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67A1E1A3-1591-4AF8-B9E2-4AAFE73ABF86}" xr6:coauthVersionLast="47" xr6:coauthVersionMax="47" xr10:uidLastSave="{00000000-0000-0000-0000-000000000000}"/>
  <bookViews>
    <workbookView xWindow="-108" yWindow="-108" windowWidth="23256" windowHeight="12456" firstSheet="3" activeTab="5" xr2:uid="{7E52A58E-AD3F-457E-8326-37EB1FFDA0D4}"/>
  </bookViews>
  <sheets>
    <sheet name="blinkit_order_items" sheetId="5" r:id="rId1"/>
    <sheet name="blinkit_products" sheetId="4" r:id="rId2"/>
    <sheet name="blinkit_customers" sheetId="3" r:id="rId3"/>
    <sheet name="blinkit_orders" sheetId="2" r:id="rId4"/>
    <sheet name="Pivot Table" sheetId="10" r:id="rId5"/>
    <sheet name="Dashboard" sheetId="11" r:id="rId6"/>
    <sheet name="Master data" sheetId="1" r:id="rId7"/>
    <sheet name="Dim_Customer" sheetId="12" r:id="rId8"/>
    <sheet name="blinkit_delivery_performance " sheetId="16" r:id="rId9"/>
  </sheets>
  <definedNames>
    <definedName name="_xlcn.WorksheetConnection_ProjectExcel.xlsxblinkit_orders1" hidden="1">blinkit_orders[]</definedName>
    <definedName name="_xlcn.WorksheetConnection_ProjectExcel.xlsxTable71" hidden="1">Table7[]</definedName>
    <definedName name="ExternalData_1" localSheetId="8" hidden="1">'blinkit_delivery_performance '!$A$1:$H$5001</definedName>
    <definedName name="ExternalData_1" localSheetId="3" hidden="1">blinkit_orders!$A$1:$J$5001</definedName>
    <definedName name="ExternalData_2" localSheetId="2" hidden="1">blinkit_customers!$A$1:$K$2501</definedName>
    <definedName name="ExternalData_3" localSheetId="1" hidden="1">blinkit_products!$A$1:$J$269</definedName>
    <definedName name="ExternalData_4" localSheetId="0" hidden="1">blinkit_order_items!$A$1:$D$5001</definedName>
    <definedName name="Slicer_category">#N/A</definedName>
    <definedName name="Slicer_customer_segment">#N/A</definedName>
    <definedName name="Slicer_delivery_status">#N/A</definedName>
    <definedName name="Slicer_payment_method">#N/A</definedName>
  </definedNames>
  <calcPr calcId="191029"/>
  <pivotCaches>
    <pivotCache cacheId="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order_items_707e6d9e-f7df-42c1-ab33-ea61fccff58e" name="blinkit_order_items" connection="Text blinkit_order_items"/>
          <x15:modelTable id="blinkit_delivery_performance_a602cb03-ff28-4dbc-9a0d-0f4c57299bd9" name="blinkit_delivery_performance" connection="Text blinkit_delivery_performance"/>
          <x15:modelTable id="blinkit_products_5e57b3ad-3898-4f66-8421-8bc2cc960673" name="blinkit_products" connection="Text blinkit_products"/>
          <x15:modelTable id="Table7" name="Dim_Customer" connection="WorksheetConnection_Project Excel.xlsx!Table7"/>
          <x15:modelTable id="blinkit_orders" name="blinkit_orders" connection="WorksheetConnection_Project Excel.xlsx!blinkit_orders"/>
        </x15:modelTables>
        <x15:modelRelationships>
          <x15:modelRelationship fromTable="blinkit_orders" fromColumn="customer_id" toTable="Dim_Customer" toColumn="customer_id"/>
          <x15:modelRelationship fromTable="blinkit_orders" fromColumn="order_id" toTable="blinkit_order_items" toColumn="order_id"/>
          <x15:modelRelationship fromTable="blinkit_orders" fromColumn="order_id" toTable="blinkit_delivery_performance" toColumn="order_id"/>
          <x15:modelRelationship fromTable="blinkit_order_items" fromColumn="product_id" toTable="blinkit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0" l="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B19" i="10"/>
  <c r="B18" i="10"/>
  <c r="B17" i="10"/>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D2" i="1"/>
  <c r="C2" i="1"/>
  <c r="F3" i="1" l="1"/>
  <c r="G3" i="1"/>
  <c r="F4" i="1"/>
  <c r="G4" i="1"/>
  <c r="F5" i="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 r="F151" i="1"/>
  <c r="G151" i="1"/>
  <c r="F152" i="1"/>
  <c r="G152" i="1"/>
  <c r="F153" i="1"/>
  <c r="G153" i="1"/>
  <c r="F154" i="1"/>
  <c r="G154" i="1"/>
  <c r="F155" i="1"/>
  <c r="G155" i="1"/>
  <c r="F156" i="1"/>
  <c r="G156" i="1"/>
  <c r="F157" i="1"/>
  <c r="G157" i="1"/>
  <c r="F158" i="1"/>
  <c r="G158" i="1"/>
  <c r="F159" i="1"/>
  <c r="G159" i="1"/>
  <c r="F160" i="1"/>
  <c r="G160" i="1"/>
  <c r="F161" i="1"/>
  <c r="G161" i="1"/>
  <c r="F162" i="1"/>
  <c r="G162" i="1"/>
  <c r="F163" i="1"/>
  <c r="G163" i="1"/>
  <c r="F164" i="1"/>
  <c r="G164"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F204" i="1"/>
  <c r="G204" i="1"/>
  <c r="F205" i="1"/>
  <c r="G205" i="1"/>
  <c r="F206" i="1"/>
  <c r="G206" i="1"/>
  <c r="F207" i="1"/>
  <c r="G207" i="1"/>
  <c r="F208" i="1"/>
  <c r="G208" i="1"/>
  <c r="F209" i="1"/>
  <c r="G209" i="1"/>
  <c r="F210" i="1"/>
  <c r="G210" i="1"/>
  <c r="F211" i="1"/>
  <c r="G211" i="1"/>
  <c r="F212" i="1"/>
  <c r="G212" i="1"/>
  <c r="F213" i="1"/>
  <c r="G213" i="1"/>
  <c r="F214" i="1"/>
  <c r="G214" i="1"/>
  <c r="F215" i="1"/>
  <c r="G215" i="1"/>
  <c r="F216" i="1"/>
  <c r="G216" i="1"/>
  <c r="F217" i="1"/>
  <c r="G217" i="1"/>
  <c r="F218" i="1"/>
  <c r="G218" i="1"/>
  <c r="F219" i="1"/>
  <c r="G219" i="1"/>
  <c r="F220" i="1"/>
  <c r="G220" i="1"/>
  <c r="F221" i="1"/>
  <c r="G221" i="1"/>
  <c r="F222" i="1"/>
  <c r="G222" i="1"/>
  <c r="F223" i="1"/>
  <c r="G223" i="1"/>
  <c r="F224" i="1"/>
  <c r="G224" i="1"/>
  <c r="F225" i="1"/>
  <c r="G225" i="1"/>
  <c r="F226" i="1"/>
  <c r="G226" i="1"/>
  <c r="F227" i="1"/>
  <c r="G227" i="1"/>
  <c r="F228" i="1"/>
  <c r="G228" i="1"/>
  <c r="F229" i="1"/>
  <c r="G229" i="1"/>
  <c r="F230" i="1"/>
  <c r="G230" i="1"/>
  <c r="F231" i="1"/>
  <c r="G231" i="1"/>
  <c r="F232" i="1"/>
  <c r="G232" i="1"/>
  <c r="F233" i="1"/>
  <c r="G233" i="1"/>
  <c r="F234" i="1"/>
  <c r="G234" i="1"/>
  <c r="F235" i="1"/>
  <c r="G235" i="1"/>
  <c r="F236" i="1"/>
  <c r="G236" i="1"/>
  <c r="F237" i="1"/>
  <c r="G237" i="1"/>
  <c r="F238" i="1"/>
  <c r="G238" i="1"/>
  <c r="F239" i="1"/>
  <c r="G239" i="1"/>
  <c r="F240" i="1"/>
  <c r="G240" i="1"/>
  <c r="F241" i="1"/>
  <c r="G241" i="1"/>
  <c r="F242" i="1"/>
  <c r="G242" i="1"/>
  <c r="F243" i="1"/>
  <c r="G243" i="1"/>
  <c r="F244" i="1"/>
  <c r="G244" i="1"/>
  <c r="F245" i="1"/>
  <c r="G245" i="1"/>
  <c r="F246" i="1"/>
  <c r="G246" i="1"/>
  <c r="F247" i="1"/>
  <c r="G247" i="1"/>
  <c r="F248" i="1"/>
  <c r="G248" i="1"/>
  <c r="F249" i="1"/>
  <c r="G249" i="1"/>
  <c r="F250" i="1"/>
  <c r="G250" i="1"/>
  <c r="F251" i="1"/>
  <c r="G251" i="1"/>
  <c r="F252" i="1"/>
  <c r="G252" i="1"/>
  <c r="F253" i="1"/>
  <c r="G253" i="1"/>
  <c r="F254" i="1"/>
  <c r="G254" i="1"/>
  <c r="F255" i="1"/>
  <c r="G255" i="1"/>
  <c r="F256" i="1"/>
  <c r="G256" i="1"/>
  <c r="F257" i="1"/>
  <c r="G257" i="1"/>
  <c r="F258" i="1"/>
  <c r="G258" i="1"/>
  <c r="F259" i="1"/>
  <c r="G259" i="1"/>
  <c r="F260" i="1"/>
  <c r="G260" i="1"/>
  <c r="F261" i="1"/>
  <c r="G261" i="1"/>
  <c r="F262" i="1"/>
  <c r="G262" i="1"/>
  <c r="F263" i="1"/>
  <c r="G263" i="1"/>
  <c r="F264" i="1"/>
  <c r="G264" i="1"/>
  <c r="F265" i="1"/>
  <c r="G265" i="1"/>
  <c r="F266" i="1"/>
  <c r="G266" i="1"/>
  <c r="F267" i="1"/>
  <c r="G267" i="1"/>
  <c r="F268" i="1"/>
  <c r="G268" i="1"/>
  <c r="F269" i="1"/>
  <c r="G269" i="1"/>
  <c r="F270" i="1"/>
  <c r="G270" i="1"/>
  <c r="F271" i="1"/>
  <c r="G271" i="1"/>
  <c r="F272" i="1"/>
  <c r="G272" i="1"/>
  <c r="F273" i="1"/>
  <c r="G273" i="1"/>
  <c r="F274" i="1"/>
  <c r="G274" i="1"/>
  <c r="F275" i="1"/>
  <c r="G275" i="1"/>
  <c r="F276" i="1"/>
  <c r="G276" i="1"/>
  <c r="F277" i="1"/>
  <c r="G277" i="1"/>
  <c r="F278" i="1"/>
  <c r="G278" i="1"/>
  <c r="F279" i="1"/>
  <c r="G279" i="1"/>
  <c r="F280" i="1"/>
  <c r="G280" i="1"/>
  <c r="F281" i="1"/>
  <c r="G281" i="1"/>
  <c r="F282" i="1"/>
  <c r="G282" i="1"/>
  <c r="F283" i="1"/>
  <c r="G283" i="1"/>
  <c r="F284" i="1"/>
  <c r="G284" i="1"/>
  <c r="F285" i="1"/>
  <c r="G285" i="1"/>
  <c r="F286" i="1"/>
  <c r="G286" i="1"/>
  <c r="F287" i="1"/>
  <c r="G287" i="1"/>
  <c r="F288" i="1"/>
  <c r="G288" i="1"/>
  <c r="F289" i="1"/>
  <c r="G289" i="1"/>
  <c r="F290" i="1"/>
  <c r="G290" i="1"/>
  <c r="F291" i="1"/>
  <c r="G291" i="1"/>
  <c r="F292" i="1"/>
  <c r="G292" i="1"/>
  <c r="F293" i="1"/>
  <c r="G293" i="1"/>
  <c r="F294" i="1"/>
  <c r="G294" i="1"/>
  <c r="F295" i="1"/>
  <c r="G295" i="1"/>
  <c r="F296" i="1"/>
  <c r="G296" i="1"/>
  <c r="F297" i="1"/>
  <c r="G297" i="1"/>
  <c r="F298" i="1"/>
  <c r="G298" i="1"/>
  <c r="F299" i="1"/>
  <c r="G299" i="1"/>
  <c r="F300" i="1"/>
  <c r="G300" i="1"/>
  <c r="F301" i="1"/>
  <c r="G301" i="1"/>
  <c r="F302" i="1"/>
  <c r="G302" i="1"/>
  <c r="F303" i="1"/>
  <c r="G303" i="1"/>
  <c r="F304" i="1"/>
  <c r="G304" i="1"/>
  <c r="F305" i="1"/>
  <c r="G305" i="1"/>
  <c r="F306" i="1"/>
  <c r="G306" i="1"/>
  <c r="F307" i="1"/>
  <c r="G307" i="1"/>
  <c r="F308" i="1"/>
  <c r="G308" i="1"/>
  <c r="F309" i="1"/>
  <c r="G309" i="1"/>
  <c r="F310" i="1"/>
  <c r="G310" i="1"/>
  <c r="F311" i="1"/>
  <c r="G311" i="1"/>
  <c r="F312" i="1"/>
  <c r="G312" i="1"/>
  <c r="F313" i="1"/>
  <c r="G313" i="1"/>
  <c r="F314" i="1"/>
  <c r="G314" i="1"/>
  <c r="F315" i="1"/>
  <c r="G315" i="1"/>
  <c r="F316" i="1"/>
  <c r="G316" i="1"/>
  <c r="F317" i="1"/>
  <c r="G317" i="1"/>
  <c r="F318" i="1"/>
  <c r="G318" i="1"/>
  <c r="F319" i="1"/>
  <c r="G319" i="1"/>
  <c r="F320" i="1"/>
  <c r="G320" i="1"/>
  <c r="F321" i="1"/>
  <c r="G321" i="1"/>
  <c r="F322" i="1"/>
  <c r="G322" i="1"/>
  <c r="F323" i="1"/>
  <c r="G323" i="1"/>
  <c r="F324" i="1"/>
  <c r="G324" i="1"/>
  <c r="F325" i="1"/>
  <c r="G325" i="1"/>
  <c r="F326" i="1"/>
  <c r="G326" i="1"/>
  <c r="F327" i="1"/>
  <c r="G327" i="1"/>
  <c r="F328" i="1"/>
  <c r="G328" i="1"/>
  <c r="F329" i="1"/>
  <c r="G329" i="1"/>
  <c r="F330" i="1"/>
  <c r="G330" i="1"/>
  <c r="F331" i="1"/>
  <c r="G331" i="1"/>
  <c r="F332" i="1"/>
  <c r="G332" i="1"/>
  <c r="F333" i="1"/>
  <c r="G333" i="1"/>
  <c r="F334" i="1"/>
  <c r="G334" i="1"/>
  <c r="F335" i="1"/>
  <c r="G335" i="1"/>
  <c r="F336" i="1"/>
  <c r="G336" i="1"/>
  <c r="F337" i="1"/>
  <c r="G337" i="1"/>
  <c r="F338" i="1"/>
  <c r="G338" i="1"/>
  <c r="F339" i="1"/>
  <c r="G339" i="1"/>
  <c r="F340" i="1"/>
  <c r="G340" i="1"/>
  <c r="F341" i="1"/>
  <c r="G341" i="1"/>
  <c r="F342" i="1"/>
  <c r="G342" i="1"/>
  <c r="F343" i="1"/>
  <c r="G343" i="1"/>
  <c r="F344" i="1"/>
  <c r="G344" i="1"/>
  <c r="F345" i="1"/>
  <c r="G345" i="1"/>
  <c r="F346" i="1"/>
  <c r="G346" i="1"/>
  <c r="F347" i="1"/>
  <c r="G347" i="1"/>
  <c r="F348" i="1"/>
  <c r="G348" i="1"/>
  <c r="F349" i="1"/>
  <c r="G349" i="1"/>
  <c r="F350" i="1"/>
  <c r="G350" i="1"/>
  <c r="F351" i="1"/>
  <c r="G351" i="1"/>
  <c r="F352" i="1"/>
  <c r="G352" i="1"/>
  <c r="F353" i="1"/>
  <c r="G353" i="1"/>
  <c r="F354" i="1"/>
  <c r="G354" i="1"/>
  <c r="F355" i="1"/>
  <c r="G355" i="1"/>
  <c r="F356" i="1"/>
  <c r="G356" i="1"/>
  <c r="F357" i="1"/>
  <c r="G357" i="1"/>
  <c r="F358" i="1"/>
  <c r="G358" i="1"/>
  <c r="F359" i="1"/>
  <c r="G359" i="1"/>
  <c r="F360" i="1"/>
  <c r="G360" i="1"/>
  <c r="F361" i="1"/>
  <c r="G361" i="1"/>
  <c r="F362" i="1"/>
  <c r="G362" i="1"/>
  <c r="F363" i="1"/>
  <c r="G363" i="1"/>
  <c r="F364" i="1"/>
  <c r="G364" i="1"/>
  <c r="F365" i="1"/>
  <c r="G365" i="1"/>
  <c r="F366" i="1"/>
  <c r="G366" i="1"/>
  <c r="F367" i="1"/>
  <c r="G367" i="1"/>
  <c r="F368" i="1"/>
  <c r="G368" i="1"/>
  <c r="F369" i="1"/>
  <c r="G369" i="1"/>
  <c r="F370" i="1"/>
  <c r="G370" i="1"/>
  <c r="F371" i="1"/>
  <c r="G371" i="1"/>
  <c r="F372" i="1"/>
  <c r="G372" i="1"/>
  <c r="F373" i="1"/>
  <c r="G373" i="1"/>
  <c r="F374" i="1"/>
  <c r="G374" i="1"/>
  <c r="F375" i="1"/>
  <c r="G375" i="1"/>
  <c r="F376" i="1"/>
  <c r="G376" i="1"/>
  <c r="F377" i="1"/>
  <c r="G377" i="1"/>
  <c r="F378" i="1"/>
  <c r="G378" i="1"/>
  <c r="F379" i="1"/>
  <c r="G379" i="1"/>
  <c r="F380" i="1"/>
  <c r="G380" i="1"/>
  <c r="F381" i="1"/>
  <c r="G381" i="1"/>
  <c r="F382" i="1"/>
  <c r="G382" i="1"/>
  <c r="F383" i="1"/>
  <c r="G383" i="1"/>
  <c r="F384" i="1"/>
  <c r="G384" i="1"/>
  <c r="F385" i="1"/>
  <c r="G385" i="1"/>
  <c r="F386" i="1"/>
  <c r="G386" i="1"/>
  <c r="F387" i="1"/>
  <c r="G387" i="1"/>
  <c r="F388" i="1"/>
  <c r="G388" i="1"/>
  <c r="F389" i="1"/>
  <c r="G389" i="1"/>
  <c r="F390" i="1"/>
  <c r="G390" i="1"/>
  <c r="F391" i="1"/>
  <c r="G391" i="1"/>
  <c r="F392" i="1"/>
  <c r="G392" i="1"/>
  <c r="F393" i="1"/>
  <c r="G393" i="1"/>
  <c r="F394" i="1"/>
  <c r="G394" i="1"/>
  <c r="F395" i="1"/>
  <c r="G395" i="1"/>
  <c r="F396" i="1"/>
  <c r="G396" i="1"/>
  <c r="F398" i="1"/>
  <c r="G398" i="1"/>
  <c r="F399" i="1"/>
  <c r="G399" i="1"/>
  <c r="F400" i="1"/>
  <c r="G400" i="1"/>
  <c r="F401" i="1"/>
  <c r="G401" i="1"/>
  <c r="F402" i="1"/>
  <c r="G402" i="1"/>
  <c r="F403" i="1"/>
  <c r="G403" i="1"/>
  <c r="F404" i="1"/>
  <c r="G404" i="1"/>
  <c r="F405" i="1"/>
  <c r="G405" i="1"/>
  <c r="F406" i="1"/>
  <c r="G406" i="1"/>
  <c r="F407" i="1"/>
  <c r="G407" i="1"/>
  <c r="F408" i="1"/>
  <c r="G408" i="1"/>
  <c r="F409" i="1"/>
  <c r="G409" i="1"/>
  <c r="F410" i="1"/>
  <c r="G410" i="1"/>
  <c r="F411" i="1"/>
  <c r="G411" i="1"/>
  <c r="F412" i="1"/>
  <c r="G412" i="1"/>
  <c r="G397" i="1"/>
  <c r="F397" i="1"/>
  <c r="G413" i="1"/>
  <c r="F413" i="1"/>
  <c r="G414" i="1"/>
  <c r="F414" i="1"/>
  <c r="G415" i="1"/>
  <c r="F415" i="1"/>
  <c r="G416" i="1"/>
  <c r="F416" i="1"/>
  <c r="G417" i="1"/>
  <c r="F417" i="1"/>
  <c r="G418" i="1"/>
  <c r="F418" i="1"/>
  <c r="G419" i="1"/>
  <c r="F419" i="1"/>
  <c r="G420" i="1"/>
  <c r="F420" i="1"/>
  <c r="G421" i="1"/>
  <c r="F421" i="1"/>
  <c r="G422" i="1"/>
  <c r="F422" i="1"/>
  <c r="G423" i="1"/>
  <c r="F423" i="1"/>
  <c r="G424" i="1"/>
  <c r="F424" i="1"/>
  <c r="G425" i="1"/>
  <c r="F425" i="1"/>
  <c r="G426" i="1"/>
  <c r="F426" i="1"/>
  <c r="G427" i="1"/>
  <c r="F427" i="1"/>
  <c r="F428" i="1"/>
  <c r="G428" i="1"/>
  <c r="F429" i="1"/>
  <c r="G429" i="1"/>
  <c r="F430" i="1"/>
  <c r="G430" i="1"/>
  <c r="F431" i="1"/>
  <c r="G431" i="1"/>
  <c r="F432" i="1"/>
  <c r="G432" i="1"/>
  <c r="F433" i="1"/>
  <c r="G433" i="1"/>
  <c r="G434" i="1"/>
  <c r="F434" i="1"/>
  <c r="G435" i="1"/>
  <c r="F435" i="1"/>
  <c r="G436" i="1"/>
  <c r="F436" i="1"/>
  <c r="G437" i="1"/>
  <c r="F437" i="1"/>
  <c r="F438" i="1"/>
  <c r="G438" i="1"/>
  <c r="F439" i="1"/>
  <c r="G439" i="1"/>
  <c r="F440" i="1"/>
  <c r="G440" i="1"/>
  <c r="G441" i="1"/>
  <c r="F441" i="1"/>
  <c r="G442" i="1"/>
  <c r="F442" i="1"/>
  <c r="F443" i="1"/>
  <c r="G443" i="1"/>
  <c r="G444" i="1"/>
  <c r="F444" i="1"/>
  <c r="G445" i="1"/>
  <c r="F445" i="1"/>
  <c r="G446" i="1"/>
  <c r="F446" i="1"/>
  <c r="F447" i="1"/>
  <c r="G447" i="1"/>
  <c r="G448" i="1"/>
  <c r="F448" i="1"/>
  <c r="G449" i="1"/>
  <c r="F449" i="1"/>
  <c r="G450" i="1"/>
  <c r="F450" i="1"/>
  <c r="G451" i="1"/>
  <c r="F451" i="1"/>
  <c r="G452" i="1"/>
  <c r="F452" i="1"/>
  <c r="G453" i="1"/>
  <c r="F453" i="1"/>
  <c r="G454" i="1"/>
  <c r="F454" i="1"/>
  <c r="G455" i="1"/>
  <c r="F455" i="1"/>
  <c r="G456" i="1"/>
  <c r="F456" i="1"/>
  <c r="G457" i="1"/>
  <c r="F457" i="1"/>
  <c r="G458" i="1"/>
  <c r="F458" i="1"/>
  <c r="G459" i="1"/>
  <c r="F459" i="1"/>
  <c r="G460" i="1"/>
  <c r="F460" i="1"/>
  <c r="G461" i="1"/>
  <c r="F461" i="1"/>
  <c r="G462" i="1"/>
  <c r="F462" i="1"/>
  <c r="G463" i="1"/>
  <c r="F463" i="1"/>
  <c r="F464" i="1"/>
  <c r="G464" i="1"/>
  <c r="G465" i="1"/>
  <c r="F465" i="1"/>
  <c r="F466" i="1"/>
  <c r="G466" i="1"/>
  <c r="F467" i="1"/>
  <c r="G467" i="1"/>
  <c r="F468" i="1"/>
  <c r="G468" i="1"/>
  <c r="F469" i="1"/>
  <c r="G469" i="1"/>
  <c r="G470" i="1"/>
  <c r="F470" i="1"/>
  <c r="F471" i="1"/>
  <c r="G471" i="1"/>
  <c r="F472" i="1"/>
  <c r="G472" i="1"/>
  <c r="F473" i="1"/>
  <c r="G473" i="1"/>
  <c r="F474" i="1"/>
  <c r="G474" i="1"/>
  <c r="G475" i="1"/>
  <c r="F475" i="1"/>
  <c r="G476" i="1"/>
  <c r="F476" i="1"/>
  <c r="G477" i="1"/>
  <c r="F477" i="1"/>
  <c r="F478" i="1"/>
  <c r="G478" i="1"/>
  <c r="G479" i="1"/>
  <c r="F479" i="1"/>
  <c r="G480" i="1"/>
  <c r="F480" i="1"/>
  <c r="G481" i="1"/>
  <c r="F481" i="1"/>
  <c r="G482" i="1"/>
  <c r="F482" i="1"/>
  <c r="G483" i="1"/>
  <c r="F483" i="1"/>
  <c r="G484" i="1"/>
  <c r="F484" i="1"/>
  <c r="F485" i="1"/>
  <c r="G485" i="1"/>
  <c r="F486" i="1"/>
  <c r="G486" i="1"/>
  <c r="G487" i="1"/>
  <c r="F487" i="1"/>
  <c r="G488" i="1"/>
  <c r="F488" i="1"/>
  <c r="G489" i="1"/>
  <c r="F489" i="1"/>
  <c r="G490" i="1"/>
  <c r="F490" i="1"/>
  <c r="F491" i="1"/>
  <c r="G491" i="1"/>
  <c r="F492" i="1"/>
  <c r="G492" i="1"/>
  <c r="F493" i="1"/>
  <c r="G493" i="1"/>
  <c r="F494" i="1"/>
  <c r="G494" i="1"/>
  <c r="F495" i="1"/>
  <c r="G495" i="1"/>
  <c r="F496" i="1"/>
  <c r="G496" i="1"/>
  <c r="G497" i="1"/>
  <c r="F497" i="1"/>
  <c r="G498" i="1"/>
  <c r="F498" i="1"/>
  <c r="F499" i="1"/>
  <c r="G499" i="1"/>
  <c r="G500" i="1"/>
  <c r="F500" i="1"/>
  <c r="G501" i="1"/>
  <c r="F501" i="1"/>
  <c r="G502" i="1"/>
  <c r="F502" i="1"/>
  <c r="G503" i="1"/>
  <c r="F503" i="1"/>
  <c r="F504" i="1"/>
  <c r="G504" i="1"/>
  <c r="F505" i="1"/>
  <c r="G505" i="1"/>
  <c r="G506" i="1"/>
  <c r="F506" i="1"/>
  <c r="G507" i="1"/>
  <c r="F507" i="1"/>
  <c r="F508" i="1"/>
  <c r="G508" i="1"/>
  <c r="G509" i="1"/>
  <c r="F509" i="1"/>
  <c r="F510" i="1"/>
  <c r="G510" i="1"/>
  <c r="G511" i="1"/>
  <c r="F511" i="1"/>
  <c r="G512" i="1"/>
  <c r="F512" i="1"/>
  <c r="G513" i="1"/>
  <c r="F513" i="1"/>
  <c r="G514" i="1"/>
  <c r="F514" i="1"/>
  <c r="F515" i="1"/>
  <c r="G515" i="1"/>
  <c r="F516" i="1"/>
  <c r="G516" i="1"/>
  <c r="F517" i="1"/>
  <c r="G517" i="1"/>
  <c r="F518" i="1"/>
  <c r="G518" i="1"/>
  <c r="F519" i="1"/>
  <c r="G519" i="1"/>
  <c r="F520" i="1"/>
  <c r="G520" i="1"/>
  <c r="F521" i="1"/>
  <c r="G521" i="1"/>
  <c r="F522" i="1"/>
  <c r="G522" i="1"/>
  <c r="F523" i="1"/>
  <c r="G523" i="1"/>
  <c r="G524" i="1"/>
  <c r="F524" i="1"/>
  <c r="G525" i="1"/>
  <c r="F525" i="1"/>
  <c r="G526" i="1"/>
  <c r="F526" i="1"/>
  <c r="G527" i="1"/>
  <c r="F527" i="1"/>
  <c r="G528" i="1"/>
  <c r="F528" i="1"/>
  <c r="G529" i="1"/>
  <c r="F529" i="1"/>
  <c r="F530" i="1"/>
  <c r="G530" i="1"/>
  <c r="G531" i="1"/>
  <c r="F531" i="1"/>
  <c r="F532" i="1"/>
  <c r="G532" i="1"/>
  <c r="G533" i="1"/>
  <c r="F533" i="1"/>
  <c r="G534" i="1"/>
  <c r="F534" i="1"/>
  <c r="G535" i="1"/>
  <c r="F535" i="1"/>
  <c r="G536" i="1"/>
  <c r="F536" i="1"/>
  <c r="F537" i="1"/>
  <c r="G537" i="1"/>
  <c r="G538" i="1"/>
  <c r="F538" i="1"/>
  <c r="G539" i="1"/>
  <c r="F539" i="1"/>
  <c r="G540" i="1"/>
  <c r="F540" i="1"/>
  <c r="F541" i="1"/>
  <c r="G541" i="1"/>
  <c r="G542" i="1"/>
  <c r="F542" i="1"/>
  <c r="G543" i="1"/>
  <c r="F543" i="1"/>
  <c r="G544" i="1"/>
  <c r="F544" i="1"/>
  <c r="G545" i="1"/>
  <c r="F545" i="1"/>
  <c r="G546" i="1"/>
  <c r="F546" i="1"/>
  <c r="G547" i="1"/>
  <c r="F547" i="1"/>
  <c r="G548" i="1"/>
  <c r="F548" i="1"/>
  <c r="G549" i="1"/>
  <c r="F549" i="1"/>
  <c r="F550" i="1"/>
  <c r="G550" i="1"/>
  <c r="G551" i="1"/>
  <c r="F551" i="1"/>
  <c r="F552" i="1"/>
  <c r="G552" i="1"/>
  <c r="F553" i="1"/>
  <c r="G553" i="1"/>
  <c r="F554" i="1"/>
  <c r="G554" i="1"/>
  <c r="F555" i="1"/>
  <c r="G555" i="1"/>
  <c r="F556" i="1"/>
  <c r="G556" i="1"/>
  <c r="F557" i="1"/>
  <c r="G557" i="1"/>
  <c r="F558" i="1"/>
  <c r="G558" i="1"/>
  <c r="F559" i="1"/>
  <c r="G559" i="1"/>
  <c r="F560" i="1"/>
  <c r="G560" i="1"/>
  <c r="F561" i="1"/>
  <c r="G561" i="1"/>
  <c r="F562" i="1"/>
  <c r="G562" i="1"/>
  <c r="F563" i="1"/>
  <c r="G563" i="1"/>
  <c r="G564" i="1"/>
  <c r="F564" i="1"/>
  <c r="F565" i="1"/>
  <c r="G565" i="1"/>
  <c r="G566" i="1"/>
  <c r="F566" i="1"/>
  <c r="F567" i="1"/>
  <c r="G567" i="1"/>
  <c r="F568" i="1"/>
  <c r="G568" i="1"/>
  <c r="F569" i="1"/>
  <c r="G569" i="1"/>
  <c r="F570" i="1"/>
  <c r="G570" i="1"/>
  <c r="F571" i="1"/>
  <c r="G571" i="1"/>
  <c r="F572" i="1"/>
  <c r="G572" i="1"/>
  <c r="F573" i="1"/>
  <c r="G573" i="1"/>
  <c r="G574" i="1"/>
  <c r="F574" i="1"/>
  <c r="F575" i="1"/>
  <c r="G575" i="1"/>
  <c r="G576" i="1"/>
  <c r="F576" i="1"/>
  <c r="F577" i="1"/>
  <c r="G577" i="1"/>
  <c r="F578" i="1"/>
  <c r="G578" i="1"/>
  <c r="F579" i="1"/>
  <c r="G579" i="1"/>
  <c r="G580" i="1"/>
  <c r="F580" i="1"/>
  <c r="F581" i="1"/>
  <c r="G581" i="1"/>
  <c r="G582" i="1"/>
  <c r="F582" i="1"/>
  <c r="G583" i="1"/>
  <c r="F583" i="1"/>
  <c r="F584" i="1"/>
  <c r="G584" i="1"/>
  <c r="F585" i="1"/>
  <c r="G585" i="1"/>
  <c r="F586" i="1"/>
  <c r="G586" i="1"/>
  <c r="F587" i="1"/>
  <c r="G587" i="1"/>
  <c r="F588" i="1"/>
  <c r="G588" i="1"/>
  <c r="F589" i="1"/>
  <c r="G589" i="1"/>
  <c r="F590" i="1"/>
  <c r="G590" i="1"/>
  <c r="G591" i="1"/>
  <c r="F591" i="1"/>
  <c r="F592" i="1"/>
  <c r="G592" i="1"/>
  <c r="G593" i="1"/>
  <c r="F593" i="1"/>
  <c r="G594" i="1"/>
  <c r="F594" i="1"/>
  <c r="G595" i="1"/>
  <c r="F595" i="1"/>
  <c r="G596" i="1"/>
  <c r="F596" i="1"/>
  <c r="G597" i="1"/>
  <c r="F597" i="1"/>
  <c r="F598" i="1"/>
  <c r="G598" i="1"/>
  <c r="F599" i="1"/>
  <c r="G599" i="1"/>
  <c r="F600" i="1"/>
  <c r="G600" i="1"/>
  <c r="F601" i="1"/>
  <c r="G601" i="1"/>
  <c r="F602" i="1"/>
  <c r="G602" i="1"/>
  <c r="F603" i="1"/>
  <c r="G603" i="1"/>
  <c r="F604" i="1"/>
  <c r="G604" i="1"/>
  <c r="F605" i="1"/>
  <c r="G605" i="1"/>
  <c r="G606" i="1"/>
  <c r="F606" i="1"/>
  <c r="G607" i="1"/>
  <c r="F607" i="1"/>
  <c r="F608" i="1"/>
  <c r="G608" i="1"/>
  <c r="F609" i="1"/>
  <c r="G609" i="1"/>
  <c r="F610" i="1"/>
  <c r="G610" i="1"/>
  <c r="F611" i="1"/>
  <c r="G611" i="1"/>
  <c r="F612" i="1"/>
  <c r="G612" i="1"/>
  <c r="F613" i="1"/>
  <c r="G613" i="1"/>
  <c r="F614" i="1"/>
  <c r="G614" i="1"/>
  <c r="F615" i="1"/>
  <c r="G615" i="1"/>
  <c r="F616" i="1"/>
  <c r="G616" i="1"/>
  <c r="F617" i="1"/>
  <c r="G617" i="1"/>
  <c r="F618" i="1"/>
  <c r="G618" i="1"/>
  <c r="F619" i="1"/>
  <c r="G619" i="1"/>
  <c r="F620" i="1"/>
  <c r="G620" i="1"/>
  <c r="F621" i="1"/>
  <c r="G621" i="1"/>
  <c r="F622" i="1"/>
  <c r="G622" i="1"/>
  <c r="F623" i="1"/>
  <c r="G623" i="1"/>
  <c r="G624" i="1"/>
  <c r="F624" i="1"/>
  <c r="G625" i="1"/>
  <c r="F625" i="1"/>
  <c r="G626" i="1"/>
  <c r="F626" i="1"/>
  <c r="G627" i="1"/>
  <c r="F627" i="1"/>
  <c r="G628" i="1"/>
  <c r="F628" i="1"/>
  <c r="G629" i="1"/>
  <c r="F629" i="1"/>
  <c r="F630" i="1"/>
  <c r="G630" i="1"/>
  <c r="G631" i="1"/>
  <c r="F631" i="1"/>
  <c r="G632" i="1"/>
  <c r="F632" i="1"/>
  <c r="F633" i="1"/>
  <c r="G633" i="1"/>
  <c r="G634" i="1"/>
  <c r="F634" i="1"/>
  <c r="F635" i="1"/>
  <c r="G635" i="1"/>
  <c r="F636" i="1"/>
  <c r="G636" i="1"/>
  <c r="G637" i="1"/>
  <c r="F637" i="1"/>
  <c r="F638" i="1"/>
  <c r="G638" i="1"/>
  <c r="G639" i="1"/>
  <c r="F639" i="1"/>
  <c r="F640" i="1"/>
  <c r="G640" i="1"/>
  <c r="F641" i="1"/>
  <c r="G641" i="1"/>
  <c r="F642" i="1"/>
  <c r="G642" i="1"/>
  <c r="G643" i="1"/>
  <c r="F643" i="1"/>
  <c r="F644" i="1"/>
  <c r="G644" i="1"/>
  <c r="F645" i="1"/>
  <c r="G645" i="1"/>
  <c r="G646" i="1"/>
  <c r="F646" i="1"/>
  <c r="F647" i="1"/>
  <c r="G647" i="1"/>
  <c r="G648" i="1"/>
  <c r="F648" i="1"/>
  <c r="G649" i="1"/>
  <c r="F649" i="1"/>
  <c r="G650" i="1"/>
  <c r="F650" i="1"/>
  <c r="G651" i="1"/>
  <c r="F651" i="1"/>
  <c r="G652" i="1"/>
  <c r="F652" i="1"/>
  <c r="G653" i="1"/>
  <c r="F653" i="1"/>
  <c r="F654" i="1"/>
  <c r="G654" i="1"/>
  <c r="G655" i="1"/>
  <c r="F655" i="1"/>
  <c r="G656" i="1"/>
  <c r="F656" i="1"/>
  <c r="G657" i="1"/>
  <c r="F657" i="1"/>
  <c r="G658" i="1"/>
  <c r="F658" i="1"/>
  <c r="G659" i="1"/>
  <c r="F659" i="1"/>
  <c r="G660" i="1"/>
  <c r="F660" i="1"/>
  <c r="G661" i="1"/>
  <c r="F661" i="1"/>
  <c r="G662" i="1"/>
  <c r="F662" i="1"/>
  <c r="G663" i="1"/>
  <c r="F663" i="1"/>
  <c r="G664" i="1"/>
  <c r="F664" i="1"/>
  <c r="G665" i="1"/>
  <c r="F665" i="1"/>
  <c r="G666" i="1"/>
  <c r="F666" i="1"/>
  <c r="G667" i="1"/>
  <c r="F667" i="1"/>
  <c r="G668" i="1"/>
  <c r="F668" i="1"/>
  <c r="F669" i="1"/>
  <c r="G669" i="1"/>
  <c r="G670" i="1"/>
  <c r="F670" i="1"/>
  <c r="F671" i="1"/>
  <c r="G671" i="1"/>
  <c r="F672" i="1"/>
  <c r="G672" i="1"/>
  <c r="F673" i="1"/>
  <c r="G673" i="1"/>
  <c r="G674" i="1"/>
  <c r="F674" i="1"/>
  <c r="F675" i="1"/>
  <c r="G675" i="1"/>
  <c r="F676" i="1"/>
  <c r="G676" i="1"/>
  <c r="F677" i="1"/>
  <c r="G677" i="1"/>
  <c r="F678" i="1"/>
  <c r="G678" i="1"/>
  <c r="F679" i="1"/>
  <c r="G679" i="1"/>
  <c r="F680" i="1"/>
  <c r="G680" i="1"/>
  <c r="G681" i="1"/>
  <c r="F681" i="1"/>
  <c r="G682" i="1"/>
  <c r="F682" i="1"/>
  <c r="G683" i="1"/>
  <c r="F683" i="1"/>
  <c r="F684" i="1"/>
  <c r="G684" i="1"/>
  <c r="F685" i="1"/>
  <c r="G685" i="1"/>
  <c r="G686" i="1"/>
  <c r="F686" i="1"/>
  <c r="F687" i="1"/>
  <c r="G687" i="1"/>
  <c r="G688" i="1"/>
  <c r="F688" i="1"/>
  <c r="F689" i="1"/>
  <c r="G689" i="1"/>
  <c r="F690" i="1"/>
  <c r="G690" i="1"/>
  <c r="F691" i="1"/>
  <c r="G691" i="1"/>
  <c r="G692" i="1"/>
  <c r="F692" i="1"/>
  <c r="G693" i="1"/>
  <c r="F693" i="1"/>
  <c r="F694" i="1"/>
  <c r="G694" i="1"/>
  <c r="G695" i="1"/>
  <c r="F695" i="1"/>
  <c r="G696" i="1"/>
  <c r="F696" i="1"/>
  <c r="G697" i="1"/>
  <c r="F697" i="1"/>
  <c r="F698" i="1"/>
  <c r="G698" i="1"/>
  <c r="F699" i="1"/>
  <c r="G699" i="1"/>
  <c r="F700" i="1"/>
  <c r="G700" i="1"/>
  <c r="F701" i="1"/>
  <c r="G701" i="1"/>
  <c r="F702" i="1"/>
  <c r="G702" i="1"/>
  <c r="F703" i="1"/>
  <c r="G703" i="1"/>
  <c r="F704" i="1"/>
  <c r="G704" i="1"/>
  <c r="F705" i="1"/>
  <c r="G705" i="1"/>
  <c r="F706" i="1"/>
  <c r="G706" i="1"/>
  <c r="F707" i="1"/>
  <c r="G707" i="1"/>
  <c r="G708" i="1"/>
  <c r="F708" i="1"/>
  <c r="G709" i="1"/>
  <c r="F709" i="1"/>
  <c r="G710" i="1"/>
  <c r="F710" i="1"/>
  <c r="G711" i="1"/>
  <c r="F711" i="1"/>
  <c r="G712" i="1"/>
  <c r="F712" i="1"/>
  <c r="F713" i="1"/>
  <c r="G713" i="1"/>
  <c r="F714" i="1"/>
  <c r="G714" i="1"/>
  <c r="F715" i="1"/>
  <c r="G715" i="1"/>
  <c r="F716" i="1"/>
  <c r="G716" i="1"/>
  <c r="F717" i="1"/>
  <c r="G717" i="1"/>
  <c r="F718" i="1"/>
  <c r="G718" i="1"/>
  <c r="F719" i="1"/>
  <c r="G719" i="1"/>
  <c r="F720" i="1"/>
  <c r="G720" i="1"/>
  <c r="F721" i="1"/>
  <c r="G721" i="1"/>
  <c r="F722" i="1"/>
  <c r="G722" i="1"/>
  <c r="G723" i="1"/>
  <c r="F723" i="1"/>
  <c r="G724" i="1"/>
  <c r="F724" i="1"/>
  <c r="G725" i="1"/>
  <c r="F725" i="1"/>
  <c r="G726" i="1"/>
  <c r="F726" i="1"/>
  <c r="G727" i="1"/>
  <c r="F727" i="1"/>
  <c r="G728" i="1"/>
  <c r="F728" i="1"/>
  <c r="G729" i="1"/>
  <c r="F729" i="1"/>
  <c r="G730" i="1"/>
  <c r="F730" i="1"/>
  <c r="F731" i="1"/>
  <c r="G731" i="1"/>
  <c r="F732" i="1"/>
  <c r="G732" i="1"/>
  <c r="F733" i="1"/>
  <c r="G733" i="1"/>
  <c r="F734" i="1"/>
  <c r="G734" i="1"/>
  <c r="F735" i="1"/>
  <c r="G735" i="1"/>
  <c r="G736" i="1"/>
  <c r="F736" i="1"/>
  <c r="G737" i="1"/>
  <c r="F737" i="1"/>
  <c r="F738" i="1"/>
  <c r="G738" i="1"/>
  <c r="G739" i="1"/>
  <c r="F739" i="1"/>
  <c r="G740" i="1"/>
  <c r="F740" i="1"/>
  <c r="G741" i="1"/>
  <c r="F741" i="1"/>
  <c r="G742" i="1"/>
  <c r="F742" i="1"/>
  <c r="F743" i="1"/>
  <c r="G743" i="1"/>
  <c r="F744" i="1"/>
  <c r="G744" i="1"/>
  <c r="G745" i="1"/>
  <c r="F745" i="1"/>
  <c r="F746" i="1"/>
  <c r="G746" i="1"/>
  <c r="G747" i="1"/>
  <c r="F747" i="1"/>
  <c r="F748" i="1"/>
  <c r="G748" i="1"/>
  <c r="F749" i="1"/>
  <c r="G749" i="1"/>
  <c r="G750" i="1"/>
  <c r="F750" i="1"/>
  <c r="G751" i="1"/>
  <c r="F751" i="1"/>
  <c r="G752" i="1"/>
  <c r="F752" i="1"/>
  <c r="F753" i="1"/>
  <c r="G753" i="1"/>
  <c r="F754" i="1"/>
  <c r="G754" i="1"/>
  <c r="F755" i="1"/>
  <c r="G755" i="1"/>
  <c r="F756" i="1"/>
  <c r="G756" i="1"/>
  <c r="F757" i="1"/>
  <c r="G757" i="1"/>
  <c r="F758" i="1"/>
  <c r="G758" i="1"/>
  <c r="F759" i="1"/>
  <c r="G759" i="1"/>
  <c r="G760" i="1"/>
  <c r="F760" i="1"/>
  <c r="F761" i="1"/>
  <c r="G761" i="1"/>
  <c r="F762" i="1"/>
  <c r="G762" i="1"/>
  <c r="G763" i="1"/>
  <c r="F763" i="1"/>
  <c r="G764" i="1"/>
  <c r="F764" i="1"/>
  <c r="G765" i="1"/>
  <c r="F765" i="1"/>
  <c r="G766" i="1"/>
  <c r="F766" i="1"/>
  <c r="G767" i="1"/>
  <c r="F767" i="1"/>
  <c r="G768" i="1"/>
  <c r="F768" i="1"/>
  <c r="G769" i="1"/>
  <c r="F769" i="1"/>
  <c r="G770" i="1"/>
  <c r="F770" i="1"/>
  <c r="G771" i="1"/>
  <c r="F771" i="1"/>
  <c r="G772" i="1"/>
  <c r="F772" i="1"/>
  <c r="G773" i="1"/>
  <c r="F773" i="1"/>
  <c r="G774" i="1"/>
  <c r="F774" i="1"/>
  <c r="G775" i="1"/>
  <c r="F775" i="1"/>
  <c r="G776" i="1"/>
  <c r="F776" i="1"/>
  <c r="G777" i="1"/>
  <c r="F777" i="1"/>
  <c r="G778" i="1"/>
  <c r="F778" i="1"/>
  <c r="G779" i="1"/>
  <c r="F779" i="1"/>
  <c r="G780" i="1"/>
  <c r="F780" i="1"/>
  <c r="G781" i="1"/>
  <c r="F781" i="1"/>
  <c r="G782" i="1"/>
  <c r="F782" i="1"/>
  <c r="G783" i="1"/>
  <c r="F783" i="1"/>
  <c r="G784" i="1"/>
  <c r="F784" i="1"/>
  <c r="G785" i="1"/>
  <c r="F785" i="1"/>
  <c r="G786" i="1"/>
  <c r="F786" i="1"/>
  <c r="G787" i="1"/>
  <c r="F787" i="1"/>
  <c r="G788" i="1"/>
  <c r="F788" i="1"/>
  <c r="G789" i="1"/>
  <c r="F789" i="1"/>
  <c r="G790" i="1"/>
  <c r="F790" i="1"/>
  <c r="G791" i="1"/>
  <c r="F791" i="1"/>
  <c r="G792" i="1"/>
  <c r="F792" i="1"/>
  <c r="G793" i="1"/>
  <c r="F793" i="1"/>
  <c r="G794" i="1"/>
  <c r="F794" i="1"/>
  <c r="G795" i="1"/>
  <c r="F795" i="1"/>
  <c r="G796" i="1"/>
  <c r="F796" i="1"/>
  <c r="G797" i="1"/>
  <c r="F797" i="1"/>
  <c r="G798" i="1"/>
  <c r="F798" i="1"/>
  <c r="F799" i="1"/>
  <c r="G799" i="1"/>
  <c r="F800" i="1"/>
  <c r="G800" i="1"/>
  <c r="F801" i="1"/>
  <c r="G801" i="1"/>
  <c r="F802" i="1"/>
  <c r="G802" i="1"/>
  <c r="F803" i="1"/>
  <c r="G803" i="1"/>
  <c r="F804" i="1"/>
  <c r="G804" i="1"/>
  <c r="F805" i="1"/>
  <c r="G805" i="1"/>
  <c r="G806" i="1"/>
  <c r="F806" i="1"/>
  <c r="G807" i="1"/>
  <c r="F807" i="1"/>
  <c r="G808" i="1"/>
  <c r="F808" i="1"/>
  <c r="F809" i="1"/>
  <c r="G809" i="1"/>
  <c r="G810" i="1"/>
  <c r="F810" i="1"/>
  <c r="G811" i="1"/>
  <c r="F811" i="1"/>
  <c r="G812" i="1"/>
  <c r="F812" i="1"/>
  <c r="G813" i="1"/>
  <c r="F813" i="1"/>
  <c r="F814" i="1"/>
  <c r="G814" i="1"/>
  <c r="F815" i="1"/>
  <c r="G815" i="1"/>
  <c r="F816" i="1"/>
  <c r="G816" i="1"/>
  <c r="G817" i="1"/>
  <c r="F817" i="1"/>
  <c r="F818" i="1"/>
  <c r="G818" i="1"/>
  <c r="F819" i="1"/>
  <c r="G819" i="1"/>
  <c r="F820" i="1"/>
  <c r="G820" i="1"/>
  <c r="F821" i="1"/>
  <c r="G821" i="1"/>
  <c r="G822" i="1"/>
  <c r="F822" i="1"/>
  <c r="G823" i="1"/>
  <c r="F823" i="1"/>
  <c r="G824" i="1"/>
  <c r="F824" i="1"/>
  <c r="F825" i="1"/>
  <c r="G825" i="1"/>
  <c r="G826" i="1"/>
  <c r="F826" i="1"/>
  <c r="G827" i="1"/>
  <c r="F827" i="1"/>
  <c r="F828" i="1"/>
  <c r="G828" i="1"/>
  <c r="F829" i="1"/>
  <c r="G829" i="1"/>
  <c r="F830" i="1"/>
  <c r="G830" i="1"/>
  <c r="G831" i="1"/>
  <c r="F831" i="1"/>
  <c r="G832" i="1"/>
  <c r="F832" i="1"/>
  <c r="G833" i="1"/>
  <c r="F833" i="1"/>
  <c r="G834" i="1"/>
  <c r="F834" i="1"/>
  <c r="F835" i="1"/>
  <c r="G835" i="1"/>
  <c r="F836" i="1"/>
  <c r="G836" i="1"/>
  <c r="F837" i="1"/>
  <c r="G837" i="1"/>
  <c r="F838" i="1"/>
  <c r="G838" i="1"/>
  <c r="F839" i="1"/>
  <c r="G839" i="1"/>
  <c r="F840" i="1"/>
  <c r="G840" i="1"/>
  <c r="F841" i="1"/>
  <c r="G841" i="1"/>
  <c r="F842" i="1"/>
  <c r="G842" i="1"/>
  <c r="G843" i="1"/>
  <c r="F843" i="1"/>
  <c r="F844" i="1"/>
  <c r="G844" i="1"/>
  <c r="F845" i="1"/>
  <c r="G845" i="1"/>
  <c r="F846" i="1"/>
  <c r="G846" i="1"/>
  <c r="F847" i="1"/>
  <c r="G847" i="1"/>
  <c r="F848" i="1"/>
  <c r="G848" i="1"/>
  <c r="G849" i="1"/>
  <c r="F849" i="1"/>
  <c r="G850" i="1"/>
  <c r="F850" i="1"/>
  <c r="G851" i="1"/>
  <c r="F851" i="1"/>
  <c r="G852" i="1"/>
  <c r="F852" i="1"/>
  <c r="G853" i="1"/>
  <c r="F853" i="1"/>
  <c r="G854" i="1"/>
  <c r="F854" i="1"/>
  <c r="G855" i="1"/>
  <c r="F855" i="1"/>
  <c r="F856" i="1"/>
  <c r="G856" i="1"/>
  <c r="G857" i="1"/>
  <c r="F857" i="1"/>
  <c r="G858" i="1"/>
  <c r="F858" i="1"/>
  <c r="G859" i="1"/>
  <c r="F859" i="1"/>
  <c r="G860" i="1"/>
  <c r="F860" i="1"/>
  <c r="F861" i="1"/>
  <c r="G861" i="1"/>
  <c r="G862" i="1"/>
  <c r="F862" i="1"/>
  <c r="F863" i="1"/>
  <c r="G863" i="1"/>
  <c r="F864" i="1"/>
  <c r="G864" i="1"/>
  <c r="F865" i="1"/>
  <c r="G865" i="1"/>
  <c r="F866" i="1"/>
  <c r="G866" i="1"/>
  <c r="F867" i="1"/>
  <c r="G867" i="1"/>
  <c r="F868" i="1"/>
  <c r="G868" i="1"/>
  <c r="F869" i="1"/>
  <c r="G869" i="1"/>
  <c r="G870" i="1"/>
  <c r="F870" i="1"/>
  <c r="G871" i="1"/>
  <c r="F871" i="1"/>
  <c r="G872" i="1"/>
  <c r="F872" i="1"/>
  <c r="G873" i="1"/>
  <c r="F873" i="1"/>
  <c r="G874" i="1"/>
  <c r="F874" i="1"/>
  <c r="G875" i="1"/>
  <c r="F875" i="1"/>
  <c r="G876" i="1"/>
  <c r="F876" i="1"/>
  <c r="G877" i="1"/>
  <c r="F877" i="1"/>
  <c r="G878" i="1"/>
  <c r="F878" i="1"/>
  <c r="G879" i="1"/>
  <c r="F879" i="1"/>
  <c r="F880" i="1"/>
  <c r="G880" i="1"/>
  <c r="F881" i="1"/>
  <c r="G881" i="1"/>
  <c r="F882" i="1"/>
  <c r="G882" i="1"/>
  <c r="F883" i="1"/>
  <c r="G883" i="1"/>
  <c r="F884" i="1"/>
  <c r="G884" i="1"/>
  <c r="F885" i="1"/>
  <c r="G885" i="1"/>
  <c r="F886" i="1"/>
  <c r="G886" i="1"/>
  <c r="G887" i="1"/>
  <c r="F887" i="1"/>
  <c r="G888" i="1"/>
  <c r="F888" i="1"/>
  <c r="G889" i="1"/>
  <c r="F889" i="1"/>
  <c r="G890" i="1"/>
  <c r="F890" i="1"/>
  <c r="G891" i="1"/>
  <c r="F891" i="1"/>
  <c r="G892" i="1"/>
  <c r="F892" i="1"/>
  <c r="G893" i="1"/>
  <c r="F893" i="1"/>
  <c r="G894" i="1"/>
  <c r="F894" i="1"/>
  <c r="G895" i="1"/>
  <c r="F895" i="1"/>
  <c r="G896" i="1"/>
  <c r="F896" i="1"/>
  <c r="G897" i="1"/>
  <c r="F897" i="1"/>
  <c r="G898" i="1"/>
  <c r="F898" i="1"/>
  <c r="G899" i="1"/>
  <c r="F899" i="1"/>
  <c r="G900" i="1"/>
  <c r="F900" i="1"/>
  <c r="G901" i="1"/>
  <c r="F901" i="1"/>
  <c r="G902" i="1"/>
  <c r="F902" i="1"/>
  <c r="G903" i="1"/>
  <c r="F903" i="1"/>
  <c r="G904" i="1"/>
  <c r="F904" i="1"/>
  <c r="G905" i="1"/>
  <c r="F905" i="1"/>
  <c r="G906" i="1"/>
  <c r="F906" i="1"/>
  <c r="G907" i="1"/>
  <c r="F907" i="1"/>
  <c r="G908" i="1"/>
  <c r="F908" i="1"/>
  <c r="G909" i="1"/>
  <c r="F909" i="1"/>
  <c r="G910" i="1"/>
  <c r="F910" i="1"/>
  <c r="G911" i="1"/>
  <c r="F911" i="1"/>
  <c r="G912" i="1"/>
  <c r="F912" i="1"/>
  <c r="F913" i="1"/>
  <c r="G913" i="1"/>
  <c r="F914" i="1"/>
  <c r="G914" i="1"/>
  <c r="F915" i="1"/>
  <c r="G915" i="1"/>
  <c r="G916" i="1"/>
  <c r="F916" i="1"/>
  <c r="F917" i="1"/>
  <c r="G917" i="1"/>
  <c r="G918" i="1"/>
  <c r="F918" i="1"/>
  <c r="F919" i="1"/>
  <c r="G919" i="1"/>
  <c r="G920" i="1"/>
  <c r="F920" i="1"/>
  <c r="G921" i="1"/>
  <c r="F921" i="1"/>
  <c r="G922" i="1"/>
  <c r="F922" i="1"/>
  <c r="G923" i="1"/>
  <c r="F923" i="1"/>
  <c r="G924" i="1"/>
  <c r="F924" i="1"/>
  <c r="G925" i="1"/>
  <c r="F925" i="1"/>
  <c r="G926" i="1"/>
  <c r="F926" i="1"/>
  <c r="G927" i="1"/>
  <c r="F927" i="1"/>
  <c r="G928" i="1"/>
  <c r="F928" i="1"/>
  <c r="G929" i="1"/>
  <c r="F929" i="1"/>
  <c r="G930" i="1"/>
  <c r="F930" i="1"/>
  <c r="F931" i="1"/>
  <c r="G931" i="1"/>
  <c r="F932" i="1"/>
  <c r="G932" i="1"/>
  <c r="F933" i="1"/>
  <c r="G933" i="1"/>
  <c r="F934" i="1"/>
  <c r="G934" i="1"/>
  <c r="F935" i="1"/>
  <c r="G935" i="1"/>
  <c r="F936" i="1"/>
  <c r="G936" i="1"/>
  <c r="F937" i="1"/>
  <c r="G937" i="1"/>
  <c r="F938" i="1"/>
  <c r="G938" i="1"/>
  <c r="F939" i="1"/>
  <c r="G939" i="1"/>
  <c r="F940" i="1"/>
  <c r="G940" i="1"/>
  <c r="G941" i="1"/>
  <c r="F941" i="1"/>
  <c r="G942" i="1"/>
  <c r="F942" i="1"/>
  <c r="F943" i="1"/>
  <c r="G943" i="1"/>
  <c r="F944" i="1"/>
  <c r="G944" i="1"/>
  <c r="G945" i="1"/>
  <c r="F945" i="1"/>
  <c r="G946" i="1"/>
  <c r="F946" i="1"/>
  <c r="F947" i="1"/>
  <c r="G947" i="1"/>
  <c r="G948" i="1"/>
  <c r="F948" i="1"/>
  <c r="G949" i="1"/>
  <c r="F949" i="1"/>
  <c r="F950" i="1"/>
  <c r="G950" i="1"/>
  <c r="G951" i="1"/>
  <c r="F951" i="1"/>
  <c r="F952" i="1"/>
  <c r="G952" i="1"/>
  <c r="F953" i="1"/>
  <c r="G953" i="1"/>
  <c r="F954" i="1"/>
  <c r="G954" i="1"/>
  <c r="F955" i="1"/>
  <c r="G955" i="1"/>
  <c r="F956" i="1"/>
  <c r="G956" i="1"/>
  <c r="F957" i="1"/>
  <c r="G957" i="1"/>
  <c r="G958" i="1"/>
  <c r="F958" i="1"/>
  <c r="F959" i="1"/>
  <c r="G959" i="1"/>
  <c r="F960" i="1"/>
  <c r="G960" i="1"/>
  <c r="G961" i="1"/>
  <c r="F961" i="1"/>
  <c r="F962" i="1"/>
  <c r="G962" i="1"/>
  <c r="G963" i="1"/>
  <c r="F963" i="1"/>
  <c r="F964" i="1"/>
  <c r="G964" i="1"/>
  <c r="F965" i="1"/>
  <c r="G965" i="1"/>
  <c r="F966" i="1"/>
  <c r="G966" i="1"/>
  <c r="F967" i="1"/>
  <c r="G967" i="1"/>
  <c r="F968" i="1"/>
  <c r="G968" i="1"/>
  <c r="F969" i="1"/>
  <c r="G969" i="1"/>
  <c r="F970" i="1"/>
  <c r="G970" i="1"/>
  <c r="G971" i="1"/>
  <c r="F971" i="1"/>
  <c r="G972" i="1"/>
  <c r="F972" i="1"/>
  <c r="G973" i="1"/>
  <c r="F973" i="1"/>
  <c r="G974" i="1"/>
  <c r="F974" i="1"/>
  <c r="G975" i="1"/>
  <c r="F975" i="1"/>
  <c r="G976" i="1"/>
  <c r="F976" i="1"/>
  <c r="G977" i="1"/>
  <c r="F977" i="1"/>
  <c r="G978" i="1"/>
  <c r="F978" i="1"/>
  <c r="G979" i="1"/>
  <c r="F979" i="1"/>
  <c r="G980" i="1"/>
  <c r="F980" i="1"/>
  <c r="F981" i="1"/>
  <c r="G981" i="1"/>
  <c r="G982" i="1"/>
  <c r="F982" i="1"/>
  <c r="G983" i="1"/>
  <c r="F983" i="1"/>
  <c r="F984" i="1"/>
  <c r="G984" i="1"/>
  <c r="F985" i="1"/>
  <c r="G985" i="1"/>
  <c r="F986" i="1"/>
  <c r="G986" i="1"/>
  <c r="F987" i="1"/>
  <c r="G987" i="1"/>
  <c r="F988" i="1"/>
  <c r="G988" i="1"/>
  <c r="G989" i="1"/>
  <c r="F989" i="1"/>
  <c r="F990" i="1"/>
  <c r="G990" i="1"/>
  <c r="F991" i="1"/>
  <c r="G991" i="1"/>
  <c r="F992" i="1"/>
  <c r="G992" i="1"/>
  <c r="G993" i="1"/>
  <c r="F993" i="1"/>
  <c r="F994" i="1"/>
  <c r="G994" i="1"/>
  <c r="F995" i="1"/>
  <c r="G995" i="1"/>
  <c r="F996" i="1"/>
  <c r="G996" i="1"/>
  <c r="F997" i="1"/>
  <c r="G997" i="1"/>
  <c r="F998" i="1"/>
  <c r="G998" i="1"/>
  <c r="F999" i="1"/>
  <c r="G999" i="1"/>
  <c r="F1000" i="1"/>
  <c r="G1000" i="1"/>
  <c r="F1001" i="1"/>
  <c r="G1001" i="1"/>
  <c r="F1002" i="1"/>
  <c r="G1002" i="1"/>
  <c r="F1003" i="1"/>
  <c r="G1003" i="1"/>
  <c r="G1004" i="1"/>
  <c r="F1004" i="1"/>
  <c r="G1005" i="1"/>
  <c r="F1005" i="1"/>
  <c r="G1006" i="1"/>
  <c r="F1006" i="1"/>
  <c r="F1007" i="1"/>
  <c r="G1007" i="1"/>
  <c r="F1008" i="1"/>
  <c r="G1008" i="1"/>
  <c r="G1009" i="1"/>
  <c r="F1009" i="1"/>
  <c r="G1010" i="1"/>
  <c r="F1010" i="1"/>
  <c r="G1011" i="1"/>
  <c r="F1011" i="1"/>
  <c r="G1012" i="1"/>
  <c r="F1012" i="1"/>
  <c r="G1013" i="1"/>
  <c r="F1013" i="1"/>
  <c r="G1014" i="1"/>
  <c r="F1014" i="1"/>
  <c r="G1015" i="1"/>
  <c r="F1015" i="1"/>
  <c r="G1016" i="1"/>
  <c r="F1016" i="1"/>
  <c r="G1017" i="1"/>
  <c r="F1017" i="1"/>
  <c r="F1018" i="1"/>
  <c r="G1018" i="1"/>
  <c r="G1019" i="1"/>
  <c r="F1019" i="1"/>
  <c r="G1020" i="1"/>
  <c r="F1020" i="1"/>
  <c r="G1021" i="1"/>
  <c r="F1021" i="1"/>
  <c r="G1022" i="1"/>
  <c r="F1022" i="1"/>
  <c r="G1023" i="1"/>
  <c r="F1023" i="1"/>
  <c r="G1024" i="1"/>
  <c r="F1024" i="1"/>
  <c r="F1025" i="1"/>
  <c r="G1025" i="1"/>
  <c r="G1026" i="1"/>
  <c r="F1026" i="1"/>
  <c r="G1027" i="1"/>
  <c r="F1027" i="1"/>
  <c r="G1028" i="1"/>
  <c r="F1028" i="1"/>
  <c r="F1029" i="1"/>
  <c r="G1029" i="1"/>
  <c r="F1030" i="1"/>
  <c r="G1030" i="1"/>
  <c r="G1031" i="1"/>
  <c r="F1031" i="1"/>
  <c r="G1032" i="1"/>
  <c r="F1032" i="1"/>
  <c r="G1033" i="1"/>
  <c r="F1033" i="1"/>
  <c r="G1034" i="1"/>
  <c r="F1034" i="1"/>
  <c r="G1035" i="1"/>
  <c r="F1035" i="1"/>
  <c r="G1036" i="1"/>
  <c r="F1036" i="1"/>
  <c r="F1037" i="1"/>
  <c r="G1037" i="1"/>
  <c r="G1038" i="1"/>
  <c r="F1038" i="1"/>
  <c r="F1039" i="1"/>
  <c r="G1039" i="1"/>
  <c r="G1040" i="1"/>
  <c r="F1040" i="1"/>
  <c r="F1041" i="1"/>
  <c r="G1041" i="1"/>
  <c r="F1042" i="1"/>
  <c r="G1042" i="1"/>
  <c r="F1043" i="1"/>
  <c r="G1043" i="1"/>
  <c r="F1044" i="1"/>
  <c r="G1044" i="1"/>
  <c r="F1045" i="1"/>
  <c r="G1045" i="1"/>
  <c r="G1046" i="1"/>
  <c r="F1046" i="1"/>
  <c r="F1047" i="1"/>
  <c r="G1047" i="1"/>
  <c r="F1048" i="1"/>
  <c r="G1048" i="1"/>
  <c r="G1049" i="1"/>
  <c r="F1049" i="1"/>
  <c r="F1050" i="1"/>
  <c r="G1050" i="1"/>
  <c r="G1051" i="1"/>
  <c r="F1051" i="1"/>
  <c r="G1052" i="1"/>
  <c r="F1052" i="1"/>
  <c r="G1053" i="1"/>
  <c r="F1053" i="1"/>
  <c r="G1054" i="1"/>
  <c r="F1054" i="1"/>
  <c r="G1055" i="1"/>
  <c r="F1055" i="1"/>
  <c r="F1056" i="1"/>
  <c r="G1056" i="1"/>
  <c r="F1057" i="1"/>
  <c r="G1057" i="1"/>
  <c r="F1058" i="1"/>
  <c r="G1058" i="1"/>
  <c r="F1059" i="1"/>
  <c r="G1059" i="1"/>
  <c r="G1060" i="1"/>
  <c r="F1060" i="1"/>
  <c r="G1061" i="1"/>
  <c r="F1061" i="1"/>
  <c r="G1062" i="1"/>
  <c r="F1062" i="1"/>
  <c r="G1063" i="1"/>
  <c r="F1063" i="1"/>
  <c r="G1064" i="1"/>
  <c r="F1064" i="1"/>
  <c r="F1065" i="1"/>
  <c r="G1065" i="1"/>
  <c r="F1066" i="1"/>
  <c r="G1066" i="1"/>
  <c r="F1067" i="1"/>
  <c r="G1067" i="1"/>
  <c r="F1068" i="1"/>
  <c r="G1068" i="1"/>
  <c r="F1069" i="1"/>
  <c r="G1069" i="1"/>
  <c r="F1070" i="1"/>
  <c r="G1070" i="1"/>
  <c r="F1071" i="1"/>
  <c r="G1071" i="1"/>
  <c r="F1072" i="1"/>
  <c r="G1072" i="1"/>
  <c r="F1073" i="1"/>
  <c r="G1073" i="1"/>
  <c r="F1074" i="1"/>
  <c r="G1074" i="1"/>
  <c r="G1075" i="1"/>
  <c r="F1075" i="1"/>
  <c r="G1076" i="1"/>
  <c r="F1076" i="1"/>
  <c r="G1077" i="1"/>
  <c r="F1077" i="1"/>
  <c r="G1078" i="1"/>
  <c r="F1078" i="1"/>
  <c r="G1079" i="1"/>
  <c r="F1079" i="1"/>
  <c r="F1080" i="1"/>
  <c r="G1080" i="1"/>
  <c r="F1081" i="1"/>
  <c r="G1081" i="1"/>
  <c r="F1082" i="1"/>
  <c r="G1082" i="1"/>
  <c r="F1083" i="1"/>
  <c r="G1083" i="1"/>
  <c r="F1084" i="1"/>
  <c r="G1084" i="1"/>
  <c r="G1085" i="1"/>
  <c r="F1085" i="1"/>
  <c r="G1086" i="1"/>
  <c r="F1086" i="1"/>
  <c r="G1087" i="1"/>
  <c r="F1087" i="1"/>
  <c r="G1088" i="1"/>
  <c r="F1088" i="1"/>
  <c r="G1089" i="1"/>
  <c r="F1089" i="1"/>
  <c r="F1090" i="1"/>
  <c r="G1090" i="1"/>
  <c r="G1091" i="1"/>
  <c r="F1091" i="1"/>
  <c r="F1092" i="1"/>
  <c r="G1092" i="1"/>
  <c r="F1093" i="1"/>
  <c r="G1093" i="1"/>
  <c r="G1094" i="1"/>
  <c r="F1094" i="1"/>
  <c r="G1095" i="1"/>
  <c r="F1095" i="1"/>
  <c r="G1096" i="1"/>
  <c r="F1096" i="1"/>
  <c r="F1097" i="1"/>
  <c r="G1097" i="1"/>
  <c r="G1098" i="1"/>
  <c r="F1098" i="1"/>
  <c r="G1099" i="1"/>
  <c r="F1099" i="1"/>
  <c r="G1100" i="1"/>
  <c r="F1100" i="1"/>
  <c r="G1101" i="1"/>
  <c r="F1101" i="1"/>
  <c r="G1102" i="1"/>
  <c r="F1102" i="1"/>
  <c r="G1103" i="1"/>
  <c r="F1103" i="1"/>
  <c r="G1104" i="1"/>
  <c r="F1104" i="1"/>
  <c r="G1105" i="1"/>
  <c r="F1105" i="1"/>
  <c r="G1106" i="1"/>
  <c r="F1106" i="1"/>
  <c r="G1107" i="1"/>
  <c r="F1107" i="1"/>
  <c r="G1108" i="1"/>
  <c r="F1108" i="1"/>
  <c r="G1109" i="1"/>
  <c r="F1109" i="1"/>
  <c r="G1110" i="1"/>
  <c r="F1110" i="1"/>
  <c r="F1111" i="1"/>
  <c r="G1111" i="1"/>
  <c r="F1112" i="1"/>
  <c r="G1112" i="1"/>
  <c r="F1113" i="1"/>
  <c r="G1113" i="1"/>
  <c r="F1114" i="1"/>
  <c r="G1114" i="1"/>
  <c r="G1115" i="1"/>
  <c r="F1115" i="1"/>
  <c r="G1116" i="1"/>
  <c r="F1116" i="1"/>
  <c r="G1117" i="1"/>
  <c r="F1117" i="1"/>
  <c r="G1118" i="1"/>
  <c r="F1118" i="1"/>
  <c r="G1119" i="1"/>
  <c r="F1119" i="1"/>
  <c r="G1120" i="1"/>
  <c r="F1120" i="1"/>
  <c r="G1121" i="1"/>
  <c r="F1121" i="1"/>
  <c r="G1122" i="1"/>
  <c r="F1122" i="1"/>
  <c r="G1123" i="1"/>
  <c r="F1123" i="1"/>
  <c r="F1124" i="1"/>
  <c r="G1124" i="1"/>
  <c r="F1125" i="1"/>
  <c r="G1125" i="1"/>
  <c r="F1126" i="1"/>
  <c r="G1126" i="1"/>
  <c r="F1127" i="1"/>
  <c r="G1127" i="1"/>
  <c r="F1128" i="1"/>
  <c r="G1128" i="1"/>
  <c r="F1129" i="1"/>
  <c r="G1129" i="1"/>
  <c r="F1130" i="1"/>
  <c r="G1130" i="1"/>
  <c r="G1131" i="1"/>
  <c r="F1131" i="1"/>
  <c r="G1132" i="1"/>
  <c r="F1132" i="1"/>
  <c r="G1133" i="1"/>
  <c r="F1133" i="1"/>
  <c r="G1134" i="1"/>
  <c r="F1134" i="1"/>
  <c r="G1135" i="1"/>
  <c r="F1135" i="1"/>
  <c r="G1136" i="1"/>
  <c r="F1136" i="1"/>
  <c r="F1137" i="1"/>
  <c r="G1137" i="1"/>
  <c r="F1138" i="1"/>
  <c r="G1138" i="1"/>
  <c r="F1139" i="1"/>
  <c r="G1139" i="1"/>
  <c r="F1140" i="1"/>
  <c r="G1140" i="1"/>
  <c r="G1141" i="1"/>
  <c r="F1141" i="1"/>
  <c r="G1142" i="1"/>
  <c r="F1142" i="1"/>
  <c r="G1143" i="1"/>
  <c r="F1143" i="1"/>
  <c r="G1144" i="1"/>
  <c r="F1144" i="1"/>
  <c r="F1145" i="1"/>
  <c r="G1145" i="1"/>
  <c r="F1146" i="1"/>
  <c r="G1146" i="1"/>
  <c r="G1147" i="1"/>
  <c r="F1147" i="1"/>
  <c r="G1148" i="1"/>
  <c r="F1148" i="1"/>
  <c r="G1149" i="1"/>
  <c r="F1149" i="1"/>
  <c r="G1150" i="1"/>
  <c r="F1150" i="1"/>
  <c r="G1151" i="1"/>
  <c r="F1151" i="1"/>
  <c r="G1152" i="1"/>
  <c r="F1152" i="1"/>
  <c r="G1153" i="1"/>
  <c r="F1153" i="1"/>
  <c r="G1154" i="1"/>
  <c r="F1154" i="1"/>
  <c r="F1155" i="1"/>
  <c r="G1155" i="1"/>
  <c r="F1156" i="1"/>
  <c r="G1156" i="1"/>
  <c r="F1157" i="1"/>
  <c r="G1157" i="1"/>
  <c r="G1158" i="1"/>
  <c r="F1158" i="1"/>
  <c r="G1159" i="1"/>
  <c r="F1159" i="1"/>
  <c r="G1160" i="1"/>
  <c r="F1160" i="1"/>
  <c r="G1161" i="1"/>
  <c r="F1161" i="1"/>
  <c r="G1162" i="1"/>
  <c r="F1162" i="1"/>
  <c r="G1163" i="1"/>
  <c r="F1163" i="1"/>
  <c r="F1164" i="1"/>
  <c r="G1164" i="1"/>
  <c r="F1165" i="1"/>
  <c r="G1165" i="1"/>
  <c r="F1166" i="1"/>
  <c r="G1166" i="1"/>
  <c r="F1167" i="1"/>
  <c r="G1167" i="1"/>
  <c r="G1168" i="1"/>
  <c r="F1168" i="1"/>
  <c r="F1169" i="1"/>
  <c r="G1169" i="1"/>
  <c r="G1170" i="1"/>
  <c r="F1170" i="1"/>
  <c r="F1171" i="1"/>
  <c r="G1171" i="1"/>
  <c r="F1172" i="1"/>
  <c r="G1172" i="1"/>
  <c r="F1173" i="1"/>
  <c r="G1173" i="1"/>
  <c r="F1174" i="1"/>
  <c r="G1174" i="1"/>
  <c r="F1175" i="1"/>
  <c r="G1175" i="1"/>
  <c r="F1176" i="1"/>
  <c r="G1176" i="1"/>
  <c r="F1177" i="1"/>
  <c r="G1177" i="1"/>
  <c r="F1178" i="1"/>
  <c r="G1178" i="1"/>
  <c r="F1179" i="1"/>
  <c r="G1179" i="1"/>
  <c r="F1180" i="1"/>
  <c r="G1180" i="1"/>
  <c r="F1181" i="1"/>
  <c r="G1181" i="1"/>
  <c r="F1182" i="1"/>
  <c r="G1182" i="1"/>
  <c r="F1183" i="1"/>
  <c r="G1183" i="1"/>
  <c r="F1184" i="1"/>
  <c r="G1184" i="1"/>
  <c r="F1185" i="1"/>
  <c r="G1185" i="1"/>
  <c r="G1186" i="1"/>
  <c r="F1186" i="1"/>
  <c r="F1187" i="1"/>
  <c r="G1187" i="1"/>
  <c r="G1188" i="1"/>
  <c r="F1188" i="1"/>
  <c r="G1189" i="1"/>
  <c r="F1189" i="1"/>
  <c r="G1190" i="1"/>
  <c r="F1190" i="1"/>
  <c r="F1191" i="1"/>
  <c r="G1191" i="1"/>
  <c r="F1192" i="1"/>
  <c r="G1192" i="1"/>
  <c r="F1193" i="1"/>
  <c r="G1193" i="1"/>
  <c r="F1194" i="1"/>
  <c r="G1194" i="1"/>
  <c r="F1195" i="1"/>
  <c r="G1195" i="1"/>
  <c r="F1196" i="1"/>
  <c r="G1196" i="1"/>
  <c r="G1197" i="1"/>
  <c r="F1197" i="1"/>
  <c r="F1198" i="1"/>
  <c r="G1198" i="1"/>
  <c r="F1199" i="1"/>
  <c r="G1199" i="1"/>
  <c r="F1200" i="1"/>
  <c r="G1200" i="1"/>
  <c r="F1201" i="1"/>
  <c r="G1201" i="1"/>
  <c r="F1202" i="1"/>
  <c r="G1202" i="1"/>
  <c r="F1203" i="1"/>
  <c r="G1203" i="1"/>
  <c r="F1204" i="1"/>
  <c r="G1204" i="1"/>
  <c r="F1205" i="1"/>
  <c r="G1205" i="1"/>
  <c r="F1206" i="1"/>
  <c r="G1206" i="1"/>
  <c r="F1207" i="1"/>
  <c r="G1207" i="1"/>
  <c r="F1208" i="1"/>
  <c r="G1208" i="1"/>
  <c r="F1209" i="1"/>
  <c r="G1209" i="1"/>
  <c r="F1210" i="1"/>
  <c r="G1210" i="1"/>
  <c r="G1211" i="1"/>
  <c r="F1211" i="1"/>
  <c r="G1212" i="1"/>
  <c r="F1212" i="1"/>
  <c r="F1213" i="1"/>
  <c r="G1213" i="1"/>
  <c r="G1214" i="1"/>
  <c r="F1214" i="1"/>
  <c r="G1215" i="1"/>
  <c r="F1215" i="1"/>
  <c r="F1216" i="1"/>
  <c r="G1216" i="1"/>
  <c r="F1217" i="1"/>
  <c r="G1217" i="1"/>
  <c r="F1218" i="1"/>
  <c r="G1218" i="1"/>
  <c r="F1219" i="1"/>
  <c r="G1219" i="1"/>
  <c r="F1220" i="1"/>
  <c r="G1220" i="1"/>
  <c r="G1221" i="1"/>
  <c r="F1221" i="1"/>
  <c r="F1222" i="1"/>
  <c r="G1222" i="1"/>
  <c r="F1223" i="1"/>
  <c r="G1223" i="1"/>
  <c r="F1224" i="1"/>
  <c r="G1224" i="1"/>
  <c r="F1225" i="1"/>
  <c r="G1225" i="1"/>
  <c r="F1226" i="1"/>
  <c r="G1226" i="1"/>
  <c r="F1227" i="1"/>
  <c r="G1227" i="1"/>
  <c r="F1228" i="1"/>
  <c r="G1228" i="1"/>
  <c r="F1229" i="1"/>
  <c r="G1229" i="1"/>
  <c r="F1230" i="1"/>
  <c r="G1230" i="1"/>
  <c r="F1231" i="1"/>
  <c r="G1231" i="1"/>
  <c r="F1232" i="1"/>
  <c r="G1232" i="1"/>
  <c r="F1233" i="1"/>
  <c r="G1233" i="1"/>
  <c r="F1234" i="1"/>
  <c r="G1234" i="1"/>
  <c r="G1235" i="1"/>
  <c r="F1235" i="1"/>
  <c r="F1236" i="1"/>
  <c r="G1236" i="1"/>
  <c r="F1237" i="1"/>
  <c r="G1237" i="1"/>
  <c r="F1238" i="1"/>
  <c r="G1238" i="1"/>
  <c r="F1239" i="1"/>
  <c r="G1239" i="1"/>
  <c r="F1240" i="1"/>
  <c r="G1240" i="1"/>
  <c r="F1241" i="1"/>
  <c r="G1241" i="1"/>
  <c r="F1242" i="1"/>
  <c r="G1242" i="1"/>
  <c r="F1243" i="1"/>
  <c r="G1243" i="1"/>
  <c r="F1244" i="1"/>
  <c r="G1244" i="1"/>
  <c r="F1245" i="1"/>
  <c r="G1245" i="1"/>
  <c r="F1246" i="1"/>
  <c r="G1246" i="1"/>
  <c r="F1247" i="1"/>
  <c r="G1247" i="1"/>
  <c r="F1248" i="1"/>
  <c r="G1248" i="1"/>
  <c r="F1249" i="1"/>
  <c r="G1249" i="1"/>
  <c r="F1250" i="1"/>
  <c r="G1250" i="1"/>
  <c r="G1251" i="1"/>
  <c r="F1251" i="1"/>
  <c r="G1252" i="1"/>
  <c r="F1252" i="1"/>
  <c r="G1253" i="1"/>
  <c r="F1253" i="1"/>
  <c r="G1254" i="1"/>
  <c r="F1254" i="1"/>
  <c r="F1255" i="1"/>
  <c r="G1255" i="1"/>
  <c r="G1256" i="1"/>
  <c r="F1256" i="1"/>
  <c r="G1257" i="1"/>
  <c r="F1257" i="1"/>
  <c r="G1258" i="1"/>
  <c r="F1258" i="1"/>
  <c r="G1259" i="1"/>
  <c r="F1259" i="1"/>
  <c r="G1260" i="1"/>
  <c r="F1260" i="1"/>
  <c r="F1261" i="1"/>
  <c r="G1261" i="1"/>
  <c r="G1262" i="1"/>
  <c r="F1262" i="1"/>
  <c r="F1263" i="1"/>
  <c r="G1263" i="1"/>
  <c r="F1264" i="1"/>
  <c r="G1264" i="1"/>
  <c r="G1265" i="1"/>
  <c r="F1265" i="1"/>
  <c r="G1266" i="1"/>
  <c r="F1266" i="1"/>
  <c r="F1267" i="1"/>
  <c r="G1267" i="1"/>
  <c r="G1268" i="1"/>
  <c r="F1268" i="1"/>
  <c r="G1269" i="1"/>
  <c r="F1269" i="1"/>
  <c r="G1270" i="1"/>
  <c r="F1270" i="1"/>
  <c r="G1271" i="1"/>
  <c r="F1271" i="1"/>
  <c r="G1272" i="1"/>
  <c r="F1272" i="1"/>
  <c r="G1273" i="1"/>
  <c r="F1273" i="1"/>
  <c r="G1274" i="1"/>
  <c r="F1274" i="1"/>
  <c r="G1275" i="1"/>
  <c r="F1275" i="1"/>
  <c r="G1276" i="1"/>
  <c r="F1276" i="1"/>
  <c r="G1277" i="1"/>
  <c r="F1277" i="1"/>
  <c r="G1278" i="1"/>
  <c r="F1278" i="1"/>
  <c r="G1279" i="1"/>
  <c r="F1279" i="1"/>
  <c r="F1280" i="1"/>
  <c r="G1280" i="1"/>
  <c r="F1281" i="1"/>
  <c r="G1281" i="1"/>
  <c r="G1282" i="1"/>
  <c r="F1282" i="1"/>
  <c r="F1283" i="1"/>
  <c r="G1283" i="1"/>
  <c r="G1284" i="1"/>
  <c r="F1284" i="1"/>
  <c r="F1285" i="1"/>
  <c r="G1285" i="1"/>
  <c r="F1286" i="1"/>
  <c r="G1286" i="1"/>
  <c r="G1287" i="1"/>
  <c r="F1287" i="1"/>
  <c r="F1288" i="1"/>
  <c r="G1288" i="1"/>
  <c r="F1289" i="1"/>
  <c r="G1289" i="1"/>
  <c r="F1290" i="1"/>
  <c r="G1290" i="1"/>
  <c r="F1291" i="1"/>
  <c r="G1291" i="1"/>
  <c r="F1292" i="1"/>
  <c r="G1292" i="1"/>
  <c r="F1293" i="1"/>
  <c r="G1293" i="1"/>
  <c r="G1294" i="1"/>
  <c r="F1294" i="1"/>
  <c r="G1295" i="1"/>
  <c r="F1295" i="1"/>
  <c r="F1296" i="1"/>
  <c r="G1296" i="1"/>
  <c r="F1297" i="1"/>
  <c r="G1297" i="1"/>
  <c r="F1298" i="1"/>
  <c r="G1298" i="1"/>
  <c r="F1299" i="1"/>
  <c r="G1299" i="1"/>
  <c r="F1300" i="1"/>
  <c r="G1300" i="1"/>
  <c r="F1301" i="1"/>
  <c r="G1301" i="1"/>
  <c r="F1302" i="1"/>
  <c r="G1302" i="1"/>
  <c r="G1303" i="1"/>
  <c r="F1303" i="1"/>
  <c r="G1304" i="1"/>
  <c r="F1304" i="1"/>
  <c r="F1305" i="1"/>
  <c r="G1305" i="1"/>
  <c r="F1306" i="1"/>
  <c r="G1306" i="1"/>
  <c r="F1307" i="1"/>
  <c r="G1307" i="1"/>
  <c r="F1308" i="1"/>
  <c r="G1308" i="1"/>
  <c r="F1309" i="1"/>
  <c r="G1309" i="1"/>
  <c r="F1310" i="1"/>
  <c r="G1310" i="1"/>
  <c r="F1311" i="1"/>
  <c r="G1311" i="1"/>
  <c r="G1312" i="1"/>
  <c r="F1312" i="1"/>
  <c r="F1313" i="1"/>
  <c r="G1313" i="1"/>
  <c r="G1314" i="1"/>
  <c r="F1314" i="1"/>
  <c r="G1315" i="1"/>
  <c r="F1315" i="1"/>
  <c r="G1316" i="1"/>
  <c r="F1316" i="1"/>
  <c r="G1317" i="1"/>
  <c r="F1317" i="1"/>
  <c r="F1318" i="1"/>
  <c r="G1318" i="1"/>
  <c r="F1319" i="1"/>
  <c r="G1319" i="1"/>
  <c r="F1320" i="1"/>
  <c r="G1320" i="1"/>
  <c r="F1321" i="1"/>
  <c r="G1321" i="1"/>
  <c r="F1322" i="1"/>
  <c r="G1322" i="1"/>
  <c r="G1323" i="1"/>
  <c r="F1323" i="1"/>
  <c r="F1324" i="1"/>
  <c r="G1324" i="1"/>
  <c r="F1325" i="1"/>
  <c r="G1325" i="1"/>
  <c r="F1326" i="1"/>
  <c r="G1326" i="1"/>
  <c r="F1327" i="1"/>
  <c r="G1327" i="1"/>
  <c r="F1328" i="1"/>
  <c r="G1328" i="1"/>
  <c r="F1329" i="1"/>
  <c r="G1329" i="1"/>
  <c r="F1330" i="1"/>
  <c r="G1330" i="1"/>
  <c r="F1331" i="1"/>
  <c r="G1331" i="1"/>
  <c r="F1332" i="1"/>
  <c r="G1332" i="1"/>
  <c r="F1333" i="1"/>
  <c r="G1333" i="1"/>
  <c r="F1334" i="1"/>
  <c r="G1334" i="1"/>
  <c r="F1335" i="1"/>
  <c r="G1335" i="1"/>
  <c r="F1336" i="1"/>
  <c r="G1336" i="1"/>
  <c r="F1337" i="1"/>
  <c r="G1337" i="1"/>
  <c r="F1338" i="1"/>
  <c r="G1338" i="1"/>
  <c r="F1339" i="1"/>
  <c r="G1339" i="1"/>
  <c r="F1340" i="1"/>
  <c r="G1340" i="1"/>
  <c r="G1341" i="1"/>
  <c r="F1341" i="1"/>
  <c r="G1342" i="1"/>
  <c r="F1342" i="1"/>
  <c r="G1343" i="1"/>
  <c r="F1343" i="1"/>
  <c r="G1344" i="1"/>
  <c r="F1344" i="1"/>
  <c r="F1345" i="1"/>
  <c r="G1345" i="1"/>
  <c r="F1346" i="1"/>
  <c r="G1346" i="1"/>
  <c r="F1347" i="1"/>
  <c r="G1347" i="1"/>
  <c r="G1348" i="1"/>
  <c r="F1348" i="1"/>
  <c r="F1349" i="1"/>
  <c r="G1349" i="1"/>
  <c r="G1350" i="1"/>
  <c r="F1350" i="1"/>
  <c r="F1351" i="1"/>
  <c r="G1351" i="1"/>
  <c r="G1352" i="1"/>
  <c r="F1352" i="1"/>
  <c r="F1353" i="1"/>
  <c r="G1353" i="1"/>
  <c r="F1354" i="1"/>
  <c r="G1354" i="1"/>
  <c r="F1355" i="1"/>
  <c r="G1355" i="1"/>
  <c r="F1356" i="1"/>
  <c r="G1356" i="1"/>
  <c r="F1357" i="1"/>
  <c r="G1357" i="1"/>
  <c r="G1358" i="1"/>
  <c r="F1358" i="1"/>
  <c r="F1359" i="1"/>
  <c r="G1359" i="1"/>
  <c r="F1360" i="1"/>
  <c r="G1360" i="1"/>
  <c r="F1361" i="1"/>
  <c r="G1361" i="1"/>
  <c r="F1362" i="1"/>
  <c r="G1362" i="1"/>
  <c r="F1363" i="1"/>
  <c r="G1363" i="1"/>
  <c r="F1364" i="1"/>
  <c r="G1364" i="1"/>
  <c r="G1365" i="1"/>
  <c r="F1365" i="1"/>
  <c r="G1366" i="1"/>
  <c r="F1366" i="1"/>
  <c r="F1367" i="1"/>
  <c r="G1367" i="1"/>
  <c r="F1368" i="1"/>
  <c r="G1368" i="1"/>
  <c r="F1369" i="1"/>
  <c r="G1369" i="1"/>
  <c r="F1370" i="1"/>
  <c r="G1370" i="1"/>
  <c r="F1371" i="1"/>
  <c r="G1371" i="1"/>
  <c r="F1372" i="1"/>
  <c r="G1372" i="1"/>
  <c r="F1373" i="1"/>
  <c r="G1373" i="1"/>
  <c r="F1374" i="1"/>
  <c r="G1374" i="1"/>
  <c r="G1375" i="1"/>
  <c r="F1375" i="1"/>
  <c r="G1376" i="1"/>
  <c r="F1376" i="1"/>
  <c r="G1377" i="1"/>
  <c r="F1377" i="1"/>
  <c r="G1378" i="1"/>
  <c r="F1378" i="1"/>
  <c r="F1379" i="1"/>
  <c r="G1379" i="1"/>
  <c r="F1380" i="1"/>
  <c r="G1380" i="1"/>
  <c r="F1381" i="1"/>
  <c r="G1381" i="1"/>
  <c r="F1382" i="1"/>
  <c r="G1382" i="1"/>
  <c r="G1383" i="1"/>
  <c r="F1383" i="1"/>
  <c r="G1384" i="1"/>
  <c r="F1384" i="1"/>
  <c r="G1385" i="1"/>
  <c r="F1385" i="1"/>
  <c r="F1386" i="1"/>
  <c r="G1386" i="1"/>
  <c r="G1387" i="1"/>
  <c r="F1387" i="1"/>
  <c r="G1388" i="1"/>
  <c r="F1388" i="1"/>
  <c r="G1389" i="1"/>
  <c r="F1389" i="1"/>
  <c r="G1390" i="1"/>
  <c r="F1390" i="1"/>
  <c r="G1391" i="1"/>
  <c r="F1391" i="1"/>
  <c r="G1392" i="1"/>
  <c r="F1392" i="1"/>
  <c r="G1393" i="1"/>
  <c r="F1393" i="1"/>
  <c r="F1394" i="1"/>
  <c r="G1394" i="1"/>
  <c r="F1395" i="1"/>
  <c r="G1395" i="1"/>
  <c r="G1396" i="1"/>
  <c r="F1396" i="1"/>
  <c r="F1397" i="1"/>
  <c r="G1397" i="1"/>
  <c r="F1398" i="1"/>
  <c r="G1398" i="1"/>
  <c r="F1399" i="1"/>
  <c r="G1399" i="1"/>
  <c r="F1400" i="1"/>
  <c r="G1400" i="1"/>
  <c r="F1401" i="1"/>
  <c r="G1401" i="1"/>
  <c r="F1402" i="1"/>
  <c r="G1402" i="1"/>
  <c r="G1403" i="1"/>
  <c r="F1403" i="1"/>
  <c r="G1404" i="1"/>
  <c r="F1404" i="1"/>
  <c r="G1405" i="1"/>
  <c r="F1405" i="1"/>
  <c r="G1406" i="1"/>
  <c r="F1406" i="1"/>
  <c r="G1407" i="1"/>
  <c r="F1407" i="1"/>
  <c r="F1408" i="1"/>
  <c r="G1408" i="1"/>
  <c r="G1409" i="1"/>
  <c r="F1409" i="1"/>
  <c r="F1410" i="1"/>
  <c r="G1410" i="1"/>
  <c r="F1411" i="1"/>
  <c r="G1411" i="1"/>
  <c r="F1412" i="1"/>
  <c r="G1412" i="1"/>
  <c r="G1413" i="1"/>
  <c r="F1413" i="1"/>
  <c r="F1414" i="1"/>
  <c r="G1414" i="1"/>
  <c r="F1415" i="1"/>
  <c r="G1415" i="1"/>
  <c r="G1416" i="1"/>
  <c r="F1416" i="1"/>
  <c r="G1417" i="1"/>
  <c r="F1417" i="1"/>
  <c r="F1418" i="1"/>
  <c r="G1418" i="1"/>
  <c r="F1419" i="1"/>
  <c r="G1419" i="1"/>
  <c r="F1420" i="1"/>
  <c r="G1420" i="1"/>
  <c r="F1421" i="1"/>
  <c r="G1421" i="1"/>
  <c r="F1422" i="1"/>
  <c r="G1422" i="1"/>
  <c r="F1423" i="1"/>
  <c r="G1423" i="1"/>
  <c r="F1424" i="1"/>
  <c r="G1424" i="1"/>
  <c r="G1425" i="1"/>
  <c r="F1425" i="1"/>
  <c r="F1426" i="1"/>
  <c r="G1426" i="1"/>
  <c r="F1427" i="1"/>
  <c r="G1427" i="1"/>
  <c r="G1428" i="1"/>
  <c r="F1428" i="1"/>
  <c r="F1429" i="1"/>
  <c r="G1429" i="1"/>
  <c r="G1430" i="1"/>
  <c r="F1430" i="1"/>
  <c r="G1431" i="1"/>
  <c r="F1431" i="1"/>
  <c r="F1432" i="1"/>
  <c r="G1432" i="1"/>
  <c r="F1433" i="1"/>
  <c r="G1433" i="1"/>
  <c r="G1434" i="1"/>
  <c r="F1434" i="1"/>
  <c r="G1435" i="1"/>
  <c r="F1435" i="1"/>
  <c r="G1436" i="1"/>
  <c r="F1436" i="1"/>
  <c r="F1437" i="1"/>
  <c r="G1437" i="1"/>
  <c r="F1438" i="1"/>
  <c r="G1438" i="1"/>
  <c r="F1439" i="1"/>
  <c r="G1439" i="1"/>
  <c r="F1440" i="1"/>
  <c r="G1440" i="1"/>
  <c r="F1441" i="1"/>
  <c r="G1441" i="1"/>
  <c r="F1442" i="1"/>
  <c r="G1442" i="1"/>
  <c r="F1443" i="1"/>
  <c r="G1443" i="1"/>
  <c r="F1444" i="1"/>
  <c r="G1444" i="1"/>
  <c r="F1445" i="1"/>
  <c r="G1445" i="1"/>
  <c r="F1446" i="1"/>
  <c r="G1446" i="1"/>
  <c r="G1447" i="1"/>
  <c r="F1447" i="1"/>
  <c r="F1448" i="1"/>
  <c r="G1448" i="1"/>
  <c r="F1449" i="1"/>
  <c r="G1449" i="1"/>
  <c r="F1450" i="1"/>
  <c r="G1450" i="1"/>
  <c r="F1451" i="1"/>
  <c r="G1451" i="1"/>
  <c r="F1452" i="1"/>
  <c r="G1452" i="1"/>
  <c r="F1453" i="1"/>
  <c r="G1453" i="1"/>
  <c r="F1454" i="1"/>
  <c r="G1454" i="1"/>
  <c r="F1455" i="1"/>
  <c r="G1455" i="1"/>
  <c r="G1456" i="1"/>
  <c r="F1456" i="1"/>
  <c r="F1457" i="1"/>
  <c r="G1457" i="1"/>
  <c r="F1458" i="1"/>
  <c r="G1458" i="1"/>
  <c r="G1459" i="1"/>
  <c r="F1459" i="1"/>
  <c r="G1460" i="1"/>
  <c r="F1460" i="1"/>
  <c r="F1461" i="1"/>
  <c r="G1461" i="1"/>
  <c r="G1462" i="1"/>
  <c r="F1462" i="1"/>
  <c r="G1463" i="1"/>
  <c r="F1463" i="1"/>
  <c r="F1464" i="1"/>
  <c r="G1464" i="1"/>
  <c r="G1465" i="1"/>
  <c r="F1465" i="1"/>
  <c r="G1466" i="1"/>
  <c r="F1466" i="1"/>
  <c r="G1467" i="1"/>
  <c r="F1467" i="1"/>
  <c r="G1468" i="1"/>
  <c r="F1468" i="1"/>
  <c r="G1469" i="1"/>
  <c r="F1469" i="1"/>
  <c r="G1470" i="1"/>
  <c r="F1470" i="1"/>
  <c r="G1471" i="1"/>
  <c r="F1471" i="1"/>
  <c r="G1472" i="1"/>
  <c r="F1472" i="1"/>
  <c r="F1473" i="1"/>
  <c r="G1473" i="1"/>
  <c r="G1474" i="1"/>
  <c r="F1474" i="1"/>
  <c r="G1475" i="1"/>
  <c r="F1475" i="1"/>
  <c r="G1476" i="1"/>
  <c r="F1476" i="1"/>
  <c r="F1477" i="1"/>
  <c r="G1477" i="1"/>
  <c r="G1478" i="1"/>
  <c r="F1478" i="1"/>
  <c r="F1479" i="1"/>
  <c r="G1479" i="1"/>
  <c r="G1480" i="1"/>
  <c r="F1480" i="1"/>
  <c r="G1481" i="1"/>
  <c r="F1481" i="1"/>
  <c r="G1482" i="1"/>
  <c r="F1482" i="1"/>
  <c r="G1483" i="1"/>
  <c r="F1483" i="1"/>
  <c r="G1484" i="1"/>
  <c r="F1484" i="1"/>
  <c r="G1485" i="1"/>
  <c r="F1485" i="1"/>
  <c r="F1486" i="1"/>
  <c r="G1486" i="1"/>
  <c r="F1487" i="1"/>
  <c r="G1487" i="1"/>
  <c r="F1488" i="1"/>
  <c r="G1488" i="1"/>
  <c r="G1489" i="1"/>
  <c r="F1489" i="1"/>
  <c r="G1490" i="1"/>
  <c r="F1490" i="1"/>
  <c r="G1491" i="1"/>
  <c r="F1491" i="1"/>
  <c r="F1492" i="1"/>
  <c r="G1492" i="1"/>
  <c r="F1493" i="1"/>
  <c r="G1493" i="1"/>
  <c r="F1494" i="1"/>
  <c r="G1494" i="1"/>
  <c r="F1495" i="1"/>
  <c r="G1495" i="1"/>
  <c r="F1496" i="1"/>
  <c r="G1496" i="1"/>
  <c r="G1497" i="1"/>
  <c r="F1497" i="1"/>
  <c r="G1498" i="1"/>
  <c r="F1498" i="1"/>
  <c r="G1499" i="1"/>
  <c r="F1499" i="1"/>
  <c r="G1500" i="1"/>
  <c r="F1500" i="1"/>
  <c r="G1501" i="1"/>
  <c r="F1501" i="1"/>
  <c r="G1502" i="1"/>
  <c r="F1502" i="1"/>
  <c r="G1503" i="1"/>
  <c r="F1503" i="1"/>
  <c r="G1504" i="1"/>
  <c r="F1504" i="1"/>
  <c r="G1505" i="1"/>
  <c r="F1505" i="1"/>
  <c r="G1506" i="1"/>
  <c r="F1506" i="1"/>
  <c r="G1507" i="1"/>
  <c r="F1507" i="1"/>
  <c r="G1508" i="1"/>
  <c r="F1508" i="1"/>
  <c r="G1509" i="1"/>
  <c r="F1509" i="1"/>
  <c r="G1510" i="1"/>
  <c r="F1510" i="1"/>
  <c r="G1511" i="1"/>
  <c r="F1511" i="1"/>
  <c r="G1512" i="1"/>
  <c r="F1512" i="1"/>
  <c r="G1513" i="1"/>
  <c r="F1513" i="1"/>
  <c r="G1514" i="1"/>
  <c r="F1514" i="1"/>
  <c r="G1515" i="1"/>
  <c r="F1515" i="1"/>
  <c r="G1516" i="1"/>
  <c r="F1516" i="1"/>
  <c r="G1517" i="1"/>
  <c r="F1517" i="1"/>
  <c r="G1518" i="1"/>
  <c r="F1518" i="1"/>
  <c r="G1519" i="1"/>
  <c r="F1519" i="1"/>
  <c r="G1520" i="1"/>
  <c r="F1520" i="1"/>
  <c r="G1521" i="1"/>
  <c r="F1521" i="1"/>
  <c r="G1522" i="1"/>
  <c r="F1522" i="1"/>
  <c r="G1523" i="1"/>
  <c r="F1523" i="1"/>
  <c r="G1524" i="1"/>
  <c r="F1524" i="1"/>
  <c r="F1525" i="1"/>
  <c r="G1525" i="1"/>
  <c r="F1526" i="1"/>
  <c r="G1526" i="1"/>
  <c r="F1527" i="1"/>
  <c r="G1527" i="1"/>
  <c r="F1528" i="1"/>
  <c r="G1528" i="1"/>
  <c r="F1529" i="1"/>
  <c r="G1529" i="1"/>
  <c r="G1530" i="1"/>
  <c r="F1530" i="1"/>
  <c r="G1531" i="1"/>
  <c r="F1531" i="1"/>
  <c r="F1532" i="1"/>
  <c r="G1532" i="1"/>
  <c r="F1533" i="1"/>
  <c r="G1533" i="1"/>
  <c r="G1534" i="1"/>
  <c r="F1534" i="1"/>
  <c r="G1535" i="1"/>
  <c r="F1535" i="1"/>
  <c r="G1536" i="1"/>
  <c r="F1536" i="1"/>
  <c r="F1537" i="1"/>
  <c r="G1537" i="1"/>
  <c r="G1538" i="1"/>
  <c r="F1538" i="1"/>
  <c r="F1539" i="1"/>
  <c r="G1539" i="1"/>
  <c r="F1540" i="1"/>
  <c r="G1540" i="1"/>
  <c r="F1541" i="1"/>
  <c r="G1541" i="1"/>
  <c r="F1542" i="1"/>
  <c r="G1542" i="1"/>
  <c r="G1543" i="1"/>
  <c r="F1543" i="1"/>
  <c r="G1544" i="1"/>
  <c r="F1544" i="1"/>
  <c r="G1545" i="1"/>
  <c r="F1545" i="1"/>
  <c r="G1546" i="1"/>
  <c r="F1546" i="1"/>
  <c r="G1547" i="1"/>
  <c r="F1547" i="1"/>
  <c r="G1548" i="1"/>
  <c r="F1548" i="1"/>
  <c r="G1549" i="1"/>
  <c r="F1549" i="1"/>
  <c r="F1550" i="1"/>
  <c r="G1550" i="1"/>
  <c r="G1551" i="1"/>
  <c r="F1551" i="1"/>
  <c r="G1552" i="1"/>
  <c r="F1552" i="1"/>
  <c r="G1553" i="1"/>
  <c r="F1553" i="1"/>
  <c r="G1554" i="1"/>
  <c r="F1554" i="1"/>
  <c r="G1555" i="1"/>
  <c r="F1555" i="1"/>
  <c r="G1556" i="1"/>
  <c r="F1556" i="1"/>
  <c r="G1557" i="1"/>
  <c r="F1557" i="1"/>
  <c r="F1558" i="1"/>
  <c r="G1558" i="1"/>
  <c r="F1559" i="1"/>
  <c r="G1559" i="1"/>
  <c r="G1560" i="1"/>
  <c r="F1560" i="1"/>
  <c r="G1561" i="1"/>
  <c r="F1561" i="1"/>
  <c r="G1562" i="1"/>
  <c r="F1562" i="1"/>
  <c r="G1563" i="1"/>
  <c r="F1563" i="1"/>
  <c r="G1564" i="1"/>
  <c r="F1564" i="1"/>
  <c r="G1565" i="1"/>
  <c r="F1565" i="1"/>
  <c r="G1566" i="1"/>
  <c r="F1566" i="1"/>
  <c r="G1567" i="1"/>
  <c r="F1567" i="1"/>
  <c r="G1568" i="1"/>
  <c r="F1568" i="1"/>
  <c r="G1569" i="1"/>
  <c r="F1569" i="1"/>
  <c r="G1570" i="1"/>
  <c r="F1570" i="1"/>
  <c r="G1571" i="1"/>
  <c r="F1571" i="1"/>
  <c r="G1572" i="1"/>
  <c r="F1572" i="1"/>
  <c r="F1573" i="1"/>
  <c r="G1573" i="1"/>
  <c r="G1574" i="1"/>
  <c r="F1574" i="1"/>
  <c r="F1575" i="1"/>
  <c r="G1575" i="1"/>
  <c r="F1576" i="1"/>
  <c r="G1576" i="1"/>
  <c r="F1577" i="1"/>
  <c r="G1577" i="1"/>
  <c r="F1578" i="1"/>
  <c r="G1578" i="1"/>
  <c r="G1579" i="1"/>
  <c r="F1579" i="1"/>
  <c r="G1580" i="1"/>
  <c r="F1580" i="1"/>
  <c r="G1581" i="1"/>
  <c r="F1581" i="1"/>
  <c r="G1582" i="1"/>
  <c r="F1582" i="1"/>
  <c r="G1583" i="1"/>
  <c r="F1583" i="1"/>
  <c r="F1584" i="1"/>
  <c r="G1584" i="1"/>
  <c r="G1585" i="1"/>
  <c r="F1585" i="1"/>
  <c r="G1586" i="1"/>
  <c r="F1586" i="1"/>
  <c r="G1587" i="1"/>
  <c r="F1587" i="1"/>
  <c r="G1588" i="1"/>
  <c r="F1588" i="1"/>
  <c r="G1589" i="1"/>
  <c r="F1589" i="1"/>
  <c r="G1590" i="1"/>
  <c r="F1590" i="1"/>
  <c r="G1591" i="1"/>
  <c r="F1591" i="1"/>
  <c r="F1592" i="1"/>
  <c r="G1592" i="1"/>
  <c r="G1593" i="1"/>
  <c r="F1593" i="1"/>
  <c r="F1594" i="1"/>
  <c r="G1594" i="1"/>
  <c r="G1595" i="1"/>
  <c r="F1595" i="1"/>
  <c r="G1596" i="1"/>
  <c r="F1596" i="1"/>
  <c r="G1597" i="1"/>
  <c r="F1597" i="1"/>
  <c r="F1598" i="1"/>
  <c r="G1598" i="1"/>
  <c r="F1599" i="1"/>
  <c r="G1599" i="1"/>
  <c r="F1600" i="1"/>
  <c r="G1600" i="1"/>
  <c r="F1601" i="1"/>
  <c r="G1601" i="1"/>
  <c r="F1602" i="1"/>
  <c r="G1602" i="1"/>
  <c r="F1603" i="1"/>
  <c r="G1603" i="1"/>
  <c r="G1604" i="1"/>
  <c r="F1604" i="1"/>
  <c r="F1605" i="1"/>
  <c r="G1605" i="1"/>
  <c r="F1606" i="1"/>
  <c r="G1606" i="1"/>
  <c r="F1607" i="1"/>
  <c r="G1607" i="1"/>
  <c r="F1608" i="1"/>
  <c r="G1608" i="1"/>
  <c r="G1609" i="1"/>
  <c r="F1609" i="1"/>
  <c r="G1610" i="1"/>
  <c r="F1610" i="1"/>
  <c r="G1611" i="1"/>
  <c r="F1611" i="1"/>
  <c r="G1612" i="1"/>
  <c r="F1612" i="1"/>
  <c r="G1613" i="1"/>
  <c r="F1613" i="1"/>
  <c r="G1614" i="1"/>
  <c r="F1614" i="1"/>
  <c r="G1615" i="1"/>
  <c r="F1615" i="1"/>
  <c r="G1616" i="1"/>
  <c r="F1616" i="1"/>
  <c r="G1617" i="1"/>
  <c r="F1617" i="1"/>
  <c r="G1618" i="1"/>
  <c r="F1618" i="1"/>
  <c r="G1619" i="1"/>
  <c r="F1619" i="1"/>
  <c r="G1620" i="1"/>
  <c r="F1620" i="1"/>
  <c r="G1621" i="1"/>
  <c r="F1621" i="1"/>
  <c r="G1622" i="1"/>
  <c r="F1622" i="1"/>
  <c r="G1623" i="1"/>
  <c r="F1623" i="1"/>
  <c r="G1624" i="1"/>
  <c r="F1624" i="1"/>
  <c r="G1625" i="1"/>
  <c r="F1625" i="1"/>
  <c r="G1626" i="1"/>
  <c r="F1626" i="1"/>
  <c r="G1627" i="1"/>
  <c r="F1627" i="1"/>
  <c r="G1628" i="1"/>
  <c r="F1628" i="1"/>
  <c r="G1629" i="1"/>
  <c r="F1629" i="1"/>
  <c r="G1630" i="1"/>
  <c r="F1630" i="1"/>
  <c r="G1631" i="1"/>
  <c r="F1631" i="1"/>
  <c r="G1632" i="1"/>
  <c r="F1632" i="1"/>
  <c r="G1633" i="1"/>
  <c r="F1633" i="1"/>
  <c r="G1634" i="1"/>
  <c r="F1634" i="1"/>
  <c r="G1635" i="1"/>
  <c r="F1635" i="1"/>
  <c r="G1636" i="1"/>
  <c r="F1636" i="1"/>
  <c r="G1637" i="1"/>
  <c r="F1637" i="1"/>
  <c r="G1638" i="1"/>
  <c r="F1638" i="1"/>
  <c r="G1639" i="1"/>
  <c r="F1639" i="1"/>
  <c r="G1640" i="1"/>
  <c r="F1640" i="1"/>
  <c r="G1641" i="1"/>
  <c r="F1641" i="1"/>
  <c r="G1642" i="1"/>
  <c r="F1642" i="1"/>
  <c r="G1643" i="1"/>
  <c r="F1643" i="1"/>
  <c r="G1644" i="1"/>
  <c r="F1644" i="1"/>
  <c r="G1645" i="1"/>
  <c r="F1645" i="1"/>
  <c r="G1646" i="1"/>
  <c r="F1646" i="1"/>
  <c r="G1647" i="1"/>
  <c r="F1647" i="1"/>
  <c r="G1648" i="1"/>
  <c r="F1648" i="1"/>
  <c r="G1649" i="1"/>
  <c r="F1649" i="1"/>
  <c r="G1650" i="1"/>
  <c r="F1650" i="1"/>
  <c r="G1651" i="1"/>
  <c r="F1651" i="1"/>
  <c r="F1652" i="1"/>
  <c r="G1652" i="1"/>
  <c r="F1653" i="1"/>
  <c r="G1653" i="1"/>
  <c r="F1654" i="1"/>
  <c r="G1654" i="1"/>
  <c r="F1655" i="1"/>
  <c r="G1655" i="1"/>
  <c r="F1656" i="1"/>
  <c r="G1656" i="1"/>
  <c r="G1657" i="1"/>
  <c r="F1657" i="1"/>
  <c r="F1658" i="1"/>
  <c r="G1658" i="1"/>
  <c r="G1659" i="1"/>
  <c r="F1659" i="1"/>
  <c r="G1660" i="1"/>
  <c r="F1660" i="1"/>
  <c r="G1661" i="1"/>
  <c r="F1661" i="1"/>
  <c r="F1662" i="1"/>
  <c r="G1662" i="1"/>
  <c r="F1663" i="1"/>
  <c r="G1663" i="1"/>
  <c r="F1664" i="1"/>
  <c r="G1664" i="1"/>
  <c r="F1665" i="1"/>
  <c r="G1665" i="1"/>
  <c r="G1666" i="1"/>
  <c r="F1666" i="1"/>
  <c r="G1667" i="1"/>
  <c r="F1667" i="1"/>
  <c r="F1668" i="1"/>
  <c r="G1668" i="1"/>
  <c r="G1669" i="1"/>
  <c r="F1669" i="1"/>
  <c r="G1670" i="1"/>
  <c r="F1670" i="1"/>
  <c r="G1671" i="1"/>
  <c r="F1671" i="1"/>
  <c r="G1672" i="1"/>
  <c r="F1672" i="1"/>
  <c r="G1673" i="1"/>
  <c r="F1673" i="1"/>
  <c r="G1674" i="1"/>
  <c r="F1674" i="1"/>
  <c r="G1675" i="1"/>
  <c r="F1675" i="1"/>
  <c r="G1676" i="1"/>
  <c r="F1676" i="1"/>
  <c r="G1677" i="1"/>
  <c r="F1677" i="1"/>
  <c r="G1678" i="1"/>
  <c r="F1678" i="1"/>
  <c r="G1679" i="1"/>
  <c r="F1679" i="1"/>
  <c r="G1680" i="1"/>
  <c r="F1680" i="1"/>
  <c r="G1681" i="1"/>
  <c r="F1681" i="1"/>
  <c r="G1682" i="1"/>
  <c r="F1682" i="1"/>
  <c r="G1683" i="1"/>
  <c r="F1683" i="1"/>
  <c r="G1684" i="1"/>
  <c r="F1684" i="1"/>
  <c r="G1685" i="1"/>
  <c r="F1685" i="1"/>
  <c r="G1686" i="1"/>
  <c r="F1686" i="1"/>
  <c r="G1687" i="1"/>
  <c r="F1687" i="1"/>
  <c r="F1688" i="1"/>
  <c r="G1688" i="1"/>
  <c r="G1689" i="1"/>
  <c r="F1689" i="1"/>
  <c r="F1690" i="1"/>
  <c r="G1690" i="1"/>
  <c r="F1691" i="1"/>
  <c r="G1691" i="1"/>
  <c r="F1692" i="1"/>
  <c r="G1692" i="1"/>
  <c r="F1693" i="1"/>
  <c r="G1693" i="1"/>
  <c r="G1694" i="1"/>
  <c r="F1694" i="1"/>
  <c r="G1695" i="1"/>
  <c r="F1695" i="1"/>
  <c r="G1696" i="1"/>
  <c r="F1696" i="1"/>
  <c r="G1697" i="1"/>
  <c r="F1697" i="1"/>
  <c r="G1698" i="1"/>
  <c r="F1698" i="1"/>
  <c r="G1699" i="1"/>
  <c r="F1699" i="1"/>
  <c r="G1700" i="1"/>
  <c r="F1700" i="1"/>
  <c r="G1701" i="1"/>
  <c r="F1701" i="1"/>
  <c r="G1702" i="1"/>
  <c r="F1702" i="1"/>
  <c r="G1703" i="1"/>
  <c r="F1703" i="1"/>
  <c r="G1704" i="1"/>
  <c r="F1704" i="1"/>
  <c r="F1705" i="1"/>
  <c r="G1705" i="1"/>
  <c r="G1706" i="1"/>
  <c r="F1706" i="1"/>
  <c r="F1707" i="1"/>
  <c r="G1707" i="1"/>
  <c r="G1708" i="1"/>
  <c r="F1708" i="1"/>
  <c r="G1709" i="1"/>
  <c r="F1709" i="1"/>
  <c r="G1710" i="1"/>
  <c r="F1710" i="1"/>
  <c r="G1711" i="1"/>
  <c r="F1711" i="1"/>
  <c r="G1712" i="1"/>
  <c r="F1712" i="1"/>
  <c r="G1713" i="1"/>
  <c r="F1713" i="1"/>
  <c r="G1714" i="1"/>
  <c r="F1714" i="1"/>
  <c r="G1715" i="1"/>
  <c r="F1715" i="1"/>
  <c r="G1716" i="1"/>
  <c r="F1716" i="1"/>
  <c r="G1717" i="1"/>
  <c r="F1717" i="1"/>
  <c r="G1718" i="1"/>
  <c r="F1718" i="1"/>
  <c r="G1719" i="1"/>
  <c r="F1719" i="1"/>
  <c r="G1720" i="1"/>
  <c r="F1720" i="1"/>
  <c r="G1721" i="1"/>
  <c r="F1721" i="1"/>
  <c r="G1722" i="1"/>
  <c r="F1722" i="1"/>
  <c r="G1723" i="1"/>
  <c r="F1723" i="1"/>
  <c r="G1724" i="1"/>
  <c r="F1724" i="1"/>
  <c r="G1725" i="1"/>
  <c r="F1725" i="1"/>
  <c r="G1726" i="1"/>
  <c r="F1726" i="1"/>
  <c r="G1727" i="1"/>
  <c r="F1727" i="1"/>
  <c r="G1728" i="1"/>
  <c r="F1728" i="1"/>
  <c r="G1729" i="1"/>
  <c r="F1729" i="1"/>
  <c r="G1730" i="1"/>
  <c r="F1730" i="1"/>
  <c r="G1731" i="1"/>
  <c r="F1731" i="1"/>
  <c r="G1732" i="1"/>
  <c r="F1732" i="1"/>
  <c r="G1733" i="1"/>
  <c r="F1733" i="1"/>
  <c r="G1734" i="1"/>
  <c r="F1734" i="1"/>
  <c r="G1735" i="1"/>
  <c r="F1735" i="1"/>
  <c r="G1736" i="1"/>
  <c r="F1736" i="1"/>
  <c r="G1737" i="1"/>
  <c r="F1737" i="1"/>
  <c r="G1738" i="1"/>
  <c r="F1738" i="1"/>
  <c r="G1739" i="1"/>
  <c r="F1739" i="1"/>
  <c r="G1740" i="1"/>
  <c r="F1740" i="1"/>
  <c r="G1741" i="1"/>
  <c r="F1741" i="1"/>
  <c r="G1742" i="1"/>
  <c r="F1742" i="1"/>
  <c r="G1743" i="1"/>
  <c r="F1743" i="1"/>
  <c r="G1744" i="1"/>
  <c r="F1744" i="1"/>
  <c r="G1745" i="1"/>
  <c r="F1745" i="1"/>
  <c r="G1746" i="1"/>
  <c r="F1746" i="1"/>
  <c r="G1747" i="1"/>
  <c r="F1747" i="1"/>
  <c r="G1748" i="1"/>
  <c r="F1748" i="1"/>
  <c r="G1749" i="1"/>
  <c r="F1749" i="1"/>
  <c r="G1750" i="1"/>
  <c r="F1750" i="1"/>
  <c r="G1751" i="1"/>
  <c r="F1751" i="1"/>
  <c r="G1752" i="1"/>
  <c r="F1752" i="1"/>
  <c r="G1753" i="1"/>
  <c r="F1753" i="1"/>
  <c r="G1754" i="1"/>
  <c r="F1754" i="1"/>
  <c r="G1755" i="1"/>
  <c r="F1755" i="1"/>
  <c r="G1756" i="1"/>
  <c r="F1756" i="1"/>
  <c r="G1757" i="1"/>
  <c r="F1757" i="1"/>
  <c r="G1758" i="1"/>
  <c r="F1758" i="1"/>
  <c r="G1759" i="1"/>
  <c r="F1759" i="1"/>
  <c r="G1760" i="1"/>
  <c r="F1760" i="1"/>
  <c r="G1761" i="1"/>
  <c r="F1761" i="1"/>
  <c r="F1762" i="1"/>
  <c r="G1762" i="1"/>
  <c r="F1763" i="1"/>
  <c r="G1763" i="1"/>
  <c r="F1764" i="1"/>
  <c r="G1764" i="1"/>
  <c r="F1765" i="1"/>
  <c r="G1765" i="1"/>
  <c r="F1766" i="1"/>
  <c r="G1766" i="1"/>
  <c r="F1767" i="1"/>
  <c r="G1767" i="1"/>
  <c r="G1768" i="1"/>
  <c r="F1768" i="1"/>
  <c r="G1769" i="1"/>
  <c r="F1769" i="1"/>
  <c r="G1770" i="1"/>
  <c r="F1770" i="1"/>
  <c r="G1771" i="1"/>
  <c r="F1771" i="1"/>
  <c r="G1772" i="1"/>
  <c r="F1772" i="1"/>
  <c r="G1773" i="1"/>
  <c r="F1773" i="1"/>
  <c r="G1774" i="1"/>
  <c r="F1774" i="1"/>
  <c r="F1775" i="1"/>
  <c r="G1775" i="1"/>
  <c r="F1776" i="1"/>
  <c r="G1776" i="1"/>
  <c r="G1777" i="1"/>
  <c r="F1777" i="1"/>
  <c r="G1778" i="1"/>
  <c r="F1778" i="1"/>
  <c r="G1779" i="1"/>
  <c r="F1779" i="1"/>
  <c r="F1780" i="1"/>
  <c r="G1780" i="1"/>
  <c r="F1781" i="1"/>
  <c r="G1781" i="1"/>
  <c r="G1782" i="1"/>
  <c r="F1782" i="1"/>
  <c r="F1783" i="1"/>
  <c r="G1783" i="1"/>
  <c r="F1784" i="1"/>
  <c r="G1784" i="1"/>
  <c r="F1785" i="1"/>
  <c r="G1785" i="1"/>
  <c r="G1786" i="1"/>
  <c r="F1786" i="1"/>
  <c r="G1787" i="1"/>
  <c r="F1787" i="1"/>
  <c r="G1788" i="1"/>
  <c r="F1788" i="1"/>
  <c r="F1789" i="1"/>
  <c r="G1789" i="1"/>
  <c r="G1790" i="1"/>
  <c r="F1790" i="1"/>
  <c r="G1791" i="1"/>
  <c r="F1791" i="1"/>
  <c r="G1792" i="1"/>
  <c r="F1792" i="1"/>
  <c r="G1793" i="1"/>
  <c r="F1793" i="1"/>
  <c r="F1794" i="1"/>
  <c r="G1794" i="1"/>
  <c r="G1795" i="1"/>
  <c r="F1795" i="1"/>
  <c r="G1796" i="1"/>
  <c r="F1796" i="1"/>
  <c r="F1797" i="1"/>
  <c r="G1797" i="1"/>
  <c r="G1798" i="1"/>
  <c r="F1798" i="1"/>
  <c r="G1799" i="1"/>
  <c r="F1799" i="1"/>
  <c r="F1800" i="1"/>
  <c r="G1800" i="1"/>
  <c r="G1801" i="1"/>
  <c r="F1801" i="1"/>
  <c r="G1802" i="1"/>
  <c r="F1802" i="1"/>
  <c r="F1803" i="1"/>
  <c r="G1803" i="1"/>
  <c r="G1804" i="1"/>
  <c r="F1804" i="1"/>
  <c r="G1805" i="1"/>
  <c r="F1805" i="1"/>
  <c r="F1806" i="1"/>
  <c r="G1806" i="1"/>
  <c r="F1807" i="1"/>
  <c r="G1807" i="1"/>
  <c r="F1808" i="1"/>
  <c r="G1808" i="1"/>
  <c r="F1809" i="1"/>
  <c r="G1809" i="1"/>
  <c r="F1810" i="1"/>
  <c r="G1810" i="1"/>
  <c r="F1811" i="1"/>
  <c r="G1811" i="1"/>
  <c r="F1812" i="1"/>
  <c r="G1812" i="1"/>
  <c r="F1813" i="1"/>
  <c r="G1813" i="1"/>
  <c r="F1814" i="1"/>
  <c r="G1814" i="1"/>
  <c r="G1815" i="1"/>
  <c r="F1815" i="1"/>
  <c r="G1816" i="1"/>
  <c r="F1816" i="1"/>
  <c r="G1817" i="1"/>
  <c r="F1817" i="1"/>
  <c r="G1818" i="1"/>
  <c r="F1818" i="1"/>
  <c r="G1819" i="1"/>
  <c r="F1819" i="1"/>
  <c r="G1820" i="1"/>
  <c r="F1820" i="1"/>
  <c r="G1821" i="1"/>
  <c r="F1821" i="1"/>
  <c r="G1822" i="1"/>
  <c r="F1822" i="1"/>
  <c r="G1823" i="1"/>
  <c r="F1823" i="1"/>
  <c r="G1824" i="1"/>
  <c r="F1824" i="1"/>
  <c r="G1825" i="1"/>
  <c r="F1825" i="1"/>
  <c r="G1826" i="1"/>
  <c r="F1826" i="1"/>
  <c r="G1827" i="1"/>
  <c r="F1827" i="1"/>
  <c r="G1828" i="1"/>
  <c r="F1828" i="1"/>
  <c r="G1829" i="1"/>
  <c r="F1829" i="1"/>
  <c r="G1830" i="1"/>
  <c r="F1830" i="1"/>
  <c r="G1831" i="1"/>
  <c r="F1831" i="1"/>
  <c r="G1832" i="1"/>
  <c r="F1832" i="1"/>
  <c r="G1833" i="1"/>
  <c r="F1833" i="1"/>
  <c r="G1834" i="1"/>
  <c r="F1834" i="1"/>
  <c r="G1835" i="1"/>
  <c r="F1835" i="1"/>
  <c r="G1836" i="1"/>
  <c r="F1836" i="1"/>
  <c r="G1837" i="1"/>
  <c r="F1837" i="1"/>
  <c r="G1838" i="1"/>
  <c r="F1838" i="1"/>
  <c r="G1839" i="1"/>
  <c r="F1839" i="1"/>
  <c r="G1840" i="1"/>
  <c r="F1840" i="1"/>
  <c r="G1841" i="1"/>
  <c r="F1841" i="1"/>
  <c r="G1842" i="1"/>
  <c r="F1842" i="1"/>
  <c r="G1843" i="1"/>
  <c r="F1843" i="1"/>
  <c r="G1844" i="1"/>
  <c r="F1844" i="1"/>
  <c r="G1845" i="1"/>
  <c r="F1845" i="1"/>
  <c r="G1846" i="1"/>
  <c r="F1846" i="1"/>
  <c r="G1847" i="1"/>
  <c r="F1847" i="1"/>
  <c r="G1848" i="1"/>
  <c r="F1848" i="1"/>
  <c r="G1849" i="1"/>
  <c r="F1849" i="1"/>
  <c r="F1850" i="1"/>
  <c r="G1850" i="1"/>
  <c r="F1851" i="1"/>
  <c r="G1851" i="1"/>
  <c r="G1852" i="1"/>
  <c r="F1852" i="1"/>
  <c r="G1853" i="1"/>
  <c r="F1853" i="1"/>
  <c r="G1854" i="1"/>
  <c r="F1854" i="1"/>
  <c r="G1855" i="1"/>
  <c r="F1855" i="1"/>
  <c r="G1856" i="1"/>
  <c r="F1856" i="1"/>
  <c r="G1857" i="1"/>
  <c r="F1857" i="1"/>
  <c r="G1858" i="1"/>
  <c r="F1858" i="1"/>
  <c r="G1859" i="1"/>
  <c r="F1859" i="1"/>
  <c r="G1860" i="1"/>
  <c r="F1860" i="1"/>
  <c r="G1861" i="1"/>
  <c r="F1861" i="1"/>
  <c r="G1862" i="1"/>
  <c r="F1862" i="1"/>
  <c r="F1863" i="1"/>
  <c r="G1863" i="1"/>
  <c r="F1864" i="1"/>
  <c r="G1864" i="1"/>
  <c r="G1865" i="1"/>
  <c r="F1865" i="1"/>
  <c r="G1866" i="1"/>
  <c r="F1866" i="1"/>
  <c r="G1867" i="1"/>
  <c r="F1867" i="1"/>
  <c r="G1868" i="1"/>
  <c r="F1868" i="1"/>
  <c r="G1869" i="1"/>
  <c r="F1869" i="1"/>
  <c r="G1870" i="1"/>
  <c r="F1870" i="1"/>
  <c r="G1871" i="1"/>
  <c r="F1871" i="1"/>
  <c r="G1872" i="1"/>
  <c r="F1872" i="1"/>
  <c r="G1873" i="1"/>
  <c r="F1873" i="1"/>
  <c r="G1874" i="1"/>
  <c r="F1874" i="1"/>
  <c r="G1875" i="1"/>
  <c r="F1875" i="1"/>
  <c r="G1876" i="1"/>
  <c r="F1876" i="1"/>
  <c r="G1877" i="1"/>
  <c r="F1877" i="1"/>
  <c r="G1878" i="1"/>
  <c r="F1878" i="1"/>
  <c r="G1879" i="1"/>
  <c r="F1879" i="1"/>
  <c r="G1880" i="1"/>
  <c r="F1880" i="1"/>
  <c r="G1881" i="1"/>
  <c r="F1881" i="1"/>
  <c r="G1882" i="1"/>
  <c r="F1882" i="1"/>
  <c r="F1883" i="1"/>
  <c r="G1883" i="1"/>
  <c r="F1884" i="1"/>
  <c r="G1884" i="1"/>
  <c r="F1885" i="1"/>
  <c r="G1885" i="1"/>
  <c r="F1886" i="1"/>
  <c r="G1886" i="1"/>
  <c r="G1887" i="1"/>
  <c r="F1887" i="1"/>
  <c r="F1888" i="1"/>
  <c r="G1888" i="1"/>
  <c r="F1889" i="1"/>
  <c r="G1889" i="1"/>
  <c r="G1890" i="1"/>
  <c r="F1890" i="1"/>
  <c r="G1891" i="1"/>
  <c r="F1891" i="1"/>
  <c r="G1892" i="1"/>
  <c r="F1892" i="1"/>
  <c r="G1893" i="1"/>
  <c r="F1893" i="1"/>
  <c r="G1894" i="1"/>
  <c r="F1894" i="1"/>
  <c r="G1895" i="1"/>
  <c r="F1895" i="1"/>
  <c r="G1896" i="1"/>
  <c r="F1896" i="1"/>
  <c r="G1897" i="1"/>
  <c r="F1897" i="1"/>
  <c r="G1898" i="1"/>
  <c r="F1898" i="1"/>
  <c r="G1899" i="1"/>
  <c r="F1899" i="1"/>
  <c r="G1900" i="1"/>
  <c r="F1900" i="1"/>
  <c r="G1901" i="1"/>
  <c r="F1901" i="1"/>
  <c r="G1902" i="1"/>
  <c r="F1902" i="1"/>
  <c r="G1903" i="1"/>
  <c r="F1903" i="1"/>
  <c r="G1904" i="1"/>
  <c r="F1904" i="1"/>
  <c r="G1905" i="1"/>
  <c r="F1905" i="1"/>
  <c r="G1906" i="1"/>
  <c r="F1906" i="1"/>
  <c r="F1907" i="1"/>
  <c r="G1907" i="1"/>
  <c r="F1908" i="1"/>
  <c r="G1908" i="1"/>
  <c r="G1909" i="1"/>
  <c r="F1909" i="1"/>
  <c r="F1910" i="1"/>
  <c r="G1910" i="1"/>
  <c r="F1911" i="1"/>
  <c r="G1911" i="1"/>
  <c r="F1912" i="1"/>
  <c r="G1912" i="1"/>
  <c r="G1913" i="1"/>
  <c r="F1913" i="1"/>
  <c r="G1914" i="1"/>
  <c r="F1914" i="1"/>
  <c r="G1915" i="1"/>
  <c r="F1915" i="1"/>
  <c r="G1916" i="1"/>
  <c r="F1916" i="1"/>
  <c r="G1917" i="1"/>
  <c r="F1917" i="1"/>
  <c r="G1918" i="1"/>
  <c r="F1918" i="1"/>
  <c r="G1919" i="1"/>
  <c r="F1919" i="1"/>
  <c r="G1920" i="1"/>
  <c r="F1920" i="1"/>
  <c r="G1921" i="1"/>
  <c r="F1921" i="1"/>
  <c r="G1922" i="1"/>
  <c r="F1922" i="1"/>
  <c r="G1923" i="1"/>
  <c r="F1923" i="1"/>
  <c r="G1924" i="1"/>
  <c r="F1924" i="1"/>
  <c r="G1925" i="1"/>
  <c r="F1925" i="1"/>
  <c r="G1926" i="1"/>
  <c r="F1926" i="1"/>
  <c r="G1927" i="1"/>
  <c r="F1927" i="1"/>
  <c r="G1928" i="1"/>
  <c r="F1928" i="1"/>
  <c r="G1929" i="1"/>
  <c r="F1929" i="1"/>
  <c r="G1930" i="1"/>
  <c r="F1930" i="1"/>
  <c r="G1931" i="1"/>
  <c r="F1931" i="1"/>
  <c r="G1932" i="1"/>
  <c r="F1932" i="1"/>
  <c r="G1933" i="1"/>
  <c r="F1933" i="1"/>
  <c r="G1934" i="1"/>
  <c r="F1934" i="1"/>
  <c r="G1935" i="1"/>
  <c r="F1935" i="1"/>
  <c r="G1936" i="1"/>
  <c r="F1936" i="1"/>
  <c r="G1937" i="1"/>
  <c r="F1937" i="1"/>
  <c r="G1938" i="1"/>
  <c r="F1938" i="1"/>
  <c r="G1939" i="1"/>
  <c r="F1939" i="1"/>
  <c r="G1940" i="1"/>
  <c r="F1940" i="1"/>
  <c r="G1941" i="1"/>
  <c r="F1941" i="1"/>
  <c r="G1942" i="1"/>
  <c r="F1942" i="1"/>
  <c r="F1943" i="1"/>
  <c r="G1943" i="1"/>
  <c r="F1944" i="1"/>
  <c r="G1944" i="1"/>
  <c r="F1945" i="1"/>
  <c r="G1945" i="1"/>
  <c r="G1946" i="1"/>
  <c r="F1946" i="1"/>
  <c r="F1947" i="1"/>
  <c r="G1947" i="1"/>
  <c r="F1948" i="1"/>
  <c r="G1948" i="1"/>
  <c r="G1949" i="1"/>
  <c r="F1949" i="1"/>
  <c r="G1950" i="1"/>
  <c r="F1950" i="1"/>
  <c r="G1951" i="1"/>
  <c r="F1951" i="1"/>
  <c r="F1952" i="1"/>
  <c r="G1952" i="1"/>
  <c r="G1953" i="1"/>
  <c r="F1953" i="1"/>
  <c r="G1954" i="1"/>
  <c r="F1954" i="1"/>
  <c r="F1955" i="1"/>
  <c r="G1955" i="1"/>
  <c r="F1956" i="1"/>
  <c r="G1956" i="1"/>
  <c r="F1957" i="1"/>
  <c r="G1957" i="1"/>
  <c r="F1958" i="1"/>
  <c r="G1958" i="1"/>
  <c r="F1959" i="1"/>
  <c r="G1959" i="1"/>
  <c r="F1960" i="1"/>
  <c r="G1960" i="1"/>
  <c r="G1961" i="1"/>
  <c r="F1961" i="1"/>
  <c r="G1962" i="1"/>
  <c r="F1962" i="1"/>
  <c r="G1963" i="1"/>
  <c r="F1963" i="1"/>
  <c r="G1964" i="1"/>
  <c r="F1964" i="1"/>
  <c r="G1965" i="1"/>
  <c r="F1965" i="1"/>
  <c r="G1966" i="1"/>
  <c r="F1966" i="1"/>
  <c r="G1967" i="1"/>
  <c r="F1967" i="1"/>
  <c r="G1968" i="1"/>
  <c r="F1968" i="1"/>
  <c r="G1969" i="1"/>
  <c r="F1969" i="1"/>
  <c r="G1970" i="1"/>
  <c r="F1970" i="1"/>
  <c r="G1971" i="1"/>
  <c r="F1971" i="1"/>
  <c r="G1972" i="1"/>
  <c r="F1972" i="1"/>
  <c r="G1973" i="1"/>
  <c r="F1973" i="1"/>
  <c r="G1974" i="1"/>
  <c r="F1974" i="1"/>
  <c r="G1975" i="1"/>
  <c r="F1975" i="1"/>
  <c r="G1976" i="1"/>
  <c r="F1976" i="1"/>
  <c r="G1977" i="1"/>
  <c r="F1977" i="1"/>
  <c r="G1978" i="1"/>
  <c r="F1978" i="1"/>
  <c r="G1979" i="1"/>
  <c r="F1979" i="1"/>
  <c r="G1980" i="1"/>
  <c r="F1980" i="1"/>
  <c r="G1981" i="1"/>
  <c r="F1981" i="1"/>
  <c r="G1982" i="1"/>
  <c r="F1982" i="1"/>
  <c r="G1983" i="1"/>
  <c r="F1983" i="1"/>
  <c r="F1984" i="1"/>
  <c r="G1984" i="1"/>
  <c r="F1985" i="1"/>
  <c r="G1985" i="1"/>
  <c r="G1986" i="1"/>
  <c r="F1986" i="1"/>
  <c r="G1987" i="1"/>
  <c r="F1987" i="1"/>
  <c r="G1988" i="1"/>
  <c r="F1988" i="1"/>
  <c r="G1989" i="1"/>
  <c r="F1989" i="1"/>
  <c r="F1990" i="1"/>
  <c r="G1990" i="1"/>
  <c r="G1991" i="1"/>
  <c r="F1991" i="1"/>
  <c r="F1992" i="1"/>
  <c r="G1992" i="1"/>
  <c r="G1993" i="1"/>
  <c r="F1993" i="1"/>
  <c r="G1994" i="1"/>
  <c r="F1994" i="1"/>
  <c r="G1995" i="1"/>
  <c r="F1995" i="1"/>
  <c r="G1996" i="1"/>
  <c r="F1996" i="1"/>
  <c r="G1997" i="1"/>
  <c r="F1997" i="1"/>
  <c r="G1998" i="1"/>
  <c r="F1998" i="1"/>
  <c r="G1999" i="1"/>
  <c r="F1999" i="1"/>
  <c r="G2000" i="1"/>
  <c r="F2000" i="1"/>
  <c r="G2001" i="1"/>
  <c r="F2001" i="1"/>
  <c r="G2002" i="1"/>
  <c r="F2002" i="1"/>
  <c r="G2003" i="1"/>
  <c r="F2003" i="1"/>
  <c r="G2004" i="1"/>
  <c r="F2004" i="1"/>
  <c r="G2005" i="1"/>
  <c r="F2005" i="1"/>
  <c r="G2006" i="1"/>
  <c r="F2006" i="1"/>
  <c r="G2007" i="1"/>
  <c r="F2007" i="1"/>
  <c r="G2008" i="1"/>
  <c r="F2008" i="1"/>
  <c r="G2009" i="1"/>
  <c r="F2009" i="1"/>
  <c r="G2010" i="1"/>
  <c r="F2010" i="1"/>
  <c r="G2011" i="1"/>
  <c r="F2011" i="1"/>
  <c r="G2012" i="1"/>
  <c r="F2012" i="1"/>
  <c r="G2013" i="1"/>
  <c r="F2013" i="1"/>
  <c r="G2014" i="1"/>
  <c r="F2014" i="1"/>
  <c r="G2015" i="1"/>
  <c r="F2015" i="1"/>
  <c r="G2016" i="1"/>
  <c r="F2016" i="1"/>
  <c r="G2017" i="1"/>
  <c r="F2017" i="1"/>
  <c r="G2018" i="1"/>
  <c r="F2018" i="1"/>
  <c r="G2019" i="1"/>
  <c r="F2019" i="1"/>
  <c r="G2020" i="1"/>
  <c r="F2020" i="1"/>
  <c r="G2021" i="1"/>
  <c r="F2021" i="1"/>
  <c r="G2022" i="1"/>
  <c r="F2022" i="1"/>
  <c r="G2023" i="1"/>
  <c r="F2023" i="1"/>
  <c r="G2024" i="1"/>
  <c r="F2024" i="1"/>
  <c r="G2025" i="1"/>
  <c r="F2025" i="1"/>
  <c r="G2026" i="1"/>
  <c r="F2026" i="1"/>
  <c r="G2027" i="1"/>
  <c r="F2027" i="1"/>
  <c r="G2028" i="1"/>
  <c r="F2028" i="1"/>
  <c r="G2029" i="1"/>
  <c r="F2029" i="1"/>
  <c r="G2030" i="1"/>
  <c r="F2030" i="1"/>
  <c r="G2031" i="1"/>
  <c r="F2031" i="1"/>
  <c r="G2032" i="1"/>
  <c r="F2032" i="1"/>
  <c r="G2033" i="1"/>
  <c r="F2033" i="1"/>
  <c r="G2034" i="1"/>
  <c r="F2034" i="1"/>
  <c r="G2035" i="1"/>
  <c r="F2035" i="1"/>
  <c r="G2036" i="1"/>
  <c r="F2036" i="1"/>
  <c r="G2037" i="1"/>
  <c r="F2037" i="1"/>
  <c r="G2038" i="1"/>
  <c r="F2038" i="1"/>
  <c r="G2039" i="1"/>
  <c r="F2039" i="1"/>
  <c r="G2040" i="1"/>
  <c r="F2040" i="1"/>
  <c r="G2041" i="1"/>
  <c r="F2041" i="1"/>
  <c r="G2042" i="1"/>
  <c r="F2042" i="1"/>
  <c r="G2043" i="1"/>
  <c r="F2043" i="1"/>
  <c r="G2044" i="1"/>
  <c r="F2044" i="1"/>
  <c r="G2045" i="1"/>
  <c r="F2045" i="1"/>
  <c r="G2046" i="1"/>
  <c r="F2046" i="1"/>
  <c r="G2047" i="1"/>
  <c r="F2047" i="1"/>
  <c r="G2048" i="1"/>
  <c r="F2048" i="1"/>
  <c r="G2049" i="1"/>
  <c r="F2049" i="1"/>
  <c r="G2050" i="1"/>
  <c r="F2050" i="1"/>
  <c r="G2051" i="1"/>
  <c r="F2051" i="1"/>
  <c r="G2052" i="1"/>
  <c r="F2052" i="1"/>
  <c r="G2053" i="1"/>
  <c r="F2053" i="1"/>
  <c r="G2054" i="1"/>
  <c r="F2054" i="1"/>
  <c r="G2055" i="1"/>
  <c r="F2055" i="1"/>
  <c r="G2056" i="1"/>
  <c r="F2056" i="1"/>
  <c r="G2057" i="1"/>
  <c r="F2057" i="1"/>
  <c r="G2058" i="1"/>
  <c r="F2058" i="1"/>
  <c r="F2059" i="1"/>
  <c r="G2059" i="1"/>
  <c r="F2060" i="1"/>
  <c r="G2060" i="1"/>
  <c r="F2061" i="1"/>
  <c r="G2061" i="1"/>
  <c r="F2062" i="1"/>
  <c r="G2062" i="1"/>
  <c r="F2063" i="1"/>
  <c r="G2063" i="1"/>
  <c r="F2064" i="1"/>
  <c r="G2064" i="1"/>
  <c r="F2065" i="1"/>
  <c r="G2065" i="1"/>
  <c r="G2066" i="1"/>
  <c r="F2066" i="1"/>
  <c r="F2067" i="1"/>
  <c r="G2067" i="1"/>
  <c r="F2068" i="1"/>
  <c r="G2068" i="1"/>
  <c r="G2069" i="1"/>
  <c r="F2069" i="1"/>
  <c r="G2070" i="1"/>
  <c r="F2070" i="1"/>
  <c r="F2071" i="1"/>
  <c r="G2071" i="1"/>
  <c r="G2072" i="1"/>
  <c r="F2072" i="1"/>
  <c r="G2073" i="1"/>
  <c r="F2073" i="1"/>
  <c r="G2074" i="1"/>
  <c r="F2074" i="1"/>
  <c r="G2075" i="1"/>
  <c r="F2075" i="1"/>
  <c r="G2076" i="1"/>
  <c r="F2076" i="1"/>
  <c r="G2077" i="1"/>
  <c r="F2077" i="1"/>
  <c r="G2078" i="1"/>
  <c r="F2078" i="1"/>
  <c r="G2079" i="1"/>
  <c r="F2079" i="1"/>
  <c r="G2080" i="1"/>
  <c r="F2080" i="1"/>
  <c r="G2081" i="1"/>
  <c r="F2081" i="1"/>
  <c r="G2082" i="1"/>
  <c r="F2082" i="1"/>
  <c r="G2083" i="1"/>
  <c r="F2083" i="1"/>
  <c r="G2084" i="1"/>
  <c r="F2084" i="1"/>
  <c r="G2085" i="1"/>
  <c r="F2085" i="1"/>
  <c r="G2086" i="1"/>
  <c r="F2086" i="1"/>
  <c r="F2087" i="1"/>
  <c r="G2087" i="1"/>
  <c r="G2088" i="1"/>
  <c r="F2088" i="1"/>
  <c r="G2089" i="1"/>
  <c r="F2089" i="1"/>
  <c r="G2090" i="1"/>
  <c r="F2090" i="1"/>
  <c r="G2091" i="1"/>
  <c r="F2091" i="1"/>
  <c r="G2092" i="1"/>
  <c r="F2092" i="1"/>
  <c r="G2093" i="1"/>
  <c r="F2093" i="1"/>
  <c r="G2094" i="1"/>
  <c r="F2094" i="1"/>
  <c r="G2095" i="1"/>
  <c r="F2095" i="1"/>
  <c r="G2096" i="1"/>
  <c r="F2096" i="1"/>
  <c r="G2097" i="1"/>
  <c r="F2097" i="1"/>
  <c r="G2098" i="1"/>
  <c r="F2098" i="1"/>
  <c r="G2099" i="1"/>
  <c r="F2099" i="1"/>
  <c r="G2100" i="1"/>
  <c r="F2100" i="1"/>
  <c r="G2101" i="1"/>
  <c r="F2101" i="1"/>
  <c r="G2102" i="1"/>
  <c r="F2102" i="1"/>
  <c r="G2103" i="1"/>
  <c r="F2103" i="1"/>
  <c r="G2104" i="1"/>
  <c r="F2104" i="1"/>
  <c r="G2105" i="1"/>
  <c r="F2105" i="1"/>
  <c r="G2106" i="1"/>
  <c r="F2106" i="1"/>
  <c r="G2107" i="1"/>
  <c r="F2107" i="1"/>
  <c r="G2108" i="1"/>
  <c r="F2108" i="1"/>
  <c r="G2109" i="1"/>
  <c r="F2109" i="1"/>
  <c r="G2110" i="1"/>
  <c r="F2110" i="1"/>
  <c r="F2111" i="1"/>
  <c r="G2111" i="1"/>
  <c r="F2112" i="1"/>
  <c r="G2112" i="1"/>
  <c r="F2113" i="1"/>
  <c r="G2113" i="1"/>
  <c r="F2114" i="1"/>
  <c r="G2114" i="1"/>
  <c r="F2115" i="1"/>
  <c r="G2115" i="1"/>
  <c r="F2116" i="1"/>
  <c r="G2116" i="1"/>
  <c r="F2117" i="1"/>
  <c r="G2117" i="1"/>
  <c r="G2118" i="1"/>
  <c r="F2118" i="1"/>
  <c r="F2119" i="1"/>
  <c r="G2119" i="1"/>
  <c r="F2120" i="1"/>
  <c r="G2120" i="1"/>
  <c r="G2121" i="1"/>
  <c r="F2121" i="1"/>
  <c r="G2122" i="1"/>
  <c r="F2122" i="1"/>
  <c r="G2123" i="1"/>
  <c r="F2123" i="1"/>
  <c r="G2124" i="1"/>
  <c r="F2124" i="1"/>
  <c r="G2125" i="1"/>
  <c r="F2125" i="1"/>
  <c r="G2126" i="1"/>
  <c r="F2126" i="1"/>
  <c r="G2127" i="1"/>
  <c r="F2127" i="1"/>
  <c r="G2128" i="1"/>
  <c r="F2128" i="1"/>
  <c r="G2129" i="1"/>
  <c r="F2129" i="1"/>
  <c r="F2130" i="1"/>
  <c r="G2130" i="1"/>
  <c r="G2131" i="1"/>
  <c r="F2131" i="1"/>
  <c r="G2132" i="1"/>
  <c r="F2132" i="1"/>
  <c r="G2133" i="1"/>
  <c r="F2133" i="1"/>
  <c r="G2134" i="1"/>
  <c r="F2134" i="1"/>
  <c r="G2135" i="1"/>
  <c r="F2135" i="1"/>
  <c r="G2136" i="1"/>
  <c r="F2136" i="1"/>
  <c r="G2137" i="1"/>
  <c r="F2137" i="1"/>
  <c r="G2138" i="1"/>
  <c r="F2138" i="1"/>
  <c r="G2139" i="1"/>
  <c r="F2139" i="1"/>
  <c r="G2140" i="1"/>
  <c r="F2140" i="1"/>
  <c r="G2141" i="1"/>
  <c r="F2141" i="1"/>
  <c r="G2142" i="1"/>
  <c r="F2142" i="1"/>
  <c r="G2143" i="1"/>
  <c r="F2143" i="1"/>
  <c r="G2144" i="1"/>
  <c r="F2144" i="1"/>
  <c r="G2145" i="1"/>
  <c r="F2145" i="1"/>
  <c r="G2146" i="1"/>
  <c r="F2146" i="1"/>
  <c r="G2147" i="1"/>
  <c r="F2147" i="1"/>
  <c r="F2148" i="1"/>
  <c r="G2148" i="1"/>
  <c r="G2149" i="1"/>
  <c r="F2149" i="1"/>
  <c r="F2150" i="1"/>
  <c r="G2150" i="1"/>
  <c r="F2151" i="1"/>
  <c r="G2151" i="1"/>
  <c r="F2152" i="1"/>
  <c r="G2152" i="1"/>
  <c r="F2153" i="1"/>
  <c r="G2153" i="1"/>
  <c r="G2154" i="1"/>
  <c r="F2154" i="1"/>
  <c r="G2155" i="1"/>
  <c r="F2155" i="1"/>
  <c r="F2156" i="1"/>
  <c r="G2156" i="1"/>
  <c r="F2157" i="1"/>
  <c r="G2157" i="1"/>
  <c r="F2158" i="1"/>
  <c r="G2158" i="1"/>
  <c r="F2159" i="1"/>
  <c r="G2159" i="1"/>
  <c r="G2160" i="1"/>
  <c r="F2160" i="1"/>
  <c r="G2161" i="1"/>
  <c r="F2161" i="1"/>
  <c r="G2162" i="1"/>
  <c r="F2162" i="1"/>
  <c r="G2163" i="1"/>
  <c r="F2163" i="1"/>
  <c r="G2164" i="1"/>
  <c r="F2164" i="1"/>
  <c r="G2165" i="1"/>
  <c r="F2165" i="1"/>
  <c r="G2166" i="1"/>
  <c r="F2166" i="1"/>
  <c r="G2167" i="1"/>
  <c r="F2167" i="1"/>
  <c r="G2168" i="1"/>
  <c r="F2168" i="1"/>
  <c r="G2169" i="1"/>
  <c r="F2169" i="1"/>
  <c r="G2170" i="1"/>
  <c r="F2170" i="1"/>
  <c r="G2171" i="1"/>
  <c r="F2171" i="1"/>
  <c r="F2172" i="1"/>
  <c r="G2172" i="1"/>
  <c r="G2173" i="1"/>
  <c r="F2173" i="1"/>
  <c r="G2174" i="1"/>
  <c r="F2174" i="1"/>
  <c r="G2175" i="1"/>
  <c r="F2175" i="1"/>
  <c r="G2176" i="1"/>
  <c r="F2176" i="1"/>
  <c r="F2177" i="1"/>
  <c r="G2177" i="1"/>
  <c r="F2178" i="1"/>
  <c r="G2178" i="1"/>
  <c r="F2179" i="1"/>
  <c r="G2179" i="1"/>
  <c r="F2180" i="1"/>
  <c r="G2180" i="1"/>
  <c r="F2181" i="1"/>
  <c r="G2181" i="1"/>
  <c r="G2182" i="1"/>
  <c r="F2182" i="1"/>
  <c r="F2183" i="1"/>
  <c r="G2183" i="1"/>
  <c r="F2184" i="1"/>
  <c r="G2184" i="1"/>
  <c r="F2185" i="1"/>
  <c r="G2185" i="1"/>
  <c r="G2186" i="1"/>
  <c r="F2186" i="1"/>
  <c r="G2187" i="1"/>
  <c r="F2187" i="1"/>
  <c r="F2188" i="1"/>
  <c r="G2188" i="1"/>
  <c r="G2189" i="1"/>
  <c r="F2189" i="1"/>
  <c r="G2190" i="1"/>
  <c r="F2190" i="1"/>
  <c r="F2191" i="1"/>
  <c r="G2191" i="1"/>
  <c r="F2192" i="1"/>
  <c r="G2192" i="1"/>
  <c r="F2193" i="1"/>
  <c r="G2193" i="1"/>
  <c r="G2194" i="1"/>
  <c r="F2194" i="1"/>
  <c r="F2195" i="1"/>
  <c r="G2195" i="1"/>
  <c r="F2196" i="1"/>
  <c r="G2196" i="1"/>
  <c r="G2197" i="1"/>
  <c r="F2197" i="1"/>
  <c r="G2198" i="1"/>
  <c r="F2198" i="1"/>
  <c r="G2199" i="1"/>
  <c r="F2199" i="1"/>
  <c r="G2200" i="1"/>
  <c r="F2200" i="1"/>
  <c r="G2201" i="1"/>
  <c r="F2201" i="1"/>
  <c r="F2202" i="1"/>
  <c r="G2202" i="1"/>
  <c r="G2203" i="1"/>
  <c r="F2203" i="1"/>
  <c r="F2204" i="1"/>
  <c r="G2204" i="1"/>
  <c r="F2205" i="1"/>
  <c r="G2205" i="1"/>
  <c r="F2206" i="1"/>
  <c r="G2206" i="1"/>
  <c r="G2207" i="1"/>
  <c r="F2207" i="1"/>
  <c r="G2208" i="1"/>
  <c r="F2208" i="1"/>
  <c r="F2209" i="1"/>
  <c r="G2209" i="1"/>
  <c r="G2210" i="1"/>
  <c r="F2210" i="1"/>
  <c r="G2211" i="1"/>
  <c r="F2211" i="1"/>
  <c r="F2212" i="1"/>
  <c r="G2212" i="1"/>
  <c r="F2213" i="1"/>
  <c r="G2213" i="1"/>
  <c r="F2214" i="1"/>
  <c r="G2214" i="1"/>
  <c r="F2215" i="1"/>
  <c r="G2215" i="1"/>
  <c r="F2216" i="1"/>
  <c r="G2216" i="1"/>
  <c r="G2217" i="1"/>
  <c r="F2217" i="1"/>
  <c r="G2218" i="1"/>
  <c r="F2218" i="1"/>
  <c r="G2219" i="1"/>
  <c r="F2219" i="1"/>
  <c r="G2220" i="1"/>
  <c r="F2220" i="1"/>
  <c r="G2221" i="1"/>
  <c r="F2221" i="1"/>
  <c r="G2222" i="1"/>
  <c r="F2222" i="1"/>
  <c r="G2223" i="1"/>
  <c r="F2223" i="1"/>
  <c r="G2224" i="1"/>
  <c r="F2224" i="1"/>
  <c r="G2225" i="1"/>
  <c r="F2225" i="1"/>
  <c r="G2226" i="1"/>
  <c r="F2226" i="1"/>
  <c r="G2227" i="1"/>
  <c r="F2227" i="1"/>
  <c r="G2228" i="1"/>
  <c r="F2228" i="1"/>
  <c r="G2229" i="1"/>
  <c r="F2229" i="1"/>
  <c r="G2230" i="1"/>
  <c r="F2230" i="1"/>
  <c r="G2231" i="1"/>
  <c r="F2231" i="1"/>
  <c r="G2232" i="1"/>
  <c r="F2232" i="1"/>
  <c r="G2233" i="1"/>
  <c r="F2233" i="1"/>
  <c r="G2234" i="1"/>
  <c r="F2234" i="1"/>
  <c r="G2235" i="1"/>
  <c r="F2235" i="1"/>
  <c r="G2236" i="1"/>
  <c r="F2236" i="1"/>
  <c r="G2237" i="1"/>
  <c r="F2237" i="1"/>
  <c r="G2238" i="1"/>
  <c r="F2238" i="1"/>
  <c r="G2239" i="1"/>
  <c r="F2239" i="1"/>
  <c r="G2240" i="1"/>
  <c r="F2240" i="1"/>
  <c r="G2241" i="1"/>
  <c r="F2241" i="1"/>
  <c r="F2242" i="1"/>
  <c r="G2242" i="1"/>
  <c r="F2243" i="1"/>
  <c r="G2243" i="1"/>
  <c r="F2244" i="1"/>
  <c r="G2244" i="1"/>
  <c r="F2245" i="1"/>
  <c r="G2245" i="1"/>
  <c r="G2246" i="1"/>
  <c r="F2246" i="1"/>
  <c r="G2247" i="1"/>
  <c r="F2247" i="1"/>
  <c r="F2248" i="1"/>
  <c r="G2248" i="1"/>
  <c r="G2249" i="1"/>
  <c r="F2249" i="1"/>
  <c r="F2250" i="1"/>
  <c r="G2250" i="1"/>
  <c r="F2251" i="1"/>
  <c r="G2251" i="1"/>
  <c r="F2252" i="1"/>
  <c r="G2252" i="1"/>
  <c r="F2253" i="1"/>
  <c r="G2253" i="1"/>
  <c r="F2254" i="1"/>
  <c r="G2254" i="1"/>
  <c r="F2255" i="1"/>
  <c r="G2255" i="1"/>
  <c r="F2256" i="1"/>
  <c r="G2256" i="1"/>
  <c r="F2257" i="1"/>
  <c r="G2257" i="1"/>
  <c r="F2258" i="1"/>
  <c r="G2258" i="1"/>
  <c r="F2259" i="1"/>
  <c r="G2259" i="1"/>
  <c r="F2260" i="1"/>
  <c r="G2260" i="1"/>
  <c r="F2261" i="1"/>
  <c r="G2261" i="1"/>
  <c r="F2262" i="1"/>
  <c r="G2262" i="1"/>
  <c r="F2263" i="1"/>
  <c r="G2263" i="1"/>
  <c r="F2264" i="1"/>
  <c r="G2264" i="1"/>
  <c r="F2265" i="1"/>
  <c r="G2265" i="1"/>
  <c r="G2266" i="1"/>
  <c r="F2266" i="1"/>
  <c r="F2267" i="1"/>
  <c r="G2267" i="1"/>
  <c r="F2268" i="1"/>
  <c r="G2268" i="1"/>
  <c r="F2269" i="1"/>
  <c r="G2269" i="1"/>
  <c r="F2270" i="1"/>
  <c r="G2270" i="1"/>
  <c r="F2271" i="1"/>
  <c r="G2271" i="1"/>
  <c r="F2272" i="1"/>
  <c r="G2272" i="1"/>
  <c r="G2273" i="1"/>
  <c r="F2273" i="1"/>
  <c r="G2274" i="1"/>
  <c r="F2274" i="1"/>
  <c r="G2275" i="1"/>
  <c r="F2275" i="1"/>
  <c r="G2276" i="1"/>
  <c r="F2276" i="1"/>
  <c r="G2277" i="1"/>
  <c r="F2277" i="1"/>
  <c r="G2278" i="1"/>
  <c r="F2278" i="1"/>
  <c r="F2279" i="1"/>
  <c r="G2279" i="1"/>
  <c r="F2280" i="1"/>
  <c r="G2280" i="1"/>
  <c r="F2281" i="1"/>
  <c r="G2281" i="1"/>
  <c r="F2282" i="1"/>
  <c r="G2282" i="1"/>
  <c r="F2283" i="1"/>
  <c r="G2283" i="1"/>
  <c r="F2284" i="1"/>
  <c r="G2284" i="1"/>
  <c r="F2285" i="1"/>
  <c r="G2285" i="1"/>
  <c r="F2286" i="1"/>
  <c r="G2286" i="1"/>
  <c r="F2287" i="1"/>
  <c r="G2287" i="1"/>
  <c r="G2288" i="1"/>
  <c r="F2288" i="1"/>
  <c r="G2289" i="1"/>
  <c r="F2289" i="1"/>
  <c r="F2290" i="1"/>
  <c r="G2290" i="1"/>
  <c r="F2291" i="1"/>
  <c r="G2291" i="1"/>
  <c r="F2292" i="1"/>
  <c r="G2292" i="1"/>
  <c r="F2293" i="1"/>
  <c r="G2293" i="1"/>
  <c r="F2294" i="1"/>
  <c r="G2294" i="1"/>
  <c r="F2295" i="1"/>
  <c r="G2295" i="1"/>
  <c r="F2296" i="1"/>
  <c r="G2296" i="1"/>
  <c r="F2297" i="1"/>
  <c r="G2297" i="1"/>
  <c r="F2298" i="1"/>
  <c r="G2298" i="1"/>
  <c r="F2299" i="1"/>
  <c r="G2299" i="1"/>
  <c r="F2300" i="1"/>
  <c r="G2300" i="1"/>
  <c r="F2301" i="1"/>
  <c r="G2301" i="1"/>
  <c r="F2302" i="1"/>
  <c r="G2302" i="1"/>
  <c r="F2303" i="1"/>
  <c r="G2303" i="1"/>
  <c r="F2304" i="1"/>
  <c r="G2304" i="1"/>
  <c r="F2305" i="1"/>
  <c r="G2305" i="1"/>
  <c r="F2306" i="1"/>
  <c r="G2306" i="1"/>
  <c r="F2307" i="1"/>
  <c r="G2307" i="1"/>
  <c r="F2308" i="1"/>
  <c r="G2308" i="1"/>
  <c r="F2309" i="1"/>
  <c r="G2309" i="1"/>
  <c r="F2310" i="1"/>
  <c r="G2310" i="1"/>
  <c r="F2311" i="1"/>
  <c r="G2311" i="1"/>
  <c r="F2312" i="1"/>
  <c r="G2312" i="1"/>
  <c r="F2313" i="1"/>
  <c r="G2313" i="1"/>
  <c r="F2314" i="1"/>
  <c r="G2314" i="1"/>
  <c r="F2315" i="1"/>
  <c r="G2315" i="1"/>
  <c r="F2316" i="1"/>
  <c r="G2316" i="1"/>
  <c r="F2317" i="1"/>
  <c r="G2317" i="1"/>
  <c r="F2318" i="1"/>
  <c r="G2318" i="1"/>
  <c r="F2319" i="1"/>
  <c r="G2319" i="1"/>
  <c r="G2320" i="1"/>
  <c r="F2320" i="1"/>
  <c r="G2321" i="1"/>
  <c r="F2321" i="1"/>
  <c r="G2322" i="1"/>
  <c r="F2322" i="1"/>
  <c r="G2323" i="1"/>
  <c r="F2323" i="1"/>
  <c r="G2324" i="1"/>
  <c r="F2324" i="1"/>
  <c r="F2325" i="1"/>
  <c r="G2325" i="1"/>
  <c r="G2326" i="1"/>
  <c r="F2326" i="1"/>
  <c r="G2327" i="1"/>
  <c r="F2327" i="1"/>
  <c r="G2328" i="1"/>
  <c r="F2328" i="1"/>
  <c r="G2329" i="1"/>
  <c r="F2329" i="1"/>
  <c r="G2330" i="1"/>
  <c r="F2330" i="1"/>
  <c r="G2331" i="1"/>
  <c r="F2331" i="1"/>
  <c r="G2332" i="1"/>
  <c r="F2332" i="1"/>
  <c r="F2333" i="1"/>
  <c r="G2333" i="1"/>
  <c r="G2334" i="1"/>
  <c r="F2334" i="1"/>
  <c r="F2335" i="1"/>
  <c r="G2335" i="1"/>
  <c r="F2336" i="1"/>
  <c r="G2336" i="1"/>
  <c r="F2337" i="1"/>
  <c r="G2337" i="1"/>
  <c r="F2338" i="1"/>
  <c r="G2338" i="1"/>
  <c r="F2339" i="1"/>
  <c r="G2339" i="1"/>
  <c r="F2340" i="1"/>
  <c r="G2340" i="1"/>
  <c r="F2341" i="1"/>
  <c r="G2341" i="1"/>
  <c r="F2342" i="1"/>
  <c r="G2342" i="1"/>
  <c r="F2343" i="1"/>
  <c r="G2343" i="1"/>
  <c r="F2344" i="1"/>
  <c r="G2344" i="1"/>
  <c r="F2345" i="1"/>
  <c r="G2345" i="1"/>
  <c r="F2346" i="1"/>
  <c r="G2346" i="1"/>
  <c r="F2347" i="1"/>
  <c r="G2347" i="1"/>
  <c r="F2348" i="1"/>
  <c r="G2348" i="1"/>
  <c r="F2349" i="1"/>
  <c r="G2349" i="1"/>
  <c r="F2350" i="1"/>
  <c r="G2350" i="1"/>
  <c r="F2351" i="1"/>
  <c r="G2351" i="1"/>
  <c r="F2352" i="1"/>
  <c r="G2352" i="1"/>
  <c r="F2353" i="1"/>
  <c r="G2353" i="1"/>
  <c r="F2354" i="1"/>
  <c r="G2354" i="1"/>
  <c r="F2355" i="1"/>
  <c r="G2355" i="1"/>
  <c r="F2356" i="1"/>
  <c r="G2356" i="1"/>
  <c r="F2357" i="1"/>
  <c r="G2357" i="1"/>
  <c r="G2358" i="1"/>
  <c r="F2358" i="1"/>
  <c r="G2359" i="1"/>
  <c r="F2359" i="1"/>
  <c r="G2360" i="1"/>
  <c r="F2360" i="1"/>
  <c r="G2361" i="1"/>
  <c r="F2361" i="1"/>
  <c r="F2362" i="1"/>
  <c r="G2362" i="1"/>
  <c r="F2363" i="1"/>
  <c r="G2363" i="1"/>
  <c r="F2364" i="1"/>
  <c r="G2364" i="1"/>
  <c r="F2365" i="1"/>
  <c r="G2365" i="1"/>
  <c r="F2366" i="1"/>
  <c r="G2366" i="1"/>
  <c r="F2367" i="1"/>
  <c r="G2367" i="1"/>
  <c r="F2368" i="1"/>
  <c r="G2368" i="1"/>
  <c r="F2369" i="1"/>
  <c r="G2369" i="1"/>
  <c r="F2370" i="1"/>
  <c r="G2370" i="1"/>
  <c r="F2371" i="1"/>
  <c r="G2371" i="1"/>
  <c r="F2372" i="1"/>
  <c r="G2372" i="1"/>
  <c r="F2373" i="1"/>
  <c r="G2373" i="1"/>
  <c r="F2374" i="1"/>
  <c r="G2374" i="1"/>
  <c r="F2375" i="1"/>
  <c r="G2375" i="1"/>
  <c r="F2376" i="1"/>
  <c r="G2376" i="1"/>
  <c r="F2377" i="1"/>
  <c r="G2377" i="1"/>
  <c r="F2378" i="1"/>
  <c r="G2378" i="1"/>
  <c r="F2379" i="1"/>
  <c r="G2379" i="1"/>
  <c r="F2380" i="1"/>
  <c r="G2380" i="1"/>
  <c r="F2381" i="1"/>
  <c r="G2381" i="1"/>
  <c r="F2382" i="1"/>
  <c r="G2382" i="1"/>
  <c r="G2383" i="1"/>
  <c r="F2383" i="1"/>
  <c r="F2384" i="1"/>
  <c r="G2384" i="1"/>
  <c r="F2385" i="1"/>
  <c r="G2385" i="1"/>
  <c r="F2386" i="1"/>
  <c r="G2386" i="1"/>
  <c r="F2387" i="1"/>
  <c r="G2387" i="1"/>
  <c r="F2388" i="1"/>
  <c r="G2388" i="1"/>
  <c r="F2389" i="1"/>
  <c r="G2389" i="1"/>
  <c r="G2390" i="1"/>
  <c r="F2390" i="1"/>
  <c r="G2391" i="1"/>
  <c r="F2391" i="1"/>
  <c r="G2392" i="1"/>
  <c r="F2392" i="1"/>
  <c r="G2393" i="1"/>
  <c r="F2393" i="1"/>
  <c r="G2394" i="1"/>
  <c r="F2394" i="1"/>
  <c r="G2395" i="1"/>
  <c r="F2395" i="1"/>
  <c r="G2396" i="1"/>
  <c r="F2396" i="1"/>
  <c r="F2397" i="1"/>
  <c r="G2397" i="1"/>
  <c r="G2398" i="1"/>
  <c r="F2398" i="1"/>
  <c r="G2399" i="1"/>
  <c r="F2399" i="1"/>
  <c r="G2400" i="1"/>
  <c r="F2400" i="1"/>
  <c r="G2401" i="1"/>
  <c r="F2401" i="1"/>
  <c r="G2402" i="1"/>
  <c r="F2402" i="1"/>
  <c r="G2403" i="1"/>
  <c r="F2403" i="1"/>
  <c r="F2404" i="1"/>
  <c r="G2404" i="1"/>
  <c r="G2405" i="1"/>
  <c r="F2405" i="1"/>
  <c r="G2406" i="1"/>
  <c r="F2406" i="1"/>
  <c r="G2407" i="1"/>
  <c r="F2407" i="1"/>
  <c r="F2408" i="1"/>
  <c r="G2408" i="1"/>
  <c r="F2409" i="1"/>
  <c r="G2409" i="1"/>
  <c r="G2410" i="1"/>
  <c r="F2410" i="1"/>
  <c r="F2411" i="1"/>
  <c r="G2411" i="1"/>
  <c r="G2412" i="1"/>
  <c r="F2412" i="1"/>
  <c r="F2413" i="1"/>
  <c r="G2413" i="1"/>
  <c r="F2414" i="1"/>
  <c r="G2414" i="1"/>
  <c r="G2415" i="1"/>
  <c r="F2415" i="1"/>
  <c r="F2416" i="1"/>
  <c r="G2416" i="1"/>
  <c r="G2417" i="1"/>
  <c r="F2417" i="1"/>
  <c r="G2418" i="1"/>
  <c r="F2418" i="1"/>
  <c r="G2419" i="1"/>
  <c r="F2419" i="1"/>
  <c r="G2420" i="1"/>
  <c r="F2420" i="1"/>
  <c r="G2421" i="1"/>
  <c r="F2421" i="1"/>
  <c r="G2422" i="1"/>
  <c r="F2422" i="1"/>
  <c r="G2423" i="1"/>
  <c r="F2423" i="1"/>
  <c r="G2424" i="1"/>
  <c r="F2424" i="1"/>
  <c r="G2425" i="1"/>
  <c r="F2425" i="1"/>
  <c r="F2426" i="1"/>
  <c r="G2426" i="1"/>
  <c r="G2427" i="1"/>
  <c r="F2427" i="1"/>
  <c r="F2428" i="1"/>
  <c r="G2428" i="1"/>
  <c r="F2429" i="1"/>
  <c r="G2429" i="1"/>
  <c r="F2430" i="1"/>
  <c r="G2430" i="1"/>
  <c r="G2431" i="1"/>
  <c r="F2431" i="1"/>
  <c r="G2432" i="1"/>
  <c r="F2432" i="1"/>
  <c r="F2433" i="1"/>
  <c r="G2433" i="1"/>
  <c r="F2434" i="1"/>
  <c r="G2434" i="1"/>
  <c r="F2435" i="1"/>
  <c r="G2435" i="1"/>
  <c r="F2436" i="1"/>
  <c r="G2436" i="1"/>
  <c r="F2437" i="1"/>
  <c r="G2437" i="1"/>
  <c r="F2438" i="1"/>
  <c r="G2438" i="1"/>
  <c r="F2439" i="1"/>
  <c r="G2439" i="1"/>
  <c r="F2440" i="1"/>
  <c r="G2440" i="1"/>
  <c r="F2441" i="1"/>
  <c r="G2441" i="1"/>
  <c r="F2442" i="1"/>
  <c r="G2442" i="1"/>
  <c r="F2443" i="1"/>
  <c r="G2443" i="1"/>
  <c r="F2444" i="1"/>
  <c r="G2444" i="1"/>
  <c r="F2445" i="1"/>
  <c r="G2445" i="1"/>
  <c r="F2446" i="1"/>
  <c r="G2446" i="1"/>
  <c r="F2447" i="1"/>
  <c r="G2447" i="1"/>
  <c r="G2448" i="1"/>
  <c r="F2448" i="1"/>
  <c r="G2449" i="1"/>
  <c r="F2449" i="1"/>
  <c r="F2450" i="1"/>
  <c r="G2450" i="1"/>
  <c r="F2451" i="1"/>
  <c r="G2451" i="1"/>
  <c r="F2452" i="1"/>
  <c r="G2452" i="1"/>
  <c r="F2453" i="1"/>
  <c r="G2453" i="1"/>
  <c r="F2454" i="1"/>
  <c r="G2454" i="1"/>
  <c r="F2455" i="1"/>
  <c r="G2455" i="1"/>
  <c r="F2456" i="1"/>
  <c r="G2456" i="1"/>
  <c r="F2457" i="1"/>
  <c r="G2457" i="1"/>
  <c r="G2458" i="1"/>
  <c r="F2458" i="1"/>
  <c r="G2459" i="1"/>
  <c r="F2459" i="1"/>
  <c r="G2460" i="1"/>
  <c r="F2460" i="1"/>
  <c r="G2461" i="1"/>
  <c r="F2461" i="1"/>
  <c r="G2462" i="1"/>
  <c r="F2462" i="1"/>
  <c r="G2463" i="1"/>
  <c r="F2463" i="1"/>
  <c r="G2464" i="1"/>
  <c r="F2464" i="1"/>
  <c r="G2465" i="1"/>
  <c r="F2465" i="1"/>
  <c r="G2466" i="1"/>
  <c r="F2466" i="1"/>
  <c r="G2467" i="1"/>
  <c r="F2467" i="1"/>
  <c r="G2468" i="1"/>
  <c r="F2468" i="1"/>
  <c r="G2469" i="1"/>
  <c r="F2469" i="1"/>
  <c r="G2470" i="1"/>
  <c r="F2470" i="1"/>
  <c r="G2471" i="1"/>
  <c r="F2471" i="1"/>
  <c r="G2472" i="1"/>
  <c r="F2472" i="1"/>
  <c r="G2473" i="1"/>
  <c r="F2473" i="1"/>
  <c r="G2474" i="1"/>
  <c r="F2474" i="1"/>
  <c r="G2475" i="1"/>
  <c r="F2475" i="1"/>
  <c r="G2476" i="1"/>
  <c r="F2476" i="1"/>
  <c r="G2477" i="1"/>
  <c r="F2477" i="1"/>
  <c r="G2478" i="1"/>
  <c r="F2478" i="1"/>
  <c r="G2479" i="1"/>
  <c r="F2479" i="1"/>
  <c r="G2480" i="1"/>
  <c r="F2480" i="1"/>
  <c r="F2481" i="1"/>
  <c r="G2481" i="1"/>
  <c r="F2482" i="1"/>
  <c r="G2482" i="1"/>
  <c r="G2483" i="1"/>
  <c r="F2483" i="1"/>
  <c r="G2484" i="1"/>
  <c r="F2484" i="1"/>
  <c r="G2485" i="1"/>
  <c r="F2485" i="1"/>
  <c r="G2486" i="1"/>
  <c r="F2486" i="1"/>
  <c r="G2487" i="1"/>
  <c r="F2487" i="1"/>
  <c r="G2488" i="1"/>
  <c r="F2488" i="1"/>
  <c r="G2489" i="1"/>
  <c r="F2489" i="1"/>
  <c r="G2490" i="1"/>
  <c r="F2490" i="1"/>
  <c r="G2491" i="1"/>
  <c r="F2491" i="1"/>
  <c r="G2492" i="1"/>
  <c r="F2492" i="1"/>
  <c r="G2493" i="1"/>
  <c r="F2493" i="1"/>
  <c r="F2494" i="1"/>
  <c r="G2494" i="1"/>
  <c r="F2495" i="1"/>
  <c r="G2495" i="1"/>
  <c r="F2496" i="1"/>
  <c r="G2496" i="1"/>
  <c r="G2497" i="1"/>
  <c r="F2497" i="1"/>
  <c r="F2498" i="1"/>
  <c r="G2498" i="1"/>
  <c r="F2499" i="1"/>
  <c r="G2499" i="1"/>
  <c r="G2500" i="1"/>
  <c r="F2500" i="1"/>
  <c r="G2501" i="1"/>
  <c r="F2501" i="1"/>
  <c r="F2502" i="1"/>
  <c r="G2502" i="1"/>
  <c r="G2503" i="1"/>
  <c r="F2503" i="1"/>
  <c r="F2504" i="1"/>
  <c r="G2504" i="1"/>
  <c r="G2505" i="1"/>
  <c r="F2505" i="1"/>
  <c r="G2506" i="1"/>
  <c r="F2506" i="1"/>
  <c r="G2507" i="1"/>
  <c r="F2507" i="1"/>
  <c r="G2508" i="1"/>
  <c r="F2508" i="1"/>
  <c r="F2509" i="1"/>
  <c r="G2509" i="1"/>
  <c r="F2510" i="1"/>
  <c r="G2510" i="1"/>
  <c r="G2511" i="1"/>
  <c r="F2511" i="1"/>
  <c r="G2512" i="1"/>
  <c r="F2512" i="1"/>
  <c r="F2513" i="1"/>
  <c r="G2513" i="1"/>
  <c r="F2514" i="1"/>
  <c r="G2514" i="1"/>
  <c r="G2515" i="1"/>
  <c r="F2515" i="1"/>
  <c r="F2516" i="1"/>
  <c r="G2516" i="1"/>
  <c r="G2517" i="1"/>
  <c r="F2517" i="1"/>
  <c r="G2518" i="1"/>
  <c r="F2518" i="1"/>
  <c r="G2519" i="1"/>
  <c r="F2519" i="1"/>
  <c r="G2520" i="1"/>
  <c r="F2520" i="1"/>
  <c r="G2521" i="1"/>
  <c r="F2521" i="1"/>
  <c r="G2522" i="1"/>
  <c r="F2522" i="1"/>
  <c r="G2523" i="1"/>
  <c r="F2523" i="1"/>
  <c r="G2524" i="1"/>
  <c r="F2524" i="1"/>
  <c r="G2525" i="1"/>
  <c r="F2525" i="1"/>
  <c r="G2526" i="1"/>
  <c r="F2526" i="1"/>
  <c r="G2527" i="1"/>
  <c r="F2527" i="1"/>
  <c r="G2528" i="1"/>
  <c r="F2528" i="1"/>
  <c r="G2529" i="1"/>
  <c r="F2529" i="1"/>
  <c r="G2530" i="1"/>
  <c r="F2530" i="1"/>
  <c r="G2531" i="1"/>
  <c r="F2531" i="1"/>
  <c r="G2532" i="1"/>
  <c r="F2532" i="1"/>
  <c r="G2533" i="1"/>
  <c r="F2533" i="1"/>
  <c r="G2534" i="1"/>
  <c r="F2534" i="1"/>
  <c r="G2535" i="1"/>
  <c r="F2535" i="1"/>
  <c r="G2536" i="1"/>
  <c r="F2536" i="1"/>
  <c r="G2537" i="1"/>
  <c r="F2537" i="1"/>
  <c r="G2538" i="1"/>
  <c r="F2538" i="1"/>
  <c r="G2539" i="1"/>
  <c r="F2539" i="1"/>
  <c r="G2540" i="1"/>
  <c r="F2540" i="1"/>
  <c r="G2541" i="1"/>
  <c r="F2541" i="1"/>
  <c r="G2542" i="1"/>
  <c r="F2542" i="1"/>
  <c r="F2543" i="1"/>
  <c r="G2543" i="1"/>
  <c r="G2544" i="1"/>
  <c r="F2544" i="1"/>
  <c r="G2545" i="1"/>
  <c r="F2545" i="1"/>
  <c r="G2546" i="1"/>
  <c r="F2546" i="1"/>
  <c r="F2547" i="1"/>
  <c r="G2547" i="1"/>
  <c r="F2548" i="1"/>
  <c r="G2548" i="1"/>
  <c r="F2549" i="1"/>
  <c r="G2549" i="1"/>
  <c r="F2550" i="1"/>
  <c r="G2550" i="1"/>
  <c r="F2551" i="1"/>
  <c r="G2551" i="1"/>
  <c r="F2552" i="1"/>
  <c r="G2552" i="1"/>
  <c r="F2553" i="1"/>
  <c r="G2553" i="1"/>
  <c r="G2554" i="1"/>
  <c r="F2554" i="1"/>
  <c r="F2555" i="1"/>
  <c r="G2555" i="1"/>
  <c r="G2556" i="1"/>
  <c r="F2556" i="1"/>
  <c r="G2557" i="1"/>
  <c r="F2557" i="1"/>
  <c r="G2558" i="1"/>
  <c r="F2558" i="1"/>
  <c r="G2559" i="1"/>
  <c r="F2559" i="1"/>
  <c r="F2560" i="1"/>
  <c r="G2560" i="1"/>
  <c r="G2561" i="1"/>
  <c r="F2561" i="1"/>
  <c r="G2562" i="1"/>
  <c r="F2562" i="1"/>
  <c r="G2563" i="1"/>
  <c r="F2563" i="1"/>
  <c r="G2564" i="1"/>
  <c r="F2564" i="1"/>
  <c r="G2565" i="1"/>
  <c r="F2565" i="1"/>
  <c r="G2566" i="1"/>
  <c r="F2566" i="1"/>
  <c r="G2567" i="1"/>
  <c r="F2567" i="1"/>
  <c r="G2568" i="1"/>
  <c r="F2568" i="1"/>
  <c r="G2569" i="1"/>
  <c r="F2569" i="1"/>
  <c r="F2570" i="1"/>
  <c r="G2570" i="1"/>
  <c r="G2571" i="1"/>
  <c r="F2571" i="1"/>
  <c r="G2572" i="1"/>
  <c r="F2572" i="1"/>
  <c r="G2573" i="1"/>
  <c r="F2573" i="1"/>
  <c r="G2574" i="1"/>
  <c r="F2574" i="1"/>
  <c r="G2575" i="1"/>
  <c r="F2575" i="1"/>
  <c r="G2576" i="1"/>
  <c r="F2576" i="1"/>
  <c r="G2577" i="1"/>
  <c r="F2577" i="1"/>
  <c r="G2578" i="1"/>
  <c r="F2578" i="1"/>
  <c r="G2579" i="1"/>
  <c r="F2579" i="1"/>
  <c r="G2580" i="1"/>
  <c r="F2580" i="1"/>
  <c r="G2581" i="1"/>
  <c r="F2581" i="1"/>
  <c r="F2582" i="1"/>
  <c r="G2582" i="1"/>
  <c r="F2583" i="1"/>
  <c r="G2583" i="1"/>
  <c r="F2584" i="1"/>
  <c r="G2584" i="1"/>
  <c r="G2585" i="1"/>
  <c r="F2585" i="1"/>
  <c r="G2586" i="1"/>
  <c r="F2586" i="1"/>
  <c r="F2587" i="1"/>
  <c r="G2587" i="1"/>
  <c r="F2588" i="1"/>
  <c r="G2588" i="1"/>
  <c r="F2589" i="1"/>
  <c r="G2589" i="1"/>
  <c r="F2590" i="1"/>
  <c r="G2590" i="1"/>
  <c r="F2591" i="1"/>
  <c r="G2591" i="1"/>
  <c r="G2592" i="1"/>
  <c r="F2592" i="1"/>
  <c r="G2593" i="1"/>
  <c r="F2593" i="1"/>
  <c r="G2594" i="1"/>
  <c r="F2594" i="1"/>
  <c r="G2595" i="1"/>
  <c r="F2595" i="1"/>
  <c r="G2596" i="1"/>
  <c r="F2596" i="1"/>
  <c r="G2597" i="1"/>
  <c r="F2597" i="1"/>
  <c r="F2598" i="1"/>
  <c r="G2598" i="1"/>
  <c r="F2599" i="1"/>
  <c r="G2599" i="1"/>
  <c r="F2600" i="1"/>
  <c r="G2600" i="1"/>
  <c r="F2601" i="1"/>
  <c r="G2601" i="1"/>
  <c r="F2602" i="1"/>
  <c r="G2602" i="1"/>
  <c r="F2603" i="1"/>
  <c r="G2603" i="1"/>
  <c r="F2604" i="1"/>
  <c r="G2604" i="1"/>
  <c r="G2605" i="1"/>
  <c r="F2605" i="1"/>
  <c r="G2606" i="1"/>
  <c r="F2606" i="1"/>
  <c r="G2607" i="1"/>
  <c r="F2607" i="1"/>
  <c r="G2608" i="1"/>
  <c r="F2608" i="1"/>
  <c r="G2609" i="1"/>
  <c r="F2609" i="1"/>
  <c r="G2610" i="1"/>
  <c r="F2610" i="1"/>
  <c r="G2611" i="1"/>
  <c r="F2611" i="1"/>
  <c r="G2612" i="1"/>
  <c r="F2612" i="1"/>
  <c r="F2613" i="1"/>
  <c r="G2613" i="1"/>
  <c r="G2614" i="1"/>
  <c r="F2614" i="1"/>
  <c r="G2615" i="1"/>
  <c r="F2615" i="1"/>
  <c r="G2616" i="1"/>
  <c r="F2616" i="1"/>
  <c r="G2617" i="1"/>
  <c r="F2617" i="1"/>
  <c r="F2618" i="1"/>
  <c r="G2618" i="1"/>
  <c r="G2619" i="1"/>
  <c r="F2619" i="1"/>
  <c r="G2620" i="1"/>
  <c r="F2620" i="1"/>
  <c r="F2621" i="1"/>
  <c r="G2621" i="1"/>
  <c r="G2622" i="1"/>
  <c r="F2622" i="1"/>
  <c r="G2623" i="1"/>
  <c r="F2623" i="1"/>
  <c r="G2624" i="1"/>
  <c r="F2624" i="1"/>
  <c r="G2625" i="1"/>
  <c r="F2625" i="1"/>
  <c r="G2626" i="1"/>
  <c r="F2626" i="1"/>
  <c r="G2627" i="1"/>
  <c r="F2627" i="1"/>
  <c r="G2628" i="1"/>
  <c r="F2628" i="1"/>
  <c r="G2629" i="1"/>
  <c r="F2629" i="1"/>
  <c r="G2630" i="1"/>
  <c r="F2630" i="1"/>
  <c r="G2631" i="1"/>
  <c r="F2631" i="1"/>
  <c r="G2632" i="1"/>
  <c r="F2632" i="1"/>
  <c r="G2633" i="1"/>
  <c r="F2633" i="1"/>
  <c r="G2634" i="1"/>
  <c r="F2634" i="1"/>
  <c r="G2635" i="1"/>
  <c r="F2635" i="1"/>
  <c r="G2636" i="1"/>
  <c r="F2636" i="1"/>
  <c r="G2637" i="1"/>
  <c r="F2637" i="1"/>
  <c r="G2638" i="1"/>
  <c r="F2638" i="1"/>
  <c r="G2639" i="1"/>
  <c r="F2639" i="1"/>
  <c r="G2640" i="1"/>
  <c r="F2640" i="1"/>
  <c r="G2641" i="1"/>
  <c r="F2641" i="1"/>
  <c r="F2642" i="1"/>
  <c r="G2642" i="1"/>
  <c r="G2643" i="1"/>
  <c r="F2643" i="1"/>
  <c r="G2644" i="1"/>
  <c r="F2644" i="1"/>
  <c r="G2645" i="1"/>
  <c r="F2645" i="1"/>
  <c r="G2646" i="1"/>
  <c r="F2646" i="1"/>
  <c r="G2647" i="1"/>
  <c r="F2647" i="1"/>
  <c r="G2648" i="1"/>
  <c r="F2648" i="1"/>
  <c r="G2649" i="1"/>
  <c r="F2649" i="1"/>
  <c r="F2650" i="1"/>
  <c r="G2650" i="1"/>
  <c r="G2651" i="1"/>
  <c r="F2651" i="1"/>
  <c r="G2652" i="1"/>
  <c r="F2652" i="1"/>
  <c r="G2653" i="1"/>
  <c r="F2653" i="1"/>
  <c r="G2654" i="1"/>
  <c r="F2654" i="1"/>
  <c r="G2655" i="1"/>
  <c r="F2655" i="1"/>
  <c r="G2656" i="1"/>
  <c r="F2656" i="1"/>
  <c r="G2657" i="1"/>
  <c r="F2657" i="1"/>
  <c r="G2658" i="1"/>
  <c r="F2658" i="1"/>
  <c r="G2659" i="1"/>
  <c r="F2659" i="1"/>
  <c r="G2660" i="1"/>
  <c r="F2660" i="1"/>
  <c r="G2661" i="1"/>
  <c r="F2661" i="1"/>
  <c r="G2662" i="1"/>
  <c r="F2662" i="1"/>
  <c r="G2663" i="1"/>
  <c r="F2663" i="1"/>
  <c r="G2664" i="1"/>
  <c r="F2664" i="1"/>
  <c r="F2665" i="1"/>
  <c r="G2665" i="1"/>
  <c r="F2666" i="1"/>
  <c r="G2666" i="1"/>
  <c r="F2667" i="1"/>
  <c r="G2667" i="1"/>
  <c r="F2668" i="1"/>
  <c r="G2668" i="1"/>
  <c r="F2669" i="1"/>
  <c r="G2669" i="1"/>
  <c r="G2670" i="1"/>
  <c r="F2670" i="1"/>
  <c r="G2671" i="1"/>
  <c r="F2671" i="1"/>
  <c r="F2672" i="1"/>
  <c r="G2672" i="1"/>
  <c r="F2673" i="1"/>
  <c r="G2673" i="1"/>
  <c r="G2674" i="1"/>
  <c r="F2674" i="1"/>
  <c r="G2675" i="1"/>
  <c r="F2675" i="1"/>
  <c r="G2676" i="1"/>
  <c r="F2676" i="1"/>
  <c r="G2677" i="1"/>
  <c r="F2677" i="1"/>
  <c r="G2678" i="1"/>
  <c r="F2678" i="1"/>
  <c r="G2679" i="1"/>
  <c r="F2679" i="1"/>
  <c r="G2680" i="1"/>
  <c r="F2680" i="1"/>
  <c r="G2681" i="1"/>
  <c r="F2681" i="1"/>
  <c r="G2682" i="1"/>
  <c r="F2682" i="1"/>
  <c r="G2683" i="1"/>
  <c r="F2683" i="1"/>
  <c r="G2684" i="1"/>
  <c r="F2684" i="1"/>
  <c r="G2685" i="1"/>
  <c r="F2685" i="1"/>
  <c r="G2686" i="1"/>
  <c r="F2686" i="1"/>
  <c r="G2687" i="1"/>
  <c r="F2687" i="1"/>
  <c r="G2688" i="1"/>
  <c r="F2688" i="1"/>
  <c r="G2689" i="1"/>
  <c r="F2689" i="1"/>
  <c r="G2690" i="1"/>
  <c r="F2690" i="1"/>
  <c r="G2691" i="1"/>
  <c r="F2691" i="1"/>
  <c r="G2692" i="1"/>
  <c r="F2692" i="1"/>
  <c r="G2693" i="1"/>
  <c r="F2693" i="1"/>
  <c r="G2694" i="1"/>
  <c r="F2694" i="1"/>
  <c r="G2695" i="1"/>
  <c r="F2695" i="1"/>
  <c r="G2696" i="1"/>
  <c r="F2696" i="1"/>
  <c r="G2697" i="1"/>
  <c r="F2697" i="1"/>
  <c r="G2698" i="1"/>
  <c r="F2698" i="1"/>
  <c r="G2699" i="1"/>
  <c r="F2699" i="1"/>
  <c r="G2700" i="1"/>
  <c r="F2700" i="1"/>
  <c r="G2701" i="1"/>
  <c r="F2701" i="1"/>
  <c r="G2702" i="1"/>
  <c r="F2702" i="1"/>
  <c r="G2703" i="1"/>
  <c r="F2703" i="1"/>
  <c r="G2704" i="1"/>
  <c r="F2704" i="1"/>
  <c r="G2705" i="1"/>
  <c r="F2705" i="1"/>
  <c r="G2706" i="1"/>
  <c r="F2706" i="1"/>
  <c r="G2707" i="1"/>
  <c r="F2707" i="1"/>
  <c r="G2708" i="1"/>
  <c r="F2708" i="1"/>
  <c r="G2709" i="1"/>
  <c r="F2709" i="1"/>
  <c r="G2710" i="1"/>
  <c r="F2710" i="1"/>
  <c r="G2711" i="1"/>
  <c r="F2711" i="1"/>
  <c r="G2712" i="1"/>
  <c r="F2712" i="1"/>
  <c r="F2713" i="1"/>
  <c r="G2713" i="1"/>
  <c r="F2714" i="1"/>
  <c r="G2714" i="1"/>
  <c r="F2715" i="1"/>
  <c r="G2715" i="1"/>
  <c r="F2716" i="1"/>
  <c r="G2716" i="1"/>
  <c r="F2717" i="1"/>
  <c r="G2717" i="1"/>
  <c r="F2718" i="1"/>
  <c r="G2718" i="1"/>
  <c r="F2719" i="1"/>
  <c r="G2719" i="1"/>
  <c r="F2720" i="1"/>
  <c r="G2720" i="1"/>
  <c r="G2721" i="1"/>
  <c r="F2721" i="1"/>
  <c r="G2722" i="1"/>
  <c r="F2722" i="1"/>
  <c r="G2723" i="1"/>
  <c r="F2723" i="1"/>
  <c r="G2724" i="1"/>
  <c r="F2724" i="1"/>
  <c r="F2725" i="1"/>
  <c r="G2725" i="1"/>
  <c r="F2726" i="1"/>
  <c r="G2726" i="1"/>
  <c r="F2727" i="1"/>
  <c r="G2727" i="1"/>
  <c r="G2728" i="1"/>
  <c r="F2728" i="1"/>
  <c r="G2729" i="1"/>
  <c r="F2729" i="1"/>
  <c r="G2730" i="1"/>
  <c r="F2730" i="1"/>
  <c r="G2731" i="1"/>
  <c r="F2731" i="1"/>
  <c r="G2732" i="1"/>
  <c r="F2732" i="1"/>
  <c r="G2733" i="1"/>
  <c r="F2733" i="1"/>
  <c r="G2734" i="1"/>
  <c r="F2734" i="1"/>
  <c r="G2735" i="1"/>
  <c r="F2735" i="1"/>
  <c r="G2736" i="1"/>
  <c r="F2736" i="1"/>
  <c r="G2737" i="1"/>
  <c r="F2737" i="1"/>
  <c r="G2738" i="1"/>
  <c r="F2738" i="1"/>
  <c r="G2739" i="1"/>
  <c r="F2739" i="1"/>
  <c r="G2740" i="1"/>
  <c r="F2740" i="1"/>
  <c r="F2741" i="1"/>
  <c r="G2741" i="1"/>
  <c r="G2742" i="1"/>
  <c r="F2742" i="1"/>
  <c r="G2743" i="1"/>
  <c r="F2743" i="1"/>
  <c r="F2744" i="1"/>
  <c r="G2744" i="1"/>
  <c r="F2745" i="1"/>
  <c r="G2745" i="1"/>
  <c r="F2746" i="1"/>
  <c r="G2746" i="1"/>
  <c r="F2747" i="1"/>
  <c r="G2747" i="1"/>
  <c r="F2748" i="1"/>
  <c r="G2748" i="1"/>
  <c r="F2749" i="1"/>
  <c r="G2749" i="1"/>
  <c r="F2750" i="1"/>
  <c r="G2750" i="1"/>
  <c r="F2751" i="1"/>
  <c r="G2751" i="1"/>
  <c r="G2752" i="1"/>
  <c r="F2752" i="1"/>
  <c r="F2753" i="1"/>
  <c r="G2753" i="1"/>
  <c r="G2754" i="1"/>
  <c r="F2754" i="1"/>
  <c r="F2755" i="1"/>
  <c r="G2755" i="1"/>
  <c r="G2756" i="1"/>
  <c r="F2756" i="1"/>
  <c r="G2757" i="1"/>
  <c r="F2757" i="1"/>
  <c r="G2758" i="1"/>
  <c r="F2758" i="1"/>
  <c r="G2759" i="1"/>
  <c r="F2759" i="1"/>
  <c r="G2760" i="1"/>
  <c r="F2760" i="1"/>
  <c r="G2761" i="1"/>
  <c r="F2761" i="1"/>
  <c r="G2762" i="1"/>
  <c r="F2762" i="1"/>
  <c r="G2763" i="1"/>
  <c r="F2763" i="1"/>
  <c r="G2764" i="1"/>
  <c r="F2764" i="1"/>
  <c r="G2765" i="1"/>
  <c r="F2765" i="1"/>
  <c r="G2766" i="1"/>
  <c r="F2766" i="1"/>
  <c r="G2767" i="1"/>
  <c r="F2767" i="1"/>
  <c r="G2768" i="1"/>
  <c r="F2768" i="1"/>
  <c r="G2769" i="1"/>
  <c r="F2769" i="1"/>
  <c r="G2770" i="1"/>
  <c r="F2770" i="1"/>
  <c r="G2771" i="1"/>
  <c r="F2771" i="1"/>
  <c r="G2772" i="1"/>
  <c r="F2772" i="1"/>
  <c r="G2773" i="1"/>
  <c r="F2773" i="1"/>
  <c r="G2774" i="1"/>
  <c r="F2774" i="1"/>
  <c r="G2775" i="1"/>
  <c r="F2775" i="1"/>
  <c r="G2776" i="1"/>
  <c r="F2776" i="1"/>
  <c r="G2777" i="1"/>
  <c r="F2777" i="1"/>
  <c r="G2778" i="1"/>
  <c r="F2778" i="1"/>
  <c r="G2779" i="1"/>
  <c r="F2779" i="1"/>
  <c r="G2780" i="1"/>
  <c r="F2780" i="1"/>
  <c r="G2781" i="1"/>
  <c r="F2781" i="1"/>
  <c r="G2782" i="1"/>
  <c r="F2782" i="1"/>
  <c r="G2783" i="1"/>
  <c r="F2783" i="1"/>
  <c r="G2784" i="1"/>
  <c r="F2784" i="1"/>
  <c r="G2785" i="1"/>
  <c r="F2785" i="1"/>
  <c r="G2786" i="1"/>
  <c r="F2786" i="1"/>
  <c r="G2787" i="1"/>
  <c r="F2787" i="1"/>
  <c r="G2788" i="1"/>
  <c r="F2788" i="1"/>
  <c r="G2789" i="1"/>
  <c r="F2789" i="1"/>
  <c r="G2790" i="1"/>
  <c r="F2790" i="1"/>
  <c r="G2791" i="1"/>
  <c r="F2791" i="1"/>
  <c r="G2792" i="1"/>
  <c r="F2792" i="1"/>
  <c r="G2793" i="1"/>
  <c r="F2793" i="1"/>
  <c r="G2794" i="1"/>
  <c r="F2794" i="1"/>
  <c r="G2795" i="1"/>
  <c r="F2795" i="1"/>
  <c r="G2796" i="1"/>
  <c r="F2796" i="1"/>
  <c r="G2797" i="1"/>
  <c r="F2797" i="1"/>
  <c r="G2798" i="1"/>
  <c r="F2798" i="1"/>
  <c r="G2799" i="1"/>
  <c r="F2799" i="1"/>
  <c r="G2800" i="1"/>
  <c r="F2800" i="1"/>
  <c r="F2801" i="1"/>
  <c r="G2801" i="1"/>
  <c r="F2802" i="1"/>
  <c r="G2802" i="1"/>
  <c r="G2803" i="1"/>
  <c r="F2803" i="1"/>
  <c r="G2804" i="1"/>
  <c r="F2804" i="1"/>
  <c r="G2805" i="1"/>
  <c r="F2805" i="1"/>
  <c r="G2806" i="1"/>
  <c r="F2806" i="1"/>
  <c r="G2807" i="1"/>
  <c r="F2807" i="1"/>
  <c r="F2808" i="1"/>
  <c r="G2808" i="1"/>
  <c r="F2809" i="1"/>
  <c r="G2809" i="1"/>
  <c r="F2810" i="1"/>
  <c r="G2810" i="1"/>
  <c r="F2811" i="1"/>
  <c r="G2811" i="1"/>
  <c r="G2812" i="1"/>
  <c r="F2812" i="1"/>
  <c r="G2813" i="1"/>
  <c r="F2813" i="1"/>
  <c r="G2814" i="1"/>
  <c r="F2814" i="1"/>
  <c r="G2815" i="1"/>
  <c r="F2815" i="1"/>
  <c r="G2816" i="1"/>
  <c r="F2816" i="1"/>
  <c r="G2817" i="1"/>
  <c r="F2817" i="1"/>
  <c r="G2818" i="1"/>
  <c r="F2818" i="1"/>
  <c r="G2819" i="1"/>
  <c r="F2819" i="1"/>
  <c r="G2820" i="1"/>
  <c r="F2820" i="1"/>
  <c r="G2821" i="1"/>
  <c r="F2821" i="1"/>
  <c r="G2822" i="1"/>
  <c r="F2822" i="1"/>
  <c r="G2823" i="1"/>
  <c r="F2823" i="1"/>
  <c r="G2824" i="1"/>
  <c r="F2824" i="1"/>
  <c r="G2825" i="1"/>
  <c r="F2825" i="1"/>
  <c r="G2826" i="1"/>
  <c r="F2826" i="1"/>
  <c r="G2827" i="1"/>
  <c r="F2827" i="1"/>
  <c r="G2828" i="1"/>
  <c r="F2828" i="1"/>
  <c r="G2829" i="1"/>
  <c r="F2829" i="1"/>
  <c r="G2830" i="1"/>
  <c r="F2830" i="1"/>
  <c r="F2831" i="1"/>
  <c r="G2831" i="1"/>
  <c r="F2832" i="1"/>
  <c r="G2832" i="1"/>
  <c r="G2833" i="1"/>
  <c r="F2833" i="1"/>
  <c r="G2834" i="1"/>
  <c r="F2834" i="1"/>
  <c r="G2835" i="1"/>
  <c r="F2835" i="1"/>
  <c r="G2836" i="1"/>
  <c r="F2836" i="1"/>
  <c r="G2837" i="1"/>
  <c r="F2837" i="1"/>
  <c r="G2838" i="1"/>
  <c r="F2838" i="1"/>
  <c r="G2839" i="1"/>
  <c r="F2839" i="1"/>
  <c r="G2840" i="1"/>
  <c r="F2840" i="1"/>
  <c r="G2841" i="1"/>
  <c r="F2841" i="1"/>
  <c r="G2842" i="1"/>
  <c r="F2842" i="1"/>
  <c r="G2843" i="1"/>
  <c r="F2843" i="1"/>
  <c r="G2844" i="1"/>
  <c r="F2844" i="1"/>
  <c r="G2845" i="1"/>
  <c r="F2845" i="1"/>
  <c r="G2846" i="1"/>
  <c r="F2846" i="1"/>
  <c r="G2847" i="1"/>
  <c r="F2847" i="1"/>
  <c r="G2848" i="1"/>
  <c r="F2848" i="1"/>
  <c r="G2849" i="1"/>
  <c r="F2849" i="1"/>
  <c r="G2850" i="1"/>
  <c r="F2850" i="1"/>
  <c r="G2851" i="1"/>
  <c r="F2851" i="1"/>
  <c r="G2852" i="1"/>
  <c r="F2852" i="1"/>
  <c r="G2853" i="1"/>
  <c r="F2853" i="1"/>
  <c r="G2854" i="1"/>
  <c r="F2854" i="1"/>
  <c r="G2855" i="1"/>
  <c r="F2855" i="1"/>
  <c r="G2856" i="1"/>
  <c r="F2856" i="1"/>
  <c r="G2857" i="1"/>
  <c r="F2857" i="1"/>
  <c r="G2858" i="1"/>
  <c r="F2858" i="1"/>
  <c r="G2859" i="1"/>
  <c r="F2859" i="1"/>
  <c r="G2860" i="1"/>
  <c r="F2860" i="1"/>
  <c r="G2861" i="1"/>
  <c r="F2861" i="1"/>
  <c r="G2862" i="1"/>
  <c r="F2862" i="1"/>
  <c r="G2863" i="1"/>
  <c r="F2863" i="1"/>
  <c r="G2864" i="1"/>
  <c r="F2864" i="1"/>
  <c r="F2865" i="1"/>
  <c r="G2865" i="1"/>
  <c r="F2866" i="1"/>
  <c r="G2866" i="1"/>
  <c r="F2867" i="1"/>
  <c r="G2867" i="1"/>
  <c r="F2868" i="1"/>
  <c r="G2868" i="1"/>
  <c r="G2869" i="1"/>
  <c r="F2869" i="1"/>
  <c r="F2870" i="1"/>
  <c r="G2870" i="1"/>
  <c r="F2871" i="1"/>
  <c r="G2871" i="1"/>
  <c r="F2872" i="1"/>
  <c r="G2872" i="1"/>
  <c r="F2873" i="1"/>
  <c r="G2873" i="1"/>
  <c r="F2874" i="1"/>
  <c r="G2874" i="1"/>
  <c r="G2875" i="1"/>
  <c r="F2875" i="1"/>
  <c r="G2876" i="1"/>
  <c r="F2876" i="1"/>
  <c r="F2877" i="1"/>
  <c r="G2877" i="1"/>
  <c r="G2878" i="1"/>
  <c r="F2878" i="1"/>
  <c r="F2879" i="1"/>
  <c r="G2879" i="1"/>
  <c r="F2880" i="1"/>
  <c r="G2880" i="1"/>
  <c r="F2881" i="1"/>
  <c r="G2881" i="1"/>
  <c r="G2882" i="1"/>
  <c r="F2882" i="1"/>
  <c r="G2883" i="1"/>
  <c r="F2883" i="1"/>
  <c r="G2884" i="1"/>
  <c r="F2884" i="1"/>
  <c r="G2885" i="1"/>
  <c r="F2885" i="1"/>
  <c r="G2886" i="1"/>
  <c r="F2886" i="1"/>
  <c r="G2887" i="1"/>
  <c r="F2887" i="1"/>
  <c r="F2888" i="1"/>
  <c r="G2888" i="1"/>
  <c r="G2889" i="1"/>
  <c r="F2889" i="1"/>
  <c r="F2890" i="1"/>
  <c r="G2890" i="1"/>
  <c r="G2891" i="1"/>
  <c r="F2891" i="1"/>
  <c r="G2892" i="1"/>
  <c r="F2892" i="1"/>
  <c r="F2893" i="1"/>
  <c r="G2893" i="1"/>
  <c r="F2894" i="1"/>
  <c r="G2894" i="1"/>
  <c r="F2895" i="1"/>
  <c r="G2895" i="1"/>
  <c r="F2896" i="1"/>
  <c r="G2896" i="1"/>
  <c r="F2897" i="1"/>
  <c r="G2897" i="1"/>
  <c r="G2898" i="1"/>
  <c r="F2898" i="1"/>
  <c r="F2899" i="1"/>
  <c r="G2899" i="1"/>
  <c r="F2900" i="1"/>
  <c r="G2900" i="1"/>
  <c r="F2901" i="1"/>
  <c r="G2901" i="1"/>
  <c r="G2902" i="1"/>
  <c r="F2902" i="1"/>
  <c r="G2903" i="1"/>
  <c r="F2903" i="1"/>
  <c r="G2904" i="1"/>
  <c r="F2904" i="1"/>
  <c r="F2905" i="1"/>
  <c r="G2905" i="1"/>
  <c r="G2906" i="1"/>
  <c r="F2906" i="1"/>
  <c r="G2907" i="1"/>
  <c r="F2907" i="1"/>
  <c r="F2908" i="1"/>
  <c r="G2908" i="1"/>
  <c r="G2909" i="1"/>
  <c r="F2909" i="1"/>
  <c r="G2910" i="1"/>
  <c r="F2910" i="1"/>
  <c r="F2911" i="1"/>
  <c r="G2911" i="1"/>
  <c r="F2912" i="1"/>
  <c r="G2912" i="1"/>
  <c r="F2913" i="1"/>
  <c r="G2913" i="1"/>
  <c r="F2914" i="1"/>
  <c r="G2914" i="1"/>
  <c r="F2915" i="1"/>
  <c r="G2915" i="1"/>
  <c r="F2916" i="1"/>
  <c r="G2916" i="1"/>
  <c r="F2917" i="1"/>
  <c r="G2917" i="1"/>
  <c r="G2918" i="1"/>
  <c r="F2918" i="1"/>
  <c r="G2919" i="1"/>
  <c r="F2919" i="1"/>
  <c r="G2920" i="1"/>
  <c r="F2920" i="1"/>
  <c r="G2921" i="1"/>
  <c r="F2921" i="1"/>
  <c r="F2922" i="1"/>
  <c r="G2922" i="1"/>
  <c r="F2923" i="1"/>
  <c r="G2923" i="1"/>
  <c r="F2924" i="1"/>
  <c r="G2924" i="1"/>
  <c r="F2925" i="1"/>
  <c r="G2925" i="1"/>
  <c r="G2926" i="1"/>
  <c r="F2926" i="1"/>
  <c r="G2927" i="1"/>
  <c r="F2927" i="1"/>
  <c r="G2928" i="1"/>
  <c r="F2928" i="1"/>
  <c r="G2929" i="1"/>
  <c r="F2929" i="1"/>
  <c r="G2930" i="1"/>
  <c r="F2930" i="1"/>
  <c r="G2931" i="1"/>
  <c r="F2931" i="1"/>
  <c r="G2932" i="1"/>
  <c r="F2932" i="1"/>
  <c r="F2933" i="1"/>
  <c r="G2933" i="1"/>
  <c r="G2934" i="1"/>
  <c r="F2934" i="1"/>
  <c r="G2935" i="1"/>
  <c r="F2935" i="1"/>
  <c r="G2936" i="1"/>
  <c r="F2936" i="1"/>
  <c r="G2937" i="1"/>
  <c r="F2937" i="1"/>
  <c r="F2938" i="1"/>
  <c r="G2938" i="1"/>
  <c r="G2939" i="1"/>
  <c r="F2939" i="1"/>
  <c r="F2940" i="1"/>
  <c r="G2940" i="1"/>
  <c r="F2941" i="1"/>
  <c r="G2941" i="1"/>
  <c r="F2942" i="1"/>
  <c r="G2942" i="1"/>
  <c r="F2943" i="1"/>
  <c r="G2943" i="1"/>
  <c r="F2944" i="1"/>
  <c r="G2944" i="1"/>
  <c r="F2945" i="1"/>
  <c r="G2945" i="1"/>
  <c r="F2946" i="1"/>
  <c r="G2946" i="1"/>
  <c r="F2947" i="1"/>
  <c r="G2947" i="1"/>
  <c r="F2948" i="1"/>
  <c r="G2948" i="1"/>
  <c r="F2949" i="1"/>
  <c r="G2949" i="1"/>
  <c r="F2950" i="1"/>
  <c r="G2950" i="1"/>
  <c r="F2951" i="1"/>
  <c r="G2951" i="1"/>
  <c r="F2952" i="1"/>
  <c r="G2952" i="1"/>
  <c r="F2953" i="1"/>
  <c r="G2953" i="1"/>
  <c r="F2954" i="1"/>
  <c r="G2954" i="1"/>
  <c r="F2955" i="1"/>
  <c r="G2955" i="1"/>
  <c r="F2956" i="1"/>
  <c r="G2956" i="1"/>
  <c r="G2957" i="1"/>
  <c r="F2957" i="1"/>
  <c r="G2958" i="1"/>
  <c r="F2958" i="1"/>
  <c r="G2959" i="1"/>
  <c r="F2959" i="1"/>
  <c r="G2960" i="1"/>
  <c r="F2960" i="1"/>
  <c r="F2961" i="1"/>
  <c r="G2961" i="1"/>
  <c r="F2962" i="1"/>
  <c r="G2962" i="1"/>
  <c r="F2963" i="1"/>
  <c r="G2963" i="1"/>
  <c r="F2964" i="1"/>
  <c r="G2964" i="1"/>
  <c r="F2965" i="1"/>
  <c r="G2965" i="1"/>
  <c r="G2966" i="1"/>
  <c r="F2966" i="1"/>
  <c r="F2967" i="1"/>
  <c r="G2967" i="1"/>
  <c r="F2968" i="1"/>
  <c r="G2968" i="1"/>
  <c r="F2969" i="1"/>
  <c r="G2969" i="1"/>
  <c r="F2970" i="1"/>
  <c r="G2970" i="1"/>
  <c r="F2971" i="1"/>
  <c r="G2971" i="1"/>
  <c r="F2972" i="1"/>
  <c r="G2972" i="1"/>
  <c r="F2973" i="1"/>
  <c r="G2973" i="1"/>
  <c r="F2974" i="1"/>
  <c r="G2974" i="1"/>
  <c r="F2975" i="1"/>
  <c r="G2975" i="1"/>
  <c r="F2976" i="1"/>
  <c r="G2976" i="1"/>
  <c r="F2977" i="1"/>
  <c r="G2977" i="1"/>
  <c r="F2978" i="1"/>
  <c r="G2978" i="1"/>
  <c r="F2979" i="1"/>
  <c r="G2979" i="1"/>
  <c r="F2980" i="1"/>
  <c r="G2980" i="1"/>
  <c r="F2981" i="1"/>
  <c r="G2981" i="1"/>
  <c r="F2982" i="1"/>
  <c r="G2982" i="1"/>
  <c r="F2983" i="1"/>
  <c r="G2983" i="1"/>
  <c r="G2984" i="1"/>
  <c r="F2984" i="1"/>
  <c r="F2985" i="1"/>
  <c r="G2985" i="1"/>
  <c r="F2986" i="1"/>
  <c r="G2986" i="1"/>
  <c r="F2987" i="1"/>
  <c r="G2987" i="1"/>
  <c r="F2988" i="1"/>
  <c r="G2988" i="1"/>
  <c r="F2989" i="1"/>
  <c r="G2989" i="1"/>
  <c r="F2990" i="1"/>
  <c r="G2990" i="1"/>
  <c r="G2991" i="1"/>
  <c r="F2991" i="1"/>
  <c r="F2992" i="1"/>
  <c r="G2992" i="1"/>
  <c r="G2993" i="1"/>
  <c r="F2993" i="1"/>
  <c r="F2994" i="1"/>
  <c r="G2994" i="1"/>
  <c r="F2995" i="1"/>
  <c r="G2995" i="1"/>
  <c r="F2996" i="1"/>
  <c r="G2996" i="1"/>
  <c r="F2997" i="1"/>
  <c r="G2997" i="1"/>
  <c r="F2998" i="1"/>
  <c r="G2998" i="1"/>
  <c r="F2999" i="1"/>
  <c r="G2999" i="1"/>
  <c r="F3000" i="1"/>
  <c r="G3000" i="1"/>
  <c r="F3001" i="1"/>
  <c r="G3001" i="1"/>
  <c r="F3002" i="1"/>
  <c r="G3002" i="1"/>
  <c r="F3003" i="1"/>
  <c r="G3003" i="1"/>
  <c r="F3004" i="1"/>
  <c r="G3004" i="1"/>
  <c r="F3005" i="1"/>
  <c r="G3005" i="1"/>
  <c r="F3006" i="1"/>
  <c r="G3006" i="1"/>
  <c r="F3007" i="1"/>
  <c r="G3007" i="1"/>
  <c r="F3008" i="1"/>
  <c r="G3008" i="1"/>
  <c r="F3009" i="1"/>
  <c r="G3009" i="1"/>
  <c r="F3010" i="1"/>
  <c r="G3010" i="1"/>
  <c r="F3011" i="1"/>
  <c r="G3011" i="1"/>
  <c r="F3012" i="1"/>
  <c r="G3012" i="1"/>
  <c r="G3013" i="1"/>
  <c r="F3013" i="1"/>
  <c r="F3014" i="1"/>
  <c r="G3014" i="1"/>
  <c r="G3015" i="1"/>
  <c r="F3015" i="1"/>
  <c r="G3016" i="1"/>
  <c r="F3016" i="1"/>
  <c r="G3017" i="1"/>
  <c r="F3017" i="1"/>
  <c r="F3018" i="1"/>
  <c r="G3018" i="1"/>
  <c r="G3019" i="1"/>
  <c r="F3019" i="1"/>
  <c r="F3020" i="1"/>
  <c r="G3020" i="1"/>
  <c r="F3021" i="1"/>
  <c r="G3021" i="1"/>
  <c r="F3022" i="1"/>
  <c r="G3022" i="1"/>
  <c r="G3023" i="1"/>
  <c r="F3023" i="1"/>
  <c r="G3024" i="1"/>
  <c r="F3024" i="1"/>
  <c r="G3025" i="1"/>
  <c r="F3025" i="1"/>
  <c r="G3026" i="1"/>
  <c r="F3026" i="1"/>
  <c r="G3027" i="1"/>
  <c r="F3027" i="1"/>
  <c r="G3028" i="1"/>
  <c r="F3028" i="1"/>
  <c r="G3029" i="1"/>
  <c r="F3029" i="1"/>
  <c r="G3030" i="1"/>
  <c r="F3030" i="1"/>
  <c r="G3031" i="1"/>
  <c r="F3031" i="1"/>
  <c r="G3032" i="1"/>
  <c r="F3032" i="1"/>
  <c r="G3033" i="1"/>
  <c r="F3033" i="1"/>
  <c r="G3034" i="1"/>
  <c r="F3034" i="1"/>
  <c r="F3035" i="1"/>
  <c r="G3035" i="1"/>
  <c r="F3036" i="1"/>
  <c r="G3036" i="1"/>
  <c r="F3037" i="1"/>
  <c r="G3037" i="1"/>
  <c r="F3038" i="1"/>
  <c r="G3038" i="1"/>
  <c r="G3039" i="1"/>
  <c r="F3039" i="1"/>
  <c r="F3040" i="1"/>
  <c r="G3040" i="1"/>
  <c r="F3041" i="1"/>
  <c r="G3041" i="1"/>
  <c r="G3042" i="1"/>
  <c r="F3042" i="1"/>
  <c r="F3043" i="1"/>
  <c r="G3043" i="1"/>
  <c r="F3044" i="1"/>
  <c r="G3044" i="1"/>
  <c r="F3045" i="1"/>
  <c r="G3045" i="1"/>
  <c r="F3046" i="1"/>
  <c r="G3046" i="1"/>
  <c r="F3047" i="1"/>
  <c r="G3047" i="1"/>
  <c r="G3048" i="1"/>
  <c r="F3048" i="1"/>
  <c r="F3049" i="1"/>
  <c r="G3049" i="1"/>
  <c r="F3050" i="1"/>
  <c r="G3050" i="1"/>
  <c r="G3051" i="1"/>
  <c r="F3051" i="1"/>
  <c r="F3052" i="1"/>
  <c r="G3052" i="1"/>
  <c r="F3053" i="1"/>
  <c r="G3053" i="1"/>
  <c r="F3054" i="1"/>
  <c r="G3054" i="1"/>
  <c r="F3055" i="1"/>
  <c r="G3055" i="1"/>
  <c r="F3056" i="1"/>
  <c r="G3056" i="1"/>
  <c r="F3057" i="1"/>
  <c r="G3057" i="1"/>
  <c r="F3058" i="1"/>
  <c r="G3058" i="1"/>
  <c r="F3059" i="1"/>
  <c r="G3059" i="1"/>
  <c r="F3060" i="1"/>
  <c r="G3060" i="1"/>
  <c r="F3061" i="1"/>
  <c r="G3061" i="1"/>
  <c r="F3062" i="1"/>
  <c r="G3062" i="1"/>
  <c r="F3063" i="1"/>
  <c r="G3063" i="1"/>
  <c r="F3064" i="1"/>
  <c r="G3064" i="1"/>
  <c r="F3065" i="1"/>
  <c r="G3065" i="1"/>
  <c r="G3066" i="1"/>
  <c r="F3066" i="1"/>
  <c r="F3067" i="1"/>
  <c r="G3067" i="1"/>
  <c r="F3068" i="1"/>
  <c r="G3068" i="1"/>
  <c r="G3069" i="1"/>
  <c r="F3069" i="1"/>
  <c r="F3070" i="1"/>
  <c r="G3070" i="1"/>
  <c r="F3071" i="1"/>
  <c r="G3071" i="1"/>
  <c r="F3072" i="1"/>
  <c r="G3072" i="1"/>
  <c r="F3073" i="1"/>
  <c r="G3073" i="1"/>
  <c r="G3074" i="1"/>
  <c r="F3074" i="1"/>
  <c r="G3075" i="1"/>
  <c r="F3075" i="1"/>
  <c r="G3076" i="1"/>
  <c r="F3076" i="1"/>
  <c r="G3077" i="1"/>
  <c r="F3077" i="1"/>
  <c r="G3078" i="1"/>
  <c r="F3078" i="1"/>
  <c r="F3079" i="1"/>
  <c r="G3079" i="1"/>
  <c r="G3080" i="1"/>
  <c r="F3080" i="1"/>
  <c r="F3081" i="1"/>
  <c r="G3081" i="1"/>
  <c r="F3082" i="1"/>
  <c r="G3082" i="1"/>
  <c r="F3083" i="1"/>
  <c r="G3083" i="1"/>
  <c r="F3084" i="1"/>
  <c r="G3084" i="1"/>
  <c r="G3085" i="1"/>
  <c r="F3085" i="1"/>
  <c r="F3086" i="1"/>
  <c r="G3086" i="1"/>
  <c r="F3087" i="1"/>
  <c r="G3087" i="1"/>
  <c r="G3088" i="1"/>
  <c r="F3088" i="1"/>
  <c r="F3089" i="1"/>
  <c r="G3089" i="1"/>
  <c r="F3090" i="1"/>
  <c r="G3090" i="1"/>
  <c r="F3091" i="1"/>
  <c r="G3091" i="1"/>
  <c r="F3092" i="1"/>
  <c r="G3092" i="1"/>
  <c r="F3093" i="1"/>
  <c r="G3093" i="1"/>
  <c r="F3094" i="1"/>
  <c r="G3094" i="1"/>
  <c r="G3095" i="1"/>
  <c r="F3095" i="1"/>
  <c r="G3096" i="1"/>
  <c r="F3096" i="1"/>
  <c r="G3097" i="1"/>
  <c r="F3097" i="1"/>
  <c r="G3098" i="1"/>
  <c r="F3098" i="1"/>
  <c r="G3099" i="1"/>
  <c r="F3099" i="1"/>
  <c r="G3100" i="1"/>
  <c r="F3100" i="1"/>
  <c r="G3101" i="1"/>
  <c r="F3101" i="1"/>
  <c r="G3102" i="1"/>
  <c r="F3102" i="1"/>
  <c r="G3103" i="1"/>
  <c r="F3103" i="1"/>
  <c r="G3104" i="1"/>
  <c r="F3104" i="1"/>
  <c r="G3105" i="1"/>
  <c r="F3105" i="1"/>
  <c r="G3106" i="1"/>
  <c r="F3106" i="1"/>
  <c r="G3107" i="1"/>
  <c r="F3107" i="1"/>
  <c r="G3108" i="1"/>
  <c r="F3108" i="1"/>
  <c r="G3109" i="1"/>
  <c r="F3109" i="1"/>
  <c r="G3110" i="1"/>
  <c r="F3110" i="1"/>
  <c r="G3111" i="1"/>
  <c r="F3111" i="1"/>
  <c r="G3112" i="1"/>
  <c r="F3112" i="1"/>
  <c r="G3113" i="1"/>
  <c r="F3113" i="1"/>
  <c r="G3114" i="1"/>
  <c r="F3114" i="1"/>
  <c r="G3115" i="1"/>
  <c r="F3115" i="1"/>
  <c r="G3116" i="1"/>
  <c r="F3116" i="1"/>
  <c r="G3117" i="1"/>
  <c r="F3117" i="1"/>
  <c r="G3118" i="1"/>
  <c r="F3118" i="1"/>
  <c r="G3119" i="1"/>
  <c r="F3119" i="1"/>
  <c r="G3120" i="1"/>
  <c r="F3120" i="1"/>
  <c r="G3121" i="1"/>
  <c r="F3121" i="1"/>
  <c r="G3122" i="1"/>
  <c r="F3122" i="1"/>
  <c r="G3123" i="1"/>
  <c r="F3123" i="1"/>
  <c r="G3124" i="1"/>
  <c r="F3124" i="1"/>
  <c r="G3125" i="1"/>
  <c r="F3125" i="1"/>
  <c r="G3126" i="1"/>
  <c r="F3126" i="1"/>
  <c r="G3127" i="1"/>
  <c r="F3127" i="1"/>
  <c r="G3128" i="1"/>
  <c r="F3128" i="1"/>
  <c r="G3129" i="1"/>
  <c r="F3129" i="1"/>
  <c r="G3130" i="1"/>
  <c r="F3130" i="1"/>
  <c r="G3131" i="1"/>
  <c r="F3131" i="1"/>
  <c r="F3132" i="1"/>
  <c r="G3132" i="1"/>
  <c r="F3133" i="1"/>
  <c r="G3133" i="1"/>
  <c r="F3134" i="1"/>
  <c r="G3134" i="1"/>
  <c r="F3135" i="1"/>
  <c r="G3135" i="1"/>
  <c r="F3136" i="1"/>
  <c r="G3136" i="1"/>
  <c r="F3137" i="1"/>
  <c r="G3137" i="1"/>
  <c r="G3138" i="1"/>
  <c r="F3138" i="1"/>
  <c r="G3139" i="1"/>
  <c r="F3139" i="1"/>
  <c r="G3140" i="1"/>
  <c r="F3140" i="1"/>
  <c r="G3141" i="1"/>
  <c r="F3141" i="1"/>
  <c r="G3142" i="1"/>
  <c r="F3142" i="1"/>
  <c r="G3143" i="1"/>
  <c r="F3143" i="1"/>
  <c r="G3144" i="1"/>
  <c r="F3144" i="1"/>
  <c r="G3145" i="1"/>
  <c r="F3145" i="1"/>
  <c r="G3146" i="1"/>
  <c r="F3146" i="1"/>
  <c r="G3147" i="1"/>
  <c r="F3147" i="1"/>
  <c r="G3148" i="1"/>
  <c r="F3148" i="1"/>
  <c r="G3149" i="1"/>
  <c r="F3149" i="1"/>
  <c r="G3150" i="1"/>
  <c r="F3150" i="1"/>
  <c r="G3151" i="1"/>
  <c r="F3151" i="1"/>
  <c r="G3152" i="1"/>
  <c r="F3152" i="1"/>
  <c r="G3153" i="1"/>
  <c r="F3153" i="1"/>
  <c r="G3154" i="1"/>
  <c r="F3154" i="1"/>
  <c r="G3155" i="1"/>
  <c r="F3155" i="1"/>
  <c r="G3156" i="1"/>
  <c r="F3156" i="1"/>
  <c r="G3157" i="1"/>
  <c r="F3157" i="1"/>
  <c r="G3158" i="1"/>
  <c r="F3158" i="1"/>
  <c r="G3159" i="1"/>
  <c r="F3159" i="1"/>
  <c r="F3160" i="1"/>
  <c r="G3160" i="1"/>
  <c r="F3161" i="1"/>
  <c r="G3161" i="1"/>
  <c r="F3162" i="1"/>
  <c r="G3162" i="1"/>
  <c r="F3163" i="1"/>
  <c r="G3163" i="1"/>
  <c r="F3164" i="1"/>
  <c r="G3164" i="1"/>
  <c r="F3165" i="1"/>
  <c r="G3165" i="1"/>
  <c r="F3166" i="1"/>
  <c r="G3166" i="1"/>
  <c r="G3167" i="1"/>
  <c r="F3167" i="1"/>
  <c r="G3168" i="1"/>
  <c r="F3168" i="1"/>
  <c r="G3169" i="1"/>
  <c r="F3169" i="1"/>
  <c r="F3170" i="1"/>
  <c r="G3170" i="1"/>
  <c r="F3171" i="1"/>
  <c r="G3171" i="1"/>
  <c r="G3172" i="1"/>
  <c r="F3172" i="1"/>
  <c r="G3173" i="1"/>
  <c r="F3173" i="1"/>
  <c r="G3174" i="1"/>
  <c r="F3174" i="1"/>
  <c r="G3175" i="1"/>
  <c r="F3175" i="1"/>
  <c r="G3176" i="1"/>
  <c r="F3176" i="1"/>
  <c r="G3177" i="1"/>
  <c r="F3177" i="1"/>
  <c r="G3178" i="1"/>
  <c r="F3178" i="1"/>
  <c r="G3179" i="1"/>
  <c r="F3179" i="1"/>
  <c r="G3180" i="1"/>
  <c r="F3180" i="1"/>
  <c r="G3181" i="1"/>
  <c r="F3181" i="1"/>
  <c r="G3182" i="1"/>
  <c r="F3182" i="1"/>
  <c r="G3183" i="1"/>
  <c r="F3183" i="1"/>
  <c r="G3184" i="1"/>
  <c r="F3184" i="1"/>
  <c r="G3185" i="1"/>
  <c r="F3185" i="1"/>
  <c r="G3186" i="1"/>
  <c r="F3186" i="1"/>
  <c r="G3187" i="1"/>
  <c r="F3187" i="1"/>
  <c r="F3188" i="1"/>
  <c r="G3188" i="1"/>
  <c r="F3189" i="1"/>
  <c r="G3189" i="1"/>
  <c r="F3190" i="1"/>
  <c r="G3190" i="1"/>
  <c r="F3191" i="1"/>
  <c r="G3191" i="1"/>
  <c r="F3192" i="1"/>
  <c r="G3192" i="1"/>
  <c r="F3193" i="1"/>
  <c r="G3193" i="1"/>
  <c r="F3194" i="1"/>
  <c r="G3194" i="1"/>
  <c r="F3195" i="1"/>
  <c r="G3195" i="1"/>
  <c r="F3196" i="1"/>
  <c r="G3196" i="1"/>
  <c r="F3197" i="1"/>
  <c r="G3197" i="1"/>
  <c r="F3198" i="1"/>
  <c r="G3198" i="1"/>
  <c r="G3199" i="1"/>
  <c r="F3199" i="1"/>
  <c r="G3200" i="1"/>
  <c r="F3200" i="1"/>
  <c r="F3201" i="1"/>
  <c r="G3201" i="1"/>
  <c r="G3202" i="1"/>
  <c r="F3202" i="1"/>
  <c r="F3203" i="1"/>
  <c r="G3203" i="1"/>
  <c r="F3204" i="1"/>
  <c r="G3204" i="1"/>
  <c r="F3205" i="1"/>
  <c r="G3205" i="1"/>
  <c r="F3206" i="1"/>
  <c r="G3206" i="1"/>
  <c r="G3207" i="1"/>
  <c r="F3207" i="1"/>
  <c r="G3208" i="1"/>
  <c r="F3208" i="1"/>
  <c r="F3209" i="1"/>
  <c r="G3209" i="1"/>
  <c r="F3210" i="1"/>
  <c r="G3210" i="1"/>
  <c r="G3211" i="1"/>
  <c r="F3211" i="1"/>
  <c r="G3212" i="1"/>
  <c r="F3212" i="1"/>
  <c r="F3213" i="1"/>
  <c r="G3213" i="1"/>
  <c r="G3214" i="1"/>
  <c r="F3214" i="1"/>
  <c r="F3215" i="1"/>
  <c r="G3215" i="1"/>
  <c r="F3216" i="1"/>
  <c r="G3216" i="1"/>
  <c r="F3217" i="1"/>
  <c r="G3217" i="1"/>
  <c r="G3218" i="1"/>
  <c r="F3218" i="1"/>
  <c r="G3219" i="1"/>
  <c r="F3219" i="1"/>
  <c r="G3220" i="1"/>
  <c r="F3220" i="1"/>
  <c r="G3221" i="1"/>
  <c r="F3221" i="1"/>
  <c r="G3222" i="1"/>
  <c r="F3222" i="1"/>
  <c r="G3223" i="1"/>
  <c r="F3223" i="1"/>
  <c r="G3224" i="1"/>
  <c r="F3224" i="1"/>
  <c r="G3225" i="1"/>
  <c r="F3225" i="1"/>
  <c r="G3226" i="1"/>
  <c r="F3226" i="1"/>
  <c r="G3227" i="1"/>
  <c r="F3227" i="1"/>
  <c r="G3228" i="1"/>
  <c r="F3228" i="1"/>
  <c r="G3229" i="1"/>
  <c r="F3229" i="1"/>
  <c r="G3230" i="1"/>
  <c r="F3230" i="1"/>
  <c r="G3231" i="1"/>
  <c r="F3231" i="1"/>
  <c r="G3232" i="1"/>
  <c r="F3232" i="1"/>
  <c r="G3233" i="1"/>
  <c r="F3233" i="1"/>
  <c r="G3234" i="1"/>
  <c r="F3234" i="1"/>
  <c r="G3235" i="1"/>
  <c r="F3235" i="1"/>
  <c r="G3236" i="1"/>
  <c r="F3236" i="1"/>
  <c r="G3237" i="1"/>
  <c r="F3237" i="1"/>
  <c r="G3238" i="1"/>
  <c r="F3238" i="1"/>
  <c r="G3239" i="1"/>
  <c r="F3239" i="1"/>
  <c r="F3240" i="1"/>
  <c r="G3240" i="1"/>
  <c r="F3241" i="1"/>
  <c r="G3241" i="1"/>
  <c r="F3242" i="1"/>
  <c r="G3242" i="1"/>
  <c r="F3243" i="1"/>
  <c r="G3243" i="1"/>
  <c r="F3244" i="1"/>
  <c r="G3244" i="1"/>
  <c r="F3245" i="1"/>
  <c r="G3245" i="1"/>
  <c r="F3246" i="1"/>
  <c r="G3246" i="1"/>
  <c r="F3247" i="1"/>
  <c r="G3247" i="1"/>
  <c r="G3248" i="1"/>
  <c r="F3248" i="1"/>
  <c r="G3249" i="1"/>
  <c r="F3249" i="1"/>
  <c r="G3250" i="1"/>
  <c r="F3250" i="1"/>
  <c r="G3251" i="1"/>
  <c r="F3251" i="1"/>
  <c r="G3252" i="1"/>
  <c r="F3252" i="1"/>
  <c r="G3253" i="1"/>
  <c r="F3253" i="1"/>
  <c r="G3254" i="1"/>
  <c r="F3254" i="1"/>
  <c r="G3255" i="1"/>
  <c r="F3255" i="1"/>
  <c r="G3256" i="1"/>
  <c r="F3256" i="1"/>
  <c r="G3257" i="1"/>
  <c r="F3257" i="1"/>
  <c r="G3258" i="1"/>
  <c r="F3258" i="1"/>
  <c r="G3259" i="1"/>
  <c r="F3259" i="1"/>
  <c r="G3260" i="1"/>
  <c r="F3260" i="1"/>
  <c r="G3261" i="1"/>
  <c r="F3261" i="1"/>
  <c r="G3262" i="1"/>
  <c r="F3262" i="1"/>
  <c r="G3263" i="1"/>
  <c r="F3263" i="1"/>
  <c r="G3264" i="1"/>
  <c r="F3264" i="1"/>
  <c r="G3265" i="1"/>
  <c r="F3265" i="1"/>
  <c r="G3266" i="1"/>
  <c r="F3266" i="1"/>
  <c r="F3267" i="1"/>
  <c r="G3267" i="1"/>
  <c r="G3268" i="1"/>
  <c r="F3268" i="1"/>
  <c r="G3269" i="1"/>
  <c r="F3269" i="1"/>
  <c r="G3270" i="1"/>
  <c r="F3270" i="1"/>
  <c r="G3271" i="1"/>
  <c r="F3271" i="1"/>
  <c r="G3272" i="1"/>
  <c r="F3272" i="1"/>
  <c r="F3273" i="1"/>
  <c r="G3273" i="1"/>
  <c r="G3274" i="1"/>
  <c r="F3274" i="1"/>
  <c r="G3275" i="1"/>
  <c r="F3275" i="1"/>
  <c r="G3276" i="1"/>
  <c r="F3276" i="1"/>
  <c r="G3277" i="1"/>
  <c r="F3277" i="1"/>
  <c r="G3278" i="1"/>
  <c r="F3278" i="1"/>
  <c r="G3279" i="1"/>
  <c r="F3279" i="1"/>
  <c r="G3280" i="1"/>
  <c r="F3280" i="1"/>
  <c r="G3281" i="1"/>
  <c r="F3281" i="1"/>
  <c r="G3282" i="1"/>
  <c r="F3282" i="1"/>
  <c r="G3283" i="1"/>
  <c r="F3283" i="1"/>
  <c r="G3284" i="1"/>
  <c r="F3284" i="1"/>
  <c r="G3285" i="1"/>
  <c r="F3285" i="1"/>
  <c r="G3286" i="1"/>
  <c r="F3286" i="1"/>
  <c r="G3287" i="1"/>
  <c r="F3287" i="1"/>
  <c r="G3288" i="1"/>
  <c r="F3288" i="1"/>
  <c r="G3289" i="1"/>
  <c r="F3289" i="1"/>
  <c r="G3290" i="1"/>
  <c r="F3290" i="1"/>
  <c r="G3291" i="1"/>
  <c r="F3291" i="1"/>
  <c r="G3292" i="1"/>
  <c r="F3292" i="1"/>
  <c r="G3293" i="1"/>
  <c r="F3293" i="1"/>
  <c r="G3294" i="1"/>
  <c r="F3294" i="1"/>
  <c r="G3295" i="1"/>
  <c r="F3295" i="1"/>
  <c r="G3296" i="1"/>
  <c r="F3296" i="1"/>
  <c r="G3297" i="1"/>
  <c r="F3297" i="1"/>
  <c r="G3298" i="1"/>
  <c r="F3298" i="1"/>
  <c r="G3299" i="1"/>
  <c r="F3299" i="1"/>
  <c r="G3300" i="1"/>
  <c r="F3300" i="1"/>
  <c r="G3301" i="1"/>
  <c r="F3301" i="1"/>
  <c r="G3302" i="1"/>
  <c r="F3302" i="1"/>
  <c r="G3303" i="1"/>
  <c r="F3303" i="1"/>
  <c r="G3304" i="1"/>
  <c r="F3304" i="1"/>
  <c r="G3305" i="1"/>
  <c r="F3305" i="1"/>
  <c r="G3306" i="1"/>
  <c r="F3306" i="1"/>
  <c r="F3307" i="1"/>
  <c r="G3307" i="1"/>
  <c r="G3308" i="1"/>
  <c r="F3308" i="1"/>
  <c r="G3309" i="1"/>
  <c r="F3309" i="1"/>
  <c r="F3310" i="1"/>
  <c r="G3310" i="1"/>
  <c r="G3311" i="1"/>
  <c r="F3311" i="1"/>
  <c r="G3312" i="1"/>
  <c r="F3312" i="1"/>
  <c r="F3313" i="1"/>
  <c r="G3313" i="1"/>
  <c r="F3314" i="1"/>
  <c r="G3314" i="1"/>
  <c r="G3315" i="1"/>
  <c r="F3315" i="1"/>
  <c r="F3316" i="1"/>
  <c r="G3316" i="1"/>
  <c r="G3317" i="1"/>
  <c r="F3317" i="1"/>
  <c r="G3318" i="1"/>
  <c r="F3318" i="1"/>
  <c r="F3319" i="1"/>
  <c r="G3319" i="1"/>
  <c r="G3320" i="1"/>
  <c r="F3320" i="1"/>
  <c r="G3321" i="1"/>
  <c r="F3321" i="1"/>
  <c r="F3322" i="1"/>
  <c r="G3322" i="1"/>
  <c r="G3323" i="1"/>
  <c r="F3323" i="1"/>
  <c r="G3324" i="1"/>
  <c r="F3324" i="1"/>
  <c r="G3325" i="1"/>
  <c r="F3325" i="1"/>
  <c r="G3326" i="1"/>
  <c r="F3326" i="1"/>
  <c r="F3327" i="1"/>
  <c r="G3327" i="1"/>
  <c r="F3328" i="1"/>
  <c r="G3328" i="1"/>
  <c r="G3329" i="1"/>
  <c r="F3329" i="1"/>
  <c r="F3330" i="1"/>
  <c r="G3330" i="1"/>
  <c r="F3331" i="1"/>
  <c r="G3331" i="1"/>
  <c r="G3332" i="1"/>
  <c r="F3332" i="1"/>
  <c r="G3333" i="1"/>
  <c r="F3333" i="1"/>
  <c r="G3334" i="1"/>
  <c r="F3334" i="1"/>
  <c r="G3335" i="1"/>
  <c r="F3335" i="1"/>
  <c r="G3336" i="1"/>
  <c r="F3336" i="1"/>
  <c r="G3337" i="1"/>
  <c r="F3337" i="1"/>
  <c r="G3338" i="1"/>
  <c r="F3338" i="1"/>
  <c r="G3339" i="1"/>
  <c r="F3339" i="1"/>
  <c r="G3340" i="1"/>
  <c r="F3340" i="1"/>
  <c r="G3341" i="1"/>
  <c r="F3341" i="1"/>
  <c r="G3342" i="1"/>
  <c r="F3342" i="1"/>
  <c r="G3343" i="1"/>
  <c r="F3343" i="1"/>
  <c r="G3344" i="1"/>
  <c r="F3344" i="1"/>
  <c r="G3345" i="1"/>
  <c r="F3345" i="1"/>
  <c r="G3346" i="1"/>
  <c r="F3346" i="1"/>
  <c r="G3347" i="1"/>
  <c r="F3347" i="1"/>
  <c r="G3348" i="1"/>
  <c r="F3348" i="1"/>
  <c r="G3349" i="1"/>
  <c r="F3349" i="1"/>
  <c r="G3350" i="1"/>
  <c r="F3350" i="1"/>
  <c r="G3351" i="1"/>
  <c r="F3351" i="1"/>
  <c r="G3352" i="1"/>
  <c r="F3352" i="1"/>
  <c r="G3353" i="1"/>
  <c r="F3353" i="1"/>
  <c r="G3354" i="1"/>
  <c r="F3354" i="1"/>
  <c r="G3355" i="1"/>
  <c r="F3355" i="1"/>
  <c r="G3356" i="1"/>
  <c r="F3356" i="1"/>
  <c r="G3357" i="1"/>
  <c r="F3357" i="1"/>
  <c r="G3358" i="1"/>
  <c r="F3358" i="1"/>
  <c r="G3359" i="1"/>
  <c r="F3359" i="1"/>
  <c r="G3360" i="1"/>
  <c r="F3360" i="1"/>
  <c r="G3361" i="1"/>
  <c r="F3361" i="1"/>
  <c r="G3362" i="1"/>
  <c r="F3362" i="1"/>
  <c r="G3363" i="1"/>
  <c r="F3363" i="1"/>
  <c r="G3364" i="1"/>
  <c r="F3364" i="1"/>
  <c r="G3365" i="1"/>
  <c r="F3365" i="1"/>
  <c r="G3366" i="1"/>
  <c r="F3366" i="1"/>
  <c r="G3367" i="1"/>
  <c r="F3367" i="1"/>
  <c r="G3368" i="1"/>
  <c r="F3368" i="1"/>
  <c r="G3369" i="1"/>
  <c r="F3369" i="1"/>
  <c r="G3370" i="1"/>
  <c r="F3370" i="1"/>
  <c r="G3371" i="1"/>
  <c r="F3371" i="1"/>
  <c r="G3372" i="1"/>
  <c r="F3372" i="1"/>
  <c r="G3373" i="1"/>
  <c r="F3373" i="1"/>
  <c r="G3374" i="1"/>
  <c r="F3374" i="1"/>
  <c r="G3375" i="1"/>
  <c r="F3375" i="1"/>
  <c r="G3376" i="1"/>
  <c r="F3376" i="1"/>
  <c r="G3377" i="1"/>
  <c r="F3377" i="1"/>
  <c r="F3378" i="1"/>
  <c r="G3378" i="1"/>
  <c r="G3379" i="1"/>
  <c r="F3379" i="1"/>
  <c r="G3380" i="1"/>
  <c r="F3380" i="1"/>
  <c r="G3381" i="1"/>
  <c r="F3381" i="1"/>
  <c r="G3382" i="1"/>
  <c r="F3382" i="1"/>
  <c r="F3383" i="1"/>
  <c r="G3383" i="1"/>
  <c r="F3384" i="1"/>
  <c r="G3384" i="1"/>
  <c r="F3385" i="1"/>
  <c r="G3385" i="1"/>
  <c r="F3386" i="1"/>
  <c r="G3386" i="1"/>
  <c r="F3387" i="1"/>
  <c r="G3387" i="1"/>
  <c r="G3388" i="1"/>
  <c r="F3388" i="1"/>
  <c r="G3389" i="1"/>
  <c r="F3389" i="1"/>
  <c r="G3390" i="1"/>
  <c r="F3390" i="1"/>
  <c r="G3391" i="1"/>
  <c r="F3391" i="1"/>
  <c r="G3392" i="1"/>
  <c r="F3392" i="1"/>
  <c r="G3393" i="1"/>
  <c r="F3393" i="1"/>
  <c r="G3394" i="1"/>
  <c r="F3394" i="1"/>
  <c r="G3395" i="1"/>
  <c r="F3395" i="1"/>
  <c r="G3396" i="1"/>
  <c r="F3396" i="1"/>
  <c r="G3397" i="1"/>
  <c r="F3397" i="1"/>
  <c r="G3398" i="1"/>
  <c r="F3398" i="1"/>
  <c r="G3399" i="1"/>
  <c r="F3399" i="1"/>
  <c r="G3400" i="1"/>
  <c r="F3400" i="1"/>
  <c r="G3401" i="1"/>
  <c r="F3401" i="1"/>
  <c r="G3402" i="1"/>
  <c r="F3402" i="1"/>
  <c r="G3403" i="1"/>
  <c r="F3403" i="1"/>
  <c r="G3404" i="1"/>
  <c r="F3404" i="1"/>
  <c r="G3405" i="1"/>
  <c r="F3405" i="1"/>
  <c r="G3406" i="1"/>
  <c r="F3406" i="1"/>
  <c r="G3407" i="1"/>
  <c r="F3407" i="1"/>
  <c r="F3408" i="1"/>
  <c r="G3408" i="1"/>
  <c r="F3409" i="1"/>
  <c r="G3409" i="1"/>
  <c r="F3410" i="1"/>
  <c r="G3410" i="1"/>
  <c r="G3411" i="1"/>
  <c r="F3411" i="1"/>
  <c r="G3412" i="1"/>
  <c r="F3412" i="1"/>
  <c r="G3413" i="1"/>
  <c r="F3413" i="1"/>
  <c r="F3414" i="1"/>
  <c r="G3414" i="1"/>
  <c r="F3415" i="1"/>
  <c r="G3415" i="1"/>
  <c r="G3416" i="1"/>
  <c r="F3416" i="1"/>
  <c r="G3417" i="1"/>
  <c r="F3417" i="1"/>
  <c r="G3418" i="1"/>
  <c r="F3418" i="1"/>
  <c r="G3419" i="1"/>
  <c r="F3419" i="1"/>
  <c r="G3420" i="1"/>
  <c r="F3420" i="1"/>
  <c r="G3421" i="1"/>
  <c r="F3421" i="1"/>
  <c r="F3422" i="1"/>
  <c r="G3422" i="1"/>
  <c r="G3423" i="1"/>
  <c r="F3423" i="1"/>
  <c r="G3424" i="1"/>
  <c r="F3424" i="1"/>
  <c r="G3425" i="1"/>
  <c r="F3425" i="1"/>
  <c r="F3426" i="1"/>
  <c r="G3426" i="1"/>
  <c r="G3427" i="1"/>
  <c r="F3427" i="1"/>
  <c r="G3428" i="1"/>
  <c r="F3428" i="1"/>
  <c r="F3429" i="1"/>
  <c r="G3429" i="1"/>
  <c r="G3430" i="1"/>
  <c r="F3430" i="1"/>
  <c r="G3431" i="1"/>
  <c r="F3431" i="1"/>
  <c r="G3432" i="1"/>
  <c r="F3432" i="1"/>
  <c r="G3433" i="1"/>
  <c r="F3433" i="1"/>
  <c r="G3434" i="1"/>
  <c r="F3434" i="1"/>
  <c r="F3435" i="1"/>
  <c r="G3435" i="1"/>
  <c r="G3436" i="1"/>
  <c r="F3436" i="1"/>
  <c r="F3437" i="1"/>
  <c r="G3437" i="1"/>
  <c r="G3438" i="1"/>
  <c r="F3438" i="1"/>
  <c r="G3439" i="1"/>
  <c r="F3439" i="1"/>
  <c r="G3440" i="1"/>
  <c r="F3440" i="1"/>
  <c r="G3441" i="1"/>
  <c r="F3441" i="1"/>
  <c r="G3442" i="1"/>
  <c r="F3442" i="1"/>
  <c r="G3443" i="1"/>
  <c r="F3443" i="1"/>
  <c r="G3444" i="1"/>
  <c r="F3444" i="1"/>
  <c r="F3445" i="1"/>
  <c r="G3445" i="1"/>
  <c r="F3446" i="1"/>
  <c r="G3446" i="1"/>
  <c r="G3447" i="1"/>
  <c r="F3447" i="1"/>
  <c r="G3448" i="1"/>
  <c r="F3448" i="1"/>
  <c r="F3449" i="1"/>
  <c r="G3449" i="1"/>
  <c r="F3450" i="1"/>
  <c r="G3450" i="1"/>
  <c r="F3451" i="1"/>
  <c r="G3451" i="1"/>
  <c r="G3452" i="1"/>
  <c r="F3452" i="1"/>
  <c r="F3453" i="1"/>
  <c r="G3453" i="1"/>
  <c r="G3454" i="1"/>
  <c r="F3454" i="1"/>
  <c r="G3455" i="1"/>
  <c r="F3455" i="1"/>
  <c r="G3456" i="1"/>
  <c r="F3456" i="1"/>
  <c r="G3457" i="1"/>
  <c r="F3457" i="1"/>
  <c r="G3458" i="1"/>
  <c r="F3458" i="1"/>
  <c r="G3459" i="1"/>
  <c r="F3459" i="1"/>
  <c r="G3460" i="1"/>
  <c r="F3460" i="1"/>
  <c r="G3461" i="1"/>
  <c r="F3461" i="1"/>
  <c r="F3462" i="1"/>
  <c r="G3462" i="1"/>
  <c r="F3463" i="1"/>
  <c r="G3463" i="1"/>
  <c r="F3464" i="1"/>
  <c r="G3464" i="1"/>
  <c r="F3465" i="1"/>
  <c r="G3465" i="1"/>
  <c r="F3466" i="1"/>
  <c r="G3466" i="1"/>
  <c r="F3467" i="1"/>
  <c r="G3467" i="1"/>
  <c r="F3468" i="1"/>
  <c r="G3468" i="1"/>
  <c r="F3469" i="1"/>
  <c r="G3469" i="1"/>
  <c r="F3470" i="1"/>
  <c r="G3470" i="1"/>
  <c r="F3471" i="1"/>
  <c r="G3471" i="1"/>
  <c r="F3472" i="1"/>
  <c r="G3472" i="1"/>
  <c r="F3473" i="1"/>
  <c r="G3473" i="1"/>
  <c r="F3474" i="1"/>
  <c r="G3474" i="1"/>
  <c r="F3475" i="1"/>
  <c r="G3475" i="1"/>
  <c r="F3476" i="1"/>
  <c r="G3476" i="1"/>
  <c r="F3477" i="1"/>
  <c r="G3477" i="1"/>
  <c r="F3478" i="1"/>
  <c r="G3478" i="1"/>
  <c r="F3479" i="1"/>
  <c r="G3479" i="1"/>
  <c r="F3480" i="1"/>
  <c r="G3480" i="1"/>
  <c r="F3481" i="1"/>
  <c r="G3481" i="1"/>
  <c r="F3482" i="1"/>
  <c r="G3482" i="1"/>
  <c r="F3483" i="1"/>
  <c r="G3483" i="1"/>
  <c r="F3484" i="1"/>
  <c r="G3484" i="1"/>
  <c r="F3485" i="1"/>
  <c r="G3485" i="1"/>
  <c r="F3486" i="1"/>
  <c r="G3486" i="1"/>
  <c r="F3487" i="1"/>
  <c r="G3487" i="1"/>
  <c r="F3488" i="1"/>
  <c r="G3488" i="1"/>
  <c r="F3489" i="1"/>
  <c r="G3489" i="1"/>
  <c r="F3490" i="1"/>
  <c r="G3490" i="1"/>
  <c r="G3491" i="1"/>
  <c r="F3491" i="1"/>
  <c r="G3492" i="1"/>
  <c r="F3492" i="1"/>
  <c r="G3493" i="1"/>
  <c r="F3493" i="1"/>
  <c r="G3494" i="1"/>
  <c r="F3494" i="1"/>
  <c r="F3495" i="1"/>
  <c r="G3495" i="1"/>
  <c r="G3496" i="1"/>
  <c r="F3496" i="1"/>
  <c r="F3497" i="1"/>
  <c r="G3497" i="1"/>
  <c r="F3498" i="1"/>
  <c r="G3498" i="1"/>
  <c r="F3499" i="1"/>
  <c r="G3499" i="1"/>
  <c r="G3500" i="1"/>
  <c r="F3500" i="1"/>
  <c r="F3501" i="1"/>
  <c r="G3501" i="1"/>
  <c r="F3502" i="1"/>
  <c r="G3502" i="1"/>
  <c r="F3503" i="1"/>
  <c r="G3503" i="1"/>
  <c r="F3504" i="1"/>
  <c r="G3504" i="1"/>
  <c r="F3505" i="1"/>
  <c r="G3505" i="1"/>
  <c r="F3506" i="1"/>
  <c r="G3506" i="1"/>
  <c r="F3507" i="1"/>
  <c r="G3507" i="1"/>
  <c r="F3508" i="1"/>
  <c r="G3508" i="1"/>
  <c r="F3509" i="1"/>
  <c r="G3509" i="1"/>
  <c r="F3510" i="1"/>
  <c r="G3510" i="1"/>
  <c r="F3511" i="1"/>
  <c r="G3511" i="1"/>
  <c r="F3512" i="1"/>
  <c r="G3512" i="1"/>
  <c r="F3513" i="1"/>
  <c r="G3513" i="1"/>
  <c r="F3514" i="1"/>
  <c r="G3514" i="1"/>
  <c r="F3515" i="1"/>
  <c r="G3515" i="1"/>
  <c r="F3516" i="1"/>
  <c r="G3516" i="1"/>
  <c r="F3517" i="1"/>
  <c r="G3517" i="1"/>
  <c r="F3518" i="1"/>
  <c r="G3518" i="1"/>
  <c r="F3519" i="1"/>
  <c r="G3519" i="1"/>
  <c r="G3520" i="1"/>
  <c r="F3520" i="1"/>
  <c r="G3521" i="1"/>
  <c r="F3521" i="1"/>
  <c r="G3522" i="1"/>
  <c r="F3522" i="1"/>
  <c r="G3523" i="1"/>
  <c r="F3523" i="1"/>
  <c r="G3524" i="1"/>
  <c r="F3524" i="1"/>
  <c r="G3525" i="1"/>
  <c r="F3525" i="1"/>
  <c r="G3526" i="1"/>
  <c r="F3526" i="1"/>
  <c r="G3527" i="1"/>
  <c r="F3527" i="1"/>
  <c r="G3528" i="1"/>
  <c r="F3528" i="1"/>
  <c r="G3529" i="1"/>
  <c r="F3529" i="1"/>
  <c r="G3530" i="1"/>
  <c r="F3530" i="1"/>
  <c r="G3531" i="1"/>
  <c r="F3531" i="1"/>
  <c r="G3532" i="1"/>
  <c r="F3532" i="1"/>
  <c r="F3533" i="1"/>
  <c r="G3533" i="1"/>
  <c r="F3534" i="1"/>
  <c r="G3534" i="1"/>
  <c r="F3535" i="1"/>
  <c r="G3535" i="1"/>
  <c r="F3536" i="1"/>
  <c r="G3536" i="1"/>
  <c r="F3537" i="1"/>
  <c r="G3537" i="1"/>
  <c r="F3538" i="1"/>
  <c r="G3538" i="1"/>
  <c r="F3539" i="1"/>
  <c r="G3539" i="1"/>
  <c r="F3540" i="1"/>
  <c r="G3540" i="1"/>
  <c r="F3541" i="1"/>
  <c r="G3541" i="1"/>
  <c r="F3542" i="1"/>
  <c r="G3542" i="1"/>
  <c r="G3543" i="1"/>
  <c r="F3543" i="1"/>
  <c r="F3544" i="1"/>
  <c r="G3544" i="1"/>
  <c r="F3545" i="1"/>
  <c r="G3545" i="1"/>
  <c r="G3546" i="1"/>
  <c r="F3546" i="1"/>
  <c r="F3547" i="1"/>
  <c r="G3547" i="1"/>
  <c r="F3548" i="1"/>
  <c r="G3548" i="1"/>
  <c r="G3549" i="1"/>
  <c r="F3549" i="1"/>
  <c r="F3550" i="1"/>
  <c r="G3550" i="1"/>
  <c r="F3551" i="1"/>
  <c r="G3551" i="1"/>
  <c r="G3552" i="1"/>
  <c r="F3552" i="1"/>
  <c r="G3553" i="1"/>
  <c r="F3553" i="1"/>
  <c r="F3554" i="1"/>
  <c r="G3554" i="1"/>
  <c r="F3555" i="1"/>
  <c r="G3555" i="1"/>
  <c r="F3556" i="1"/>
  <c r="G3556" i="1"/>
  <c r="F3557" i="1"/>
  <c r="G3557" i="1"/>
  <c r="G3558" i="1"/>
  <c r="F3558" i="1"/>
  <c r="G3559" i="1"/>
  <c r="F3559" i="1"/>
  <c r="G3560" i="1"/>
  <c r="F3560" i="1"/>
  <c r="F3561" i="1"/>
  <c r="G3561" i="1"/>
  <c r="F3562" i="1"/>
  <c r="G3562" i="1"/>
  <c r="F3563" i="1"/>
  <c r="G3563" i="1"/>
  <c r="F3564" i="1"/>
  <c r="G3564" i="1"/>
  <c r="F3565" i="1"/>
  <c r="G3565" i="1"/>
  <c r="F3566" i="1"/>
  <c r="G3566" i="1"/>
  <c r="F3567" i="1"/>
  <c r="G3567" i="1"/>
  <c r="G3568" i="1"/>
  <c r="F3568" i="1"/>
  <c r="F3569" i="1"/>
  <c r="G3569" i="1"/>
  <c r="G3570" i="1"/>
  <c r="F3570" i="1"/>
  <c r="F3571" i="1"/>
  <c r="G3571" i="1"/>
  <c r="G3572" i="1"/>
  <c r="F3572" i="1"/>
  <c r="G3573" i="1"/>
  <c r="F3573" i="1"/>
  <c r="G3574" i="1"/>
  <c r="F3574" i="1"/>
  <c r="G3575" i="1"/>
  <c r="F3575" i="1"/>
  <c r="G3576" i="1"/>
  <c r="F3576" i="1"/>
  <c r="G3577" i="1"/>
  <c r="F3577" i="1"/>
  <c r="G3578" i="1"/>
  <c r="F3578" i="1"/>
  <c r="G3579" i="1"/>
  <c r="F3579" i="1"/>
  <c r="G3580" i="1"/>
  <c r="F3580" i="1"/>
  <c r="G3581" i="1"/>
  <c r="F3581" i="1"/>
  <c r="G3582" i="1"/>
  <c r="F3582" i="1"/>
  <c r="G3583" i="1"/>
  <c r="F3583" i="1"/>
  <c r="G3584" i="1"/>
  <c r="F3584" i="1"/>
  <c r="G3585" i="1"/>
  <c r="F3585" i="1"/>
  <c r="G3586" i="1"/>
  <c r="F3586" i="1"/>
  <c r="G3587" i="1"/>
  <c r="F3587" i="1"/>
  <c r="F3588" i="1"/>
  <c r="G3588" i="1"/>
  <c r="F3589" i="1"/>
  <c r="G3589" i="1"/>
  <c r="F3590" i="1"/>
  <c r="G3590" i="1"/>
  <c r="F3591" i="1"/>
  <c r="G3591" i="1"/>
  <c r="F3592" i="1"/>
  <c r="G3592" i="1"/>
  <c r="G3593" i="1"/>
  <c r="F3593" i="1"/>
  <c r="G3594" i="1"/>
  <c r="F3594" i="1"/>
  <c r="G3595" i="1"/>
  <c r="F3595" i="1"/>
  <c r="G3596" i="1"/>
  <c r="F3596" i="1"/>
  <c r="G3597" i="1"/>
  <c r="F3597" i="1"/>
  <c r="G3598" i="1"/>
  <c r="F3598" i="1"/>
  <c r="G3599" i="1"/>
  <c r="F3599" i="1"/>
  <c r="G3600" i="1"/>
  <c r="F3600" i="1"/>
  <c r="F3601" i="1"/>
  <c r="G3601" i="1"/>
  <c r="G3602" i="1"/>
  <c r="F3602" i="1"/>
  <c r="F3603" i="1"/>
  <c r="G3603" i="1"/>
  <c r="G3604" i="1"/>
  <c r="F3604" i="1"/>
  <c r="G3605" i="1"/>
  <c r="F3605" i="1"/>
  <c r="F3606" i="1"/>
  <c r="G3606" i="1"/>
  <c r="G3607" i="1"/>
  <c r="F3607" i="1"/>
  <c r="G3608" i="1"/>
  <c r="F3608" i="1"/>
  <c r="F3609" i="1"/>
  <c r="G3609" i="1"/>
  <c r="G3610" i="1"/>
  <c r="F3610" i="1"/>
  <c r="F3611" i="1"/>
  <c r="G3611" i="1"/>
  <c r="F3612" i="1"/>
  <c r="G3612" i="1"/>
  <c r="F3613" i="1"/>
  <c r="G3613" i="1"/>
  <c r="F3614" i="1"/>
  <c r="G3614" i="1"/>
  <c r="G3615" i="1"/>
  <c r="F3615" i="1"/>
  <c r="F3616" i="1"/>
  <c r="G3616" i="1"/>
  <c r="G3617" i="1"/>
  <c r="F3617" i="1"/>
  <c r="G3618" i="1"/>
  <c r="F3618" i="1"/>
  <c r="G3619" i="1"/>
  <c r="F3619" i="1"/>
  <c r="G3620" i="1"/>
  <c r="F3620" i="1"/>
  <c r="G3621" i="1"/>
  <c r="F3621" i="1"/>
  <c r="G3622" i="1"/>
  <c r="F3622" i="1"/>
  <c r="G3623" i="1"/>
  <c r="F3623" i="1"/>
  <c r="F3624" i="1"/>
  <c r="G3624" i="1"/>
  <c r="F3625" i="1"/>
  <c r="G3625" i="1"/>
  <c r="F3626" i="1"/>
  <c r="G3626" i="1"/>
  <c r="F3627" i="1"/>
  <c r="G3627" i="1"/>
  <c r="F3628" i="1"/>
  <c r="G3628" i="1"/>
  <c r="F3629" i="1"/>
  <c r="G3629" i="1"/>
  <c r="G3630" i="1"/>
  <c r="F3630" i="1"/>
  <c r="G3631" i="1"/>
  <c r="F3631" i="1"/>
  <c r="G3632" i="1"/>
  <c r="F3632" i="1"/>
  <c r="G3633" i="1"/>
  <c r="F3633" i="1"/>
  <c r="G3634" i="1"/>
  <c r="F3634" i="1"/>
  <c r="G3635" i="1"/>
  <c r="F3635" i="1"/>
  <c r="G3636" i="1"/>
  <c r="F3636" i="1"/>
  <c r="G3637" i="1"/>
  <c r="F3637" i="1"/>
  <c r="G3638" i="1"/>
  <c r="F3638" i="1"/>
  <c r="G3639" i="1"/>
  <c r="F3639" i="1"/>
  <c r="F3640" i="1"/>
  <c r="G3640" i="1"/>
  <c r="F3641" i="1"/>
  <c r="G3641" i="1"/>
  <c r="G3642" i="1"/>
  <c r="F3642" i="1"/>
  <c r="F3643" i="1"/>
  <c r="G3643" i="1"/>
  <c r="F3644" i="1"/>
  <c r="G3644" i="1"/>
  <c r="F3645" i="1"/>
  <c r="G3645" i="1"/>
  <c r="G3646" i="1"/>
  <c r="F3646" i="1"/>
  <c r="G3647" i="1"/>
  <c r="F3647" i="1"/>
  <c r="G3648" i="1"/>
  <c r="F3648" i="1"/>
  <c r="G3649" i="1"/>
  <c r="F3649" i="1"/>
  <c r="F3650" i="1"/>
  <c r="G3650" i="1"/>
  <c r="G3651" i="1"/>
  <c r="F3651" i="1"/>
  <c r="F3652" i="1"/>
  <c r="G3652" i="1"/>
  <c r="F3653" i="1"/>
  <c r="G3653" i="1"/>
  <c r="F3654" i="1"/>
  <c r="G3654" i="1"/>
  <c r="G3655" i="1"/>
  <c r="F3655" i="1"/>
  <c r="G3656" i="1"/>
  <c r="F3656" i="1"/>
  <c r="F3657" i="1"/>
  <c r="G3657" i="1"/>
  <c r="F3658" i="1"/>
  <c r="G3658" i="1"/>
  <c r="F3659" i="1"/>
  <c r="G3659" i="1"/>
  <c r="F3660" i="1"/>
  <c r="G3660" i="1"/>
  <c r="G3661" i="1"/>
  <c r="F3661" i="1"/>
  <c r="G3662" i="1"/>
  <c r="F3662" i="1"/>
  <c r="G3663" i="1"/>
  <c r="F3663" i="1"/>
  <c r="G3664" i="1"/>
  <c r="F3664" i="1"/>
  <c r="G3665" i="1"/>
  <c r="F3665" i="1"/>
  <c r="G3666" i="1"/>
  <c r="F3666" i="1"/>
  <c r="G3667" i="1"/>
  <c r="F3667" i="1"/>
  <c r="G3668" i="1"/>
  <c r="F3668" i="1"/>
  <c r="F3669" i="1"/>
  <c r="G3669" i="1"/>
  <c r="G3670" i="1"/>
  <c r="F3670" i="1"/>
  <c r="F3671" i="1"/>
  <c r="G3671" i="1"/>
  <c r="F3672" i="1"/>
  <c r="G3672" i="1"/>
  <c r="F3673" i="1"/>
  <c r="G3673" i="1"/>
  <c r="F3674" i="1"/>
  <c r="G3674" i="1"/>
  <c r="G3675" i="1"/>
  <c r="F3675" i="1"/>
  <c r="F3676" i="1"/>
  <c r="G3676" i="1"/>
  <c r="F3677" i="1"/>
  <c r="G3677" i="1"/>
  <c r="F3678" i="1"/>
  <c r="G3678" i="1"/>
  <c r="F3679" i="1"/>
  <c r="G3679" i="1"/>
  <c r="F3680" i="1"/>
  <c r="G3680" i="1"/>
  <c r="F3681" i="1"/>
  <c r="G3681" i="1"/>
  <c r="F3682" i="1"/>
  <c r="G3682" i="1"/>
  <c r="F3683" i="1"/>
  <c r="G3683" i="1"/>
  <c r="G3684" i="1"/>
  <c r="F3684" i="1"/>
  <c r="F3685" i="1"/>
  <c r="G3685" i="1"/>
  <c r="G3686" i="1"/>
  <c r="F3686" i="1"/>
  <c r="G3687" i="1"/>
  <c r="F3687" i="1"/>
  <c r="G3688" i="1"/>
  <c r="F3688" i="1"/>
  <c r="G3689" i="1"/>
  <c r="F3689" i="1"/>
  <c r="F3690" i="1"/>
  <c r="G3690" i="1"/>
  <c r="F3691" i="1"/>
  <c r="G3691" i="1"/>
  <c r="F3692" i="1"/>
  <c r="G3692" i="1"/>
  <c r="F3693" i="1"/>
  <c r="G3693" i="1"/>
  <c r="F3694" i="1"/>
  <c r="G3694" i="1"/>
  <c r="F3695" i="1"/>
  <c r="G3695" i="1"/>
  <c r="F3696" i="1"/>
  <c r="G3696" i="1"/>
  <c r="F3697" i="1"/>
  <c r="G3697" i="1"/>
  <c r="F3698" i="1"/>
  <c r="G3698" i="1"/>
  <c r="G3699" i="1"/>
  <c r="F3699" i="1"/>
  <c r="G3700" i="1"/>
  <c r="F3700" i="1"/>
  <c r="G3701" i="1"/>
  <c r="F3701" i="1"/>
  <c r="G3702" i="1"/>
  <c r="F3702" i="1"/>
  <c r="G3703" i="1"/>
  <c r="F3703" i="1"/>
  <c r="F3704" i="1"/>
  <c r="G3704" i="1"/>
  <c r="G3705" i="1"/>
  <c r="F3705" i="1"/>
  <c r="G3706" i="1"/>
  <c r="F3706" i="1"/>
  <c r="F3707" i="1"/>
  <c r="G3707" i="1"/>
  <c r="G3708" i="1"/>
  <c r="F3708" i="1"/>
  <c r="G3709" i="1"/>
  <c r="F3709" i="1"/>
  <c r="G3710" i="1"/>
  <c r="F3710" i="1"/>
  <c r="G3711" i="1"/>
  <c r="F3711" i="1"/>
  <c r="F3712" i="1"/>
  <c r="G3712" i="1"/>
  <c r="G3713" i="1"/>
  <c r="F3713" i="1"/>
  <c r="G3714" i="1"/>
  <c r="F3714" i="1"/>
  <c r="G3715" i="1"/>
  <c r="F3715" i="1"/>
  <c r="G3716" i="1"/>
  <c r="F3716" i="1"/>
  <c r="G3717" i="1"/>
  <c r="F3717" i="1"/>
  <c r="F3718" i="1"/>
  <c r="G3718" i="1"/>
  <c r="G3719" i="1"/>
  <c r="F3719" i="1"/>
  <c r="F3720" i="1"/>
  <c r="G3720" i="1"/>
  <c r="F3721" i="1"/>
  <c r="G3721" i="1"/>
  <c r="G3722" i="1"/>
  <c r="F3722" i="1"/>
  <c r="F3723" i="1"/>
  <c r="G3723" i="1"/>
  <c r="G3724" i="1"/>
  <c r="F3724" i="1"/>
  <c r="G3725" i="1"/>
  <c r="F3725" i="1"/>
  <c r="G3726" i="1"/>
  <c r="F3726" i="1"/>
  <c r="F3727" i="1"/>
  <c r="G3727" i="1"/>
  <c r="F3728" i="1"/>
  <c r="G3728" i="1"/>
  <c r="G3729" i="1"/>
  <c r="F3729" i="1"/>
  <c r="G3730" i="1"/>
  <c r="F3730" i="1"/>
  <c r="F3731" i="1"/>
  <c r="G3731" i="1"/>
  <c r="F3732" i="1"/>
  <c r="G3732" i="1"/>
  <c r="G3733" i="1"/>
  <c r="F3733" i="1"/>
  <c r="G3734" i="1"/>
  <c r="F3734" i="1"/>
  <c r="F3735" i="1"/>
  <c r="G3735" i="1"/>
  <c r="G3736" i="1"/>
  <c r="F3736" i="1"/>
  <c r="G3737" i="1"/>
  <c r="F3737" i="1"/>
  <c r="G3738" i="1"/>
  <c r="F3738" i="1"/>
  <c r="G3739" i="1"/>
  <c r="F3739" i="1"/>
  <c r="G3740" i="1"/>
  <c r="F3740" i="1"/>
  <c r="G3741" i="1"/>
  <c r="F3741" i="1"/>
  <c r="G3742" i="1"/>
  <c r="F3742" i="1"/>
  <c r="G3743" i="1"/>
  <c r="F3743" i="1"/>
  <c r="G3744" i="1"/>
  <c r="F3744" i="1"/>
  <c r="G3745" i="1"/>
  <c r="F3745" i="1"/>
  <c r="G3746" i="1"/>
  <c r="F3746" i="1"/>
  <c r="G3747" i="1"/>
  <c r="F3747" i="1"/>
  <c r="G3748" i="1"/>
  <c r="F3748" i="1"/>
  <c r="G3749" i="1"/>
  <c r="F3749" i="1"/>
  <c r="G3750" i="1"/>
  <c r="F3750" i="1"/>
  <c r="G3751" i="1"/>
  <c r="F3751" i="1"/>
  <c r="G3752" i="1"/>
  <c r="F3752" i="1"/>
  <c r="F3753" i="1"/>
  <c r="G3753" i="1"/>
  <c r="G3754" i="1"/>
  <c r="F3754" i="1"/>
  <c r="F3755" i="1"/>
  <c r="G3755" i="1"/>
  <c r="F3756" i="1"/>
  <c r="G3756" i="1"/>
  <c r="F3757" i="1"/>
  <c r="G3757" i="1"/>
  <c r="F3758" i="1"/>
  <c r="G3758" i="1"/>
  <c r="F3759" i="1"/>
  <c r="G3759" i="1"/>
  <c r="G3760" i="1"/>
  <c r="F3760" i="1"/>
  <c r="G3761" i="1"/>
  <c r="F3761" i="1"/>
  <c r="G3762" i="1"/>
  <c r="F3762" i="1"/>
  <c r="G3763" i="1"/>
  <c r="F3763" i="1"/>
  <c r="G3764" i="1"/>
  <c r="F3764" i="1"/>
  <c r="G3765" i="1"/>
  <c r="F3765" i="1"/>
  <c r="G3766" i="1"/>
  <c r="F3766" i="1"/>
  <c r="G3767" i="1"/>
  <c r="F3767" i="1"/>
  <c r="G3768" i="1"/>
  <c r="F3768" i="1"/>
  <c r="G3769" i="1"/>
  <c r="F3769" i="1"/>
  <c r="G3770" i="1"/>
  <c r="F3770" i="1"/>
  <c r="G3771" i="1"/>
  <c r="F3771" i="1"/>
  <c r="G3772" i="1"/>
  <c r="F3772" i="1"/>
  <c r="F3773" i="1"/>
  <c r="G3773" i="1"/>
  <c r="F3774" i="1"/>
  <c r="G3774" i="1"/>
  <c r="F3775" i="1"/>
  <c r="G3775" i="1"/>
  <c r="G3776" i="1"/>
  <c r="F3776" i="1"/>
  <c r="G3777" i="1"/>
  <c r="F3777" i="1"/>
  <c r="G3778" i="1"/>
  <c r="F3778" i="1"/>
  <c r="F3779" i="1"/>
  <c r="G3779" i="1"/>
  <c r="G3780" i="1"/>
  <c r="F3780" i="1"/>
  <c r="F3781" i="1"/>
  <c r="G3781" i="1"/>
  <c r="G3782" i="1"/>
  <c r="F3782" i="1"/>
  <c r="G3783" i="1"/>
  <c r="F3783" i="1"/>
  <c r="F3784" i="1"/>
  <c r="G3784" i="1"/>
  <c r="F3785" i="1"/>
  <c r="G3785" i="1"/>
  <c r="F3786" i="1"/>
  <c r="G3786" i="1"/>
  <c r="F3787" i="1"/>
  <c r="G3787" i="1"/>
  <c r="G3788" i="1"/>
  <c r="F3788" i="1"/>
  <c r="F3789" i="1"/>
  <c r="G3789" i="1"/>
  <c r="F3790" i="1"/>
  <c r="G3790" i="1"/>
  <c r="F3791" i="1"/>
  <c r="G3791" i="1"/>
  <c r="F3792" i="1"/>
  <c r="G3792" i="1"/>
  <c r="F3793" i="1"/>
  <c r="G3793" i="1"/>
  <c r="F3794" i="1"/>
  <c r="G3794" i="1"/>
  <c r="F3795" i="1"/>
  <c r="G3795" i="1"/>
  <c r="F3796" i="1"/>
  <c r="G3796" i="1"/>
  <c r="F3797" i="1"/>
  <c r="G3797" i="1"/>
  <c r="G3798" i="1"/>
  <c r="F3798" i="1"/>
  <c r="F3799" i="1"/>
  <c r="G3799" i="1"/>
  <c r="F3800" i="1"/>
  <c r="G3800" i="1"/>
  <c r="F3801" i="1"/>
  <c r="G3801" i="1"/>
  <c r="F3802" i="1"/>
  <c r="G3802" i="1"/>
  <c r="F3803" i="1"/>
  <c r="G3803" i="1"/>
  <c r="G3804" i="1"/>
  <c r="F3804" i="1"/>
  <c r="G3805" i="1"/>
  <c r="F3805" i="1"/>
  <c r="G3806" i="1"/>
  <c r="F3806" i="1"/>
  <c r="F3807" i="1"/>
  <c r="G3807" i="1"/>
  <c r="G3808" i="1"/>
  <c r="F3808" i="1"/>
  <c r="F3809" i="1"/>
  <c r="G3809" i="1"/>
  <c r="F3810" i="1"/>
  <c r="G3810" i="1"/>
  <c r="F3811" i="1"/>
  <c r="G3811" i="1"/>
  <c r="G3812" i="1"/>
  <c r="F3812" i="1"/>
  <c r="F3813" i="1"/>
  <c r="G3813" i="1"/>
  <c r="G3814" i="1"/>
  <c r="F3814" i="1"/>
  <c r="G3815" i="1"/>
  <c r="F3815" i="1"/>
  <c r="G3816" i="1"/>
  <c r="F3816" i="1"/>
  <c r="G3817" i="1"/>
  <c r="F3817" i="1"/>
  <c r="G3818" i="1"/>
  <c r="F3818" i="1"/>
  <c r="F3819" i="1"/>
  <c r="G3819" i="1"/>
  <c r="G3820" i="1"/>
  <c r="F3820" i="1"/>
  <c r="G3821" i="1"/>
  <c r="F3821" i="1"/>
  <c r="F3822" i="1"/>
  <c r="G3822" i="1"/>
  <c r="F3823" i="1"/>
  <c r="G3823" i="1"/>
  <c r="F3824" i="1"/>
  <c r="G3824" i="1"/>
  <c r="F3825" i="1"/>
  <c r="G3825" i="1"/>
  <c r="F3826" i="1"/>
  <c r="G3826" i="1"/>
  <c r="F3827" i="1"/>
  <c r="G3827" i="1"/>
  <c r="G3828" i="1"/>
  <c r="F3828" i="1"/>
  <c r="G3829" i="1"/>
  <c r="F3829" i="1"/>
  <c r="F3830" i="1"/>
  <c r="G3830" i="1"/>
  <c r="G3831" i="1"/>
  <c r="F3831" i="1"/>
  <c r="G3832" i="1"/>
  <c r="F3832" i="1"/>
  <c r="G3833" i="1"/>
  <c r="F3833" i="1"/>
  <c r="G3834" i="1"/>
  <c r="F3834" i="1"/>
  <c r="G3835" i="1"/>
  <c r="F3835" i="1"/>
  <c r="G3836" i="1"/>
  <c r="F3836" i="1"/>
  <c r="G3837" i="1"/>
  <c r="F3837" i="1"/>
  <c r="G3838" i="1"/>
  <c r="F3838" i="1"/>
  <c r="G3839" i="1"/>
  <c r="F3839" i="1"/>
  <c r="G3840" i="1"/>
  <c r="F3840" i="1"/>
  <c r="G3841" i="1"/>
  <c r="F3841" i="1"/>
  <c r="F3842" i="1"/>
  <c r="G3842" i="1"/>
  <c r="F3843" i="1"/>
  <c r="G3843" i="1"/>
  <c r="G3844" i="1"/>
  <c r="F3844" i="1"/>
  <c r="G3845" i="1"/>
  <c r="F3845" i="1"/>
  <c r="G3846" i="1"/>
  <c r="F3846" i="1"/>
  <c r="G3847" i="1"/>
  <c r="F3847" i="1"/>
  <c r="G3848" i="1"/>
  <c r="F3848" i="1"/>
  <c r="G3849" i="1"/>
  <c r="F3849" i="1"/>
  <c r="G3850" i="1"/>
  <c r="F3850" i="1"/>
  <c r="F3851" i="1"/>
  <c r="G3851" i="1"/>
  <c r="G3852" i="1"/>
  <c r="F3852" i="1"/>
  <c r="F3853" i="1"/>
  <c r="G3853" i="1"/>
  <c r="G3854" i="1"/>
  <c r="F3854" i="1"/>
  <c r="F3855" i="1"/>
  <c r="G3855" i="1"/>
  <c r="F3856" i="1"/>
  <c r="G3856" i="1"/>
  <c r="F3857" i="1"/>
  <c r="G3857" i="1"/>
  <c r="G3858" i="1"/>
  <c r="F3858" i="1"/>
  <c r="F3859" i="1"/>
  <c r="G3859" i="1"/>
  <c r="F3860" i="1"/>
  <c r="G3860" i="1"/>
  <c r="G3861" i="1"/>
  <c r="F3861" i="1"/>
  <c r="G3862" i="1"/>
  <c r="F3862" i="1"/>
  <c r="F3863" i="1"/>
  <c r="G3863" i="1"/>
  <c r="F3864" i="1"/>
  <c r="G3864" i="1"/>
  <c r="G3865" i="1"/>
  <c r="F3865" i="1"/>
  <c r="F3866" i="1"/>
  <c r="G3866" i="1"/>
  <c r="F3867" i="1"/>
  <c r="G3867" i="1"/>
  <c r="F3868" i="1"/>
  <c r="G3868" i="1"/>
  <c r="F3869" i="1"/>
  <c r="G3869" i="1"/>
  <c r="F3870" i="1"/>
  <c r="G3870" i="1"/>
  <c r="F3871" i="1"/>
  <c r="G3871" i="1"/>
  <c r="F3872" i="1"/>
  <c r="G3872" i="1"/>
  <c r="F3873" i="1"/>
  <c r="G3873" i="1"/>
  <c r="F3874" i="1"/>
  <c r="G3874" i="1"/>
  <c r="F3875" i="1"/>
  <c r="G3875" i="1"/>
  <c r="G3876" i="1"/>
  <c r="F3876" i="1"/>
  <c r="F3877" i="1"/>
  <c r="G3877" i="1"/>
  <c r="G3878" i="1"/>
  <c r="F3878" i="1"/>
  <c r="G3879" i="1"/>
  <c r="F3879" i="1"/>
  <c r="G3880" i="1"/>
  <c r="F3880" i="1"/>
  <c r="G3881" i="1"/>
  <c r="F3881" i="1"/>
  <c r="F3882" i="1"/>
  <c r="G3882" i="1"/>
  <c r="G3883" i="1"/>
  <c r="F3883" i="1"/>
  <c r="F3884" i="1"/>
  <c r="G3884" i="1"/>
  <c r="F3885" i="1"/>
  <c r="G3885" i="1"/>
  <c r="G3886" i="1"/>
  <c r="F3886" i="1"/>
  <c r="G3887" i="1"/>
  <c r="F3887" i="1"/>
  <c r="G3888" i="1"/>
  <c r="F3888" i="1"/>
  <c r="G3889" i="1"/>
  <c r="F3889" i="1"/>
  <c r="G3890" i="1"/>
  <c r="F3890" i="1"/>
  <c r="F3891" i="1"/>
  <c r="G3891" i="1"/>
  <c r="F3892" i="1"/>
  <c r="G3892" i="1"/>
  <c r="F3893" i="1"/>
  <c r="G3893" i="1"/>
  <c r="F3894" i="1"/>
  <c r="G3894" i="1"/>
  <c r="F3895" i="1"/>
  <c r="G3895" i="1"/>
  <c r="F3896" i="1"/>
  <c r="G3896" i="1"/>
  <c r="G3897" i="1"/>
  <c r="F3897" i="1"/>
  <c r="F3898" i="1"/>
  <c r="G3898" i="1"/>
  <c r="F3899" i="1"/>
  <c r="G3899" i="1"/>
  <c r="F3900" i="1"/>
  <c r="G3900" i="1"/>
  <c r="G3901" i="1"/>
  <c r="F3901" i="1"/>
  <c r="G3902" i="1"/>
  <c r="F3902" i="1"/>
  <c r="F3903" i="1"/>
  <c r="G3903" i="1"/>
  <c r="F3904" i="1"/>
  <c r="G3904" i="1"/>
  <c r="F3905" i="1"/>
  <c r="G3905" i="1"/>
  <c r="F3906" i="1"/>
  <c r="G3906" i="1"/>
  <c r="G3907" i="1"/>
  <c r="F3907" i="1"/>
  <c r="F3908" i="1"/>
  <c r="G3908" i="1"/>
  <c r="G3909" i="1"/>
  <c r="F3909" i="1"/>
  <c r="G3910" i="1"/>
  <c r="F3910" i="1"/>
  <c r="G3911" i="1"/>
  <c r="F3911" i="1"/>
  <c r="G3912" i="1"/>
  <c r="F3912" i="1"/>
  <c r="F3913" i="1"/>
  <c r="G3913" i="1"/>
  <c r="F3914" i="1"/>
  <c r="G3914" i="1"/>
  <c r="G3915" i="1"/>
  <c r="F3915" i="1"/>
  <c r="G3916" i="1"/>
  <c r="F3916" i="1"/>
  <c r="G3917" i="1"/>
  <c r="F3917" i="1"/>
  <c r="G3918" i="1"/>
  <c r="F3918" i="1"/>
  <c r="G3919" i="1"/>
  <c r="F3919" i="1"/>
  <c r="G3920" i="1"/>
  <c r="F3920" i="1"/>
  <c r="G3921" i="1"/>
  <c r="F3921" i="1"/>
  <c r="G3922" i="1"/>
  <c r="F3922" i="1"/>
  <c r="G3923" i="1"/>
  <c r="F3923" i="1"/>
  <c r="F3924" i="1"/>
  <c r="G3924" i="1"/>
  <c r="F3925" i="1"/>
  <c r="G3925" i="1"/>
  <c r="G3926" i="1"/>
  <c r="F3926" i="1"/>
  <c r="G3927" i="1"/>
  <c r="F3927" i="1"/>
  <c r="G3928" i="1"/>
  <c r="F3928" i="1"/>
  <c r="F3929" i="1"/>
  <c r="G3929" i="1"/>
  <c r="F3930" i="1"/>
  <c r="G3930" i="1"/>
  <c r="G3931" i="1"/>
  <c r="F3931" i="1"/>
  <c r="G3932" i="1"/>
  <c r="F3932" i="1"/>
  <c r="G3933" i="1"/>
  <c r="F3933" i="1"/>
  <c r="G3934" i="1"/>
  <c r="F3934" i="1"/>
  <c r="G3935" i="1"/>
  <c r="F3935" i="1"/>
  <c r="G3936" i="1"/>
  <c r="F3936" i="1"/>
  <c r="G3937" i="1"/>
  <c r="F3937" i="1"/>
  <c r="G3938" i="1"/>
  <c r="F3938" i="1"/>
  <c r="G3939" i="1"/>
  <c r="F3939" i="1"/>
  <c r="F3940" i="1"/>
  <c r="G3940" i="1"/>
  <c r="F3941" i="1"/>
  <c r="G3941" i="1"/>
  <c r="F3942" i="1"/>
  <c r="G3942" i="1"/>
  <c r="F3943" i="1"/>
  <c r="G3943" i="1"/>
  <c r="F3944" i="1"/>
  <c r="G3944" i="1"/>
  <c r="F3945" i="1"/>
  <c r="G3945" i="1"/>
  <c r="F3946" i="1"/>
  <c r="G3946" i="1"/>
  <c r="F3947" i="1"/>
  <c r="G3947" i="1"/>
  <c r="F3948" i="1"/>
  <c r="G3948" i="1"/>
  <c r="F3949" i="1"/>
  <c r="G3949" i="1"/>
  <c r="F3950" i="1"/>
  <c r="G3950" i="1"/>
  <c r="F3951" i="1"/>
  <c r="G3951" i="1"/>
  <c r="F3952" i="1"/>
  <c r="G3952" i="1"/>
  <c r="F3953" i="1"/>
  <c r="G3953" i="1"/>
  <c r="F3954" i="1"/>
  <c r="G3954" i="1"/>
  <c r="F3955" i="1"/>
  <c r="G3955" i="1"/>
  <c r="F3956" i="1"/>
  <c r="G3956" i="1"/>
  <c r="F3957" i="1"/>
  <c r="G3957" i="1"/>
  <c r="F3958" i="1"/>
  <c r="G3958" i="1"/>
  <c r="F3959" i="1"/>
  <c r="G3959" i="1"/>
  <c r="G3960" i="1"/>
  <c r="F3960" i="1"/>
  <c r="G3961" i="1"/>
  <c r="F3961" i="1"/>
  <c r="F3962" i="1"/>
  <c r="G3962" i="1"/>
  <c r="F3963" i="1"/>
  <c r="G3963" i="1"/>
  <c r="F3964" i="1"/>
  <c r="G3964" i="1"/>
  <c r="F3965" i="1"/>
  <c r="G3965" i="1"/>
  <c r="F3966" i="1"/>
  <c r="G3966" i="1"/>
  <c r="G3967" i="1"/>
  <c r="F3967" i="1"/>
  <c r="G3968" i="1"/>
  <c r="F3968" i="1"/>
  <c r="F3969" i="1"/>
  <c r="G3969" i="1"/>
  <c r="G3970" i="1"/>
  <c r="F3970" i="1"/>
  <c r="G3971" i="1"/>
  <c r="F3971" i="1"/>
  <c r="G3972" i="1"/>
  <c r="F3972" i="1"/>
  <c r="G3973" i="1"/>
  <c r="F3973" i="1"/>
  <c r="G3974" i="1"/>
  <c r="F3974" i="1"/>
  <c r="G3975" i="1"/>
  <c r="F3975" i="1"/>
  <c r="G3976" i="1"/>
  <c r="F3976" i="1"/>
  <c r="F3977" i="1"/>
  <c r="G3977" i="1"/>
  <c r="F3978" i="1"/>
  <c r="G3978" i="1"/>
  <c r="G3979" i="1"/>
  <c r="F3979" i="1"/>
  <c r="F3980" i="1"/>
  <c r="G3980" i="1"/>
  <c r="F3981" i="1"/>
  <c r="G3981" i="1"/>
  <c r="F3982" i="1"/>
  <c r="G3982" i="1"/>
  <c r="F3983" i="1"/>
  <c r="G3983" i="1"/>
  <c r="F3984" i="1"/>
  <c r="G3984" i="1"/>
  <c r="F3985" i="1"/>
  <c r="G3985" i="1"/>
  <c r="F3986" i="1"/>
  <c r="G3986" i="1"/>
  <c r="G3987" i="1"/>
  <c r="F3987" i="1"/>
  <c r="F3988" i="1"/>
  <c r="G3988" i="1"/>
  <c r="F3989" i="1"/>
  <c r="G3989" i="1"/>
  <c r="G3990" i="1"/>
  <c r="F3990" i="1"/>
  <c r="G3991" i="1"/>
  <c r="F3991" i="1"/>
  <c r="G3992" i="1"/>
  <c r="F3992" i="1"/>
  <c r="G3993" i="1"/>
  <c r="F3993" i="1"/>
  <c r="F3994" i="1"/>
  <c r="G3994" i="1"/>
  <c r="G3995" i="1"/>
  <c r="F3995" i="1"/>
  <c r="G3996" i="1"/>
  <c r="F3996" i="1"/>
  <c r="G3997" i="1"/>
  <c r="F3997" i="1"/>
  <c r="F3998" i="1"/>
  <c r="G3998" i="1"/>
  <c r="F3999" i="1"/>
  <c r="G3999" i="1"/>
  <c r="G4000" i="1"/>
  <c r="F4000" i="1"/>
  <c r="F4001" i="1"/>
  <c r="G4001" i="1"/>
  <c r="F4002" i="1"/>
  <c r="G4002" i="1"/>
  <c r="F4003" i="1"/>
  <c r="G4003" i="1"/>
  <c r="F4004" i="1"/>
  <c r="G4004" i="1"/>
  <c r="F4005" i="1"/>
  <c r="G4005" i="1"/>
  <c r="G4006" i="1"/>
  <c r="F4006" i="1"/>
  <c r="F4007" i="1"/>
  <c r="G4007" i="1"/>
  <c r="F4008" i="1"/>
  <c r="G4008" i="1"/>
  <c r="G4009" i="1"/>
  <c r="F4009" i="1"/>
  <c r="F4010" i="1"/>
  <c r="G4010" i="1"/>
  <c r="G4011" i="1"/>
  <c r="F4011" i="1"/>
  <c r="F4012" i="1"/>
  <c r="G4012" i="1"/>
  <c r="F4013" i="1"/>
  <c r="G4013" i="1"/>
  <c r="F4014" i="1"/>
  <c r="G4014" i="1"/>
  <c r="F4015" i="1"/>
  <c r="G4015" i="1"/>
  <c r="G4016" i="1"/>
  <c r="F4016" i="1"/>
  <c r="F4017" i="1"/>
  <c r="G4017" i="1"/>
  <c r="G4018" i="1"/>
  <c r="F4018" i="1"/>
  <c r="G4019" i="1"/>
  <c r="F4019" i="1"/>
  <c r="G4020" i="1"/>
  <c r="F4020" i="1"/>
  <c r="G4021" i="1"/>
  <c r="F4021" i="1"/>
  <c r="G4022" i="1"/>
  <c r="F4022" i="1"/>
  <c r="G4023" i="1"/>
  <c r="F4023" i="1"/>
  <c r="G4024" i="1"/>
  <c r="F4024" i="1"/>
  <c r="G4025" i="1"/>
  <c r="F4025" i="1"/>
  <c r="F4026" i="1"/>
  <c r="G4026" i="1"/>
  <c r="F4027" i="1"/>
  <c r="G4027" i="1"/>
  <c r="F4028" i="1"/>
  <c r="G4028" i="1"/>
  <c r="F4029" i="1"/>
  <c r="G4029" i="1"/>
  <c r="G4030" i="1"/>
  <c r="F4030" i="1"/>
  <c r="F4031" i="1"/>
  <c r="G4031" i="1"/>
  <c r="F4032" i="1"/>
  <c r="G4032" i="1"/>
  <c r="F4033" i="1"/>
  <c r="G4033" i="1"/>
  <c r="F4034" i="1"/>
  <c r="G4034" i="1"/>
  <c r="F4035" i="1"/>
  <c r="G4035" i="1"/>
  <c r="F4036" i="1"/>
  <c r="G4036" i="1"/>
  <c r="F4037" i="1"/>
  <c r="G4037" i="1"/>
  <c r="G4038" i="1"/>
  <c r="F4038" i="1"/>
  <c r="F4039" i="1"/>
  <c r="G4039" i="1"/>
  <c r="G4040" i="1"/>
  <c r="F4040" i="1"/>
  <c r="G4041" i="1"/>
  <c r="F4041" i="1"/>
  <c r="G4042" i="1"/>
  <c r="F4042" i="1"/>
  <c r="F4043" i="1"/>
  <c r="G4043" i="1"/>
  <c r="F4044" i="1"/>
  <c r="G4044" i="1"/>
  <c r="F4045" i="1"/>
  <c r="G4045" i="1"/>
  <c r="F4046" i="1"/>
  <c r="G4046" i="1"/>
  <c r="F4047" i="1"/>
  <c r="G4047" i="1"/>
  <c r="F4048" i="1"/>
  <c r="G4048" i="1"/>
  <c r="F4049" i="1"/>
  <c r="G4049" i="1"/>
  <c r="F4050" i="1"/>
  <c r="G4050" i="1"/>
  <c r="G4051" i="1"/>
  <c r="F4051" i="1"/>
  <c r="G4052" i="1"/>
  <c r="F4052" i="1"/>
  <c r="G4053" i="1"/>
  <c r="F4053" i="1"/>
  <c r="G4054" i="1"/>
  <c r="F4054" i="1"/>
  <c r="G4055" i="1"/>
  <c r="F4055" i="1"/>
  <c r="G4056" i="1"/>
  <c r="F4056" i="1"/>
  <c r="G4057" i="1"/>
  <c r="F4057" i="1"/>
  <c r="G4058" i="1"/>
  <c r="F4058" i="1"/>
  <c r="F4059" i="1"/>
  <c r="G4059" i="1"/>
  <c r="F4060" i="1"/>
  <c r="G4060" i="1"/>
  <c r="F4061" i="1"/>
  <c r="G4061" i="1"/>
  <c r="F4062" i="1"/>
  <c r="G4062" i="1"/>
  <c r="F4063" i="1"/>
  <c r="G4063" i="1"/>
  <c r="F4064" i="1"/>
  <c r="G4064" i="1"/>
  <c r="F4065" i="1"/>
  <c r="G4065" i="1"/>
  <c r="F4066" i="1"/>
  <c r="G4066" i="1"/>
  <c r="F4067" i="1"/>
  <c r="G4067" i="1"/>
  <c r="F4068" i="1"/>
  <c r="G4068" i="1"/>
  <c r="F4069" i="1"/>
  <c r="G4069" i="1"/>
  <c r="G4070" i="1"/>
  <c r="F4070" i="1"/>
  <c r="G4071" i="1"/>
  <c r="F4071" i="1"/>
  <c r="G4072" i="1"/>
  <c r="F4072" i="1"/>
  <c r="F4073" i="1"/>
  <c r="G4073" i="1"/>
  <c r="G4074" i="1"/>
  <c r="F4074" i="1"/>
  <c r="G4075" i="1"/>
  <c r="F4075" i="1"/>
  <c r="G4076" i="1"/>
  <c r="F4076" i="1"/>
  <c r="G4077" i="1"/>
  <c r="F4077" i="1"/>
  <c r="G4078" i="1"/>
  <c r="F4078" i="1"/>
  <c r="G4079" i="1"/>
  <c r="F4079" i="1"/>
  <c r="F4080" i="1"/>
  <c r="G4080" i="1"/>
  <c r="F4081" i="1"/>
  <c r="G4081" i="1"/>
  <c r="F4082" i="1"/>
  <c r="G4082" i="1"/>
  <c r="F4083" i="1"/>
  <c r="G4083" i="1"/>
  <c r="F4084" i="1"/>
  <c r="G4084" i="1"/>
  <c r="F4085" i="1"/>
  <c r="G4085" i="1"/>
  <c r="F4086" i="1"/>
  <c r="G4086" i="1"/>
  <c r="F4087" i="1"/>
  <c r="G4087" i="1"/>
  <c r="F4088" i="1"/>
  <c r="G4088" i="1"/>
  <c r="F4089" i="1"/>
  <c r="G4089" i="1"/>
  <c r="G4090" i="1"/>
  <c r="F4090" i="1"/>
  <c r="F4091" i="1"/>
  <c r="G4091" i="1"/>
  <c r="G4092" i="1"/>
  <c r="F4092" i="1"/>
  <c r="G4093" i="1"/>
  <c r="F4093" i="1"/>
  <c r="G4094" i="1"/>
  <c r="F4094" i="1"/>
  <c r="G4095" i="1"/>
  <c r="F4095" i="1"/>
  <c r="G4096" i="1"/>
  <c r="F4096" i="1"/>
  <c r="G4097" i="1"/>
  <c r="F4097" i="1"/>
  <c r="G4098" i="1"/>
  <c r="F4098" i="1"/>
  <c r="G4099" i="1"/>
  <c r="F4099" i="1"/>
  <c r="G4100" i="1"/>
  <c r="F4100" i="1"/>
  <c r="G4101" i="1"/>
  <c r="F4101" i="1"/>
  <c r="G4102" i="1"/>
  <c r="F4102" i="1"/>
  <c r="G4103" i="1"/>
  <c r="F4103" i="1"/>
  <c r="G4104" i="1"/>
  <c r="F4104" i="1"/>
  <c r="F4105" i="1"/>
  <c r="G4105" i="1"/>
  <c r="F4106" i="1"/>
  <c r="G4106" i="1"/>
  <c r="F4107" i="1"/>
  <c r="G4107" i="1"/>
  <c r="F4108" i="1"/>
  <c r="G4108" i="1"/>
  <c r="F4109" i="1"/>
  <c r="G4109" i="1"/>
  <c r="F4110" i="1"/>
  <c r="G4110" i="1"/>
  <c r="G4111" i="1"/>
  <c r="F4111" i="1"/>
  <c r="F4112" i="1"/>
  <c r="G4112" i="1"/>
  <c r="F4113" i="1"/>
  <c r="G4113" i="1"/>
  <c r="F4114" i="1"/>
  <c r="G4114" i="1"/>
  <c r="F4115" i="1"/>
  <c r="G4115" i="1"/>
  <c r="F4116" i="1"/>
  <c r="G4116" i="1"/>
  <c r="F4117" i="1"/>
  <c r="G4117" i="1"/>
  <c r="F4118" i="1"/>
  <c r="G4118" i="1"/>
  <c r="F4119" i="1"/>
  <c r="G4119" i="1"/>
  <c r="F4120" i="1"/>
  <c r="G4120" i="1"/>
  <c r="F4121" i="1"/>
  <c r="G4121" i="1"/>
  <c r="F4122" i="1"/>
  <c r="G4122" i="1"/>
  <c r="F4123" i="1"/>
  <c r="G4123" i="1"/>
  <c r="F4124" i="1"/>
  <c r="G4124" i="1"/>
  <c r="F4125" i="1"/>
  <c r="G4125" i="1"/>
  <c r="F4126" i="1"/>
  <c r="G4126" i="1"/>
  <c r="F4127" i="1"/>
  <c r="G4127" i="1"/>
  <c r="F4128" i="1"/>
  <c r="G4128" i="1"/>
  <c r="F4129" i="1"/>
  <c r="G4129" i="1"/>
  <c r="F4130" i="1"/>
  <c r="G4130" i="1"/>
  <c r="F4131" i="1"/>
  <c r="G4131" i="1"/>
  <c r="F4132" i="1"/>
  <c r="G4132" i="1"/>
  <c r="F4133" i="1"/>
  <c r="G4133" i="1"/>
  <c r="F4134" i="1"/>
  <c r="G4134" i="1"/>
  <c r="G4135" i="1"/>
  <c r="F4135" i="1"/>
  <c r="F4136" i="1"/>
  <c r="G4136" i="1"/>
  <c r="F4137" i="1"/>
  <c r="G4137" i="1"/>
  <c r="F4138" i="1"/>
  <c r="G4138" i="1"/>
  <c r="F4139" i="1"/>
  <c r="G4139" i="1"/>
  <c r="F4140" i="1"/>
  <c r="G4140" i="1"/>
  <c r="F4141" i="1"/>
  <c r="G4141" i="1"/>
  <c r="F4142" i="1"/>
  <c r="G4142" i="1"/>
  <c r="F4143" i="1"/>
  <c r="G4143" i="1"/>
  <c r="F4144" i="1"/>
  <c r="G4144" i="1"/>
  <c r="F4145" i="1"/>
  <c r="G4145" i="1"/>
  <c r="F4146" i="1"/>
  <c r="G4146" i="1"/>
  <c r="F4147" i="1"/>
  <c r="G4147" i="1"/>
  <c r="F4148" i="1"/>
  <c r="G4148" i="1"/>
  <c r="F4149" i="1"/>
  <c r="G4149" i="1"/>
  <c r="F4150" i="1"/>
  <c r="G4150" i="1"/>
  <c r="F4151" i="1"/>
  <c r="G4151" i="1"/>
  <c r="F4152" i="1"/>
  <c r="G4152" i="1"/>
  <c r="F4153" i="1"/>
  <c r="G4153" i="1"/>
  <c r="F4154" i="1"/>
  <c r="G4154" i="1"/>
  <c r="F4155" i="1"/>
  <c r="G4155" i="1"/>
  <c r="F4156" i="1"/>
  <c r="G4156" i="1"/>
  <c r="F4157" i="1"/>
  <c r="G4157" i="1"/>
  <c r="G4158" i="1"/>
  <c r="F4158" i="1"/>
  <c r="F4159" i="1"/>
  <c r="G4159" i="1"/>
  <c r="G4160" i="1"/>
  <c r="F4160" i="1"/>
  <c r="G4161" i="1"/>
  <c r="F4161" i="1"/>
  <c r="F4162" i="1"/>
  <c r="G4162" i="1"/>
  <c r="G4163" i="1"/>
  <c r="F4163" i="1"/>
  <c r="G4164" i="1"/>
  <c r="F4164" i="1"/>
  <c r="G4165" i="1"/>
  <c r="F4165" i="1"/>
  <c r="G4166" i="1"/>
  <c r="F4166" i="1"/>
  <c r="G4167" i="1"/>
  <c r="F4167" i="1"/>
  <c r="G4168" i="1"/>
  <c r="F4168" i="1"/>
  <c r="F4169" i="1"/>
  <c r="G4169" i="1"/>
  <c r="F4170" i="1"/>
  <c r="G4170" i="1"/>
  <c r="F4171" i="1"/>
  <c r="G4171" i="1"/>
  <c r="F4172" i="1"/>
  <c r="G4172" i="1"/>
  <c r="F4173" i="1"/>
  <c r="G4173" i="1"/>
  <c r="F4174" i="1"/>
  <c r="G4174" i="1"/>
  <c r="F4175" i="1"/>
  <c r="G4175" i="1"/>
  <c r="F4176" i="1"/>
  <c r="G4176" i="1"/>
  <c r="F4177" i="1"/>
  <c r="G4177" i="1"/>
  <c r="F4178" i="1"/>
  <c r="G4178" i="1"/>
  <c r="F4179" i="1"/>
  <c r="G4179" i="1"/>
  <c r="F4180" i="1"/>
  <c r="G4180" i="1"/>
  <c r="F4181" i="1"/>
  <c r="G4181" i="1"/>
  <c r="F4182" i="1"/>
  <c r="G4182" i="1"/>
  <c r="F4183" i="1"/>
  <c r="G4183" i="1"/>
  <c r="F4184" i="1"/>
  <c r="G4184" i="1"/>
  <c r="F4185" i="1"/>
  <c r="G4185" i="1"/>
  <c r="G4186" i="1"/>
  <c r="F4186" i="1"/>
  <c r="F4187" i="1"/>
  <c r="G4187" i="1"/>
  <c r="F4188" i="1"/>
  <c r="G4188" i="1"/>
  <c r="F4189" i="1"/>
  <c r="G4189" i="1"/>
  <c r="F4190" i="1"/>
  <c r="G4190" i="1"/>
  <c r="F4191" i="1"/>
  <c r="G4191" i="1"/>
  <c r="F4192" i="1"/>
  <c r="G4192" i="1"/>
  <c r="F4193" i="1"/>
  <c r="G4193" i="1"/>
  <c r="F4194" i="1"/>
  <c r="G4194" i="1"/>
  <c r="F4195" i="1"/>
  <c r="G4195" i="1"/>
  <c r="F4196" i="1"/>
  <c r="G4196" i="1"/>
  <c r="F4197" i="1"/>
  <c r="G4197" i="1"/>
  <c r="G4198" i="1"/>
  <c r="F4198" i="1"/>
  <c r="G4199" i="1"/>
  <c r="F4199" i="1"/>
  <c r="F4200" i="1"/>
  <c r="G4200" i="1"/>
  <c r="F4201" i="1"/>
  <c r="G4201" i="1"/>
  <c r="F4202" i="1"/>
  <c r="G4202" i="1"/>
  <c r="F4203" i="1"/>
  <c r="G4203" i="1"/>
  <c r="F4204" i="1"/>
  <c r="G4204" i="1"/>
  <c r="F4205" i="1"/>
  <c r="G4205" i="1"/>
  <c r="F4206" i="1"/>
  <c r="G4206" i="1"/>
  <c r="F4207" i="1"/>
  <c r="G4207" i="1"/>
  <c r="F4208" i="1"/>
  <c r="G4208" i="1"/>
  <c r="G4209" i="1"/>
  <c r="F4209" i="1"/>
  <c r="F4210" i="1"/>
  <c r="G4210" i="1"/>
  <c r="G4211" i="1"/>
  <c r="F4211" i="1"/>
  <c r="G4212" i="1"/>
  <c r="F4212" i="1"/>
  <c r="F4213" i="1"/>
  <c r="G4213" i="1"/>
  <c r="G4214" i="1"/>
  <c r="F4214" i="1"/>
  <c r="G4215" i="1"/>
  <c r="F4215" i="1"/>
  <c r="G4216" i="1"/>
  <c r="F4216" i="1"/>
  <c r="F4217" i="1"/>
  <c r="G4217" i="1"/>
  <c r="G4218" i="1"/>
  <c r="F4218" i="1"/>
  <c r="G4219" i="1"/>
  <c r="F4219" i="1"/>
  <c r="G4220" i="1"/>
  <c r="F4220" i="1"/>
  <c r="F4221" i="1"/>
  <c r="G4221" i="1"/>
  <c r="G4222" i="1"/>
  <c r="F4222" i="1"/>
  <c r="F4223" i="1"/>
  <c r="G4223" i="1"/>
  <c r="F4224" i="1"/>
  <c r="G4224" i="1"/>
  <c r="F4225" i="1"/>
  <c r="G4225" i="1"/>
  <c r="G4226" i="1"/>
  <c r="F4226" i="1"/>
  <c r="F4227" i="1"/>
  <c r="G4227" i="1"/>
  <c r="F4228" i="1"/>
  <c r="G4228" i="1"/>
  <c r="F4229" i="1"/>
  <c r="G4229" i="1"/>
  <c r="G4230" i="1"/>
  <c r="F4230" i="1"/>
  <c r="F4231" i="1"/>
  <c r="G4231" i="1"/>
  <c r="G4232" i="1"/>
  <c r="F4232" i="1"/>
  <c r="G4233" i="1"/>
  <c r="F4233" i="1"/>
  <c r="G4234" i="1"/>
  <c r="F4234" i="1"/>
  <c r="G4235" i="1"/>
  <c r="F4235" i="1"/>
  <c r="G4236" i="1"/>
  <c r="F4236" i="1"/>
  <c r="G4237" i="1"/>
  <c r="F4237" i="1"/>
  <c r="F4238" i="1"/>
  <c r="G4238" i="1"/>
  <c r="F4239" i="1"/>
  <c r="G4239" i="1"/>
  <c r="G4240" i="1"/>
  <c r="F4240" i="1"/>
  <c r="G4241" i="1"/>
  <c r="F4241" i="1"/>
  <c r="G4242" i="1"/>
  <c r="F4242" i="1"/>
  <c r="F4243" i="1"/>
  <c r="G4243" i="1"/>
  <c r="G4244" i="1"/>
  <c r="F4244" i="1"/>
  <c r="G4245" i="1"/>
  <c r="F4245" i="1"/>
  <c r="G4246" i="1"/>
  <c r="F4246" i="1"/>
  <c r="F4247" i="1"/>
  <c r="G4247" i="1"/>
  <c r="F4248" i="1"/>
  <c r="G4248" i="1"/>
  <c r="F4249" i="1"/>
  <c r="G4249" i="1"/>
  <c r="F4250" i="1"/>
  <c r="G4250" i="1"/>
  <c r="F4251" i="1"/>
  <c r="G4251" i="1"/>
  <c r="F4252" i="1"/>
  <c r="G4252" i="1"/>
  <c r="F4253" i="1"/>
  <c r="G4253" i="1"/>
  <c r="F4254" i="1"/>
  <c r="G4254" i="1"/>
  <c r="F4255" i="1"/>
  <c r="G4255" i="1"/>
  <c r="F4256" i="1"/>
  <c r="G4256" i="1"/>
  <c r="F4257" i="1"/>
  <c r="G4257" i="1"/>
  <c r="F4258" i="1"/>
  <c r="G4258" i="1"/>
  <c r="F4259" i="1"/>
  <c r="G4259" i="1"/>
  <c r="F4260" i="1"/>
  <c r="G4260" i="1"/>
  <c r="G4261" i="1"/>
  <c r="F4261" i="1"/>
  <c r="G4262" i="1"/>
  <c r="F4262" i="1"/>
  <c r="G4263" i="1"/>
  <c r="F4263" i="1"/>
  <c r="G4264" i="1"/>
  <c r="F4264" i="1"/>
  <c r="G4265" i="1"/>
  <c r="F4265" i="1"/>
  <c r="F4266" i="1"/>
  <c r="G4266" i="1"/>
  <c r="F4267" i="1"/>
  <c r="G4267" i="1"/>
  <c r="G4268" i="1"/>
  <c r="F4268" i="1"/>
  <c r="G4269" i="1"/>
  <c r="F4269" i="1"/>
  <c r="G4270" i="1"/>
  <c r="F4270" i="1"/>
  <c r="G4271" i="1"/>
  <c r="F4271" i="1"/>
  <c r="F4272" i="1"/>
  <c r="G4272" i="1"/>
  <c r="G4273" i="1"/>
  <c r="F4273" i="1"/>
  <c r="G4274" i="1"/>
  <c r="F4274" i="1"/>
  <c r="F4275" i="1"/>
  <c r="G4275" i="1"/>
  <c r="F4276" i="1"/>
  <c r="G4276" i="1"/>
  <c r="F4277" i="1"/>
  <c r="G4277" i="1"/>
  <c r="F4278" i="1"/>
  <c r="G4278" i="1"/>
  <c r="F4279" i="1"/>
  <c r="G4279" i="1"/>
  <c r="F4280" i="1"/>
  <c r="G4280" i="1"/>
  <c r="G4281" i="1"/>
  <c r="F4281" i="1"/>
  <c r="G4282" i="1"/>
  <c r="F4282" i="1"/>
  <c r="F4283" i="1"/>
  <c r="G4283" i="1"/>
  <c r="G4284" i="1"/>
  <c r="F4284" i="1"/>
  <c r="G4285" i="1"/>
  <c r="F4285" i="1"/>
  <c r="F4286" i="1"/>
  <c r="G4286" i="1"/>
  <c r="G4287" i="1"/>
  <c r="F4287" i="1"/>
  <c r="F4288" i="1"/>
  <c r="G4288" i="1"/>
  <c r="G4289" i="1"/>
  <c r="F4289" i="1"/>
  <c r="G4290" i="1"/>
  <c r="F4290" i="1"/>
  <c r="F4291" i="1"/>
  <c r="G4291" i="1"/>
  <c r="G4292" i="1"/>
  <c r="F4292" i="1"/>
  <c r="G4293" i="1"/>
  <c r="F4293" i="1"/>
  <c r="G4294" i="1"/>
  <c r="F4294" i="1"/>
  <c r="G4295" i="1"/>
  <c r="F4295" i="1"/>
  <c r="G4296" i="1"/>
  <c r="F4296" i="1"/>
  <c r="G4297" i="1"/>
  <c r="F4297" i="1"/>
  <c r="G4298" i="1"/>
  <c r="F4298" i="1"/>
  <c r="G4299" i="1"/>
  <c r="F4299" i="1"/>
  <c r="G4300" i="1"/>
  <c r="F4300" i="1"/>
  <c r="G4301" i="1"/>
  <c r="F4301" i="1"/>
  <c r="G4302" i="1"/>
  <c r="F4302" i="1"/>
  <c r="F4303" i="1"/>
  <c r="G4303" i="1"/>
  <c r="F4304" i="1"/>
  <c r="G4304" i="1"/>
  <c r="G4305" i="1"/>
  <c r="F4305" i="1"/>
  <c r="G4306" i="1"/>
  <c r="F4306" i="1"/>
  <c r="F4307" i="1"/>
  <c r="G4307" i="1"/>
  <c r="G4308" i="1"/>
  <c r="F4308" i="1"/>
  <c r="G4309" i="1"/>
  <c r="F4309" i="1"/>
  <c r="G4310" i="1"/>
  <c r="F4310" i="1"/>
  <c r="G4311" i="1"/>
  <c r="F4311" i="1"/>
  <c r="G4312" i="1"/>
  <c r="F4312" i="1"/>
  <c r="G4313" i="1"/>
  <c r="F4313" i="1"/>
  <c r="F4314" i="1"/>
  <c r="G4314" i="1"/>
  <c r="G4315" i="1"/>
  <c r="F4315" i="1"/>
  <c r="F4316" i="1"/>
  <c r="G4316" i="1"/>
  <c r="F4317" i="1"/>
  <c r="G4317" i="1"/>
  <c r="G4318" i="1"/>
  <c r="F4318" i="1"/>
  <c r="G4319" i="1"/>
  <c r="F4319" i="1"/>
  <c r="G4320" i="1"/>
  <c r="F4320" i="1"/>
  <c r="G4321" i="1"/>
  <c r="F4321" i="1"/>
  <c r="F4322" i="1"/>
  <c r="G4322" i="1"/>
  <c r="G4323" i="1"/>
  <c r="F4323" i="1"/>
  <c r="G4324" i="1"/>
  <c r="F4324" i="1"/>
  <c r="G4325" i="1"/>
  <c r="F4325" i="1"/>
  <c r="G4326" i="1"/>
  <c r="F4326" i="1"/>
  <c r="G4327" i="1"/>
  <c r="F4327" i="1"/>
  <c r="G4328" i="1"/>
  <c r="F4328" i="1"/>
  <c r="G4329" i="1"/>
  <c r="F4329" i="1"/>
  <c r="G4330" i="1"/>
  <c r="F4330" i="1"/>
  <c r="G4331" i="1"/>
  <c r="F4331" i="1"/>
  <c r="G4332" i="1"/>
  <c r="F4332" i="1"/>
  <c r="G4333" i="1"/>
  <c r="F4333" i="1"/>
  <c r="G4334" i="1"/>
  <c r="F4334" i="1"/>
  <c r="G4335" i="1"/>
  <c r="F4335" i="1"/>
  <c r="G4336" i="1"/>
  <c r="F4336" i="1"/>
  <c r="G4337" i="1"/>
  <c r="F4337" i="1"/>
  <c r="F4338" i="1"/>
  <c r="G4338" i="1"/>
  <c r="G4339" i="1"/>
  <c r="F4339" i="1"/>
  <c r="F4340" i="1"/>
  <c r="G4340" i="1"/>
  <c r="G4341" i="1"/>
  <c r="F4341" i="1"/>
  <c r="F4342" i="1"/>
  <c r="G4342" i="1"/>
  <c r="F4343" i="1"/>
  <c r="G4343" i="1"/>
  <c r="F4344" i="1"/>
  <c r="G4344" i="1"/>
  <c r="F4345" i="1"/>
  <c r="G4345" i="1"/>
  <c r="F4346" i="1"/>
  <c r="G4346" i="1"/>
  <c r="F4347" i="1"/>
  <c r="G4347" i="1"/>
  <c r="G4348" i="1"/>
  <c r="F4348" i="1"/>
  <c r="G4349" i="1"/>
  <c r="F4349" i="1"/>
  <c r="F4350" i="1"/>
  <c r="G4350" i="1"/>
  <c r="F4351" i="1"/>
  <c r="G4351" i="1"/>
  <c r="G4352" i="1"/>
  <c r="F4352" i="1"/>
  <c r="G4353" i="1"/>
  <c r="F4353" i="1"/>
  <c r="G4354" i="1"/>
  <c r="F4354" i="1"/>
  <c r="F4355" i="1"/>
  <c r="G4355" i="1"/>
  <c r="G4356" i="1"/>
  <c r="F4356" i="1"/>
  <c r="G4357" i="1"/>
  <c r="F4357" i="1"/>
  <c r="G4358" i="1"/>
  <c r="F4358" i="1"/>
  <c r="G4359" i="1"/>
  <c r="F4359" i="1"/>
  <c r="F4360" i="1"/>
  <c r="G4360" i="1"/>
  <c r="F4361" i="1"/>
  <c r="G4361" i="1"/>
  <c r="G4362" i="1"/>
  <c r="F4362" i="1"/>
  <c r="F4363" i="1"/>
  <c r="G4363" i="1"/>
  <c r="F4364" i="1"/>
  <c r="G4364" i="1"/>
  <c r="F4365" i="1"/>
  <c r="G4365" i="1"/>
  <c r="G4366" i="1"/>
  <c r="F4366" i="1"/>
  <c r="G4367" i="1"/>
  <c r="F4367" i="1"/>
  <c r="G4368" i="1"/>
  <c r="F4368" i="1"/>
  <c r="F4369" i="1"/>
  <c r="G4369" i="1"/>
  <c r="G4370" i="1"/>
  <c r="F4370" i="1"/>
  <c r="G4371" i="1"/>
  <c r="F4371" i="1"/>
  <c r="G4372" i="1"/>
  <c r="F4372" i="1"/>
  <c r="G4373" i="1"/>
  <c r="F4373" i="1"/>
  <c r="G4374" i="1"/>
  <c r="F4374" i="1"/>
  <c r="G4375" i="1"/>
  <c r="F4375" i="1"/>
  <c r="G4376" i="1"/>
  <c r="F4376" i="1"/>
  <c r="G4377" i="1"/>
  <c r="F4377" i="1"/>
  <c r="G4378" i="1"/>
  <c r="F4378" i="1"/>
  <c r="G4379" i="1"/>
  <c r="F4379" i="1"/>
  <c r="G4380" i="1"/>
  <c r="F4380" i="1"/>
  <c r="G4381" i="1"/>
  <c r="F4381" i="1"/>
  <c r="G4382" i="1"/>
  <c r="F4382" i="1"/>
  <c r="G4383" i="1"/>
  <c r="F4383" i="1"/>
  <c r="G4384" i="1"/>
  <c r="F4384" i="1"/>
  <c r="G4385" i="1"/>
  <c r="F4385" i="1"/>
  <c r="G4386" i="1"/>
  <c r="F4386" i="1"/>
  <c r="G4387" i="1"/>
  <c r="F4387" i="1"/>
  <c r="G4388" i="1"/>
  <c r="F4388" i="1"/>
  <c r="G4389" i="1"/>
  <c r="F4389" i="1"/>
  <c r="G4390" i="1"/>
  <c r="F4390" i="1"/>
  <c r="G4391" i="1"/>
  <c r="F4391" i="1"/>
  <c r="G4392" i="1"/>
  <c r="F4392" i="1"/>
  <c r="G4393" i="1"/>
  <c r="F4393" i="1"/>
  <c r="G4394" i="1"/>
  <c r="F4394" i="1"/>
  <c r="G4395" i="1"/>
  <c r="F4395" i="1"/>
  <c r="G4396" i="1"/>
  <c r="F4396" i="1"/>
  <c r="G4397" i="1"/>
  <c r="F4397" i="1"/>
  <c r="G4398" i="1"/>
  <c r="F4398" i="1"/>
  <c r="G4399" i="1"/>
  <c r="F4399" i="1"/>
  <c r="G4400" i="1"/>
  <c r="F4400" i="1"/>
  <c r="F4401" i="1"/>
  <c r="G4401" i="1"/>
  <c r="G4402" i="1"/>
  <c r="F4402" i="1"/>
  <c r="G4403" i="1"/>
  <c r="F4403" i="1"/>
  <c r="G4404" i="1"/>
  <c r="F4404" i="1"/>
  <c r="G4405" i="1"/>
  <c r="F4405" i="1"/>
  <c r="G4406" i="1"/>
  <c r="F4406" i="1"/>
  <c r="G4407" i="1"/>
  <c r="F4407" i="1"/>
  <c r="G4408" i="1"/>
  <c r="F4408" i="1"/>
  <c r="G4409" i="1"/>
  <c r="F4409" i="1"/>
  <c r="G4410" i="1"/>
  <c r="F4410" i="1"/>
  <c r="G4411" i="1"/>
  <c r="F4411" i="1"/>
  <c r="G4412" i="1"/>
  <c r="F4412" i="1"/>
  <c r="G4413" i="1"/>
  <c r="F4413" i="1"/>
  <c r="G4414" i="1"/>
  <c r="F4414" i="1"/>
  <c r="G4415" i="1"/>
  <c r="F4415" i="1"/>
  <c r="G4416" i="1"/>
  <c r="F4416" i="1"/>
  <c r="G4417" i="1"/>
  <c r="F4417" i="1"/>
  <c r="G4418" i="1"/>
  <c r="F4418" i="1"/>
  <c r="G4419" i="1"/>
  <c r="F4419" i="1"/>
  <c r="F4420" i="1"/>
  <c r="G4420" i="1"/>
  <c r="G4421" i="1"/>
  <c r="F4421" i="1"/>
  <c r="G4422" i="1"/>
  <c r="F4422" i="1"/>
  <c r="G4423" i="1"/>
  <c r="F4423" i="1"/>
  <c r="F4424" i="1"/>
  <c r="G4424" i="1"/>
  <c r="G4425" i="1"/>
  <c r="F4425" i="1"/>
  <c r="G4426" i="1"/>
  <c r="F4426" i="1"/>
  <c r="G4427" i="1"/>
  <c r="F4427" i="1"/>
  <c r="G4428" i="1"/>
  <c r="F4428" i="1"/>
  <c r="G4429" i="1"/>
  <c r="F4429" i="1"/>
  <c r="F4430" i="1"/>
  <c r="G4430" i="1"/>
  <c r="G4431" i="1"/>
  <c r="F4431" i="1"/>
  <c r="G4432" i="1"/>
  <c r="F4432" i="1"/>
  <c r="F4433" i="1"/>
  <c r="G4433" i="1"/>
  <c r="F4434" i="1"/>
  <c r="G4434" i="1"/>
  <c r="F4435" i="1"/>
  <c r="G4435" i="1"/>
  <c r="G4436" i="1"/>
  <c r="F4436" i="1"/>
  <c r="F4437" i="1"/>
  <c r="G4437" i="1"/>
  <c r="F4438" i="1"/>
  <c r="G4438" i="1"/>
  <c r="F4439" i="1"/>
  <c r="G4439" i="1"/>
  <c r="G4440" i="1"/>
  <c r="F4440" i="1"/>
  <c r="G4441" i="1"/>
  <c r="F4441" i="1"/>
  <c r="G4442" i="1"/>
  <c r="F4442" i="1"/>
  <c r="G4443" i="1"/>
  <c r="F4443" i="1"/>
  <c r="G4444" i="1"/>
  <c r="F4444" i="1"/>
  <c r="G4445" i="1"/>
  <c r="F4445" i="1"/>
  <c r="F4446" i="1"/>
  <c r="G4446" i="1"/>
  <c r="F4447" i="1"/>
  <c r="G4447" i="1"/>
  <c r="G4448" i="1"/>
  <c r="F4448" i="1"/>
  <c r="G4449" i="1"/>
  <c r="F4449" i="1"/>
  <c r="G4450" i="1"/>
  <c r="F4450" i="1"/>
  <c r="G4451" i="1"/>
  <c r="F4451" i="1"/>
  <c r="G4452" i="1"/>
  <c r="F4452" i="1"/>
  <c r="G4453" i="1"/>
  <c r="F4453" i="1"/>
  <c r="G4454" i="1"/>
  <c r="F4454" i="1"/>
  <c r="G4455" i="1"/>
  <c r="F4455" i="1"/>
  <c r="G4456" i="1"/>
  <c r="F4456" i="1"/>
  <c r="G4457" i="1"/>
  <c r="F4457" i="1"/>
  <c r="G4458" i="1"/>
  <c r="F4458" i="1"/>
  <c r="G4459" i="1"/>
  <c r="F4459" i="1"/>
  <c r="G4460" i="1"/>
  <c r="F4460" i="1"/>
  <c r="G4461" i="1"/>
  <c r="F4461" i="1"/>
  <c r="G4462" i="1"/>
  <c r="F4462" i="1"/>
  <c r="G4463" i="1"/>
  <c r="F4463" i="1"/>
  <c r="G4464" i="1"/>
  <c r="F4464" i="1"/>
  <c r="G4465" i="1"/>
  <c r="F4465" i="1"/>
  <c r="G4466" i="1"/>
  <c r="F4466" i="1"/>
  <c r="G4467" i="1"/>
  <c r="F4467" i="1"/>
  <c r="G4468" i="1"/>
  <c r="F4468" i="1"/>
  <c r="G4469" i="1"/>
  <c r="F4469" i="1"/>
  <c r="G4470" i="1"/>
  <c r="F4470" i="1"/>
  <c r="F4471" i="1"/>
  <c r="G4471" i="1"/>
  <c r="F4472" i="1"/>
  <c r="G4472" i="1"/>
  <c r="F4473" i="1"/>
  <c r="G4473" i="1"/>
  <c r="G4474" i="1"/>
  <c r="F4474" i="1"/>
  <c r="F4475" i="1"/>
  <c r="G4475" i="1"/>
  <c r="F4476" i="1"/>
  <c r="G4476" i="1"/>
  <c r="G4477" i="1"/>
  <c r="F4477" i="1"/>
  <c r="F4478" i="1"/>
  <c r="G4478" i="1"/>
  <c r="F4479" i="1"/>
  <c r="G4479" i="1"/>
  <c r="F4480" i="1"/>
  <c r="G4480" i="1"/>
  <c r="G4481" i="1"/>
  <c r="F4481" i="1"/>
  <c r="G4482" i="1"/>
  <c r="F4482" i="1"/>
  <c r="G4483" i="1"/>
  <c r="F4483" i="1"/>
  <c r="G4484" i="1"/>
  <c r="F4484" i="1"/>
  <c r="G4485" i="1"/>
  <c r="F4485" i="1"/>
  <c r="G4486" i="1"/>
  <c r="F4486" i="1"/>
  <c r="G4487" i="1"/>
  <c r="F4487" i="1"/>
  <c r="G4488" i="1"/>
  <c r="F4488" i="1"/>
  <c r="G4489" i="1"/>
  <c r="F4489" i="1"/>
  <c r="G4490" i="1"/>
  <c r="F4490" i="1"/>
  <c r="G4491" i="1"/>
  <c r="F4491" i="1"/>
  <c r="G4492" i="1"/>
  <c r="F4492" i="1"/>
  <c r="G4493" i="1"/>
  <c r="F4493" i="1"/>
  <c r="G4494" i="1"/>
  <c r="F4494" i="1"/>
  <c r="G4495" i="1"/>
  <c r="F4495" i="1"/>
  <c r="G4496" i="1"/>
  <c r="F4496" i="1"/>
  <c r="G4497" i="1"/>
  <c r="F4497" i="1"/>
  <c r="G4498" i="1"/>
  <c r="F4498" i="1"/>
  <c r="G4499" i="1"/>
  <c r="F4499" i="1"/>
  <c r="G4500" i="1"/>
  <c r="F4500" i="1"/>
  <c r="G4501" i="1"/>
  <c r="F4501" i="1"/>
  <c r="G4502" i="1"/>
  <c r="F4502" i="1"/>
  <c r="G4503" i="1"/>
  <c r="F4503" i="1"/>
  <c r="G4504" i="1"/>
  <c r="F4504" i="1"/>
  <c r="F4505" i="1"/>
  <c r="G4505" i="1"/>
  <c r="F4506" i="1"/>
  <c r="G4506" i="1"/>
  <c r="G4507" i="1"/>
  <c r="F4507" i="1"/>
  <c r="G4508" i="1"/>
  <c r="F4508" i="1"/>
  <c r="F4509" i="1"/>
  <c r="G4509" i="1"/>
  <c r="G4510" i="1"/>
  <c r="F4510" i="1"/>
  <c r="G4511" i="1"/>
  <c r="F4511" i="1"/>
  <c r="G4512" i="1"/>
  <c r="F4512" i="1"/>
  <c r="G4513" i="1"/>
  <c r="F4513" i="1"/>
  <c r="G4514" i="1"/>
  <c r="F4514" i="1"/>
  <c r="G4515" i="1"/>
  <c r="F4515" i="1"/>
  <c r="G4516" i="1"/>
  <c r="F4516" i="1"/>
  <c r="G4517" i="1"/>
  <c r="F4517" i="1"/>
  <c r="G4518" i="1"/>
  <c r="F4518" i="1"/>
  <c r="G4519" i="1"/>
  <c r="F4519" i="1"/>
  <c r="G4520" i="1"/>
  <c r="F4520" i="1"/>
  <c r="G4521" i="1"/>
  <c r="F4521" i="1"/>
  <c r="G4522" i="1"/>
  <c r="F4522" i="1"/>
  <c r="G4523" i="1"/>
  <c r="F4523" i="1"/>
  <c r="G4524" i="1"/>
  <c r="F4524" i="1"/>
  <c r="G4525" i="1"/>
  <c r="F4525" i="1"/>
  <c r="G4526" i="1"/>
  <c r="F4526" i="1"/>
  <c r="G4527" i="1"/>
  <c r="F4527" i="1"/>
  <c r="G4528" i="1"/>
  <c r="F4528" i="1"/>
  <c r="G4529" i="1"/>
  <c r="F4529" i="1"/>
  <c r="G4530" i="1"/>
  <c r="F4530" i="1"/>
  <c r="G4531" i="1"/>
  <c r="F4531" i="1"/>
  <c r="F4532" i="1"/>
  <c r="G4532" i="1"/>
  <c r="G4533" i="1"/>
  <c r="F4533" i="1"/>
  <c r="G4534" i="1"/>
  <c r="F4534" i="1"/>
  <c r="G4535" i="1"/>
  <c r="F4535" i="1"/>
  <c r="G4536" i="1"/>
  <c r="F4536" i="1"/>
  <c r="G4537" i="1"/>
  <c r="F4537" i="1"/>
  <c r="G4538" i="1"/>
  <c r="F4538" i="1"/>
  <c r="G4539" i="1"/>
  <c r="F4539" i="1"/>
  <c r="G4540" i="1"/>
  <c r="F4540" i="1"/>
  <c r="G4541" i="1"/>
  <c r="F4541" i="1"/>
  <c r="G4542" i="1"/>
  <c r="F4542" i="1"/>
  <c r="F4543" i="1"/>
  <c r="G4543" i="1"/>
  <c r="F4544" i="1"/>
  <c r="G4544" i="1"/>
  <c r="F4545" i="1"/>
  <c r="G4545" i="1"/>
  <c r="G4546" i="1"/>
  <c r="F4546" i="1"/>
  <c r="G4547" i="1"/>
  <c r="F4547" i="1"/>
  <c r="G4548" i="1"/>
  <c r="F4548" i="1"/>
  <c r="G4549" i="1"/>
  <c r="F4549" i="1"/>
  <c r="G4550" i="1"/>
  <c r="F4550" i="1"/>
  <c r="G4551" i="1"/>
  <c r="F4551" i="1"/>
  <c r="G4552" i="1"/>
  <c r="F4552" i="1"/>
  <c r="G4553" i="1"/>
  <c r="F4553" i="1"/>
  <c r="G4554" i="1"/>
  <c r="F4554" i="1"/>
  <c r="F4555" i="1"/>
  <c r="G4555" i="1"/>
  <c r="G4556" i="1"/>
  <c r="F4556" i="1"/>
  <c r="G4557" i="1"/>
  <c r="F4557" i="1"/>
  <c r="G4558" i="1"/>
  <c r="F4558" i="1"/>
  <c r="G4559" i="1"/>
  <c r="F4559" i="1"/>
  <c r="F4560" i="1"/>
  <c r="G4560" i="1"/>
  <c r="F4561" i="1"/>
  <c r="G4561" i="1"/>
  <c r="F4562" i="1"/>
  <c r="G4562" i="1"/>
  <c r="F4563" i="1"/>
  <c r="G4563" i="1"/>
  <c r="F4564" i="1"/>
  <c r="G4564" i="1"/>
  <c r="F4565" i="1"/>
  <c r="G4565" i="1"/>
  <c r="F4566" i="1"/>
  <c r="G4566" i="1"/>
  <c r="F4567" i="1"/>
  <c r="G4567" i="1"/>
  <c r="G4568" i="1"/>
  <c r="F4568" i="1"/>
  <c r="F4569" i="1"/>
  <c r="G4569" i="1"/>
  <c r="F4570" i="1"/>
  <c r="G4570" i="1"/>
  <c r="G4571" i="1"/>
  <c r="F4571" i="1"/>
  <c r="G4572" i="1"/>
  <c r="F4572" i="1"/>
  <c r="G4573" i="1"/>
  <c r="F4573" i="1"/>
  <c r="G4574" i="1"/>
  <c r="F4574" i="1"/>
  <c r="G4575" i="1"/>
  <c r="F4575" i="1"/>
  <c r="G4576" i="1"/>
  <c r="F4576" i="1"/>
  <c r="F4577" i="1"/>
  <c r="G4577" i="1"/>
  <c r="G4578" i="1"/>
  <c r="F4578" i="1"/>
  <c r="F4579" i="1"/>
  <c r="G4579" i="1"/>
  <c r="F4580" i="1"/>
  <c r="G4580" i="1"/>
  <c r="G4581" i="1"/>
  <c r="F4581" i="1"/>
  <c r="G4582" i="1"/>
  <c r="F4582" i="1"/>
  <c r="F4583" i="1"/>
  <c r="G4583" i="1"/>
  <c r="G4584" i="1"/>
  <c r="F4584" i="1"/>
  <c r="G4585" i="1"/>
  <c r="F4585" i="1"/>
  <c r="F4586" i="1"/>
  <c r="G4586" i="1"/>
  <c r="F4587" i="1"/>
  <c r="G4587" i="1"/>
  <c r="F4588" i="1"/>
  <c r="G4588" i="1"/>
  <c r="F4589" i="1"/>
  <c r="G4589" i="1"/>
  <c r="F4590" i="1"/>
  <c r="G4590" i="1"/>
  <c r="F4591" i="1"/>
  <c r="G4591" i="1"/>
  <c r="F4592" i="1"/>
  <c r="G4592" i="1"/>
  <c r="F4593" i="1"/>
  <c r="G4593" i="1"/>
  <c r="F4594" i="1"/>
  <c r="G4594" i="1"/>
  <c r="G4595" i="1"/>
  <c r="F4595" i="1"/>
  <c r="G4596" i="1"/>
  <c r="F4596" i="1"/>
  <c r="G4597" i="1"/>
  <c r="F4597" i="1"/>
  <c r="G4598" i="1"/>
  <c r="F4598" i="1"/>
  <c r="G4599" i="1"/>
  <c r="F4599" i="1"/>
  <c r="G4600" i="1"/>
  <c r="F4600" i="1"/>
  <c r="G4601" i="1"/>
  <c r="F4601" i="1"/>
  <c r="G4602" i="1"/>
  <c r="F4602" i="1"/>
  <c r="G4603" i="1"/>
  <c r="F4603" i="1"/>
  <c r="G4604" i="1"/>
  <c r="F4604" i="1"/>
  <c r="G4605" i="1"/>
  <c r="F4605" i="1"/>
  <c r="G4606" i="1"/>
  <c r="F4606" i="1"/>
  <c r="G4607" i="1"/>
  <c r="F4607" i="1"/>
  <c r="F4608" i="1"/>
  <c r="G4608" i="1"/>
  <c r="G4609" i="1"/>
  <c r="F4609" i="1"/>
  <c r="F4610" i="1"/>
  <c r="G4610" i="1"/>
  <c r="G4611" i="1"/>
  <c r="F4611" i="1"/>
  <c r="F4612" i="1"/>
  <c r="G4612" i="1"/>
  <c r="F4613" i="1"/>
  <c r="G4613" i="1"/>
  <c r="F4614" i="1"/>
  <c r="G4614" i="1"/>
  <c r="G4615" i="1"/>
  <c r="F4615" i="1"/>
  <c r="F4616" i="1"/>
  <c r="G4616" i="1"/>
  <c r="F4617" i="1"/>
  <c r="G4617" i="1"/>
  <c r="F4618" i="1"/>
  <c r="G4618" i="1"/>
  <c r="F4619" i="1"/>
  <c r="G4619" i="1"/>
  <c r="F4620" i="1"/>
  <c r="G4620" i="1"/>
  <c r="F4621" i="1"/>
  <c r="G4621" i="1"/>
  <c r="F4622" i="1"/>
  <c r="G4622" i="1"/>
  <c r="F4623" i="1"/>
  <c r="G4623" i="1"/>
  <c r="F4624" i="1"/>
  <c r="G4624" i="1"/>
  <c r="G4625" i="1"/>
  <c r="F4625" i="1"/>
  <c r="F4626" i="1"/>
  <c r="G4626" i="1"/>
  <c r="G4627" i="1"/>
  <c r="F4627" i="1"/>
  <c r="G4628" i="1"/>
  <c r="F4628" i="1"/>
  <c r="G4629" i="1"/>
  <c r="F4629" i="1"/>
  <c r="G4630" i="1"/>
  <c r="F4630" i="1"/>
  <c r="G4631" i="1"/>
  <c r="F4631" i="1"/>
  <c r="G4632" i="1"/>
  <c r="F4632" i="1"/>
  <c r="G4633" i="1"/>
  <c r="F4633" i="1"/>
  <c r="G4634" i="1"/>
  <c r="F4634" i="1"/>
  <c r="G4635" i="1"/>
  <c r="F4635" i="1"/>
  <c r="G4636" i="1"/>
  <c r="F4636" i="1"/>
  <c r="G4637" i="1"/>
  <c r="F4637" i="1"/>
  <c r="G4638" i="1"/>
  <c r="F4638" i="1"/>
  <c r="G4639" i="1"/>
  <c r="F4639" i="1"/>
  <c r="G4640" i="1"/>
  <c r="F4640" i="1"/>
  <c r="G4641" i="1"/>
  <c r="F4641" i="1"/>
  <c r="G4642" i="1"/>
  <c r="F4642" i="1"/>
  <c r="G4643" i="1"/>
  <c r="F4643" i="1"/>
  <c r="G4644" i="1"/>
  <c r="F4644" i="1"/>
  <c r="G4645" i="1"/>
  <c r="F4645" i="1"/>
  <c r="G4646" i="1"/>
  <c r="F4646" i="1"/>
  <c r="G4647" i="1"/>
  <c r="F4647" i="1"/>
  <c r="F4648" i="1"/>
  <c r="G4648" i="1"/>
  <c r="G4649" i="1"/>
  <c r="F4649" i="1"/>
  <c r="F4650" i="1"/>
  <c r="G4650" i="1"/>
  <c r="G4651" i="1"/>
  <c r="F4651" i="1"/>
  <c r="G4652" i="1"/>
  <c r="F4652" i="1"/>
  <c r="G4653" i="1"/>
  <c r="F4653" i="1"/>
  <c r="G4654" i="1"/>
  <c r="F4654" i="1"/>
  <c r="G4655" i="1"/>
  <c r="F4655" i="1"/>
  <c r="G4656" i="1"/>
  <c r="F4656" i="1"/>
  <c r="G4657" i="1"/>
  <c r="F4657" i="1"/>
  <c r="G4658" i="1"/>
  <c r="F4658" i="1"/>
  <c r="G4659" i="1"/>
  <c r="F4659" i="1"/>
  <c r="G4660" i="1"/>
  <c r="F4660" i="1"/>
  <c r="G4661" i="1"/>
  <c r="F4661" i="1"/>
  <c r="G4662" i="1"/>
  <c r="F4662" i="1"/>
  <c r="G4663" i="1"/>
  <c r="F4663" i="1"/>
  <c r="G4664" i="1"/>
  <c r="F4664" i="1"/>
  <c r="G4665" i="1"/>
  <c r="F4665" i="1"/>
  <c r="G4666" i="1"/>
  <c r="F4666" i="1"/>
  <c r="G4667" i="1"/>
  <c r="F4667" i="1"/>
  <c r="G4668" i="1"/>
  <c r="F4668" i="1"/>
  <c r="G4669" i="1"/>
  <c r="F4669" i="1"/>
  <c r="G4670" i="1"/>
  <c r="F4670" i="1"/>
  <c r="G4671" i="1"/>
  <c r="F4671" i="1"/>
  <c r="F4672" i="1"/>
  <c r="G4672" i="1"/>
  <c r="G4673" i="1"/>
  <c r="F4673" i="1"/>
  <c r="G4674" i="1"/>
  <c r="F4674" i="1"/>
  <c r="G4675" i="1"/>
  <c r="F4675" i="1"/>
  <c r="F4676" i="1"/>
  <c r="G4676" i="1"/>
  <c r="F4677" i="1"/>
  <c r="G4677" i="1"/>
  <c r="F4678" i="1"/>
  <c r="G4678" i="1"/>
  <c r="G4679" i="1"/>
  <c r="F4679" i="1"/>
  <c r="G4680" i="1"/>
  <c r="F4680" i="1"/>
  <c r="G4681" i="1"/>
  <c r="F4681" i="1"/>
  <c r="G4682" i="1"/>
  <c r="F4682" i="1"/>
  <c r="G4683" i="1"/>
  <c r="F4683" i="1"/>
  <c r="G4684" i="1"/>
  <c r="F4684" i="1"/>
  <c r="G4685" i="1"/>
  <c r="F4685" i="1"/>
  <c r="G4686" i="1"/>
  <c r="F4686" i="1"/>
  <c r="G4687" i="1"/>
  <c r="F4687" i="1"/>
  <c r="G4688" i="1"/>
  <c r="F4688" i="1"/>
  <c r="G4689" i="1"/>
  <c r="F4689" i="1"/>
  <c r="G4690" i="1"/>
  <c r="F4690" i="1"/>
  <c r="G4691" i="1"/>
  <c r="F4691" i="1"/>
  <c r="G4692" i="1"/>
  <c r="F4692" i="1"/>
  <c r="G4693" i="1"/>
  <c r="F4693" i="1"/>
  <c r="G4694" i="1"/>
  <c r="F4694" i="1"/>
  <c r="G4695" i="1"/>
  <c r="F4695" i="1"/>
  <c r="G4696" i="1"/>
  <c r="F4696" i="1"/>
  <c r="G4697" i="1"/>
  <c r="F4697" i="1"/>
  <c r="G4698" i="1"/>
  <c r="F4698" i="1"/>
  <c r="G4699" i="1"/>
  <c r="F4699" i="1"/>
  <c r="G4700" i="1"/>
  <c r="F4700" i="1"/>
  <c r="G4701" i="1"/>
  <c r="F4701" i="1"/>
  <c r="F4702" i="1"/>
  <c r="G4702" i="1"/>
  <c r="G4703" i="1"/>
  <c r="F4703" i="1"/>
  <c r="G4704" i="1"/>
  <c r="F4704" i="1"/>
  <c r="G4705" i="1"/>
  <c r="F4705" i="1"/>
  <c r="G4706" i="1"/>
  <c r="F4706" i="1"/>
  <c r="G4707" i="1"/>
  <c r="F4707" i="1"/>
  <c r="G4708" i="1"/>
  <c r="F4708" i="1"/>
  <c r="G4709" i="1"/>
  <c r="F4709" i="1"/>
  <c r="G4710" i="1"/>
  <c r="F4710" i="1"/>
  <c r="G4711" i="1"/>
  <c r="F4711" i="1"/>
  <c r="G4712" i="1"/>
  <c r="F4712" i="1"/>
  <c r="G4713" i="1"/>
  <c r="F4713" i="1"/>
  <c r="G4714" i="1"/>
  <c r="F4714" i="1"/>
  <c r="G4715" i="1"/>
  <c r="F4715" i="1"/>
  <c r="G4716" i="1"/>
  <c r="F4716" i="1"/>
  <c r="G4717" i="1"/>
  <c r="F4717" i="1"/>
  <c r="G4718" i="1"/>
  <c r="F4718" i="1"/>
  <c r="G4719" i="1"/>
  <c r="F4719" i="1"/>
  <c r="G4720" i="1"/>
  <c r="F4720" i="1"/>
  <c r="G4721" i="1"/>
  <c r="F4721" i="1"/>
  <c r="G4722" i="1"/>
  <c r="F4722" i="1"/>
  <c r="G4723" i="1"/>
  <c r="F4723" i="1"/>
  <c r="G4724" i="1"/>
  <c r="F4724" i="1"/>
  <c r="G4725" i="1"/>
  <c r="F4725" i="1"/>
  <c r="G4726" i="1"/>
  <c r="F4726" i="1"/>
  <c r="G4727" i="1"/>
  <c r="F4727" i="1"/>
  <c r="G4728" i="1"/>
  <c r="F4728" i="1"/>
  <c r="G4729" i="1"/>
  <c r="F4729" i="1"/>
  <c r="G4730" i="1"/>
  <c r="F4730" i="1"/>
  <c r="G4731" i="1"/>
  <c r="F4731" i="1"/>
  <c r="G4732" i="1"/>
  <c r="F4732" i="1"/>
  <c r="G4733" i="1"/>
  <c r="F4733" i="1"/>
  <c r="G4734" i="1"/>
  <c r="F4734" i="1"/>
  <c r="G4735" i="1"/>
  <c r="F4735" i="1"/>
  <c r="G4736" i="1"/>
  <c r="F4736" i="1"/>
  <c r="F4737" i="1"/>
  <c r="G4737" i="1"/>
  <c r="G4738" i="1"/>
  <c r="F4738" i="1"/>
  <c r="F4739" i="1"/>
  <c r="G4739" i="1"/>
  <c r="F4740" i="1"/>
  <c r="G4740" i="1"/>
  <c r="F4741" i="1"/>
  <c r="G4741" i="1"/>
  <c r="F4742" i="1"/>
  <c r="G4742" i="1"/>
  <c r="F4743" i="1"/>
  <c r="G4743" i="1"/>
  <c r="G4744" i="1"/>
  <c r="F4744" i="1"/>
  <c r="F4745" i="1"/>
  <c r="G4745" i="1"/>
  <c r="F4746" i="1"/>
  <c r="G4746" i="1"/>
  <c r="F4747" i="1"/>
  <c r="G4747" i="1"/>
  <c r="F4748" i="1"/>
  <c r="G4748" i="1"/>
  <c r="F4749" i="1"/>
  <c r="G4749" i="1"/>
  <c r="G4750" i="1"/>
  <c r="F4750" i="1"/>
  <c r="F4751" i="1"/>
  <c r="G4751" i="1"/>
  <c r="G4752" i="1"/>
  <c r="F4752" i="1"/>
  <c r="F4753" i="1"/>
  <c r="G4753" i="1"/>
  <c r="G4754" i="1"/>
  <c r="F4754" i="1"/>
  <c r="G4755" i="1"/>
  <c r="F4755" i="1"/>
  <c r="G4756" i="1"/>
  <c r="F4756" i="1"/>
  <c r="G4757" i="1"/>
  <c r="F4757" i="1"/>
  <c r="G4758" i="1"/>
  <c r="F4758" i="1"/>
  <c r="G4759" i="1"/>
  <c r="F4759" i="1"/>
  <c r="G4760" i="1"/>
  <c r="F4760" i="1"/>
  <c r="G4761" i="1"/>
  <c r="F4761" i="1"/>
  <c r="G4762" i="1"/>
  <c r="F4762" i="1"/>
  <c r="G4763" i="1"/>
  <c r="F4763" i="1"/>
  <c r="G4764" i="1"/>
  <c r="F4764" i="1"/>
  <c r="G4765" i="1"/>
  <c r="F4765" i="1"/>
  <c r="G4766" i="1"/>
  <c r="F4766" i="1"/>
  <c r="G4767" i="1"/>
  <c r="F4767" i="1"/>
  <c r="G4768" i="1"/>
  <c r="F4768" i="1"/>
  <c r="F4769" i="1"/>
  <c r="G4769" i="1"/>
  <c r="G4770" i="1"/>
  <c r="F4770" i="1"/>
  <c r="G4771" i="1"/>
  <c r="F4771" i="1"/>
  <c r="G4772" i="1"/>
  <c r="F4772" i="1"/>
  <c r="G4773" i="1"/>
  <c r="F4773" i="1"/>
  <c r="G4774" i="1"/>
  <c r="F4774" i="1"/>
  <c r="G4775" i="1"/>
  <c r="F4775" i="1"/>
  <c r="G4776" i="1"/>
  <c r="F4776" i="1"/>
  <c r="G4777" i="1"/>
  <c r="F4777" i="1"/>
  <c r="G4778" i="1"/>
  <c r="F4778" i="1"/>
  <c r="G4779" i="1"/>
  <c r="F4779" i="1"/>
  <c r="G4780" i="1"/>
  <c r="F4780" i="1"/>
  <c r="F4781" i="1"/>
  <c r="G4781" i="1"/>
  <c r="F4782" i="1"/>
  <c r="G4782" i="1"/>
  <c r="G4783" i="1"/>
  <c r="F4783" i="1"/>
  <c r="G4784" i="1"/>
  <c r="F4784" i="1"/>
  <c r="G4785" i="1"/>
  <c r="F4785" i="1"/>
  <c r="G4786" i="1"/>
  <c r="F4786" i="1"/>
  <c r="G4787" i="1"/>
  <c r="F4787" i="1"/>
  <c r="F4788" i="1"/>
  <c r="G4788" i="1"/>
  <c r="F4789" i="1"/>
  <c r="G4789" i="1"/>
  <c r="G4790" i="1"/>
  <c r="F4790" i="1"/>
  <c r="G4791" i="1"/>
  <c r="F4791" i="1"/>
  <c r="G4792" i="1"/>
  <c r="F4792" i="1"/>
  <c r="G4793" i="1"/>
  <c r="F4793" i="1"/>
  <c r="G4794" i="1"/>
  <c r="F4794" i="1"/>
  <c r="G4795" i="1"/>
  <c r="F4795" i="1"/>
  <c r="G4796" i="1"/>
  <c r="F4796" i="1"/>
  <c r="G4797" i="1"/>
  <c r="F4797" i="1"/>
  <c r="G4798" i="1"/>
  <c r="F4798" i="1"/>
  <c r="G4799" i="1"/>
  <c r="F4799" i="1"/>
  <c r="G4800" i="1"/>
  <c r="F4800" i="1"/>
  <c r="F4801" i="1"/>
  <c r="G4801" i="1"/>
  <c r="G4802" i="1"/>
  <c r="F4802" i="1"/>
  <c r="G4803" i="1"/>
  <c r="F4803" i="1"/>
  <c r="G4804" i="1"/>
  <c r="F4804" i="1"/>
  <c r="G4805" i="1"/>
  <c r="F4805" i="1"/>
  <c r="G4806" i="1"/>
  <c r="F4806" i="1"/>
  <c r="G4807" i="1"/>
  <c r="F4807" i="1"/>
  <c r="G4808" i="1"/>
  <c r="F4808" i="1"/>
  <c r="G4809" i="1"/>
  <c r="F4809" i="1"/>
  <c r="G4810" i="1"/>
  <c r="F4810" i="1"/>
  <c r="G4811" i="1"/>
  <c r="F4811" i="1"/>
  <c r="G4812" i="1"/>
  <c r="F4812" i="1"/>
  <c r="G4813" i="1"/>
  <c r="F4813" i="1"/>
  <c r="G4814" i="1"/>
  <c r="F4814" i="1"/>
  <c r="G4815" i="1"/>
  <c r="F4815" i="1"/>
  <c r="G4816" i="1"/>
  <c r="F4816" i="1"/>
  <c r="G4817" i="1"/>
  <c r="F4817" i="1"/>
  <c r="G4818" i="1"/>
  <c r="F4818" i="1"/>
  <c r="G4819" i="1"/>
  <c r="F4819" i="1"/>
  <c r="F4820" i="1"/>
  <c r="G4820" i="1"/>
  <c r="G4821" i="1"/>
  <c r="F4821" i="1"/>
  <c r="F4822" i="1"/>
  <c r="G4822" i="1"/>
  <c r="F4823" i="1"/>
  <c r="G4823" i="1"/>
  <c r="F4824" i="1"/>
  <c r="G4824" i="1"/>
  <c r="F4825" i="1"/>
  <c r="G4825" i="1"/>
  <c r="F4826" i="1"/>
  <c r="G4826" i="1"/>
  <c r="F4827" i="1"/>
  <c r="G4827" i="1"/>
  <c r="F4828" i="1"/>
  <c r="G4828" i="1"/>
  <c r="G4829" i="1"/>
  <c r="F4829" i="1"/>
  <c r="G4830" i="1"/>
  <c r="F4830" i="1"/>
  <c r="G4831" i="1"/>
  <c r="F4831" i="1"/>
  <c r="G4832" i="1"/>
  <c r="F4832" i="1"/>
  <c r="F4833" i="1"/>
  <c r="G4833" i="1"/>
  <c r="G4834" i="1"/>
  <c r="F4834" i="1"/>
  <c r="G4835" i="1"/>
  <c r="F4835" i="1"/>
  <c r="G4836" i="1"/>
  <c r="F4836" i="1"/>
  <c r="G4837" i="1"/>
  <c r="F4837" i="1"/>
  <c r="G4838" i="1"/>
  <c r="F4838" i="1"/>
  <c r="G4839" i="1"/>
  <c r="F4839" i="1"/>
  <c r="F4840" i="1"/>
  <c r="G4840" i="1"/>
  <c r="F4841" i="1"/>
  <c r="G4841" i="1"/>
  <c r="G4842" i="1"/>
  <c r="F4842" i="1"/>
  <c r="G4843" i="1"/>
  <c r="F4843" i="1"/>
  <c r="G4844" i="1"/>
  <c r="F4844" i="1"/>
  <c r="G4845" i="1"/>
  <c r="F4845" i="1"/>
  <c r="F4846" i="1"/>
  <c r="G4846" i="1"/>
  <c r="F4847" i="1"/>
  <c r="G4847" i="1"/>
  <c r="F4848" i="1"/>
  <c r="G4848" i="1"/>
  <c r="F4849" i="1"/>
  <c r="G4849" i="1"/>
  <c r="F4850" i="1"/>
  <c r="G4850" i="1"/>
  <c r="F4851" i="1"/>
  <c r="G4851" i="1"/>
  <c r="G4852" i="1"/>
  <c r="F4852" i="1"/>
  <c r="G4853" i="1"/>
  <c r="F4853" i="1"/>
  <c r="F4854" i="1"/>
  <c r="G4854" i="1"/>
  <c r="F4855" i="1"/>
  <c r="G4855" i="1"/>
  <c r="G4856" i="1"/>
  <c r="F4856" i="1"/>
  <c r="G4857" i="1"/>
  <c r="F4857" i="1"/>
  <c r="G4858" i="1"/>
  <c r="F4858" i="1"/>
  <c r="G4859" i="1"/>
  <c r="F4859" i="1"/>
  <c r="G4860" i="1"/>
  <c r="F4860" i="1"/>
  <c r="F4861" i="1"/>
  <c r="G4861" i="1"/>
  <c r="G4862" i="1"/>
  <c r="F4862" i="1"/>
  <c r="G4863" i="1"/>
  <c r="F4863" i="1"/>
  <c r="G4864" i="1"/>
  <c r="F4864" i="1"/>
  <c r="G4865" i="1"/>
  <c r="F4865" i="1"/>
  <c r="F4866" i="1"/>
  <c r="G4866" i="1"/>
  <c r="G4867" i="1"/>
  <c r="F4867" i="1"/>
  <c r="F4868" i="1"/>
  <c r="G4868" i="1"/>
  <c r="G4869" i="1"/>
  <c r="F4869" i="1"/>
  <c r="G4870" i="1"/>
  <c r="F4870" i="1"/>
  <c r="F4871" i="1"/>
  <c r="G4871" i="1"/>
  <c r="F4872" i="1"/>
  <c r="G4872" i="1"/>
  <c r="F4873" i="1"/>
  <c r="G4873" i="1"/>
  <c r="G4874" i="1"/>
  <c r="F4874" i="1"/>
  <c r="G4875" i="1"/>
  <c r="F4875" i="1"/>
  <c r="F4876" i="1"/>
  <c r="G4876" i="1"/>
  <c r="G4877" i="1"/>
  <c r="F4877" i="1"/>
  <c r="F4878" i="1"/>
  <c r="G4878" i="1"/>
  <c r="F4879" i="1"/>
  <c r="G4879" i="1"/>
  <c r="G4880" i="1"/>
  <c r="F4880" i="1"/>
  <c r="G4881" i="1"/>
  <c r="F4881" i="1"/>
  <c r="G4882" i="1"/>
  <c r="F4882" i="1"/>
  <c r="G4883" i="1"/>
  <c r="F4883" i="1"/>
  <c r="F4884" i="1"/>
  <c r="G4884" i="1"/>
  <c r="F4885" i="1"/>
  <c r="G4885" i="1"/>
  <c r="G4886" i="1"/>
  <c r="F4886" i="1"/>
  <c r="G4887" i="1"/>
  <c r="F4887" i="1"/>
  <c r="G4888" i="1"/>
  <c r="F4888" i="1"/>
  <c r="G4889" i="1"/>
  <c r="F4889" i="1"/>
  <c r="G4890" i="1"/>
  <c r="F4890" i="1"/>
  <c r="G4891" i="1"/>
  <c r="F4891" i="1"/>
  <c r="G4892" i="1"/>
  <c r="F4892" i="1"/>
  <c r="F4893" i="1"/>
  <c r="G4893" i="1"/>
  <c r="F4894" i="1"/>
  <c r="G4894" i="1"/>
  <c r="F4895" i="1"/>
  <c r="G4895" i="1"/>
  <c r="F4896" i="1"/>
  <c r="G4896" i="1"/>
  <c r="G4897" i="1"/>
  <c r="F4897" i="1"/>
  <c r="G4898" i="1"/>
  <c r="F4898" i="1"/>
  <c r="G4899" i="1"/>
  <c r="F4899" i="1"/>
  <c r="G4900" i="1"/>
  <c r="F4900" i="1"/>
  <c r="G4901" i="1"/>
  <c r="F4901" i="1"/>
  <c r="G4902" i="1"/>
  <c r="F4902" i="1"/>
  <c r="G4903" i="1"/>
  <c r="F4903" i="1"/>
  <c r="G4904" i="1"/>
  <c r="F4904" i="1"/>
  <c r="G4905" i="1"/>
  <c r="F4905" i="1"/>
  <c r="G4906" i="1"/>
  <c r="F4906" i="1"/>
  <c r="G4907" i="1"/>
  <c r="F4907" i="1"/>
  <c r="G4908" i="1"/>
  <c r="F4908" i="1"/>
  <c r="G4909" i="1"/>
  <c r="F4909" i="1"/>
  <c r="G4910" i="1"/>
  <c r="F4910" i="1"/>
  <c r="G4911" i="1"/>
  <c r="F4911" i="1"/>
  <c r="G4912" i="1"/>
  <c r="F4912" i="1"/>
  <c r="G4913" i="1"/>
  <c r="F4913" i="1"/>
  <c r="G4914" i="1"/>
  <c r="F4914" i="1"/>
  <c r="F4915" i="1"/>
  <c r="G4915" i="1"/>
  <c r="F4916" i="1"/>
  <c r="G4916" i="1"/>
  <c r="F4917" i="1"/>
  <c r="G4917" i="1"/>
  <c r="G4918" i="1"/>
  <c r="F4918" i="1"/>
  <c r="F4919" i="1"/>
  <c r="G4919" i="1"/>
  <c r="F4920" i="1"/>
  <c r="G4920" i="1"/>
  <c r="G4921" i="1"/>
  <c r="F4921" i="1"/>
  <c r="G4922" i="1"/>
  <c r="F4922" i="1"/>
  <c r="G4923" i="1"/>
  <c r="F4923" i="1"/>
  <c r="F4924" i="1"/>
  <c r="G4924" i="1"/>
  <c r="G4925" i="1"/>
  <c r="F4925" i="1"/>
  <c r="G4926" i="1"/>
  <c r="F4926" i="1"/>
  <c r="G4927" i="1"/>
  <c r="F4927" i="1"/>
  <c r="G4928" i="1"/>
  <c r="F4928" i="1"/>
  <c r="G4929" i="1"/>
  <c r="F4929" i="1"/>
  <c r="G4930" i="1"/>
  <c r="F4930" i="1"/>
  <c r="G4931" i="1"/>
  <c r="F4931" i="1"/>
  <c r="G4932" i="1"/>
  <c r="F4932" i="1"/>
  <c r="G4933" i="1"/>
  <c r="F4933" i="1"/>
  <c r="G4934" i="1"/>
  <c r="F4934" i="1"/>
  <c r="G4935" i="1"/>
  <c r="F4935" i="1"/>
  <c r="G4936" i="1"/>
  <c r="F4936" i="1"/>
  <c r="G4937" i="1"/>
  <c r="F4937" i="1"/>
  <c r="G4938" i="1"/>
  <c r="F4938" i="1"/>
  <c r="G4939" i="1"/>
  <c r="F4939" i="1"/>
  <c r="G4940" i="1"/>
  <c r="F4940" i="1"/>
  <c r="G4941" i="1"/>
  <c r="F4941" i="1"/>
  <c r="G4942" i="1"/>
  <c r="F4942" i="1"/>
  <c r="F4943" i="1"/>
  <c r="G4943" i="1"/>
  <c r="F4944" i="1"/>
  <c r="G4944" i="1"/>
  <c r="G4945" i="1"/>
  <c r="F4945" i="1"/>
  <c r="F4946" i="1"/>
  <c r="G4946" i="1"/>
  <c r="G4947" i="1"/>
  <c r="F4947" i="1"/>
  <c r="F4948" i="1"/>
  <c r="G4948" i="1"/>
  <c r="F4949" i="1"/>
  <c r="G4949" i="1"/>
  <c r="F4950" i="1"/>
  <c r="G4950" i="1"/>
  <c r="F4951" i="1"/>
  <c r="G4951" i="1"/>
  <c r="G4952" i="1"/>
  <c r="F4952" i="1"/>
  <c r="G4953" i="1"/>
  <c r="F4953" i="1"/>
  <c r="G4954" i="1"/>
  <c r="F4954" i="1"/>
  <c r="G4955" i="1"/>
  <c r="F4955" i="1"/>
  <c r="G4956" i="1"/>
  <c r="F4956" i="1"/>
  <c r="G4957" i="1"/>
  <c r="F4957" i="1"/>
  <c r="G4958" i="1"/>
  <c r="F4958" i="1"/>
  <c r="G4959" i="1"/>
  <c r="F4959" i="1"/>
  <c r="G4960" i="1"/>
  <c r="F4960" i="1"/>
  <c r="G4961" i="1"/>
  <c r="F4961" i="1"/>
  <c r="G4962" i="1"/>
  <c r="F4962" i="1"/>
  <c r="G4963" i="1"/>
  <c r="F4963" i="1"/>
  <c r="G4964" i="1"/>
  <c r="F4964" i="1"/>
  <c r="G4965" i="1"/>
  <c r="F4965" i="1"/>
  <c r="G4966" i="1"/>
  <c r="F4966" i="1"/>
  <c r="G4967" i="1"/>
  <c r="F4967" i="1"/>
  <c r="G4968" i="1"/>
  <c r="F4968" i="1"/>
  <c r="G4969" i="1"/>
  <c r="F4969" i="1"/>
  <c r="G4970" i="1"/>
  <c r="F4970" i="1"/>
  <c r="G4971" i="1"/>
  <c r="F4971" i="1"/>
  <c r="G4972" i="1"/>
  <c r="F4972" i="1"/>
  <c r="G4973" i="1"/>
  <c r="F4973" i="1"/>
  <c r="F4974" i="1"/>
  <c r="G4974" i="1"/>
  <c r="G4975" i="1"/>
  <c r="F4975" i="1"/>
  <c r="G4976" i="1"/>
  <c r="F4976" i="1"/>
  <c r="F4977" i="1"/>
  <c r="G4977" i="1"/>
  <c r="G4978" i="1"/>
  <c r="F4978" i="1"/>
  <c r="G4979" i="1"/>
  <c r="F4979" i="1"/>
  <c r="G4980" i="1"/>
  <c r="F4980" i="1"/>
  <c r="G4981" i="1"/>
  <c r="F4981" i="1"/>
  <c r="G4982" i="1"/>
  <c r="F4982" i="1"/>
  <c r="G4983" i="1"/>
  <c r="F4983" i="1"/>
  <c r="G4984" i="1"/>
  <c r="F4984" i="1"/>
  <c r="G4985" i="1"/>
  <c r="F4985" i="1"/>
  <c r="G4986" i="1"/>
  <c r="F4986" i="1"/>
  <c r="G4987" i="1"/>
  <c r="F4987" i="1"/>
  <c r="G4988" i="1"/>
  <c r="F4988" i="1"/>
  <c r="G4989" i="1"/>
  <c r="F4989" i="1"/>
  <c r="G4990" i="1"/>
  <c r="F4990" i="1"/>
  <c r="G4991" i="1"/>
  <c r="F4991" i="1"/>
  <c r="G4992" i="1"/>
  <c r="F4992" i="1"/>
  <c r="G4993" i="1"/>
  <c r="F4993" i="1"/>
  <c r="G4994" i="1"/>
  <c r="F4994" i="1"/>
  <c r="G4995" i="1"/>
  <c r="F4995" i="1"/>
  <c r="G4996" i="1"/>
  <c r="F4996" i="1"/>
  <c r="G4997" i="1"/>
  <c r="F4997" i="1"/>
  <c r="G4998" i="1"/>
  <c r="F4998" i="1"/>
  <c r="G4999" i="1"/>
  <c r="F4999" i="1"/>
  <c r="G5000" i="1"/>
  <c r="F5000" i="1"/>
  <c r="G5001" i="1"/>
  <c r="F5001" i="1"/>
  <c r="G2"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26F7E5-A7E9-4AA4-B003-D6E51EB70E26}" keepAlive="1" name="Query - blinkit_customers" description="Connection to the 'blinkit_customers' query in the workbook." type="5" refreshedVersion="8" background="1" saveData="1">
    <dbPr connection="Provider=Microsoft.Mashup.OleDb.1;Data Source=$Workbook$;Location=blinkit_customers;Extended Properties=&quot;&quot;" command="SELECT * FROM [blinkit_customers]"/>
  </connection>
  <connection id="2" xr16:uid="{D35EC39B-F825-46C8-B6B8-89711A30F495}" keepAlive="1" name="Query - blinkit_delivery_performance (2)" description="Connection to the 'blinkit_delivery_performance (2)' query in the workbook." type="5" refreshedVersion="8" background="1" saveData="1">
    <dbPr connection="Provider=Microsoft.Mashup.OleDb.1;Data Source=$Workbook$;Location=&quot;blinkit_delivery_performance (2)&quot;;Extended Properties=&quot;&quot;" command="SELECT * FROM [blinkit_delivery_performance (2)]"/>
  </connection>
  <connection id="3" xr16:uid="{8E782678-08B1-4CAF-B0E1-B4C09357D265}" keepAlive="1" name="Query - blinkit_order_items" description="Connection to the 'blinkit_order_items' query in the workbook." type="5" refreshedVersion="8" background="1" saveData="1">
    <dbPr connection="Provider=Microsoft.Mashup.OleDb.1;Data Source=$Workbook$;Location=blinkit_order_items;Extended Properties=&quot;&quot;" command="SELECT * FROM [blinkit_order_items]"/>
  </connection>
  <connection id="4" xr16:uid="{7709E7DA-EE08-4D5D-8DCF-E984FCC0367D}" keepAlive="1" name="Query - blinkit_orders" description="Connection to the 'blinkit_orders' query in the workbook." type="5" refreshedVersion="8" background="1" saveData="1">
    <dbPr connection="Provider=Microsoft.Mashup.OleDb.1;Data Source=$Workbook$;Location=blinkit_orders;Extended Properties=&quot;&quot;" command="SELECT * FROM [blinkit_orders]"/>
  </connection>
  <connection id="5" xr16:uid="{7834E57F-7C87-490F-94C3-3421F9994E40}" keepAlive="1" name="Query - blinkit_products" description="Connection to the 'blinkit_products' query in the workbook." type="5" refreshedVersion="8" background="1" saveData="1">
    <dbPr connection="Provider=Microsoft.Mashup.OleDb.1;Data Source=$Workbook$;Location=blinkit_products;Extended Properties=&quot;&quot;" command="SELECT * FROM [blinkit_products]"/>
  </connection>
  <connection id="6" xr16:uid="{52F391D9-58F8-4627-BB83-80D07920C507}" name="Text blinkit_delivery_performance" type="100" refreshedVersion="8">
    <extLst>
      <ext xmlns:x15="http://schemas.microsoft.com/office/spreadsheetml/2010/11/main" uri="{DE250136-89BD-433C-8126-D09CA5730AF9}">
        <x15:connection id="37462f36-a07d-4fdd-a215-0a2a5029c5dd"/>
      </ext>
    </extLst>
  </connection>
  <connection id="7" xr16:uid="{008D08F2-D9DB-4C02-A078-4442FC8B8E69}" name="Text blinkit_order_items" type="100" refreshedVersion="8">
    <extLst>
      <ext xmlns:x15="http://schemas.microsoft.com/office/spreadsheetml/2010/11/main" uri="{DE250136-89BD-433C-8126-D09CA5730AF9}">
        <x15:connection id="3444ba3f-a0c7-4037-9feb-6db502541041"/>
      </ext>
    </extLst>
  </connection>
  <connection id="8" xr16:uid="{70020228-1FD6-465C-8255-D7F0F0D4D1DC}" name="Text blinkit_products" type="100" refreshedVersion="8">
    <extLst>
      <ext xmlns:x15="http://schemas.microsoft.com/office/spreadsheetml/2010/11/main" uri="{DE250136-89BD-433C-8126-D09CA5730AF9}">
        <x15:connection id="298b286d-a5a2-4865-9f1d-57be80879ea9"/>
      </ext>
    </extLst>
  </connection>
  <connection id="9" xr16:uid="{B1F5EC8E-422D-4759-A87B-BCBBF542B6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8438BD30-3ADB-4DDC-8929-77F5C074F027}" name="WorksheetConnection_Project Excel.xlsx!blinkit_orders" type="102" refreshedVersion="8" minRefreshableVersion="5">
    <extLst>
      <ext xmlns:x15="http://schemas.microsoft.com/office/spreadsheetml/2010/11/main" uri="{DE250136-89BD-433C-8126-D09CA5730AF9}">
        <x15:connection id="blinkit_orders">
          <x15:rangePr sourceName="_xlcn.WorksheetConnection_ProjectExcel.xlsxblinkit_orders1"/>
        </x15:connection>
      </ext>
    </extLst>
  </connection>
  <connection id="11" xr16:uid="{A2907153-CA8F-4F1D-90C7-7F8BAABF2C63}" name="WorksheetConnection_Project Excel.xlsx!Table7" type="102" refreshedVersion="8" minRefreshableVersion="5">
    <extLst>
      <ext xmlns:x15="http://schemas.microsoft.com/office/spreadsheetml/2010/11/main" uri="{DE250136-89BD-433C-8126-D09CA5730AF9}">
        <x15:connection id="Table7">
          <x15:rangePr sourceName="_xlcn.WorksheetConnection_ProjectExcel.xlsxTable71"/>
        </x15:connection>
      </ext>
    </extLst>
  </connection>
</connections>
</file>

<file path=xl/sharedStrings.xml><?xml version="1.0" encoding="utf-8"?>
<sst xmlns="http://schemas.openxmlformats.org/spreadsheetml/2006/main" count="47787" uniqueCount="8213">
  <si>
    <t>order_id</t>
  </si>
  <si>
    <t>customer_id</t>
  </si>
  <si>
    <t>order_date</t>
  </si>
  <si>
    <t>promised_delivery_time</t>
  </si>
  <si>
    <t>actual_delivery_time</t>
  </si>
  <si>
    <t>delivery_status</t>
  </si>
  <si>
    <t>order_total</t>
  </si>
  <si>
    <t>payment_method</t>
  </si>
  <si>
    <t>delivery_partner_id</t>
  </si>
  <si>
    <t>store_id</t>
  </si>
  <si>
    <t>On Time</t>
  </si>
  <si>
    <t>Cash</t>
  </si>
  <si>
    <t>UPI</t>
  </si>
  <si>
    <t>Card</t>
  </si>
  <si>
    <t>Slightly Delayed</t>
  </si>
  <si>
    <t>Wallet</t>
  </si>
  <si>
    <t>Significantly Delayed</t>
  </si>
  <si>
    <t>customer_name</t>
  </si>
  <si>
    <t>email</t>
  </si>
  <si>
    <t>phone</t>
  </si>
  <si>
    <t>address</t>
  </si>
  <si>
    <t>area</t>
  </si>
  <si>
    <t>pincode</t>
  </si>
  <si>
    <t>registration_date</t>
  </si>
  <si>
    <t>customer_segment</t>
  </si>
  <si>
    <t>total_orders</t>
  </si>
  <si>
    <t>avg_order_value</t>
  </si>
  <si>
    <t>Niharika Nagi</t>
  </si>
  <si>
    <t>ektataneja@example.org</t>
  </si>
  <si>
    <t>23, Nayar Path, Bihar Sharif-154625</t>
  </si>
  <si>
    <t>Udupi</t>
  </si>
  <si>
    <t>Premium</t>
  </si>
  <si>
    <t>Megha Sachar</t>
  </si>
  <si>
    <t>vedant45@example.com</t>
  </si>
  <si>
    <t>51/302, Buch Chowk
Srinagar-570271</t>
  </si>
  <si>
    <t>Aligarh</t>
  </si>
  <si>
    <t>Inactive</t>
  </si>
  <si>
    <t>Hema Bahri</t>
  </si>
  <si>
    <t>samiazaan@example.com</t>
  </si>
  <si>
    <t>941
Anne Street, Darbhanga 186125</t>
  </si>
  <si>
    <t>Begusarai</t>
  </si>
  <si>
    <t>Regular</t>
  </si>
  <si>
    <t>Zaitra Vig</t>
  </si>
  <si>
    <t>ishanvi87@example.org</t>
  </si>
  <si>
    <t>43/94, Ghosh, Alappuzha 635655</t>
  </si>
  <si>
    <t>Kozhikode</t>
  </si>
  <si>
    <t>New</t>
  </si>
  <si>
    <t>Januja Verma</t>
  </si>
  <si>
    <t>atideshpande@example.org</t>
  </si>
  <si>
    <t>06
Om, Ambarnath 477463</t>
  </si>
  <si>
    <t>Ichalkaranji</t>
  </si>
  <si>
    <t>Darsh More</t>
  </si>
  <si>
    <t>ynayar@example.org</t>
  </si>
  <si>
    <t>26/961
Salvi Circle, Durg 406361</t>
  </si>
  <si>
    <t>Visakhapatnam</t>
  </si>
  <si>
    <t>Patrick Sandhu</t>
  </si>
  <si>
    <t>zehaanmahajan@example.org</t>
  </si>
  <si>
    <t>304
Tara Road, Gandhinagar-559930</t>
  </si>
  <si>
    <t>Gwalior</t>
  </si>
  <si>
    <t>Harshil Kuruvilla</t>
  </si>
  <si>
    <t>pathakanirudh@example.org</t>
  </si>
  <si>
    <t>37/62, Basu Chowk
Sikar 515907</t>
  </si>
  <si>
    <t>Orai</t>
  </si>
  <si>
    <t>Ojas Ahuja</t>
  </si>
  <si>
    <t>sneha11@example.com</t>
  </si>
  <si>
    <t>H.No. 99
Kade Road
Ramgarh 695009</t>
  </si>
  <si>
    <t>Buxar</t>
  </si>
  <si>
    <t>Netra Chander</t>
  </si>
  <si>
    <t>hwarrior@example.org</t>
  </si>
  <si>
    <t>H.No. 94
Gupta Path, Hospet-831040</t>
  </si>
  <si>
    <t>Malegaon</t>
  </si>
  <si>
    <t>Kashish Dora</t>
  </si>
  <si>
    <t>pushti81@example.net</t>
  </si>
  <si>
    <t>H.No. 24
Pant Street, Mathura 348430</t>
  </si>
  <si>
    <t>Katni</t>
  </si>
  <si>
    <t>Megha Thakkar</t>
  </si>
  <si>
    <t>zinalsarna@example.com</t>
  </si>
  <si>
    <t>H.No. 81
Sama Street, Danapur-137828</t>
  </si>
  <si>
    <t>Fatehpur</t>
  </si>
  <si>
    <t>Turvi Radhakrishnan</t>
  </si>
  <si>
    <t>mpandit@example.org</t>
  </si>
  <si>
    <t>H.No. 404, Bhalla Chowk
Visakhapatnam 048875</t>
  </si>
  <si>
    <t>Dipta Doctor</t>
  </si>
  <si>
    <t>peterdhaliwal@example.org</t>
  </si>
  <si>
    <t>586
Badami Zila, Madhyamgram-394655</t>
  </si>
  <si>
    <t>Hyderabad</t>
  </si>
  <si>
    <t>Zayyan Buch</t>
  </si>
  <si>
    <t>kalpithayre@example.net</t>
  </si>
  <si>
    <t>71/67, Oommen Ganj, Purnia 250900</t>
  </si>
  <si>
    <t>Bhiwandi</t>
  </si>
  <si>
    <t>Oviya Mitra</t>
  </si>
  <si>
    <t>aaravdugar@example.com</t>
  </si>
  <si>
    <t>103, Mahajan Circle
Silchar 256345</t>
  </si>
  <si>
    <t>Mira-Bhayandar</t>
  </si>
  <si>
    <t>Arin Setty</t>
  </si>
  <si>
    <t>naidushivani@example.org</t>
  </si>
  <si>
    <t>63/164, Kari Chowk
Moradabad 624164</t>
  </si>
  <si>
    <t>Amravati</t>
  </si>
  <si>
    <t>Lohit Kalla</t>
  </si>
  <si>
    <t>vincent81@example.com</t>
  </si>
  <si>
    <t>58/882, Ramanathan
Nashik 371218</t>
  </si>
  <si>
    <t>Kochi</t>
  </si>
  <si>
    <t>Rushil Dhingra</t>
  </si>
  <si>
    <t>htella@example.org</t>
  </si>
  <si>
    <t>H.No. 99
Ravel Street
Avadi 655413</t>
  </si>
  <si>
    <t>Tiruchirappalli</t>
  </si>
  <si>
    <t>Wahab Borah</t>
  </si>
  <si>
    <t>bhattlakshit@example.com</t>
  </si>
  <si>
    <t>H.No. 739, Dewan Marg
Jamshedpur 475311</t>
  </si>
  <si>
    <t>Hubli–Dharwad</t>
  </si>
  <si>
    <t>Triya Kakar</t>
  </si>
  <si>
    <t>xshetty@example.net</t>
  </si>
  <si>
    <t>H.No. 65, Ratti Circle, Nellore-187667</t>
  </si>
  <si>
    <t>Nagercoil</t>
  </si>
  <si>
    <t>Vrinda Lalla</t>
  </si>
  <si>
    <t>balakrishnanyutika@example.net</t>
  </si>
  <si>
    <t>H.No. 73
Gupta Road, Barasat 506282</t>
  </si>
  <si>
    <t>Alwar</t>
  </si>
  <si>
    <t>Janani Prasad</t>
  </si>
  <si>
    <t>abhirambabu@example.com</t>
  </si>
  <si>
    <t>149
Pall Path, Aurangabad-876025</t>
  </si>
  <si>
    <t>Bardhaman</t>
  </si>
  <si>
    <t>Tripti Nadig</t>
  </si>
  <si>
    <t>tmaster@example.com</t>
  </si>
  <si>
    <t>04/18
Maharaj Zila
Pudukkottai 529324</t>
  </si>
  <si>
    <t>Nandyal</t>
  </si>
  <si>
    <t>Jagdish Vora</t>
  </si>
  <si>
    <t>hemangini55@example.com</t>
  </si>
  <si>
    <t>92, Choudhury Ganj, Bhopal-000074</t>
  </si>
  <si>
    <t>Hapur</t>
  </si>
  <si>
    <t>Zayan Ratta</t>
  </si>
  <si>
    <t>shivansh35@example.com</t>
  </si>
  <si>
    <t>33/78
Joshi Path, Ludhiana-975587</t>
  </si>
  <si>
    <t>Nanded</t>
  </si>
  <si>
    <t>Zayan Thakkar</t>
  </si>
  <si>
    <t>ranveer19@example.net</t>
  </si>
  <si>
    <t>68/55, Bhattacharyya Zila, Coimbatore 134031</t>
  </si>
  <si>
    <t>Ramgarh</t>
  </si>
  <si>
    <t>Ishani Mukherjee</t>
  </si>
  <si>
    <t>shivani15@example.net</t>
  </si>
  <si>
    <t>H.No. 68, Gade Chowk
Siliguri-878991</t>
  </si>
  <si>
    <t>Bihar Sharif</t>
  </si>
  <si>
    <t>Jagrati Sengupta</t>
  </si>
  <si>
    <t>pandeymahika@example.org</t>
  </si>
  <si>
    <t>20, Jayaraman Zila
Khora -207127</t>
  </si>
  <si>
    <t>Ayush Buch</t>
  </si>
  <si>
    <t>morejagdish@example.net</t>
  </si>
  <si>
    <t>079
Goyal Zila, Bhiwani-715658</t>
  </si>
  <si>
    <t>Jorhat</t>
  </si>
  <si>
    <t>Harita Chatterjee</t>
  </si>
  <si>
    <t>gaurika82@example.com</t>
  </si>
  <si>
    <t>H.No. 249, Malhotra
Ghaziabad-893659</t>
  </si>
  <si>
    <t>Raipur</t>
  </si>
  <si>
    <t>Riya Kothari</t>
  </si>
  <si>
    <t>chowdhuryimaran@example.net</t>
  </si>
  <si>
    <t>648, Biswas Street, Jalandhar 957104</t>
  </si>
  <si>
    <t>Kollam</t>
  </si>
  <si>
    <t>Alka Srinivasan</t>
  </si>
  <si>
    <t>xtalwar@example.org</t>
  </si>
  <si>
    <t>623, Bassi Chowk, Patiala-864851</t>
  </si>
  <si>
    <t>Ratlam</t>
  </si>
  <si>
    <t>Nilima Chaudhuri</t>
  </si>
  <si>
    <t>agrawalmugdha@example.com</t>
  </si>
  <si>
    <t>H.No. 466, Bhavsar Nagar, Kalyan-Dombivli-115231</t>
  </si>
  <si>
    <t>Nellore</t>
  </si>
  <si>
    <t>Aarav Dayal</t>
  </si>
  <si>
    <t>darsh33@example.net</t>
  </si>
  <si>
    <t>H.No. 639
Chowdhury Path, Tadepalligudem-993818</t>
  </si>
  <si>
    <t>Warangal</t>
  </si>
  <si>
    <t>Jagrati Dubey</t>
  </si>
  <si>
    <t>vasatika03@example.net</t>
  </si>
  <si>
    <t>470, Kibe Zila, Tirupati-332036</t>
  </si>
  <si>
    <t>Kottayam</t>
  </si>
  <si>
    <t>Yahvi Doshi</t>
  </si>
  <si>
    <t>daliaoviya@example.com</t>
  </si>
  <si>
    <t>11
Kaul Path, Berhampore 085176</t>
  </si>
  <si>
    <t>Tenali</t>
  </si>
  <si>
    <t>Keya Modi</t>
  </si>
  <si>
    <t>bbumb@example.org</t>
  </si>
  <si>
    <t>49/76
Bansal Path, Bangalore-861073</t>
  </si>
  <si>
    <t>Jaipur</t>
  </si>
  <si>
    <t>Tarak Nair</t>
  </si>
  <si>
    <t>atwalmeghana@example.org</t>
  </si>
  <si>
    <t>145, Apte Street
Orai-869408</t>
  </si>
  <si>
    <t>Patiala</t>
  </si>
  <si>
    <t>Indira Jaggi</t>
  </si>
  <si>
    <t>falaksunder@example.org</t>
  </si>
  <si>
    <t>08/524
Toor Path, Imphal 250392</t>
  </si>
  <si>
    <t>Maheshtala</t>
  </si>
  <si>
    <t>Hiral Arya</t>
  </si>
  <si>
    <t>mason40@example.net</t>
  </si>
  <si>
    <t>53/93, Saran Road, Sambhal 129176</t>
  </si>
  <si>
    <t>Ludhiana</t>
  </si>
  <si>
    <t>Vedant Sengupta</t>
  </si>
  <si>
    <t>xbarad@example.net</t>
  </si>
  <si>
    <t>51/364, Dewan Path
Mumbai-975747</t>
  </si>
  <si>
    <t>Omya Iyengar</t>
  </si>
  <si>
    <t>ishanimaharaj@example.net</t>
  </si>
  <si>
    <t>H.No. 51, Lanka Street
Bettiah 293595</t>
  </si>
  <si>
    <t>Ongole</t>
  </si>
  <si>
    <t>Yashodhara Sarraf</t>
  </si>
  <si>
    <t>prabhudaksha@example.com</t>
  </si>
  <si>
    <t>H.No. 80
Seshadri Chowk
Chittoor 085684</t>
  </si>
  <si>
    <t>Katihar</t>
  </si>
  <si>
    <t>Gabriel Iyer</t>
  </si>
  <si>
    <t>bbala@example.com</t>
  </si>
  <si>
    <t>H.No. 369, Buch Circle, Jammu-963201</t>
  </si>
  <si>
    <t>Hospet</t>
  </si>
  <si>
    <t>Ishaan Brahmbhatt</t>
  </si>
  <si>
    <t>madhavi33@example.com</t>
  </si>
  <si>
    <t>997, Lala Path
Anantapuram-222697</t>
  </si>
  <si>
    <t>Sanaya Joshi</t>
  </si>
  <si>
    <t>gsampath@example.net</t>
  </si>
  <si>
    <t>H.No. 551, Bava Chowk
Madurai-398541</t>
  </si>
  <si>
    <t>Siwan</t>
  </si>
  <si>
    <t>Brinda Bassi</t>
  </si>
  <si>
    <t>jminhas@example.net</t>
  </si>
  <si>
    <t>03/95, Virk Road
Satna 527580</t>
  </si>
  <si>
    <t>Dehradun</t>
  </si>
  <si>
    <t>Darsh Gupta</t>
  </si>
  <si>
    <t>xdash@example.org</t>
  </si>
  <si>
    <t>508
Brar Path, Machilipatnam 589416</t>
  </si>
  <si>
    <t>North Dumdum</t>
  </si>
  <si>
    <t>Jasmit Kota</t>
  </si>
  <si>
    <t>arjunbandi@example.com</t>
  </si>
  <si>
    <t>53/982, Pandya Marg
Anantapur-635508</t>
  </si>
  <si>
    <t>Jamalpur</t>
  </si>
  <si>
    <t>Chavvi Gill</t>
  </si>
  <si>
    <t>qabil65@example.net</t>
  </si>
  <si>
    <t>584, Mohanty Marg, Mirzapur-256533</t>
  </si>
  <si>
    <t>Parbhani</t>
  </si>
  <si>
    <t>Raghav Sathe</t>
  </si>
  <si>
    <t>ekaniparmer@example.org</t>
  </si>
  <si>
    <t>00/26, Chandra Chowk, Uluberia 117916</t>
  </si>
  <si>
    <t>Srinagar</t>
  </si>
  <si>
    <t>Charan Choudhary</t>
  </si>
  <si>
    <t>tristantank@example.org</t>
  </si>
  <si>
    <t>23/56, Kadakia Marg
Patna-321511</t>
  </si>
  <si>
    <t>Kolkata</t>
  </si>
  <si>
    <t>Pallavi Goda</t>
  </si>
  <si>
    <t>samarthpandey@example.com</t>
  </si>
  <si>
    <t>H.No. 264
Master Chowk, Patna-122382</t>
  </si>
  <si>
    <t>Haridwar</t>
  </si>
  <si>
    <t>Kashish Misra</t>
  </si>
  <si>
    <t>issacjalsa@example.net</t>
  </si>
  <si>
    <t>55/77
Nadkarni Zila
Machilipatnam 232117</t>
  </si>
  <si>
    <t>Kavali</t>
  </si>
  <si>
    <t>Yashvi Pathak</t>
  </si>
  <si>
    <t>wallaarunima@example.org</t>
  </si>
  <si>
    <t>866, Zachariah Zila
Madurai 896328</t>
  </si>
  <si>
    <t>Rohan Ganesan</t>
  </si>
  <si>
    <t>bhavika36@example.net</t>
  </si>
  <si>
    <t>27/72
Raj Chowk, Bhiwani-471346</t>
  </si>
  <si>
    <t>Jeevika Deo</t>
  </si>
  <si>
    <t>sbalasubramanian@example.net</t>
  </si>
  <si>
    <t>894, Chanda Road
Kamarhati 134874</t>
  </si>
  <si>
    <t>Junagadh</t>
  </si>
  <si>
    <t>Dipta Deshmukh</t>
  </si>
  <si>
    <t>dugarpooja@example.org</t>
  </si>
  <si>
    <t>96/245, Karnik Street
Bijapur-598528</t>
  </si>
  <si>
    <t>Benjamin Balakrishnan</t>
  </si>
  <si>
    <t>nkaran@example.com</t>
  </si>
  <si>
    <t>H.No. 08
Kalla Road
Udupi 906901</t>
  </si>
  <si>
    <t>Karaikudi</t>
  </si>
  <si>
    <t>Laban Kumar</t>
  </si>
  <si>
    <t>xhanda@example.com</t>
  </si>
  <si>
    <t>71
Chadha Marg, Tezpur 405760</t>
  </si>
  <si>
    <t>Neel Rastogi</t>
  </si>
  <si>
    <t>rachana02@example.net</t>
  </si>
  <si>
    <t>27/024, Kumer Circle, Kurnool-562150</t>
  </si>
  <si>
    <t>Kishanganj</t>
  </si>
  <si>
    <t>Warda Basak</t>
  </si>
  <si>
    <t>lchoudhary@example.net</t>
  </si>
  <si>
    <t>413
Kakar Road
Ujjain 345914</t>
  </si>
  <si>
    <t>Jaunpur</t>
  </si>
  <si>
    <t>Sai Chhabra</t>
  </si>
  <si>
    <t>mahika95@example.net</t>
  </si>
  <si>
    <t>H.No. 581
Prabhakar Road, Morena 912519</t>
  </si>
  <si>
    <t>Madhyamgram</t>
  </si>
  <si>
    <t>Gaurang Grewal</t>
  </si>
  <si>
    <t>gramesh@example.org</t>
  </si>
  <si>
    <t>94/94, Hayer Ganj, Dhanbad-672298</t>
  </si>
  <si>
    <t>Ujjain</t>
  </si>
  <si>
    <t>Kritika Padmanabhan</t>
  </si>
  <si>
    <t>divyaluthra@example.com</t>
  </si>
  <si>
    <t>H.No. 71
Shroff Nagar, Bellary-820754</t>
  </si>
  <si>
    <t>Mehsana</t>
  </si>
  <si>
    <t>Girish Shankar</t>
  </si>
  <si>
    <t>aggarwalhenry@example.org</t>
  </si>
  <si>
    <t>H.No. 39, Sekhon Street, Sagar 312966</t>
  </si>
  <si>
    <t>Korba</t>
  </si>
  <si>
    <t>Yadavi Rastogi</t>
  </si>
  <si>
    <t>hemanimander@example.net</t>
  </si>
  <si>
    <t>H.No. 486, Chaudhary Road
Gangtok-942061</t>
  </si>
  <si>
    <t>Bahraich</t>
  </si>
  <si>
    <t>Janaki Parsa</t>
  </si>
  <si>
    <t>bhargavanachiket@example.org</t>
  </si>
  <si>
    <t>49
Varghese Road, Raichur-972279</t>
  </si>
  <si>
    <t>Pali</t>
  </si>
  <si>
    <t>Urvi Prasad</t>
  </si>
  <si>
    <t>sanyathaman@example.org</t>
  </si>
  <si>
    <t>H.No. 537, Solanki Nagar, Adoni-229163</t>
  </si>
  <si>
    <t>Jehanabad</t>
  </si>
  <si>
    <t>Ranveer Subramanian</t>
  </si>
  <si>
    <t>gourkeya@example.org</t>
  </si>
  <si>
    <t>892, Shukla Path
Nandyal 578526</t>
  </si>
  <si>
    <t>Erode</t>
  </si>
  <si>
    <t>Vihaan Gola</t>
  </si>
  <si>
    <t>samesh12@example.com</t>
  </si>
  <si>
    <t>708
Rao Nagar
Gandhidham-720600</t>
  </si>
  <si>
    <t>Ulhasnagar</t>
  </si>
  <si>
    <t>Lopa Vig</t>
  </si>
  <si>
    <t>dalbir15@example.org</t>
  </si>
  <si>
    <t>551, Sawhney Road
Satna 010828</t>
  </si>
  <si>
    <t>Pudukkottai</t>
  </si>
  <si>
    <t>Aryan Krish</t>
  </si>
  <si>
    <t>agatedaksh@example.com</t>
  </si>
  <si>
    <t>18/938, Pai Marg
Aurangabad 807716</t>
  </si>
  <si>
    <t>Coimbatore</t>
  </si>
  <si>
    <t>Tarak Rout</t>
  </si>
  <si>
    <t>nitarabatta@example.net</t>
  </si>
  <si>
    <t>H.No. 952, Munshi Zila
Pondicherry 250063</t>
  </si>
  <si>
    <t>Panchkula</t>
  </si>
  <si>
    <t>Neha Gade</t>
  </si>
  <si>
    <t>lmahal@example.com</t>
  </si>
  <si>
    <t>34/477, Bali Ganj, Udaipur 580186</t>
  </si>
  <si>
    <t>Mau</t>
  </si>
  <si>
    <t>Jonathan Virk</t>
  </si>
  <si>
    <t>wiyer@example.net</t>
  </si>
  <si>
    <t>H.No. 14, Bir Path
Ujjain 314070</t>
  </si>
  <si>
    <t>Firozabad</t>
  </si>
  <si>
    <t>Chakrika Bhargava</t>
  </si>
  <si>
    <t>omlopa@example.org</t>
  </si>
  <si>
    <t>18
Master Zila
Miryalaguda 319766</t>
  </si>
  <si>
    <t>Ballia</t>
  </si>
  <si>
    <t>Sudiksha Mannan</t>
  </si>
  <si>
    <t>janigauri@example.net</t>
  </si>
  <si>
    <t>782, Golla Ganj
Kottayam-979207</t>
  </si>
  <si>
    <t>Bathinda</t>
  </si>
  <si>
    <t>Darsh Sura</t>
  </si>
  <si>
    <t>yachanabalakrishnan@example.net</t>
  </si>
  <si>
    <t>H.No. 599
Menon Path, Kalyan-Dombivli 164642</t>
  </si>
  <si>
    <t>Guntur</t>
  </si>
  <si>
    <t>Aadi Gole</t>
  </si>
  <si>
    <t>vbalan@example.com</t>
  </si>
  <si>
    <t>69/876, Varughese Path
Tadipatri 100656</t>
  </si>
  <si>
    <t>Bhilwara</t>
  </si>
  <si>
    <t>Karan Narayan</t>
  </si>
  <si>
    <t>zaid12@example.net</t>
  </si>
  <si>
    <t>470
Ravi Ganj, Ulhasnagar-033422</t>
  </si>
  <si>
    <t>South Dumdum</t>
  </si>
  <si>
    <t>Yachana Pathak</t>
  </si>
  <si>
    <t>chakradevnigam@example.org</t>
  </si>
  <si>
    <t>067, Rao Street
Motihari 908674</t>
  </si>
  <si>
    <t>Dhanbad</t>
  </si>
  <si>
    <t>Wriddhish Munshi</t>
  </si>
  <si>
    <t>nazaretharin@example.net</t>
  </si>
  <si>
    <t>H.No. 36, Dani Nagar, Madurai-481558</t>
  </si>
  <si>
    <t>Farrukhabad</t>
  </si>
  <si>
    <t>Xalak Goyal</t>
  </si>
  <si>
    <t>iyengaryashoda@example.net</t>
  </si>
  <si>
    <t>H.No. 86
Bath Path, Aligarh 524302</t>
  </si>
  <si>
    <t>Harrison Mistry</t>
  </si>
  <si>
    <t>abhimanyu55@example.org</t>
  </si>
  <si>
    <t>H.No. 08, Deo
Aizawl-412973</t>
  </si>
  <si>
    <t>Deoghar</t>
  </si>
  <si>
    <t>Bhavani Rai</t>
  </si>
  <si>
    <t>varkeyalexander@example.com</t>
  </si>
  <si>
    <t>H.No. 104
Tak Ganj, Bhatpara 028985</t>
  </si>
  <si>
    <t>Guna</t>
  </si>
  <si>
    <t>Idika Patla</t>
  </si>
  <si>
    <t>arya77@example.org</t>
  </si>
  <si>
    <t>91/165, Dewan Circle
Ajmer-980052</t>
  </si>
  <si>
    <t>Chennai</t>
  </si>
  <si>
    <t>Kevin Bassi</t>
  </si>
  <si>
    <t>jainchandani@example.net</t>
  </si>
  <si>
    <t>25/224
Soni Ganj
Visakhapatnam-398942</t>
  </si>
  <si>
    <t>Morbi</t>
  </si>
  <si>
    <t>Urvi Deo</t>
  </si>
  <si>
    <t>talwargautami@example.com</t>
  </si>
  <si>
    <t>12/820, Radhakrishnan Ganj
Aligarh-496495</t>
  </si>
  <si>
    <t>Medininagar</t>
  </si>
  <si>
    <t>Jasmit Sura</t>
  </si>
  <si>
    <t>anusha59@example.com</t>
  </si>
  <si>
    <t>H.No. 821, Barman Street
Bhagalpur 755691</t>
  </si>
  <si>
    <t>Secunderabad</t>
  </si>
  <si>
    <t>Rishi Nayak</t>
  </si>
  <si>
    <t>yash47@example.org</t>
  </si>
  <si>
    <t>59/031
Kohli Road, Bhilwara 572342</t>
  </si>
  <si>
    <t>Bangalore</t>
  </si>
  <si>
    <t>Yagnesh Nadkarni</t>
  </si>
  <si>
    <t>srinivasnisha@example.net</t>
  </si>
  <si>
    <t>46/12, Dash Street, Ujjain 348748</t>
  </si>
  <si>
    <t>Shimoga</t>
  </si>
  <si>
    <t>Hitesh Morar</t>
  </si>
  <si>
    <t>ikbalwagle@example.org</t>
  </si>
  <si>
    <t>06
Dixit
Bahraich 227315</t>
  </si>
  <si>
    <t>Latur</t>
  </si>
  <si>
    <t>Charles Kannan</t>
  </si>
  <si>
    <t>amrita30@example.org</t>
  </si>
  <si>
    <t>55
Setty Ganj
Bijapur-974804</t>
  </si>
  <si>
    <t>Tirunelveli</t>
  </si>
  <si>
    <t>Qabil Lata</t>
  </si>
  <si>
    <t>aarnav41@example.com</t>
  </si>
  <si>
    <t>76/44, Lata
Jhansi-232629</t>
  </si>
  <si>
    <t>Thoothukudi</t>
  </si>
  <si>
    <t>Gabriel Ahluwalia</t>
  </si>
  <si>
    <t>tahuja@example.com</t>
  </si>
  <si>
    <t>295, Varty
Jabalpur-431897</t>
  </si>
  <si>
    <t>Tarak Nagi</t>
  </si>
  <si>
    <t>dasoliver@example.net</t>
  </si>
  <si>
    <t>H.No. 031
Subramaniam Street
Tezpur 787717</t>
  </si>
  <si>
    <t>Indira Golla</t>
  </si>
  <si>
    <t>atikhanna@example.org</t>
  </si>
  <si>
    <t>44/45
Kamdar Path, Mumbai 535037</t>
  </si>
  <si>
    <t>Vijayawada</t>
  </si>
  <si>
    <t>Harsh Gaba</t>
  </si>
  <si>
    <t>zayan66@example.org</t>
  </si>
  <si>
    <t>H.No. 384
Yohannan Chowk, Nanded-222053</t>
  </si>
  <si>
    <t>Diya Munshi</t>
  </si>
  <si>
    <t>garimadutt@example.com</t>
  </si>
  <si>
    <t>H.No. 86
Rastogi Road
Tiruchirappalli 971518</t>
  </si>
  <si>
    <t>Bidar</t>
  </si>
  <si>
    <t>Bina Seshadri</t>
  </si>
  <si>
    <t>qsaha@example.com</t>
  </si>
  <si>
    <t>58
Balay Nagar, Berhampore 873691</t>
  </si>
  <si>
    <t>Motihari</t>
  </si>
  <si>
    <t>Isaac Rattan</t>
  </si>
  <si>
    <t>yuvrajkant@example.net</t>
  </si>
  <si>
    <t>79/94, Kuruvilla Road, Bihar Sharif-023568</t>
  </si>
  <si>
    <t>Bettiah</t>
  </si>
  <si>
    <t>Falak Choudhry</t>
  </si>
  <si>
    <t>gautampandit@example.org</t>
  </si>
  <si>
    <t>08/63
Bhatt Path
Khammam-521999</t>
  </si>
  <si>
    <t>Nidhi Borra</t>
  </si>
  <si>
    <t>upadhriti34@example.org</t>
  </si>
  <si>
    <t>99/071, Dua Street, Sultan Pur Majra-817622</t>
  </si>
  <si>
    <t>Saumya Babu</t>
  </si>
  <si>
    <t>palleta@example.com</t>
  </si>
  <si>
    <t>49, Deol Nagar, Khammam 908157</t>
  </si>
  <si>
    <t>Tezpur</t>
  </si>
  <si>
    <t>Zilmil Krishna</t>
  </si>
  <si>
    <t>ukant@example.org</t>
  </si>
  <si>
    <t>116, Korpal Ganj
Junagadh 903149</t>
  </si>
  <si>
    <t>Singrauli</t>
  </si>
  <si>
    <t>Sarthak Doshi</t>
  </si>
  <si>
    <t>fariq53@example.org</t>
  </si>
  <si>
    <t>42, Mand Nagar
Kolkata-949731</t>
  </si>
  <si>
    <t>Silchar</t>
  </si>
  <si>
    <t>Ronith Rajagopal</t>
  </si>
  <si>
    <t>hemalkala@example.org</t>
  </si>
  <si>
    <t>68/88
Bhargava Marg, Rajahmundry-132192</t>
  </si>
  <si>
    <t>Lila Mangal</t>
  </si>
  <si>
    <t>reddydamini@example.com</t>
  </si>
  <si>
    <t>99/06
Kala Zila
Gandhidham 366062</t>
  </si>
  <si>
    <t>Vellore</t>
  </si>
  <si>
    <t>Jeet Gandhi</t>
  </si>
  <si>
    <t>amrita05@example.net</t>
  </si>
  <si>
    <t>95/861, Jaggi, Sikar-343285</t>
  </si>
  <si>
    <t>Banjeet Oak</t>
  </si>
  <si>
    <t>abhatia@example.com</t>
  </si>
  <si>
    <t>56/942
Rajan Road
Mysore 031754</t>
  </si>
  <si>
    <t>Yamunanagar</t>
  </si>
  <si>
    <t>Anthony Ratti</t>
  </si>
  <si>
    <t>aryan46@example.com</t>
  </si>
  <si>
    <t>44/934, Varma Marg
Thiruvananthapuram-851021</t>
  </si>
  <si>
    <t>Viraj Nair</t>
  </si>
  <si>
    <t>krishnavedhika@example.org</t>
  </si>
  <si>
    <t>32/80
Rajan Zila, Anantapur 869770</t>
  </si>
  <si>
    <t>Reva Rajagopal</t>
  </si>
  <si>
    <t>lavanya06@example.com</t>
  </si>
  <si>
    <t>95, Bahl Zila
Kirari Suleman Nagar-350381</t>
  </si>
  <si>
    <t>Muzaffarnagar</t>
  </si>
  <si>
    <t>Harinakshi Sule</t>
  </si>
  <si>
    <t>ocontractor@example.net</t>
  </si>
  <si>
    <t>H.No. 608
Dhawan Ganj
Nizamabad 291392</t>
  </si>
  <si>
    <t>Avadi</t>
  </si>
  <si>
    <t>Inaya Pillai</t>
  </si>
  <si>
    <t>wyattsavant@example.com</t>
  </si>
  <si>
    <t>77
Mistry Ganj, Unnao-632141</t>
  </si>
  <si>
    <t>Berhampur</t>
  </si>
  <si>
    <t>Meera Naik</t>
  </si>
  <si>
    <t>sdeo@example.org</t>
  </si>
  <si>
    <t>96/063
Aggarwal Ganj, Kozhikode 808109</t>
  </si>
  <si>
    <t>Samuel Mukherjee</t>
  </si>
  <si>
    <t>wriddhishwagle@example.net</t>
  </si>
  <si>
    <t>63
Goel Zila
Ichalkaranji 944267</t>
  </si>
  <si>
    <t>Anand</t>
  </si>
  <si>
    <t>Baghyawati Gill</t>
  </si>
  <si>
    <t>vaishnaviagrawal@example.com</t>
  </si>
  <si>
    <t>227
Panchal Ganj, Raiganj 028467</t>
  </si>
  <si>
    <t>Etawah</t>
  </si>
  <si>
    <t>Hamsini Swamy</t>
  </si>
  <si>
    <t>vedhikasawhney@example.net</t>
  </si>
  <si>
    <t>14/652
Ganesan Nagar, Patna-892135</t>
  </si>
  <si>
    <t>Pushti Sabharwal</t>
  </si>
  <si>
    <t>ramachandranharini@example.com</t>
  </si>
  <si>
    <t>49, Halder Circle, Dindigul-895174</t>
  </si>
  <si>
    <t>Giridih</t>
  </si>
  <si>
    <t>Champak Chhabra</t>
  </si>
  <si>
    <t>ishanviratti@example.org</t>
  </si>
  <si>
    <t>21/29
Yohannan, Ambarnath-175439</t>
  </si>
  <si>
    <t>Amaravati</t>
  </si>
  <si>
    <t>Oviya Luthra</t>
  </si>
  <si>
    <t>edhar@example.org</t>
  </si>
  <si>
    <t>H.No. 51, Mahajan Street
Dehradun 313062</t>
  </si>
  <si>
    <t>Kadapa</t>
  </si>
  <si>
    <t>Ekaraj Halder</t>
  </si>
  <si>
    <t>jairaj73@example.com</t>
  </si>
  <si>
    <t>59, Raj, Tenali 078584</t>
  </si>
  <si>
    <t>Bhind</t>
  </si>
  <si>
    <t>Maya Khosla</t>
  </si>
  <si>
    <t>khannaijaya@example.org</t>
  </si>
  <si>
    <t>H.No. 10
Venkatesh Street, Kakinada 570578</t>
  </si>
  <si>
    <t>Vasai-Virar</t>
  </si>
  <si>
    <t>Devika Lal</t>
  </si>
  <si>
    <t>kamdarkalpit@example.com</t>
  </si>
  <si>
    <t>H.No. 812, Iyengar Path
Jaunpur 333582</t>
  </si>
  <si>
    <t>Rachana Rajagopal</t>
  </si>
  <si>
    <t>cratta@example.net</t>
  </si>
  <si>
    <t>H.No. 292
Baral Nagar
Bettiah-410932</t>
  </si>
  <si>
    <t>Nagpur</t>
  </si>
  <si>
    <t>Hema Mannan</t>
  </si>
  <si>
    <t>minhasria@example.net</t>
  </si>
  <si>
    <t>25/07
Sarraf Ganj
Ajmer-104308</t>
  </si>
  <si>
    <t>Dindigul</t>
  </si>
  <si>
    <t>Jai Ramaswamy</t>
  </si>
  <si>
    <t>ylad@example.net</t>
  </si>
  <si>
    <t>60/650, Yogi Road
Baranagar 657937</t>
  </si>
  <si>
    <t>Aurangabad</t>
  </si>
  <si>
    <t>Amaira Tak</t>
  </si>
  <si>
    <t>inarang@example.net</t>
  </si>
  <si>
    <t>14/029
Rajan
Shimoga-387010</t>
  </si>
  <si>
    <t>Madanapalle</t>
  </si>
  <si>
    <t>Praneel Sekhon</t>
  </si>
  <si>
    <t>dalbirganguly@example.org</t>
  </si>
  <si>
    <t>06, Bedi, Sonipat-496094</t>
  </si>
  <si>
    <t>Mugdha Chaudhuri</t>
  </si>
  <si>
    <t>varshadate@example.net</t>
  </si>
  <si>
    <t>H.No. 85, Johal Path, Nadiad 338564</t>
  </si>
  <si>
    <t>Bhopal</t>
  </si>
  <si>
    <t>Sudiksha Nagar</t>
  </si>
  <si>
    <t>chandanikrish@example.net</t>
  </si>
  <si>
    <t>H.No. 58
Cherian Zila
Dhule 851724</t>
  </si>
  <si>
    <t>Saksham Kaur</t>
  </si>
  <si>
    <t>nathmohammed@example.net</t>
  </si>
  <si>
    <t>45, Gera Path, Medininagar-812341</t>
  </si>
  <si>
    <t>Kakinada</t>
  </si>
  <si>
    <t>Lipika Mukhopadhyay</t>
  </si>
  <si>
    <t>masonnayar@example.net</t>
  </si>
  <si>
    <t>045
Nath Circle, Nagpur-291495</t>
  </si>
  <si>
    <t>Harshil Shukla</t>
  </si>
  <si>
    <t>vedhikavora@example.net</t>
  </si>
  <si>
    <t>H.No. 189
Brahmbhatt
Shimoga 947864</t>
  </si>
  <si>
    <t>Vedant Master</t>
  </si>
  <si>
    <t>forumwable@example.com</t>
  </si>
  <si>
    <t>123, Manda Circle, Dehradun 286985</t>
  </si>
  <si>
    <t>Berhampore</t>
  </si>
  <si>
    <t>Bahadurjit Ratta</t>
  </si>
  <si>
    <t>dinradhika@example.org</t>
  </si>
  <si>
    <t>H.No. 031, Lala Nagar, Nandyal 203236</t>
  </si>
  <si>
    <t>Tirupati</t>
  </si>
  <si>
    <t>Eiravati Thaker</t>
  </si>
  <si>
    <t>umangbabu@example.net</t>
  </si>
  <si>
    <t>14/926
Goswami Nagar
Bhiwani-379094</t>
  </si>
  <si>
    <t>Janya Soni</t>
  </si>
  <si>
    <t>shenoyharita@example.net</t>
  </si>
  <si>
    <t>054
Acharya Ganj, Dhanbad 214980</t>
  </si>
  <si>
    <t>Brijesh Khalsa</t>
  </si>
  <si>
    <t>rrai@example.org</t>
  </si>
  <si>
    <t>96/44, Bhargava
Bikaner 112116</t>
  </si>
  <si>
    <t>Simon Parekh</t>
  </si>
  <si>
    <t>vigekiya@example.org</t>
  </si>
  <si>
    <t>22
Balay Road
Thanjavur 478790</t>
  </si>
  <si>
    <t>Udant Dada</t>
  </si>
  <si>
    <t>odika72@example.com</t>
  </si>
  <si>
    <t>H.No. 19, Taneja Ganj, Malda-646819</t>
  </si>
  <si>
    <t>Udaipur</t>
  </si>
  <si>
    <t>Kiaan Khare</t>
  </si>
  <si>
    <t>januja42@example.net</t>
  </si>
  <si>
    <t>H.No. 76, Sharma Zila
Bharatpur 622055</t>
  </si>
  <si>
    <t>Saharanpur</t>
  </si>
  <si>
    <t>Ucchal Uppal</t>
  </si>
  <si>
    <t>epandya@example.com</t>
  </si>
  <si>
    <t>88, Contractor
Silchar 827375</t>
  </si>
  <si>
    <t>Omisha Balan</t>
  </si>
  <si>
    <t>advaithsahota@example.com</t>
  </si>
  <si>
    <t>91, Uppal Path
Guwahati 827046</t>
  </si>
  <si>
    <t>Thiruvananthapuram</t>
  </si>
  <si>
    <t>Omya Banik</t>
  </si>
  <si>
    <t>jeet65@example.org</t>
  </si>
  <si>
    <t>19
Dada Marg, Hajipur-162049</t>
  </si>
  <si>
    <t>Frederick Sem</t>
  </si>
  <si>
    <t>ucchalsingh@example.com</t>
  </si>
  <si>
    <t>50/504
Sha Zila
Agra-731162</t>
  </si>
  <si>
    <t>Yashica Jayaraman</t>
  </si>
  <si>
    <t>kmane@example.org</t>
  </si>
  <si>
    <t>47/70
Kalita Road
Jalgaon-197155</t>
  </si>
  <si>
    <t>Rohtak</t>
  </si>
  <si>
    <t>Mitali Shankar</t>
  </si>
  <si>
    <t>sahotaudarsh@example.net</t>
  </si>
  <si>
    <t>91/62
Chandra, Ambala-225973</t>
  </si>
  <si>
    <t>Nagaon</t>
  </si>
  <si>
    <t>Yashica Madan</t>
  </si>
  <si>
    <t>jsehgal@example.com</t>
  </si>
  <si>
    <t>36, Rau Circle
Meerut-833400</t>
  </si>
  <si>
    <t>Raksha Kalla</t>
  </si>
  <si>
    <t>qvohra@example.net</t>
  </si>
  <si>
    <t>159, Sahni Circle, Panihati 063296</t>
  </si>
  <si>
    <t>Bhilai</t>
  </si>
  <si>
    <t>Manbir Dua</t>
  </si>
  <si>
    <t>schar@example.org</t>
  </si>
  <si>
    <t>H.No. 573, Comar Road, Proddatur-125060</t>
  </si>
  <si>
    <t>Kamarhati</t>
  </si>
  <si>
    <t>Darika Hans</t>
  </si>
  <si>
    <t>shahaarna@example.com</t>
  </si>
  <si>
    <t>223, Jani Road
Hindupur 177571</t>
  </si>
  <si>
    <t>Ghaziabad</t>
  </si>
  <si>
    <t>Rajata Agrawal</t>
  </si>
  <si>
    <t>charvikurian@example.net</t>
  </si>
  <si>
    <t>43/482
Munshi Zila, Khandwa 356038</t>
  </si>
  <si>
    <t>Loni</t>
  </si>
  <si>
    <t>Chakrika Divan</t>
  </si>
  <si>
    <t>wazirpandit@example.org</t>
  </si>
  <si>
    <t>80/85, Thakkar Circle, Bikaner 110079</t>
  </si>
  <si>
    <t>Tumkur</t>
  </si>
  <si>
    <t>Aarnav Parsa</t>
  </si>
  <si>
    <t>miteshvarghese@example.org</t>
  </si>
  <si>
    <t>72
Koshy, Pali 271238</t>
  </si>
  <si>
    <t>Durgapur</t>
  </si>
  <si>
    <t>David Date</t>
  </si>
  <si>
    <t>ojasvisandhu@example.com</t>
  </si>
  <si>
    <t>74/94, Badal Nagar, Jalna 695558</t>
  </si>
  <si>
    <t>Amritsar</t>
  </si>
  <si>
    <t>Abhimanyu Venkataraman</t>
  </si>
  <si>
    <t>wramakrishnan@example.com</t>
  </si>
  <si>
    <t>70, Wali Marg, Saharanpur-050662</t>
  </si>
  <si>
    <t>Ambarnath</t>
  </si>
  <si>
    <t>Chandran Chakraborty</t>
  </si>
  <si>
    <t>nborah@example.com</t>
  </si>
  <si>
    <t>218
Bedi Chowk, Nangloi Jat 363286</t>
  </si>
  <si>
    <t>Shivpuri</t>
  </si>
  <si>
    <t>Onkar Arya</t>
  </si>
  <si>
    <t>lekharadhakrishnan@example.org</t>
  </si>
  <si>
    <t>H.No. 08, Goda Street
Madurai 153185</t>
  </si>
  <si>
    <t>Neelima Raj</t>
  </si>
  <si>
    <t>benharrison@example.net</t>
  </si>
  <si>
    <t>00/569
Hayer Street, Srinagar 199551</t>
  </si>
  <si>
    <t>Mysore</t>
  </si>
  <si>
    <t>Sneha Chaudhuri</t>
  </si>
  <si>
    <t>kalasaanvi@example.org</t>
  </si>
  <si>
    <t>759
Sahni Marg
Parbhani 296580</t>
  </si>
  <si>
    <t>Adoni</t>
  </si>
  <si>
    <t>Ubika Om</t>
  </si>
  <si>
    <t>daminikala@example.com</t>
  </si>
  <si>
    <t>76/125, Bora Chowk
Bharatpur-089713</t>
  </si>
  <si>
    <t>Ramagundam</t>
  </si>
  <si>
    <t>Sai Brar</t>
  </si>
  <si>
    <t>shaoni@example.net</t>
  </si>
  <si>
    <t>H.No. 689
Tara Chowk
Phagwara-194850</t>
  </si>
  <si>
    <t>Bhiwani</t>
  </si>
  <si>
    <t>Tanvi Dixit</t>
  </si>
  <si>
    <t>deourvi@example.com</t>
  </si>
  <si>
    <t>26
Shah Road, Nadiad 221103</t>
  </si>
  <si>
    <t>Mitali Parsa</t>
  </si>
  <si>
    <t>khalsazaid@example.org</t>
  </si>
  <si>
    <t>65
Balasubramanian Road, Akola 312577</t>
  </si>
  <si>
    <t>Aarav Andra</t>
  </si>
  <si>
    <t>sonikabir@example.org</t>
  </si>
  <si>
    <t>H.No. 730
Saraf Marg, Lucknow-500239</t>
  </si>
  <si>
    <t>Garima Chahal</t>
  </si>
  <si>
    <t>wyatt01@example.com</t>
  </si>
  <si>
    <t>467
Bains Ganj
Allahabad-875803</t>
  </si>
  <si>
    <t>Harshil Vaidya</t>
  </si>
  <si>
    <t>michaelthakur@example.org</t>
  </si>
  <si>
    <t>H.No. 76, Kamdar Street
Nizamabad 170922</t>
  </si>
  <si>
    <t>Sultan Pur Majra</t>
  </si>
  <si>
    <t>Brijesh Nadkarni</t>
  </si>
  <si>
    <t>gaurangigarg@example.com</t>
  </si>
  <si>
    <t>52
Subramaniam Road, Ozhukarai-599981</t>
  </si>
  <si>
    <t>Kolhapur</t>
  </si>
  <si>
    <t>Ethan Nagi</t>
  </si>
  <si>
    <t>dmukherjee@example.com</t>
  </si>
  <si>
    <t>219, Ratti Street
Gwalior 736989</t>
  </si>
  <si>
    <t>Shimla</t>
  </si>
  <si>
    <t>Pranav Dar</t>
  </si>
  <si>
    <t>urvashi38@example.org</t>
  </si>
  <si>
    <t>70/167, Gaba Ganj
Madhyamgram 684375</t>
  </si>
  <si>
    <t>Pallavaram</t>
  </si>
  <si>
    <t>Netra Kaul</t>
  </si>
  <si>
    <t>manya42@example.org</t>
  </si>
  <si>
    <t>78
Nagy Street, Giridih-598307</t>
  </si>
  <si>
    <t>Allahabad</t>
  </si>
  <si>
    <t>Nandini Brahmbhatt</t>
  </si>
  <si>
    <t>dixitganga@example.org</t>
  </si>
  <si>
    <t>32/39
Natt Ganj
Thrissur-034713</t>
  </si>
  <si>
    <t>Nizamabad</t>
  </si>
  <si>
    <t>Pratyush Bedi</t>
  </si>
  <si>
    <t>praneel86@example.net</t>
  </si>
  <si>
    <t>74/583
Kapoor Nagar
Buxar-561567</t>
  </si>
  <si>
    <t>Edhitha Pandey</t>
  </si>
  <si>
    <t>hchaudry@example.org</t>
  </si>
  <si>
    <t>30/01, Pillay Road
Jammu-165930</t>
  </si>
  <si>
    <t>Rohan Mallick</t>
  </si>
  <si>
    <t>wasonmohammed@example.net</t>
  </si>
  <si>
    <t>H.No. 80, Varty Street, Narasaraopet-597623</t>
  </si>
  <si>
    <t>Bhagalpur</t>
  </si>
  <si>
    <t>Aarna Bawa</t>
  </si>
  <si>
    <t>kondajagdish@example.com</t>
  </si>
  <si>
    <t>14/351, Agarwal Path
Medininagar 636193</t>
  </si>
  <si>
    <t>Lucky Babu</t>
  </si>
  <si>
    <t>shivanisura@example.net</t>
  </si>
  <si>
    <t>19/19, Prabhakar Circle
Khandwa-188633</t>
  </si>
  <si>
    <t>Panipat</t>
  </si>
  <si>
    <t>Oni Amble</t>
  </si>
  <si>
    <t>devbarman@example.com</t>
  </si>
  <si>
    <t>20/02, Magar Chowk, Jaipur 910334</t>
  </si>
  <si>
    <t>Bhavnagar</t>
  </si>
  <si>
    <t>Gopal Bera</t>
  </si>
  <si>
    <t>gavin30@example.net</t>
  </si>
  <si>
    <t>98/202
Maharaj Chowk
Srinagar-720865</t>
  </si>
  <si>
    <t>Malda</t>
  </si>
  <si>
    <t>Matthew Subramanian</t>
  </si>
  <si>
    <t>samuel89@example.net</t>
  </si>
  <si>
    <t>H.No. 42
Korpal Zila
Kollam 079499</t>
  </si>
  <si>
    <t>Hosur</t>
  </si>
  <si>
    <t>Abha Dugar</t>
  </si>
  <si>
    <t>vrittishukla@example.com</t>
  </si>
  <si>
    <t>63/02
Lalla
Nagaon-893985</t>
  </si>
  <si>
    <t>Dharmavaram</t>
  </si>
  <si>
    <t>Chatura Lad</t>
  </si>
  <si>
    <t>gagankaran@example.com</t>
  </si>
  <si>
    <t>354, Chaudhry, Guna-116016</t>
  </si>
  <si>
    <t>Mirzapur</t>
  </si>
  <si>
    <t>Chandresh Sandal</t>
  </si>
  <si>
    <t>chandreshyohannan@example.org</t>
  </si>
  <si>
    <t>H.No. 834, Mistry Circle, Jalna 276281</t>
  </si>
  <si>
    <t>Bhimavaram</t>
  </si>
  <si>
    <t>Frado Arya</t>
  </si>
  <si>
    <t>kthakur@example.com</t>
  </si>
  <si>
    <t>11, Kar Zila
Pondicherry-026892</t>
  </si>
  <si>
    <t>Darika Verma</t>
  </si>
  <si>
    <t>pallahredhaan@example.net</t>
  </si>
  <si>
    <t>H.No. 697, Solanki Circle, Raurkela Industrial Township-387322</t>
  </si>
  <si>
    <t>Gurgaon</t>
  </si>
  <si>
    <t>Kashish Nigam</t>
  </si>
  <si>
    <t>rajagopalansudiksha@example.net</t>
  </si>
  <si>
    <t>11/091, Roy Ganj, Tirunelveli-404174</t>
  </si>
  <si>
    <t>Rajpur Sonarpur</t>
  </si>
  <si>
    <t>Osha Khanna</t>
  </si>
  <si>
    <t>utkarsh04@example.net</t>
  </si>
  <si>
    <t>63/442, Seth Zila
Guwahati-133100</t>
  </si>
  <si>
    <t>Jason Pradhan</t>
  </si>
  <si>
    <t>lucky87@example.net</t>
  </si>
  <si>
    <t>08, Dani Chowk, Shimla 913693</t>
  </si>
  <si>
    <t>Azaan Gara</t>
  </si>
  <si>
    <t>jai07@example.com</t>
  </si>
  <si>
    <t>H.No. 099
Ghosh Zila, Serampore-691244</t>
  </si>
  <si>
    <t>Darbhanga</t>
  </si>
  <si>
    <t>Qasim Rai</t>
  </si>
  <si>
    <t>madhavhans@example.com</t>
  </si>
  <si>
    <t>44/93, Mall Chowk, Guna-533461</t>
  </si>
  <si>
    <t>Chandran Seth</t>
  </si>
  <si>
    <t>yashoda79@example.net</t>
  </si>
  <si>
    <t>17/902
Mital Road
Kharagpur-793062</t>
  </si>
  <si>
    <t>Pimpri-Chinchwad</t>
  </si>
  <si>
    <t>Bhanumati Chatterjee</t>
  </si>
  <si>
    <t>xitiarya@example.com</t>
  </si>
  <si>
    <t>97/38, Prakash Ganj
Sonipat 694456</t>
  </si>
  <si>
    <t>Sonipat</t>
  </si>
  <si>
    <t>Vihaan Korpal</t>
  </si>
  <si>
    <t>dayalekaraj@example.net</t>
  </si>
  <si>
    <t>H.No. 44, Garde Street
Indore 604835</t>
  </si>
  <si>
    <t>Kashish Lala</t>
  </si>
  <si>
    <t>pallrajeshri@example.org</t>
  </si>
  <si>
    <t>H.No. 98
Samra Path, Naihati 015024</t>
  </si>
  <si>
    <t>Nilima Borah</t>
  </si>
  <si>
    <t>kashishvenkatesh@example.com</t>
  </si>
  <si>
    <t>H.No. 22, Oommen Marg
Bokaro-040725</t>
  </si>
  <si>
    <t>Jackson Issac</t>
  </si>
  <si>
    <t>kulkarniekapad@example.com</t>
  </si>
  <si>
    <t>H.No. 040
Kala Ganj, Bardhaman-699657</t>
  </si>
  <si>
    <t>Chandran Agate</t>
  </si>
  <si>
    <t>rayomkaar@example.net</t>
  </si>
  <si>
    <t>H.No. 36
Seshadri Zila, Nanded-141728</t>
  </si>
  <si>
    <t>Xavier Toor</t>
  </si>
  <si>
    <t>rayaan93@example.net</t>
  </si>
  <si>
    <t>82/63
Pant
Shimoga-462093</t>
  </si>
  <si>
    <t>Harini Raja</t>
  </si>
  <si>
    <t>ekavir40@example.net</t>
  </si>
  <si>
    <t>00, Varma Zila, Amaravati 118550</t>
  </si>
  <si>
    <t>Fitan Kunda</t>
  </si>
  <si>
    <t>gillgunbir@example.net</t>
  </si>
  <si>
    <t>81/40, Borah Path
Aligarh 096524</t>
  </si>
  <si>
    <t>Delhi</t>
  </si>
  <si>
    <t>Chandani D’Alia</t>
  </si>
  <si>
    <t>sahninandini@example.net</t>
  </si>
  <si>
    <t>H.No. 37
Balakrishnan, Raurkela Industrial Township-608642</t>
  </si>
  <si>
    <t>Pratyush De</t>
  </si>
  <si>
    <t>royisaac@example.org</t>
  </si>
  <si>
    <t>79/767, Thaker Marg
Mehsana 184520</t>
  </si>
  <si>
    <t>Chameli Magar</t>
  </si>
  <si>
    <t>ugulati@example.org</t>
  </si>
  <si>
    <t>26/58, Sawhney Road
Ichalkaranji 364954</t>
  </si>
  <si>
    <t>Chatura Contractor</t>
  </si>
  <si>
    <t>gsachdev@example.org</t>
  </si>
  <si>
    <t>061
Kalla Path, Khandwa-739363</t>
  </si>
  <si>
    <t>Panvel</t>
  </si>
  <si>
    <t>Ishita Sarna</t>
  </si>
  <si>
    <t>bhallasaanvi@example.org</t>
  </si>
  <si>
    <t>198
D’Alia Road, Anantapur-670874</t>
  </si>
  <si>
    <t>Xavier Kibe</t>
  </si>
  <si>
    <t>agatesiya@example.org</t>
  </si>
  <si>
    <t>986
Banerjee Marg, Bhagalpur 966590</t>
  </si>
  <si>
    <t>Gudivada</t>
  </si>
  <si>
    <t>Chasmum Ramesh</t>
  </si>
  <si>
    <t>jom@example.com</t>
  </si>
  <si>
    <t>H.No. 620
Krishnamurthy Nagar, Pudukkottai-019414</t>
  </si>
  <si>
    <t>Gopalpur</t>
  </si>
  <si>
    <t>Udarsh Gole</t>
  </si>
  <si>
    <t>tatwal@example.com</t>
  </si>
  <si>
    <t>H.No. 751
Khanna Street, Kolkata-181161</t>
  </si>
  <si>
    <t>Farhan Sheth</t>
  </si>
  <si>
    <t>dhritijhaveri@example.com</t>
  </si>
  <si>
    <t>H.No. 346, Walia Zila
Raichur-286527</t>
  </si>
  <si>
    <t>Naihati</t>
  </si>
  <si>
    <t>Udarsh Sandhu</t>
  </si>
  <si>
    <t>janaki58@example.net</t>
  </si>
  <si>
    <t>11/78
Dugal Street
Orai 801891</t>
  </si>
  <si>
    <t>Chanakya Dutta</t>
  </si>
  <si>
    <t>magarekbal@example.net</t>
  </si>
  <si>
    <t>66/820, Vora Marg
Bokaro-175491</t>
  </si>
  <si>
    <t>Aarush Ratti</t>
  </si>
  <si>
    <t>harinikurian@example.net</t>
  </si>
  <si>
    <t>21/12
Malhotra Path
Mangalore-066277</t>
  </si>
  <si>
    <t>Yash Mitter</t>
  </si>
  <si>
    <t>falaksrinivasan@example.net</t>
  </si>
  <si>
    <t>004
Hayre Circle
Anand 997941</t>
  </si>
  <si>
    <t>Ambattur</t>
  </si>
  <si>
    <t>Xalak Muni</t>
  </si>
  <si>
    <t>avni70@example.net</t>
  </si>
  <si>
    <t>140, Mannan Circle
Nashik-798110</t>
  </si>
  <si>
    <t>Bimala Rau</t>
  </si>
  <si>
    <t>arinhans@example.org</t>
  </si>
  <si>
    <t>59/269, Natarajan Chowk
Jhansi-391339</t>
  </si>
  <si>
    <t>Anjali Varkey</t>
  </si>
  <si>
    <t>triveni48@example.org</t>
  </si>
  <si>
    <t>H.No. 66, D’Alia Zila
Muzaffarpur-364745</t>
  </si>
  <si>
    <t>Jagvi Choudhury</t>
  </si>
  <si>
    <t>shivanimani@example.com</t>
  </si>
  <si>
    <t>12/11, Kala Circle
Amroha 185767</t>
  </si>
  <si>
    <t>Jodhpur</t>
  </si>
  <si>
    <t>Yashica Borra</t>
  </si>
  <si>
    <t>odikasaha@example.org</t>
  </si>
  <si>
    <t>22
Karnik Ganj, Thoothukudi-104639</t>
  </si>
  <si>
    <t>Kashvi Ganguly</t>
  </si>
  <si>
    <t>fray@example.org</t>
  </si>
  <si>
    <t>H.No. 813
Vasa Marg
Darbhanga 804686</t>
  </si>
  <si>
    <t>Arrah</t>
  </si>
  <si>
    <t>Hemani Ben</t>
  </si>
  <si>
    <t>reva92@example.com</t>
  </si>
  <si>
    <t>H.No. 45
Maharaj Circle, Bardhaman-464292</t>
  </si>
  <si>
    <t>Xavier Divan</t>
  </si>
  <si>
    <t>sahotaavni@example.org</t>
  </si>
  <si>
    <t>83/630, Morar Road, Chandrapur 044856</t>
  </si>
  <si>
    <t>Vansha Atwal</t>
  </si>
  <si>
    <t>ramankritika@example.net</t>
  </si>
  <si>
    <t>23/11, Ramesh, Udupi 062614</t>
  </si>
  <si>
    <t>Solapur</t>
  </si>
  <si>
    <t>Nisha Gokhale</t>
  </si>
  <si>
    <t>priyasankaran@example.com</t>
  </si>
  <si>
    <t>970
Oak Zila
Rajahmundry 305834</t>
  </si>
  <si>
    <t>Gagan Patil</t>
  </si>
  <si>
    <t>diyalal@example.net</t>
  </si>
  <si>
    <t>83/41
Kota, New Delhi 417281</t>
  </si>
  <si>
    <t>Isha Sheth</t>
  </si>
  <si>
    <t>revaatwal@example.net</t>
  </si>
  <si>
    <t>H.No. 36
Doctor Path, Aurangabad 897507</t>
  </si>
  <si>
    <t>Jasmit Kibe</t>
  </si>
  <si>
    <t>kabiranand@example.net</t>
  </si>
  <si>
    <t>94
Lal Road, Satara 661110</t>
  </si>
  <si>
    <t>Abhiram Kannan</t>
  </si>
  <si>
    <t>wagate@example.org</t>
  </si>
  <si>
    <t>H.No. 39
Master Marg
Silchar-029236</t>
  </si>
  <si>
    <t>Ekansh Baria</t>
  </si>
  <si>
    <t>mammenqasim@example.net</t>
  </si>
  <si>
    <t>99/11, Bhattacharyya Street
Nangloi Jat-388866</t>
  </si>
  <si>
    <t>Ambala</t>
  </si>
  <si>
    <t>Sathvik Dhar</t>
  </si>
  <si>
    <t>atichoudhary@example.net</t>
  </si>
  <si>
    <t>527, Choudhury Zila
Khammam-116209</t>
  </si>
  <si>
    <t>Anantapur</t>
  </si>
  <si>
    <t>Frado Ravel</t>
  </si>
  <si>
    <t>rachitaaurora@example.org</t>
  </si>
  <si>
    <t>36/97, Dutta Chowk
Bharatpur-153378</t>
  </si>
  <si>
    <t>Saksham Bora</t>
  </si>
  <si>
    <t>michael01@example.org</t>
  </si>
  <si>
    <t>H.No. 881, Shroff Ganj, Imphal-936263</t>
  </si>
  <si>
    <t>Chinsurah</t>
  </si>
  <si>
    <t>Wridesh Ratti</t>
  </si>
  <si>
    <t>bgrewal@example.net</t>
  </si>
  <si>
    <t>01
Bhargava Circle, Chandrapur-262870</t>
  </si>
  <si>
    <t>Purnia</t>
  </si>
  <si>
    <t>Ekaraj Saini</t>
  </si>
  <si>
    <t>arya43@example.net</t>
  </si>
  <si>
    <t>H.No. 327, Borde Circle, Dibrugarh 462007</t>
  </si>
  <si>
    <t>Shahjahanpur</t>
  </si>
  <si>
    <t>Vrishti Chopra</t>
  </si>
  <si>
    <t>csankaran@example.com</t>
  </si>
  <si>
    <t>57, Gala Circle, Bhavnagar-180888</t>
  </si>
  <si>
    <t>Henry Zachariah</t>
  </si>
  <si>
    <t>surimaanas@example.org</t>
  </si>
  <si>
    <t>H.No. 87
Jain Street, Darbhanga-415731</t>
  </si>
  <si>
    <t>Satna</t>
  </si>
  <si>
    <t>Reyansh Johal</t>
  </si>
  <si>
    <t>ladpatrick@example.net</t>
  </si>
  <si>
    <t>49/97
Thakkar Chowk, Jamalpur-188650</t>
  </si>
  <si>
    <t>Thane</t>
  </si>
  <si>
    <t>Rachita Gill</t>
  </si>
  <si>
    <t>meghana61@example.net</t>
  </si>
  <si>
    <t>415
Keer Zila
Pondicherry 417130</t>
  </si>
  <si>
    <t>Zayan Kalla</t>
  </si>
  <si>
    <t>chatreshtella@example.net</t>
  </si>
  <si>
    <t>71/586
Puri
Vasai-Virar 324011</t>
  </si>
  <si>
    <t>Panihati</t>
  </si>
  <si>
    <t>Max Mallick</t>
  </si>
  <si>
    <t>sameshdate@example.com</t>
  </si>
  <si>
    <t>H.No. 31
Chowdhury Ganj
Rohtak 005657</t>
  </si>
  <si>
    <t>Raksha Prashad</t>
  </si>
  <si>
    <t>ntank@example.com</t>
  </si>
  <si>
    <t>020, Nagi Road, Jaunpur 764276</t>
  </si>
  <si>
    <t>Chandani Mishra</t>
  </si>
  <si>
    <t>kalitafaraj@example.com</t>
  </si>
  <si>
    <t>80/04
Garde Marg, Amaravati 689188</t>
  </si>
  <si>
    <t>Jammu</t>
  </si>
  <si>
    <t>Abhiram Khare</t>
  </si>
  <si>
    <t>wvora@example.org</t>
  </si>
  <si>
    <t>644, Cherian Circle
Karimnagar 990326</t>
  </si>
  <si>
    <t>Chanakya Mukhopadhyay</t>
  </si>
  <si>
    <t>edhithashetty@example.net</t>
  </si>
  <si>
    <t>H.No. 648, Morar Road
Dharmavaram-350890</t>
  </si>
  <si>
    <t>Varenya Ahluwalia</t>
  </si>
  <si>
    <t>imohan@example.com</t>
  </si>
  <si>
    <t>41/464
Bajwa Zila
Katihar-157022</t>
  </si>
  <si>
    <t>Kota</t>
  </si>
  <si>
    <t>Ekaraj Bora</t>
  </si>
  <si>
    <t>kohlimeera@example.org</t>
  </si>
  <si>
    <t>40/707, Soman Chowk
Latur-351743</t>
  </si>
  <si>
    <t>Sirsa</t>
  </si>
  <si>
    <t>Aditya Ram</t>
  </si>
  <si>
    <t>sanya50@example.com</t>
  </si>
  <si>
    <t>H.No. 985, Contractor Chowk
Sangli-Miraj &amp; Kupwad-857082</t>
  </si>
  <si>
    <t>Sagar</t>
  </si>
  <si>
    <t>Maya Dara</t>
  </si>
  <si>
    <t>hamsini77@example.com</t>
  </si>
  <si>
    <t>28/79, Peri Ganj, Satna 501343</t>
  </si>
  <si>
    <t>Arin Chad</t>
  </si>
  <si>
    <t>banjeetanne@example.org</t>
  </si>
  <si>
    <t>H.No. 28, Agarwal Zila, Karnal-493549</t>
  </si>
  <si>
    <t>Bijapur</t>
  </si>
  <si>
    <t>Jack Basu</t>
  </si>
  <si>
    <t>gulatitanvi@example.net</t>
  </si>
  <si>
    <t>668, Jaggi Circle, Jorhat-664299</t>
  </si>
  <si>
    <t>Chittoor</t>
  </si>
  <si>
    <t>George Toor</t>
  </si>
  <si>
    <t>kdave@example.com</t>
  </si>
  <si>
    <t>510
Ramakrishnan Chowk, Thiruvananthapuram 670909</t>
  </si>
  <si>
    <t>Gaurangi Banerjee</t>
  </si>
  <si>
    <t>raghavanjagrati@example.com</t>
  </si>
  <si>
    <t>98/623
Balasubramanian Zila, Alappuzha-147623</t>
  </si>
  <si>
    <t>Jalna</t>
  </si>
  <si>
    <t>Balhaar Balasubramanian</t>
  </si>
  <si>
    <t>tandoneiravati@example.com</t>
  </si>
  <si>
    <t>94/125, Chhabra Circle
Suryapet 010747</t>
  </si>
  <si>
    <t>Michael Sarraf</t>
  </si>
  <si>
    <t>ckakar@example.net</t>
  </si>
  <si>
    <t>22, Sant Street
Patna-748149</t>
  </si>
  <si>
    <t>Mohini Rao</t>
  </si>
  <si>
    <t>asom@example.org</t>
  </si>
  <si>
    <t>518, Mammen Chowk, Aurangabad 953213</t>
  </si>
  <si>
    <t>Jabalpur</t>
  </si>
  <si>
    <t>Champak Narayan</t>
  </si>
  <si>
    <t>xnath@example.com</t>
  </si>
  <si>
    <t>292
Basak Street
Kumbakonam-181430</t>
  </si>
  <si>
    <t>Nangloi Jat</t>
  </si>
  <si>
    <t>Yahvi Tiwari</t>
  </si>
  <si>
    <t>yauvanibarad@example.net</t>
  </si>
  <si>
    <t>43/477, Bath Marg, Panihati-316632</t>
  </si>
  <si>
    <t>Ahmednagar</t>
  </si>
  <si>
    <t>Nathaniel Sem</t>
  </si>
  <si>
    <t>ekanta10@example.com</t>
  </si>
  <si>
    <t>19/020, Apte Road, Bareilly-249358</t>
  </si>
  <si>
    <t>Janani Yohannan</t>
  </si>
  <si>
    <t>chakradevwable@example.com</t>
  </si>
  <si>
    <t>H.No. 76, Ravel Circle, Raurkela Industrial Township-413543</t>
  </si>
  <si>
    <t>Leela Bhandari</t>
  </si>
  <si>
    <t>wnarayan@example.com</t>
  </si>
  <si>
    <t>82/635
Karan Street, Srinagar 417962</t>
  </si>
  <si>
    <t>Ahmedabad</t>
  </si>
  <si>
    <t>Yoshita Varty</t>
  </si>
  <si>
    <t>mdoshi@example.com</t>
  </si>
  <si>
    <t>98
Bose, Kozhikode 567183</t>
  </si>
  <si>
    <t>Saharsa</t>
  </si>
  <si>
    <t>Gabriel Luthra</t>
  </si>
  <si>
    <t>qasim85@example.net</t>
  </si>
  <si>
    <t>H.No. 569, Narain Marg
Hosur-065127</t>
  </si>
  <si>
    <t>Bakhshi De</t>
  </si>
  <si>
    <t>reyanshbarad@example.net</t>
  </si>
  <si>
    <t>62/286, Rege Chowk, Bhalswa Jahangir Pur-017260</t>
  </si>
  <si>
    <t>Gauri Dhar</t>
  </si>
  <si>
    <t>dominicperi@example.net</t>
  </si>
  <si>
    <t>53/402
Gola Zila, Ulhasnagar 941321</t>
  </si>
  <si>
    <t>New Delhi</t>
  </si>
  <si>
    <t>Aarini Khosla</t>
  </si>
  <si>
    <t>ysaran@example.com</t>
  </si>
  <si>
    <t>12, Rao Chowk, Bhatpara 780850</t>
  </si>
  <si>
    <t>Zashil Varghese</t>
  </si>
  <si>
    <t>rayaan71@example.net</t>
  </si>
  <si>
    <t>H.No. 059, Swamy Ganj
Thoothukudi-956774</t>
  </si>
  <si>
    <t>Chaman Setty</t>
  </si>
  <si>
    <t>charlesprabhu@example.org</t>
  </si>
  <si>
    <t>067, Sem Street, Thane-645689</t>
  </si>
  <si>
    <t>Bharatpur</t>
  </si>
  <si>
    <t>Aarush Natt</t>
  </si>
  <si>
    <t>nachiket49@example.com</t>
  </si>
  <si>
    <t>33, Kurian Zila
Jorhat 539806</t>
  </si>
  <si>
    <t>Nachiket Mani</t>
  </si>
  <si>
    <t>rajaijaya@example.net</t>
  </si>
  <si>
    <t>65
Manne Circle, Gangtok-255633</t>
  </si>
  <si>
    <t>Ridhi Sekhon</t>
  </si>
  <si>
    <t>rmishra@example.com</t>
  </si>
  <si>
    <t>H.No. 44
Hora Circle
Jabalpur 884514</t>
  </si>
  <si>
    <t>Triveni Padmanabhan</t>
  </si>
  <si>
    <t>bishakhaprasad@example.com</t>
  </si>
  <si>
    <t>40
Bandi Chowk
Bally-447625</t>
  </si>
  <si>
    <t>Waida Sanghvi</t>
  </si>
  <si>
    <t>qbera@example.com</t>
  </si>
  <si>
    <t>H.No. 080
Vala Path, Nizamabad 974676</t>
  </si>
  <si>
    <t>Tiruvottiyur</t>
  </si>
  <si>
    <t>Veer Krish</t>
  </si>
  <si>
    <t>mitesh54@example.org</t>
  </si>
  <si>
    <t>60/849
Venkatesh Road
Navi Mumbai-093276</t>
  </si>
  <si>
    <t>Lucknow</t>
  </si>
  <si>
    <t>Leela Date</t>
  </si>
  <si>
    <t>vbalasubramanian@example.net</t>
  </si>
  <si>
    <t>H.No. 10
Banik Ganj, Kavali-006107</t>
  </si>
  <si>
    <t>Aarush Pingle</t>
  </si>
  <si>
    <t>natarajantanay@example.com</t>
  </si>
  <si>
    <t>39/93
Khare, Kolkata 775692</t>
  </si>
  <si>
    <t>Abhiram Sahni</t>
  </si>
  <si>
    <t>vuppal@example.org</t>
  </si>
  <si>
    <t>728, Mishra, Haridwar 182006</t>
  </si>
  <si>
    <t>Harish Setty</t>
  </si>
  <si>
    <t>kamya82@example.net</t>
  </si>
  <si>
    <t>63/69, Mital Chowk, Gandhinagar-801336</t>
  </si>
  <si>
    <t>Kamala Natt</t>
  </si>
  <si>
    <t>abha02@example.net</t>
  </si>
  <si>
    <t>H.No. 130
Bhakta Chowk
Morbi-605758</t>
  </si>
  <si>
    <t>Aarna Dave</t>
  </si>
  <si>
    <t>michaelmann@example.com</t>
  </si>
  <si>
    <t>80/915
Pau Nagar
Haridwar-710710</t>
  </si>
  <si>
    <t>Ayaan Dixit</t>
  </si>
  <si>
    <t>henrykanda@example.net</t>
  </si>
  <si>
    <t>90, Issac Circle
Giridih-159208</t>
  </si>
  <si>
    <t>Udyati Malhotra</t>
  </si>
  <si>
    <t>raaginimitter@example.net</t>
  </si>
  <si>
    <t>13
Kaul Road
Kulti-440393</t>
  </si>
  <si>
    <t>Umang Dhingra</t>
  </si>
  <si>
    <t>pprabhakar@example.com</t>
  </si>
  <si>
    <t>47
Patil Circle, Srikakulam 796222</t>
  </si>
  <si>
    <t>Balvan Raman</t>
  </si>
  <si>
    <t>bassigavin@example.org</t>
  </si>
  <si>
    <t>H.No. 15, Shetty Zila, Buxar-796680</t>
  </si>
  <si>
    <t>Vrishti Bhatti</t>
  </si>
  <si>
    <t>ochoudhary@example.net</t>
  </si>
  <si>
    <t>H.No. 419, Ranganathan Road
Thane-511020</t>
  </si>
  <si>
    <t>Khammam</t>
  </si>
  <si>
    <t>Aishani Sura</t>
  </si>
  <si>
    <t>neelima18@example.com</t>
  </si>
  <si>
    <t>68, Sunder Marg
Tiruppur 470957</t>
  </si>
  <si>
    <t>Moradabad</t>
  </si>
  <si>
    <t>Tanmayi Vyas</t>
  </si>
  <si>
    <t>eesha65@example.com</t>
  </si>
  <si>
    <t>14/54
Banik
Kirari Suleman Nagar-412785</t>
  </si>
  <si>
    <t>Lopa Bhasin</t>
  </si>
  <si>
    <t>tanishverma@example.com</t>
  </si>
  <si>
    <t>78/65
Trivedi Road
Chandigarh 042818</t>
  </si>
  <si>
    <t>Gandhinagar</t>
  </si>
  <si>
    <t>Devansh Murty</t>
  </si>
  <si>
    <t>niteshdeshpande@example.com</t>
  </si>
  <si>
    <t>07/32
Ghosh Street, Nagercoil 485520</t>
  </si>
  <si>
    <t>Wriddhish Ramachandran</t>
  </si>
  <si>
    <t>sahaamara@example.org</t>
  </si>
  <si>
    <t>65/892
Rastogi Street
Anantapuram-983602</t>
  </si>
  <si>
    <t>Finn Chacko</t>
  </si>
  <si>
    <t>ggala@example.org</t>
  </si>
  <si>
    <t>H.No. 080
Kari, Deoghar 884791</t>
  </si>
  <si>
    <t>Veer Cheema</t>
  </si>
  <si>
    <t>geetika98@example.com</t>
  </si>
  <si>
    <t>33/00
Sami Chowk
Saharanpur 693311</t>
  </si>
  <si>
    <t>Kharagpur</t>
  </si>
  <si>
    <t>Lakshit Balan</t>
  </si>
  <si>
    <t>gunbirpillai@example.org</t>
  </si>
  <si>
    <t>508, Dixit Zila
Nashik-521010</t>
  </si>
  <si>
    <t>Gangtok</t>
  </si>
  <si>
    <t>Amaira Nagi</t>
  </si>
  <si>
    <t>jdeo@example.org</t>
  </si>
  <si>
    <t>494, Shukla Path
Nizamabad 528423</t>
  </si>
  <si>
    <t>Pavani Yadav</t>
  </si>
  <si>
    <t>mallorinder@example.org</t>
  </si>
  <si>
    <t>71/201, Swamy, Thoothukudi-983182</t>
  </si>
  <si>
    <t>Howrah</t>
  </si>
  <si>
    <t>Bimala Bhattacharyya</t>
  </si>
  <si>
    <t>sanishaurya@example.org</t>
  </si>
  <si>
    <t>830
Naik Chowk, Shivpuri-973829</t>
  </si>
  <si>
    <t>Zansi Chakraborty</t>
  </si>
  <si>
    <t>sarthaksuri@example.org</t>
  </si>
  <si>
    <t>05
Kara Street
Bhagalpur-060052</t>
  </si>
  <si>
    <t>Faridabad</t>
  </si>
  <si>
    <t>Yochana Shukla</t>
  </si>
  <si>
    <t>jaigrover@example.net</t>
  </si>
  <si>
    <t>16/77, Kuruvilla Road
Jamalpur-474745</t>
  </si>
  <si>
    <t>Indore</t>
  </si>
  <si>
    <t>Ayush Manda</t>
  </si>
  <si>
    <t>finnraman@example.com</t>
  </si>
  <si>
    <t>56/79, Shere Nagar
Pallavaram-288622</t>
  </si>
  <si>
    <t>Sasaram</t>
  </si>
  <si>
    <t>Qadim Bail</t>
  </si>
  <si>
    <t>vrittikoshy@example.com</t>
  </si>
  <si>
    <t>96/75
Dutta Street
Dhule-206857</t>
  </si>
  <si>
    <t>Eluru</t>
  </si>
  <si>
    <t>Dhruv Kalita</t>
  </si>
  <si>
    <t>toormegha@example.org</t>
  </si>
  <si>
    <t>H.No. 40
Vig Ganj, Dehri 859344</t>
  </si>
  <si>
    <t>Dehri</t>
  </si>
  <si>
    <t>Rushil Walla</t>
  </si>
  <si>
    <t>tristannarang@example.org</t>
  </si>
  <si>
    <t>52, Toor Circle, Bhagalpur 502939</t>
  </si>
  <si>
    <t>Inaya Sama</t>
  </si>
  <si>
    <t>wahab05@example.org</t>
  </si>
  <si>
    <t>H.No. 08
Toor
Chapra 724446</t>
  </si>
  <si>
    <t>Nachiket Ratti</t>
  </si>
  <si>
    <t>dyalaahana@example.com</t>
  </si>
  <si>
    <t>481, Jaggi Path
Barasat-074501</t>
  </si>
  <si>
    <t>Tristan Aurora</t>
  </si>
  <si>
    <t>dugalranbir@example.org</t>
  </si>
  <si>
    <t>69
Khalsa Path
Arrah-734122</t>
  </si>
  <si>
    <t>Karawal Nagar</t>
  </si>
  <si>
    <t>Rajata Sampath</t>
  </si>
  <si>
    <t>ekiya53@example.org</t>
  </si>
  <si>
    <t>H.No. 253, Sundaram Chowk, Pondicherry-876626</t>
  </si>
  <si>
    <t>Manthan Chana</t>
  </si>
  <si>
    <t>obarad@example.com</t>
  </si>
  <si>
    <t>05/935
Kohli Path, Jabalpur 151623</t>
  </si>
  <si>
    <t>Pune</t>
  </si>
  <si>
    <t>Divya Dada</t>
  </si>
  <si>
    <t>hemal96@example.com</t>
  </si>
  <si>
    <t>H.No. 10, Balay Zila, Panipat 734804</t>
  </si>
  <si>
    <t>Azaan Modi</t>
  </si>
  <si>
    <t>pandyaarya@example.org</t>
  </si>
  <si>
    <t>H.No. 581
Bawa Path
Ichalkaranji-554765</t>
  </si>
  <si>
    <t>Rajeshri Rama</t>
  </si>
  <si>
    <t>iyengarchasmum@example.net</t>
  </si>
  <si>
    <t>979, Yohannan Circle
Aurangabad 976812</t>
  </si>
  <si>
    <t>Raksha Kannan</t>
  </si>
  <si>
    <t>akshaymann@example.net</t>
  </si>
  <si>
    <t>H.No. 19
Gole Ganj
Ludhiana-452366</t>
  </si>
  <si>
    <t>Miryalaguda</t>
  </si>
  <si>
    <t>Azad Sachdev</t>
  </si>
  <si>
    <t>ugara@example.net</t>
  </si>
  <si>
    <t>68/08
Dube Zila
Ambala-132424</t>
  </si>
  <si>
    <t>Aadhya Padmanabhan</t>
  </si>
  <si>
    <t>nkala@example.org</t>
  </si>
  <si>
    <t>23/386, Savant Street, Bharatpur-396119</t>
  </si>
  <si>
    <t>Oscar Narula</t>
  </si>
  <si>
    <t>charkrishna@example.com</t>
  </si>
  <si>
    <t>59/374, Borra Ganj
Navi Mumbai-709758</t>
  </si>
  <si>
    <t>Pondicherry</t>
  </si>
  <si>
    <t>Yatin Hayer</t>
  </si>
  <si>
    <t>raghavangaurang@example.com</t>
  </si>
  <si>
    <t>714
Choudhury Chowk, Chinsurah 000605</t>
  </si>
  <si>
    <t>Vaishnavi Master</t>
  </si>
  <si>
    <t>ldeshpande@example.org</t>
  </si>
  <si>
    <t>82/547
Deep Road
Phusro-585053</t>
  </si>
  <si>
    <t>Ayush Tripathi</t>
  </si>
  <si>
    <t>vmodi@example.net</t>
  </si>
  <si>
    <t>H.No. 084, Mody Ganj, Panipat-412839</t>
  </si>
  <si>
    <t>Anya Panchal</t>
  </si>
  <si>
    <t>ngandhi@example.net</t>
  </si>
  <si>
    <t>04/693, Ramanathan Chowk
Faridabad-115332</t>
  </si>
  <si>
    <t>Kamala Dasgupta</t>
  </si>
  <si>
    <t>bhaktabhavika@example.org</t>
  </si>
  <si>
    <t>33, Uppal Chowk, Mysore-453952</t>
  </si>
  <si>
    <t>Odika Rout</t>
  </si>
  <si>
    <t>bsinha@example.com</t>
  </si>
  <si>
    <t>849
Sani Ganj
Ahmednagar 929709</t>
  </si>
  <si>
    <t>Ishani Pandya</t>
  </si>
  <si>
    <t>wahab57@example.net</t>
  </si>
  <si>
    <t>H.No. 59
Apte Chowk, Tiruvottiyur-913801</t>
  </si>
  <si>
    <t>Sai Taneja</t>
  </si>
  <si>
    <t>bariaazaan@example.com</t>
  </si>
  <si>
    <t>H.No. 84
Narang Ganj, Dehradun-756490</t>
  </si>
  <si>
    <t>Sambalpur</t>
  </si>
  <si>
    <t>Pranav Solanki</t>
  </si>
  <si>
    <t>hayrewarjas@example.org</t>
  </si>
  <si>
    <t>H.No. 758
Goyal Nagar
Orai 041239</t>
  </si>
  <si>
    <t>Lajita Sharma</t>
  </si>
  <si>
    <t>gaurang89@example.net</t>
  </si>
  <si>
    <t>10/038
Subramanian Chowk
Begusarai 041864</t>
  </si>
  <si>
    <t>Eshana Narula</t>
  </si>
  <si>
    <t>lekha86@example.net</t>
  </si>
  <si>
    <t>812, Dutta Zila, Hindupur-529803</t>
  </si>
  <si>
    <t>Sikar</t>
  </si>
  <si>
    <t>Lucky Goel</t>
  </si>
  <si>
    <t>wparikh@example.com</t>
  </si>
  <si>
    <t>67/88, Mukherjee, Bellary-497259</t>
  </si>
  <si>
    <t>Chandrapur</t>
  </si>
  <si>
    <t>Rayaan Wable</t>
  </si>
  <si>
    <t>warhi45@example.net</t>
  </si>
  <si>
    <t>759, Karnik Nagar, Gurgaon 611202</t>
  </si>
  <si>
    <t>Varanasi</t>
  </si>
  <si>
    <t>Saksham Kala</t>
  </si>
  <si>
    <t>triyadutt@example.net</t>
  </si>
  <si>
    <t>H.No. 570
Kulkarni Marg, Berhampur-762758</t>
  </si>
  <si>
    <t>Azad Wason</t>
  </si>
  <si>
    <t>ranaforum@example.com</t>
  </si>
  <si>
    <t>62/91, Ramanathan Nagar
Orai 783992</t>
  </si>
  <si>
    <t>Ekansh Nagi</t>
  </si>
  <si>
    <t>aarinirau@example.com</t>
  </si>
  <si>
    <t>H.No. 566, Parmar
Medininagar-071397</t>
  </si>
  <si>
    <t>Ria Baria</t>
  </si>
  <si>
    <t>qsoman@example.net</t>
  </si>
  <si>
    <t>H.No. 517, Bhatti Marg, Bihar Sharif-108740</t>
  </si>
  <si>
    <t>Reyansh Dhaliwal</t>
  </si>
  <si>
    <t>jganguly@example.org</t>
  </si>
  <si>
    <t>49
Chaudhary Circle, Yamunanagar 303831</t>
  </si>
  <si>
    <t>Zaid Kari</t>
  </si>
  <si>
    <t>solankiabeer@example.net</t>
  </si>
  <si>
    <t>37
Bajaj Circle, Siwan 761617</t>
  </si>
  <si>
    <t>Nadiad</t>
  </si>
  <si>
    <t>Ucchal Nagy</t>
  </si>
  <si>
    <t>chauhanliam@example.com</t>
  </si>
  <si>
    <t>19/95, Mangal Road
Hyderabad-121004</t>
  </si>
  <si>
    <t>Yashasvi Prasad</t>
  </si>
  <si>
    <t>osanghvi@example.org</t>
  </si>
  <si>
    <t>68/302, Dara
Agra 821445</t>
  </si>
  <si>
    <t>Rajeshri Radhakrishnan</t>
  </si>
  <si>
    <t>ganga35@example.org</t>
  </si>
  <si>
    <t>H.No. 973
Tara Street
Jorhat 869913</t>
  </si>
  <si>
    <t>Chavvi Karan</t>
  </si>
  <si>
    <t>hsaini@example.org</t>
  </si>
  <si>
    <t>31/15
Sundaram Road, Meerut-572312</t>
  </si>
  <si>
    <t>Joshua Nath</t>
  </si>
  <si>
    <t>anamika40@example.com</t>
  </si>
  <si>
    <t>H.No. 29
Hora Nagar
Amritsar-740154</t>
  </si>
  <si>
    <t>Rajahmundry</t>
  </si>
  <si>
    <t>Chandani Rege</t>
  </si>
  <si>
    <t>parsafaraj@example.org</t>
  </si>
  <si>
    <t>75/25, Borde Marg, Maheshtala 940203</t>
  </si>
  <si>
    <t>Chandigarh</t>
  </si>
  <si>
    <t>Ishwar Chand</t>
  </si>
  <si>
    <t>mitalwidisha@example.net</t>
  </si>
  <si>
    <t>37/02
Ganguly Circle
Barasat-737778</t>
  </si>
  <si>
    <t>Sara Prasad</t>
  </si>
  <si>
    <t>oviyabhardwaj@example.com</t>
  </si>
  <si>
    <t>H.No. 252
Sami Marg
Kochi 597640</t>
  </si>
  <si>
    <t>Faris Deol</t>
  </si>
  <si>
    <t>pdey@example.org</t>
  </si>
  <si>
    <t>70/832
Sarkar Zila
Sonipat-700002</t>
  </si>
  <si>
    <t>Vihaan Doctor</t>
  </si>
  <si>
    <t>jagvi98@example.org</t>
  </si>
  <si>
    <t>H.No. 305
Sunder Street, Proddatur-711890</t>
  </si>
  <si>
    <t>Vijayanagaram</t>
  </si>
  <si>
    <t>Tanvi Kala</t>
  </si>
  <si>
    <t>zayyan13@example.com</t>
  </si>
  <si>
    <t>H.No. 537
Krishna Circle
Gurgaon 910763</t>
  </si>
  <si>
    <t>Dhule</t>
  </si>
  <si>
    <t>Chameli Kadakia</t>
  </si>
  <si>
    <t>bhavinisandhu@example.com</t>
  </si>
  <si>
    <t>H.No. 038, Rama Nagar, Pali 764609</t>
  </si>
  <si>
    <t>Ikshita Yohannan</t>
  </si>
  <si>
    <t>solankicharita@example.org</t>
  </si>
  <si>
    <t>H.No. 27
Issac Ganj
Mau 581320</t>
  </si>
  <si>
    <t>Ucchal Chana</t>
  </si>
  <si>
    <t>bariabina@example.org</t>
  </si>
  <si>
    <t>52/516, Khalsa Zila
Kota-913116</t>
  </si>
  <si>
    <t xml:space="preserve">Khora </t>
  </si>
  <si>
    <t>Divya Peri</t>
  </si>
  <si>
    <t>imaran88@example.net</t>
  </si>
  <si>
    <t>032, Pandey Chowk, Medininagar-342499</t>
  </si>
  <si>
    <t>Samarth Muni</t>
  </si>
  <si>
    <t>netrasarkar@example.org</t>
  </si>
  <si>
    <t>H.No. 997, Hayre Marg, Dhule-782519</t>
  </si>
  <si>
    <t>Urvashi Dalal</t>
  </si>
  <si>
    <t>rajagopalmanthan@example.net</t>
  </si>
  <si>
    <t>77
Konda Street
South Dumdum-782739</t>
  </si>
  <si>
    <t>Yauvani Korpal</t>
  </si>
  <si>
    <t>kulkarnidhriti@example.org</t>
  </si>
  <si>
    <t>754
Mody Marg
Aligarh-411970</t>
  </si>
  <si>
    <t>Jalsa Khanna</t>
  </si>
  <si>
    <t>warhi99@example.com</t>
  </si>
  <si>
    <t>372
Date, Pali 101228</t>
  </si>
  <si>
    <t>Surat</t>
  </si>
  <si>
    <t>Zinal Thakkar</t>
  </si>
  <si>
    <t>pranavdara@example.net</t>
  </si>
  <si>
    <t>08
Comar Circle, Secunderabad-809728</t>
  </si>
  <si>
    <t>Omisha Kalla</t>
  </si>
  <si>
    <t>yogividhi@example.net</t>
  </si>
  <si>
    <t>69/285, Sarkar Street, Hospet-402412</t>
  </si>
  <si>
    <t>Rourkela</t>
  </si>
  <si>
    <t>Pahal Kibe</t>
  </si>
  <si>
    <t>gabriel01@example.org</t>
  </si>
  <si>
    <t>231, Bhasin Circle
Berhampur-413214</t>
  </si>
  <si>
    <t>Aarini Vora</t>
  </si>
  <si>
    <t>tmitra@example.com</t>
  </si>
  <si>
    <t>152
Karan
Bathinda-640398</t>
  </si>
  <si>
    <t>Machilipatnam</t>
  </si>
  <si>
    <t>Chasmum Rau</t>
  </si>
  <si>
    <t>advaithupadhyay@example.net</t>
  </si>
  <si>
    <t>H.No. 191, Rout Circle
Narasaraopet 526905</t>
  </si>
  <si>
    <t>Sara Soman</t>
  </si>
  <si>
    <t>salvigeetika@example.com</t>
  </si>
  <si>
    <t>01/760
Natarajan Path
Parbhani-638480</t>
  </si>
  <si>
    <t>Abdul Bali</t>
  </si>
  <si>
    <t>nandinibanik@example.net</t>
  </si>
  <si>
    <t>62/25
Sarma Circle
Mahbubnagar-707575</t>
  </si>
  <si>
    <t>Burhanpur</t>
  </si>
  <si>
    <t>Anika Raja</t>
  </si>
  <si>
    <t>ukamdar@example.org</t>
  </si>
  <si>
    <t>71/451, Sura Road, Nanded 621248</t>
  </si>
  <si>
    <t>Gabriel Sawhney</t>
  </si>
  <si>
    <t>chahalsamuel@example.net</t>
  </si>
  <si>
    <t>H.No. 671, Doctor Chowk, Saharanpur 270113</t>
  </si>
  <si>
    <t>Bokaro</t>
  </si>
  <si>
    <t>Aadi Bains</t>
  </si>
  <si>
    <t>girindra18@example.net</t>
  </si>
  <si>
    <t>671, Khurana
Mango 598682</t>
  </si>
  <si>
    <t>Wriddhish Anne</t>
  </si>
  <si>
    <t>jbhalla@example.org</t>
  </si>
  <si>
    <t>19/372, Batra Nagar
Jodhpur-951616</t>
  </si>
  <si>
    <t>Forum Iyer</t>
  </si>
  <si>
    <t>rajavarsha@example.net</t>
  </si>
  <si>
    <t>25/98, Mallick Nagar
Gudivada 670706</t>
  </si>
  <si>
    <t>Dewas</t>
  </si>
  <si>
    <t>Zehaan Hayer</t>
  </si>
  <si>
    <t>03/182, Manda Circle
Mangalore 883696</t>
  </si>
  <si>
    <t>Jamnagar</t>
  </si>
  <si>
    <t>Benjamin Ramanathan</t>
  </si>
  <si>
    <t>ssahota@example.com</t>
  </si>
  <si>
    <t>12/15, Jha Ganj, Adoni-465226</t>
  </si>
  <si>
    <t>Chameli Kala</t>
  </si>
  <si>
    <t>aadhya91@example.com</t>
  </si>
  <si>
    <t>45/52, Kapoor, Mahbubnagar-558328</t>
  </si>
  <si>
    <t>Vadodara</t>
  </si>
  <si>
    <t>Oeshi Dhillon</t>
  </si>
  <si>
    <t>mallmaya@example.com</t>
  </si>
  <si>
    <t>41/05
Cheema Marg, Durg-626411</t>
  </si>
  <si>
    <t>Vasudha Nair</t>
  </si>
  <si>
    <t>nratti@example.net</t>
  </si>
  <si>
    <t>878
Rajagopal Circle, Phagwara-745365</t>
  </si>
  <si>
    <t>Widisha Varkey</t>
  </si>
  <si>
    <t>gautami04@example.net</t>
  </si>
  <si>
    <t>H.No. 177, Bera Ganj, Jehanabad-028809</t>
  </si>
  <si>
    <t>Bilaspur</t>
  </si>
  <si>
    <t>Aarush Das</t>
  </si>
  <si>
    <t>jainjanuja@example.net</t>
  </si>
  <si>
    <t>70/159
Maharaj Zila
Bettiah 050676</t>
  </si>
  <si>
    <t>Jalgaon</t>
  </si>
  <si>
    <t>Vihaan Sule</t>
  </si>
  <si>
    <t>varghesevasatika@example.net</t>
  </si>
  <si>
    <t>H.No. 08, Kapadia Zila, Nagpur-853011</t>
  </si>
  <si>
    <t>Tadipatri</t>
  </si>
  <si>
    <t>Amrita Borde</t>
  </si>
  <si>
    <t>orajagopalan@example.org</t>
  </si>
  <si>
    <t>H.No. 57
Baral Road
Dhanbad-870742</t>
  </si>
  <si>
    <t>Raurkela Industrial Township</t>
  </si>
  <si>
    <t>Sathvik Prabhakar</t>
  </si>
  <si>
    <t>vihaan96@example.net</t>
  </si>
  <si>
    <t>71/414
Vaidya Marg, Kumbakonam 076787</t>
  </si>
  <si>
    <t>Maanav Bhat</t>
  </si>
  <si>
    <t>zayan80@example.net</t>
  </si>
  <si>
    <t>H.No. 571, Barad Path, Siliguri 766713</t>
  </si>
  <si>
    <t>Nitara Bandi</t>
  </si>
  <si>
    <t>gaurangi65@example.org</t>
  </si>
  <si>
    <t>H.No. 205, Bose Path
Sri Ganganagar-216738</t>
  </si>
  <si>
    <t>Rudra Dutta</t>
  </si>
  <si>
    <t>janya57@example.com</t>
  </si>
  <si>
    <t>02/047
Patel Road
Dindigul 073010</t>
  </si>
  <si>
    <t>Chakrika Shroff</t>
  </si>
  <si>
    <t>nbalay@example.com</t>
  </si>
  <si>
    <t>83/95, Sheth Marg, Chandrapur-896229</t>
  </si>
  <si>
    <t>Raiganj</t>
  </si>
  <si>
    <t>Widisha Desai</t>
  </si>
  <si>
    <t>nakul82@example.net</t>
  </si>
  <si>
    <t>102, Chopra Ganj, Korba-838479</t>
  </si>
  <si>
    <t>Harinakshi Patla</t>
  </si>
  <si>
    <t>zbhagat@example.com</t>
  </si>
  <si>
    <t>349, Doshi Circle, Ramgarh 805466</t>
  </si>
  <si>
    <t>Uluberia</t>
  </si>
  <si>
    <t>Fariq Kala</t>
  </si>
  <si>
    <t>danielbanerjee@example.com</t>
  </si>
  <si>
    <t>97/611, Modi Ganj
Allahabad-554472</t>
  </si>
  <si>
    <t>Sathvik Majumdar</t>
  </si>
  <si>
    <t>nadkarnidalbir@example.org</t>
  </si>
  <si>
    <t>52/345
Aurora Circle
Guna 800744</t>
  </si>
  <si>
    <t>Raebareli</t>
  </si>
  <si>
    <t>Hamsini Dhingra</t>
  </si>
  <si>
    <t>zaitra78@example.com</t>
  </si>
  <si>
    <t>83/623, Halder Marg
Panchkula 692228</t>
  </si>
  <si>
    <t>Bakhshi Varkey</t>
  </si>
  <si>
    <t>baljiwan77@example.org</t>
  </si>
  <si>
    <t>54/322
Prakash Circle
Nanded-846263</t>
  </si>
  <si>
    <t>Orinder Dua</t>
  </si>
  <si>
    <t>sarafekavir@example.net</t>
  </si>
  <si>
    <t>55/632
Ratta Path, Bareilly 643413</t>
  </si>
  <si>
    <t>Amaira Ahuja</t>
  </si>
  <si>
    <t>raagini26@example.net</t>
  </si>
  <si>
    <t>H.No. 348, Kannan Chowk
Bahraich-832004</t>
  </si>
  <si>
    <t>Cuttack</t>
  </si>
  <si>
    <t>Yashvi Sur</t>
  </si>
  <si>
    <t>omamrita@example.net</t>
  </si>
  <si>
    <t>73/114
Bhatnagar Ganj, Kozhikode 920406</t>
  </si>
  <si>
    <t>Nakul Venkatesh</t>
  </si>
  <si>
    <t>hamsinikarpe@example.org</t>
  </si>
  <si>
    <t>H.No. 136
Jani Road, Bhimavaram-112584</t>
  </si>
  <si>
    <t>Imphal</t>
  </si>
  <si>
    <t>Lavanya Bhasin</t>
  </si>
  <si>
    <t>vidhidixit@example.org</t>
  </si>
  <si>
    <t>69, Mohanty Nagar
Bhopal-712953</t>
  </si>
  <si>
    <t>Hemani Modi</t>
  </si>
  <si>
    <t>tanmayinarayanan@example.net</t>
  </si>
  <si>
    <t>66/23
Raju
Madhyamgram-282305</t>
  </si>
  <si>
    <t>Hindupur</t>
  </si>
  <si>
    <t>Sai Pal</t>
  </si>
  <si>
    <t>rattayashvi@example.net</t>
  </si>
  <si>
    <t>15
Shankar Circle
Danapur-131817</t>
  </si>
  <si>
    <t>Bongaigaon</t>
  </si>
  <si>
    <t>Yagnesh Bora</t>
  </si>
  <si>
    <t>harrisonmore@example.net</t>
  </si>
  <si>
    <t>41/94
Bora Path
Siliguri 237079</t>
  </si>
  <si>
    <t>Satara</t>
  </si>
  <si>
    <t>Ekantika Mannan</t>
  </si>
  <si>
    <t>yatancherian@example.net</t>
  </si>
  <si>
    <t>875
Mishra Street, North Dumdum 684088</t>
  </si>
  <si>
    <t>Hazaribagh</t>
  </si>
  <si>
    <t>Oscar Oak</t>
  </si>
  <si>
    <t>dubeywatika@example.org</t>
  </si>
  <si>
    <t>28, Shukla Chowk, South Dumdum-353489</t>
  </si>
  <si>
    <t>Ishita Chaudhuri</t>
  </si>
  <si>
    <t>tara78@example.com</t>
  </si>
  <si>
    <t>17/31, Dora Chowk
Erode-651124</t>
  </si>
  <si>
    <t>Krisha Keer</t>
  </si>
  <si>
    <t>ishaandey@example.com</t>
  </si>
  <si>
    <t>339, Singhal Chowk, Raichur-860394</t>
  </si>
  <si>
    <t>Nimrat Sandal</t>
  </si>
  <si>
    <t>manyachatterjee@example.net</t>
  </si>
  <si>
    <t>85/452
Khatri
Jammu 831625</t>
  </si>
  <si>
    <t>Geetika Bansal</t>
  </si>
  <si>
    <t>minhasraagini@example.com</t>
  </si>
  <si>
    <t>02, Chahal Zila
Thrissur 415323</t>
  </si>
  <si>
    <t>Michael Pall</t>
  </si>
  <si>
    <t>bsahni@example.org</t>
  </si>
  <si>
    <t>47/807
Doshi Path, Dehri 730907</t>
  </si>
  <si>
    <t>Gagan Kumar</t>
  </si>
  <si>
    <t>karajhalak@example.org</t>
  </si>
  <si>
    <t>H.No. 60
Garde Zila
Bikaner-229719</t>
  </si>
  <si>
    <t>Ojas Sridhar</t>
  </si>
  <si>
    <t>nbhatnagar@example.org</t>
  </si>
  <si>
    <t>H.No. 33, Gole Marg, Hubli–Dharwad-959877</t>
  </si>
  <si>
    <t>Chasmum Mutti</t>
  </si>
  <si>
    <t>vrindakumer@example.com</t>
  </si>
  <si>
    <t>500
Bhat Ganj
Tadepalligudem 780400</t>
  </si>
  <si>
    <t>Lakshit Bassi</t>
  </si>
  <si>
    <t>badamivrishti@example.net</t>
  </si>
  <si>
    <t>24, Bail Street
Jammu-808344</t>
  </si>
  <si>
    <t>Meghana Varkey</t>
  </si>
  <si>
    <t>ebhatti@example.org</t>
  </si>
  <si>
    <t>H.No. 33
Vig Circle
Kishanganj-213957</t>
  </si>
  <si>
    <t>Bhatpara</t>
  </si>
  <si>
    <t>Aadhya Ravi</t>
  </si>
  <si>
    <t>urmibedi@example.org</t>
  </si>
  <si>
    <t>20/26
Kuruvilla Road, Pondicherry-851116</t>
  </si>
  <si>
    <t>Arin More</t>
  </si>
  <si>
    <t>aashibiswas@example.org</t>
  </si>
  <si>
    <t>H.No. 11, Krishnan Zila
Kirari Suleman Nagar-199625</t>
  </si>
  <si>
    <t>Kumbakonam</t>
  </si>
  <si>
    <t>Frado Batra</t>
  </si>
  <si>
    <t>birnicholas@example.net</t>
  </si>
  <si>
    <t>581
Ramakrishnan Path
Naihati-117037</t>
  </si>
  <si>
    <t>Vasatika Amble</t>
  </si>
  <si>
    <t>bhattirishi@example.com</t>
  </si>
  <si>
    <t>804, Prasad Ganj, Gulbarga 969848</t>
  </si>
  <si>
    <t>Aizawl</t>
  </si>
  <si>
    <t>Caleb Sane</t>
  </si>
  <si>
    <t>diptagour@example.net</t>
  </si>
  <si>
    <t>009
Loyal Marg
Udaipur 582796</t>
  </si>
  <si>
    <t>Gaya</t>
  </si>
  <si>
    <t>Harrison Loyal</t>
  </si>
  <si>
    <t>niharika09@example.com</t>
  </si>
  <si>
    <t>41/188, Bobal Ganj, Shimla-284469</t>
  </si>
  <si>
    <t>Daniel Reddy</t>
  </si>
  <si>
    <t>rrandhawa@example.org</t>
  </si>
  <si>
    <t>H.No. 55, Ganesh Ganj, Proddatur 621180</t>
  </si>
  <si>
    <t>Noida</t>
  </si>
  <si>
    <t>Indali Master</t>
  </si>
  <si>
    <t>samaksh55@example.org</t>
  </si>
  <si>
    <t>H.No. 08
Dar
Sambhal-965654</t>
  </si>
  <si>
    <t>Tanay Prabhakar</t>
  </si>
  <si>
    <t>loyalluke@example.net</t>
  </si>
  <si>
    <t>H.No. 565
Sura Ganj
Jaunpur-709356</t>
  </si>
  <si>
    <t>Yatan Uppal</t>
  </si>
  <si>
    <t>hchakraborty@example.net</t>
  </si>
  <si>
    <t>18
Bala Zila, Katni 101174</t>
  </si>
  <si>
    <t>Liam Khatri</t>
  </si>
  <si>
    <t>chaayabalay@example.net</t>
  </si>
  <si>
    <t>38
Bassi Ganj, Navi Mumbai-379945</t>
  </si>
  <si>
    <t>William Kuruvilla</t>
  </si>
  <si>
    <t>onveerbedi@example.net</t>
  </si>
  <si>
    <t>43/82, Bala Nagar
Khammam 231196</t>
  </si>
  <si>
    <t>Warda Wagle</t>
  </si>
  <si>
    <t>umangat@example.com</t>
  </si>
  <si>
    <t>53/830
Date Circle, Indore-996250</t>
  </si>
  <si>
    <t>Ojas Morar</t>
  </si>
  <si>
    <t>gangulymahika@example.org</t>
  </si>
  <si>
    <t>059
Narain Marg, Mau 610611</t>
  </si>
  <si>
    <t>Guwahati</t>
  </si>
  <si>
    <t>Zilmil Rege</t>
  </si>
  <si>
    <t>noah34@example.com</t>
  </si>
  <si>
    <t>34
Saini Road, Begusarai-262999</t>
  </si>
  <si>
    <t>Fitan Uppal</t>
  </si>
  <si>
    <t>abeerbedi@example.org</t>
  </si>
  <si>
    <t>94
Vohra Chowk, Kulti-326317</t>
  </si>
  <si>
    <t>Durg</t>
  </si>
  <si>
    <t>Udarsh Nayar</t>
  </si>
  <si>
    <t>garimabala@example.com</t>
  </si>
  <si>
    <t>36/815, Khosla Chowk, Karaikudi-978674</t>
  </si>
  <si>
    <t>Anantapuram</t>
  </si>
  <si>
    <t>Siya Parmer</t>
  </si>
  <si>
    <t>watika42@example.net</t>
  </si>
  <si>
    <t>51/60
Chawla
Darbhanga-169445</t>
  </si>
  <si>
    <t>Ria Kuruvilla</t>
  </si>
  <si>
    <t>oscar26@example.net</t>
  </si>
  <si>
    <t>H.No. 434
Pradhan Zila, Gorakhpur 540230</t>
  </si>
  <si>
    <t>Kulti</t>
  </si>
  <si>
    <t>Priya Karan</t>
  </si>
  <si>
    <t>ekiya65@example.net</t>
  </si>
  <si>
    <t>56/24
Bhalla Road, Sirsa 663909</t>
  </si>
  <si>
    <t>Radha Bhardwaj</t>
  </si>
  <si>
    <t>mchatterjee@example.com</t>
  </si>
  <si>
    <t>65
Thaker Path, Ranchi 954884</t>
  </si>
  <si>
    <t>Mitesh Bora</t>
  </si>
  <si>
    <t>krishnanabhimanyu@example.com</t>
  </si>
  <si>
    <t>H.No. 306, Lanka Ganj
Orai-124210</t>
  </si>
  <si>
    <t>Gandhidham</t>
  </si>
  <si>
    <t>Vincent Raval</t>
  </si>
  <si>
    <t>riya20@example.org</t>
  </si>
  <si>
    <t>H.No. 212, Srinivas Chowk, Udupi-349021</t>
  </si>
  <si>
    <t>Raagini Badal</t>
  </si>
  <si>
    <t>nicholas03@example.com</t>
  </si>
  <si>
    <t>82/260
Chokshi Ganj
Etawah 946629</t>
  </si>
  <si>
    <t>Dayamai Bhasin</t>
  </si>
  <si>
    <t>darika48@example.org</t>
  </si>
  <si>
    <t>145, Bumb Street
Bidar 474547</t>
  </si>
  <si>
    <t>Asansol</t>
  </si>
  <si>
    <t>Chaitanya Nayak</t>
  </si>
  <si>
    <t>yuvrajmadan@example.com</t>
  </si>
  <si>
    <t>63, Dyal Zila
Malda 584769</t>
  </si>
  <si>
    <t>Unnati Mishra</t>
  </si>
  <si>
    <t>sarkarwarhi@example.net</t>
  </si>
  <si>
    <t>910, Seth Ganj
Tirunelveli-419308</t>
  </si>
  <si>
    <t>Xavier Kashyap</t>
  </si>
  <si>
    <t>okulkarni@example.org</t>
  </si>
  <si>
    <t>61
Yadav Road
Jorhat-609503</t>
  </si>
  <si>
    <t>Mumbai</t>
  </si>
  <si>
    <t>Lipika Parmer</t>
  </si>
  <si>
    <t>gavinprabhakar@example.net</t>
  </si>
  <si>
    <t>00/455, Chakraborty Road, Jammu 801712</t>
  </si>
  <si>
    <t>Liam Rama</t>
  </si>
  <si>
    <t>ebains@example.com</t>
  </si>
  <si>
    <t>308, Dave Chowk
Tadipatri 154537</t>
  </si>
  <si>
    <t>Salem</t>
  </si>
  <si>
    <t>Dakshesh Sundaram</t>
  </si>
  <si>
    <t>nidrachowdhury@example.com</t>
  </si>
  <si>
    <t>63/496, Zacharia, Nagpur 548720</t>
  </si>
  <si>
    <t>Pooja Dube</t>
  </si>
  <si>
    <t>sudikshagokhale@example.org</t>
  </si>
  <si>
    <t>H.No. 052
Chawla Marg, Ongole-389291</t>
  </si>
  <si>
    <t>Omkaar Bedi</t>
  </si>
  <si>
    <t>girindra67@example.com</t>
  </si>
  <si>
    <t>H.No. 44
Sarma Chowk
Bettiah 917609</t>
  </si>
  <si>
    <t>Dominic Koshy</t>
  </si>
  <si>
    <t>choprachanchal@example.org</t>
  </si>
  <si>
    <t>22/739
Sachdev Ganj
Madanapalle-093707</t>
  </si>
  <si>
    <t>Gavin Garg</t>
  </si>
  <si>
    <t>nitesh75@example.org</t>
  </si>
  <si>
    <t>H.No. 872
Oza Marg
Hazaribagh 512058</t>
  </si>
  <si>
    <t>Benjamin Misra</t>
  </si>
  <si>
    <t>craman@example.org</t>
  </si>
  <si>
    <t>35/442
Merchant Circle, Uluberia 558909</t>
  </si>
  <si>
    <t>Imaran Chaudry</t>
  </si>
  <si>
    <t>janyasaha@example.net</t>
  </si>
  <si>
    <t>88/372, Gera Zila, Tiruchirappalli-103051</t>
  </si>
  <si>
    <t>Haldia</t>
  </si>
  <si>
    <t>Amara Mahajan</t>
  </si>
  <si>
    <t>kamala48@example.net</t>
  </si>
  <si>
    <t>H.No. 030, Bhattacharyya Path, Thrissur-308964</t>
  </si>
  <si>
    <t>Rishi Krishnan</t>
  </si>
  <si>
    <t>anvimerchant@example.net</t>
  </si>
  <si>
    <t>H.No. 56, Chahal Marg
Hosur 232465</t>
  </si>
  <si>
    <t>Ayaan Tiwari</t>
  </si>
  <si>
    <t>nagiyashica@example.net</t>
  </si>
  <si>
    <t>74/730
Zacharia Road, Karawal Nagar-451755</t>
  </si>
  <si>
    <t>Pratyush Majumdar</t>
  </si>
  <si>
    <t>riasheth@example.org</t>
  </si>
  <si>
    <t>H.No. 009
Sharma Marg
Loni 610495</t>
  </si>
  <si>
    <t>Tanvi Dhar</t>
  </si>
  <si>
    <t>xbaral@example.org</t>
  </si>
  <si>
    <t>53
Bakshi Chowk
Tirunelveli 714052</t>
  </si>
  <si>
    <t>Osha Warrior</t>
  </si>
  <si>
    <t>anika64@example.com</t>
  </si>
  <si>
    <t>28/18
Banik Chowk
Rajpur Sonarpur 816154</t>
  </si>
  <si>
    <t>Jason Wagle</t>
  </si>
  <si>
    <t>pahalsama@example.com</t>
  </si>
  <si>
    <t>22/10, Tara Nagar
Nashik 495261</t>
  </si>
  <si>
    <t>Amroha</t>
  </si>
  <si>
    <t>Ekalinga Dixit</t>
  </si>
  <si>
    <t>ojas67@example.com</t>
  </si>
  <si>
    <t>H.No. 66, Walia Street, Thoothukudi-930293</t>
  </si>
  <si>
    <t>Charles Munshi</t>
  </si>
  <si>
    <t>yashodaanne@example.org</t>
  </si>
  <si>
    <t>34/72
Ratta Ganj, Ramagundam-239302</t>
  </si>
  <si>
    <t>Hemal Grover</t>
  </si>
  <si>
    <t>xalak59@example.org</t>
  </si>
  <si>
    <t>H.No. 663, Badal Road, Dewas 856228</t>
  </si>
  <si>
    <t>Leela Hayre</t>
  </si>
  <si>
    <t>npalla@example.org</t>
  </si>
  <si>
    <t>599
Sharaf Zila
Adoni 602296</t>
  </si>
  <si>
    <t>Xiti Sachdeva</t>
  </si>
  <si>
    <t>hnarang@example.net</t>
  </si>
  <si>
    <t>04/04, Padmanabhan Street, Hosur 637223</t>
  </si>
  <si>
    <t>Darika Raj</t>
  </si>
  <si>
    <t>indalisunder@example.net</t>
  </si>
  <si>
    <t>45
Shroff Zila, Bhiwani 555758</t>
  </si>
  <si>
    <t>Chatresh Patla</t>
  </si>
  <si>
    <t>owenkhatri@example.net</t>
  </si>
  <si>
    <t>H.No. 70
Kade Marg
Mysore 259029</t>
  </si>
  <si>
    <t>Srikakulam</t>
  </si>
  <si>
    <t>Jeevika Taneja</t>
  </si>
  <si>
    <t>barkha46@example.net</t>
  </si>
  <si>
    <t>H.No. 65
Balakrishnan Nagar
Ambarnath-424723</t>
  </si>
  <si>
    <t>Danapur</t>
  </si>
  <si>
    <t>Hiral Saxena</t>
  </si>
  <si>
    <t>kurianatharv@example.com</t>
  </si>
  <si>
    <t>07/185
Agate Zila, Shivpuri 496563</t>
  </si>
  <si>
    <t>Kanpur</t>
  </si>
  <si>
    <t>Azaan Bora</t>
  </si>
  <si>
    <t>manan23@example.org</t>
  </si>
  <si>
    <t>381, Balan Circle, Anand 910232</t>
  </si>
  <si>
    <t>Hemang Singhal</t>
  </si>
  <si>
    <t>njain@example.com</t>
  </si>
  <si>
    <t>474
Sidhu Marg
Avadi-099148</t>
  </si>
  <si>
    <t>Darpan Sastry</t>
  </si>
  <si>
    <t>dayita64@example.org</t>
  </si>
  <si>
    <t>H.No. 910, Bora Zila, Tezpur-561747</t>
  </si>
  <si>
    <t>Hemang Suri</t>
  </si>
  <si>
    <t>aggarwalwatika@example.net</t>
  </si>
  <si>
    <t>75/184, Apte Ganj, Kurnool 695756</t>
  </si>
  <si>
    <t>Tadepalligudem</t>
  </si>
  <si>
    <t>Warhi Iyer</t>
  </si>
  <si>
    <t>petergrewal@example.net</t>
  </si>
  <si>
    <t>H.No. 206
Varty Zila
South Dumdum 988271</t>
  </si>
  <si>
    <t>Falak Edwin</t>
  </si>
  <si>
    <t>jalsasetty@example.com</t>
  </si>
  <si>
    <t>H.No. 240
Dhar Marg
Bhagalpur-524099</t>
  </si>
  <si>
    <t>Hiral Kumar</t>
  </si>
  <si>
    <t>yadavxalak@example.net</t>
  </si>
  <si>
    <t>H.No. 835
Sahota Street
Ramagundam 303158</t>
  </si>
  <si>
    <t>Aarnav Som</t>
  </si>
  <si>
    <t>watikasule@example.org</t>
  </si>
  <si>
    <t>202
Prabhakar Nagar, Latur-410481</t>
  </si>
  <si>
    <t>Nathaniel Reddy</t>
  </si>
  <si>
    <t>rsengupta@example.net</t>
  </si>
  <si>
    <t>H.No. 31
Dugar Nagar, Nashik-602362</t>
  </si>
  <si>
    <t>Tinsukia</t>
  </si>
  <si>
    <t>Vidhi Toor</t>
  </si>
  <si>
    <t>qsani@example.com</t>
  </si>
  <si>
    <t>H.No. 413
Bera Marg
Madhyamgram 098129</t>
  </si>
  <si>
    <t>Max Pandit</t>
  </si>
  <si>
    <t>vamakshi09@example.com</t>
  </si>
  <si>
    <t>66/373
Wali
Singrauli-074003</t>
  </si>
  <si>
    <t>Ojas Wali</t>
  </si>
  <si>
    <t>khuranafrado@example.org</t>
  </si>
  <si>
    <t>86/139
Wali Marg, Cuttack 645746</t>
  </si>
  <si>
    <t>Serampore</t>
  </si>
  <si>
    <t>Reva Sahota</t>
  </si>
  <si>
    <t>frederick08@example.com</t>
  </si>
  <si>
    <t>81, Naik, Dharmavaram-468737</t>
  </si>
  <si>
    <t>Kurnool</t>
  </si>
  <si>
    <t>Vedika Aurora</t>
  </si>
  <si>
    <t>rajagopalangeetika@example.net</t>
  </si>
  <si>
    <t>H.No. 306
Palla Path, Guwahati-489162</t>
  </si>
  <si>
    <t>Chatresh Dara</t>
  </si>
  <si>
    <t>dsinghal@example.org</t>
  </si>
  <si>
    <t>93, Bansal Road
New Delhi 109118</t>
  </si>
  <si>
    <t>Davanagere</t>
  </si>
  <si>
    <t>Diya Murty</t>
  </si>
  <si>
    <t>mitalihayer@example.com</t>
  </si>
  <si>
    <t>693, Sankar Road, Bhavnagar 420251</t>
  </si>
  <si>
    <t>Xiti Sane</t>
  </si>
  <si>
    <t>nyadav@example.net</t>
  </si>
  <si>
    <t>10, Chana Street, Thiruvananthapuram-939172</t>
  </si>
  <si>
    <t>Onkar Garg</t>
  </si>
  <si>
    <t>warhi85@example.com</t>
  </si>
  <si>
    <t>51/82, Sathe Marg
Khora  495386</t>
  </si>
  <si>
    <t>David Doshi</t>
  </si>
  <si>
    <t>madhavkibe@example.com</t>
  </si>
  <si>
    <t>51/90
Mani Road, Muzaffarnagar-728003</t>
  </si>
  <si>
    <t>Karan Ramachandran</t>
  </si>
  <si>
    <t>jackson54@example.net</t>
  </si>
  <si>
    <t>03, Mann Circle
Sultan Pur Majra 572115</t>
  </si>
  <si>
    <t>Surendranagar Dudhrej</t>
  </si>
  <si>
    <t>Jeremiah Mallick</t>
  </si>
  <si>
    <t>battayashasvi@example.com</t>
  </si>
  <si>
    <t>010
Raju Zila, Sikar 787053</t>
  </si>
  <si>
    <t>Dalaja Choudhury</t>
  </si>
  <si>
    <t>beraprisha@example.com</t>
  </si>
  <si>
    <t>08/794
Jha Circle
Bhavnagar 975604</t>
  </si>
  <si>
    <t>Ishaan Mohanty</t>
  </si>
  <si>
    <t>dev69@example.com</t>
  </si>
  <si>
    <t>04/69
Sahni Path
Guntakal-870680</t>
  </si>
  <si>
    <t>Ekbal Dasgupta</t>
  </si>
  <si>
    <t>kchaudhary@example.org</t>
  </si>
  <si>
    <t>88/275
Dasgupta Ganj, Giridih 295131</t>
  </si>
  <si>
    <t>Vasana Bumb</t>
  </si>
  <si>
    <t>odikaraval@example.net</t>
  </si>
  <si>
    <t>665, Vig Circle, Anand-237063</t>
  </si>
  <si>
    <t>Shivansh Sharaf</t>
  </si>
  <si>
    <t>minhasjacob@example.org</t>
  </si>
  <si>
    <t>11/75, Khanna Marg, Ludhiana 820421</t>
  </si>
  <si>
    <t>Yatin Setty</t>
  </si>
  <si>
    <t>lthakkar@example.com</t>
  </si>
  <si>
    <t>84, Sekhon Circle
Bijapur 527244</t>
  </si>
  <si>
    <t>Jeevika Tara</t>
  </si>
  <si>
    <t>rkapur@example.net</t>
  </si>
  <si>
    <t>12/41, Uppal
Aizawl-053988</t>
  </si>
  <si>
    <t>Chakradev Krishnan</t>
  </si>
  <si>
    <t>ojasvi77@example.com</t>
  </si>
  <si>
    <t>19/660
Sarma Circle, Jaipur-351693</t>
  </si>
  <si>
    <t>Yashvi Chander</t>
  </si>
  <si>
    <t>saksham67@example.com</t>
  </si>
  <si>
    <t>H.No. 43, Swaminathan
Mau-891182</t>
  </si>
  <si>
    <t>Guntakal</t>
  </si>
  <si>
    <t>Aryan Dewan</t>
  </si>
  <si>
    <t>balveer31@example.org</t>
  </si>
  <si>
    <t>54/51, Bora Circle
Ramagundam-730584</t>
  </si>
  <si>
    <t>Rajkot</t>
  </si>
  <si>
    <t>Libni Dada</t>
  </si>
  <si>
    <t>pranit07@example.net</t>
  </si>
  <si>
    <t>04/861, Kaul Chowk
Sikar-365292</t>
  </si>
  <si>
    <t>Onkar Devan</t>
  </si>
  <si>
    <t>bmane@example.com</t>
  </si>
  <si>
    <t>57/859, Desai Chowk, Varanasi-296853</t>
  </si>
  <si>
    <t>Devansh Nanda</t>
  </si>
  <si>
    <t>vihaankanda@example.com</t>
  </si>
  <si>
    <t>95/511
Tak Nagar, Pudukkottai-475800</t>
  </si>
  <si>
    <t>Lakshmi Ratti</t>
  </si>
  <si>
    <t>chakradhar10@example.com</t>
  </si>
  <si>
    <t>H.No. 501, Deshpande Street
Madurai 919253</t>
  </si>
  <si>
    <t>Avni Som</t>
  </si>
  <si>
    <t>hiralmunshi@example.net</t>
  </si>
  <si>
    <t>362, Mitter Path
Arrah-104021</t>
  </si>
  <si>
    <t>Baranagar</t>
  </si>
  <si>
    <t>Bakhshi Ghose</t>
  </si>
  <si>
    <t>fbalakrishnan@example.org</t>
  </si>
  <si>
    <t>84/24
Hans Path, Kakinada-824537</t>
  </si>
  <si>
    <t>Nathan Ratti</t>
  </si>
  <si>
    <t>radhakrishnanaarav@example.com</t>
  </si>
  <si>
    <t>226, Lala Path
Satara 401183</t>
  </si>
  <si>
    <t>Samarth Kapoor</t>
  </si>
  <si>
    <t>mandalmohammed@example.org</t>
  </si>
  <si>
    <t>H.No. 700, Sidhu Road, Gudivada-131588</t>
  </si>
  <si>
    <t>Laksh Dalal</t>
  </si>
  <si>
    <t>gchawla@example.net</t>
  </si>
  <si>
    <t>51/50, Salvi Marg
Jehanabad-358947</t>
  </si>
  <si>
    <t>Avni Mistry</t>
  </si>
  <si>
    <t>rkurian@example.net</t>
  </si>
  <si>
    <t>29/45, Morar Road, Sangli-Miraj &amp; Kupwad 629491</t>
  </si>
  <si>
    <t>Tanish Andra</t>
  </si>
  <si>
    <t>chasmum69@example.net</t>
  </si>
  <si>
    <t>261
Iyengar Zila
Proddatur-816790</t>
  </si>
  <si>
    <t>Harinakshi Arya</t>
  </si>
  <si>
    <t>agara@example.org</t>
  </si>
  <si>
    <t>79/328
Prakash Zila
Sirsa 377650</t>
  </si>
  <si>
    <t>Ijaya Goel</t>
  </si>
  <si>
    <t>qsarin@example.org</t>
  </si>
  <si>
    <t>79
Sahni Chowk, Nagaon 813383</t>
  </si>
  <si>
    <t>Bellary</t>
  </si>
  <si>
    <t>Mekhala Pandit</t>
  </si>
  <si>
    <t>biswasosha@example.com</t>
  </si>
  <si>
    <t>H.No. 05, Pau Zila, Nangloi Jat 527313</t>
  </si>
  <si>
    <t>Liam Nadig</t>
  </si>
  <si>
    <t>siddharthissac@example.com</t>
  </si>
  <si>
    <t>H.No. 70
Om Nagar
Mango 097340</t>
  </si>
  <si>
    <t>Pahal Palla</t>
  </si>
  <si>
    <t>wrideshmannan@example.net</t>
  </si>
  <si>
    <t>87/32, Parekh Nagar, Jaipur-419966</t>
  </si>
  <si>
    <t>Kevin Babu</t>
  </si>
  <si>
    <t>aayush04@example.net</t>
  </si>
  <si>
    <t>19/783, Saha Chowk
Bharatpur-389798</t>
  </si>
  <si>
    <t>Chasmum Raman</t>
  </si>
  <si>
    <t>bimalaanne@example.org</t>
  </si>
  <si>
    <t>01/925, Goda Zila
Ahmedabad-481472</t>
  </si>
  <si>
    <t>Madurai</t>
  </si>
  <si>
    <t>Guneet Uppal</t>
  </si>
  <si>
    <t>49, Borde Ganj
Vijayawada 334138</t>
  </si>
  <si>
    <t>Jamshedpur</t>
  </si>
  <si>
    <t>Anjali Raju</t>
  </si>
  <si>
    <t>wriddhish20@example.com</t>
  </si>
  <si>
    <t>97, Singhal Circle, Howrah-648166</t>
  </si>
  <si>
    <t>Maanav Raghavan</t>
  </si>
  <si>
    <t>ramanamika@example.org</t>
  </si>
  <si>
    <t>74
Jaggi Road
Khammam-907374</t>
  </si>
  <si>
    <t>Libni Sinha</t>
  </si>
  <si>
    <t>rayaantiwari@example.org</t>
  </si>
  <si>
    <t>H.No. 178
Ramakrishnan Zila, Ghaziabad-767609</t>
  </si>
  <si>
    <t>Daniel Bains</t>
  </si>
  <si>
    <t>lopa03@example.net</t>
  </si>
  <si>
    <t>H.No. 00
Tandon Street
Rohtak 114577</t>
  </si>
  <si>
    <t>jaggionveer@example.com</t>
  </si>
  <si>
    <t>15/686, Sarin Road, Baranagar-665391</t>
  </si>
  <si>
    <t>Krisha Zachariah</t>
  </si>
  <si>
    <t>dhingraabha@example.org</t>
  </si>
  <si>
    <t>40/476
Patla, Surat-220751</t>
  </si>
  <si>
    <t>Rewa</t>
  </si>
  <si>
    <t>Bina Setty</t>
  </si>
  <si>
    <t>nandini67@example.org</t>
  </si>
  <si>
    <t>H.No. 864, Subramanian Ganj, Dibrugarh-834044</t>
  </si>
  <si>
    <t>Yoshita Sani</t>
  </si>
  <si>
    <t>fganesh@example.org</t>
  </si>
  <si>
    <t>H.No. 370, Nagi Street
Bulandshahr 539967</t>
  </si>
  <si>
    <t>Oeshi Sethi</t>
  </si>
  <si>
    <t>parmarbhavika@example.com</t>
  </si>
  <si>
    <t>H.No. 04, Salvi Street
Munger 206534</t>
  </si>
  <si>
    <t>Mekhala Sathe</t>
  </si>
  <si>
    <t>naveennatt@example.com</t>
  </si>
  <si>
    <t>H.No. 20, Thakkar Marg
Ambala 748990</t>
  </si>
  <si>
    <t>Rayaan Palla</t>
  </si>
  <si>
    <t>yatin72@example.org</t>
  </si>
  <si>
    <t>H.No. 82, Sridhar Nagar
Pali 461261</t>
  </si>
  <si>
    <t>Yahvi Golla</t>
  </si>
  <si>
    <t>tdutta@example.net</t>
  </si>
  <si>
    <t>35/772, Varghese Street, Shimla-179982</t>
  </si>
  <si>
    <t>Belgaum</t>
  </si>
  <si>
    <t>Nicholas Badami</t>
  </si>
  <si>
    <t>nsavant@example.org</t>
  </si>
  <si>
    <t>60/984
Rajagopalan Chowk, Howrah 811703</t>
  </si>
  <si>
    <t>Ojasvi Mahal</t>
  </si>
  <si>
    <t>vedant21@example.org</t>
  </si>
  <si>
    <t>H.No. 86, Aurora Ganj
Sikar-722421</t>
  </si>
  <si>
    <t>Mohammed Morar</t>
  </si>
  <si>
    <t>wreddy@example.net</t>
  </si>
  <si>
    <t>08/07, Seshadri Chowk, Noida 969216</t>
  </si>
  <si>
    <t>Jagvi Varty</t>
  </si>
  <si>
    <t>tbaral@example.com</t>
  </si>
  <si>
    <t>460, Viswanathan Nagar, Nangloi Jat 590971</t>
  </si>
  <si>
    <t>Xavier Wali</t>
  </si>
  <si>
    <t>jatin71@example.net</t>
  </si>
  <si>
    <t>67/39
Yogi Ganj, Loni 127098</t>
  </si>
  <si>
    <t>Anmol Koshy</t>
  </si>
  <si>
    <t>rdevi@example.com</t>
  </si>
  <si>
    <t>95
Sinha Path, Ludhiana-771856</t>
  </si>
  <si>
    <t>Chatura Sodhi</t>
  </si>
  <si>
    <t>adya94@example.com</t>
  </si>
  <si>
    <t>54/092
Bhatnagar Road, Ozhukarai-567116</t>
  </si>
  <si>
    <t>Manthan Sundaram</t>
  </si>
  <si>
    <t>ekavir81@example.org</t>
  </si>
  <si>
    <t>H.No. 464
Singhal Marg
Patna-308566</t>
  </si>
  <si>
    <t>Praneel Baria</t>
  </si>
  <si>
    <t>olata@example.org</t>
  </si>
  <si>
    <t>H.No. 409, Badal Marg
Morena-092728</t>
  </si>
  <si>
    <t>Zehaan Keer</t>
  </si>
  <si>
    <t>riya25@example.com</t>
  </si>
  <si>
    <t>88
Bhandari Path, Raurkela Industrial Township 646085</t>
  </si>
  <si>
    <t>Morena</t>
  </si>
  <si>
    <t>Rudra Mall</t>
  </si>
  <si>
    <t>nandra@example.com</t>
  </si>
  <si>
    <t>26/84, Manne Road
Nadiad-091335</t>
  </si>
  <si>
    <t>Libni Sastry</t>
  </si>
  <si>
    <t>warjaschoudhury@example.com</t>
  </si>
  <si>
    <t>66/78
Baral Zila
Sonipat-698595</t>
  </si>
  <si>
    <t>Ansh Bahl</t>
  </si>
  <si>
    <t>bina13@example.com</t>
  </si>
  <si>
    <t>546
Devi, Bardhaman-527064</t>
  </si>
  <si>
    <t>Gorakhpur</t>
  </si>
  <si>
    <t>Joshua Mishra</t>
  </si>
  <si>
    <t>imaranchana@example.com</t>
  </si>
  <si>
    <t>H.No. 62
Chand Path
Bhimavaram 617653</t>
  </si>
  <si>
    <t>William Bora</t>
  </si>
  <si>
    <t>nlata@example.org</t>
  </si>
  <si>
    <t>038
Varty Zila
Berhampore-791959</t>
  </si>
  <si>
    <t>Chandran Kale</t>
  </si>
  <si>
    <t>manbirdhawan@example.com</t>
  </si>
  <si>
    <t>H.No. 77
Jayaraman Marg
Durgapur 062032</t>
  </si>
  <si>
    <t>Dayamai Chanda</t>
  </si>
  <si>
    <t>ekta28@example.com</t>
  </si>
  <si>
    <t>H.No. 218
Srinivas Road, Kalyan-Dombivli-797929</t>
  </si>
  <si>
    <t>Bimala Prakash</t>
  </si>
  <si>
    <t>vchander@example.net</t>
  </si>
  <si>
    <t>757, Sandhu Street
Nagpur-709424</t>
  </si>
  <si>
    <t>Hemang Sandal</t>
  </si>
  <si>
    <t>ysingh@example.net</t>
  </si>
  <si>
    <t>89/07, Sangha Ganj
Suryapet-403179</t>
  </si>
  <si>
    <t>Harita Gulati</t>
  </si>
  <si>
    <t>sanaya15@example.net</t>
  </si>
  <si>
    <t>H.No. 019, Parsa Street, Deoghar 818465</t>
  </si>
  <si>
    <t>Simon Padmanabhan</t>
  </si>
  <si>
    <t>kevin23@example.com</t>
  </si>
  <si>
    <t>H.No. 485
Mangat Street, Varanasi-453576</t>
  </si>
  <si>
    <t>Geetika Kalita</t>
  </si>
  <si>
    <t>bhandariaryan@example.com</t>
  </si>
  <si>
    <t>839, Boase Zila, Bahraich 523840</t>
  </si>
  <si>
    <t>Tiruppur</t>
  </si>
  <si>
    <t>Quincy Cheema</t>
  </si>
  <si>
    <t>vigvasatika@example.org</t>
  </si>
  <si>
    <t>58/738, Dhar Zila, Phusro-372086</t>
  </si>
  <si>
    <t>Mathura</t>
  </si>
  <si>
    <t>Yashodhara Magar</t>
  </si>
  <si>
    <t>jeetbansal@example.org</t>
  </si>
  <si>
    <t>H.No. 586, Sawhney Zila
Jamnagar-849026</t>
  </si>
  <si>
    <t>Baljiwan Nagar</t>
  </si>
  <si>
    <t>barkha14@example.net</t>
  </si>
  <si>
    <t>91/534
Solanki Marg, Chinsurah-132968</t>
  </si>
  <si>
    <t>Ria Taneja</t>
  </si>
  <si>
    <t>mbanerjee@example.com</t>
  </si>
  <si>
    <t>68, Verma Zila, Gurgaon 268634</t>
  </si>
  <si>
    <t>Vincent Bahri</t>
  </si>
  <si>
    <t>januja43@example.com</t>
  </si>
  <si>
    <t>H.No. 198
Dhingra Nagar
Raiganj-712327</t>
  </si>
  <si>
    <t>Bhalswa Jahangir Pur</t>
  </si>
  <si>
    <t>Umang Bhavsar</t>
  </si>
  <si>
    <t>xiti79@example.org</t>
  </si>
  <si>
    <t>91/97, Doctor Zila
Madurai-593317</t>
  </si>
  <si>
    <t>Yash Contractor</t>
  </si>
  <si>
    <t>aadi81@example.com</t>
  </si>
  <si>
    <t>H.No. 89
Dhillon Path, Pondicherry 003231</t>
  </si>
  <si>
    <t>Bulandshahr</t>
  </si>
  <si>
    <t>Aadhya Cherian</t>
  </si>
  <si>
    <t>rushil71@example.com</t>
  </si>
  <si>
    <t>H.No. 071
Mane Circle
Jorhat 896774</t>
  </si>
  <si>
    <t>Panini Mani</t>
  </si>
  <si>
    <t>bhavanighosh@example.org</t>
  </si>
  <si>
    <t>397
Ramaswamy Nagar, Motihari-389474</t>
  </si>
  <si>
    <t>Vansha Khurana</t>
  </si>
  <si>
    <t>patrickyohannan@example.com</t>
  </si>
  <si>
    <t>94, Varty Zila
Pallavaram 302373</t>
  </si>
  <si>
    <t>Bakhshi Majumdar</t>
  </si>
  <si>
    <t>mittalaarini@example.com</t>
  </si>
  <si>
    <t>H.No. 597
Johal Ganj, Bhilwara 123696</t>
  </si>
  <si>
    <t>Rachita Varty</t>
  </si>
  <si>
    <t>hardik53@example.net</t>
  </si>
  <si>
    <t>H.No. 85, Bail
Gandhidham-851792</t>
  </si>
  <si>
    <t>Andrew Bajaj</t>
  </si>
  <si>
    <t>ekavir45@example.org</t>
  </si>
  <si>
    <t>740, Ramachandran, Shivpuri-023391</t>
  </si>
  <si>
    <t>Mekhala Seshadri</t>
  </si>
  <si>
    <t>shethchakradhar@example.com</t>
  </si>
  <si>
    <t>H.No. 61, Mall Path, Gangtok-253081</t>
  </si>
  <si>
    <t>Diya Chakrabarti</t>
  </si>
  <si>
    <t>bhavanikala@example.com</t>
  </si>
  <si>
    <t>937, Nayar Street
Ongole-865795</t>
  </si>
  <si>
    <t>Reva Shanker</t>
  </si>
  <si>
    <t>edhitha04@example.org</t>
  </si>
  <si>
    <t>H.No. 716
Ram Marg, Kakinada 548086</t>
  </si>
  <si>
    <t>Varenya Banik</t>
  </si>
  <si>
    <t>aachalsarma@example.com</t>
  </si>
  <si>
    <t>261
Yohannan Zila, Kalyan-Dombivli 109129</t>
  </si>
  <si>
    <t>Warinder Sastry</t>
  </si>
  <si>
    <t>pallaraksha@example.com</t>
  </si>
  <si>
    <t>H.No. 50, Uppal Marg
Anantapur-558351</t>
  </si>
  <si>
    <t>Rayaan Gupta</t>
  </si>
  <si>
    <t>tailorsimon@example.org</t>
  </si>
  <si>
    <t>77, Mital Path
Rajahmundry 334280</t>
  </si>
  <si>
    <t>Jacob Lad</t>
  </si>
  <si>
    <t>ramakrishnanchandresh@example.net</t>
  </si>
  <si>
    <t>09, Varma
Bareilly-794732</t>
  </si>
  <si>
    <t>Balhaar Chaudhari</t>
  </si>
  <si>
    <t>ranveerkrish@example.com</t>
  </si>
  <si>
    <t>824
Bedi Nagar
Siliguri 925880</t>
  </si>
  <si>
    <t>Radha Jha</t>
  </si>
  <si>
    <t>subramanianveer@example.org</t>
  </si>
  <si>
    <t>95/78
Narain Path, Farrukhabad-849186</t>
  </si>
  <si>
    <t>Ayaan Upadhyay</t>
  </si>
  <si>
    <t>akapur@example.com</t>
  </si>
  <si>
    <t>039
Bobal Path, Jalandhar-942451</t>
  </si>
  <si>
    <t>Pushti Bhattacharyya</t>
  </si>
  <si>
    <t>qmaharaj@example.org</t>
  </si>
  <si>
    <t>H.No. 38
Loyal Street
Vellore 607787</t>
  </si>
  <si>
    <t>Urmi Dara</t>
  </si>
  <si>
    <t>anitakaur@example.com</t>
  </si>
  <si>
    <t>93, Bhatnagar Marg, Hindupur-363934</t>
  </si>
  <si>
    <t>Meerut</t>
  </si>
  <si>
    <t>Jackson Sandal</t>
  </si>
  <si>
    <t>leena40@example.net</t>
  </si>
  <si>
    <t>H.No. 607
Kar Nagar, Maheshtala 129369</t>
  </si>
  <si>
    <t>Bahadurjit Doctor</t>
  </si>
  <si>
    <t>isaiahdesai@example.com</t>
  </si>
  <si>
    <t>23/122, Kale Nagar
Aurangabad-034703</t>
  </si>
  <si>
    <t>Chasmum Natarajan</t>
  </si>
  <si>
    <t>nisha81@example.org</t>
  </si>
  <si>
    <t>H.No. 852, Comar Chowk, Sangli-Miraj &amp; Kupwad-332124</t>
  </si>
  <si>
    <t>Agra</t>
  </si>
  <si>
    <t>Praneel Ramesh</t>
  </si>
  <si>
    <t>utara@example.com</t>
  </si>
  <si>
    <t>542
Kota Chowk, Medininagar-457616</t>
  </si>
  <si>
    <t>Gulbarga</t>
  </si>
  <si>
    <t>Unnati Deol</t>
  </si>
  <si>
    <t>vchoudhary@example.com</t>
  </si>
  <si>
    <t>H.No. 276
Dugal Circle
Rourkela-734631</t>
  </si>
  <si>
    <t>Jagat Banerjee</t>
  </si>
  <si>
    <t>sudikshabhatt@example.com</t>
  </si>
  <si>
    <t>66/690
Gala Zila
Motihari 873668</t>
  </si>
  <si>
    <t>Rampur</t>
  </si>
  <si>
    <t>Manbir Ramesh</t>
  </si>
  <si>
    <t>ekbaldeshmukh@example.net</t>
  </si>
  <si>
    <t>38/411
Deshmukh Marg
Gangtok 554649</t>
  </si>
  <si>
    <t>Inaya Ramanathan</t>
  </si>
  <si>
    <t>madhavsom@example.org</t>
  </si>
  <si>
    <t>87/765, Kota Ganj, Saharsa 993982</t>
  </si>
  <si>
    <t>Yauvani Chanda</t>
  </si>
  <si>
    <t>ijayavasa@example.net</t>
  </si>
  <si>
    <t>H.No. 66, Malhotra Zila
Mangalore-435105</t>
  </si>
  <si>
    <t>Girindra Kalla</t>
  </si>
  <si>
    <t>yash33@example.com</t>
  </si>
  <si>
    <t>H.No. 328, Basu
Gangtok 697599</t>
  </si>
  <si>
    <t>Bhavna Guha</t>
  </si>
  <si>
    <t>isabharwal@example.com</t>
  </si>
  <si>
    <t>H.No. 38
Prabhu Nagar, Gorakhpur-773747</t>
  </si>
  <si>
    <t>Ekalinga Goda</t>
  </si>
  <si>
    <t>madhavijayaraman@example.com</t>
  </si>
  <si>
    <t>91/217
Sachdev Zila
Bijapur 682568</t>
  </si>
  <si>
    <t>Vrishti Baria</t>
  </si>
  <si>
    <t>varsha76@example.com</t>
  </si>
  <si>
    <t>70
Sawhney Street, Agra 309466</t>
  </si>
  <si>
    <t>Pavani Borde</t>
  </si>
  <si>
    <t>yashodhara92@example.com</t>
  </si>
  <si>
    <t>H.No. 70, Chatterjee
Thrissur-635211</t>
  </si>
  <si>
    <t>Tanish Jayaraman</t>
  </si>
  <si>
    <t>sarmaavi@example.net</t>
  </si>
  <si>
    <t>H.No. 55, Kala Path
Dibrugarh 172574</t>
  </si>
  <si>
    <t>Yashica Ramesh</t>
  </si>
  <si>
    <t>upasna58@example.net</t>
  </si>
  <si>
    <t>41/28, Tella Zila
Bokaro-422478</t>
  </si>
  <si>
    <t>Aachal Mangat</t>
  </si>
  <si>
    <t>yasti56@example.org</t>
  </si>
  <si>
    <t>H.No. 37
Venkatesh, Sonipat-528712</t>
  </si>
  <si>
    <t>Kala Ravi</t>
  </si>
  <si>
    <t>unni50@example.org</t>
  </si>
  <si>
    <t>H.No. 521
Peri, Khora  519235</t>
  </si>
  <si>
    <t>Xiti Chowdhury</t>
  </si>
  <si>
    <t>naksh47@example.com</t>
  </si>
  <si>
    <t>47/62, Dhar, Jaipur-105116</t>
  </si>
  <si>
    <t>Shivani Barad</t>
  </si>
  <si>
    <t>csanghvi@example.net</t>
  </si>
  <si>
    <t>62/36, Bhatnagar Zila, Tiruchirappalli-339874</t>
  </si>
  <si>
    <t>Bidhannagar</t>
  </si>
  <si>
    <t>Lipika Murthy</t>
  </si>
  <si>
    <t>lankayagnesh@example.com</t>
  </si>
  <si>
    <t>55, Bassi Marg, Bhilwara 898751</t>
  </si>
  <si>
    <t>Yadavi Rajagopalan</t>
  </si>
  <si>
    <t>dipta24@example.net</t>
  </si>
  <si>
    <t>48
Choudhary Ganj, Gorakhpur 965066</t>
  </si>
  <si>
    <t>Mango</t>
  </si>
  <si>
    <t>Rushil Raja</t>
  </si>
  <si>
    <t>xrau@example.org</t>
  </si>
  <si>
    <t>H.No. 197
Mody Zila
Sirsa 179676</t>
  </si>
  <si>
    <t>Akshay Vohra</t>
  </si>
  <si>
    <t>sainigam@example.net</t>
  </si>
  <si>
    <t>35, Ramaswamy Road, Munger 879775</t>
  </si>
  <si>
    <t>Omkaar Padmanabhan</t>
  </si>
  <si>
    <t>vedantgrover@example.com</t>
  </si>
  <si>
    <t>808
Balakrishnan Ganj, Begusarai 914766</t>
  </si>
  <si>
    <t>Pooja Lad</t>
  </si>
  <si>
    <t>kothariyashoda@example.net</t>
  </si>
  <si>
    <t>013
Sarma Circle
Rohtak 943634</t>
  </si>
  <si>
    <t>Liam Joshi</t>
  </si>
  <si>
    <t>choudharyelijah@example.net</t>
  </si>
  <si>
    <t>78/80, Venkataraman, Lucknow 671983</t>
  </si>
  <si>
    <t>Tara Narasimhan</t>
  </si>
  <si>
    <t>reva48@example.org</t>
  </si>
  <si>
    <t>29, Tak Path, Yamunanagar 262795</t>
  </si>
  <si>
    <t>Xiti Tata</t>
  </si>
  <si>
    <t>jgolla@example.com</t>
  </si>
  <si>
    <t>77/806, Sethi Nagar
Phusro-516017</t>
  </si>
  <si>
    <t>Faras Edwin</t>
  </si>
  <si>
    <t>janani01@example.net</t>
  </si>
  <si>
    <t>96/09
Jaggi Circle
Siwan-762214</t>
  </si>
  <si>
    <t>Priya Behl</t>
  </si>
  <si>
    <t>pdas@example.org</t>
  </si>
  <si>
    <t>H.No. 37, Karpe Marg
Rajkot 008569</t>
  </si>
  <si>
    <t>Raghav Wali</t>
  </si>
  <si>
    <t>forum17@example.net</t>
  </si>
  <si>
    <t>49/45, Doctor Road, Anand-556316</t>
  </si>
  <si>
    <t>Gunbir Pandey</t>
  </si>
  <si>
    <t>baradvihaan@example.com</t>
  </si>
  <si>
    <t>109, Bose Path
Bharatpur 828807</t>
  </si>
  <si>
    <t>Balendra Sethi</t>
  </si>
  <si>
    <t>johalmadhavi@example.net</t>
  </si>
  <si>
    <t>89/706, Grewal Street, Jalgaon-268348</t>
  </si>
  <si>
    <t>Saumya Yadav</t>
  </si>
  <si>
    <t>mseshadri@example.net</t>
  </si>
  <si>
    <t>H.No. 132, Behl Path, Kakinada 191344</t>
  </si>
  <si>
    <t>Bakhshi Lad</t>
  </si>
  <si>
    <t>indira89@example.com</t>
  </si>
  <si>
    <t>38/453
Dasgupta Chowk, Tirunelveli-600855</t>
  </si>
  <si>
    <t>Yoshita Suri</t>
  </si>
  <si>
    <t>xiti38@example.com</t>
  </si>
  <si>
    <t>H.No. 42, Wali
Panihati-273533</t>
  </si>
  <si>
    <t>Navi Mumbai</t>
  </si>
  <si>
    <t>Rajeshri Hayre</t>
  </si>
  <si>
    <t>pahal62@example.com</t>
  </si>
  <si>
    <t>H.No. 571, De Chowk, Rampur-364379</t>
  </si>
  <si>
    <t>Janani Malhotra</t>
  </si>
  <si>
    <t>idikaamble@example.com</t>
  </si>
  <si>
    <t>H.No. 54
Chowdhury Road, Phusro-208073</t>
  </si>
  <si>
    <t>Jagvi Chaudry</t>
  </si>
  <si>
    <t>ishenoy@example.org</t>
  </si>
  <si>
    <t>58/545, Doctor Zila, Sri Ganganagar 092880</t>
  </si>
  <si>
    <t>Charita Srivastava</t>
  </si>
  <si>
    <t>dakshesh23@example.org</t>
  </si>
  <si>
    <t>57/12, Narula Road
Karaikudi 600784</t>
  </si>
  <si>
    <t>Mason Doctor</t>
  </si>
  <si>
    <t>siyasinghal@example.net</t>
  </si>
  <si>
    <t>H.No. 45
Nadig Ganj, Ongole-168533</t>
  </si>
  <si>
    <t>Faras Dua</t>
  </si>
  <si>
    <t>sairajagopal@example.com</t>
  </si>
  <si>
    <t>72/803, Puri Ganj, Kottayam 970220</t>
  </si>
  <si>
    <t>Mitali Sheth</t>
  </si>
  <si>
    <t>sinhahemang@example.org</t>
  </si>
  <si>
    <t>58/50, Batta Zila, Chandigarh 648087</t>
  </si>
  <si>
    <t>Zayan Guha</t>
  </si>
  <si>
    <t>bahriforum@example.net</t>
  </si>
  <si>
    <t>64/71, D’Alia Circle
Kochi 188675</t>
  </si>
  <si>
    <t>Aarnav Mittal</t>
  </si>
  <si>
    <t>mohananika@example.org</t>
  </si>
  <si>
    <t>H.No. 921, Choudhary Marg
Ahmednagar-371806</t>
  </si>
  <si>
    <t>Yashica Khurana</t>
  </si>
  <si>
    <t>kkata@example.org</t>
  </si>
  <si>
    <t>H.No. 134, Mangat
Jamshedpur-231579</t>
  </si>
  <si>
    <t>Aarav Murty</t>
  </si>
  <si>
    <t>chadhameera@example.com</t>
  </si>
  <si>
    <t>H.No. 17, Mane Circle
Davanagere 301952</t>
  </si>
  <si>
    <t>Gavin Karnik</t>
  </si>
  <si>
    <t>rudrakrishna@example.com</t>
  </si>
  <si>
    <t>36/02
Padmanabhan Ganj, Saharsa 133874</t>
  </si>
  <si>
    <t>Wakeeta Khurana</t>
  </si>
  <si>
    <t>pillaifariq@example.net</t>
  </si>
  <si>
    <t>H.No. 48, Luthra Ganj
Baranagar-391311</t>
  </si>
  <si>
    <t>Panini Naik</t>
  </si>
  <si>
    <t>ekapad42@example.org</t>
  </si>
  <si>
    <t>64/48
Nigam, Proddatur-341138</t>
  </si>
  <si>
    <t>Manya Barad</t>
  </si>
  <si>
    <t>vihaandey@example.net</t>
  </si>
  <si>
    <t>H.No. 15
Kalita Marg, Bijapur-881606</t>
  </si>
  <si>
    <t>Urmi Bansal</t>
  </si>
  <si>
    <t>vamakshiramachandran@example.org</t>
  </si>
  <si>
    <t>497
Madan, Anantapuram-223901</t>
  </si>
  <si>
    <t>Lavanya Bumb</t>
  </si>
  <si>
    <t>iwable@example.net</t>
  </si>
  <si>
    <t>30/18
Bath Zila, Vijayanagaram 234562</t>
  </si>
  <si>
    <t>Rajata Balay</t>
  </si>
  <si>
    <t>sanaya20@example.net</t>
  </si>
  <si>
    <t>43
Sood Circle
Anand 032303</t>
  </si>
  <si>
    <t>Dakshesh Lala</t>
  </si>
  <si>
    <t>wsathe@example.org</t>
  </si>
  <si>
    <t>H.No. 246
Khosla Path, Parbhani 480197</t>
  </si>
  <si>
    <t>Jai Raj</t>
  </si>
  <si>
    <t>widishamerchant@example.org</t>
  </si>
  <si>
    <t>54
Ramanathan Chowk, Miryalaguda-463278</t>
  </si>
  <si>
    <t>Arin Grover</t>
  </si>
  <si>
    <t>rsehgal@example.org</t>
  </si>
  <si>
    <t>24
Ratta Nagar, Mumbai 505338</t>
  </si>
  <si>
    <t>Karimnagar</t>
  </si>
  <si>
    <t>Vaishnavi Srinivas</t>
  </si>
  <si>
    <t>onisubramaniam@example.org</t>
  </si>
  <si>
    <t>H.No. 54
Kumer, Ahmednagar-380592</t>
  </si>
  <si>
    <t>Fariq Arya</t>
  </si>
  <si>
    <t>aradhanaramachandran@example.com</t>
  </si>
  <si>
    <t>90/99
Samra Marg, Belgaum-250930</t>
  </si>
  <si>
    <t>Tanvi Patla</t>
  </si>
  <si>
    <t>kvarughese@example.com</t>
  </si>
  <si>
    <t>H.No. 90
Pant Ganj
Bally 308097</t>
  </si>
  <si>
    <t>Krisha Shere</t>
  </si>
  <si>
    <t>ssarin@example.org</t>
  </si>
  <si>
    <t>209, Hegde Ganj
Bidhannagar 176217</t>
  </si>
  <si>
    <t>Jagrati Lad</t>
  </si>
  <si>
    <t>bjain@example.com</t>
  </si>
  <si>
    <t>379, Cherian Zila, Panihati 138451</t>
  </si>
  <si>
    <t>Thanjavur</t>
  </si>
  <si>
    <t>Elijah Verma</t>
  </si>
  <si>
    <t>jiyer@example.org</t>
  </si>
  <si>
    <t>H.No. 87, Kuruvilla Marg, Madhyamgram 992879</t>
  </si>
  <si>
    <t>Hajipur</t>
  </si>
  <si>
    <t>Ijaya Halder</t>
  </si>
  <si>
    <t>hariyug@example.net</t>
  </si>
  <si>
    <t>506, Mohanty Chowk, Bulandshahr 342089</t>
  </si>
  <si>
    <t>Bishakha Bhargava</t>
  </si>
  <si>
    <t>siyathakur@example.org</t>
  </si>
  <si>
    <t>41/83, Walia Path, Pune 923796</t>
  </si>
  <si>
    <t>Anirudh Barad</t>
  </si>
  <si>
    <t>nsundaram@example.org</t>
  </si>
  <si>
    <t>29/059
Parsa Zila
Serampore-060287</t>
  </si>
  <si>
    <t>Ganga Mody</t>
  </si>
  <si>
    <t>siddharthkale@example.com</t>
  </si>
  <si>
    <t>87
Barman Zila
Guna 597819</t>
  </si>
  <si>
    <t>Sai Dhingra</t>
  </si>
  <si>
    <t>jnagarajan@example.com</t>
  </si>
  <si>
    <t>H.No. 191
Sarraf Path, Guntur-844266</t>
  </si>
  <si>
    <t>Pratyush Tak</t>
  </si>
  <si>
    <t>ibanik@example.org</t>
  </si>
  <si>
    <t>H.No. 885
Kara, Nadiad 204192</t>
  </si>
  <si>
    <t>Eta Gola</t>
  </si>
  <si>
    <t>khareurishilla@example.com</t>
  </si>
  <si>
    <t>H.No. 24
Khalsa Nagar
Kalyan-Dombivli-228271</t>
  </si>
  <si>
    <t>Finn Ghose</t>
  </si>
  <si>
    <t>chanderlogan@example.org</t>
  </si>
  <si>
    <t>34/85
Sandhu Path, Dharmavaram 398768</t>
  </si>
  <si>
    <t>Reyansh Sarma</t>
  </si>
  <si>
    <t>awason@example.org</t>
  </si>
  <si>
    <t>528, Dar Ganj
Kurnool-850226</t>
  </si>
  <si>
    <t>Meghana Prabhu</t>
  </si>
  <si>
    <t>comarfrado@example.net</t>
  </si>
  <si>
    <t>33/015
Basu Chowk
Hazaribagh 623922</t>
  </si>
  <si>
    <t>Girish Lall</t>
  </si>
  <si>
    <t>nihalmani@example.net</t>
  </si>
  <si>
    <t>H.No. 722
Badal Street, Sangli-Miraj &amp; Kupwad 073500</t>
  </si>
  <si>
    <t>Champak Nazareth</t>
  </si>
  <si>
    <t>gabrielkapadia@example.org</t>
  </si>
  <si>
    <t>66/47, Mitra Nagar
Tinsukia-056627</t>
  </si>
  <si>
    <t>Bikaner</t>
  </si>
  <si>
    <t>Janya Chhabra</t>
  </si>
  <si>
    <t>sachdevabdul@example.net</t>
  </si>
  <si>
    <t>546
Sampath Circle, Kurnool 566625</t>
  </si>
  <si>
    <t>Ekanta Dass</t>
  </si>
  <si>
    <t>johalkala@example.net</t>
  </si>
  <si>
    <t>H.No. 49
Khare Zila, Khammam-745540</t>
  </si>
  <si>
    <t>Logan Pillay</t>
  </si>
  <si>
    <t>krish11@example.com</t>
  </si>
  <si>
    <t>05, Buch Street, Faridabad 972146</t>
  </si>
  <si>
    <t>Vedika D’Alia</t>
  </si>
  <si>
    <t>dhillonthomas@example.com</t>
  </si>
  <si>
    <t>76/920
Reddy Ganj, Motihari-005549</t>
  </si>
  <si>
    <t>Yashasvi Acharya</t>
  </si>
  <si>
    <t>ramaswamyedhitha@example.org</t>
  </si>
  <si>
    <t>209
Ravi Ganj
Sambhal 050363</t>
  </si>
  <si>
    <t>Bhavani Kant</t>
  </si>
  <si>
    <t>mekhala15@example.org</t>
  </si>
  <si>
    <t>83, Murty Street, Mira-Bhayandar 564005</t>
  </si>
  <si>
    <t>Eshana Dutt</t>
  </si>
  <si>
    <t>neelima02@example.net</t>
  </si>
  <si>
    <t>84/796, Raju Nagar
Ballia-732796</t>
  </si>
  <si>
    <t>Vidhi Devi</t>
  </si>
  <si>
    <t>zaid59@example.com</t>
  </si>
  <si>
    <t>95, Srivastava Road, Rourkela 177189</t>
  </si>
  <si>
    <t>Ishanvi Shankar</t>
  </si>
  <si>
    <t>daksha35@example.org</t>
  </si>
  <si>
    <t>356
Mohan Nagar
Cuttack-228642</t>
  </si>
  <si>
    <t>Harini Kadakia</t>
  </si>
  <si>
    <t>jacobmadan@example.org</t>
  </si>
  <si>
    <t>H.No. 43, Bhasin Marg, Nellore-336446</t>
  </si>
  <si>
    <t>Shivansh Sawhney</t>
  </si>
  <si>
    <t>kkhalsa@example.org</t>
  </si>
  <si>
    <t>H.No. 92
Venkatesh Circle, Burhanpur-429078</t>
  </si>
  <si>
    <t>Ekalinga Vasa</t>
  </si>
  <si>
    <t>kibesiddharth@example.net</t>
  </si>
  <si>
    <t>926, Pradhan Ganj, Silchar-691207</t>
  </si>
  <si>
    <t>Yashoda Chauhan</t>
  </si>
  <si>
    <t>unnigoswami@example.net</t>
  </si>
  <si>
    <t>64/682, Mannan Circle
Farrukhabad 476505</t>
  </si>
  <si>
    <t>Ranchi</t>
  </si>
  <si>
    <t>Gaurangi Singh</t>
  </si>
  <si>
    <t>vbumb@example.org</t>
  </si>
  <si>
    <t>429, Goswami Chowk, Bhiwandi-975689</t>
  </si>
  <si>
    <t>Chaaya Andra</t>
  </si>
  <si>
    <t>baniklila@example.org</t>
  </si>
  <si>
    <t>11/294, Chander Zila, Ambarnath-944366</t>
  </si>
  <si>
    <t>Yatin Varma</t>
  </si>
  <si>
    <t>shahadvika@example.com</t>
  </si>
  <si>
    <t>29, Kothari Circle, Phusro-901162</t>
  </si>
  <si>
    <t>Manthan Trivedi</t>
  </si>
  <si>
    <t>mparmer@example.org</t>
  </si>
  <si>
    <t>83/51, Prakash Path
Parbhani 536736</t>
  </si>
  <si>
    <t>Unnao</t>
  </si>
  <si>
    <t>Rishi Sur</t>
  </si>
  <si>
    <t>modykaran@example.org</t>
  </si>
  <si>
    <t>27/13, Prabhakar Ganj, Kishanganj 123587</t>
  </si>
  <si>
    <t>William Banerjee</t>
  </si>
  <si>
    <t>bahadurjitsarin@example.net</t>
  </si>
  <si>
    <t>86/296
Buch Marg
Satara 896641</t>
  </si>
  <si>
    <t>Pallavi Rao</t>
  </si>
  <si>
    <t>aryan83@example.net</t>
  </si>
  <si>
    <t>11/37, Sahni Street, Madurai 667472</t>
  </si>
  <si>
    <t>Jack Memon</t>
  </si>
  <si>
    <t>rmalhotra@example.net</t>
  </si>
  <si>
    <t>51/961, Majumdar Zila
Jamshedpur-164148</t>
  </si>
  <si>
    <t>Dakshesh Jhaveri</t>
  </si>
  <si>
    <t>kundaucchal@example.com</t>
  </si>
  <si>
    <t>H.No. 772, Banerjee Zila, Imphal 073883</t>
  </si>
  <si>
    <t>Bhavya Goswami</t>
  </si>
  <si>
    <t>saxenamadhavi@example.net</t>
  </si>
  <si>
    <t>09/73
Bath Street
Parbhani-673476</t>
  </si>
  <si>
    <t>Aahana Gopal</t>
  </si>
  <si>
    <t>tdave@example.org</t>
  </si>
  <si>
    <t>297
Kakar Zila
South Dumdum 826959</t>
  </si>
  <si>
    <t>Daksha Mutti</t>
  </si>
  <si>
    <t>chaman40@example.org</t>
  </si>
  <si>
    <t>168, Bala Circle
Vijayawada 590467</t>
  </si>
  <si>
    <t>Patna</t>
  </si>
  <si>
    <t>Rachita Lal</t>
  </si>
  <si>
    <t>savantwarda@example.com</t>
  </si>
  <si>
    <t>96/155
Srivastava Ganj, Farrukhabad 800537</t>
  </si>
  <si>
    <t>Vedant Chandra</t>
  </si>
  <si>
    <t>bhavikadara@example.org</t>
  </si>
  <si>
    <t>H.No. 46
Oak Path, Dewas 419841</t>
  </si>
  <si>
    <t>Urvi Koshy</t>
  </si>
  <si>
    <t>mdatta@example.net</t>
  </si>
  <si>
    <t>H.No. 010
Chandran Street
Mau 901345</t>
  </si>
  <si>
    <t>Bhavini Mander</t>
  </si>
  <si>
    <t>yashasvipalan@example.net</t>
  </si>
  <si>
    <t>800
Subramanian Street
Dhule-015954</t>
  </si>
  <si>
    <t>Bimala Sura</t>
  </si>
  <si>
    <t>aradhanaganesh@example.net</t>
  </si>
  <si>
    <t>H.No. 05, Balay Zila, Hazaribagh 973916</t>
  </si>
  <si>
    <t>Ishwar Munshi</t>
  </si>
  <si>
    <t>pganguly@example.org</t>
  </si>
  <si>
    <t>643
Vaidya Circle
Kota-421541</t>
  </si>
  <si>
    <t>Mahbubnagar</t>
  </si>
  <si>
    <t>Ekaraj Bhandari</t>
  </si>
  <si>
    <t>magarbanjeet@example.net</t>
  </si>
  <si>
    <t>71/757
Sen Street
Kavali 743310</t>
  </si>
  <si>
    <t>Wishi Chada</t>
  </si>
  <si>
    <t>avi03@example.org</t>
  </si>
  <si>
    <t>30/93, Chadha Road
Nizamabad-229304</t>
  </si>
  <si>
    <t>Ekaraj Shan</t>
  </si>
  <si>
    <t>psankaran@example.net</t>
  </si>
  <si>
    <t>06/50, Loke Nagar, Tadepalligudem 421448</t>
  </si>
  <si>
    <t>Saumya Bassi</t>
  </si>
  <si>
    <t>falgunichaudhari@example.net</t>
  </si>
  <si>
    <t>H.No. 25, Kumer Zila, Jalandhar-370188</t>
  </si>
  <si>
    <t>Ozhukarai</t>
  </si>
  <si>
    <t>Noah Dey</t>
  </si>
  <si>
    <t>nakshraghavan@example.net</t>
  </si>
  <si>
    <t>88, Nadkarni Nagar, Gaya 628811</t>
  </si>
  <si>
    <t>Yahvi Vora</t>
  </si>
  <si>
    <t>misrathomas@example.net</t>
  </si>
  <si>
    <t>92
Mahajan Marg
Tadepalligudem-886941</t>
  </si>
  <si>
    <t>Indali Sehgal</t>
  </si>
  <si>
    <t>qthaker@example.com</t>
  </si>
  <si>
    <t>49/97
Gole Zila, Rampur 083595</t>
  </si>
  <si>
    <t>Ishaan Sarkar</t>
  </si>
  <si>
    <t>bdara@example.net</t>
  </si>
  <si>
    <t>78
Chaudhuri Marg, Phusro 720202</t>
  </si>
  <si>
    <t>Radhika Kaul</t>
  </si>
  <si>
    <t>vidhimitra@example.net</t>
  </si>
  <si>
    <t>24/53
Koshy Chowk, Bangalore-414625</t>
  </si>
  <si>
    <t>Dibrugarh</t>
  </si>
  <si>
    <t>Udyati Shenoy</t>
  </si>
  <si>
    <t>ilad@example.net</t>
  </si>
  <si>
    <t>882
Sharma Marg, Berhampore 371055</t>
  </si>
  <si>
    <t>Dayamai Sawhney</t>
  </si>
  <si>
    <t>seshadrizilmil@example.com</t>
  </si>
  <si>
    <t>980
Soni Circle, Chapra 478764</t>
  </si>
  <si>
    <t>Yuvraj Lad</t>
  </si>
  <si>
    <t>saanvimandal@example.org</t>
  </si>
  <si>
    <t>909
Krishnamurthy Circle
Nizamabad 447824</t>
  </si>
  <si>
    <t>Ishaan Lad</t>
  </si>
  <si>
    <t>vsengupta@example.net</t>
  </si>
  <si>
    <t>52/94, Choudhury Street
Chittoor-870282</t>
  </si>
  <si>
    <t>Urvashi Oak</t>
  </si>
  <si>
    <t>tacharya@example.com</t>
  </si>
  <si>
    <t>82, Nagi Ganj
Kulti 065984</t>
  </si>
  <si>
    <t>Ria Mallick</t>
  </si>
  <si>
    <t>lajitatrivedi@example.com</t>
  </si>
  <si>
    <t>56/146
Rege Nagar, Kamarhati-492065</t>
  </si>
  <si>
    <t>Umang Ramakrishnan</t>
  </si>
  <si>
    <t>warda08@example.org</t>
  </si>
  <si>
    <t>724, Shah, Kishanganj 847017</t>
  </si>
  <si>
    <t>Lopa Barman</t>
  </si>
  <si>
    <t>yashodhara48@example.net</t>
  </si>
  <si>
    <t>827
Narula Street, Karnal-354449</t>
  </si>
  <si>
    <t>Saumya Chhabra</t>
  </si>
  <si>
    <t>gangaverma@example.com</t>
  </si>
  <si>
    <t>H.No. 13
Sidhu Road, Gorakhpur-295747</t>
  </si>
  <si>
    <t>Laban Baria</t>
  </si>
  <si>
    <t>mohinihari@example.net</t>
  </si>
  <si>
    <t>H.No. 66, Kumer Street
Bongaigaon 699438</t>
  </si>
  <si>
    <t>Neelima Chander</t>
  </si>
  <si>
    <t>znadkarni@example.org</t>
  </si>
  <si>
    <t>H.No. 72, Raja Nagar, Anantapur 525150</t>
  </si>
  <si>
    <t>Farhan Soni</t>
  </si>
  <si>
    <t>binakala@example.com</t>
  </si>
  <si>
    <t>84/481
Gupta Marg
Kolhapur-377160</t>
  </si>
  <si>
    <t>Zaitra Walia</t>
  </si>
  <si>
    <t>jason88@example.org</t>
  </si>
  <si>
    <t>980, Boase Path
Shimoga 779674</t>
  </si>
  <si>
    <t>Arunima Deol</t>
  </si>
  <si>
    <t>dhruvlala@example.org</t>
  </si>
  <si>
    <t>H.No. 579
Bala Zila
Durgapur 493585</t>
  </si>
  <si>
    <t>Farhan Khare</t>
  </si>
  <si>
    <t>bavaatharv@example.com</t>
  </si>
  <si>
    <t>95/373, Mohanty Marg, Visakhapatnam-528253</t>
  </si>
  <si>
    <t>Wridesh Kothari</t>
  </si>
  <si>
    <t>eshana23@example.com</t>
  </si>
  <si>
    <t>56, Mangal Chowk, Nagercoil-046733</t>
  </si>
  <si>
    <t>Proddatur</t>
  </si>
  <si>
    <t>Meghana Khanna</t>
  </si>
  <si>
    <t>qkari@example.net</t>
  </si>
  <si>
    <t>290
Prabhakar Road
Purnia-614564</t>
  </si>
  <si>
    <t>Vidhi Saxena</t>
  </si>
  <si>
    <t>yasti64@example.net</t>
  </si>
  <si>
    <t>H.No. 239, Kuruvilla Marg, Shivpuri 484426</t>
  </si>
  <si>
    <t>Edhitha Kakar</t>
  </si>
  <si>
    <t>pillayomisha@example.org</t>
  </si>
  <si>
    <t>H.No. 47, Singh Nagar
Nellore 891716</t>
  </si>
  <si>
    <t>jpalan@example.net</t>
  </si>
  <si>
    <t>51/040, Mittal Chowk
Salem-548267</t>
  </si>
  <si>
    <t>Atharv Sharaf</t>
  </si>
  <si>
    <t>lallwarinder@example.net</t>
  </si>
  <si>
    <t>385, Varghese Street, Moradabad 456513</t>
  </si>
  <si>
    <t>Anika Agrawal</t>
  </si>
  <si>
    <t>ymukhopadhyay@example.com</t>
  </si>
  <si>
    <t>H.No. 261
Chatterjee Ganj
Jalgaon-635598</t>
  </si>
  <si>
    <t>Sai Chaudhry</t>
  </si>
  <si>
    <t>ravalbina@example.com</t>
  </si>
  <si>
    <t>76/10
Guha Marg, Thiruvananthapuram-148407</t>
  </si>
  <si>
    <t>William Dutta</t>
  </si>
  <si>
    <t>ktandon@example.net</t>
  </si>
  <si>
    <t>H.No. 165
Madan Zila, Ambarnath 801685</t>
  </si>
  <si>
    <t>Gaurika Sheth</t>
  </si>
  <si>
    <t>guneet73@example.org</t>
  </si>
  <si>
    <t>820
Doctor Ganj
Chennai 396453</t>
  </si>
  <si>
    <t>Anthony Natt</t>
  </si>
  <si>
    <t>devansh22@example.com</t>
  </si>
  <si>
    <t>H.No. 18, Deshpande Marg
Sirsa 415949</t>
  </si>
  <si>
    <t>Watika Narayanan</t>
  </si>
  <si>
    <t>soommen@example.com</t>
  </si>
  <si>
    <t>H.No. 97, Sule Ganj
Moradabad 014721</t>
  </si>
  <si>
    <t>Vritti Mangat</t>
  </si>
  <si>
    <t>rchoudhary@example.com</t>
  </si>
  <si>
    <t>H.No. 067
Bhat Marg, Tadipatri 600686</t>
  </si>
  <si>
    <t>Wazir Sandal</t>
  </si>
  <si>
    <t>pmangal@example.org</t>
  </si>
  <si>
    <t>95/826
Bal
Secunderabad 223476</t>
  </si>
  <si>
    <t>Gauri Lala</t>
  </si>
  <si>
    <t>veer75@example.net</t>
  </si>
  <si>
    <t>49
Radhakrishnan Street
Tenali-419488</t>
  </si>
  <si>
    <t>Lavanya Dani</t>
  </si>
  <si>
    <t>fsathe@example.org</t>
  </si>
  <si>
    <t>39/71, Talwar Nagar
Sonipat 594726</t>
  </si>
  <si>
    <t>Rohan Palla</t>
  </si>
  <si>
    <t>imukherjee@example.org</t>
  </si>
  <si>
    <t>498
Mohanty Path
Udupi-000701</t>
  </si>
  <si>
    <t>Nashik</t>
  </si>
  <si>
    <t>David Gopal</t>
  </si>
  <si>
    <t>kdeol@example.org</t>
  </si>
  <si>
    <t>80/23, Kashyap Chowk, Nanded-894272</t>
  </si>
  <si>
    <t>Lavanya Hari</t>
  </si>
  <si>
    <t>aarini44@example.org</t>
  </si>
  <si>
    <t>H.No. 62
Padmanabhan Road
Raebareli 131857</t>
  </si>
  <si>
    <t>Max Sandal</t>
  </si>
  <si>
    <t>amrutakhosla@example.org</t>
  </si>
  <si>
    <t>25, Master Ganj
Jorhat-231554</t>
  </si>
  <si>
    <t>Veda Chad</t>
  </si>
  <si>
    <t>nakulsani@example.org</t>
  </si>
  <si>
    <t>63/911
Pandya Zila, Rohtak 316439</t>
  </si>
  <si>
    <t>Wyatt Basak</t>
  </si>
  <si>
    <t>maanav92@example.com</t>
  </si>
  <si>
    <t>08, Prabhu Path
Haldia 489368</t>
  </si>
  <si>
    <t>Barkha Sodhi</t>
  </si>
  <si>
    <t>esom@example.net</t>
  </si>
  <si>
    <t>H.No. 810, Sarkar Chowk, Rajahmundry 931307</t>
  </si>
  <si>
    <t>Sarthak Chaudhari</t>
  </si>
  <si>
    <t>jmore@example.net</t>
  </si>
  <si>
    <t>H.No. 27
Keer Zila
Bettiah 229893</t>
  </si>
  <si>
    <t>Kamala Apte</t>
  </si>
  <si>
    <t>warjasnayar@example.org</t>
  </si>
  <si>
    <t>H.No. 63
Sarkar Circle
Orai 521594</t>
  </si>
  <si>
    <t>Yuvraj Roy</t>
  </si>
  <si>
    <t>fitanvarty@example.net</t>
  </si>
  <si>
    <t>72, Mannan Circle, Durgapur-415078</t>
  </si>
  <si>
    <t>Vidhi Pillai</t>
  </si>
  <si>
    <t>ishanvi02@example.org</t>
  </si>
  <si>
    <t>01/95, Mangat
Tinsukia 747651</t>
  </si>
  <si>
    <t>Siliguri</t>
  </si>
  <si>
    <t>Balveer Verma</t>
  </si>
  <si>
    <t>henry39@example.org</t>
  </si>
  <si>
    <t>38/07
Chawla Marg, Farrukhabad 603507</t>
  </si>
  <si>
    <t>Watika Bedi</t>
  </si>
  <si>
    <t>lallawilliam@example.net</t>
  </si>
  <si>
    <t>H.No. 513
Buch Chowk, Mau-355674</t>
  </si>
  <si>
    <t>Ishanvi Raman</t>
  </si>
  <si>
    <t>kalaoviya@example.net</t>
  </si>
  <si>
    <t>38, Goyal Road
Ballia 891603</t>
  </si>
  <si>
    <t>Jagat Sridhar</t>
  </si>
  <si>
    <t>kashvi96@example.org</t>
  </si>
  <si>
    <t>09/099, Oommen Zila
Mumbai 615873</t>
  </si>
  <si>
    <t>Advik Bhakta</t>
  </si>
  <si>
    <t>yashodharaseshadri@example.org</t>
  </si>
  <si>
    <t>60/893
Das Chowk, Adoni 157491</t>
  </si>
  <si>
    <t>Akola</t>
  </si>
  <si>
    <t>Yashvi Iyer</t>
  </si>
  <si>
    <t>hkurian@example.net</t>
  </si>
  <si>
    <t>H.No. 952, Viswanathan Chowk
Ongole-121550</t>
  </si>
  <si>
    <t>Harinakshi Sibal</t>
  </si>
  <si>
    <t>borabarkha@example.org</t>
  </si>
  <si>
    <t>H.No. 68
Kohli
Suryapet 129805</t>
  </si>
  <si>
    <t>Vasudha Brar</t>
  </si>
  <si>
    <t>rachitraju@example.com</t>
  </si>
  <si>
    <t>50, Murthy Nagar
Howrah-738443</t>
  </si>
  <si>
    <t>Wridesh Mander</t>
  </si>
  <si>
    <t>samakshshere@example.org</t>
  </si>
  <si>
    <t>02/758, Garg Zila, Tinsukia-257738</t>
  </si>
  <si>
    <t>Robert Kashyap</t>
  </si>
  <si>
    <t>gnadkarni@example.net</t>
  </si>
  <si>
    <t>37/115
Kade Nagar
Baranagar 427420</t>
  </si>
  <si>
    <t>Nidra Choudhary</t>
  </si>
  <si>
    <t>htiwari@example.net</t>
  </si>
  <si>
    <t>H.No. 578
Gaba Zila
Nagercoil-822965</t>
  </si>
  <si>
    <t>Avni Gera</t>
  </si>
  <si>
    <t>haritagandhi@example.net</t>
  </si>
  <si>
    <t>80/24
Singhal Path
Anantapur 636515</t>
  </si>
  <si>
    <t>Warda Sarin</t>
  </si>
  <si>
    <t>yloke@example.com</t>
  </si>
  <si>
    <t>07/82
Brahmbhatt Zila, Tumkur-832067</t>
  </si>
  <si>
    <t>Dhruv Ganguly</t>
  </si>
  <si>
    <t>balvansule@example.org</t>
  </si>
  <si>
    <t>23/02
Mane
Bhind 848106</t>
  </si>
  <si>
    <t>Chavvi Jani</t>
  </si>
  <si>
    <t>dbhandari@example.com</t>
  </si>
  <si>
    <t>067
Dalal Zila
Sambalpur-237974</t>
  </si>
  <si>
    <t>Pallavi Seth</t>
  </si>
  <si>
    <t>deshpandebalhaar@example.net</t>
  </si>
  <si>
    <t>21/80, Shetty Path, Haldia-849255</t>
  </si>
  <si>
    <t>Yadavi Bhagat</t>
  </si>
  <si>
    <t>yahviparsa@example.org</t>
  </si>
  <si>
    <t>036, Taneja Nagar, Sonipat-029200</t>
  </si>
  <si>
    <t>Karnal</t>
  </si>
  <si>
    <t>Neel Minhas</t>
  </si>
  <si>
    <t>upma50@example.net</t>
  </si>
  <si>
    <t>55
Rout Chowk
Bardhaman-834635</t>
  </si>
  <si>
    <t>Irya Soni</t>
  </si>
  <si>
    <t>kadereyansh@example.com</t>
  </si>
  <si>
    <t>H.No. 05, Sachdev Circle
Munger-508158</t>
  </si>
  <si>
    <t>Samaksh Srivastava</t>
  </si>
  <si>
    <t>vsom@example.org</t>
  </si>
  <si>
    <t>H.No. 417
Goel Road, Alappuzha-241112</t>
  </si>
  <si>
    <t>Chapra</t>
  </si>
  <si>
    <t>Diya Tak</t>
  </si>
  <si>
    <t>timothy84@example.com</t>
  </si>
  <si>
    <t>86, Swamy Marg, Agra 946002</t>
  </si>
  <si>
    <t>Ira Radhakrishnan</t>
  </si>
  <si>
    <t>thomas14@example.org</t>
  </si>
  <si>
    <t>610
Baral Path
Mahbubnagar-336583</t>
  </si>
  <si>
    <t>Rehaan Tara</t>
  </si>
  <si>
    <t>ishere@example.org</t>
  </si>
  <si>
    <t>09/35, Kar
Jabalpur 573121</t>
  </si>
  <si>
    <t>Chameli Ranganathan</t>
  </si>
  <si>
    <t>yutikaraja@example.org</t>
  </si>
  <si>
    <t>32/73, Yadav Zila, Junagadh-515395</t>
  </si>
  <si>
    <t>Vasudha Jain</t>
  </si>
  <si>
    <t>rameshzaitra@example.org</t>
  </si>
  <si>
    <t>H.No. 190
Pandey Nagar, Bikaner-019291</t>
  </si>
  <si>
    <t>Mohammed Din</t>
  </si>
  <si>
    <t>egandhi@example.com</t>
  </si>
  <si>
    <t>H.No. 00
Contractor Street, Hindupur-954443</t>
  </si>
  <si>
    <t>Brinda Sekhon</t>
  </si>
  <si>
    <t>nayarnathan@example.org</t>
  </si>
  <si>
    <t>75, Dhar
Durg-621338</t>
  </si>
  <si>
    <t>Jhalak Rajagopal</t>
  </si>
  <si>
    <t>rajugeetika@example.org</t>
  </si>
  <si>
    <t>H.No. 888, Ranganathan Zila, Gulbarga 969531</t>
  </si>
  <si>
    <t>Nakul Gade</t>
  </si>
  <si>
    <t>samuel16@example.net</t>
  </si>
  <si>
    <t>40/280, Balakrishnan Path, Bongaigaon 601425</t>
  </si>
  <si>
    <t>Aayush Oza</t>
  </si>
  <si>
    <t>wmangat@example.org</t>
  </si>
  <si>
    <t>H.No. 293
Divan Road
Berhampur 659733</t>
  </si>
  <si>
    <t>Tripti Yogi</t>
  </si>
  <si>
    <t>sekhonjhalak@example.org</t>
  </si>
  <si>
    <t>24/89, Gour, Chandigarh 624564</t>
  </si>
  <si>
    <t>Wishi Doshi</t>
  </si>
  <si>
    <t>gauri61@example.com</t>
  </si>
  <si>
    <t>290, Chad Street, Shahjahanpur-216192</t>
  </si>
  <si>
    <t>Xiti Jaggi</t>
  </si>
  <si>
    <t>girishgour@example.net</t>
  </si>
  <si>
    <t>39/76, Yogi Chowk, Jalna-806277</t>
  </si>
  <si>
    <t>Gunbir Anand</t>
  </si>
  <si>
    <t>avni95@example.net</t>
  </si>
  <si>
    <t>H.No. 13, Sarma Path
Bhilwara 520495</t>
  </si>
  <si>
    <t>Xalak Goel</t>
  </si>
  <si>
    <t>thakurmitali@example.org</t>
  </si>
  <si>
    <t>69/41, Sen Nagar
Bhagalpur-361305</t>
  </si>
  <si>
    <t>Hritik Narain</t>
  </si>
  <si>
    <t>jagvi66@example.net</t>
  </si>
  <si>
    <t>500
Raghavan Circle
Nellore 449924</t>
  </si>
  <si>
    <t>Girik Hora</t>
  </si>
  <si>
    <t>azadchoudhary@example.org</t>
  </si>
  <si>
    <t>78/37
Gera Zila, Alappuzha-096565</t>
  </si>
  <si>
    <t>Isaiah Issac</t>
  </si>
  <si>
    <t>csahni@example.net</t>
  </si>
  <si>
    <t>H.No. 428
Dewan Road, Hospet-604940</t>
  </si>
  <si>
    <t>Ishaan Baria</t>
  </si>
  <si>
    <t>gulatichaitaly@example.org</t>
  </si>
  <si>
    <t>H.No. 765, Sangha, Pimpri-Chinchwad-976190</t>
  </si>
  <si>
    <t>Samuel Buch</t>
  </si>
  <si>
    <t>ethankala@example.com</t>
  </si>
  <si>
    <t>05
Wable Nagar, Varanasi-387829</t>
  </si>
  <si>
    <t>Indali Majumdar</t>
  </si>
  <si>
    <t>ozaomkaar@example.com</t>
  </si>
  <si>
    <t>610
Thaker Zila
Bilaspur-483457</t>
  </si>
  <si>
    <t>Rajata Misra</t>
  </si>
  <si>
    <t>quincy04@example.net</t>
  </si>
  <si>
    <t>59/380
Dewan Ganj
Malegaon-743475</t>
  </si>
  <si>
    <t>Bishakha Vora</t>
  </si>
  <si>
    <t>sinhasudiksha@example.com</t>
  </si>
  <si>
    <t>H.No. 642
Dewan Circle, Bhiwani-554746</t>
  </si>
  <si>
    <t>Jeevika Narain</t>
  </si>
  <si>
    <t>rattiikshita@example.org</t>
  </si>
  <si>
    <t>144
Gokhale Nagar, Bhalswa Jahangir Pur 956383</t>
  </si>
  <si>
    <t>Darsh Bedi</t>
  </si>
  <si>
    <t>agastyabhatia@example.net</t>
  </si>
  <si>
    <t>51/101, Sarna Nagar, Bettiah 417621</t>
  </si>
  <si>
    <t>Jeremiah Chand</t>
  </si>
  <si>
    <t>zdeep@example.com</t>
  </si>
  <si>
    <t>38/80
Parikh
Jamshedpur 875730</t>
  </si>
  <si>
    <t>Hemangini Mutti</t>
  </si>
  <si>
    <t>maniomisha@example.com</t>
  </si>
  <si>
    <t>45/266
Tara Marg, Silchar 957848</t>
  </si>
  <si>
    <t>Kamala Bobal</t>
  </si>
  <si>
    <t>canne@example.net</t>
  </si>
  <si>
    <t>613, Saran Road, Alappuzha 680503</t>
  </si>
  <si>
    <t>Baghyawati Toor</t>
  </si>
  <si>
    <t>thomas08@example.com</t>
  </si>
  <si>
    <t>127
Korpal Street, Kakinada 138460</t>
  </si>
  <si>
    <t>Champak Palla</t>
  </si>
  <si>
    <t>gbail@example.net</t>
  </si>
  <si>
    <t>58/271
Parmar Circle
Nagaon-635394</t>
  </si>
  <si>
    <t>Rehaan Borde</t>
  </si>
  <si>
    <t>janya13@example.net</t>
  </si>
  <si>
    <t>93, Das Path
Haridwar 763529</t>
  </si>
  <si>
    <t>Ishanvi Bala</t>
  </si>
  <si>
    <t>praneelgolla@example.com</t>
  </si>
  <si>
    <t>712
Kamdar Path, Raipur-299266</t>
  </si>
  <si>
    <t>Eshana Prabhu</t>
  </si>
  <si>
    <t>isha32@example.com</t>
  </si>
  <si>
    <t>H.No. 446
Soni
Bihar Sharif 011073</t>
  </si>
  <si>
    <t>Isaiah Sankar</t>
  </si>
  <si>
    <t>saxenalogan@example.org</t>
  </si>
  <si>
    <t>088, Sane Marg
Sambalpur 100191</t>
  </si>
  <si>
    <t>David Thaker</t>
  </si>
  <si>
    <t>janujaahuja@example.org</t>
  </si>
  <si>
    <t>H.No. 99
Sawhney Path, Satna 073907</t>
  </si>
  <si>
    <t>Tanveer Samra</t>
  </si>
  <si>
    <t>triptisama@example.com</t>
  </si>
  <si>
    <t>37/67, Tak Zila
Nadiad 662567</t>
  </si>
  <si>
    <t>Dhriti Om</t>
  </si>
  <si>
    <t>ychander@example.org</t>
  </si>
  <si>
    <t>37
Kade Marg
Raichur 315310</t>
  </si>
  <si>
    <t>Harshil Mital</t>
  </si>
  <si>
    <t>qnarula@example.com</t>
  </si>
  <si>
    <t>58
Chaudhry Zila
Bhind 676771</t>
  </si>
  <si>
    <t>Anika Hari</t>
  </si>
  <si>
    <t>garima95@example.org</t>
  </si>
  <si>
    <t>91, Ramanathan Nagar, Bhatpara-172778</t>
  </si>
  <si>
    <t>Raksha Walla</t>
  </si>
  <si>
    <t>oakkaran@example.org</t>
  </si>
  <si>
    <t>04, Atwal Nagar, Kanpur 851914</t>
  </si>
  <si>
    <t>Jyoti Srinivas</t>
  </si>
  <si>
    <t>zramesh@example.org</t>
  </si>
  <si>
    <t>236, Parikh Nagar, Rajpur Sonarpur-736094</t>
  </si>
  <si>
    <t>Meera Nigam</t>
  </si>
  <si>
    <t>priyalanka@example.org</t>
  </si>
  <si>
    <t>76, Jaggi
Kirari Suleman Nagar-469099</t>
  </si>
  <si>
    <t>Vrishti Din</t>
  </si>
  <si>
    <t>pooja30@example.com</t>
  </si>
  <si>
    <t>45, Dhawan Marg, Mahbubnagar-157273</t>
  </si>
  <si>
    <t>Idika Gade</t>
  </si>
  <si>
    <t>oscarchaudhari@example.com</t>
  </si>
  <si>
    <t>09/56
Palla Street, Bhatpara-222615</t>
  </si>
  <si>
    <t>Rehaan Suresh</t>
  </si>
  <si>
    <t>ryan15@example.com</t>
  </si>
  <si>
    <t>38, Chandran Chowk
Phusro 940532</t>
  </si>
  <si>
    <t>Gabriel Oak</t>
  </si>
  <si>
    <t>advayluthra@example.com</t>
  </si>
  <si>
    <t>42/463
Rana Street, Chennai 439851</t>
  </si>
  <si>
    <t>Narasaraopet</t>
  </si>
  <si>
    <t>Eta Srinivasan</t>
  </si>
  <si>
    <t>mitali78@example.org</t>
  </si>
  <si>
    <t>H.No. 486, Sen Road, Silchar-440108</t>
  </si>
  <si>
    <t>Tejas Mahal</t>
  </si>
  <si>
    <t>naksh19@example.org</t>
  </si>
  <si>
    <t>31/521, Pingle Marg, Amravati 270216</t>
  </si>
  <si>
    <t>Raagini Verma</t>
  </si>
  <si>
    <t>ethanmander@example.org</t>
  </si>
  <si>
    <t>H.No. 36
Sarin Circle, Moradabad-889706</t>
  </si>
  <si>
    <t>Gopal Kumar</t>
  </si>
  <si>
    <t>imaran02@example.net</t>
  </si>
  <si>
    <t>H.No. 605, Raval Street, Gudivada-682740</t>
  </si>
  <si>
    <t>Pooja Prasad</t>
  </si>
  <si>
    <t>wyattsrinivas@example.com</t>
  </si>
  <si>
    <t>460
Thaker
Tadepalligudem 696563</t>
  </si>
  <si>
    <t>Ekbal Talwar</t>
  </si>
  <si>
    <t>jyotisethi@example.com</t>
  </si>
  <si>
    <t>07, Gopal Ganj
Bhimavaram 958877</t>
  </si>
  <si>
    <t>Ladli Nagarajan</t>
  </si>
  <si>
    <t>krishnadamyanti@example.org</t>
  </si>
  <si>
    <t>82/74
Kaul Street, Chandigarh 578066</t>
  </si>
  <si>
    <t>Urvi Bali</t>
  </si>
  <si>
    <t>yuvrajdayal@example.org</t>
  </si>
  <si>
    <t>H.No. 412
Batra Zila, Bhilai 424489</t>
  </si>
  <si>
    <t>Harrison Edwin</t>
  </si>
  <si>
    <t>kapurtristan@example.org</t>
  </si>
  <si>
    <t>084, Arora, Asansol-794979</t>
  </si>
  <si>
    <t>Yahvi Sule</t>
  </si>
  <si>
    <t>vyanjananigam@example.net</t>
  </si>
  <si>
    <t>H.No. 79
Kulkarni Path, Gandhidham 810520</t>
  </si>
  <si>
    <t>Yatan Varughese</t>
  </si>
  <si>
    <t>vedachopra@example.net</t>
  </si>
  <si>
    <t>710
Sant Zila, Howrah 712153</t>
  </si>
  <si>
    <t>Gauri Ramakrishnan</t>
  </si>
  <si>
    <t>priyasura@example.net</t>
  </si>
  <si>
    <t>131, Sundaram Ganj, Jamnagar 024377</t>
  </si>
  <si>
    <t>Dev Taneja</t>
  </si>
  <si>
    <t>unadig@example.net</t>
  </si>
  <si>
    <t>H.No. 764, Padmanabhan Chowk
Sirsa 804300</t>
  </si>
  <si>
    <t>Aadhya Palla</t>
  </si>
  <si>
    <t>forumshan@example.org</t>
  </si>
  <si>
    <t>78
Nagi Zila, Jamshedpur-811905</t>
  </si>
  <si>
    <t>Rachita Borra</t>
  </si>
  <si>
    <t>andrewarora@example.net</t>
  </si>
  <si>
    <t>02
Wable Ganj, Kolkata-072162</t>
  </si>
  <si>
    <t>Baghyawati Nair</t>
  </si>
  <si>
    <t>apandit@example.org</t>
  </si>
  <si>
    <t>88
Atwal Zila, Arrah 728863</t>
  </si>
  <si>
    <t>Irya Gola</t>
  </si>
  <si>
    <t>ekbal71@example.org</t>
  </si>
  <si>
    <t>41/448
Bandi Ganj
Jamshedpur 168104</t>
  </si>
  <si>
    <t>Faras Patla</t>
  </si>
  <si>
    <t>nperi@example.com</t>
  </si>
  <si>
    <t>19/61, Memon Circle, Siwan-721238</t>
  </si>
  <si>
    <t>Ladli Tara</t>
  </si>
  <si>
    <t>kallawaida@example.com</t>
  </si>
  <si>
    <t>H.No. 51
Sampath Nagar, Bellary 602969</t>
  </si>
  <si>
    <t>Balendra Pandey</t>
  </si>
  <si>
    <t>ijaya32@example.net</t>
  </si>
  <si>
    <t>17/83, Kant Marg, Kadapa-463586</t>
  </si>
  <si>
    <t>Unnati Narayanan</t>
  </si>
  <si>
    <t>indali31@example.net</t>
  </si>
  <si>
    <t>09/64
Shanker Ganj
Bongaigaon-786416</t>
  </si>
  <si>
    <t>Yug Mahal</t>
  </si>
  <si>
    <t>tejasdani@example.com</t>
  </si>
  <si>
    <t>H.No. 35, Prashad Road, Nangloi Jat 100742</t>
  </si>
  <si>
    <t>Yashica Devan</t>
  </si>
  <si>
    <t>nimrat27@example.com</t>
  </si>
  <si>
    <t>61/77
Sinha Path, Munger-718295</t>
  </si>
  <si>
    <t>Barasat</t>
  </si>
  <si>
    <t>Leela Bumb</t>
  </si>
  <si>
    <t>jkapoor@example.com</t>
  </si>
  <si>
    <t>H.No. 30
Mand Marg, Ramgarh 691868</t>
  </si>
  <si>
    <t>Qushi Dash</t>
  </si>
  <si>
    <t>contractorurishilla@example.org</t>
  </si>
  <si>
    <t>78
Jha Zila
Chandrapur 263897</t>
  </si>
  <si>
    <t>Alexander Peri</t>
  </si>
  <si>
    <t>rchaudry@example.org</t>
  </si>
  <si>
    <t>H.No. 221
Nair Nagar, Rajkot-091373</t>
  </si>
  <si>
    <t>Guneet Vaidya</t>
  </si>
  <si>
    <t>wyattkara@example.com</t>
  </si>
  <si>
    <t>71, Padmanabhan
Chapra-979621</t>
  </si>
  <si>
    <t>Garima Pillay</t>
  </si>
  <si>
    <t>dakshesh96@example.org</t>
  </si>
  <si>
    <t>H.No. 89
Nori Ganj, Bhiwani-227906</t>
  </si>
  <si>
    <t>Advaith Baria</t>
  </si>
  <si>
    <t>ayushnatarajan@example.org</t>
  </si>
  <si>
    <t>387
Narula Zila
Korba 967819</t>
  </si>
  <si>
    <t>Chasmum Dhaliwal</t>
  </si>
  <si>
    <t>sarora@example.org</t>
  </si>
  <si>
    <t>65/481, Solanki Zila, Hosur 461150</t>
  </si>
  <si>
    <t>Daksh Bali</t>
  </si>
  <si>
    <t>xraju@example.org</t>
  </si>
  <si>
    <t>18/209
Bumb Circle
Amravati-268871</t>
  </si>
  <si>
    <t>Ekantika Ravel</t>
  </si>
  <si>
    <t>bhasinsiddharth@example.com</t>
  </si>
  <si>
    <t>53/83
Munshi Chowk
Ramgarh-680245</t>
  </si>
  <si>
    <t>Krishna Chahal</t>
  </si>
  <si>
    <t>teerth57@example.org</t>
  </si>
  <si>
    <t>H.No. 680, Raghavan Zila
Ballia-415317</t>
  </si>
  <si>
    <t>Timothy Dubey</t>
  </si>
  <si>
    <t>naksh97@example.net</t>
  </si>
  <si>
    <t>56/253
Deol, Hapur 797670</t>
  </si>
  <si>
    <t>Lipika Swaminathan</t>
  </si>
  <si>
    <t>chandchaitaly@example.com</t>
  </si>
  <si>
    <t>315, Pingle Path, Giridih 546076</t>
  </si>
  <si>
    <t>Odika Jain</t>
  </si>
  <si>
    <t>eray@example.net</t>
  </si>
  <si>
    <t>72/19
Sarma
Tinsukia 520475</t>
  </si>
  <si>
    <t>Warinder Gopal</t>
  </si>
  <si>
    <t>roynimrat@example.org</t>
  </si>
  <si>
    <t>422, Pradhan Road
Vijayanagaram 919198</t>
  </si>
  <si>
    <t>Wridesh Saini</t>
  </si>
  <si>
    <t>meeradey@example.net</t>
  </si>
  <si>
    <t>H.No. 18
Pillay Chowk
Patna-810149</t>
  </si>
  <si>
    <t>Aahana Buch</t>
  </si>
  <si>
    <t>zayyan92@example.com</t>
  </si>
  <si>
    <t>H.No. 50
Dave Marg
Nashik 705135</t>
  </si>
  <si>
    <t>Omya Johal</t>
  </si>
  <si>
    <t>yogiwilliam@example.org</t>
  </si>
  <si>
    <t>62/824
Varma Chowk, Allahabad-131566</t>
  </si>
  <si>
    <t>Akshay Bhasin</t>
  </si>
  <si>
    <t>bhatsiddharth@example.org</t>
  </si>
  <si>
    <t>217, Banik Street
Rohtak 274302</t>
  </si>
  <si>
    <t>Henry Dar</t>
  </si>
  <si>
    <t>yamini34@example.net</t>
  </si>
  <si>
    <t>21/13, Patla Zila
Hosur-358068</t>
  </si>
  <si>
    <t>Xiti Prabhu</t>
  </si>
  <si>
    <t>maharajmitesh@example.org</t>
  </si>
  <si>
    <t>H.No. 729, Raval
Sambalpur 817241</t>
  </si>
  <si>
    <t>Abeer Oak</t>
  </si>
  <si>
    <t>omistry@example.net</t>
  </si>
  <si>
    <t>H.No. 136
Devi Path
Bangalore 448384</t>
  </si>
  <si>
    <t>David Setty</t>
  </si>
  <si>
    <t>ekansh32@example.org</t>
  </si>
  <si>
    <t>20
Zacharia Road, Satara-435232</t>
  </si>
  <si>
    <t>Nidhi Sha</t>
  </si>
  <si>
    <t>ewali@example.org</t>
  </si>
  <si>
    <t>H.No. 174, Saraf Chowk, Deoghar-906819</t>
  </si>
  <si>
    <t>Damyanti Krish</t>
  </si>
  <si>
    <t>xkhatri@example.net</t>
  </si>
  <si>
    <t>730, Krishna Marg, Tiruchirappalli 628526</t>
  </si>
  <si>
    <t>Hiral Tara</t>
  </si>
  <si>
    <t>chandasamuel@example.org</t>
  </si>
  <si>
    <t>H.No. 950
Kaul Path
Agra 447974</t>
  </si>
  <si>
    <t>Dominic Dutt</t>
  </si>
  <si>
    <t>msule@example.net</t>
  </si>
  <si>
    <t>88/43
Sunder Zila
Dibrugarh-657473</t>
  </si>
  <si>
    <t>Falan Master</t>
  </si>
  <si>
    <t>mrao@example.net</t>
  </si>
  <si>
    <t>44/84
Sule Road, Howrah-418979</t>
  </si>
  <si>
    <t>Munger</t>
  </si>
  <si>
    <t>Reyansh Khatri</t>
  </si>
  <si>
    <t>ishanvisuri@example.org</t>
  </si>
  <si>
    <t>73/83
Saran Road
Jamshedpur 954172</t>
  </si>
  <si>
    <t>Rehaan Patla</t>
  </si>
  <si>
    <t>kala29@example.com</t>
  </si>
  <si>
    <t>238
Tiwari Chowk
Tirunelveli-454482</t>
  </si>
  <si>
    <t>Anthony Krishnamurthy</t>
  </si>
  <si>
    <t>sahotamax@example.net</t>
  </si>
  <si>
    <t>H.No. 940, Bose Zila
Aizawl 529946</t>
  </si>
  <si>
    <t>Pavani Vaidya</t>
  </si>
  <si>
    <t>varsha47@example.net</t>
  </si>
  <si>
    <t>76
Chana Street
Bhimavaram-424017</t>
  </si>
  <si>
    <t>Vidhi Balakrishnan</t>
  </si>
  <si>
    <t>tnigam@example.net</t>
  </si>
  <si>
    <t>H.No. 81
Johal Zila
Kottayam-727849</t>
  </si>
  <si>
    <t>Agartala</t>
  </si>
  <si>
    <t>Jatin Ramachandran</t>
  </si>
  <si>
    <t>naveen22@example.org</t>
  </si>
  <si>
    <t>440
Chakraborty, Raipur-544802</t>
  </si>
  <si>
    <t>Gagan Lal</t>
  </si>
  <si>
    <t>pranit82@example.com</t>
  </si>
  <si>
    <t>43, Sarna Street
Begusarai 207171</t>
  </si>
  <si>
    <t>Amara Patel</t>
  </si>
  <si>
    <t>duaakshay@example.com</t>
  </si>
  <si>
    <t>98, Sen Ganj
Secunderabad-632862</t>
  </si>
  <si>
    <t>Jhalak Venkataraman</t>
  </si>
  <si>
    <t>zachariavasana@example.org</t>
  </si>
  <si>
    <t>H.No. 774
Borah Nagar, Surat-338543</t>
  </si>
  <si>
    <t>Lavanya Bawa</t>
  </si>
  <si>
    <t>riya23@example.net</t>
  </si>
  <si>
    <t>H.No. 59
Amble
Pali 954401</t>
  </si>
  <si>
    <t>Manan Banerjee</t>
  </si>
  <si>
    <t>zpal@example.net</t>
  </si>
  <si>
    <t>11, Sura Chowk
Hajipur-950505</t>
  </si>
  <si>
    <t>Ekalinga Mandal</t>
  </si>
  <si>
    <t>avi52@example.net</t>
  </si>
  <si>
    <t>H.No. 57
Goda Chowk, Pimpri-Chinchwad 391055</t>
  </si>
  <si>
    <t>Harita Naidu</t>
  </si>
  <si>
    <t>devika35@example.com</t>
  </si>
  <si>
    <t>H.No. 95
Murthy Path, Shimoga 503288</t>
  </si>
  <si>
    <t>Sarthak Parmar</t>
  </si>
  <si>
    <t>cgulati@example.net</t>
  </si>
  <si>
    <t>37
Ganesan Marg
Nangloi Jat-417273</t>
  </si>
  <si>
    <t>Tanveer Yogi</t>
  </si>
  <si>
    <t>jananikapoor@example.net</t>
  </si>
  <si>
    <t>51/88
Tandon Circle
Tiruvottiyur 882576</t>
  </si>
  <si>
    <t>Garima Kohli</t>
  </si>
  <si>
    <t>ganesharin@example.com</t>
  </si>
  <si>
    <t>H.No. 25, Sharaf Chowk, Rajkot 112785</t>
  </si>
  <si>
    <t>Advika Bala</t>
  </si>
  <si>
    <t>praneelmorar@example.com</t>
  </si>
  <si>
    <t>42/949
Dani Chowk, Raipur 625479</t>
  </si>
  <si>
    <t>Laban Chopra</t>
  </si>
  <si>
    <t>gayathri37@example.net</t>
  </si>
  <si>
    <t>672
Bhatia Road
Rampur 543886</t>
  </si>
  <si>
    <t>Harish Bedi</t>
  </si>
  <si>
    <t>pathakpanini@example.org</t>
  </si>
  <si>
    <t>259
Sharaf Circle
Jamalpur-304705</t>
  </si>
  <si>
    <t>Isaac Anne</t>
  </si>
  <si>
    <t>unnati97@example.org</t>
  </si>
  <si>
    <t>17/71, Hegde Road, Rajpur Sonarpur 453198</t>
  </si>
  <si>
    <t>Jagdish Bains</t>
  </si>
  <si>
    <t>qsrinivas@example.org</t>
  </si>
  <si>
    <t>787
Bora Circle, Madurai 132549</t>
  </si>
  <si>
    <t>Phagwara</t>
  </si>
  <si>
    <t>Jagat Dewan</t>
  </si>
  <si>
    <t>pchander@example.com</t>
  </si>
  <si>
    <t>47/63, Kurian Nagar, Anand-272334</t>
  </si>
  <si>
    <t>Pranit Sane</t>
  </si>
  <si>
    <t>panchaljasmit@example.com</t>
  </si>
  <si>
    <t>503
Memon Nagar, Jehanabad-859439</t>
  </si>
  <si>
    <t>Sambhal</t>
  </si>
  <si>
    <t>Chatura Agarwal</t>
  </si>
  <si>
    <t>harishom@example.net</t>
  </si>
  <si>
    <t>58/69
Mallick Path
Rajahmundry 318453</t>
  </si>
  <si>
    <t>Alka Sandal</t>
  </si>
  <si>
    <t>harinakshisahota@example.net</t>
  </si>
  <si>
    <t>86/200, Nazareth Zila, Thoothukudi 902537</t>
  </si>
  <si>
    <t>Lila Khanna</t>
  </si>
  <si>
    <t>vsaini@example.com</t>
  </si>
  <si>
    <t>H.No. 304, Mody Ganj
Machilipatnam 049054</t>
  </si>
  <si>
    <t>Pratyush Munshi</t>
  </si>
  <si>
    <t>evig@example.com</t>
  </si>
  <si>
    <t>H.No. 07
Apte Chowk
Ulhasnagar-524587</t>
  </si>
  <si>
    <t>Kalyan-Dombivli</t>
  </si>
  <si>
    <t>Jasmit Barad</t>
  </si>
  <si>
    <t>jeetnazareth@example.com</t>
  </si>
  <si>
    <t>542
Babu Circle, Berhampur 003256</t>
  </si>
  <si>
    <t>Balveer Brar</t>
  </si>
  <si>
    <t>yashica30@example.org</t>
  </si>
  <si>
    <t>H.No. 62, Khalsa Chowk
Ghaziabad-756275</t>
  </si>
  <si>
    <t>Ridhi Oak</t>
  </si>
  <si>
    <t>avnijha@example.net</t>
  </si>
  <si>
    <t>H.No. 272
Pingle, Aligarh 181840</t>
  </si>
  <si>
    <t>Siya Pandit</t>
  </si>
  <si>
    <t>dbera@example.org</t>
  </si>
  <si>
    <t>H.No. 401
Nori Circle, Phusro-398654</t>
  </si>
  <si>
    <t>Urvi Wali</t>
  </si>
  <si>
    <t>rachit18@example.net</t>
  </si>
  <si>
    <t>H.No. 94, Nanda
Karnal 471409</t>
  </si>
  <si>
    <t>Nandini Bawa</t>
  </si>
  <si>
    <t>jsandhu@example.org</t>
  </si>
  <si>
    <t>H.No. 86, Din Zila, Korba-969073</t>
  </si>
  <si>
    <t>Harsh Bhandari</t>
  </si>
  <si>
    <t>viswanathanaarav@example.com</t>
  </si>
  <si>
    <t>44
Krishna Chowk, Bhatpara 525476</t>
  </si>
  <si>
    <t>Rachit Toor</t>
  </si>
  <si>
    <t>chavvigola@example.com</t>
  </si>
  <si>
    <t>87/923
Bhavsar
Muzaffarpur 139781</t>
  </si>
  <si>
    <t>Warda Karan</t>
  </si>
  <si>
    <t>yashawininazareth@example.org</t>
  </si>
  <si>
    <t>H.No. 57
Raval Street
Kharagpur-806830</t>
  </si>
  <si>
    <t>Ati Wali</t>
  </si>
  <si>
    <t>avi82@example.net</t>
  </si>
  <si>
    <t>76/26, Hans
Panipat-910815</t>
  </si>
  <si>
    <t>Ekiya Mital</t>
  </si>
  <si>
    <t>deygaurav@example.net</t>
  </si>
  <si>
    <t>31/25
Narayan, Rampur 164546</t>
  </si>
  <si>
    <t>Mohini Johal</t>
  </si>
  <si>
    <t>ajaggi@example.com</t>
  </si>
  <si>
    <t>68/70
Merchant Ganj
Anand 877850</t>
  </si>
  <si>
    <t>Priya Shukla</t>
  </si>
  <si>
    <t>rajavasana@example.net</t>
  </si>
  <si>
    <t>96/18
Panchal Chowk
Hosur-935341</t>
  </si>
  <si>
    <t>Meera Jain</t>
  </si>
  <si>
    <t>deyrehaan@example.org</t>
  </si>
  <si>
    <t>H.No. 50
Munshi Zila, Amaravati-880526</t>
  </si>
  <si>
    <t>Max Shankar</t>
  </si>
  <si>
    <t>bchoudhry@example.com</t>
  </si>
  <si>
    <t>H.No. 89, Babu Zila, Bangalore 287095</t>
  </si>
  <si>
    <t>Yatin Sandal</t>
  </si>
  <si>
    <t>balakrishnanchristopher@example.org</t>
  </si>
  <si>
    <t>H.No. 349
Sami
Adoni 237515</t>
  </si>
  <si>
    <t>Lohit Sengupta</t>
  </si>
  <si>
    <t>agarwalamol@example.net</t>
  </si>
  <si>
    <t>H.No. 985, Sarma Road, Raebareli 726376</t>
  </si>
  <si>
    <t>Yahvi Kala</t>
  </si>
  <si>
    <t>reyanshbasu@example.com</t>
  </si>
  <si>
    <t>H.No. 942
Jaggi Street
Anand 778048</t>
  </si>
  <si>
    <t>Yashica Rama</t>
  </si>
  <si>
    <t>laladarika@example.com</t>
  </si>
  <si>
    <t>H.No. 25, Loke Circle, Aligarh 718926</t>
  </si>
  <si>
    <t>Omaja Bumb</t>
  </si>
  <si>
    <t>vrishtirajagopal@example.com</t>
  </si>
  <si>
    <t>24/60, Dada, Allahabad 330051</t>
  </si>
  <si>
    <t>Idika Chaudhry</t>
  </si>
  <si>
    <t>anirudh02@example.org</t>
  </si>
  <si>
    <t>74/873
Basu Road
Dindigul 291516</t>
  </si>
  <si>
    <t>Jeevika Sami</t>
  </si>
  <si>
    <t>chhabranisha@example.org</t>
  </si>
  <si>
    <t>61/245
Seth Circle
Guna 980948</t>
  </si>
  <si>
    <t>Edhitha Ranganathan</t>
  </si>
  <si>
    <t>yashawini55@example.net</t>
  </si>
  <si>
    <t>09, Soman Marg, Guna 345092</t>
  </si>
  <si>
    <t>David Saran</t>
  </si>
  <si>
    <t>dalbir79@example.org</t>
  </si>
  <si>
    <t>24, Dayal Chowk
Avadi 300543</t>
  </si>
  <si>
    <t>Dev Comar</t>
  </si>
  <si>
    <t>jmurthy@example.net</t>
  </si>
  <si>
    <t>H.No. 353
Ramakrishnan Street, Begusarai-376450</t>
  </si>
  <si>
    <t>Rachit Chakraborty</t>
  </si>
  <si>
    <t>karabhiram@example.com</t>
  </si>
  <si>
    <t>H.No. 714
Das Circle, Nanded-127585</t>
  </si>
  <si>
    <t>Pushti Dhillon</t>
  </si>
  <si>
    <t>varenya91@example.com</t>
  </si>
  <si>
    <t>81/62
Char Circle, Ramagundam 071898</t>
  </si>
  <si>
    <t>Idika Sahni</t>
  </si>
  <si>
    <t>kotavrinda@example.net</t>
  </si>
  <si>
    <t>87/887
Chatterjee Street
Karaikudi 061007</t>
  </si>
  <si>
    <t>Aarnav Seth</t>
  </si>
  <si>
    <t>banditeerth@example.org</t>
  </si>
  <si>
    <t>H.No. 24
Mahal Circle
Guwahati-694378</t>
  </si>
  <si>
    <t>Dominic Sidhu</t>
  </si>
  <si>
    <t>narainbaghyawati@example.com</t>
  </si>
  <si>
    <t>H.No. 17
Mangat Chowk
Morena 729596</t>
  </si>
  <si>
    <t>Isaac Mander</t>
  </si>
  <si>
    <t>rdixit@example.com</t>
  </si>
  <si>
    <t>57/46
Solanki Street
Jammu 135323</t>
  </si>
  <si>
    <t>Osha Chad</t>
  </si>
  <si>
    <t>babujoshua@example.org</t>
  </si>
  <si>
    <t>H.No. 48
Kamdar
Salem 078745</t>
  </si>
  <si>
    <t>Ikshita Bava</t>
  </si>
  <si>
    <t>chaturadave@example.net</t>
  </si>
  <si>
    <t>693
Oak Ganj
Karnal-566675</t>
  </si>
  <si>
    <t>Ayushman Goel</t>
  </si>
  <si>
    <t>zagate@example.net</t>
  </si>
  <si>
    <t>H.No. 556
Rege Zila
Davanagere 091304</t>
  </si>
  <si>
    <t>Vrishti Basak</t>
  </si>
  <si>
    <t>gautamisrinivasan@example.com</t>
  </si>
  <si>
    <t>H.No. 40, Sekhon Chowk
Ajmer 858814</t>
  </si>
  <si>
    <t>Yachana Brar</t>
  </si>
  <si>
    <t>xlanka@example.com</t>
  </si>
  <si>
    <t>92/339, Kar
Saharsa-001690</t>
  </si>
  <si>
    <t>Finn Pau</t>
  </si>
  <si>
    <t>vganesh@example.com</t>
  </si>
  <si>
    <t>29
Comar Path
Davanagere-714215</t>
  </si>
  <si>
    <t>Kevin Palan</t>
  </si>
  <si>
    <t>ati37@example.com</t>
  </si>
  <si>
    <t>372, Mitter Zila
Ranchi-735929</t>
  </si>
  <si>
    <t>Sneha Menon</t>
  </si>
  <si>
    <t>vgopal@example.com</t>
  </si>
  <si>
    <t>H.No. 24, Raman Road
Haldia 955041</t>
  </si>
  <si>
    <t>Charles Parsa</t>
  </si>
  <si>
    <t>vasudha38@example.com</t>
  </si>
  <si>
    <t>756, Anand Chowk, Bhusawal 348094</t>
  </si>
  <si>
    <t>Falan Dhillon</t>
  </si>
  <si>
    <t>bakhshi09@example.org</t>
  </si>
  <si>
    <t>H.No. 399, Bhatnagar Ganj
Nagercoil 907151</t>
  </si>
  <si>
    <t>Fiyaz Rai</t>
  </si>
  <si>
    <t>dixitanay@example.org</t>
  </si>
  <si>
    <t>458
Garg Street, Farrukhabad 058172</t>
  </si>
  <si>
    <t>Sanaya Chatterjee</t>
  </si>
  <si>
    <t>ranveer24@example.org</t>
  </si>
  <si>
    <t>59
Nair Ganj, Sambhal-803177</t>
  </si>
  <si>
    <t>Chatresh Samra</t>
  </si>
  <si>
    <t>yohannanshaurya@example.org</t>
  </si>
  <si>
    <t>H.No. 533, Grover Chowk
Panvel 187331</t>
  </si>
  <si>
    <t>Avni Lad</t>
  </si>
  <si>
    <t>vohratanveer@example.org</t>
  </si>
  <si>
    <t>H.No. 592
Vyas Path, Narasaraopet 538104</t>
  </si>
  <si>
    <t>Robert Kaur</t>
  </si>
  <si>
    <t>mohinisarna@example.net</t>
  </si>
  <si>
    <t>92/24, Nanda Chowk, Belgaum-142848</t>
  </si>
  <si>
    <t>Widisha Wali</t>
  </si>
  <si>
    <t>jdixit@example.net</t>
  </si>
  <si>
    <t>H.No. 985, Amble Road, Ajmer 586935</t>
  </si>
  <si>
    <t>Jeremiah Nath</t>
  </si>
  <si>
    <t>faqidswaminathan@example.org</t>
  </si>
  <si>
    <t>16/09
Setty Nagar, Gopalpur 225399</t>
  </si>
  <si>
    <t>Ishwar Edwin</t>
  </si>
  <si>
    <t>khuranaanusha@example.net</t>
  </si>
  <si>
    <t>95/10, Chada, Pimpri-Chinchwad-575371</t>
  </si>
  <si>
    <t>Ira Soni</t>
  </si>
  <si>
    <t>oviyadada@example.net</t>
  </si>
  <si>
    <t>97/289
Ganguly Street, Amritsar 338128</t>
  </si>
  <si>
    <t>Vaishnavi Gulati</t>
  </si>
  <si>
    <t>adityaramanathan@example.net</t>
  </si>
  <si>
    <t>44/995
Saran, Gandhidham-563933</t>
  </si>
  <si>
    <t>Janani Sawhney</t>
  </si>
  <si>
    <t>amritaoommen@example.com</t>
  </si>
  <si>
    <t>H.No. 27, Kara Road, Ranchi-263406</t>
  </si>
  <si>
    <t>Maanav Tella</t>
  </si>
  <si>
    <t>doshidarpan@example.com</t>
  </si>
  <si>
    <t>28/10
Chadha Road, Kirari Suleman Nagar 215968</t>
  </si>
  <si>
    <t>Mitesh Saha</t>
  </si>
  <si>
    <t>dayalgeetika@example.com</t>
  </si>
  <si>
    <t>H.No. 327, Soni Nagar
Orai 366501</t>
  </si>
  <si>
    <t>Omaja Oak</t>
  </si>
  <si>
    <t>tripti84@example.net</t>
  </si>
  <si>
    <t>41, Bajwa Zila, Sangli-Miraj &amp; Kupwad-859767</t>
  </si>
  <si>
    <t>Anjali Cheema</t>
  </si>
  <si>
    <t>anthonybandi@example.com</t>
  </si>
  <si>
    <t>H.No. 888, Lad Chowk
Kota-646642</t>
  </si>
  <si>
    <t>Libni Dua</t>
  </si>
  <si>
    <t>kariwyatt@example.net</t>
  </si>
  <si>
    <t>H.No. 036, Sarma Path
Hapur 500317</t>
  </si>
  <si>
    <t>Yashvi Dua</t>
  </si>
  <si>
    <t>lmane@example.net</t>
  </si>
  <si>
    <t>H.No. 769, Sengupta Street
Pondicherry-124635</t>
  </si>
  <si>
    <t>Ayush Kala</t>
  </si>
  <si>
    <t>sundarameta@example.net</t>
  </si>
  <si>
    <t>H.No. 29
Rastogi Street
Dehradun 322885</t>
  </si>
  <si>
    <t>Hardik Kakar</t>
  </si>
  <si>
    <t>radharam@example.org</t>
  </si>
  <si>
    <t>80, Kala Nagar, Udaipur-156360</t>
  </si>
  <si>
    <t>Vaishnavi Chowdhury</t>
  </si>
  <si>
    <t>oeshibhatnagar@example.org</t>
  </si>
  <si>
    <t>18/61, Shere Ganj
Amaravati-935529</t>
  </si>
  <si>
    <t>Jhansi</t>
  </si>
  <si>
    <t>Chaaya Manne</t>
  </si>
  <si>
    <t>masonyogi@example.net</t>
  </si>
  <si>
    <t>65
Chander Ganj
Berhampore 551962</t>
  </si>
  <si>
    <t>Oscar Natt</t>
  </si>
  <si>
    <t>chaudharisanya@example.org</t>
  </si>
  <si>
    <t>303
Chander Zila, Amravati-905369</t>
  </si>
  <si>
    <t>Indrajit Sodhi</t>
  </si>
  <si>
    <t>kalasai@example.net</t>
  </si>
  <si>
    <t>H.No. 22
Konda Chowk
Akola-179821</t>
  </si>
  <si>
    <t>Karan Chatterjee</t>
  </si>
  <si>
    <t>krishadyal@example.org</t>
  </si>
  <si>
    <t>64
Reddy Marg, Bettiah 258049</t>
  </si>
  <si>
    <t>Lajita Ravel</t>
  </si>
  <si>
    <t>agateamrita@example.com</t>
  </si>
  <si>
    <t>H.No. 62
Talwar Zila, Rampur-538869</t>
  </si>
  <si>
    <t>Lipika Jha</t>
  </si>
  <si>
    <t>luke49@example.net</t>
  </si>
  <si>
    <t>65/44, Aggarwal Chowk, Aurangabad-943415</t>
  </si>
  <si>
    <t>Faras Kaul</t>
  </si>
  <si>
    <t>jairajdhawan@example.net</t>
  </si>
  <si>
    <t>60, Sama Street, Ambattur-994166</t>
  </si>
  <si>
    <t>Ubika Shukla</t>
  </si>
  <si>
    <t>malhotrajonathan@example.org</t>
  </si>
  <si>
    <t>00
Sahota Circle
Shivpuri 170582</t>
  </si>
  <si>
    <t>Chatresh Prashad</t>
  </si>
  <si>
    <t>mpatel@example.org</t>
  </si>
  <si>
    <t>H.No. 77, Narula Street, Jamnagar 960771</t>
  </si>
  <si>
    <t>Theodore Ram</t>
  </si>
  <si>
    <t>pranitsachdeva@example.net</t>
  </si>
  <si>
    <t>H.No. 19, Dash Road
Morbi 758796</t>
  </si>
  <si>
    <t>Qasim Kalla</t>
  </si>
  <si>
    <t>ekannan@example.com</t>
  </si>
  <si>
    <t>56/445
Jayaraman Marg
Ichalkaranji-658913</t>
  </si>
  <si>
    <t>Neelima Lanka</t>
  </si>
  <si>
    <t>vasanadugar@example.org</t>
  </si>
  <si>
    <t>738, Menon Chowk, Tezpur-908744</t>
  </si>
  <si>
    <t>Siddharth Shroff</t>
  </si>
  <si>
    <t>qsarin@example.com</t>
  </si>
  <si>
    <t>34/246, Lal, Bhagalpur-593389</t>
  </si>
  <si>
    <t>Barkha Contractor</t>
  </si>
  <si>
    <t>gollaqabil@example.net</t>
  </si>
  <si>
    <t>704, Bail Marg, Tiruvottiyur-710662</t>
  </si>
  <si>
    <t>Ayush Kade</t>
  </si>
  <si>
    <t>tbajaj@example.net</t>
  </si>
  <si>
    <t>63
Khanna Road, Kadapa-270217</t>
  </si>
  <si>
    <t>Tristan Varkey</t>
  </si>
  <si>
    <t>rrao@example.com</t>
  </si>
  <si>
    <t>H.No. 96
Dewan Circle
Silchar 718127</t>
  </si>
  <si>
    <t>Vedant Dubey</t>
  </si>
  <si>
    <t>patlaanamika@example.com</t>
  </si>
  <si>
    <t>695
Bansal Chowk, Erode 117771</t>
  </si>
  <si>
    <t>Amrita Babu</t>
  </si>
  <si>
    <t>mandarajeshri@example.com</t>
  </si>
  <si>
    <t>287, Lall Chowk, Amroha-875008</t>
  </si>
  <si>
    <t>Mason Iyengar</t>
  </si>
  <si>
    <t>nisha39@example.net</t>
  </si>
  <si>
    <t>27/85, Setty Street, Ichalkaranji-385279</t>
  </si>
  <si>
    <t>Sachi Keer</t>
  </si>
  <si>
    <t>tanay81@example.org</t>
  </si>
  <si>
    <t>H.No. 38, Mannan Ganj, Aurangabad 039376</t>
  </si>
  <si>
    <t>Aahana Naik</t>
  </si>
  <si>
    <t>rakshabahri@example.org</t>
  </si>
  <si>
    <t>H.No. 71, Khalsa Chowk
Warangal 517087</t>
  </si>
  <si>
    <t>Charan Chaudhary</t>
  </si>
  <si>
    <t>bmishra@example.net</t>
  </si>
  <si>
    <t>H.No. 226, Pillay Marg
Maheshtala-191051</t>
  </si>
  <si>
    <t>Samar Sengupta</t>
  </si>
  <si>
    <t>ipant@example.org</t>
  </si>
  <si>
    <t>H.No. 688, Mannan Chowk, Nizamabad 675490</t>
  </si>
  <si>
    <t>Ekbal Shan</t>
  </si>
  <si>
    <t>goyalhema@example.com</t>
  </si>
  <si>
    <t>685
Oza Ganj
Patna-922777</t>
  </si>
  <si>
    <t>Neel Palan</t>
  </si>
  <si>
    <t>tsethi@example.net</t>
  </si>
  <si>
    <t>H.No. 836, Srinivasan Road, Hajipur 801503</t>
  </si>
  <si>
    <t>Xavier Sahni</t>
  </si>
  <si>
    <t>anamika10@example.org</t>
  </si>
  <si>
    <t>42/11
Lad Nagar
Siwan 341914</t>
  </si>
  <si>
    <t>Kevin Magar</t>
  </si>
  <si>
    <t>frado24@example.org</t>
  </si>
  <si>
    <t>80/56, Parikh Circle, Bhiwandi-904481</t>
  </si>
  <si>
    <t>Odika Kannan</t>
  </si>
  <si>
    <t>kondaadya@example.org</t>
  </si>
  <si>
    <t>H.No. 88
Rout Circle
Udupi 443473</t>
  </si>
  <si>
    <t>Alka Deol</t>
  </si>
  <si>
    <t>sanya43@example.org</t>
  </si>
  <si>
    <t>281, Wason Marg, Kochi 700268</t>
  </si>
  <si>
    <t>Rohan Basak</t>
  </si>
  <si>
    <t>duttavedika@example.org</t>
  </si>
  <si>
    <t>29/64, Chander Path
Karawal Nagar-716604</t>
  </si>
  <si>
    <t>Udyati Rana</t>
  </si>
  <si>
    <t>zaid68@example.com</t>
  </si>
  <si>
    <t>H.No. 866, Dua Marg
Begusarai-138399</t>
  </si>
  <si>
    <t>Hritik Batta</t>
  </si>
  <si>
    <t>horajacob@example.org</t>
  </si>
  <si>
    <t>03/83
Sankaran Road, Davanagere-746406</t>
  </si>
  <si>
    <t>Rachita Char</t>
  </si>
  <si>
    <t>tejas00@example.com</t>
  </si>
  <si>
    <t>H.No. 66
Kade Ganj
Bhiwani 535411</t>
  </si>
  <si>
    <t>Atharv Kurian</t>
  </si>
  <si>
    <t>balhaar57@example.net</t>
  </si>
  <si>
    <t>54/93, Menon Circle
Lucknow-115301</t>
  </si>
  <si>
    <t>Vritti Halder</t>
  </si>
  <si>
    <t>vyasmitesh@example.org</t>
  </si>
  <si>
    <t>H.No. 52, Lalla Path
Saharanpur-442469</t>
  </si>
  <si>
    <t>Arunima Tak</t>
  </si>
  <si>
    <t>umangdate@example.net</t>
  </si>
  <si>
    <t>17/381
Ramaswamy Circle
Sambalpur 187850</t>
  </si>
  <si>
    <t>Udant Upadhyay</t>
  </si>
  <si>
    <t>ranganathanoeshi@example.com</t>
  </si>
  <si>
    <t>H.No. 048, Shenoy Road, Morbi 688880</t>
  </si>
  <si>
    <t>Teerth Balan</t>
  </si>
  <si>
    <t>xdubey@example.net</t>
  </si>
  <si>
    <t>10/49
Kanda Zila, Arrah-883000</t>
  </si>
  <si>
    <t>Ucchal Murthy</t>
  </si>
  <si>
    <t>paldavid@example.com</t>
  </si>
  <si>
    <t>89
Munshi Ganj
Nadiad-575587</t>
  </si>
  <si>
    <t>Ranveer Mahal</t>
  </si>
  <si>
    <t>phegde@example.org</t>
  </si>
  <si>
    <t>49, Sarkar Zila, Navi Mumbai-077374</t>
  </si>
  <si>
    <t>Thrissur</t>
  </si>
  <si>
    <t>Saksham Garg</t>
  </si>
  <si>
    <t>suhani16@example.net</t>
  </si>
  <si>
    <t>43/18, Chaudhuri Road, Tirunelveli 430798</t>
  </si>
  <si>
    <t>Bahadurjit Pau</t>
  </si>
  <si>
    <t>osharaf@example.org</t>
  </si>
  <si>
    <t>870
Warrior Circle, Bhubaneswar 429828</t>
  </si>
  <si>
    <t>Bhavna Pau</t>
  </si>
  <si>
    <t>ssavant@example.net</t>
  </si>
  <si>
    <t>20/330
Kala Chowk, Barasat-149624</t>
  </si>
  <si>
    <t>Yashvi Kashyap</t>
  </si>
  <si>
    <t>granganathan@example.org</t>
  </si>
  <si>
    <t>45/542, Acharya Circle
Ahmednagar-090180</t>
  </si>
  <si>
    <t>Fiyaz Mand</t>
  </si>
  <si>
    <t>naggarwal@example.com</t>
  </si>
  <si>
    <t>46/673
Magar Ganj, Panchkula 815005</t>
  </si>
  <si>
    <t>Lopa Padmanabhan</t>
  </si>
  <si>
    <t>jagratimangat@example.com</t>
  </si>
  <si>
    <t>85/433, Brar Path
Vijayawada-143684</t>
  </si>
  <si>
    <t>Shaurya Chhabra</t>
  </si>
  <si>
    <t>samarjhaveri@example.net</t>
  </si>
  <si>
    <t>074
Saha Street, Erode-682888</t>
  </si>
  <si>
    <t>Hemang Sarkar</t>
  </si>
  <si>
    <t>msinghal@example.com</t>
  </si>
  <si>
    <t>19/83, Mohanty Street
Korba-913410</t>
  </si>
  <si>
    <t>Vrishti Mittal</t>
  </si>
  <si>
    <t>madanfaraj@example.org</t>
  </si>
  <si>
    <t>75, Goel Path, Pimpri-Chinchwad 654563</t>
  </si>
  <si>
    <t>Patrick Doctor</t>
  </si>
  <si>
    <t>mmittal@example.com</t>
  </si>
  <si>
    <t>185
Bobal Ganj
Aurangabad 817825</t>
  </si>
  <si>
    <t>Ronith Sami</t>
  </si>
  <si>
    <t>pandeyliam@example.org</t>
  </si>
  <si>
    <t>09/073, Rout Marg
Bhilai-211934</t>
  </si>
  <si>
    <t>Balendra Bains</t>
  </si>
  <si>
    <t>chaayabuch@example.org</t>
  </si>
  <si>
    <t>53/208
Loyal Circle
Srikakulam 469930</t>
  </si>
  <si>
    <t>Wishi Varughese</t>
  </si>
  <si>
    <t>damyanti67@example.net</t>
  </si>
  <si>
    <t>68/391, Raval
Belgaum 624810</t>
  </si>
  <si>
    <t>Yatin Borra</t>
  </si>
  <si>
    <t>amara94@example.org</t>
  </si>
  <si>
    <t>89/528
Bhasin, Saharanpur 707355</t>
  </si>
  <si>
    <t>Madhav Anne</t>
  </si>
  <si>
    <t>alka61@example.org</t>
  </si>
  <si>
    <t>351, Kala Road
Katihar-538807</t>
  </si>
  <si>
    <t>Deepa Dewan</t>
  </si>
  <si>
    <t>sagarjagdish@example.com</t>
  </si>
  <si>
    <t>16/10, Seshadri, Tenali-896132</t>
  </si>
  <si>
    <t>Liam Gupta</t>
  </si>
  <si>
    <t>onveerdalal@example.org</t>
  </si>
  <si>
    <t>55, Yohannan Ganj, Baranagar-705140</t>
  </si>
  <si>
    <t>Bhavya Bhattacharyya</t>
  </si>
  <si>
    <t>yachanabora@example.com</t>
  </si>
  <si>
    <t>H.No. 81
Kamdar Nagar
Bhavnagar 028519</t>
  </si>
  <si>
    <t>Elijah Bora</t>
  </si>
  <si>
    <t>vbarad@example.org</t>
  </si>
  <si>
    <t>62/39
Om, Farrukhabad 349709</t>
  </si>
  <si>
    <t>Triya Tailor</t>
  </si>
  <si>
    <t>kamalasankaran@example.org</t>
  </si>
  <si>
    <t>77/42, Buch Circle, Kharagpur 515901</t>
  </si>
  <si>
    <t>Warda Kohli</t>
  </si>
  <si>
    <t>madhavigandhi@example.com</t>
  </si>
  <si>
    <t>H.No. 19
Dass Street
Gopalpur 195262</t>
  </si>
  <si>
    <t>Warinder Sha</t>
  </si>
  <si>
    <t>urishilla57@example.org</t>
  </si>
  <si>
    <t>75, Iyengar Street, Karaikudi-212227</t>
  </si>
  <si>
    <t>Keya Bansal</t>
  </si>
  <si>
    <t>ravelrishi@example.com</t>
  </si>
  <si>
    <t>04/541
Tank Ganj
Solapur-551644</t>
  </si>
  <si>
    <t>Isaiah Natt</t>
  </si>
  <si>
    <t>amrita65@example.org</t>
  </si>
  <si>
    <t>85, Samra Zila
Thane-835654</t>
  </si>
  <si>
    <t>Isaiah Basu</t>
  </si>
  <si>
    <t>upadhyayekansh@example.org</t>
  </si>
  <si>
    <t>28/00
Salvi Chowk
Srikakulam-844769</t>
  </si>
  <si>
    <t>Alappuzha</t>
  </si>
  <si>
    <t>Rachita Buch</t>
  </si>
  <si>
    <t>deepaloke@example.com</t>
  </si>
  <si>
    <t>57/921, Luthra Road, Belgaum 202392</t>
  </si>
  <si>
    <t>Omaja Sahni</t>
  </si>
  <si>
    <t>meera84@example.org</t>
  </si>
  <si>
    <t>166
Choudhry Path, Kulti-308225</t>
  </si>
  <si>
    <t>Oeshi Kamdar</t>
  </si>
  <si>
    <t>semjanani@example.net</t>
  </si>
  <si>
    <t>725, Borra Circle, Dhule 475721</t>
  </si>
  <si>
    <t>Chakradhar Dhawan</t>
  </si>
  <si>
    <t>patlaatharv@example.com</t>
  </si>
  <si>
    <t>110, Dass Zila, Fatehpur 117215</t>
  </si>
  <si>
    <t>Robert Gour</t>
  </si>
  <si>
    <t>cheemaranveer@example.org</t>
  </si>
  <si>
    <t>99/95
Srinivasan Circle, Siliguri 496598</t>
  </si>
  <si>
    <t>Vrishti Memon</t>
  </si>
  <si>
    <t>brijeshwable@example.net</t>
  </si>
  <si>
    <t>66/405
Talwar Ganj, Tiruchirappalli-116372</t>
  </si>
  <si>
    <t>Tanvi Barad</t>
  </si>
  <si>
    <t>zachariaaashi@example.net</t>
  </si>
  <si>
    <t>947
Master Circle
Warangal 536256</t>
  </si>
  <si>
    <t>Kirari Suleman Nagar</t>
  </si>
  <si>
    <t>Warinder Virk</t>
  </si>
  <si>
    <t>eta71@example.net</t>
  </si>
  <si>
    <t>H.No. 145
Chana Road
Sikar-170087</t>
  </si>
  <si>
    <t>Krish Srinivas</t>
  </si>
  <si>
    <t>agastya33@example.org</t>
  </si>
  <si>
    <t>51/956
Krish Road
Tezpur-618176</t>
  </si>
  <si>
    <t>Viraj Bhandari</t>
  </si>
  <si>
    <t>manansheth@example.com</t>
  </si>
  <si>
    <t>H.No. 15, Thaker, Noida-144319</t>
  </si>
  <si>
    <t>Panini Lall</t>
  </si>
  <si>
    <t>jtrivedi@example.com</t>
  </si>
  <si>
    <t>615
Mital Street, Morbi-030259</t>
  </si>
  <si>
    <t>Nakul Goda</t>
  </si>
  <si>
    <t>udantgole@example.com</t>
  </si>
  <si>
    <t>H.No. 25
Kala Path
Udaipur 950049</t>
  </si>
  <si>
    <t>Anirudh Deshpande</t>
  </si>
  <si>
    <t>jsaxena@example.org</t>
  </si>
  <si>
    <t>H.No. 21
Bandi Circle, Etawah 281890</t>
  </si>
  <si>
    <t>Ishwar Dubey</t>
  </si>
  <si>
    <t>jbassi@example.com</t>
  </si>
  <si>
    <t>86/596, Choudhry Nagar, Madurai-306982</t>
  </si>
  <si>
    <t>Jagdish Mander</t>
  </si>
  <si>
    <t>wpall@example.net</t>
  </si>
  <si>
    <t>47/938, Chandra
Ichalkaranji-922446</t>
  </si>
  <si>
    <t>Rehaan Jha</t>
  </si>
  <si>
    <t>ekanshpadmanabhan@example.org</t>
  </si>
  <si>
    <t>08/25
Gokhale Chowk, Dewas 028514</t>
  </si>
  <si>
    <t>Harshil Edwin</t>
  </si>
  <si>
    <t>pallabina@example.com</t>
  </si>
  <si>
    <t>H.No. 831
Kade Circle, Dibrugarh 622053</t>
  </si>
  <si>
    <t>Ishaan Nayak</t>
  </si>
  <si>
    <t>odika51@example.net</t>
  </si>
  <si>
    <t>H.No. 611, Karpe Nagar, Chinsurah 132815</t>
  </si>
  <si>
    <t>Lajita Loyal</t>
  </si>
  <si>
    <t>vedhikagulati@example.com</t>
  </si>
  <si>
    <t>83
Shukla Zila
Bhagalpur 663970</t>
  </si>
  <si>
    <t>Yashica Sehgal</t>
  </si>
  <si>
    <t>igola@example.net</t>
  </si>
  <si>
    <t>77/881, Mitra Street
Erode 449182</t>
  </si>
  <si>
    <t>Lekha Bakshi</t>
  </si>
  <si>
    <t>chakradharganesh@example.com</t>
  </si>
  <si>
    <t>H.No. 58
Talwar, Udupi-285349</t>
  </si>
  <si>
    <t>Jyoti Ray</t>
  </si>
  <si>
    <t>dugalchandresh@example.org</t>
  </si>
  <si>
    <t>47/13
Mander Ganj, Farrukhabad 654671</t>
  </si>
  <si>
    <t>Nicholas Puri</t>
  </si>
  <si>
    <t>ekta46@example.net</t>
  </si>
  <si>
    <t>H.No. 95, Gulati Circle, Ozhukarai-920887</t>
  </si>
  <si>
    <t>Mugdha Mohan</t>
  </si>
  <si>
    <t>sara93@example.org</t>
  </si>
  <si>
    <t>01/71
Shah Nagar
Malda 134603</t>
  </si>
  <si>
    <t>Neha Atwal</t>
  </si>
  <si>
    <t>sacharindali@example.org</t>
  </si>
  <si>
    <t>65, Purohit Path, Jamalpur-094676</t>
  </si>
  <si>
    <t>Wishi Srivastava</t>
  </si>
  <si>
    <t>jsoman@example.com</t>
  </si>
  <si>
    <t>65/723, Arya Zila
Imphal 050184</t>
  </si>
  <si>
    <t>Theodore Doctor</t>
  </si>
  <si>
    <t>thomasdin@example.org</t>
  </si>
  <si>
    <t>H.No. 40, Wason Ganj, Amaravati-597149</t>
  </si>
  <si>
    <t>Leela Dubey</t>
  </si>
  <si>
    <t>triptisahota@example.net</t>
  </si>
  <si>
    <t>H.No. 74
Buch Zila
Sambalpur 958963</t>
  </si>
  <si>
    <t>Patrick Chaudhry</t>
  </si>
  <si>
    <t>amairadevan@example.org</t>
  </si>
  <si>
    <t>H.No. 31, Gour Zila, Ahmedabad 457410</t>
  </si>
  <si>
    <t>Leena Naidu</t>
  </si>
  <si>
    <t>harinakshi40@example.net</t>
  </si>
  <si>
    <t>14/24
Tandon Path, Madurai 446998</t>
  </si>
  <si>
    <t>Vedika Kaur</t>
  </si>
  <si>
    <t>okumer@example.org</t>
  </si>
  <si>
    <t>H.No. 97
Nagar Zila, Mahbubnagar-096292</t>
  </si>
  <si>
    <t>Jack Babu</t>
  </si>
  <si>
    <t>sherekevin@example.net</t>
  </si>
  <si>
    <t>677
Modi Zila
Patiala-529796</t>
  </si>
  <si>
    <t>Isaiah Gera</t>
  </si>
  <si>
    <t>aayush34@example.org</t>
  </si>
  <si>
    <t>H.No. 179, Kadakia, Rajkot-257700</t>
  </si>
  <si>
    <t>Ishanvi Parmar</t>
  </si>
  <si>
    <t>senanmol@example.net</t>
  </si>
  <si>
    <t>78/351, Shenoy Chowk, Maheshtala 333932</t>
  </si>
  <si>
    <t>Yashawini Sunder</t>
  </si>
  <si>
    <t>kdash@example.com</t>
  </si>
  <si>
    <t>633
Dhar Zila
Bahraich 587394</t>
  </si>
  <si>
    <t>Madhavi Pandya</t>
  </si>
  <si>
    <t>chanakyabhattacharyya@example.org</t>
  </si>
  <si>
    <t>101, Upadhyay
Nagaon 684099</t>
  </si>
  <si>
    <t>Hemani Mannan</t>
  </si>
  <si>
    <t>patrick94@example.com</t>
  </si>
  <si>
    <t>77
Mishra Street, Bhatpara-089042</t>
  </si>
  <si>
    <t>Kashvi Karan</t>
  </si>
  <si>
    <t>chhabraunnati@example.net</t>
  </si>
  <si>
    <t>H.No. 97
Vala Circle
Etawah-602343</t>
  </si>
  <si>
    <t>Bhavini Chokshi</t>
  </si>
  <si>
    <t>atimunshi@example.com</t>
  </si>
  <si>
    <t>15/74
Dutta Circle, Faridabad-491312</t>
  </si>
  <si>
    <t>Vasana Chandran</t>
  </si>
  <si>
    <t>aaravdave@example.com</t>
  </si>
  <si>
    <t>32/84
Natt Zila
Thiruvananthapuram 751597</t>
  </si>
  <si>
    <t>Caleb Ram</t>
  </si>
  <si>
    <t>leenamahal@example.com</t>
  </si>
  <si>
    <t>H.No. 984
Chaudhry Street
Alwar-501673</t>
  </si>
  <si>
    <t>Vaishnavi Prasad</t>
  </si>
  <si>
    <t>shivanilata@example.org</t>
  </si>
  <si>
    <t>H.No. 904, Gola Street, Bikaner 679779</t>
  </si>
  <si>
    <t>Darika Konda</t>
  </si>
  <si>
    <t>tanklekha@example.com</t>
  </si>
  <si>
    <t>830
Saran Path, Dindigul-325356</t>
  </si>
  <si>
    <t>Charvi Bajaj</t>
  </si>
  <si>
    <t>yastikota@example.net</t>
  </si>
  <si>
    <t>32/31
Maharaj Ganj, Ratlam 858199</t>
  </si>
  <si>
    <t>Caleb Krish</t>
  </si>
  <si>
    <t>rachitsaran@example.net</t>
  </si>
  <si>
    <t>H.No. 99
Padmanabhan Marg
Panipat-465142</t>
  </si>
  <si>
    <t>Ekalinga Bhatt</t>
  </si>
  <si>
    <t>karinakul@example.org</t>
  </si>
  <si>
    <t>H.No. 246, Narasimhan Nagar, Anand 951847</t>
  </si>
  <si>
    <t>Advik Butala</t>
  </si>
  <si>
    <t>deygirindra@example.net</t>
  </si>
  <si>
    <t>H.No. 575, Tailor Road, Loni-288467</t>
  </si>
  <si>
    <t>Nicholas Chowdhury</t>
  </si>
  <si>
    <t>agastya94@example.org</t>
  </si>
  <si>
    <t>H.No. 71
Chad Road
Kanpur-884402</t>
  </si>
  <si>
    <t>Gagan Garg</t>
  </si>
  <si>
    <t>wvarkey@example.com</t>
  </si>
  <si>
    <t>763, Ben Zila, Hapur-382162</t>
  </si>
  <si>
    <t>Agastya Contractor</t>
  </si>
  <si>
    <t>swaminathanranbir@example.org</t>
  </si>
  <si>
    <t>24
Peri Circle
Bellary-534501</t>
  </si>
  <si>
    <t>Samaksh Mandal</t>
  </si>
  <si>
    <t>warjas57@example.com</t>
  </si>
  <si>
    <t>31
Sidhu Marg
Berhampur-389160</t>
  </si>
  <si>
    <t>Jonathan Shukla</t>
  </si>
  <si>
    <t>krishnadayal@example.net</t>
  </si>
  <si>
    <t>H.No. 16, Majumdar Chowk
Jalandhar 070381</t>
  </si>
  <si>
    <t>Pallavi Sidhu</t>
  </si>
  <si>
    <t>finnmallick@example.org</t>
  </si>
  <si>
    <t>86, Thaker Ganj, Pallavaram-787731</t>
  </si>
  <si>
    <t>Reyansh Wason</t>
  </si>
  <si>
    <t>ypant@example.net</t>
  </si>
  <si>
    <t>H.No. 980, Rajan Street
Amravati 480325</t>
  </si>
  <si>
    <t>Bhavna Mammen</t>
  </si>
  <si>
    <t>umang45@example.net</t>
  </si>
  <si>
    <t>290
Bhasin Zila
Jammu-346920</t>
  </si>
  <si>
    <t>Aishani Sunder</t>
  </si>
  <si>
    <t>krishnasane@example.org</t>
  </si>
  <si>
    <t>50/573, Sinha Path, Ujjain-447928</t>
  </si>
  <si>
    <t>Gagan Kakar</t>
  </si>
  <si>
    <t>dipta34@example.org</t>
  </si>
  <si>
    <t>33, Subramanian Circle
Katihar 845560</t>
  </si>
  <si>
    <t>Damyanti Nadkarni</t>
  </si>
  <si>
    <t>ganga81@example.com</t>
  </si>
  <si>
    <t>45/643
Ramaswamy Nagar
Phusro-922851</t>
  </si>
  <si>
    <t>Wakeeta Pillay</t>
  </si>
  <si>
    <t>handayashvi@example.com</t>
  </si>
  <si>
    <t>H.No. 67, Sahota Circle
Kolkata-000516</t>
  </si>
  <si>
    <t>Pushti Pandya</t>
  </si>
  <si>
    <t>deolanmol@example.org</t>
  </si>
  <si>
    <t>29/21
Pau, Mau 854346</t>
  </si>
  <si>
    <t>Jackson Rajagopal</t>
  </si>
  <si>
    <t>fganesan@example.com</t>
  </si>
  <si>
    <t>01/36
Ghosh Circle
Mumbai 440965</t>
  </si>
  <si>
    <t>Ikbal Munshi</t>
  </si>
  <si>
    <t>leela67@example.net</t>
  </si>
  <si>
    <t>15/52
Khare Path
Sirsa 885319</t>
  </si>
  <si>
    <t>Aahana Menon</t>
  </si>
  <si>
    <t>guhadalaja@example.com</t>
  </si>
  <si>
    <t>652
Nori Road, Rajahmundry 374248</t>
  </si>
  <si>
    <t>Damyanti Acharya</t>
  </si>
  <si>
    <t>naksh70@example.org</t>
  </si>
  <si>
    <t>29/24, Krish Nagar, Baranagar-937508</t>
  </si>
  <si>
    <t>Irya Brar</t>
  </si>
  <si>
    <t>semrachana@example.com</t>
  </si>
  <si>
    <t>H.No. 593
Pillay Street
Karimnagar-329110</t>
  </si>
  <si>
    <t>Sangli-Miraj &amp; Kupwad</t>
  </si>
  <si>
    <t>Yashoda Sani</t>
  </si>
  <si>
    <t>jalsaluthra@example.net</t>
  </si>
  <si>
    <t>693
Rege
Salem 039470</t>
  </si>
  <si>
    <t>Vritti Kota</t>
  </si>
  <si>
    <t>anya33@example.com</t>
  </si>
  <si>
    <t>37
Kaul
Thanjavur-688358</t>
  </si>
  <si>
    <t>Sai Sawhney</t>
  </si>
  <si>
    <t>vihaantata@example.net</t>
  </si>
  <si>
    <t>53
Boase Chowk, Jamshedpur-402993</t>
  </si>
  <si>
    <t>Adya Johal</t>
  </si>
  <si>
    <t>tbrar@example.com</t>
  </si>
  <si>
    <t>34/579, Dhingra Street, Nagaon 995800</t>
  </si>
  <si>
    <t>Leena Deol</t>
  </si>
  <si>
    <t>nitesh33@example.com</t>
  </si>
  <si>
    <t>74/973
Kashyap Circle
Hapur 323439</t>
  </si>
  <si>
    <t>Advay Mann</t>
  </si>
  <si>
    <t>dixitakshay@example.org</t>
  </si>
  <si>
    <t>194, Mukherjee Chowk
Ahmedabad-136214</t>
  </si>
  <si>
    <t>Suryapet</t>
  </si>
  <si>
    <t>Kiaan Shukla</t>
  </si>
  <si>
    <t>palanazad@example.com</t>
  </si>
  <si>
    <t>41, Memon Road, Bilaspur-628397</t>
  </si>
  <si>
    <t>Madhav Raghavan</t>
  </si>
  <si>
    <t>iacharya@example.org</t>
  </si>
  <si>
    <t>H.No. 625
Bhat Zila, Sambhal 832470</t>
  </si>
  <si>
    <t>Aarush Samra</t>
  </si>
  <si>
    <t>rayvasudha@example.org</t>
  </si>
  <si>
    <t>12/95
Bhavsar Circle, Faridabad 252485</t>
  </si>
  <si>
    <t>Jason Sur</t>
  </si>
  <si>
    <t>dugarkritika@example.com</t>
  </si>
  <si>
    <t>27/82
Sachar Zila
Secunderabad 831235</t>
  </si>
  <si>
    <t>Bhavani Sood</t>
  </si>
  <si>
    <t>sanayareddy@example.net</t>
  </si>
  <si>
    <t>38, Memon
Allahabad-545707</t>
  </si>
  <si>
    <t>Bhavani Gupta</t>
  </si>
  <si>
    <t>siddharth05@example.net</t>
  </si>
  <si>
    <t>434, Basu Street
Guna 218695</t>
  </si>
  <si>
    <t>Eta Dutt</t>
  </si>
  <si>
    <t>fradorai@example.org</t>
  </si>
  <si>
    <t>51/76, Hari Nagar
Nandyal-125693</t>
  </si>
  <si>
    <t>Irya Rana</t>
  </si>
  <si>
    <t>lajitasanghvi@example.org</t>
  </si>
  <si>
    <t>04, Memon Path, Dindigul-403829</t>
  </si>
  <si>
    <t>Anirudh Rege</t>
  </si>
  <si>
    <t>choudharyvrinda@example.org</t>
  </si>
  <si>
    <t>H.No. 65, Halder, Amravati 316229</t>
  </si>
  <si>
    <t>Rushil Dass</t>
  </si>
  <si>
    <t>borraonveer@example.net</t>
  </si>
  <si>
    <t>07/48, Varughese Road, Phusro 293764</t>
  </si>
  <si>
    <t>Daksh Guha</t>
  </si>
  <si>
    <t>rattabalveer@example.com</t>
  </si>
  <si>
    <t>H.No. 55, Mittal Street
Coimbatore-087516</t>
  </si>
  <si>
    <t>Michael Dugar</t>
  </si>
  <si>
    <t>cherianchakradev@example.org</t>
  </si>
  <si>
    <t>149
Baria Chowk
Indore 240558</t>
  </si>
  <si>
    <t>Yamini Thakkar</t>
  </si>
  <si>
    <t>amorar@example.com</t>
  </si>
  <si>
    <t>880
Rau Nagar
Tenali-161447</t>
  </si>
  <si>
    <t>Qarin Bera</t>
  </si>
  <si>
    <t>prasadikshita@example.net</t>
  </si>
  <si>
    <t>22/496, Bhatnagar Marg
Bahraich 728459</t>
  </si>
  <si>
    <t>Pranav Venkataraman</t>
  </si>
  <si>
    <t>pantindira@example.com</t>
  </si>
  <si>
    <t>30/79
Brar Zila
Bahraich 409370</t>
  </si>
  <si>
    <t>Dayita Yadav</t>
  </si>
  <si>
    <t>dalajasekhon@example.net</t>
  </si>
  <si>
    <t>H.No. 64
Arora Nagar, Dhanbad-111725</t>
  </si>
  <si>
    <t>Vrishti Chakrabarti</t>
  </si>
  <si>
    <t>narasimhanteerth@example.com</t>
  </si>
  <si>
    <t>49/53
Sant Nagar, Avadi-509374</t>
  </si>
  <si>
    <t>Rayaan Nayak</t>
  </si>
  <si>
    <t>mallguneet@example.org</t>
  </si>
  <si>
    <t>441
Basak, Jamalpur 091680</t>
  </si>
  <si>
    <t>Advik Bajwa</t>
  </si>
  <si>
    <t>mahikakakar@example.org</t>
  </si>
  <si>
    <t>785, Mital Chowk
Naihati 597518</t>
  </si>
  <si>
    <t>Lucky Kala</t>
  </si>
  <si>
    <t>jaggiurmi@example.com</t>
  </si>
  <si>
    <t>H.No. 72, Lalla Chowk, Panipat 548209</t>
  </si>
  <si>
    <t>Charan Sharma</t>
  </si>
  <si>
    <t>rsagar@example.org</t>
  </si>
  <si>
    <t>512, Mani Chowk
Sikar-332566</t>
  </si>
  <si>
    <t>Neha Balakrishnan</t>
  </si>
  <si>
    <t>parsaviraj@example.net</t>
  </si>
  <si>
    <t>71, Choudhry Street
Adoni 161614</t>
  </si>
  <si>
    <t>Hemang Raja</t>
  </si>
  <si>
    <t>netra96@example.org</t>
  </si>
  <si>
    <t>291, Varty Circle, Vijayanagaram-507487</t>
  </si>
  <si>
    <t>Chatresh Narula</t>
  </si>
  <si>
    <t>vshanker@example.net</t>
  </si>
  <si>
    <t>16
Vaidya Ganj
Sangli-Miraj &amp; Kupwad 799068</t>
  </si>
  <si>
    <t>Kavya Gupta</t>
  </si>
  <si>
    <t>farissuresh@example.com</t>
  </si>
  <si>
    <t>01/65
Mander Zila
Loni-418847</t>
  </si>
  <si>
    <t>Sai Bhatia</t>
  </si>
  <si>
    <t>xchoudhry@example.org</t>
  </si>
  <si>
    <t>14/344
Malhotra Road, Ahmedabad-019006</t>
  </si>
  <si>
    <t>Ladli Chhabra</t>
  </si>
  <si>
    <t>nagykashish@example.com</t>
  </si>
  <si>
    <t>66/01, Kar Chowk, Shimla-966926</t>
  </si>
  <si>
    <t>Gagan Chakraborty</t>
  </si>
  <si>
    <t>tbadal@example.com</t>
  </si>
  <si>
    <t>352, Chahal Ganj, Aurangabad-005102</t>
  </si>
  <si>
    <t>Aradhana Munshi</t>
  </si>
  <si>
    <t>rajeshri93@example.org</t>
  </si>
  <si>
    <t>70/03
Sarma Ganj, Patiala-333640</t>
  </si>
  <si>
    <t>Teerth Mand</t>
  </si>
  <si>
    <t>karavrishti@example.net</t>
  </si>
  <si>
    <t>74, Luthra Road
Raurkela Industrial Township 152924</t>
  </si>
  <si>
    <t>Megha D’Alia</t>
  </si>
  <si>
    <t>pallawyatt@example.net</t>
  </si>
  <si>
    <t>H.No. 515, Parikh Street
Proddatur 789104</t>
  </si>
  <si>
    <t>Kritika Kalla</t>
  </si>
  <si>
    <t>ishanviacharya@example.net</t>
  </si>
  <si>
    <t>02
Chanda Circle, Kurnool-724694</t>
  </si>
  <si>
    <t>Ojas Sinha</t>
  </si>
  <si>
    <t>anjalisamra@example.com</t>
  </si>
  <si>
    <t>H.No. 940, Sawhney Circle
Bhusawal 477498</t>
  </si>
  <si>
    <t>Sathvik Jani</t>
  </si>
  <si>
    <t>omishasood@example.org</t>
  </si>
  <si>
    <t>18/71
Gulati Marg
Karnal 644806</t>
  </si>
  <si>
    <t>Rayaan Krishna</t>
  </si>
  <si>
    <t>fsuri@example.org</t>
  </si>
  <si>
    <t>585, Mandal Zila, Nandyal 508289</t>
  </si>
  <si>
    <t>Diya Chaudry</t>
  </si>
  <si>
    <t>jchaudhary@example.net</t>
  </si>
  <si>
    <t>H.No. 116
Dani Road, Gopalpur-838761</t>
  </si>
  <si>
    <t>Jagat Dhar</t>
  </si>
  <si>
    <t>jagatkota@example.net</t>
  </si>
  <si>
    <t>56/400
Varma Chowk
Mathura 283182</t>
  </si>
  <si>
    <t>Zaid Boase</t>
  </si>
  <si>
    <t>hsaran@example.net</t>
  </si>
  <si>
    <t>18
Ramakrishnan Ganj
Gurgaon 134787</t>
  </si>
  <si>
    <t>Girish Murthy</t>
  </si>
  <si>
    <t>desainitara@example.net</t>
  </si>
  <si>
    <t>194, Kumar Chowk
Bongaigaon 044195</t>
  </si>
  <si>
    <t>Harinakshi Batta</t>
  </si>
  <si>
    <t>bhavanibajaj@example.net</t>
  </si>
  <si>
    <t>82/83, Shan Circle
Chittoor-396809</t>
  </si>
  <si>
    <t>Samarth Sathe</t>
  </si>
  <si>
    <t>gillkritika@example.com</t>
  </si>
  <si>
    <t>13
Garde
Coimbatore-135385</t>
  </si>
  <si>
    <t>Aryan Date</t>
  </si>
  <si>
    <t>parikhwishi@example.com</t>
  </si>
  <si>
    <t>63/990
Ramesh Nagar
Bahraich-932537</t>
  </si>
  <si>
    <t>Yashica Pingle</t>
  </si>
  <si>
    <t>nakul94@example.org</t>
  </si>
  <si>
    <t>63/847
Garg, Gwalior 577648</t>
  </si>
  <si>
    <t>Sudiksha Dutta</t>
  </si>
  <si>
    <t>gayathri09@example.org</t>
  </si>
  <si>
    <t>H.No. 586
Jha Nagar
Singrauli-552485</t>
  </si>
  <si>
    <t>Abeer Rastogi</t>
  </si>
  <si>
    <t>contractorsimon@example.com</t>
  </si>
  <si>
    <t>92
Raj Chowk
Mira-Bhayandar 559172</t>
  </si>
  <si>
    <t>Zehaan Srinivas</t>
  </si>
  <si>
    <t>narayananlakshit@example.net</t>
  </si>
  <si>
    <t>H.No. 12, Chaudhari Zila
Guwahati 756722</t>
  </si>
  <si>
    <t>Anvi Iyer</t>
  </si>
  <si>
    <t>dmane@example.net</t>
  </si>
  <si>
    <t>029, Aurora Marg
Hospet 337208</t>
  </si>
  <si>
    <t>Osha Dora</t>
  </si>
  <si>
    <t>ebatta@example.net</t>
  </si>
  <si>
    <t>H.No. 022, Bava Street, Srikakulam-979419</t>
  </si>
  <si>
    <t>Sai Garg</t>
  </si>
  <si>
    <t>krishna27@example.com</t>
  </si>
  <si>
    <t>03
Chatterjee
Bhiwandi 307084</t>
  </si>
  <si>
    <t>Urvi Grover</t>
  </si>
  <si>
    <t>bawamaanav@example.org</t>
  </si>
  <si>
    <t>H.No. 70
Sem Ganj
Rajkot-074481</t>
  </si>
  <si>
    <t>Udyati Dara</t>
  </si>
  <si>
    <t>aradhana66@example.org</t>
  </si>
  <si>
    <t>62/772
Oza Chowk, Proddatur-971544</t>
  </si>
  <si>
    <t>Yashvi Kar</t>
  </si>
  <si>
    <t>hsaha@example.com</t>
  </si>
  <si>
    <t>18/11
Balakrishnan Marg
Vellore-979843</t>
  </si>
  <si>
    <t>Aarna Naik</t>
  </si>
  <si>
    <t>jai89@example.net</t>
  </si>
  <si>
    <t>47/217, Andra Road, Malegaon 699427</t>
  </si>
  <si>
    <t>Vedant Rattan</t>
  </si>
  <si>
    <t>soodurishilla@example.org</t>
  </si>
  <si>
    <t>45/821, Joshi Zila, Bhilai 902150</t>
  </si>
  <si>
    <t>Shivansh Gaba</t>
  </si>
  <si>
    <t>harshilsawhney@example.net</t>
  </si>
  <si>
    <t>36, Bose Street, Pali 357092</t>
  </si>
  <si>
    <t>Tejas Char</t>
  </si>
  <si>
    <t>ekaraj79@example.org</t>
  </si>
  <si>
    <t>860
Palla Road
Imphal-322818</t>
  </si>
  <si>
    <t>Amruta Lad</t>
  </si>
  <si>
    <t>omaja42@example.org</t>
  </si>
  <si>
    <t>H.No. 81, Bhakta Marg
Hubli–Dharwad-245228</t>
  </si>
  <si>
    <t>Suhani Kanda</t>
  </si>
  <si>
    <t>srinivasanchanakya@example.net</t>
  </si>
  <si>
    <t>794
Grover Chowk, Guntur-757863</t>
  </si>
  <si>
    <t>Veda Thaman</t>
  </si>
  <si>
    <t>azaanprabhakar@example.org</t>
  </si>
  <si>
    <t>295, Warrior Path, Durg-256359</t>
  </si>
  <si>
    <t>Nachiket Saini</t>
  </si>
  <si>
    <t>samuelkari@example.com</t>
  </si>
  <si>
    <t>H.No. 244, Ramaswamy Nagar, Bardhaman 868416</t>
  </si>
  <si>
    <t>Kabir Mani</t>
  </si>
  <si>
    <t>gaurang03@example.org</t>
  </si>
  <si>
    <t>85/279, Krishnan Chowk, Bhiwandi 709482</t>
  </si>
  <si>
    <t>Bishakha Lanka</t>
  </si>
  <si>
    <t>aarnavmenon@example.com</t>
  </si>
  <si>
    <t>06/040, Sarna Nagar, Karawal Nagar-311295</t>
  </si>
  <si>
    <t>Nidra Radhakrishnan</t>
  </si>
  <si>
    <t>yauvani33@example.net</t>
  </si>
  <si>
    <t>236
Zacharia Path, Agartala-384748</t>
  </si>
  <si>
    <t>Anirudh Mistry</t>
  </si>
  <si>
    <t>abhiramsrivastava@example.com</t>
  </si>
  <si>
    <t>H.No. 45
Minhas Nagar, Amritsar 574954</t>
  </si>
  <si>
    <t>Krisha Misra</t>
  </si>
  <si>
    <t>khannayoshita@example.org</t>
  </si>
  <si>
    <t>87/134, Sankaran Road, Darbhanga 261333</t>
  </si>
  <si>
    <t>Pushti Gour</t>
  </si>
  <si>
    <t>rdoshi@example.org</t>
  </si>
  <si>
    <t>31
Kant
Sikar 368740</t>
  </si>
  <si>
    <t>Arin Pandya</t>
  </si>
  <si>
    <t>wchoudhary@example.com</t>
  </si>
  <si>
    <t>H.No. 950
Mann Circle
Amritsar-268863</t>
  </si>
  <si>
    <t>Charita Comar</t>
  </si>
  <si>
    <t>divyashanker@example.org</t>
  </si>
  <si>
    <t>60/85, Pant Road
Kollam-512597</t>
  </si>
  <si>
    <t>Ekani Pingle</t>
  </si>
  <si>
    <t>joshiwarhi@example.com</t>
  </si>
  <si>
    <t>57/055
Tripathi Ganj
Fatehpur 117481</t>
  </si>
  <si>
    <t>Faras Varughese</t>
  </si>
  <si>
    <t>hemangchhabra@example.net</t>
  </si>
  <si>
    <t>H.No. 45, Hayer Circle
Varanasi 847363</t>
  </si>
  <si>
    <t>Baghyawati Ray</t>
  </si>
  <si>
    <t>sameshissac@example.net</t>
  </si>
  <si>
    <t>45, Lalla Ganj
Jammu 661842</t>
  </si>
  <si>
    <t>Daksh Atwal</t>
  </si>
  <si>
    <t>indiratrivedi@example.com</t>
  </si>
  <si>
    <t>374, Sehgal Zila
Mysore 291634</t>
  </si>
  <si>
    <t>Darika Natarajan</t>
  </si>
  <si>
    <t>wahabmisra@example.com</t>
  </si>
  <si>
    <t>84, Golla
Ghaziabad 458388</t>
  </si>
  <si>
    <t>Mason Atwal</t>
  </si>
  <si>
    <t>ckashyap@example.org</t>
  </si>
  <si>
    <t>H.No. 41
Bawa Ganj, Surendranagar Dudhrej-587195</t>
  </si>
  <si>
    <t>Sri Ganganagar</t>
  </si>
  <si>
    <t>Aarini Dewan</t>
  </si>
  <si>
    <t>alkaseshadri@example.net</t>
  </si>
  <si>
    <t>80/13, Atwal Ganj, Hubli–Dharwad 554031</t>
  </si>
  <si>
    <t>Charan Brahmbhatt</t>
  </si>
  <si>
    <t>aahanatailor@example.net</t>
  </si>
  <si>
    <t>555, Batra Chowk, Bhimavaram 413732</t>
  </si>
  <si>
    <t>Nihal Mital</t>
  </si>
  <si>
    <t>ipal@example.org</t>
  </si>
  <si>
    <t>90/44
Kamdar Chowk
Kolkata-447646</t>
  </si>
  <si>
    <t>William Guha</t>
  </si>
  <si>
    <t>lshenoy@example.org</t>
  </si>
  <si>
    <t>28/86, Bala Ganj
Raipur-127796</t>
  </si>
  <si>
    <t>Henry Borah</t>
  </si>
  <si>
    <t>ramachandrankavya@example.com</t>
  </si>
  <si>
    <t>H.No. 046, Cherian Road, Jamnagar 499840</t>
  </si>
  <si>
    <t>Ekta Sane</t>
  </si>
  <si>
    <t>jtank@example.com</t>
  </si>
  <si>
    <t>H.No. 59, Bava Ganj, Anantapur 847660</t>
  </si>
  <si>
    <t>Dipta Sarraf</t>
  </si>
  <si>
    <t>yashodalata@example.org</t>
  </si>
  <si>
    <t>36, Subramanian Circle, Hyderabad 897585</t>
  </si>
  <si>
    <t>Bareilly</t>
  </si>
  <si>
    <t>Shivansh Tata</t>
  </si>
  <si>
    <t>diya19@example.com</t>
  </si>
  <si>
    <t>55/121, Grewal Circle, Mehsana-928447</t>
  </si>
  <si>
    <t>Ryan Dhingra</t>
  </si>
  <si>
    <t>rthaman@example.org</t>
  </si>
  <si>
    <t>H.No. 69, Kadakia Chowk
Bilaspur-453013</t>
  </si>
  <si>
    <t>Jeremiah Sarin</t>
  </si>
  <si>
    <t>kdada@example.org</t>
  </si>
  <si>
    <t>982
Nayar Ganj, Haridwar 970636</t>
  </si>
  <si>
    <t>Darsh Pandey</t>
  </si>
  <si>
    <t>mdugar@example.net</t>
  </si>
  <si>
    <t>32, Lad Street
Tiruvottiyur 643887</t>
  </si>
  <si>
    <t>Bhavya Khalsa</t>
  </si>
  <si>
    <t>advaithtata@example.com</t>
  </si>
  <si>
    <t>098, Dhawan Chowk, Dhanbad-430781</t>
  </si>
  <si>
    <t>Yachana Nath</t>
  </si>
  <si>
    <t>dnanda@example.net</t>
  </si>
  <si>
    <t>93, Dalal
Sangli-Miraj &amp; Kupwad-541844</t>
  </si>
  <si>
    <t>Maya Chatterjee</t>
  </si>
  <si>
    <t>quincyacharya@example.net</t>
  </si>
  <si>
    <t>45, Sachar Ganj, Imphal 709402</t>
  </si>
  <si>
    <t>Liam Dayal</t>
  </si>
  <si>
    <t>daksh09@example.net</t>
  </si>
  <si>
    <t>30, Roy Circle
Naihati-365590</t>
  </si>
  <si>
    <t>Hitesh Ray</t>
  </si>
  <si>
    <t>amairasodhi@example.net</t>
  </si>
  <si>
    <t>H.No. 90
Viswanathan Nagar, Deoghar-802762</t>
  </si>
  <si>
    <t>Manbir Devan</t>
  </si>
  <si>
    <t>ishwarnagi@example.net</t>
  </si>
  <si>
    <t>86/721
Sekhon
Rajkot 131436</t>
  </si>
  <si>
    <t>Ishwar Goyal</t>
  </si>
  <si>
    <t>ejaggi@example.com</t>
  </si>
  <si>
    <t>H.No. 491, Ram Marg
Belgaum 471793</t>
  </si>
  <si>
    <t>Prisha Bahl</t>
  </si>
  <si>
    <t>venkateshowen@example.org</t>
  </si>
  <si>
    <t>58/15
Dash Path, Pali-217275</t>
  </si>
  <si>
    <t>Reyansh Sinha</t>
  </si>
  <si>
    <t>venkateshdamyanti@example.org</t>
  </si>
  <si>
    <t>H.No. 674
Narula Street, Nagercoil 295923</t>
  </si>
  <si>
    <t>Vasana Rajagopalan</t>
  </si>
  <si>
    <t>ucchal05@example.org</t>
  </si>
  <si>
    <t>11/03
Dada Chowk
Rajpur Sonarpur 110283</t>
  </si>
  <si>
    <t>Sneha Sodhi</t>
  </si>
  <si>
    <t>parth81@example.org</t>
  </si>
  <si>
    <t>H.No. 888
Nagarajan Nagar
Tezpur 275419</t>
  </si>
  <si>
    <t>Yasti Shukla</t>
  </si>
  <si>
    <t>moreekaja@example.com</t>
  </si>
  <si>
    <t>87, Om Ganj
Mirzapur 784887</t>
  </si>
  <si>
    <t>Avi Ratti</t>
  </si>
  <si>
    <t>kallamaya@example.com</t>
  </si>
  <si>
    <t>11/390
Bava Path, Bhiwani-791996</t>
  </si>
  <si>
    <t>Jalsa Choudhury</t>
  </si>
  <si>
    <t>yasti36@example.com</t>
  </si>
  <si>
    <t>H.No. 819
Lal Road
Guwahati 653919</t>
  </si>
  <si>
    <t>Arjun Bhardwaj</t>
  </si>
  <si>
    <t>jason04@example.org</t>
  </si>
  <si>
    <t>H.No. 452
Bobal Path, Medininagar-979279</t>
  </si>
  <si>
    <t>Tanvi Bajaj</t>
  </si>
  <si>
    <t>gpal@example.net</t>
  </si>
  <si>
    <t>11/16
Sridhar Street
Meerut-931911</t>
  </si>
  <si>
    <t>Guneet Jayaraman</t>
  </si>
  <si>
    <t>hamsini08@example.org</t>
  </si>
  <si>
    <t>H.No. 31
Dhillon Street, Panchkula 640027</t>
  </si>
  <si>
    <t>Imaran Krishnan</t>
  </si>
  <si>
    <t>aryanchoudhary@example.net</t>
  </si>
  <si>
    <t>46/011
Dhar Zila
Kishanganj 805857</t>
  </si>
  <si>
    <t>Vedika Muni</t>
  </si>
  <si>
    <t>kdate@example.com</t>
  </si>
  <si>
    <t>62/746
Banik Nagar
Thiruvananthapuram 557615</t>
  </si>
  <si>
    <t>Oscar Ratta</t>
  </si>
  <si>
    <t>wguha@example.com</t>
  </si>
  <si>
    <t>18/375, Ramachandran Circle
Karnal 455818</t>
  </si>
  <si>
    <t>Dominic Viswanathan</t>
  </si>
  <si>
    <t>tatakala@example.com</t>
  </si>
  <si>
    <t>31/897
Nigam Zila, Satna-184043</t>
  </si>
  <si>
    <t>Hemang Kakar</t>
  </si>
  <si>
    <t>jjhaveri@example.org</t>
  </si>
  <si>
    <t>H.No. 298, Sanghvi Chowk, Pali 342053</t>
  </si>
  <si>
    <t>Charles Kulkarni</t>
  </si>
  <si>
    <t>ysahni@example.com</t>
  </si>
  <si>
    <t>324, Chopra Marg, Bilaspur 405151</t>
  </si>
  <si>
    <t>Hemal Murthy</t>
  </si>
  <si>
    <t>ramanathanrajeshri@example.net</t>
  </si>
  <si>
    <t>20/507
Taneja Chowk, Pondicherry-483122</t>
  </si>
  <si>
    <t>Alexander Ray</t>
  </si>
  <si>
    <t>zkalla@example.com</t>
  </si>
  <si>
    <t>52/62
Srinivasan Marg, Tirupati 141027</t>
  </si>
  <si>
    <t>Panini Mangal</t>
  </si>
  <si>
    <t>gautambhasin@example.org</t>
  </si>
  <si>
    <t>88, Aurora Path
Khammam 476253</t>
  </si>
  <si>
    <t>Aryan Sundaram</t>
  </si>
  <si>
    <t>jmahal@example.com</t>
  </si>
  <si>
    <t>H.No. 22
Saraf Zila, Aligarh 160919</t>
  </si>
  <si>
    <t>Aarnav Issac</t>
  </si>
  <si>
    <t>onimandal@example.com</t>
  </si>
  <si>
    <t>H.No. 824
Goel, Miryalaguda-574451</t>
  </si>
  <si>
    <t>Bachittar Morar</t>
  </si>
  <si>
    <t>vasana79@example.net</t>
  </si>
  <si>
    <t>H.No. 838, Taneja Nagar
New Delhi 195998</t>
  </si>
  <si>
    <t>Amara Sundaram</t>
  </si>
  <si>
    <t>sehgalsiya@example.net</t>
  </si>
  <si>
    <t>54, Manda Road
Dehradun 627738</t>
  </si>
  <si>
    <t>Pooja Mital</t>
  </si>
  <si>
    <t>jbhargava@example.com</t>
  </si>
  <si>
    <t>73/053, Sanghvi Zila
Tirupati 939999</t>
  </si>
  <si>
    <t>Harish Mahajan</t>
  </si>
  <si>
    <t>darajeet@example.com</t>
  </si>
  <si>
    <t>H.No. 942, Chaudhry Path
Bhatpara-381499</t>
  </si>
  <si>
    <t>Urmi Badami</t>
  </si>
  <si>
    <t>quincyanne@example.com</t>
  </si>
  <si>
    <t>H.No. 19, Ahuja Ganj, Meerut-057290</t>
  </si>
  <si>
    <t>Dayita Dass</t>
  </si>
  <si>
    <t>vaidyasuhani@example.org</t>
  </si>
  <si>
    <t>02/97, Kanda Path, Mangalore-954268</t>
  </si>
  <si>
    <t>Nisha Amble</t>
  </si>
  <si>
    <t>xbhakta@example.net</t>
  </si>
  <si>
    <t>H.No. 55, Choudhary Chowk
Ongole 045956</t>
  </si>
  <si>
    <t>Samesh Devi</t>
  </si>
  <si>
    <t>osant@example.org</t>
  </si>
  <si>
    <t>95/77
Merchant Zila
Faridabad-209978</t>
  </si>
  <si>
    <t>Aarini Rama</t>
  </si>
  <si>
    <t>bkuruvilla@example.com</t>
  </si>
  <si>
    <t>H.No. 10
Pai Chowk
Jorhat 052878</t>
  </si>
  <si>
    <t>Bally</t>
  </si>
  <si>
    <t>Hamsini Sandhu</t>
  </si>
  <si>
    <t>aachalsheth@example.net</t>
  </si>
  <si>
    <t>16/48, Dyal, Morena 865201</t>
  </si>
  <si>
    <t>Isha Sahni</t>
  </si>
  <si>
    <t>upalla@example.net</t>
  </si>
  <si>
    <t>27, Rajan Street
Buxar-287946</t>
  </si>
  <si>
    <t>Viraj Tank</t>
  </si>
  <si>
    <t>otalwar@example.com</t>
  </si>
  <si>
    <t>99, Arora Ganj
Jhansi-873180</t>
  </si>
  <si>
    <t>Tristan Hegde</t>
  </si>
  <si>
    <t>devansh88@example.org</t>
  </si>
  <si>
    <t>138, Dewan Circle
Kolkata-153958</t>
  </si>
  <si>
    <t>Balendra Sidhu</t>
  </si>
  <si>
    <t>cborah@example.org</t>
  </si>
  <si>
    <t>53/99, Morar Path
Guntakal-505821</t>
  </si>
  <si>
    <t>Urvashi Bhandari</t>
  </si>
  <si>
    <t>maxlad@example.net</t>
  </si>
  <si>
    <t>85/427
Ramesh Road
Alwar-246479</t>
  </si>
  <si>
    <t>Yashvi Dalal</t>
  </si>
  <si>
    <t>zashilkaran@example.com</t>
  </si>
  <si>
    <t>H.No. 95
Dasgupta Circle
Sultan Pur Majra 866995</t>
  </si>
  <si>
    <t>Balendra Choudhary</t>
  </si>
  <si>
    <t>vyanjanasharma@example.com</t>
  </si>
  <si>
    <t>156, Ramanathan Road
Alappuzha 776848</t>
  </si>
  <si>
    <t>Hemang Ratti</t>
  </si>
  <si>
    <t>joshuaganesan@example.org</t>
  </si>
  <si>
    <t>33/729
Kala Street, North Dumdum 647189</t>
  </si>
  <si>
    <t>Veer Dixit</t>
  </si>
  <si>
    <t>theodore63@example.com</t>
  </si>
  <si>
    <t>01/67
Dara Circle
Orai 934810</t>
  </si>
  <si>
    <t>Kevin Sachar</t>
  </si>
  <si>
    <t>harita88@example.org</t>
  </si>
  <si>
    <t>28/698, Divan Ganj, Hindupur 852596</t>
  </si>
  <si>
    <t>Krishna Seshadri</t>
  </si>
  <si>
    <t>raghav93@example.net</t>
  </si>
  <si>
    <t>H.No. 426, Rai Path, Maheshtala 883085</t>
  </si>
  <si>
    <t>Om Choudhury</t>
  </si>
  <si>
    <t>gaurav60@example.net</t>
  </si>
  <si>
    <t>131
Dixit Path
Nashik-762279</t>
  </si>
  <si>
    <t>dasslila@example.org</t>
  </si>
  <si>
    <t>H.No. 95
Dutta Ganj, South Dumdum-476520</t>
  </si>
  <si>
    <t>Vrinda Bassi</t>
  </si>
  <si>
    <t>faraschandra@example.net</t>
  </si>
  <si>
    <t>H.No. 94, Saxena Nagar
Katihar 418163</t>
  </si>
  <si>
    <t>Kiaan Naidu</t>
  </si>
  <si>
    <t>mdeol@example.org</t>
  </si>
  <si>
    <t>H.No. 478
Rao Nagar, Noida 012414</t>
  </si>
  <si>
    <t>Quincy Nanda</t>
  </si>
  <si>
    <t>maya02@example.com</t>
  </si>
  <si>
    <t>H.No. 57
Mander Ganj
Katni-110592</t>
  </si>
  <si>
    <t>Guneet Borah</t>
  </si>
  <si>
    <t>dev66@example.org</t>
  </si>
  <si>
    <t>094
Kala Zila, Tiruchirappalli-999978</t>
  </si>
  <si>
    <t>Janani Gill</t>
  </si>
  <si>
    <t>vrinda77@example.org</t>
  </si>
  <si>
    <t>717, Bahri Zila
Mau 600591</t>
  </si>
  <si>
    <t>Chanakya Bansal</t>
  </si>
  <si>
    <t>azad10@example.net</t>
  </si>
  <si>
    <t>19/83, Acharya Marg, Alwar 879724</t>
  </si>
  <si>
    <t>Gaurika Balasubramanian</t>
  </si>
  <si>
    <t>divya22@example.org</t>
  </si>
  <si>
    <t>H.No. 212
Amble Path
Tiruchirappalli-691683</t>
  </si>
  <si>
    <t>Zinal Dhawan</t>
  </si>
  <si>
    <t>gulatiedhitha@example.org</t>
  </si>
  <si>
    <t>65/275, Manne Road, Muzaffarpur-688635</t>
  </si>
  <si>
    <t>Urishilla Kala</t>
  </si>
  <si>
    <t>pdin@example.org</t>
  </si>
  <si>
    <t>H.No. 71
Mand Zila, Rewa 438780</t>
  </si>
  <si>
    <t>Kiaan Menon</t>
  </si>
  <si>
    <t>narainojas@example.net</t>
  </si>
  <si>
    <t>59/09, Shankar Chowk
Guwahati-481373</t>
  </si>
  <si>
    <t>Hemang Jain</t>
  </si>
  <si>
    <t>khuranachanchal@example.net</t>
  </si>
  <si>
    <t>64/54
Gill Chowk
Pali 227550</t>
  </si>
  <si>
    <t>Panini Dua</t>
  </si>
  <si>
    <t>karurishilla@example.net</t>
  </si>
  <si>
    <t>98/00
Jhaveri Nagar, Belgaum 313583</t>
  </si>
  <si>
    <t>Devansh Prasad</t>
  </si>
  <si>
    <t>brijesh54@example.org</t>
  </si>
  <si>
    <t>49/494, Sodhi, Morbi 621218</t>
  </si>
  <si>
    <t>Urishilla Hegde</t>
  </si>
  <si>
    <t>ydeo@example.org</t>
  </si>
  <si>
    <t>H.No. 330
Rana Path, Sagar 712033</t>
  </si>
  <si>
    <t>Champak Patil</t>
  </si>
  <si>
    <t>nmall@example.com</t>
  </si>
  <si>
    <t>19, Sachdev, Bidar 765497</t>
  </si>
  <si>
    <t>Prisha Tella</t>
  </si>
  <si>
    <t>joshibalveer@example.org</t>
  </si>
  <si>
    <t>38
Nazareth, Vadodara-354901</t>
  </si>
  <si>
    <t>Ishita Mital</t>
  </si>
  <si>
    <t>aishanikalita@example.com</t>
  </si>
  <si>
    <t>35/424
Karpe Ganj, Faridabad-080640</t>
  </si>
  <si>
    <t>Tanmayi Yohannan</t>
  </si>
  <si>
    <t>indrajitdhillon@example.com</t>
  </si>
  <si>
    <t>72, Saxena Marg
Bellary-326727</t>
  </si>
  <si>
    <t>Rayaan Seth</t>
  </si>
  <si>
    <t>chaman96@example.org</t>
  </si>
  <si>
    <t>H.No. 542
Amble Ganj
Farrukhabad 572765</t>
  </si>
  <si>
    <t>Hamsini Tripathi</t>
  </si>
  <si>
    <t>shaurya77@example.com</t>
  </si>
  <si>
    <t>96/221
Morar Circle, Ambattur 315265</t>
  </si>
  <si>
    <t>Vasatika Palla</t>
  </si>
  <si>
    <t>maanasrattan@example.com</t>
  </si>
  <si>
    <t>89
Thaker Road, Agra-525317</t>
  </si>
  <si>
    <t>Zansi Nanda</t>
  </si>
  <si>
    <t>teerth55@example.net</t>
  </si>
  <si>
    <t>45/445, Jaggi Chowk
Karawal Nagar 883125</t>
  </si>
  <si>
    <t>Idika Sem</t>
  </si>
  <si>
    <t>johalsiya@example.org</t>
  </si>
  <si>
    <t>24/46, Kuruvilla Ganj, Gorakhpur-791998</t>
  </si>
  <si>
    <t>Chakradev Verma</t>
  </si>
  <si>
    <t>vincent13@example.com</t>
  </si>
  <si>
    <t>71/96, Amble Circle, Panvel-979863</t>
  </si>
  <si>
    <t>Yashoda Chacko</t>
  </si>
  <si>
    <t>ati59@example.com</t>
  </si>
  <si>
    <t>069, Bath Zila
Aurangabad-968050</t>
  </si>
  <si>
    <t>Samar Deol</t>
  </si>
  <si>
    <t>davesathvik@example.com</t>
  </si>
  <si>
    <t>H.No. 98
Roy Road
Jhansi 989608</t>
  </si>
  <si>
    <t>Hredhaan Sengupta</t>
  </si>
  <si>
    <t>upma64@example.net</t>
  </si>
  <si>
    <t>H.No. 53
Dutta Zila
Raiganj-923965</t>
  </si>
  <si>
    <t>Dalaja Arora</t>
  </si>
  <si>
    <t>calebsengupta@example.com</t>
  </si>
  <si>
    <t>46/767
Chacko Chowk
Arrah 424009</t>
  </si>
  <si>
    <t>Siya Mani</t>
  </si>
  <si>
    <t>malloliver@example.net</t>
  </si>
  <si>
    <t>50, Yadav Street, Jhansi-806525</t>
  </si>
  <si>
    <t>Oni Bhagat</t>
  </si>
  <si>
    <t>dominicbhandari@example.com</t>
  </si>
  <si>
    <t>H.No. 36, Ray Path
Bellary 439994</t>
  </si>
  <si>
    <t>Praneel Saran</t>
  </si>
  <si>
    <t>jaggikala@example.com</t>
  </si>
  <si>
    <t>325, Banik Path
New Delhi-923781</t>
  </si>
  <si>
    <t>Krish Sunder</t>
  </si>
  <si>
    <t>eta37@example.net</t>
  </si>
  <si>
    <t>H.No. 126
Thaman Ganj
Tinsukia 716227</t>
  </si>
  <si>
    <t>Jonathan Korpal</t>
  </si>
  <si>
    <t>liam03@example.org</t>
  </si>
  <si>
    <t>22/29, Chowdhury Path, Karimnagar 950098</t>
  </si>
  <si>
    <t>Lekha Swamy</t>
  </si>
  <si>
    <t>bhavnamittal@example.com</t>
  </si>
  <si>
    <t>53/90
Mukherjee Circle, Rajpur Sonarpur-576874</t>
  </si>
  <si>
    <t>Keya Chadha</t>
  </si>
  <si>
    <t>gdeo@example.net</t>
  </si>
  <si>
    <t>18, Sura
Ratlam 964051</t>
  </si>
  <si>
    <t>Mohammed Sahni</t>
  </si>
  <si>
    <t>takkrishna@example.net</t>
  </si>
  <si>
    <t>490
Soman Ganj
Bhatpara 521317</t>
  </si>
  <si>
    <t>Prisha Sanghvi</t>
  </si>
  <si>
    <t>laleta@example.net</t>
  </si>
  <si>
    <t>52/809
Hegde Marg
Satara-825467</t>
  </si>
  <si>
    <t>Gautami Trivedi</t>
  </si>
  <si>
    <t>iryasarin@example.org</t>
  </si>
  <si>
    <t>H.No. 03
Dasgupta Marg
Ozhukarai 426511</t>
  </si>
  <si>
    <t>Vamakshi Pradhan</t>
  </si>
  <si>
    <t>thomassanghvi@example.com</t>
  </si>
  <si>
    <t>71/92, Bajwa Path
Morbi-309555</t>
  </si>
  <si>
    <t>wallavasudha@example.com</t>
  </si>
  <si>
    <t>H.No. 903, Nagi Circle
Raipur-607118</t>
  </si>
  <si>
    <t>Yutika Badal</t>
  </si>
  <si>
    <t>biswastamanna@example.org</t>
  </si>
  <si>
    <t>H.No. 88, Konda Chowk
Ahmednagar 017628</t>
  </si>
  <si>
    <t>Jagrati Prabhu</t>
  </si>
  <si>
    <t>choudharybalhaar@example.org</t>
  </si>
  <si>
    <t>72/18, Munshi Zila, Jamalpur 838235</t>
  </si>
  <si>
    <t>Hemal Mammen</t>
  </si>
  <si>
    <t>farajwason@example.org</t>
  </si>
  <si>
    <t>129, Seth, Mirzapur 807650</t>
  </si>
  <si>
    <t>Nirja Prasad</t>
  </si>
  <si>
    <t>mahallaban@example.net</t>
  </si>
  <si>
    <t>H.No. 97, Bhat Zila
Sonipat 701585</t>
  </si>
  <si>
    <t>Dayamai Ray</t>
  </si>
  <si>
    <t>jdate@example.com</t>
  </si>
  <si>
    <t>775, Nayak Street, Patna-218169</t>
  </si>
  <si>
    <t>Khandwa</t>
  </si>
  <si>
    <t>Lohit Dugar</t>
  </si>
  <si>
    <t>vgera@example.net</t>
  </si>
  <si>
    <t>666, Magar Street
Udupi 424461</t>
  </si>
  <si>
    <t>Udant Grover</t>
  </si>
  <si>
    <t>cnarayan@example.com</t>
  </si>
  <si>
    <t>79/852
Nadkarni
Panchkula 391511</t>
  </si>
  <si>
    <t>Arunima Vyas</t>
  </si>
  <si>
    <t>buchayushman@example.net</t>
  </si>
  <si>
    <t>176, Krishnamurthy
Ramgarh 170370</t>
  </si>
  <si>
    <t>Gopal Dube</t>
  </si>
  <si>
    <t>aditya26@example.com</t>
  </si>
  <si>
    <t>52/64, Koshy Circle
Hapur 029532</t>
  </si>
  <si>
    <t>Samar Vasa</t>
  </si>
  <si>
    <t>gpadmanabhan@example.com</t>
  </si>
  <si>
    <t>01/76
Mani Road
Chittoor-256884</t>
  </si>
  <si>
    <t>Ria Dua</t>
  </si>
  <si>
    <t>akshay40@example.com</t>
  </si>
  <si>
    <t>16/46
Karan Nagar, Karaikudi 841373</t>
  </si>
  <si>
    <t>Anusha Bahri</t>
  </si>
  <si>
    <t>hemanginigour@example.org</t>
  </si>
  <si>
    <t>H.No. 78, Memon Marg, Bettiah-165769</t>
  </si>
  <si>
    <t>Bachittar Misra</t>
  </si>
  <si>
    <t>kallaneel@example.net</t>
  </si>
  <si>
    <t>53/56, Sandhu Road, Kharagpur-982343</t>
  </si>
  <si>
    <t>Vasudha Kalita</t>
  </si>
  <si>
    <t>zaitra93@example.org</t>
  </si>
  <si>
    <t>21/239
Bedi, Bettiah-618106</t>
  </si>
  <si>
    <t>Om Murty</t>
  </si>
  <si>
    <t>cmittal@example.net</t>
  </si>
  <si>
    <t>H.No. 14
Batra Marg
Shahjahanpur 432714</t>
  </si>
  <si>
    <t>Geetika Arora</t>
  </si>
  <si>
    <t>kurianlakshit@example.net</t>
  </si>
  <si>
    <t>H.No. 84, Rama
Chapra-101291</t>
  </si>
  <si>
    <t>Vasana Mand</t>
  </si>
  <si>
    <t>prakashvrinda@example.net</t>
  </si>
  <si>
    <t>17/04
Balakrishnan Nagar, Raiganj 562478</t>
  </si>
  <si>
    <t>Upadhriti Chand</t>
  </si>
  <si>
    <t>ybawa@example.com</t>
  </si>
  <si>
    <t>H.No. 860, Jain Zila, Aizawl-045836</t>
  </si>
  <si>
    <t>Jasmit Ganesh</t>
  </si>
  <si>
    <t>urishillajain@example.org</t>
  </si>
  <si>
    <t>H.No. 771, Sha Circle, Korba 949390</t>
  </si>
  <si>
    <t>Rachit Arya</t>
  </si>
  <si>
    <t>sarmachatresh@example.net</t>
  </si>
  <si>
    <t>730, Sama Road, Bhopal-485906</t>
  </si>
  <si>
    <t>Xavier Agrawal</t>
  </si>
  <si>
    <t>lopaagrawal@example.org</t>
  </si>
  <si>
    <t>10, Sangha Street, Bharatpur-212237</t>
  </si>
  <si>
    <t>Ekapad Kuruvilla</t>
  </si>
  <si>
    <t>yatinsoni@example.com</t>
  </si>
  <si>
    <t>H.No. 48, Dora Marg
Jamshedpur-323719</t>
  </si>
  <si>
    <t>Keya Grover</t>
  </si>
  <si>
    <t>vbalakrishnan@example.org</t>
  </si>
  <si>
    <t>179, Sekhon Ganj
Gurgaon-532079</t>
  </si>
  <si>
    <t>iborde@example.org</t>
  </si>
  <si>
    <t>H.No. 71
Pant Street, Haldia 203973</t>
  </si>
  <si>
    <t>Oeshi Thaman</t>
  </si>
  <si>
    <t>bahriishanvi@example.net</t>
  </si>
  <si>
    <t>42, Sawhney Marg, Bhubaneswar-711454</t>
  </si>
  <si>
    <t>Dominic Verma</t>
  </si>
  <si>
    <t>lucky44@example.org</t>
  </si>
  <si>
    <t>540, Chandra Path, Dehradun-294311</t>
  </si>
  <si>
    <t>Chavvi Bhatia</t>
  </si>
  <si>
    <t>vmall@example.org</t>
  </si>
  <si>
    <t>43/75
Dalal Ganj, Moradabad-771813</t>
  </si>
  <si>
    <t>Urishilla Dhillon</t>
  </si>
  <si>
    <t>ryanbath@example.com</t>
  </si>
  <si>
    <t>04, Barman Street, Bhind 281577</t>
  </si>
  <si>
    <t>Upadhriti Sha</t>
  </si>
  <si>
    <t>pahalsaini@example.com</t>
  </si>
  <si>
    <t>241, Bakshi Marg, Tadipatri 896705</t>
  </si>
  <si>
    <t>Varsha Dutt</t>
  </si>
  <si>
    <t>hritik00@example.com</t>
  </si>
  <si>
    <t>33/377, Hayer Marg
Khammam 556674</t>
  </si>
  <si>
    <t>Lila Tailor</t>
  </si>
  <si>
    <t>bchoudhury@example.com</t>
  </si>
  <si>
    <t>96/52
Prasad Chowk, Sambalpur-169998</t>
  </si>
  <si>
    <t>Faris Raval</t>
  </si>
  <si>
    <t>neel30@example.net</t>
  </si>
  <si>
    <t>H.No. 668, Rama Chowk
Tiruchirappalli-877111</t>
  </si>
  <si>
    <t>Jalsa Khatri</t>
  </si>
  <si>
    <t>mahajanbakhshi@example.org</t>
  </si>
  <si>
    <t>48, Patla Ganj, Avadi 838391</t>
  </si>
  <si>
    <t>Yachana Sethi</t>
  </si>
  <si>
    <t>dashneel@example.com</t>
  </si>
  <si>
    <t>63/721, Gala, Rourkela 611895</t>
  </si>
  <si>
    <t>Ansh Singh</t>
  </si>
  <si>
    <t>damyantiwalia@example.net</t>
  </si>
  <si>
    <t>H.No. 928
Dugar
Silchar-434394</t>
  </si>
  <si>
    <t>Ajmer</t>
  </si>
  <si>
    <t>Nikita Palan</t>
  </si>
  <si>
    <t>hdivan@example.net</t>
  </si>
  <si>
    <t>H.No. 09, Dave Street, Kochi-481440</t>
  </si>
  <si>
    <t>Nidhi Varkey</t>
  </si>
  <si>
    <t>krishakaul@example.org</t>
  </si>
  <si>
    <t>H.No. 901
Pau Ganj, Munger-041682</t>
  </si>
  <si>
    <t>Aarav Dar</t>
  </si>
  <si>
    <t>amruta30@example.net</t>
  </si>
  <si>
    <t>H.No. 24, Lata Street, Ahmedabad 581000</t>
  </si>
  <si>
    <t>Aarush Dixit</t>
  </si>
  <si>
    <t>psandal@example.com</t>
  </si>
  <si>
    <t>H.No. 942
Rajagopal Path
Dharmavaram-327499</t>
  </si>
  <si>
    <t>Kamala Rama</t>
  </si>
  <si>
    <t>raymegha@example.net</t>
  </si>
  <si>
    <t>63
Mallick Chowk
Lucknow 415089</t>
  </si>
  <si>
    <t>Aradhana Sen</t>
  </si>
  <si>
    <t>indiraseshadri@example.com</t>
  </si>
  <si>
    <t>790, Tata Marg
Asansol-472717</t>
  </si>
  <si>
    <t>Neha Shroff</t>
  </si>
  <si>
    <t>vaishnaviravi@example.net</t>
  </si>
  <si>
    <t>86/05
Dutt, Proddatur-587012</t>
  </si>
  <si>
    <t>Bimala Mitra</t>
  </si>
  <si>
    <t>uarora@example.net</t>
  </si>
  <si>
    <t>01/27
Murthy Circle
Ratlam 179286</t>
  </si>
  <si>
    <t>Vanya Sanghvi</t>
  </si>
  <si>
    <t>banikishita@example.net</t>
  </si>
  <si>
    <t>H.No. 98
Balasubramanian Path
Jamshedpur 087164</t>
  </si>
  <si>
    <t>Chatresh Andra</t>
  </si>
  <si>
    <t>gmorar@example.net</t>
  </si>
  <si>
    <t>H.No. 599, Saran Street, Guwahati-654856</t>
  </si>
  <si>
    <t>Anjali Yogi</t>
  </si>
  <si>
    <t>utkarshratti@example.com</t>
  </si>
  <si>
    <t>H.No. 066
Bhavsar Nagar, Darbhanga 347239</t>
  </si>
  <si>
    <t>Indrajit Mahal</t>
  </si>
  <si>
    <t>padmanabhanharshil@example.org</t>
  </si>
  <si>
    <t>76
Ben Path, Thanjavur-431970</t>
  </si>
  <si>
    <t>Neel Sankar</t>
  </si>
  <si>
    <t>krishadvika@example.com</t>
  </si>
  <si>
    <t>98
Chhabra Street, Hazaribagh-482791</t>
  </si>
  <si>
    <t>Nitara Sur</t>
  </si>
  <si>
    <t>lohitsarraf@example.com</t>
  </si>
  <si>
    <t>937
Suresh Ganj, Karawal Nagar-054361</t>
  </si>
  <si>
    <t>Anamika Sur</t>
  </si>
  <si>
    <t>rhayre@example.net</t>
  </si>
  <si>
    <t>57
Chakraborty Path
Bidhannagar 065607</t>
  </si>
  <si>
    <t>Rajeshri Lad</t>
  </si>
  <si>
    <t>uraj@example.org</t>
  </si>
  <si>
    <t>89, Oza Circle, Chandrapur-723479</t>
  </si>
  <si>
    <t>Gunbir Vala</t>
  </si>
  <si>
    <t>sathvikbala@example.com</t>
  </si>
  <si>
    <t>49/46
Mangal
Morena-353261</t>
  </si>
  <si>
    <t>Tristan Grover</t>
  </si>
  <si>
    <t>diyakuruvilla@example.org</t>
  </si>
  <si>
    <t>H.No. 96
Randhawa Path, Morena 357169</t>
  </si>
  <si>
    <t>Irya Dayal</t>
  </si>
  <si>
    <t>shamanbir@example.org</t>
  </si>
  <si>
    <t>H.No. 614, Sehgal Path
Akola-450080</t>
  </si>
  <si>
    <t>Qabil Salvi</t>
  </si>
  <si>
    <t>gandhibhavya@example.net</t>
  </si>
  <si>
    <t>16/72, Jhaveri Road
Hubli–Dharwad 657248</t>
  </si>
  <si>
    <t>Vasatika Konda</t>
  </si>
  <si>
    <t>kaurishwar@example.org</t>
  </si>
  <si>
    <t>H.No. 63
Iyer
Sangli-Miraj &amp; Kupwad-906471</t>
  </si>
  <si>
    <t>Jyoti Pau</t>
  </si>
  <si>
    <t>varughesedayamai@example.org</t>
  </si>
  <si>
    <t>14/790, Ramesh Nagar
Amravati 506114</t>
  </si>
  <si>
    <t>Lila Chakraborty</t>
  </si>
  <si>
    <t>birhemangini@example.org</t>
  </si>
  <si>
    <t>65/74
Lad Zila, Ulhasnagar-281824</t>
  </si>
  <si>
    <t>Nandini Devi</t>
  </si>
  <si>
    <t>xitigour@example.net</t>
  </si>
  <si>
    <t>26
Jain Circle, Gaya-053431</t>
  </si>
  <si>
    <t>Gauri Butala</t>
  </si>
  <si>
    <t>ranveeranne@example.org</t>
  </si>
  <si>
    <t>890, Sastry, Narasaraopet-405280</t>
  </si>
  <si>
    <t>Muzaffarpur</t>
  </si>
  <si>
    <t>Timothy Bhalla</t>
  </si>
  <si>
    <t>simonmurty@example.net</t>
  </si>
  <si>
    <t>H.No. 08, Upadhyay Street, Mathura-083468</t>
  </si>
  <si>
    <t>Krish Shankar</t>
  </si>
  <si>
    <t>mekhalasaraf@example.org</t>
  </si>
  <si>
    <t>53/713, Raghavan Street
Bhilwara-021410</t>
  </si>
  <si>
    <t>Ansh Minhas</t>
  </si>
  <si>
    <t>nbir@example.net</t>
  </si>
  <si>
    <t>H.No. 82, Madan Road
Jalandhar-138003</t>
  </si>
  <si>
    <t>Advika Keer</t>
  </si>
  <si>
    <t>khatriayushman@example.net</t>
  </si>
  <si>
    <t>H.No. 211, Mitra Chowk
Solapur 253328</t>
  </si>
  <si>
    <t>Pranit Gade</t>
  </si>
  <si>
    <t>kamdarhemang@example.com</t>
  </si>
  <si>
    <t>87/17, Gola Circle
Narasaraopet-044900</t>
  </si>
  <si>
    <t>Banjeet Pal</t>
  </si>
  <si>
    <t>jaggigaurang@example.net</t>
  </si>
  <si>
    <t>93/149, Bumb Chowk, Guwahati 790333</t>
  </si>
  <si>
    <t>Victor Khurana</t>
  </si>
  <si>
    <t>jkaur@example.org</t>
  </si>
  <si>
    <t>92/411
Kannan Nagar, Tirunelveli 887984</t>
  </si>
  <si>
    <t>Indrajit Mitra</t>
  </si>
  <si>
    <t>yauvani00@example.net</t>
  </si>
  <si>
    <t>342
Hans
Bathinda-978162</t>
  </si>
  <si>
    <t>Oscar Kurian</t>
  </si>
  <si>
    <t>vedhikanarasimhan@example.com</t>
  </si>
  <si>
    <t>64/29, Lalla Road, Kolhapur 461306</t>
  </si>
  <si>
    <t>Aditya Barman</t>
  </si>
  <si>
    <t>draj@example.org</t>
  </si>
  <si>
    <t>17/59, Dutta Street, Siwan 346894</t>
  </si>
  <si>
    <t>Wazir Bahl</t>
  </si>
  <si>
    <t>jsunder@example.com</t>
  </si>
  <si>
    <t>16/718, Kanda Chowk, Meerut 856894</t>
  </si>
  <si>
    <t>Om Sastry</t>
  </si>
  <si>
    <t>aishani38@example.com</t>
  </si>
  <si>
    <t>H.No. 413, Char Nagar, Mehsana-538034</t>
  </si>
  <si>
    <t>Aarna Mital</t>
  </si>
  <si>
    <t>ghoshlavanya@example.org</t>
  </si>
  <si>
    <t>H.No. 75
Bobal Path
Hajipur 676112</t>
  </si>
  <si>
    <t>Nikita Misra</t>
  </si>
  <si>
    <t>rachanabadal@example.net</t>
  </si>
  <si>
    <t>47/23, Tripathi Path
Vadodara-629791</t>
  </si>
  <si>
    <t>Qasim Chandra</t>
  </si>
  <si>
    <t>pavanijaggi@example.org</t>
  </si>
  <si>
    <t>H.No. 07, Guha Marg
Deoghar 511184</t>
  </si>
  <si>
    <t>Max Ranganathan</t>
  </si>
  <si>
    <t>aaravkhosla@example.org</t>
  </si>
  <si>
    <t>47
Ramesh Ganj, Lucknow-952273</t>
  </si>
  <si>
    <t>Anamika Dugar</t>
  </si>
  <si>
    <t>borahansh@example.net</t>
  </si>
  <si>
    <t>H.No. 245
Vora Marg
Ambattur-417585</t>
  </si>
  <si>
    <t>Naveen Chakrabarti</t>
  </si>
  <si>
    <t>manbir37@example.org</t>
  </si>
  <si>
    <t>01, Ramakrishnan Ganj, Bhavnagar-851185</t>
  </si>
  <si>
    <t>Anvi Savant</t>
  </si>
  <si>
    <t>yashvi72@example.org</t>
  </si>
  <si>
    <t>H.No. 661, Dora Street
Surat 406513</t>
  </si>
  <si>
    <t>Ijaya Agrawal</t>
  </si>
  <si>
    <t>anirudh89@example.com</t>
  </si>
  <si>
    <t>51, Kari Nagar, Tenali-778804</t>
  </si>
  <si>
    <t>Siddharth Kata</t>
  </si>
  <si>
    <t>mvaidya@example.com</t>
  </si>
  <si>
    <t>80/102
Raj Marg, Tadipatri-190103</t>
  </si>
  <si>
    <t>Triya Memon</t>
  </si>
  <si>
    <t>ssoman@example.org</t>
  </si>
  <si>
    <t>83/387
Shankar Chowk, Suryapet 985417</t>
  </si>
  <si>
    <t>Advika Sundaram</t>
  </si>
  <si>
    <t>shivani60@example.net</t>
  </si>
  <si>
    <t>92, Handa Street
Jehanabad-548704</t>
  </si>
  <si>
    <t>Pratyush Peri</t>
  </si>
  <si>
    <t>vasudha09@example.com</t>
  </si>
  <si>
    <t>40/020
Krish Circle
Amaravati 137329</t>
  </si>
  <si>
    <t>Andrew Wable</t>
  </si>
  <si>
    <t>jackson06@example.org</t>
  </si>
  <si>
    <t>77, Dhar Zila
Kozhikode-400515</t>
  </si>
  <si>
    <t>Faraj Radhakrishnan</t>
  </si>
  <si>
    <t>sandalpanini@example.org</t>
  </si>
  <si>
    <t>H.No. 17, Aurora Street
Ujjain 452078</t>
  </si>
  <si>
    <t>Aryan Ghose</t>
  </si>
  <si>
    <t>brahmbhattvihaan@example.net</t>
  </si>
  <si>
    <t>422
Salvi
Panchkula 451977</t>
  </si>
  <si>
    <t>Gautam Ravel</t>
  </si>
  <si>
    <t>pandyazaitra@example.org</t>
  </si>
  <si>
    <t>729, Acharya
Unnao 554182</t>
  </si>
  <si>
    <t>Charita Chad</t>
  </si>
  <si>
    <t>ekantika51@example.com</t>
  </si>
  <si>
    <t>99/756, Gour Marg
Suryapet-685926</t>
  </si>
  <si>
    <t>Nachiket Roy</t>
  </si>
  <si>
    <t>wsangha@example.net</t>
  </si>
  <si>
    <t>17/829, Garg Circle, Kirari Suleman Nagar 040091</t>
  </si>
  <si>
    <t>Edhitha Bassi</t>
  </si>
  <si>
    <t>chavvijohal@example.com</t>
  </si>
  <si>
    <t>39/739
Nanda Zila
Secunderabad-753649</t>
  </si>
  <si>
    <t>Ati Lad</t>
  </si>
  <si>
    <t>tanmayi18@example.org</t>
  </si>
  <si>
    <t>07/725
Warrior Path
Chittoor 204154</t>
  </si>
  <si>
    <t>Pooja Bajaj</t>
  </si>
  <si>
    <t>ijaya43@example.com</t>
  </si>
  <si>
    <t>21/95
Merchant Street
Katni-296822</t>
  </si>
  <si>
    <t>Amruta Bhatt</t>
  </si>
  <si>
    <t>hkant@example.net</t>
  </si>
  <si>
    <t>50/595, Mall Nagar
Bhusawal 169200</t>
  </si>
  <si>
    <t>Raghav Nath</t>
  </si>
  <si>
    <t>bmani@example.net</t>
  </si>
  <si>
    <t>H.No. 560
Dass Nagar, Kota-609570</t>
  </si>
  <si>
    <t>Manan Chandran</t>
  </si>
  <si>
    <t>keermugdha@example.org</t>
  </si>
  <si>
    <t>64
Padmanabhan Path
Bulandshahr 387848</t>
  </si>
  <si>
    <t>Shivansh Mand</t>
  </si>
  <si>
    <t>gaurav29@example.com</t>
  </si>
  <si>
    <t>145, Arora Ganj
Karaikudi-304218</t>
  </si>
  <si>
    <t>Jagdish Badami</t>
  </si>
  <si>
    <t>isha60@example.com</t>
  </si>
  <si>
    <t>588, Dass
Kakinada 672163</t>
  </si>
  <si>
    <t>Neelima Som</t>
  </si>
  <si>
    <t>gyohannan@example.com</t>
  </si>
  <si>
    <t>824
Narasimhan
Malda 057726</t>
  </si>
  <si>
    <t>Indrajit Pau</t>
  </si>
  <si>
    <t>wakeetasehgal@example.com</t>
  </si>
  <si>
    <t>66, Vora Chowk
Maheshtala 376030</t>
  </si>
  <si>
    <t>Amaira Issac</t>
  </si>
  <si>
    <t>zayyankala@example.org</t>
  </si>
  <si>
    <t>06/34, Sha Marg, Mango-359050</t>
  </si>
  <si>
    <t>Amara Narayanan</t>
  </si>
  <si>
    <t>yatin58@example.net</t>
  </si>
  <si>
    <t>H.No. 17
Uppal Marg
Danapur 126611</t>
  </si>
  <si>
    <t>Priya Chaudry</t>
  </si>
  <si>
    <t>osaraf@example.com</t>
  </si>
  <si>
    <t>29/035
Walia Path, Kulti 693931</t>
  </si>
  <si>
    <t>Jagvi Patla</t>
  </si>
  <si>
    <t>faras93@example.net</t>
  </si>
  <si>
    <t>838
Arya, Nanded 274834</t>
  </si>
  <si>
    <t>Krisha Sama</t>
  </si>
  <si>
    <t>agarwalrohan@example.org</t>
  </si>
  <si>
    <t>H.No. 86, Goel, Bijapur 190889</t>
  </si>
  <si>
    <t>Kashvi Sarma</t>
  </si>
  <si>
    <t>samuel91@example.org</t>
  </si>
  <si>
    <t>H.No. 860, Agate Ganj
Medininagar 205852</t>
  </si>
  <si>
    <t>Isha Dugar</t>
  </si>
  <si>
    <t>adya37@example.net</t>
  </si>
  <si>
    <t>60, Bakshi Circle, Tezpur-857578</t>
  </si>
  <si>
    <t>Girish Sem</t>
  </si>
  <si>
    <t>krao@example.com</t>
  </si>
  <si>
    <t>783
Nigam Circle, Karawal Nagar-701964</t>
  </si>
  <si>
    <t>Nidra Agate</t>
  </si>
  <si>
    <t>ayushbobal@example.org</t>
  </si>
  <si>
    <t>42/473, Mistry Chowk
Chittoor 860495</t>
  </si>
  <si>
    <t>Joshua Bajaj</t>
  </si>
  <si>
    <t>theodoretalwar@example.com</t>
  </si>
  <si>
    <t>99, Narayanan Street
Shivpuri 766228</t>
  </si>
  <si>
    <t>Ojas Sankaran</t>
  </si>
  <si>
    <t>jyoti35@example.net</t>
  </si>
  <si>
    <t>H.No. 66
Mahajan Chowk, Yamunanagar 911948</t>
  </si>
  <si>
    <t>Faris Mahajan</t>
  </si>
  <si>
    <t>calebbhargava@example.net</t>
  </si>
  <si>
    <t>H.No. 758, Krishna Zila
Sagar-352638</t>
  </si>
  <si>
    <t>Theodore Dhar</t>
  </si>
  <si>
    <t>sachidutt@example.net</t>
  </si>
  <si>
    <t>H.No. 736, Brar Street
Darbhanga-292274</t>
  </si>
  <si>
    <t>Urvashi Balan</t>
  </si>
  <si>
    <t>simonkade@example.org</t>
  </si>
  <si>
    <t>02/23
Dube Street, Bhagalpur 402715</t>
  </si>
  <si>
    <t>Netra Oak</t>
  </si>
  <si>
    <t>manbir86@example.net</t>
  </si>
  <si>
    <t>H.No. 340
Kala Path, Bikaner-738975</t>
  </si>
  <si>
    <t>Xavier Hans</t>
  </si>
  <si>
    <t>doctoraradhana@example.org</t>
  </si>
  <si>
    <t>H.No. 02, Deep Ganj
Firozabad 664104</t>
  </si>
  <si>
    <t>Tarak Divan</t>
  </si>
  <si>
    <t>ranbir07@example.org</t>
  </si>
  <si>
    <t>324, Shanker
Ludhiana 440403</t>
  </si>
  <si>
    <t>Falak Reddy</t>
  </si>
  <si>
    <t>gopalmody@example.com</t>
  </si>
  <si>
    <t>78/69
Majumdar Nagar, Tumkur 014721</t>
  </si>
  <si>
    <t>Qasim Hans</t>
  </si>
  <si>
    <t>dbains@example.net</t>
  </si>
  <si>
    <t>34
Rai Zila
Proddatur-395778</t>
  </si>
  <si>
    <t>Nidra Date</t>
  </si>
  <si>
    <t>uhora@example.org</t>
  </si>
  <si>
    <t>H.No. 06, Talwar Ganj
Singrauli 304396</t>
  </si>
  <si>
    <t>Nikita Nagi</t>
  </si>
  <si>
    <t>shettyradha@example.com</t>
  </si>
  <si>
    <t>03/92, Karpe Road, Firozabad-215941</t>
  </si>
  <si>
    <t>Saumya Barman</t>
  </si>
  <si>
    <t>nakul83@example.com</t>
  </si>
  <si>
    <t>03
Iyer Nagar
Bhatpara-765591</t>
  </si>
  <si>
    <t>Naksh Amble</t>
  </si>
  <si>
    <t>aadhyabhalla@example.com</t>
  </si>
  <si>
    <t>94, Goda Street
Satna 920950</t>
  </si>
  <si>
    <t>Bakhshi Sodhi</t>
  </si>
  <si>
    <t>tsuri@example.org</t>
  </si>
  <si>
    <t>461, Kashyap Street, Anand-025146</t>
  </si>
  <si>
    <t>Ijaya Bir</t>
  </si>
  <si>
    <t>tkalla@example.com</t>
  </si>
  <si>
    <t>02/685, Dar Street
Mathura 835017</t>
  </si>
  <si>
    <t>Vasana Tripathi</t>
  </si>
  <si>
    <t>faras32@example.com</t>
  </si>
  <si>
    <t>377, Wason Street
Chittoor 121927</t>
  </si>
  <si>
    <t>Yochana Babu</t>
  </si>
  <si>
    <t>sibalmaya@example.com</t>
  </si>
  <si>
    <t>H.No. 593
Mangat Street
Nagpur-588651</t>
  </si>
  <si>
    <t>Ira Guha</t>
  </si>
  <si>
    <t>haritabasu@example.com</t>
  </si>
  <si>
    <t>55
Zachariah Road
Jaunpur 869945</t>
  </si>
  <si>
    <t>Nisha Iyer</t>
  </si>
  <si>
    <t>vdalia@example.org</t>
  </si>
  <si>
    <t>H.No. 13, Dash Path, Bhatpara-468793</t>
  </si>
  <si>
    <t>Avi Menon</t>
  </si>
  <si>
    <t>rachitapandey@example.com</t>
  </si>
  <si>
    <t>04/26
Narain Street, Meerut-759858</t>
  </si>
  <si>
    <t>Chandresh Khare</t>
  </si>
  <si>
    <t>agarwalladli@example.org</t>
  </si>
  <si>
    <t>177
Bath Road, Rajpur Sonarpur 549727</t>
  </si>
  <si>
    <t>Vincent Sahni</t>
  </si>
  <si>
    <t>bhardwajwidisha@example.com</t>
  </si>
  <si>
    <t>954, Dubey Ganj
Siliguri 525261</t>
  </si>
  <si>
    <t>Umang Pai</t>
  </si>
  <si>
    <t>ykeer@example.org</t>
  </si>
  <si>
    <t>14/995, Aurora Chowk, Unnao-559200</t>
  </si>
  <si>
    <t>Fariq Chawla</t>
  </si>
  <si>
    <t>nachiketgrewal@example.org</t>
  </si>
  <si>
    <t>464
Toor Marg, Amroha 537677</t>
  </si>
  <si>
    <t>Dev Deshpande</t>
  </si>
  <si>
    <t>tsarkar@example.org</t>
  </si>
  <si>
    <t>H.No. 186
Kala Road
Gurgaon 751287</t>
  </si>
  <si>
    <t>Omkaar Swamy</t>
  </si>
  <si>
    <t>ekaraj66@example.org</t>
  </si>
  <si>
    <t>H.No. 375
Mangal Marg
Ludhiana-653677</t>
  </si>
  <si>
    <t>Henry Sawhney</t>
  </si>
  <si>
    <t>sidhuyashodhara@example.net</t>
  </si>
  <si>
    <t>493, Kuruvilla, Erode 325603</t>
  </si>
  <si>
    <t>Adweta Gokhale</t>
  </si>
  <si>
    <t>upkaar63@example.net</t>
  </si>
  <si>
    <t>H.No. 601
Halder Street
Sri Ganganagar 570259</t>
  </si>
  <si>
    <t>Ansh Agrawal</t>
  </si>
  <si>
    <t>ayush35@example.net</t>
  </si>
  <si>
    <t>155, Bal Zila
Hyderabad-668727</t>
  </si>
  <si>
    <t>Sai Mandal</t>
  </si>
  <si>
    <t>narangsai@example.org</t>
  </si>
  <si>
    <t>H.No. 575, Borah Marg
Salem-633370</t>
  </si>
  <si>
    <t>Pooja Chaudhary</t>
  </si>
  <si>
    <t>kuruvillabhanumati@example.net</t>
  </si>
  <si>
    <t>H.No. 88
Nayar Circle
Aizawl-692199</t>
  </si>
  <si>
    <t>Aarav Gopal</t>
  </si>
  <si>
    <t>indalikapur@example.org</t>
  </si>
  <si>
    <t>84/47
Banik Ganj, Solapur 423436</t>
  </si>
  <si>
    <t>Harita Bir</t>
  </si>
  <si>
    <t>rajata75@example.net</t>
  </si>
  <si>
    <t>71/50, Saini Street
Bhubaneswar-356727</t>
  </si>
  <si>
    <t>Tripti Barad</t>
  </si>
  <si>
    <t>natarajanfaris@example.org</t>
  </si>
  <si>
    <t>H.No. 502, Chhabra Zila
Ramagundam 546778</t>
  </si>
  <si>
    <t>Zarna Shetty</t>
  </si>
  <si>
    <t>kumerzansi@example.org</t>
  </si>
  <si>
    <t>H.No. 12, Kale Chowk
New Delhi 521199</t>
  </si>
  <si>
    <t>Bhavika Banik</t>
  </si>
  <si>
    <t>jkhurana@example.org</t>
  </si>
  <si>
    <t>H.No. 866, Reddy Zila, Surat 956469</t>
  </si>
  <si>
    <t>Joshua Trivedi</t>
  </si>
  <si>
    <t>dnair@example.net</t>
  </si>
  <si>
    <t>75/382, Sengupta Ganj
Madurai-669210</t>
  </si>
  <si>
    <t>Vasatika Chatterjee</t>
  </si>
  <si>
    <t>ishwar92@example.com</t>
  </si>
  <si>
    <t>80/255
Nori Marg
Tinsukia-515901</t>
  </si>
  <si>
    <t>Oliver Wagle</t>
  </si>
  <si>
    <t>siddharth54@example.com</t>
  </si>
  <si>
    <t>52/226
Gopal Circle, Machilipatnam-015697</t>
  </si>
  <si>
    <t>Oliver Sengupta</t>
  </si>
  <si>
    <t>wallawriddhish@example.org</t>
  </si>
  <si>
    <t>30/07, Varghese Street, Nadiad-719989</t>
  </si>
  <si>
    <t>Anirudh Vig</t>
  </si>
  <si>
    <t>hema05@example.com</t>
  </si>
  <si>
    <t>46/798
Sangha
Silchar 248580</t>
  </si>
  <si>
    <t>Ekansh Bains</t>
  </si>
  <si>
    <t>bgoyal@example.net</t>
  </si>
  <si>
    <t>08/545
Seshadri Nagar, Deoghar 100024</t>
  </si>
  <si>
    <t>Krishna Aggarwal</t>
  </si>
  <si>
    <t>mahikakala@example.net</t>
  </si>
  <si>
    <t>H.No. 43, Devan Street
Barasat 071684</t>
  </si>
  <si>
    <t>Lakshit Rai</t>
  </si>
  <si>
    <t>jagdish68@example.com</t>
  </si>
  <si>
    <t>07/299, Shenoy Circle
Raipur 072826</t>
  </si>
  <si>
    <t>Yoshita Jain</t>
  </si>
  <si>
    <t>omyapadmanabhan@example.com</t>
  </si>
  <si>
    <t>53, Iyer Ganj
Sangli-Miraj &amp; Kupwad 327741</t>
  </si>
  <si>
    <t>Charles Wason</t>
  </si>
  <si>
    <t>wrao@example.com</t>
  </si>
  <si>
    <t>533
Jhaveri Marg
Bharatpur-930354</t>
  </si>
  <si>
    <t>Mohini Pandya</t>
  </si>
  <si>
    <t>turvisani@example.com</t>
  </si>
  <si>
    <t>H.No. 599, Srivastava Road
Shimoga-070708</t>
  </si>
  <si>
    <t>Nicholas Chandra</t>
  </si>
  <si>
    <t>issacgeorge@example.com</t>
  </si>
  <si>
    <t>62/330, Mammen Marg, Kamarhati-528007</t>
  </si>
  <si>
    <t>Udant Prabhakar</t>
  </si>
  <si>
    <t>nachiket85@example.net</t>
  </si>
  <si>
    <t>H.No. 30, Gole Chowk, Faridabad-856742</t>
  </si>
  <si>
    <t>Mohini Sidhu</t>
  </si>
  <si>
    <t>wmitter@example.net</t>
  </si>
  <si>
    <t>249, Krishnan Path, Bhubaneswar 211635</t>
  </si>
  <si>
    <t>Ekiya Sekhon</t>
  </si>
  <si>
    <t>ochakraborty@example.org</t>
  </si>
  <si>
    <t>00
Talwar Path
Silchar 399086</t>
  </si>
  <si>
    <t>Advik Hayre</t>
  </si>
  <si>
    <t>guneetwable@example.com</t>
  </si>
  <si>
    <t>78, Deshmukh Road, Gulbarga 580534</t>
  </si>
  <si>
    <t>Rishi Minhas</t>
  </si>
  <si>
    <t>watikamemon@example.com</t>
  </si>
  <si>
    <t>H.No. 66
Goyal, Noida 071135</t>
  </si>
  <si>
    <t>Yashasvi Srinivas</t>
  </si>
  <si>
    <t>omya58@example.com</t>
  </si>
  <si>
    <t>399, Agate
Eluru-619957</t>
  </si>
  <si>
    <t>Zansi Kara</t>
  </si>
  <si>
    <t>qmitter@example.com</t>
  </si>
  <si>
    <t>H.No. 297
Kamdar Nagar
Ghaziabad-068306</t>
  </si>
  <si>
    <t>Netra Keer</t>
  </si>
  <si>
    <t>yauvanikhare@example.net</t>
  </si>
  <si>
    <t>54/792
Dugar Road, Secunderabad 353845</t>
  </si>
  <si>
    <t>Abdul Narang</t>
  </si>
  <si>
    <t>tmannan@example.org</t>
  </si>
  <si>
    <t>H.No. 590
Sidhu Ganj
Vijayawada-873377</t>
  </si>
  <si>
    <t>Nitesh De</t>
  </si>
  <si>
    <t>faraj44@example.net</t>
  </si>
  <si>
    <t>14/45, Mander Path
Narasaraopet 297200</t>
  </si>
  <si>
    <t>Ekansh Narayan</t>
  </si>
  <si>
    <t>qraghavan@example.com</t>
  </si>
  <si>
    <t>05/325, Kade Circle
Belgaum-791134</t>
  </si>
  <si>
    <t>Omya Modi</t>
  </si>
  <si>
    <t>bailjonathan@example.com</t>
  </si>
  <si>
    <t>H.No. 399
Yadav Marg, Mango 503337</t>
  </si>
  <si>
    <t>Chakrika Gaba</t>
  </si>
  <si>
    <t>ekavir26@example.net</t>
  </si>
  <si>
    <t>20
Gokhale Chowk, Fatehpur-880669</t>
  </si>
  <si>
    <t>Yauvani Bhat</t>
  </si>
  <si>
    <t>emagar@example.org</t>
  </si>
  <si>
    <t>25/246
Dutt Chowk, Bhatpara 304248</t>
  </si>
  <si>
    <t>Yatan Yogi</t>
  </si>
  <si>
    <t>sandhurishi@example.org</t>
  </si>
  <si>
    <t>30/023
Bail
Jabalpur 182539</t>
  </si>
  <si>
    <t>Om Chand</t>
  </si>
  <si>
    <t>gavin45@example.net</t>
  </si>
  <si>
    <t>81/00
Suresh Marg
Faridabad 923920</t>
  </si>
  <si>
    <t>Zinal Shan</t>
  </si>
  <si>
    <t>farisbadal@example.net</t>
  </si>
  <si>
    <t>62
Karan Zila, Patna 168894</t>
  </si>
  <si>
    <t>Oscar Parekh</t>
  </si>
  <si>
    <t>rattatanveer@example.net</t>
  </si>
  <si>
    <t>H.No. 261
Sachar Marg, Visakhapatnam 234841</t>
  </si>
  <si>
    <t>Januja Zachariah</t>
  </si>
  <si>
    <t>nakshsahni@example.net</t>
  </si>
  <si>
    <t>25/639
Chandran Zila
Kozhikode 329055</t>
  </si>
  <si>
    <t>Banjeet Shanker</t>
  </si>
  <si>
    <t>upkaar20@example.com</t>
  </si>
  <si>
    <t>83/59, Kanda Ganj
Guna-842560</t>
  </si>
  <si>
    <t>emaharaj@example.net</t>
  </si>
  <si>
    <t>H.No. 69, Patil Chowk, Chandigarh 109848</t>
  </si>
  <si>
    <t>Yashica Sankaran</t>
  </si>
  <si>
    <t>rachita94@example.org</t>
  </si>
  <si>
    <t>H.No. 961
Mukherjee Path, Hazaribagh-823281</t>
  </si>
  <si>
    <t>Daksha Saxena</t>
  </si>
  <si>
    <t>xchandran@example.net</t>
  </si>
  <si>
    <t>23
Tripathi Zila, Faridabad 904585</t>
  </si>
  <si>
    <t>Bakhshi Kuruvilla</t>
  </si>
  <si>
    <t>muniharshil@example.net</t>
  </si>
  <si>
    <t>40/20
Varty Marg
Ahmedabad 579383</t>
  </si>
  <si>
    <t>Yug Varughese</t>
  </si>
  <si>
    <t>kapooravi@example.org</t>
  </si>
  <si>
    <t>H.No. 12
Randhawa
Proddatur 807263</t>
  </si>
  <si>
    <t>Indira Sabharwal</t>
  </si>
  <si>
    <t>faris26@example.com</t>
  </si>
  <si>
    <t>H.No. 292, D’Alia Ganj
Dewas 344699</t>
  </si>
  <si>
    <t>Divya Kakar</t>
  </si>
  <si>
    <t>samakshravel@example.org</t>
  </si>
  <si>
    <t>47/88
Dubey Zila
Ambattur-437317</t>
  </si>
  <si>
    <t>Michael Dhingra</t>
  </si>
  <si>
    <t>mdasgupta@example.org</t>
  </si>
  <si>
    <t>H.No. 28, Vasa Road
Nagpur 397247</t>
  </si>
  <si>
    <t>Abhimanyu Suri</t>
  </si>
  <si>
    <t>kalaarya@example.com</t>
  </si>
  <si>
    <t>11/864
Ganesan Nagar
Thoothukudi 654016</t>
  </si>
  <si>
    <t>Vasatika Ram</t>
  </si>
  <si>
    <t>tkhare@example.com</t>
  </si>
  <si>
    <t>34/661
Divan Zila
Chandrapur-092281</t>
  </si>
  <si>
    <t>Isaac Sunder</t>
  </si>
  <si>
    <t>maxedwin@example.net</t>
  </si>
  <si>
    <t>97, Sandal Path
Tezpur-513861</t>
  </si>
  <si>
    <t>Samarth Wagle</t>
  </si>
  <si>
    <t>ronith46@example.org</t>
  </si>
  <si>
    <t>61/61, Mukherjee Chowk, Amritsar-381162</t>
  </si>
  <si>
    <t>Zehaan Chaudhry</t>
  </si>
  <si>
    <t>qoza@example.com</t>
  </si>
  <si>
    <t>H.No. 44
Gera Zila, Kottayam-835901</t>
  </si>
  <si>
    <t>Adya Wason</t>
  </si>
  <si>
    <t>ibiswas@example.org</t>
  </si>
  <si>
    <t>72/459
Ranganathan
Baranagar 535808</t>
  </si>
  <si>
    <t>Vyanjana Nagi</t>
  </si>
  <si>
    <t>tellajasmit@example.org</t>
  </si>
  <si>
    <t>02/534
Kale Ganj, Jamnagar-316257</t>
  </si>
  <si>
    <t>Ranveer Ranganathan</t>
  </si>
  <si>
    <t>yatinthaker@example.org</t>
  </si>
  <si>
    <t>58/697
Zacharia
Tinsukia 392234</t>
  </si>
  <si>
    <t>Gautami Dar</t>
  </si>
  <si>
    <t>vanya27@example.net</t>
  </si>
  <si>
    <t>12/217
Doshi Marg, Nashik 384774</t>
  </si>
  <si>
    <t>Ati Iyer</t>
  </si>
  <si>
    <t>urmisahni@example.org</t>
  </si>
  <si>
    <t>883, Rout Marg
Tezpur-233753</t>
  </si>
  <si>
    <t>Pallavi Kothari</t>
  </si>
  <si>
    <t>nishakhatri@example.net</t>
  </si>
  <si>
    <t>H.No. 11
Bal Nagar, Sri Ganganagar 444163</t>
  </si>
  <si>
    <t>Anita Sehgal</t>
  </si>
  <si>
    <t>leela14@example.net</t>
  </si>
  <si>
    <t>34
More Nagar, Cuttack-272219</t>
  </si>
  <si>
    <t>Ishita Amble</t>
  </si>
  <si>
    <t>baradjanani@example.com</t>
  </si>
  <si>
    <t>24/60, Morar Nagar, Mirzapur 616969</t>
  </si>
  <si>
    <t>Aarav Sandal</t>
  </si>
  <si>
    <t>chakrikasood@example.net</t>
  </si>
  <si>
    <t>42/24, Sagar Ganj
Nandyal-490265</t>
  </si>
  <si>
    <t>Bhubaneswar</t>
  </si>
  <si>
    <t>Deepa Devi</t>
  </si>
  <si>
    <t>dhingrachaitaly@example.net</t>
  </si>
  <si>
    <t>H.No. 984, Shere Nagar
Kolkata 345413</t>
  </si>
  <si>
    <t>Gavin Panchal</t>
  </si>
  <si>
    <t>banjeetchoudhary@example.org</t>
  </si>
  <si>
    <t>14, Salvi Nagar, Giridih 525156</t>
  </si>
  <si>
    <t>Theodore Cherian</t>
  </si>
  <si>
    <t>oliver85@example.com</t>
  </si>
  <si>
    <t>H.No. 173, Pant Street, Jaipur 419135</t>
  </si>
  <si>
    <t>Gunbir Dutt</t>
  </si>
  <si>
    <t>pbaria@example.com</t>
  </si>
  <si>
    <t>25, Agarwal, Mumbai-047534</t>
  </si>
  <si>
    <t>Om Bora</t>
  </si>
  <si>
    <t>hegdenitara@example.net</t>
  </si>
  <si>
    <t>H.No. 24
Sani Ganj
Burhanpur-998507</t>
  </si>
  <si>
    <t>Unni Dara</t>
  </si>
  <si>
    <t>janyamisra@example.org</t>
  </si>
  <si>
    <t>26/93
Hans Ganj
Madurai-579587</t>
  </si>
  <si>
    <t>Balvan Bera</t>
  </si>
  <si>
    <t>sankaranindali@example.net</t>
  </si>
  <si>
    <t>457, Yohannan Nagar
Bardhaman-370968</t>
  </si>
  <si>
    <t>Andrew Sibal</t>
  </si>
  <si>
    <t>abajaj@example.net</t>
  </si>
  <si>
    <t>022, Rana Ganj, Barasat 146414</t>
  </si>
  <si>
    <t>Chakrika Sachar</t>
  </si>
  <si>
    <t>tejas83@example.net</t>
  </si>
  <si>
    <t>25, Golla Zila
Adoni-109681</t>
  </si>
  <si>
    <t>Thomas Sarkar</t>
  </si>
  <si>
    <t>ywali@example.com</t>
  </si>
  <si>
    <t>58/93
Dey Path, Korba 451295</t>
  </si>
  <si>
    <t>Aarna Vig</t>
  </si>
  <si>
    <t>asrivastava@example.com</t>
  </si>
  <si>
    <t>692
Vala Road
Morena 501812</t>
  </si>
  <si>
    <t>Rachita Dhar</t>
  </si>
  <si>
    <t>nicholas19@example.net</t>
  </si>
  <si>
    <t>H.No. 89, Sunder Zila
Tadipatri 192695</t>
  </si>
  <si>
    <t>Lohit Lanka</t>
  </si>
  <si>
    <t>faris19@example.org</t>
  </si>
  <si>
    <t>72/674
Bhatnagar Marg, Kochi 818898</t>
  </si>
  <si>
    <t>Xavier Shetty</t>
  </si>
  <si>
    <t>zbandi@example.net</t>
  </si>
  <si>
    <t>H.No. 13
Agrawal Nagar, Alappuzha-390199</t>
  </si>
  <si>
    <t>Zansi Panchal</t>
  </si>
  <si>
    <t>usami@example.com</t>
  </si>
  <si>
    <t>68/389
Desai Zila, Purnia-820691</t>
  </si>
  <si>
    <t>Samaksh Randhawa</t>
  </si>
  <si>
    <t>ubumb@example.com</t>
  </si>
  <si>
    <t>H.No. 78, Palla
Sultan Pur Majra-672854</t>
  </si>
  <si>
    <t>Ekiya Pau</t>
  </si>
  <si>
    <t>fbedi@example.com</t>
  </si>
  <si>
    <t>H.No. 336
Lad Zila, Hajipur-409871</t>
  </si>
  <si>
    <t>Brijesh Tata</t>
  </si>
  <si>
    <t>yadavipatla@example.org</t>
  </si>
  <si>
    <t>19/151, Bera Nagar, Surendranagar Dudhrej-068367</t>
  </si>
  <si>
    <t>Mugdha Pandey</t>
  </si>
  <si>
    <t>panchalharish@example.net</t>
  </si>
  <si>
    <t>26
Verma Zila
Tenali 461865</t>
  </si>
  <si>
    <t>Yagnesh Patel</t>
  </si>
  <si>
    <t>fraja@example.org</t>
  </si>
  <si>
    <t>H.No. 105
Thaker Road, Kurnool-283377</t>
  </si>
  <si>
    <t>Laksh Narula</t>
  </si>
  <si>
    <t>iverma@example.net</t>
  </si>
  <si>
    <t>H.No. 523, Sani Path, Rampur 258686</t>
  </si>
  <si>
    <t>Tanay Sahni</t>
  </si>
  <si>
    <t>janya99@example.org</t>
  </si>
  <si>
    <t>H.No. 95
Bhasin Path, Raiganj 351412</t>
  </si>
  <si>
    <t>Nandini Bassi</t>
  </si>
  <si>
    <t>yahvi51@example.org</t>
  </si>
  <si>
    <t>H.No. 05, Mohanty Street
Jamalpur 866732</t>
  </si>
  <si>
    <t>Edhitha Chhabra</t>
  </si>
  <si>
    <t>omisha41@example.net</t>
  </si>
  <si>
    <t>25/21, Parmer Ganj
Madurai-341556</t>
  </si>
  <si>
    <t>Geetika Kara</t>
  </si>
  <si>
    <t>warda03@example.com</t>
  </si>
  <si>
    <t>H.No. 81, Nayar Chowk
Adoni-598184</t>
  </si>
  <si>
    <t>Ishani Dhillon</t>
  </si>
  <si>
    <t>abhiramagate@example.net</t>
  </si>
  <si>
    <t>83, Grover
Raichur 632370</t>
  </si>
  <si>
    <t>Edhitha Sahota</t>
  </si>
  <si>
    <t>georgesami@example.org</t>
  </si>
  <si>
    <t>04/496
Kala Street, Ghaziabad-646233</t>
  </si>
  <si>
    <t>Gavin Solanki</t>
  </si>
  <si>
    <t>kuruvillachaman@example.net</t>
  </si>
  <si>
    <t>336, Nath, Loni-751166</t>
  </si>
  <si>
    <t>Tripti Loke</t>
  </si>
  <si>
    <t>anika70@example.com</t>
  </si>
  <si>
    <t>25, Oommen Road, Gandhidham 607310</t>
  </si>
  <si>
    <t>Samaksh Sharma</t>
  </si>
  <si>
    <t>neel23@example.net</t>
  </si>
  <si>
    <t>59
Kumar Path, Ajmer 208298</t>
  </si>
  <si>
    <t>Varsha Varughese</t>
  </si>
  <si>
    <t>inayaswaminathan@example.com</t>
  </si>
  <si>
    <t>H.No. 39, Bora Street
Bellary-036992</t>
  </si>
  <si>
    <t>Theodore Bhakta</t>
  </si>
  <si>
    <t>bhaktayochana@example.com</t>
  </si>
  <si>
    <t>H.No. 90
Naidu Road, Munger 723012</t>
  </si>
  <si>
    <t>Farhan Patel</t>
  </si>
  <si>
    <t>daveekavir@example.com</t>
  </si>
  <si>
    <t>51/41
Arora Path, Gopalpur 325615</t>
  </si>
  <si>
    <t>Tanmayi Zachariah</t>
  </si>
  <si>
    <t>aishanikata@example.net</t>
  </si>
  <si>
    <t>88, Chaudhary Zila, Kalyan-Dombivli 682393</t>
  </si>
  <si>
    <t>Jonathan Zachariah</t>
  </si>
  <si>
    <t>luke39@example.org</t>
  </si>
  <si>
    <t>H.No. 770
Narasimhan Circle
Ozhukarai 931863</t>
  </si>
  <si>
    <t>Vasatika Agate</t>
  </si>
  <si>
    <t>chandrahemangini@example.net</t>
  </si>
  <si>
    <t>97
Radhakrishnan Chowk, Delhi-697602</t>
  </si>
  <si>
    <t>Jagdish Manda</t>
  </si>
  <si>
    <t>hredhaan09@example.org</t>
  </si>
  <si>
    <t>954
Misra Marg
Dhule 966285</t>
  </si>
  <si>
    <t>Upkaar Munshi</t>
  </si>
  <si>
    <t>onveer31@example.org</t>
  </si>
  <si>
    <t>H.No. 90
Prabhu Nagar
Bhiwandi-896778</t>
  </si>
  <si>
    <t>Nidhi Baria</t>
  </si>
  <si>
    <t>wwalia@example.org</t>
  </si>
  <si>
    <t>H.No. 155, Bhargava Chowk, Serampore 694711</t>
  </si>
  <si>
    <t>Agastya Saran</t>
  </si>
  <si>
    <t>nde@example.net</t>
  </si>
  <si>
    <t>43, Mane Circle
Kishanganj-282155</t>
  </si>
  <si>
    <t>nitesh46@example.org</t>
  </si>
  <si>
    <t>H.No. 563, Din Ganj, Aligarh-043634</t>
  </si>
  <si>
    <t>Arunima Rout</t>
  </si>
  <si>
    <t>jacobthakur@example.org</t>
  </si>
  <si>
    <t>H.No. 10, Swamy Ganj
Unnao 053101</t>
  </si>
  <si>
    <t>Ekansh Seshadri</t>
  </si>
  <si>
    <t>faqid76@example.org</t>
  </si>
  <si>
    <t>86/52
Kade Street
Pimpri-Chinchwad 444382</t>
  </si>
  <si>
    <t>Harsh Aggarwal</t>
  </si>
  <si>
    <t>dayamai16@example.com</t>
  </si>
  <si>
    <t>H.No. 73, Ahuja Marg
Motihari-981926</t>
  </si>
  <si>
    <t>Upma Salvi</t>
  </si>
  <si>
    <t>farhanmishra@example.net</t>
  </si>
  <si>
    <t>734
Shetty Circle
Amravati-970918</t>
  </si>
  <si>
    <t>Zinal Padmanabhan</t>
  </si>
  <si>
    <t>yashodharabhat@example.com</t>
  </si>
  <si>
    <t>71, Yohannan
Shimla 687225</t>
  </si>
  <si>
    <t>Yug Pal</t>
  </si>
  <si>
    <t>dsankaran@example.com</t>
  </si>
  <si>
    <t>57/17
Chaudry Path
Karawal Nagar 060987</t>
  </si>
  <si>
    <t>Harini Ramakrishnan</t>
  </si>
  <si>
    <t>dateeiravati@example.org</t>
  </si>
  <si>
    <t>H.No. 92
Sura Road, Medininagar 243233</t>
  </si>
  <si>
    <t>Damini Jha</t>
  </si>
  <si>
    <t>bhaktaekanta@example.org</t>
  </si>
  <si>
    <t>38/33, Wadhwa Marg, Sambhal-817010</t>
  </si>
  <si>
    <t>Nachiket Kalla</t>
  </si>
  <si>
    <t>solankibarkha@example.org</t>
  </si>
  <si>
    <t>83/053
Deshmukh Road
Amravati-859834</t>
  </si>
  <si>
    <t>Wridesh Vyas</t>
  </si>
  <si>
    <t>hamsini20@example.net</t>
  </si>
  <si>
    <t>H.No. 190, Gandhi Path
Phusro 927759</t>
  </si>
  <si>
    <t>Yug Dutt</t>
  </si>
  <si>
    <t>vamakshi57@example.org</t>
  </si>
  <si>
    <t>H.No. 03, Shukla Nagar, Kirari Suleman Nagar 188098</t>
  </si>
  <si>
    <t>Ria Pau</t>
  </si>
  <si>
    <t>oviya43@example.net</t>
  </si>
  <si>
    <t>51/45
Lanka Path
Panchkula-119503</t>
  </si>
  <si>
    <t>Darsh Gokhale</t>
  </si>
  <si>
    <t>randhawaaashi@example.com</t>
  </si>
  <si>
    <t>406
Chanda Chowk
Jalandhar 950864</t>
  </si>
  <si>
    <t>Shravya Chandran</t>
  </si>
  <si>
    <t>bhargavanicholas@example.com</t>
  </si>
  <si>
    <t>H.No. 746, Chaudry Marg
Vadodara-727395</t>
  </si>
  <si>
    <t>Yatan Gola</t>
  </si>
  <si>
    <t>tailoraryan@example.org</t>
  </si>
  <si>
    <t>499
Iyengar Road
Ichalkaranji-651065</t>
  </si>
  <si>
    <t>Ethan Taneja</t>
  </si>
  <si>
    <t>mohammed37@example.com</t>
  </si>
  <si>
    <t>828, Sahni Nagar, Tenali-855185</t>
  </si>
  <si>
    <t>Lekha Rout</t>
  </si>
  <si>
    <t>ibhargava@example.net</t>
  </si>
  <si>
    <t>48, Dugal Chowk, Varanasi-890255</t>
  </si>
  <si>
    <t>Aarush Roy</t>
  </si>
  <si>
    <t>hemalkapadia@example.org</t>
  </si>
  <si>
    <t>411
Nori Zila, Giridih 250229</t>
  </si>
  <si>
    <t>Zayyan Parsa</t>
  </si>
  <si>
    <t>alexanderbajaj@example.org</t>
  </si>
  <si>
    <t>84/461, Ahuja Circle, Nadiad-378990</t>
  </si>
  <si>
    <t>Dayita Kothari</t>
  </si>
  <si>
    <t>upadhyaylohit@example.org</t>
  </si>
  <si>
    <t>14/904, Bal Path
Jehanabad 025610</t>
  </si>
  <si>
    <t>Henry Arora</t>
  </si>
  <si>
    <t>sanya65@example.com</t>
  </si>
  <si>
    <t>91/48, Sangha Zila
Srikakulam 495855</t>
  </si>
  <si>
    <t>Nakul Pal</t>
  </si>
  <si>
    <t>ydevan@example.net</t>
  </si>
  <si>
    <t>64
Goyal Nagar
Sonipat-553665</t>
  </si>
  <si>
    <t>Triya Patla</t>
  </si>
  <si>
    <t>fradonarayan@example.net</t>
  </si>
  <si>
    <t>H.No. 214
Barman Road
Mira-Bhayandar-611798</t>
  </si>
  <si>
    <t>Avni Padmanabhan</t>
  </si>
  <si>
    <t>ekavirbaral@example.net</t>
  </si>
  <si>
    <t>708
Basak Road, Aurangabad-112247</t>
  </si>
  <si>
    <t>Keya Ganesan</t>
  </si>
  <si>
    <t>shethgagan@example.com</t>
  </si>
  <si>
    <t>H.No. 074, Suresh Nagar
Sambalpur 952829</t>
  </si>
  <si>
    <t>Rushil Palan</t>
  </si>
  <si>
    <t>agatemanya@example.org</t>
  </si>
  <si>
    <t>99/811, Khatri Zila
Bhilwara 448234</t>
  </si>
  <si>
    <t>Nikita Ramanathan</t>
  </si>
  <si>
    <t>arya76@example.net</t>
  </si>
  <si>
    <t>346
Roy
Hyderabad 233989</t>
  </si>
  <si>
    <t>Girindra Majumdar</t>
  </si>
  <si>
    <t>faraj30@example.net</t>
  </si>
  <si>
    <t>716, Kalita Path, Srinagar 803059</t>
  </si>
  <si>
    <t>Chatura Apte</t>
  </si>
  <si>
    <t>andrajyoti@example.com</t>
  </si>
  <si>
    <t>H.No. 48
Manda Zila
Mahbubnagar 841942</t>
  </si>
  <si>
    <t>Chandran Sur</t>
  </si>
  <si>
    <t>wakeetajohal@example.org</t>
  </si>
  <si>
    <t>27
Choudhary Ganj, Bhimavaram 214075</t>
  </si>
  <si>
    <t>Amara Palan</t>
  </si>
  <si>
    <t>diya73@example.org</t>
  </si>
  <si>
    <t>31, Baral Zila
Katni 084466</t>
  </si>
  <si>
    <t>Kamala Chokshi</t>
  </si>
  <si>
    <t>turvidas@example.net</t>
  </si>
  <si>
    <t>09/68, Brahmbhatt Nagar
Davanagere-527950</t>
  </si>
  <si>
    <t>Samuel Gara</t>
  </si>
  <si>
    <t>kibechandresh@example.com</t>
  </si>
  <si>
    <t>64/37
Khurana Nagar
Bhiwandi-628111</t>
  </si>
  <si>
    <t>Harshil Kari</t>
  </si>
  <si>
    <t>dayalguneet@example.org</t>
  </si>
  <si>
    <t>69/70
Buch Marg
Bareilly 336418</t>
  </si>
  <si>
    <t>Utkarsh Ramaswamy</t>
  </si>
  <si>
    <t>chadharajata@example.org</t>
  </si>
  <si>
    <t>H.No. 20
Dugar Circle
Bardhaman 787914</t>
  </si>
  <si>
    <t>Divya Garde</t>
  </si>
  <si>
    <t>varkeyridhi@example.org</t>
  </si>
  <si>
    <t>48/269
Wagle Path
Vellore-094099</t>
  </si>
  <si>
    <t>Ayaan Bal</t>
  </si>
  <si>
    <t>baladhruv@example.net</t>
  </si>
  <si>
    <t>25
Baria Marg
Nizamabad 219786</t>
  </si>
  <si>
    <t>Tristan Parmer</t>
  </si>
  <si>
    <t>abhakhare@example.net</t>
  </si>
  <si>
    <t>85/835, Muni Ganj, Jehanabad-068341</t>
  </si>
  <si>
    <t>Manan Buch</t>
  </si>
  <si>
    <t>vsekhon@example.net</t>
  </si>
  <si>
    <t>52
Puri Nagar
Lucknow-744371</t>
  </si>
  <si>
    <t>Theodore Sathe</t>
  </si>
  <si>
    <t>nathanielgaba@example.net</t>
  </si>
  <si>
    <t>59
Oommen
Faridabad 412726</t>
  </si>
  <si>
    <t>Matthew Bhatti</t>
  </si>
  <si>
    <t>wazir62@example.org</t>
  </si>
  <si>
    <t>H.No. 77, Bahl Nagar, Purnia 411171</t>
  </si>
  <si>
    <t>Yauvani Rajan</t>
  </si>
  <si>
    <t>kgoda@example.net</t>
  </si>
  <si>
    <t>H.No. 029
Malhotra Ganj, Proddatur 181376</t>
  </si>
  <si>
    <t>Charvi Kala</t>
  </si>
  <si>
    <t>geetika61@example.com</t>
  </si>
  <si>
    <t>H.No. 643
Hayer Road, Saharanpur 338478</t>
  </si>
  <si>
    <t>Zehaan Sundaram</t>
  </si>
  <si>
    <t>vparsa@example.com</t>
  </si>
  <si>
    <t>973
Bera Street, Morbi 708221</t>
  </si>
  <si>
    <t>Netra Kashyap</t>
  </si>
  <si>
    <t>balanwazir@example.net</t>
  </si>
  <si>
    <t>H.No. 50
Venkataraman Ganj
Ongole-304771</t>
  </si>
  <si>
    <t>Yashawini Thaman</t>
  </si>
  <si>
    <t>kohliwyatt@example.com</t>
  </si>
  <si>
    <t>H.No. 37, Patla Circle
Madurai 325088</t>
  </si>
  <si>
    <t>Lucky Kapoor</t>
  </si>
  <si>
    <t>thakkarlavanya@example.org</t>
  </si>
  <si>
    <t>869, Ganesh Marg
Kota-097284</t>
  </si>
  <si>
    <t>Zehaan Thakur</t>
  </si>
  <si>
    <t>yash08@example.com</t>
  </si>
  <si>
    <t>42, Mittal Marg
Raiganj-402582</t>
  </si>
  <si>
    <t>Raksha Chand</t>
  </si>
  <si>
    <t>bchar@example.net</t>
  </si>
  <si>
    <t>772, Master Nagar, Belgaum 984907</t>
  </si>
  <si>
    <t>urmi43@example.net</t>
  </si>
  <si>
    <t>H.No. 63, Sastry Path, Jalgaon 107058</t>
  </si>
  <si>
    <t>Yahvi Bali</t>
  </si>
  <si>
    <t>tthakur@example.com</t>
  </si>
  <si>
    <t>47
Ahluwalia Path
Bangalore 348145</t>
  </si>
  <si>
    <t>Lila Dube</t>
  </si>
  <si>
    <t>parth32@example.org</t>
  </si>
  <si>
    <t>33/958
Keer Chowk, South Dumdum-867934</t>
  </si>
  <si>
    <t>Oeshi Kannan</t>
  </si>
  <si>
    <t>manderowen@example.com</t>
  </si>
  <si>
    <t>35
Lad Road, Tenali 343537</t>
  </si>
  <si>
    <t>Lavanya Natt</t>
  </si>
  <si>
    <t>wbhakta@example.org</t>
  </si>
  <si>
    <t>H.No. 74, Sagar Chowk, Ambala 375071</t>
  </si>
  <si>
    <t>Krishna Warrior</t>
  </si>
  <si>
    <t>ishakara@example.com</t>
  </si>
  <si>
    <t>H.No. 406
Batta Circle, Bikaner-296769</t>
  </si>
  <si>
    <t>Anya Parmer</t>
  </si>
  <si>
    <t>dhillonwyatt@example.com</t>
  </si>
  <si>
    <t>81
Srivastava Street, Vellore 246419</t>
  </si>
  <si>
    <t>Nitesh Joshi</t>
  </si>
  <si>
    <t>cborra@example.net</t>
  </si>
  <si>
    <t>393
Narasimhan Chowk
Satara 333915</t>
  </si>
  <si>
    <t>William Sangha</t>
  </si>
  <si>
    <t>aradhanahalder@example.com</t>
  </si>
  <si>
    <t>13/269
Mohanty Marg, Amaravati 212523</t>
  </si>
  <si>
    <t>Yuvraj Memon</t>
  </si>
  <si>
    <t>tanveerben@example.com</t>
  </si>
  <si>
    <t>H.No. 188, Khanna Road
Bhilai-902882</t>
  </si>
  <si>
    <t>Owen Soni</t>
  </si>
  <si>
    <t>varsha95@example.net</t>
  </si>
  <si>
    <t>56
Peri Chowk, Dharmavaram 677538</t>
  </si>
  <si>
    <t>Turvi Parmar</t>
  </si>
  <si>
    <t>ekanshdevan@example.org</t>
  </si>
  <si>
    <t>02/13
Kalla Zila, Rajahmundry 478484</t>
  </si>
  <si>
    <t>Joshua Banerjee</t>
  </si>
  <si>
    <t>rohan04@example.org</t>
  </si>
  <si>
    <t>H.No. 52
Ramaswamy Chowk
Madhyamgram 745891</t>
  </si>
  <si>
    <t>Geetika Mander</t>
  </si>
  <si>
    <t>cgole@example.com</t>
  </si>
  <si>
    <t>78/349, Som Path
Eluru 767399</t>
  </si>
  <si>
    <t>Yasti Choudhary</t>
  </si>
  <si>
    <t>diyabal@example.com</t>
  </si>
  <si>
    <t>H.No. 14
Yogi Marg, Noida-862686</t>
  </si>
  <si>
    <t>Yagnesh Randhawa</t>
  </si>
  <si>
    <t>chahalaarav@example.org</t>
  </si>
  <si>
    <t>H.No. 56, Nigam Ganj
Panipat 241216</t>
  </si>
  <si>
    <t>Charan Ramanathan</t>
  </si>
  <si>
    <t>aryadayal@example.org</t>
  </si>
  <si>
    <t>28/03, Tiwari Chowk
Arrah 002279</t>
  </si>
  <si>
    <t>Hamsini Verma</t>
  </si>
  <si>
    <t>vartyekiya@example.org</t>
  </si>
  <si>
    <t>H.No. 67, Salvi Nagar
Ulhasnagar 922156</t>
  </si>
  <si>
    <t>Falguni Date</t>
  </si>
  <si>
    <t>sharmaaradhana@example.com</t>
  </si>
  <si>
    <t>94
Venkataraman Ganj, Patiala-174200</t>
  </si>
  <si>
    <t>Harish Venkatesh</t>
  </si>
  <si>
    <t>hiteshlanka@example.com</t>
  </si>
  <si>
    <t>46/45
Banik Marg, Madurai-527305</t>
  </si>
  <si>
    <t>Mohini Pillai</t>
  </si>
  <si>
    <t>edyal@example.com</t>
  </si>
  <si>
    <t>669
Vala, Tiruppur-864320</t>
  </si>
  <si>
    <t>Megha Hora</t>
  </si>
  <si>
    <t>inaya49@example.com</t>
  </si>
  <si>
    <t>839, Bhatti Ganj, Saharanpur 068437</t>
  </si>
  <si>
    <t>Laban Bandi</t>
  </si>
  <si>
    <t>ikrish@example.org</t>
  </si>
  <si>
    <t>56/317, Sanghvi
Unnao 580760</t>
  </si>
  <si>
    <t>Naksh Sule</t>
  </si>
  <si>
    <t>frederickkunda@example.org</t>
  </si>
  <si>
    <t>994, Ramanathan Chowk, Davanagere 176352</t>
  </si>
  <si>
    <t>Aachal Nazareth</t>
  </si>
  <si>
    <t>aadhya71@example.org</t>
  </si>
  <si>
    <t>903
Bajaj Chowk, Jaunpur-242237</t>
  </si>
  <si>
    <t>Ojasvi Sha</t>
  </si>
  <si>
    <t>vrittinanda@example.org</t>
  </si>
  <si>
    <t>09/440, Chandra Ganj
Bhalswa Jahangir Pur 958886</t>
  </si>
  <si>
    <t>Matthew Parsa</t>
  </si>
  <si>
    <t>sagate@example.com</t>
  </si>
  <si>
    <t>41/331
Manne Zila
Jamalpur-589262</t>
  </si>
  <si>
    <t>Lohit Kaur</t>
  </si>
  <si>
    <t>siddharth81@example.net</t>
  </si>
  <si>
    <t>448, Rajagopal Ganj
Bhubaneswar-587599</t>
  </si>
  <si>
    <t>Raichur</t>
  </si>
  <si>
    <t>Dominic Goda</t>
  </si>
  <si>
    <t>tagarwal@example.net</t>
  </si>
  <si>
    <t>H.No. 104
Morar Zila
Rajpur Sonarpur 068813</t>
  </si>
  <si>
    <t>Anthony Tara</t>
  </si>
  <si>
    <t>tnagarajan@example.com</t>
  </si>
  <si>
    <t>H.No. 220, Brahmbhatt Marg, Gulbarga-331993</t>
  </si>
  <si>
    <t>Zarna Mammen</t>
  </si>
  <si>
    <t>patilnachiket@example.com</t>
  </si>
  <si>
    <t>357, Chaudhry Chowk
Danapur-617891</t>
  </si>
  <si>
    <t>Lopa Kalita</t>
  </si>
  <si>
    <t>qbehl@example.org</t>
  </si>
  <si>
    <t>33, Narasimhan Marg
Bhiwandi 462997</t>
  </si>
  <si>
    <t>Reva Sha</t>
  </si>
  <si>
    <t>zchad@example.com</t>
  </si>
  <si>
    <t>70/24
Dhaliwal Zila, Faridabad 141190</t>
  </si>
  <si>
    <t>Jalandhar</t>
  </si>
  <si>
    <t>Lopa Venkataraman</t>
  </si>
  <si>
    <t>gavinchoudhary@example.org</t>
  </si>
  <si>
    <t>H.No. 780, Oommen Chowk
Satna 564861</t>
  </si>
  <si>
    <t>Matthew Swaminathan</t>
  </si>
  <si>
    <t>sanayathakur@example.net</t>
  </si>
  <si>
    <t>40
Misra Chowk
Khora -190990</t>
  </si>
  <si>
    <t>Orinder Joshi</t>
  </si>
  <si>
    <t>anamikasuri@example.org</t>
  </si>
  <si>
    <t>962, Ganesh Nagar, Kota-336060</t>
  </si>
  <si>
    <t>Amaira Subramanian</t>
  </si>
  <si>
    <t>mandatanveer@example.org</t>
  </si>
  <si>
    <t>44/036, Peri Marg
Shivpuri 138223</t>
  </si>
  <si>
    <t>Frado Warrior</t>
  </si>
  <si>
    <t>lekhagoyal@example.com</t>
  </si>
  <si>
    <t>H.No. 703, Tiwari Chowk
Pune-712696</t>
  </si>
  <si>
    <t>Jonathan Seshadri</t>
  </si>
  <si>
    <t>chaudharyonveer@example.com</t>
  </si>
  <si>
    <t>50/38
Parekh Nagar, Secunderabad 882117</t>
  </si>
  <si>
    <t>Brijesh Choudhary</t>
  </si>
  <si>
    <t>aishanishanker@example.com</t>
  </si>
  <si>
    <t>47/829, Sura Zila
Shimla 071733</t>
  </si>
  <si>
    <t>Harish Aurora</t>
  </si>
  <si>
    <t>csem@example.com</t>
  </si>
  <si>
    <t>75/48, Sachdeva Ganj, Maheshtala-830521</t>
  </si>
  <si>
    <t>Rajata Purohit</t>
  </si>
  <si>
    <t>jack16@example.net</t>
  </si>
  <si>
    <t>23/797, Mammen Zila, Hazaribagh 152040</t>
  </si>
  <si>
    <t>Manya Kohli</t>
  </si>
  <si>
    <t>vchatterjee@example.net</t>
  </si>
  <si>
    <t>89/53, Vyas Zila
Madhyamgram 137643</t>
  </si>
  <si>
    <t>Gaurangi Vala</t>
  </si>
  <si>
    <t>mohantyidika@example.net</t>
  </si>
  <si>
    <t>69, Nayak Path
Thanjavur-153372</t>
  </si>
  <si>
    <t>Sachi Jani</t>
  </si>
  <si>
    <t>janyabadami@example.com</t>
  </si>
  <si>
    <t>H.No. 08, Setty, Raipur 629247</t>
  </si>
  <si>
    <t>Gautami Rai</t>
  </si>
  <si>
    <t>anirudh54@example.com</t>
  </si>
  <si>
    <t>83/135
Balan Path, Hyderabad 383012</t>
  </si>
  <si>
    <t>Aradhana Rout</t>
  </si>
  <si>
    <t>fitannadig@example.net</t>
  </si>
  <si>
    <t>H.No. 02
Dutt Road
Davanagere-916145</t>
  </si>
  <si>
    <t>Neel Sandhu</t>
  </si>
  <si>
    <t>kadelopa@example.net</t>
  </si>
  <si>
    <t>91, Gulati Street
Ghaziabad-764436</t>
  </si>
  <si>
    <t>Omaja Misra</t>
  </si>
  <si>
    <t>badamiaarnav@example.org</t>
  </si>
  <si>
    <t>H.No. 451, Bahri Marg
Bijapur-550836</t>
  </si>
  <si>
    <t>Unni Pillai</t>
  </si>
  <si>
    <t>advayamble@example.org</t>
  </si>
  <si>
    <t>22/693, Chopra Marg
Ludhiana 100252</t>
  </si>
  <si>
    <t>Jhalak Naidu</t>
  </si>
  <si>
    <t>charles11@example.net</t>
  </si>
  <si>
    <t>47/342, Bahl, Pune-221043</t>
  </si>
  <si>
    <t>Xalak Master</t>
  </si>
  <si>
    <t>pandeyadvik@example.com</t>
  </si>
  <si>
    <t>H.No. 47
Saran Ganj
Shimoga-583550</t>
  </si>
  <si>
    <t>Anjali Varty</t>
  </si>
  <si>
    <t>bedidalbir@example.org</t>
  </si>
  <si>
    <t>H.No. 37
Wagle Marg
Bongaigaon 438069</t>
  </si>
  <si>
    <t>Peter Mitra</t>
  </si>
  <si>
    <t>99/47
Bandi Road, Baranagar 694613</t>
  </si>
  <si>
    <t>Shivani Khurana</t>
  </si>
  <si>
    <t>nazarethraagini@example.net</t>
  </si>
  <si>
    <t>15/73
Bail Path, Hapur 816836</t>
  </si>
  <si>
    <t>Kavya Pingle</t>
  </si>
  <si>
    <t>sodhiadvaith@example.org</t>
  </si>
  <si>
    <t>48
Oak Nagar, Ambattur 725012</t>
  </si>
  <si>
    <t>Bhusawal</t>
  </si>
  <si>
    <t>Imaran Jha</t>
  </si>
  <si>
    <t>maanav88@example.net</t>
  </si>
  <si>
    <t>H.No. 088, Lad Circle
Rohtak-890599</t>
  </si>
  <si>
    <t>Rushil Yadav</t>
  </si>
  <si>
    <t>ethakkar@example.com</t>
  </si>
  <si>
    <t>86/834
Kant Circle
Ludhiana 777242</t>
  </si>
  <si>
    <t>Chaman Kota</t>
  </si>
  <si>
    <t>pillaijanaki@example.org</t>
  </si>
  <si>
    <t>90/64
Sibal Chowk, Saharsa-081703</t>
  </si>
  <si>
    <t>Rushil Iyer</t>
  </si>
  <si>
    <t>zkrishnan@example.net</t>
  </si>
  <si>
    <t>68
Deep Road, Bhilai 520000</t>
  </si>
  <si>
    <t>Michael Vohra</t>
  </si>
  <si>
    <t>choudhuryalka@example.org</t>
  </si>
  <si>
    <t>88/20, Manne Path
Arrah 855340</t>
  </si>
  <si>
    <t>Brinda Datta</t>
  </si>
  <si>
    <t>nidra84@example.net</t>
  </si>
  <si>
    <t>43, Palan Marg
Vasai-Virar 928946</t>
  </si>
  <si>
    <t>Mitesh Chaudry</t>
  </si>
  <si>
    <t>jkalla@example.com</t>
  </si>
  <si>
    <t>49, Sehgal Road, North Dumdum 478645</t>
  </si>
  <si>
    <t>Yashvi Bajaj</t>
  </si>
  <si>
    <t>yoshitanarang@example.org</t>
  </si>
  <si>
    <t>69/68, Dube Path
Agartala-951262</t>
  </si>
  <si>
    <t>Vihaan Chokshi</t>
  </si>
  <si>
    <t>fiyaz21@example.net</t>
  </si>
  <si>
    <t>49/74
Vora Circle
Pondicherry-613521</t>
  </si>
  <si>
    <t>Kashvi Date</t>
  </si>
  <si>
    <t>saksham00@example.org</t>
  </si>
  <si>
    <t>046
Minhas, Gurgaon 806600</t>
  </si>
  <si>
    <t>Varenya Ganesh</t>
  </si>
  <si>
    <t>beraaarav@example.org</t>
  </si>
  <si>
    <t>H.No. 629
Shroff Nagar
Lucknow 170677</t>
  </si>
  <si>
    <t>Nachiket Sangha</t>
  </si>
  <si>
    <t>ssabharwal@example.org</t>
  </si>
  <si>
    <t>748
Kadakia Road
Thiruvananthapuram-244661</t>
  </si>
  <si>
    <t>Baljiwan Agrawal</t>
  </si>
  <si>
    <t>zayanmenon@example.org</t>
  </si>
  <si>
    <t>145
Roy Ganj
Madhyamgram 070455</t>
  </si>
  <si>
    <t>Amara Gill</t>
  </si>
  <si>
    <t>radhachand@example.net</t>
  </si>
  <si>
    <t>39/48
Bhatt Marg
Maheshtala-742358</t>
  </si>
  <si>
    <t>Pavani Prabhakar</t>
  </si>
  <si>
    <t>borratarak@example.com</t>
  </si>
  <si>
    <t>22/739
Vohra Road
Durg-638372</t>
  </si>
  <si>
    <t>Jagdish Ray</t>
  </si>
  <si>
    <t>jgoda@example.com</t>
  </si>
  <si>
    <t>33, Pant Circle, Hospet-853723</t>
  </si>
  <si>
    <t>Hardik Andra</t>
  </si>
  <si>
    <t>raagini33@example.org</t>
  </si>
  <si>
    <t>62/58, Vora Road, Narasaraopet 721712</t>
  </si>
  <si>
    <t>Henry Modi</t>
  </si>
  <si>
    <t>sampathyashodhara@example.com</t>
  </si>
  <si>
    <t>026, Palla Ganj
Ramgarh 353867</t>
  </si>
  <si>
    <t>Owen Sangha</t>
  </si>
  <si>
    <t>ladlimisra@example.org</t>
  </si>
  <si>
    <t>58
Bhardwaj Circle
Raipur 307531</t>
  </si>
  <si>
    <t>Theodore Rao</t>
  </si>
  <si>
    <t>balvansha@example.net</t>
  </si>
  <si>
    <t>49/361, Sur Chowk
Bathinda 711928</t>
  </si>
  <si>
    <t>Pratyush Sawhney</t>
  </si>
  <si>
    <t>bhavyabuch@example.com</t>
  </si>
  <si>
    <t>24
Raja Circle, Sonipat-603340</t>
  </si>
  <si>
    <t>Krishna Dugal</t>
  </si>
  <si>
    <t>seshadriekaja@example.net</t>
  </si>
  <si>
    <t>30/94, Bora Road, Pune 320103</t>
  </si>
  <si>
    <t>Gopal Parikh</t>
  </si>
  <si>
    <t>quincykanda@example.net</t>
  </si>
  <si>
    <t>H.No. 63, Pau Nagar
Erode-421681</t>
  </si>
  <si>
    <t>Lakshit Hari</t>
  </si>
  <si>
    <t>troy@example.net</t>
  </si>
  <si>
    <t>H.No. 377, Agrawal Marg
Jhansi-922863</t>
  </si>
  <si>
    <t>Madhav Sridhar</t>
  </si>
  <si>
    <t>ishababu@example.org</t>
  </si>
  <si>
    <t>25/998, Date Marg
Amroha 740213</t>
  </si>
  <si>
    <t>Upasna Naidu</t>
  </si>
  <si>
    <t>nathaniel57@example.org</t>
  </si>
  <si>
    <t>84
Varughese Chowk, Kolkata 159107</t>
  </si>
  <si>
    <t>Adweta Bumb</t>
  </si>
  <si>
    <t>tandonbina@example.net</t>
  </si>
  <si>
    <t>H.No. 66, Apte Circle
Thanjavur 408860</t>
  </si>
  <si>
    <t>Falguni Chand</t>
  </si>
  <si>
    <t>rajeshri70@example.com</t>
  </si>
  <si>
    <t>43, Dora Road
Dhanbad 332848</t>
  </si>
  <si>
    <t>Jeremiah Jha</t>
  </si>
  <si>
    <t>ekanimorar@example.net</t>
  </si>
  <si>
    <t>13, Bahl Marg, South Dumdum 584867</t>
  </si>
  <si>
    <t>Wahab Bobal</t>
  </si>
  <si>
    <t>ybajaj@example.net</t>
  </si>
  <si>
    <t>H.No. 592, Gour Marg
Bettiah-550001</t>
  </si>
  <si>
    <t>Damyanti Dua</t>
  </si>
  <si>
    <t>dipta25@example.net</t>
  </si>
  <si>
    <t>H.No. 18, Kuruvilla Chowk
Kamarhati 188062</t>
  </si>
  <si>
    <t>Prisha Jha</t>
  </si>
  <si>
    <t>urvibuch@example.net</t>
  </si>
  <si>
    <t>82/952, Behl Street
Sikar 557241</t>
  </si>
  <si>
    <t>Aayush Ahluwalia</t>
  </si>
  <si>
    <t>jagdish37@example.org</t>
  </si>
  <si>
    <t>42, Bajwa Road, Nadiad-839395</t>
  </si>
  <si>
    <t>Kamya Mander</t>
  </si>
  <si>
    <t>taurora@example.com</t>
  </si>
  <si>
    <t>688, Joshi Nagar
Korba-886183</t>
  </si>
  <si>
    <t>Radhika Bains</t>
  </si>
  <si>
    <t>nram@example.org</t>
  </si>
  <si>
    <t>830
Nagar Zila, Buxar 534238</t>
  </si>
  <si>
    <t>Jatin Dua</t>
  </si>
  <si>
    <t>sethiojas@example.org</t>
  </si>
  <si>
    <t>H.No. 50, Contractor
Ambattur 379240</t>
  </si>
  <si>
    <t>Aashi Behl</t>
  </si>
  <si>
    <t>jaingarima@example.org</t>
  </si>
  <si>
    <t>H.No. 43
Mani Street
Katni-561753</t>
  </si>
  <si>
    <t>Advaith Sarkar</t>
  </si>
  <si>
    <t>bordemadhav@example.org</t>
  </si>
  <si>
    <t>29/70
Kashyap Circle
Sagar 543324</t>
  </si>
  <si>
    <t>Nimrat Kalita</t>
  </si>
  <si>
    <t>yparsa@example.net</t>
  </si>
  <si>
    <t>46/171, Mangat Road
Maheshtala 453232</t>
  </si>
  <si>
    <t>Balvan Shah</t>
  </si>
  <si>
    <t>fbala@example.net</t>
  </si>
  <si>
    <t>H.No. 65, Gill Circle, Sambhal-800756</t>
  </si>
  <si>
    <t>Ekanta Shukla</t>
  </si>
  <si>
    <t>ychoudhry@example.net</t>
  </si>
  <si>
    <t>H.No. 731
Nazareth Zila, Navi Mumbai-187154</t>
  </si>
  <si>
    <t>Hamsini Choudhury</t>
  </si>
  <si>
    <t>wmagar@example.net</t>
  </si>
  <si>
    <t>23/254, Ram Street
Avadi 502744</t>
  </si>
  <si>
    <t>Dev Bal</t>
  </si>
  <si>
    <t>vbansal@example.com</t>
  </si>
  <si>
    <t>H.No. 79, Mody Ganj, Noida-764569</t>
  </si>
  <si>
    <t>Yatin Krishnamurthy</t>
  </si>
  <si>
    <t>chadaliam@example.net</t>
  </si>
  <si>
    <t>47/114
Borra Chowk, Ujjain 957580</t>
  </si>
  <si>
    <t>Avni Trivedi</t>
  </si>
  <si>
    <t>idayal@example.net</t>
  </si>
  <si>
    <t>20/397, Karpe Nagar, Bangalore 371675</t>
  </si>
  <si>
    <t>Indira Palan</t>
  </si>
  <si>
    <t>vanshachaudhari@example.net</t>
  </si>
  <si>
    <t>193
Sekhon Circle
Kurnool-966962</t>
  </si>
  <si>
    <t>Idika Acharya</t>
  </si>
  <si>
    <t>chaitanyatiwari@example.net</t>
  </si>
  <si>
    <t>H.No. 237, Srinivas Street, Danapur 180940</t>
  </si>
  <si>
    <t>Darpan Goyal</t>
  </si>
  <si>
    <t>nitaratara@example.net</t>
  </si>
  <si>
    <t>64, Borra Chowk
Gandhidham-484636</t>
  </si>
  <si>
    <t>Om Chadha</t>
  </si>
  <si>
    <t>bhavanisarna@example.net</t>
  </si>
  <si>
    <t>49, Shroff Chowk
Haldia-909999</t>
  </si>
  <si>
    <t>Maya Amble</t>
  </si>
  <si>
    <t>kalpit11@example.com</t>
  </si>
  <si>
    <t>656
Wable Circle
Silchar 815805</t>
  </si>
  <si>
    <t>Anay Natarajan</t>
  </si>
  <si>
    <t>falanissac@example.org</t>
  </si>
  <si>
    <t>59/952
Mody Road
Pali 876975</t>
  </si>
  <si>
    <t>Dayamai Parmer</t>
  </si>
  <si>
    <t>finn87@example.com</t>
  </si>
  <si>
    <t>H.No. 022
Sankar Circle
Pudukkottai 520782</t>
  </si>
  <si>
    <t>Ati Choudhry</t>
  </si>
  <si>
    <t>ronith00@example.com</t>
  </si>
  <si>
    <t>399, Chahal Path, Bettiah-108157</t>
  </si>
  <si>
    <t>Widisha Kaur</t>
  </si>
  <si>
    <t>vihaanchanda@example.org</t>
  </si>
  <si>
    <t>H.No. 67, Basu Chowk, Deoghar-929341</t>
  </si>
  <si>
    <t>Gaurav Bhardwaj</t>
  </si>
  <si>
    <t>okamdar@example.com</t>
  </si>
  <si>
    <t>36/809
Sastry Circle
Kumbakonam-107839</t>
  </si>
  <si>
    <t>Liam Sagar</t>
  </si>
  <si>
    <t>ladsimon@example.net</t>
  </si>
  <si>
    <t>61/71
Balan Nagar
Guwahati 334509</t>
  </si>
  <si>
    <t>Kritika Jha</t>
  </si>
  <si>
    <t>tripathibhavya@example.net</t>
  </si>
  <si>
    <t>51
Rajagopal Nagar
Pali 404029</t>
  </si>
  <si>
    <t>Tanvi Lala</t>
  </si>
  <si>
    <t>oscar88@example.net</t>
  </si>
  <si>
    <t>924
Raval Street, Aligarh-564503</t>
  </si>
  <si>
    <t>Ekavir Kade</t>
  </si>
  <si>
    <t>qasimganguly@example.net</t>
  </si>
  <si>
    <t>413
Ahluwalia Zila
Ludhiana 958493</t>
  </si>
  <si>
    <t>Teerth Seshadri</t>
  </si>
  <si>
    <t>jeet97@example.com</t>
  </si>
  <si>
    <t>H.No. 57, Bains Street
Dewas-995261</t>
  </si>
  <si>
    <t>Dayamai Borah</t>
  </si>
  <si>
    <t>gdhar@example.com</t>
  </si>
  <si>
    <t>H.No. 55
Rau Chowk, Bhind 883639</t>
  </si>
  <si>
    <t>Banjeet Gara</t>
  </si>
  <si>
    <t>zpau@example.net</t>
  </si>
  <si>
    <t>202, Setty Nagar
Mangalore-791101</t>
  </si>
  <si>
    <t>Tanvi Wagle</t>
  </si>
  <si>
    <t>duttijaya@example.net</t>
  </si>
  <si>
    <t>82, Shroff Street, Pondicherry-654693</t>
  </si>
  <si>
    <t>Tripti Bassi</t>
  </si>
  <si>
    <t>vinayaganguly@example.net</t>
  </si>
  <si>
    <t>28
Venkataraman, Silchar 532742</t>
  </si>
  <si>
    <t>Bhavna Gara</t>
  </si>
  <si>
    <t>zwagle@example.com</t>
  </si>
  <si>
    <t>28/51, Balan Path
Agra-216895</t>
  </si>
  <si>
    <t>Falan Dar</t>
  </si>
  <si>
    <t>pushtitank@example.org</t>
  </si>
  <si>
    <t>011, Kala Street, Bhind 443656</t>
  </si>
  <si>
    <t>Madhav Murthy</t>
  </si>
  <si>
    <t>jai91@example.org</t>
  </si>
  <si>
    <t>853, Date Nagar, Bongaigaon 192745</t>
  </si>
  <si>
    <t>Isaac Samra</t>
  </si>
  <si>
    <t>aashi06@example.net</t>
  </si>
  <si>
    <t>H.No. 68, Bajaj Road
Dehri 969139</t>
  </si>
  <si>
    <t>Ridhi Khatri</t>
  </si>
  <si>
    <t>anthonydey@example.net</t>
  </si>
  <si>
    <t>825
Arya Street
Deoghar 673152</t>
  </si>
  <si>
    <t>Pranit Wagle</t>
  </si>
  <si>
    <t>bordeorinder@example.net</t>
  </si>
  <si>
    <t>29/952, Kanda Circle, Nagaon 965580</t>
  </si>
  <si>
    <t>Naveen Balakrishnan</t>
  </si>
  <si>
    <t>xuppal@example.net</t>
  </si>
  <si>
    <t>21/938, Ravel Street, Gurgaon 597187</t>
  </si>
  <si>
    <t>Vamakshi Hari</t>
  </si>
  <si>
    <t>jason27@example.org</t>
  </si>
  <si>
    <t>82/551
Mann Chowk
Burhanpur 650361</t>
  </si>
  <si>
    <t>Odika Mahal</t>
  </si>
  <si>
    <t>vasanaram@example.com</t>
  </si>
  <si>
    <t>H.No. 60
Brahmbhatt Nagar, Bharatpur 479957</t>
  </si>
  <si>
    <t>Rayaan Viswanathan</t>
  </si>
  <si>
    <t>psarkar@example.org</t>
  </si>
  <si>
    <t>252, Goyal Nagar
Bangalore 368073</t>
  </si>
  <si>
    <t>Tanmayi Ramaswamy</t>
  </si>
  <si>
    <t>bakshigavin@example.net</t>
  </si>
  <si>
    <t>929
Chaudhry
Ballia 919826</t>
  </si>
  <si>
    <t>Ubika Borah</t>
  </si>
  <si>
    <t>gandhijanaki@example.org</t>
  </si>
  <si>
    <t>29/54
Sampath Path, Sasaram 799764</t>
  </si>
  <si>
    <t>Yashica Pathak</t>
  </si>
  <si>
    <t>baradlajita@example.com</t>
  </si>
  <si>
    <t>26/72, Sama Chowk
Aligarh 358311</t>
  </si>
  <si>
    <t>Zansi Parsa</t>
  </si>
  <si>
    <t>neha08@example.com</t>
  </si>
  <si>
    <t>H.No. 40, Gopal Ganj, Bidar 854350</t>
  </si>
  <si>
    <t>Atharv Nagar</t>
  </si>
  <si>
    <t>gunbir72@example.org</t>
  </si>
  <si>
    <t>97/84
Dhillon Road
Rohtak-144867</t>
  </si>
  <si>
    <t>Rachit Parikh</t>
  </si>
  <si>
    <t>ryansinghal@example.net</t>
  </si>
  <si>
    <t>82/278
Gokhale Circle, Ghaziabad 086484</t>
  </si>
  <si>
    <t>Leena Mane</t>
  </si>
  <si>
    <t>kandachakradhar@example.org</t>
  </si>
  <si>
    <t>45
Saini, Kumbakonam-396116</t>
  </si>
  <si>
    <t>Gaurang Ratta</t>
  </si>
  <si>
    <t>shethbhavini@example.org</t>
  </si>
  <si>
    <t>092, Narain Street, Kolhapur-916800</t>
  </si>
  <si>
    <t>Ishwar Nair</t>
  </si>
  <si>
    <t>ambleira@example.com</t>
  </si>
  <si>
    <t>20/227, Sant Nagar
Danapur-130747</t>
  </si>
  <si>
    <t>Ayaan Rege</t>
  </si>
  <si>
    <t>dubeyekanta@example.com</t>
  </si>
  <si>
    <t>625, Atwal Street
Pudukkottai-889365</t>
  </si>
  <si>
    <t>Anusha Bhagat</t>
  </si>
  <si>
    <t>triya55@example.org</t>
  </si>
  <si>
    <t>14
Bhagat Path
Shivpuri 856011</t>
  </si>
  <si>
    <t>Falguni Kapadia</t>
  </si>
  <si>
    <t>jdivan@example.net</t>
  </si>
  <si>
    <t>H.No. 55
Khatri Circle, Jalna 323326</t>
  </si>
  <si>
    <t>Netra Yohannan</t>
  </si>
  <si>
    <t>liamagarwal@example.com</t>
  </si>
  <si>
    <t>34
Konda Nagar
Bhiwani 471037</t>
  </si>
  <si>
    <t>Yashawini Goyal</t>
  </si>
  <si>
    <t>suhani03@example.com</t>
  </si>
  <si>
    <t>79
Bobal, Jaunpur 969256</t>
  </si>
  <si>
    <t>Omkaar Varughese</t>
  </si>
  <si>
    <t>ayushmanpandya@example.com</t>
  </si>
  <si>
    <t>28, Sundaram Chowk
Malda-158069</t>
  </si>
  <si>
    <t>Fitan Kade</t>
  </si>
  <si>
    <t>schoudhary@example.net</t>
  </si>
  <si>
    <t>027, Kala Path, Kollam-055443</t>
  </si>
  <si>
    <t>Warinder Chandran</t>
  </si>
  <si>
    <t>reyansh94@example.com</t>
  </si>
  <si>
    <t>H.No. 11, Mahajan Zila, Madhyamgram-787487</t>
  </si>
  <si>
    <t>Chandresh Pingle</t>
  </si>
  <si>
    <t>dayita84@example.net</t>
  </si>
  <si>
    <t>12, Manda Path, Rajkot-918686</t>
  </si>
  <si>
    <t>Aayush Sengupta</t>
  </si>
  <si>
    <t>lekha10@example.com</t>
  </si>
  <si>
    <t>20/47
Ratta Chowk, Sonipat-022522</t>
  </si>
  <si>
    <t>Chatresh Rajagopalan</t>
  </si>
  <si>
    <t>harshilbansal@example.org</t>
  </si>
  <si>
    <t>11
Sarraf
Bahraich 857642</t>
  </si>
  <si>
    <t>Jack Kamdar</t>
  </si>
  <si>
    <t>yatan68@example.net</t>
  </si>
  <si>
    <t>96/303, Ghose Marg, Bhimavaram-097271</t>
  </si>
  <si>
    <t>Pallavi Ram</t>
  </si>
  <si>
    <t>ishroff@example.org</t>
  </si>
  <si>
    <t>H.No. 522, Ray Street, Mahbubnagar-522739</t>
  </si>
  <si>
    <t>Chameli Grover</t>
  </si>
  <si>
    <t>wmohan@example.org</t>
  </si>
  <si>
    <t>190
Palla Zila, Orai 695509</t>
  </si>
  <si>
    <t>Ucchal Bajaj</t>
  </si>
  <si>
    <t>vpathak@example.net</t>
  </si>
  <si>
    <t>H.No. 69
Sankaran Marg
Adoni 056161</t>
  </si>
  <si>
    <t>Abha Behl</t>
  </si>
  <si>
    <t>yastidin@example.net</t>
  </si>
  <si>
    <t>13/08
Toor Circle
Dindigul-600955</t>
  </si>
  <si>
    <t>Ekiya Babu</t>
  </si>
  <si>
    <t>chanchalmaharaj@example.org</t>
  </si>
  <si>
    <t>336
Sandhu, Thanjavur 759771</t>
  </si>
  <si>
    <t>Matthew Joshi</t>
  </si>
  <si>
    <t>rattanhamsini@example.net</t>
  </si>
  <si>
    <t>H.No. 465, Vala Zila, Indore-145041</t>
  </si>
  <si>
    <t>Anthony Pall</t>
  </si>
  <si>
    <t>sastryyug@example.com</t>
  </si>
  <si>
    <t>H.No. 478
Pau Chowk
Rampur 353285</t>
  </si>
  <si>
    <t>Faraj Krish</t>
  </si>
  <si>
    <t>parikhcharvi@example.org</t>
  </si>
  <si>
    <t>H.No. 13, Bumb Road, Bharatpur-659171</t>
  </si>
  <si>
    <t>Hredhaan Prasad</t>
  </si>
  <si>
    <t>ishanvi25@example.com</t>
  </si>
  <si>
    <t>274, Chopra Circle
Jammu 166527</t>
  </si>
  <si>
    <t>Alka Pal</t>
  </si>
  <si>
    <t>fvig@example.com</t>
  </si>
  <si>
    <t>008
Bhattacharyya Road, Dewas 414364</t>
  </si>
  <si>
    <t>Saksham Atwal</t>
  </si>
  <si>
    <t>meghaatwal@example.org</t>
  </si>
  <si>
    <t>445, Pai
Haldia 442073</t>
  </si>
  <si>
    <t>Harita Nagy</t>
  </si>
  <si>
    <t>shahadvaith@example.com</t>
  </si>
  <si>
    <t>78
Chanda Nagar, Gaya-166936</t>
  </si>
  <si>
    <t>Siddharth Krishna</t>
  </si>
  <si>
    <t>farya@example.net</t>
  </si>
  <si>
    <t>86, Amble Marg, Raiganj 373001</t>
  </si>
  <si>
    <t>Chanakya Khatri</t>
  </si>
  <si>
    <t>azad52@example.net</t>
  </si>
  <si>
    <t>68/982
Desai Road
Anantapuram 384618</t>
  </si>
  <si>
    <t>Max Nadkarni</t>
  </si>
  <si>
    <t>kumersiya@example.org</t>
  </si>
  <si>
    <t>25/86
Kata Zila
Howrah 811775</t>
  </si>
  <si>
    <t>Maanav Gaba</t>
  </si>
  <si>
    <t>vasatikachoudhry@example.org</t>
  </si>
  <si>
    <t>52/93
Deep Circle
Uluberia-405552</t>
  </si>
  <si>
    <t>Arya Sodhi</t>
  </si>
  <si>
    <t>devika25@example.net</t>
  </si>
  <si>
    <t>H.No. 995
Srivastava Street
Vijayanagaram-618080</t>
  </si>
  <si>
    <t>Nakul Mall</t>
  </si>
  <si>
    <t>sbarman@example.net</t>
  </si>
  <si>
    <t>42/193
Subramaniam Circle
Sultan Pur Majra-294414</t>
  </si>
  <si>
    <t>Ojas Deep</t>
  </si>
  <si>
    <t>yashoda19@example.net</t>
  </si>
  <si>
    <t>52/967
Pandey, Amravati-615769</t>
  </si>
  <si>
    <t>Samesh Dixit</t>
  </si>
  <si>
    <t>raaginiramanathan@example.org</t>
  </si>
  <si>
    <t>62/795
Bhalla Chowk, Bulandshahr 310111</t>
  </si>
  <si>
    <t>Harini Mangal</t>
  </si>
  <si>
    <t>aahana49@example.com</t>
  </si>
  <si>
    <t>H.No. 932
Baral Road
Katni 070915</t>
  </si>
  <si>
    <t>Jeet Pandey</t>
  </si>
  <si>
    <t>irya08@example.net</t>
  </si>
  <si>
    <t>584
Loke Path
Thiruvananthapuram-323286</t>
  </si>
  <si>
    <t>Xalak Sangha</t>
  </si>
  <si>
    <t>wallawahab@example.net</t>
  </si>
  <si>
    <t>800
Sura Marg
Darbhanga 901631</t>
  </si>
  <si>
    <t>Anamika Issac</t>
  </si>
  <si>
    <t>lbahri@example.org</t>
  </si>
  <si>
    <t>H.No. 79
Mann Marg, Nadiad-252402</t>
  </si>
  <si>
    <t>Praneel Mangat</t>
  </si>
  <si>
    <t>pben@example.com</t>
  </si>
  <si>
    <t>28/28, Sandal Marg, Purnia-889918</t>
  </si>
  <si>
    <t>Tanmayi Sem</t>
  </si>
  <si>
    <t>jsahota@example.com</t>
  </si>
  <si>
    <t>H.No. 516
Basu Path, Bahraich-594933</t>
  </si>
  <si>
    <t>Udyati Sani</t>
  </si>
  <si>
    <t>fsaha@example.com</t>
  </si>
  <si>
    <t>H.No. 20, Handa Road, Avadi-342441</t>
  </si>
  <si>
    <t>Krishna Ramanathan</t>
  </si>
  <si>
    <t>bina08@example.com</t>
  </si>
  <si>
    <t>391, Kunda Chowk, Pune 550785</t>
  </si>
  <si>
    <t>Nakul Din</t>
  </si>
  <si>
    <t>rajagopalisha@example.com</t>
  </si>
  <si>
    <t>22/51
Nagy Nagar, Kolkata-282673</t>
  </si>
  <si>
    <t>Shivani Divan</t>
  </si>
  <si>
    <t>matthewbal@example.org</t>
  </si>
  <si>
    <t>836, Seshadri Road, Khammam-540650</t>
  </si>
  <si>
    <t>Advik Rajan</t>
  </si>
  <si>
    <t>siya35@example.com</t>
  </si>
  <si>
    <t>H.No. 129, Baral Zila, Amritsar-828766</t>
  </si>
  <si>
    <t>Om Korpal</t>
  </si>
  <si>
    <t>ssaraf@example.com</t>
  </si>
  <si>
    <t>50/800, Dara Road, Kolkata-183546</t>
  </si>
  <si>
    <t>Samesh Dass</t>
  </si>
  <si>
    <t>prabhuforum@example.com</t>
  </si>
  <si>
    <t>H.No. 129, Banik Nagar, Kolkata-261584</t>
  </si>
  <si>
    <t>Jasmit Pall</t>
  </si>
  <si>
    <t>waidarau@example.org</t>
  </si>
  <si>
    <t>84/431, Sidhu Chowk, Bardhaman 485811</t>
  </si>
  <si>
    <t>Dhruv Bakshi</t>
  </si>
  <si>
    <t>mohinibhargava@example.com</t>
  </si>
  <si>
    <t>H.No. 60
Yogi Path
Salem 323686</t>
  </si>
  <si>
    <t>Warjas Tara</t>
  </si>
  <si>
    <t>akshaydeshmukh@example.com</t>
  </si>
  <si>
    <t>859, Kumar Nagar, Chittoor-489508</t>
  </si>
  <si>
    <t>Krishna Shroff</t>
  </si>
  <si>
    <t>anthonyparsa@example.org</t>
  </si>
  <si>
    <t>64/68, Sridhar Circle, Bhubaneswar 362647</t>
  </si>
  <si>
    <t>Indrajit Singh</t>
  </si>
  <si>
    <t>raghav41@example.org</t>
  </si>
  <si>
    <t>H.No. 916
Hans Marg
Hubli–Dharwad-389409</t>
  </si>
  <si>
    <t>Farhan Tata</t>
  </si>
  <si>
    <t>dlal@example.org</t>
  </si>
  <si>
    <t>73/63, Lalla Path
Firozabad 862928</t>
  </si>
  <si>
    <t>Krisha Sood</t>
  </si>
  <si>
    <t>dugalgayathri@example.net</t>
  </si>
  <si>
    <t>25, Nayak Street, Sonipat 822794</t>
  </si>
  <si>
    <t>Guneet Brahmbhatt</t>
  </si>
  <si>
    <t>hkale@example.org</t>
  </si>
  <si>
    <t>H.No. 83
Narain Circle
Sikar 862742</t>
  </si>
  <si>
    <t>Urmi Parekh</t>
  </si>
  <si>
    <t>duttabrijesh@example.org</t>
  </si>
  <si>
    <t>H.No. 867, Kannan Circle, Mehsana 430537</t>
  </si>
  <si>
    <t>Rehaan Samra</t>
  </si>
  <si>
    <t>rajata67@example.com</t>
  </si>
  <si>
    <t>25/08
Rege Street
Thiruvananthapuram 858803</t>
  </si>
  <si>
    <t>Yochana Ravel</t>
  </si>
  <si>
    <t>rnagi@example.org</t>
  </si>
  <si>
    <t>98/20
Tiwari Road
Tiruppur-972702</t>
  </si>
  <si>
    <t>Siddharth Sibal</t>
  </si>
  <si>
    <t>ksinha@example.org</t>
  </si>
  <si>
    <t>18
Peri Nagar, Ambattur 659851</t>
  </si>
  <si>
    <t>Jonathan Deo</t>
  </si>
  <si>
    <t>tanvi11@example.org</t>
  </si>
  <si>
    <t>84/257
Zachariah Road
Pune-664139</t>
  </si>
  <si>
    <t>Yashawini Kota</t>
  </si>
  <si>
    <t>jeet35@example.org</t>
  </si>
  <si>
    <t>192
Pillay Ganj, Kozhikode 553266</t>
  </si>
  <si>
    <t>Advika Taneja</t>
  </si>
  <si>
    <t>kapoornikita@example.com</t>
  </si>
  <si>
    <t>H.No. 63
Bir
Asansol-254295</t>
  </si>
  <si>
    <t>Libni Kunda</t>
  </si>
  <si>
    <t>deovritti@example.net</t>
  </si>
  <si>
    <t>807
Natarajan Nagar, Karimnagar 936960</t>
  </si>
  <si>
    <t>Jhalak Peri</t>
  </si>
  <si>
    <t>tbhatia@example.org</t>
  </si>
  <si>
    <t>56/011
Chanda
Jammu-972081</t>
  </si>
  <si>
    <t>Hredhaan Bajaj</t>
  </si>
  <si>
    <t>samaksh27@example.org</t>
  </si>
  <si>
    <t>320, Garde Circle
Siliguri 164122</t>
  </si>
  <si>
    <t>Shivani Deo</t>
  </si>
  <si>
    <t>bathyashodhara@example.net</t>
  </si>
  <si>
    <t>21/09, Sawhney Zila
Guwahati-293546</t>
  </si>
  <si>
    <t>Harshil Dey</t>
  </si>
  <si>
    <t>kannantanvi@example.net</t>
  </si>
  <si>
    <t>H.No. 99, Pau Path
Dewas-413529</t>
  </si>
  <si>
    <t>Qasim Sharma</t>
  </si>
  <si>
    <t>rbarad@example.org</t>
  </si>
  <si>
    <t>408
Bains Chowk
Morbi-747709</t>
  </si>
  <si>
    <t>Charles Gara</t>
  </si>
  <si>
    <t>ichada@example.net</t>
  </si>
  <si>
    <t>H.No. 321, Palan Chowk
Purnia 304075</t>
  </si>
  <si>
    <t>Henry Rana</t>
  </si>
  <si>
    <t>ebhakta@example.org</t>
  </si>
  <si>
    <t>813
Krish Street
Nagpur-312112</t>
  </si>
  <si>
    <t>Reva Bhatnagar</t>
  </si>
  <si>
    <t>ucchal41@example.com</t>
  </si>
  <si>
    <t>99/80
Konda, Indore 364393</t>
  </si>
  <si>
    <t>Frado Ramakrishnan</t>
  </si>
  <si>
    <t>saniijaya@example.org</t>
  </si>
  <si>
    <t>21/657, Bala Nagar, Kulti-317039</t>
  </si>
  <si>
    <t>Eesha Rajagopal</t>
  </si>
  <si>
    <t>solankiekaraj@example.net</t>
  </si>
  <si>
    <t>H.No. 79, Dave Path
Sultan Pur Majra-296590</t>
  </si>
  <si>
    <t>Krishna Hans</t>
  </si>
  <si>
    <t>takbarkha@example.net</t>
  </si>
  <si>
    <t>95/65
Nadig Circle
Belgaum-468612</t>
  </si>
  <si>
    <t>Onkar Suresh</t>
  </si>
  <si>
    <t>rudradeshpande@example.com</t>
  </si>
  <si>
    <t>88/40, Bora Zila, Phusro-161515</t>
  </si>
  <si>
    <t>Champak Subramaniam</t>
  </si>
  <si>
    <t>raagini83@example.com</t>
  </si>
  <si>
    <t>H.No. 18, Kumer Road
Mango-881448</t>
  </si>
  <si>
    <t>Aarav Mander</t>
  </si>
  <si>
    <t>giriknarula@example.net</t>
  </si>
  <si>
    <t>H.No. 30
Padmanabhan Street
Nagaon-432208</t>
  </si>
  <si>
    <t>Gagan Prabhakar</t>
  </si>
  <si>
    <t>chaitanyaraman@example.net</t>
  </si>
  <si>
    <t>40/59, Rai Street
Vijayawada 675290</t>
  </si>
  <si>
    <t>Anusha Patel</t>
  </si>
  <si>
    <t>xkoshy@example.com</t>
  </si>
  <si>
    <t>H.No. 316, Kaur Zila
Malegaon 975468</t>
  </si>
  <si>
    <t>Jagdish Bora</t>
  </si>
  <si>
    <t>warhi76@example.org</t>
  </si>
  <si>
    <t>H.No. 575, Sahni Chowk
Mau-744949</t>
  </si>
  <si>
    <t>Jeevika Rajagopalan</t>
  </si>
  <si>
    <t>manneoeshi@example.org</t>
  </si>
  <si>
    <t>H.No. 094
Banerjee Ganj, Mau 309197</t>
  </si>
  <si>
    <t>Rajata Ahuja</t>
  </si>
  <si>
    <t>ozaayushman@example.com</t>
  </si>
  <si>
    <t>280, Mannan
Kozhikode-407225</t>
  </si>
  <si>
    <t>Nachiket Panchal</t>
  </si>
  <si>
    <t>chaitaly28@example.org</t>
  </si>
  <si>
    <t>25/190, Chawla Marg
Madurai-829332</t>
  </si>
  <si>
    <t>Abhiram Wason</t>
  </si>
  <si>
    <t>fdevan@example.com</t>
  </si>
  <si>
    <t>15
Sabharwal Marg, Aurangabad 966257</t>
  </si>
  <si>
    <t>Jai Murty</t>
  </si>
  <si>
    <t>subramaniansanya@example.net</t>
  </si>
  <si>
    <t>58/465
Madan Ganj, Jhansi-323091</t>
  </si>
  <si>
    <t>Pushti Naidu</t>
  </si>
  <si>
    <t>darairya@example.org</t>
  </si>
  <si>
    <t>H.No. 61
Khare Circle
Ratlam 115891</t>
  </si>
  <si>
    <t>Vasana Dhar</t>
  </si>
  <si>
    <t>janimanbir@example.org</t>
  </si>
  <si>
    <t>56/554
Kashyap, Shivpuri 193283</t>
  </si>
  <si>
    <t>Odika Manda</t>
  </si>
  <si>
    <t>esekhon@example.com</t>
  </si>
  <si>
    <t>H.No. 97
Prasad Circle
Shimla-145433</t>
  </si>
  <si>
    <t>Girindra Basak</t>
  </si>
  <si>
    <t>madantripti@example.com</t>
  </si>
  <si>
    <t>50, Basak Ganj, Munger 764468</t>
  </si>
  <si>
    <t>Harita Mangat</t>
  </si>
  <si>
    <t>jagat26@example.org</t>
  </si>
  <si>
    <t>78/936
Aurora Road
Vadodara 226991</t>
  </si>
  <si>
    <t>Charita Rama</t>
  </si>
  <si>
    <t>nadkarniyauvani@example.net</t>
  </si>
  <si>
    <t>H.No. 01
Krishnan Zila
Jehanabad-220376</t>
  </si>
  <si>
    <t>Yash Hans</t>
  </si>
  <si>
    <t>indrajit03@example.net</t>
  </si>
  <si>
    <t>31/66, Badami Ganj, Rohtak 192027</t>
  </si>
  <si>
    <t>Oviya Rau</t>
  </si>
  <si>
    <t>suhanipandit@example.net</t>
  </si>
  <si>
    <t>H.No. 673
Batta Road, Yamunanagar-314202</t>
  </si>
  <si>
    <t>Tara Uppal</t>
  </si>
  <si>
    <t>gbuch@example.net</t>
  </si>
  <si>
    <t>84/33, Menon Ganj, Sambalpur-870513</t>
  </si>
  <si>
    <t>Wazir Seth</t>
  </si>
  <si>
    <t>william12@example.com</t>
  </si>
  <si>
    <t>69/92
Mitter Marg
Mahbubnagar-162861</t>
  </si>
  <si>
    <t>Dayita Mand</t>
  </si>
  <si>
    <t>rudra41@example.net</t>
  </si>
  <si>
    <t>H.No. 51
Cherian Road, Panchkula-653529</t>
  </si>
  <si>
    <t>Mitesh Sehgal</t>
  </si>
  <si>
    <t>ychakraborty@example.net</t>
  </si>
  <si>
    <t>H.No. 215, Kulkarni Nagar
Panihati-950577</t>
  </si>
  <si>
    <t>Akshay Varty</t>
  </si>
  <si>
    <t>balendra63@example.com</t>
  </si>
  <si>
    <t>44
Dube Path
Jammu-898608</t>
  </si>
  <si>
    <t>Ganga Sabharwal</t>
  </si>
  <si>
    <t>mugdhamannan@example.org</t>
  </si>
  <si>
    <t>91/992
Sanghvi Path
Raipur-230614</t>
  </si>
  <si>
    <t>Yashvi Bansal</t>
  </si>
  <si>
    <t>dasskabir@example.net</t>
  </si>
  <si>
    <t>604, Brar Chowk, Meerut-986766</t>
  </si>
  <si>
    <t>Damini Wagle</t>
  </si>
  <si>
    <t>omamol@example.net</t>
  </si>
  <si>
    <t>168
Balay Street, Allahabad-779838</t>
  </si>
  <si>
    <t>Vansha Deol</t>
  </si>
  <si>
    <t>hariaarna@example.net</t>
  </si>
  <si>
    <t>H.No. 03, Natt Circle, Karnal 408909</t>
  </si>
  <si>
    <t>Warda Chanda</t>
  </si>
  <si>
    <t>korpalomya@example.net</t>
  </si>
  <si>
    <t>H.No. 428
Kade Street, Vijayanagaram 476346</t>
  </si>
  <si>
    <t>Indali Toor</t>
  </si>
  <si>
    <t>pdeep@example.org</t>
  </si>
  <si>
    <t>H.No. 15, Soni
Udaipur 007809</t>
  </si>
  <si>
    <t>Meghana Mangal</t>
  </si>
  <si>
    <t>abhimanyubala@example.com</t>
  </si>
  <si>
    <t>63/79, Padmanabhan Zila
Fatehpur-881615</t>
  </si>
  <si>
    <t>Ekavir Sunder</t>
  </si>
  <si>
    <t>siyengar@example.com</t>
  </si>
  <si>
    <t>H.No. 47
Goda Zila
Chittoor-109669</t>
  </si>
  <si>
    <t>Elijah Brar</t>
  </si>
  <si>
    <t>ikbalshukla@example.net</t>
  </si>
  <si>
    <t>35
Chhabra Nagar, Singrauli 962731</t>
  </si>
  <si>
    <t>William Sarkar</t>
  </si>
  <si>
    <t>vsridhar@example.net</t>
  </si>
  <si>
    <t>H.No. 578, Dugal Zila, Chinsurah 373691</t>
  </si>
  <si>
    <t>Maanas Dugal</t>
  </si>
  <si>
    <t>warda81@example.net</t>
  </si>
  <si>
    <t>82/55, Sundaram Zila, Gopalpur 792114</t>
  </si>
  <si>
    <t>Lucky Chada</t>
  </si>
  <si>
    <t>devganesan@example.org</t>
  </si>
  <si>
    <t>H.No. 95
Iyengar Circle
Dhule-728048</t>
  </si>
  <si>
    <t>Abeer Kamdar</t>
  </si>
  <si>
    <t>aaggarwal@example.net</t>
  </si>
  <si>
    <t>H.No. 535, Nair Path
Kurnool 247765</t>
  </si>
  <si>
    <t>Abhiram Basak</t>
  </si>
  <si>
    <t>khalsaadweta@example.org</t>
  </si>
  <si>
    <t>531, Madan Chowk, Alwar-182796</t>
  </si>
  <si>
    <t>Yuvraj Chacko</t>
  </si>
  <si>
    <t>zinal84@example.org</t>
  </si>
  <si>
    <t>H.No. 88, Chandra Marg
Tirupati 850392</t>
  </si>
  <si>
    <t>Chaman Yohannan</t>
  </si>
  <si>
    <t>mugdhakakar@example.net</t>
  </si>
  <si>
    <t>854
Aggarwal Chowk
Bokaro 633335</t>
  </si>
  <si>
    <t>Chatura Natt</t>
  </si>
  <si>
    <t>jack25@example.com</t>
  </si>
  <si>
    <t>96/145
Natarajan Ganj
Khandwa-209328</t>
  </si>
  <si>
    <t>Yatan Bedi</t>
  </si>
  <si>
    <t>pranitratta@example.org</t>
  </si>
  <si>
    <t>H.No. 22
Pandit Street
Coimbatore 123398</t>
  </si>
  <si>
    <t>Tejas Doshi</t>
  </si>
  <si>
    <t>yashawini78@example.org</t>
  </si>
  <si>
    <t>H.No. 487
Bera Ganj
Coimbatore 258160</t>
  </si>
  <si>
    <t>Mitesh Rajan</t>
  </si>
  <si>
    <t>nilima95@example.com</t>
  </si>
  <si>
    <t>H.No. 900
Bora Street, Tiruppur 590706</t>
  </si>
  <si>
    <t>Aryan Mangal</t>
  </si>
  <si>
    <t>fshan@example.org</t>
  </si>
  <si>
    <t>H.No. 28
Nagi Path
Bhimavaram-958776</t>
  </si>
  <si>
    <t>Akshay Comar</t>
  </si>
  <si>
    <t>qbarman@example.com</t>
  </si>
  <si>
    <t>H.No. 482
Aggarwal Zila
Kolhapur-540436</t>
  </si>
  <si>
    <t>Mekhala Vora</t>
  </si>
  <si>
    <t>gardequincy@example.org</t>
  </si>
  <si>
    <t>08/563, Sane Circle, Khora -425505</t>
  </si>
  <si>
    <t>William Varughese</t>
  </si>
  <si>
    <t>xsachar@example.org</t>
  </si>
  <si>
    <t>91/001
Naik Circle
Bhopal 342050</t>
  </si>
  <si>
    <t>Chaman Merchant</t>
  </si>
  <si>
    <t>fchaudhari@example.org</t>
  </si>
  <si>
    <t>97/515, Prasad Path
Allahabad 009477</t>
  </si>
  <si>
    <t>Finn Goswami</t>
  </si>
  <si>
    <t>sethidaniel@example.org</t>
  </si>
  <si>
    <t>469
Kadakia Ganj, Avadi-835600</t>
  </si>
  <si>
    <t>Shivani Kumer</t>
  </si>
  <si>
    <t>ubhargava@example.com</t>
  </si>
  <si>
    <t>H.No. 43
Tailor Nagar
Tadipatri 360847</t>
  </si>
  <si>
    <t>Lucky Dar</t>
  </si>
  <si>
    <t>amrutadixit@example.com</t>
  </si>
  <si>
    <t>43/56
Shah Nagar, Jalna-842838</t>
  </si>
  <si>
    <t>Michael Chopra</t>
  </si>
  <si>
    <t>harshdalal@example.org</t>
  </si>
  <si>
    <t>H.No. 38
Sankar Circle, Kota-391161</t>
  </si>
  <si>
    <t>Chatresh Rastogi</t>
  </si>
  <si>
    <t>xiti56@example.org</t>
  </si>
  <si>
    <t>H.No. 83, Behl Zila
Karaikudi-818020</t>
  </si>
  <si>
    <t>Shivansh Loyal</t>
  </si>
  <si>
    <t>darikaperi@example.net</t>
  </si>
  <si>
    <t>49, Garg Ganj
Bhubaneswar-563425</t>
  </si>
  <si>
    <t>Sneha Bahl</t>
  </si>
  <si>
    <t>advaygolla@example.org</t>
  </si>
  <si>
    <t>63/20
Thakur Ganj, Bhiwandi-326191</t>
  </si>
  <si>
    <t>Lakshmi Arora</t>
  </si>
  <si>
    <t>parmarvansha@example.org</t>
  </si>
  <si>
    <t>38/541
Hari Street, Faridabad 486542</t>
  </si>
  <si>
    <t>Urvi Maharaj</t>
  </si>
  <si>
    <t>imaran14@example.com</t>
  </si>
  <si>
    <t>30/168, Raman Street, Kharagpur 263382</t>
  </si>
  <si>
    <t>Darika Deol</t>
  </si>
  <si>
    <t>xbakshi@example.net</t>
  </si>
  <si>
    <t>716
Borra Chowk, Bokaro 793011</t>
  </si>
  <si>
    <t>Jagrati Badami</t>
  </si>
  <si>
    <t>ovenkataraman@example.com</t>
  </si>
  <si>
    <t>959, Apte Street, Gurgaon-641674</t>
  </si>
  <si>
    <t>Hamsini De</t>
  </si>
  <si>
    <t>yashodharaanne@example.org</t>
  </si>
  <si>
    <t>28/37, Radhakrishnan
Kakinada 773718</t>
  </si>
  <si>
    <t>Urvashi Iyengar</t>
  </si>
  <si>
    <t>yadaviwali@example.com</t>
  </si>
  <si>
    <t>59/018, Gara Ganj
Bhavnagar-018318</t>
  </si>
  <si>
    <t>Girik Mutti</t>
  </si>
  <si>
    <t>rajanathan@example.com</t>
  </si>
  <si>
    <t>H.No. 065, Sehgal Zila
Salem 592037</t>
  </si>
  <si>
    <t>Jairaj Gill</t>
  </si>
  <si>
    <t>vivaanagarwal@example.org</t>
  </si>
  <si>
    <t>69, Goda Circle, Nagercoil 556537</t>
  </si>
  <si>
    <t>Jackson Shenoy</t>
  </si>
  <si>
    <t>gopalkrishnamurthy@example.net</t>
  </si>
  <si>
    <t>H.No. 61, Contractor Chowk, Meerut-839492</t>
  </si>
  <si>
    <t>Anjali Lala</t>
  </si>
  <si>
    <t>maanasgarg@example.org</t>
  </si>
  <si>
    <t>59/920, Chhabra Chowk, Udaipur-321781</t>
  </si>
  <si>
    <t>Kiaan Chhabra</t>
  </si>
  <si>
    <t>peter83@example.com</t>
  </si>
  <si>
    <t>72/340, Apte Marg
Sambhal-436677</t>
  </si>
  <si>
    <t>Girindra Nadig</t>
  </si>
  <si>
    <t>quincy72@example.com</t>
  </si>
  <si>
    <t>106
Bhatt Street, Jamshedpur 915471</t>
  </si>
  <si>
    <t>Andrew Vasa</t>
  </si>
  <si>
    <t>aarush91@example.org</t>
  </si>
  <si>
    <t>061
Tank
Asansol 810831</t>
  </si>
  <si>
    <t>Chavvi Sibal</t>
  </si>
  <si>
    <t>ishanibahl@example.com</t>
  </si>
  <si>
    <t>H.No. 004, Anand Chowk, Udupi-217874</t>
  </si>
  <si>
    <t>Leena Zacharia</t>
  </si>
  <si>
    <t>krishnaprabhu@example.org</t>
  </si>
  <si>
    <t>H.No. 01
Sengupta Street, Bahraich 125364</t>
  </si>
  <si>
    <t>Omkaar Mander</t>
  </si>
  <si>
    <t>tanvi84@example.org</t>
  </si>
  <si>
    <t>74/669
Sundaram
Sambhal 774698</t>
  </si>
  <si>
    <t>Kashvi Rege</t>
  </si>
  <si>
    <t>gnanda@example.org</t>
  </si>
  <si>
    <t>H.No. 31
Buch Circle, Ajmer-282400</t>
  </si>
  <si>
    <t>Patrick Rout</t>
  </si>
  <si>
    <t>aayushpal@example.net</t>
  </si>
  <si>
    <t>354, Bali Street
Pondicherry-996500</t>
  </si>
  <si>
    <t>Rachita Wali</t>
  </si>
  <si>
    <t>shivanimody@example.org</t>
  </si>
  <si>
    <t>572, Deshmukh
Pimpri-Chinchwad 016173</t>
  </si>
  <si>
    <t>Orinder Malhotra</t>
  </si>
  <si>
    <t>samarth50@example.org</t>
  </si>
  <si>
    <t>80/775
Varkey Path
Saharanpur-494356</t>
  </si>
  <si>
    <t>Ishaan Chad</t>
  </si>
  <si>
    <t>wishinagarajan@example.com</t>
  </si>
  <si>
    <t>H.No. 660
Saha Nagar, Bhiwani-793040</t>
  </si>
  <si>
    <t>Samuel Banerjee</t>
  </si>
  <si>
    <t>shettyfaris@example.com</t>
  </si>
  <si>
    <t>119
Seth Nagar
Mumbai 912897</t>
  </si>
  <si>
    <t>Osha Varghese</t>
  </si>
  <si>
    <t>pjohal@example.org</t>
  </si>
  <si>
    <t>60/201
Shere
Bilaspur 758086</t>
  </si>
  <si>
    <t>Vasana Ganesh</t>
  </si>
  <si>
    <t>xsarma@example.org</t>
  </si>
  <si>
    <t>548
Wali Chowk, Gwalior 656688</t>
  </si>
  <si>
    <t>Bhavini Kulkarni</t>
  </si>
  <si>
    <t>elijah77@example.net</t>
  </si>
  <si>
    <t>H.No. 082, Raghavan Nagar, Bhilwara-021542</t>
  </si>
  <si>
    <t>Girindra Dara</t>
  </si>
  <si>
    <t>hemalad@example.org</t>
  </si>
  <si>
    <t>46/681
Bobal Path
Navi Mumbai-347951</t>
  </si>
  <si>
    <t>Balhaar Ramesh</t>
  </si>
  <si>
    <t>andraidika@example.com</t>
  </si>
  <si>
    <t>48/273
Chacko Marg
Tirupati-417143</t>
  </si>
  <si>
    <t>Ekbal Dubey</t>
  </si>
  <si>
    <t>wsrinivasan@example.com</t>
  </si>
  <si>
    <t>H.No. 620
Dube Chowk
Katni-733668</t>
  </si>
  <si>
    <t>Sneha Rajagopalan</t>
  </si>
  <si>
    <t>kamalacontractor@example.com</t>
  </si>
  <si>
    <t>71, Banerjee Circle, Imphal-801151</t>
  </si>
  <si>
    <t>Tejas Parmer</t>
  </si>
  <si>
    <t>waglevedhika@example.com</t>
  </si>
  <si>
    <t>783, Handa Marg
Medininagar-040912</t>
  </si>
  <si>
    <t>Ayaan Kashyap</t>
  </si>
  <si>
    <t>sachdevishwar@example.org</t>
  </si>
  <si>
    <t>H.No. 88, Varghese Ganj, Bhilai-068738</t>
  </si>
  <si>
    <t>Radha Rana</t>
  </si>
  <si>
    <t>kritika79@example.org</t>
  </si>
  <si>
    <t>34/71, Wable Nagar, Bally 321844</t>
  </si>
  <si>
    <t>Vinaya Khatri</t>
  </si>
  <si>
    <t>zarnakala@example.org</t>
  </si>
  <si>
    <t>04/032, Doctor Street
Silchar 214713</t>
  </si>
  <si>
    <t>Varenya Vala</t>
  </si>
  <si>
    <t>nakul89@example.org</t>
  </si>
  <si>
    <t>91/20
Bawa Ganj
Serampore 477704</t>
  </si>
  <si>
    <t>Faris Mohanty</t>
  </si>
  <si>
    <t>udarsh64@example.com</t>
  </si>
  <si>
    <t>H.No. 477, Khalsa Zila
Kurnool-102764</t>
  </si>
  <si>
    <t>Qarin Nazareth</t>
  </si>
  <si>
    <t>garimaraju@example.com</t>
  </si>
  <si>
    <t>44
Bhasin Marg
Panipat 159190</t>
  </si>
  <si>
    <t>Luke Bala</t>
  </si>
  <si>
    <t>wdubey@example.org</t>
  </si>
  <si>
    <t>241
Bora Path
Secunderabad-741114</t>
  </si>
  <si>
    <t>Avi Soman</t>
  </si>
  <si>
    <t>routdiya@example.com</t>
  </si>
  <si>
    <t>H.No. 97
Chauhan
Nellore-895405</t>
  </si>
  <si>
    <t>Joshua Rana</t>
  </si>
  <si>
    <t>mkakar@example.net</t>
  </si>
  <si>
    <t>40, Dutta Zila, Katihar 605477</t>
  </si>
  <si>
    <t>Dalaja Borde</t>
  </si>
  <si>
    <t>murtybhavani@example.net</t>
  </si>
  <si>
    <t>H.No. 069, Sachar Chowk
Munger 082064</t>
  </si>
  <si>
    <t>Zarna Master</t>
  </si>
  <si>
    <t>xalak26@example.net</t>
  </si>
  <si>
    <t>H.No. 15
Venkatesh Circle, Sirsa-878884</t>
  </si>
  <si>
    <t>Amara Gala</t>
  </si>
  <si>
    <t>gangasanghvi@example.com</t>
  </si>
  <si>
    <t>43, Gole Zila
Hajipur 933661</t>
  </si>
  <si>
    <t>Ishita Patla</t>
  </si>
  <si>
    <t>omajawali@example.com</t>
  </si>
  <si>
    <t>97/622
Bhatnagar Marg
Varanasi 242752</t>
  </si>
  <si>
    <t>Anamika Hayre</t>
  </si>
  <si>
    <t>eeshaganesan@example.net</t>
  </si>
  <si>
    <t>058
Wagle Street, Eluru 310344</t>
  </si>
  <si>
    <t>Harshil Pathak</t>
  </si>
  <si>
    <t>janakisaraf@example.com</t>
  </si>
  <si>
    <t>09
Sha, Chinsurah 561052</t>
  </si>
  <si>
    <t>Anjali Choudhary</t>
  </si>
  <si>
    <t>indira18@example.com</t>
  </si>
  <si>
    <t>353, Sahota Zila
Katni 822108</t>
  </si>
  <si>
    <t>Girindra Nair</t>
  </si>
  <si>
    <t>wazirsanghvi@example.org</t>
  </si>
  <si>
    <t>12/240, Barad Ganj
Hajipur 503025</t>
  </si>
  <si>
    <t>Edhitha Lal</t>
  </si>
  <si>
    <t>mukherjeejai@example.net</t>
  </si>
  <si>
    <t>53/947, Jayaraman Street, Bangalore-157373</t>
  </si>
  <si>
    <t>Dakshesh Lad</t>
  </si>
  <si>
    <t>panditkritika@example.com</t>
  </si>
  <si>
    <t>04/08, Comar Street
Hindupur 886323</t>
  </si>
  <si>
    <t>Viraj Kota</t>
  </si>
  <si>
    <t>sampathosha@example.org</t>
  </si>
  <si>
    <t>H.No. 86, Bhalla Path
Mango-318186</t>
  </si>
  <si>
    <t>Aarav Mukherjee</t>
  </si>
  <si>
    <t>handaeshana@example.org</t>
  </si>
  <si>
    <t>H.No. 100, Babu Chowk, Bidar 645114</t>
  </si>
  <si>
    <t>Meera Dara</t>
  </si>
  <si>
    <t>sodhibachittar@example.org</t>
  </si>
  <si>
    <t>23
Murty Zila, Ajmer-307715</t>
  </si>
  <si>
    <t>Liam Nigam</t>
  </si>
  <si>
    <t>advay02@example.net</t>
  </si>
  <si>
    <t>699
Chaudhuri Road, Bhagalpur-271359</t>
  </si>
  <si>
    <t>Raghav Iyengar</t>
  </si>
  <si>
    <t>fborde@example.org</t>
  </si>
  <si>
    <t>93
Ganesh Road
Gandhinagar-097993</t>
  </si>
  <si>
    <t>Januja Kaul</t>
  </si>
  <si>
    <t>dhaliwaljagdish@example.com</t>
  </si>
  <si>
    <t>H.No. 398, Iyer Chowk
Vijayanagaram-137056</t>
  </si>
  <si>
    <t>Maanav Singh</t>
  </si>
  <si>
    <t>unnikarpe@example.com</t>
  </si>
  <si>
    <t>H.No. 954, Subramaniam Circle
Mangalore-854236</t>
  </si>
  <si>
    <t>Teerth Mukherjee</t>
  </si>
  <si>
    <t>toordakshesh@example.org</t>
  </si>
  <si>
    <t>H.No. 706
Lal Path
Visakhapatnam-582362</t>
  </si>
  <si>
    <t>Yachana Bava</t>
  </si>
  <si>
    <t>ohans@example.com</t>
  </si>
  <si>
    <t>44/197
Dash Street, Tinsukia 305622</t>
  </si>
  <si>
    <t>Falak Sarraf</t>
  </si>
  <si>
    <t>ydas@example.com</t>
  </si>
  <si>
    <t>91, Minhas Ganj
Deoghar 503558</t>
  </si>
  <si>
    <t>Gaurav Luthra</t>
  </si>
  <si>
    <t>mohantygautam@example.net</t>
  </si>
  <si>
    <t>H.No. 108
Kapur Nagar, Gandhinagar-700004</t>
  </si>
  <si>
    <t>Yadavi Bhatt</t>
  </si>
  <si>
    <t>ranbirchaudhry@example.com</t>
  </si>
  <si>
    <t>330
Mani Path
Secunderabad-252919</t>
  </si>
  <si>
    <t>Harita Mander</t>
  </si>
  <si>
    <t>ayushwalla@example.org</t>
  </si>
  <si>
    <t>H.No. 09
Ganguly Ganj, Motihari-968384</t>
  </si>
  <si>
    <t>Eta Dani</t>
  </si>
  <si>
    <t>pushti67@example.org</t>
  </si>
  <si>
    <t>H.No. 271, Loyal Chowk
Thrissur-060782</t>
  </si>
  <si>
    <t>Anvi Swaminathan</t>
  </si>
  <si>
    <t>duttirya@example.net</t>
  </si>
  <si>
    <t>H.No. 456, Pai Path, Amroha 878650</t>
  </si>
  <si>
    <t>Udant Kade</t>
  </si>
  <si>
    <t>lila77@example.net</t>
  </si>
  <si>
    <t>87/304, Nadig Nagar, Bally 955962</t>
  </si>
  <si>
    <t>Parth Raghavan</t>
  </si>
  <si>
    <t>bhargavaeshana@example.org</t>
  </si>
  <si>
    <t>H.No. 09
Choudhury Nagar, Motihari-939952</t>
  </si>
  <si>
    <t>Thomas Bail</t>
  </si>
  <si>
    <t>zarnasandhu@example.net</t>
  </si>
  <si>
    <t>95/973, Pau Chowk, Thoothukudi-912925</t>
  </si>
  <si>
    <t>Waida Lanka</t>
  </si>
  <si>
    <t>banikgirik@example.net</t>
  </si>
  <si>
    <t>85/29
Krish Path, Bettiah-285272</t>
  </si>
  <si>
    <t>Yutika Andra</t>
  </si>
  <si>
    <t>boaseonkar@example.com</t>
  </si>
  <si>
    <t>472
Pai Zila
Karnal-312720</t>
  </si>
  <si>
    <t>Urmi Amble</t>
  </si>
  <si>
    <t>anita28@example.net</t>
  </si>
  <si>
    <t>H.No. 083, Bajwa, Rewa-343147</t>
  </si>
  <si>
    <t>Mitali Kapoor</t>
  </si>
  <si>
    <t>ektabava@example.com</t>
  </si>
  <si>
    <t>20/514
Raju Zila
Mangalore 950685</t>
  </si>
  <si>
    <t>Quincy Kari</t>
  </si>
  <si>
    <t>gopaldugar@example.org</t>
  </si>
  <si>
    <t>39/64
Vig Zila
Jaipur-137064</t>
  </si>
  <si>
    <t>David Cherian</t>
  </si>
  <si>
    <t>imaran51@example.com</t>
  </si>
  <si>
    <t>358
Bhakta
Sangli-Miraj &amp; Kupwad 296144</t>
  </si>
  <si>
    <t>Nachiket Prasad</t>
  </si>
  <si>
    <t>dorafalan@example.net</t>
  </si>
  <si>
    <t>79/84
Randhawa Path
Mehsana 618412</t>
  </si>
  <si>
    <t>Waida Trivedi</t>
  </si>
  <si>
    <t>garimashere@example.net</t>
  </si>
  <si>
    <t>H.No. 68, Tara Road, Surendranagar Dudhrej 454893</t>
  </si>
  <si>
    <t>Tamanna Kashyap</t>
  </si>
  <si>
    <t>ldin@example.net</t>
  </si>
  <si>
    <t>98/56
Singhal Road, Hubli–Dharwad-489531</t>
  </si>
  <si>
    <t>Ishanvi Tripathi</t>
  </si>
  <si>
    <t>yohannanubika@example.net</t>
  </si>
  <si>
    <t>95/572
Mohan Ganj
Tirupati-987144</t>
  </si>
  <si>
    <t>Bhavini Parikh</t>
  </si>
  <si>
    <t>parth29@example.com</t>
  </si>
  <si>
    <t>H.No. 268
Jhaveri Marg, Gangtok-425126</t>
  </si>
  <si>
    <t>Ekaja Dube</t>
  </si>
  <si>
    <t>ahluwaliasaumya@example.net</t>
  </si>
  <si>
    <t>42
Bawa
Madanapalle-334038</t>
  </si>
  <si>
    <t>Yashica Doctor</t>
  </si>
  <si>
    <t>yachanachokshi@example.com</t>
  </si>
  <si>
    <t>H.No. 861, Sami Street, Akola 863487</t>
  </si>
  <si>
    <t>Ronith Murthy</t>
  </si>
  <si>
    <t>jgulati@example.com</t>
  </si>
  <si>
    <t>H.No. 567, Mutti Road, Hajipur 158460</t>
  </si>
  <si>
    <t>Ridhi Datta</t>
  </si>
  <si>
    <t>basakyashodhara@example.net</t>
  </si>
  <si>
    <t>59, Ranganathan Circle
Nagpur-818568</t>
  </si>
  <si>
    <t>Orinder Kurian</t>
  </si>
  <si>
    <t>cnazareth@example.net</t>
  </si>
  <si>
    <t>53/359
Chadha Zila, Panchkula 168207</t>
  </si>
  <si>
    <t>Kalpit Gulati</t>
  </si>
  <si>
    <t>uppaldipta@example.net</t>
  </si>
  <si>
    <t>20/47
Vohra Ganj, Nadiad 804287</t>
  </si>
  <si>
    <t>Hemang Sama</t>
  </si>
  <si>
    <t>qcontractor@example.com</t>
  </si>
  <si>
    <t>35
Chatterjee Nagar, Bidar 543213</t>
  </si>
  <si>
    <t>Ria Dugar</t>
  </si>
  <si>
    <t>craval@example.org</t>
  </si>
  <si>
    <t>80/48, Mangal Nagar, Ratlam-375288</t>
  </si>
  <si>
    <t>Keya Balakrishnan</t>
  </si>
  <si>
    <t>parikhsamesh@example.org</t>
  </si>
  <si>
    <t>09
Borra, Jehanabad-368313</t>
  </si>
  <si>
    <t>Samarth Sachar</t>
  </si>
  <si>
    <t>cmurty@example.net</t>
  </si>
  <si>
    <t>H.No. 900
Konda Zila
Sikar-445716</t>
  </si>
  <si>
    <t>Caleb Brar</t>
  </si>
  <si>
    <t>eeshanigam@example.com</t>
  </si>
  <si>
    <t>H.No. 81
Kari Road
Nagercoil-798440</t>
  </si>
  <si>
    <t>Nathaniel Gokhale</t>
  </si>
  <si>
    <t>ekanta98@example.net</t>
  </si>
  <si>
    <t>97/421, Kibe Path, Kozhikode 660167</t>
  </si>
  <si>
    <t>Ikshita Rajagopalan</t>
  </si>
  <si>
    <t>rsethi@example.org</t>
  </si>
  <si>
    <t>259, Guha Zila, Katni 233200</t>
  </si>
  <si>
    <t>Baljiwan Pandey</t>
  </si>
  <si>
    <t>vmitra@example.org</t>
  </si>
  <si>
    <t>72/14
Palla Path
Haldia 455745</t>
  </si>
  <si>
    <t>Vedant Keer</t>
  </si>
  <si>
    <t>jalsadube@example.com</t>
  </si>
  <si>
    <t>H.No. 25, Garde Street
Kharagpur 866567</t>
  </si>
  <si>
    <t>Yashawini Vasa</t>
  </si>
  <si>
    <t>ekaraj06@example.org</t>
  </si>
  <si>
    <t>623
Thaman Chowk
Vellore-331680</t>
  </si>
  <si>
    <t>Chaaya Mody</t>
  </si>
  <si>
    <t>choudharyjagrati@example.org</t>
  </si>
  <si>
    <t>132
Walla, Secunderabad 502542</t>
  </si>
  <si>
    <t>Vasudha Sheth</t>
  </si>
  <si>
    <t>ramanathanridhi@example.org</t>
  </si>
  <si>
    <t>73/53, Bahri Road, Vijayanagaram 763383</t>
  </si>
  <si>
    <t>Zayyan Swaminathan</t>
  </si>
  <si>
    <t>liam57@example.net</t>
  </si>
  <si>
    <t>H.No. 528, Uppal, Arrah 830864</t>
  </si>
  <si>
    <t>Xalak Sahni</t>
  </si>
  <si>
    <t>biswasfalak@example.net</t>
  </si>
  <si>
    <t>64/26, Walla Ganj
Raebareli-909282</t>
  </si>
  <si>
    <t>Jhalak Rai</t>
  </si>
  <si>
    <t>panditdev@example.net</t>
  </si>
  <si>
    <t>73/063, Dutt Road
Kishanganj-424784</t>
  </si>
  <si>
    <t>Aashi Narula</t>
  </si>
  <si>
    <t>girindrachar@example.com</t>
  </si>
  <si>
    <t>H.No. 291
Bassi, Nashik 127808</t>
  </si>
  <si>
    <t>Ojasvi Yadav</t>
  </si>
  <si>
    <t>hiteshsekhon@example.net</t>
  </si>
  <si>
    <t>21/429, Hegde Chowk, Erode 713443</t>
  </si>
  <si>
    <t>Mangalore</t>
  </si>
  <si>
    <t>Abhiram Tiwari</t>
  </si>
  <si>
    <t>rachana11@example.net</t>
  </si>
  <si>
    <t>22, Anne Chowk
Uluberia 647085</t>
  </si>
  <si>
    <t>Yash Lata</t>
  </si>
  <si>
    <t>xchhabra@example.net</t>
  </si>
  <si>
    <t>61/601, Sarma Marg
Haridwar-085930</t>
  </si>
  <si>
    <t>Nathaniel Som</t>
  </si>
  <si>
    <t>bvora@example.org</t>
  </si>
  <si>
    <t>314
Cheema Circle
Jalgaon-152298</t>
  </si>
  <si>
    <t>Lavanya Loyal</t>
  </si>
  <si>
    <t>gkothari@example.net</t>
  </si>
  <si>
    <t>H.No. 158
Gopal Circle, Cuttack 973082</t>
  </si>
  <si>
    <t>Vedika Dugal</t>
  </si>
  <si>
    <t>sroy@example.org</t>
  </si>
  <si>
    <t>H.No. 44, Tata Nagar, Guwahati 451820</t>
  </si>
  <si>
    <t>Turvi Parikh</t>
  </si>
  <si>
    <t>wdua@example.org</t>
  </si>
  <si>
    <t>215, Loyal Road
Patna-061006</t>
  </si>
  <si>
    <t>Vanya Sachdev</t>
  </si>
  <si>
    <t>shivani04@example.com</t>
  </si>
  <si>
    <t>01
Chaudhry Circle, Saharanpur 438058</t>
  </si>
  <si>
    <t>Yug Brar</t>
  </si>
  <si>
    <t>wallachandran@example.net</t>
  </si>
  <si>
    <t>17
Kurian Ganj
Durgapur 843749</t>
  </si>
  <si>
    <t>Harish Kant</t>
  </si>
  <si>
    <t>tamannamody@example.com</t>
  </si>
  <si>
    <t>43/894, Aggarwal Zila, Jammu-664304</t>
  </si>
  <si>
    <t>Aryan Sood</t>
  </si>
  <si>
    <t>shettykashish@example.net</t>
  </si>
  <si>
    <t>89/64
Mall Road, Kochi-401679</t>
  </si>
  <si>
    <t>Krishna Mani</t>
  </si>
  <si>
    <t>joshioviya@example.com</t>
  </si>
  <si>
    <t>26
Kadakia Nagar
Buxar-462583</t>
  </si>
  <si>
    <t>Kiaan Wason</t>
  </si>
  <si>
    <t>chaudhrysuhani@example.com</t>
  </si>
  <si>
    <t>83/13
Chawla Ganj
Ramgarh-215667</t>
  </si>
  <si>
    <t>Yamini Dey</t>
  </si>
  <si>
    <t>neelima32@example.com</t>
  </si>
  <si>
    <t>95/118, Datta Circle
Farrukhabad-619262</t>
  </si>
  <si>
    <t>Logan Bhasin</t>
  </si>
  <si>
    <t>chadaforum@example.org</t>
  </si>
  <si>
    <t>771, Balakrishnan Street, Madhyamgram-423100</t>
  </si>
  <si>
    <t>Vrinda Khurana</t>
  </si>
  <si>
    <t>wsekhon@example.com</t>
  </si>
  <si>
    <t>H.No. 515, Balay Path
Amravati 503358</t>
  </si>
  <si>
    <t>Andrew Nigam</t>
  </si>
  <si>
    <t>nitara58@example.net</t>
  </si>
  <si>
    <t>29/168, Srinivas
Bijapur 827761</t>
  </si>
  <si>
    <t>Ria Nair</t>
  </si>
  <si>
    <t>azad16@example.org</t>
  </si>
  <si>
    <t>H.No. 004, Shankar Chowk, Panvel 311892</t>
  </si>
  <si>
    <t>Oscar Bir</t>
  </si>
  <si>
    <t>kpant@example.net</t>
  </si>
  <si>
    <t>47, Chanda Nagar
Bhagalpur 285289</t>
  </si>
  <si>
    <t>Ayush Lanka</t>
  </si>
  <si>
    <t>tpradhan@example.com</t>
  </si>
  <si>
    <t>H.No. 032
Khalsa
Darbhanga-726459</t>
  </si>
  <si>
    <t>Robert Shroff</t>
  </si>
  <si>
    <t>ojas02@example.net</t>
  </si>
  <si>
    <t>740, Banerjee Ganj
Mira-Bhayandar 913260</t>
  </si>
  <si>
    <t>Ekavir Bhalla</t>
  </si>
  <si>
    <t>ksehgal@example.net</t>
  </si>
  <si>
    <t>73/91, Loyal, Kochi 294184</t>
  </si>
  <si>
    <t>Idika Basu</t>
  </si>
  <si>
    <t>deepakhanna@example.com</t>
  </si>
  <si>
    <t>67, Karan Chowk
Katihar 496332</t>
  </si>
  <si>
    <t>Vinaya Atwal</t>
  </si>
  <si>
    <t>niharikasuresh@example.net</t>
  </si>
  <si>
    <t>770
Yohannan Path
Sultan Pur Majra-654003</t>
  </si>
  <si>
    <t>Falak Magar</t>
  </si>
  <si>
    <t>daliajack@example.net</t>
  </si>
  <si>
    <t>H.No. 28
Narayanan Street
Begusarai-921005</t>
  </si>
  <si>
    <t>Darika Banerjee</t>
  </si>
  <si>
    <t>chadhapallavi@example.net</t>
  </si>
  <si>
    <t>88/17, Guha Zila, Avadi 258872</t>
  </si>
  <si>
    <t>Samaksh Chaudhuri</t>
  </si>
  <si>
    <t>cheriankrishna@example.net</t>
  </si>
  <si>
    <t>80/68
Rai Chowk
Dehri-253784</t>
  </si>
  <si>
    <t>Hemani Lall</t>
  </si>
  <si>
    <t>libnikaur@example.net</t>
  </si>
  <si>
    <t>H.No. 819, Chhabra Street
Tiruchirappalli-727090</t>
  </si>
  <si>
    <t>Charvi Tripathi</t>
  </si>
  <si>
    <t>srivastavalipika@example.net</t>
  </si>
  <si>
    <t>H.No. 603
Venkataraman Nagar, South Dumdum 271814</t>
  </si>
  <si>
    <t>Bhavani Rau</t>
  </si>
  <si>
    <t>uppalvrishti@example.com</t>
  </si>
  <si>
    <t>61, Mitra Zila, Bhatpara-234618</t>
  </si>
  <si>
    <t>Faqid Kar</t>
  </si>
  <si>
    <t>naveen31@example.net</t>
  </si>
  <si>
    <t>64, Dave Path, Dehri 202368</t>
  </si>
  <si>
    <t>Udarsh Lal</t>
  </si>
  <si>
    <t>jhalak01@example.com</t>
  </si>
  <si>
    <t>H.No. 475, Bail Ganj, Dehradun-784526</t>
  </si>
  <si>
    <t>Kiaan Kala</t>
  </si>
  <si>
    <t>krish70@example.org</t>
  </si>
  <si>
    <t>H.No. 760, Deshmukh Path, Mau 347656</t>
  </si>
  <si>
    <t>Zansi Banik</t>
  </si>
  <si>
    <t>lohit10@example.net</t>
  </si>
  <si>
    <t>H.No. 44
Khurana Nagar
Arrah 563930</t>
  </si>
  <si>
    <t>Udarsh Bail</t>
  </si>
  <si>
    <t>maharajhredhaan@example.com</t>
  </si>
  <si>
    <t>86/06
Nigam Zila, Kumbakonam-777283</t>
  </si>
  <si>
    <t>Hamsini Krish</t>
  </si>
  <si>
    <t>balendrasanghvi@example.com</t>
  </si>
  <si>
    <t>42/822
Mitra Nagar
Gorakhpur 509558</t>
  </si>
  <si>
    <t>Benjamin Bhatnagar</t>
  </si>
  <si>
    <t>qarin38@example.org</t>
  </si>
  <si>
    <t>499, Radhakrishnan Circle, Tiruvottiyur 199364</t>
  </si>
  <si>
    <t>Nisha Chadha</t>
  </si>
  <si>
    <t>rmishra@example.net</t>
  </si>
  <si>
    <t>568
Keer Road
Raiganj-432407</t>
  </si>
  <si>
    <t>Ishani Kalla</t>
  </si>
  <si>
    <t>wakeetachaudhary@example.org</t>
  </si>
  <si>
    <t>55
Wable Path, Sikar-177388</t>
  </si>
  <si>
    <t>Ryan Ratta</t>
  </si>
  <si>
    <t>amolkadakia@example.com</t>
  </si>
  <si>
    <t>61/477
Ganesan Ganj
Bhilai 118543</t>
  </si>
  <si>
    <t>Parth Ramaswamy</t>
  </si>
  <si>
    <t>thakurvasatika@example.org</t>
  </si>
  <si>
    <t>H.No. 867, Kara Nagar, Ujjain-697076</t>
  </si>
  <si>
    <t>Leena Kala</t>
  </si>
  <si>
    <t>rrai@example.com</t>
  </si>
  <si>
    <t>H.No. 610, Setty Ganj
Katni 609504</t>
  </si>
  <si>
    <t>Ikbal Hari</t>
  </si>
  <si>
    <t>madhav05@example.net</t>
  </si>
  <si>
    <t>38, Sood Marg
Panchkula-584011</t>
  </si>
  <si>
    <t>Pratyush Trivedi</t>
  </si>
  <si>
    <t>nswaminathan@example.org</t>
  </si>
  <si>
    <t>19/62
Raghavan Road, Khora  096529</t>
  </si>
  <si>
    <t>Vrinda Mutti</t>
  </si>
  <si>
    <t>wableyashoda@example.net</t>
  </si>
  <si>
    <t>H.No. 369, Dubey Path
Udupi-085926</t>
  </si>
  <si>
    <t>Samarth Chander</t>
  </si>
  <si>
    <t>bailfalguni@example.net</t>
  </si>
  <si>
    <t>65/17, Balay Marg
Junagadh 746350</t>
  </si>
  <si>
    <t>Anmol Chandra</t>
  </si>
  <si>
    <t>aaravgala@example.com</t>
  </si>
  <si>
    <t>H.No. 35
Khalsa Zila
Nagaon 998677</t>
  </si>
  <si>
    <t>Krishna Choudhry</t>
  </si>
  <si>
    <t>raksha27@example.com</t>
  </si>
  <si>
    <t>H.No. 84
Nair Circle, Pali-386871</t>
  </si>
  <si>
    <t>Adweta Wason</t>
  </si>
  <si>
    <t>shaamol@example.net</t>
  </si>
  <si>
    <t>999
Banerjee Chowk
Katni 720932</t>
  </si>
  <si>
    <t>Frado Keer</t>
  </si>
  <si>
    <t>chandrananita@example.net</t>
  </si>
  <si>
    <t>H.No. 91
Chahal Street
Dibrugarh-080347</t>
  </si>
  <si>
    <t>Chanchal Thakur</t>
  </si>
  <si>
    <t>faras36@example.com</t>
  </si>
  <si>
    <t>09/92
Oak Circle, Nandyal 041635</t>
  </si>
  <si>
    <t>Shivansh Dasgupta</t>
  </si>
  <si>
    <t>watika26@example.net</t>
  </si>
  <si>
    <t>08/37, Singh Zila
Aizawl-112143</t>
  </si>
  <si>
    <t>Jeet Magar</t>
  </si>
  <si>
    <t>hemanikalla@example.net</t>
  </si>
  <si>
    <t>910, Kunda Chowk
Bathinda 253701</t>
  </si>
  <si>
    <t>Samaksh Oza</t>
  </si>
  <si>
    <t>sankaransara@example.net</t>
  </si>
  <si>
    <t>72/71, Randhawa, Bhubaneswar 329836</t>
  </si>
  <si>
    <t>Dhriti Koshy</t>
  </si>
  <si>
    <t>urmi61@example.net</t>
  </si>
  <si>
    <t>361, Mittal
Gandhinagar-958628</t>
  </si>
  <si>
    <t>Qasim Kant</t>
  </si>
  <si>
    <t>qbandi@example.net</t>
  </si>
  <si>
    <t>28/090
Chahal Marg, Nanded 239589</t>
  </si>
  <si>
    <t>Udarsh Gour</t>
  </si>
  <si>
    <t>neelima84@example.net</t>
  </si>
  <si>
    <t>73/42
Roy Chowk, Kalyan-Dombivli-725854</t>
  </si>
  <si>
    <t>Lucky Savant</t>
  </si>
  <si>
    <t>lakshminaidu@example.org</t>
  </si>
  <si>
    <t>H.No. 252
Patil Road, Malda 892708</t>
  </si>
  <si>
    <t>Rachit Chatterjee</t>
  </si>
  <si>
    <t>zayan61@example.org</t>
  </si>
  <si>
    <t>83/709, Boase Ganj
Bhubaneswar 278803</t>
  </si>
  <si>
    <t>Ishaan Naidu</t>
  </si>
  <si>
    <t>vedika57@example.net</t>
  </si>
  <si>
    <t>86
Prabhakar Marg
Medininagar 968738</t>
  </si>
  <si>
    <t>Bachittar Wagle</t>
  </si>
  <si>
    <t>lajita90@example.net</t>
  </si>
  <si>
    <t>40, Brar Chowk
Kanpur 341441</t>
  </si>
  <si>
    <t>Gaurika Dayal</t>
  </si>
  <si>
    <t>vyanjana32@example.net</t>
  </si>
  <si>
    <t>10
Mander Nagar
Bhiwandi-083761</t>
  </si>
  <si>
    <t>Nandini Narula</t>
  </si>
  <si>
    <t>michaelyogi@example.com</t>
  </si>
  <si>
    <t>H.No. 600, Raghavan Marg
Phusro-731120</t>
  </si>
  <si>
    <t>Ladli Hegde</t>
  </si>
  <si>
    <t>girikprashad@example.org</t>
  </si>
  <si>
    <t>07/818
Bhat Ganj, Bhusawal 661115</t>
  </si>
  <si>
    <t>Yash Johal</t>
  </si>
  <si>
    <t>deygautam@example.com</t>
  </si>
  <si>
    <t>H.No. 14, Sunder Road, Silchar-024619</t>
  </si>
  <si>
    <t>Girik Kala</t>
  </si>
  <si>
    <t>sarthak86@example.net</t>
  </si>
  <si>
    <t>61/029, Dara Street
Jaunpur-721683</t>
  </si>
  <si>
    <t>Neha Ramaswamy</t>
  </si>
  <si>
    <t>pkeer@example.org</t>
  </si>
  <si>
    <t>05/72
Karnik, Bharatpur-728872</t>
  </si>
  <si>
    <t>Upma Gokhale</t>
  </si>
  <si>
    <t>sara91@example.net</t>
  </si>
  <si>
    <t>95/44
Parmer Road
Naihati-539992</t>
  </si>
  <si>
    <t>Ekantika Muni</t>
  </si>
  <si>
    <t>naikyatin@example.org</t>
  </si>
  <si>
    <t>H.No. 61, Banerjee Road, Kishanganj 372960</t>
  </si>
  <si>
    <t>Chandresh Panchal</t>
  </si>
  <si>
    <t>qpanchal@example.com</t>
  </si>
  <si>
    <t>727, Nanda Street
Karnal-038968</t>
  </si>
  <si>
    <t>Ati De</t>
  </si>
  <si>
    <t>thakkarpushti@example.net</t>
  </si>
  <si>
    <t>19/65
Balakrishnan Nagar
Phagwara 309259</t>
  </si>
  <si>
    <t>Kashish Chakraborty</t>
  </si>
  <si>
    <t>pkala@example.com</t>
  </si>
  <si>
    <t>570, Dar Zila, Davanagere 616549</t>
  </si>
  <si>
    <t>Yoshita Divan</t>
  </si>
  <si>
    <t>deshmukhaahana@example.com</t>
  </si>
  <si>
    <t>H.No. 25
Mammen Street
Jammu 514994</t>
  </si>
  <si>
    <t>Garima Morar</t>
  </si>
  <si>
    <t>ubikaoak@example.com</t>
  </si>
  <si>
    <t>H.No. 786
Sarin Marg, Sasaram 292673</t>
  </si>
  <si>
    <t>Aarush Badami</t>
  </si>
  <si>
    <t>vradhakrishnan@example.org</t>
  </si>
  <si>
    <t>296, Mann Path, Howrah-899866</t>
  </si>
  <si>
    <t>Kamya Narayan</t>
  </si>
  <si>
    <t>bhavyabakshi@example.com</t>
  </si>
  <si>
    <t>92/87, Golla Road, Bihar Sharif 337412</t>
  </si>
  <si>
    <t>Avni Rai</t>
  </si>
  <si>
    <t>ybarad@example.org</t>
  </si>
  <si>
    <t>H.No. 415
Dalal Circle
Sikar-264681</t>
  </si>
  <si>
    <t>Damini Lad</t>
  </si>
  <si>
    <t>chandanikhatri@example.org</t>
  </si>
  <si>
    <t>407
Bose Nagar
Bhavnagar-274966</t>
  </si>
  <si>
    <t>Darika Sharaf</t>
  </si>
  <si>
    <t>mpalla@example.net</t>
  </si>
  <si>
    <t>981
Char, Morena 849491</t>
  </si>
  <si>
    <t>Yachana Mahal</t>
  </si>
  <si>
    <t>raghavansanaya@example.com</t>
  </si>
  <si>
    <t>06/807
Roy Marg
Srikakulam-259605</t>
  </si>
  <si>
    <t>Oviya Bhandari</t>
  </si>
  <si>
    <t>luke76@example.net</t>
  </si>
  <si>
    <t>25, Bava Circle, Rajahmundry-530281</t>
  </si>
  <si>
    <t>Zilmil Ranganathan</t>
  </si>
  <si>
    <t>mahalabha@example.net</t>
  </si>
  <si>
    <t>76/579
Doctor, Maheshtala 065837</t>
  </si>
  <si>
    <t>Ladli Mani</t>
  </si>
  <si>
    <t>chatterjeeimaran@example.com</t>
  </si>
  <si>
    <t>814
Char Marg
Firozabad 508210</t>
  </si>
  <si>
    <t>Ekansh Tandon</t>
  </si>
  <si>
    <t>isen@example.org</t>
  </si>
  <si>
    <t>534, Dugar Zila, Muzaffarpur 425279</t>
  </si>
  <si>
    <t>Ladli Saran</t>
  </si>
  <si>
    <t>virkfalak@example.com</t>
  </si>
  <si>
    <t>H.No. 56
Date Circle
Uluberia-147880</t>
  </si>
  <si>
    <t>Raghav Bassi</t>
  </si>
  <si>
    <t>wsood@example.org</t>
  </si>
  <si>
    <t>H.No. 23, Borde Chowk, Bareilly 164276</t>
  </si>
  <si>
    <t>Jairaj Tata</t>
  </si>
  <si>
    <t>paivritti@example.net</t>
  </si>
  <si>
    <t>H.No. 361, Sunder Chowk
Jalgaon 205509</t>
  </si>
  <si>
    <t>Osha Desai</t>
  </si>
  <si>
    <t>rachitabehl@example.org</t>
  </si>
  <si>
    <t>H.No. 940, Goda Chowk, Morena 883030</t>
  </si>
  <si>
    <t>Charvi Lanka</t>
  </si>
  <si>
    <t>vrishti63@example.com</t>
  </si>
  <si>
    <t>H.No. 62
Ahluwalia, Salem 308338</t>
  </si>
  <si>
    <t>Idika Bath</t>
  </si>
  <si>
    <t>yuglall@example.net</t>
  </si>
  <si>
    <t>886, Suresh Nagar
Vadodara 913194</t>
  </si>
  <si>
    <t>Yashawini Barman</t>
  </si>
  <si>
    <t>gbath@example.net</t>
  </si>
  <si>
    <t>62, Lal Circle, Berhampore-806602</t>
  </si>
  <si>
    <t>Pratyush Goyal</t>
  </si>
  <si>
    <t>gabrielghosh@example.net</t>
  </si>
  <si>
    <t>93/581
Jayaraman Marg, Kalyan-Dombivli 367935</t>
  </si>
  <si>
    <t>Hitesh Bakshi</t>
  </si>
  <si>
    <t>sunderkrish@example.org</t>
  </si>
  <si>
    <t>11/88, Iyengar Nagar, Fatehpur-638408</t>
  </si>
  <si>
    <t>Chandresh Hora</t>
  </si>
  <si>
    <t>geetikadave@example.net</t>
  </si>
  <si>
    <t>H.No. 25, Soman Ganj
Faridabad-519455</t>
  </si>
  <si>
    <t>Siya Mittal</t>
  </si>
  <si>
    <t>kdara@example.net</t>
  </si>
  <si>
    <t>09/37
Gulati Chowk, Kanpur 441894</t>
  </si>
  <si>
    <t>Dhruv Patel</t>
  </si>
  <si>
    <t>brarmitesh@example.net</t>
  </si>
  <si>
    <t>H.No. 20
Raval Nagar, Saharsa-744305</t>
  </si>
  <si>
    <t>Warda Pal</t>
  </si>
  <si>
    <t>csinha@example.net</t>
  </si>
  <si>
    <t>39/439, Natt
Lucknow 617952</t>
  </si>
  <si>
    <t>Aryan Ravel</t>
  </si>
  <si>
    <t>garasara@example.com</t>
  </si>
  <si>
    <t>H.No. 554
Dass Road
Phagwara 104165</t>
  </si>
  <si>
    <t>Tamanna Borde</t>
  </si>
  <si>
    <t>hyadav@example.net</t>
  </si>
  <si>
    <t>24/53, Sachdev Road
Visakhapatnam-358363</t>
  </si>
  <si>
    <t>Ladli Shah</t>
  </si>
  <si>
    <t>tarakbahri@example.net</t>
  </si>
  <si>
    <t>402
Dhar Marg
Howrah-469239</t>
  </si>
  <si>
    <t>Gautami Maharaj</t>
  </si>
  <si>
    <t>david51@example.org</t>
  </si>
  <si>
    <t>H.No. 309, Randhawa Ganj
Gopalpur 409152</t>
  </si>
  <si>
    <t>Ayaan Sanghvi</t>
  </si>
  <si>
    <t>amrita48@example.net</t>
  </si>
  <si>
    <t>H.No. 83, Kohli Path
Shahjahanpur-148417</t>
  </si>
  <si>
    <t>Pratyush Dhar</t>
  </si>
  <si>
    <t>qadimtak@example.org</t>
  </si>
  <si>
    <t>H.No. 98
Gera Street
Hajipur 667487</t>
  </si>
  <si>
    <t>Madhav Johal</t>
  </si>
  <si>
    <t>venkateshchatura@example.org</t>
  </si>
  <si>
    <t>23/934, Tata Chowk
Tiruvottiyur-121149</t>
  </si>
  <si>
    <t>Panini Natt</t>
  </si>
  <si>
    <t>amara35@example.org</t>
  </si>
  <si>
    <t>59/87
Soni Nagar, Thrissur 291065</t>
  </si>
  <si>
    <t>Radha D’Alia</t>
  </si>
  <si>
    <t>gbansal@example.net</t>
  </si>
  <si>
    <t>399, Anne Ganj
Bidar-098867</t>
  </si>
  <si>
    <t>Unnati Wali</t>
  </si>
  <si>
    <t>tmand@example.net</t>
  </si>
  <si>
    <t>20
Pau Road, Giridih 499930</t>
  </si>
  <si>
    <t>Max Mander</t>
  </si>
  <si>
    <t>nitesh99@example.net</t>
  </si>
  <si>
    <t>098, Chana Nagar, Solapur-107630</t>
  </si>
  <si>
    <t>Shaurya Kuruvilla</t>
  </si>
  <si>
    <t>anvisharma@example.net</t>
  </si>
  <si>
    <t>35/590
Balan Marg
Sikar 101616</t>
  </si>
  <si>
    <t>Vasatika Saini</t>
  </si>
  <si>
    <t>prisha41@example.net</t>
  </si>
  <si>
    <t>678
Chakrabarti Nagar, Singrauli 814024</t>
  </si>
  <si>
    <t>Girindra Sangha</t>
  </si>
  <si>
    <t>balayvasana@example.org</t>
  </si>
  <si>
    <t>81/76, Dutt Ganj
Kulti-598135</t>
  </si>
  <si>
    <t>Alexander Sem</t>
  </si>
  <si>
    <t>michaelsami@example.net</t>
  </si>
  <si>
    <t>H.No. 340
Shere Path, Sagar 956141</t>
  </si>
  <si>
    <t>Gaurang Mitra</t>
  </si>
  <si>
    <t>smuni@example.net</t>
  </si>
  <si>
    <t>20
Mitra Street
Tumkur 174250</t>
  </si>
  <si>
    <t>Samaksh Kannan</t>
  </si>
  <si>
    <t>ssrinivasan@example.net</t>
  </si>
  <si>
    <t>49, Sagar Ganj, Korba 860322</t>
  </si>
  <si>
    <t>Thomas Rai</t>
  </si>
  <si>
    <t>ansh09@example.com</t>
  </si>
  <si>
    <t>H.No. 86
Sule Nagar, Rajahmundry-935422</t>
  </si>
  <si>
    <t>Upasna Bhasin</t>
  </si>
  <si>
    <t>chandran47@example.org</t>
  </si>
  <si>
    <t>03/393, Devan Marg
Bhiwani 325747</t>
  </si>
  <si>
    <t>Bishakha Shah</t>
  </si>
  <si>
    <t>rhora@example.net</t>
  </si>
  <si>
    <t>32/119, Goyal, Dharmavaram-413935</t>
  </si>
  <si>
    <t>Balveer De</t>
  </si>
  <si>
    <t>nachiketdewan@example.net</t>
  </si>
  <si>
    <t>H.No. 71
Loyal Marg
Nandyal-033113</t>
  </si>
  <si>
    <t>Diya Loyal</t>
  </si>
  <si>
    <t>cheriannaksh@example.com</t>
  </si>
  <si>
    <t>89/04
Upadhyay Ganj
Ghaziabad 810468</t>
  </si>
  <si>
    <t>Charita Anne</t>
  </si>
  <si>
    <t>rajeshri43@example.net</t>
  </si>
  <si>
    <t>H.No. 595
Prasad Zila, Purnia 798149</t>
  </si>
  <si>
    <t>Ria Jha</t>
  </si>
  <si>
    <t>alkaseth@example.com</t>
  </si>
  <si>
    <t>H.No. 278, Ghosh Chowk, Berhampur 028827</t>
  </si>
  <si>
    <t>Tejas Wable</t>
  </si>
  <si>
    <t>edhitha15@example.org</t>
  </si>
  <si>
    <t>37/659
Brahmbhatt, Darbhanga-901609</t>
  </si>
  <si>
    <t>Bishakha Natarajan</t>
  </si>
  <si>
    <t>egoyal@example.com</t>
  </si>
  <si>
    <t>62/08, Balay Circle, Moradabad-185194</t>
  </si>
  <si>
    <t>Ira Kapur</t>
  </si>
  <si>
    <t>benjamintara@example.org</t>
  </si>
  <si>
    <t>H.No. 470
Gopal Path, Tadipatri-853677</t>
  </si>
  <si>
    <t>Omaja Bajwa</t>
  </si>
  <si>
    <t>chanchaltara@example.org</t>
  </si>
  <si>
    <t>75/418, Sekhon Street
Bhavnagar 719002</t>
  </si>
  <si>
    <t>Teerth Mohanty</t>
  </si>
  <si>
    <t>wbrar@example.org</t>
  </si>
  <si>
    <t>09
Mitter Nagar, Mysore-578477</t>
  </si>
  <si>
    <t>Tristan Pillay</t>
  </si>
  <si>
    <t>vvora@example.org</t>
  </si>
  <si>
    <t>H.No. 986, Gill Zila, Allahabad-481099</t>
  </si>
  <si>
    <t>Ekansh Padmanabhan</t>
  </si>
  <si>
    <t>jalsa70@example.org</t>
  </si>
  <si>
    <t>47/469
Mahal Road, Panchkula-969391</t>
  </si>
  <si>
    <t>Jatin Magar</t>
  </si>
  <si>
    <t>ganesanshaurya@example.com</t>
  </si>
  <si>
    <t>383, Parikh Road
Belgaum-311274</t>
  </si>
  <si>
    <t>Tanveer Baria</t>
  </si>
  <si>
    <t>nvora@example.com</t>
  </si>
  <si>
    <t>23/41
Kala Circle, Gorakhpur-396088</t>
  </si>
  <si>
    <t>Luke Dar</t>
  </si>
  <si>
    <t>madhavi20@example.net</t>
  </si>
  <si>
    <t>54
Korpal Road
Jorhat 779102</t>
  </si>
  <si>
    <t>Mohammed Oak</t>
  </si>
  <si>
    <t>bhavanikara@example.net</t>
  </si>
  <si>
    <t>18/45
Parikh Zila, Davanagere 786763</t>
  </si>
  <si>
    <t>Oliver Tella</t>
  </si>
  <si>
    <t>vasudhasawhney@example.com</t>
  </si>
  <si>
    <t>50/831
Mall Zila, Rohtak-640640</t>
  </si>
  <si>
    <t>Omaja Mukhopadhyay</t>
  </si>
  <si>
    <t>onarayan@example.com</t>
  </si>
  <si>
    <t>96/115
Kadakia Path
Gorakhpur 379524</t>
  </si>
  <si>
    <t>Aarav Jaggi</t>
  </si>
  <si>
    <t>golalila@example.net</t>
  </si>
  <si>
    <t>04/919
Vaidya Zila, Bettiah-369312</t>
  </si>
  <si>
    <t>Osha Lata</t>
  </si>
  <si>
    <t>divyasangha@example.com</t>
  </si>
  <si>
    <t>76/517, Bahri Ganj
Gorakhpur-258199</t>
  </si>
  <si>
    <t>Ganga Gill</t>
  </si>
  <si>
    <t>dixitgabriel@example.org</t>
  </si>
  <si>
    <t>32/531
Chahal, Muzaffarnagar-938055</t>
  </si>
  <si>
    <t>Ojas Gour</t>
  </si>
  <si>
    <t>qarin92@example.net</t>
  </si>
  <si>
    <t>H.No. 626, Gopal Ganj
Jaipur-952980</t>
  </si>
  <si>
    <t>Oni Sahota</t>
  </si>
  <si>
    <t>mallmichael@example.org</t>
  </si>
  <si>
    <t>18, Chokshi Zila
Panvel-924958</t>
  </si>
  <si>
    <t>Anvi Dutta</t>
  </si>
  <si>
    <t>btailor@example.com</t>
  </si>
  <si>
    <t>666
Sengupta Road
Arrah 509524</t>
  </si>
  <si>
    <t>Samar Basak</t>
  </si>
  <si>
    <t>kalabaljiwan@example.net</t>
  </si>
  <si>
    <t>969, Ratta Street
Gandhinagar 706186</t>
  </si>
  <si>
    <t>Ayushman Agrawal</t>
  </si>
  <si>
    <t>vohraurishilla@example.com</t>
  </si>
  <si>
    <t>03/23
Loyal Circle, Guna-092311</t>
  </si>
  <si>
    <t>Yutika Pandit</t>
  </si>
  <si>
    <t>shivanshdesai@example.com</t>
  </si>
  <si>
    <t>426, Vora Ganj
Bettiah 007488</t>
  </si>
  <si>
    <t>Keya Krishnan</t>
  </si>
  <si>
    <t>raghavannisha@example.net</t>
  </si>
  <si>
    <t>H.No. 765
Saini Path, Bongaigaon 744231</t>
  </si>
  <si>
    <t>Devika Hans</t>
  </si>
  <si>
    <t>randhawadamini@example.net</t>
  </si>
  <si>
    <t>61/42
Chad Road, Shimoga-427336</t>
  </si>
  <si>
    <t>Max Boase</t>
  </si>
  <si>
    <t>tbutala@example.net</t>
  </si>
  <si>
    <t>73/037
Babu Nagar
Kolkata 428987</t>
  </si>
  <si>
    <t>Xiti Wagle</t>
  </si>
  <si>
    <t>darshmunshi@example.net</t>
  </si>
  <si>
    <t>H.No. 571
Borah Marg
Sri Ganganagar-467229</t>
  </si>
  <si>
    <t>Jack Kalita</t>
  </si>
  <si>
    <t>calebdewan@example.com</t>
  </si>
  <si>
    <t>41/500, Sachdev Marg, Jhansi-452338</t>
  </si>
  <si>
    <t>Yuvraj Chander</t>
  </si>
  <si>
    <t>ichadha@example.net</t>
  </si>
  <si>
    <t>H.No. 54
Vaidya Road, Bijapur-157933</t>
  </si>
  <si>
    <t>Falan Acharya</t>
  </si>
  <si>
    <t>varenya53@example.com</t>
  </si>
  <si>
    <t>H.No. 49, Chahal Road
Medininagar 760903</t>
  </si>
  <si>
    <t>Alka Mitra</t>
  </si>
  <si>
    <t>mallshivani@example.net</t>
  </si>
  <si>
    <t>H.No. 701
Mand Zila, Kottayam 983857</t>
  </si>
  <si>
    <t>Qarin Sama</t>
  </si>
  <si>
    <t>fzacharia@example.org</t>
  </si>
  <si>
    <t>H.No. 89
Mukhopadhyay
Latur-280918</t>
  </si>
  <si>
    <t>Gautami Pingle</t>
  </si>
  <si>
    <t>oliverraman@example.org</t>
  </si>
  <si>
    <t>40/162
Lall Chowk, Rourkela 080616</t>
  </si>
  <si>
    <t>Garima Magar</t>
  </si>
  <si>
    <t>geramitesh@example.com</t>
  </si>
  <si>
    <t>49, Bhattacharyya Chowk
Deoghar-719753</t>
  </si>
  <si>
    <t>Bhavya Dutta</t>
  </si>
  <si>
    <t>kdugar@example.org</t>
  </si>
  <si>
    <t>25/800, Chanda Road, Jamshedpur-861401</t>
  </si>
  <si>
    <t>Janani Purohit</t>
  </si>
  <si>
    <t>atharvgaba@example.net</t>
  </si>
  <si>
    <t>091, Ahuja Circle
Mysore-186449</t>
  </si>
  <si>
    <t>Aryan Sridhar</t>
  </si>
  <si>
    <t>munipeter@example.com</t>
  </si>
  <si>
    <t>44/148, Natt Chowk
Ahmedabad-669972</t>
  </si>
  <si>
    <t>Bhavna Ramesh</t>
  </si>
  <si>
    <t>esingh@example.org</t>
  </si>
  <si>
    <t>39/475
Sathe Road
Bhopal-622648</t>
  </si>
  <si>
    <t>Lajita Ghosh</t>
  </si>
  <si>
    <t>fmukhopadhyay@example.net</t>
  </si>
  <si>
    <t>H.No. 739
Dash Zila
Anantapur-112542</t>
  </si>
  <si>
    <t>Faris Chopra</t>
  </si>
  <si>
    <t>waida01@example.org</t>
  </si>
  <si>
    <t>H.No. 50
Rastogi Path
Mehsana-686891</t>
  </si>
  <si>
    <t>Pavani Talwar</t>
  </si>
  <si>
    <t>elijah70@example.net</t>
  </si>
  <si>
    <t>H.No. 940
Seshadri Nagar
Rajahmundry 066841</t>
  </si>
  <si>
    <t>Dakshesh Kalita</t>
  </si>
  <si>
    <t>balhaarbath@example.com</t>
  </si>
  <si>
    <t>141
Rajan Zila, Satara 705516</t>
  </si>
  <si>
    <t>Nakul Goyal</t>
  </si>
  <si>
    <t>matwal@example.net</t>
  </si>
  <si>
    <t>51, Oommen Chowk
Jhansi 409585</t>
  </si>
  <si>
    <t>Aditya Swamy</t>
  </si>
  <si>
    <t>gaurangarya@example.org</t>
  </si>
  <si>
    <t>H.No. 83
Pall Zila
Madurai 850619</t>
  </si>
  <si>
    <t>Parth Chad</t>
  </si>
  <si>
    <t>georgebala@example.org</t>
  </si>
  <si>
    <t>34/86
Sen Nagar, Farrukhabad 009970</t>
  </si>
  <si>
    <t>Zehaan Soni</t>
  </si>
  <si>
    <t>kantchasmum@example.net</t>
  </si>
  <si>
    <t>19/75, Singh Path, Vasai-Virar-464997</t>
  </si>
  <si>
    <t>Ridhi Yadav</t>
  </si>
  <si>
    <t>speri@example.net</t>
  </si>
  <si>
    <t>29/674
Chada Chowk, Allahabad-561456</t>
  </si>
  <si>
    <t>Sachi Dubey</t>
  </si>
  <si>
    <t>vbarman@example.com</t>
  </si>
  <si>
    <t>H.No. 74, Devan
Danapur 072213</t>
  </si>
  <si>
    <t>Ryan Sawhney</t>
  </si>
  <si>
    <t>advikram@example.com</t>
  </si>
  <si>
    <t>225
Dara Marg
Gudivada-433963</t>
  </si>
  <si>
    <t>Baljiwan Sampath</t>
  </si>
  <si>
    <t>edwinkamala@example.com</t>
  </si>
  <si>
    <t>H.No. 26
Om Circle, Bhatpara-176703</t>
  </si>
  <si>
    <t>Maya Yohannan</t>
  </si>
  <si>
    <t>yatandhawan@example.net</t>
  </si>
  <si>
    <t>60, Chaudry Circle, Surat 576801</t>
  </si>
  <si>
    <t>Ucchal Kapoor</t>
  </si>
  <si>
    <t>kantcaleb@example.net</t>
  </si>
  <si>
    <t>366, Lall Path
Ambarnath-422467</t>
  </si>
  <si>
    <t>Warhi Ravel</t>
  </si>
  <si>
    <t>priyakar@example.com</t>
  </si>
  <si>
    <t>12/239
Keer Chowk
Nagercoil-980113</t>
  </si>
  <si>
    <t>Jason Goel</t>
  </si>
  <si>
    <t>rachit92@example.net</t>
  </si>
  <si>
    <t>471
Datta Marg
Delhi-184705</t>
  </si>
  <si>
    <t>Hardik Sethi</t>
  </si>
  <si>
    <t>atwaldominic@example.org</t>
  </si>
  <si>
    <t>214
Chaudhry
Vasai-Virar 260049</t>
  </si>
  <si>
    <t>Yatin Mammen</t>
  </si>
  <si>
    <t>william17@example.net</t>
  </si>
  <si>
    <t>54/801, Iyengar Path
Proddatur-802798</t>
  </si>
  <si>
    <t>Jeevika Nayar</t>
  </si>
  <si>
    <t>pallavidhi@example.com</t>
  </si>
  <si>
    <t>03/06, Jha Chowk, Siliguri-754493</t>
  </si>
  <si>
    <t>Oliver Kaur</t>
  </si>
  <si>
    <t>fmurty@example.org</t>
  </si>
  <si>
    <t>34/473, Gaba Circle
Raiganj 302856</t>
  </si>
  <si>
    <t>Adweta Tara</t>
  </si>
  <si>
    <t>chowdhuryyashasvi@example.org</t>
  </si>
  <si>
    <t>H.No. 047, Salvi Circle, Katihar-502152</t>
  </si>
  <si>
    <t>Arjun Deep</t>
  </si>
  <si>
    <t>vedant34@example.net</t>
  </si>
  <si>
    <t>H.No. 285
Gokhale Ganj, Chennai 327475</t>
  </si>
  <si>
    <t>Anirudh Bose</t>
  </si>
  <si>
    <t>kamya09@example.org</t>
  </si>
  <si>
    <t>13
Rege Zila
Gulbarga-345640</t>
  </si>
  <si>
    <t>Xalak Sood</t>
  </si>
  <si>
    <t>khuranaurmi@example.com</t>
  </si>
  <si>
    <t>H.No. 444
Varma Marg
Hazaribagh-735198</t>
  </si>
  <si>
    <t>Urvi Rajagopalan</t>
  </si>
  <si>
    <t>singhallohit@example.net</t>
  </si>
  <si>
    <t>31/99
Banerjee Nagar
Ballia 120751</t>
  </si>
  <si>
    <t>Tanmayi Saraf</t>
  </si>
  <si>
    <t>doctorpraneel@example.com</t>
  </si>
  <si>
    <t>H.No. 63
Badami, Deoghar-639198</t>
  </si>
  <si>
    <t>Ojas Bawa</t>
  </si>
  <si>
    <t>tnagi@example.net</t>
  </si>
  <si>
    <t>498, Dhar
Buxar 995095</t>
  </si>
  <si>
    <t>David Swamy</t>
  </si>
  <si>
    <t>shroffpranav@example.com</t>
  </si>
  <si>
    <t>H.No. 00
Parmar Circle
Madanapalle 797272</t>
  </si>
  <si>
    <t>Zehaan Srinivasan</t>
  </si>
  <si>
    <t>sathvikmane@example.net</t>
  </si>
  <si>
    <t>H.No. 494, Thakkar Chowk, Kalyan-Dombivli-939080</t>
  </si>
  <si>
    <t>Madhav Guha</t>
  </si>
  <si>
    <t>wahab65@example.org</t>
  </si>
  <si>
    <t>945
Basak Chowk, Guwahati 644383</t>
  </si>
  <si>
    <t>Akshay Dubey</t>
  </si>
  <si>
    <t>toorharinakshi@example.net</t>
  </si>
  <si>
    <t>62/907
Jaggi Nagar, Ahmedabad 688756</t>
  </si>
  <si>
    <t>Omisha Pall</t>
  </si>
  <si>
    <t>jhabhavya@example.com</t>
  </si>
  <si>
    <t>H.No. 89, Date Ganj, Ambala 994646</t>
  </si>
  <si>
    <t>Baghyawati Wadhwa</t>
  </si>
  <si>
    <t>atwalabhiram@example.com</t>
  </si>
  <si>
    <t>54/01, Tandon Ganj, Kottayam-106529</t>
  </si>
  <si>
    <t>Forum Deol</t>
  </si>
  <si>
    <t>pgarg@example.org</t>
  </si>
  <si>
    <t>79
Chowdhury
Mathura-017308</t>
  </si>
  <si>
    <t>Yahvi Bala</t>
  </si>
  <si>
    <t>vkant@example.org</t>
  </si>
  <si>
    <t>075, Pau Path, Kolkata-515895</t>
  </si>
  <si>
    <t>Ethan Natarajan</t>
  </si>
  <si>
    <t>semnakul@example.net</t>
  </si>
  <si>
    <t>H.No. 63
Viswanathan Circle, Medininagar 960193</t>
  </si>
  <si>
    <t>Anya Borde</t>
  </si>
  <si>
    <t>qahuja@example.net</t>
  </si>
  <si>
    <t>H.No. 392, Karpe Marg, Ahmedabad-346669</t>
  </si>
  <si>
    <t>Aarav Rout</t>
  </si>
  <si>
    <t>vermachaaya@example.com</t>
  </si>
  <si>
    <t>75
Bhandari Chowk
North Dumdum 088637</t>
  </si>
  <si>
    <t>Varenya Nigam</t>
  </si>
  <si>
    <t>ekiya67@example.com</t>
  </si>
  <si>
    <t>H.No. 15
Lad Nagar
Vadodara 873657</t>
  </si>
  <si>
    <t>Qabil Nath</t>
  </si>
  <si>
    <t>kritikaganesh@example.net</t>
  </si>
  <si>
    <t>45/791, Palan Path
Rajkot 384578</t>
  </si>
  <si>
    <t>Nathan Seth</t>
  </si>
  <si>
    <t>hamsinipanchal@example.com</t>
  </si>
  <si>
    <t>08/008, Konda, Jalna-179579</t>
  </si>
  <si>
    <t>Phusro</t>
  </si>
  <si>
    <t>Chavvi Dhar</t>
  </si>
  <si>
    <t>fbakshi@example.net</t>
  </si>
  <si>
    <t>H.No. 35, Rout Chowk, Bhiwani-310539</t>
  </si>
  <si>
    <t>Falguni Sangha</t>
  </si>
  <si>
    <t>sudiksha34@example.org</t>
  </si>
  <si>
    <t>354
Raval Circle
Purnia 372237</t>
  </si>
  <si>
    <t>Udant Doshi</t>
  </si>
  <si>
    <t>pradhanzayyan@example.org</t>
  </si>
  <si>
    <t>H.No. 62, Singh Nagar, Srikakulam 903827</t>
  </si>
  <si>
    <t>Vansha Walia</t>
  </si>
  <si>
    <t>bhavikagour@example.net</t>
  </si>
  <si>
    <t>792, Murty Chowk, Danapur-524967</t>
  </si>
  <si>
    <t>Turvi Venkataraman</t>
  </si>
  <si>
    <t>anya55@example.com</t>
  </si>
  <si>
    <t>16/55, Anne Path, Kurnool-471739</t>
  </si>
  <si>
    <t>Jagvi Bhatt</t>
  </si>
  <si>
    <t>hmannan@example.org</t>
  </si>
  <si>
    <t>87, Kohli Road, Ichalkaranji-462134</t>
  </si>
  <si>
    <t>Peter Wagle</t>
  </si>
  <si>
    <t>bhattshravya@example.net</t>
  </si>
  <si>
    <t>623, Dave Chowk
Bettiah 729338</t>
  </si>
  <si>
    <t>Vasatika Naidu</t>
  </si>
  <si>
    <t>amerchant@example.net</t>
  </si>
  <si>
    <t>94/55
Pradhan Path, Nashik 460184</t>
  </si>
  <si>
    <t>Aradhana Bala</t>
  </si>
  <si>
    <t>bumbanjali@example.net</t>
  </si>
  <si>
    <t>613
Kumar Street
Mau 644080</t>
  </si>
  <si>
    <t>Madhavi Jaggi</t>
  </si>
  <si>
    <t>eswamy@example.org</t>
  </si>
  <si>
    <t>H.No. 70
Sura Path
Machilipatnam-082428</t>
  </si>
  <si>
    <t>Madhavi Nagarajan</t>
  </si>
  <si>
    <t>harijeremiah@example.com</t>
  </si>
  <si>
    <t>43/105
Mitter Ganj, Jamnagar-690461</t>
  </si>
  <si>
    <t>Zashil Salvi</t>
  </si>
  <si>
    <t>amruta16@example.org</t>
  </si>
  <si>
    <t>464
Arora Street
Kolhapur-442137</t>
  </si>
  <si>
    <t>Maanas Batra</t>
  </si>
  <si>
    <t>aarinisoni@example.com</t>
  </si>
  <si>
    <t>24/98
Mukherjee Marg
Karnal-610976</t>
  </si>
  <si>
    <t>Gautami Dayal</t>
  </si>
  <si>
    <t>bosearyan@example.net</t>
  </si>
  <si>
    <t>H.No. 098, Dayal Zila, Salem-908014</t>
  </si>
  <si>
    <t>Praneel Nagy</t>
  </si>
  <si>
    <t>gchauhan@example.net</t>
  </si>
  <si>
    <t>H.No. 660
Krishna Path, Mango-105239</t>
  </si>
  <si>
    <t>Laban Kulkarni</t>
  </si>
  <si>
    <t>balhaarsastry@example.net</t>
  </si>
  <si>
    <t>19/71, Narang Zila, Bhiwani 422655</t>
  </si>
  <si>
    <t>Gaurav Sodhi</t>
  </si>
  <si>
    <t>nsibal@example.net</t>
  </si>
  <si>
    <t>63/74, Sarkar Road, Jhansi-992671</t>
  </si>
  <si>
    <t>Yahvi Hegde</t>
  </si>
  <si>
    <t>ctripathi@example.net</t>
  </si>
  <si>
    <t>57/89
Mohanty Chowk
Sri Ganganagar-144843</t>
  </si>
  <si>
    <t>Upadhriti Sandhu</t>
  </si>
  <si>
    <t>comarmugdha@example.org</t>
  </si>
  <si>
    <t>H.No. 054
Kala Chowk, Jamalpur-734290</t>
  </si>
  <si>
    <t>Libni Chadha</t>
  </si>
  <si>
    <t>vyaswaida@example.net</t>
  </si>
  <si>
    <t>755, Gulati, Mysore 740771</t>
  </si>
  <si>
    <t>Kavya Kunda</t>
  </si>
  <si>
    <t>ramalaksh@example.net</t>
  </si>
  <si>
    <t>31/10
Vohra
Panipat 844869</t>
  </si>
  <si>
    <t>Dalbir Kata</t>
  </si>
  <si>
    <t>triyaswamy@example.com</t>
  </si>
  <si>
    <t>092, Chowdhury Path, Srinagar-492392</t>
  </si>
  <si>
    <t>Rachana Chaudhry</t>
  </si>
  <si>
    <t>ybal@example.com</t>
  </si>
  <si>
    <t>H.No. 272
Tella Circle
Alappuzha-788083</t>
  </si>
  <si>
    <t>Gaurang Dutta</t>
  </si>
  <si>
    <t>johalekbal@example.org</t>
  </si>
  <si>
    <t>H.No. 92
Chhabra Nagar
Bhopal 631149</t>
  </si>
  <si>
    <t>Kabir Kala</t>
  </si>
  <si>
    <t>pallafaris@example.com</t>
  </si>
  <si>
    <t>H.No. 80
Konda Nagar
Eluru 082402</t>
  </si>
  <si>
    <t>Ayush Amble</t>
  </si>
  <si>
    <t>vedika87@example.net</t>
  </si>
  <si>
    <t>81/682, Soman Chowk
Adoni 115028</t>
  </si>
  <si>
    <t>Damini Sule</t>
  </si>
  <si>
    <t>ukrishnan@example.net</t>
  </si>
  <si>
    <t>H.No. 36, Sani, Tadepalligudem 412609</t>
  </si>
  <si>
    <t>Diya Chand</t>
  </si>
  <si>
    <t>tbaria@example.net</t>
  </si>
  <si>
    <t>15, Sethi Zila, Noida-862506</t>
  </si>
  <si>
    <t>Jackson Karpe</t>
  </si>
  <si>
    <t>sembhavika@example.net</t>
  </si>
  <si>
    <t>H.No. 81, Mital Ganj
Mangalore 130050</t>
  </si>
  <si>
    <t>Hemani D’Alia</t>
  </si>
  <si>
    <t>kashvisharaf@example.org</t>
  </si>
  <si>
    <t>H.No. 146, Reddy Road
Eluru-595756</t>
  </si>
  <si>
    <t>Darika Borah</t>
  </si>
  <si>
    <t>dominic54@example.com</t>
  </si>
  <si>
    <t>87/449
Kothari, Haridwar 669084</t>
  </si>
  <si>
    <t>Vasatika Banerjee</t>
  </si>
  <si>
    <t>warjaschanda@example.net</t>
  </si>
  <si>
    <t>71, Issac Marg, Malda-139706</t>
  </si>
  <si>
    <t>Aarna Gola</t>
  </si>
  <si>
    <t>hemang36@example.org</t>
  </si>
  <si>
    <t>28/92
Banerjee Zila
Singrauli-249881</t>
  </si>
  <si>
    <t>Triya Singhal</t>
  </si>
  <si>
    <t>arjun79@example.org</t>
  </si>
  <si>
    <t>505, Mangal Ganj, Faridabad 766686</t>
  </si>
  <si>
    <t>Alexander Kata</t>
  </si>
  <si>
    <t>krishnaupkaar@example.com</t>
  </si>
  <si>
    <t>H.No. 237
Prabhakar Marg
Belgaum-107073</t>
  </si>
  <si>
    <t>Pooja Gole</t>
  </si>
  <si>
    <t>yutika87@example.com</t>
  </si>
  <si>
    <t>93/53, Batra Marg, Pudukkottai 797906</t>
  </si>
  <si>
    <t>Chatura Sandhu</t>
  </si>
  <si>
    <t>alexander15@example.org</t>
  </si>
  <si>
    <t>65/92, Chand Chowk, Ambarnath 994843</t>
  </si>
  <si>
    <t>Tristan Gulati</t>
  </si>
  <si>
    <t>bakshielijah@example.com</t>
  </si>
  <si>
    <t>45/00, Sabharwal Zila, Dhule-908832</t>
  </si>
  <si>
    <t>Avi Sodhi</t>
  </si>
  <si>
    <t>guhawarjas@example.net</t>
  </si>
  <si>
    <t>89
Tak Marg, Mangalore 446678</t>
  </si>
  <si>
    <t>Wazir Saini</t>
  </si>
  <si>
    <t>ishani86@example.com</t>
  </si>
  <si>
    <t>770, Oommen
Orai-371934</t>
  </si>
  <si>
    <t>Lavanya Rastogi</t>
  </si>
  <si>
    <t>krishnannetra@example.com</t>
  </si>
  <si>
    <t>28/38
Raja Road, Bhilwara-071347</t>
  </si>
  <si>
    <t>Oviya Swaminathan</t>
  </si>
  <si>
    <t>nazarethnaksh@example.com</t>
  </si>
  <si>
    <t>H.No. 638, Sastry Circle, Jodhpur-063579</t>
  </si>
  <si>
    <t>Alka Behl</t>
  </si>
  <si>
    <t>revakrishna@example.net</t>
  </si>
  <si>
    <t>H.No. 34
Rau Circle, Indore-735262</t>
  </si>
  <si>
    <t>Laban Raju</t>
  </si>
  <si>
    <t>ryandyal@example.net</t>
  </si>
  <si>
    <t>820
Palla
Yamunanagar-519750</t>
  </si>
  <si>
    <t>Nirja Manda</t>
  </si>
  <si>
    <t>chavvisavant@example.com</t>
  </si>
  <si>
    <t>H.No. 723
Shankar Marg, Bhiwani-677157</t>
  </si>
  <si>
    <t>Brinda Natarajan</t>
  </si>
  <si>
    <t>udeol@example.org</t>
  </si>
  <si>
    <t>87/41
Bajwa Ganj
Anand 459332</t>
  </si>
  <si>
    <t>Faris Oza</t>
  </si>
  <si>
    <t>goswamialexander@example.com</t>
  </si>
  <si>
    <t>82, Garg Zila, Noida-112388</t>
  </si>
  <si>
    <t>Pallavi Mutti</t>
  </si>
  <si>
    <t>gangulylogan@example.com</t>
  </si>
  <si>
    <t>H.No. 89
Manne Ganj, Unnao-048441</t>
  </si>
  <si>
    <t>Tripti Tandon</t>
  </si>
  <si>
    <t>aradhana79@example.org</t>
  </si>
  <si>
    <t>352
Agrawal Road, Siwan 961199</t>
  </si>
  <si>
    <t>Anita Ganguly</t>
  </si>
  <si>
    <t>yutika10@example.org</t>
  </si>
  <si>
    <t>H.No. 749
Pillai Chowk, Nanded-873039</t>
  </si>
  <si>
    <t>Nikita Ravi</t>
  </si>
  <si>
    <t>wriddhishgoda@example.net</t>
  </si>
  <si>
    <t>34, Deol Nagar, Mirzapur-271064</t>
  </si>
  <si>
    <t>Urishilla Upadhyay</t>
  </si>
  <si>
    <t>enagi@example.net</t>
  </si>
  <si>
    <t>H.No. 051, Mann
Tadipatri-912584</t>
  </si>
  <si>
    <t>Mitesh Savant</t>
  </si>
  <si>
    <t>indalimane@example.net</t>
  </si>
  <si>
    <t>H.No. 391
Batra Street
Nangloi Jat 215269</t>
  </si>
  <si>
    <t>Liam Palan</t>
  </si>
  <si>
    <t>shravya32@example.org</t>
  </si>
  <si>
    <t>28/021
Goyal Street, Haridwar 710996</t>
  </si>
  <si>
    <t>Mekhala Shah</t>
  </si>
  <si>
    <t>patlaanjali@example.com</t>
  </si>
  <si>
    <t>H.No. 641
Sarma Road, Raipur 677944</t>
  </si>
  <si>
    <t>Chaman Karan</t>
  </si>
  <si>
    <t>azaankunda@example.net</t>
  </si>
  <si>
    <t>H.No. 958, Sethi Circle
Hosur 449981</t>
  </si>
  <si>
    <t>Arunima Borde</t>
  </si>
  <si>
    <t>nkurian@example.org</t>
  </si>
  <si>
    <t>37, Sant Circle
Bhiwandi-247759</t>
  </si>
  <si>
    <t>Anika Baria</t>
  </si>
  <si>
    <t>triyasinha@example.org</t>
  </si>
  <si>
    <t>H.No. 509, Rajan Road
Bijapur 011279</t>
  </si>
  <si>
    <t>Ekansh Madan</t>
  </si>
  <si>
    <t>gdeep@example.org</t>
  </si>
  <si>
    <t>70/297
Krishnan Path
Dindigul 513144</t>
  </si>
  <si>
    <t>Wazir Hari</t>
  </si>
  <si>
    <t>H.No. 09, Gill Circle, Kota-464715</t>
  </si>
  <si>
    <t>Tanish Ghose</t>
  </si>
  <si>
    <t>barkhasawhney@example.net</t>
  </si>
  <si>
    <t>01
Palla, Ahmedabad 612378</t>
  </si>
  <si>
    <t>Raksha Bhattacharyya</t>
  </si>
  <si>
    <t>indrajitvarkey@example.net</t>
  </si>
  <si>
    <t>H.No. 12
Contractor Nagar
Tenali 901526</t>
  </si>
  <si>
    <t>Sai Raman</t>
  </si>
  <si>
    <t>jeremiah38@example.org</t>
  </si>
  <si>
    <t>H.No. 375, Nagi Marg
Jammu-016214</t>
  </si>
  <si>
    <t>Jeremiah Keer</t>
  </si>
  <si>
    <t>mohini14@example.org</t>
  </si>
  <si>
    <t>64/07
Padmanabhan Road
Latur 717782</t>
  </si>
  <si>
    <t>Bhavna Chada</t>
  </si>
  <si>
    <t>rbakshi@example.org</t>
  </si>
  <si>
    <t>06/035
Rama Zila, Tenali 341605</t>
  </si>
  <si>
    <t>Libni Manda</t>
  </si>
  <si>
    <t>zarnagrewal@example.com</t>
  </si>
  <si>
    <t>249
Rama, Raiganj-319572</t>
  </si>
  <si>
    <t>Guneet Sampath</t>
  </si>
  <si>
    <t>qswamy@example.net</t>
  </si>
  <si>
    <t>46/05
Chandra Nagar
Satara 458142</t>
  </si>
  <si>
    <t>Harrison Yogi</t>
  </si>
  <si>
    <t>borraqadim@example.com</t>
  </si>
  <si>
    <t>H.No. 758
Khatri Zila, Pune 227704</t>
  </si>
  <si>
    <t>Charita Mistry</t>
  </si>
  <si>
    <t>anirudh92@example.com</t>
  </si>
  <si>
    <t>33/33
Kamdar Marg, Rajahmundry 580070</t>
  </si>
  <si>
    <t>Ayush Biswas</t>
  </si>
  <si>
    <t>frederickkale@example.org</t>
  </si>
  <si>
    <t>16/282
Dar Street, Suryapet 965764</t>
  </si>
  <si>
    <t>Ubika Basak</t>
  </si>
  <si>
    <t>ayaan26@example.org</t>
  </si>
  <si>
    <t>H.No. 68
Tank Circle
Kolhapur 888923</t>
  </si>
  <si>
    <t>Vrishti Thakkar</t>
  </si>
  <si>
    <t>gaurangiparmer@example.org</t>
  </si>
  <si>
    <t>372, Sagar Marg
Tiruchirappalli-790434</t>
  </si>
  <si>
    <t>Rajata Mall</t>
  </si>
  <si>
    <t>qarin71@example.org</t>
  </si>
  <si>
    <t>640, Pant, Sultan Pur Majra-315200</t>
  </si>
  <si>
    <t>Ojasvi Dash</t>
  </si>
  <si>
    <t>widisha91@example.net</t>
  </si>
  <si>
    <t>H.No. 85
Thakur
Bhubaneswar 074120</t>
  </si>
  <si>
    <t>Meghana Ranganathan</t>
  </si>
  <si>
    <t>laban62@example.net</t>
  </si>
  <si>
    <t>33, Gupta Marg
Jalna-802641</t>
  </si>
  <si>
    <t>Gautami Doshi</t>
  </si>
  <si>
    <t>vedhika55@example.net</t>
  </si>
  <si>
    <t>H.No. 01, Karnik Path
Sultan Pur Majra-506511</t>
  </si>
  <si>
    <t>Triveni Nori</t>
  </si>
  <si>
    <t>yvaidya@example.com</t>
  </si>
  <si>
    <t>14, Andra Chowk
Kolhapur 212015</t>
  </si>
  <si>
    <t>Chasmum Sahni</t>
  </si>
  <si>
    <t>grovercharan@example.com</t>
  </si>
  <si>
    <t>H.No. 789
Dave Street
Dhule-392337</t>
  </si>
  <si>
    <t>Adya Virk</t>
  </si>
  <si>
    <t>chakrikakrishna@example.com</t>
  </si>
  <si>
    <t>892
Dave Chowk
Bhatpara-152046</t>
  </si>
  <si>
    <t>Anya Rajagopal</t>
  </si>
  <si>
    <t>sbajwa@example.org</t>
  </si>
  <si>
    <t>39
Lata Chowk
Nellore 099220</t>
  </si>
  <si>
    <t>Jyoti Grewal</t>
  </si>
  <si>
    <t>dattaeesha@example.net</t>
  </si>
  <si>
    <t>H.No. 75, Mody Street
Dehri-430112</t>
  </si>
  <si>
    <t>Bhavya Shankar</t>
  </si>
  <si>
    <t>bavakai@example.com</t>
  </si>
  <si>
    <t>09/679, Wali Chowk
Ongole 073167</t>
  </si>
  <si>
    <t>Charita Kapoor</t>
  </si>
  <si>
    <t>anaybalan@example.net</t>
  </si>
  <si>
    <t>79/36
Rege Ganj, Thanjavur-542580</t>
  </si>
  <si>
    <t>Frederick Subramaniam</t>
  </si>
  <si>
    <t>girish83@example.com</t>
  </si>
  <si>
    <t>940, Nair Street
Medininagar 829782</t>
  </si>
  <si>
    <t>Shaurya Luthra</t>
  </si>
  <si>
    <t>yachana38@example.com</t>
  </si>
  <si>
    <t>30/18, Bhandari Marg, Adoni 846635</t>
  </si>
  <si>
    <t>Yadavi Tiwari</t>
  </si>
  <si>
    <t>karanmemon@example.com</t>
  </si>
  <si>
    <t>43/378, Lalla, Sri Ganganagar 591499</t>
  </si>
  <si>
    <t>Jagrati Baral</t>
  </si>
  <si>
    <t>vasudhagara@example.net</t>
  </si>
  <si>
    <t>34
Thaker Chowk
Bally-512370</t>
  </si>
  <si>
    <t>Meghana Palan</t>
  </si>
  <si>
    <t>eiravatiraval@example.net</t>
  </si>
  <si>
    <t>H.No. 33, Barad Circle, Morbi 535194</t>
  </si>
  <si>
    <t>Xalak Mittal</t>
  </si>
  <si>
    <t>libnikonda@example.com</t>
  </si>
  <si>
    <t>H.No. 46, Thakur Street
Gurgaon 146541</t>
  </si>
  <si>
    <t>Rishi Jain</t>
  </si>
  <si>
    <t>bathanirudh@example.org</t>
  </si>
  <si>
    <t>80/57, Dara Marg, Bokaro 568451</t>
  </si>
  <si>
    <t>Raghav Nayak</t>
  </si>
  <si>
    <t>bchahal@example.org</t>
  </si>
  <si>
    <t>112
Buch Marg, Nanded 682578</t>
  </si>
  <si>
    <t>Qushi Devi</t>
  </si>
  <si>
    <t>swaminathanshaurya@example.org</t>
  </si>
  <si>
    <t>132
Amble Ganj, Pimpri-Chinchwad-532902</t>
  </si>
  <si>
    <t>Jairaj Sehgal</t>
  </si>
  <si>
    <t>bumblaban@example.net</t>
  </si>
  <si>
    <t>765, Sani Nagar
Fatehpur-530586</t>
  </si>
  <si>
    <t>Amaira Sane</t>
  </si>
  <si>
    <t>jeetkale@example.net</t>
  </si>
  <si>
    <t>67, Iyer Nagar, Nagercoil 314320</t>
  </si>
  <si>
    <t>Hema Luthra</t>
  </si>
  <si>
    <t>omfalan@example.net</t>
  </si>
  <si>
    <t>785, Karpe Path
Ramgarh 103332</t>
  </si>
  <si>
    <t>Nihal Buch</t>
  </si>
  <si>
    <t>sandhuwarjas@example.net</t>
  </si>
  <si>
    <t>H.No. 22, Mahajan Path, Thanjavur-754379</t>
  </si>
  <si>
    <t>Samuel Pal</t>
  </si>
  <si>
    <t>banikyadavi@example.org</t>
  </si>
  <si>
    <t>90/605
Naidu Zila, Raichur 666950</t>
  </si>
  <si>
    <t>Ubika Chand</t>
  </si>
  <si>
    <t>advay03@example.org</t>
  </si>
  <si>
    <t>03/249, Pant Zila
Ratlam-647336</t>
  </si>
  <si>
    <t>Riya Uppal</t>
  </si>
  <si>
    <t>sunderabhimanyu@example.com</t>
  </si>
  <si>
    <t>85/83, Jaggi Road, Jalandhar 841040</t>
  </si>
  <si>
    <t>Abdul Nayak</t>
  </si>
  <si>
    <t>saanvi74@example.org</t>
  </si>
  <si>
    <t>913
Patel Chowk, Panvel 109637</t>
  </si>
  <si>
    <t>Gunbir Kala</t>
  </si>
  <si>
    <t>balendratak@example.com</t>
  </si>
  <si>
    <t>H.No. 43, Sidhu Marg, Ballia-663728</t>
  </si>
  <si>
    <t>Chandani Tata</t>
  </si>
  <si>
    <t>raiishanvi@example.net</t>
  </si>
  <si>
    <t>H.No. 24
Biswas Path
Sambalpur-658004</t>
  </si>
  <si>
    <t>Faris Pillay</t>
  </si>
  <si>
    <t>anusharatti@example.net</t>
  </si>
  <si>
    <t>H.No. 300, Barad Nagar, Morbi-324626</t>
  </si>
  <si>
    <t>Warda Mand</t>
  </si>
  <si>
    <t>aptejagdish@example.com</t>
  </si>
  <si>
    <t>44, Gaba Nagar
Patna-177700</t>
  </si>
  <si>
    <t>Alka Varughese</t>
  </si>
  <si>
    <t>subramaniankrishna@example.org</t>
  </si>
  <si>
    <t>52/68
Kibe Circle, Korba 159640</t>
  </si>
  <si>
    <t>Yasti Wagle</t>
  </si>
  <si>
    <t>pantmaanas@example.com</t>
  </si>
  <si>
    <t>46
Jayaraman Road, Eluru-026437</t>
  </si>
  <si>
    <t>William Palan</t>
  </si>
  <si>
    <t>mekhalapant@example.net</t>
  </si>
  <si>
    <t>457, Bhagat Path
Bally-425829</t>
  </si>
  <si>
    <t>Anay Rana</t>
  </si>
  <si>
    <t>sundersaksham@example.org</t>
  </si>
  <si>
    <t>616, Ramakrishnan Chowk
Rajpur Sonarpur-831812</t>
  </si>
  <si>
    <t>Chasmum Deol</t>
  </si>
  <si>
    <t>kala09@example.com</t>
  </si>
  <si>
    <t>77/335, Vig Chowk
Karaikudi-226233</t>
  </si>
  <si>
    <t>Tara Raghavan</t>
  </si>
  <si>
    <t>vwalia@example.net</t>
  </si>
  <si>
    <t>968, Dani Ganj, Bhiwandi-868663</t>
  </si>
  <si>
    <t>Pooja Nadkarni</t>
  </si>
  <si>
    <t>parmarvasatika@example.org</t>
  </si>
  <si>
    <t>871
Parsa Chowk
Nagercoil 859863</t>
  </si>
  <si>
    <t>Gagan Goel</t>
  </si>
  <si>
    <t>abhalla@example.com</t>
  </si>
  <si>
    <t>60/09
Doshi Ganj
Farrukhabad 134691</t>
  </si>
  <si>
    <t>Brinda Jha</t>
  </si>
  <si>
    <t>bhardwajwyatt@example.com</t>
  </si>
  <si>
    <t>H.No. 49
Pant
Gulbarga-778142</t>
  </si>
  <si>
    <t>Kai Sami</t>
  </si>
  <si>
    <t>leela55@example.net</t>
  </si>
  <si>
    <t>631, Dubey Zila
Bhiwandi 092053</t>
  </si>
  <si>
    <t>Ayushman Bala</t>
  </si>
  <si>
    <t>tkonda@example.net</t>
  </si>
  <si>
    <t>H.No. 86
Dyal, Solapur-311874</t>
  </si>
  <si>
    <t>Ekani Dubey</t>
  </si>
  <si>
    <t>mittergunbir@example.org</t>
  </si>
  <si>
    <t>636, Sur Path, Kolhapur-853265</t>
  </si>
  <si>
    <t>Darika Kaul</t>
  </si>
  <si>
    <t>tankjeremiah@example.com</t>
  </si>
  <si>
    <t>H.No. 078
Karpe Circle, Phusro-139076</t>
  </si>
  <si>
    <t>Sanya Chacko</t>
  </si>
  <si>
    <t>warriorqasim@example.com</t>
  </si>
  <si>
    <t>250
Agate Chowk, Gulbarga-828985</t>
  </si>
  <si>
    <t>Max Mandal</t>
  </si>
  <si>
    <t>sanya24@example.com</t>
  </si>
  <si>
    <t>61
Kata Nagar
Nagpur 188136</t>
  </si>
  <si>
    <t>Leena Loyal</t>
  </si>
  <si>
    <t>devanshwalia@example.org</t>
  </si>
  <si>
    <t>H.No. 758
Bhardwaj Street, Jamalpur-645017</t>
  </si>
  <si>
    <t>Anamika Ghosh</t>
  </si>
  <si>
    <t>lakshit76@example.org</t>
  </si>
  <si>
    <t>H.No. 56, Brahmbhatt Zila
Jhansi-815364</t>
  </si>
  <si>
    <t>Reva Bhavsar</t>
  </si>
  <si>
    <t>chaudharychaitaly@example.com</t>
  </si>
  <si>
    <t>598, Sankar Path, Vijayanagaram 596256</t>
  </si>
  <si>
    <t>Onkar Ratti</t>
  </si>
  <si>
    <t>tshanker@example.net</t>
  </si>
  <si>
    <t>21/061, Muni Marg
Coimbatore 615093</t>
  </si>
  <si>
    <t>Oeshi Mallick</t>
  </si>
  <si>
    <t>hardikkrishna@example.org</t>
  </si>
  <si>
    <t>H.No. 16, Krishnan Marg
Naihati-647090</t>
  </si>
  <si>
    <t>Jacob Narayan</t>
  </si>
  <si>
    <t>choudharyayushman@example.com</t>
  </si>
  <si>
    <t>99, Sekhon Nagar
Phagwara 174118</t>
  </si>
  <si>
    <t>Eesha Nadig</t>
  </si>
  <si>
    <t>hansgirindra@example.com</t>
  </si>
  <si>
    <t>68
Batra Circle
Coimbatore 509627</t>
  </si>
  <si>
    <t>Kalpit Kohli</t>
  </si>
  <si>
    <t>chaudharyupma@example.com</t>
  </si>
  <si>
    <t>96/84
Pai Path
Bulandshahr 159547</t>
  </si>
  <si>
    <t>Vamakshi Talwar</t>
  </si>
  <si>
    <t>pahalhora@example.net</t>
  </si>
  <si>
    <t>02/85
Nanda Marg
Nizamabad-518067</t>
  </si>
  <si>
    <t>Aradhana Ganguly</t>
  </si>
  <si>
    <t>gaganbanik@example.net</t>
  </si>
  <si>
    <t>01/115, Mander Nagar, Morbi-897722</t>
  </si>
  <si>
    <t>Barkha Chakrabarti</t>
  </si>
  <si>
    <t>kagarwal@example.com</t>
  </si>
  <si>
    <t>H.No. 13
Nagarajan Ganj
Shimoga 577461</t>
  </si>
  <si>
    <t>Praneel Bir</t>
  </si>
  <si>
    <t>hanskashish@example.com</t>
  </si>
  <si>
    <t>08/613
Grewal
Phagwara-118939</t>
  </si>
  <si>
    <t>Bhanumati Pingle</t>
  </si>
  <si>
    <t>nandasaanvi@example.com</t>
  </si>
  <si>
    <t>H.No. 115, Dhar, Jabalpur 327515</t>
  </si>
  <si>
    <t>Ladli Saha</t>
  </si>
  <si>
    <t>gautami44@example.net</t>
  </si>
  <si>
    <t>72/38
Krish Street, Bijapur-804266</t>
  </si>
  <si>
    <t>Vedika Devi</t>
  </si>
  <si>
    <t>jbehl@example.com</t>
  </si>
  <si>
    <t>63/70, Upadhyay Marg
Aligarh-889085</t>
  </si>
  <si>
    <t>Vansha Kuruvilla</t>
  </si>
  <si>
    <t>xalak62@example.com</t>
  </si>
  <si>
    <t>H.No. 68, Gaba Road
Khandwa 040880</t>
  </si>
  <si>
    <t>Rushil Patil</t>
  </si>
  <si>
    <t>utkarsh96@example.net</t>
  </si>
  <si>
    <t>518, Swamy Zila
Kadapa-043623</t>
  </si>
  <si>
    <t>Utkarsh Biswas</t>
  </si>
  <si>
    <t>hbarad@example.com</t>
  </si>
  <si>
    <t>04/775, Dhingra Chowk, Varanasi 384485</t>
  </si>
  <si>
    <t>Lohit Narasimhan</t>
  </si>
  <si>
    <t>bhavya01@example.com</t>
  </si>
  <si>
    <t>22, Borah Circle, Buxar 569594</t>
  </si>
  <si>
    <t>Pooja Lalla</t>
  </si>
  <si>
    <t>kritikabarad@example.org</t>
  </si>
  <si>
    <t>03/85, Morar Marg
Gwalior 529763</t>
  </si>
  <si>
    <t>Zinal Bahri</t>
  </si>
  <si>
    <t>karan05@example.com</t>
  </si>
  <si>
    <t>31/42, Master Path
Barasat 615868</t>
  </si>
  <si>
    <t>Jackson Roy</t>
  </si>
  <si>
    <t>janijanaki@example.org</t>
  </si>
  <si>
    <t>069, Prakash Marg, Mira-Bhayandar 031507</t>
  </si>
  <si>
    <t>Edhitha Kumer</t>
  </si>
  <si>
    <t>psibal@example.org</t>
  </si>
  <si>
    <t>721, Koshy Ganj
Gulbarga 881971</t>
  </si>
  <si>
    <t>Tanay Desai</t>
  </si>
  <si>
    <t>hayremeera@example.net</t>
  </si>
  <si>
    <t>610
Parikh Nagar
Thiruvananthapuram-208098</t>
  </si>
  <si>
    <t>Omya Magar</t>
  </si>
  <si>
    <t>dev03@example.org</t>
  </si>
  <si>
    <t>H.No. 326, Parikh Ganj
Sambhal 166207</t>
  </si>
  <si>
    <t>Aarini Singhal</t>
  </si>
  <si>
    <t>siya60@example.net</t>
  </si>
  <si>
    <t>55/71, Murty Circle, Kamarhati-997909</t>
  </si>
  <si>
    <t>Bimala Chad</t>
  </si>
  <si>
    <t>chameli76@example.net</t>
  </si>
  <si>
    <t>07/848
Sabharwal Marg
Bokaro 247507</t>
  </si>
  <si>
    <t>Aarini Ray</t>
  </si>
  <si>
    <t>vamakshi98@example.net</t>
  </si>
  <si>
    <t>H.No. 65, Kapoor Path, New Delhi 823047</t>
  </si>
  <si>
    <t>Hardik Mane</t>
  </si>
  <si>
    <t>abduldara@example.org</t>
  </si>
  <si>
    <t>10/82
Sur Zila
Dibrugarh 044825</t>
  </si>
  <si>
    <t>Edhitha Barad</t>
  </si>
  <si>
    <t>jatin05@example.net</t>
  </si>
  <si>
    <t>700
Raman Road
Bidar 263500</t>
  </si>
  <si>
    <t>mishravinaya@example.com</t>
  </si>
  <si>
    <t>H.No. 24
Uppal Road
Chandigarh 908113</t>
  </si>
  <si>
    <t>Girik Gopal</t>
  </si>
  <si>
    <t>gaurav77@example.net</t>
  </si>
  <si>
    <t>97/01
Ramachandran Ganj
Eluru 081356</t>
  </si>
  <si>
    <t>Aryan Balakrishnan</t>
  </si>
  <si>
    <t>sibalamruta@example.net</t>
  </si>
  <si>
    <t>H.No. 610
Karan Zila
Cuttack-600633</t>
  </si>
  <si>
    <t>Bhanumati Chauhan</t>
  </si>
  <si>
    <t>kashish47@example.org</t>
  </si>
  <si>
    <t>H.No. 95
Pingle Circle
Guntur 923865</t>
  </si>
  <si>
    <t>Darpan Bhatia</t>
  </si>
  <si>
    <t>chakradhardutt@example.com</t>
  </si>
  <si>
    <t>41, Gulati Street
Mango 906100</t>
  </si>
  <si>
    <t>Upkaar Mahajan</t>
  </si>
  <si>
    <t>saanviseth@example.org</t>
  </si>
  <si>
    <t>83
Sridhar Path, Siwan-890863</t>
  </si>
  <si>
    <t>Hiral Baral</t>
  </si>
  <si>
    <t>bhavsaryagnesh@example.com</t>
  </si>
  <si>
    <t>H.No. 11
Sharma Chowk, Jhansi-302598</t>
  </si>
  <si>
    <t>Bhavna Bath</t>
  </si>
  <si>
    <t>klad@example.com</t>
  </si>
  <si>
    <t>91
Gade Path, Tenali-329534</t>
  </si>
  <si>
    <t>Hemal Bhavsar</t>
  </si>
  <si>
    <t>karanbhatnagar@example.org</t>
  </si>
  <si>
    <t>H.No. 68, Kothari Marg
Gudivada-450590</t>
  </si>
  <si>
    <t>Bimala Samra</t>
  </si>
  <si>
    <t>matthew06@example.org</t>
  </si>
  <si>
    <t>70
Narula Nagar, Rewa-135600</t>
  </si>
  <si>
    <t>Kamya Ratta</t>
  </si>
  <si>
    <t>svasa@example.net</t>
  </si>
  <si>
    <t>H.No. 46
Lata Chowk, Buxar-942853</t>
  </si>
  <si>
    <t>Ekavir Agate</t>
  </si>
  <si>
    <t>yahvikumar@example.org</t>
  </si>
  <si>
    <t>H.No. 626, Bhat Chowk
Bhimavaram 375258</t>
  </si>
  <si>
    <t>Anmol Lad</t>
  </si>
  <si>
    <t>charlesmander@example.com</t>
  </si>
  <si>
    <t>H.No. 66
Rout Path
Kulti 733466</t>
  </si>
  <si>
    <t>Lila Chanda</t>
  </si>
  <si>
    <t>manneparth@example.net</t>
  </si>
  <si>
    <t>H.No. 293
Singhal Street, Bijapur 471714</t>
  </si>
  <si>
    <t>Yauvani Gaba</t>
  </si>
  <si>
    <t>lakshitpandey@example.net</t>
  </si>
  <si>
    <t>62/91
Bedi Ganj
Medininagar 294693</t>
  </si>
  <si>
    <t>Yashodhara Mishra</t>
  </si>
  <si>
    <t>urvi08@example.net</t>
  </si>
  <si>
    <t>01
Om Street
Rohtak 339233</t>
  </si>
  <si>
    <t>Teerth Mallick</t>
  </si>
  <si>
    <t>dalbir88@example.com</t>
  </si>
  <si>
    <t>H.No. 81, Pathak Marg, Purnia-445538</t>
  </si>
  <si>
    <t>Maya Ram</t>
  </si>
  <si>
    <t>paiunnati@example.org</t>
  </si>
  <si>
    <t>198, Narula Road, Patiala-297171</t>
  </si>
  <si>
    <t>Yochana Nagy</t>
  </si>
  <si>
    <t>xganesan@example.org</t>
  </si>
  <si>
    <t>249
Magar, Bhiwandi-601280</t>
  </si>
  <si>
    <t>Kai Subramanian</t>
  </si>
  <si>
    <t>mitali48@example.com</t>
  </si>
  <si>
    <t>306
Wable Nagar
Jamalpur-670472</t>
  </si>
  <si>
    <t>Edhitha Sawhney</t>
  </si>
  <si>
    <t>mohantyhitesh@example.net</t>
  </si>
  <si>
    <t>53/91
Keer Street, Parbhani-126657</t>
  </si>
  <si>
    <t>Benjamin Kant</t>
  </si>
  <si>
    <t>hkhalsa@example.com</t>
  </si>
  <si>
    <t>95/134
Bajwa Zila
Bharatpur 542200</t>
  </si>
  <si>
    <t>Vidhi Misra</t>
  </si>
  <si>
    <t>ramaswamyqushi@example.com</t>
  </si>
  <si>
    <t>43/736, Sant Ganj
Guntur-200508</t>
  </si>
  <si>
    <t>Idika Chand</t>
  </si>
  <si>
    <t>gpall@example.net</t>
  </si>
  <si>
    <t>95/44, Gandhi Path
Ahmednagar-651346</t>
  </si>
  <si>
    <t>Jhalak Kalla</t>
  </si>
  <si>
    <t>saanvimammen@example.org</t>
  </si>
  <si>
    <t>166
Batra, Pudukkottai 869970</t>
  </si>
  <si>
    <t>Darpan Rama</t>
  </si>
  <si>
    <t>wagleyadavi@example.com</t>
  </si>
  <si>
    <t>99/07, Mall Nagar
Tiruvottiyur 784487</t>
  </si>
  <si>
    <t>Ayushman Raghavan</t>
  </si>
  <si>
    <t>zansi49@example.org</t>
  </si>
  <si>
    <t>26/011
Ganesh Street
Mirzapur-310664</t>
  </si>
  <si>
    <t>Banjeet Goda</t>
  </si>
  <si>
    <t>grovermaanav@example.org</t>
  </si>
  <si>
    <t>H.No. 94, Kar Street
Pune-521931</t>
  </si>
  <si>
    <t>Vyanjana Dara</t>
  </si>
  <si>
    <t>falakkunda@example.net</t>
  </si>
  <si>
    <t>58/325, Pingle Path, Kavali-936272</t>
  </si>
  <si>
    <t>Aditya Sami</t>
  </si>
  <si>
    <t>nandini14@example.net</t>
  </si>
  <si>
    <t>40/64, Bath, Tadepalligudem-096254</t>
  </si>
  <si>
    <t>Neelima Mody</t>
  </si>
  <si>
    <t>cvenkataraman@example.com</t>
  </si>
  <si>
    <t>931, Karnik Chowk
Loni 350235</t>
  </si>
  <si>
    <t>Irya Agarwal</t>
  </si>
  <si>
    <t>hemanisinghal@example.org</t>
  </si>
  <si>
    <t>H.No. 806
Vala
Aizawl-476044</t>
  </si>
  <si>
    <t>Zehaan Lad</t>
  </si>
  <si>
    <t>vnarayan@example.org</t>
  </si>
  <si>
    <t>16/77
Basak Marg, Lucknow 740421</t>
  </si>
  <si>
    <t>Zashil Goyal</t>
  </si>
  <si>
    <t>brarjatin@example.com</t>
  </si>
  <si>
    <t>H.No. 72, Gandhi Zila, Tirupati 033181</t>
  </si>
  <si>
    <t>Sanaya Chakrabarti</t>
  </si>
  <si>
    <t>anay97@example.net</t>
  </si>
  <si>
    <t>77, Gera Road
Anand 087192</t>
  </si>
  <si>
    <t>Riya Batta</t>
  </si>
  <si>
    <t>mandermitesh@example.net</t>
  </si>
  <si>
    <t>H.No. 604, Kata Road
Khandwa 364539</t>
  </si>
  <si>
    <t>Krishna Char</t>
  </si>
  <si>
    <t>krishnabhavsar@example.net</t>
  </si>
  <si>
    <t>841, Kibe Chowk, Thrissur-092044</t>
  </si>
  <si>
    <t>Krishna Manda</t>
  </si>
  <si>
    <t>elijahagrawal@example.org</t>
  </si>
  <si>
    <t>93, Borah Street, Farrukhabad-242782</t>
  </si>
  <si>
    <t>Osha Brahmbhatt</t>
  </si>
  <si>
    <t>harishnayak@example.org</t>
  </si>
  <si>
    <t>H.No. 45
Pradhan Chowk, Akola 580457</t>
  </si>
  <si>
    <t>Riya Wason</t>
  </si>
  <si>
    <t>kotharizaitra@example.com</t>
  </si>
  <si>
    <t>90/533, Bakshi Zila, Kakinada-718472</t>
  </si>
  <si>
    <t>Garima Tata</t>
  </si>
  <si>
    <t>charita65@example.com</t>
  </si>
  <si>
    <t>56/972, Yadav Road, Gwalior 194187</t>
  </si>
  <si>
    <t>Geetika Das</t>
  </si>
  <si>
    <t>loyalchakradhar@example.net</t>
  </si>
  <si>
    <t>H.No. 17, Babu Path
Gangtok-674523</t>
  </si>
  <si>
    <t>Aashi Majumdar</t>
  </si>
  <si>
    <t>omkaarmemon@example.org</t>
  </si>
  <si>
    <t>18/571, Choudhury Path
Kishanganj-139131</t>
  </si>
  <si>
    <t>Pahal Chaudhary</t>
  </si>
  <si>
    <t>upadhriti58@example.net</t>
  </si>
  <si>
    <t>467, Keer Street, Bettiah-109486</t>
  </si>
  <si>
    <t>Amrita Kibe</t>
  </si>
  <si>
    <t>viswanathanekansh@example.org</t>
  </si>
  <si>
    <t>95, Oommen Path
Bhatpara 540842</t>
  </si>
  <si>
    <t>Anamika Bali</t>
  </si>
  <si>
    <t>ssridhar@example.net</t>
  </si>
  <si>
    <t>571, Nair Path, Nizamabad-216385</t>
  </si>
  <si>
    <t>Anthony Dhawan</t>
  </si>
  <si>
    <t>nimrat66@example.org</t>
  </si>
  <si>
    <t>H.No. 30
Patla Nagar
Barasat 711179</t>
  </si>
  <si>
    <t>Kai Gara</t>
  </si>
  <si>
    <t>dbera@example.net</t>
  </si>
  <si>
    <t>97/84, Dhaliwal Chowk
Firozabad-233621</t>
  </si>
  <si>
    <t>Falan Nayak</t>
  </si>
  <si>
    <t>garaveer@example.com</t>
  </si>
  <si>
    <t>38/514, Deo Zila, Morbi 793612</t>
  </si>
  <si>
    <t>Jai Char</t>
  </si>
  <si>
    <t>rajayutika@example.com</t>
  </si>
  <si>
    <t>72
Keer Road, Gandhidham-879715</t>
  </si>
  <si>
    <t>Jagat Hayre</t>
  </si>
  <si>
    <t>ymalhotra@example.net</t>
  </si>
  <si>
    <t>95/43, Chahal Path
Mathura 774115</t>
  </si>
  <si>
    <t>Pahal Malhotra</t>
  </si>
  <si>
    <t>wazir75@example.com</t>
  </si>
  <si>
    <t>845, Prakash Marg, Tadepalligudem 032115</t>
  </si>
  <si>
    <t>Anamika Wali</t>
  </si>
  <si>
    <t>madhavi76@example.org</t>
  </si>
  <si>
    <t>H.No. 45
Dhar Marg, Kulti 279105</t>
  </si>
  <si>
    <t>Yatan Sem</t>
  </si>
  <si>
    <t>hitesh51@example.net</t>
  </si>
  <si>
    <t>12/949
Loyal Ganj
Ambattur 535978</t>
  </si>
  <si>
    <t>Onveer Parsa</t>
  </si>
  <si>
    <t>widisha66@example.net</t>
  </si>
  <si>
    <t>89, Bal Path
Kirari Suleman Nagar-340832</t>
  </si>
  <si>
    <t>Gavin Kaur</t>
  </si>
  <si>
    <t>ldubey@example.net</t>
  </si>
  <si>
    <t>61/527, Sampath Street
Purnia-039153</t>
  </si>
  <si>
    <t>Yashodhara Gokhale</t>
  </si>
  <si>
    <t>nandagavin@example.org</t>
  </si>
  <si>
    <t>829, Yogi Zila, Indore 022222</t>
  </si>
  <si>
    <t>Saumya Rau</t>
  </si>
  <si>
    <t>anitakorpal@example.org</t>
  </si>
  <si>
    <t>893, Sengupta Path, Akola-055236</t>
  </si>
  <si>
    <t>Geetika Nanda</t>
  </si>
  <si>
    <t>jpalla@example.org</t>
  </si>
  <si>
    <t>843, Yogi Zila
Panvel-489127</t>
  </si>
  <si>
    <t>Yug Mangat</t>
  </si>
  <si>
    <t>vohrameghana@example.com</t>
  </si>
  <si>
    <t>54, Aggarwal Circle, Amravati 188290</t>
  </si>
  <si>
    <t>Harsh Om</t>
  </si>
  <si>
    <t>vincent86@example.com</t>
  </si>
  <si>
    <t>86/38
Ganesan Zila, Srikakulam 027873</t>
  </si>
  <si>
    <t>Oeshi Raghavan</t>
  </si>
  <si>
    <t>kiaan42@example.net</t>
  </si>
  <si>
    <t>905
Patla
Alappuzha-788495</t>
  </si>
  <si>
    <t>Kritika Narayan</t>
  </si>
  <si>
    <t>fyadav@example.org</t>
  </si>
  <si>
    <t>H.No. 217, Bhattacharyya Zila, Kalyan-Dombivli-066025</t>
  </si>
  <si>
    <t>Udarsh Mangal</t>
  </si>
  <si>
    <t>zpatil@example.org</t>
  </si>
  <si>
    <t>42/738
Dhawan Road
Nagpur 697513</t>
  </si>
  <si>
    <t>Anvi Rajan</t>
  </si>
  <si>
    <t>aarna25@example.net</t>
  </si>
  <si>
    <t>H.No. 010, Sandhu Street, Salem 189439</t>
  </si>
  <si>
    <t>Aarav Gour</t>
  </si>
  <si>
    <t>patelwazir@example.org</t>
  </si>
  <si>
    <t>578, Dash Chowk
Kadapa 410777</t>
  </si>
  <si>
    <t>Nathan Kaul</t>
  </si>
  <si>
    <t>godavarenya@example.com</t>
  </si>
  <si>
    <t>81/284
Gopal Chowk, Rajkot-722713</t>
  </si>
  <si>
    <t>Leela Bansal</t>
  </si>
  <si>
    <t>tgulati@example.net</t>
  </si>
  <si>
    <t>87/91
Mandal Nagar, Ujjain 018314</t>
  </si>
  <si>
    <t>Yashica Handa</t>
  </si>
  <si>
    <t>jsankar@example.net</t>
  </si>
  <si>
    <t>H.No. 75
Arora Marg
Jabalpur 673036</t>
  </si>
  <si>
    <t>Vanya Swamy</t>
  </si>
  <si>
    <t>chamansami@example.org</t>
  </si>
  <si>
    <t>26
Pandey Road, Gandhidham 757066</t>
  </si>
  <si>
    <t>Varenya Sama</t>
  </si>
  <si>
    <t>wsodhi@example.org</t>
  </si>
  <si>
    <t>H.No. 79
Narang Ganj, Raurkela Industrial Township-542887</t>
  </si>
  <si>
    <t>Siya Sandhu</t>
  </si>
  <si>
    <t>hemalwagle@example.com</t>
  </si>
  <si>
    <t>H.No. 606, Parekh Chowk, Erode-615948</t>
  </si>
  <si>
    <t>Om Khosla</t>
  </si>
  <si>
    <t>obahri@example.org</t>
  </si>
  <si>
    <t>37
Mody Circle
Jorhat 391653</t>
  </si>
  <si>
    <t>Raagini Taneja</t>
  </si>
  <si>
    <t>umang95@example.org</t>
  </si>
  <si>
    <t>263
Kamdar Chowk
Bhatpara-557575</t>
  </si>
  <si>
    <t>David Chowdhury</t>
  </si>
  <si>
    <t>bdar@example.com</t>
  </si>
  <si>
    <t>437
Borra Ganj
Pune 036001</t>
  </si>
  <si>
    <t>Caleb Ramakrishnan</t>
  </si>
  <si>
    <t>duaeshana@example.com</t>
  </si>
  <si>
    <t>H.No. 454
Wali Path
Rourkela-757587</t>
  </si>
  <si>
    <t>Ekapad Atwal</t>
  </si>
  <si>
    <t>oupadhyay@example.com</t>
  </si>
  <si>
    <t>45, Karnik Zila
Cuttack 151701</t>
  </si>
  <si>
    <t>Yatin Mohanty</t>
  </si>
  <si>
    <t>nathaniel49@example.net</t>
  </si>
  <si>
    <t>06/380, Mitra Circle
Jorhat 587416</t>
  </si>
  <si>
    <t>Pallavi Kala</t>
  </si>
  <si>
    <t>madhav18@example.org</t>
  </si>
  <si>
    <t>H.No. 983
Setty Path, Mira-Bhayandar 331770</t>
  </si>
  <si>
    <t>Udyati Garde</t>
  </si>
  <si>
    <t>minhasharrison@example.org</t>
  </si>
  <si>
    <t>92, Chaudhari, Tirunelveli 950904</t>
  </si>
  <si>
    <t>Rushil Prakash</t>
  </si>
  <si>
    <t>anika85@example.net</t>
  </si>
  <si>
    <t>09/765, Sachdev Path
Gaya-127934</t>
  </si>
  <si>
    <t>Gayathri Padmanabhan</t>
  </si>
  <si>
    <t>william12@example.net</t>
  </si>
  <si>
    <t>H.No. 578, Sharma Path, Jhansi 265422</t>
  </si>
  <si>
    <t>Ranbir Hegde</t>
  </si>
  <si>
    <t>rishirana@example.com</t>
  </si>
  <si>
    <t>91/552, Karan Street, Chennai-415629</t>
  </si>
  <si>
    <t>Amara Lad</t>
  </si>
  <si>
    <t>hitesh06@example.org</t>
  </si>
  <si>
    <t>H.No. 086, Soman, Panchkula-966165</t>
  </si>
  <si>
    <t>Ojas Sahota</t>
  </si>
  <si>
    <t>garima59@example.com</t>
  </si>
  <si>
    <t>H.No. 54, Bajaj Path
Chandrapur-896543</t>
  </si>
  <si>
    <t>Chaitanya Mann</t>
  </si>
  <si>
    <t>hemalall@example.com</t>
  </si>
  <si>
    <t>18/80, Lad, Bhalswa Jahangir Pur 775594</t>
  </si>
  <si>
    <t>Guneet Ahluwalia</t>
  </si>
  <si>
    <t>ocherian@example.net</t>
  </si>
  <si>
    <t>34
Chaudhuri Circle, Bally 532014</t>
  </si>
  <si>
    <t>Kamala Kakar</t>
  </si>
  <si>
    <t>dattalibni@example.com</t>
  </si>
  <si>
    <t>H.No. 20, Tandon Road
Secunderabad 431984</t>
  </si>
  <si>
    <t>Gayathri Kumer</t>
  </si>
  <si>
    <t>pranav05@example.net</t>
  </si>
  <si>
    <t>23, Butala Marg, Sagar 674981</t>
  </si>
  <si>
    <t>Oviya Gera</t>
  </si>
  <si>
    <t>dalbir04@example.com</t>
  </si>
  <si>
    <t>31/786
Mall Marg
Aurangabad 284354</t>
  </si>
  <si>
    <t>Chaitaly Anand</t>
  </si>
  <si>
    <t>rishi88@example.net</t>
  </si>
  <si>
    <t>39
Dalal Circle
Karawal Nagar-027066</t>
  </si>
  <si>
    <t>Aryan Ranganathan</t>
  </si>
  <si>
    <t>darsh48@example.com</t>
  </si>
  <si>
    <t>89/553
Vig Zila
Kharagpur-011223</t>
  </si>
  <si>
    <t>Ishwar Chakraborty</t>
  </si>
  <si>
    <t>xbatta@example.com</t>
  </si>
  <si>
    <t>H.No. 118
Sathe Marg
Rajkot 400500</t>
  </si>
  <si>
    <t>Reva Sem</t>
  </si>
  <si>
    <t>jrajagopal@example.net</t>
  </si>
  <si>
    <t>H.No. 76, Bhalla Ganj
Surat 589030</t>
  </si>
  <si>
    <t>Maya Nath</t>
  </si>
  <si>
    <t>nmadan@example.org</t>
  </si>
  <si>
    <t>573
Devi Ganj
Rajahmundry 145523</t>
  </si>
  <si>
    <t>Brinda Bahl</t>
  </si>
  <si>
    <t>triptiatwal@example.org</t>
  </si>
  <si>
    <t>H.No. 808
Chakraborty Marg
Bhopal 248842</t>
  </si>
  <si>
    <t>Qarin Dass</t>
  </si>
  <si>
    <t>ekanshdhillon@example.org</t>
  </si>
  <si>
    <t>88, Karan Path
Dehradun 508763</t>
  </si>
  <si>
    <t>Teerth Manda</t>
  </si>
  <si>
    <t>ksinghal@example.org</t>
  </si>
  <si>
    <t>069
Patil Road, Tinsukia-750405</t>
  </si>
  <si>
    <t>Ayushman Chawla</t>
  </si>
  <si>
    <t>urajagopalan@example.net</t>
  </si>
  <si>
    <t>H.No. 08, Atwal Chowk
Nagercoil 786153</t>
  </si>
  <si>
    <t>Dakshesh Varughese</t>
  </si>
  <si>
    <t>karansathvik@example.org</t>
  </si>
  <si>
    <t>H.No. 661, Kapadia Circle, Giridih-658125</t>
  </si>
  <si>
    <t>Ladli Johal</t>
  </si>
  <si>
    <t>csant@example.com</t>
  </si>
  <si>
    <t>H.No. 68
Bakshi Marg, Sasaram 557143</t>
  </si>
  <si>
    <t>Panini Padmanabhan</t>
  </si>
  <si>
    <t>valagunbir@example.org</t>
  </si>
  <si>
    <t>06/571
Deshmukh Nagar, Latur-947001</t>
  </si>
  <si>
    <t>Hema Natarajan</t>
  </si>
  <si>
    <t>chadhanimrat@example.org</t>
  </si>
  <si>
    <t>515
Buch Road
Bilaspur 694542</t>
  </si>
  <si>
    <t>Upkaar Suresh</t>
  </si>
  <si>
    <t>tarak64@example.net</t>
  </si>
  <si>
    <t>H.No. 863
Pant Street
Bhusawal-846427</t>
  </si>
  <si>
    <t>Abeer Ravel</t>
  </si>
  <si>
    <t>orindernatarajan@example.net</t>
  </si>
  <si>
    <t>54, Agrawal, Katni-364063</t>
  </si>
  <si>
    <t>Frederick Virk</t>
  </si>
  <si>
    <t>jroy@example.com</t>
  </si>
  <si>
    <t>430
Savant Road
Ramagundam-958730</t>
  </si>
  <si>
    <t>Bimala Barad</t>
  </si>
  <si>
    <t>lakshmi42@example.com</t>
  </si>
  <si>
    <t>94/65, Tak
Alappuzha-897750</t>
  </si>
  <si>
    <t>Bahadurjit Rama</t>
  </si>
  <si>
    <t>faraj37@example.com</t>
  </si>
  <si>
    <t>418, Desai Chowk, Tiruvottiyur 558463</t>
  </si>
  <si>
    <t>Bhavna Ramaswamy</t>
  </si>
  <si>
    <t>gabaurishilla@example.net</t>
  </si>
  <si>
    <t>H.No. 83, Anne Circle, Alwar-895946</t>
  </si>
  <si>
    <t>Yug Mander</t>
  </si>
  <si>
    <t>fchauhan@example.net</t>
  </si>
  <si>
    <t>H.No. 111, Suri
Dhanbad-966241</t>
  </si>
  <si>
    <t>Thomas Doctor</t>
  </si>
  <si>
    <t>lhans@example.net</t>
  </si>
  <si>
    <t>H.No. 82
Nazareth Ganj, Ambala-089016</t>
  </si>
  <si>
    <t>Jai Suri</t>
  </si>
  <si>
    <t>sanaya74@example.com</t>
  </si>
  <si>
    <t>11/76
Sura Road, Malda 325015</t>
  </si>
  <si>
    <t>Arjun Ratta</t>
  </si>
  <si>
    <t>santutkarsh@example.net</t>
  </si>
  <si>
    <t>99/643
Muni
Karimnagar 116487</t>
  </si>
  <si>
    <t>Vasana Sen</t>
  </si>
  <si>
    <t>hseshadri@example.org</t>
  </si>
  <si>
    <t>H.No. 687, Seshadri Street
Ajmer-267864</t>
  </si>
  <si>
    <t>Shravya Dada</t>
  </si>
  <si>
    <t>mason45@example.net</t>
  </si>
  <si>
    <t>660, Chokshi
Madurai 598172</t>
  </si>
  <si>
    <t>Aarnav Nayak</t>
  </si>
  <si>
    <t>oscar01@example.com</t>
  </si>
  <si>
    <t>015, Pandey Ganj
Karawal Nagar-700071</t>
  </si>
  <si>
    <t>Kai Kari</t>
  </si>
  <si>
    <t>ikala@example.org</t>
  </si>
  <si>
    <t>20/920, Kaul Road, Muzaffarnagar-154530</t>
  </si>
  <si>
    <t>Jalsa Bansal</t>
  </si>
  <si>
    <t>jasmitgola@example.org</t>
  </si>
  <si>
    <t>44/554, Sampath Street, Jalandhar-983074</t>
  </si>
  <si>
    <t>Kritika Chaudhuri</t>
  </si>
  <si>
    <t>kdas@example.net</t>
  </si>
  <si>
    <t>H.No. 229
Shetty Zila
Saharsa 334604</t>
  </si>
  <si>
    <t>Mugdha Acharya</t>
  </si>
  <si>
    <t>pranitkuruvilla@example.org</t>
  </si>
  <si>
    <t>22, Chowdhury Path, Chittoor-049437</t>
  </si>
  <si>
    <t>Zinal Sundaram</t>
  </si>
  <si>
    <t>snayak@example.com</t>
  </si>
  <si>
    <t>H.No. 10
Datta Marg
Siwan-391261</t>
  </si>
  <si>
    <t>Manbir Manda</t>
  </si>
  <si>
    <t>zroy@example.org</t>
  </si>
  <si>
    <t>08/885
Bakshi Path, Haldia 541849</t>
  </si>
  <si>
    <t>Sneha Amble</t>
  </si>
  <si>
    <t>vedantdoctor@example.org</t>
  </si>
  <si>
    <t>21/31
Bahri Road, New Delhi-268180</t>
  </si>
  <si>
    <t>Urishilla Sawhney</t>
  </si>
  <si>
    <t>upadhritisachdeva@example.net</t>
  </si>
  <si>
    <t>H.No. 12
Kade Road
Khandwa 808579</t>
  </si>
  <si>
    <t>Wahab Balan</t>
  </si>
  <si>
    <t>anjali90@example.com</t>
  </si>
  <si>
    <t>016
Lata Circle
Hubli–Dharwad 127880</t>
  </si>
  <si>
    <t>Radhika Bahri</t>
  </si>
  <si>
    <t>kamyawarrior@example.com</t>
  </si>
  <si>
    <t>245
Garg Road, Ahmedabad 964676</t>
  </si>
  <si>
    <t>Reva Pradhan</t>
  </si>
  <si>
    <t>nimrat81@example.com</t>
  </si>
  <si>
    <t>457
Mishra Chowk, Visakhapatnam 946851</t>
  </si>
  <si>
    <t>Falak Balan</t>
  </si>
  <si>
    <t>isandhu@example.org</t>
  </si>
  <si>
    <t>67/29, Badal Chowk, Uluberia-967008</t>
  </si>
  <si>
    <t>Yashasvi Divan</t>
  </si>
  <si>
    <t>oprabhu@example.org</t>
  </si>
  <si>
    <t>56
Tara Road, Amravati 888344</t>
  </si>
  <si>
    <t>Maanav Gupta</t>
  </si>
  <si>
    <t>mohammed78@example.org</t>
  </si>
  <si>
    <t>H.No. 26, Chaudhary
Kolkata 469720</t>
  </si>
  <si>
    <t>Chavvi Iyer</t>
  </si>
  <si>
    <t>kannanvedant@example.com</t>
  </si>
  <si>
    <t>11, Balakrishnan Marg
Motihari-662977</t>
  </si>
  <si>
    <t>Barkha Kanda</t>
  </si>
  <si>
    <t>khuranamason@example.net</t>
  </si>
  <si>
    <t>08/81
Chandra Path, Mehsana-925891</t>
  </si>
  <si>
    <t>Pavani Lala</t>
  </si>
  <si>
    <t>tankvedhika@example.org</t>
  </si>
  <si>
    <t>29, Morar Zila, Amritsar-838331</t>
  </si>
  <si>
    <t>Tarak Kumer</t>
  </si>
  <si>
    <t>hbava@example.com</t>
  </si>
  <si>
    <t>H.No. 534
Taneja Ganj
Bangalore 238371</t>
  </si>
  <si>
    <t>Isha Mand</t>
  </si>
  <si>
    <t>tanmayibhagat@example.net</t>
  </si>
  <si>
    <t>H.No. 898, Gara, Ghaziabad-552132</t>
  </si>
  <si>
    <t>Henry Badal</t>
  </si>
  <si>
    <t>chaudhryomya@example.org</t>
  </si>
  <si>
    <t>61, Tripathi Ganj
Nanded-543392</t>
  </si>
  <si>
    <t>Nathaniel Mand</t>
  </si>
  <si>
    <t>hmerchant@example.net</t>
  </si>
  <si>
    <t>09, Dixit Road, Bulandshahr-868361</t>
  </si>
  <si>
    <t>Ekaraj Mahal</t>
  </si>
  <si>
    <t>tamanna39@example.net</t>
  </si>
  <si>
    <t>745, Mall Street, Tirunelveli-948037</t>
  </si>
  <si>
    <t>Mahika Issac</t>
  </si>
  <si>
    <t>dakshminhas@example.org</t>
  </si>
  <si>
    <t>H.No. 98
Padmanabhan Street, Kottayam-241642</t>
  </si>
  <si>
    <t>Daniel Hans</t>
  </si>
  <si>
    <t>jacob31@example.net</t>
  </si>
  <si>
    <t>H.No. 00
Narayanan Marg, Shahjahanpur-715267</t>
  </si>
  <si>
    <t>Zaid Bobal</t>
  </si>
  <si>
    <t>dubeyekapad@example.org</t>
  </si>
  <si>
    <t>086, Mahajan Nagar
Jodhpur-262620</t>
  </si>
  <si>
    <t>Aarush Dey</t>
  </si>
  <si>
    <t>zdewan@example.net</t>
  </si>
  <si>
    <t>20/70, Rau
Durg-039531</t>
  </si>
  <si>
    <t>Azad Nath</t>
  </si>
  <si>
    <t>kmadan@example.net</t>
  </si>
  <si>
    <t>20/90, Mohanty Ganj
Raurkela Industrial Township 943348</t>
  </si>
  <si>
    <t>Dalaja Bassi</t>
  </si>
  <si>
    <t>ppandey@example.net</t>
  </si>
  <si>
    <t>339
Radhakrishnan Circle, Bhubaneswar 566268</t>
  </si>
  <si>
    <t>Jonathan Doctor</t>
  </si>
  <si>
    <t>rushil75@example.net</t>
  </si>
  <si>
    <t>855, Rana Circle, Dibrugarh 752009</t>
  </si>
  <si>
    <t>Damini Gandhi</t>
  </si>
  <si>
    <t>xjayaraman@example.net</t>
  </si>
  <si>
    <t>31
Sagar Nagar
New Delhi 077157</t>
  </si>
  <si>
    <t>Samuel Lanka</t>
  </si>
  <si>
    <t>bhanumati39@example.net</t>
  </si>
  <si>
    <t>36/962
Nazareth Circle, Tirupati-434921</t>
  </si>
  <si>
    <t>Anusha Sagar</t>
  </si>
  <si>
    <t>jeremiah29@example.com</t>
  </si>
  <si>
    <t>60/157
Modi Chowk
Lucknow 233763</t>
  </si>
  <si>
    <t>Jhalak Chopra</t>
  </si>
  <si>
    <t>ramachandranunnati@example.org</t>
  </si>
  <si>
    <t>462
Bhakta Street, Bhind-470064</t>
  </si>
  <si>
    <t>Nidhi Swaminathan</t>
  </si>
  <si>
    <t>lajitasawhney@example.net</t>
  </si>
  <si>
    <t>336, Nigam Nagar
Giridih-512900</t>
  </si>
  <si>
    <t>Ayushman Menon</t>
  </si>
  <si>
    <t>anayrajagopalan@example.org</t>
  </si>
  <si>
    <t>H.No. 554
Lata Marg, Nagaon 736446</t>
  </si>
  <si>
    <t>Rushil Gupta</t>
  </si>
  <si>
    <t>wcherian@example.org</t>
  </si>
  <si>
    <t>80/32, Acharya Nagar, Bathinda-734196</t>
  </si>
  <si>
    <t>Faris Swaminathan</t>
  </si>
  <si>
    <t>jbath@example.com</t>
  </si>
  <si>
    <t>97/15, Gandhi Ganj
Varanasi 857882</t>
  </si>
  <si>
    <t>Vasudha Dey</t>
  </si>
  <si>
    <t>saksham89@example.net</t>
  </si>
  <si>
    <t>03/989, Kari Ganj
Sagar 040726</t>
  </si>
  <si>
    <t>Pushti Sangha</t>
  </si>
  <si>
    <t>gopalijaya@example.net</t>
  </si>
  <si>
    <t>75/89
Issac Road, Jamalpur-285509</t>
  </si>
  <si>
    <t>Xiti Pradhan</t>
  </si>
  <si>
    <t>triyakale@example.org</t>
  </si>
  <si>
    <t>20/971, Bath Path, Thiruvananthapuram 983558</t>
  </si>
  <si>
    <t>Triveni Baral</t>
  </si>
  <si>
    <t>advaith31@example.net</t>
  </si>
  <si>
    <t>10/107
Bhandari
Kishanganj 048249</t>
  </si>
  <si>
    <t>Chameli Subramanian</t>
  </si>
  <si>
    <t>lekhanarula@example.org</t>
  </si>
  <si>
    <t>73/891
Tailor Nagar
Raiganj-161841</t>
  </si>
  <si>
    <t>Charan Misra</t>
  </si>
  <si>
    <t>leena91@example.org</t>
  </si>
  <si>
    <t>72/930, Amble Road, Kalyan-Dombivli 395063</t>
  </si>
  <si>
    <t>Banjeet Behl</t>
  </si>
  <si>
    <t>nairnihal@example.net</t>
  </si>
  <si>
    <t>H.No. 222, Natt Ganj
Motihari 339268</t>
  </si>
  <si>
    <t>Mohammed Magar</t>
  </si>
  <si>
    <t>bailavi@example.org</t>
  </si>
  <si>
    <t>595, Ranganathan Chowk, Kadapa 969488</t>
  </si>
  <si>
    <t>Udarsh Rao</t>
  </si>
  <si>
    <t>chaitanya86@example.org</t>
  </si>
  <si>
    <t>643, Kohli Circle
Jorhat 826776</t>
  </si>
  <si>
    <t>Yamini Bir</t>
  </si>
  <si>
    <t>giriklata@example.com</t>
  </si>
  <si>
    <t>66
Reddy Zila, Guwahati 103557</t>
  </si>
  <si>
    <t>Urishilla Bhatnagar</t>
  </si>
  <si>
    <t>pwalia@example.org</t>
  </si>
  <si>
    <t>518
Hegde Circle
Kishanganj-108379</t>
  </si>
  <si>
    <t>Eesha Sahota</t>
  </si>
  <si>
    <t>kannanlibni@example.org</t>
  </si>
  <si>
    <t>728, Sarna, Katihar-382238</t>
  </si>
  <si>
    <t>Abhimanyu Sachdeva</t>
  </si>
  <si>
    <t>daksheshdave@example.net</t>
  </si>
  <si>
    <t>36/52
Mane Street
Rohtak 670007</t>
  </si>
  <si>
    <t>Thomas Walia</t>
  </si>
  <si>
    <t>laksh53@example.com</t>
  </si>
  <si>
    <t>401
Baral Chowk
Thrissur 779900</t>
  </si>
  <si>
    <t>Eta Mander</t>
  </si>
  <si>
    <t>vrishtinarasimhan@example.com</t>
  </si>
  <si>
    <t>644
Minhas Ganj
Shahjahanpur 651838</t>
  </si>
  <si>
    <t>Kashvi Chaudhuri</t>
  </si>
  <si>
    <t>inayabal@example.org</t>
  </si>
  <si>
    <t>H.No. 75
Balay Path
Solapur-409336</t>
  </si>
  <si>
    <t>Tejas Pillai</t>
  </si>
  <si>
    <t>xsarin@example.org</t>
  </si>
  <si>
    <t>74/97, Warrior Ganj
Tadepalligudem 137156</t>
  </si>
  <si>
    <t>Dalbir Dora</t>
  </si>
  <si>
    <t>lsandal@example.net</t>
  </si>
  <si>
    <t>90/329, Bhatt Circle, Thane 548250</t>
  </si>
  <si>
    <t>Abeer Merchant</t>
  </si>
  <si>
    <t>peterkuruvilla@example.net</t>
  </si>
  <si>
    <t>H.No. 69, Mangal Zila
Sikar-669273</t>
  </si>
  <si>
    <t>Chaaya Wable</t>
  </si>
  <si>
    <t>zvenkatesh@example.net</t>
  </si>
  <si>
    <t>41/37, Raja Marg
Tumkur-353412</t>
  </si>
  <si>
    <t>Rushil Walia</t>
  </si>
  <si>
    <t>duttadamini@example.org</t>
  </si>
  <si>
    <t>46, Tiwari
Nandyal-807876</t>
  </si>
  <si>
    <t>Rajeshri Ramaswamy</t>
  </si>
  <si>
    <t>lvarghese@example.org</t>
  </si>
  <si>
    <t>25/38, Banerjee Marg, Raurkela Industrial Township 526429</t>
  </si>
  <si>
    <t>Lipika Kumer</t>
  </si>
  <si>
    <t>faras46@example.org</t>
  </si>
  <si>
    <t>H.No. 038, Devan Path, Bally-571011</t>
  </si>
  <si>
    <t>Amruta Grewal</t>
  </si>
  <si>
    <t>sarakibe@example.com</t>
  </si>
  <si>
    <t>H.No. 854, Bora Chowk
Kishanganj-726465</t>
  </si>
  <si>
    <t>Udyati Puri</t>
  </si>
  <si>
    <t>rsarin@example.org</t>
  </si>
  <si>
    <t>H.No. 647, Kade Nagar, Bhiwani-273365</t>
  </si>
  <si>
    <t>Ekta Chowdhury</t>
  </si>
  <si>
    <t>warindertripathi@example.net</t>
  </si>
  <si>
    <t>H.No. 521
Buch, Shimla-883080</t>
  </si>
  <si>
    <t>Darika Barman</t>
  </si>
  <si>
    <t>bathrohan@example.com</t>
  </si>
  <si>
    <t>93/97
Nazareth, Chennai 927497</t>
  </si>
  <si>
    <t>Nihal Ravi</t>
  </si>
  <si>
    <t>maanav40@example.net</t>
  </si>
  <si>
    <t>27/97, Sodhi Nagar, Ichalkaranji 970201</t>
  </si>
  <si>
    <t>Parth Madan</t>
  </si>
  <si>
    <t>udantcomar@example.net</t>
  </si>
  <si>
    <t>28/25, Pal Road, Erode-179824</t>
  </si>
  <si>
    <t>Yadavi Garg</t>
  </si>
  <si>
    <t>dalbir46@example.org</t>
  </si>
  <si>
    <t>H.No. 738
Dar
Farrukhabad-031738</t>
  </si>
  <si>
    <t>Jonathan Bir</t>
  </si>
  <si>
    <t>fzachariah@example.net</t>
  </si>
  <si>
    <t>H.No. 32, Khalsa Street, Ludhiana 691751</t>
  </si>
  <si>
    <t>Isaac Mutti</t>
  </si>
  <si>
    <t>kantganga@example.net</t>
  </si>
  <si>
    <t>07/52
Peri Ganj
Adoni-368437</t>
  </si>
  <si>
    <t>Jyoti Lata</t>
  </si>
  <si>
    <t>gaurangi28@example.org</t>
  </si>
  <si>
    <t>H.No. 27
Barman Path, Suryapet-753989</t>
  </si>
  <si>
    <t>Onveer Kanda</t>
  </si>
  <si>
    <t>shenoyekavir@example.net</t>
  </si>
  <si>
    <t>462
Bal Road
Bhiwani-601105</t>
  </si>
  <si>
    <t>Yauvani Purohit</t>
  </si>
  <si>
    <t>noahdevi@example.org</t>
  </si>
  <si>
    <t>37/337, Tank Road
Mau-206951</t>
  </si>
  <si>
    <t>Oliver Bahl</t>
  </si>
  <si>
    <t>tamanna95@example.net</t>
  </si>
  <si>
    <t>07/364
Mohan Road, Siwan-953038</t>
  </si>
  <si>
    <t>Wyatt Bhasin</t>
  </si>
  <si>
    <t>ppalla@example.org</t>
  </si>
  <si>
    <t>06/508, Dalal Nagar
Jaunpur 214842</t>
  </si>
  <si>
    <t>Madhav Chana</t>
  </si>
  <si>
    <t>abhiram84@example.org</t>
  </si>
  <si>
    <t>31/173, Kalita Nagar, Nashik-267071</t>
  </si>
  <si>
    <t>Vasatika Lanka</t>
  </si>
  <si>
    <t>yhayer@example.net</t>
  </si>
  <si>
    <t>268
Chander Circle
Mehsana 867984</t>
  </si>
  <si>
    <t>Advay Baria</t>
  </si>
  <si>
    <t>qushikrish@example.net</t>
  </si>
  <si>
    <t>H.No. 54
Bhandari Path
Siliguri-730057</t>
  </si>
  <si>
    <t>Faris Sekhon</t>
  </si>
  <si>
    <t>chopradiya@example.net</t>
  </si>
  <si>
    <t>H.No. 450, Kibe, Ghaziabad 278382</t>
  </si>
  <si>
    <t>Yashvi Parekh</t>
  </si>
  <si>
    <t>rmanne@example.net</t>
  </si>
  <si>
    <t>75/740, Tara Road, Pali 035417</t>
  </si>
  <si>
    <t>Reyansh Sankar</t>
  </si>
  <si>
    <t>gautamisura@example.org</t>
  </si>
  <si>
    <t>061
Agrawal Chowk, Bhatpara 564696</t>
  </si>
  <si>
    <t>Hemal Bala</t>
  </si>
  <si>
    <t>fdhawan@example.net</t>
  </si>
  <si>
    <t>29/31, Mukhopadhyay Marg
Jorhat 795736</t>
  </si>
  <si>
    <t>Nisha Jhaveri</t>
  </si>
  <si>
    <t>nrout@example.net</t>
  </si>
  <si>
    <t>07/68
Sibal Path, Haldia 724455</t>
  </si>
  <si>
    <t>Ekaraj Dash</t>
  </si>
  <si>
    <t>harirajeshri@example.org</t>
  </si>
  <si>
    <t>70/52
Gokhale Marg, Machilipatnam-472393</t>
  </si>
  <si>
    <t>Hredhaan Bhagat</t>
  </si>
  <si>
    <t>taraksrinivas@example.net</t>
  </si>
  <si>
    <t>H.No. 774
Rastogi Road, Bhusawal 085217</t>
  </si>
  <si>
    <t>Jhalak Varty</t>
  </si>
  <si>
    <t>nandayuvraj@example.org</t>
  </si>
  <si>
    <t>50/52
Bhatt Nagar
Pali-230302</t>
  </si>
  <si>
    <t>Girik Sangha</t>
  </si>
  <si>
    <t>smane@example.net</t>
  </si>
  <si>
    <t>H.No. 42
Dhar Nagar, Akola-282403</t>
  </si>
  <si>
    <t>Eesha Saha</t>
  </si>
  <si>
    <t>esarin@example.net</t>
  </si>
  <si>
    <t>H.No. 78, Tiwari Ganj
Ahmednagar 908031</t>
  </si>
  <si>
    <t>Sara Rajagopalan</t>
  </si>
  <si>
    <t>devshanker@example.com</t>
  </si>
  <si>
    <t>47
Datta Nagar
Jaipur-591851</t>
  </si>
  <si>
    <t>Kamala Thaman</t>
  </si>
  <si>
    <t>ctank@example.org</t>
  </si>
  <si>
    <t>35/75, Bhalla Road, Burhanpur 621162</t>
  </si>
  <si>
    <t>Chaitaly Kakar</t>
  </si>
  <si>
    <t>vohrachameli@example.com</t>
  </si>
  <si>
    <t>59/60, Bhatnagar Chowk
Mysore-383918</t>
  </si>
  <si>
    <t>Lopa Bobal</t>
  </si>
  <si>
    <t>kashyapthomas@example.org</t>
  </si>
  <si>
    <t>82, Bhargava Nagar
Kishanganj-297154</t>
  </si>
  <si>
    <t>Yutika Sandhu</t>
  </si>
  <si>
    <t>radhaperi@example.com</t>
  </si>
  <si>
    <t>H.No. 65
Dani, Bareilly-865864</t>
  </si>
  <si>
    <t>Ekbal Kaur</t>
  </si>
  <si>
    <t>mangaldalaja@example.com</t>
  </si>
  <si>
    <t>81
Choudhary Street, New Delhi-303095</t>
  </si>
  <si>
    <t>Faras Bahri</t>
  </si>
  <si>
    <t>wishi97@example.org</t>
  </si>
  <si>
    <t>93, Bose Path, Ghaziabad 660236</t>
  </si>
  <si>
    <t>Bhavya Tiwari</t>
  </si>
  <si>
    <t>aarnav95@example.org</t>
  </si>
  <si>
    <t>H.No. 19
Solanki Street
Kadapa-649070</t>
  </si>
  <si>
    <t>Madhavi Mishra</t>
  </si>
  <si>
    <t>inayabadal@example.net</t>
  </si>
  <si>
    <t>49/31
Chahal Road, Jalna-373980</t>
  </si>
  <si>
    <t>Veda Chhabra</t>
  </si>
  <si>
    <t>sawhneyishanvi@example.net</t>
  </si>
  <si>
    <t>45/125
Lala
Ratlam 745782</t>
  </si>
  <si>
    <t>Baljiwan Nagi</t>
  </si>
  <si>
    <t>wjayaraman@example.com</t>
  </si>
  <si>
    <t>863
Sarkar Road, Bokaro-229992</t>
  </si>
  <si>
    <t>Tanmayi Oak</t>
  </si>
  <si>
    <t>msaha@example.org</t>
  </si>
  <si>
    <t>43/897
Thakkar Circle, Karimnagar-794484</t>
  </si>
  <si>
    <t>Chaitaly Parekh</t>
  </si>
  <si>
    <t>chanakyakashyap@example.com</t>
  </si>
  <si>
    <t>H.No. 84, Verma, Tirupati-193891</t>
  </si>
  <si>
    <t>Priya Rai</t>
  </si>
  <si>
    <t>charannarain@example.net</t>
  </si>
  <si>
    <t>H.No. 36, Ravel Ganj
North Dumdum 835823</t>
  </si>
  <si>
    <t>Wahab Luthra</t>
  </si>
  <si>
    <t>labanpadmanabhan@example.net</t>
  </si>
  <si>
    <t>98/05
Master Road
Karawal Nagar-963507</t>
  </si>
  <si>
    <t>Aarini Bir</t>
  </si>
  <si>
    <t>htailor@example.com</t>
  </si>
  <si>
    <t>H.No. 39, Sura Street
Shahjahanpur-125310</t>
  </si>
  <si>
    <t>Tanvi Magar</t>
  </si>
  <si>
    <t>sanayanagar@example.org</t>
  </si>
  <si>
    <t>H.No. 998
Halder Marg, Sultan Pur Majra-008125</t>
  </si>
  <si>
    <t>Dhruv Krishna</t>
  </si>
  <si>
    <t>lajitasekhon@example.com</t>
  </si>
  <si>
    <t>H.No. 805, Bhatia Zila
Rajpur Sonarpur 721299</t>
  </si>
  <si>
    <t>Noah Malhotra</t>
  </si>
  <si>
    <t>dkannan@example.net</t>
  </si>
  <si>
    <t>H.No. 71
Bhatia Ganj
Kavali 971275</t>
  </si>
  <si>
    <t>Eta Hegde</t>
  </si>
  <si>
    <t>aishanisachar@example.org</t>
  </si>
  <si>
    <t>H.No. 47, Bhavsar Path, Baranagar-818711</t>
  </si>
  <si>
    <t>Prisha Nadkarni</t>
  </si>
  <si>
    <t>yagneshdhar@example.net</t>
  </si>
  <si>
    <t>H.No. 753
Bala Chowk, Bhalswa Jahangir Pur 704393</t>
  </si>
  <si>
    <t>Omaja Warrior</t>
  </si>
  <si>
    <t>ujaggi@example.net</t>
  </si>
  <si>
    <t>55/090, Deshmukh Path
Siliguri 815361</t>
  </si>
  <si>
    <t>Widisha Kapur</t>
  </si>
  <si>
    <t>dharmohammed@example.org</t>
  </si>
  <si>
    <t>97/832
Bhagat
Silchar-117534</t>
  </si>
  <si>
    <t>Ira Chhabra</t>
  </si>
  <si>
    <t>caleb02@example.com</t>
  </si>
  <si>
    <t>H.No. 39
Sarkar Path
Karawal Nagar-657936</t>
  </si>
  <si>
    <t>Peter Buch</t>
  </si>
  <si>
    <t>agour@example.org</t>
  </si>
  <si>
    <t>45/632, Ram, Mango 377332</t>
  </si>
  <si>
    <t>Rajata Upadhyay</t>
  </si>
  <si>
    <t>agatemaanav@example.org</t>
  </si>
  <si>
    <t>H.No. 357
Subramanian Road, Mirzapur-401810</t>
  </si>
  <si>
    <t>Vamakshi Bhardwaj</t>
  </si>
  <si>
    <t>parthbarman@example.com</t>
  </si>
  <si>
    <t>H.No. 24, Nayar Ganj, Gulbarga-261578</t>
  </si>
  <si>
    <t>Sanya Sule</t>
  </si>
  <si>
    <t>watikasachar@example.net</t>
  </si>
  <si>
    <t>H.No. 335
Pathak Ganj, Ramagundam-658342</t>
  </si>
  <si>
    <t>Zehaan Kapur</t>
  </si>
  <si>
    <t>mitesh70@example.net</t>
  </si>
  <si>
    <t>65/63
Bhasin Circle, Bally-812118</t>
  </si>
  <si>
    <t>Logan Nigam</t>
  </si>
  <si>
    <t>ygole@example.org</t>
  </si>
  <si>
    <t>55/903, Ben Zila, Erode 211292</t>
  </si>
  <si>
    <t>Sai Panchal</t>
  </si>
  <si>
    <t>falan03@example.com</t>
  </si>
  <si>
    <t>32, Ramaswamy Zila, Hapur-147704</t>
  </si>
  <si>
    <t>Nakul Banerjee</t>
  </si>
  <si>
    <t>sanghayashoda@example.org</t>
  </si>
  <si>
    <t>H.No. 60, Narain Chowk
Sirsa 944864</t>
  </si>
  <si>
    <t>Tristan Zachariah</t>
  </si>
  <si>
    <t>jmane@example.org</t>
  </si>
  <si>
    <t>68/77
Bajaj Zila, Alappuzha-525010</t>
  </si>
  <si>
    <t>Aarini Muni</t>
  </si>
  <si>
    <t>golazaitra@example.com</t>
  </si>
  <si>
    <t>66, Garde Road, Cuttack 933700</t>
  </si>
  <si>
    <t>Ranveer Sheth</t>
  </si>
  <si>
    <t>sidhuparth@example.com</t>
  </si>
  <si>
    <t>38/907, Maharaj Ganj
Panihati 378139</t>
  </si>
  <si>
    <t>Veer Kant</t>
  </si>
  <si>
    <t>qarinsundaram@example.org</t>
  </si>
  <si>
    <t>37/812, Pal Zila
Bidar-969809</t>
  </si>
  <si>
    <t>Tripti Chakraborty</t>
  </si>
  <si>
    <t>abhiramkunda@example.org</t>
  </si>
  <si>
    <t>19, Dara Zila
Aligarh 920735</t>
  </si>
  <si>
    <t>Yadavi Uppal</t>
  </si>
  <si>
    <t>sureshwahab@example.org</t>
  </si>
  <si>
    <t>167, Oommen Marg, Katihar-142018</t>
  </si>
  <si>
    <t>Garima Behl</t>
  </si>
  <si>
    <t>alata@example.com</t>
  </si>
  <si>
    <t>H.No. 218, Lad Path
Kumbakonam 190927</t>
  </si>
  <si>
    <t>Pranit Randhawa</t>
  </si>
  <si>
    <t>jhabachittar@example.net</t>
  </si>
  <si>
    <t>90, Keer Chowk, Vijayanagaram 711008</t>
  </si>
  <si>
    <t>Quincy Chauhan</t>
  </si>
  <si>
    <t>kadetamanna@example.com</t>
  </si>
  <si>
    <t>01
Hayer Chowk
Gopalpur 936167</t>
  </si>
  <si>
    <t>Ayush Choudhry</t>
  </si>
  <si>
    <t>deoikshita@example.org</t>
  </si>
  <si>
    <t>57/065, Gala Path
Hindupur 640702</t>
  </si>
  <si>
    <t>Om Bhatia</t>
  </si>
  <si>
    <t>manineelima@example.com</t>
  </si>
  <si>
    <t>H.No. 33
Devi Ganj
Arrah 827426</t>
  </si>
  <si>
    <t>Ekaja Pillai</t>
  </si>
  <si>
    <t>abhakaul@example.com</t>
  </si>
  <si>
    <t>H.No. 214, Divan Road
Hindupur 028048</t>
  </si>
  <si>
    <t>Chaitaly Shere</t>
  </si>
  <si>
    <t>vedhikakeer@example.com</t>
  </si>
  <si>
    <t>H.No. 021
Balan Road, Kadapa-276118</t>
  </si>
  <si>
    <t>Daksh Mandal</t>
  </si>
  <si>
    <t>varkeymohammed@example.com</t>
  </si>
  <si>
    <t>28/42, Venkataraman Ganj, Kishanganj-360157</t>
  </si>
  <si>
    <t>Lavanya Jain</t>
  </si>
  <si>
    <t>deshpandeom@example.com</t>
  </si>
  <si>
    <t>391, Edwin Path, Korba 202726</t>
  </si>
  <si>
    <t>Umang Dash</t>
  </si>
  <si>
    <t>gokhalenicholas@example.org</t>
  </si>
  <si>
    <t>151, Parmer Ganj
Loni 906431</t>
  </si>
  <si>
    <t>Zinal Natarajan</t>
  </si>
  <si>
    <t>vyasfrado@example.com</t>
  </si>
  <si>
    <t>H.No. 172, Khanna Street, Pudukkottai 610564</t>
  </si>
  <si>
    <t>Eiravati Sundaram</t>
  </si>
  <si>
    <t>onkar24@example.com</t>
  </si>
  <si>
    <t>H.No. 791, Sur Path
Bally 982559</t>
  </si>
  <si>
    <t>product_id</t>
  </si>
  <si>
    <t>product_name</t>
  </si>
  <si>
    <t>category</t>
  </si>
  <si>
    <t>brand</t>
  </si>
  <si>
    <t>price</t>
  </si>
  <si>
    <t>mrp</t>
  </si>
  <si>
    <t>margin_percentage</t>
  </si>
  <si>
    <t>shelf_life_days</t>
  </si>
  <si>
    <t>min_stock_level</t>
  </si>
  <si>
    <t>max_stock_level</t>
  </si>
  <si>
    <t>Onions</t>
  </si>
  <si>
    <t>Fruits &amp; Vegetables</t>
  </si>
  <si>
    <t>Aurora LLC</t>
  </si>
  <si>
    <t>Potatoes</t>
  </si>
  <si>
    <t>Ramaswamy-Tata</t>
  </si>
  <si>
    <t>Chadha and Sons</t>
  </si>
  <si>
    <t>Tomatoes</t>
  </si>
  <si>
    <t>Barad and Sons</t>
  </si>
  <si>
    <t>Sangha, Nagar and Varty</t>
  </si>
  <si>
    <t>Bananas</t>
  </si>
  <si>
    <t>Doshi, Sarraf and Sama</t>
  </si>
  <si>
    <t>Ramakrishnan-Ghose</t>
  </si>
  <si>
    <t>Agarwal-Dhar</t>
  </si>
  <si>
    <t>Mangoes</t>
  </si>
  <si>
    <t>Suresh, Bose and Bajwa</t>
  </si>
  <si>
    <t>Mandal-Kar</t>
  </si>
  <si>
    <t>Yogi Group</t>
  </si>
  <si>
    <t>Carrots</t>
  </si>
  <si>
    <t>Uppal Group</t>
  </si>
  <si>
    <t>Rege Group</t>
  </si>
  <si>
    <t>Dugar Group</t>
  </si>
  <si>
    <t>Spinach</t>
  </si>
  <si>
    <t>Thakur, Shah and Pingle</t>
  </si>
  <si>
    <t>Ganesan Ltd</t>
  </si>
  <si>
    <t>Chhabra-Agrawal</t>
  </si>
  <si>
    <t>Shankar, Nadkarni and Kumer</t>
  </si>
  <si>
    <t>Ramakrishnan, Anand and Khare</t>
  </si>
  <si>
    <t>Bhardwaj, Bhatia and Deshmukh</t>
  </si>
  <si>
    <t>Ratta-Sagar</t>
  </si>
  <si>
    <t>Chandran-Dass</t>
  </si>
  <si>
    <t>Mohan Group</t>
  </si>
  <si>
    <t>Balan, Patel and Mall</t>
  </si>
  <si>
    <t>Wali, Sood and Bala</t>
  </si>
  <si>
    <t>Wable, Randhawa and Mutti</t>
  </si>
  <si>
    <t>Subramanian, Chaudhuri and Dora</t>
  </si>
  <si>
    <t>Cheese</t>
  </si>
  <si>
    <t>Dairy &amp; Breakfast</t>
  </si>
  <si>
    <t>Hora-Roy</t>
  </si>
  <si>
    <t>Curd</t>
  </si>
  <si>
    <t>Pau and Sons</t>
  </si>
  <si>
    <t>Butter</t>
  </si>
  <si>
    <t>Gara and Sons</t>
  </si>
  <si>
    <t>Eggs</t>
  </si>
  <si>
    <t>Rout-Sarna</t>
  </si>
  <si>
    <t>Bread</t>
  </si>
  <si>
    <t>Bains, Deol and Vaidya</t>
  </si>
  <si>
    <t>Milk</t>
  </si>
  <si>
    <t>Wali, Virk and Iyer</t>
  </si>
  <si>
    <t>Arya Group</t>
  </si>
  <si>
    <t>Raghavan, Magar and Shanker</t>
  </si>
  <si>
    <t>Kala Group</t>
  </si>
  <si>
    <t>Bora-Thakkar</t>
  </si>
  <si>
    <t>Banik-Ratta</t>
  </si>
  <si>
    <t>Shetty-Bora</t>
  </si>
  <si>
    <t>Roy-Char</t>
  </si>
  <si>
    <t>Handa PLC</t>
  </si>
  <si>
    <t>Chaudhuri PLC</t>
  </si>
  <si>
    <t>Mani PLC</t>
  </si>
  <si>
    <t>Prasad LLC</t>
  </si>
  <si>
    <t>Aggarwal Group</t>
  </si>
  <si>
    <t>Cereal</t>
  </si>
  <si>
    <t>Trivedi-Ahluwalia</t>
  </si>
  <si>
    <t>Padmanabhan-Virk</t>
  </si>
  <si>
    <t>Subramaniam LLC</t>
  </si>
  <si>
    <t>Lala, Kalita and Sathe</t>
  </si>
  <si>
    <t>Gole, Chand and Dada</t>
  </si>
  <si>
    <t>Sidhu PLC</t>
  </si>
  <si>
    <t>Dasgupta PLC</t>
  </si>
  <si>
    <t>Kapadia-D’Alia</t>
  </si>
  <si>
    <t>Chahal Group</t>
  </si>
  <si>
    <t>Shetty and Sons</t>
  </si>
  <si>
    <t>Dutta Inc</t>
  </si>
  <si>
    <t>Nagi, Sampath and Khurana</t>
  </si>
  <si>
    <t>Biscuits</t>
  </si>
  <si>
    <t>Snacks &amp; Munchies</t>
  </si>
  <si>
    <t>Andra, Mander and Kari</t>
  </si>
  <si>
    <t>Nuts</t>
  </si>
  <si>
    <t>Jha Group</t>
  </si>
  <si>
    <t>Chips</t>
  </si>
  <si>
    <t>Kadakia-Yadav</t>
  </si>
  <si>
    <t>Popcorn</t>
  </si>
  <si>
    <t>Chaudhari, Pant and Singh</t>
  </si>
  <si>
    <t>Yohannan Inc</t>
  </si>
  <si>
    <t>Cookies</t>
  </si>
  <si>
    <t>Roy, Seth and Patla</t>
  </si>
  <si>
    <t>Chocolates</t>
  </si>
  <si>
    <t>Goda Inc</t>
  </si>
  <si>
    <t>Kunda, Dave and Sahni</t>
  </si>
  <si>
    <t>Sinha, Pau and Chhabra</t>
  </si>
  <si>
    <t>Pradhan and Sons</t>
  </si>
  <si>
    <t>Swaminathan, Mahal and Dara</t>
  </si>
  <si>
    <t>Mann-Kapadia</t>
  </si>
  <si>
    <t>Kala-Vig</t>
  </si>
  <si>
    <t>Chanda, Som and Vohra</t>
  </si>
  <si>
    <t>Guha-Subramaniam</t>
  </si>
  <si>
    <t>Chad, Yohannan and Chopra</t>
  </si>
  <si>
    <t>Krishnamurthy, Sibal and Das</t>
  </si>
  <si>
    <t>Gulati-Tandon</t>
  </si>
  <si>
    <t>Bahl-Pau</t>
  </si>
  <si>
    <t>Raj and Sons</t>
  </si>
  <si>
    <t>Karpe Inc</t>
  </si>
  <si>
    <t>Datta Ltd</t>
  </si>
  <si>
    <t>Jani-Ram</t>
  </si>
  <si>
    <t>Nagar LLC</t>
  </si>
  <si>
    <t>Taneja, Kala and Kota</t>
  </si>
  <si>
    <t>Mital-Oza</t>
  </si>
  <si>
    <t>Golla-Luthra</t>
  </si>
  <si>
    <t>Orange Juice</t>
  </si>
  <si>
    <t>Cold Drinks &amp; Juices</t>
  </si>
  <si>
    <t>D’Alia-Dey</t>
  </si>
  <si>
    <t>Cola</t>
  </si>
  <si>
    <t>Pal-Sehgal</t>
  </si>
  <si>
    <t>Iced Tea</t>
  </si>
  <si>
    <t>Bhasin LLC</t>
  </si>
  <si>
    <t>Murthy-Kaul</t>
  </si>
  <si>
    <t>Bhandari, Bhasin and Palan</t>
  </si>
  <si>
    <t>Mango Drink</t>
  </si>
  <si>
    <t>Sankaran, Pall and Gola</t>
  </si>
  <si>
    <t>Hayre-Shere</t>
  </si>
  <si>
    <t>Sastry-Issac</t>
  </si>
  <si>
    <t>Dass and Sons</t>
  </si>
  <si>
    <t>Khurana-Dewan</t>
  </si>
  <si>
    <t>Basu, Rout and Mistry</t>
  </si>
  <si>
    <t>Lemonade</t>
  </si>
  <si>
    <t>Ramesh-Jain</t>
  </si>
  <si>
    <t>Warrior, Ravel and Amble</t>
  </si>
  <si>
    <t>Palla LLC</t>
  </si>
  <si>
    <t>Bhattacharyya PLC</t>
  </si>
  <si>
    <t>Gupta Ltd</t>
  </si>
  <si>
    <t>Karan, Bandi and Acharya</t>
  </si>
  <si>
    <t>Chana LLC</t>
  </si>
  <si>
    <t>Rastogi Inc</t>
  </si>
  <si>
    <t>Toor-Nagar</t>
  </si>
  <si>
    <t>Baral-Kamdar</t>
  </si>
  <si>
    <t>Frozen Pizza</t>
  </si>
  <si>
    <t>Instant &amp; Frozen Food</t>
  </si>
  <si>
    <t>Sachdev Inc</t>
  </si>
  <si>
    <t>Instant Noodles</t>
  </si>
  <si>
    <t>Dar-Kumar</t>
  </si>
  <si>
    <t>Frozen Vegetables</t>
  </si>
  <si>
    <t>Kothari-Datta</t>
  </si>
  <si>
    <t>Kara, Sodhi and Bassi</t>
  </si>
  <si>
    <t>Mammen-Hegde</t>
  </si>
  <si>
    <t>Nadig, Zachariah and Soni</t>
  </si>
  <si>
    <t>Ice Cream</t>
  </si>
  <si>
    <t>Banerjee Inc</t>
  </si>
  <si>
    <t>Baral Group</t>
  </si>
  <si>
    <t>Frozen Biryani</t>
  </si>
  <si>
    <t>Kohli-Sawhney</t>
  </si>
  <si>
    <t>Mohan-Virk</t>
  </si>
  <si>
    <t>Chakrabarti-Batra</t>
  </si>
  <si>
    <t>Varkey, Devi and Ganguly</t>
  </si>
  <si>
    <t>Agate Ltd</t>
  </si>
  <si>
    <t>Agate and Sons</t>
  </si>
  <si>
    <t>Chauhan Inc</t>
  </si>
  <si>
    <t>Viswanathan-Sha</t>
  </si>
  <si>
    <t>Bhat, Nigam and Hayer</t>
  </si>
  <si>
    <t>Sabharwal-Mital</t>
  </si>
  <si>
    <t>Som Inc</t>
  </si>
  <si>
    <t>Purohit Group</t>
  </si>
  <si>
    <t>Rice</t>
  </si>
  <si>
    <t>Grocery &amp; Staples</t>
  </si>
  <si>
    <t>Ramanathan, Agarwal and Baria</t>
  </si>
  <si>
    <t>Pulses</t>
  </si>
  <si>
    <t>Wable, Sankaran and Hari</t>
  </si>
  <si>
    <t>Sugar</t>
  </si>
  <si>
    <t>Bahl, Jaggi and Nath</t>
  </si>
  <si>
    <t>Deo-Kamdar</t>
  </si>
  <si>
    <t>Salt</t>
  </si>
  <si>
    <t>Grewal, Swamy and Dayal</t>
  </si>
  <si>
    <t>Tella-Master</t>
  </si>
  <si>
    <t>Cherian-Dara</t>
  </si>
  <si>
    <t>Vaidya, Amble and Palla</t>
  </si>
  <si>
    <t>Wheat Flour</t>
  </si>
  <si>
    <t>Nazareth Ltd</t>
  </si>
  <si>
    <t>Balasubramanian PLC</t>
  </si>
  <si>
    <t>Kanda-Gupta</t>
  </si>
  <si>
    <t>Bose-Pandit</t>
  </si>
  <si>
    <t>Khurana and Sons</t>
  </si>
  <si>
    <t>Raghavan Inc</t>
  </si>
  <si>
    <t>Deshpande-Rama</t>
  </si>
  <si>
    <t>Gala, Magar and Rajagopal</t>
  </si>
  <si>
    <t>Memon-Barad</t>
  </si>
  <si>
    <t>Rastogi Group</t>
  </si>
  <si>
    <t>Jhaveri, Kata and Kapur</t>
  </si>
  <si>
    <t>Nadkarni Inc</t>
  </si>
  <si>
    <t>Parmer, Gola and Yogi</t>
  </si>
  <si>
    <t>Naik Ltd</t>
  </si>
  <si>
    <t>Nadig Ltd</t>
  </si>
  <si>
    <t>Ghose, Ben and Divan</t>
  </si>
  <si>
    <t>Dish Soap</t>
  </si>
  <si>
    <t>Household Care</t>
  </si>
  <si>
    <t>Muni-Shankar</t>
  </si>
  <si>
    <t>Toilet Cleaner</t>
  </si>
  <si>
    <t>Gulati, Ram and Sarkar</t>
  </si>
  <si>
    <t>Detergent</t>
  </si>
  <si>
    <t>Parikh, Oak and Kara</t>
  </si>
  <si>
    <t>Ramesh Inc</t>
  </si>
  <si>
    <t>Memon Ltd</t>
  </si>
  <si>
    <t>Borde, Peri and Upadhyay</t>
  </si>
  <si>
    <t>Dhar PLC</t>
  </si>
  <si>
    <t>Mangal-Sathe</t>
  </si>
  <si>
    <t>Barman-Ahluwalia</t>
  </si>
  <si>
    <t>Dayal, Mammen and More</t>
  </si>
  <si>
    <t>Lalla-Srinivasan</t>
  </si>
  <si>
    <t>Saha-Vora</t>
  </si>
  <si>
    <t>Bir PLC</t>
  </si>
  <si>
    <t>Thaman-Lanka</t>
  </si>
  <si>
    <t>Gaba, Sodhi and Choudhary</t>
  </si>
  <si>
    <t>Murty, Varghese and Saxena</t>
  </si>
  <si>
    <t>Pall, Sule and Sood</t>
  </si>
  <si>
    <t>Gera, Narang and Karpe</t>
  </si>
  <si>
    <t>Keer-Gill</t>
  </si>
  <si>
    <t>Varkey LLC</t>
  </si>
  <si>
    <t>Mand-Choudhry</t>
  </si>
  <si>
    <t>Khalsa-Bhavsar</t>
  </si>
  <si>
    <t>Dutta-Halder</t>
  </si>
  <si>
    <t>Batta-Doctor</t>
  </si>
  <si>
    <t>Hans Inc</t>
  </si>
  <si>
    <t>Edwin-Lall</t>
  </si>
  <si>
    <t>Arya, Sundaram and Pingle</t>
  </si>
  <si>
    <t>Shampoo</t>
  </si>
  <si>
    <t>Personal Care</t>
  </si>
  <si>
    <t>Sathe, Agarwal and Dhar</t>
  </si>
  <si>
    <t>Toothpaste</t>
  </si>
  <si>
    <t>Ben-Ravi</t>
  </si>
  <si>
    <t>Naidu PLC</t>
  </si>
  <si>
    <t>Lotion</t>
  </si>
  <si>
    <t>Sampath, Mane and Mody</t>
  </si>
  <si>
    <t>Kibe, Contractor and Randhawa</t>
  </si>
  <si>
    <t>Balan, Samra and Sekhon</t>
  </si>
  <si>
    <t>Munshi-Grewal</t>
  </si>
  <si>
    <t>Sant-Mahajan</t>
  </si>
  <si>
    <t>Roy, Barad and De</t>
  </si>
  <si>
    <t>Kaur-Gola</t>
  </si>
  <si>
    <t>Soap</t>
  </si>
  <si>
    <t>Kadakia, Mohan and Sathe</t>
  </si>
  <si>
    <t>Sachdev Group</t>
  </si>
  <si>
    <t>Biswas, Kapoor and Patel</t>
  </si>
  <si>
    <t>Arora LLC</t>
  </si>
  <si>
    <t>Mitter Group</t>
  </si>
  <si>
    <t>Acharya PLC</t>
  </si>
  <si>
    <t>Dalal-Shan</t>
  </si>
  <si>
    <t>Sibal, Bhatnagar and Rajan</t>
  </si>
  <si>
    <t>Arora-Magar</t>
  </si>
  <si>
    <t>Malhotra LLC</t>
  </si>
  <si>
    <t>Shere, Thakur and Naik</t>
  </si>
  <si>
    <t>Mannan, Naidu and Sama</t>
  </si>
  <si>
    <t>Barman Inc</t>
  </si>
  <si>
    <t>Mandal LLC</t>
  </si>
  <si>
    <t>Balan Group</t>
  </si>
  <si>
    <t>Baby Wipes</t>
  </si>
  <si>
    <t>Baby Care</t>
  </si>
  <si>
    <t>Balakrishnan Ltd</t>
  </si>
  <si>
    <t>Baby Food</t>
  </si>
  <si>
    <t>Kashyap-Reddy</t>
  </si>
  <si>
    <t>Ranganathan-Peri</t>
  </si>
  <si>
    <t>Diapers</t>
  </si>
  <si>
    <t>Kurian, Patla and Sanghvi</t>
  </si>
  <si>
    <t>Karnik PLC</t>
  </si>
  <si>
    <t>Lall LLC</t>
  </si>
  <si>
    <t>Talwar and Sons</t>
  </si>
  <si>
    <t>Mahal Group</t>
  </si>
  <si>
    <t>Narula Group</t>
  </si>
  <si>
    <t>Garg, Saraf and Dutta</t>
  </si>
  <si>
    <t>Morar-Mistry</t>
  </si>
  <si>
    <t>Mallick PLC</t>
  </si>
  <si>
    <t>Loyal Inc</t>
  </si>
  <si>
    <t>Dora-Pillai</t>
  </si>
  <si>
    <t>Sehgal-Nagarajan</t>
  </si>
  <si>
    <t>Srinivas PLC</t>
  </si>
  <si>
    <t>Cat Food</t>
  </si>
  <si>
    <t>Pet Care</t>
  </si>
  <si>
    <t>Anne, Mammen and Khatri</t>
  </si>
  <si>
    <t>Acharya Ltd</t>
  </si>
  <si>
    <t>Pet Treats</t>
  </si>
  <si>
    <t>Sharma, Chandra and Prashad</t>
  </si>
  <si>
    <t>Dubey-Sarin</t>
  </si>
  <si>
    <t>Saini LLC</t>
  </si>
  <si>
    <t>Majumdar PLC</t>
  </si>
  <si>
    <t>Balakrishnan-Kaur</t>
  </si>
  <si>
    <t>Dog Food</t>
  </si>
  <si>
    <t>Chauhan-Sabharwal</t>
  </si>
  <si>
    <t>Batta Inc</t>
  </si>
  <si>
    <t>Krishna, Bail and Dyal</t>
  </si>
  <si>
    <t>Shroff, Wason and Dugar</t>
  </si>
  <si>
    <t>Basu, Thakur and Rege</t>
  </si>
  <si>
    <t>Parekh, Lad and Kadakia</t>
  </si>
  <si>
    <t>Lal-Chauhan</t>
  </si>
  <si>
    <t>Sandal PLC</t>
  </si>
  <si>
    <t>Narayanan-Kumar</t>
  </si>
  <si>
    <t>Minhas, Kapoor and Sethi</t>
  </si>
  <si>
    <t>Doctor-Patla</t>
  </si>
  <si>
    <t>Pillay-Ahuja</t>
  </si>
  <si>
    <t>Dyal, Saraf and Goel</t>
  </si>
  <si>
    <t>Ramanathan Group</t>
  </si>
  <si>
    <t>Mani, Dhar and Muni</t>
  </si>
  <si>
    <t>Raja and Sons</t>
  </si>
  <si>
    <t>Khurana, Khosla and Yohannan</t>
  </si>
  <si>
    <t>Lall, Datta and Swamy</t>
  </si>
  <si>
    <t>Pain Reliever</t>
  </si>
  <si>
    <t>Pharmacy</t>
  </si>
  <si>
    <t>Batra, Sant and Mandal</t>
  </si>
  <si>
    <t>Cough Syrup</t>
  </si>
  <si>
    <t>Char-Divan</t>
  </si>
  <si>
    <t>Savant, Batta and Mander</t>
  </si>
  <si>
    <t>Vitamins</t>
  </si>
  <si>
    <t>Magar, Gara and Garg</t>
  </si>
  <si>
    <t>Sundaram Inc</t>
  </si>
  <si>
    <t>Sura, Pillay and Mammen</t>
  </si>
  <si>
    <t>Edwin and Sons</t>
  </si>
  <si>
    <t>Apte, Soman and Raju</t>
  </si>
  <si>
    <t>Dalal PLC</t>
  </si>
  <si>
    <t>Garg, Kari and Kapur</t>
  </si>
  <si>
    <t>Gole-Doshi</t>
  </si>
  <si>
    <t>Parsa-Bala</t>
  </si>
  <si>
    <t>Basu and Sons</t>
  </si>
  <si>
    <t>Pai, Kashyap and Ramachandran</t>
  </si>
  <si>
    <t>Shah and Sons</t>
  </si>
  <si>
    <t>Gaba LLC</t>
  </si>
  <si>
    <t>Kurian-Chhabra</t>
  </si>
  <si>
    <t>Hayer-Banerjee</t>
  </si>
  <si>
    <t>Barad, Devi and Andra</t>
  </si>
  <si>
    <t>Ramanathan, Joshi and Srinivasan</t>
  </si>
  <si>
    <t>Prakash, Bawa and Kale</t>
  </si>
  <si>
    <t>Pant LLC</t>
  </si>
  <si>
    <t>Ram-Suri</t>
  </si>
  <si>
    <t>Balan-Madan</t>
  </si>
  <si>
    <t>Kara-Golla</t>
  </si>
  <si>
    <t>quantity</t>
  </si>
  <si>
    <t>unit_price</t>
  </si>
  <si>
    <t/>
  </si>
  <si>
    <t>Traffic</t>
  </si>
  <si>
    <t>delivery status</t>
  </si>
  <si>
    <t>Sum of order_total</t>
  </si>
  <si>
    <t>Grand Total</t>
  </si>
  <si>
    <t>Category</t>
  </si>
  <si>
    <t>Payment Method</t>
  </si>
  <si>
    <t>Customer Segment</t>
  </si>
  <si>
    <t>Count of order_id</t>
  </si>
  <si>
    <t>Delivery_status</t>
  </si>
  <si>
    <t>Jan</t>
  </si>
  <si>
    <t>Feb</t>
  </si>
  <si>
    <t>Mar</t>
  </si>
  <si>
    <t>Apr</t>
  </si>
  <si>
    <t>May</t>
  </si>
  <si>
    <t>Jun</t>
  </si>
  <si>
    <t>Jul</t>
  </si>
  <si>
    <t>Aug</t>
  </si>
  <si>
    <t>Sep</t>
  </si>
  <si>
    <t>Oct</t>
  </si>
  <si>
    <t>Nov</t>
  </si>
  <si>
    <t>Dec</t>
  </si>
  <si>
    <t>Order_Date</t>
  </si>
  <si>
    <t>Product_Name</t>
  </si>
  <si>
    <t>Total Sales</t>
  </si>
  <si>
    <t>Total Order</t>
  </si>
  <si>
    <t>Avg Order Value</t>
  </si>
  <si>
    <t>Average of order_total</t>
  </si>
  <si>
    <t>Avg Delivery Tiime</t>
  </si>
  <si>
    <t>Count of customer_id</t>
  </si>
  <si>
    <t>promised_time</t>
  </si>
  <si>
    <t>actual_time</t>
  </si>
  <si>
    <t>distance_km</t>
  </si>
  <si>
    <t>reasons_if_delayed</t>
  </si>
  <si>
    <t>delivery_time_(min)</t>
  </si>
  <si>
    <t>delivery_time</t>
  </si>
  <si>
    <t>delivery_time_minutes</t>
  </si>
  <si>
    <t>Average of delivery_time_(min)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</si>
</sst>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_ ;_-[$$-409]* \-#,##0\ ;_-[$$-409]* &quot;-&quot;??_ ;_-@_ "/>
    <numFmt numFmtId="165" formatCode="0.0"/>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4"/>
        <bgColor theme="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thin">
        <color theme="4" tint="0.39997558519241921"/>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22" fontId="0" fillId="0" borderId="0" xfId="0" applyNumberFormat="1"/>
    <xf numFmtId="0" fontId="0" fillId="2" borderId="1" xfId="0" applyFill="1" applyBorder="1"/>
    <xf numFmtId="0" fontId="0" fillId="2" borderId="2" xfId="0" applyFill="1" applyBorder="1"/>
    <xf numFmtId="0" fontId="0" fillId="0" borderId="1" xfId="0" applyBorder="1"/>
    <xf numFmtId="0" fontId="0" fillId="0" borderId="2" xfId="0" applyBorder="1"/>
    <xf numFmtId="14" fontId="0" fillId="0" borderId="0" xfId="0" applyNumberFormat="1"/>
    <xf numFmtId="2" fontId="0" fillId="0" borderId="0" xfId="0" applyNumberFormat="1"/>
    <xf numFmtId="22" fontId="0" fillId="2" borderId="2" xfId="0" applyNumberFormat="1" applyFill="1" applyBorder="1"/>
    <xf numFmtId="22" fontId="0" fillId="0" borderId="2" xfId="0" applyNumberFormat="1" applyBorder="1"/>
    <xf numFmtId="0" fontId="0" fillId="0" borderId="0" xfId="0" pivotButton="1"/>
    <xf numFmtId="0" fontId="0" fillId="0" borderId="0" xfId="0" applyAlignment="1">
      <alignment horizontal="left"/>
    </xf>
    <xf numFmtId="0" fontId="2" fillId="3" borderId="3" xfId="0" applyFont="1" applyFill="1" applyBorder="1"/>
    <xf numFmtId="1" fontId="0" fillId="0" borderId="0" xfId="0" applyNumberFormat="1"/>
    <xf numFmtId="164" fontId="0" fillId="0" borderId="0" xfId="1" applyNumberFormat="1" applyFont="1"/>
    <xf numFmtId="164" fontId="0" fillId="0" borderId="0" xfId="0" applyNumberFormat="1"/>
    <xf numFmtId="0" fontId="0" fillId="0" borderId="0" xfId="0" applyNumberFormat="1"/>
    <xf numFmtId="165" fontId="0" fillId="0" borderId="0" xfId="0" applyNumberFormat="1"/>
  </cellXfs>
  <cellStyles count="2">
    <cellStyle name="Currency" xfId="1" builtinId="4"/>
    <cellStyle name="Normal" xfId="0" builtinId="0"/>
  </cellStyles>
  <dxfs count="42">
    <dxf>
      <numFmt numFmtId="1" formatCode="0"/>
    </dxf>
    <dxf>
      <numFmt numFmtId="1" formatCode="0"/>
    </dxf>
    <dxf>
      <numFmt numFmtId="1" formatCode="0"/>
    </dxf>
    <dxf>
      <numFmt numFmtId="1" formatCode="0"/>
    </dxf>
    <dxf>
      <numFmt numFmtId="1" formatCode="0"/>
    </dxf>
    <dxf>
      <numFmt numFmtId="1" formatCode="0"/>
    </dxf>
    <dxf>
      <numFmt numFmtId="27" formatCode="dd/mm/yyyy\ hh:mm"/>
    </dxf>
    <dxf>
      <numFmt numFmtId="27" formatCode="dd/mm/yyyy\ hh:mm"/>
    </dxf>
    <dxf>
      <numFmt numFmtId="27" formatCode="dd/mm/yyyy\ hh:mm"/>
    </dxf>
    <dxf>
      <numFmt numFmtId="27" formatCode="dd/mm/yyyy\ hh:mm"/>
    </dxf>
    <dxf>
      <numFmt numFmtId="27" formatCode="dd/mm/yyyy\ hh:mm"/>
    </dxf>
    <dxf>
      <numFmt numFmtId="19" formatCode="dd/mm/yyyy"/>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style="thin">
          <color theme="9" tint="0.39997558519241921"/>
        </left>
        <right/>
        <top style="thin">
          <color theme="9" tint="0.39997558519241921"/>
        </top>
        <bottom style="thin">
          <color theme="9" tint="0.39997558519241921"/>
        </bottom>
        <vertical/>
        <horizontal/>
      </border>
    </dxf>
    <dxf>
      <font>
        <b/>
        <i val="0"/>
        <color theme="1"/>
      </font>
      <fill>
        <patternFill>
          <bgColor theme="9"/>
        </patternFill>
      </fill>
    </dxf>
    <dxf>
      <font>
        <color theme="3" tint="0.24994659260841701"/>
      </font>
    </dxf>
  </dxfs>
  <tableStyles count="1" defaultTableStyle="TableStyleMedium2" defaultPivotStyle="PivotStyleLight16">
    <tableStyle name="Slicer Style 1" pivot="0" table="0" count="8" xr9:uid="{B43A250A-BCB8-47CD-8928-18288F9E14A7}">
      <tableStyleElement type="wholeTable" dxfId="41"/>
      <tableStyleElement type="headerRow" dxfId="40"/>
    </tableStyle>
  </tableStyles>
  <colors>
    <mruColors>
      <color rgb="FF9DFD77"/>
      <color rgb="FF85FC56"/>
      <color rgb="FF10F040"/>
      <color rgb="FFAEBB05"/>
      <color rgb="FF42911B"/>
      <color rgb="FFFFE6D1"/>
      <color rgb="FF59BD35"/>
      <color rgb="FFFFFF66"/>
      <color rgb="FFFF9900"/>
      <color rgb="FF66FF33"/>
    </mruColors>
  </colors>
  <extLst>
    <ext xmlns:x14="http://schemas.microsoft.com/office/spreadsheetml/2009/9/main" uri="{46F421CA-312F-682f-3DD2-61675219B42D}">
      <x14:dxfs count="6">
        <dxf>
          <font>
            <b/>
            <i val="0"/>
          </font>
          <fill>
            <patternFill>
              <bgColor rgb="FFAEBB05"/>
            </patternFill>
          </fill>
        </dxf>
        <dxf>
          <font>
            <color theme="9" tint="0.39994506668294322"/>
          </font>
          <fill>
            <patternFill>
              <bgColor rgb="FFFFFF00"/>
            </patternFill>
          </fill>
        </dxf>
        <dxf>
          <font>
            <b/>
            <i val="0"/>
            <color theme="1"/>
          </font>
          <fill>
            <patternFill>
              <bgColor rgb="FF42911B"/>
            </patternFill>
          </fill>
        </dxf>
        <dxf>
          <font>
            <b/>
            <i val="0"/>
            <color theme="1"/>
          </font>
          <fill>
            <patternFill>
              <bgColor rgb="FFFFC000"/>
            </patternFill>
          </fill>
        </dxf>
        <dxf>
          <font>
            <b/>
            <i val="0"/>
            <color theme="5" tint="0.79998168889431442"/>
          </font>
        </dxf>
        <dxf>
          <font>
            <b/>
            <i val="0"/>
            <color rgb="FFFFC00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Excel.xlsx]Pivot Table!PivotTable3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EB-4EDB-9D09-2E653C821F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EB-4EDB-9D09-2E653C821F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EB-4EDB-9D09-2E653C821F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EB-4EDB-9D09-2E653C821F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Table'!$F$4:$F$8</c:f>
              <c:strCache>
                <c:ptCount val="4"/>
                <c:pt idx="0">
                  <c:v>Card</c:v>
                </c:pt>
                <c:pt idx="1">
                  <c:v>Cash</c:v>
                </c:pt>
                <c:pt idx="2">
                  <c:v>UPI</c:v>
                </c:pt>
                <c:pt idx="3">
                  <c:v>Wallet</c:v>
                </c:pt>
              </c:strCache>
            </c:strRef>
          </c:cat>
          <c:val>
            <c:numRef>
              <c:f>'Pivot Table'!$G$4:$G$8</c:f>
              <c:numCache>
                <c:formatCode>General</c:formatCode>
                <c:ptCount val="4"/>
                <c:pt idx="0">
                  <c:v>2865557.5299999947</c:v>
                </c:pt>
                <c:pt idx="1">
                  <c:v>2770463.9900000035</c:v>
                </c:pt>
                <c:pt idx="2">
                  <c:v>2658282.7099999981</c:v>
                </c:pt>
                <c:pt idx="3">
                  <c:v>2715004.2700000005</c:v>
                </c:pt>
              </c:numCache>
            </c:numRef>
          </c:val>
          <c:extLst>
            <c:ext xmlns:c16="http://schemas.microsoft.com/office/drawing/2014/chart" uri="{C3380CC4-5D6E-409C-BE32-E72D297353CC}">
              <c16:uniqueId val="{00000008-A9EB-4EDB-9D09-2E653C821F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Project Excel.xlsx]Pivot Table!PivotTable2</c:name>
    <c:fmtId val="4"/>
  </c:pivotSource>
  <c:chart>
    <c:autoTitleDeleted val="1"/>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15777605264138"/>
          <c:y val="4.2715508992287328E-2"/>
          <c:w val="0.47474363239806294"/>
          <c:h val="0.85426208285530647"/>
        </c:manualLayout>
      </c:layout>
      <c:barChart>
        <c:barDir val="bar"/>
        <c:grouping val="clustered"/>
        <c:varyColors val="0"/>
        <c:ser>
          <c:idx val="0"/>
          <c:order val="0"/>
          <c:tx>
            <c:strRef>
              <c:f>'Pivot Table'!$B$3</c:f>
              <c:strCache>
                <c:ptCount val="1"/>
                <c:pt idx="0">
                  <c:v>Total</c:v>
                </c:pt>
              </c:strCache>
            </c:strRef>
          </c:tx>
          <c:spPr>
            <a:solidFill>
              <a:schemeClr val="accent2"/>
            </a:solidFill>
            <a:ln>
              <a:noFill/>
            </a:ln>
            <a:effectLst/>
          </c:spPr>
          <c:invertIfNegative val="0"/>
          <c:cat>
            <c:strRef>
              <c:f>'Pivot Table'!$A$4:$A$15</c:f>
              <c:strCache>
                <c:ptCount val="11"/>
                <c:pt idx="0">
                  <c:v>Dairy &amp; Breakfast</c:v>
                </c:pt>
                <c:pt idx="1">
                  <c:v>Household Care</c:v>
                </c:pt>
                <c:pt idx="2">
                  <c:v>Pet Care</c:v>
                </c:pt>
                <c:pt idx="3">
                  <c:v>Fruits &amp; Vegetables</c:v>
                </c:pt>
                <c:pt idx="4">
                  <c:v>Pharmacy</c:v>
                </c:pt>
                <c:pt idx="5">
                  <c:v>Snacks &amp; Munchies</c:v>
                </c:pt>
                <c:pt idx="6">
                  <c:v>Grocery &amp; Staples</c:v>
                </c:pt>
                <c:pt idx="7">
                  <c:v>Personal Care</c:v>
                </c:pt>
                <c:pt idx="8">
                  <c:v>Cold Drinks &amp; Juices</c:v>
                </c:pt>
                <c:pt idx="9">
                  <c:v>Instant &amp; Frozen Food</c:v>
                </c:pt>
                <c:pt idx="10">
                  <c:v>Baby Care</c:v>
                </c:pt>
              </c:strCache>
            </c:strRef>
          </c:cat>
          <c:val>
            <c:numRef>
              <c:f>'Pivot Table'!$B$4:$B$15</c:f>
              <c:numCache>
                <c:formatCode>General</c:formatCode>
                <c:ptCount val="11"/>
                <c:pt idx="0">
                  <c:v>1244368.69</c:v>
                </c:pt>
                <c:pt idx="1">
                  <c:v>1136440.4700000002</c:v>
                </c:pt>
                <c:pt idx="2">
                  <c:v>1125103.8000000005</c:v>
                </c:pt>
                <c:pt idx="3">
                  <c:v>1085102.7599999991</c:v>
                </c:pt>
                <c:pt idx="4">
                  <c:v>1055811.9700000014</c:v>
                </c:pt>
                <c:pt idx="5">
                  <c:v>1043581.9399999996</c:v>
                </c:pt>
                <c:pt idx="6">
                  <c:v>1005494.8699999999</c:v>
                </c:pt>
                <c:pt idx="7">
                  <c:v>1003163.4000000003</c:v>
                </c:pt>
                <c:pt idx="8">
                  <c:v>828002.2300000001</c:v>
                </c:pt>
                <c:pt idx="9">
                  <c:v>741183.31</c:v>
                </c:pt>
                <c:pt idx="10">
                  <c:v>741055.06000000029</c:v>
                </c:pt>
              </c:numCache>
            </c:numRef>
          </c:val>
          <c:extLst>
            <c:ext xmlns:c16="http://schemas.microsoft.com/office/drawing/2014/chart" uri="{C3380CC4-5D6E-409C-BE32-E72D297353CC}">
              <c16:uniqueId val="{00000001-E756-46F1-9811-7B7EFEC9908F}"/>
            </c:ext>
          </c:extLst>
        </c:ser>
        <c:dLbls>
          <c:showLegendKey val="0"/>
          <c:showVal val="0"/>
          <c:showCatName val="0"/>
          <c:showSerName val="0"/>
          <c:showPercent val="0"/>
          <c:showBubbleSize val="0"/>
        </c:dLbls>
        <c:gapWidth val="182"/>
        <c:axId val="559850016"/>
        <c:axId val="1467045392"/>
      </c:barChart>
      <c:catAx>
        <c:axId val="559850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67045392"/>
        <c:crosses val="autoZero"/>
        <c:auto val="1"/>
        <c:lblAlgn val="ctr"/>
        <c:lblOffset val="100"/>
        <c:noMultiLvlLbl val="0"/>
      </c:catAx>
      <c:valAx>
        <c:axId val="1467045392"/>
        <c:scaling>
          <c:orientation val="minMax"/>
        </c:scaling>
        <c:delete val="0"/>
        <c:axPos val="b"/>
        <c:numFmt formatCode="General" sourceLinked="1"/>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559850016"/>
        <c:crosses val="autoZero"/>
        <c:crossBetween val="between"/>
      </c:valAx>
      <c:spPr>
        <a:noFill/>
        <a:ln>
          <a:noFill/>
        </a:ln>
        <a:effectLst/>
      </c:spPr>
    </c:plotArea>
    <c:plotVisOnly val="1"/>
    <c:dispBlanksAs val="gap"/>
    <c:showDLblsOverMax val="0"/>
    <c:extLst/>
  </c:chart>
  <c:spPr>
    <a:noFill/>
    <a:ln w="12700" cap="flat" cmpd="sng" algn="ctr">
      <a:noFill/>
      <a:prstDash val="solid"/>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Excel.xlsx]Pivot Table!PivotTable3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accent5"/>
            </a:solid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accent5"/>
            </a:solidFill>
          </a:ln>
          <a:effectLst/>
          <a:scene3d>
            <a:camera prst="orthographicFront"/>
            <a:lightRig rig="threePt" dir="t"/>
          </a:scene3d>
          <a:sp3d prstMaterial="matte">
            <a:bevelT w="63500" h="63500" prst="artDeco"/>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2FC98DE-EA9D-4B8D-A894-041F7F77C1E6}" type="PERCENTAGE">
                  <a:rPr lang="en-US" b="1">
                    <a:solidFill>
                      <a:schemeClr val="bg1"/>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accent5"/>
            </a:solidFill>
          </a:ln>
          <a:effectLst/>
          <a:scene3d>
            <a:camera prst="orthographicFront"/>
            <a:lightRig rig="threePt" dir="t"/>
          </a:scene3d>
          <a:sp3d prstMaterial="matte">
            <a:bevelT w="63500" h="63500" prst="artDeco"/>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A1B27BE-33F7-4E68-809E-15A6B96BEE6E}" type="PERCENTAGE">
                  <a:rPr lang="en-US" b="1">
                    <a:solidFill>
                      <a:schemeClr val="bg1"/>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accent5"/>
            </a:solidFill>
          </a:ln>
          <a:effectLst/>
          <a:scene3d>
            <a:camera prst="orthographicFront"/>
            <a:lightRig rig="threePt" dir="t"/>
          </a:scene3d>
          <a:sp3d prstMaterial="matte">
            <a:bevelT w="63500" h="63500" prst="artDeco"/>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59B6C11D-2276-4C37-9987-D354E2FC2CD0}" type="PERCENTAGE">
                  <a:rPr lang="en-US" b="1">
                    <a:solidFill>
                      <a:schemeClr val="bg1"/>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accent5"/>
            </a:solidFill>
          </a:ln>
          <a:effectLst/>
          <a:scene3d>
            <a:camera prst="orthographicFront"/>
            <a:lightRig rig="threePt" dir="t"/>
          </a:scene3d>
          <a:sp3d prstMaterial="matte">
            <a:bevelT w="63500" h="63500" prst="artDeco"/>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6449ECD-4DB6-4813-8077-CDE5158263BF}" type="PERCENTAGE">
                  <a:rPr lang="en-US" b="1">
                    <a:solidFill>
                      <a:schemeClr val="bg1"/>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9.9829698878611636E-2"/>
          <c:y val="0.14230053488073521"/>
          <c:w val="0.59522000937661312"/>
          <c:h val="0.7265285859071392"/>
        </c:manualLayout>
      </c:layout>
      <c:pieChart>
        <c:varyColors val="1"/>
        <c:ser>
          <c:idx val="0"/>
          <c:order val="0"/>
          <c:tx>
            <c:strRef>
              <c:f>'Pivot Table'!$G$3</c:f>
              <c:strCache>
                <c:ptCount val="1"/>
                <c:pt idx="0">
                  <c:v>Total</c:v>
                </c:pt>
              </c:strCache>
            </c:strRef>
          </c:tx>
          <c:spPr>
            <a:ln>
              <a:solidFill>
                <a:schemeClr val="accent5"/>
              </a:solidFill>
            </a:ln>
            <a:scene3d>
              <a:camera prst="orthographicFront"/>
              <a:lightRig rig="threePt" dir="t"/>
            </a:scene3d>
            <a:sp3d prstMaterial="matte">
              <a:bevelT w="63500" h="63500" prst="artDeco"/>
              <a:contourClr>
                <a:srgbClr val="000000"/>
              </a:contourClr>
            </a:sp3d>
          </c:spPr>
          <c:dPt>
            <c:idx val="0"/>
            <c:bubble3D val="0"/>
            <c:spPr>
              <a:solidFill>
                <a:schemeClr val="accent1"/>
              </a:solidFill>
              <a:ln w="19050">
                <a:solidFill>
                  <a:schemeClr val="accent5"/>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1-5DD8-4845-92F0-7B566C556967}"/>
              </c:ext>
            </c:extLst>
          </c:dPt>
          <c:dPt>
            <c:idx val="1"/>
            <c:bubble3D val="0"/>
            <c:spPr>
              <a:solidFill>
                <a:schemeClr val="accent2"/>
              </a:solidFill>
              <a:ln w="19050">
                <a:solidFill>
                  <a:schemeClr val="accent5"/>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3-5DD8-4845-92F0-7B566C556967}"/>
              </c:ext>
            </c:extLst>
          </c:dPt>
          <c:dPt>
            <c:idx val="2"/>
            <c:bubble3D val="0"/>
            <c:spPr>
              <a:solidFill>
                <a:schemeClr val="accent3"/>
              </a:solidFill>
              <a:ln w="19050">
                <a:solidFill>
                  <a:schemeClr val="accent5"/>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5-5DD8-4845-92F0-7B566C556967}"/>
              </c:ext>
            </c:extLst>
          </c:dPt>
          <c:dPt>
            <c:idx val="3"/>
            <c:bubble3D val="0"/>
            <c:spPr>
              <a:solidFill>
                <a:schemeClr val="accent4"/>
              </a:solidFill>
              <a:ln w="19050">
                <a:solidFill>
                  <a:schemeClr val="accent5"/>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7-5DD8-4845-92F0-7B566C556967}"/>
              </c:ext>
            </c:extLst>
          </c:dPt>
          <c:dLbls>
            <c:dLbl>
              <c:idx val="0"/>
              <c:tx>
                <c:rich>
                  <a:bodyPr/>
                  <a:lstStyle/>
                  <a:p>
                    <a:fld id="{82FC98DE-EA9D-4B8D-A894-041F7F77C1E6}" type="PERCENTAGE">
                      <a:rPr lang="en-US" b="1">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DD8-4845-92F0-7B566C556967}"/>
                </c:ext>
              </c:extLst>
            </c:dLbl>
            <c:dLbl>
              <c:idx val="1"/>
              <c:tx>
                <c:rich>
                  <a:bodyPr/>
                  <a:lstStyle/>
                  <a:p>
                    <a:fld id="{7A1B27BE-33F7-4E68-809E-15A6B96BEE6E}" type="PERCENTAGE">
                      <a:rPr lang="en-US" b="1">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DD8-4845-92F0-7B566C556967}"/>
                </c:ext>
              </c:extLst>
            </c:dLbl>
            <c:dLbl>
              <c:idx val="2"/>
              <c:tx>
                <c:rich>
                  <a:bodyPr/>
                  <a:lstStyle/>
                  <a:p>
                    <a:fld id="{59B6C11D-2276-4C37-9987-D354E2FC2CD0}" type="PERCENTAGE">
                      <a:rPr lang="en-US" b="1">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DD8-4845-92F0-7B566C556967}"/>
                </c:ext>
              </c:extLst>
            </c:dLbl>
            <c:dLbl>
              <c:idx val="3"/>
              <c:tx>
                <c:rich>
                  <a:bodyPr/>
                  <a:lstStyle/>
                  <a:p>
                    <a:fld id="{96449ECD-4DB6-4813-8077-CDE5158263BF}" type="PERCENTAGE">
                      <a:rPr lang="en-US" b="1">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DD8-4845-92F0-7B566C5569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Table'!$F$4:$F$8</c:f>
              <c:strCache>
                <c:ptCount val="4"/>
                <c:pt idx="0">
                  <c:v>Card</c:v>
                </c:pt>
                <c:pt idx="1">
                  <c:v>Cash</c:v>
                </c:pt>
                <c:pt idx="2">
                  <c:v>UPI</c:v>
                </c:pt>
                <c:pt idx="3">
                  <c:v>Wallet</c:v>
                </c:pt>
              </c:strCache>
            </c:strRef>
          </c:cat>
          <c:val>
            <c:numRef>
              <c:f>'Pivot Table'!$G$4:$G$8</c:f>
              <c:numCache>
                <c:formatCode>General</c:formatCode>
                <c:ptCount val="4"/>
                <c:pt idx="0">
                  <c:v>2865557.5299999947</c:v>
                </c:pt>
                <c:pt idx="1">
                  <c:v>2770463.9900000035</c:v>
                </c:pt>
                <c:pt idx="2">
                  <c:v>2658282.7099999981</c:v>
                </c:pt>
                <c:pt idx="3">
                  <c:v>2715004.2700000005</c:v>
                </c:pt>
              </c:numCache>
            </c:numRef>
          </c:val>
          <c:extLst>
            <c:ext xmlns:c16="http://schemas.microsoft.com/office/drawing/2014/chart" uri="{C3380CC4-5D6E-409C-BE32-E72D297353CC}">
              <c16:uniqueId val="{00000008-5DD8-4845-92F0-7B566C55696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737516575999749"/>
          <c:y val="0.28155186912315572"/>
          <c:w val="0.18232522775621091"/>
          <c:h val="0.436896261753688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[Blinkit Project Excel.xlsx]Pivot Table!PivotTable4</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24303648090503"/>
          <c:y val="9.5810263976743151E-2"/>
          <c:w val="0.66591936424613585"/>
          <c:h val="0.66618896663891036"/>
        </c:manualLayout>
      </c:layout>
      <c:barChart>
        <c:barDir val="col"/>
        <c:grouping val="clustered"/>
        <c:varyColors val="0"/>
        <c:ser>
          <c:idx val="0"/>
          <c:order val="0"/>
          <c:tx>
            <c:strRef>
              <c:f>'Pivot Table'!$K$3</c:f>
              <c:strCache>
                <c:ptCount val="1"/>
                <c:pt idx="0">
                  <c:v>Total</c:v>
                </c:pt>
              </c:strCache>
            </c:strRef>
          </c:tx>
          <c:spPr>
            <a:solidFill>
              <a:schemeClr val="accent5"/>
            </a:solidFill>
            <a:ln>
              <a:noFill/>
            </a:ln>
            <a:effectLst/>
          </c:spPr>
          <c:invertIfNegative val="0"/>
          <c:cat>
            <c:strRef>
              <c:f>'Pivot Table'!$J$4:$J$8</c:f>
              <c:strCache>
                <c:ptCount val="4"/>
                <c:pt idx="0">
                  <c:v>Inactive</c:v>
                </c:pt>
                <c:pt idx="1">
                  <c:v>New</c:v>
                </c:pt>
                <c:pt idx="2">
                  <c:v>Premium</c:v>
                </c:pt>
                <c:pt idx="3">
                  <c:v>Regular</c:v>
                </c:pt>
              </c:strCache>
            </c:strRef>
          </c:cat>
          <c:val>
            <c:numRef>
              <c:f>'Pivot Table'!$K$4:$K$8</c:f>
              <c:numCache>
                <c:formatCode>General</c:formatCode>
                <c:ptCount val="4"/>
                <c:pt idx="0">
                  <c:v>2591975.6500000018</c:v>
                </c:pt>
                <c:pt idx="1">
                  <c:v>2795854.4800000028</c:v>
                </c:pt>
                <c:pt idx="2">
                  <c:v>2731329.7099999944</c:v>
                </c:pt>
                <c:pt idx="3">
                  <c:v>2890148.6599999983</c:v>
                </c:pt>
              </c:numCache>
            </c:numRef>
          </c:val>
          <c:extLst>
            <c:ext xmlns:c16="http://schemas.microsoft.com/office/drawing/2014/chart" uri="{C3380CC4-5D6E-409C-BE32-E72D297353CC}">
              <c16:uniqueId val="{00000000-CF00-43AF-A994-822B24BB7D06}"/>
            </c:ext>
          </c:extLst>
        </c:ser>
        <c:dLbls>
          <c:showLegendKey val="0"/>
          <c:showVal val="0"/>
          <c:showCatName val="0"/>
          <c:showSerName val="0"/>
          <c:showPercent val="0"/>
          <c:showBubbleSize val="0"/>
        </c:dLbls>
        <c:gapWidth val="219"/>
        <c:axId val="482918591"/>
        <c:axId val="346206703"/>
      </c:barChart>
      <c:catAx>
        <c:axId val="4829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46206703"/>
        <c:crosses val="autoZero"/>
        <c:auto val="1"/>
        <c:lblAlgn val="ctr"/>
        <c:lblOffset val="100"/>
        <c:noMultiLvlLbl val="0"/>
      </c:catAx>
      <c:valAx>
        <c:axId val="346206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2918591"/>
        <c:crosses val="autoZero"/>
        <c:crossBetween val="between"/>
      </c:valAx>
      <c:spPr>
        <a:noFill/>
        <a:ln>
          <a:noFill/>
        </a:ln>
        <a:effectLst>
          <a:glow rad="635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Excel.xlsx]Pivot Table!PivotTable5</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solidFill>
              <a:srgbClr val="66FF33"/>
            </a:solidFill>
          </a:ln>
          <a:effectLst/>
          <a:scene3d>
            <a:camera prst="orthographicFront"/>
            <a:lightRig rig="threePt" dir="t"/>
          </a:scene3d>
          <a:sp3d prstMaterial="matte">
            <a:bevelT w="63500" h="63500" prst="artDeco"/>
            <a:contourClr>
              <a:srgbClr val="000000"/>
            </a:contourClr>
          </a:sp3d>
        </c:spPr>
      </c:pivotFmt>
      <c:pivotFmt>
        <c:idx val="11"/>
        <c:spPr>
          <a:solidFill>
            <a:schemeClr val="accent2"/>
          </a:solidFill>
          <a:ln>
            <a:noFill/>
          </a:ln>
          <a:effectLst/>
          <a:scene3d>
            <a:camera prst="orthographicFront"/>
            <a:lightRig rig="threePt" dir="t"/>
          </a:scene3d>
          <a:sp3d prstMaterial="matte">
            <a:bevelT w="63500" h="63500" prst="artDeco"/>
            <a:contourClr>
              <a:srgbClr val="000000"/>
            </a:contourClr>
          </a:sp3d>
        </c:spPr>
      </c:pivotFmt>
      <c:pivotFmt>
        <c:idx val="12"/>
        <c:spPr>
          <a:solidFill>
            <a:schemeClr val="accent2"/>
          </a:solidFill>
          <a:ln>
            <a:noFill/>
          </a:ln>
          <a:effectLst/>
          <a:scene3d>
            <a:camera prst="orthographicFront"/>
            <a:lightRig rig="threePt" dir="t"/>
          </a:scene3d>
          <a:sp3d prstMaterial="matte">
            <a:bevelT w="63500" h="63500" prst="artDeco"/>
            <a:contourClr>
              <a:srgbClr val="000000"/>
            </a:contourClr>
          </a:sp3d>
        </c:spPr>
      </c:pivotFmt>
    </c:pivotFmts>
    <c:plotArea>
      <c:layout/>
      <c:pieChart>
        <c:varyColors val="1"/>
        <c:ser>
          <c:idx val="0"/>
          <c:order val="0"/>
          <c:tx>
            <c:strRef>
              <c:f>'Pivot Table'!$G$13</c:f>
              <c:strCache>
                <c:ptCount val="1"/>
                <c:pt idx="0">
                  <c:v>Total</c:v>
                </c:pt>
              </c:strCache>
            </c:strRef>
          </c:tx>
          <c:spPr>
            <a:scene3d>
              <a:camera prst="orthographicFront"/>
              <a:lightRig rig="threePt" dir="t"/>
            </a:scene3d>
            <a:sp3d prstMaterial="matte">
              <a:bevelT w="63500" h="63500" prst="artDeco"/>
              <a:contourClr>
                <a:srgbClr val="000000"/>
              </a:contourClr>
            </a:sp3d>
          </c:spPr>
          <c:dPt>
            <c:idx val="0"/>
            <c:bubble3D val="0"/>
            <c:spPr>
              <a:solidFill>
                <a:schemeClr val="accent2"/>
              </a:solidFill>
              <a:ln>
                <a:solidFill>
                  <a:srgbClr val="66FF33"/>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3-6AA0-43DD-9A0B-FED92F1289B3}"/>
              </c:ext>
            </c:extLst>
          </c:dPt>
          <c:dPt>
            <c:idx val="1"/>
            <c:bubble3D val="0"/>
            <c:spPr>
              <a:solidFill>
                <a:schemeClr val="accent4"/>
              </a:solidFill>
              <a:ln>
                <a:no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5-6AA0-43DD-9A0B-FED92F1289B3}"/>
              </c:ext>
            </c:extLst>
          </c:dPt>
          <c:dPt>
            <c:idx val="2"/>
            <c:bubble3D val="0"/>
            <c:spPr>
              <a:solidFill>
                <a:schemeClr val="accent6"/>
              </a:solidFill>
              <a:ln>
                <a:no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7-6AA0-43DD-9A0B-FED92F1289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 Table'!$F$14:$F$17</c:f>
              <c:strCache>
                <c:ptCount val="3"/>
                <c:pt idx="0">
                  <c:v>On Time</c:v>
                </c:pt>
                <c:pt idx="1">
                  <c:v>Significantly Delayed</c:v>
                </c:pt>
                <c:pt idx="2">
                  <c:v>Slightly Delayed</c:v>
                </c:pt>
              </c:strCache>
            </c:strRef>
          </c:cat>
          <c:val>
            <c:numRef>
              <c:f>'Pivot Table'!$G$14:$G$17</c:f>
              <c:numCache>
                <c:formatCode>General</c:formatCode>
                <c:ptCount val="3"/>
                <c:pt idx="0">
                  <c:v>3470</c:v>
                </c:pt>
                <c:pt idx="1">
                  <c:v>493</c:v>
                </c:pt>
                <c:pt idx="2">
                  <c:v>1037</c:v>
                </c:pt>
              </c:numCache>
            </c:numRef>
          </c:val>
          <c:extLst>
            <c:ext xmlns:c16="http://schemas.microsoft.com/office/drawing/2014/chart" uri="{C3380CC4-5D6E-409C-BE32-E72D297353CC}">
              <c16:uniqueId val="{00000008-6AA0-43DD-9A0B-FED92F1289B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644341928903692"/>
          <c:y val="0.21093503937007874"/>
          <c:w val="0.29442080512460189"/>
          <c:h val="0.522574365704286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Excel.xlsx]Pivot Table!PivotTable7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64906396829401"/>
          <c:y val="2.4885979607053334E-3"/>
          <c:w val="0.69529752517378074"/>
          <c:h val="0.75470635914133821"/>
        </c:manualLayout>
      </c:layout>
      <c:barChart>
        <c:barDir val="bar"/>
        <c:grouping val="clustered"/>
        <c:varyColors val="0"/>
        <c:ser>
          <c:idx val="0"/>
          <c:order val="0"/>
          <c:tx>
            <c:strRef>
              <c:f>'Pivot Table'!$H$28</c:f>
              <c:strCache>
                <c:ptCount val="1"/>
                <c:pt idx="0">
                  <c:v>Total</c:v>
                </c:pt>
              </c:strCache>
            </c:strRef>
          </c:tx>
          <c:spPr>
            <a:solidFill>
              <a:srgbClr val="FFFF66"/>
            </a:solidFill>
            <a:ln>
              <a:noFill/>
            </a:ln>
            <a:effectLst/>
          </c:spPr>
          <c:invertIfNegative val="0"/>
          <c:cat>
            <c:strRef>
              <c:f>'Pivot Table'!$G$29:$G$34</c:f>
              <c:strCache>
                <c:ptCount val="5"/>
                <c:pt idx="0">
                  <c:v>Cough Syrup</c:v>
                </c:pt>
                <c:pt idx="1">
                  <c:v>Dish Soap</c:v>
                </c:pt>
                <c:pt idx="2">
                  <c:v>Lotion</c:v>
                </c:pt>
                <c:pt idx="3">
                  <c:v>Pet Treats</c:v>
                </c:pt>
                <c:pt idx="4">
                  <c:v>Toilet Cleaner</c:v>
                </c:pt>
              </c:strCache>
            </c:strRef>
          </c:cat>
          <c:val>
            <c:numRef>
              <c:f>'Pivot Table'!$H$29:$H$34</c:f>
              <c:numCache>
                <c:formatCode>General</c:formatCode>
                <c:ptCount val="5"/>
                <c:pt idx="0">
                  <c:v>407824.64000000007</c:v>
                </c:pt>
                <c:pt idx="1">
                  <c:v>420875.06000000011</c:v>
                </c:pt>
                <c:pt idx="2">
                  <c:v>434235.77000000008</c:v>
                </c:pt>
                <c:pt idx="3">
                  <c:v>525666.30999999994</c:v>
                </c:pt>
                <c:pt idx="4">
                  <c:v>434588.60000000015</c:v>
                </c:pt>
              </c:numCache>
            </c:numRef>
          </c:val>
          <c:extLst>
            <c:ext xmlns:c16="http://schemas.microsoft.com/office/drawing/2014/chart" uri="{C3380CC4-5D6E-409C-BE32-E72D297353CC}">
              <c16:uniqueId val="{00000000-FE2B-46DF-B3A7-5D980292228F}"/>
            </c:ext>
          </c:extLst>
        </c:ser>
        <c:dLbls>
          <c:showLegendKey val="0"/>
          <c:showVal val="0"/>
          <c:showCatName val="0"/>
          <c:showSerName val="0"/>
          <c:showPercent val="0"/>
          <c:showBubbleSize val="0"/>
        </c:dLbls>
        <c:gapWidth val="182"/>
        <c:axId val="373666175"/>
        <c:axId val="358484751"/>
      </c:barChart>
      <c:catAx>
        <c:axId val="37366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8484751"/>
        <c:crosses val="autoZero"/>
        <c:auto val="1"/>
        <c:lblAlgn val="ctr"/>
        <c:lblOffset val="100"/>
        <c:noMultiLvlLbl val="0"/>
      </c:catAx>
      <c:valAx>
        <c:axId val="35848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7366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Project Excel.xlsx]Pivot Table!PivotTable6</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2"/>
            </a:fgClr>
            <a:bgClr>
              <a:schemeClr val="lt1"/>
            </a:bgClr>
          </a:pattFill>
          <a:ln w="34925" cap="rnd">
            <a:solidFill>
              <a:srgbClr val="FF9900"/>
            </a:solidFill>
            <a:round/>
          </a:ln>
          <a:effectLst>
            <a:outerShdw dist="25400" dir="2700000" algn="tl" rotWithShape="0">
              <a:schemeClr val="accent2"/>
            </a:outerShdw>
          </a:effectLst>
        </c:spPr>
        <c:marker>
          <c:symbol val="circle"/>
          <c:size val="5"/>
          <c:spPr>
            <a:solidFill>
              <a:schemeClr val="tx1"/>
            </a:solidFill>
            <a:ln w="22225">
              <a:solidFill>
                <a:srgbClr val="FF99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2"/>
            </a:fgClr>
            <a:bgClr>
              <a:schemeClr val="lt1"/>
            </a:bgClr>
          </a:pattFill>
          <a:ln w="34925" cap="rnd">
            <a:solidFill>
              <a:srgbClr val="FF9900"/>
            </a:solidFill>
            <a:round/>
          </a:ln>
          <a:effectLst>
            <a:outerShdw dist="25400" dir="2700000" algn="tl" rotWithShape="0">
              <a:schemeClr val="accent2"/>
            </a:outerShdw>
          </a:effectLst>
        </c:spPr>
        <c:marker>
          <c:symbol val="circle"/>
          <c:size val="5"/>
          <c:spPr>
            <a:solidFill>
              <a:schemeClr val="tx1"/>
            </a:solidFill>
            <a:ln w="22225">
              <a:solidFill>
                <a:srgbClr val="FF99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rgbClr val="FF9900"/>
            </a:solidFill>
            <a:round/>
          </a:ln>
          <a:effectLst>
            <a:outerShdw dist="25400" dir="2700000" algn="tl" rotWithShape="0">
              <a:schemeClr val="accent2"/>
            </a:outerShdw>
          </a:effectLst>
        </c:spPr>
        <c:marker>
          <c:symbol val="circle"/>
          <c:size val="5"/>
          <c:spPr>
            <a:solidFill>
              <a:schemeClr val="tx1"/>
            </a:solidFill>
            <a:ln w="22225">
              <a:solidFill>
                <a:srgbClr val="FF99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0091780022043"/>
          <c:y val="3.5339475290738172E-2"/>
          <c:w val="0.8310987733228351"/>
          <c:h val="0.80673733846463858"/>
        </c:manualLayout>
      </c:layout>
      <c:lineChart>
        <c:grouping val="standard"/>
        <c:varyColors val="0"/>
        <c:ser>
          <c:idx val="0"/>
          <c:order val="0"/>
          <c:tx>
            <c:strRef>
              <c:f>'Pivot Table'!$K$13</c:f>
              <c:strCache>
                <c:ptCount val="1"/>
                <c:pt idx="0">
                  <c:v>Total</c:v>
                </c:pt>
              </c:strCache>
            </c:strRef>
          </c:tx>
          <c:spPr>
            <a:ln w="34925" cap="rnd">
              <a:solidFill>
                <a:srgbClr val="FF9900"/>
              </a:solidFill>
              <a:round/>
            </a:ln>
            <a:effectLst>
              <a:outerShdw dist="25400" dir="2700000" algn="tl" rotWithShape="0">
                <a:schemeClr val="accent2"/>
              </a:outerShdw>
            </a:effectLst>
          </c:spPr>
          <c:marker>
            <c:symbol val="circle"/>
            <c:size val="5"/>
            <c:spPr>
              <a:solidFill>
                <a:schemeClr val="tx1"/>
              </a:solidFill>
              <a:ln w="22225">
                <a:solidFill>
                  <a:srgbClr val="FF99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Table'!$J$14:$J$26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Table'!$K$14:$K$26</c:f>
              <c:numCache>
                <c:formatCode>General</c:formatCode>
                <c:ptCount val="12"/>
                <c:pt idx="0">
                  <c:v>560423.56000000017</c:v>
                </c:pt>
                <c:pt idx="1">
                  <c:v>545090.11</c:v>
                </c:pt>
                <c:pt idx="2">
                  <c:v>816060.80999999982</c:v>
                </c:pt>
                <c:pt idx="3">
                  <c:v>1093099.5200000003</c:v>
                </c:pt>
                <c:pt idx="4">
                  <c:v>1182377.1499999997</c:v>
                </c:pt>
                <c:pt idx="5">
                  <c:v>1044302.5100000001</c:v>
                </c:pt>
                <c:pt idx="6">
                  <c:v>1140751.8899999997</c:v>
                </c:pt>
                <c:pt idx="7">
                  <c:v>1169666.9200000006</c:v>
                </c:pt>
                <c:pt idx="8">
                  <c:v>1089812.8400000005</c:v>
                </c:pt>
                <c:pt idx="9">
                  <c:v>1116072.7699999998</c:v>
                </c:pt>
                <c:pt idx="10">
                  <c:v>635941.39000000048</c:v>
                </c:pt>
                <c:pt idx="11">
                  <c:v>615709.02999999956</c:v>
                </c:pt>
              </c:numCache>
            </c:numRef>
          </c:val>
          <c:smooth val="0"/>
          <c:extLst>
            <c:ext xmlns:c16="http://schemas.microsoft.com/office/drawing/2014/chart" uri="{C3380CC4-5D6E-409C-BE32-E72D297353CC}">
              <c16:uniqueId val="{00000000-3D3C-4EE3-8159-FC27272231A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3550736"/>
        <c:axId val="1467077552"/>
      </c:lineChart>
      <c:catAx>
        <c:axId val="68355073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5400000" spcFirstLastPara="1" vertOverflow="ellipsis" wrap="square" anchor="ctr" anchorCtr="1"/>
          <a:lstStyle/>
          <a:p>
            <a:pPr>
              <a:defRPr sz="900" b="1" i="0" u="none" strike="noStrike" kern="1200" spc="100" baseline="0">
                <a:solidFill>
                  <a:schemeClr val="bg1"/>
                </a:solidFill>
                <a:latin typeface="+mn-lt"/>
                <a:ea typeface="+mn-ea"/>
                <a:cs typeface="+mn-cs"/>
              </a:defRPr>
            </a:pPr>
            <a:endParaRPr lang="en-US"/>
          </a:p>
        </c:txPr>
        <c:crossAx val="1467077552"/>
        <c:crosses val="autoZero"/>
        <c:auto val="1"/>
        <c:lblAlgn val="ctr"/>
        <c:lblOffset val="100"/>
        <c:noMultiLvlLbl val="0"/>
      </c:catAx>
      <c:valAx>
        <c:axId val="1467077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3550736"/>
        <c:crosses val="autoZero"/>
        <c:crossBetween val="between"/>
      </c:valAx>
      <c:spPr>
        <a:solidFill>
          <a:srgbClr val="59BD3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9BD3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26" Type="http://schemas.openxmlformats.org/officeDocument/2006/relationships/image" Target="../media/image21.png"/><Relationship Id="rId3" Type="http://schemas.openxmlformats.org/officeDocument/2006/relationships/chart" Target="../charts/chart4.xml"/><Relationship Id="rId21" Type="http://schemas.openxmlformats.org/officeDocument/2006/relationships/image" Target="../media/image17.png"/><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5" Type="http://schemas.openxmlformats.org/officeDocument/2006/relationships/chart" Target="../charts/chart6.xml"/><Relationship Id="rId2" Type="http://schemas.openxmlformats.org/officeDocument/2006/relationships/chart" Target="../charts/chart3.xml"/><Relationship Id="rId16" Type="http://schemas.openxmlformats.org/officeDocument/2006/relationships/image" Target="../media/image12.svg"/><Relationship Id="rId20" Type="http://schemas.openxmlformats.org/officeDocument/2006/relationships/image" Target="../media/image16.svg"/><Relationship Id="rId29" Type="http://schemas.openxmlformats.org/officeDocument/2006/relationships/chart" Target="../charts/chart7.xml"/><Relationship Id="rId1" Type="http://schemas.openxmlformats.org/officeDocument/2006/relationships/chart" Target="../charts/chart2.xml"/><Relationship Id="rId6" Type="http://schemas.openxmlformats.org/officeDocument/2006/relationships/image" Target="../media/image2.svg"/><Relationship Id="rId11" Type="http://schemas.openxmlformats.org/officeDocument/2006/relationships/image" Target="../media/image7.png"/><Relationship Id="rId24" Type="http://schemas.openxmlformats.org/officeDocument/2006/relationships/image" Target="../media/image20.svg"/><Relationship Id="rId5" Type="http://schemas.openxmlformats.org/officeDocument/2006/relationships/image" Target="../media/image1.png"/><Relationship Id="rId15" Type="http://schemas.openxmlformats.org/officeDocument/2006/relationships/image" Target="../media/image11.png"/><Relationship Id="rId23" Type="http://schemas.openxmlformats.org/officeDocument/2006/relationships/image" Target="../media/image19.png"/><Relationship Id="rId28" Type="http://schemas.openxmlformats.org/officeDocument/2006/relationships/image" Target="../media/image23.png"/><Relationship Id="rId10" Type="http://schemas.openxmlformats.org/officeDocument/2006/relationships/image" Target="../media/image6.svg"/><Relationship Id="rId19" Type="http://schemas.openxmlformats.org/officeDocument/2006/relationships/image" Target="../media/image15.png"/><Relationship Id="rId31" Type="http://schemas.openxmlformats.org/officeDocument/2006/relationships/image" Target="../media/image25.svg"/><Relationship Id="rId4" Type="http://schemas.openxmlformats.org/officeDocument/2006/relationships/chart" Target="../charts/chart5.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8.svg"/><Relationship Id="rId27" Type="http://schemas.openxmlformats.org/officeDocument/2006/relationships/image" Target="../media/image22.svg"/><Relationship Id="rId30"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121920</xdr:colOff>
      <xdr:row>18</xdr:row>
      <xdr:rowOff>129540</xdr:rowOff>
    </xdr:from>
    <xdr:to>
      <xdr:col>5</xdr:col>
      <xdr:colOff>129540</xdr:colOff>
      <xdr:row>26</xdr:row>
      <xdr:rowOff>22860</xdr:rowOff>
    </xdr:to>
    <xdr:graphicFrame macro="">
      <xdr:nvGraphicFramePr>
        <xdr:cNvPr id="12" name="Chart 11">
          <a:extLst>
            <a:ext uri="{FF2B5EF4-FFF2-40B4-BE49-F238E27FC236}">
              <a16:creationId xmlns:a16="http://schemas.microsoft.com/office/drawing/2014/main" id="{2A406CD0-3183-493E-A654-C2D1CCA75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361950</xdr:colOff>
      <xdr:row>56</xdr:row>
      <xdr:rowOff>106680</xdr:rowOff>
    </xdr:to>
    <xdr:sp macro="" textlink="">
      <xdr:nvSpPr>
        <xdr:cNvPr id="3" name="Rectangle 2">
          <a:extLst>
            <a:ext uri="{FF2B5EF4-FFF2-40B4-BE49-F238E27FC236}">
              <a16:creationId xmlns:a16="http://schemas.microsoft.com/office/drawing/2014/main" id="{222EA69E-F0BE-81C2-0B4F-D2776054950A}"/>
            </a:ext>
          </a:extLst>
        </xdr:cNvPr>
        <xdr:cNvSpPr/>
      </xdr:nvSpPr>
      <xdr:spPr>
        <a:xfrm>
          <a:off x="0" y="0"/>
          <a:ext cx="18040350" cy="10241280"/>
        </a:xfrm>
        <a:prstGeom prst="rect">
          <a:avLst/>
        </a:prstGeom>
        <a:solidFill>
          <a:srgbClr val="9DFD7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4</xdr:col>
      <xdr:colOff>361950</xdr:colOff>
      <xdr:row>6</xdr:row>
      <xdr:rowOff>77761</xdr:rowOff>
    </xdr:from>
    <xdr:to>
      <xdr:col>9</xdr:col>
      <xdr:colOff>114300</xdr:colOff>
      <xdr:row>11</xdr:row>
      <xdr:rowOff>146341</xdr:rowOff>
    </xdr:to>
    <xdr:sp macro="" textlink="">
      <xdr:nvSpPr>
        <xdr:cNvPr id="4" name="Rectangle: Rounded Corners 3">
          <a:extLst>
            <a:ext uri="{FF2B5EF4-FFF2-40B4-BE49-F238E27FC236}">
              <a16:creationId xmlns:a16="http://schemas.microsoft.com/office/drawing/2014/main" id="{08CE5963-91F2-95C9-B629-F2415C6AD0AE}"/>
            </a:ext>
          </a:extLst>
        </xdr:cNvPr>
        <xdr:cNvSpPr/>
      </xdr:nvSpPr>
      <xdr:spPr>
        <a:xfrm>
          <a:off x="2800350" y="1163611"/>
          <a:ext cx="2800350" cy="973455"/>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Total Sales</a:t>
          </a:r>
        </a:p>
      </xdr:txBody>
    </xdr:sp>
    <xdr:clientData/>
  </xdr:twoCellAnchor>
  <xdr:twoCellAnchor>
    <xdr:from>
      <xdr:col>9</xdr:col>
      <xdr:colOff>209550</xdr:colOff>
      <xdr:row>6</xdr:row>
      <xdr:rowOff>59055</xdr:rowOff>
    </xdr:from>
    <xdr:to>
      <xdr:col>13</xdr:col>
      <xdr:colOff>523874</xdr:colOff>
      <xdr:row>11</xdr:row>
      <xdr:rowOff>127635</xdr:rowOff>
    </xdr:to>
    <xdr:sp macro="" textlink="">
      <xdr:nvSpPr>
        <xdr:cNvPr id="5" name="Rectangle: Rounded Corners 4">
          <a:extLst>
            <a:ext uri="{FF2B5EF4-FFF2-40B4-BE49-F238E27FC236}">
              <a16:creationId xmlns:a16="http://schemas.microsoft.com/office/drawing/2014/main" id="{F5D091FF-982F-7721-DA45-CD48A25D9046}"/>
            </a:ext>
          </a:extLst>
        </xdr:cNvPr>
        <xdr:cNvSpPr/>
      </xdr:nvSpPr>
      <xdr:spPr>
        <a:xfrm>
          <a:off x="5695950" y="1144905"/>
          <a:ext cx="2752724" cy="973455"/>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Total Order</a:t>
          </a:r>
        </a:p>
      </xdr:txBody>
    </xdr:sp>
    <xdr:clientData/>
  </xdr:twoCellAnchor>
  <xdr:twoCellAnchor>
    <xdr:from>
      <xdr:col>14</xdr:col>
      <xdr:colOff>9524</xdr:colOff>
      <xdr:row>6</xdr:row>
      <xdr:rowOff>44159</xdr:rowOff>
    </xdr:from>
    <xdr:to>
      <xdr:col>18</xdr:col>
      <xdr:colOff>400049</xdr:colOff>
      <xdr:row>11</xdr:row>
      <xdr:rowOff>112739</xdr:rowOff>
    </xdr:to>
    <xdr:sp macro="" textlink="">
      <xdr:nvSpPr>
        <xdr:cNvPr id="6" name="Rectangle: Rounded Corners 5">
          <a:extLst>
            <a:ext uri="{FF2B5EF4-FFF2-40B4-BE49-F238E27FC236}">
              <a16:creationId xmlns:a16="http://schemas.microsoft.com/office/drawing/2014/main" id="{74E901B2-3543-30B9-1F58-D8294587183B}"/>
            </a:ext>
          </a:extLst>
        </xdr:cNvPr>
        <xdr:cNvSpPr/>
      </xdr:nvSpPr>
      <xdr:spPr>
        <a:xfrm>
          <a:off x="8543924" y="1130009"/>
          <a:ext cx="2828925" cy="973455"/>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a:t>
          </a:r>
          <a:r>
            <a:rPr lang="en-IN" sz="1800" b="1" baseline="0">
              <a:solidFill>
                <a:schemeClr val="tx1"/>
              </a:solidFill>
            </a:rPr>
            <a:t>  </a:t>
          </a:r>
          <a:r>
            <a:rPr lang="en-IN" sz="1800" b="1">
              <a:solidFill>
                <a:schemeClr val="tx1"/>
              </a:solidFill>
            </a:rPr>
            <a:t> Average Order Value</a:t>
          </a:r>
        </a:p>
      </xdr:txBody>
    </xdr:sp>
    <xdr:clientData/>
  </xdr:twoCellAnchor>
  <xdr:oneCellAnchor>
    <xdr:from>
      <xdr:col>6</xdr:col>
      <xdr:colOff>360045</xdr:colOff>
      <xdr:row>8</xdr:row>
      <xdr:rowOff>97155</xdr:rowOff>
    </xdr:from>
    <xdr:ext cx="1621406" cy="309315"/>
    <xdr:sp macro="" textlink="'Pivot Table'!B17">
      <xdr:nvSpPr>
        <xdr:cNvPr id="7" name="TextBox 6">
          <a:extLst>
            <a:ext uri="{FF2B5EF4-FFF2-40B4-BE49-F238E27FC236}">
              <a16:creationId xmlns:a16="http://schemas.microsoft.com/office/drawing/2014/main" id="{8AE6ED8F-87D5-397B-FDEB-688CB518FDAD}"/>
            </a:ext>
          </a:extLst>
        </xdr:cNvPr>
        <xdr:cNvSpPr txBox="1"/>
      </xdr:nvSpPr>
      <xdr:spPr>
        <a:xfrm>
          <a:off x="4017645" y="1544955"/>
          <a:ext cx="1621406"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201A42F-379F-4B20-804C-85988384A0AB}" type="TxLink">
            <a:rPr lang="en-US" sz="1200" b="1" i="0" u="none" strike="noStrike">
              <a:solidFill>
                <a:srgbClr val="FFC000"/>
              </a:solidFill>
              <a:latin typeface="Arial Black" panose="020B0A04020102020204" pitchFamily="34" charset="0"/>
            </a:rPr>
            <a:pPr/>
            <a:t> $1,10,09,309 </a:t>
          </a:fld>
          <a:endParaRPr lang="en-IN" sz="1200" b="1" i="0">
            <a:solidFill>
              <a:srgbClr val="FFC000"/>
            </a:solidFill>
            <a:latin typeface="Arial Black" panose="020B0A04020102020204" pitchFamily="34" charset="0"/>
          </a:endParaRPr>
        </a:p>
      </xdr:txBody>
    </xdr:sp>
    <xdr:clientData/>
  </xdr:oneCellAnchor>
  <xdr:oneCellAnchor>
    <xdr:from>
      <xdr:col>11</xdr:col>
      <xdr:colOff>535305</xdr:colOff>
      <xdr:row>8</xdr:row>
      <xdr:rowOff>125730</xdr:rowOff>
    </xdr:from>
    <xdr:ext cx="663771" cy="345544"/>
    <xdr:sp macro="" textlink="'Pivot Table'!B18">
      <xdr:nvSpPr>
        <xdr:cNvPr id="8" name="TextBox 7">
          <a:extLst>
            <a:ext uri="{FF2B5EF4-FFF2-40B4-BE49-F238E27FC236}">
              <a16:creationId xmlns:a16="http://schemas.microsoft.com/office/drawing/2014/main" id="{04B4C58A-7451-F21E-2ED4-884F9CAD4E62}"/>
            </a:ext>
          </a:extLst>
        </xdr:cNvPr>
        <xdr:cNvSpPr txBox="1"/>
      </xdr:nvSpPr>
      <xdr:spPr>
        <a:xfrm>
          <a:off x="7240905" y="1573530"/>
          <a:ext cx="663771"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0E38517-AF2B-42BB-A062-DBE24C393627}" type="TxLink">
            <a:rPr lang="en-US" sz="1400" b="1" i="0" u="none" strike="noStrike">
              <a:solidFill>
                <a:srgbClr val="FFC000"/>
              </a:solidFill>
              <a:latin typeface="Arial Black" panose="020B0A04020102020204" pitchFamily="34" charset="0"/>
            </a:rPr>
            <a:pPr/>
            <a:t>5000</a:t>
          </a:fld>
          <a:endParaRPr lang="en-IN" sz="1400" b="1">
            <a:solidFill>
              <a:srgbClr val="FFC000"/>
            </a:solidFill>
            <a:latin typeface="Arial Black" panose="020B0A04020102020204" pitchFamily="34" charset="0"/>
          </a:endParaRPr>
        </a:p>
      </xdr:txBody>
    </xdr:sp>
    <xdr:clientData/>
  </xdr:oneCellAnchor>
  <xdr:oneCellAnchor>
    <xdr:from>
      <xdr:col>16</xdr:col>
      <xdr:colOff>447674</xdr:colOff>
      <xdr:row>8</xdr:row>
      <xdr:rowOff>106680</xdr:rowOff>
    </xdr:from>
    <xdr:ext cx="1057275" cy="388620"/>
    <xdr:sp macro="" textlink="'Pivot Table'!B19">
      <xdr:nvSpPr>
        <xdr:cNvPr id="9" name="TextBox 8">
          <a:extLst>
            <a:ext uri="{FF2B5EF4-FFF2-40B4-BE49-F238E27FC236}">
              <a16:creationId xmlns:a16="http://schemas.microsoft.com/office/drawing/2014/main" id="{65B114FA-8BF2-FCCB-03B6-3B1E955D94B9}"/>
            </a:ext>
          </a:extLst>
        </xdr:cNvPr>
        <xdr:cNvSpPr txBox="1"/>
      </xdr:nvSpPr>
      <xdr:spPr>
        <a:xfrm>
          <a:off x="10201274" y="1554480"/>
          <a:ext cx="1057275"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1A10460-776F-470D-9826-F516C6028D0C}" type="TxLink">
            <a:rPr lang="en-US" sz="1400" b="1" i="0" u="none" strike="noStrike">
              <a:solidFill>
                <a:srgbClr val="FFC000"/>
              </a:solidFill>
              <a:latin typeface="Arial Black" panose="020B0A04020102020204" pitchFamily="34" charset="0"/>
            </a:rPr>
            <a:pPr/>
            <a:t> $2,202 </a:t>
          </a:fld>
          <a:endParaRPr lang="en-IN" sz="1400" b="1">
            <a:solidFill>
              <a:srgbClr val="FFC000"/>
            </a:solidFill>
            <a:latin typeface="Arial Black" panose="020B0A04020102020204" pitchFamily="34" charset="0"/>
          </a:endParaRPr>
        </a:p>
      </xdr:txBody>
    </xdr:sp>
    <xdr:clientData/>
  </xdr:oneCellAnchor>
  <xdr:twoCellAnchor>
    <xdr:from>
      <xdr:col>18</xdr:col>
      <xdr:colOff>485774</xdr:colOff>
      <xdr:row>6</xdr:row>
      <xdr:rowOff>27014</xdr:rowOff>
    </xdr:from>
    <xdr:to>
      <xdr:col>23</xdr:col>
      <xdr:colOff>342899</xdr:colOff>
      <xdr:row>11</xdr:row>
      <xdr:rowOff>95594</xdr:rowOff>
    </xdr:to>
    <xdr:sp macro="" textlink="">
      <xdr:nvSpPr>
        <xdr:cNvPr id="10" name="Rectangle: Rounded Corners 9">
          <a:extLst>
            <a:ext uri="{FF2B5EF4-FFF2-40B4-BE49-F238E27FC236}">
              <a16:creationId xmlns:a16="http://schemas.microsoft.com/office/drawing/2014/main" id="{280ACDC1-FF1A-05F3-B63B-039447599848}"/>
            </a:ext>
          </a:extLst>
        </xdr:cNvPr>
        <xdr:cNvSpPr/>
      </xdr:nvSpPr>
      <xdr:spPr>
        <a:xfrm>
          <a:off x="11458574" y="1112864"/>
          <a:ext cx="2905125" cy="973455"/>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Average</a:t>
          </a:r>
          <a:r>
            <a:rPr lang="en-IN" sz="1800" b="1" baseline="0">
              <a:solidFill>
                <a:schemeClr val="tx1"/>
              </a:solidFill>
            </a:rPr>
            <a:t> Delivery Time</a:t>
          </a:r>
          <a:endParaRPr lang="en-IN" sz="1800" b="1">
            <a:solidFill>
              <a:schemeClr val="tx1"/>
            </a:solidFill>
          </a:endParaRPr>
        </a:p>
      </xdr:txBody>
    </xdr:sp>
    <xdr:clientData/>
  </xdr:twoCellAnchor>
  <xdr:oneCellAnchor>
    <xdr:from>
      <xdr:col>21</xdr:col>
      <xdr:colOff>28574</xdr:colOff>
      <xdr:row>8</xdr:row>
      <xdr:rowOff>129540</xdr:rowOff>
    </xdr:from>
    <xdr:ext cx="1266825" cy="312420"/>
    <xdr:sp macro="" textlink="'Pivot Table'!A37">
      <xdr:nvSpPr>
        <xdr:cNvPr id="11" name="TextBox 10">
          <a:extLst>
            <a:ext uri="{FF2B5EF4-FFF2-40B4-BE49-F238E27FC236}">
              <a16:creationId xmlns:a16="http://schemas.microsoft.com/office/drawing/2014/main" id="{AD7843B1-F5F6-F8D5-F26C-A2386BBD1890}"/>
            </a:ext>
          </a:extLst>
        </xdr:cNvPr>
        <xdr:cNvSpPr txBox="1"/>
      </xdr:nvSpPr>
      <xdr:spPr>
        <a:xfrm>
          <a:off x="12830174" y="1577340"/>
          <a:ext cx="1266825"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5B621ED-A1B6-4872-908B-5704F5EF5F73}" type="TxLink">
            <a:rPr lang="en-US" sz="1400" b="1" i="0" u="none" strike="noStrike">
              <a:solidFill>
                <a:srgbClr val="FFC000"/>
              </a:solidFill>
              <a:latin typeface="Arial Black" panose="020B0A04020102020204" pitchFamily="34" charset="0"/>
            </a:rPr>
            <a:t>4.443</a:t>
          </a:fld>
          <a:endParaRPr lang="en-IN" sz="1400" b="1">
            <a:solidFill>
              <a:srgbClr val="FFC000"/>
            </a:solidFill>
            <a:latin typeface="Arial Black" panose="020B0A04020102020204" pitchFamily="34" charset="0"/>
          </a:endParaRPr>
        </a:p>
      </xdr:txBody>
    </xdr:sp>
    <xdr:clientData/>
  </xdr:oneCellAnchor>
  <xdr:twoCellAnchor>
    <xdr:from>
      <xdr:col>4</xdr:col>
      <xdr:colOff>19050</xdr:colOff>
      <xdr:row>12</xdr:row>
      <xdr:rowOff>17268</xdr:rowOff>
    </xdr:from>
    <xdr:to>
      <xdr:col>8</xdr:col>
      <xdr:colOff>495300</xdr:colOff>
      <xdr:row>32</xdr:row>
      <xdr:rowOff>9526</xdr:rowOff>
    </xdr:to>
    <xdr:sp macro="" textlink="">
      <xdr:nvSpPr>
        <xdr:cNvPr id="12" name="Rectangle: Rounded Corners 11">
          <a:extLst>
            <a:ext uri="{FF2B5EF4-FFF2-40B4-BE49-F238E27FC236}">
              <a16:creationId xmlns:a16="http://schemas.microsoft.com/office/drawing/2014/main" id="{DF51494E-E94D-341B-C78B-AB3A85B2886F}"/>
            </a:ext>
          </a:extLst>
        </xdr:cNvPr>
        <xdr:cNvSpPr/>
      </xdr:nvSpPr>
      <xdr:spPr>
        <a:xfrm>
          <a:off x="2457450" y="2188968"/>
          <a:ext cx="2914650" cy="3611758"/>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xdr:from>
      <xdr:col>8</xdr:col>
      <xdr:colOff>561974</xdr:colOff>
      <xdr:row>12</xdr:row>
      <xdr:rowOff>64797</xdr:rowOff>
    </xdr:from>
    <xdr:to>
      <xdr:col>14</xdr:col>
      <xdr:colOff>400049</xdr:colOff>
      <xdr:row>25</xdr:row>
      <xdr:rowOff>19050</xdr:rowOff>
    </xdr:to>
    <xdr:sp macro="" textlink="">
      <xdr:nvSpPr>
        <xdr:cNvPr id="13" name="Rectangle: Rounded Corners 12">
          <a:extLst>
            <a:ext uri="{FF2B5EF4-FFF2-40B4-BE49-F238E27FC236}">
              <a16:creationId xmlns:a16="http://schemas.microsoft.com/office/drawing/2014/main" id="{5C05CEA7-55DD-36DB-9242-494D3AB90683}"/>
            </a:ext>
          </a:extLst>
        </xdr:cNvPr>
        <xdr:cNvSpPr/>
      </xdr:nvSpPr>
      <xdr:spPr>
        <a:xfrm>
          <a:off x="5438774" y="2236497"/>
          <a:ext cx="3495675" cy="2306928"/>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xdr:from>
      <xdr:col>14</xdr:col>
      <xdr:colOff>447674</xdr:colOff>
      <xdr:row>11</xdr:row>
      <xdr:rowOff>171451</xdr:rowOff>
    </xdr:from>
    <xdr:to>
      <xdr:col>21</xdr:col>
      <xdr:colOff>152399</xdr:colOff>
      <xdr:row>25</xdr:row>
      <xdr:rowOff>1</xdr:rowOff>
    </xdr:to>
    <xdr:sp macro="" textlink="">
      <xdr:nvSpPr>
        <xdr:cNvPr id="14" name="Rectangle: Rounded Corners 13">
          <a:extLst>
            <a:ext uri="{FF2B5EF4-FFF2-40B4-BE49-F238E27FC236}">
              <a16:creationId xmlns:a16="http://schemas.microsoft.com/office/drawing/2014/main" id="{D54B6368-E734-93C3-7DBB-728AFF1400CA}"/>
            </a:ext>
          </a:extLst>
        </xdr:cNvPr>
        <xdr:cNvSpPr/>
      </xdr:nvSpPr>
      <xdr:spPr>
        <a:xfrm>
          <a:off x="8982074" y="2162176"/>
          <a:ext cx="3971925" cy="2362200"/>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xdr:from>
      <xdr:col>21</xdr:col>
      <xdr:colOff>219075</xdr:colOff>
      <xdr:row>11</xdr:row>
      <xdr:rowOff>158315</xdr:rowOff>
    </xdr:from>
    <xdr:to>
      <xdr:col>28</xdr:col>
      <xdr:colOff>600074</xdr:colOff>
      <xdr:row>25</xdr:row>
      <xdr:rowOff>61160</xdr:rowOff>
    </xdr:to>
    <xdr:sp macro="" textlink="">
      <xdr:nvSpPr>
        <xdr:cNvPr id="15" name="Rectangle: Rounded Corners 14">
          <a:extLst>
            <a:ext uri="{FF2B5EF4-FFF2-40B4-BE49-F238E27FC236}">
              <a16:creationId xmlns:a16="http://schemas.microsoft.com/office/drawing/2014/main" id="{43B6804D-F9AC-1EDF-908A-3DDF5510A680}"/>
            </a:ext>
          </a:extLst>
        </xdr:cNvPr>
        <xdr:cNvSpPr/>
      </xdr:nvSpPr>
      <xdr:spPr>
        <a:xfrm>
          <a:off x="13020675" y="2149040"/>
          <a:ext cx="4648199" cy="2436495"/>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xdr:from>
      <xdr:col>9</xdr:col>
      <xdr:colOff>95250</xdr:colOff>
      <xdr:row>25</xdr:row>
      <xdr:rowOff>74135</xdr:rowOff>
    </xdr:from>
    <xdr:to>
      <xdr:col>17</xdr:col>
      <xdr:colOff>495299</xdr:colOff>
      <xdr:row>39</xdr:row>
      <xdr:rowOff>123826</xdr:rowOff>
    </xdr:to>
    <xdr:sp macro="" textlink="">
      <xdr:nvSpPr>
        <xdr:cNvPr id="16" name="Rectangle: Rounded Corners 15">
          <a:extLst>
            <a:ext uri="{FF2B5EF4-FFF2-40B4-BE49-F238E27FC236}">
              <a16:creationId xmlns:a16="http://schemas.microsoft.com/office/drawing/2014/main" id="{0D0BAA75-8057-6B1E-8DC3-52CFAC23A6AB}"/>
            </a:ext>
          </a:extLst>
        </xdr:cNvPr>
        <xdr:cNvSpPr/>
      </xdr:nvSpPr>
      <xdr:spPr>
        <a:xfrm>
          <a:off x="5581650" y="4598510"/>
          <a:ext cx="5276849" cy="2583341"/>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xdr:from>
      <xdr:col>17</xdr:col>
      <xdr:colOff>552450</xdr:colOff>
      <xdr:row>25</xdr:row>
      <xdr:rowOff>113612</xdr:rowOff>
    </xdr:from>
    <xdr:to>
      <xdr:col>29</xdr:col>
      <xdr:colOff>9525</xdr:colOff>
      <xdr:row>39</xdr:row>
      <xdr:rowOff>142186</xdr:rowOff>
    </xdr:to>
    <xdr:sp macro="" textlink="">
      <xdr:nvSpPr>
        <xdr:cNvPr id="17" name="Rectangle: Rounded Corners 16">
          <a:extLst>
            <a:ext uri="{FF2B5EF4-FFF2-40B4-BE49-F238E27FC236}">
              <a16:creationId xmlns:a16="http://schemas.microsoft.com/office/drawing/2014/main" id="{07ABD578-F114-9A09-DEC8-2C9088A05DF3}"/>
            </a:ext>
          </a:extLst>
        </xdr:cNvPr>
        <xdr:cNvSpPr/>
      </xdr:nvSpPr>
      <xdr:spPr>
        <a:xfrm>
          <a:off x="10915650" y="4637987"/>
          <a:ext cx="6772275" cy="2562224"/>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xdr:from>
      <xdr:col>0</xdr:col>
      <xdr:colOff>146983</xdr:colOff>
      <xdr:row>0</xdr:row>
      <xdr:rowOff>82258</xdr:rowOff>
    </xdr:from>
    <xdr:to>
      <xdr:col>3</xdr:col>
      <xdr:colOff>552450</xdr:colOff>
      <xdr:row>40</xdr:row>
      <xdr:rowOff>91807</xdr:rowOff>
    </xdr:to>
    <xdr:sp macro="" textlink="">
      <xdr:nvSpPr>
        <xdr:cNvPr id="18" name="Rectangle: Rounded Corners 17">
          <a:extLst>
            <a:ext uri="{FF2B5EF4-FFF2-40B4-BE49-F238E27FC236}">
              <a16:creationId xmlns:a16="http://schemas.microsoft.com/office/drawing/2014/main" id="{B90A4DF2-83A8-20E5-250C-9C78F4C830A1}"/>
            </a:ext>
          </a:extLst>
        </xdr:cNvPr>
        <xdr:cNvSpPr/>
      </xdr:nvSpPr>
      <xdr:spPr>
        <a:xfrm>
          <a:off x="146983" y="82258"/>
          <a:ext cx="2234267" cy="7248549"/>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oneCellAnchor>
    <xdr:from>
      <xdr:col>3</xdr:col>
      <xdr:colOff>523875</xdr:colOff>
      <xdr:row>12</xdr:row>
      <xdr:rowOff>47037</xdr:rowOff>
    </xdr:from>
    <xdr:ext cx="2905125" cy="377507"/>
    <xdr:sp macro="" textlink="">
      <xdr:nvSpPr>
        <xdr:cNvPr id="19" name="TextBox 18">
          <a:extLst>
            <a:ext uri="{FF2B5EF4-FFF2-40B4-BE49-F238E27FC236}">
              <a16:creationId xmlns:a16="http://schemas.microsoft.com/office/drawing/2014/main" id="{F40906A8-F88B-4220-C47D-D55321707EAB}"/>
            </a:ext>
          </a:extLst>
        </xdr:cNvPr>
        <xdr:cNvSpPr txBox="1"/>
      </xdr:nvSpPr>
      <xdr:spPr>
        <a:xfrm>
          <a:off x="2352675" y="2218737"/>
          <a:ext cx="2905125" cy="377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                 Category wise Sales</a:t>
          </a:r>
        </a:p>
      </xdr:txBody>
    </xdr:sp>
    <xdr:clientData/>
  </xdr:oneCellAnchor>
  <xdr:twoCellAnchor>
    <xdr:from>
      <xdr:col>4</xdr:col>
      <xdr:colOff>180975</xdr:colOff>
      <xdr:row>14</xdr:row>
      <xdr:rowOff>84365</xdr:rowOff>
    </xdr:from>
    <xdr:to>
      <xdr:col>8</xdr:col>
      <xdr:colOff>552450</xdr:colOff>
      <xdr:row>30</xdr:row>
      <xdr:rowOff>161924</xdr:rowOff>
    </xdr:to>
    <xdr:graphicFrame macro="">
      <xdr:nvGraphicFramePr>
        <xdr:cNvPr id="20" name="Chart 19">
          <a:extLst>
            <a:ext uri="{FF2B5EF4-FFF2-40B4-BE49-F238E27FC236}">
              <a16:creationId xmlns:a16="http://schemas.microsoft.com/office/drawing/2014/main" id="{5D5B5A93-B968-4CF4-9515-851496ADF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361949</xdr:colOff>
      <xdr:row>12</xdr:row>
      <xdr:rowOff>108857</xdr:rowOff>
    </xdr:from>
    <xdr:ext cx="2638425" cy="337457"/>
    <xdr:sp macro="" textlink="">
      <xdr:nvSpPr>
        <xdr:cNvPr id="21" name="TextBox 20">
          <a:extLst>
            <a:ext uri="{FF2B5EF4-FFF2-40B4-BE49-F238E27FC236}">
              <a16:creationId xmlns:a16="http://schemas.microsoft.com/office/drawing/2014/main" id="{94C554E7-AA09-9B38-399B-11EABDE04107}"/>
            </a:ext>
          </a:extLst>
        </xdr:cNvPr>
        <xdr:cNvSpPr txBox="1"/>
      </xdr:nvSpPr>
      <xdr:spPr>
        <a:xfrm>
          <a:off x="5848349" y="2280557"/>
          <a:ext cx="2638425" cy="337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      Payment Method</a:t>
          </a:r>
        </a:p>
      </xdr:txBody>
    </xdr:sp>
    <xdr:clientData/>
  </xdr:oneCellAnchor>
  <xdr:twoCellAnchor>
    <xdr:from>
      <xdr:col>8</xdr:col>
      <xdr:colOff>381000</xdr:colOff>
      <xdr:row>14</xdr:row>
      <xdr:rowOff>85726</xdr:rowOff>
    </xdr:from>
    <xdr:to>
      <xdr:col>14</xdr:col>
      <xdr:colOff>180975</xdr:colOff>
      <xdr:row>24</xdr:row>
      <xdr:rowOff>28575</xdr:rowOff>
    </xdr:to>
    <xdr:graphicFrame macro="">
      <xdr:nvGraphicFramePr>
        <xdr:cNvPr id="22" name="Chart 21">
          <a:extLst>
            <a:ext uri="{FF2B5EF4-FFF2-40B4-BE49-F238E27FC236}">
              <a16:creationId xmlns:a16="http://schemas.microsoft.com/office/drawing/2014/main" id="{D6275DA9-56A8-4653-AF0D-2EFF5EF37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413132</xdr:colOff>
      <xdr:row>12</xdr:row>
      <xdr:rowOff>38100</xdr:rowOff>
    </xdr:from>
    <xdr:ext cx="2992916" cy="472134"/>
    <xdr:sp macro="" textlink="">
      <xdr:nvSpPr>
        <xdr:cNvPr id="23" name="TextBox 22">
          <a:extLst>
            <a:ext uri="{FF2B5EF4-FFF2-40B4-BE49-F238E27FC236}">
              <a16:creationId xmlns:a16="http://schemas.microsoft.com/office/drawing/2014/main" id="{3FC7DC50-DE28-D23F-16D4-0ADAAB1DFF8F}"/>
            </a:ext>
          </a:extLst>
        </xdr:cNvPr>
        <xdr:cNvSpPr txBox="1"/>
      </xdr:nvSpPr>
      <xdr:spPr>
        <a:xfrm>
          <a:off x="8896120" y="2241473"/>
          <a:ext cx="2992916" cy="472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t>                         Customer Segment</a:t>
          </a:r>
        </a:p>
      </xdr:txBody>
    </xdr:sp>
    <xdr:clientData/>
  </xdr:oneCellAnchor>
  <xdr:twoCellAnchor>
    <xdr:from>
      <xdr:col>14</xdr:col>
      <xdr:colOff>514349</xdr:colOff>
      <xdr:row>15</xdr:row>
      <xdr:rowOff>65314</xdr:rowOff>
    </xdr:from>
    <xdr:to>
      <xdr:col>20</xdr:col>
      <xdr:colOff>533400</xdr:colOff>
      <xdr:row>24</xdr:row>
      <xdr:rowOff>38100</xdr:rowOff>
    </xdr:to>
    <xdr:graphicFrame macro="">
      <xdr:nvGraphicFramePr>
        <xdr:cNvPr id="24" name="Chart 23">
          <a:extLst>
            <a:ext uri="{FF2B5EF4-FFF2-40B4-BE49-F238E27FC236}">
              <a16:creationId xmlns:a16="http://schemas.microsoft.com/office/drawing/2014/main" id="{38ED245F-7AC5-48BD-ACC3-BB315777E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20</xdr:col>
      <xdr:colOff>18361</xdr:colOff>
      <xdr:row>12</xdr:row>
      <xdr:rowOff>9525</xdr:rowOff>
    </xdr:from>
    <xdr:ext cx="4085421" cy="533401"/>
    <xdr:sp macro="" textlink="">
      <xdr:nvSpPr>
        <xdr:cNvPr id="25" name="TextBox 24">
          <a:extLst>
            <a:ext uri="{FF2B5EF4-FFF2-40B4-BE49-F238E27FC236}">
              <a16:creationId xmlns:a16="http://schemas.microsoft.com/office/drawing/2014/main" id="{3530A764-CBE0-4492-B870-4D379779BF72}"/>
            </a:ext>
          </a:extLst>
        </xdr:cNvPr>
        <xdr:cNvSpPr txBox="1"/>
      </xdr:nvSpPr>
      <xdr:spPr>
        <a:xfrm>
          <a:off x="12136915" y="2212898"/>
          <a:ext cx="4085421" cy="533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                                                       Delivery Status</a:t>
          </a:r>
        </a:p>
      </xdr:txBody>
    </xdr:sp>
    <xdr:clientData/>
  </xdr:oneCellAnchor>
  <xdr:twoCellAnchor>
    <xdr:from>
      <xdr:col>21</xdr:col>
      <xdr:colOff>523875</xdr:colOff>
      <xdr:row>14</xdr:row>
      <xdr:rowOff>56118</xdr:rowOff>
    </xdr:from>
    <xdr:to>
      <xdr:col>28</xdr:col>
      <xdr:colOff>485774</xdr:colOff>
      <xdr:row>24</xdr:row>
      <xdr:rowOff>75168</xdr:rowOff>
    </xdr:to>
    <xdr:graphicFrame macro="">
      <xdr:nvGraphicFramePr>
        <xdr:cNvPr id="26" name="Chart 25">
          <a:extLst>
            <a:ext uri="{FF2B5EF4-FFF2-40B4-BE49-F238E27FC236}">
              <a16:creationId xmlns:a16="http://schemas.microsoft.com/office/drawing/2014/main" id="{B143ED49-100A-4B97-A0AE-90CA3B242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180974</xdr:colOff>
      <xdr:row>21</xdr:row>
      <xdr:rowOff>121921</xdr:rowOff>
    </xdr:from>
    <xdr:to>
      <xdr:col>3</xdr:col>
      <xdr:colOff>485775</xdr:colOff>
      <xdr:row>29</xdr:row>
      <xdr:rowOff>152401</xdr:rowOff>
    </xdr:to>
    <mc:AlternateContent xmlns:mc="http://schemas.openxmlformats.org/markup-compatibility/2006" xmlns:a14="http://schemas.microsoft.com/office/drawing/2010/main">
      <mc:Choice Requires="a14">
        <xdr:graphicFrame macro="">
          <xdr:nvGraphicFramePr>
            <xdr:cNvPr id="27" name="customer_segment">
              <a:extLst>
                <a:ext uri="{FF2B5EF4-FFF2-40B4-BE49-F238E27FC236}">
                  <a16:creationId xmlns:a16="http://schemas.microsoft.com/office/drawing/2014/main" id="{B24007F4-D82B-4A74-B0C5-383CEF43EF9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80974" y="3922396"/>
              <a:ext cx="2133601"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204822</xdr:colOff>
      <xdr:row>1</xdr:row>
      <xdr:rowOff>150839</xdr:rowOff>
    </xdr:from>
    <xdr:to>
      <xdr:col>3</xdr:col>
      <xdr:colOff>476250</xdr:colOff>
      <xdr:row>21</xdr:row>
      <xdr:rowOff>21299</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EC8EFA45-9044-4BC4-882D-518935658D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4822" y="331814"/>
              <a:ext cx="2100228" cy="3489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30</xdr:row>
      <xdr:rowOff>33421</xdr:rowOff>
    </xdr:from>
    <xdr:to>
      <xdr:col>3</xdr:col>
      <xdr:colOff>485774</xdr:colOff>
      <xdr:row>38</xdr:row>
      <xdr:rowOff>133351</xdr:rowOff>
    </xdr:to>
    <mc:AlternateContent xmlns:mc="http://schemas.openxmlformats.org/markup-compatibility/2006" xmlns:a14="http://schemas.microsoft.com/office/drawing/2010/main">
      <mc:Choice Requires="a14">
        <xdr:graphicFrame macro="">
          <xdr:nvGraphicFramePr>
            <xdr:cNvPr id="29" name="payment_method">
              <a:extLst>
                <a:ext uri="{FF2B5EF4-FFF2-40B4-BE49-F238E27FC236}">
                  <a16:creationId xmlns:a16="http://schemas.microsoft.com/office/drawing/2014/main" id="{5B75667C-A959-4FC7-AE8F-4D5916D6C9A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42875" y="5462670"/>
              <a:ext cx="2171699" cy="1570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30</xdr:col>
      <xdr:colOff>518160</xdr:colOff>
      <xdr:row>1</xdr:row>
      <xdr:rowOff>53340</xdr:rowOff>
    </xdr:from>
    <xdr:ext cx="1173480" cy="350520"/>
    <xdr:sp macro="" textlink="">
      <xdr:nvSpPr>
        <xdr:cNvPr id="36" name="TextBox 35">
          <a:extLst>
            <a:ext uri="{FF2B5EF4-FFF2-40B4-BE49-F238E27FC236}">
              <a16:creationId xmlns:a16="http://schemas.microsoft.com/office/drawing/2014/main" id="{ADFAB37A-0239-FA02-D2CF-1ADEB4082FC0}"/>
            </a:ext>
          </a:extLst>
        </xdr:cNvPr>
        <xdr:cNvSpPr txBox="1"/>
      </xdr:nvSpPr>
      <xdr:spPr>
        <a:xfrm>
          <a:off x="18806160" y="236220"/>
          <a:ext cx="117348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400" b="1"/>
        </a:p>
      </xdr:txBody>
    </xdr:sp>
    <xdr:clientData/>
  </xdr:oneCellAnchor>
  <xdr:twoCellAnchor editAs="oneCell">
    <xdr:from>
      <xdr:col>20</xdr:col>
      <xdr:colOff>169977</xdr:colOff>
      <xdr:row>25</xdr:row>
      <xdr:rowOff>122641</xdr:rowOff>
    </xdr:from>
    <xdr:to>
      <xdr:col>21</xdr:col>
      <xdr:colOff>101396</xdr:colOff>
      <xdr:row>28</xdr:row>
      <xdr:rowOff>34179</xdr:rowOff>
    </xdr:to>
    <xdr:pic>
      <xdr:nvPicPr>
        <xdr:cNvPr id="39" name="Graphic 38" descr="Bar graph with upward trend with solid fill">
          <a:extLst>
            <a:ext uri="{FF2B5EF4-FFF2-40B4-BE49-F238E27FC236}">
              <a16:creationId xmlns:a16="http://schemas.microsoft.com/office/drawing/2014/main" id="{4B74852A-7413-2B75-5AB2-64AF73D68E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361977" y="4647016"/>
          <a:ext cx="541019" cy="454463"/>
        </a:xfrm>
        <a:prstGeom prst="rect">
          <a:avLst/>
        </a:prstGeom>
      </xdr:spPr>
    </xdr:pic>
    <xdr:clientData/>
  </xdr:twoCellAnchor>
  <xdr:twoCellAnchor editAs="oneCell">
    <xdr:from>
      <xdr:col>8</xdr:col>
      <xdr:colOff>72298</xdr:colOff>
      <xdr:row>6</xdr:row>
      <xdr:rowOff>83292</xdr:rowOff>
    </xdr:from>
    <xdr:to>
      <xdr:col>8</xdr:col>
      <xdr:colOff>594406</xdr:colOff>
      <xdr:row>9</xdr:row>
      <xdr:rowOff>2111</xdr:rowOff>
    </xdr:to>
    <xdr:pic>
      <xdr:nvPicPr>
        <xdr:cNvPr id="41" name="Graphic 40" descr="Coins with solid fill">
          <a:extLst>
            <a:ext uri="{FF2B5EF4-FFF2-40B4-BE49-F238E27FC236}">
              <a16:creationId xmlns:a16="http://schemas.microsoft.com/office/drawing/2014/main" id="{0D1896D7-840B-A68A-AA70-5B70BD5C7B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49098" y="1169142"/>
          <a:ext cx="522108" cy="461744"/>
        </a:xfrm>
        <a:prstGeom prst="rect">
          <a:avLst/>
        </a:prstGeom>
      </xdr:spPr>
    </xdr:pic>
    <xdr:clientData/>
  </xdr:twoCellAnchor>
  <xdr:twoCellAnchor editAs="oneCell">
    <xdr:from>
      <xdr:col>12</xdr:col>
      <xdr:colOff>456282</xdr:colOff>
      <xdr:row>6</xdr:row>
      <xdr:rowOff>101998</xdr:rowOff>
    </xdr:from>
    <xdr:to>
      <xdr:col>13</xdr:col>
      <xdr:colOff>421854</xdr:colOff>
      <xdr:row>8</xdr:row>
      <xdr:rowOff>170578</xdr:rowOff>
    </xdr:to>
    <xdr:pic>
      <xdr:nvPicPr>
        <xdr:cNvPr id="43" name="Graphic 42" descr="Shopping cart with solid fill">
          <a:extLst>
            <a:ext uri="{FF2B5EF4-FFF2-40B4-BE49-F238E27FC236}">
              <a16:creationId xmlns:a16="http://schemas.microsoft.com/office/drawing/2014/main" id="{FEDDC524-1D73-3D0B-5837-F8B5F4A2C15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71482" y="1187848"/>
          <a:ext cx="575172" cy="430530"/>
        </a:xfrm>
        <a:prstGeom prst="rect">
          <a:avLst/>
        </a:prstGeom>
      </xdr:spPr>
    </xdr:pic>
    <xdr:clientData/>
  </xdr:twoCellAnchor>
  <xdr:twoCellAnchor editAs="oneCell">
    <xdr:from>
      <xdr:col>17</xdr:col>
      <xdr:colOff>346461</xdr:colOff>
      <xdr:row>6</xdr:row>
      <xdr:rowOff>103567</xdr:rowOff>
    </xdr:from>
    <xdr:to>
      <xdr:col>18</xdr:col>
      <xdr:colOff>388232</xdr:colOff>
      <xdr:row>8</xdr:row>
      <xdr:rowOff>88327</xdr:rowOff>
    </xdr:to>
    <xdr:pic>
      <xdr:nvPicPr>
        <xdr:cNvPr id="45" name="Graphic 44" descr="Dollar with solid fill">
          <a:extLst>
            <a:ext uri="{FF2B5EF4-FFF2-40B4-BE49-F238E27FC236}">
              <a16:creationId xmlns:a16="http://schemas.microsoft.com/office/drawing/2014/main" id="{31F1E940-99E0-8A5D-5F05-1516EC9B8F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09661" y="1189417"/>
          <a:ext cx="651371" cy="346710"/>
        </a:xfrm>
        <a:prstGeom prst="rect">
          <a:avLst/>
        </a:prstGeom>
      </xdr:spPr>
    </xdr:pic>
    <xdr:clientData/>
  </xdr:twoCellAnchor>
  <xdr:twoCellAnchor editAs="oneCell">
    <xdr:from>
      <xdr:col>22</xdr:col>
      <xdr:colOff>363066</xdr:colOff>
      <xdr:row>6</xdr:row>
      <xdr:rowOff>119597</xdr:rowOff>
    </xdr:from>
    <xdr:to>
      <xdr:col>23</xdr:col>
      <xdr:colOff>277365</xdr:colOff>
      <xdr:row>8</xdr:row>
      <xdr:rowOff>166975</xdr:rowOff>
    </xdr:to>
    <xdr:pic>
      <xdr:nvPicPr>
        <xdr:cNvPr id="47" name="Graphic 46" descr="Hourglass Finished with solid fill">
          <a:extLst>
            <a:ext uri="{FF2B5EF4-FFF2-40B4-BE49-F238E27FC236}">
              <a16:creationId xmlns:a16="http://schemas.microsoft.com/office/drawing/2014/main" id="{37298E28-E113-68C4-3771-F8265D2E408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74266" y="1205447"/>
          <a:ext cx="523899" cy="409328"/>
        </a:xfrm>
        <a:prstGeom prst="rect">
          <a:avLst/>
        </a:prstGeom>
      </xdr:spPr>
    </xdr:pic>
    <xdr:clientData/>
  </xdr:twoCellAnchor>
  <xdr:twoCellAnchor editAs="oneCell">
    <xdr:from>
      <xdr:col>4</xdr:col>
      <xdr:colOff>234859</xdr:colOff>
      <xdr:row>12</xdr:row>
      <xdr:rowOff>78921</xdr:rowOff>
    </xdr:from>
    <xdr:to>
      <xdr:col>5</xdr:col>
      <xdr:colOff>105319</xdr:colOff>
      <xdr:row>15</xdr:row>
      <xdr:rowOff>22043</xdr:rowOff>
    </xdr:to>
    <xdr:pic>
      <xdr:nvPicPr>
        <xdr:cNvPr id="49" name="Graphic 48" descr="Envelope with solid fill">
          <a:extLst>
            <a:ext uri="{FF2B5EF4-FFF2-40B4-BE49-F238E27FC236}">
              <a16:creationId xmlns:a16="http://schemas.microsoft.com/office/drawing/2014/main" id="{53B3B597-D248-6B18-B88C-7A94F3E154C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673259" y="2250621"/>
          <a:ext cx="480060" cy="486047"/>
        </a:xfrm>
        <a:prstGeom prst="rect">
          <a:avLst/>
        </a:prstGeom>
      </xdr:spPr>
    </xdr:pic>
    <xdr:clientData/>
  </xdr:twoCellAnchor>
  <xdr:twoCellAnchor editAs="oneCell">
    <xdr:from>
      <xdr:col>9</xdr:col>
      <xdr:colOff>47626</xdr:colOff>
      <xdr:row>12</xdr:row>
      <xdr:rowOff>46808</xdr:rowOff>
    </xdr:from>
    <xdr:to>
      <xdr:col>10</xdr:col>
      <xdr:colOff>28576</xdr:colOff>
      <xdr:row>15</xdr:row>
      <xdr:rowOff>126546</xdr:rowOff>
    </xdr:to>
    <xdr:pic>
      <xdr:nvPicPr>
        <xdr:cNvPr id="51" name="Graphic 50" descr="Money with solid fill">
          <a:extLst>
            <a:ext uri="{FF2B5EF4-FFF2-40B4-BE49-F238E27FC236}">
              <a16:creationId xmlns:a16="http://schemas.microsoft.com/office/drawing/2014/main" id="{1F97A818-BD14-DDB8-2033-A5179D4BF05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534026" y="2218508"/>
          <a:ext cx="590550" cy="622663"/>
        </a:xfrm>
        <a:prstGeom prst="rect">
          <a:avLst/>
        </a:prstGeom>
      </xdr:spPr>
    </xdr:pic>
    <xdr:clientData/>
  </xdr:twoCellAnchor>
  <xdr:twoCellAnchor editAs="oneCell">
    <xdr:from>
      <xdr:col>15</xdr:col>
      <xdr:colOff>102654</xdr:colOff>
      <xdr:row>11</xdr:row>
      <xdr:rowOff>152327</xdr:rowOff>
    </xdr:from>
    <xdr:to>
      <xdr:col>16</xdr:col>
      <xdr:colOff>117894</xdr:colOff>
      <xdr:row>15</xdr:row>
      <xdr:rowOff>103069</xdr:rowOff>
    </xdr:to>
    <xdr:pic>
      <xdr:nvPicPr>
        <xdr:cNvPr id="53" name="Graphic 52" descr="Users with solid fill">
          <a:extLst>
            <a:ext uri="{FF2B5EF4-FFF2-40B4-BE49-F238E27FC236}">
              <a16:creationId xmlns:a16="http://schemas.microsoft.com/office/drawing/2014/main" id="{82A9DF61-B7BF-B346-E563-DE9D1529B18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246654" y="2143052"/>
          <a:ext cx="624840" cy="674642"/>
        </a:xfrm>
        <a:prstGeom prst="rect">
          <a:avLst/>
        </a:prstGeom>
      </xdr:spPr>
    </xdr:pic>
    <xdr:clientData/>
  </xdr:twoCellAnchor>
  <xdr:twoCellAnchor editAs="oneCell">
    <xdr:from>
      <xdr:col>21</xdr:col>
      <xdr:colOff>476250</xdr:colOff>
      <xdr:row>11</xdr:row>
      <xdr:rowOff>133278</xdr:rowOff>
    </xdr:from>
    <xdr:to>
      <xdr:col>22</xdr:col>
      <xdr:colOff>551222</xdr:colOff>
      <xdr:row>14</xdr:row>
      <xdr:rowOff>110418</xdr:rowOff>
    </xdr:to>
    <xdr:pic>
      <xdr:nvPicPr>
        <xdr:cNvPr id="55" name="Graphic 54" descr="Truck with solid fill">
          <a:extLst>
            <a:ext uri="{FF2B5EF4-FFF2-40B4-BE49-F238E27FC236}">
              <a16:creationId xmlns:a16="http://schemas.microsoft.com/office/drawing/2014/main" id="{EF2F4EBD-33E5-636C-FC20-6A148F31699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277850" y="2124003"/>
          <a:ext cx="684572" cy="520065"/>
        </a:xfrm>
        <a:prstGeom prst="rect">
          <a:avLst/>
        </a:prstGeom>
      </xdr:spPr>
    </xdr:pic>
    <xdr:clientData/>
  </xdr:twoCellAnchor>
  <xdr:twoCellAnchor editAs="oneCell">
    <xdr:from>
      <xdr:col>10</xdr:col>
      <xdr:colOff>178966</xdr:colOff>
      <xdr:row>25</xdr:row>
      <xdr:rowOff>46576</xdr:rowOff>
    </xdr:from>
    <xdr:to>
      <xdr:col>11</xdr:col>
      <xdr:colOff>53373</xdr:colOff>
      <xdr:row>27</xdr:row>
      <xdr:rowOff>141473</xdr:rowOff>
    </xdr:to>
    <xdr:pic>
      <xdr:nvPicPr>
        <xdr:cNvPr id="57" name="Graphic 56" descr="Employee badge with solid fill">
          <a:extLst>
            <a:ext uri="{FF2B5EF4-FFF2-40B4-BE49-F238E27FC236}">
              <a16:creationId xmlns:a16="http://schemas.microsoft.com/office/drawing/2014/main" id="{7911E99B-1A3F-A4DF-B3AA-FABDAE9DCBA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6274966" y="4570951"/>
          <a:ext cx="484007" cy="456847"/>
        </a:xfrm>
        <a:prstGeom prst="rect">
          <a:avLst/>
        </a:prstGeom>
      </xdr:spPr>
    </xdr:pic>
    <xdr:clientData/>
  </xdr:twoCellAnchor>
  <xdr:oneCellAnchor>
    <xdr:from>
      <xdr:col>20</xdr:col>
      <xdr:colOff>47625</xdr:colOff>
      <xdr:row>25</xdr:row>
      <xdr:rowOff>114301</xdr:rowOff>
    </xdr:from>
    <xdr:ext cx="3619500" cy="527638"/>
    <xdr:sp macro="" textlink="">
      <xdr:nvSpPr>
        <xdr:cNvPr id="31" name="TextBox 30">
          <a:extLst>
            <a:ext uri="{FF2B5EF4-FFF2-40B4-BE49-F238E27FC236}">
              <a16:creationId xmlns:a16="http://schemas.microsoft.com/office/drawing/2014/main" id="{4DAE6660-8E5C-4BD2-65BA-85571DFFBCA9}"/>
            </a:ext>
          </a:extLst>
        </xdr:cNvPr>
        <xdr:cNvSpPr txBox="1"/>
      </xdr:nvSpPr>
      <xdr:spPr>
        <a:xfrm>
          <a:off x="12239625" y="4638676"/>
          <a:ext cx="3619500" cy="527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baseline="0">
              <a:solidFill>
                <a:sysClr val="windowText" lastClr="000000"/>
              </a:solidFill>
            </a:rPr>
            <a:t>   </a:t>
          </a:r>
          <a:r>
            <a:rPr lang="en-IN" sz="1800" b="1">
              <a:solidFill>
                <a:sysClr val="windowText" lastClr="000000"/>
              </a:solidFill>
            </a:rPr>
            <a:t>                           Monthly Sale</a:t>
          </a:r>
        </a:p>
      </xdr:txBody>
    </xdr:sp>
    <xdr:clientData/>
  </xdr:oneCellAnchor>
  <xdr:oneCellAnchor>
    <xdr:from>
      <xdr:col>10</xdr:col>
      <xdr:colOff>466724</xdr:colOff>
      <xdr:row>25</xdr:row>
      <xdr:rowOff>95250</xdr:rowOff>
    </xdr:from>
    <xdr:ext cx="3867151" cy="485775"/>
    <xdr:sp macro="" textlink="">
      <xdr:nvSpPr>
        <xdr:cNvPr id="38" name="TextBox 37">
          <a:extLst>
            <a:ext uri="{FF2B5EF4-FFF2-40B4-BE49-F238E27FC236}">
              <a16:creationId xmlns:a16="http://schemas.microsoft.com/office/drawing/2014/main" id="{AA59926A-0766-1A79-7C76-CDCD9CCE1860}"/>
            </a:ext>
          </a:extLst>
        </xdr:cNvPr>
        <xdr:cNvSpPr txBox="1"/>
      </xdr:nvSpPr>
      <xdr:spPr>
        <a:xfrm>
          <a:off x="6562724" y="4619625"/>
          <a:ext cx="3867151"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ysClr val="windowText" lastClr="000000"/>
              </a:solidFill>
            </a:rPr>
            <a:t>              Top 5 Products Sale</a:t>
          </a:r>
        </a:p>
      </xdr:txBody>
    </xdr:sp>
    <xdr:clientData/>
  </xdr:oneCellAnchor>
  <xdr:twoCellAnchor>
    <xdr:from>
      <xdr:col>8</xdr:col>
      <xdr:colOff>200025</xdr:colOff>
      <xdr:row>27</xdr:row>
      <xdr:rowOff>152400</xdr:rowOff>
    </xdr:from>
    <xdr:to>
      <xdr:col>17</xdr:col>
      <xdr:colOff>295275</xdr:colOff>
      <xdr:row>38</xdr:row>
      <xdr:rowOff>123824</xdr:rowOff>
    </xdr:to>
    <xdr:graphicFrame macro="">
      <xdr:nvGraphicFramePr>
        <xdr:cNvPr id="50" name="Chart 49">
          <a:extLst>
            <a:ext uri="{FF2B5EF4-FFF2-40B4-BE49-F238E27FC236}">
              <a16:creationId xmlns:a16="http://schemas.microsoft.com/office/drawing/2014/main" id="{772470A9-3575-4AD8-A3F7-B9E25951D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xdr:col>
      <xdr:colOff>145757</xdr:colOff>
      <xdr:row>32</xdr:row>
      <xdr:rowOff>57150</xdr:rowOff>
    </xdr:from>
    <xdr:to>
      <xdr:col>8</xdr:col>
      <xdr:colOff>504825</xdr:colOff>
      <xdr:row>40</xdr:row>
      <xdr:rowOff>114300</xdr:rowOff>
    </xdr:to>
    <xdr:sp macro="" textlink="">
      <xdr:nvSpPr>
        <xdr:cNvPr id="52" name="Rectangle: Rounded Corners 51">
          <a:extLst>
            <a:ext uri="{FF2B5EF4-FFF2-40B4-BE49-F238E27FC236}">
              <a16:creationId xmlns:a16="http://schemas.microsoft.com/office/drawing/2014/main" id="{BB8539D1-E8EF-7612-001E-9BD704D17A4D}"/>
            </a:ext>
          </a:extLst>
        </xdr:cNvPr>
        <xdr:cNvSpPr/>
      </xdr:nvSpPr>
      <xdr:spPr>
        <a:xfrm>
          <a:off x="2584157" y="5848350"/>
          <a:ext cx="2797468" cy="1504950"/>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editAs="oneCell">
    <xdr:from>
      <xdr:col>4</xdr:col>
      <xdr:colOff>241338</xdr:colOff>
      <xdr:row>32</xdr:row>
      <xdr:rowOff>150989</xdr:rowOff>
    </xdr:from>
    <xdr:to>
      <xdr:col>8</xdr:col>
      <xdr:colOff>333375</xdr:colOff>
      <xdr:row>39</xdr:row>
      <xdr:rowOff>123825</xdr:rowOff>
    </xdr:to>
    <mc:AlternateContent xmlns:mc="http://schemas.openxmlformats.org/markup-compatibility/2006" xmlns:a14="http://schemas.microsoft.com/office/drawing/2010/main">
      <mc:Choice Requires="a14">
        <xdr:graphicFrame macro="">
          <xdr:nvGraphicFramePr>
            <xdr:cNvPr id="54" name="delivery status 1">
              <a:extLst>
                <a:ext uri="{FF2B5EF4-FFF2-40B4-BE49-F238E27FC236}">
                  <a16:creationId xmlns:a16="http://schemas.microsoft.com/office/drawing/2014/main" id="{3835B637-9757-4BF6-B5BC-0E658EDC9F7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2679738" y="5942189"/>
              <a:ext cx="2530437" cy="1239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438150</xdr:colOff>
      <xdr:row>6</xdr:row>
      <xdr:rowOff>27014</xdr:rowOff>
    </xdr:from>
    <xdr:to>
      <xdr:col>28</xdr:col>
      <xdr:colOff>514349</xdr:colOff>
      <xdr:row>11</xdr:row>
      <xdr:rowOff>95594</xdr:rowOff>
    </xdr:to>
    <xdr:sp macro="" textlink="">
      <xdr:nvSpPr>
        <xdr:cNvPr id="56" name="Rectangle: Rounded Corners 55">
          <a:extLst>
            <a:ext uri="{FF2B5EF4-FFF2-40B4-BE49-F238E27FC236}">
              <a16:creationId xmlns:a16="http://schemas.microsoft.com/office/drawing/2014/main" id="{5238EDE6-3E1A-27C7-3AD9-89AD0FE3214B}"/>
            </a:ext>
          </a:extLst>
        </xdr:cNvPr>
        <xdr:cNvSpPr/>
      </xdr:nvSpPr>
      <xdr:spPr>
        <a:xfrm>
          <a:off x="14458950" y="1112864"/>
          <a:ext cx="3124199" cy="973455"/>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Total</a:t>
          </a:r>
          <a:r>
            <a:rPr lang="en-IN" sz="1800" b="1" baseline="0">
              <a:solidFill>
                <a:schemeClr val="tx1"/>
              </a:solidFill>
            </a:rPr>
            <a:t> Customers</a:t>
          </a:r>
          <a:endParaRPr lang="en-IN" sz="1800" b="1">
            <a:solidFill>
              <a:schemeClr val="tx1"/>
            </a:solidFill>
          </a:endParaRPr>
        </a:p>
      </xdr:txBody>
    </xdr:sp>
    <xdr:clientData/>
  </xdr:twoCellAnchor>
  <xdr:oneCellAnchor>
    <xdr:from>
      <xdr:col>26</xdr:col>
      <xdr:colOff>447674</xdr:colOff>
      <xdr:row>8</xdr:row>
      <xdr:rowOff>129540</xdr:rowOff>
    </xdr:from>
    <xdr:ext cx="847725" cy="312420"/>
    <xdr:sp macro="" textlink="'Pivot Table'!D32">
      <xdr:nvSpPr>
        <xdr:cNvPr id="58" name="TextBox 57">
          <a:extLst>
            <a:ext uri="{FF2B5EF4-FFF2-40B4-BE49-F238E27FC236}">
              <a16:creationId xmlns:a16="http://schemas.microsoft.com/office/drawing/2014/main" id="{F241C48C-AA38-99BA-9B86-DAAB29E1D1E8}"/>
            </a:ext>
          </a:extLst>
        </xdr:cNvPr>
        <xdr:cNvSpPr txBox="1"/>
      </xdr:nvSpPr>
      <xdr:spPr>
        <a:xfrm>
          <a:off x="16297274" y="1577340"/>
          <a:ext cx="847725"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B0797A3-1F0C-494C-8A13-D7958BAD13D5}" type="TxLink">
            <a:rPr lang="en-US" sz="1400" b="1" i="0" u="none" strike="noStrike">
              <a:solidFill>
                <a:srgbClr val="FFC000"/>
              </a:solidFill>
              <a:latin typeface="Arial Black" panose="020B0A04020102020204" pitchFamily="34" charset="0"/>
            </a:rPr>
            <a:pPr/>
            <a:t>5000</a:t>
          </a:fld>
          <a:endParaRPr lang="en-IN" sz="1400" b="1">
            <a:solidFill>
              <a:srgbClr val="FFC000"/>
            </a:solidFill>
            <a:latin typeface="Arial Black" panose="020B0A04020102020204" pitchFamily="34" charset="0"/>
          </a:endParaRPr>
        </a:p>
      </xdr:txBody>
    </xdr:sp>
    <xdr:clientData/>
  </xdr:oneCellAnchor>
  <xdr:twoCellAnchor>
    <xdr:from>
      <xdr:col>4</xdr:col>
      <xdr:colOff>276225</xdr:colOff>
      <xdr:row>0</xdr:row>
      <xdr:rowOff>36032</xdr:rowOff>
    </xdr:from>
    <xdr:to>
      <xdr:col>28</xdr:col>
      <xdr:colOff>561975</xdr:colOff>
      <xdr:row>5</xdr:row>
      <xdr:rowOff>155383</xdr:rowOff>
    </xdr:to>
    <xdr:sp macro="" textlink="">
      <xdr:nvSpPr>
        <xdr:cNvPr id="1027" name="Rectangle: Rounded Corners 1026">
          <a:extLst>
            <a:ext uri="{FF2B5EF4-FFF2-40B4-BE49-F238E27FC236}">
              <a16:creationId xmlns:a16="http://schemas.microsoft.com/office/drawing/2014/main" id="{C636FE53-454A-4553-0B64-53C2F5FF310E}"/>
            </a:ext>
          </a:extLst>
        </xdr:cNvPr>
        <xdr:cNvSpPr/>
      </xdr:nvSpPr>
      <xdr:spPr>
        <a:xfrm>
          <a:off x="2714625" y="36032"/>
          <a:ext cx="14916150" cy="1024226"/>
        </a:xfrm>
        <a:prstGeom prst="roundRect">
          <a:avLst/>
        </a:prstGeom>
        <a:solidFill>
          <a:srgbClr val="59B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u="dbl">
              <a:solidFill>
                <a:schemeClr val="tx1"/>
              </a:solidFill>
            </a:rPr>
            <a:t>BLINKIT SALES PERFORMANCE DASHBOARD</a:t>
          </a:r>
        </a:p>
      </xdr:txBody>
    </xdr:sp>
    <xdr:clientData/>
  </xdr:twoCellAnchor>
  <xdr:twoCellAnchor editAs="oneCell">
    <xdr:from>
      <xdr:col>25</xdr:col>
      <xdr:colOff>179849</xdr:colOff>
      <xdr:row>0</xdr:row>
      <xdr:rowOff>55910</xdr:rowOff>
    </xdr:from>
    <xdr:to>
      <xdr:col>26</xdr:col>
      <xdr:colOff>259998</xdr:colOff>
      <xdr:row>4</xdr:row>
      <xdr:rowOff>17810</xdr:rowOff>
    </xdr:to>
    <xdr:pic>
      <xdr:nvPicPr>
        <xdr:cNvPr id="1028" name="Graphic 1027" descr="Upward trend with solid fill">
          <a:extLst>
            <a:ext uri="{FF2B5EF4-FFF2-40B4-BE49-F238E27FC236}">
              <a16:creationId xmlns:a16="http://schemas.microsoft.com/office/drawing/2014/main" id="{46944C8D-FC59-0E91-FCCD-871B430C2A2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5328042" y="55910"/>
          <a:ext cx="686076" cy="696358"/>
        </a:xfrm>
        <a:prstGeom prst="rect">
          <a:avLst/>
        </a:prstGeom>
      </xdr:spPr>
    </xdr:pic>
    <xdr:clientData/>
  </xdr:twoCellAnchor>
  <xdr:twoCellAnchor>
    <xdr:from>
      <xdr:col>5</xdr:col>
      <xdr:colOff>114414</xdr:colOff>
      <xdr:row>0</xdr:row>
      <xdr:rowOff>109823</xdr:rowOff>
    </xdr:from>
    <xdr:to>
      <xdr:col>7</xdr:col>
      <xdr:colOff>394980</xdr:colOff>
      <xdr:row>5</xdr:row>
      <xdr:rowOff>63920</xdr:rowOff>
    </xdr:to>
    <xdr:sp macro="" textlink="">
      <xdr:nvSpPr>
        <xdr:cNvPr id="1029" name="Rectangle: Rounded Corners 1028">
          <a:extLst>
            <a:ext uri="{FF2B5EF4-FFF2-40B4-BE49-F238E27FC236}">
              <a16:creationId xmlns:a16="http://schemas.microsoft.com/office/drawing/2014/main" id="{B3B4DF0E-ED5D-4637-AF3E-5CB6B1D06DC6}"/>
            </a:ext>
          </a:extLst>
        </xdr:cNvPr>
        <xdr:cNvSpPr/>
      </xdr:nvSpPr>
      <xdr:spPr>
        <a:xfrm>
          <a:off x="3162414" y="109823"/>
          <a:ext cx="1499766" cy="858972"/>
        </a:xfrm>
        <a:prstGeom prst="roundRect">
          <a:avLst/>
        </a:prstGeom>
        <a:blipFill dpi="0" rotWithShape="1">
          <a:blip xmlns:r="http://schemas.openxmlformats.org/officeDocument/2006/relationships" r:embed="rId28" cstate="print">
            <a:alphaModFix/>
            <a:extLst>
              <a:ext uri="{28A0092B-C50C-407E-A947-70E740481C1C}">
                <a14:useLocalDpi xmlns:a14="http://schemas.microsoft.com/office/drawing/2010/main" val="0"/>
              </a:ext>
            </a:extLst>
          </a:blip>
          <a:srcRect/>
          <a:stretch>
            <a:fillRect/>
          </a:stretch>
        </a:blipFill>
        <a:ln>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p>
      </xdr:txBody>
    </xdr:sp>
    <xdr:clientData/>
  </xdr:twoCellAnchor>
  <xdr:twoCellAnchor>
    <xdr:from>
      <xdr:col>18</xdr:col>
      <xdr:colOff>0</xdr:colOff>
      <xdr:row>28</xdr:row>
      <xdr:rowOff>36724</xdr:rowOff>
    </xdr:from>
    <xdr:to>
      <xdr:col>28</xdr:col>
      <xdr:colOff>542926</xdr:colOff>
      <xdr:row>38</xdr:row>
      <xdr:rowOff>165254</xdr:rowOff>
    </xdr:to>
    <xdr:graphicFrame macro="">
      <xdr:nvGraphicFramePr>
        <xdr:cNvPr id="1030" name="Chart 1029">
          <a:extLst>
            <a:ext uri="{FF2B5EF4-FFF2-40B4-BE49-F238E27FC236}">
              <a16:creationId xmlns:a16="http://schemas.microsoft.com/office/drawing/2014/main" id="{0008A4FA-A026-4B07-AF71-C91844D43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27</xdr:col>
      <xdr:colOff>228600</xdr:colOff>
      <xdr:row>6</xdr:row>
      <xdr:rowOff>47625</xdr:rowOff>
    </xdr:from>
    <xdr:to>
      <xdr:col>28</xdr:col>
      <xdr:colOff>57150</xdr:colOff>
      <xdr:row>8</xdr:row>
      <xdr:rowOff>95250</xdr:rowOff>
    </xdr:to>
    <xdr:pic>
      <xdr:nvPicPr>
        <xdr:cNvPr id="30" name="Graphic 29" descr="User with solid fill">
          <a:extLst>
            <a:ext uri="{FF2B5EF4-FFF2-40B4-BE49-F238E27FC236}">
              <a16:creationId xmlns:a16="http://schemas.microsoft.com/office/drawing/2014/main" id="{1A206D70-A40F-46E2-F08F-CC5F684252A7}"/>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6687800" y="1133475"/>
          <a:ext cx="438150" cy="4095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5.039466550923" createdVersion="8" refreshedVersion="8" minRefreshableVersion="3" recordCount="5000" xr:uid="{66D91D53-D74C-4FC3-9E6F-6D9F7C58359D}">
  <cacheSource type="worksheet">
    <worksheetSource ref="A1:N5001" sheet="Master data"/>
  </cacheSource>
  <cacheFields count="17">
    <cacheField name="order_id" numFmtId="0">
      <sharedItems containsSemiMixedTypes="0" containsString="0" containsNumber="1" containsInteger="1" minValue="60465" maxValue="9998297778"/>
    </cacheField>
    <cacheField name="customer_id" numFmtId="0">
      <sharedItems containsSemiMixedTypes="0" containsString="0" containsNumber="1" containsInteger="1" minValue="31813" maxValue="99893898"/>
    </cacheField>
    <cacheField name="customer_name" numFmtId="0">
      <sharedItems/>
    </cacheField>
    <cacheField name="customer_segment" numFmtId="0">
      <sharedItems count="4">
        <s v="Regular"/>
        <s v="New"/>
        <s v="Inactive"/>
        <s v="Premium"/>
      </sharedItems>
    </cacheField>
    <cacheField name="product_id" numFmtId="0">
      <sharedItems containsSemiMixedTypes="0" containsString="0" containsNumber="1" containsInteger="1" minValue="4452" maxValue="993331"/>
    </cacheField>
    <cacheField name="product_name" numFmtId="0">
      <sharedItems count="51">
        <s v="Pet Treats"/>
        <s v="Orange Juice"/>
        <s v="Eggs"/>
        <s v="Nuts"/>
        <s v="Mango Drink"/>
        <s v="Vitamins"/>
        <s v="Bread"/>
        <s v="Lotion"/>
        <s v="Shampoo"/>
        <s v="Popcorn"/>
        <s v="Rice"/>
        <s v="Detergent"/>
        <s v="Frozen Pizza"/>
        <s v="Cough Syrup"/>
        <s v="Potatoes"/>
        <s v="Cheese"/>
        <s v="Butter"/>
        <s v="Wheat Flour"/>
        <s v="Toothpaste"/>
        <s v="Curd"/>
        <s v="Iced Tea"/>
        <s v="Pulses"/>
        <s v="Toilet Cleaner"/>
        <s v="Dish Soap"/>
        <s v="Baby Food"/>
        <s v="Pain Reliever"/>
        <s v="Baby Wipes"/>
        <s v="Diapers"/>
        <s v="Soap"/>
        <s v="Biscuits"/>
        <s v="Tomatoes"/>
        <s v="Mangoes"/>
        <s v="Salt"/>
        <s v="Ice Cream"/>
        <s v="Cereal"/>
        <s v="Sugar"/>
        <s v="Onions"/>
        <s v="Cookies"/>
        <s v="Bananas"/>
        <s v="Cola"/>
        <s v="Frozen Biryani"/>
        <s v="Carrots"/>
        <s v="Spinach"/>
        <s v="Cat Food"/>
        <s v="Dog Food"/>
        <s v="Milk"/>
        <s v="Instant Noodles"/>
        <s v="Chips"/>
        <s v="Frozen Vegetables"/>
        <s v="Chocolates"/>
        <s v="Lemonade"/>
      </sharedItems>
    </cacheField>
    <cacheField name="category" numFmtId="0">
      <sharedItems count="11">
        <s v="Pet Care"/>
        <s v="Cold Drinks &amp; Juices"/>
        <s v="Dairy &amp; Breakfast"/>
        <s v="Snacks &amp; Munchies"/>
        <s v="Pharmacy"/>
        <s v="Personal Care"/>
        <s v="Grocery &amp; Staples"/>
        <s v="Household Care"/>
        <s v="Instant &amp; Frozen Food"/>
        <s v="Fruits &amp; Vegetables"/>
        <s v="Baby Care"/>
      </sharedItems>
    </cacheField>
    <cacheField name="quantity" numFmtId="0">
      <sharedItems containsSemiMixedTypes="0" containsString="0" containsNumber="1" containsInteger="1" minValue="1" maxValue="3"/>
    </cacheField>
    <cacheField name="unit_price" numFmtId="0">
      <sharedItems containsSemiMixedTypes="0" containsString="0" containsNumber="1" minValue="12.32" maxValue="995.98"/>
    </cacheField>
    <cacheField name="order_total" numFmtId="0">
      <sharedItems containsSemiMixedTypes="0" containsString="0" containsNumber="1" minValue="13.25" maxValue="6721.46"/>
    </cacheField>
    <cacheField name="payment_method" numFmtId="0">
      <sharedItems count="4">
        <s v="Cash"/>
        <s v="UPI"/>
        <s v="Card"/>
        <s v="Wallet"/>
      </sharedItems>
    </cacheField>
    <cacheField name="delivery status" numFmtId="0">
      <sharedItems count="3">
        <s v="On Time"/>
        <s v="Slightly Delayed"/>
        <s v="Significantly Delayed"/>
      </sharedItems>
    </cacheField>
    <cacheField name="delivery_time_(min)" numFmtId="0">
      <sharedItems containsSemiMixedTypes="0" containsString="0" containsNumber="1" containsInteger="1" minValue="-5" maxValue="30"/>
    </cacheField>
    <cacheField name="order_date" numFmtId="22">
      <sharedItems containsSemiMixedTypes="0" containsNonDate="0" containsDate="1" containsString="0" minDate="2023-03-16T08:10:44" maxDate="2024-11-04T20:29:15" count="5000">
        <d v="2024-07-17T08:34:01"/>
        <d v="2024-05-28T13:14:29"/>
        <d v="2024-09-23T13:07:12"/>
        <d v="2023-11-24T16:16:56"/>
        <d v="2023-11-20T05:00:39"/>
        <d v="2023-03-18T16:29:51"/>
        <d v="2023-04-16T18:50:37"/>
        <d v="2024-03-31T06:26:48"/>
        <d v="2023-07-13T23:49:36"/>
        <d v="2023-08-09T01:17:30"/>
        <d v="2023-08-30T19:37:06"/>
        <d v="2023-04-25T20:32:24"/>
        <d v="2023-10-22T11:15:33"/>
        <d v="2024-01-28T02:39:11"/>
        <d v="2024-03-15T21:07:07"/>
        <d v="2024-02-03T08:50:32"/>
        <d v="2023-04-26T04:03:57"/>
        <d v="2024-04-30T16:22:26"/>
        <d v="2023-07-27T00:13:05"/>
        <d v="2023-12-09T08:08:08"/>
        <d v="2023-07-01T04:24:22"/>
        <d v="2023-03-21T05:27:13"/>
        <d v="2024-05-28T14:59:08"/>
        <d v="2024-06-16T10:23:23"/>
        <d v="2024-06-26T07:13:47"/>
        <d v="2024-06-23T10:53:47"/>
        <d v="2024-05-07T22:42:49"/>
        <d v="2024-07-13T10:38:00"/>
        <d v="2024-03-27T17:44:43"/>
        <d v="2024-11-02T17:15:15"/>
        <d v="2023-06-24T23:52:15"/>
        <d v="2023-05-02T23:13:42"/>
        <d v="2024-08-04T23:35:44"/>
        <d v="2023-08-11T16:52:36"/>
        <d v="2024-07-28T04:25:12"/>
        <d v="2023-04-05T18:07:19"/>
        <d v="2024-04-26T09:14:56"/>
        <d v="2023-05-12T05:46:25"/>
        <d v="2024-06-02T13:04:55"/>
        <d v="2023-07-23T10:45:59"/>
        <d v="2023-07-24T04:21:07"/>
        <d v="2023-05-06T05:52:44"/>
        <d v="2023-12-06T02:04:19"/>
        <d v="2024-06-18T07:17:42"/>
        <d v="2023-11-08T17:24:58"/>
        <d v="2023-03-17T00:20:41"/>
        <d v="2024-11-01T09:45:47"/>
        <d v="2024-08-21T03:59:25"/>
        <d v="2024-01-01T00:05:08"/>
        <d v="2024-02-08T20:03:51"/>
        <d v="2024-04-21T06:14:58"/>
        <d v="2023-07-26T02:15:37"/>
        <d v="2024-07-16T00:33:21"/>
        <d v="2024-05-02T14:40:25"/>
        <d v="2023-12-30T12:39:53"/>
        <d v="2024-02-03T01:04:33"/>
        <d v="2023-08-01T07:42:43"/>
        <d v="2024-05-03T13:21:58"/>
        <d v="2023-10-17T19:29:19"/>
        <d v="2023-11-01T13:29:17"/>
        <d v="2023-08-15T01:15:08"/>
        <d v="2024-10-09T21:50:33"/>
        <d v="2024-11-01T15:00:29"/>
        <d v="2023-10-23T22:23:41"/>
        <d v="2024-07-11T11:31:57"/>
        <d v="2023-11-11T20:33:38"/>
        <d v="2024-01-26T10:11:06"/>
        <d v="2024-05-20T06:25:18"/>
        <d v="2024-03-04T08:49:03"/>
        <d v="2024-03-23T18:38:14"/>
        <d v="2024-02-17T19:48:14"/>
        <d v="2023-04-24T21:33:02"/>
        <d v="2023-07-05T10:13:13"/>
        <d v="2024-02-06T12:38:50"/>
        <d v="2024-01-04T14:06:21"/>
        <d v="2024-06-24T02:37:36"/>
        <d v="2024-06-11T18:11:31"/>
        <d v="2023-10-09T04:42:34"/>
        <d v="2023-04-09T10:10:33"/>
        <d v="2023-10-04T10:20:55"/>
        <d v="2024-10-15T12:30:13"/>
        <d v="2023-09-21T02:17:46"/>
        <d v="2023-04-15T22:56:08"/>
        <d v="2023-06-18T19:23:45"/>
        <d v="2024-01-24T17:03:49"/>
        <d v="2024-08-07T07:55:29"/>
        <d v="2024-02-02T02:54:20"/>
        <d v="2024-01-17T01:23:06"/>
        <d v="2023-12-27T06:52:23"/>
        <d v="2023-12-18T00:37:55"/>
        <d v="2024-05-25T03:53:54"/>
        <d v="2023-03-28T00:53:55"/>
        <d v="2024-10-27T11:26:03"/>
        <d v="2024-01-13T02:34:24"/>
        <d v="2024-04-17T14:33:32"/>
        <d v="2023-07-20T23:11:57"/>
        <d v="2023-10-08T18:18:29"/>
        <d v="2023-05-13T01:06:33"/>
        <d v="2023-04-02T17:43:16"/>
        <d v="2023-08-09T07:17:16"/>
        <d v="2023-04-23T13:27:40"/>
        <d v="2023-09-21T09:06:49"/>
        <d v="2024-05-20T16:19:17"/>
        <d v="2023-05-17T07:50:53"/>
        <d v="2024-07-19T09:22:31"/>
        <d v="2024-07-07T13:29:33"/>
        <d v="2023-09-07T13:18:38"/>
        <d v="2024-08-27T10:06:15"/>
        <d v="2024-10-30T11:23:04"/>
        <d v="2024-11-03T03:45:46"/>
        <d v="2024-07-26T07:24:16"/>
        <d v="2024-09-14T20:27:40"/>
        <d v="2023-12-16T15:38:05"/>
        <d v="2023-04-09T18:56:42"/>
        <d v="2023-11-20T12:36:18"/>
        <d v="2024-03-07T08:59:56"/>
        <d v="2023-07-26T15:38:48"/>
        <d v="2024-08-08T23:28:23"/>
        <d v="2023-09-25T22:56:09"/>
        <d v="2024-02-01T08:48:55"/>
        <d v="2023-04-11T09:45:14"/>
        <d v="2024-06-01T06:43:44"/>
        <d v="2023-09-08T02:48:14"/>
        <d v="2024-06-24T05:17:20"/>
        <d v="2024-03-20T03:24:23"/>
        <d v="2024-04-07T00:19:29"/>
        <d v="2023-05-17T14:52:39"/>
        <d v="2023-09-19T22:28:29"/>
        <d v="2024-02-08T05:23:21"/>
        <d v="2024-04-22T09:58:26"/>
        <d v="2023-11-04T00:06:14"/>
        <d v="2023-12-30T05:03:21"/>
        <d v="2024-07-15T16:57:54"/>
        <d v="2024-03-31T10:24:16"/>
        <d v="2024-01-16T13:25:12"/>
        <d v="2024-04-10T10:05:48"/>
        <d v="2023-11-19T01:53:50"/>
        <d v="2023-10-02T18:09:57"/>
        <d v="2024-08-29T21:54:24"/>
        <d v="2023-05-27T23:26:14"/>
        <d v="2023-07-13T12:50:53"/>
        <d v="2024-04-21T23:13:31"/>
        <d v="2024-08-27T08:18:40"/>
        <d v="2024-03-16T21:47:29"/>
        <d v="2024-05-06T17:37:10"/>
        <d v="2023-10-24T12:43:17"/>
        <d v="2023-03-31T08:31:30"/>
        <d v="2023-10-24T23:10:36"/>
        <d v="2024-07-01T02:05:28"/>
        <d v="2023-12-24T07:32:20"/>
        <d v="2023-07-19T04:15:07"/>
        <d v="2023-10-26T17:52:28"/>
        <d v="2024-07-05T03:36:54"/>
        <d v="2023-07-14T02:18:09"/>
        <d v="2023-06-14T19:43:21"/>
        <d v="2023-12-25T19:14:20"/>
        <d v="2024-05-10T06:46:20"/>
        <d v="2023-11-15T21:59:17"/>
        <d v="2024-05-30T17:24:44"/>
        <d v="2023-07-16T07:24:04"/>
        <d v="2023-07-28T08:25:29"/>
        <d v="2023-12-11T19:39:16"/>
        <d v="2023-05-08T20:32:00"/>
        <d v="2023-09-23T04:50:27"/>
        <d v="2024-03-29T18:27:14"/>
        <d v="2024-08-09T11:51:55"/>
        <d v="2024-01-10T11:48:31"/>
        <d v="2023-11-26T21:32:11"/>
        <d v="2024-10-16T16:03:22"/>
        <d v="2024-01-17T01:26:31"/>
        <d v="2023-09-10T16:44:46"/>
        <d v="2024-07-15T08:47:10"/>
        <d v="2024-01-25T00:04:47"/>
        <d v="2024-06-20T01:00:52"/>
        <d v="2023-10-18T21:18:10"/>
        <d v="2023-11-20T08:37:18"/>
        <d v="2024-05-07T22:54:29"/>
        <d v="2024-04-23T12:52:28"/>
        <d v="2024-10-21T21:55:22"/>
        <d v="2024-07-04T12:26:55"/>
        <d v="2024-03-10T03:46:29"/>
        <d v="2024-02-02T10:13:42"/>
        <d v="2024-06-16T13:11:54"/>
        <d v="2024-02-13T15:28:08"/>
        <d v="2024-04-09T20:00:46"/>
        <d v="2023-12-07T04:30:24"/>
        <d v="2024-07-21T10:44:40"/>
        <d v="2023-05-16T03:51:12"/>
        <d v="2023-09-14T18:19:29"/>
        <d v="2023-12-07T12:22:17"/>
        <d v="2023-09-30T08:07:45"/>
        <d v="2024-02-20T05:25:38"/>
        <d v="2023-08-05T10:51:03"/>
        <d v="2024-01-19T19:08:25"/>
        <d v="2023-12-10T00:09:16"/>
        <d v="2024-09-26T01:56:49"/>
        <d v="2024-04-09T08:12:20"/>
        <d v="2024-01-29T03:28:43"/>
        <d v="2024-09-28T15:27:48"/>
        <d v="2024-01-31T15:31:03"/>
        <d v="2024-05-26T08:18:38"/>
        <d v="2023-06-16T13:05:30"/>
        <d v="2023-03-25T09:41:55"/>
        <d v="2023-09-30T08:52:45"/>
        <d v="2024-05-04T08:35:19"/>
        <d v="2024-04-12T15:00:38"/>
        <d v="2024-07-19T01:53:39"/>
        <d v="2024-08-22T02:04:33"/>
        <d v="2024-02-11T09:54:55"/>
        <d v="2023-11-20T16:57:35"/>
        <d v="2023-05-04T18:32:00"/>
        <d v="2024-05-22T01:40:57"/>
        <d v="2023-05-30T19:17:37"/>
        <d v="2023-12-27T20:11:22"/>
        <d v="2024-02-04T03:20:32"/>
        <d v="2023-10-24T22:11:10"/>
        <d v="2023-12-28T13:54:57"/>
        <d v="2024-01-16T07:41:08"/>
        <d v="2024-08-09T00:24:44"/>
        <d v="2024-08-16T11:20:21"/>
        <d v="2024-07-06T11:59:17"/>
        <d v="2024-07-19T18:51:00"/>
        <d v="2024-10-01T05:12:34"/>
        <d v="2023-04-05T03:22:22"/>
        <d v="2023-12-05T02:01:24"/>
        <d v="2024-01-10T19:18:29"/>
        <d v="2023-08-06T15:56:31"/>
        <d v="2024-03-13T18:42:43"/>
        <d v="2023-07-27T18:19:10"/>
        <d v="2024-09-27T16:36:39"/>
        <d v="2023-11-26T19:55:46"/>
        <d v="2023-07-25T05:54:42"/>
        <d v="2023-06-23T06:31:41"/>
        <d v="2023-10-12T14:44:50"/>
        <d v="2024-10-06T21:41:05"/>
        <d v="2023-11-25T07:50:28"/>
        <d v="2023-07-27T18:31:30"/>
        <d v="2023-09-05T10:02:35"/>
        <d v="2024-11-01T02:59:02"/>
        <d v="2023-07-19T13:45:45"/>
        <d v="2023-06-21T17:33:21"/>
        <d v="2024-08-31T08:12:32"/>
        <d v="2023-12-28T09:54:53"/>
        <d v="2023-05-31T03:32:44"/>
        <d v="2024-04-01T12:19:55"/>
        <d v="2023-04-26T03:12:48"/>
        <d v="2023-11-08T10:22:06"/>
        <d v="2024-05-11T04:29:41"/>
        <d v="2024-09-17T07:51:52"/>
        <d v="2023-12-17T04:48:47"/>
        <d v="2023-10-10T02:52:20"/>
        <d v="2024-09-26T05:13:41"/>
        <d v="2024-07-14T01:15:08"/>
        <d v="2024-02-06T13:34:26"/>
        <d v="2023-06-07T03:25:59"/>
        <d v="2023-11-07T14:08:48"/>
        <d v="2023-03-16T19:23:51"/>
        <d v="2024-07-29T11:34:33"/>
        <d v="2024-10-20T09:52:38"/>
        <d v="2024-01-01T00:24:00"/>
        <d v="2024-10-26T13:36:56"/>
        <d v="2023-03-20T01:44:55"/>
        <d v="2024-07-26T18:45:20"/>
        <d v="2024-03-15T11:58:19"/>
        <d v="2024-08-05T03:13:47"/>
        <d v="2024-03-22T11:38:50"/>
        <d v="2024-02-03T13:33:26"/>
        <d v="2023-04-30T06:03:14"/>
        <d v="2024-04-11T06:28:42"/>
        <d v="2024-09-27T18:32:45"/>
        <d v="2024-02-03T00:17:30"/>
        <d v="2023-09-09T11:46:42"/>
        <d v="2024-08-05T21:29:11"/>
        <d v="2024-04-29T03:24:15"/>
        <d v="2023-10-24T07:42:01"/>
        <d v="2023-04-07T11:32:25"/>
        <d v="2024-06-13T19:06:38"/>
        <d v="2023-07-11T05:19:38"/>
        <d v="2024-02-16T21:32:26"/>
        <d v="2024-05-14T11:32:09"/>
        <d v="2024-06-05T15:34:59"/>
        <d v="2023-08-28T20:16:24"/>
        <d v="2024-01-07T01:01:22"/>
        <d v="2023-09-14T06:52:00"/>
        <d v="2024-04-18T17:58:30"/>
        <d v="2023-11-01T15:26:13"/>
        <d v="2024-09-30T09:24:51"/>
        <d v="2023-03-28T18:51:51"/>
        <d v="2023-05-04T07:48:45"/>
        <d v="2024-02-16T19:06:29"/>
        <d v="2024-09-18T21:17:58"/>
        <d v="2024-09-01T16:23:34"/>
        <d v="2024-09-04T09:17:19"/>
        <d v="2023-06-18T16:06:43"/>
        <d v="2024-05-13T13:57:42"/>
        <d v="2023-11-12T11:51:12"/>
        <d v="2024-09-11T19:24:19"/>
        <d v="2023-08-17T07:32:10"/>
        <d v="2024-02-17T03:28:02"/>
        <d v="2024-02-06T22:03:16"/>
        <d v="2024-07-21T22:37:39"/>
        <d v="2023-07-27T18:37:32"/>
        <d v="2024-04-22T06:11:39"/>
        <d v="2023-12-04T11:40:56"/>
        <d v="2024-09-21T10:04:21"/>
        <d v="2024-01-30T19:28:34"/>
        <d v="2024-01-10T08:50:54"/>
        <d v="2023-09-12T11:51:20"/>
        <d v="2024-01-07T10:51:31"/>
        <d v="2024-08-23T20:45:57"/>
        <d v="2024-05-09T00:30:37"/>
        <d v="2024-07-17T22:05:57"/>
        <d v="2024-03-18T08:19:53"/>
        <d v="2024-09-02T03:14:47"/>
        <d v="2023-09-07T07:49:52"/>
        <d v="2024-09-30T23:16:20"/>
        <d v="2024-03-21T08:29:02"/>
        <d v="2023-05-24T09:19:37"/>
        <d v="2024-06-21T01:18:07"/>
        <d v="2023-07-05T12:33:39"/>
        <d v="2023-09-08T01:54:46"/>
        <d v="2024-02-13T07:46:49"/>
        <d v="2024-11-04T20:29:15"/>
        <d v="2023-10-05T00:26:02"/>
        <d v="2024-08-10T06:00:16"/>
        <d v="2023-07-07T12:56:03"/>
        <d v="2023-12-13T02:39:49"/>
        <d v="2023-06-27T00:54:54"/>
        <d v="2024-06-04T05:37:56"/>
        <d v="2024-03-19T07:47:02"/>
        <d v="2023-05-19T06:41:57"/>
        <d v="2024-04-20T12:49:11"/>
        <d v="2023-10-29T11:22:51"/>
        <d v="2023-12-13T04:58:58"/>
        <d v="2023-10-03T11:53:27"/>
        <d v="2023-08-01T10:46:34"/>
        <d v="2023-06-07T10:23:28"/>
        <d v="2023-12-24T00:23:24"/>
        <d v="2023-12-27T12:39:23"/>
        <d v="2023-10-28T04:57:00"/>
        <d v="2024-01-16T02:45:51"/>
        <d v="2023-04-16T13:14:50"/>
        <d v="2023-05-13T19:53:58"/>
        <d v="2024-01-24T19:15:43"/>
        <d v="2024-01-14T04:28:49"/>
        <d v="2024-05-03T10:00:04"/>
        <d v="2024-06-17T10:23:39"/>
        <d v="2023-07-03T23:26:52"/>
        <d v="2023-07-28T23:24:23"/>
        <d v="2024-08-13T08:04:17"/>
        <d v="2023-12-24T12:32:31"/>
        <d v="2024-04-09T15:13:24"/>
        <d v="2023-06-22T03:24:19"/>
        <d v="2024-10-27T01:56:26"/>
        <d v="2024-08-04T18:38:03"/>
        <d v="2023-04-21T12:54:41"/>
        <d v="2023-06-23T00:25:26"/>
        <d v="2023-08-09T22:42:03"/>
        <d v="2023-10-29T01:13:16"/>
        <d v="2024-08-02T19:47:04"/>
        <d v="2024-03-12T11:22:17"/>
        <d v="2024-02-08T19:08:31"/>
        <d v="2024-05-01T10:47:18"/>
        <d v="2024-10-21T13:54:53"/>
        <d v="2023-08-19T14:10:37"/>
        <d v="2023-08-25T19:03:17"/>
        <d v="2023-12-21T08:58:06"/>
        <d v="2023-07-12T17:23:25"/>
        <d v="2023-08-16T11:38:40"/>
        <d v="2023-06-28T08:13:42"/>
        <d v="2024-06-07T01:48:08"/>
        <d v="2024-09-04T02:53:31"/>
        <d v="2024-10-13T13:58:43"/>
        <d v="2023-06-13T05:30:19"/>
        <d v="2023-04-26T23:27:32"/>
        <d v="2024-06-03T21:33:06"/>
        <d v="2024-10-30T14:19:27"/>
        <d v="2023-09-18T03:57:40"/>
        <d v="2024-01-08T07:20:54"/>
        <d v="2023-04-21T04:37:28"/>
        <d v="2024-10-11T02:10:11"/>
        <d v="2024-01-29T08:59:28"/>
        <d v="2024-01-10T02:02:49"/>
        <d v="2024-04-20T19:08:47"/>
        <d v="2024-07-14T06:46:07"/>
        <d v="2024-07-16T18:56:51"/>
        <d v="2024-01-16T14:35:27"/>
        <d v="2024-10-11T07:09:49"/>
        <d v="2023-04-30T13:56:24"/>
        <d v="2024-10-09T11:47:45"/>
        <d v="2024-09-06T22:45:14"/>
        <d v="2023-09-04T20:28:35"/>
        <d v="2024-06-28T07:30:48"/>
        <d v="2023-07-28T15:01:30"/>
        <d v="2023-06-09T11:06:16"/>
        <d v="2024-10-28T18:46:06"/>
        <d v="2023-12-31T15:58:50"/>
        <d v="2024-05-13T16:07:25"/>
        <d v="2024-10-20T00:39:24"/>
        <d v="2024-10-05T13:55:42"/>
        <d v="2023-05-24T05:13:04"/>
        <d v="2024-02-25T15:03:22"/>
        <d v="2023-04-25T10:22:51"/>
        <d v="2024-10-29T00:23:22"/>
        <d v="2023-12-30T08:15:15"/>
        <d v="2024-04-19T08:01:53"/>
        <d v="2023-11-15T04:50:43"/>
        <d v="2023-07-18T13:12:02"/>
        <d v="2024-02-21T16:57:14"/>
        <d v="2024-04-27T11:49:38"/>
        <d v="2024-02-20T19:51:10"/>
        <d v="2023-06-05T00:30:45"/>
        <d v="2024-09-26T16:42:13"/>
        <d v="2024-11-03T06:05:51"/>
        <d v="2024-04-23T20:44:08"/>
        <d v="2024-03-16T22:00:36"/>
        <d v="2024-10-24T13:19:46"/>
        <d v="2024-01-02T12:50:42"/>
        <d v="2023-05-30T13:09:30"/>
        <d v="2023-06-19T19:05:34"/>
        <d v="2023-03-26T20:02:49"/>
        <d v="2023-12-20T00:00:10"/>
        <d v="2024-04-27T16:28:05"/>
        <d v="2024-03-08T19:23:33"/>
        <d v="2023-08-05T01:14:47"/>
        <d v="2024-02-21T22:35:12"/>
        <d v="2024-10-17T17:08:04"/>
        <d v="2024-03-02T08:57:40"/>
        <d v="2023-10-09T12:07:11"/>
        <d v="2024-08-10T17:00:09"/>
        <d v="2023-09-07T18:30:15"/>
        <d v="2024-01-20T19:50:24"/>
        <d v="2023-04-17T02:06:57"/>
        <d v="2023-09-16T08:57:33"/>
        <d v="2023-07-30T00:48:32"/>
        <d v="2024-05-26T07:53:37"/>
        <d v="2023-07-26T10:49:54"/>
        <d v="2024-02-21T02:16:52"/>
        <d v="2023-07-02T01:45:40"/>
        <d v="2023-12-21T22:30:21"/>
        <d v="2024-09-29T09:42:08"/>
        <d v="2024-04-24T18:01:02"/>
        <d v="2023-11-02T14:51:51"/>
        <d v="2024-10-02T18:07:29"/>
        <d v="2024-02-19T09:59:21"/>
        <d v="2023-04-14T21:43:40"/>
        <d v="2023-12-24T17:29:37"/>
        <d v="2023-04-02T16:32:17"/>
        <d v="2023-08-29T13:05:04"/>
        <d v="2024-10-12T11:58:44"/>
        <d v="2024-04-02T17:08:27"/>
        <d v="2023-08-24T15:58:23"/>
        <d v="2024-04-09T14:08:50"/>
        <d v="2024-04-09T02:07:11"/>
        <d v="2024-07-27T20:15:20"/>
        <d v="2023-06-26T13:17:29"/>
        <d v="2023-03-31T00:13:37"/>
        <d v="2024-07-16T10:47:30"/>
        <d v="2024-06-17T02:44:31"/>
        <d v="2024-01-27T21:13:51"/>
        <d v="2024-08-01T19:15:33"/>
        <d v="2024-10-24T21:20:11"/>
        <d v="2023-09-07T22:24:10"/>
        <d v="2024-08-04T13:03:07"/>
        <d v="2024-06-09T04:29:32"/>
        <d v="2024-10-01T09:14:18"/>
        <d v="2023-08-18T21:12:53"/>
        <d v="2024-08-16T13:12:40"/>
        <d v="2023-08-25T22:40:34"/>
        <d v="2023-03-17T18:51:57"/>
        <d v="2023-09-06T16:24:21"/>
        <d v="2024-10-01T01:17:29"/>
        <d v="2024-09-11T23:57:55"/>
        <d v="2024-04-07T05:11:02"/>
        <d v="2023-05-07T10:21:06"/>
        <d v="2024-06-18T15:23:30"/>
        <d v="2024-02-08T04:09:21"/>
        <d v="2024-07-11T11:40:20"/>
        <d v="2024-09-03T22:45:37"/>
        <d v="2024-01-18T12:45:56"/>
        <d v="2023-06-09T12:10:20"/>
        <d v="2023-07-22T08:32:43"/>
        <d v="2024-03-24T18:55:35"/>
        <d v="2024-03-14T18:40:17"/>
        <d v="2023-10-08T01:15:57"/>
        <d v="2024-07-22T15:22:23"/>
        <d v="2024-05-18T15:03:26"/>
        <d v="2023-10-17T05:34:18"/>
        <d v="2023-03-20T18:18:25"/>
        <d v="2024-08-14T06:21:10"/>
        <d v="2024-05-04T18:20:04"/>
        <d v="2024-02-08T01:04:11"/>
        <d v="2023-11-23T12:34:22"/>
        <d v="2024-10-31T18:23:21"/>
        <d v="2024-06-06T14:26:05"/>
        <d v="2024-02-25T16:07:58"/>
        <d v="2023-09-12T08:53:53"/>
        <d v="2024-03-11T12:32:17"/>
        <d v="2023-04-15T20:02:46"/>
        <d v="2024-11-02T08:51:51"/>
        <d v="2024-10-10T19:27:15"/>
        <d v="2024-02-08T07:35:10"/>
        <d v="2023-10-02T16:46:07"/>
        <d v="2024-04-26T02:03:57"/>
        <d v="2023-10-28T16:01:12"/>
        <d v="2023-10-15T20:26:10"/>
        <d v="2024-04-07T02:34:51"/>
        <d v="2024-03-25T01:29:32"/>
        <d v="2023-07-21T00:30:42"/>
        <d v="2024-08-06T06:44:30"/>
        <d v="2023-07-12T09:11:08"/>
        <d v="2023-06-29T04:47:55"/>
        <d v="2023-11-22T13:01:16"/>
        <d v="2023-09-28T14:29:27"/>
        <d v="2023-05-24T15:21:07"/>
        <d v="2023-06-15T10:25:23"/>
        <d v="2024-07-10T08:10:58"/>
        <d v="2023-07-23T07:24:40"/>
        <d v="2024-08-07T00:05:21"/>
        <d v="2023-05-06T23:07:29"/>
        <d v="2023-11-24T13:24:41"/>
        <d v="2024-05-02T21:28:42"/>
        <d v="2024-08-04T15:09:28"/>
        <d v="2024-09-12T21:42:22"/>
        <d v="2024-02-06T05:53:02"/>
        <d v="2023-05-08T06:18:49"/>
        <d v="2023-08-22T07:49:07"/>
        <d v="2023-05-05T00:35:33"/>
        <d v="2024-05-05T09:52:12"/>
        <d v="2024-01-05T02:05:57"/>
        <d v="2024-04-22T06:03:15"/>
        <d v="2024-03-29T20:09:02"/>
        <d v="2024-06-17T21:03:29"/>
        <d v="2024-03-13T09:54:17"/>
        <d v="2024-07-12T13:13:16"/>
        <d v="2023-09-22T09:53:14"/>
        <d v="2024-06-10T14:24:22"/>
        <d v="2023-05-29T04:05:50"/>
        <d v="2024-04-14T08:14:14"/>
        <d v="2024-01-08T07:33:48"/>
        <d v="2024-03-21T11:14:24"/>
        <d v="2023-03-29T14:40:35"/>
        <d v="2023-06-07T13:30:04"/>
        <d v="2023-10-13T23:38:34"/>
        <d v="2023-05-19T13:35:25"/>
        <d v="2023-05-14T07:57:31"/>
        <d v="2023-11-10T05:31:21"/>
        <d v="2023-10-28T06:44:45"/>
        <d v="2024-09-08T20:08:07"/>
        <d v="2024-07-01T00:54:01"/>
        <d v="2024-04-03T13:29:54"/>
        <d v="2024-04-23T16:11:59"/>
        <d v="2024-01-22T19:05:23"/>
        <d v="2024-08-29T01:39:23"/>
        <d v="2024-06-08T17:07:02"/>
        <d v="2024-06-28T16:56:00"/>
        <d v="2024-06-26T16:29:40"/>
        <d v="2024-03-22T08:24:49"/>
        <d v="2023-10-03T16:06:50"/>
        <d v="2023-03-21T19:45:16"/>
        <d v="2023-03-22T02:45:18"/>
        <d v="2023-03-24T06:16:52"/>
        <d v="2024-01-09T19:29:32"/>
        <d v="2024-04-26T20:38:36"/>
        <d v="2023-04-03T23:28:44"/>
        <d v="2023-07-06T21:46:44"/>
        <d v="2023-08-30T07:00:43"/>
        <d v="2023-05-22T11:53:45"/>
        <d v="2023-12-28T16:43:38"/>
        <d v="2024-01-10T15:19:09"/>
        <d v="2023-07-05T12:19:11"/>
        <d v="2023-07-09T14:00:48"/>
        <d v="2024-05-26T05:24:47"/>
        <d v="2023-12-04T19:19:13"/>
        <d v="2024-06-20T08:47:21"/>
        <d v="2023-03-16T08:10:44"/>
        <d v="2024-04-15T02:48:52"/>
        <d v="2024-01-29T10:54:13"/>
        <d v="2024-09-30T01:43:49"/>
        <d v="2023-09-22T12:58:20"/>
        <d v="2024-09-20T13:30:47"/>
        <d v="2024-03-15T13:35:58"/>
        <d v="2023-05-04T19:19:43"/>
        <d v="2024-03-03T12:48:19"/>
        <d v="2023-07-11T03:03:24"/>
        <d v="2024-01-16T06:50:16"/>
        <d v="2023-08-04T18:34:57"/>
        <d v="2024-03-08T20:39:16"/>
        <d v="2024-03-24T14:45:54"/>
        <d v="2023-11-02T02:43:47"/>
        <d v="2024-06-13T02:17:05"/>
        <d v="2023-07-16T02:33:21"/>
        <d v="2024-02-04T16:12:37"/>
        <d v="2024-03-13T05:17:39"/>
        <d v="2023-06-09T13:18:53"/>
        <d v="2023-04-01T09:22:52"/>
        <d v="2024-07-14T08:42:33"/>
        <d v="2024-08-27T20:15:26"/>
        <d v="2023-04-09T08:22:53"/>
        <d v="2024-06-08T11:59:34"/>
        <d v="2023-05-01T16:36:35"/>
        <d v="2023-09-20T01:05:39"/>
        <d v="2024-08-15T02:54:26"/>
        <d v="2023-08-04T09:15:27"/>
        <d v="2023-11-11T15:50:53"/>
        <d v="2023-09-24T14:15:04"/>
        <d v="2023-07-02T06:49:46"/>
        <d v="2024-01-19T09:50:36"/>
        <d v="2024-04-03T20:29:42"/>
        <d v="2023-10-16T05:38:38"/>
        <d v="2023-09-06T11:49:56"/>
        <d v="2024-07-28T07:37:08"/>
        <d v="2023-08-12T06:32:49"/>
        <d v="2024-08-28T23:22:09"/>
        <d v="2024-01-23T19:23:23"/>
        <d v="2024-04-05T09:50:05"/>
        <d v="2024-09-11T00:18:18"/>
        <d v="2023-10-14T17:48:54"/>
        <d v="2023-06-12T05:44:25"/>
        <d v="2024-01-25T17:54:37"/>
        <d v="2024-02-12T06:56:34"/>
        <d v="2023-10-08T07:25:22"/>
        <d v="2023-06-23T08:12:16"/>
        <d v="2023-06-10T01:44:16"/>
        <d v="2024-03-13T21:43:46"/>
        <d v="2024-06-26T12:36:19"/>
        <d v="2023-12-19T20:18:46"/>
        <d v="2024-06-01T21:54:06"/>
        <d v="2023-07-07T23:42:08"/>
        <d v="2024-03-07T12:50:53"/>
        <d v="2023-04-29T18:14:35"/>
        <d v="2023-11-03T09:38:26"/>
        <d v="2024-06-29T02:58:57"/>
        <d v="2023-05-03T14:54:29"/>
        <d v="2023-04-06T14:27:46"/>
        <d v="2023-11-15T04:16:13"/>
        <d v="2024-01-24T17:33:29"/>
        <d v="2023-09-01T04:15:52"/>
        <d v="2023-07-14T01:58:44"/>
        <d v="2024-05-27T19:16:33"/>
        <d v="2024-07-17T18:55:41"/>
        <d v="2023-03-27T11:28:42"/>
        <d v="2024-04-18T13:28:11"/>
        <d v="2024-04-19T19:38:25"/>
        <d v="2024-06-27T05:10:48"/>
        <d v="2023-05-04T18:35:27"/>
        <d v="2023-06-08T22:26:55"/>
        <d v="2023-11-22T08:33:47"/>
        <d v="2024-02-10T11:44:52"/>
        <d v="2024-05-04T16:33:12"/>
        <d v="2024-02-22T01:21:53"/>
        <d v="2024-03-26T04:58:36"/>
        <d v="2024-06-02T00:20:24"/>
        <d v="2023-06-10T23:54:52"/>
        <d v="2023-09-08T14:24:07"/>
        <d v="2024-01-17T05:28:00"/>
        <d v="2023-08-25T10:14:30"/>
        <d v="2024-01-08T21:14:32"/>
        <d v="2024-10-30T16:37:32"/>
        <d v="2023-08-06T05:36:59"/>
        <d v="2023-07-27T14:54:16"/>
        <d v="2024-09-17T05:59:27"/>
        <d v="2024-01-06T07:43:13"/>
        <d v="2024-07-24T07:21:55"/>
        <d v="2024-10-31T07:17:51"/>
        <d v="2024-05-06T11:58:12"/>
        <d v="2023-10-28T09:34:39"/>
        <d v="2024-09-03T04:50:19"/>
        <d v="2023-10-24T12:09:46"/>
        <d v="2024-05-27T13:54:56"/>
        <d v="2024-05-19T02:21:08"/>
        <d v="2024-01-10T07:54:01"/>
        <d v="2024-01-20T20:37:11"/>
        <d v="2023-04-21T00:24:45"/>
        <d v="2024-01-08T03:21:32"/>
        <d v="2024-08-02T18:00:51"/>
        <d v="2023-05-23T01:52:56"/>
        <d v="2024-01-26T22:01:18"/>
        <d v="2024-01-25T01:04:27"/>
        <d v="2024-04-18T13:18:14"/>
        <d v="2023-03-30T05:26:58"/>
        <d v="2024-07-19T22:39:09"/>
        <d v="2024-10-15T13:14:58"/>
        <d v="2024-01-12T16:56:03"/>
        <d v="2024-10-04T03:41:44"/>
        <d v="2023-06-03T06:52:14"/>
        <d v="2023-07-06T03:33:08"/>
        <d v="2024-04-17T01:23:52"/>
        <d v="2024-07-06T00:10:31"/>
        <d v="2024-02-27T02:32:38"/>
        <d v="2023-09-05T23:05:17"/>
        <d v="2023-08-09T22:14:42"/>
        <d v="2024-07-08T14:00:52"/>
        <d v="2023-08-05T07:22:21"/>
        <d v="2023-11-06T23:08:27"/>
        <d v="2023-07-23T19:21:30"/>
        <d v="2023-05-04T00:13:04"/>
        <d v="2023-08-20T19:02:24"/>
        <d v="2024-03-06T11:57:35"/>
        <d v="2024-01-13T01:41:40"/>
        <d v="2023-10-30T20:00:38"/>
        <d v="2024-02-24T12:40:18"/>
        <d v="2024-10-05T17:21:33"/>
        <d v="2023-06-23T09:33:06"/>
        <d v="2023-06-18T15:12:00"/>
        <d v="2024-10-12T10:36:00"/>
        <d v="2023-06-02T22:03:32"/>
        <d v="2024-07-22T09:39:46"/>
        <d v="2024-01-19T09:04:09"/>
        <d v="2023-11-25T17:44:31"/>
        <d v="2023-04-21T18:43:44"/>
        <d v="2023-08-19T14:41:57"/>
        <d v="2024-05-21T02:04:06"/>
        <d v="2024-08-27T07:17:45"/>
        <d v="2024-08-17T11:54:42"/>
        <d v="2024-02-16T21:33:40"/>
        <d v="2024-10-19T15:37:39"/>
        <d v="2023-08-08T10:47:04"/>
        <d v="2024-01-15T09:32:36"/>
        <d v="2024-01-03T04:02:09"/>
        <d v="2024-09-19T17:04:31"/>
        <d v="2023-10-20T20:14:01"/>
        <d v="2024-03-23T19:38:44"/>
        <d v="2023-07-13T01:07:54"/>
        <d v="2024-10-25T23:30:56"/>
        <d v="2023-06-26T21:13:15"/>
        <d v="2024-04-21T13:15:43"/>
        <d v="2024-06-06T13:14:56"/>
        <d v="2023-12-29T19:19:39"/>
        <d v="2023-08-18T11:32:57"/>
        <d v="2024-04-05T03:00:07"/>
        <d v="2023-05-05T14:12:39"/>
        <d v="2023-09-20T00:43:50"/>
        <d v="2023-08-29T20:55:54"/>
        <d v="2023-08-28T04:52:58"/>
        <d v="2024-02-10T08:25:16"/>
        <d v="2024-03-11T21:02:51"/>
        <d v="2024-09-08T15:54:50"/>
        <d v="2024-04-27T17:40:20"/>
        <d v="2024-09-25T11:15:52"/>
        <d v="2023-06-22T02:54:54"/>
        <d v="2023-12-18T12:09:20"/>
        <d v="2024-11-03T10:59:49"/>
        <d v="2023-06-04T21:10:12"/>
        <d v="2024-08-09T21:38:00"/>
        <d v="2023-09-06T13:44:20"/>
        <d v="2024-10-17T07:38:55"/>
        <d v="2023-11-27T21:06:51"/>
        <d v="2023-06-19T12:32:50"/>
        <d v="2024-02-27T00:21:45"/>
        <d v="2024-03-03T20:35:10"/>
        <d v="2023-11-01T02:22:55"/>
        <d v="2024-05-13T05:20:17"/>
        <d v="2023-08-26T02:57:43"/>
        <d v="2024-07-06T11:07:05"/>
        <d v="2024-09-16T08:29:24"/>
        <d v="2023-12-17T09:36:04"/>
        <d v="2024-07-10T13:12:50"/>
        <d v="2024-06-28T12:35:57"/>
        <d v="2024-04-16T04:39:11"/>
        <d v="2023-09-26T01:35:06"/>
        <d v="2023-06-26T11:26:10"/>
        <d v="2023-11-25T02:41:53"/>
        <d v="2024-02-22T13:49:28"/>
        <d v="2023-12-03T23:53:09"/>
        <d v="2023-12-17T20:04:17"/>
        <d v="2024-05-25T05:39:22"/>
        <d v="2024-10-21T09:29:41"/>
        <d v="2023-08-18T00:01:18"/>
        <d v="2024-08-30T16:40:12"/>
        <d v="2023-09-14T01:54:24"/>
        <d v="2024-03-23T03:57:00"/>
        <d v="2024-09-07T07:00:44"/>
        <d v="2024-08-07T04:29:32"/>
        <d v="2023-06-13T14:39:57"/>
        <d v="2023-05-12T22:06:22"/>
        <d v="2024-06-29T22:21:03"/>
        <d v="2023-11-22T08:49:51"/>
        <d v="2024-10-15T19:30:03"/>
        <d v="2023-07-06T08:47:05"/>
        <d v="2024-04-19T18:35:27"/>
        <d v="2023-12-12T08:29:51"/>
        <d v="2023-09-02T05:01:17"/>
        <d v="2023-07-11T09:54:59"/>
        <d v="2024-04-28T13:19:13"/>
        <d v="2024-03-11T12:09:24"/>
        <d v="2023-10-09T05:03:34"/>
        <d v="2024-09-04T00:42:32"/>
        <d v="2024-01-18T19:28:33"/>
        <d v="2023-05-11T05:34:09"/>
        <d v="2024-10-05T05:59:07"/>
        <d v="2023-05-05T22:17:54"/>
        <d v="2024-01-25T10:03:18"/>
        <d v="2024-06-08T13:32:21"/>
        <d v="2024-03-15T00:40:28"/>
        <d v="2024-04-07T09:13:19"/>
        <d v="2024-10-11T00:49:10"/>
        <d v="2024-03-08T04:32:20"/>
        <d v="2024-05-08T19:31:11"/>
        <d v="2024-05-29T22:09:17"/>
        <d v="2024-10-25T23:31:21"/>
        <d v="2024-03-27T00:21:11"/>
        <d v="2023-04-10T21:05:09"/>
        <d v="2023-04-11T06:16:55"/>
        <d v="2023-05-06T05:42:40"/>
        <d v="2023-05-31T22:19:27"/>
        <d v="2024-10-15T17:45:27"/>
        <d v="2024-08-15T00:01:13"/>
        <d v="2023-08-18T00:38:42"/>
        <d v="2024-07-03T08:33:55"/>
        <d v="2023-05-08T17:23:01"/>
        <d v="2023-07-27T06:22:38"/>
        <d v="2024-01-22T03:06:25"/>
        <d v="2024-09-11T14:29:55"/>
        <d v="2024-06-05T03:37:45"/>
        <d v="2024-09-26T15:13:34"/>
        <d v="2024-01-30T00:32:25"/>
        <d v="2023-10-09T16:29:24"/>
        <d v="2023-06-05T07:14:36"/>
        <d v="2024-06-26T22:03:35"/>
        <d v="2023-11-03T10:06:42"/>
        <d v="2024-01-14T01:21:07"/>
        <d v="2024-03-09T06:15:43"/>
        <d v="2024-02-25T12:46:11"/>
        <d v="2023-11-03T22:42:39"/>
        <d v="2024-01-01T09:56:45"/>
        <d v="2023-05-08T15:47:46"/>
        <d v="2024-04-13T17:15:30"/>
        <d v="2023-12-07T04:19:20"/>
        <d v="2023-05-05T21:23:44"/>
        <d v="2024-03-16T19:24:52"/>
        <d v="2023-06-07T05:18:44"/>
        <d v="2023-08-08T06:00:23"/>
        <d v="2024-06-21T09:02:00"/>
        <d v="2023-12-20T18:58:47"/>
        <d v="2024-02-17T04:52:33"/>
        <d v="2024-06-17T13:27:48"/>
        <d v="2024-02-17T20:02:29"/>
        <d v="2024-09-28T18:29:40"/>
        <d v="2023-12-10T22:25:05"/>
        <d v="2023-08-20T12:58:45"/>
        <d v="2023-12-12T10:53:21"/>
        <d v="2024-11-04T13:50:21"/>
        <d v="2024-04-15T03:39:28"/>
        <d v="2024-08-16T02:20:34"/>
        <d v="2024-02-10T15:58:18"/>
        <d v="2023-12-10T10:59:33"/>
        <d v="2024-09-21T01:54:08"/>
        <d v="2023-04-01T16:22:21"/>
        <d v="2024-09-09T08:59:24"/>
        <d v="2023-04-19T00:52:00"/>
        <d v="2023-05-18T22:59:49"/>
        <d v="2024-10-15T03:02:28"/>
        <d v="2023-09-09T08:37:21"/>
        <d v="2024-06-10T02:03:34"/>
        <d v="2023-05-23T22:47:56"/>
        <d v="2024-01-01T03:28:25"/>
        <d v="2023-07-08T14:04:31"/>
        <d v="2023-12-10T09:28:57"/>
        <d v="2023-12-04T23:04:48"/>
        <d v="2023-03-27T06:15:38"/>
        <d v="2024-08-31T16:03:49"/>
        <d v="2024-04-30T04:27:38"/>
        <d v="2024-02-01T02:23:06"/>
        <d v="2023-09-02T19:12:26"/>
        <d v="2023-06-15T15:44:24"/>
        <d v="2024-03-30T18:24:14"/>
        <d v="2024-01-25T04:46:48"/>
        <d v="2023-11-01T20:55:47"/>
        <d v="2024-07-08T14:27:33"/>
        <d v="2023-06-05T05:54:09"/>
        <d v="2024-04-23T09:33:05"/>
        <d v="2024-05-03T21:25:40"/>
        <d v="2023-05-14T23:08:30"/>
        <d v="2024-10-07T14:03:49"/>
        <d v="2023-12-30T04:00:41"/>
        <d v="2024-10-11T17:45:30"/>
        <d v="2024-07-11T09:32:17"/>
        <d v="2024-05-23T17:20:24"/>
        <d v="2023-12-20T08:27:35"/>
        <d v="2024-03-01T06:04:05"/>
        <d v="2023-11-18T14:59:10"/>
        <d v="2024-05-11T05:13:19"/>
        <d v="2023-04-13T08:26:05"/>
        <d v="2023-10-23T00:57:21"/>
        <d v="2024-08-05T08:56:18"/>
        <d v="2023-08-08T02:39:21"/>
        <d v="2024-07-24T23:26:26"/>
        <d v="2023-10-31T08:04:08"/>
        <d v="2024-06-26T13:15:57"/>
        <d v="2023-10-08T04:09:20"/>
        <d v="2023-12-24T08:13:46"/>
        <d v="2024-04-13T05:34:58"/>
        <d v="2023-04-06T01:16:48"/>
        <d v="2023-11-29T05:51:08"/>
        <d v="2023-05-01T15:46:52"/>
        <d v="2024-05-17T23:30:05"/>
        <d v="2023-11-22T16:43:38"/>
        <d v="2023-09-28T11:44:23"/>
        <d v="2024-06-23T12:54:13"/>
        <d v="2024-10-13T19:46:11"/>
        <d v="2024-06-27T18:06:56"/>
        <d v="2024-10-05T00:23:02"/>
        <d v="2023-04-23T00:02:24"/>
        <d v="2024-08-21T13:50:50"/>
        <d v="2024-01-22T22:37:17"/>
        <d v="2023-05-25T05:14:31"/>
        <d v="2024-09-26T09:57:18"/>
        <d v="2024-06-21T14:01:28"/>
        <d v="2024-03-03T12:48:39"/>
        <d v="2023-11-06T21:10:23"/>
        <d v="2024-08-15T05:21:32"/>
        <d v="2023-07-25T17:06:01"/>
        <d v="2023-12-12T14:35:18"/>
        <d v="2023-07-09T08:07:37"/>
        <d v="2024-09-03T18:44:34"/>
        <d v="2023-08-13T22:56:33"/>
        <d v="2024-02-22T10:03:24"/>
        <d v="2024-01-10T19:01:39"/>
        <d v="2024-04-06T20:31:22"/>
        <d v="2024-09-30T12:51:20"/>
        <d v="2024-04-20T19:01:45"/>
        <d v="2024-08-21T12:00:48"/>
        <d v="2024-07-10T18:08:38"/>
        <d v="2024-05-23T15:38:38"/>
        <d v="2024-05-30T09:20:58"/>
        <d v="2024-06-03T16:20:56"/>
        <d v="2023-08-18T14:48:14"/>
        <d v="2023-07-29T15:32:25"/>
        <d v="2024-06-09T07:47:29"/>
        <d v="2024-03-04T00:42:19"/>
        <d v="2024-01-22T23:20:37"/>
        <d v="2024-09-12T04:43:20"/>
        <d v="2023-08-19T08:10:07"/>
        <d v="2024-02-10T15:02:10"/>
        <d v="2023-07-24T22:30:03"/>
        <d v="2023-12-10T22:06:30"/>
        <d v="2024-03-10T04:41:08"/>
        <d v="2024-08-26T12:11:17"/>
        <d v="2024-10-13T13:46:50"/>
        <d v="2024-03-11T12:51:36"/>
        <d v="2023-03-29T11:14:06"/>
        <d v="2023-04-02T03:45:11"/>
        <d v="2023-08-10T13:48:13"/>
        <d v="2023-09-10T22:35:21"/>
        <d v="2024-03-01T19:18:57"/>
        <d v="2024-07-19T01:16:09"/>
        <d v="2023-04-17T02:53:44"/>
        <d v="2024-06-22T16:53:41"/>
        <d v="2023-04-13T02:15:14"/>
        <d v="2023-12-16T05:20:27"/>
        <d v="2023-08-17T13:52:16"/>
        <d v="2024-01-15T21:29:58"/>
        <d v="2023-10-01T08:51:12"/>
        <d v="2024-05-28T14:12:08"/>
        <d v="2023-07-12T20:42:25"/>
        <d v="2023-04-04T05:34:45"/>
        <d v="2023-05-04T18:04:47"/>
        <d v="2023-04-16T18:10:53"/>
        <d v="2024-11-03T16:39:53"/>
        <d v="2024-08-17T22:01:06"/>
        <d v="2024-01-23T06:37:09"/>
        <d v="2024-07-27T03:05:12"/>
        <d v="2023-10-11T23:57:41"/>
        <d v="2024-03-27T12:45:24"/>
        <d v="2023-09-29T15:59:08"/>
        <d v="2024-09-02T09:49:44"/>
        <d v="2023-11-21T18:34:51"/>
        <d v="2024-10-07T05:34:23"/>
        <d v="2023-06-06T21:29:26"/>
        <d v="2023-03-19T21:52:23"/>
        <d v="2023-04-11T06:25:28"/>
        <d v="2024-09-10T15:50:36"/>
        <d v="2023-12-15T04:01:23"/>
        <d v="2024-03-22T19:29:28"/>
        <d v="2024-05-07T09:15:34"/>
        <d v="2023-04-28T10:31:24"/>
        <d v="2024-05-25T00:12:13"/>
        <d v="2023-11-01T18:12:28"/>
        <d v="2024-09-10T20:04:14"/>
        <d v="2023-06-06T14:31:34"/>
        <d v="2024-05-03T23:36:13"/>
        <d v="2023-04-30T11:05:04"/>
        <d v="2023-12-13T11:06:33"/>
        <d v="2023-04-30T16:32:38"/>
        <d v="2024-05-14T16:20:19"/>
        <d v="2023-12-17T14:29:17"/>
        <d v="2023-12-21T19:36:22"/>
        <d v="2023-09-16T19:50:47"/>
        <d v="2023-08-23T23:22:54"/>
        <d v="2024-06-03T20:39:59"/>
        <d v="2024-02-24T05:24:38"/>
        <d v="2023-07-08T19:55:51"/>
        <d v="2023-10-16T07:14:34"/>
        <d v="2023-12-10T14:03:53"/>
        <d v="2024-04-23T22:08:04"/>
        <d v="2023-09-01T09:13:43"/>
        <d v="2024-03-05T19:55:27"/>
        <d v="2024-02-09T04:43:35"/>
        <d v="2023-07-25T10:41:58"/>
        <d v="2024-03-03T03:19:55"/>
        <d v="2023-11-09T00:38:42"/>
        <d v="2023-10-22T05:36:13"/>
        <d v="2024-03-23T21:15:54"/>
        <d v="2023-07-23T00:37:11"/>
        <d v="2023-03-21T15:49:01"/>
        <d v="2023-05-21T12:55:19"/>
        <d v="2023-11-26T03:57:27"/>
        <d v="2023-10-09T15:22:40"/>
        <d v="2024-10-14T03:35:47"/>
        <d v="2023-08-25T15:35:17"/>
        <d v="2024-04-03T01:48:33"/>
        <d v="2024-04-14T22:04:03"/>
        <d v="2024-08-11T07:22:14"/>
        <d v="2024-06-21T10:08:44"/>
        <d v="2023-08-13T22:37:01"/>
        <d v="2023-04-24T17:02:19"/>
        <d v="2023-03-16T09:09:00"/>
        <d v="2024-08-01T04:03:15"/>
        <d v="2024-02-23T06:58:38"/>
        <d v="2024-10-08T20:15:00"/>
        <d v="2024-05-14T03:01:34"/>
        <d v="2023-09-09T12:34:28"/>
        <d v="2024-07-17T17:30:24"/>
        <d v="2023-05-14T12:59:57"/>
        <d v="2023-10-16T22:34:31"/>
        <d v="2023-10-16T07:17:33"/>
        <d v="2024-04-04T07:26:06"/>
        <d v="2023-09-07T19:36:09"/>
        <d v="2023-11-12T07:20:23"/>
        <d v="2023-05-12T16:58:08"/>
        <d v="2023-08-19T05:59:43"/>
        <d v="2024-09-06T01:07:42"/>
        <d v="2023-11-13T01:11:40"/>
        <d v="2024-07-19T00:58:05"/>
        <d v="2023-11-03T13:00:48"/>
        <d v="2023-08-01T10:02:42"/>
        <d v="2023-11-16T20:08:23"/>
        <d v="2024-02-02T14:35:12"/>
        <d v="2023-09-13T23:26:44"/>
        <d v="2023-04-06T14:25:38"/>
        <d v="2023-09-13T22:13:12"/>
        <d v="2023-06-08T06:18:52"/>
        <d v="2024-07-18T22:25:26"/>
        <d v="2024-03-15T00:16:18"/>
        <d v="2023-10-03T17:13:24"/>
        <d v="2023-03-26T19:36:56"/>
        <d v="2024-05-09T14:16:30"/>
        <d v="2023-07-02T01:33:28"/>
        <d v="2024-01-13T11:09:16"/>
        <d v="2023-11-22T08:36:23"/>
        <d v="2024-03-01T23:06:19"/>
        <d v="2024-09-04T22:09:51"/>
        <d v="2024-06-12T02:35:04"/>
        <d v="2024-07-02T12:55:31"/>
        <d v="2024-08-26T05:41:35"/>
        <d v="2024-08-19T09:19:35"/>
        <d v="2024-07-28T21:44:40"/>
        <d v="2024-10-27T02:43:39"/>
        <d v="2023-04-28T20:05:38"/>
        <d v="2024-07-17T15:09:40"/>
        <d v="2024-03-29T08:13:16"/>
        <d v="2023-11-05T03:05:55"/>
        <d v="2024-08-15T20:41:26"/>
        <d v="2024-03-23T03:57:26"/>
        <d v="2023-12-07T13:24:38"/>
        <d v="2023-07-21T21:48:46"/>
        <d v="2024-09-18T04:06:11"/>
        <d v="2023-08-26T23:31:36"/>
        <d v="2024-07-19T20:09:14"/>
        <d v="2024-07-11T01:35:53"/>
        <d v="2023-05-10T07:54:52"/>
        <d v="2023-10-02T09:29:52"/>
        <d v="2024-03-26T20:11:54"/>
        <d v="2023-08-16T20:03:15"/>
        <d v="2023-11-22T13:26:45"/>
        <d v="2024-03-31T08:18:11"/>
        <d v="2023-04-10T10:34:09"/>
        <d v="2024-06-24T07:55:26"/>
        <d v="2024-03-02T22:50:09"/>
        <d v="2024-10-13T02:34:41"/>
        <d v="2024-03-23T02:19:57"/>
        <d v="2023-08-06T14:21:46"/>
        <d v="2024-07-06T06:00:25"/>
        <d v="2023-12-08T16:49:23"/>
        <d v="2024-02-10T04:00:20"/>
        <d v="2024-01-18T14:45:23"/>
        <d v="2023-07-21T16:05:58"/>
        <d v="2024-09-23T10:09:54"/>
        <d v="2023-05-14T22:03:21"/>
        <d v="2023-10-20T10:17:06"/>
        <d v="2023-07-03T22:08:47"/>
        <d v="2023-05-05T11:01:58"/>
        <d v="2024-04-06T10:05:47"/>
        <d v="2024-09-27T19:15:45"/>
        <d v="2024-10-08T07:09:12"/>
        <d v="2024-10-19T19:54:37"/>
        <d v="2023-07-24T09:30:56"/>
        <d v="2023-05-06T13:12:43"/>
        <d v="2023-07-11T17:41:34"/>
        <d v="2023-07-17T13:42:50"/>
        <d v="2024-03-22T07:19:34"/>
        <d v="2024-01-13T01:45:41"/>
        <d v="2023-08-25T10:12:03"/>
        <d v="2024-02-23T18:32:21"/>
        <d v="2023-03-28T08:47:18"/>
        <d v="2024-02-13T22:25:18"/>
        <d v="2024-03-23T20:30:02"/>
        <d v="2024-06-24T17:49:10"/>
        <d v="2023-11-16T00:05:39"/>
        <d v="2023-05-11T20:36:55"/>
        <d v="2024-03-09T00:27:33"/>
        <d v="2024-05-30T20:18:11"/>
        <d v="2024-02-13T12:03:52"/>
        <d v="2023-07-05T07:24:52"/>
        <d v="2024-09-25T22:16:59"/>
        <d v="2024-02-28T14:00:15"/>
        <d v="2023-09-28T19:00:26"/>
        <d v="2023-04-04T05:01:24"/>
        <d v="2023-06-26T16:35:06"/>
        <d v="2024-09-10T22:33:39"/>
        <d v="2023-08-23T14:13:44"/>
        <d v="2023-07-15T18:05:56"/>
        <d v="2023-08-03T20:45:13"/>
        <d v="2023-09-22T17:07:28"/>
        <d v="2023-08-31T06:53:03"/>
        <d v="2024-06-21T22:46:59"/>
        <d v="2023-12-22T09:09:45"/>
        <d v="2023-07-20T05:40:36"/>
        <d v="2023-08-25T07:00:51"/>
        <d v="2024-09-21T20:01:23"/>
        <d v="2024-01-11T01:46:07"/>
        <d v="2023-03-29T15:39:40"/>
        <d v="2024-04-22T08:52:55"/>
        <d v="2023-12-18T04:18:37"/>
        <d v="2024-01-19T09:40:56"/>
        <d v="2024-02-22T10:18:09"/>
        <d v="2023-12-10T07:21:34"/>
        <d v="2024-01-24T17:43:28"/>
        <d v="2023-05-27T09:57:51"/>
        <d v="2023-06-08T19:42:33"/>
        <d v="2023-06-06T22:26:51"/>
        <d v="2024-10-25T21:54:38"/>
        <d v="2024-08-06T13:41:46"/>
        <d v="2023-04-25T04:28:16"/>
        <d v="2024-03-04T14:28:23"/>
        <d v="2024-06-06T23:04:27"/>
        <d v="2024-04-24T15:27:40"/>
        <d v="2024-06-21T12:59:40"/>
        <d v="2023-12-09T07:05:48"/>
        <d v="2024-07-20T08:44:16"/>
        <d v="2023-03-22T23:08:39"/>
        <d v="2023-03-26T04:13:28"/>
        <d v="2024-01-29T07:22:42"/>
        <d v="2023-12-17T10:59:50"/>
        <d v="2023-11-16T18:11:42"/>
        <d v="2023-09-07T17:16:42"/>
        <d v="2024-04-21T00:03:15"/>
        <d v="2024-01-31T10:54:45"/>
        <d v="2024-05-03T01:00:23"/>
        <d v="2024-10-16T15:56:16"/>
        <d v="2023-03-31T09:44:22"/>
        <d v="2024-03-17T06:44:48"/>
        <d v="2024-06-19T06:16:01"/>
        <d v="2023-06-30T16:02:02"/>
        <d v="2024-07-30T05:38:00"/>
        <d v="2023-04-13T23:05:51"/>
        <d v="2023-07-19T05:59:20"/>
        <d v="2023-10-31T10:45:49"/>
        <d v="2024-01-19T08:13:03"/>
        <d v="2024-05-16T23:30:53"/>
        <d v="2024-04-03T10:18:32"/>
        <d v="2024-01-11T04:57:34"/>
        <d v="2023-06-09T17:52:04"/>
        <d v="2024-03-27T15:19:04"/>
        <d v="2023-08-16T17:40:31"/>
        <d v="2023-12-28T16:36:25"/>
        <d v="2023-12-15T19:00:03"/>
        <d v="2024-02-13T10:06:42"/>
        <d v="2024-09-17T13:06:27"/>
        <d v="2023-11-04T17:02:43"/>
        <d v="2024-06-16T13:41:39"/>
        <d v="2024-08-10T01:18:51"/>
        <d v="2023-12-14T13:17:27"/>
        <d v="2023-04-21T16:44:32"/>
        <d v="2023-10-30T21:27:11"/>
        <d v="2024-07-11T08:27:04"/>
        <d v="2024-02-13T23:37:11"/>
        <d v="2024-10-24T01:21:49"/>
        <d v="2024-06-03T07:32:45"/>
        <d v="2024-02-21T22:37:16"/>
        <d v="2024-03-16T15:31:54"/>
        <d v="2024-10-10T06:40:31"/>
        <d v="2024-04-19T10:40:15"/>
        <d v="2023-09-25T00:18:47"/>
        <d v="2024-05-11T19:09:20"/>
        <d v="2024-08-11T20:09:30"/>
        <d v="2023-05-31T10:11:04"/>
        <d v="2024-01-05T13:00:28"/>
        <d v="2023-03-16T11:38:32"/>
        <d v="2023-07-01T01:43:54"/>
        <d v="2024-06-03T19:56:50"/>
        <d v="2024-11-01T14:24:12"/>
        <d v="2023-05-01T03:18:08"/>
        <d v="2024-06-18T20:01:36"/>
        <d v="2023-09-25T13:16:55"/>
        <d v="2024-10-16T06:51:41"/>
        <d v="2024-07-09T07:11:40"/>
        <d v="2024-10-13T00:37:39"/>
        <d v="2024-05-03T03:46:06"/>
        <d v="2024-07-12T17:07:26"/>
        <d v="2024-05-16T19:07:33"/>
        <d v="2024-06-17T12:19:04"/>
        <d v="2024-09-03T18:54:33"/>
        <d v="2024-02-20T06:23:43"/>
        <d v="2023-12-07T13:30:45"/>
        <d v="2024-11-03T01:29:11"/>
        <d v="2023-04-05T15:32:16"/>
        <d v="2023-12-28T21:01:27"/>
        <d v="2024-06-16T14:09:42"/>
        <d v="2023-09-28T19:55:57"/>
        <d v="2023-03-22T12:45:37"/>
        <d v="2023-08-17T09:02:54"/>
        <d v="2023-09-11T17:42:04"/>
        <d v="2023-05-26T01:31:29"/>
        <d v="2024-05-19T06:25:26"/>
        <d v="2023-05-28T08:30:25"/>
        <d v="2024-08-31T13:06:53"/>
        <d v="2024-10-15T02:26:39"/>
        <d v="2024-06-11T22:29:40"/>
        <d v="2024-01-18T17:59:19"/>
        <d v="2023-06-11T17:35:51"/>
        <d v="2023-10-03T23:56:26"/>
        <d v="2024-06-04T21:07:32"/>
        <d v="2024-07-05T10:03:17"/>
        <d v="2024-01-04T20:24:27"/>
        <d v="2023-04-08T13:12:35"/>
        <d v="2023-06-29T14:19:03"/>
        <d v="2024-07-04T13:14:05"/>
        <d v="2023-05-25T18:55:12"/>
        <d v="2024-06-10T17:56:21"/>
        <d v="2023-10-19T17:31:57"/>
        <d v="2024-01-01T15:51:24"/>
        <d v="2024-05-30T17:53:58"/>
        <d v="2024-02-04T16:10:26"/>
        <d v="2024-04-29T11:58:27"/>
        <d v="2023-04-16T14:43:16"/>
        <d v="2024-01-04T08:02:14"/>
        <d v="2024-05-16T04:45:13"/>
        <d v="2023-12-05T10:13:47"/>
        <d v="2024-09-02T20:09:02"/>
        <d v="2023-12-03T12:46:14"/>
        <d v="2023-08-24T19:32:01"/>
        <d v="2023-04-26T12:02:47"/>
        <d v="2023-09-24T20:51:44"/>
        <d v="2023-09-05T12:52:44"/>
        <d v="2023-10-22T04:07:32"/>
        <d v="2023-08-04T03:52:55"/>
        <d v="2024-02-15T18:21:22"/>
        <d v="2024-08-15T15:53:16"/>
        <d v="2023-05-09T14:33:55"/>
        <d v="2024-03-15T15:16:26"/>
        <d v="2024-08-17T10:02:54"/>
        <d v="2024-04-18T07:07:08"/>
        <d v="2023-11-10T12:36:44"/>
        <d v="2023-05-20T02:56:48"/>
        <d v="2024-02-20T20:09:09"/>
        <d v="2023-09-23T08:26:21"/>
        <d v="2023-10-23T18:35:21"/>
        <d v="2024-09-05T21:10:40"/>
        <d v="2023-05-21T18:41:42"/>
        <d v="2024-04-17T04:26:13"/>
        <d v="2024-10-08T11:33:14"/>
        <d v="2024-03-26T19:44:46"/>
        <d v="2024-09-13T08:19:52"/>
        <d v="2024-08-06T16:09:48"/>
        <d v="2024-02-12T20:15:18"/>
        <d v="2023-12-06T18:31:13"/>
        <d v="2024-01-26T14:46:09"/>
        <d v="2024-05-15T23:55:43"/>
        <d v="2024-06-11T06:16:15"/>
        <d v="2023-04-30T23:48:24"/>
        <d v="2023-10-25T21:17:48"/>
        <d v="2024-04-20T16:25:48"/>
        <d v="2024-05-11T05:44:42"/>
        <d v="2023-06-05T00:50:37"/>
        <d v="2023-08-08T13:57:04"/>
        <d v="2024-05-13T12:53:01"/>
        <d v="2023-11-02T04:41:21"/>
        <d v="2023-10-24T11:31:41"/>
        <d v="2024-02-20T00:32:46"/>
        <d v="2023-04-05T18:11:51"/>
        <d v="2024-04-28T08:04:04"/>
        <d v="2023-12-17T21:03:56"/>
        <d v="2024-05-10T13:53:48"/>
        <d v="2024-09-02T15:50:41"/>
        <d v="2024-04-13T23:12:45"/>
        <d v="2024-07-22T05:53:11"/>
        <d v="2024-09-21T20:45:43"/>
        <d v="2023-04-25T21:30:46"/>
        <d v="2023-03-30T05:26:05"/>
        <d v="2024-07-03T04:57:31"/>
        <d v="2024-10-21T07:33:08"/>
        <d v="2024-04-15T09:01:04"/>
        <d v="2023-12-07T13:30:43"/>
        <d v="2024-08-27T01:26:03"/>
        <d v="2023-05-27T12:57:31"/>
        <d v="2024-04-29T20:42:44"/>
        <d v="2023-09-05T10:12:24"/>
        <d v="2024-05-07T21:56:34"/>
        <d v="2024-11-01T03:43:48"/>
        <d v="2024-07-02T22:31:53"/>
        <d v="2024-01-22T23:09:41"/>
        <d v="2024-09-12T03:52:26"/>
        <d v="2024-03-02T05:46:49"/>
        <d v="2024-10-06T16:59:05"/>
        <d v="2023-08-09T08:21:43"/>
        <d v="2024-03-15T17:59:14"/>
        <d v="2023-10-17T21:03:10"/>
        <d v="2023-11-27T01:02:59"/>
        <d v="2023-12-16T14:27:59"/>
        <d v="2024-03-16T02:24:19"/>
        <d v="2024-08-24T15:27:13"/>
        <d v="2024-04-15T03:56:39"/>
        <d v="2023-04-02T13:59:48"/>
        <d v="2023-05-06T21:35:32"/>
        <d v="2024-07-21T18:56:11"/>
        <d v="2024-10-02T21:52:43"/>
        <d v="2024-05-20T13:29:16"/>
        <d v="2024-05-22T03:16:45"/>
        <d v="2023-10-15T22:56:35"/>
        <d v="2024-07-23T19:18:11"/>
        <d v="2024-04-24T14:11:22"/>
        <d v="2023-11-17T07:02:37"/>
        <d v="2023-11-26T00:36:32"/>
        <d v="2024-07-17T10:35:23"/>
        <d v="2024-03-31T03:47:25"/>
        <d v="2023-10-23T19:10:27"/>
        <d v="2023-08-28T10:50:50"/>
        <d v="2024-05-27T03:23:40"/>
        <d v="2023-05-25T23:45:35"/>
        <d v="2023-10-28T13:37:51"/>
        <d v="2023-09-06T16:10:18"/>
        <d v="2023-10-03T21:16:36"/>
        <d v="2023-06-15T21:38:22"/>
        <d v="2024-03-10T06:34:09"/>
        <d v="2024-10-06T06:32:32"/>
        <d v="2023-11-01T18:30:36"/>
        <d v="2023-04-23T18:37:26"/>
        <d v="2024-01-14T02:35:53"/>
        <d v="2024-07-21T18:13:06"/>
        <d v="2024-04-02T12:45:33"/>
        <d v="2024-07-07T09:17:06"/>
        <d v="2023-10-19T17:27:14"/>
        <d v="2024-09-10T05:20:18"/>
        <d v="2023-11-30T05:46:13"/>
        <d v="2023-03-27T20:30:31"/>
        <d v="2023-08-21T08:46:05"/>
        <d v="2024-01-25T08:02:43"/>
        <d v="2023-09-26T01:28:11"/>
        <d v="2023-09-07T20:00:27"/>
        <d v="2024-08-12T21:32:30"/>
        <d v="2023-08-08T22:18:41"/>
        <d v="2024-05-03T15:57:32"/>
        <d v="2024-06-27T08:52:11"/>
        <d v="2024-04-24T12:09:13"/>
        <d v="2023-06-02T00:26:35"/>
        <d v="2023-05-05T14:56:43"/>
        <d v="2024-06-25T19:46:13"/>
        <d v="2023-10-12T14:54:53"/>
        <d v="2023-05-30T13:36:08"/>
        <d v="2024-03-29T18:12:05"/>
        <d v="2024-03-09T06:13:43"/>
        <d v="2024-07-25T20:24:13"/>
        <d v="2024-04-13T03:10:23"/>
        <d v="2024-08-08T15:18:48"/>
        <d v="2024-09-08T06:11:07"/>
        <d v="2023-11-10T08:12:55"/>
        <d v="2023-06-09T20:31:07"/>
        <d v="2023-04-19T19:07:09"/>
        <d v="2024-03-01T00:19:24"/>
        <d v="2024-03-28T23:36:11"/>
        <d v="2023-06-27T00:24:22"/>
        <d v="2024-07-18T14:39:59"/>
        <d v="2024-06-10T07:16:02"/>
        <d v="2023-06-16T08:01:25"/>
        <d v="2024-01-29T17:42:04"/>
        <d v="2023-12-07T06:28:36"/>
        <d v="2024-02-27T06:30:56"/>
        <d v="2024-08-08T15:42:46"/>
        <d v="2024-09-08T06:29:25"/>
        <d v="2024-05-10T19:43:01"/>
        <d v="2024-09-28T12:27:14"/>
        <d v="2024-05-15T13:00:17"/>
        <d v="2023-07-18T10:53:19"/>
        <d v="2023-06-21T08:14:44"/>
        <d v="2023-12-31T10:23:35"/>
        <d v="2023-04-08T21:52:31"/>
        <d v="2024-09-22T19:35:16"/>
        <d v="2023-06-07T22:05:08"/>
        <d v="2023-04-17T19:19:33"/>
        <d v="2024-11-04T01:16:31"/>
        <d v="2024-05-31T16:08:45"/>
        <d v="2024-04-08T20:33:57"/>
        <d v="2023-07-08T00:21:18"/>
        <d v="2024-02-07T15:51:05"/>
        <d v="2024-10-03T20:46:07"/>
        <d v="2024-06-20T04:21:38"/>
        <d v="2024-04-20T22:07:04"/>
        <d v="2023-10-23T19:16:23"/>
        <d v="2024-07-14T05:30:01"/>
        <d v="2023-07-23T11:54:05"/>
        <d v="2023-04-17T22:41:34"/>
        <d v="2023-05-09T07:35:06"/>
        <d v="2023-07-14T13:55:04"/>
        <d v="2023-11-06T03:35:25"/>
        <d v="2023-11-14T16:17:02"/>
        <d v="2023-04-14T03:24:44"/>
        <d v="2024-07-10T14:21:12"/>
        <d v="2023-12-19T23:59:54"/>
        <d v="2023-04-21T23:29:46"/>
        <d v="2023-07-27T17:54:35"/>
        <d v="2024-09-09T23:44:19"/>
        <d v="2023-06-16T08:24:00"/>
        <d v="2023-08-21T04:01:18"/>
        <d v="2023-08-07T02:54:16"/>
        <d v="2023-12-30T23:53:40"/>
        <d v="2023-11-02T14:44:52"/>
        <d v="2023-12-10T05:17:22"/>
        <d v="2024-05-03T18:08:17"/>
        <d v="2024-01-07T12:19:33"/>
        <d v="2023-04-09T04:18:56"/>
        <d v="2023-06-30T08:18:31"/>
        <d v="2023-10-04T05:29:08"/>
        <d v="2024-04-11T04:03:43"/>
        <d v="2024-09-29T07:44:45"/>
        <d v="2024-07-27T10:24:02"/>
        <d v="2023-09-14T17:01:41"/>
        <d v="2023-11-07T01:00:32"/>
        <d v="2023-06-01T17:29:29"/>
        <d v="2023-09-27T21:39:59"/>
        <d v="2024-06-21T13:57:00"/>
        <d v="2024-03-09T06:33:08"/>
        <d v="2023-08-17T19:31:04"/>
        <d v="2023-12-15T20:11:52"/>
        <d v="2024-10-06T20:17:02"/>
        <d v="2023-09-19T00:26:15"/>
        <d v="2024-02-16T07:53:12"/>
        <d v="2023-11-16T05:37:14"/>
        <d v="2024-02-15T23:27:04"/>
        <d v="2023-08-23T00:44:18"/>
        <d v="2023-09-27T10:02:27"/>
        <d v="2024-09-05T20:54:09"/>
        <d v="2023-10-09T22:39:35"/>
        <d v="2024-08-10T01:08:44"/>
        <d v="2024-02-22T12:29:12"/>
        <d v="2023-04-09T08:04:44"/>
        <d v="2024-08-08T08:14:01"/>
        <d v="2023-08-14T11:33:32"/>
        <d v="2023-12-15T19:19:22"/>
        <d v="2023-05-12T04:48:09"/>
        <d v="2024-09-16T22:40:01"/>
        <d v="2023-09-16T20:38:34"/>
        <d v="2023-06-11T16:33:08"/>
        <d v="2024-07-26T03:29:27"/>
        <d v="2023-08-22T20:17:51"/>
        <d v="2023-04-25T06:25:28"/>
        <d v="2023-05-03T15:13:52"/>
        <d v="2024-01-27T07:45:34"/>
        <d v="2024-06-06T19:22:30"/>
        <d v="2023-08-23T03:20:08"/>
        <d v="2023-06-14T15:09:28"/>
        <d v="2023-04-04T23:31:41"/>
        <d v="2023-09-28T06:58:17"/>
        <d v="2023-05-23T23:13:33"/>
        <d v="2024-04-10T02:09:31"/>
        <d v="2024-08-01T15:43:56"/>
        <d v="2023-09-22T00:04:24"/>
        <d v="2024-02-06T00:46:34"/>
        <d v="2024-06-12T01:40:22"/>
        <d v="2023-08-06T11:20:58"/>
        <d v="2024-01-09T18:21:36"/>
        <d v="2024-03-12T19:24:44"/>
        <d v="2024-04-10T17:18:57"/>
        <d v="2024-06-12T11:13:45"/>
        <d v="2024-10-07T14:04:11"/>
        <d v="2023-06-30T19:38:42"/>
        <d v="2024-09-21T13:31:34"/>
        <d v="2024-08-25T19:41:28"/>
        <d v="2024-07-18T15:25:29"/>
        <d v="2023-06-19T00:18:51"/>
        <d v="2024-09-07T06:11:07"/>
        <d v="2023-03-25T08:20:32"/>
        <d v="2023-09-15T14:53:44"/>
        <d v="2024-09-14T03:54:21"/>
        <d v="2023-11-12T03:51:53"/>
        <d v="2024-10-16T09:48:02"/>
        <d v="2023-06-18T19:52:44"/>
        <d v="2023-11-22T16:46:33"/>
        <d v="2023-11-24T07:36:36"/>
        <d v="2023-07-28T05:02:16"/>
        <d v="2023-06-18T12:52:28"/>
        <d v="2024-10-14T00:24:10"/>
        <d v="2023-08-19T12:04:44"/>
        <d v="2024-06-23T18:54:35"/>
        <d v="2023-08-19T14:17:49"/>
        <d v="2024-09-09T14:02:49"/>
        <d v="2024-02-25T22:19:59"/>
        <d v="2024-10-28T00:27:04"/>
        <d v="2024-07-18T20:57:10"/>
        <d v="2023-04-11T02:13:39"/>
        <d v="2024-09-30T15:47:01"/>
        <d v="2024-09-17T23:35:30"/>
        <d v="2024-07-10T21:48:57"/>
        <d v="2023-10-13T05:37:23"/>
        <d v="2024-02-15T18:57:33"/>
        <d v="2024-10-01T20:56:57"/>
        <d v="2024-03-04T04:03:00"/>
        <d v="2023-08-27T18:01:35"/>
        <d v="2024-08-09T14:17:38"/>
        <d v="2024-02-25T10:37:03"/>
        <d v="2024-04-16T15:24:06"/>
        <d v="2023-04-10T07:24:44"/>
        <d v="2023-07-23T15:48:57"/>
        <d v="2024-06-01T12:51:43"/>
        <d v="2024-07-23T18:36:20"/>
        <d v="2024-03-26T14:32:53"/>
        <d v="2024-10-28T22:53:36"/>
        <d v="2024-04-26T05:34:58"/>
        <d v="2024-10-17T00:59:37"/>
        <d v="2023-10-17T03:00:39"/>
        <d v="2023-12-10T14:55:32"/>
        <d v="2023-08-21T09:02:19"/>
        <d v="2024-08-09T07:08:04"/>
        <d v="2023-09-14T03:54:55"/>
        <d v="2023-11-05T10:24:11"/>
        <d v="2023-12-08T04:15:17"/>
        <d v="2024-02-10T23:18:46"/>
        <d v="2024-09-05T08:27:06"/>
        <d v="2023-05-03T22:35:20"/>
        <d v="2023-12-23T09:57:12"/>
        <d v="2023-07-14T20:15:51"/>
        <d v="2024-01-30T19:14:01"/>
        <d v="2023-07-06T00:28:47"/>
        <d v="2024-09-09T21:59:31"/>
        <d v="2024-06-12T09:32:04"/>
        <d v="2024-02-21T19:01:21"/>
        <d v="2023-09-15T22:21:31"/>
        <d v="2023-03-30T09:00:22"/>
        <d v="2024-02-10T07:52:23"/>
        <d v="2023-09-27T02:02:46"/>
        <d v="2024-04-24T23:13:39"/>
        <d v="2024-02-18T14:00:30"/>
        <d v="2023-11-20T04:53:01"/>
        <d v="2023-11-27T11:09:25"/>
        <d v="2023-07-24T15:36:05"/>
        <d v="2024-03-19T04:14:41"/>
        <d v="2023-04-17T19:29:17"/>
        <d v="2024-08-24T22:51:27"/>
        <d v="2023-05-23T21:43:41"/>
        <d v="2024-10-07T07:48:35"/>
        <d v="2023-09-01T08:30:26"/>
        <d v="2024-08-03T13:10:35"/>
        <d v="2024-02-12T23:57:16"/>
        <d v="2023-04-06T03:45:57"/>
        <d v="2023-09-15T14:47:03"/>
        <d v="2023-05-05T08:41:49"/>
        <d v="2023-04-28T15:55:23"/>
        <d v="2024-05-26T15:50:08"/>
        <d v="2024-10-30T23:39:54"/>
        <d v="2023-08-15T03:17:51"/>
        <d v="2024-09-15T22:20:56"/>
        <d v="2023-10-08T11:26:54"/>
        <d v="2024-09-12T05:20:17"/>
        <d v="2024-03-03T22:15:37"/>
        <d v="2023-05-29T17:54:41"/>
        <d v="2023-08-17T22:02:37"/>
        <d v="2024-11-01T16:44:12"/>
        <d v="2024-01-04T05:16:34"/>
        <d v="2023-10-18T13:55:00"/>
        <d v="2024-01-03T15:04:47"/>
        <d v="2023-04-27T08:57:43"/>
        <d v="2023-06-29T18:25:14"/>
        <d v="2023-06-10T15:59:50"/>
        <d v="2023-12-30T17:50:47"/>
        <d v="2024-04-14T00:42:08"/>
        <d v="2023-11-13T12:31:56"/>
        <d v="2024-02-03T02:47:57"/>
        <d v="2023-03-28T04:07:24"/>
        <d v="2023-05-26T17:46:19"/>
        <d v="2023-05-24T15:07:03"/>
        <d v="2024-11-02T11:28:29"/>
        <d v="2023-11-28T04:16:44"/>
        <d v="2024-06-13T14:15:45"/>
        <d v="2024-01-07T01:31:47"/>
        <d v="2024-04-25T14:58:42"/>
        <d v="2024-01-27T12:28:20"/>
        <d v="2023-12-14T19:30:41"/>
        <d v="2024-03-09T05:06:27"/>
        <d v="2023-04-03T17:20:14"/>
        <d v="2023-08-01T20:07:55"/>
        <d v="2023-07-09T12:02:20"/>
        <d v="2024-10-03T15:03:55"/>
        <d v="2024-01-27T20:17:17"/>
        <d v="2023-03-26T18:06:22"/>
        <d v="2023-11-03T00:57:05"/>
        <d v="2023-08-07T01:57:01"/>
        <d v="2024-10-22T15:15:22"/>
        <d v="2024-04-17T20:56:49"/>
        <d v="2023-04-24T00:00:48"/>
        <d v="2024-06-18T10:23:42"/>
        <d v="2023-09-12T02:25:31"/>
        <d v="2024-06-27T18:33:11"/>
        <d v="2023-03-21T12:31:23"/>
        <d v="2023-05-26T02:27:40"/>
        <d v="2024-08-11T00:35:08"/>
        <d v="2023-11-04T00:26:33"/>
        <d v="2024-05-08T08:15:44"/>
        <d v="2023-03-23T15:24:35"/>
        <d v="2024-09-16T17:11:09"/>
        <d v="2024-09-21T15:30:00"/>
        <d v="2023-07-04T16:03:56"/>
        <d v="2024-01-18T08:32:32"/>
        <d v="2024-05-25T03:32:47"/>
        <d v="2023-10-12T05:02:47"/>
        <d v="2023-04-16T07:19:57"/>
        <d v="2024-01-30T00:01:27"/>
        <d v="2024-10-21T23:54:41"/>
        <d v="2023-06-23T23:49:44"/>
        <d v="2023-06-29T08:21:20"/>
        <d v="2024-10-04T21:08:49"/>
        <d v="2023-10-05T08:15:49"/>
        <d v="2023-10-14T12:34:49"/>
        <d v="2023-12-01T19:44:39"/>
        <d v="2024-06-25T15:25:20"/>
        <d v="2023-06-21T15:49:03"/>
        <d v="2023-11-02T01:31:14"/>
        <d v="2024-03-31T13:19:14"/>
        <d v="2024-08-14T11:06:48"/>
        <d v="2023-06-09T20:54:07"/>
        <d v="2023-08-05T08:19:54"/>
        <d v="2024-04-01T05:57:44"/>
        <d v="2024-04-22T07:45:06"/>
        <d v="2023-03-19T18:55:34"/>
        <d v="2023-06-02T23:01:29"/>
        <d v="2023-03-21T04:16:27"/>
        <d v="2024-10-23T05:23:29"/>
        <d v="2023-06-01T09:19:59"/>
        <d v="2024-06-24T19:43:14"/>
        <d v="2023-10-31T21:33:55"/>
        <d v="2024-08-15T21:12:38"/>
        <d v="2023-08-03T23:54:52"/>
        <d v="2023-05-06T08:21:49"/>
        <d v="2024-10-19T15:38:16"/>
        <d v="2023-11-29T18:09:10"/>
        <d v="2023-11-27T16:52:53"/>
        <d v="2024-01-27T05:15:05"/>
        <d v="2023-07-04T04:47:00"/>
        <d v="2024-07-25T07:34:25"/>
        <d v="2023-11-26T08:38:03"/>
        <d v="2023-04-09T04:16:53"/>
        <d v="2023-08-07T07:39:06"/>
        <d v="2023-10-12T11:56:11"/>
        <d v="2023-04-18T12:19:04"/>
        <d v="2023-06-07T03:07:57"/>
        <d v="2023-05-16T12:18:04"/>
        <d v="2024-03-15T06:50:36"/>
        <d v="2024-08-08T23:52:43"/>
        <d v="2023-10-15T15:42:58"/>
        <d v="2023-09-06T03:07:59"/>
        <d v="2024-02-09T01:49:09"/>
        <d v="2024-07-10T12:50:15"/>
        <d v="2023-10-20T10:54:27"/>
        <d v="2024-08-11T04:52:11"/>
        <d v="2024-07-08T15:33:40"/>
        <d v="2023-12-22T06:50:03"/>
        <d v="2023-06-01T18:32:03"/>
        <d v="2023-05-24T12:11:07"/>
        <d v="2023-11-22T23:38:13"/>
        <d v="2024-05-20T06:53:38"/>
        <d v="2024-01-03T19:52:56"/>
        <d v="2023-11-01T08:29:02"/>
        <d v="2023-09-20T03:04:19"/>
        <d v="2023-12-01T22:19:22"/>
        <d v="2023-03-23T23:23:53"/>
        <d v="2024-08-05T23:53:45"/>
        <d v="2024-03-19T05:50:32"/>
        <d v="2023-04-09T03:59:19"/>
        <d v="2023-07-18T20:40:32"/>
        <d v="2024-07-09T03:05:36"/>
        <d v="2024-06-20T20:28:08"/>
        <d v="2024-03-12T10:56:36"/>
        <d v="2023-11-04T05:17:43"/>
        <d v="2023-04-12T08:37:24"/>
        <d v="2024-09-11T00:36:04"/>
        <d v="2024-01-16T06:39:05"/>
        <d v="2024-10-10T13:33:00"/>
        <d v="2024-10-18T04:31:16"/>
        <d v="2023-04-04T10:06:06"/>
        <d v="2024-04-12T11:16:31"/>
        <d v="2024-08-11T14:07:16"/>
        <d v="2024-10-19T01:28:09"/>
        <d v="2024-06-09T05:12:42"/>
        <d v="2024-10-21T02:14:42"/>
        <d v="2023-05-03T23:11:50"/>
        <d v="2024-03-19T06:18:28"/>
        <d v="2024-07-03T07:25:02"/>
        <d v="2023-09-21T08:05:46"/>
        <d v="2024-09-13T02:31:41"/>
        <d v="2023-12-10T23:24:46"/>
        <d v="2023-09-29T21:58:34"/>
        <d v="2024-10-26T17:06:24"/>
        <d v="2023-08-31T12:25:40"/>
        <d v="2023-05-12T21:31:44"/>
        <d v="2024-10-24T08:05:56"/>
        <d v="2023-07-27T08:37:51"/>
        <d v="2024-09-13T18:08:03"/>
        <d v="2023-07-26T19:47:28"/>
        <d v="2023-09-29T04:16:36"/>
        <d v="2023-04-07T10:39:15"/>
        <d v="2023-09-27T18:47:23"/>
        <d v="2024-01-29T17:37:49"/>
        <d v="2023-08-31T15:44:34"/>
        <d v="2024-10-30T16:12:20"/>
        <d v="2023-07-03T01:48:54"/>
        <d v="2024-10-30T05:05:11"/>
        <d v="2023-05-03T16:43:24"/>
        <d v="2024-06-24T17:12:34"/>
        <d v="2024-05-16T05:05:56"/>
        <d v="2023-07-24T21:59:43"/>
        <d v="2023-10-14T05:20:24"/>
        <d v="2024-08-02T07:29:36"/>
        <d v="2024-08-04T03:58:54"/>
        <d v="2024-04-16T21:48:06"/>
        <d v="2024-11-03T03:47:18"/>
        <d v="2023-09-04T03:35:49"/>
        <d v="2024-04-15T19:33:23"/>
        <d v="2023-11-07T10:46:13"/>
        <d v="2024-07-25T06:19:25"/>
        <d v="2024-06-18T01:08:02"/>
        <d v="2023-05-04T00:11:26"/>
        <d v="2024-07-03T05:52:52"/>
        <d v="2023-03-16T19:11:26"/>
        <d v="2023-10-05T08:20:29"/>
        <d v="2023-10-09T03:17:24"/>
        <d v="2023-07-19T05:19:43"/>
        <d v="2023-04-16T20:15:21"/>
        <d v="2023-09-01T10:58:12"/>
        <d v="2023-04-22T18:15:18"/>
        <d v="2024-08-30T20:29:58"/>
        <d v="2023-06-10T06:26:25"/>
        <d v="2024-07-07T09:20:21"/>
        <d v="2023-09-27T08:43:18"/>
        <d v="2024-08-30T06:37:00"/>
        <d v="2024-08-15T20:42:56"/>
        <d v="2024-03-24T00:55:20"/>
        <d v="2024-02-25T04:33:09"/>
        <d v="2024-05-31T15:09:35"/>
        <d v="2023-10-10T13:05:06"/>
        <d v="2024-06-21T18:44:51"/>
        <d v="2024-05-13T02:47:12"/>
        <d v="2023-04-04T09:05:35"/>
        <d v="2023-05-17T20:54:34"/>
        <d v="2024-02-16T20:58:57"/>
        <d v="2024-01-28T03:08:47"/>
        <d v="2023-09-27T15:18:51"/>
        <d v="2024-09-26T19:49:44"/>
        <d v="2024-01-06T15:27:13"/>
        <d v="2024-10-24T01:26:23"/>
        <d v="2024-03-11T16:11:01"/>
        <d v="2024-08-25T16:54:55"/>
        <d v="2023-06-18T18:50:01"/>
        <d v="2024-07-31T02:40:27"/>
        <d v="2023-11-17T13:40:42"/>
        <d v="2023-03-17T05:37:10"/>
        <d v="2023-07-31T01:34:44"/>
        <d v="2024-06-27T13:54:51"/>
        <d v="2024-06-06T13:46:34"/>
        <d v="2023-06-06T00:47:41"/>
        <d v="2023-04-10T05:37:48"/>
        <d v="2023-11-27T08:46:41"/>
        <d v="2023-11-23T13:40:14"/>
        <d v="2024-09-12T04:06:44"/>
        <d v="2023-09-17T06:19:15"/>
        <d v="2024-02-27T17:32:31"/>
        <d v="2023-06-05T06:19:09"/>
        <d v="2024-03-14T16:02:39"/>
        <d v="2023-11-02T14:40:54"/>
        <d v="2024-01-23T16:21:51"/>
        <d v="2023-07-28T03:37:24"/>
        <d v="2024-06-21T20:13:31"/>
        <d v="2023-11-27T13:08:59"/>
        <d v="2024-05-03T13:04:47"/>
        <d v="2024-03-22T18:58:48"/>
        <d v="2023-07-05T04:10:43"/>
        <d v="2023-12-09T11:46:45"/>
        <d v="2024-06-28T03:45:22"/>
        <d v="2023-08-22T07:04:34"/>
        <d v="2023-12-31T11:47:11"/>
        <d v="2023-12-09T00:01:07"/>
        <d v="2023-04-19T14:13:34"/>
        <d v="2023-08-18T09:47:35"/>
        <d v="2023-10-15T04:30:26"/>
        <d v="2024-06-13T19:44:54"/>
        <d v="2023-05-26T07:15:43"/>
        <d v="2024-02-21T17:03:42"/>
        <d v="2023-12-12T12:42:19"/>
        <d v="2024-09-18T10:20:36"/>
        <d v="2024-02-10T14:36:00"/>
        <d v="2023-04-02T18:57:48"/>
        <d v="2023-05-08T22:55:16"/>
        <d v="2024-01-04T10:15:15"/>
        <d v="2023-08-09T09:21:19"/>
        <d v="2023-05-15T08:13:32"/>
        <d v="2023-06-12T14:45:29"/>
        <d v="2024-02-14T01:04:54"/>
        <d v="2024-04-19T14:16:19"/>
        <d v="2023-05-16T23:58:22"/>
        <d v="2024-09-03T04:46:02"/>
        <d v="2023-07-21T16:42:28"/>
        <d v="2024-07-07T17:24:52"/>
        <d v="2024-01-28T03:46:56"/>
        <d v="2024-03-06T14:58:39"/>
        <d v="2024-10-14T01:14:18"/>
        <d v="2023-10-09T08:46:04"/>
        <d v="2023-04-29T21:57:29"/>
        <d v="2024-05-31T20:17:20"/>
        <d v="2023-07-05T11:15:43"/>
        <d v="2023-09-05T19:40:37"/>
        <d v="2023-11-22T14:16:24"/>
        <d v="2024-07-25T12:29:19"/>
        <d v="2024-07-23T14:04:34"/>
        <d v="2023-11-14T02:28:33"/>
        <d v="2023-05-25T17:46:52"/>
        <d v="2023-05-20T20:52:25"/>
        <d v="2024-09-21T00:07:16"/>
        <d v="2024-06-17T09:06:43"/>
        <d v="2023-05-07T10:04:14"/>
        <d v="2023-09-23T03:12:41"/>
        <d v="2023-08-08T15:02:32"/>
        <d v="2024-03-15T15:34:39"/>
        <d v="2024-03-19T12:55:48"/>
        <d v="2023-11-05T11:13:41"/>
        <d v="2023-06-24T15:43:32"/>
        <d v="2023-12-23T00:58:59"/>
        <d v="2024-01-06T20:16:18"/>
        <d v="2023-05-30T10:49:32"/>
        <d v="2023-12-14T10:22:15"/>
        <d v="2023-07-04T15:53:03"/>
        <d v="2024-08-30T00:55:24"/>
        <d v="2023-06-29T22:32:02"/>
        <d v="2023-11-26T12:35:15"/>
        <d v="2023-09-14T17:57:43"/>
        <d v="2024-07-27T16:24:39"/>
        <d v="2024-09-09T14:15:37"/>
        <d v="2023-12-21T13:58:26"/>
        <d v="2023-07-12T16:39:41"/>
        <d v="2024-02-05T17:25:35"/>
        <d v="2023-04-15T13:23:53"/>
        <d v="2023-04-07T00:49:00"/>
        <d v="2024-10-16T06:10:47"/>
        <d v="2024-02-29T11:58:29"/>
        <d v="2023-09-30T19:12:44"/>
        <d v="2024-03-11T03:23:00"/>
        <d v="2023-07-01T16:09:53"/>
        <d v="2024-01-03T08:18:04"/>
        <d v="2024-03-16T18:58:55"/>
        <d v="2023-12-28T17:28:42"/>
        <d v="2023-10-07T19:29:11"/>
        <d v="2024-01-18T01:38:44"/>
        <d v="2023-08-16T01:03:14"/>
        <d v="2024-05-16T06:40:24"/>
        <d v="2023-05-30T10:59:10"/>
        <d v="2023-11-17T05:25:38"/>
        <d v="2023-08-26T23:09:46"/>
        <d v="2024-03-10T18:26:41"/>
        <d v="2024-10-13T09:36:43"/>
        <d v="2024-01-01T20:55:16"/>
        <d v="2023-10-15T14:42:31"/>
        <d v="2024-08-06T02:06:11"/>
        <d v="2024-09-26T23:24:36"/>
        <d v="2023-05-17T06:11:20"/>
        <d v="2023-08-01T19:08:52"/>
        <d v="2023-07-06T22:46:24"/>
        <d v="2023-05-24T17:04:41"/>
        <d v="2023-12-24T01:39:21"/>
        <d v="2024-10-13T22:25:34"/>
        <d v="2024-02-27T17:56:11"/>
        <d v="2024-09-14T20:08:42"/>
        <d v="2023-10-21T23:48:32"/>
        <d v="2024-02-13T17:38:08"/>
        <d v="2023-09-18T12:08:26"/>
        <d v="2023-04-24T03:31:24"/>
        <d v="2024-10-21T18:07:22"/>
        <d v="2024-02-26T03:07:04"/>
        <d v="2023-05-21T05:59:01"/>
        <d v="2024-06-22T09:14:03"/>
        <d v="2023-05-31T07:00:00"/>
        <d v="2024-06-15T15:52:32"/>
        <d v="2024-01-16T16:39:24"/>
        <d v="2023-06-27T08:18:16"/>
        <d v="2023-05-03T21:32:45"/>
        <d v="2024-10-29T08:25:53"/>
        <d v="2024-02-12T05:29:12"/>
        <d v="2024-05-08T17:42:04"/>
        <d v="2024-02-19T15:05:47"/>
        <d v="2024-08-11T16:29:49"/>
        <d v="2023-11-13T22:39:53"/>
        <d v="2024-09-26T16:46:47"/>
        <d v="2023-04-25T20:58:47"/>
        <d v="2023-07-06T15:35:53"/>
        <d v="2024-01-31T17:11:17"/>
        <d v="2024-11-03T11:37:13"/>
        <d v="2023-06-02T15:59:43"/>
        <d v="2024-08-29T23:35:57"/>
        <d v="2024-01-08T15:59:54"/>
        <d v="2024-02-11T09:20:45"/>
        <d v="2024-02-09T03:46:39"/>
        <d v="2023-10-10T05:21:44"/>
        <d v="2024-05-21T14:38:44"/>
        <d v="2024-06-14T02:41:43"/>
        <d v="2023-10-07T04:05:52"/>
        <d v="2023-06-07T13:43:08"/>
        <d v="2023-11-08T12:59:26"/>
        <d v="2023-12-28T00:03:12"/>
        <d v="2023-12-23T01:02:42"/>
        <d v="2023-07-29T19:09:41"/>
        <d v="2024-07-05T09:03:19"/>
        <d v="2023-09-25T15:08:53"/>
        <d v="2024-04-11T02:15:28"/>
        <d v="2024-10-04T07:41:16"/>
        <d v="2024-05-23T16:52:07"/>
        <d v="2024-05-17T13:22:20"/>
        <d v="2024-05-06T11:07:24"/>
        <d v="2023-07-09T20:06:51"/>
        <d v="2024-10-19T04:23:53"/>
        <d v="2023-05-09T02:49:46"/>
        <d v="2023-08-22T00:07:05"/>
        <d v="2023-04-15T13:22:44"/>
        <d v="2023-10-03T19:11:52"/>
        <d v="2023-08-26T16:15:41"/>
        <d v="2023-07-10T16:09:06"/>
        <d v="2024-02-27T16:10:19"/>
        <d v="2023-04-11T01:17:20"/>
        <d v="2024-03-27T11:56:09"/>
        <d v="2024-10-01T03:21:09"/>
        <d v="2023-12-15T21:50:57"/>
        <d v="2023-09-28T17:25:52"/>
        <d v="2024-01-21T04:31:08"/>
        <d v="2024-02-28T19:04:46"/>
        <d v="2023-07-20T19:20:42"/>
        <d v="2023-11-02T09:59:32"/>
        <d v="2023-06-02T20:43:59"/>
        <d v="2023-05-22T09:43:39"/>
        <d v="2023-10-14T20:23:47"/>
        <d v="2024-02-06T08:44:48"/>
        <d v="2023-12-08T18:15:56"/>
        <d v="2023-11-16T04:11:04"/>
        <d v="2024-01-13T09:26:19"/>
        <d v="2024-05-12T02:52:07"/>
        <d v="2024-02-11T13:33:15"/>
        <d v="2024-02-23T02:42:53"/>
        <d v="2024-09-10T12:43:15"/>
        <d v="2024-07-30T05:14:35"/>
        <d v="2023-07-31T12:17:00"/>
        <d v="2023-08-07T01:57:04"/>
        <d v="2024-04-23T22:02:29"/>
        <d v="2023-08-14T02:30:24"/>
        <d v="2024-04-23T22:23:51"/>
        <d v="2023-08-18T18:41:22"/>
        <d v="2023-03-21T15:25:10"/>
        <d v="2024-07-26T15:41:14"/>
        <d v="2023-12-25T21:38:52"/>
        <d v="2023-04-06T12:40:21"/>
        <d v="2023-07-04T15:36:23"/>
        <d v="2023-12-06T20:58:03"/>
        <d v="2024-10-31T07:36:44"/>
        <d v="2024-07-19T06:03:25"/>
        <d v="2024-01-23T03:50:24"/>
        <d v="2024-03-01T21:18:19"/>
        <d v="2024-01-07T15:10:40"/>
        <d v="2024-10-05T00:02:57"/>
        <d v="2024-05-18T13:05:12"/>
        <d v="2023-09-28T12:41:47"/>
        <d v="2023-12-30T06:17:00"/>
        <d v="2023-09-05T02:48:56"/>
        <d v="2024-01-28T04:18:04"/>
        <d v="2023-05-07T13:19:59"/>
        <d v="2024-03-01T05:42:55"/>
        <d v="2023-10-17T04:25:37"/>
        <d v="2024-04-08T07:50:28"/>
        <d v="2023-05-03T06:11:45"/>
        <d v="2024-09-18T07:54:17"/>
        <d v="2023-11-06T06:10:47"/>
        <d v="2024-08-30T06:54:42"/>
        <d v="2023-03-21T22:45:08"/>
        <d v="2023-09-24T21:34:59"/>
        <d v="2023-11-06T02:40:42"/>
        <d v="2024-02-02T04:58:39"/>
        <d v="2023-08-08T02:28:27"/>
        <d v="2023-09-12T00:13:47"/>
        <d v="2023-09-05T01:44:10"/>
        <d v="2023-04-30T08:27:50"/>
        <d v="2024-01-16T22:18:13"/>
        <d v="2024-07-19T06:35:56"/>
        <d v="2023-05-12T22:14:40"/>
        <d v="2023-12-04T19:25:48"/>
        <d v="2023-08-10T00:59:51"/>
        <d v="2024-04-24T17:11:57"/>
        <d v="2024-10-15T06:25:15"/>
        <d v="2024-03-25T01:04:48"/>
        <d v="2023-12-13T13:24:08"/>
        <d v="2023-11-12T10:08:16"/>
        <d v="2023-10-15T08:55:25"/>
        <d v="2023-11-27T04:04:09"/>
        <d v="2024-10-23T14:51:34"/>
        <d v="2024-10-21T20:15:16"/>
        <d v="2023-12-13T17:32:31"/>
        <d v="2024-07-31T07:37:21"/>
        <d v="2024-07-12T23:06:58"/>
        <d v="2023-11-22T22:35:31"/>
        <d v="2024-09-10T12:34:01"/>
        <d v="2023-08-05T08:36:09"/>
        <d v="2024-06-24T04:12:18"/>
        <d v="2023-10-25T08:51:16"/>
        <d v="2023-07-28T05:08:23"/>
        <d v="2024-08-04T20:52:03"/>
        <d v="2024-08-06T11:22:44"/>
        <d v="2024-03-02T13:26:21"/>
        <d v="2023-08-21T00:30:07"/>
        <d v="2023-05-02T13:10:57"/>
        <d v="2023-05-30T09:11:42"/>
        <d v="2024-05-24T14:58:37"/>
        <d v="2023-04-25T06:38:32"/>
        <d v="2024-06-09T04:26:22"/>
        <d v="2024-03-31T07:48:38"/>
        <d v="2024-01-05T09:11:09"/>
        <d v="2024-05-01T21:28:23"/>
        <d v="2023-08-18T15:16:56"/>
        <d v="2023-11-13T19:55:32"/>
        <d v="2023-08-24T07:35:20"/>
        <d v="2024-05-03T12:35:40"/>
        <d v="2024-07-10T17:30:21"/>
        <d v="2024-10-24T05:41:04"/>
        <d v="2023-12-07T02:25:53"/>
        <d v="2023-12-10T08:16:59"/>
        <d v="2023-09-24T14:10:07"/>
        <d v="2024-04-14T21:33:07"/>
        <d v="2024-04-18T08:19:55"/>
        <d v="2023-07-31T23:19:05"/>
        <d v="2024-01-17T10:55:53"/>
        <d v="2024-07-08T19:24:57"/>
        <d v="2023-09-15T23:42:07"/>
        <d v="2024-05-04T13:09:12"/>
        <d v="2023-09-05T11:59:41"/>
        <d v="2023-07-28T17:31:14"/>
        <d v="2024-01-20T21:29:03"/>
        <d v="2023-03-29T12:08:35"/>
        <d v="2024-05-24T20:01:10"/>
        <d v="2024-05-22T09:25:46"/>
        <d v="2023-04-26T12:34:26"/>
        <d v="2023-08-17T21:00:25"/>
        <d v="2024-08-03T13:51:39"/>
        <d v="2024-09-09T01:52:04"/>
        <d v="2023-03-27T07:49:31"/>
        <d v="2024-07-10T08:05:05"/>
        <d v="2023-12-11T13:20:26"/>
        <d v="2023-05-14T22:05:58"/>
        <d v="2023-10-16T13:16:53"/>
        <d v="2024-06-17T23:50:28"/>
        <d v="2023-05-13T11:18:17"/>
        <d v="2023-09-27T09:06:29"/>
        <d v="2024-03-23T00:19:43"/>
        <d v="2023-09-06T17:44:49"/>
        <d v="2023-06-09T04:56:26"/>
        <d v="2023-12-22T07:57:54"/>
        <d v="2024-09-17T00:09:49"/>
        <d v="2024-06-29T21:04:38"/>
        <d v="2023-12-21T05:49:15"/>
        <d v="2024-09-04T08:02:43"/>
        <d v="2024-08-03T00:58:53"/>
        <d v="2023-07-15T22:06:21"/>
        <d v="2023-12-06T02:27:00"/>
        <d v="2024-07-10T01:32:46"/>
        <d v="2024-05-18T15:43:45"/>
        <d v="2023-08-31T10:07:20"/>
        <d v="2023-10-17T13:03:52"/>
        <d v="2023-03-22T02:12:29"/>
        <d v="2024-08-09T08:44:33"/>
        <d v="2024-10-13T15:25:55"/>
        <d v="2024-09-18T07:34:35"/>
        <d v="2024-09-11T00:54:34"/>
        <d v="2023-07-03T12:44:21"/>
        <d v="2024-10-01T13:06:45"/>
        <d v="2023-11-10T03:43:03"/>
        <d v="2024-07-14T05:45:34"/>
        <d v="2024-10-07T10:23:41"/>
        <d v="2024-07-16T21:24:19"/>
        <d v="2024-01-05T20:01:50"/>
        <d v="2024-08-04T01:20:23"/>
        <d v="2024-09-24T15:36:04"/>
        <d v="2023-10-15T14:39:27"/>
        <d v="2023-04-23T05:36:37"/>
        <d v="2024-10-05T10:53:10"/>
        <d v="2024-11-03T04:48:42"/>
        <d v="2024-08-22T01:54:12"/>
        <d v="2023-04-09T01:52:19"/>
        <d v="2023-09-13T01:59:51"/>
        <d v="2023-04-12T09:38:01"/>
        <d v="2023-06-08T17:37:20"/>
        <d v="2024-03-21T03:58:41"/>
        <d v="2024-04-28T02:35:49"/>
        <d v="2023-10-26T01:52:58"/>
        <d v="2024-03-16T16:59:58"/>
        <d v="2024-03-31T07:48:47"/>
        <d v="2024-08-07T20:09:41"/>
        <d v="2024-04-07T05:57:50"/>
        <d v="2024-01-28T16:53:04"/>
        <d v="2023-11-18T10:31:04"/>
        <d v="2023-05-05T20:23:41"/>
        <d v="2023-11-20T23:03:29"/>
        <d v="2023-09-06T21:29:00"/>
        <d v="2024-02-23T20:01:21"/>
        <d v="2023-10-05T01:14:20"/>
        <d v="2023-10-24T12:37:26"/>
        <d v="2023-04-15T08:48:53"/>
        <d v="2024-05-04T18:57:03"/>
        <d v="2024-07-17T18:24:30"/>
        <d v="2024-06-16T21:24:53"/>
        <d v="2023-12-02T21:33:02"/>
        <d v="2024-02-26T19:43:25"/>
        <d v="2024-02-17T23:29:34"/>
        <d v="2023-10-12T15:30:57"/>
        <d v="2023-12-12T04:48:42"/>
        <d v="2023-06-10T18:37:56"/>
        <d v="2024-01-13T14:18:11"/>
        <d v="2024-07-24T23:07:04"/>
        <d v="2024-09-06T01:36:17"/>
        <d v="2024-08-03T04:51:31"/>
        <d v="2024-09-10T16:13:12"/>
        <d v="2023-09-10T19:54:37"/>
        <d v="2023-11-01T19:21:58"/>
        <d v="2023-12-19T13:40:46"/>
        <d v="2023-10-27T23:11:55"/>
        <d v="2024-10-25T08:35:30"/>
        <d v="2023-07-10T03:29:39"/>
        <d v="2024-08-27T03:36:14"/>
        <d v="2023-12-10T10:40:31"/>
        <d v="2023-04-06T07:37:41"/>
        <d v="2023-12-21T10:05:05"/>
        <d v="2023-03-22T13:39:16"/>
        <d v="2024-07-17T12:11:28"/>
        <d v="2023-08-28T06:50:04"/>
        <d v="2023-06-24T20:36:32"/>
        <d v="2023-10-18T18:01:41"/>
        <d v="2023-03-29T00:26:50"/>
        <d v="2024-04-04T00:35:20"/>
        <d v="2024-01-16T16:51:01"/>
        <d v="2024-05-18T16:03:10"/>
        <d v="2024-03-03T22:07:45"/>
        <d v="2024-05-01T07:47:34"/>
        <d v="2024-07-24T01:20:16"/>
        <d v="2023-10-04T08:14:42"/>
        <d v="2024-08-01T07:14:37"/>
        <d v="2023-06-28T21:55:05"/>
        <d v="2024-02-24T14:06:37"/>
        <d v="2023-09-12T18:28:43"/>
        <d v="2024-05-17T08:01:08"/>
        <d v="2024-01-20T02:48:17"/>
        <d v="2023-04-18T13:13:06"/>
        <d v="2023-12-24T02:28:15"/>
        <d v="2023-09-26T07:50:32"/>
        <d v="2023-05-06T17:37:11"/>
        <d v="2023-09-28T01:45:21"/>
        <d v="2024-06-23T20:18:46"/>
        <d v="2023-06-07T03:22:10"/>
        <d v="2024-08-11T13:26:47"/>
        <d v="2023-09-21T01:37:40"/>
        <d v="2024-10-30T05:28:47"/>
        <d v="2024-04-29T18:20:35"/>
        <d v="2024-10-26T14:35:25"/>
        <d v="2023-11-28T03:30:12"/>
        <d v="2024-07-13T16:18:13"/>
        <d v="2023-10-23T18:20:24"/>
        <d v="2024-07-01T20:22:07"/>
        <d v="2024-06-19T17:25:06"/>
        <d v="2023-10-19T19:02:56"/>
        <d v="2024-04-03T08:47:01"/>
        <d v="2023-04-16T16:59:10"/>
        <d v="2024-03-04T03:52:58"/>
        <d v="2023-12-15T18:31:13"/>
        <d v="2024-06-29T08:47:32"/>
        <d v="2023-05-05T17:44:23"/>
        <d v="2023-11-27T06:20:52"/>
        <d v="2024-02-03T22:50:53"/>
        <d v="2024-04-18T08:03:01"/>
        <d v="2023-07-07T19:53:54"/>
        <d v="2023-03-17T04:57:05"/>
        <d v="2023-10-13T22:08:45"/>
        <d v="2023-05-03T06:46:48"/>
        <d v="2024-05-12T13:19:57"/>
        <d v="2024-04-15T06:19:27"/>
        <d v="2024-03-05T06:50:05"/>
        <d v="2023-12-02T05:09:03"/>
        <d v="2024-07-09T08:44:54"/>
        <d v="2024-08-23T11:53:24"/>
        <d v="2024-06-26T02:36:03"/>
        <d v="2023-07-24T11:19:55"/>
        <d v="2023-08-01T12:35:29"/>
        <d v="2023-05-03T10:08:16"/>
        <d v="2023-04-09T00:01:59"/>
        <d v="2023-03-19T13:25:27"/>
        <d v="2023-12-23T06:48:16"/>
        <d v="2024-09-09T22:11:16"/>
        <d v="2023-08-11T06:31:20"/>
        <d v="2023-05-25T15:18:36"/>
        <d v="2023-04-15T15:28:40"/>
        <d v="2024-05-12T03:34:53"/>
        <d v="2023-12-01T10:39:33"/>
        <d v="2024-08-23T09:02:45"/>
        <d v="2024-02-18T16:36:29"/>
        <d v="2023-04-16T08:23:43"/>
        <d v="2023-04-21T07:44:03"/>
        <d v="2024-08-30T07:15:06"/>
        <d v="2023-05-12T14:07:49"/>
        <d v="2023-12-03T11:14:33"/>
        <d v="2024-09-25T19:12:11"/>
        <d v="2023-12-05T22:44:34"/>
        <d v="2023-09-09T17:10:08"/>
        <d v="2024-02-28T00:12:59"/>
        <d v="2024-05-06T02:04:58"/>
        <d v="2023-05-14T15:42:09"/>
        <d v="2023-08-20T21:45:23"/>
        <d v="2023-09-18T20:15:02"/>
        <d v="2023-09-27T17:13:16"/>
        <d v="2024-07-07T05:06:55"/>
        <d v="2024-06-10T15:00:16"/>
        <d v="2024-06-03T19:10:02"/>
        <d v="2023-10-25T22:24:54"/>
        <d v="2023-08-01T11:56:52"/>
        <d v="2024-08-20T03:23:58"/>
        <d v="2023-03-30T10:56:02"/>
        <d v="2024-09-13T19:17:00"/>
        <d v="2023-04-23T15:48:37"/>
        <d v="2024-08-29T00:57:24"/>
        <d v="2024-08-29T01:12:55"/>
        <d v="2023-09-19T23:21:12"/>
        <d v="2023-04-25T16:00:01"/>
        <d v="2024-07-09T02:43:22"/>
        <d v="2024-05-19T02:58:20"/>
        <d v="2023-07-30T07:51:28"/>
        <d v="2023-08-24T16:18:57"/>
        <d v="2024-01-15T06:54:51"/>
        <d v="2023-07-22T08:48:30"/>
        <d v="2024-02-16T04:34:10"/>
        <d v="2023-04-07T00:50:13"/>
        <d v="2024-08-27T22:36:25"/>
        <d v="2024-04-25T08:00:21"/>
        <d v="2024-09-20T23:46:52"/>
        <d v="2024-04-18T06:44:36"/>
        <d v="2024-03-24T13:44:38"/>
        <d v="2023-12-04T05:05:17"/>
        <d v="2024-04-03T14:28:23"/>
        <d v="2023-09-21T13:42:13"/>
        <d v="2024-03-08T17:19:17"/>
        <d v="2023-07-25T06:05:17"/>
        <d v="2024-05-21T17:41:24"/>
        <d v="2023-07-05T14:27:32"/>
        <d v="2024-04-20T23:44:39"/>
        <d v="2023-09-05T16:53:11"/>
        <d v="2023-05-23T03:28:54"/>
        <d v="2024-09-07T06:42:34"/>
        <d v="2024-10-24T11:37:31"/>
        <d v="2024-10-19T19:09:22"/>
        <d v="2023-07-09T06:22:00"/>
        <d v="2024-01-12T21:05:00"/>
        <d v="2023-09-08T12:13:28"/>
        <d v="2023-09-15T07:33:04"/>
        <d v="2023-06-02T17:35:56"/>
        <d v="2024-08-27T15:06:31"/>
        <d v="2023-12-09T04:14:59"/>
        <d v="2024-05-01T12:03:22"/>
        <d v="2024-05-02T13:28:58"/>
        <d v="2024-05-06T11:20:40"/>
        <d v="2023-10-11T20:42:36"/>
        <d v="2023-06-15T13:44:44"/>
        <d v="2024-03-07T23:02:42"/>
        <d v="2023-10-27T01:01:25"/>
        <d v="2023-09-06T18:01:18"/>
        <d v="2023-06-07T10:27:39"/>
        <d v="2023-04-04T01:07:06"/>
        <d v="2023-06-20T08:36:50"/>
        <d v="2023-06-01T16:31:24"/>
        <d v="2023-10-26T04:59:56"/>
        <d v="2023-05-06T15:36:15"/>
        <d v="2024-04-08T00:45:25"/>
        <d v="2023-12-03T10:48:35"/>
        <d v="2024-09-29T05:23:08"/>
        <d v="2024-03-13T22:01:27"/>
        <d v="2024-04-12T01:37:57"/>
        <d v="2023-06-28T17:22:05"/>
        <d v="2024-10-29T18:19:37"/>
        <d v="2023-09-09T12:41:26"/>
        <d v="2023-08-22T20:13:04"/>
        <d v="2024-01-20T18:49:03"/>
        <d v="2023-11-16T15:45:17"/>
        <d v="2023-10-09T06:35:23"/>
        <d v="2023-05-09T19:36:29"/>
        <d v="2023-08-12T07:24:03"/>
        <d v="2023-11-16T23:07:52"/>
        <d v="2024-05-28T05:42:27"/>
        <d v="2024-09-22T12:13:30"/>
        <d v="2024-03-04T18:42:25"/>
        <d v="2024-01-31T02:45:25"/>
        <d v="2024-06-06T16:01:20"/>
        <d v="2023-05-12T04:35:08"/>
        <d v="2024-06-09T14:49:20"/>
        <d v="2024-02-11T10:18:16"/>
        <d v="2024-07-18T08:01:45"/>
        <d v="2024-05-23T06:21:35"/>
        <d v="2023-03-25T08:37:29"/>
        <d v="2024-01-13T17:26:15"/>
        <d v="2024-09-10T03:50:34"/>
        <d v="2023-07-11T17:07:37"/>
        <d v="2023-07-27T04:17:11"/>
        <d v="2023-09-23T01:34:46"/>
        <d v="2024-09-15T02:36:25"/>
        <d v="2024-10-07T08:49:35"/>
        <d v="2024-02-03T11:37:39"/>
        <d v="2023-10-28T07:21:34"/>
        <d v="2023-11-04T06:29:07"/>
        <d v="2024-03-14T00:46:30"/>
        <d v="2023-04-06T20:40:40"/>
        <d v="2024-08-03T07:23:35"/>
        <d v="2024-03-27T08:38:09"/>
        <d v="2023-11-21T02:10:26"/>
        <d v="2023-04-01T00:44:27"/>
        <d v="2023-08-27T04:34:57"/>
        <d v="2024-04-12T17:05:00"/>
        <d v="2023-08-11T15:37:28"/>
        <d v="2023-07-29T03:19:44"/>
        <d v="2024-10-09T07:00:06"/>
        <d v="2024-08-31T00:34:00"/>
        <d v="2024-06-20T23:11:38"/>
        <d v="2023-11-16T23:29:41"/>
        <d v="2023-03-23T07:12:41"/>
        <d v="2023-06-24T00:46:15"/>
        <d v="2024-08-14T08:08:21"/>
        <d v="2023-08-15T08:52:13"/>
        <d v="2024-06-28T20:45:43"/>
        <d v="2024-01-13T19:20:13"/>
        <d v="2023-10-03T07:10:04"/>
        <d v="2023-08-08T06:37:33"/>
        <d v="2024-02-08T03:10:10"/>
        <d v="2023-07-20T07:52:09"/>
        <d v="2023-12-07T18:40:58"/>
        <d v="2023-08-21T22:22:49"/>
        <d v="2024-10-04T07:45:22"/>
        <d v="2023-11-03T13:06:48"/>
        <d v="2024-08-19T16:21:47"/>
        <d v="2024-08-20T23:33:16"/>
        <d v="2023-11-17T01:01:45"/>
        <d v="2023-07-16T13:01:35"/>
        <d v="2024-02-04T18:41:53"/>
        <d v="2023-07-29T09:53:46"/>
        <d v="2023-08-14T15:30:46"/>
        <d v="2023-11-15T01:00:52"/>
        <d v="2023-08-07T22:37:10"/>
        <d v="2024-03-10T14:22:58"/>
        <d v="2024-07-24T19:01:49"/>
        <d v="2023-05-15T17:15:03"/>
        <d v="2023-12-06T21:55:53"/>
        <d v="2024-03-19T20:30:47"/>
        <d v="2023-11-15T16:59:28"/>
        <d v="2023-04-10T20:32:03"/>
        <d v="2023-08-14T21:47:48"/>
        <d v="2023-05-23T18:17:19"/>
        <d v="2023-07-15T16:37:10"/>
        <d v="2023-05-10T19:15:23"/>
        <d v="2024-11-03T16:41:57"/>
        <d v="2023-06-25T00:32:19"/>
        <d v="2024-09-17T13:06:52"/>
        <d v="2023-08-15T05:35:55"/>
        <d v="2024-07-20T23:21:27"/>
        <d v="2024-06-02T11:01:26"/>
        <d v="2023-03-19T04:24:51"/>
        <d v="2024-01-12T21:44:51"/>
        <d v="2023-07-17T21:27:20"/>
        <d v="2024-01-07T13:28:44"/>
        <d v="2024-03-04T19:18:55"/>
        <d v="2023-06-07T03:23:41"/>
        <d v="2023-05-08T05:51:42"/>
        <d v="2024-04-11T11:04:11"/>
        <d v="2023-12-02T15:45:34"/>
        <d v="2023-04-07T22:30:36"/>
        <d v="2024-08-25T16:15:20"/>
        <d v="2024-01-13T01:15:18"/>
        <d v="2024-07-12T00:41:44"/>
        <d v="2023-07-05T23:53:30"/>
        <d v="2023-12-12T21:18:05"/>
        <d v="2024-06-26T09:26:51"/>
        <d v="2024-06-12T10:25:56"/>
        <d v="2024-09-21T17:43:45"/>
        <d v="2023-09-26T23:36:47"/>
        <d v="2023-10-30T02:05:01"/>
        <d v="2023-07-24T17:07:37"/>
        <d v="2023-05-16T19:30:48"/>
        <d v="2023-05-07T18:03:53"/>
        <d v="2024-02-18T03:58:21"/>
        <d v="2023-12-21T13:44:24"/>
        <d v="2023-05-17T05:10:03"/>
        <d v="2024-04-03T07:28:25"/>
        <d v="2024-10-12T13:22:22"/>
        <d v="2023-12-27T14:02:18"/>
        <d v="2024-08-12T20:45:12"/>
        <d v="2024-01-28T20:41:13"/>
        <d v="2024-02-24T04:51:16"/>
        <d v="2023-04-07T12:46:40"/>
        <d v="2023-07-11T11:05:50"/>
        <d v="2023-05-12T17:29:24"/>
        <d v="2023-07-19T06:27:04"/>
        <d v="2023-08-31T08:47:45"/>
        <d v="2024-05-09T18:36:38"/>
        <d v="2024-06-01T09:53:45"/>
        <d v="2023-07-13T04:51:45"/>
        <d v="2023-05-19T00:01:09"/>
        <d v="2024-05-27T18:40:01"/>
        <d v="2023-09-21T17:40:05"/>
        <d v="2024-02-10T06:37:24"/>
        <d v="2024-05-19T10:01:31"/>
        <d v="2023-11-11T22:24:06"/>
        <d v="2023-09-13T12:12:36"/>
        <d v="2024-05-20T18:34:01"/>
        <d v="2024-10-10T08:16:56"/>
        <d v="2024-09-22T20:04:15"/>
        <d v="2023-12-17T21:03:27"/>
        <d v="2024-02-03T05:39:09"/>
        <d v="2023-09-10T13:51:38"/>
        <d v="2023-06-14T08:49:51"/>
        <d v="2024-05-05T14:34:11"/>
        <d v="2024-06-11T22:58:08"/>
        <d v="2024-10-22T01:59:03"/>
        <d v="2024-05-12T08:53:28"/>
        <d v="2024-09-13T05:34:48"/>
        <d v="2024-07-23T13:43:34"/>
        <d v="2024-08-25T01:09:57"/>
        <d v="2023-12-12T05:58:54"/>
        <d v="2024-02-16T07:50:03"/>
        <d v="2024-04-06T10:58:05"/>
        <d v="2024-09-28T16:37:38"/>
        <d v="2023-11-16T18:30:26"/>
        <d v="2023-04-22T03:14:20"/>
        <d v="2023-12-01T17:46:08"/>
        <d v="2024-09-30T20:51:24"/>
        <d v="2024-05-23T03:21:47"/>
        <d v="2024-10-15T15:50:00"/>
        <d v="2023-10-24T02:12:18"/>
        <d v="2024-08-18T05:31:01"/>
        <d v="2024-06-22T07:50:15"/>
        <d v="2023-05-09T11:41:54"/>
        <d v="2024-02-16T07:42:13"/>
        <d v="2023-09-15T15:55:38"/>
        <d v="2023-10-05T18:10:58"/>
        <d v="2023-09-28T01:47:50"/>
        <d v="2023-06-06T08:29:54"/>
        <d v="2024-05-15T03:44:23"/>
        <d v="2024-02-28T16:49:31"/>
        <d v="2024-10-24T16:22:22"/>
        <d v="2024-06-03T01:50:59"/>
        <d v="2023-07-26T03:44:48"/>
        <d v="2024-02-19T14:40:22"/>
        <d v="2024-06-17T05:46:01"/>
        <d v="2023-05-25T15:23:42"/>
        <d v="2023-09-12T03:03:03"/>
        <d v="2024-07-05T14:03:12"/>
        <d v="2024-04-27T11:27:23"/>
        <d v="2024-03-10T16:58:45"/>
        <d v="2024-10-29T19:38:02"/>
        <d v="2023-09-09T08:10:47"/>
        <d v="2023-05-06T13:44:41"/>
        <d v="2023-05-18T10:58:35"/>
        <d v="2023-05-19T07:31:48"/>
        <d v="2023-11-13T17:50:55"/>
        <d v="2024-09-08T20:23:37"/>
        <d v="2024-05-02T18:06:34"/>
        <d v="2024-05-12T05:49:07"/>
        <d v="2023-10-24T05:26:59"/>
        <d v="2023-10-15T20:31:09"/>
        <d v="2024-04-02T17:11:26"/>
        <d v="2023-11-21T05:59:29"/>
        <d v="2023-07-29T21:02:03"/>
        <d v="2024-05-17T02:28:25"/>
        <d v="2024-08-27T03:15:33"/>
        <d v="2024-05-30T22:57:11"/>
        <d v="2024-04-13T18:07:18"/>
        <d v="2024-02-09T09:28:42"/>
        <d v="2024-01-05T06:57:10"/>
        <d v="2024-01-01T01:57:47"/>
        <d v="2024-01-30T08:20:13"/>
        <d v="2023-11-12T20:19:56"/>
        <d v="2023-06-07T08:48:45"/>
        <d v="2024-01-31T15:32:00"/>
        <d v="2024-04-13T14:08:15"/>
        <d v="2023-07-01T06:00:58"/>
        <d v="2023-07-27T05:09:13"/>
        <d v="2023-05-28T07:20:31"/>
        <d v="2023-09-24T11:44:47"/>
        <d v="2023-10-15T11:44:30"/>
        <d v="2024-07-12T18:52:29"/>
        <d v="2023-09-15T13:51:46"/>
        <d v="2024-01-24T10:55:37"/>
        <d v="2024-08-22T19:41:10"/>
        <d v="2023-08-26T10:11:23"/>
        <d v="2024-05-27T19:41:13"/>
        <d v="2023-09-10T20:59:23"/>
        <d v="2024-11-01T13:48:41"/>
        <d v="2024-05-12T10:04:49"/>
        <d v="2024-01-08T05:39:17"/>
        <d v="2023-09-01T00:03:51"/>
        <d v="2024-04-29T17:49:09"/>
        <d v="2023-05-05T09:21:14"/>
        <d v="2023-04-07T02:30:48"/>
        <d v="2024-02-19T06:09:33"/>
        <d v="2023-12-19T02:07:29"/>
        <d v="2023-09-18T20:11:21"/>
        <d v="2024-05-19T19:05:42"/>
        <d v="2023-07-16T09:59:48"/>
        <d v="2023-05-17T06:52:38"/>
        <d v="2024-07-10T06:45:25"/>
        <d v="2023-12-20T18:21:00"/>
        <d v="2024-08-04T13:29:48"/>
        <d v="2024-01-19T19:01:10"/>
        <d v="2023-05-18T00:30:10"/>
        <d v="2023-10-05T05:12:12"/>
        <d v="2024-01-14T11:00:14"/>
        <d v="2024-04-15T17:01:06"/>
        <d v="2024-05-01T22:08:36"/>
        <d v="2024-10-29T01:18:06"/>
        <d v="2023-08-23T20:29:30"/>
        <d v="2023-09-27T02:26:38"/>
        <d v="2023-06-23T23:55:59"/>
        <d v="2024-03-21T16:06:32"/>
        <d v="2023-09-20T15:55:11"/>
        <d v="2024-10-04T03:16:47"/>
        <d v="2024-05-30T06:58:58"/>
        <d v="2023-08-09T17:53:59"/>
        <d v="2024-09-30T09:35:04"/>
        <d v="2024-05-14T03:55:16"/>
        <d v="2024-02-20T22:33:43"/>
        <d v="2023-08-26T03:06:53"/>
        <d v="2024-06-06T21:04:35"/>
        <d v="2023-06-24T01:59:08"/>
        <d v="2024-05-16T15:41:47"/>
        <d v="2023-06-03T04:14:03"/>
        <d v="2024-08-20T15:38:50"/>
        <d v="2024-08-09T19:43:10"/>
        <d v="2024-04-13T19:32:29"/>
        <d v="2024-02-27T00:40:54"/>
        <d v="2024-05-19T00:42:46"/>
        <d v="2023-08-16T10:15:50"/>
        <d v="2024-06-16T04:26:49"/>
        <d v="2023-09-06T16:46:35"/>
        <d v="2024-08-13T16:37:43"/>
        <d v="2024-03-29T23:52:07"/>
        <d v="2023-08-28T20:19:24"/>
        <d v="2023-09-24T16:33:09"/>
        <d v="2023-12-26T22:43:09"/>
        <d v="2024-06-03T05:27:05"/>
        <d v="2024-03-12T16:42:38"/>
        <d v="2023-07-01T12:16:23"/>
        <d v="2024-05-04T01:18:51"/>
        <d v="2023-09-22T18:45:02"/>
        <d v="2023-11-22T02:11:55"/>
        <d v="2024-07-14T23:08:25"/>
        <d v="2023-12-15T03:26:00"/>
        <d v="2023-11-27T04:56:51"/>
        <d v="2023-07-02T02:09:47"/>
        <d v="2024-08-13T21:18:36"/>
        <d v="2024-10-18T05:43:01"/>
        <d v="2024-08-23T22:34:52"/>
        <d v="2023-12-09T22:09:35"/>
        <d v="2023-10-28T19:55:41"/>
        <d v="2023-08-14T12:07:35"/>
        <d v="2023-05-27T00:19:57"/>
        <d v="2023-07-03T18:13:28"/>
        <d v="2023-12-20T21:03:38"/>
        <d v="2023-07-25T07:28:56"/>
        <d v="2023-06-14T02:25:15"/>
        <d v="2023-04-10T00:45:20"/>
        <d v="2024-09-06T23:10:12"/>
        <d v="2024-06-09T14:40:18"/>
        <d v="2023-04-16T07:58:44"/>
        <d v="2024-07-21T05:29:04"/>
        <d v="2024-10-15T05:22:12"/>
        <d v="2024-01-12T18:22:15"/>
        <d v="2024-02-11T17:16:30"/>
        <d v="2024-09-25T13:18:53"/>
        <d v="2023-12-09T15:07:56"/>
        <d v="2024-07-01T21:17:49"/>
        <d v="2023-05-15T08:19:15"/>
        <d v="2023-07-05T11:42:10"/>
        <d v="2023-07-13T02:25:28"/>
        <d v="2024-09-27T03:45:48"/>
        <d v="2023-12-07T00:58:00"/>
        <d v="2024-09-20T03:03:14"/>
        <d v="2024-04-16T02:03:25"/>
        <d v="2024-02-17T12:37:53"/>
        <d v="2024-03-05T10:45:46"/>
        <d v="2024-03-24T21:04:29"/>
        <d v="2023-12-05T00:25:25"/>
        <d v="2024-08-14T13:46:11"/>
        <d v="2023-04-02T06:47:43"/>
        <d v="2024-02-10T07:33:39"/>
        <d v="2023-10-15T22:19:25"/>
        <d v="2023-09-09T05:31:58"/>
        <d v="2023-11-04T05:02:14"/>
        <d v="2023-06-30T00:16:00"/>
        <d v="2023-10-08T15:49:10"/>
        <d v="2024-07-14T07:20:08"/>
        <d v="2023-10-29T19:29:19"/>
        <d v="2024-07-03T11:16:07"/>
        <d v="2023-11-05T16:16:52"/>
        <d v="2023-07-28T06:31:14"/>
        <d v="2024-08-10T00:55:00"/>
        <d v="2024-09-20T00:30:20"/>
        <d v="2024-01-04T12:16:25"/>
        <d v="2023-12-22T22:27:36"/>
        <d v="2024-04-06T02:54:19"/>
        <d v="2024-06-08T10:14:10"/>
        <d v="2023-09-24T20:13:03"/>
        <d v="2023-10-04T07:00:43"/>
        <d v="2024-01-10T12:35:54"/>
        <d v="2023-05-09T11:57:58"/>
        <d v="2024-08-04T14:20:41"/>
        <d v="2024-10-22T11:12:07"/>
        <d v="2024-04-27T22:17:57"/>
        <d v="2023-04-03T14:10:21"/>
        <d v="2024-05-28T20:20:44"/>
        <d v="2023-10-19T12:46:22"/>
        <d v="2023-08-24T14:49:37"/>
        <d v="2023-07-04T15:54:33"/>
        <d v="2023-10-28T17:21:14"/>
        <d v="2024-09-28T09:51:29"/>
        <d v="2023-05-02T21:32:37"/>
        <d v="2023-11-30T08:45:34"/>
        <d v="2023-07-08T11:31:53"/>
        <d v="2023-11-16T04:22:20"/>
        <d v="2024-05-01T05:32:15"/>
        <d v="2023-10-03T08:17:06"/>
        <d v="2024-05-12T12:29:32"/>
        <d v="2023-03-17T23:50:57"/>
        <d v="2024-07-19T03:53:24"/>
        <d v="2023-06-10T13:50:41"/>
        <d v="2023-06-27T23:33:21"/>
        <d v="2024-08-24T15:46:55"/>
        <d v="2024-08-05T06:57:07"/>
        <d v="2024-11-03T07:53:59"/>
        <d v="2023-04-06T23:42:43"/>
        <d v="2023-10-02T17:16:55"/>
        <d v="2023-11-08T08:41:48"/>
        <d v="2023-04-25T15:18:14"/>
        <d v="2024-07-13T02:36:06"/>
        <d v="2024-02-15T20:07:56"/>
        <d v="2024-02-02T08:53:11"/>
        <d v="2024-07-04T16:45:53"/>
        <d v="2023-05-19T19:28:28"/>
        <d v="2023-10-12T11:17:23"/>
        <d v="2023-10-16T05:31:05"/>
        <d v="2023-11-22T02:06:53"/>
        <d v="2024-02-18T07:50:22"/>
        <d v="2023-10-24T22:00:36"/>
        <d v="2024-01-23T20:40:54"/>
        <d v="2023-12-23T12:41:15"/>
        <d v="2023-05-19T13:09:58"/>
        <d v="2024-07-05T22:01:58"/>
        <d v="2024-03-22T11:55:52"/>
        <d v="2024-04-04T13:57:44"/>
        <d v="2024-05-13T07:04:41"/>
        <d v="2023-05-11T11:37:52"/>
        <d v="2023-08-30T21:51:30"/>
        <d v="2024-05-07T07:55:24"/>
        <d v="2023-10-30T09:28:13"/>
        <d v="2024-07-22T11:23:06"/>
        <d v="2023-11-21T23:48:53"/>
        <d v="2023-07-02T07:37:25"/>
        <d v="2023-10-18T13:04:32"/>
        <d v="2023-07-28T06:09:08"/>
        <d v="2023-09-04T03:48:51"/>
        <d v="2023-08-08T00:06:45"/>
        <d v="2024-04-18T10:50:25"/>
        <d v="2024-08-15T00:38:15"/>
        <d v="2023-07-16T06:38:44"/>
        <d v="2023-09-19T14:53:57"/>
        <d v="2023-09-25T06:34:07"/>
        <d v="2023-07-04T05:26:59"/>
        <d v="2024-08-11T13:59:47"/>
        <d v="2024-07-02T06:51:43"/>
        <d v="2023-12-14T20:20:39"/>
        <d v="2023-09-13T07:03:41"/>
        <d v="2023-05-18T17:45:29"/>
        <d v="2024-07-20T15:16:32"/>
        <d v="2023-12-07T18:55:10"/>
        <d v="2023-05-05T22:30:30"/>
        <d v="2023-07-06T05:05:30"/>
        <d v="2023-05-16T07:33:57"/>
        <d v="2024-09-08T20:39:29"/>
        <d v="2023-05-17T20:56:25"/>
        <d v="2024-01-22T01:40:31"/>
        <d v="2023-07-02T16:41:26"/>
        <d v="2023-05-15T12:29:43"/>
        <d v="2024-05-18T04:28:04"/>
        <d v="2023-09-04T07:24:40"/>
        <d v="2024-09-10T11:19:07"/>
        <d v="2023-07-26T11:43:20"/>
        <d v="2024-06-16T15:46:53"/>
        <d v="2024-02-26T09:32:38"/>
        <d v="2024-10-11T11:49:32"/>
        <d v="2023-11-24T07:41:32"/>
        <d v="2024-02-21T21:53:21"/>
        <d v="2024-10-21T01:03:46"/>
        <d v="2024-03-18T04:01:22"/>
        <d v="2024-02-24T07:00:38"/>
        <d v="2024-10-22T06:38:37"/>
        <d v="2024-01-12T20:46:24"/>
        <d v="2023-09-04T00:18:49"/>
        <d v="2023-08-19T23:20:01"/>
        <d v="2024-01-25T20:44:59"/>
        <d v="2024-09-02T02:58:44"/>
        <d v="2023-12-05T01:56:14"/>
        <d v="2023-08-26T18:51:22"/>
        <d v="2024-07-14T09:14:56"/>
        <d v="2023-08-14T15:30:54"/>
        <d v="2023-09-10T19:43:37"/>
        <d v="2024-08-04T14:24:51"/>
        <d v="2023-08-29T16:20:14"/>
        <d v="2023-05-13T22:51:47"/>
        <d v="2023-09-26T10:32:31"/>
        <d v="2024-01-23T12:27:16"/>
        <d v="2024-01-05T01:38:52"/>
        <d v="2024-03-23T04:13:06"/>
        <d v="2024-09-30T03:23:06"/>
        <d v="2024-07-22T04:28:26"/>
        <d v="2023-09-07T21:03:04"/>
        <d v="2023-08-02T03:54:51"/>
        <d v="2024-02-18T07:37:33"/>
        <d v="2023-10-10T23:01:54"/>
        <d v="2024-10-30T17:00:05"/>
        <d v="2024-02-11T18:54:06"/>
        <d v="2023-05-17T01:03:53"/>
        <d v="2024-08-15T23:06:55"/>
        <d v="2024-07-06T08:46:32"/>
        <d v="2024-05-03T00:28:32"/>
        <d v="2024-09-20T20:49:22"/>
        <d v="2023-07-07T07:55:06"/>
        <d v="2024-03-05T14:09:06"/>
        <d v="2024-02-24T07:57:06"/>
        <d v="2023-07-31T16:49:38"/>
        <d v="2023-06-12T05:47:37"/>
        <d v="2024-03-14T17:53:53"/>
        <d v="2024-03-31T02:27:00"/>
        <d v="2023-11-18T13:28:26"/>
        <d v="2024-05-16T16:47:07"/>
        <d v="2023-11-02T20:27:10"/>
        <d v="2024-01-07T16:47:53"/>
        <d v="2024-05-25T03:37:12"/>
        <d v="2023-07-02T09:26:30"/>
        <d v="2024-09-21T16:34:57"/>
        <d v="2023-05-14T22:40:49"/>
        <d v="2024-05-11T16:21:59"/>
        <d v="2023-12-01T00:07:19"/>
        <d v="2024-06-08T09:29:25"/>
        <d v="2024-03-15T00:03:10"/>
        <d v="2024-06-09T08:07:30"/>
        <d v="2023-11-19T17:33:59"/>
        <d v="2024-04-15T11:28:24"/>
        <d v="2024-02-03T20:15:40"/>
        <d v="2023-12-26T18:44:13"/>
        <d v="2024-09-09T23:37:46"/>
        <d v="2024-09-10T19:14:18"/>
        <d v="2023-05-17T22:25:56"/>
        <d v="2024-09-21T21:50:52"/>
        <d v="2023-05-10T22:12:57"/>
        <d v="2023-07-20T23:13:31"/>
        <d v="2024-10-08T03:01:32"/>
        <d v="2024-05-03T16:30:31"/>
        <d v="2024-06-18T23:21:18"/>
        <d v="2024-04-04T03:34:32"/>
        <d v="2024-08-04T05:22:43"/>
        <d v="2024-02-24T22:05:43"/>
        <d v="2023-12-21T12:56:24"/>
        <d v="2023-03-30T18:35:29"/>
        <d v="2023-05-28T08:20:29"/>
        <d v="2024-10-25T12:09:18"/>
        <d v="2023-06-16T19:27:33"/>
        <d v="2024-08-25T06:07:25"/>
        <d v="2024-01-21T17:57:30"/>
        <d v="2024-06-04T21:25:31"/>
        <d v="2024-10-09T11:57:06"/>
        <d v="2024-01-11T16:23:07"/>
        <d v="2023-06-24T01:44:48"/>
        <d v="2024-06-30T01:22:42"/>
        <d v="2024-09-01T08:11:47"/>
        <d v="2024-09-08T23:49:45"/>
        <d v="2023-03-29T00:24:22"/>
        <d v="2023-08-28T15:35:23"/>
        <d v="2023-11-27T16:40:08"/>
        <d v="2024-08-20T07:33:07"/>
        <d v="2024-10-10T12:35:06"/>
        <d v="2024-08-06T18:45:52"/>
        <d v="2023-04-02T20:33:35"/>
        <d v="2024-09-28T22:00:44"/>
        <d v="2024-04-29T11:05:40"/>
        <d v="2024-10-24T22:24:07"/>
        <d v="2023-11-17T22:17:49"/>
        <d v="2024-07-03T12:00:31"/>
        <d v="2023-10-17T20:52:10"/>
        <d v="2023-09-22T03:03:12"/>
        <d v="2023-11-15T01:53:57"/>
        <d v="2024-11-01T09:44:24"/>
        <d v="2023-07-14T21:20:01"/>
        <d v="2024-08-28T21:17:15"/>
        <d v="2024-06-14T23:11:09"/>
        <d v="2024-10-19T06:57:40"/>
        <d v="2024-02-19T04:44:03"/>
        <d v="2023-06-27T17:53:27"/>
        <d v="2023-03-25T20:13:10"/>
        <d v="2024-03-04T06:15:23"/>
        <d v="2023-07-23T14:58:31"/>
        <d v="2023-08-17T22:46:53"/>
        <d v="2023-07-09T01:43:47"/>
        <d v="2023-11-29T05:51:03"/>
        <d v="2023-12-06T04:17:47"/>
        <d v="2024-03-27T14:51:12"/>
        <d v="2024-09-01T03:50:07"/>
        <d v="2024-10-13T12:41:47"/>
        <d v="2024-10-02T01:53:01"/>
        <d v="2024-06-18T12:05:53"/>
        <d v="2023-06-20T03:28:07"/>
        <d v="2024-04-08T03:34:02"/>
        <d v="2023-05-16T11:42:38"/>
        <d v="2023-05-08T03:58:30"/>
        <d v="2023-05-10T21:31:20"/>
        <d v="2023-12-11T08:21:44"/>
        <d v="2023-06-14T08:57:05"/>
        <d v="2023-11-06T07:46:44"/>
        <d v="2024-05-24T07:26:24"/>
        <d v="2024-03-14T06:53:23"/>
        <d v="2024-03-08T04:12:08"/>
        <d v="2023-07-03T23:48:25"/>
        <d v="2024-02-02T23:43:14"/>
        <d v="2024-08-09T21:50:28"/>
        <d v="2024-07-21T20:11:14"/>
        <d v="2023-10-24T23:59:43"/>
        <d v="2024-10-18T17:00:08"/>
        <d v="2023-06-12T15:41:13"/>
        <d v="2024-07-01T06:50:33"/>
        <d v="2024-01-25T03:01:54"/>
        <d v="2023-12-27T02:46:02"/>
        <d v="2024-07-29T18:08:33"/>
        <d v="2023-09-16T13:44:16"/>
        <d v="2024-01-06T11:46:39"/>
        <d v="2023-11-10T08:19:48"/>
        <d v="2023-08-03T21:15:59"/>
        <d v="2023-05-02T16:44:25"/>
        <d v="2024-08-09T17:39:54"/>
        <d v="2024-05-28T21:18:47"/>
        <d v="2023-05-17T06:08:38"/>
        <d v="2024-03-08T06:12:12"/>
        <d v="2024-01-07T01:58:28"/>
        <d v="2023-04-12T12:45:55"/>
        <d v="2024-05-19T00:36:01"/>
        <d v="2024-07-11T07:02:45"/>
        <d v="2024-02-03T11:57:08"/>
        <d v="2023-08-24T13:01:44"/>
        <d v="2024-02-09T10:16:54"/>
        <d v="2024-07-05T13:01:49"/>
        <d v="2023-10-15T10:37:57"/>
        <d v="2023-06-19T18:28:51"/>
        <d v="2024-06-17T18:13:50"/>
        <d v="2023-10-23T18:14:42"/>
        <d v="2024-08-14T20:51:31"/>
        <d v="2024-09-17T19:02:43"/>
        <d v="2023-06-09T22:33:12"/>
        <d v="2023-08-23T01:50:45"/>
        <d v="2023-04-14T03:46:30"/>
        <d v="2023-12-03T12:50:10"/>
        <d v="2023-09-29T13:18:03"/>
        <d v="2024-05-30T16:04:35"/>
        <d v="2023-10-07T15:37:13"/>
        <d v="2024-06-16T17:23:11"/>
        <d v="2024-07-13T20:46:07"/>
        <d v="2023-06-10T20:30:20"/>
        <d v="2023-07-13T21:02:59"/>
        <d v="2023-07-28T10:14:31"/>
        <d v="2023-04-12T15:11:35"/>
        <d v="2023-05-22T23:35:19"/>
        <d v="2023-12-13T11:06:13"/>
        <d v="2023-08-25T12:42:53"/>
        <d v="2024-06-10T01:20:43"/>
        <d v="2024-10-20T14:44:26"/>
        <d v="2024-05-09T03:55:26"/>
        <d v="2024-02-21T11:34:59"/>
        <d v="2024-01-07T23:32:14"/>
        <d v="2024-10-18T10:21:52"/>
        <d v="2023-09-06T20:37:30"/>
        <d v="2024-08-27T19:51:30"/>
        <d v="2024-09-18T12:33:42"/>
        <d v="2024-05-12T05:01:14"/>
        <d v="2023-03-21T03:09:21"/>
        <d v="2024-04-24T09:19:28"/>
        <d v="2023-09-09T05:55:23"/>
        <d v="2024-07-12T19:43:00"/>
        <d v="2024-06-11T00:39:02"/>
        <d v="2023-09-04T17:57:41"/>
        <d v="2023-10-02T13:13:35"/>
        <d v="2023-10-04T20:08:09"/>
        <d v="2024-03-27T14:39:35"/>
        <d v="2023-03-25T16:40:17"/>
        <d v="2024-09-02T07:38:33"/>
        <d v="2024-08-14T20:19:07"/>
        <d v="2024-05-01T06:30:27"/>
        <d v="2024-07-09T23:14:20"/>
        <d v="2024-09-26T17:57:33"/>
        <d v="2023-06-18T05:43:31"/>
        <d v="2024-10-16T11:46:49"/>
        <d v="2023-11-15T23:57:36"/>
        <d v="2023-11-25T12:03:51"/>
        <d v="2024-08-21T06:54:53"/>
        <d v="2023-05-20T10:43:49"/>
        <d v="2024-05-20T10:41:55"/>
        <d v="2024-05-15T19:31:23"/>
        <d v="2024-02-24T05:35:57"/>
        <d v="2024-08-28T16:56:29"/>
        <d v="2024-05-31T23:59:29"/>
        <d v="2024-08-04T21:23:28"/>
        <d v="2024-03-06T15:35:29"/>
        <d v="2023-06-29T20:45:29"/>
        <d v="2023-10-01T20:55:39"/>
        <d v="2024-06-15T14:43:39"/>
        <d v="2024-04-04T20:08:39"/>
        <d v="2024-02-17T02:25:10"/>
        <d v="2023-07-01T02:42:43"/>
        <d v="2023-12-27T06:03:57"/>
        <d v="2024-02-26T18:16:54"/>
        <d v="2023-07-13T00:34:14"/>
        <d v="2024-08-23T03:48:43"/>
        <d v="2023-03-25T07:26:24"/>
        <d v="2023-09-18T03:33:58"/>
        <d v="2024-03-31T08:06:56"/>
        <d v="2023-08-18T08:26:18"/>
        <d v="2024-01-24T10:26:23"/>
        <d v="2023-09-17T22:30:28"/>
        <d v="2023-03-25T01:53:58"/>
        <d v="2024-06-21T14:57:19"/>
        <d v="2023-11-08T07:10:51"/>
        <d v="2024-04-22T03:51:02"/>
        <d v="2024-01-10T21:00:18"/>
        <d v="2023-10-09T04:19:26"/>
        <d v="2024-08-05T02:30:30"/>
        <d v="2023-08-12T17:17:51"/>
        <d v="2024-04-28T11:08:57"/>
        <d v="2023-11-02T23:45:47"/>
        <d v="2023-06-15T08:48:09"/>
        <d v="2024-03-28T12:16:12"/>
        <d v="2023-07-25T12:36:42"/>
        <d v="2024-04-10T17:22:10"/>
        <d v="2024-04-18T15:35:40"/>
        <d v="2024-02-11T00:31:27"/>
        <d v="2024-08-23T19:54:08"/>
        <d v="2024-05-12T17:05:42"/>
        <d v="2023-11-14T13:03:17"/>
        <d v="2023-12-11T09:08:04"/>
        <d v="2024-07-11T03:32:42"/>
        <d v="2024-08-07T13:10:30"/>
        <d v="2024-09-27T17:09:25"/>
        <d v="2023-11-24T14:55:43"/>
        <d v="2024-06-23T04:54:32"/>
        <d v="2023-08-10T06:18:01"/>
        <d v="2023-08-22T18:10:23"/>
        <d v="2023-04-24T13:55:37"/>
        <d v="2024-03-03T08:30:46"/>
        <d v="2023-04-24T15:47:55"/>
        <d v="2023-09-11T12:39:37"/>
        <d v="2023-05-27T12:38:57"/>
        <d v="2024-04-19T23:04:28"/>
        <d v="2023-08-15T05:18:43"/>
        <d v="2023-10-09T17:47:42"/>
        <d v="2024-08-24T06:10:50"/>
        <d v="2024-09-12T19:58:05"/>
        <d v="2023-04-12T01:03:47"/>
        <d v="2023-07-10T08:05:17"/>
        <d v="2023-09-17T02:54:21"/>
        <d v="2024-08-22T06:10:47"/>
        <d v="2023-12-23T17:06:45"/>
        <d v="2024-03-13T02:23:30"/>
        <d v="2023-08-02T23:12:45"/>
        <d v="2023-11-19T12:58:27"/>
        <d v="2024-02-22T09:01:52"/>
        <d v="2024-06-14T14:07:30"/>
        <d v="2024-09-02T01:14:14"/>
        <d v="2023-05-06T10:54:36"/>
        <d v="2023-12-06T03:51:09"/>
        <d v="2023-10-12T00:21:16"/>
        <d v="2023-11-23T22:56:41"/>
        <d v="2024-04-15T01:47:11"/>
        <d v="2023-08-29T00:50:01"/>
        <d v="2023-08-27T18:14:12"/>
        <d v="2023-07-18T00:50:09"/>
        <d v="2024-08-11T15:59:31"/>
        <d v="2023-07-28T06:45:11"/>
        <d v="2024-08-29T15:39:57"/>
        <d v="2024-05-07T14:59:53"/>
        <d v="2024-09-26T10:17:58"/>
        <d v="2023-10-16T18:07:51"/>
        <d v="2023-11-29T12:57:39"/>
        <d v="2023-09-05T20:15:31"/>
        <d v="2023-12-09T12:20:14"/>
        <d v="2024-09-14T16:12:21"/>
        <d v="2023-07-02T03:58:39"/>
        <d v="2024-07-10T22:57:25"/>
        <d v="2024-01-24T04:33:57"/>
        <d v="2024-03-03T23:15:52"/>
        <d v="2024-08-01T00:28:18"/>
        <d v="2023-04-15T10:19:09"/>
        <d v="2023-08-19T04:01:26"/>
        <d v="2024-04-09T02:29:02"/>
        <d v="2024-04-21T07:50:58"/>
        <d v="2024-05-05T23:06:40"/>
        <d v="2024-04-24T20:57:07"/>
        <d v="2024-06-25T01:44:46"/>
        <d v="2024-07-31T08:42:13"/>
        <d v="2023-11-14T03:16:33"/>
        <d v="2024-08-16T19:05:58"/>
        <d v="2024-06-09T10:45:42"/>
        <d v="2023-09-28T11:21:00"/>
        <d v="2024-03-20T16:37:21"/>
        <d v="2024-05-17T10:43:36"/>
        <d v="2023-06-27T02:48:57"/>
        <d v="2024-05-03T06:21:51"/>
        <d v="2024-06-07T17:13:55"/>
        <d v="2024-02-27T02:58:03"/>
        <d v="2024-03-27T22:00:35"/>
        <d v="2024-08-19T11:25:51"/>
        <d v="2024-06-18T09:33:24"/>
        <d v="2023-12-03T09:22:31"/>
        <d v="2024-06-12T17:02:41"/>
        <d v="2023-12-02T09:04:36"/>
        <d v="2024-01-20T01:05:02"/>
        <d v="2024-06-20T04:24:16"/>
        <d v="2023-05-08T06:03:22"/>
        <d v="2024-04-19T12:35:43"/>
        <d v="2024-09-18T10:42:59"/>
        <d v="2023-11-21T10:42:25"/>
        <d v="2023-08-06T17:49:31"/>
        <d v="2024-09-22T18:05:59"/>
        <d v="2024-09-24T20:50:53"/>
        <d v="2023-10-09T08:57:19"/>
        <d v="2023-03-19T23:47:20"/>
        <d v="2023-03-20T07:30:42"/>
        <d v="2023-09-09T01:31:33"/>
        <d v="2024-07-11T11:44:58"/>
        <d v="2024-08-27T16:34:48"/>
        <d v="2023-10-02T15:15:52"/>
        <d v="2023-10-02T11:21:59"/>
        <d v="2023-07-16T12:03:45"/>
        <d v="2023-03-19T12:51:21"/>
        <d v="2023-06-17T18:35:31"/>
        <d v="2024-07-29T07:47:08"/>
        <d v="2023-07-15T08:14:21"/>
        <d v="2023-12-11T07:44:46"/>
        <d v="2023-10-21T00:52:10"/>
        <d v="2024-09-29T23:21:00"/>
        <d v="2024-02-21T09:01:55"/>
        <d v="2024-05-16T22:59:16"/>
        <d v="2024-08-24T16:53:46"/>
        <d v="2024-09-06T22:22:22"/>
        <d v="2023-07-07T08:07:32"/>
        <d v="2024-02-11T08:28:16"/>
        <d v="2023-04-06T00:04:24"/>
        <d v="2024-02-07T14:09:56"/>
        <d v="2023-11-17T16:39:04"/>
        <d v="2024-01-11T05:52:34"/>
        <d v="2024-05-02T10:05:45"/>
        <d v="2023-11-19T21:52:06"/>
        <d v="2023-04-28T12:21:37"/>
        <d v="2024-10-17T19:48:51"/>
        <d v="2023-04-17T09:37:03"/>
        <d v="2023-09-14T17:37:13"/>
        <d v="2023-09-16T03:33:23"/>
        <d v="2024-03-08T06:04:40"/>
        <d v="2024-03-10T11:45:49"/>
        <d v="2024-05-09T22:57:09"/>
        <d v="2024-10-23T02:49:05"/>
        <d v="2023-10-13T03:58:31"/>
        <d v="2023-04-19T03:40:40"/>
        <d v="2023-10-03T13:34:39"/>
        <d v="2024-09-13T05:09:44"/>
        <d v="2023-08-27T23:43:12"/>
        <d v="2023-03-24T17:02:38"/>
        <d v="2023-08-08T15:10:38"/>
        <d v="2023-09-27T12:09:29"/>
        <d v="2024-08-14T00:52:06"/>
        <d v="2024-02-27T18:03:05"/>
        <d v="2024-08-10T04:50:52"/>
        <d v="2024-10-02T06:57:04"/>
        <d v="2024-02-29T14:46:40"/>
        <d v="2024-05-29T14:49:19"/>
        <d v="2024-07-05T23:35:01"/>
        <d v="2024-06-02T08:56:27"/>
        <d v="2024-01-18T04:23:47"/>
        <d v="2023-10-22T09:11:12"/>
        <d v="2023-05-23T10:49:53"/>
        <d v="2024-09-08T14:02:47"/>
        <d v="2023-09-28T13:11:00"/>
        <d v="2023-10-10T01:09:17"/>
        <d v="2023-04-20T10:15:02"/>
        <d v="2024-05-26T02:44:15"/>
        <d v="2024-03-01T21:32:36"/>
        <d v="2023-11-01T13:04:35"/>
        <d v="2023-07-20T17:19:50"/>
        <d v="2023-06-06T14:27:45"/>
        <d v="2024-07-23T10:50:18"/>
        <d v="2024-02-07T09:02:38"/>
        <d v="2023-03-21T04:50:10"/>
        <d v="2024-02-23T06:29:28"/>
        <d v="2023-11-12T20:07:41"/>
        <d v="2023-04-26T10:29:47"/>
        <d v="2023-11-02T06:27:26"/>
        <d v="2023-06-07T14:10:05"/>
        <d v="2024-07-19T21:57:55"/>
        <d v="2023-06-09T10:08:18"/>
        <d v="2023-05-10T15:23:10"/>
        <d v="2023-09-05T18:28:41"/>
        <d v="2023-12-10T05:08:46"/>
        <d v="2023-11-06T15:18:46"/>
        <d v="2024-09-19T17:19:49"/>
        <d v="2023-09-14T16:10:25"/>
        <d v="2024-05-15T21:34:39"/>
        <d v="2023-09-08T10:27:53"/>
        <d v="2024-10-24T17:36:05"/>
        <d v="2023-03-23T20:08:50"/>
        <d v="2024-05-23T03:01:39"/>
        <d v="2024-01-20T22:23:08"/>
        <d v="2023-06-27T00:09:47"/>
        <d v="2024-08-17T15:55:50"/>
        <d v="2024-08-31T14:07:08"/>
        <d v="2024-06-17T00:30:57"/>
        <d v="2023-07-01T02:00:32"/>
        <d v="2024-08-19T22:43:03"/>
        <d v="2024-03-02T20:40:15"/>
        <d v="2023-06-26T17:36:05"/>
        <d v="2024-01-10T22:10:37"/>
        <d v="2024-09-30T12:17:24"/>
        <d v="2024-05-18T08:58:42"/>
        <d v="2023-12-14T15:42:44"/>
        <d v="2023-08-10T21:16:44"/>
        <d v="2023-11-17T08:58:17"/>
        <d v="2024-07-11T09:22:48"/>
        <d v="2023-06-24T00:27:19"/>
        <d v="2024-08-27T19:41:12"/>
        <d v="2024-08-22T15:55:25"/>
        <d v="2024-08-12T19:26:07"/>
        <d v="2024-02-07T03:19:37"/>
        <d v="2023-09-19T05:05:23"/>
        <d v="2024-04-04T14:47:40"/>
        <d v="2024-09-27T18:32:00"/>
        <d v="2024-08-15T13:26:51"/>
        <d v="2023-11-14T18:13:24"/>
        <d v="2024-04-15T18:41:08"/>
        <d v="2024-01-18T00:22:22"/>
        <d v="2023-06-23T23:30:40"/>
        <d v="2023-03-26T07:54:02"/>
        <d v="2024-09-30T23:40:49"/>
        <d v="2023-06-27T20:22:04"/>
        <d v="2023-04-13T08:20:58"/>
        <d v="2023-06-18T00:05:52"/>
        <d v="2024-09-30T12:50:23"/>
        <d v="2023-05-22T09:04:11"/>
        <d v="2024-10-16T15:42:15"/>
        <d v="2023-04-19T14:10:40"/>
        <d v="2023-12-29T17:32:27"/>
        <d v="2023-12-08T14:01:55"/>
        <d v="2024-11-03T13:30:45"/>
        <d v="2024-01-22T10:00:36"/>
        <d v="2023-08-25T00:58:39"/>
        <d v="2024-06-22T20:14:13"/>
        <d v="2024-10-30T15:25:29"/>
        <d v="2024-02-20T20:54:46"/>
        <d v="2023-04-17T15:37:11"/>
        <d v="2024-09-27T17:01:56"/>
        <d v="2023-10-30T01:07:20"/>
        <d v="2024-03-27T11:55:27"/>
        <d v="2024-09-19T18:02:28"/>
        <d v="2023-10-25T03:04:03"/>
        <d v="2024-06-02T03:23:24"/>
        <d v="2023-08-20T19:07:25"/>
        <d v="2024-08-10T03:53:39"/>
        <d v="2023-10-12T07:15:53"/>
        <d v="2023-08-10T07:18:26"/>
        <d v="2024-01-23T08:46:56"/>
        <d v="2023-06-10T10:09:18"/>
        <d v="2024-04-12T06:07:28"/>
        <d v="2024-10-06T06:59:00"/>
        <d v="2024-03-06T19:01:25"/>
        <d v="2024-01-17T10:30:50"/>
        <d v="2024-02-13T09:49:09"/>
        <d v="2024-01-04T18:10:20"/>
        <d v="2023-09-24T19:23:21"/>
        <d v="2023-09-18T11:38:36"/>
        <d v="2023-11-08T16:28:56"/>
        <d v="2023-05-20T20:11:04"/>
        <d v="2024-06-23T06:42:44"/>
        <d v="2024-02-10T00:13:32"/>
        <d v="2024-08-14T17:03:05"/>
        <d v="2023-03-28T06:46:34"/>
        <d v="2024-05-31T19:02:48"/>
        <d v="2024-07-06T06:23:10"/>
        <d v="2024-10-29T11:29:36"/>
        <d v="2024-10-06T02:34:05"/>
        <d v="2024-01-17T12:15:12"/>
        <d v="2024-02-26T23:31:08"/>
        <d v="2024-06-07T04:38:39"/>
        <d v="2023-05-30T07:42:00"/>
        <d v="2023-06-24T10:51:53"/>
        <d v="2023-09-11T02:29:45"/>
        <d v="2024-10-24T14:22:39"/>
        <d v="2023-10-14T01:37:23"/>
        <d v="2024-10-21T13:20:53"/>
        <d v="2023-12-06T13:01:29"/>
        <d v="2023-05-23T22:54:26"/>
        <d v="2023-12-01T20:34:27"/>
        <d v="2023-12-19T00:47:40"/>
        <d v="2024-06-21T04:44:10"/>
        <d v="2024-07-24T09:07:08"/>
        <d v="2024-02-07T02:49:54"/>
        <d v="2023-09-23T15:12:19"/>
        <d v="2024-09-24T05:38:46"/>
        <d v="2023-05-23T04:12:41"/>
        <d v="2024-04-08T13:39:20"/>
        <d v="2024-03-26T01:40:13"/>
        <d v="2023-06-18T17:12:45"/>
        <d v="2024-10-13T21:57:38"/>
        <d v="2023-06-21T01:36:59"/>
        <d v="2023-06-01T18:19:57"/>
        <d v="2024-04-10T05:53:16"/>
        <d v="2024-09-02T23:59:51"/>
        <d v="2024-04-19T19:39:06"/>
        <d v="2024-07-19T12:41:59"/>
        <d v="2024-03-29T21:44:03"/>
        <d v="2023-06-10T08:45:50"/>
        <d v="2023-12-29T20:23:40"/>
        <d v="2024-10-31T08:24:42"/>
        <d v="2023-06-18T06:33:23"/>
        <d v="2024-05-05T23:00:26"/>
        <d v="2023-09-15T19:49:03"/>
        <d v="2024-01-06T14:50:22"/>
        <d v="2023-05-26T23:03:19"/>
        <d v="2024-02-09T01:45:31"/>
        <d v="2023-11-15T21:54:35"/>
        <d v="2024-07-24T22:54:26"/>
        <d v="2023-03-19T19:07:58"/>
        <d v="2024-01-27T18:46:35"/>
        <d v="2023-08-26T07:39:48"/>
        <d v="2024-03-28T03:48:07"/>
        <d v="2024-01-18T15:17:19"/>
        <d v="2024-04-04T22:41:31"/>
        <d v="2024-06-06T06:38:07"/>
        <d v="2024-01-15T07:25:07"/>
        <d v="2023-07-27T23:59:16"/>
        <d v="2024-06-03T00:23:01"/>
        <d v="2024-04-24T23:57:49"/>
        <d v="2024-05-09T01:43:54"/>
        <d v="2023-09-04T11:22:09"/>
        <d v="2023-09-09T13:11:42"/>
        <d v="2024-10-31T15:03:54"/>
        <d v="2024-06-24T12:13:58"/>
        <d v="2023-10-09T16:21:21"/>
        <d v="2024-07-11T16:06:45"/>
        <d v="2023-04-01T22:04:42"/>
        <d v="2024-07-23T21:53:14"/>
        <d v="2023-08-13T01:31:00"/>
        <d v="2023-08-02T11:10:40"/>
        <d v="2023-08-10T20:40:24"/>
        <d v="2023-08-02T21:09:48"/>
        <d v="2024-04-09T16:23:16"/>
        <d v="2023-04-27T12:38:19"/>
        <d v="2023-06-29T17:28:38"/>
        <d v="2024-09-17T19:03:27"/>
        <d v="2024-10-28T06:21:11"/>
        <d v="2023-08-24T23:58:44"/>
        <d v="2023-12-18T09:30:08"/>
        <d v="2024-06-23T21:01:02"/>
        <d v="2024-02-05T18:30:30"/>
        <d v="2024-07-09T18:57:06"/>
        <d v="2024-04-21T14:28:03"/>
        <d v="2023-12-25T12:59:45"/>
        <d v="2024-01-13T12:06:38"/>
        <d v="2024-06-19T03:22:49"/>
        <d v="2023-08-10T11:52:27"/>
        <d v="2024-05-10T09:01:56"/>
        <d v="2023-05-24T22:31:15"/>
        <d v="2023-08-24T08:03:08"/>
        <d v="2024-08-19T18:55:40"/>
        <d v="2024-05-01T09:07:52"/>
        <d v="2023-09-20T23:55:07"/>
        <d v="2024-07-04T17:23:55"/>
        <d v="2024-10-03T14:22:48"/>
        <d v="2024-06-19T02:55:22"/>
        <d v="2023-07-31T17:01:37"/>
        <d v="2023-11-16T10:16:51"/>
        <d v="2024-10-08T04:17:08"/>
        <d v="2023-10-06T18:00:56"/>
        <d v="2024-03-27T19:56:20"/>
        <d v="2023-11-19T04:29:38"/>
        <d v="2024-08-31T13:45:05"/>
        <d v="2024-06-21T10:35:49"/>
        <d v="2023-04-25T00:03:41"/>
        <d v="2024-10-31T19:04:59"/>
        <d v="2023-09-23T17:11:27"/>
        <d v="2024-08-26T23:07:11"/>
        <d v="2023-06-14T00:50:23"/>
        <d v="2024-05-27T03:37:21"/>
        <d v="2023-12-12T14:29:49"/>
        <d v="2024-10-11T07:21:20"/>
        <d v="2024-01-02T21:20:22"/>
        <d v="2023-09-05T19:47:27"/>
        <d v="2024-10-28T22:19:08"/>
        <d v="2023-05-04T10:43:53"/>
        <d v="2023-06-12T00:26:35"/>
        <d v="2024-03-10T11:32:24"/>
        <d v="2024-02-21T23:40:40"/>
        <d v="2023-05-27T21:46:02"/>
        <d v="2024-02-02T03:53:25"/>
        <d v="2023-03-26T18:49:43"/>
        <d v="2024-08-09T13:18:02"/>
        <d v="2024-04-05T00:24:49"/>
        <d v="2023-08-17T13:22:57"/>
        <d v="2023-11-04T22:21:56"/>
        <d v="2024-03-16T09:19:08"/>
        <d v="2024-01-10T12:05:56"/>
        <d v="2024-02-29T23:20:48"/>
        <d v="2024-02-02T19:12:14"/>
        <d v="2023-12-13T17:24:31"/>
        <d v="2024-01-30T17:31:05"/>
        <d v="2024-05-06T20:47:54"/>
        <d v="2024-08-15T07:53:53"/>
        <d v="2023-04-25T00:40:16"/>
        <d v="2023-12-21T04:53:51"/>
        <d v="2024-10-06T02:25:15"/>
        <d v="2024-08-06T01:00:19"/>
        <d v="2023-10-01T13:43:52"/>
        <d v="2024-10-25T06:24:21"/>
        <d v="2024-07-15T04:35:45"/>
        <d v="2024-04-06T06:07:59"/>
        <d v="2023-10-22T16:03:26"/>
        <d v="2023-12-30T18:16:15"/>
        <d v="2024-05-29T02:36:15"/>
        <d v="2024-10-28T20:02:45"/>
        <d v="2023-08-13T22:07:47"/>
        <d v="2023-08-08T17:00:42"/>
        <d v="2023-04-21T18:59:41"/>
        <d v="2023-06-17T01:53:29"/>
        <d v="2024-10-26T02:02:39"/>
        <d v="2024-04-17T02:38:53"/>
        <d v="2023-11-21T22:00:06"/>
        <d v="2024-03-11T19:01:18"/>
        <d v="2023-08-20T08:14:44"/>
        <d v="2023-12-08T11:59:55"/>
        <d v="2024-04-20T03:25:50"/>
        <d v="2024-07-16T13:16:12"/>
        <d v="2024-05-22T23:20:32"/>
        <d v="2024-02-09T11:35:54"/>
        <d v="2023-06-23T22:29:58"/>
        <d v="2023-09-22T12:05:11"/>
        <d v="2024-03-11T01:43:36"/>
        <d v="2023-10-10T20:05:46"/>
        <d v="2024-10-17T05:02:51"/>
        <d v="2024-01-13T12:26:27"/>
        <d v="2024-08-27T00:02:31"/>
        <d v="2023-07-10T14:59:43"/>
        <d v="2024-03-31T14:16:00"/>
        <d v="2024-09-10T06:42:18"/>
        <d v="2023-04-17T16:21:59"/>
        <d v="2023-06-21T23:10:05"/>
        <d v="2024-08-12T05:08:50"/>
        <d v="2023-12-07T11:12:13"/>
        <d v="2023-07-07T11:11:17"/>
        <d v="2024-05-31T22:38:38"/>
        <d v="2023-06-07T13:48:18"/>
        <d v="2024-04-02T19:35:56"/>
        <d v="2023-05-20T08:14:06"/>
        <d v="2024-10-15T13:06:15"/>
        <d v="2024-07-25T10:46:28"/>
        <d v="2023-05-04T15:51:30"/>
        <d v="2023-06-18T10:14:12"/>
        <d v="2024-09-16T01:11:00"/>
        <d v="2024-04-18T16:18:41"/>
        <d v="2023-09-15T09:42:26"/>
        <d v="2023-04-22T10:44:28"/>
        <d v="2023-12-21T14:25:13"/>
        <d v="2023-12-12T00:56:26"/>
        <d v="2024-01-07T00:13:44"/>
        <d v="2024-05-12T14:59:44"/>
        <d v="2023-05-24T13:41:31"/>
        <d v="2023-09-16T17:06:21"/>
        <d v="2023-04-10T16:15:51"/>
        <d v="2024-02-14T05:21:26"/>
        <d v="2024-01-06T07:56:17"/>
        <d v="2023-06-19T08:05:51"/>
        <d v="2023-04-23T11:47:31"/>
        <d v="2023-12-05T14:00:20"/>
        <d v="2023-10-27T07:19:26"/>
        <d v="2024-08-20T20:34:20"/>
        <d v="2024-01-31T19:59:41"/>
        <d v="2024-07-06T04:10:53"/>
        <d v="2024-03-30T02:33:42"/>
        <d v="2024-07-21T02:26:58"/>
        <d v="2024-08-24T11:40:07"/>
        <d v="2024-02-13T08:53:08"/>
        <d v="2024-01-21T11:22:26"/>
        <d v="2024-03-10T18:42:38"/>
        <d v="2024-07-15T04:36:53"/>
        <d v="2023-10-20T02:08:34"/>
        <d v="2023-03-23T23:45:26"/>
        <d v="2023-08-07T07:47:35"/>
        <d v="2023-05-08T04:44:45"/>
        <d v="2023-11-03T08:53:22"/>
        <d v="2024-01-10T16:24:49"/>
        <d v="2023-08-21T17:08:26"/>
        <d v="2023-06-14T10:11:21"/>
        <d v="2023-03-28T07:24:51"/>
        <d v="2023-05-03T12:11:25"/>
        <d v="2023-11-17T00:17:09"/>
        <d v="2023-06-15T23:44:37"/>
        <d v="2024-09-11T19:01:57"/>
        <d v="2023-08-08T13:12:46"/>
        <d v="2023-12-06T14:43:53"/>
        <d v="2024-06-07T18:38:09"/>
        <d v="2023-11-05T08:39:17"/>
        <d v="2024-05-23T05:12:37"/>
        <d v="2023-12-03T10:14:31"/>
        <d v="2023-12-03T10:33:46"/>
        <d v="2023-09-28T04:45:11"/>
        <d v="2023-11-28T15:06:39"/>
        <d v="2023-12-21T21:27:19"/>
        <d v="2023-12-27T08:28:28"/>
        <d v="2024-06-19T08:54:43"/>
        <d v="2023-10-22T13:42:49"/>
        <d v="2023-07-22T03:10:51"/>
        <d v="2024-03-25T08:13:13"/>
        <d v="2023-08-03T15:12:25"/>
        <d v="2023-05-07T02:52:44"/>
        <d v="2023-04-08T08:15:45"/>
        <d v="2023-10-28T22:30:53"/>
        <d v="2023-10-29T04:22:51"/>
        <d v="2023-09-18T19:19:02"/>
        <d v="2023-11-11T17:17:15"/>
        <d v="2024-02-23T06:51:22"/>
        <d v="2023-09-08T18:10:12"/>
        <d v="2023-10-15T09:18:29"/>
        <d v="2024-10-15T09:11:28"/>
        <d v="2024-09-14T15:59:03"/>
        <d v="2024-10-21T17:50:10"/>
        <d v="2024-07-10T07:11:29"/>
        <d v="2023-11-13T22:43:41"/>
        <d v="2024-06-13T01:26:04"/>
        <d v="2024-07-02T12:16:17"/>
        <d v="2023-07-31T13:04:46"/>
        <d v="2023-10-12T17:37:59"/>
        <d v="2024-04-19T03:10:52"/>
        <d v="2024-01-26T14:45:50"/>
        <d v="2023-03-24T16:57:27"/>
        <d v="2023-05-18T23:59:38"/>
        <d v="2023-08-31T01:45:48"/>
        <d v="2024-10-16T08:29:07"/>
        <d v="2023-03-31T18:45:55"/>
        <d v="2024-01-30T08:17:22"/>
        <d v="2024-05-30T09:44:35"/>
        <d v="2023-12-14T02:10:55"/>
        <d v="2023-12-28T23:03:21"/>
        <d v="2024-06-29T11:59:15"/>
        <d v="2024-10-28T23:39:45"/>
        <d v="2024-02-12T00:40:17"/>
        <d v="2024-03-06T18:11:09"/>
        <d v="2024-09-25T14:05:58"/>
        <d v="2024-01-14T03:01:56"/>
        <d v="2023-07-30T15:02:38"/>
        <d v="2024-06-01T01:20:26"/>
        <d v="2024-07-12T07:44:16"/>
        <d v="2023-04-11T04:11:23"/>
        <d v="2024-03-14T18:21:31"/>
        <d v="2023-08-31T04:13:51"/>
        <d v="2023-06-09T05:17:06"/>
        <d v="2024-10-25T04:02:42"/>
        <d v="2024-10-13T14:55:22"/>
        <d v="2024-07-16T05:47:46"/>
        <d v="2024-01-03T06:09:00"/>
        <d v="2024-02-03T02:51:21"/>
        <d v="2024-01-10T23:12:29"/>
        <d v="2024-02-24T05:57:00"/>
        <d v="2023-11-24T09:00:17"/>
        <d v="2023-08-22T22:30:18"/>
        <d v="2023-08-05T09:47:03"/>
        <d v="2024-08-17T16:36:22"/>
        <d v="2024-07-14T08:23:35"/>
        <d v="2024-02-23T19:28:16"/>
        <d v="2023-12-17T15:28:55"/>
        <d v="2023-12-08T16:21:15"/>
        <d v="2023-06-24T17:15:03"/>
        <d v="2024-04-19T20:12:41"/>
        <d v="2024-09-30T22:30:00"/>
        <d v="2024-09-28T20:06:11"/>
        <d v="2023-10-17T11:44:35"/>
        <d v="2024-02-11T18:10:33"/>
        <d v="2023-10-29T16:54:28"/>
        <d v="2024-06-16T09:10:00"/>
        <d v="2023-11-29T12:16:34"/>
        <d v="2024-09-28T21:24:26"/>
        <d v="2023-07-07T02:14:55"/>
        <d v="2023-12-18T09:06:42"/>
        <d v="2024-08-31T13:11:39"/>
        <d v="2024-04-20T03:06:24"/>
        <d v="2024-05-25T18:53:00"/>
        <d v="2023-06-10T08:02:04"/>
        <d v="2023-03-31T19:04:39"/>
        <d v="2023-03-26T16:31:03"/>
        <d v="2024-01-27T16:30:38"/>
        <d v="2023-10-15T17:44:14"/>
        <d v="2023-08-12T10:30:09"/>
        <d v="2023-06-12T11:03:12"/>
        <d v="2023-08-20T10:52:12"/>
        <d v="2024-03-21T23:37:31"/>
        <d v="2024-09-29T20:05:27"/>
        <d v="2024-02-29T21:09:32"/>
        <d v="2023-06-30T01:54:07"/>
        <d v="2023-08-21T01:33:20"/>
        <d v="2023-12-09T16:59:35"/>
        <d v="2023-11-30T03:55:34"/>
        <d v="2023-03-29T14:52:03"/>
        <d v="2024-04-17T18:12:04"/>
        <d v="2023-05-10T20:45:53"/>
        <d v="2024-07-03T21:22:17"/>
        <d v="2024-08-06T11:22:09"/>
        <d v="2023-11-15T18:46:57"/>
        <d v="2023-12-03T02:03:06"/>
        <d v="2023-07-09T10:58:32"/>
        <d v="2024-07-19T08:49:06"/>
        <d v="2023-09-26T23:28:51"/>
        <d v="2024-10-10T13:10:15"/>
        <d v="2023-08-30T13:42:05"/>
        <d v="2024-04-24T17:30:07"/>
        <d v="2023-11-24T08:47:35"/>
        <d v="2024-01-09T06:21:14"/>
        <d v="2023-05-19T11:35:45"/>
        <d v="2024-05-20T22:10:25"/>
        <d v="2024-02-10T21:20:58"/>
        <d v="2024-05-30T05:59:29"/>
        <d v="2023-08-21T19:19:53"/>
        <d v="2024-08-27T19:59:28"/>
        <d v="2024-07-22T16:54:23"/>
        <d v="2024-01-26T15:20:01"/>
        <d v="2024-07-21T04:23:25"/>
        <d v="2023-04-16T10:26:22"/>
        <d v="2024-09-04T11:38:12"/>
        <d v="2023-06-02T23:08:03"/>
        <d v="2024-10-31T08:33:46"/>
        <d v="2023-05-14T18:40:28"/>
        <d v="2024-06-21T02:56:30"/>
        <d v="2023-08-12T10:41:14"/>
        <d v="2023-10-08T13:18:01"/>
        <d v="2023-04-11T13:00:06"/>
        <d v="2024-05-09T22:20:28"/>
        <d v="2024-09-10T15:13:39"/>
        <d v="2023-04-23T23:54:06"/>
        <d v="2023-06-29T17:39:33"/>
        <d v="2024-02-27T00:13:46"/>
        <d v="2023-10-06T01:07:34"/>
        <d v="2023-09-19T16:43:40"/>
        <d v="2023-09-08T06:23:40"/>
        <d v="2023-07-05T06:10:04"/>
        <d v="2023-03-24T04:38:22"/>
        <d v="2024-09-27T10:46:46"/>
        <d v="2024-08-18T15:51:52"/>
        <d v="2024-04-10T07:36:32"/>
        <d v="2023-07-17T06:27:00"/>
        <d v="2024-06-17T04:02:53"/>
        <d v="2024-04-25T18:34:34"/>
        <d v="2023-11-30T15:16:24"/>
        <d v="2024-02-17T01:04:36"/>
        <d v="2024-01-03T08:27:26"/>
        <d v="2023-08-26T07:00:27"/>
        <d v="2024-09-04T09:46:08"/>
        <d v="2024-05-15T05:36:05"/>
        <d v="2023-10-03T18:03:27"/>
        <d v="2023-12-08T14:00:36"/>
        <d v="2024-01-04T01:55:00"/>
        <d v="2024-09-15T00:08:35"/>
        <d v="2024-08-05T00:09:15"/>
        <d v="2023-05-19T13:40:04"/>
        <d v="2023-08-24T18:13:31"/>
        <d v="2024-10-05T19:02:54"/>
        <d v="2023-05-08T18:11:30"/>
        <d v="2023-07-20T23:23:59"/>
        <d v="2023-05-20T11:57:18"/>
        <d v="2023-12-09T14:37:08"/>
        <d v="2023-07-24T14:47:54"/>
        <d v="2023-08-10T13:54:12"/>
        <d v="2023-05-17T11:01:22"/>
        <d v="2023-11-25T02:57:18"/>
        <d v="2023-06-10T17:45:41"/>
        <d v="2024-06-29T17:28:37"/>
        <d v="2024-10-13T14:14:35"/>
        <d v="2023-09-23T18:15:02"/>
        <d v="2023-11-15T00:30:18"/>
        <d v="2023-04-17T03:28:03"/>
        <d v="2023-04-13T01:04:17"/>
        <d v="2024-06-24T19:15:35"/>
        <d v="2023-05-05T10:12:53"/>
        <d v="2024-06-03T13:19:17"/>
        <d v="2024-11-01T06:57:36"/>
        <d v="2023-08-10T20:45:58"/>
        <d v="2023-06-21T15:31:00"/>
        <d v="2024-08-25T11:26:15"/>
        <d v="2024-07-14T12:58:37"/>
        <d v="2024-04-27T09:54:44"/>
        <d v="2023-11-14T23:44:05"/>
        <d v="2024-05-22T07:43:43"/>
        <d v="2024-03-06T16:25:44"/>
        <d v="2023-06-15T18:21:45"/>
        <d v="2023-08-17T18:46:18"/>
        <d v="2024-02-20T23:36:34"/>
        <d v="2024-10-06T20:03:45"/>
        <d v="2024-01-14T00:47:46"/>
        <d v="2024-02-08T04:02:50"/>
        <d v="2024-07-27T04:24:22"/>
        <d v="2024-04-05T02:15:27"/>
        <d v="2023-04-22T21:41:04"/>
        <d v="2024-02-06T02:08:36"/>
        <d v="2024-09-25T19:16:34"/>
        <d v="2024-01-11T07:40:04"/>
        <d v="2024-07-13T08:44:22"/>
        <d v="2023-10-21T21:29:40"/>
        <d v="2023-07-23T01:47:23"/>
        <d v="2023-08-17T05:10:16"/>
        <d v="2024-09-08T21:57:02"/>
        <d v="2023-04-13T01:28:18"/>
        <d v="2024-10-24T02:47:13"/>
        <d v="2024-09-23T17:51:26"/>
        <d v="2023-11-28T22:30:33"/>
        <d v="2023-11-29T11:12:59"/>
        <d v="2024-05-27T08:15:29"/>
        <d v="2023-04-07T02:53:46"/>
        <d v="2023-05-12T17:23:18"/>
        <d v="2024-06-15T04:48:21"/>
        <d v="2023-12-08T09:08:03"/>
        <d v="2024-06-21T09:35:10"/>
        <d v="2023-11-24T07:41:51"/>
        <d v="2024-10-14T07:40:20"/>
        <d v="2024-05-04T09:02:25"/>
        <d v="2023-04-24T13:30:15"/>
        <d v="2024-03-31T09:26:46"/>
        <d v="2024-05-08T21:07:08"/>
        <d v="2023-05-19T10:27:52"/>
        <d v="2023-06-27T00:50:04"/>
        <d v="2024-02-19T15:44:34"/>
        <d v="2024-09-05T22:34:37"/>
        <d v="2024-08-05T15:22:23"/>
        <d v="2024-09-30T08:32:46"/>
        <d v="2024-09-20T02:11:27"/>
        <d v="2024-04-12T11:43:17"/>
        <d v="2023-11-17T08:24:06"/>
        <d v="2024-08-25T09:54:40"/>
        <d v="2024-06-02T18:31:20"/>
        <d v="2024-07-12T18:30:17"/>
        <d v="2024-10-09T15:05:40"/>
        <d v="2024-09-25T18:01:36"/>
        <d v="2024-08-13T17:16:09"/>
        <d v="2024-03-04T03:07:09"/>
        <d v="2023-07-14T00:40:25"/>
        <d v="2023-09-17T01:06:07"/>
        <d v="2024-10-29T03:28:37"/>
        <d v="2023-09-29T07:08:55"/>
        <d v="2024-04-26T21:15:08"/>
        <d v="2024-08-17T04:42:54"/>
        <d v="2023-11-01T23:05:16"/>
        <d v="2023-04-05T11:28:45"/>
        <d v="2024-02-12T17:28:06"/>
        <d v="2024-02-28T14:12:32"/>
        <d v="2023-07-28T08:17:26"/>
        <d v="2023-04-18T15:30:02"/>
        <d v="2023-08-27T05:03:40"/>
        <d v="2023-07-30T10:15:56"/>
        <d v="2024-08-10T12:35:37"/>
        <d v="2023-12-05T16:41:49"/>
        <d v="2024-10-30T16:52:05"/>
        <d v="2023-12-14T10:38:06"/>
        <d v="2023-11-15T18:55:20"/>
        <d v="2024-07-05T04:07:34"/>
        <d v="2023-09-23T13:27:01"/>
        <d v="2024-08-23T05:00:22"/>
        <d v="2023-05-18T12:01:40"/>
        <d v="2024-07-01T19:49:37"/>
        <d v="2024-01-04T00:23:02"/>
        <d v="2023-06-20T22:49:37"/>
        <d v="2024-06-23T17:52:51"/>
        <d v="2023-03-30T06:00:33"/>
        <d v="2023-11-10T17:37:35"/>
        <d v="2023-06-15T06:52:20"/>
        <d v="2023-11-03T06:17:43"/>
        <d v="2024-08-26T16:17:59"/>
        <d v="2024-08-04T02:44:11"/>
        <d v="2024-08-21T19:41:28"/>
        <d v="2024-10-31T10:29:04"/>
        <d v="2024-05-24T10:53:46"/>
        <d v="2024-04-26T18:16:10"/>
        <d v="2024-02-12T12:22:30"/>
        <d v="2024-02-25T16:24:49"/>
        <d v="2024-01-31T06:58:29"/>
        <d v="2024-04-16T03:18:14"/>
        <d v="2023-07-22T07:35:00"/>
        <d v="2023-07-16T18:18:15"/>
        <d v="2024-04-22T03:00:28"/>
        <d v="2024-01-04T07:51:02"/>
        <d v="2024-03-05T03:41:52"/>
        <d v="2023-11-02T19:30:52"/>
        <d v="2024-10-26T18:11:47"/>
        <d v="2024-03-04T12:09:15"/>
        <d v="2024-05-06T13:10:05"/>
        <d v="2023-09-12T22:57:10"/>
        <d v="2024-08-20T23:28:40"/>
        <d v="2023-09-06T23:08:44"/>
        <d v="2024-09-23T13:17:00"/>
        <d v="2024-08-20T22:49:00"/>
        <d v="2023-11-17T16:40:52"/>
        <d v="2024-02-14T22:15:46"/>
        <d v="2023-05-13T03:52:37"/>
        <d v="2023-10-10T00:41:04"/>
        <d v="2024-05-28T12:31:28"/>
        <d v="2023-06-24T04:04:24"/>
        <d v="2024-03-15T11:23:08"/>
        <d v="2023-11-01T03:01:34"/>
        <d v="2023-10-11T12:35:31"/>
        <d v="2023-09-23T11:24:05"/>
        <d v="2023-11-28T02:51:41"/>
        <d v="2023-03-29T09:40:52"/>
        <d v="2023-09-28T08:03:14"/>
        <d v="2023-08-13T21:45:44"/>
        <d v="2024-02-16T03:22:08"/>
        <d v="2024-05-06T17:18:58"/>
        <d v="2024-11-02T11:49:30"/>
        <d v="2024-05-31T08:22:32"/>
        <d v="2023-09-11T22:37:29"/>
        <d v="2023-08-11T09:00:48"/>
        <d v="2023-12-28T05:43:03"/>
        <d v="2023-04-24T06:21:47"/>
        <d v="2023-05-24T06:47:39"/>
        <d v="2023-12-21T14:21:21"/>
        <d v="2024-03-04T21:19:44"/>
        <d v="2024-09-25T04:22:43"/>
        <d v="2023-05-20T03:22:51"/>
        <d v="2023-06-23T12:23:20"/>
        <d v="2024-07-11T21:59:50"/>
        <d v="2024-01-29T01:59:54"/>
        <d v="2024-10-26T11:26:17"/>
        <d v="2024-08-25T11:46:42"/>
        <d v="2024-08-23T04:13:36"/>
        <d v="2024-06-13T10:24:40"/>
        <d v="2023-06-16T14:35:44"/>
        <d v="2024-02-10T02:57:56"/>
        <d v="2024-06-27T04:28:30"/>
        <d v="2023-03-16T08:31:08"/>
        <d v="2023-10-31T16:21:00"/>
        <d v="2024-09-02T00:09:24"/>
        <d v="2023-11-25T20:09:17"/>
        <d v="2023-10-03T01:31:18"/>
        <d v="2023-09-22T20:53:29"/>
        <d v="2023-06-25T02:20:56"/>
        <d v="2024-10-26T21:31:39"/>
        <d v="2024-04-18T11:47:40"/>
        <d v="2024-02-28T07:15:01"/>
        <d v="2023-12-25T09:36:58"/>
        <d v="2024-06-17T02:18:01"/>
        <d v="2024-07-11T05:59:50"/>
        <d v="2023-06-05T01:39:19"/>
        <d v="2023-06-12T22:58:47"/>
        <d v="2023-08-07T07:16:25"/>
        <d v="2023-05-27T10:39:37"/>
        <d v="2024-03-02T04:01:30"/>
        <d v="2024-09-30T06:06:12"/>
        <d v="2024-01-07T10:03:34"/>
        <d v="2024-04-16T18:25:09"/>
        <d v="2024-10-10T09:25:22"/>
        <d v="2024-05-03T01:11:36"/>
        <d v="2023-08-01T10:03:31"/>
        <d v="2023-07-24T17:30:20"/>
        <d v="2023-08-27T19:34:49"/>
        <d v="2024-08-17T07:51:09"/>
        <d v="2024-02-04T22:57:07"/>
        <d v="2023-10-02T04:06:47"/>
        <d v="2023-04-19T18:50:45"/>
        <d v="2023-05-15T12:01:24"/>
        <d v="2024-10-01T16:00:07"/>
        <d v="2024-10-16T15:30:51"/>
        <d v="2024-01-11T17:10:03"/>
        <d v="2023-11-01T11:42:45"/>
        <d v="2024-09-18T12:49:11"/>
        <d v="2024-09-01T17:25:55"/>
        <d v="2024-01-30T12:43:24"/>
        <d v="2024-05-13T01:56:10"/>
        <d v="2023-08-22T19:11:32"/>
        <d v="2024-07-10T16:56:35"/>
        <d v="2024-03-12T02:25:14"/>
        <d v="2024-07-21T04:32:17"/>
        <d v="2024-05-17T07:11:11"/>
        <d v="2023-08-19T15:33:38"/>
        <d v="2023-12-30T16:40:51"/>
        <d v="2024-08-06T01:47:05"/>
        <d v="2023-11-09T18:09:39"/>
        <d v="2024-10-17T13:55:44"/>
        <d v="2024-06-27T18:21:46"/>
        <d v="2023-04-04T19:47:37"/>
        <d v="2024-03-26T00:03:04"/>
        <d v="2024-03-16T23:23:24"/>
        <d v="2024-07-31T20:55:35"/>
        <d v="2023-12-22T05:55:24"/>
        <d v="2024-10-11T15:31:32"/>
        <d v="2023-11-19T00:38:11"/>
        <d v="2024-08-11T23:00:07"/>
        <d v="2023-08-26T23:35:13"/>
        <d v="2023-06-22T01:02:47"/>
        <d v="2023-04-11T21:39:16"/>
        <d v="2023-07-03T03:03:59"/>
        <d v="2023-08-15T20:43:06"/>
        <d v="2023-06-02T16:45:09"/>
        <d v="2024-11-04T00:15:51"/>
        <d v="2023-03-29T10:49:35"/>
        <d v="2024-09-28T04:10:41"/>
        <d v="2023-07-16T12:34:40"/>
        <d v="2024-02-05T01:14:16"/>
        <d v="2023-06-01T15:26:41"/>
        <d v="2023-10-04T19:59:38"/>
        <d v="2023-10-13T18:57:52"/>
        <d v="2024-04-09T21:50:29"/>
        <d v="2024-06-01T02:03:06"/>
        <d v="2024-05-22T19:09:02"/>
        <d v="2024-10-22T11:07:22"/>
        <d v="2024-08-28T16:10:09"/>
        <d v="2024-05-25T03:48:02"/>
        <d v="2023-06-30T20:23:31"/>
        <d v="2024-04-08T21:17:51"/>
        <d v="2023-08-09T12:40:16"/>
        <d v="2024-05-28T19:41:00"/>
        <d v="2024-03-10T20:52:16"/>
        <d v="2023-07-03T09:17:58"/>
        <d v="2024-08-27T16:53:31"/>
        <d v="2024-07-15T11:21:51"/>
        <d v="2023-04-16T00:26:28"/>
        <d v="2023-10-28T23:59:05"/>
        <d v="2023-06-25T00:05:02"/>
        <d v="2023-10-24T23:09:56"/>
        <d v="2023-09-23T16:00:38"/>
        <d v="2023-07-31T08:28:13"/>
        <d v="2023-08-25T08:26:08"/>
        <d v="2024-05-14T00:59:20"/>
        <d v="2024-04-30T12:42:45"/>
        <d v="2024-08-18T17:30:59"/>
        <d v="2023-09-02T08:47:10"/>
        <d v="2024-06-08T18:58:00"/>
        <d v="2023-09-09T09:06:23"/>
        <d v="2023-09-07T07:57:54"/>
        <d v="2024-01-22T20:01:10"/>
        <d v="2023-04-02T10:43:26"/>
        <d v="2023-04-30T20:23:35"/>
        <d v="2024-10-15T20:53:48"/>
        <d v="2023-09-20T09:46:52"/>
        <d v="2023-05-01T23:02:00"/>
        <d v="2024-02-01T04:19:46"/>
        <d v="2023-11-30T06:23:19"/>
        <d v="2023-09-01T14:23:30"/>
        <d v="2023-10-21T07:51:34"/>
        <d v="2023-04-10T01:58:24"/>
        <d v="2023-06-05T04:44:35"/>
        <d v="2024-02-27T16:16:35"/>
        <d v="2023-09-05T02:46:11"/>
        <d v="2024-07-16T01:14:38"/>
        <d v="2023-03-18T19:01:19"/>
        <d v="2023-03-20T03:14:16"/>
        <d v="2023-08-09T18:06:42"/>
        <d v="2024-01-24T22:05:21"/>
        <d v="2023-09-15T07:10:58"/>
        <d v="2023-05-03T22:54:44"/>
        <d v="2023-10-28T19:29:21"/>
        <d v="2023-04-21T14:27:48"/>
        <d v="2023-05-08T14:59:01"/>
        <d v="2024-09-09T13:42:16"/>
        <d v="2024-09-28T03:12:58"/>
        <d v="2023-06-08T14:26:52"/>
        <d v="2023-11-10T13:37:27"/>
        <d v="2024-05-02T00:28:42"/>
        <d v="2024-07-09T02:51:49"/>
        <d v="2023-05-15T01:17:28"/>
        <d v="2024-10-26T08:38:46"/>
        <d v="2023-06-14T04:31:45"/>
        <d v="2024-04-30T18:23:36"/>
        <d v="2024-08-03T11:28:53"/>
        <d v="2024-04-04T18:16:56"/>
        <d v="2023-10-30T18:42:37"/>
        <d v="2023-06-09T02:50:17"/>
        <d v="2023-11-24T04:24:42"/>
        <d v="2024-04-30T10:59:53"/>
        <d v="2024-07-26T00:01:41"/>
        <d v="2024-07-05T01:32:45"/>
        <d v="2023-10-14T03:18:34"/>
        <d v="2024-06-19T01:04:43"/>
        <d v="2023-12-06T13:00:16"/>
        <d v="2023-09-03T15:15:59"/>
        <d v="2024-05-21T11:26:22"/>
        <d v="2023-04-05T23:55:52"/>
        <d v="2023-12-24T23:10:35"/>
        <d v="2023-10-03T02:51:58"/>
        <d v="2024-04-09T07:42:54"/>
        <d v="2023-11-03T00:35:52"/>
        <d v="2023-09-30T08:18:09"/>
        <d v="2023-10-30T06:16:40"/>
        <d v="2023-12-15T15:15:19"/>
        <d v="2024-10-26T08:39:43"/>
        <d v="2024-07-25T03:49:30"/>
        <d v="2024-02-27T15:17:56"/>
        <d v="2023-04-13T05:56:54"/>
        <d v="2023-06-09T09:44:03"/>
        <d v="2024-06-02T23:56:31"/>
        <d v="2024-07-03T03:43:39"/>
        <d v="2024-03-08T20:49:16"/>
        <d v="2023-05-10T23:35:01"/>
        <d v="2023-05-01T02:15:15"/>
        <d v="2024-10-28T20:12:29"/>
        <d v="2024-03-08T13:40:09"/>
        <d v="2024-07-07T02:41:18"/>
        <d v="2024-03-27T15:50:30"/>
        <d v="2024-04-12T19:45:15"/>
        <d v="2024-04-16T13:05:31"/>
        <d v="2024-05-24T18:51:34"/>
        <d v="2023-05-19T13:05:59"/>
        <d v="2024-02-20T10:15:11"/>
        <d v="2023-12-19T09:35:31"/>
        <d v="2023-09-20T05:43:04"/>
        <d v="2024-03-28T02:58:31"/>
        <d v="2024-07-09T11:42:13"/>
        <d v="2023-03-16T14:50:01"/>
        <d v="2024-05-28T15:17:09"/>
        <d v="2023-06-07T21:24:43"/>
        <d v="2023-12-01T16:38:53"/>
        <d v="2024-05-15T12:53:16"/>
        <d v="2023-04-16T11:33:52"/>
        <d v="2023-09-14T07:37:08"/>
        <d v="2024-09-07T09:46:29"/>
        <d v="2023-07-30T23:53:19"/>
        <d v="2023-06-01T13:00:30"/>
        <d v="2023-03-21T19:55:00"/>
        <d v="2023-05-27T23:22:57"/>
        <d v="2023-08-16T22:52:34"/>
        <d v="2024-03-29T00:13:21"/>
        <d v="2023-08-30T13:34:14"/>
        <d v="2023-04-14T13:16:47"/>
        <d v="2024-10-27T13:36:06"/>
        <d v="2023-10-24T03:46:33"/>
        <d v="2023-03-18T19:45:58"/>
        <d v="2024-05-19T04:01:01"/>
        <d v="2024-04-10T14:07:17"/>
        <d v="2023-12-09T22:30:33"/>
        <d v="2023-07-01T21:55:34"/>
        <d v="2024-03-16T01:39:27"/>
        <d v="2023-12-13T09:25:07"/>
        <d v="2023-04-30T06:35:41"/>
        <d v="2023-04-27T09:53:35"/>
        <d v="2023-07-31T04:57:56"/>
        <d v="2024-03-31T22:52:56"/>
        <d v="2023-08-09T13:04:23"/>
        <d v="2023-09-04T11:40:25"/>
        <d v="2024-10-25T07:48:29"/>
        <d v="2024-07-29T02:53:06"/>
        <d v="2024-03-18T21:22:29"/>
        <d v="2024-04-18T01:09:21"/>
        <d v="2023-08-29T00:41:18"/>
        <d v="2023-03-18T12:00:39"/>
        <d v="2024-05-26T07:16:36"/>
        <d v="2023-07-05T05:55:10"/>
        <d v="2024-02-28T19:30:45"/>
        <d v="2024-04-05T10:26:34"/>
        <d v="2024-05-31T23:11:12"/>
        <d v="2023-05-30T20:49:41"/>
        <d v="2023-08-12T05:14:33"/>
        <d v="2024-05-21T16:19:30"/>
        <d v="2024-02-21T16:55:20"/>
        <d v="2023-07-29T06:28:49"/>
        <d v="2023-11-06T02:50:03"/>
        <d v="2024-10-17T06:18:51"/>
        <d v="2024-10-17T11:15:32"/>
        <d v="2024-04-03T18:42:51"/>
        <d v="2024-03-30T13:45:50"/>
        <d v="2023-05-23T18:01:13"/>
        <d v="2023-09-07T06:07:54"/>
        <d v="2024-03-25T17:49:50"/>
        <d v="2023-05-10T11:30:56"/>
        <d v="2024-06-08T19:12:48"/>
        <d v="2024-08-28T18:31:18"/>
        <d v="2023-07-20T08:34:35"/>
        <d v="2024-06-23T18:23:45"/>
        <d v="2023-09-06T02:01:23"/>
        <d v="2024-01-12T13:17:31"/>
        <d v="2024-08-15T12:59:18"/>
        <d v="2023-04-05T02:02:30"/>
        <d v="2024-06-26T04:19:57"/>
        <d v="2023-05-20T10:11:53"/>
        <d v="2024-06-02T05:56:22"/>
        <d v="2023-10-31T03:35:39"/>
        <d v="2024-01-29T11:49:19"/>
        <d v="2024-01-31T20:29:40"/>
        <d v="2023-04-11T14:50:09"/>
        <d v="2023-05-16T22:20:38"/>
        <d v="2024-05-24T16:36:21"/>
        <d v="2024-04-22T02:53:06"/>
        <d v="2023-08-20T22:24:44"/>
        <d v="2023-09-19T16:19:53"/>
        <d v="2023-08-01T08:04:38"/>
        <d v="2024-01-13T13:46:21"/>
        <d v="2023-12-09T20:37:38"/>
        <d v="2024-10-16T11:19:47"/>
        <d v="2024-06-23T09:48:26"/>
        <d v="2023-10-02T21:26:22"/>
        <d v="2024-01-03T18:21:23"/>
        <d v="2024-04-17T21:44:47"/>
        <d v="2024-04-19T04:03:27"/>
        <d v="2024-09-19T07:46:51"/>
        <d v="2023-08-10T04:55:14"/>
        <d v="2024-08-26T01:43:47"/>
        <d v="2024-10-19T12:16:02"/>
        <d v="2023-08-09T18:34:10"/>
        <d v="2024-06-23T14:18:16"/>
        <d v="2023-09-06T16:47:31"/>
        <d v="2024-06-07T18:00:15"/>
        <d v="2024-09-23T21:07:03"/>
        <d v="2024-06-23T03:12:15"/>
        <d v="2023-05-05T02:09:40"/>
        <d v="2023-09-07T06:40:32"/>
        <d v="2023-12-06T05:40:58"/>
        <d v="2023-04-06T23:50:19"/>
        <d v="2023-04-01T04:32:39"/>
        <d v="2023-09-13T16:06:06"/>
        <d v="2024-10-21T14:47:16"/>
        <d v="2023-03-21T02:48:16"/>
        <d v="2023-08-16T23:04:52"/>
        <d v="2023-11-08T14:57:16"/>
        <d v="2023-08-30T09:48:17"/>
        <d v="2023-04-27T17:09:57"/>
        <d v="2024-05-17T21:51:08"/>
        <d v="2023-10-11T11:08:17"/>
        <d v="2023-03-18T08:18:44"/>
        <d v="2023-07-12T01:33:45"/>
        <d v="2024-10-14T15:16:37"/>
        <d v="2023-10-14T02:32:22"/>
        <d v="2023-05-08T08:40:11"/>
        <d v="2023-04-12T22:46:00"/>
        <d v="2024-04-11T10:38:01"/>
        <d v="2023-12-15T21:46:35"/>
        <d v="2024-09-08T05:46:37"/>
        <d v="2024-01-19T22:51:15"/>
        <d v="2024-01-07T15:22:00"/>
        <d v="2024-01-20T12:11:50"/>
        <d v="2023-11-29T07:16:18"/>
        <d v="2024-08-10T17:23:00"/>
        <d v="2024-07-21T11:07:08"/>
        <d v="2024-01-03T12:27:59"/>
        <d v="2024-06-08T06:23:34"/>
        <d v="2023-09-25T00:54:21"/>
        <d v="2024-01-17T05:53:44"/>
        <d v="2024-01-23T02:23:29"/>
        <d v="2023-11-10T10:50:42"/>
        <d v="2024-06-17T17:12:43"/>
        <d v="2024-01-06T15:42:03"/>
        <d v="2024-05-01T11:42:02"/>
        <d v="2024-03-31T06:34:45"/>
        <d v="2024-06-30T00:12:33"/>
        <d v="2023-11-09T11:37:19"/>
        <d v="2024-09-28T21:59:52"/>
        <d v="2023-08-16T13:03:49"/>
        <d v="2024-11-02T10:51:18"/>
        <d v="2024-07-22T22:17:01"/>
        <d v="2024-09-10T10:51:59"/>
        <d v="2023-05-13T23:08:40"/>
        <d v="2024-06-01T13:09:54"/>
        <d v="2024-10-22T16:16:46"/>
        <d v="2024-09-12T22:13:08"/>
        <d v="2024-09-09T22:56:26"/>
        <d v="2023-08-27T06:58:21"/>
        <d v="2023-09-10T18:49:17"/>
        <d v="2023-06-06T20:28:15"/>
        <d v="2024-03-08T23:18:49"/>
        <d v="2023-12-24T13:13:30"/>
        <d v="2024-09-15T04:58:47"/>
        <d v="2023-05-07T23:10:50"/>
        <d v="2023-10-07T07:11:32"/>
        <d v="2024-03-08T17:58:36"/>
        <d v="2023-05-08T19:20:37"/>
        <d v="2023-11-27T05:42:29"/>
        <d v="2024-07-03T23:35:41"/>
        <d v="2023-09-26T05:15:28"/>
        <d v="2023-10-07T07:03:38"/>
        <d v="2023-11-04T21:26:08"/>
        <d v="2023-04-21T02:33:11"/>
        <d v="2024-07-18T13:26:09"/>
        <d v="2023-08-19T04:16:08"/>
        <d v="2024-07-12T18:09:22"/>
        <d v="2024-09-09T20:27:41"/>
        <d v="2024-01-10T05:24:05"/>
        <d v="2023-07-30T22:42:14"/>
        <d v="2023-10-07T09:53:49"/>
        <d v="2023-06-21T04:49:17"/>
        <d v="2024-09-18T04:36:44"/>
        <d v="2023-04-21T18:23:42"/>
        <d v="2023-03-27T06:42:59"/>
        <d v="2024-04-07T17:40:20"/>
        <d v="2023-11-04T07:59:03"/>
        <d v="2024-07-05T18:33:40"/>
        <d v="2024-08-26T21:19:15"/>
        <d v="2023-11-18T10:23:31"/>
        <d v="2024-04-07T00:35:53"/>
        <d v="2024-03-03T10:25:44"/>
        <d v="2024-03-15T16:47:34"/>
        <d v="2024-01-08T19:31:33"/>
        <d v="2023-06-11T14:12:56"/>
        <d v="2024-02-01T21:59:31"/>
        <d v="2024-05-08T17:34:39"/>
        <d v="2023-03-29T01:21:40"/>
        <d v="2024-03-15T04:11:36"/>
        <d v="2023-09-03T18:32:54"/>
        <d v="2024-01-27T19:44:55"/>
        <d v="2024-05-18T02:42:09"/>
        <d v="2024-01-26T14:45:19"/>
        <d v="2024-02-01T20:59:31"/>
        <d v="2024-02-08T06:24:38"/>
        <d v="2023-05-17T18:13:02"/>
        <d v="2023-07-24T08:49:59"/>
        <d v="2023-03-25T18:31:16"/>
        <d v="2023-11-12T20:03:13"/>
        <d v="2023-04-26T17:45:53"/>
        <d v="2023-09-11T08:45:57"/>
        <d v="2024-01-25T23:09:31"/>
        <d v="2023-12-25T14:20:44"/>
        <d v="2024-06-26T14:28:44"/>
        <d v="2024-04-10T16:28:04"/>
        <d v="2023-06-17T14:04:33"/>
        <d v="2023-03-25T06:09:39"/>
        <d v="2023-05-02T09:45:13"/>
        <d v="2024-04-10T04:21:01"/>
        <d v="2024-03-03T16:17:14"/>
        <d v="2023-10-29T19:15:31"/>
        <d v="2024-01-31T08:46:13"/>
        <d v="2023-09-10T23:04:56"/>
        <d v="2024-08-04T21:00:58"/>
        <d v="2024-08-19T19:01:44"/>
        <d v="2023-08-31T23:13:56"/>
        <d v="2023-03-26T15:37:19"/>
        <d v="2023-08-14T18:23:06"/>
        <d v="2023-08-30T11:52:03"/>
        <d v="2024-02-18T13:07:26"/>
        <d v="2024-05-02T00:22:28"/>
        <d v="2023-08-23T13:35:26"/>
        <d v="2024-03-03T00:31:47"/>
        <d v="2023-12-13T12:44:12"/>
        <d v="2024-02-09T07:52:50"/>
        <d v="2024-08-18T17:15:12"/>
        <d v="2024-06-08T22:01:14"/>
        <d v="2024-10-30T04:15:24"/>
        <d v="2024-06-11T01:55:09"/>
        <d v="2023-08-16T07:23:25"/>
        <d v="2023-07-09T09:53:02"/>
        <d v="2023-04-03T06:11:57"/>
        <d v="2024-09-25T09:55:55"/>
        <d v="2024-02-09T18:51:29"/>
        <d v="2024-04-13T05:06:04"/>
        <d v="2024-03-31T08:04:53"/>
        <d v="2024-04-12T17:09:51"/>
        <d v="2024-07-04T21:42:31"/>
        <d v="2023-06-21T12:46:33"/>
        <d v="2024-04-06T03:39:44"/>
        <d v="2023-09-09T04:46:10"/>
        <d v="2023-08-18T05:36:14"/>
        <d v="2024-06-26T11:29:47"/>
        <d v="2024-05-22T14:09:40"/>
        <d v="2023-05-06T13:36:50"/>
        <d v="2023-10-04T22:34:08"/>
        <d v="2023-08-26T23:39:59"/>
        <d v="2024-05-19T01:30:02"/>
        <d v="2024-01-27T14:34:02"/>
        <d v="2024-02-11T04:22:54"/>
        <d v="2024-02-02T19:36:40"/>
        <d v="2023-12-10T11:26:07"/>
        <d v="2024-02-27T21:30:02"/>
        <d v="2024-09-14T10:42:22"/>
        <d v="2023-12-02T20:28:56"/>
        <d v="2023-11-20T04:03:06"/>
        <d v="2024-03-28T23:16:24"/>
        <d v="2024-08-10T23:44:45"/>
        <d v="2024-09-16T12:33:23"/>
        <d v="2024-09-29T00:51:06"/>
        <d v="2023-11-02T02:45:13"/>
        <d v="2023-08-03T11:10:02"/>
        <d v="2024-04-19T21:38:18"/>
        <d v="2023-11-05T21:58:39"/>
        <d v="2023-09-09T21:22:09"/>
        <d v="2023-12-02T20:34:50"/>
        <d v="2024-09-27T02:18:22"/>
        <d v="2023-07-23T14:42:43"/>
        <d v="2023-11-26T00:53:11"/>
        <d v="2024-01-03T07:30:25"/>
        <d v="2023-07-25T15:33:47"/>
        <d v="2024-09-29T09:30:51"/>
        <d v="2023-10-27T00:41:23"/>
        <d v="2023-09-03T16:21:20"/>
        <d v="2024-07-21T02:22:15"/>
        <d v="2023-12-08T14:07:42"/>
        <d v="2023-12-10T10:34:10"/>
        <d v="2023-12-22T22:14:29"/>
        <d v="2024-08-19T07:50:08"/>
        <d v="2024-03-05T19:23:07"/>
        <d v="2024-09-18T09:27:09"/>
        <d v="2024-01-13T18:46:50"/>
        <d v="2023-05-18T21:18:34"/>
        <d v="2023-04-03T18:31:05"/>
        <d v="2024-04-25T10:21:37"/>
        <d v="2024-08-28T09:38:14"/>
        <d v="2024-02-22T01:13:13"/>
        <d v="2023-07-11T21:20:37"/>
        <d v="2024-02-29T19:33:52"/>
        <d v="2023-11-02T13:26:20"/>
        <d v="2023-05-13T19:07:16"/>
        <d v="2024-05-31T21:21:14"/>
        <d v="2024-05-02T05:47:11"/>
        <d v="2024-01-17T06:25:26"/>
        <d v="2024-06-11T12:26:47"/>
        <d v="2023-09-11T11:47:58"/>
        <d v="2024-05-30T00:09:01"/>
        <d v="2024-09-16T09:26:48"/>
        <d v="2024-05-12T09:34:26"/>
        <d v="2024-04-28T01:33:11"/>
        <d v="2023-10-07T06:21:20"/>
        <d v="2024-03-31T22:59:21"/>
        <d v="2024-06-06T21:29:44"/>
        <d v="2023-12-11T00:03:58"/>
        <d v="2024-05-27T00:42:52"/>
        <d v="2024-09-16T14:58:17"/>
        <d v="2023-04-13T00:22:45"/>
        <d v="2023-03-27T11:18:08"/>
        <d v="2023-03-26T07:24:46"/>
        <d v="2024-05-26T15:40:32"/>
        <d v="2024-04-07T15:53:26"/>
        <d v="2023-10-26T07:26:28"/>
        <d v="2024-09-29T05:08:49"/>
        <d v="2024-08-04T10:24:41"/>
        <d v="2023-05-16T21:39:22"/>
        <d v="2023-10-20T21:30:45"/>
        <d v="2023-09-30T04:35:00"/>
        <d v="2023-11-13T21:52:45"/>
        <d v="2023-10-25T00:11:05"/>
        <d v="2023-08-16T05:25:22"/>
        <d v="2024-09-16T23:33:42"/>
        <d v="2023-05-30T14:19:46"/>
        <d v="2023-05-05T01:42:01"/>
        <d v="2024-04-20T07:41:40"/>
        <d v="2023-04-15T01:07:35"/>
        <d v="2024-07-23T00:49:03"/>
        <d v="2024-03-30T01:54:28"/>
        <d v="2024-07-10T04:44:45"/>
        <d v="2024-02-02T08:12:47"/>
        <d v="2023-11-21T12:48:18"/>
        <d v="2024-05-12T03:21:52"/>
        <d v="2023-08-11T18:13:54"/>
        <d v="2024-02-23T17:32:54"/>
        <d v="2023-04-14T09:49:18"/>
        <d v="2023-09-19T05:40:36"/>
        <d v="2023-04-11T20:58:29"/>
        <d v="2023-08-15T19:15:25"/>
        <d v="2024-03-16T18:58:00"/>
        <d v="2023-07-14T07:37:28"/>
        <d v="2023-03-31T13:33:47"/>
        <d v="2023-03-30T08:43:35"/>
        <d v="2023-08-07T02:35:15"/>
        <d v="2023-06-30T04:15:15"/>
        <d v="2024-08-23T09:56:42"/>
        <d v="2023-12-12T09:55:06"/>
        <d v="2024-03-22T06:56:23"/>
        <d v="2024-01-07T08:11:57"/>
        <d v="2023-05-08T18:33:24"/>
        <d v="2024-04-12T15:53:40"/>
        <d v="2023-10-02T13:43:36"/>
        <d v="2024-08-31T03:26:25"/>
        <d v="2023-10-11T07:18:40"/>
        <d v="2024-05-19T05:04:34"/>
        <d v="2023-08-02T17:35:02"/>
        <d v="2024-02-10T02:50:25"/>
        <d v="2023-04-06T15:05:02"/>
        <d v="2024-05-20T01:54:03"/>
        <d v="2023-08-18T07:47:47"/>
        <d v="2023-04-27T07:44:43"/>
        <d v="2023-10-07T16:47:55"/>
        <d v="2024-04-07T04:49:11"/>
        <d v="2023-05-17T05:17:19"/>
        <d v="2023-12-28T16:37:59"/>
        <d v="2023-03-28T19:54:34"/>
        <d v="2023-07-31T22:09:25"/>
        <d v="2023-04-29T02:55:02"/>
        <d v="2024-05-28T21:19:44"/>
        <d v="2023-05-05T17:48:38"/>
        <d v="2023-04-21T01:31:37"/>
        <d v="2023-06-29T00:08:19"/>
        <d v="2024-06-12T09:13:57"/>
        <d v="2024-06-09T18:01:59"/>
        <d v="2024-03-18T15:53:34"/>
        <d v="2024-06-29T04:36:55"/>
        <d v="2023-08-03T23:41:19"/>
        <d v="2024-06-07T20:25:54"/>
        <d v="2024-07-10T06:00:41"/>
        <d v="2023-11-01T14:10:21"/>
        <d v="2024-05-23T13:27:54"/>
        <d v="2024-05-03T14:50:27"/>
        <d v="2024-01-12T08:55:18"/>
        <d v="2023-05-09T21:58:47"/>
        <d v="2024-03-15T05:55:57"/>
        <d v="2024-10-03T00:22:31"/>
        <d v="2024-08-05T15:28:00"/>
        <d v="2024-04-23T06:16:32"/>
        <d v="2023-06-30T05:45:36"/>
        <d v="2023-09-09T07:18:51"/>
        <d v="2023-05-27T09:14:16"/>
        <d v="2024-10-27T10:52:42"/>
        <d v="2023-07-12T03:59:43"/>
        <d v="2024-02-01T21:05:56"/>
        <d v="2023-12-07T05:00:07"/>
        <d v="2023-07-18T09:42:45"/>
        <d v="2023-10-04T04:52:48"/>
        <d v="2024-02-06T20:32:16"/>
        <d v="2024-06-11T20:01:49"/>
        <d v="2023-06-19T05:32:30"/>
        <d v="2023-11-19T08:25:33"/>
        <d v="2024-07-04T02:35:20"/>
        <d v="2023-05-16T16:31:53"/>
        <d v="2023-06-28T02:18:28"/>
        <d v="2024-02-01T17:22:46"/>
        <d v="2023-06-01T20:53:50"/>
        <d v="2024-08-28T02:22:17"/>
        <d v="2023-06-20T09:49:22"/>
        <d v="2023-09-29T09:06:04"/>
        <d v="2024-01-20T18:08:10"/>
        <d v="2023-04-05T23:10:17"/>
        <d v="2023-08-13T06:06:18"/>
        <d v="2024-04-14T04:04:17"/>
        <d v="2023-11-07T11:20:32"/>
        <d v="2024-06-28T10:40:06"/>
        <d v="2024-01-03T20:29:01"/>
        <d v="2024-10-20T08:34:38"/>
        <d v="2023-12-25T05:25:12"/>
        <d v="2023-04-16T00:20:18"/>
        <d v="2023-11-10T10:22:12"/>
        <d v="2024-06-29T17:56:55"/>
        <d v="2023-08-24T13:58:19"/>
        <d v="2024-03-02T11:01:48"/>
        <d v="2023-12-23T03:20:12"/>
        <d v="2023-08-06T13:35:22"/>
        <d v="2023-08-10T21:11:51"/>
        <d v="2024-07-15T10:44:09"/>
        <d v="2023-11-23T04:50:58"/>
        <d v="2023-06-08T03:09:50"/>
        <d v="2023-06-12T01:00:49"/>
        <d v="2024-07-22T04:48:43"/>
        <d v="2024-03-22T15:56:37"/>
        <d v="2023-07-19T15:59:48"/>
        <d v="2024-01-26T14:02:11"/>
        <d v="2024-10-03T07:49:18"/>
        <d v="2024-04-11T14:16:22"/>
        <d v="2023-08-26T15:58:09"/>
        <d v="2023-08-29T03:27:57"/>
        <d v="2023-08-01T19:46:04"/>
        <d v="2023-06-13T13:37:42"/>
        <d v="2023-07-04T02:15:55"/>
        <d v="2024-10-10T03:43:05"/>
        <d v="2024-04-28T20:22:25"/>
        <d v="2023-12-02T12:47:08"/>
        <d v="2024-01-22T09:08:13"/>
        <d v="2024-09-07T06:40:42"/>
        <d v="2024-06-13T19:15:19"/>
        <d v="2023-09-15T02:34:20"/>
        <d v="2024-10-08T08:44:29"/>
        <d v="2023-09-17T16:44:19"/>
        <d v="2023-06-17T09:36:10"/>
        <d v="2024-09-20T01:43:32"/>
        <d v="2024-03-15T20:40:41"/>
        <d v="2023-11-19T03:22:27"/>
        <d v="2024-05-15T05:35:36"/>
        <d v="2023-09-26T18:01:46"/>
        <d v="2023-11-11T18:32:19"/>
        <d v="2024-10-23T10:37:05"/>
        <d v="2024-04-18T00:11:51"/>
        <d v="2024-08-18T15:10:03"/>
        <d v="2024-08-01T20:30:53"/>
        <d v="2024-04-18T11:44:01"/>
        <d v="2024-03-27T09:26:49"/>
        <d v="2023-09-30T22:08:09"/>
        <d v="2024-07-01T23:42:15"/>
        <d v="2023-07-08T00:55:44"/>
        <d v="2024-06-28T08:57:17"/>
        <d v="2023-09-16T13:27:51"/>
        <d v="2024-07-26T05:11:13"/>
        <d v="2023-05-07T18:50:20"/>
        <d v="2023-11-29T05:51:30"/>
        <d v="2024-05-20T16:56:51"/>
        <d v="2024-03-12T05:26:09"/>
        <d v="2024-05-23T04:21:13"/>
        <d v="2024-07-13T05:31:47"/>
        <d v="2024-05-27T17:23:25"/>
        <d v="2023-12-22T12:59:55"/>
        <d v="2023-10-29T01:26:58"/>
        <d v="2023-05-19T13:24:15"/>
        <d v="2023-05-16T14:06:16"/>
        <d v="2023-05-20T14:05:18"/>
        <d v="2024-04-25T10:38:55"/>
        <d v="2024-01-30T13:15:19"/>
        <d v="2024-09-16T09:57:14"/>
        <d v="2023-10-19T05:58:52"/>
        <d v="2023-05-04T05:15:17"/>
        <d v="2023-09-07T16:23:21"/>
        <d v="2023-07-08T20:42:32"/>
        <d v="2023-08-17T02:50:35"/>
        <d v="2023-09-11T00:04:44"/>
        <d v="2023-11-16T04:30:25"/>
        <d v="2024-07-25T09:51:06"/>
        <d v="2024-02-01T13:40:53"/>
        <d v="2023-06-12T22:41:34"/>
        <d v="2024-04-02T12:58:37"/>
        <d v="2023-12-09T12:30:22"/>
        <d v="2023-05-08T22:14:21"/>
        <d v="2024-09-14T07:00:20"/>
        <d v="2024-08-15T15:36:43"/>
        <d v="2023-06-18T19:59:32"/>
        <d v="2024-08-21T04:31:01"/>
        <d v="2024-07-08T12:40:30"/>
        <d v="2024-10-30T19:05:44"/>
        <d v="2023-07-23T23:59:23"/>
        <d v="2024-08-05T07:01:50"/>
        <d v="2024-08-30T19:21:40"/>
        <d v="2023-05-10T10:40:23"/>
        <d v="2024-10-04T13:15:54"/>
        <d v="2023-08-29T20:51:35"/>
        <d v="2023-08-31T19:13:41"/>
        <d v="2024-10-17T16:13:30"/>
        <d v="2023-10-22T02:28:34"/>
        <d v="2024-03-21T02:27:40"/>
        <d v="2023-04-25T09:43:38"/>
        <d v="2024-06-18T02:15:04"/>
        <d v="2023-10-11T14:46:33"/>
        <d v="2023-09-01T10:55:53"/>
        <d v="2024-06-06T07:57:42"/>
        <d v="2024-09-23T05:28:57"/>
        <d v="2024-06-23T23:29:09"/>
        <d v="2024-05-19T11:15:16"/>
        <d v="2024-02-27T15:25:27"/>
        <d v="2024-01-11T16:07:45"/>
        <d v="2024-08-25T17:39:03"/>
        <d v="2023-07-07T03:59:40"/>
        <d v="2024-02-17T04:05:04"/>
        <d v="2023-03-16T18:55:27"/>
        <d v="2024-05-11T01:20:43"/>
        <d v="2024-05-22T12:37:47"/>
        <d v="2023-04-05T01:03:31"/>
        <d v="2023-10-23T07:46:00"/>
        <d v="2024-06-22T10:00:22"/>
        <d v="2023-04-08T09:45:31"/>
        <d v="2024-05-17T18:25:15"/>
        <d v="2023-08-12T16:51:00"/>
        <d v="2023-10-04T17:52:34"/>
        <d v="2024-05-21T21:53:23"/>
        <d v="2024-03-19T08:08:31"/>
        <d v="2023-06-07T05:55:43"/>
        <d v="2023-07-04T12:17:28"/>
        <d v="2024-10-21T07:09:25"/>
        <d v="2023-05-17T05:40:54"/>
        <d v="2024-02-08T02:50:48"/>
        <d v="2023-12-21T01:28:43"/>
        <d v="2024-07-19T01:27:35"/>
        <d v="2024-10-19T03:10:02"/>
        <d v="2024-10-26T05:45:05"/>
        <d v="2023-07-17T06:57:09"/>
        <d v="2023-06-10T21:55:58"/>
        <d v="2024-03-19T10:30:44"/>
        <d v="2023-08-06T13:26:22"/>
        <d v="2024-07-10T11:53:29"/>
        <d v="2023-12-31T05:45:21"/>
        <d v="2024-06-01T20:59:04"/>
        <d v="2024-08-01T08:28:48"/>
        <d v="2023-05-13T21:35:00"/>
        <d v="2023-09-10T05:56:46"/>
        <d v="2023-11-28T07:16:17"/>
        <d v="2024-04-19T13:46:57"/>
        <d v="2023-10-04T04:56:45"/>
        <d v="2023-11-03T03:32:12"/>
        <d v="2023-03-28T19:57:09"/>
        <d v="2024-01-02T11:25:38"/>
        <d v="2024-07-12T05:36:09"/>
        <d v="2023-06-28T15:21:01"/>
        <d v="2023-07-17T23:34:46"/>
        <d v="2023-10-19T08:34:22"/>
        <d v="2023-05-05T04:16:51"/>
        <d v="2024-08-25T23:46:26"/>
        <d v="2023-11-29T13:26:00"/>
        <d v="2024-10-21T06:27:59"/>
        <d v="2023-05-09T00:35:46"/>
        <d v="2024-02-06T00:04:30"/>
        <d v="2023-08-02T04:36:07"/>
        <d v="2024-01-29T19:49:32"/>
        <d v="2023-08-01T23:22:26"/>
        <d v="2024-07-29T20:56:08"/>
        <d v="2024-06-29T01:37:42"/>
        <d v="2023-06-21T15:23:37"/>
        <d v="2023-11-26T04:06:37"/>
        <d v="2024-06-26T10:13:19"/>
        <d v="2024-07-11T03:41:04"/>
        <d v="2023-06-24T23:50:38"/>
        <d v="2024-10-12T05:12:22"/>
        <d v="2023-05-29T00:08:08"/>
        <d v="2023-12-01T20:28:51"/>
        <d v="2024-02-20T06:35:03"/>
        <d v="2023-04-28T19:29:03"/>
        <d v="2023-07-08T06:36:31"/>
        <d v="2023-07-20T04:48:04"/>
        <d v="2023-03-21T20:07:38"/>
        <d v="2024-09-30T16:45:59"/>
        <d v="2023-08-11T15:04:42"/>
        <d v="2023-09-27T04:45:33"/>
        <d v="2023-05-11T23:26:43"/>
        <d v="2024-07-23T17:11:45"/>
        <d v="2023-04-30T19:35:17"/>
        <d v="2023-11-22T02:15:41"/>
        <d v="2024-04-30T07:00:27"/>
        <d v="2023-10-26T14:14:38"/>
        <d v="2023-11-04T14:02:24"/>
        <d v="2024-09-07T07:06:30"/>
        <d v="2024-10-14T08:12:02"/>
        <d v="2023-10-29T13:27:38"/>
        <d v="2024-06-03T18:12:37"/>
        <d v="2024-07-25T18:31:08"/>
        <d v="2023-04-14T02:39:54"/>
        <d v="2023-07-23T13:23:28"/>
        <d v="2024-06-13T03:42:15"/>
        <d v="2024-07-09T12:07:53"/>
        <d v="2023-04-06T12:22:30"/>
        <d v="2023-05-22T01:12:12"/>
        <d v="2023-11-30T05:07:39"/>
        <d v="2023-10-04T14:32:30"/>
        <d v="2023-12-25T23:00:40"/>
        <d v="2024-02-09T16:22:41"/>
        <d v="2024-01-05T15:09:52"/>
        <d v="2023-11-25T19:40:54"/>
        <d v="2023-06-28T21:29:31"/>
        <d v="2023-09-10T11:49:39"/>
        <d v="2024-09-23T14:07:55"/>
        <d v="2024-08-18T12:18:21"/>
        <d v="2024-06-05T07:38:45"/>
        <d v="2024-02-24T07:45:16"/>
        <d v="2023-07-18T17:01:40"/>
        <d v="2023-10-07T17:21:57"/>
        <d v="2024-09-08T16:38:15"/>
        <d v="2024-02-04T06:25:26"/>
        <d v="2023-12-31T22:50:47"/>
        <d v="2024-04-19T15:31:52"/>
        <d v="2024-04-18T12:12:45"/>
        <d v="2023-06-10T02:41:49"/>
        <d v="2023-04-30T14:51:49"/>
        <d v="2024-02-20T17:10:19"/>
        <d v="2023-11-15T21:48:52"/>
        <d v="2024-03-01T14:00:21"/>
        <d v="2023-10-01T11:20:21"/>
        <d v="2024-09-12T04:16:57"/>
        <d v="2023-05-22T01:22:24"/>
        <d v="2023-11-26T19:26:31"/>
        <d v="2024-02-08T20:25:13"/>
        <d v="2023-06-20T18:08:01"/>
        <d v="2023-12-18T06:15:35"/>
        <d v="2024-07-16T04:05:08"/>
        <d v="2023-05-18T08:44:54"/>
        <d v="2024-01-16T21:22:55"/>
        <d v="2023-05-13T21:26:44"/>
        <d v="2023-09-23T06:45:31"/>
        <d v="2024-01-24T23:43:14"/>
        <d v="2023-06-21T22:30:22"/>
        <d v="2023-12-04T01:16:30"/>
        <d v="2023-10-24T07:06:54"/>
        <d v="2023-12-14T20:23:20"/>
        <d v="2023-10-09T12:12:03"/>
        <d v="2024-04-04T05:02:46"/>
        <d v="2023-11-18T08:57:30"/>
        <d v="2023-06-27T20:49:55"/>
        <d v="2024-06-05T05:16:03"/>
        <d v="2024-01-16T01:11:41"/>
        <d v="2024-06-02T02:03:40"/>
        <d v="2023-12-20T18:25:40"/>
        <d v="2024-05-30T02:09:42"/>
        <d v="2023-11-13T22:10:00"/>
        <d v="2023-11-24T12:04:22"/>
        <d v="2024-07-16T00:45:39"/>
        <d v="2023-07-23T17:17:56"/>
        <d v="2024-04-30T16:35:18"/>
        <d v="2024-01-31T20:57:35"/>
        <d v="2023-04-26T21:53:58"/>
        <d v="2023-06-12T09:16:12"/>
        <d v="2023-03-25T11:21:29"/>
        <d v="2024-05-26T10:00:47"/>
        <d v="2023-10-21T20:23:10"/>
        <d v="2023-08-07T20:54:37"/>
        <d v="2024-08-01T02:27:31"/>
        <d v="2024-06-15T21:30:18"/>
        <d v="2024-10-23T00:20:31"/>
        <d v="2023-09-23T23:16:58"/>
        <d v="2024-05-02T03:12:20"/>
        <d v="2023-06-04T21:26:10"/>
        <d v="2023-10-04T06:35:01"/>
        <d v="2024-07-05T13:41:54"/>
        <d v="2023-08-30T13:03:42"/>
        <d v="2024-06-29T07:32:32"/>
        <d v="2024-09-10T06:07:31"/>
        <d v="2023-11-04T12:01:36"/>
        <d v="2023-12-20T12:11:37"/>
        <d v="2024-06-15T18:53:44"/>
        <d v="2023-10-18T06:51:41"/>
        <d v="2024-03-03T01:59:51"/>
        <d v="2023-11-09T09:33:50"/>
        <d v="2024-02-13T01:25:09"/>
        <d v="2023-04-07T14:02:46"/>
        <d v="2024-08-06T19:17:03"/>
        <d v="2024-02-04T17:00:23"/>
        <d v="2024-01-16T05:36:12"/>
        <d v="2023-11-11T10:55:29"/>
        <d v="2024-07-27T12:46:39"/>
        <d v="2023-11-22T11:36:54"/>
        <d v="2024-05-27T14:45:47"/>
        <d v="2024-01-04T14:09:50"/>
        <d v="2024-03-20T21:38:09"/>
        <d v="2024-08-26T00:46:08"/>
        <d v="2024-02-16T22:34:18"/>
        <d v="2024-08-12T17:56:50"/>
        <d v="2024-03-30T04:50:39"/>
        <d v="2023-06-17T22:28:55"/>
        <d v="2024-03-06T18:58:23"/>
        <d v="2023-12-24T09:20:20"/>
        <d v="2023-05-09T13:29:26"/>
        <d v="2024-09-10T03:53:21"/>
        <d v="2024-10-24T16:14:26"/>
        <d v="2024-02-10T07:50:22"/>
        <d v="2024-06-16T19:05:12"/>
        <d v="2023-10-15T07:21:32"/>
        <d v="2024-07-14T17:41:11"/>
        <d v="2024-03-10T08:27:01"/>
        <d v="2024-04-06T05:24:47"/>
        <d v="2024-07-28T05:46:17"/>
        <d v="2023-09-25T23:30:12"/>
        <d v="2023-08-18T05:23:32"/>
        <d v="2024-06-24T23:32:24"/>
        <d v="2023-03-25T15:49:28"/>
        <d v="2024-05-28T16:58:25"/>
        <d v="2024-04-03T05:13:47"/>
        <d v="2023-03-21T20:18:23"/>
        <d v="2023-12-26T04:56:10"/>
        <d v="2023-10-19T11:20:42"/>
        <d v="2023-05-23T10:16:42"/>
        <d v="2023-12-10T02:54:11"/>
        <d v="2024-07-15T21:18:58"/>
        <d v="2023-12-18T01:55:01"/>
        <d v="2023-04-11T18:46:37"/>
        <d v="2024-08-08T20:00:24"/>
        <d v="2024-01-25T04:34:04"/>
        <d v="2024-05-24T01:48:07"/>
        <d v="2023-04-08T09:17:28"/>
        <d v="2023-07-06T11:02:35"/>
        <d v="2024-01-08T04:39:13"/>
        <d v="2023-12-21T10:41:16"/>
        <d v="2024-09-24T10:49:23"/>
        <d v="2023-05-29T14:59:48"/>
        <d v="2024-09-25T20:16:31"/>
        <d v="2024-08-10T04:21:42"/>
        <d v="2024-05-26T04:28:43"/>
        <d v="2023-05-02T10:10:23"/>
        <d v="2024-09-03T09:15:50"/>
        <d v="2023-12-21T00:30:48"/>
        <d v="2024-06-19T19:08:21"/>
        <d v="2023-03-31T22:05:28"/>
        <d v="2023-05-31T20:34:28"/>
        <d v="2024-07-07T22:13:41"/>
        <d v="2024-08-13T07:23:10"/>
        <d v="2024-04-14T05:13:07"/>
        <d v="2024-04-08T21:53:05"/>
        <d v="2024-07-19T14:29:26"/>
        <d v="2023-03-22T09:47:17"/>
        <d v="2024-08-30T05:15:03"/>
        <d v="2024-09-15T05:37:55"/>
        <d v="2024-05-18T03:11:30"/>
        <d v="2024-01-16T21:25:18"/>
        <d v="2024-05-06T16:13:15"/>
        <d v="2023-08-20T17:16:27"/>
        <d v="2024-10-07T16:33:53"/>
        <d v="2023-08-31T14:56:32"/>
        <d v="2024-05-18T09:23:08"/>
        <d v="2023-04-14T00:08:38"/>
        <d v="2023-08-14T08:55:19"/>
        <d v="2023-06-17T06:09:04"/>
        <d v="2023-12-19T16:33:47"/>
        <d v="2024-08-19T20:34:04"/>
        <d v="2023-07-17T19:48:59"/>
        <d v="2023-07-30T14:12:21"/>
        <d v="2024-07-17T12:29:12"/>
        <d v="2023-03-17T01:19:51"/>
        <d v="2024-09-23T05:09:07"/>
        <d v="2024-03-27T02:35:21"/>
        <d v="2024-02-03T18:01:48"/>
        <d v="2023-05-16T21:08:18"/>
        <d v="2024-03-31T08:14:25"/>
        <d v="2023-04-09T04:43:09"/>
        <d v="2023-11-16T22:10:43"/>
        <d v="2024-03-31T21:51:15"/>
        <d v="2024-03-09T19:28:58"/>
        <d v="2024-01-08T13:30:35"/>
        <d v="2024-06-13T00:43:50"/>
        <d v="2024-09-20T01:17:54"/>
        <d v="2024-06-05T04:40:12"/>
        <d v="2023-04-25T12:40:49"/>
        <d v="2023-08-01T21:25:47"/>
        <d v="2023-10-07T04:36:46"/>
        <d v="2024-10-17T13:13:23"/>
        <d v="2023-11-28T02:35:37"/>
        <d v="2024-06-13T22:04:02"/>
        <d v="2023-10-12T02:21:02"/>
        <d v="2024-04-20T01:10:08"/>
        <d v="2023-05-06T06:44:37"/>
        <d v="2024-07-17T19:35:11"/>
        <d v="2024-03-13T13:22:12"/>
        <d v="2023-04-21T06:20:18"/>
        <d v="2024-01-26T04:48:08"/>
        <d v="2023-04-09T16:19:33"/>
        <d v="2024-02-08T19:57:13"/>
        <d v="2023-08-24T15:43:08"/>
        <d v="2023-07-19T11:42:13"/>
        <d v="2023-08-01T07:09:08"/>
        <d v="2023-08-27T04:49:33"/>
        <d v="2024-08-23T16:05:00"/>
        <d v="2024-05-17T08:00:34"/>
        <d v="2023-11-20T05:11:37"/>
        <d v="2023-06-26T18:24:36"/>
        <d v="2023-07-10T16:58:53"/>
        <d v="2024-01-02T08:08:22"/>
        <d v="2023-10-02T06:38:37"/>
        <d v="2024-05-07T13:36:19"/>
        <d v="2024-02-23T15:28:21"/>
        <d v="2023-09-10T20:57:55"/>
        <d v="2024-02-13T17:53:34"/>
        <d v="2023-10-17T08:13:55"/>
        <d v="2023-05-01T09:41:09"/>
        <d v="2024-02-10T06:00:03"/>
        <d v="2024-05-24T04:11:09"/>
        <d v="2023-07-09T06:12:54"/>
        <d v="2024-01-31T06:43:27"/>
        <d v="2023-05-09T08:30:24"/>
        <d v="2024-05-26T06:10:19"/>
        <d v="2023-03-16T14:07:42"/>
        <d v="2023-09-27T02:09:15"/>
        <d v="2024-04-21T09:50:41"/>
        <d v="2023-08-24T23:36:46"/>
        <d v="2024-03-24T07:14:59"/>
        <d v="2024-04-11T01:56:50"/>
        <d v="2024-06-25T10:54:04"/>
        <d v="2023-08-05T10:01:05"/>
        <d v="2023-05-22T08:29:28"/>
        <d v="2023-12-13T18:19:00"/>
        <d v="2023-12-05T21:06:09"/>
        <d v="2024-02-02T19:52:03"/>
        <d v="2023-03-18T11:29:14"/>
        <d v="2024-07-10T22:01:15"/>
        <d v="2023-03-18T00:29:58"/>
        <d v="2023-10-16T15:03:06"/>
        <d v="2024-04-15T13:33:03"/>
        <d v="2023-03-28T16:54:25"/>
        <d v="2023-05-13T04:58:22"/>
        <d v="2024-01-09T06:37:07"/>
        <d v="2024-02-01T07:51:45"/>
        <d v="2023-12-09T10:01:52"/>
        <d v="2024-02-18T20:51:31"/>
        <d v="2023-11-25T13:43:03"/>
        <d v="2024-01-01T22:52:54"/>
        <d v="2023-11-05T23:49:25"/>
        <d v="2023-09-30T04:27:12"/>
        <d v="2024-08-15T12:33:04"/>
        <d v="2024-08-28T00:19:42"/>
        <d v="2024-07-11T12:45:49"/>
        <d v="2024-10-13T13:52:50"/>
        <d v="2024-03-17T13:44:38"/>
        <d v="2024-05-16T10:00:09"/>
        <d v="2023-05-23T05:35:10"/>
        <d v="2024-07-23T10:15:16"/>
        <d v="2024-05-01T15:04:50"/>
        <d v="2023-07-03T22:41:35"/>
        <d v="2024-06-23T04:56:02"/>
        <d v="2023-12-24T10:17:01"/>
        <d v="2023-08-05T09:42:32"/>
        <d v="2024-05-19T06:48:11"/>
        <d v="2023-04-01T11:32:48"/>
        <d v="2024-04-22T13:43:00"/>
        <d v="2024-01-17T21:50:48"/>
        <d v="2024-05-06T20:48:58"/>
        <d v="2023-06-19T16:37:55"/>
        <d v="2023-04-30T14:40:42"/>
        <d v="2024-05-23T22:19:58"/>
        <d v="2023-08-01T05:40:59"/>
        <d v="2023-07-02T09:05:35"/>
        <d v="2023-08-06T08:03:35"/>
        <d v="2024-07-12T04:35:15"/>
        <d v="2023-08-18T13:36:21"/>
        <d v="2023-07-09T08:37:58"/>
        <d v="2024-01-23T18:08:02"/>
        <d v="2024-06-13T04:42:25"/>
        <d v="2024-02-13T00:53:38"/>
        <d v="2024-09-12T06:33:08"/>
        <d v="2024-06-09T18:25:49"/>
        <d v="2024-05-14T02:58:36"/>
        <d v="2024-09-17T20:10:13"/>
        <d v="2024-04-26T04:31:01"/>
        <d v="2024-03-02T09:00:52"/>
        <d v="2023-10-31T04:05:42"/>
        <d v="2024-09-13T23:51:04"/>
        <d v="2024-11-03T14:28:39"/>
        <d v="2023-08-24T23:32:11"/>
        <d v="2024-03-28T15:21:29"/>
        <d v="2023-11-19T22:55:01"/>
        <d v="2023-08-06T07:53:40"/>
        <d v="2024-07-24T02:59:03"/>
        <d v="2023-07-02T08:15:05"/>
        <d v="2023-05-19T08:04:04"/>
        <d v="2024-03-04T22:56:25"/>
        <d v="2024-06-15T09:30:19"/>
        <d v="2023-07-02T04:44:00"/>
        <d v="2023-06-05T04:26:07"/>
        <d v="2023-09-09T08:25:02"/>
        <d v="2024-03-24T04:10:10"/>
        <d v="2023-05-28T01:37:07"/>
        <d v="2024-03-21T10:05:10"/>
        <d v="2024-07-19T01:14:23"/>
        <d v="2024-10-02T17:17:52"/>
        <d v="2024-06-10T04:45:21"/>
        <d v="2023-11-21T07:52:59"/>
        <d v="2023-12-30T01:27:48"/>
        <d v="2023-08-08T20:17:58"/>
        <d v="2023-10-11T10:18:32"/>
        <d v="2023-08-21T03:20:09"/>
        <d v="2023-08-14T19:28:16"/>
        <d v="2023-07-20T15:58:04"/>
        <d v="2024-03-26T14:29:52"/>
        <d v="2024-01-17T16:21:44"/>
        <d v="2024-01-30T19:08:30"/>
        <d v="2024-06-15T20:30:42"/>
        <d v="2024-04-10T06:34:06"/>
        <d v="2023-12-23T05:22:12"/>
        <d v="2024-05-25T15:43:16"/>
        <d v="2023-10-21T06:12:27"/>
        <d v="2023-04-21T05:04:01"/>
        <d v="2024-01-01T01:10:17"/>
        <d v="2023-04-16T10:59:20"/>
        <d v="2024-09-04T05:40:29"/>
        <d v="2024-09-07T13:22:14"/>
        <d v="2024-01-21T01:20:21"/>
        <d v="2023-06-20T22:30:07"/>
        <d v="2023-05-15T05:15:07"/>
        <d v="2023-10-31T04:53:31"/>
        <d v="2023-10-10T21:36:37"/>
        <d v="2024-07-08T12:52:59"/>
        <d v="2023-08-26T23:42:03"/>
        <d v="2023-09-04T04:12:50"/>
        <d v="2024-08-13T22:21:03"/>
        <d v="2023-10-27T01:20:12"/>
        <d v="2023-05-31T18:48:29"/>
        <d v="2023-11-17T17:12:26"/>
        <d v="2023-04-23T19:59:41"/>
        <d v="2024-03-13T22:01:07"/>
        <d v="2023-11-21T04:48:59"/>
        <d v="2023-11-03T17:05:47"/>
        <d v="2023-04-30T20:52:21"/>
        <d v="2023-12-17T02:00:05"/>
        <d v="2023-10-03T03:37:56"/>
        <d v="2023-09-27T14:03:37"/>
        <d v="2023-09-10T11:47:03"/>
        <d v="2024-01-24T20:20:07"/>
        <d v="2024-03-14T04:38:14"/>
        <d v="2024-07-24T20:16:37"/>
        <d v="2024-04-03T00:44:54"/>
        <d v="2023-05-10T06:00:22"/>
        <d v="2024-10-26T04:59:57"/>
        <d v="2023-10-04T03:09:32"/>
        <d v="2024-08-01T00:33:39"/>
        <d v="2024-07-29T10:13:55"/>
        <d v="2023-12-20T17:42:19"/>
        <d v="2024-02-16T13:46:41"/>
        <d v="2023-04-19T21:36:45"/>
        <d v="2023-09-27T21:30:53"/>
        <d v="2023-08-12T07:02:02"/>
        <d v="2024-05-31T05:15:00"/>
        <d v="2023-08-12T02:19:59"/>
        <d v="2023-09-09T19:18:23"/>
        <d v="2024-03-29T23:46:45"/>
        <d v="2024-07-01T22:47:22"/>
        <d v="2024-10-02T10:25:13"/>
        <d v="2023-09-18T02:09:26"/>
        <d v="2023-10-28T15:45:23"/>
        <d v="2023-05-19T05:22:03"/>
        <d v="2024-07-28T05:10:33"/>
        <d v="2023-12-24T19:17:51"/>
        <d v="2023-06-27T09:50:08"/>
        <d v="2024-09-11T23:11:11"/>
        <d v="2023-05-25T20:50:40"/>
        <d v="2024-10-10T06:40:41"/>
        <d v="2023-08-18T07:48:46"/>
        <d v="2023-05-28T02:29:58"/>
        <d v="2023-11-25T00:38:58"/>
        <d v="2024-04-11T17:37:35"/>
        <d v="2024-10-05T07:48:45"/>
        <d v="2024-03-09T03:58:13"/>
        <d v="2023-09-25T11:13:00"/>
        <d v="2024-06-02T08:12:47"/>
        <d v="2023-09-11T00:37:13"/>
        <d v="2024-07-07T16:39:05"/>
        <d v="2023-06-10T19:34:51"/>
        <d v="2023-12-16T23:01:42"/>
        <d v="2024-09-25T01:37:46"/>
        <d v="2023-04-13T00:06:06"/>
        <d v="2023-08-01T19:16:42"/>
        <d v="2024-02-21T13:59:40"/>
        <d v="2023-08-27T23:56:24"/>
        <d v="2023-05-13T19:18:59"/>
        <d v="2024-05-16T06:38:40"/>
        <d v="2024-10-10T18:17:29"/>
        <d v="2024-01-30T23:25:16"/>
        <d v="2024-02-06T16:10:43"/>
        <d v="2023-07-12T19:57:22"/>
        <d v="2023-09-10T14:48:09"/>
        <d v="2024-08-31T19:27:35"/>
        <d v="2023-06-13T19:36:13"/>
        <d v="2023-10-01T21:30:39"/>
        <d v="2024-06-01T12:17:08"/>
        <d v="2024-08-08T00:29:16"/>
        <d v="2024-03-11T20:19:32"/>
        <d v="2024-03-09T03:38:10"/>
        <d v="2023-06-10T10:33:47"/>
        <d v="2023-10-03T18:30:51"/>
        <d v="2023-11-19T18:46:56"/>
        <d v="2024-10-30T14:33:42"/>
        <d v="2024-07-20T15:56:26"/>
        <d v="2024-07-30T17:33:23"/>
        <d v="2024-02-18T13:40:29"/>
        <d v="2023-08-05T09:22:31"/>
        <d v="2024-06-23T06:17:02"/>
        <d v="2023-10-13T08:22:43"/>
        <d v="2023-05-24T05:50:25"/>
        <d v="2023-08-16T22:27:20"/>
        <d v="2023-04-02T07:12:05"/>
        <d v="2023-08-24T06:24:57"/>
        <d v="2024-04-13T02:33:42"/>
        <d v="2024-10-25T02:05:26"/>
        <d v="2023-05-19T07:38:24"/>
        <d v="2023-12-20T23:53:02"/>
        <d v="2024-07-07T17:51:59"/>
        <d v="2023-08-21T01:43:10"/>
        <d v="2023-10-11T13:48:45"/>
        <d v="2024-05-24T20:17:58"/>
        <d v="2023-11-08T13:23:27"/>
        <d v="2023-06-15T20:49:56"/>
        <d v="2023-04-07T06:36:05"/>
        <d v="2024-07-12T09:59:18"/>
        <d v="2023-06-14T10:37:11"/>
        <d v="2023-07-25T19:31:47"/>
        <d v="2023-04-03T00:54:43"/>
        <d v="2024-10-02T01:35:34"/>
        <d v="2023-10-06T19:53:59"/>
        <d v="2024-01-02T23:08:51"/>
        <d v="2023-11-19T17:07:48"/>
        <d v="2024-05-13T17:00:31"/>
        <d v="2023-06-27T10:33:07"/>
        <d v="2024-04-09T13:43:30"/>
        <d v="2023-07-15T17:32:59"/>
        <d v="2024-09-29T11:06:50"/>
        <d v="2023-11-30T23:44:28"/>
        <d v="2023-06-08T23:21:25"/>
        <d v="2023-12-25T15:46:20"/>
        <d v="2023-11-27T09:18:43"/>
        <d v="2024-06-21T19:09:09"/>
        <d v="2024-06-06T14:58:13"/>
        <d v="2023-08-23T12:04:18"/>
      </sharedItems>
      <fieldGroup par="16"/>
    </cacheField>
    <cacheField name="Months (order_date)" numFmtId="0" databaseField="0">
      <fieldGroup base="13">
        <rangePr groupBy="months" startDate="2023-03-16T08:10:44" endDate="2024-11-04T20:29:15"/>
        <groupItems count="14">
          <s v="&lt;16-03-2023"/>
          <s v="Jan"/>
          <s v="Feb"/>
          <s v="Mar"/>
          <s v="Apr"/>
          <s v="May"/>
          <s v="Jun"/>
          <s v="Jul"/>
          <s v="Aug"/>
          <s v="Sep"/>
          <s v="Oct"/>
          <s v="Nov"/>
          <s v="Dec"/>
          <s v="&gt;04-11-2024"/>
        </groupItems>
      </fieldGroup>
    </cacheField>
    <cacheField name="Quarters (order_date)" numFmtId="0" databaseField="0">
      <fieldGroup base="13">
        <rangePr groupBy="quarters" startDate="2023-03-16T08:10:44" endDate="2024-11-04T20:29:15"/>
        <groupItems count="6">
          <s v="&lt;16-03-2023"/>
          <s v="Qtr1"/>
          <s v="Qtr2"/>
          <s v="Qtr3"/>
          <s v="Qtr4"/>
          <s v="&gt;04-11-2024"/>
        </groupItems>
      </fieldGroup>
    </cacheField>
    <cacheField name="Years (order_date)" numFmtId="0" databaseField="0">
      <fieldGroup base="13">
        <rangePr groupBy="years" startDate="2023-03-16T08:10:44" endDate="2024-11-04T20:29:15"/>
        <groupItems count="4">
          <s v="&lt;16-03-2023"/>
          <s v="2023"/>
          <s v="2024"/>
          <s v="&gt;04-11-2024"/>
        </groupItems>
      </fieldGroup>
    </cacheField>
  </cacheFields>
  <extLst>
    <ext xmlns:x14="http://schemas.microsoft.com/office/spreadsheetml/2009/9/main" uri="{725AE2AE-9491-48be-B2B4-4EB974FC3084}">
      <x14:pivotCacheDefinition pivotCacheId="144149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961864118"/>
    <n v="30065862"/>
    <s v="Urishilla Hegde"/>
    <x v="0"/>
    <n v="642612"/>
    <x v="0"/>
    <x v="0"/>
    <n v="3"/>
    <n v="517.03"/>
    <n v="3197.07"/>
    <x v="0"/>
    <x v="0"/>
    <n v="-5"/>
    <x v="0"/>
  </r>
  <r>
    <n v="1549769649"/>
    <n v="9573071"/>
    <s v="Ranveer Mahal"/>
    <x v="1"/>
    <n v="378676"/>
    <x v="1"/>
    <x v="1"/>
    <n v="1"/>
    <n v="881.42"/>
    <n v="976.55"/>
    <x v="0"/>
    <x v="0"/>
    <n v="2"/>
    <x v="1"/>
  </r>
  <r>
    <n v="9185164487"/>
    <n v="45477575"/>
    <s v="Aarna Bawa"/>
    <x v="2"/>
    <n v="741341"/>
    <x v="2"/>
    <x v="2"/>
    <n v="2"/>
    <n v="923.84"/>
    <n v="839.05"/>
    <x v="1"/>
    <x v="0"/>
    <n v="4"/>
    <x v="2"/>
  </r>
  <r>
    <n v="9644738826"/>
    <n v="88067569"/>
    <s v="Aayush Sengupta"/>
    <x v="3"/>
    <n v="561860"/>
    <x v="1"/>
    <x v="1"/>
    <n v="1"/>
    <n v="874.78"/>
    <n v="440.23"/>
    <x v="2"/>
    <x v="0"/>
    <n v="-1"/>
    <x v="3"/>
  </r>
  <r>
    <n v="5427684290"/>
    <n v="83298567"/>
    <s v="Vansha Kuruvilla"/>
    <x v="3"/>
    <n v="602241"/>
    <x v="3"/>
    <x v="3"/>
    <n v="2"/>
    <n v="976.55"/>
    <n v="2526.6799999999998"/>
    <x v="0"/>
    <x v="0"/>
    <n v="1"/>
    <x v="4"/>
  </r>
  <r>
    <n v="3265154092"/>
    <n v="43367112"/>
    <s v="Chasmum Ramesh"/>
    <x v="1"/>
    <n v="681063"/>
    <x v="4"/>
    <x v="1"/>
    <n v="1"/>
    <n v="321.27999999999997"/>
    <n v="3161.43"/>
    <x v="1"/>
    <x v="0"/>
    <n v="-1"/>
    <x v="5"/>
  </r>
  <r>
    <n v="4898355547"/>
    <n v="13284996"/>
    <s v="Irya Dayal"/>
    <x v="0"/>
    <n v="56589"/>
    <x v="5"/>
    <x v="4"/>
    <n v="3"/>
    <n v="517.77"/>
    <n v="956.4"/>
    <x v="2"/>
    <x v="0"/>
    <n v="1"/>
    <x v="6"/>
  </r>
  <r>
    <n v="6568151549"/>
    <n v="88866835"/>
    <s v="Osha Dora"/>
    <x v="3"/>
    <n v="500739"/>
    <x v="6"/>
    <x v="2"/>
    <n v="2"/>
    <n v="359.98"/>
    <n v="905.47"/>
    <x v="0"/>
    <x v="0"/>
    <n v="2"/>
    <x v="7"/>
  </r>
  <r>
    <n v="6006693867"/>
    <n v="24496983"/>
    <s v="Vasana Sen"/>
    <x v="0"/>
    <n v="490939"/>
    <x v="7"/>
    <x v="5"/>
    <n v="1"/>
    <n v="80.25"/>
    <n v="1371.17"/>
    <x v="2"/>
    <x v="0"/>
    <n v="3"/>
    <x v="8"/>
  </r>
  <r>
    <n v="374186990"/>
    <n v="52215833"/>
    <s v="Lipika Parmer"/>
    <x v="0"/>
    <n v="760828"/>
    <x v="0"/>
    <x v="0"/>
    <n v="2"/>
    <n v="563.45000000000005"/>
    <n v="1601.19"/>
    <x v="3"/>
    <x v="1"/>
    <n v="7"/>
    <x v="9"/>
  </r>
  <r>
    <n v="4455336265"/>
    <n v="43431724"/>
    <s v="Jack Kalita"/>
    <x v="1"/>
    <n v="753354"/>
    <x v="8"/>
    <x v="5"/>
    <n v="3"/>
    <n v="423.56"/>
    <n v="2362.33"/>
    <x v="1"/>
    <x v="0"/>
    <n v="-2"/>
    <x v="10"/>
  </r>
  <r>
    <n v="3539286337"/>
    <n v="77559557"/>
    <s v="Akshay Varty"/>
    <x v="1"/>
    <n v="684939"/>
    <x v="7"/>
    <x v="5"/>
    <n v="1"/>
    <n v="727.95"/>
    <n v="1463.8"/>
    <x v="3"/>
    <x v="0"/>
    <n v="-5"/>
    <x v="11"/>
  </r>
  <r>
    <n v="9171116867"/>
    <n v="87107263"/>
    <s v="Lakshmi Arora"/>
    <x v="2"/>
    <n v="500739"/>
    <x v="6"/>
    <x v="2"/>
    <n v="3"/>
    <n v="359.98"/>
    <n v="822.63"/>
    <x v="2"/>
    <x v="1"/>
    <n v="12"/>
    <x v="12"/>
  </r>
  <r>
    <n v="5504941865"/>
    <n v="76512976"/>
    <s v="Yashica Pathak"/>
    <x v="1"/>
    <n v="540618"/>
    <x v="9"/>
    <x v="3"/>
    <n v="1"/>
    <n v="317.05"/>
    <n v="2287.6799999999998"/>
    <x v="3"/>
    <x v="1"/>
    <n v="11"/>
    <x v="13"/>
  </r>
  <r>
    <n v="5868326481"/>
    <n v="37556526"/>
    <s v="Anjali Varkey"/>
    <x v="2"/>
    <n v="53833"/>
    <x v="10"/>
    <x v="6"/>
    <n v="3"/>
    <n v="134.69"/>
    <n v="1962.35"/>
    <x v="3"/>
    <x v="0"/>
    <n v="-3"/>
    <x v="14"/>
  </r>
  <r>
    <n v="2137046916"/>
    <n v="12059049"/>
    <s v="Jagdish Mander"/>
    <x v="0"/>
    <n v="455755"/>
    <x v="11"/>
    <x v="7"/>
    <n v="2"/>
    <n v="44.09"/>
    <n v="3373.96"/>
    <x v="1"/>
    <x v="0"/>
    <n v="-2"/>
    <x v="15"/>
  </r>
  <r>
    <n v="8195544338"/>
    <n v="26199489"/>
    <s v="Aarna Gola"/>
    <x v="2"/>
    <n v="131937"/>
    <x v="12"/>
    <x v="8"/>
    <n v="1"/>
    <n v="287.81"/>
    <n v="845.71"/>
    <x v="3"/>
    <x v="1"/>
    <n v="8"/>
    <x v="16"/>
  </r>
  <r>
    <n v="2889700050"/>
    <n v="84848018"/>
    <s v="Jackson Roy"/>
    <x v="0"/>
    <n v="798639"/>
    <x v="2"/>
    <x v="2"/>
    <n v="1"/>
    <n v="211.25"/>
    <n v="2706.54"/>
    <x v="3"/>
    <x v="0"/>
    <n v="3"/>
    <x v="17"/>
  </r>
  <r>
    <n v="65827885"/>
    <n v="47577193"/>
    <s v="Chaaya Wable"/>
    <x v="3"/>
    <n v="324809"/>
    <x v="6"/>
    <x v="2"/>
    <n v="3"/>
    <n v="608"/>
    <n v="1132.98"/>
    <x v="0"/>
    <x v="0"/>
    <n v="-5"/>
    <x v="18"/>
  </r>
  <r>
    <n v="4656471694"/>
    <n v="60728956"/>
    <s v="Andrew Nigam"/>
    <x v="3"/>
    <n v="679284"/>
    <x v="13"/>
    <x v="4"/>
    <n v="1"/>
    <n v="877.89"/>
    <n v="1525.5"/>
    <x v="0"/>
    <x v="1"/>
    <n v="8"/>
    <x v="19"/>
  </r>
  <r>
    <n v="6625178717"/>
    <n v="62068277"/>
    <s v="Zarna Shetty"/>
    <x v="0"/>
    <n v="952168"/>
    <x v="9"/>
    <x v="3"/>
    <n v="3"/>
    <n v="236.95"/>
    <n v="5718.09"/>
    <x v="2"/>
    <x v="1"/>
    <n v="13"/>
    <x v="20"/>
  </r>
  <r>
    <n v="7169557514"/>
    <n v="84824280"/>
    <s v="Kamya Narayan"/>
    <x v="2"/>
    <n v="706112"/>
    <x v="5"/>
    <x v="4"/>
    <n v="2"/>
    <n v="478.79"/>
    <n v="2970.9"/>
    <x v="2"/>
    <x v="1"/>
    <n v="12"/>
    <x v="21"/>
  </r>
  <r>
    <n v="2268306684"/>
    <n v="66742602"/>
    <s v="Yatan Uppal"/>
    <x v="1"/>
    <n v="812607"/>
    <x v="14"/>
    <x v="9"/>
    <n v="2"/>
    <n v="416.65"/>
    <n v="2991.57"/>
    <x v="3"/>
    <x v="0"/>
    <n v="-1"/>
    <x v="22"/>
  </r>
  <r>
    <n v="6905293278"/>
    <n v="97259564"/>
    <s v="Watika Narayanan"/>
    <x v="3"/>
    <n v="799952"/>
    <x v="15"/>
    <x v="2"/>
    <n v="1"/>
    <n v="922.64"/>
    <n v="1404.68"/>
    <x v="0"/>
    <x v="2"/>
    <n v="26"/>
    <x v="23"/>
  </r>
  <r>
    <n v="1769493463"/>
    <n v="3292927"/>
    <s v="Nisha Iyer"/>
    <x v="1"/>
    <n v="709916"/>
    <x v="11"/>
    <x v="7"/>
    <n v="3"/>
    <n v="33.76"/>
    <n v="2541.3200000000002"/>
    <x v="3"/>
    <x v="0"/>
    <n v="-5"/>
    <x v="24"/>
  </r>
  <r>
    <n v="5003387344"/>
    <n v="26592009"/>
    <s v="Michael Dhingra"/>
    <x v="3"/>
    <n v="67197"/>
    <x v="16"/>
    <x v="2"/>
    <n v="3"/>
    <n v="552.20000000000005"/>
    <n v="2475.69"/>
    <x v="3"/>
    <x v="0"/>
    <n v="-5"/>
    <x v="25"/>
  </r>
  <r>
    <n v="2064484752"/>
    <n v="89995124"/>
    <s v="Gauri Butala"/>
    <x v="3"/>
    <n v="937542"/>
    <x v="17"/>
    <x v="6"/>
    <n v="3"/>
    <n v="97.04"/>
    <n v="1949.92"/>
    <x v="3"/>
    <x v="0"/>
    <n v="-5"/>
    <x v="26"/>
  </r>
  <r>
    <n v="964822979"/>
    <n v="88520326"/>
    <s v="Chasmum Dhaliwal"/>
    <x v="3"/>
    <n v="455755"/>
    <x v="11"/>
    <x v="7"/>
    <n v="2"/>
    <n v="44.09"/>
    <n v="5804.23"/>
    <x v="3"/>
    <x v="0"/>
    <n v="-2"/>
    <x v="27"/>
  </r>
  <r>
    <n v="6037899648"/>
    <n v="22738465"/>
    <s v="Gabriel Oak"/>
    <x v="2"/>
    <n v="669378"/>
    <x v="14"/>
    <x v="9"/>
    <n v="1"/>
    <n v="212.14"/>
    <n v="1231.03"/>
    <x v="0"/>
    <x v="0"/>
    <n v="4"/>
    <x v="28"/>
  </r>
  <r>
    <n v="9347571484"/>
    <n v="29562072"/>
    <s v="Edhitha Ranganathan"/>
    <x v="1"/>
    <n v="112390"/>
    <x v="18"/>
    <x v="5"/>
    <n v="2"/>
    <n v="877.98"/>
    <n v="3138.06"/>
    <x v="2"/>
    <x v="1"/>
    <n v="13"/>
    <x v="29"/>
  </r>
  <r>
    <n v="3286177534"/>
    <n v="10225164"/>
    <s v="Siya Parmer"/>
    <x v="2"/>
    <n v="891833"/>
    <x v="19"/>
    <x v="2"/>
    <n v="1"/>
    <n v="493.19"/>
    <n v="3612.26"/>
    <x v="3"/>
    <x v="0"/>
    <n v="-2"/>
    <x v="30"/>
  </r>
  <r>
    <n v="9073572548"/>
    <n v="97111069"/>
    <s v="Megha Hora"/>
    <x v="2"/>
    <n v="60619"/>
    <x v="20"/>
    <x v="1"/>
    <n v="1"/>
    <n v="726.41"/>
    <n v="1091.8900000000001"/>
    <x v="2"/>
    <x v="2"/>
    <n v="22"/>
    <x v="31"/>
  </r>
  <r>
    <n v="8395583761"/>
    <n v="1989720"/>
    <s v="Anusha Bahri"/>
    <x v="2"/>
    <n v="561860"/>
    <x v="1"/>
    <x v="1"/>
    <n v="3"/>
    <n v="874.78"/>
    <n v="410.62"/>
    <x v="1"/>
    <x v="0"/>
    <n v="-5"/>
    <x v="32"/>
  </r>
  <r>
    <n v="6355378227"/>
    <n v="67092149"/>
    <s v="Daksh Atwal"/>
    <x v="3"/>
    <n v="993331"/>
    <x v="21"/>
    <x v="6"/>
    <n v="1"/>
    <n v="102.44"/>
    <n v="5019.0200000000004"/>
    <x v="1"/>
    <x v="0"/>
    <n v="-1"/>
    <x v="33"/>
  </r>
  <r>
    <n v="277376321"/>
    <n v="89784343"/>
    <s v="Radhika Kaul"/>
    <x v="3"/>
    <n v="94225"/>
    <x v="22"/>
    <x v="7"/>
    <n v="3"/>
    <n v="77.11"/>
    <n v="3694.48"/>
    <x v="3"/>
    <x v="0"/>
    <n v="-1"/>
    <x v="34"/>
  </r>
  <r>
    <n v="8559748526"/>
    <n v="45868300"/>
    <s v="Isha Sheth"/>
    <x v="3"/>
    <n v="552496"/>
    <x v="23"/>
    <x v="7"/>
    <n v="1"/>
    <n v="508"/>
    <n v="1152.0899999999999"/>
    <x v="3"/>
    <x v="0"/>
    <n v="1"/>
    <x v="35"/>
  </r>
  <r>
    <n v="1458051433"/>
    <n v="50760752"/>
    <s v="Yug Varughese"/>
    <x v="1"/>
    <n v="57405"/>
    <x v="24"/>
    <x v="10"/>
    <n v="3"/>
    <n v="607.66999999999996"/>
    <n v="1055.18"/>
    <x v="1"/>
    <x v="0"/>
    <n v="-4"/>
    <x v="36"/>
  </r>
  <r>
    <n v="5838302640"/>
    <n v="96795047"/>
    <s v="Osha Desai"/>
    <x v="1"/>
    <n v="240179"/>
    <x v="13"/>
    <x v="4"/>
    <n v="3"/>
    <n v="90.56"/>
    <n v="3377.44"/>
    <x v="1"/>
    <x v="1"/>
    <n v="7"/>
    <x v="37"/>
  </r>
  <r>
    <n v="1380971977"/>
    <n v="16561710"/>
    <s v="Isaiah Natt"/>
    <x v="1"/>
    <n v="602241"/>
    <x v="3"/>
    <x v="3"/>
    <n v="3"/>
    <n v="976.55"/>
    <n v="3117.74"/>
    <x v="0"/>
    <x v="0"/>
    <n v="-5"/>
    <x v="38"/>
  </r>
  <r>
    <n v="1221099013"/>
    <n v="35156679"/>
    <s v="Chakradev Verma"/>
    <x v="3"/>
    <n v="131937"/>
    <x v="12"/>
    <x v="8"/>
    <n v="1"/>
    <n v="287.81"/>
    <n v="4335.1099999999997"/>
    <x v="3"/>
    <x v="0"/>
    <n v="2"/>
    <x v="39"/>
  </r>
  <r>
    <n v="6771166303"/>
    <n v="87718744"/>
    <s v="Max Pandit"/>
    <x v="0"/>
    <n v="677542"/>
    <x v="22"/>
    <x v="7"/>
    <n v="3"/>
    <n v="212.61"/>
    <n v="816.38"/>
    <x v="3"/>
    <x v="1"/>
    <n v="12"/>
    <x v="40"/>
  </r>
  <r>
    <n v="7111337755"/>
    <n v="10524732"/>
    <s v="Bhavna Ramesh"/>
    <x v="0"/>
    <n v="888807"/>
    <x v="6"/>
    <x v="2"/>
    <n v="3"/>
    <n v="230.58"/>
    <n v="1550.71"/>
    <x v="0"/>
    <x v="0"/>
    <n v="-3"/>
    <x v="41"/>
  </r>
  <r>
    <n v="5562922993"/>
    <n v="62416456"/>
    <s v="Diya Chakrabarti"/>
    <x v="2"/>
    <n v="540618"/>
    <x v="9"/>
    <x v="3"/>
    <n v="1"/>
    <n v="317.05"/>
    <n v="2292.64"/>
    <x v="3"/>
    <x v="0"/>
    <n v="3"/>
    <x v="42"/>
  </r>
  <r>
    <n v="5630957897"/>
    <n v="69925688"/>
    <s v="Yashica Sehgal"/>
    <x v="2"/>
    <n v="876139"/>
    <x v="21"/>
    <x v="6"/>
    <n v="2"/>
    <n v="415.75"/>
    <n v="827.44"/>
    <x v="3"/>
    <x v="0"/>
    <n v="4"/>
    <x v="43"/>
  </r>
  <r>
    <n v="1787380558"/>
    <n v="5140660"/>
    <s v="Tripti Loke"/>
    <x v="2"/>
    <n v="444361"/>
    <x v="25"/>
    <x v="4"/>
    <n v="3"/>
    <n v="822.63"/>
    <n v="2066.77"/>
    <x v="0"/>
    <x v="0"/>
    <n v="2"/>
    <x v="44"/>
  </r>
  <r>
    <n v="32613017"/>
    <n v="82594354"/>
    <s v="Harinakshi Sule"/>
    <x v="0"/>
    <n v="451812"/>
    <x v="25"/>
    <x v="4"/>
    <n v="1"/>
    <n v="530.85"/>
    <n v="2354.2800000000002"/>
    <x v="2"/>
    <x v="0"/>
    <n v="0"/>
    <x v="45"/>
  </r>
  <r>
    <n v="2039041670"/>
    <n v="88324928"/>
    <s v="Geetika Nanda"/>
    <x v="0"/>
    <n v="287070"/>
    <x v="17"/>
    <x v="6"/>
    <n v="1"/>
    <n v="443.17"/>
    <n v="96.33"/>
    <x v="3"/>
    <x v="1"/>
    <n v="15"/>
    <x v="46"/>
  </r>
  <r>
    <n v="210693801"/>
    <n v="71235336"/>
    <s v="Gabriel Sawhney"/>
    <x v="0"/>
    <n v="432617"/>
    <x v="26"/>
    <x v="10"/>
    <n v="3"/>
    <n v="863.18"/>
    <n v="3561.22"/>
    <x v="1"/>
    <x v="0"/>
    <n v="2"/>
    <x v="47"/>
  </r>
  <r>
    <n v="8120002258"/>
    <n v="57833505"/>
    <s v="Pooja Nadkarni"/>
    <x v="1"/>
    <n v="131937"/>
    <x v="12"/>
    <x v="8"/>
    <n v="1"/>
    <n v="287.81"/>
    <n v="1213.05"/>
    <x v="2"/>
    <x v="0"/>
    <n v="-4"/>
    <x v="48"/>
  </r>
  <r>
    <n v="2177917034"/>
    <n v="12402437"/>
    <s v="Kamala Rama"/>
    <x v="1"/>
    <n v="144124"/>
    <x v="11"/>
    <x v="7"/>
    <n v="2"/>
    <n v="162.66999999999999"/>
    <n v="3134.8"/>
    <x v="2"/>
    <x v="1"/>
    <n v="9"/>
    <x v="49"/>
  </r>
  <r>
    <n v="4254814926"/>
    <n v="59890331"/>
    <s v="Raagini Badal"/>
    <x v="3"/>
    <n v="324809"/>
    <x v="6"/>
    <x v="2"/>
    <n v="1"/>
    <n v="608"/>
    <n v="3818.33"/>
    <x v="3"/>
    <x v="0"/>
    <n v="-1"/>
    <x v="50"/>
  </r>
  <r>
    <n v="6074172790"/>
    <n v="14944819"/>
    <s v="Triya Patla"/>
    <x v="3"/>
    <n v="888807"/>
    <x v="6"/>
    <x v="2"/>
    <n v="2"/>
    <n v="230.58"/>
    <n v="2008.84"/>
    <x v="3"/>
    <x v="0"/>
    <n v="4"/>
    <x v="51"/>
  </r>
  <r>
    <n v="3381573131"/>
    <n v="67386193"/>
    <s v="Wakeeta Khurana"/>
    <x v="0"/>
    <n v="684939"/>
    <x v="7"/>
    <x v="5"/>
    <n v="1"/>
    <n v="727.95"/>
    <n v="114.52"/>
    <x v="0"/>
    <x v="0"/>
    <n v="-5"/>
    <x v="52"/>
  </r>
  <r>
    <n v="3773745777"/>
    <n v="67701771"/>
    <s v="Gaurav Sodhi"/>
    <x v="3"/>
    <n v="734789"/>
    <x v="9"/>
    <x v="3"/>
    <n v="1"/>
    <n v="395.82"/>
    <n v="1488.19"/>
    <x v="2"/>
    <x v="0"/>
    <n v="0"/>
    <x v="53"/>
  </r>
  <r>
    <n v="9251939156"/>
    <n v="89910157"/>
    <s v="Dayamai Ray"/>
    <x v="1"/>
    <n v="876139"/>
    <x v="21"/>
    <x v="6"/>
    <n v="3"/>
    <n v="415.75"/>
    <n v="891.6"/>
    <x v="0"/>
    <x v="1"/>
    <n v="7"/>
    <x v="54"/>
  </r>
  <r>
    <n v="3872982303"/>
    <n v="15484407"/>
    <s v="Saksham Kaur"/>
    <x v="3"/>
    <n v="56589"/>
    <x v="5"/>
    <x v="4"/>
    <n v="2"/>
    <n v="517.77"/>
    <n v="1779.45"/>
    <x v="3"/>
    <x v="0"/>
    <n v="1"/>
    <x v="55"/>
  </r>
  <r>
    <n v="2625987757"/>
    <n v="10769994"/>
    <s v="Tripti Tandon"/>
    <x v="0"/>
    <n v="890232"/>
    <x v="4"/>
    <x v="1"/>
    <n v="1"/>
    <n v="432"/>
    <n v="169.88"/>
    <x v="1"/>
    <x v="0"/>
    <n v="2"/>
    <x v="56"/>
  </r>
  <r>
    <n v="3162249401"/>
    <n v="85519349"/>
    <s v="Harshil Kari"/>
    <x v="1"/>
    <n v="432617"/>
    <x v="26"/>
    <x v="10"/>
    <n v="1"/>
    <n v="863.18"/>
    <n v="4406.9799999999996"/>
    <x v="0"/>
    <x v="0"/>
    <n v="0"/>
    <x v="57"/>
  </r>
  <r>
    <n v="3108986741"/>
    <n v="49241309"/>
    <s v="Pahal Palla"/>
    <x v="2"/>
    <n v="687218"/>
    <x v="4"/>
    <x v="1"/>
    <n v="3"/>
    <n v="317.82"/>
    <n v="2401.92"/>
    <x v="3"/>
    <x v="0"/>
    <n v="1"/>
    <x v="58"/>
  </r>
  <r>
    <n v="1851474741"/>
    <n v="23348269"/>
    <s v="Rudra Dutta"/>
    <x v="2"/>
    <n v="970529"/>
    <x v="27"/>
    <x v="10"/>
    <n v="3"/>
    <n v="827.44"/>
    <n v="3742.79"/>
    <x v="2"/>
    <x v="1"/>
    <n v="9"/>
    <x v="59"/>
  </r>
  <r>
    <n v="2425099132"/>
    <n v="85016568"/>
    <s v="Rudra Mall"/>
    <x v="0"/>
    <n v="604184"/>
    <x v="22"/>
    <x v="7"/>
    <n v="2"/>
    <n v="397.55"/>
    <n v="2498.2199999999998"/>
    <x v="3"/>
    <x v="0"/>
    <n v="4"/>
    <x v="60"/>
  </r>
  <r>
    <n v="6706793332"/>
    <n v="6247821"/>
    <s v="Mekhala Vora"/>
    <x v="0"/>
    <n v="615545"/>
    <x v="28"/>
    <x v="5"/>
    <n v="2"/>
    <n v="448.16"/>
    <n v="949.75"/>
    <x v="1"/>
    <x v="1"/>
    <n v="12"/>
    <x v="61"/>
  </r>
  <r>
    <n v="2149289255"/>
    <n v="57579640"/>
    <s v="Sneha Amble"/>
    <x v="3"/>
    <n v="567671"/>
    <x v="29"/>
    <x v="3"/>
    <n v="3"/>
    <n v="418.48"/>
    <n v="2687.31"/>
    <x v="0"/>
    <x v="2"/>
    <n v="19"/>
    <x v="62"/>
  </r>
  <r>
    <n v="1971008155"/>
    <n v="2457734"/>
    <s v="Onkar Garg"/>
    <x v="3"/>
    <n v="222892"/>
    <x v="30"/>
    <x v="9"/>
    <n v="1"/>
    <n v="869.22"/>
    <n v="1866.01"/>
    <x v="0"/>
    <x v="0"/>
    <n v="-4"/>
    <x v="63"/>
  </r>
  <r>
    <n v="2087093460"/>
    <n v="59329145"/>
    <s v="William Guha"/>
    <x v="0"/>
    <n v="34186"/>
    <x v="31"/>
    <x v="9"/>
    <n v="2"/>
    <n v="925.65"/>
    <n v="4198.33"/>
    <x v="2"/>
    <x v="0"/>
    <n v="-1"/>
    <x v="64"/>
  </r>
  <r>
    <n v="2116712588"/>
    <n v="24043135"/>
    <s v="Edhitha Bassi"/>
    <x v="2"/>
    <n v="891833"/>
    <x v="19"/>
    <x v="2"/>
    <n v="1"/>
    <n v="493.19"/>
    <n v="44.35"/>
    <x v="3"/>
    <x v="0"/>
    <n v="3"/>
    <x v="65"/>
  </r>
  <r>
    <n v="6054358790"/>
    <n v="59216664"/>
    <s v="Netra Keer"/>
    <x v="0"/>
    <n v="532965"/>
    <x v="12"/>
    <x v="8"/>
    <n v="1"/>
    <n v="307.23"/>
    <n v="3217.7"/>
    <x v="3"/>
    <x v="0"/>
    <n v="-5"/>
    <x v="66"/>
  </r>
  <r>
    <n v="532660797"/>
    <n v="41008070"/>
    <s v="Libni Dua"/>
    <x v="1"/>
    <n v="962054"/>
    <x v="1"/>
    <x v="1"/>
    <n v="2"/>
    <n v="16.86"/>
    <n v="2683.73"/>
    <x v="1"/>
    <x v="1"/>
    <n v="14"/>
    <x v="67"/>
  </r>
  <r>
    <n v="1491991005"/>
    <n v="52215833"/>
    <s v="Lipika Parmer"/>
    <x v="0"/>
    <n v="33955"/>
    <x v="12"/>
    <x v="8"/>
    <n v="1"/>
    <n v="186.08"/>
    <n v="3472.55"/>
    <x v="3"/>
    <x v="0"/>
    <n v="0"/>
    <x v="68"/>
  </r>
  <r>
    <n v="4136019599"/>
    <n v="74179536"/>
    <s v="Hitesh Ray"/>
    <x v="2"/>
    <n v="644847"/>
    <x v="32"/>
    <x v="6"/>
    <n v="3"/>
    <n v="622.80999999999995"/>
    <n v="1131.05"/>
    <x v="3"/>
    <x v="0"/>
    <n v="3"/>
    <x v="69"/>
  </r>
  <r>
    <n v="2122832513"/>
    <n v="55028958"/>
    <s v="Pavani Yadav"/>
    <x v="1"/>
    <n v="954722"/>
    <x v="33"/>
    <x v="8"/>
    <n v="1"/>
    <n v="616.45000000000005"/>
    <n v="2037.94"/>
    <x v="1"/>
    <x v="2"/>
    <n v="20"/>
    <x v="70"/>
  </r>
  <r>
    <n v="3717703595"/>
    <n v="88965399"/>
    <s v="Darsh Sura"/>
    <x v="0"/>
    <n v="500633"/>
    <x v="34"/>
    <x v="2"/>
    <n v="3"/>
    <n v="154.5"/>
    <n v="1756.7"/>
    <x v="2"/>
    <x v="0"/>
    <n v="-1"/>
    <x v="71"/>
  </r>
  <r>
    <n v="3194733693"/>
    <n v="21866852"/>
    <s v="Ojas Morar"/>
    <x v="3"/>
    <n v="240179"/>
    <x v="13"/>
    <x v="4"/>
    <n v="2"/>
    <n v="90.56"/>
    <n v="2552.88"/>
    <x v="1"/>
    <x v="1"/>
    <n v="7"/>
    <x v="72"/>
  </r>
  <r>
    <n v="4471162437"/>
    <n v="27971619"/>
    <s v="Wriddhish Anne"/>
    <x v="1"/>
    <n v="820973"/>
    <x v="26"/>
    <x v="10"/>
    <n v="1"/>
    <n v="114.52"/>
    <n v="3355.65"/>
    <x v="2"/>
    <x v="0"/>
    <n v="0"/>
    <x v="73"/>
  </r>
  <r>
    <n v="1609331948"/>
    <n v="8791577"/>
    <s v="Warda Kohli"/>
    <x v="0"/>
    <n v="490602"/>
    <x v="35"/>
    <x v="6"/>
    <n v="3"/>
    <n v="549.47"/>
    <n v="3648.36"/>
    <x v="1"/>
    <x v="0"/>
    <n v="0"/>
    <x v="74"/>
  </r>
  <r>
    <n v="6920030794"/>
    <n v="70372270"/>
    <s v="Yadavi Garg"/>
    <x v="1"/>
    <n v="256783"/>
    <x v="0"/>
    <x v="0"/>
    <n v="2"/>
    <n v="906.54"/>
    <n v="2936.64"/>
    <x v="1"/>
    <x v="0"/>
    <n v="-2"/>
    <x v="75"/>
  </r>
  <r>
    <n v="5127172657"/>
    <n v="32293017"/>
    <s v="Samarth Kapoor"/>
    <x v="2"/>
    <n v="913428"/>
    <x v="0"/>
    <x v="0"/>
    <n v="2"/>
    <n v="392.22"/>
    <n v="2185.5"/>
    <x v="0"/>
    <x v="2"/>
    <n v="20"/>
    <x v="76"/>
  </r>
  <r>
    <n v="8607115856"/>
    <n v="15931134"/>
    <s v="Azaan Gara"/>
    <x v="2"/>
    <n v="324809"/>
    <x v="6"/>
    <x v="2"/>
    <n v="1"/>
    <n v="608"/>
    <n v="739.34"/>
    <x v="1"/>
    <x v="0"/>
    <n v="-3"/>
    <x v="77"/>
  </r>
  <r>
    <n v="7154957395"/>
    <n v="60700850"/>
    <s v="Ishwar Dubey"/>
    <x v="0"/>
    <n v="516376"/>
    <x v="36"/>
    <x v="9"/>
    <n v="1"/>
    <n v="877.43"/>
    <n v="2696.84"/>
    <x v="3"/>
    <x v="0"/>
    <n v="0"/>
    <x v="78"/>
  </r>
  <r>
    <n v="2070762702"/>
    <n v="34761418"/>
    <s v="Nitesh De"/>
    <x v="1"/>
    <n v="566052"/>
    <x v="25"/>
    <x v="4"/>
    <n v="3"/>
    <n v="87.3"/>
    <n v="2457.1999999999998"/>
    <x v="0"/>
    <x v="1"/>
    <n v="15"/>
    <x v="79"/>
  </r>
  <r>
    <n v="3697242439"/>
    <n v="99361865"/>
    <s v="Ekantika Ravel"/>
    <x v="1"/>
    <n v="897083"/>
    <x v="11"/>
    <x v="7"/>
    <n v="2"/>
    <n v="972.69"/>
    <n v="2179.4899999999998"/>
    <x v="0"/>
    <x v="0"/>
    <n v="-1"/>
    <x v="80"/>
  </r>
  <r>
    <n v="3063427913"/>
    <n v="75984768"/>
    <s v="Dev Deshpande"/>
    <x v="0"/>
    <n v="799952"/>
    <x v="15"/>
    <x v="2"/>
    <n v="2"/>
    <n v="922.64"/>
    <n v="4419.03"/>
    <x v="2"/>
    <x v="0"/>
    <n v="3"/>
    <x v="81"/>
  </r>
  <r>
    <n v="2060061337"/>
    <n v="29272253"/>
    <s v="Brijesh Nadkarni"/>
    <x v="1"/>
    <n v="690565"/>
    <x v="37"/>
    <x v="3"/>
    <n v="1"/>
    <n v="951.27"/>
    <n v="3041.62"/>
    <x v="3"/>
    <x v="1"/>
    <n v="12"/>
    <x v="82"/>
  </r>
  <r>
    <n v="4625892678"/>
    <n v="80371626"/>
    <s v="Yashasvi Divan"/>
    <x v="1"/>
    <n v="317242"/>
    <x v="21"/>
    <x v="6"/>
    <n v="1"/>
    <n v="198.15"/>
    <n v="3166.49"/>
    <x v="3"/>
    <x v="0"/>
    <n v="4"/>
    <x v="83"/>
  </r>
  <r>
    <n v="6045698170"/>
    <n v="666589"/>
    <s v="Kevin Bassi"/>
    <x v="0"/>
    <n v="965755"/>
    <x v="38"/>
    <x v="9"/>
    <n v="3"/>
    <n v="532.57000000000005"/>
    <n v="222.15"/>
    <x v="1"/>
    <x v="0"/>
    <n v="5"/>
    <x v="84"/>
  </r>
  <r>
    <n v="7876289647"/>
    <n v="98858383"/>
    <s v="Janani Gill"/>
    <x v="0"/>
    <n v="863930"/>
    <x v="8"/>
    <x v="5"/>
    <n v="1"/>
    <n v="242.57"/>
    <n v="3218.62"/>
    <x v="1"/>
    <x v="1"/>
    <n v="12"/>
    <x v="85"/>
  </r>
  <r>
    <n v="3434084714"/>
    <n v="46836361"/>
    <s v="Champak Nazareth"/>
    <x v="3"/>
    <n v="264803"/>
    <x v="5"/>
    <x v="4"/>
    <n v="2"/>
    <n v="995.98"/>
    <n v="1179.4100000000001"/>
    <x v="0"/>
    <x v="0"/>
    <n v="-2"/>
    <x v="86"/>
  </r>
  <r>
    <n v="9031695663"/>
    <n v="94730288"/>
    <s v="Idika Bath"/>
    <x v="0"/>
    <n v="697683"/>
    <x v="22"/>
    <x v="7"/>
    <n v="1"/>
    <n v="123.74"/>
    <n v="2316.0100000000002"/>
    <x v="2"/>
    <x v="1"/>
    <n v="6"/>
    <x v="87"/>
  </r>
  <r>
    <n v="1955989715"/>
    <n v="77862447"/>
    <s v="Tejas Doshi"/>
    <x v="1"/>
    <n v="679284"/>
    <x v="13"/>
    <x v="4"/>
    <n v="1"/>
    <n v="877.89"/>
    <n v="1931.35"/>
    <x v="3"/>
    <x v="0"/>
    <n v="2"/>
    <x v="88"/>
  </r>
  <r>
    <n v="3459500455"/>
    <n v="16379942"/>
    <s v="Harshil Kuruvilla"/>
    <x v="2"/>
    <n v="992178"/>
    <x v="25"/>
    <x v="4"/>
    <n v="1"/>
    <n v="632.42999999999995"/>
    <n v="2581.7800000000002"/>
    <x v="1"/>
    <x v="0"/>
    <n v="2"/>
    <x v="89"/>
  </r>
  <r>
    <n v="5953376503"/>
    <n v="79169760"/>
    <s v="Benjamin Kant"/>
    <x v="1"/>
    <n v="300159"/>
    <x v="39"/>
    <x v="1"/>
    <n v="1"/>
    <n v="44.35"/>
    <n v="650.20000000000005"/>
    <x v="3"/>
    <x v="2"/>
    <n v="16"/>
    <x v="90"/>
  </r>
  <r>
    <n v="121874867"/>
    <n v="94529626"/>
    <s v="Gavin Kaur"/>
    <x v="1"/>
    <n v="952124"/>
    <x v="36"/>
    <x v="9"/>
    <n v="3"/>
    <n v="127.08"/>
    <n v="2596.92"/>
    <x v="1"/>
    <x v="0"/>
    <n v="-5"/>
    <x v="91"/>
  </r>
  <r>
    <n v="2460545397"/>
    <n v="42872865"/>
    <s v="Vasatika Chatterjee"/>
    <x v="2"/>
    <n v="925482"/>
    <x v="40"/>
    <x v="8"/>
    <n v="1"/>
    <n v="475.04"/>
    <n v="474.34"/>
    <x v="3"/>
    <x v="1"/>
    <n v="11"/>
    <x v="92"/>
  </r>
  <r>
    <n v="9690050839"/>
    <n v="55803572"/>
    <s v="Champak Palla"/>
    <x v="3"/>
    <n v="500633"/>
    <x v="34"/>
    <x v="2"/>
    <n v="2"/>
    <n v="154.5"/>
    <n v="2551.9299999999998"/>
    <x v="3"/>
    <x v="0"/>
    <n v="5"/>
    <x v="93"/>
  </r>
  <r>
    <n v="2574349065"/>
    <n v="51547198"/>
    <s v="Kashvi Date"/>
    <x v="3"/>
    <n v="123983"/>
    <x v="13"/>
    <x v="4"/>
    <n v="3"/>
    <n v="785.67"/>
    <n v="4476.55"/>
    <x v="3"/>
    <x v="0"/>
    <n v="1"/>
    <x v="94"/>
  </r>
  <r>
    <n v="2461936988"/>
    <n v="14428954"/>
    <s v="Viraj Tank"/>
    <x v="3"/>
    <n v="272170"/>
    <x v="33"/>
    <x v="8"/>
    <n v="2"/>
    <n v="140.80000000000001"/>
    <n v="4196.95"/>
    <x v="0"/>
    <x v="2"/>
    <n v="19"/>
    <x v="95"/>
  </r>
  <r>
    <n v="6447596416"/>
    <n v="76987910"/>
    <s v="Oeshi Kannan"/>
    <x v="2"/>
    <n v="70969"/>
    <x v="41"/>
    <x v="9"/>
    <n v="1"/>
    <n v="631.70000000000005"/>
    <n v="4965.12"/>
    <x v="2"/>
    <x v="0"/>
    <n v="-4"/>
    <x v="96"/>
  </r>
  <r>
    <n v="7228452275"/>
    <n v="42262168"/>
    <s v="Mason Iyengar"/>
    <x v="0"/>
    <n v="757274"/>
    <x v="0"/>
    <x v="0"/>
    <n v="2"/>
    <n v="98.32"/>
    <n v="326.42"/>
    <x v="2"/>
    <x v="0"/>
    <n v="0"/>
    <x v="97"/>
  </r>
  <r>
    <n v="6696750742"/>
    <n v="5277675"/>
    <s v="Vansha Deol"/>
    <x v="3"/>
    <n v="14145"/>
    <x v="42"/>
    <x v="9"/>
    <n v="2"/>
    <n v="630.84"/>
    <n v="2509.56"/>
    <x v="3"/>
    <x v="0"/>
    <n v="0"/>
    <x v="98"/>
  </r>
  <r>
    <n v="822235931"/>
    <n v="44410149"/>
    <s v="Dhruv Patel"/>
    <x v="1"/>
    <n v="611575"/>
    <x v="12"/>
    <x v="8"/>
    <n v="3"/>
    <n v="482.06"/>
    <n v="4866.1499999999996"/>
    <x v="3"/>
    <x v="1"/>
    <n v="15"/>
    <x v="99"/>
  </r>
  <r>
    <n v="7678251499"/>
    <n v="17805991"/>
    <s v="Jhalak Rai"/>
    <x v="1"/>
    <n v="704868"/>
    <x v="11"/>
    <x v="7"/>
    <n v="1"/>
    <n v="193.46"/>
    <n v="3141.37"/>
    <x v="0"/>
    <x v="0"/>
    <n v="5"/>
    <x v="100"/>
  </r>
  <r>
    <n v="2497341976"/>
    <n v="9097480"/>
    <s v="Hamsini Verma"/>
    <x v="3"/>
    <n v="451933"/>
    <x v="17"/>
    <x v="6"/>
    <n v="1"/>
    <n v="568.94000000000005"/>
    <n v="3414.57"/>
    <x v="3"/>
    <x v="0"/>
    <n v="1"/>
    <x v="101"/>
  </r>
  <r>
    <n v="9107314128"/>
    <n v="79591237"/>
    <s v="Osha Warrior"/>
    <x v="3"/>
    <n v="820541"/>
    <x v="22"/>
    <x v="7"/>
    <n v="3"/>
    <n v="576.22"/>
    <n v="545.49"/>
    <x v="3"/>
    <x v="0"/>
    <n v="-1"/>
    <x v="102"/>
  </r>
  <r>
    <n v="9855726256"/>
    <n v="8651281"/>
    <s v="Jonathan Seshadri"/>
    <x v="3"/>
    <n v="349294"/>
    <x v="36"/>
    <x v="9"/>
    <n v="2"/>
    <n v="934.75"/>
    <n v="479.57"/>
    <x v="2"/>
    <x v="0"/>
    <n v="-2"/>
    <x v="103"/>
  </r>
  <r>
    <n v="9398719862"/>
    <n v="14991661"/>
    <s v="Logan Nigam"/>
    <x v="1"/>
    <n v="615545"/>
    <x v="28"/>
    <x v="5"/>
    <n v="2"/>
    <n v="448.16"/>
    <n v="4255"/>
    <x v="2"/>
    <x v="0"/>
    <n v="4"/>
    <x v="104"/>
  </r>
  <r>
    <n v="379494532"/>
    <n v="9650263"/>
    <s v="Samar Vasa"/>
    <x v="1"/>
    <n v="654297"/>
    <x v="14"/>
    <x v="9"/>
    <n v="3"/>
    <n v="13.25"/>
    <n v="3609.27"/>
    <x v="1"/>
    <x v="0"/>
    <n v="2"/>
    <x v="105"/>
  </r>
  <r>
    <n v="1048784963"/>
    <n v="58942207"/>
    <s v="Krisha Sama"/>
    <x v="0"/>
    <n v="451933"/>
    <x v="17"/>
    <x v="6"/>
    <n v="2"/>
    <n v="568.94000000000005"/>
    <n v="1159.8399999999999"/>
    <x v="2"/>
    <x v="0"/>
    <n v="-5"/>
    <x v="106"/>
  </r>
  <r>
    <n v="4386246924"/>
    <n v="69632084"/>
    <s v="Max Sandal"/>
    <x v="3"/>
    <n v="613942"/>
    <x v="0"/>
    <x v="0"/>
    <n v="2"/>
    <n v="545"/>
    <n v="2026.78"/>
    <x v="2"/>
    <x v="2"/>
    <n v="26"/>
    <x v="107"/>
  </r>
  <r>
    <n v="2050362692"/>
    <n v="79991320"/>
    <s v="Ojas Bawa"/>
    <x v="1"/>
    <n v="366066"/>
    <x v="28"/>
    <x v="5"/>
    <n v="1"/>
    <n v="918.58"/>
    <n v="2363.42"/>
    <x v="0"/>
    <x v="0"/>
    <n v="3"/>
    <x v="108"/>
  </r>
  <r>
    <n v="4142963293"/>
    <n v="34567918"/>
    <s v="Meghana Ranganathan"/>
    <x v="2"/>
    <n v="287070"/>
    <x v="17"/>
    <x v="6"/>
    <n v="1"/>
    <n v="443.17"/>
    <n v="3686.26"/>
    <x v="0"/>
    <x v="0"/>
    <n v="3"/>
    <x v="109"/>
  </r>
  <r>
    <n v="9753528654"/>
    <n v="61522288"/>
    <s v="Gunbir Kala"/>
    <x v="1"/>
    <n v="137909"/>
    <x v="13"/>
    <x v="4"/>
    <n v="1"/>
    <n v="864.3"/>
    <n v="109.03"/>
    <x v="0"/>
    <x v="0"/>
    <n v="-2"/>
    <x v="110"/>
  </r>
  <r>
    <n v="8126970833"/>
    <n v="14161586"/>
    <s v="Aachal Nazareth"/>
    <x v="3"/>
    <n v="700048"/>
    <x v="23"/>
    <x v="7"/>
    <n v="3"/>
    <n v="141.28"/>
    <n v="4398.3500000000004"/>
    <x v="3"/>
    <x v="2"/>
    <n v="26"/>
    <x v="111"/>
  </r>
  <r>
    <n v="9747814712"/>
    <n v="16359370"/>
    <s v="Harsh Gaba"/>
    <x v="3"/>
    <n v="256783"/>
    <x v="0"/>
    <x v="0"/>
    <n v="2"/>
    <n v="906.54"/>
    <n v="2333.6999999999998"/>
    <x v="3"/>
    <x v="0"/>
    <n v="3"/>
    <x v="112"/>
  </r>
  <r>
    <n v="6281619403"/>
    <n v="77921718"/>
    <s v="Raghav Bassi"/>
    <x v="3"/>
    <n v="131136"/>
    <x v="32"/>
    <x v="6"/>
    <n v="2"/>
    <n v="37.799999999999997"/>
    <n v="3374.44"/>
    <x v="1"/>
    <x v="0"/>
    <n v="-5"/>
    <x v="113"/>
  </r>
  <r>
    <n v="436184281"/>
    <n v="78614729"/>
    <s v="Finn Goswami"/>
    <x v="1"/>
    <n v="15314"/>
    <x v="15"/>
    <x v="2"/>
    <n v="3"/>
    <n v="578.85"/>
    <n v="3147.92"/>
    <x v="2"/>
    <x v="2"/>
    <n v="27"/>
    <x v="114"/>
  </r>
  <r>
    <n v="9799231260"/>
    <n v="22077605"/>
    <s v="Megha Sachar"/>
    <x v="2"/>
    <n v="39154"/>
    <x v="31"/>
    <x v="9"/>
    <n v="3"/>
    <n v="946.86"/>
    <n v="872.83"/>
    <x v="3"/>
    <x v="0"/>
    <n v="4"/>
    <x v="115"/>
  </r>
  <r>
    <n v="4071811527"/>
    <n v="66023110"/>
    <s v="Joshua Mishra"/>
    <x v="1"/>
    <n v="661577"/>
    <x v="43"/>
    <x v="0"/>
    <n v="1"/>
    <n v="720.95"/>
    <n v="1872.01"/>
    <x v="2"/>
    <x v="1"/>
    <n v="9"/>
    <x v="116"/>
  </r>
  <r>
    <n v="5645359563"/>
    <n v="87160527"/>
    <s v="Gautam Ravel"/>
    <x v="1"/>
    <n v="723678"/>
    <x v="44"/>
    <x v="0"/>
    <n v="3"/>
    <n v="675.46"/>
    <n v="2624.29"/>
    <x v="2"/>
    <x v="0"/>
    <n v="-5"/>
    <x v="117"/>
  </r>
  <r>
    <n v="9411813703"/>
    <n v="62600289"/>
    <s v="Tanmayi Zachariah"/>
    <x v="2"/>
    <n v="557908"/>
    <x v="5"/>
    <x v="4"/>
    <n v="3"/>
    <n v="942.37"/>
    <n v="4433"/>
    <x v="3"/>
    <x v="0"/>
    <n v="5"/>
    <x v="118"/>
  </r>
  <r>
    <n v="4270217473"/>
    <n v="54580166"/>
    <s v="Jason Pradhan"/>
    <x v="0"/>
    <n v="336847"/>
    <x v="22"/>
    <x v="7"/>
    <n v="2"/>
    <n v="936.98"/>
    <n v="505.5"/>
    <x v="0"/>
    <x v="0"/>
    <n v="0"/>
    <x v="119"/>
  </r>
  <r>
    <n v="279851011"/>
    <n v="12967305"/>
    <s v="Bhavani Sood"/>
    <x v="1"/>
    <n v="34186"/>
    <x v="31"/>
    <x v="9"/>
    <n v="3"/>
    <n v="925.65"/>
    <n v="3495.33"/>
    <x v="2"/>
    <x v="0"/>
    <n v="-1"/>
    <x v="120"/>
  </r>
  <r>
    <n v="6260524887"/>
    <n v="57081917"/>
    <s v="Nidra Choudhary"/>
    <x v="2"/>
    <n v="94225"/>
    <x v="22"/>
    <x v="7"/>
    <n v="2"/>
    <n v="77.11"/>
    <n v="2457.11"/>
    <x v="2"/>
    <x v="0"/>
    <n v="-4"/>
    <x v="121"/>
  </r>
  <r>
    <n v="5853998391"/>
    <n v="94453274"/>
    <s v="Widisha Wali"/>
    <x v="0"/>
    <n v="257719"/>
    <x v="2"/>
    <x v="2"/>
    <n v="2"/>
    <n v="281.73"/>
    <n v="949.22"/>
    <x v="3"/>
    <x v="0"/>
    <n v="-3"/>
    <x v="122"/>
  </r>
  <r>
    <n v="9931976872"/>
    <n v="8955057"/>
    <s v="Zashil Goyal"/>
    <x v="0"/>
    <n v="118820"/>
    <x v="20"/>
    <x v="1"/>
    <n v="3"/>
    <n v="12.32"/>
    <n v="2487.83"/>
    <x v="3"/>
    <x v="0"/>
    <n v="-4"/>
    <x v="123"/>
  </r>
  <r>
    <n v="8432209832"/>
    <n v="90346920"/>
    <s v="Idika Acharya"/>
    <x v="1"/>
    <n v="336847"/>
    <x v="22"/>
    <x v="7"/>
    <n v="1"/>
    <n v="936.98"/>
    <n v="3835.31"/>
    <x v="3"/>
    <x v="1"/>
    <n v="12"/>
    <x v="124"/>
  </r>
  <r>
    <n v="6023721507"/>
    <n v="8791577"/>
    <s v="Warda Kohli"/>
    <x v="0"/>
    <n v="327290"/>
    <x v="35"/>
    <x v="6"/>
    <n v="1"/>
    <n v="862.28"/>
    <n v="1849.03"/>
    <x v="1"/>
    <x v="0"/>
    <n v="-1"/>
    <x v="125"/>
  </r>
  <r>
    <n v="3042338919"/>
    <n v="76212152"/>
    <s v="Mitali Kapoor"/>
    <x v="3"/>
    <n v="679284"/>
    <x v="13"/>
    <x v="4"/>
    <n v="3"/>
    <n v="877.89"/>
    <n v="2765.06"/>
    <x v="3"/>
    <x v="0"/>
    <n v="-3"/>
    <x v="126"/>
  </r>
  <r>
    <n v="233646065"/>
    <n v="16379942"/>
    <s v="Harshil Kuruvilla"/>
    <x v="2"/>
    <n v="803607"/>
    <x v="28"/>
    <x v="5"/>
    <n v="1"/>
    <n v="949.73"/>
    <n v="578.85"/>
    <x v="3"/>
    <x v="0"/>
    <n v="5"/>
    <x v="127"/>
  </r>
  <r>
    <n v="9870610018"/>
    <n v="94033330"/>
    <s v="Prisha Tella"/>
    <x v="0"/>
    <n v="615545"/>
    <x v="28"/>
    <x v="5"/>
    <n v="2"/>
    <n v="448.16"/>
    <n v="478.79"/>
    <x v="2"/>
    <x v="0"/>
    <n v="-1"/>
    <x v="128"/>
  </r>
  <r>
    <n v="1398230967"/>
    <n v="46876240"/>
    <s v="Vihaan Doctor"/>
    <x v="3"/>
    <n v="951463"/>
    <x v="0"/>
    <x v="0"/>
    <n v="3"/>
    <n v="787.4"/>
    <n v="1186.6600000000001"/>
    <x v="2"/>
    <x v="0"/>
    <n v="-4"/>
    <x v="129"/>
  </r>
  <r>
    <n v="8615488922"/>
    <n v="92209869"/>
    <s v="Bishakha Shah"/>
    <x v="0"/>
    <n v="566052"/>
    <x v="25"/>
    <x v="4"/>
    <n v="3"/>
    <n v="87.3"/>
    <n v="3803.34"/>
    <x v="2"/>
    <x v="2"/>
    <n v="21"/>
    <x v="130"/>
  </r>
  <r>
    <n v="2748841057"/>
    <n v="33544355"/>
    <s v="Aarnav Nayak"/>
    <x v="3"/>
    <n v="552496"/>
    <x v="23"/>
    <x v="7"/>
    <n v="2"/>
    <n v="508"/>
    <n v="1587.18"/>
    <x v="2"/>
    <x v="2"/>
    <n v="24"/>
    <x v="131"/>
  </r>
  <r>
    <n v="1375867721"/>
    <n v="4862761"/>
    <s v="Maya Chatterjee"/>
    <x v="3"/>
    <n v="500633"/>
    <x v="34"/>
    <x v="2"/>
    <n v="3"/>
    <n v="154.5"/>
    <n v="2244.2399999999998"/>
    <x v="0"/>
    <x v="0"/>
    <n v="-3"/>
    <x v="132"/>
  </r>
  <r>
    <n v="8595141097"/>
    <n v="96511007"/>
    <s v="Hema Mannan"/>
    <x v="1"/>
    <n v="274207"/>
    <x v="13"/>
    <x v="4"/>
    <n v="1"/>
    <n v="328.51"/>
    <n v="3385.77"/>
    <x v="1"/>
    <x v="0"/>
    <n v="3"/>
    <x v="133"/>
  </r>
  <r>
    <n v="4673382071"/>
    <n v="21784094"/>
    <s v="Lakshit Rai"/>
    <x v="0"/>
    <n v="256783"/>
    <x v="0"/>
    <x v="0"/>
    <n v="1"/>
    <n v="906.54"/>
    <n v="1479.69"/>
    <x v="1"/>
    <x v="1"/>
    <n v="9"/>
    <x v="134"/>
  </r>
  <r>
    <n v="2948696008"/>
    <n v="51872499"/>
    <s v="Nakul Banerjee"/>
    <x v="3"/>
    <n v="131937"/>
    <x v="12"/>
    <x v="8"/>
    <n v="2"/>
    <n v="287.81"/>
    <n v="3103.41"/>
    <x v="0"/>
    <x v="0"/>
    <n v="-3"/>
    <x v="135"/>
  </r>
  <r>
    <n v="6839692624"/>
    <n v="64497538"/>
    <s v="Libni Chadha"/>
    <x v="3"/>
    <n v="67197"/>
    <x v="16"/>
    <x v="2"/>
    <n v="2"/>
    <n v="552.20000000000005"/>
    <n v="4464.84"/>
    <x v="0"/>
    <x v="2"/>
    <n v="25"/>
    <x v="136"/>
  </r>
  <r>
    <n v="5770951298"/>
    <n v="75510747"/>
    <s v="Shaurya Luthra"/>
    <x v="1"/>
    <n v="329351"/>
    <x v="15"/>
    <x v="2"/>
    <n v="3"/>
    <n v="310.87"/>
    <n v="957.11"/>
    <x v="1"/>
    <x v="0"/>
    <n v="-2"/>
    <x v="137"/>
  </r>
  <r>
    <n v="5084771819"/>
    <n v="6344345"/>
    <s v="Shaurya Chhabra"/>
    <x v="3"/>
    <n v="154179"/>
    <x v="25"/>
    <x v="4"/>
    <n v="2"/>
    <n v="582.87"/>
    <n v="1207.68"/>
    <x v="0"/>
    <x v="1"/>
    <n v="13"/>
    <x v="138"/>
  </r>
  <r>
    <n v="422403644"/>
    <n v="56548063"/>
    <s v="Advay Baria"/>
    <x v="1"/>
    <n v="317242"/>
    <x v="21"/>
    <x v="6"/>
    <n v="1"/>
    <n v="198.15"/>
    <n v="2331.5"/>
    <x v="1"/>
    <x v="1"/>
    <n v="8"/>
    <x v="139"/>
  </r>
  <r>
    <n v="7176758896"/>
    <n v="18394558"/>
    <s v="Dipta Sarraf"/>
    <x v="0"/>
    <n v="492958"/>
    <x v="7"/>
    <x v="5"/>
    <n v="2"/>
    <n v="84.2"/>
    <n v="2640.24"/>
    <x v="0"/>
    <x v="0"/>
    <n v="1"/>
    <x v="140"/>
  </r>
  <r>
    <n v="8252905093"/>
    <n v="42589311"/>
    <s v="Yadavi Uppal"/>
    <x v="0"/>
    <n v="647462"/>
    <x v="7"/>
    <x v="5"/>
    <n v="3"/>
    <n v="326.42"/>
    <n v="2315.77"/>
    <x v="2"/>
    <x v="0"/>
    <n v="1"/>
    <x v="141"/>
  </r>
  <r>
    <n v="1488561572"/>
    <n v="75928073"/>
    <s v="Harsh Aggarwal"/>
    <x v="2"/>
    <n v="585299"/>
    <x v="0"/>
    <x v="0"/>
    <n v="1"/>
    <n v="799.46"/>
    <n v="4053.52"/>
    <x v="0"/>
    <x v="0"/>
    <n v="-1"/>
    <x v="142"/>
  </r>
  <r>
    <n v="6212984517"/>
    <n v="72702075"/>
    <s v="Veda Thaman"/>
    <x v="0"/>
    <n v="853932"/>
    <x v="26"/>
    <x v="10"/>
    <n v="1"/>
    <n v="941.19"/>
    <n v="1388.01"/>
    <x v="1"/>
    <x v="0"/>
    <n v="-2"/>
    <x v="143"/>
  </r>
  <r>
    <n v="6309784337"/>
    <n v="26250082"/>
    <s v="Om Bora"/>
    <x v="1"/>
    <n v="120532"/>
    <x v="17"/>
    <x v="6"/>
    <n v="1"/>
    <n v="697.53"/>
    <n v="1905.92"/>
    <x v="2"/>
    <x v="0"/>
    <n v="0"/>
    <x v="144"/>
  </r>
  <r>
    <n v="4613890018"/>
    <n v="53538932"/>
    <s v="Quincy Nanda"/>
    <x v="3"/>
    <n v="490602"/>
    <x v="35"/>
    <x v="6"/>
    <n v="1"/>
    <n v="549.47"/>
    <n v="1545.79"/>
    <x v="3"/>
    <x v="0"/>
    <n v="0"/>
    <x v="145"/>
  </r>
  <r>
    <n v="3429728472"/>
    <n v="64017365"/>
    <s v="Vasatika Banerjee"/>
    <x v="3"/>
    <n v="851978"/>
    <x v="5"/>
    <x v="4"/>
    <n v="1"/>
    <n v="715.72"/>
    <n v="4138.2700000000004"/>
    <x v="0"/>
    <x v="1"/>
    <n v="9"/>
    <x v="146"/>
  </r>
  <r>
    <n v="267738904"/>
    <n v="63368244"/>
    <s v="Jeevika Tara"/>
    <x v="1"/>
    <n v="606256"/>
    <x v="40"/>
    <x v="8"/>
    <n v="2"/>
    <n v="369.28"/>
    <n v="3596.07"/>
    <x v="2"/>
    <x v="1"/>
    <n v="14"/>
    <x v="147"/>
  </r>
  <r>
    <n v="3850416839"/>
    <n v="57081917"/>
    <s v="Nidra Choudhary"/>
    <x v="2"/>
    <n v="697683"/>
    <x v="22"/>
    <x v="7"/>
    <n v="3"/>
    <n v="123.74"/>
    <n v="5490.94"/>
    <x v="1"/>
    <x v="1"/>
    <n v="13"/>
    <x v="148"/>
  </r>
  <r>
    <n v="3412702479"/>
    <n v="86479284"/>
    <s v="Harini Kadakia"/>
    <x v="3"/>
    <n v="444361"/>
    <x v="25"/>
    <x v="4"/>
    <n v="3"/>
    <n v="822.63"/>
    <n v="2344.83"/>
    <x v="0"/>
    <x v="0"/>
    <n v="5"/>
    <x v="149"/>
  </r>
  <r>
    <n v="2016183232"/>
    <n v="44928499"/>
    <s v="Aarav Andra"/>
    <x v="1"/>
    <n v="14145"/>
    <x v="42"/>
    <x v="9"/>
    <n v="3"/>
    <n v="630.84"/>
    <n v="1934.43"/>
    <x v="2"/>
    <x v="1"/>
    <n v="11"/>
    <x v="150"/>
  </r>
  <r>
    <n v="3810280204"/>
    <n v="84361534"/>
    <s v="Ansh Agrawal"/>
    <x v="0"/>
    <n v="880510"/>
    <x v="6"/>
    <x v="2"/>
    <n v="3"/>
    <n v="951.43"/>
    <n v="2956.37"/>
    <x v="3"/>
    <x v="0"/>
    <n v="4"/>
    <x v="151"/>
  </r>
  <r>
    <n v="2416767295"/>
    <n v="767523"/>
    <s v="Maya Khosla"/>
    <x v="2"/>
    <n v="284460"/>
    <x v="14"/>
    <x v="9"/>
    <n v="1"/>
    <n v="505.95"/>
    <n v="2358.7600000000002"/>
    <x v="2"/>
    <x v="1"/>
    <n v="9"/>
    <x v="152"/>
  </r>
  <r>
    <n v="2283439407"/>
    <n v="46623192"/>
    <s v="Warinder Sastry"/>
    <x v="1"/>
    <n v="376447"/>
    <x v="16"/>
    <x v="2"/>
    <n v="1"/>
    <n v="724.84"/>
    <n v="1216.8"/>
    <x v="1"/>
    <x v="0"/>
    <n v="4"/>
    <x v="153"/>
  </r>
  <r>
    <n v="4328802292"/>
    <n v="9738801"/>
    <s v="Damyanti Nadkarni"/>
    <x v="2"/>
    <n v="378676"/>
    <x v="1"/>
    <x v="1"/>
    <n v="2"/>
    <n v="881.42"/>
    <n v="1926.12"/>
    <x v="0"/>
    <x v="2"/>
    <n v="18"/>
    <x v="154"/>
  </r>
  <r>
    <n v="7072715691"/>
    <n v="74195536"/>
    <s v="Champak Chhabra"/>
    <x v="3"/>
    <n v="863930"/>
    <x v="8"/>
    <x v="5"/>
    <n v="2"/>
    <n v="242.57"/>
    <n v="2120.77"/>
    <x v="0"/>
    <x v="0"/>
    <n v="1"/>
    <x v="155"/>
  </r>
  <r>
    <n v="5640741373"/>
    <n v="90298394"/>
    <s v="Urvashi Oak"/>
    <x v="0"/>
    <n v="89084"/>
    <x v="45"/>
    <x v="2"/>
    <n v="2"/>
    <n v="598.83000000000004"/>
    <n v="765.76"/>
    <x v="2"/>
    <x v="0"/>
    <n v="0"/>
    <x v="156"/>
  </r>
  <r>
    <n v="6931094066"/>
    <n v="17159117"/>
    <s v="Tripti Bassi"/>
    <x v="3"/>
    <n v="461804"/>
    <x v="35"/>
    <x v="6"/>
    <n v="3"/>
    <n v="310.69"/>
    <n v="2802.27"/>
    <x v="2"/>
    <x v="0"/>
    <n v="-4"/>
    <x v="157"/>
  </r>
  <r>
    <n v="3417088709"/>
    <n v="62629494"/>
    <s v="Anamika Bali"/>
    <x v="3"/>
    <n v="366066"/>
    <x v="28"/>
    <x v="5"/>
    <n v="3"/>
    <n v="918.58"/>
    <n v="912.29"/>
    <x v="1"/>
    <x v="2"/>
    <n v="21"/>
    <x v="158"/>
  </r>
  <r>
    <n v="4424404315"/>
    <n v="9274874"/>
    <s v="Kashvi Ganguly"/>
    <x v="0"/>
    <n v="313754"/>
    <x v="29"/>
    <x v="3"/>
    <n v="2"/>
    <n v="136.6"/>
    <n v="494.48"/>
    <x v="3"/>
    <x v="0"/>
    <n v="4"/>
    <x v="159"/>
  </r>
  <r>
    <n v="2444087306"/>
    <n v="56250563"/>
    <s v="Anthony Tara"/>
    <x v="3"/>
    <n v="366066"/>
    <x v="28"/>
    <x v="5"/>
    <n v="1"/>
    <n v="918.58"/>
    <n v="2440.73"/>
    <x v="3"/>
    <x v="0"/>
    <n v="2"/>
    <x v="160"/>
  </r>
  <r>
    <n v="486085268"/>
    <n v="51040116"/>
    <s v="Inaya Pillai"/>
    <x v="0"/>
    <n v="354409"/>
    <x v="21"/>
    <x v="6"/>
    <n v="3"/>
    <n v="325.08"/>
    <n v="4749.99"/>
    <x v="1"/>
    <x v="0"/>
    <n v="5"/>
    <x v="161"/>
  </r>
  <r>
    <n v="1731312620"/>
    <n v="49795571"/>
    <s v="Rajata Agrawal"/>
    <x v="3"/>
    <n v="589812"/>
    <x v="11"/>
    <x v="7"/>
    <n v="1"/>
    <n v="163.03"/>
    <n v="843.21"/>
    <x v="3"/>
    <x v="0"/>
    <n v="-1"/>
    <x v="162"/>
  </r>
  <r>
    <n v="6475582506"/>
    <n v="82529927"/>
    <s v="Yoshita Jain"/>
    <x v="2"/>
    <n v="140489"/>
    <x v="28"/>
    <x v="5"/>
    <n v="2"/>
    <n v="650.20000000000005"/>
    <n v="3895.25"/>
    <x v="3"/>
    <x v="0"/>
    <n v="4"/>
    <x v="163"/>
  </r>
  <r>
    <n v="1868581378"/>
    <n v="93198324"/>
    <s v="Bhavya Dutta"/>
    <x v="2"/>
    <n v="552883"/>
    <x v="14"/>
    <x v="9"/>
    <n v="3"/>
    <n v="888.16"/>
    <n v="2065.81"/>
    <x v="2"/>
    <x v="0"/>
    <n v="4"/>
    <x v="164"/>
  </r>
  <r>
    <n v="8884235937"/>
    <n v="20298398"/>
    <s v="Urvi Bali"/>
    <x v="1"/>
    <n v="859361"/>
    <x v="8"/>
    <x v="5"/>
    <n v="2"/>
    <n v="432.39"/>
    <n v="1655.6"/>
    <x v="1"/>
    <x v="1"/>
    <n v="8"/>
    <x v="165"/>
  </r>
  <r>
    <n v="4590662628"/>
    <n v="87200291"/>
    <s v="Anya Panchal"/>
    <x v="2"/>
    <n v="131937"/>
    <x v="12"/>
    <x v="8"/>
    <n v="2"/>
    <n v="287.81"/>
    <n v="3148.95"/>
    <x v="0"/>
    <x v="1"/>
    <n v="15"/>
    <x v="166"/>
  </r>
  <r>
    <n v="992302540"/>
    <n v="32203588"/>
    <s v="Krish Srinivas"/>
    <x v="3"/>
    <n v="993331"/>
    <x v="21"/>
    <x v="6"/>
    <n v="2"/>
    <n v="102.44"/>
    <n v="198.72"/>
    <x v="3"/>
    <x v="0"/>
    <n v="3"/>
    <x v="167"/>
  </r>
  <r>
    <n v="7169974633"/>
    <n v="59110513"/>
    <s v="Chaaya Mody"/>
    <x v="2"/>
    <n v="153019"/>
    <x v="36"/>
    <x v="9"/>
    <n v="2"/>
    <n v="947.95"/>
    <n v="2475.21"/>
    <x v="1"/>
    <x v="0"/>
    <n v="-1"/>
    <x v="168"/>
  </r>
  <r>
    <n v="6703651257"/>
    <n v="93198324"/>
    <s v="Bhavya Dutta"/>
    <x v="2"/>
    <n v="954722"/>
    <x v="33"/>
    <x v="8"/>
    <n v="1"/>
    <n v="616.45000000000005"/>
    <n v="727.87"/>
    <x v="2"/>
    <x v="0"/>
    <n v="3"/>
    <x v="169"/>
  </r>
  <r>
    <n v="7180810221"/>
    <n v="20940403"/>
    <s v="Tanvi Kala"/>
    <x v="3"/>
    <n v="659290"/>
    <x v="15"/>
    <x v="2"/>
    <n v="3"/>
    <n v="319.33999999999997"/>
    <n v="657.8"/>
    <x v="0"/>
    <x v="1"/>
    <n v="9"/>
    <x v="170"/>
  </r>
  <r>
    <n v="7875587578"/>
    <n v="60967677"/>
    <s v="Chatura Sandhu"/>
    <x v="3"/>
    <n v="832348"/>
    <x v="29"/>
    <x v="3"/>
    <n v="1"/>
    <n v="831.43"/>
    <n v="3351.74"/>
    <x v="2"/>
    <x v="1"/>
    <n v="10"/>
    <x v="171"/>
  </r>
  <r>
    <n v="2578671497"/>
    <n v="76218218"/>
    <s v="Vedant Dubey"/>
    <x v="2"/>
    <n v="118820"/>
    <x v="20"/>
    <x v="1"/>
    <n v="2"/>
    <n v="12.32"/>
    <n v="3603.94"/>
    <x v="2"/>
    <x v="0"/>
    <n v="5"/>
    <x v="172"/>
  </r>
  <r>
    <n v="6284350691"/>
    <n v="57207678"/>
    <s v="Yashodhara Mishra"/>
    <x v="1"/>
    <n v="112390"/>
    <x v="18"/>
    <x v="5"/>
    <n v="2"/>
    <n v="877.98"/>
    <n v="726.41"/>
    <x v="3"/>
    <x v="0"/>
    <n v="0"/>
    <x v="173"/>
  </r>
  <r>
    <n v="5383261788"/>
    <n v="34588087"/>
    <s v="Tanmayi Vyas"/>
    <x v="1"/>
    <n v="557908"/>
    <x v="5"/>
    <x v="4"/>
    <n v="2"/>
    <n v="942.37"/>
    <n v="3375.86"/>
    <x v="3"/>
    <x v="0"/>
    <n v="-4"/>
    <x v="174"/>
  </r>
  <r>
    <n v="6590867973"/>
    <n v="56441247"/>
    <s v="Aashi Narula"/>
    <x v="3"/>
    <n v="712307"/>
    <x v="1"/>
    <x v="1"/>
    <n v="2"/>
    <n v="264.89"/>
    <n v="1848.22"/>
    <x v="1"/>
    <x v="0"/>
    <n v="-1"/>
    <x v="175"/>
  </r>
  <r>
    <n v="8787105023"/>
    <n v="81822935"/>
    <s v="Dhruv Ganguly"/>
    <x v="0"/>
    <n v="398340"/>
    <x v="46"/>
    <x v="8"/>
    <n v="1"/>
    <n v="651.92999999999995"/>
    <n v="1443.64"/>
    <x v="3"/>
    <x v="0"/>
    <n v="3"/>
    <x v="176"/>
  </r>
  <r>
    <n v="1402916311"/>
    <n v="14275043"/>
    <s v="Tanvi Lala"/>
    <x v="1"/>
    <n v="516376"/>
    <x v="36"/>
    <x v="9"/>
    <n v="2"/>
    <n v="877.43"/>
    <n v="4553.3599999999997"/>
    <x v="2"/>
    <x v="0"/>
    <n v="4"/>
    <x v="177"/>
  </r>
  <r>
    <n v="9715205272"/>
    <n v="52409516"/>
    <s v="Rehaan Jha"/>
    <x v="2"/>
    <n v="440875"/>
    <x v="26"/>
    <x v="10"/>
    <n v="2"/>
    <n v="275.02999999999997"/>
    <n v="1189.17"/>
    <x v="1"/>
    <x v="0"/>
    <n v="2"/>
    <x v="178"/>
  </r>
  <r>
    <n v="3946852375"/>
    <n v="96253172"/>
    <s v="Zarna Mammen"/>
    <x v="2"/>
    <n v="894539"/>
    <x v="23"/>
    <x v="7"/>
    <n v="3"/>
    <n v="445.48"/>
    <n v="150.99"/>
    <x v="0"/>
    <x v="0"/>
    <n v="0"/>
    <x v="179"/>
  </r>
  <r>
    <n v="3367039425"/>
    <n v="86050297"/>
    <s v="Vincent Sahni"/>
    <x v="2"/>
    <n v="385113"/>
    <x v="7"/>
    <x v="5"/>
    <n v="1"/>
    <n v="816.38"/>
    <n v="703.11"/>
    <x v="1"/>
    <x v="0"/>
    <n v="2"/>
    <x v="180"/>
  </r>
  <r>
    <n v="687711388"/>
    <n v="52757321"/>
    <s v="Hritik Narain"/>
    <x v="1"/>
    <n v="542300"/>
    <x v="9"/>
    <x v="3"/>
    <n v="3"/>
    <n v="255.35"/>
    <n v="1385.43"/>
    <x v="2"/>
    <x v="1"/>
    <n v="12"/>
    <x v="181"/>
  </r>
  <r>
    <n v="647012431"/>
    <n v="34281470"/>
    <s v="Yash Johal"/>
    <x v="3"/>
    <n v="18035"/>
    <x v="23"/>
    <x v="7"/>
    <n v="2"/>
    <n v="968.94"/>
    <n v="3706.1"/>
    <x v="2"/>
    <x v="2"/>
    <n v="18"/>
    <x v="182"/>
  </r>
  <r>
    <n v="7143278295"/>
    <n v="50557979"/>
    <s v="Kiaan Naidu"/>
    <x v="3"/>
    <n v="647462"/>
    <x v="7"/>
    <x v="5"/>
    <n v="1"/>
    <n v="326.42"/>
    <n v="1597.11"/>
    <x v="1"/>
    <x v="0"/>
    <n v="-4"/>
    <x v="183"/>
  </r>
  <r>
    <n v="9736844695"/>
    <n v="31978160"/>
    <s v="Kiaan Khare"/>
    <x v="1"/>
    <n v="564692"/>
    <x v="43"/>
    <x v="0"/>
    <n v="1"/>
    <n v="215.65"/>
    <n v="1608.11"/>
    <x v="0"/>
    <x v="0"/>
    <n v="-5"/>
    <x v="184"/>
  </r>
  <r>
    <n v="5933289680"/>
    <n v="5751638"/>
    <s v="Xiti Wagle"/>
    <x v="1"/>
    <n v="747801"/>
    <x v="22"/>
    <x v="7"/>
    <n v="2"/>
    <n v="277.76"/>
    <n v="2950.6"/>
    <x v="3"/>
    <x v="2"/>
    <n v="20"/>
    <x v="185"/>
  </r>
  <r>
    <n v="9494303116"/>
    <n v="98858383"/>
    <s v="Janani Gill"/>
    <x v="0"/>
    <n v="336847"/>
    <x v="22"/>
    <x v="7"/>
    <n v="3"/>
    <n v="936.98"/>
    <n v="1538.49"/>
    <x v="2"/>
    <x v="0"/>
    <n v="5"/>
    <x v="186"/>
  </r>
  <r>
    <n v="9337878102"/>
    <n v="9987182"/>
    <s v="Tristan Hegde"/>
    <x v="0"/>
    <n v="654623"/>
    <x v="47"/>
    <x v="3"/>
    <n v="3"/>
    <n v="422.14"/>
    <n v="3119.18"/>
    <x v="3"/>
    <x v="0"/>
    <n v="-4"/>
    <x v="187"/>
  </r>
  <r>
    <n v="6872621077"/>
    <n v="77128325"/>
    <s v="Yug Mangat"/>
    <x v="0"/>
    <n v="228286"/>
    <x v="39"/>
    <x v="1"/>
    <n v="2"/>
    <n v="179.08"/>
    <n v="3611.43"/>
    <x v="3"/>
    <x v="0"/>
    <n v="-5"/>
    <x v="188"/>
  </r>
  <r>
    <n v="7330237253"/>
    <n v="28428852"/>
    <s v="Libni Dada"/>
    <x v="2"/>
    <n v="677169"/>
    <x v="13"/>
    <x v="4"/>
    <n v="1"/>
    <n v="261.02999999999997"/>
    <n v="869.86"/>
    <x v="1"/>
    <x v="0"/>
    <n v="-1"/>
    <x v="189"/>
  </r>
  <r>
    <n v="7942616242"/>
    <n v="33685414"/>
    <s v="Nidhi Swaminathan"/>
    <x v="0"/>
    <n v="970529"/>
    <x v="27"/>
    <x v="10"/>
    <n v="3"/>
    <n v="827.44"/>
    <n v="1116"/>
    <x v="3"/>
    <x v="2"/>
    <n v="25"/>
    <x v="190"/>
  </r>
  <r>
    <n v="238520071"/>
    <n v="77320193"/>
    <s v="Aarush Das"/>
    <x v="3"/>
    <n v="537274"/>
    <x v="0"/>
    <x v="0"/>
    <n v="2"/>
    <n v="702.71"/>
    <n v="852.02"/>
    <x v="0"/>
    <x v="0"/>
    <n v="3"/>
    <x v="191"/>
  </r>
  <r>
    <n v="5812379362"/>
    <n v="46504355"/>
    <s v="Ridhi Oak"/>
    <x v="0"/>
    <n v="833557"/>
    <x v="34"/>
    <x v="2"/>
    <n v="1"/>
    <n v="422.87"/>
    <n v="3865.78"/>
    <x v="3"/>
    <x v="0"/>
    <n v="-4"/>
    <x v="192"/>
  </r>
  <r>
    <n v="2616623847"/>
    <n v="49915498"/>
    <s v="Harini Mangal"/>
    <x v="3"/>
    <n v="853932"/>
    <x v="26"/>
    <x v="10"/>
    <n v="3"/>
    <n v="941.19"/>
    <n v="3928"/>
    <x v="0"/>
    <x v="1"/>
    <n v="15"/>
    <x v="193"/>
  </r>
  <r>
    <n v="2040854480"/>
    <n v="40392019"/>
    <s v="Yashvi Sur"/>
    <x v="3"/>
    <n v="684939"/>
    <x v="7"/>
    <x v="5"/>
    <n v="1"/>
    <n v="727.95"/>
    <n v="946.86"/>
    <x v="3"/>
    <x v="2"/>
    <n v="25"/>
    <x v="194"/>
  </r>
  <r>
    <n v="5456484560"/>
    <n v="62600289"/>
    <s v="Tanmayi Zachariah"/>
    <x v="2"/>
    <n v="324809"/>
    <x v="6"/>
    <x v="2"/>
    <n v="1"/>
    <n v="608"/>
    <n v="1630.68"/>
    <x v="1"/>
    <x v="2"/>
    <n v="25"/>
    <x v="195"/>
  </r>
  <r>
    <n v="883309006"/>
    <n v="71229024"/>
    <s v="Manbir Ramesh"/>
    <x v="1"/>
    <n v="131748"/>
    <x v="44"/>
    <x v="0"/>
    <n v="1"/>
    <n v="81.349999999999994"/>
    <n v="1427.84"/>
    <x v="0"/>
    <x v="1"/>
    <n v="8"/>
    <x v="196"/>
  </r>
  <r>
    <n v="6528341992"/>
    <n v="64497538"/>
    <s v="Libni Chadha"/>
    <x v="3"/>
    <n v="336847"/>
    <x v="22"/>
    <x v="7"/>
    <n v="2"/>
    <n v="936.98"/>
    <n v="2360.73"/>
    <x v="3"/>
    <x v="1"/>
    <n v="11"/>
    <x v="197"/>
  </r>
  <r>
    <n v="3263203775"/>
    <n v="44888581"/>
    <s v="Rehaan Samra"/>
    <x v="2"/>
    <n v="563740"/>
    <x v="47"/>
    <x v="3"/>
    <n v="1"/>
    <n v="96.33"/>
    <n v="826.28"/>
    <x v="1"/>
    <x v="0"/>
    <n v="-1"/>
    <x v="198"/>
  </r>
  <r>
    <n v="3660010934"/>
    <n v="83577942"/>
    <s v="Oviya Rau"/>
    <x v="1"/>
    <n v="613942"/>
    <x v="0"/>
    <x v="0"/>
    <n v="3"/>
    <n v="545"/>
    <n v="787.4"/>
    <x v="3"/>
    <x v="0"/>
    <n v="5"/>
    <x v="199"/>
  </r>
  <r>
    <n v="7944885043"/>
    <n v="1683786"/>
    <s v="Urvashi Balan"/>
    <x v="0"/>
    <n v="760828"/>
    <x v="0"/>
    <x v="0"/>
    <n v="1"/>
    <n v="563.45000000000005"/>
    <n v="4410.72"/>
    <x v="2"/>
    <x v="0"/>
    <n v="-2"/>
    <x v="200"/>
  </r>
  <r>
    <n v="2506369831"/>
    <n v="1529180"/>
    <s v="Darsh Gokhale"/>
    <x v="2"/>
    <n v="144124"/>
    <x v="11"/>
    <x v="7"/>
    <n v="2"/>
    <n v="162.66999999999999"/>
    <n v="255.35"/>
    <x v="1"/>
    <x v="1"/>
    <n v="13"/>
    <x v="201"/>
  </r>
  <r>
    <n v="697061213"/>
    <n v="91196901"/>
    <s v="Atharv Kurian"/>
    <x v="3"/>
    <n v="398340"/>
    <x v="46"/>
    <x v="8"/>
    <n v="2"/>
    <n v="651.92999999999995"/>
    <n v="4473.1099999999997"/>
    <x v="2"/>
    <x v="0"/>
    <n v="3"/>
    <x v="202"/>
  </r>
  <r>
    <n v="7079057004"/>
    <n v="1507408"/>
    <s v="Kai Gara"/>
    <x v="2"/>
    <n v="714999"/>
    <x v="6"/>
    <x v="2"/>
    <n v="2"/>
    <n v="882.51"/>
    <n v="1946.09"/>
    <x v="2"/>
    <x v="2"/>
    <n v="22"/>
    <x v="203"/>
  </r>
  <r>
    <n v="1556153632"/>
    <n v="67215939"/>
    <s v="Dominic Viswanathan"/>
    <x v="1"/>
    <n v="739448"/>
    <x v="23"/>
    <x v="7"/>
    <n v="3"/>
    <n v="755.66"/>
    <n v="1277.8499999999999"/>
    <x v="3"/>
    <x v="1"/>
    <n v="9"/>
    <x v="204"/>
  </r>
  <r>
    <n v="2161235338"/>
    <n v="38902882"/>
    <s v="Ria Dugar"/>
    <x v="2"/>
    <n v="704868"/>
    <x v="11"/>
    <x v="7"/>
    <n v="3"/>
    <n v="193.46"/>
    <n v="4431.7700000000004"/>
    <x v="3"/>
    <x v="1"/>
    <n v="9"/>
    <x v="205"/>
  </r>
  <r>
    <n v="1247978468"/>
    <n v="97484394"/>
    <s v="Ayush Choudhry"/>
    <x v="2"/>
    <n v="712003"/>
    <x v="39"/>
    <x v="1"/>
    <n v="1"/>
    <n v="671.68"/>
    <n v="1662.15"/>
    <x v="1"/>
    <x v="0"/>
    <n v="-1"/>
    <x v="206"/>
  </r>
  <r>
    <n v="5437627061"/>
    <n v="58505903"/>
    <s v="Harinakshi Sibal"/>
    <x v="1"/>
    <n v="679865"/>
    <x v="17"/>
    <x v="6"/>
    <n v="1"/>
    <n v="347.91"/>
    <n v="910.19"/>
    <x v="1"/>
    <x v="0"/>
    <n v="1"/>
    <x v="207"/>
  </r>
  <r>
    <n v="9091960039"/>
    <n v="13455530"/>
    <s v="Yoshita Varty"/>
    <x v="2"/>
    <n v="689769"/>
    <x v="48"/>
    <x v="8"/>
    <n v="1"/>
    <n v="46.62"/>
    <n v="1349.36"/>
    <x v="2"/>
    <x v="0"/>
    <n v="0"/>
    <x v="208"/>
  </r>
  <r>
    <n v="619198317"/>
    <n v="81906973"/>
    <s v="Oliver Wagle"/>
    <x v="1"/>
    <n v="194682"/>
    <x v="20"/>
    <x v="1"/>
    <n v="1"/>
    <n v="912.29"/>
    <n v="4216.63"/>
    <x v="1"/>
    <x v="0"/>
    <n v="-5"/>
    <x v="209"/>
  </r>
  <r>
    <n v="9833179291"/>
    <n v="90372221"/>
    <s v="Rajeshri Hayre"/>
    <x v="0"/>
    <n v="272170"/>
    <x v="33"/>
    <x v="8"/>
    <n v="2"/>
    <n v="140.80000000000001"/>
    <n v="483.05"/>
    <x v="1"/>
    <x v="0"/>
    <n v="-4"/>
    <x v="210"/>
  </r>
  <r>
    <n v="4148760273"/>
    <n v="93122847"/>
    <s v="Nachiket Sangha"/>
    <x v="0"/>
    <n v="51036"/>
    <x v="24"/>
    <x v="10"/>
    <n v="2"/>
    <n v="931.61"/>
    <n v="994.97"/>
    <x v="1"/>
    <x v="0"/>
    <n v="3"/>
    <x v="211"/>
  </r>
  <r>
    <n v="7206041763"/>
    <n v="74694186"/>
    <s v="Nisha Jhaveri"/>
    <x v="2"/>
    <n v="124290"/>
    <x v="7"/>
    <x v="5"/>
    <n v="3"/>
    <n v="39.65"/>
    <n v="162.66999999999999"/>
    <x v="2"/>
    <x v="0"/>
    <n v="2"/>
    <x v="212"/>
  </r>
  <r>
    <n v="690097648"/>
    <n v="2684440"/>
    <s v="Hamsini De"/>
    <x v="3"/>
    <n v="291238"/>
    <x v="49"/>
    <x v="3"/>
    <n v="2"/>
    <n v="746.03"/>
    <n v="3471.29"/>
    <x v="0"/>
    <x v="1"/>
    <n v="10"/>
    <x v="213"/>
  </r>
  <r>
    <n v="4197061567"/>
    <n v="52757321"/>
    <s v="Hritik Narain"/>
    <x v="1"/>
    <n v="621677"/>
    <x v="40"/>
    <x v="8"/>
    <n v="3"/>
    <n v="317.8"/>
    <n v="3685.3"/>
    <x v="1"/>
    <x v="0"/>
    <n v="2"/>
    <x v="214"/>
  </r>
  <r>
    <n v="2009394836"/>
    <n v="55056284"/>
    <s v="Devika Lal"/>
    <x v="2"/>
    <n v="237083"/>
    <x v="13"/>
    <x v="4"/>
    <n v="3"/>
    <n v="577.13"/>
    <n v="1159.53"/>
    <x v="1"/>
    <x v="0"/>
    <n v="-2"/>
    <x v="215"/>
  </r>
  <r>
    <n v="277502363"/>
    <n v="88203688"/>
    <s v="Chavvi Karan"/>
    <x v="1"/>
    <n v="667163"/>
    <x v="1"/>
    <x v="1"/>
    <n v="1"/>
    <n v="441.2"/>
    <n v="2682.72"/>
    <x v="2"/>
    <x v="0"/>
    <n v="5"/>
    <x v="216"/>
  </r>
  <r>
    <n v="4356959622"/>
    <n v="38709137"/>
    <s v="Neha Gade"/>
    <x v="2"/>
    <n v="91670"/>
    <x v="23"/>
    <x v="7"/>
    <n v="2"/>
    <n v="439.24"/>
    <n v="2128.54"/>
    <x v="0"/>
    <x v="0"/>
    <n v="-5"/>
    <x v="217"/>
  </r>
  <r>
    <n v="174306009"/>
    <n v="87457446"/>
    <s v="Yashodhara Sarraf"/>
    <x v="3"/>
    <n v="832348"/>
    <x v="29"/>
    <x v="3"/>
    <n v="1"/>
    <n v="831.43"/>
    <n v="2424.0700000000002"/>
    <x v="1"/>
    <x v="2"/>
    <n v="27"/>
    <x v="218"/>
  </r>
  <r>
    <n v="9582674091"/>
    <n v="34237583"/>
    <s v="Ishwar Chand"/>
    <x v="1"/>
    <n v="433521"/>
    <x v="27"/>
    <x v="10"/>
    <n v="2"/>
    <n v="321.33"/>
    <n v="951.43"/>
    <x v="1"/>
    <x v="2"/>
    <n v="22"/>
    <x v="219"/>
  </r>
  <r>
    <n v="8675579025"/>
    <n v="44409533"/>
    <s v="Vihaan Sule"/>
    <x v="1"/>
    <n v="317242"/>
    <x v="21"/>
    <x v="6"/>
    <n v="1"/>
    <n v="198.15"/>
    <n v="2636.86"/>
    <x v="2"/>
    <x v="0"/>
    <n v="2"/>
    <x v="220"/>
  </r>
  <r>
    <n v="5195999941"/>
    <n v="52757321"/>
    <s v="Hritik Narain"/>
    <x v="1"/>
    <n v="34186"/>
    <x v="31"/>
    <x v="9"/>
    <n v="3"/>
    <n v="925.65"/>
    <n v="2298.98"/>
    <x v="2"/>
    <x v="1"/>
    <n v="14"/>
    <x v="221"/>
  </r>
  <r>
    <n v="5210007923"/>
    <n v="97507853"/>
    <s v="Udyati Rana"/>
    <x v="0"/>
    <n v="492958"/>
    <x v="7"/>
    <x v="5"/>
    <n v="1"/>
    <n v="84.2"/>
    <n v="1278.93"/>
    <x v="0"/>
    <x v="0"/>
    <n v="1"/>
    <x v="222"/>
  </r>
  <r>
    <n v="6595771960"/>
    <n v="45700473"/>
    <s v="Omkaar Padmanabhan"/>
    <x v="2"/>
    <n v="949818"/>
    <x v="29"/>
    <x v="3"/>
    <n v="3"/>
    <n v="483.05"/>
    <n v="4251.75"/>
    <x v="0"/>
    <x v="0"/>
    <n v="4"/>
    <x v="223"/>
  </r>
  <r>
    <n v="4247338382"/>
    <n v="34853377"/>
    <s v="William Dutta"/>
    <x v="3"/>
    <n v="354409"/>
    <x v="21"/>
    <x v="6"/>
    <n v="1"/>
    <n v="325.08"/>
    <n v="989.88"/>
    <x v="0"/>
    <x v="2"/>
    <n v="29"/>
    <x v="224"/>
  </r>
  <r>
    <n v="819143326"/>
    <n v="88324928"/>
    <s v="Geetika Nanda"/>
    <x v="0"/>
    <n v="891833"/>
    <x v="19"/>
    <x v="2"/>
    <n v="2"/>
    <n v="493.19"/>
    <n v="3284.6"/>
    <x v="0"/>
    <x v="0"/>
    <n v="5"/>
    <x v="225"/>
  </r>
  <r>
    <n v="3830844750"/>
    <n v="23996221"/>
    <s v="Jackson Issac"/>
    <x v="2"/>
    <n v="487065"/>
    <x v="47"/>
    <x v="3"/>
    <n v="3"/>
    <n v="374.68"/>
    <n v="1663.27"/>
    <x v="1"/>
    <x v="0"/>
    <n v="-3"/>
    <x v="226"/>
  </r>
  <r>
    <n v="1687314172"/>
    <n v="82425179"/>
    <s v="Gagan Patil"/>
    <x v="0"/>
    <n v="378287"/>
    <x v="50"/>
    <x v="1"/>
    <n v="2"/>
    <n v="332.84"/>
    <n v="3835.73"/>
    <x v="0"/>
    <x v="0"/>
    <n v="3"/>
    <x v="227"/>
  </r>
  <r>
    <n v="6756007265"/>
    <n v="80850753"/>
    <s v="Gautami Rai"/>
    <x v="3"/>
    <n v="820973"/>
    <x v="26"/>
    <x v="10"/>
    <n v="1"/>
    <n v="114.52"/>
    <n v="1848.13"/>
    <x v="3"/>
    <x v="0"/>
    <n v="5"/>
    <x v="228"/>
  </r>
  <r>
    <n v="489762747"/>
    <n v="19482392"/>
    <s v="Yachana Nath"/>
    <x v="0"/>
    <n v="349294"/>
    <x v="36"/>
    <x v="9"/>
    <n v="2"/>
    <n v="934.75"/>
    <n v="766.2"/>
    <x v="2"/>
    <x v="2"/>
    <n v="26"/>
    <x v="229"/>
  </r>
  <r>
    <n v="7509195875"/>
    <n v="42723554"/>
    <s v="Pranit Wagle"/>
    <x v="0"/>
    <n v="704868"/>
    <x v="11"/>
    <x v="7"/>
    <n v="1"/>
    <n v="193.46"/>
    <n v="4237.3999999999996"/>
    <x v="2"/>
    <x v="0"/>
    <n v="3"/>
    <x v="230"/>
  </r>
  <r>
    <n v="2370917070"/>
    <n v="5763963"/>
    <s v="Chandran Seth"/>
    <x v="0"/>
    <n v="500739"/>
    <x v="6"/>
    <x v="2"/>
    <n v="1"/>
    <n v="359.98"/>
    <n v="2639.9"/>
    <x v="2"/>
    <x v="0"/>
    <n v="5"/>
    <x v="231"/>
  </r>
  <r>
    <n v="2055388266"/>
    <n v="119099"/>
    <s v="Zansi Parsa"/>
    <x v="2"/>
    <n v="107548"/>
    <x v="39"/>
    <x v="1"/>
    <n v="1"/>
    <n v="891.6"/>
    <n v="3722.37"/>
    <x v="1"/>
    <x v="1"/>
    <n v="8"/>
    <x v="232"/>
  </r>
  <r>
    <n v="8969304162"/>
    <n v="43052303"/>
    <s v="Girik Mutti"/>
    <x v="3"/>
    <n v="9436"/>
    <x v="18"/>
    <x v="5"/>
    <n v="2"/>
    <n v="88.43"/>
    <n v="1264.98"/>
    <x v="3"/>
    <x v="0"/>
    <n v="-1"/>
    <x v="233"/>
  </r>
  <r>
    <n v="5412674107"/>
    <n v="88111697"/>
    <s v="Ronith Rajagopal"/>
    <x v="0"/>
    <n v="644847"/>
    <x v="32"/>
    <x v="6"/>
    <n v="2"/>
    <n v="622.80999999999995"/>
    <n v="2646.85"/>
    <x v="0"/>
    <x v="0"/>
    <n v="2"/>
    <x v="234"/>
  </r>
  <r>
    <n v="1536516619"/>
    <n v="15631726"/>
    <s v="Ucchal Murthy"/>
    <x v="2"/>
    <n v="313754"/>
    <x v="29"/>
    <x v="3"/>
    <n v="3"/>
    <n v="136.6"/>
    <n v="3466.59"/>
    <x v="3"/>
    <x v="0"/>
    <n v="5"/>
    <x v="235"/>
  </r>
  <r>
    <n v="3858907413"/>
    <n v="89910157"/>
    <s v="Dayamai Ray"/>
    <x v="1"/>
    <n v="51036"/>
    <x v="24"/>
    <x v="10"/>
    <n v="1"/>
    <n v="931.61"/>
    <n v="3427.43"/>
    <x v="0"/>
    <x v="0"/>
    <n v="0"/>
    <x v="236"/>
  </r>
  <r>
    <n v="4976389251"/>
    <n v="79478655"/>
    <s v="Zilmil Rege"/>
    <x v="0"/>
    <n v="4452"/>
    <x v="26"/>
    <x v="10"/>
    <n v="1"/>
    <n v="169.88"/>
    <n v="1146.95"/>
    <x v="2"/>
    <x v="0"/>
    <n v="-5"/>
    <x v="237"/>
  </r>
  <r>
    <n v="2218319201"/>
    <n v="40587811"/>
    <s v="Jeevika Rajagopalan"/>
    <x v="2"/>
    <n v="378287"/>
    <x v="50"/>
    <x v="1"/>
    <n v="1"/>
    <n v="332.84"/>
    <n v="1216.48"/>
    <x v="3"/>
    <x v="0"/>
    <n v="-1"/>
    <x v="238"/>
  </r>
  <r>
    <n v="6729422433"/>
    <n v="68159723"/>
    <s v="Yashvi Pathak"/>
    <x v="1"/>
    <n v="552496"/>
    <x v="23"/>
    <x v="7"/>
    <n v="2"/>
    <n v="508"/>
    <n v="3405.78"/>
    <x v="1"/>
    <x v="1"/>
    <n v="6"/>
    <x v="239"/>
  </r>
  <r>
    <n v="1354097448"/>
    <n v="98687927"/>
    <s v="Yachana Brar"/>
    <x v="3"/>
    <n v="15314"/>
    <x v="15"/>
    <x v="2"/>
    <n v="2"/>
    <n v="578.85"/>
    <n v="3401.69"/>
    <x v="2"/>
    <x v="0"/>
    <n v="2"/>
    <x v="240"/>
  </r>
  <r>
    <n v="8952275304"/>
    <n v="81174361"/>
    <s v="Shivansh Sawhney"/>
    <x v="2"/>
    <n v="757274"/>
    <x v="0"/>
    <x v="0"/>
    <n v="3"/>
    <n v="98.32"/>
    <n v="2474.23"/>
    <x v="0"/>
    <x v="0"/>
    <n v="0"/>
    <x v="241"/>
  </r>
  <r>
    <n v="436603801"/>
    <n v="54619715"/>
    <s v="David Cherian"/>
    <x v="2"/>
    <n v="557908"/>
    <x v="5"/>
    <x v="4"/>
    <n v="2"/>
    <n v="942.37"/>
    <n v="838.89"/>
    <x v="0"/>
    <x v="0"/>
    <n v="-3"/>
    <x v="242"/>
  </r>
  <r>
    <n v="5273875984"/>
    <n v="9278983"/>
    <s v="Madhav Guha"/>
    <x v="2"/>
    <n v="859361"/>
    <x v="8"/>
    <x v="5"/>
    <n v="1"/>
    <n v="432.39"/>
    <n v="2682.38"/>
    <x v="0"/>
    <x v="1"/>
    <n v="14"/>
    <x v="243"/>
  </r>
  <r>
    <n v="9290203003"/>
    <n v="21573815"/>
    <s v="Urvashi Dalal"/>
    <x v="3"/>
    <n v="714999"/>
    <x v="6"/>
    <x v="2"/>
    <n v="1"/>
    <n v="882.51"/>
    <n v="2133.39"/>
    <x v="0"/>
    <x v="0"/>
    <n v="5"/>
    <x v="244"/>
  </r>
  <r>
    <n v="6240982373"/>
    <n v="91243571"/>
    <s v="Ojas Deep"/>
    <x v="2"/>
    <n v="70969"/>
    <x v="41"/>
    <x v="9"/>
    <n v="3"/>
    <n v="631.70000000000005"/>
    <n v="3393.08"/>
    <x v="0"/>
    <x v="0"/>
    <n v="-3"/>
    <x v="245"/>
  </r>
  <r>
    <n v="2718348206"/>
    <n v="5763963"/>
    <s v="Chandran Seth"/>
    <x v="0"/>
    <n v="243235"/>
    <x v="43"/>
    <x v="0"/>
    <n v="2"/>
    <n v="109.03"/>
    <n v="632.42999999999995"/>
    <x v="1"/>
    <x v="0"/>
    <n v="-4"/>
    <x v="246"/>
  </r>
  <r>
    <n v="4903544026"/>
    <n v="57331847"/>
    <s v="Jack Kamdar"/>
    <x v="0"/>
    <n v="470449"/>
    <x v="40"/>
    <x v="8"/>
    <n v="3"/>
    <n v="827.77"/>
    <n v="3778.46"/>
    <x v="0"/>
    <x v="0"/>
    <n v="5"/>
    <x v="247"/>
  </r>
  <r>
    <n v="2827266949"/>
    <n v="93675757"/>
    <s v="Geetika Mander"/>
    <x v="0"/>
    <n v="937542"/>
    <x v="17"/>
    <x v="6"/>
    <n v="3"/>
    <n v="97.04"/>
    <n v="3334.82"/>
    <x v="2"/>
    <x v="1"/>
    <n v="8"/>
    <x v="248"/>
  </r>
  <r>
    <n v="4278423074"/>
    <n v="67708491"/>
    <s v="Dalbir Kata"/>
    <x v="2"/>
    <n v="880510"/>
    <x v="6"/>
    <x v="2"/>
    <n v="2"/>
    <n v="951.43"/>
    <n v="1073.53"/>
    <x v="0"/>
    <x v="0"/>
    <n v="3"/>
    <x v="249"/>
  </r>
  <r>
    <n v="645916247"/>
    <n v="76857266"/>
    <s v="Liam Nadig"/>
    <x v="3"/>
    <n v="812607"/>
    <x v="14"/>
    <x v="9"/>
    <n v="1"/>
    <n v="416.65"/>
    <n v="4465.8999999999996"/>
    <x v="0"/>
    <x v="2"/>
    <n v="29"/>
    <x v="250"/>
  </r>
  <r>
    <n v="5816647866"/>
    <n v="81420960"/>
    <s v="Warda Chanda"/>
    <x v="2"/>
    <n v="432617"/>
    <x v="26"/>
    <x v="10"/>
    <n v="2"/>
    <n v="863.18"/>
    <n v="2323.4499999999998"/>
    <x v="0"/>
    <x v="2"/>
    <n v="17"/>
    <x v="251"/>
  </r>
  <r>
    <n v="7282397914"/>
    <n v="97825663"/>
    <s v="Upadhriti Sha"/>
    <x v="0"/>
    <n v="600767"/>
    <x v="18"/>
    <x v="5"/>
    <n v="1"/>
    <n v="722.42"/>
    <n v="2043.65"/>
    <x v="0"/>
    <x v="0"/>
    <n v="5"/>
    <x v="252"/>
  </r>
  <r>
    <n v="3260611473"/>
    <n v="12832151"/>
    <s v="Ekavir Bhalla"/>
    <x v="2"/>
    <n v="712307"/>
    <x v="1"/>
    <x v="1"/>
    <n v="1"/>
    <n v="264.89"/>
    <n v="2731.48"/>
    <x v="0"/>
    <x v="2"/>
    <n v="18"/>
    <x v="253"/>
  </r>
  <r>
    <n v="8638163868"/>
    <n v="87718744"/>
    <s v="Max Pandit"/>
    <x v="0"/>
    <n v="832348"/>
    <x v="29"/>
    <x v="3"/>
    <n v="1"/>
    <n v="831.43"/>
    <n v="4272.8100000000004"/>
    <x v="2"/>
    <x v="0"/>
    <n v="5"/>
    <x v="254"/>
  </r>
  <r>
    <n v="177850987"/>
    <n v="51174875"/>
    <s v="Sara Prasad"/>
    <x v="2"/>
    <n v="237083"/>
    <x v="13"/>
    <x v="4"/>
    <n v="2"/>
    <n v="577.13"/>
    <n v="1934.67"/>
    <x v="1"/>
    <x v="0"/>
    <n v="-3"/>
    <x v="255"/>
  </r>
  <r>
    <n v="9653859166"/>
    <n v="32987624"/>
    <s v="Dalaja Arora"/>
    <x v="3"/>
    <n v="272170"/>
    <x v="33"/>
    <x v="8"/>
    <n v="1"/>
    <n v="140.80000000000001"/>
    <n v="2978.36"/>
    <x v="3"/>
    <x v="1"/>
    <n v="14"/>
    <x v="256"/>
  </r>
  <r>
    <n v="9991338690"/>
    <n v="98444183"/>
    <s v="Radha D’Alia"/>
    <x v="0"/>
    <n v="26060"/>
    <x v="5"/>
    <x v="4"/>
    <n v="1"/>
    <n v="342.94"/>
    <n v="3273.99"/>
    <x v="0"/>
    <x v="0"/>
    <n v="1"/>
    <x v="257"/>
  </r>
  <r>
    <n v="1714593246"/>
    <n v="27698051"/>
    <s v="Mitesh Savant"/>
    <x v="3"/>
    <n v="613942"/>
    <x v="0"/>
    <x v="0"/>
    <n v="3"/>
    <n v="545"/>
    <n v="1100.8"/>
    <x v="3"/>
    <x v="0"/>
    <n v="2"/>
    <x v="258"/>
  </r>
  <r>
    <n v="9742461226"/>
    <n v="34095555"/>
    <s v="Charan Misra"/>
    <x v="3"/>
    <n v="478531"/>
    <x v="41"/>
    <x v="9"/>
    <n v="3"/>
    <n v="825.46"/>
    <n v="949.56"/>
    <x v="1"/>
    <x v="0"/>
    <n v="-3"/>
    <x v="259"/>
  </r>
  <r>
    <n v="3314393477"/>
    <n v="55170753"/>
    <s v="Praneel Nagy"/>
    <x v="2"/>
    <n v="901144"/>
    <x v="35"/>
    <x v="6"/>
    <n v="3"/>
    <n v="340.36"/>
    <n v="934.75"/>
    <x v="0"/>
    <x v="0"/>
    <n v="3"/>
    <x v="260"/>
  </r>
  <r>
    <n v="4188317986"/>
    <n v="42366724"/>
    <s v="Quincy Kari"/>
    <x v="2"/>
    <n v="951463"/>
    <x v="0"/>
    <x v="0"/>
    <n v="1"/>
    <n v="787.4"/>
    <n v="3448.71"/>
    <x v="3"/>
    <x v="1"/>
    <n v="10"/>
    <x v="261"/>
  </r>
  <r>
    <n v="1646665366"/>
    <n v="51387106"/>
    <s v="Nandini Devi"/>
    <x v="1"/>
    <n v="654297"/>
    <x v="14"/>
    <x v="9"/>
    <n v="3"/>
    <n v="13.25"/>
    <n v="1086.27"/>
    <x v="3"/>
    <x v="1"/>
    <n v="12"/>
    <x v="262"/>
  </r>
  <r>
    <n v="9558804585"/>
    <n v="82700270"/>
    <s v="Hemal Bhavsar"/>
    <x v="1"/>
    <n v="953175"/>
    <x v="24"/>
    <x v="10"/>
    <n v="2"/>
    <n v="225.21"/>
    <n v="848.94"/>
    <x v="2"/>
    <x v="1"/>
    <n v="6"/>
    <x v="263"/>
  </r>
  <r>
    <n v="9047652469"/>
    <n v="71902700"/>
    <s v="Qarin Nazareth"/>
    <x v="0"/>
    <n v="319388"/>
    <x v="1"/>
    <x v="1"/>
    <n v="3"/>
    <n v="657.8"/>
    <n v="370.06"/>
    <x v="2"/>
    <x v="0"/>
    <n v="-5"/>
    <x v="264"/>
  </r>
  <r>
    <n v="2893800377"/>
    <n v="57892837"/>
    <s v="Thomas Bail"/>
    <x v="3"/>
    <n v="187399"/>
    <x v="12"/>
    <x v="8"/>
    <n v="1"/>
    <n v="53.49"/>
    <n v="1966.14"/>
    <x v="2"/>
    <x v="0"/>
    <n v="-4"/>
    <x v="265"/>
  </r>
  <r>
    <n v="6139157985"/>
    <n v="88517890"/>
    <s v="Anvi Swaminathan"/>
    <x v="3"/>
    <n v="753354"/>
    <x v="8"/>
    <x v="5"/>
    <n v="3"/>
    <n v="423.56"/>
    <n v="1623.51"/>
    <x v="3"/>
    <x v="2"/>
    <n v="22"/>
    <x v="266"/>
  </r>
  <r>
    <n v="6029394789"/>
    <n v="7591711"/>
    <s v="Triya Kakar"/>
    <x v="0"/>
    <n v="803607"/>
    <x v="28"/>
    <x v="5"/>
    <n v="1"/>
    <n v="949.73"/>
    <n v="2118.04"/>
    <x v="1"/>
    <x v="1"/>
    <n v="9"/>
    <x v="267"/>
  </r>
  <r>
    <n v="5874940276"/>
    <n v="38875754"/>
    <s v="Yash Mitter"/>
    <x v="3"/>
    <n v="91670"/>
    <x v="23"/>
    <x v="7"/>
    <n v="1"/>
    <n v="439.24"/>
    <n v="546.42999999999995"/>
    <x v="1"/>
    <x v="0"/>
    <n v="-5"/>
    <x v="268"/>
  </r>
  <r>
    <n v="5205211911"/>
    <n v="57662767"/>
    <s v="Lila Chakraborty"/>
    <x v="3"/>
    <n v="561860"/>
    <x v="1"/>
    <x v="1"/>
    <n v="2"/>
    <n v="874.78"/>
    <n v="1098.4000000000001"/>
    <x v="0"/>
    <x v="1"/>
    <n v="14"/>
    <x v="269"/>
  </r>
  <r>
    <n v="5314758068"/>
    <n v="48776805"/>
    <s v="Prisha Sanghvi"/>
    <x v="3"/>
    <n v="552883"/>
    <x v="14"/>
    <x v="9"/>
    <n v="3"/>
    <n v="888.16"/>
    <n v="4183.29"/>
    <x v="2"/>
    <x v="1"/>
    <n v="10"/>
    <x v="270"/>
  </r>
  <r>
    <n v="484869710"/>
    <n v="6756256"/>
    <s v="Ijaya Goel"/>
    <x v="3"/>
    <n v="15314"/>
    <x v="15"/>
    <x v="2"/>
    <n v="2"/>
    <n v="578.85"/>
    <n v="1429.34"/>
    <x v="0"/>
    <x v="0"/>
    <n v="3"/>
    <x v="271"/>
  </r>
  <r>
    <n v="9957728938"/>
    <n v="25915909"/>
    <s v="Gaurangi Singh"/>
    <x v="1"/>
    <n v="455755"/>
    <x v="11"/>
    <x v="7"/>
    <n v="2"/>
    <n v="44.09"/>
    <n v="1445.95"/>
    <x v="1"/>
    <x v="2"/>
    <n v="16"/>
    <x v="272"/>
  </r>
  <r>
    <n v="3136056666"/>
    <n v="57770044"/>
    <s v="Zarna Master"/>
    <x v="0"/>
    <n v="555121"/>
    <x v="41"/>
    <x v="9"/>
    <n v="1"/>
    <n v="354.91"/>
    <n v="211.25"/>
    <x v="1"/>
    <x v="1"/>
    <n v="12"/>
    <x v="273"/>
  </r>
  <r>
    <n v="4926104391"/>
    <n v="47206881"/>
    <s v="Barkha Contractor"/>
    <x v="3"/>
    <n v="642612"/>
    <x v="0"/>
    <x v="0"/>
    <n v="2"/>
    <n v="517.03"/>
    <n v="2029.88"/>
    <x v="3"/>
    <x v="1"/>
    <n v="14"/>
    <x v="274"/>
  </r>
  <r>
    <n v="1827844756"/>
    <n v="16785724"/>
    <s v="Indali Majumdar"/>
    <x v="0"/>
    <n v="681063"/>
    <x v="4"/>
    <x v="1"/>
    <n v="1"/>
    <n v="321.27999999999997"/>
    <n v="3372.28"/>
    <x v="1"/>
    <x v="0"/>
    <n v="3"/>
    <x v="275"/>
  </r>
  <r>
    <n v="7032037874"/>
    <n v="57291761"/>
    <s v="Samarth Muni"/>
    <x v="0"/>
    <n v="491314"/>
    <x v="33"/>
    <x v="8"/>
    <n v="3"/>
    <n v="973.44"/>
    <n v="1694.99"/>
    <x v="1"/>
    <x v="0"/>
    <n v="0"/>
    <x v="276"/>
  </r>
  <r>
    <n v="3779230503"/>
    <n v="46699982"/>
    <s v="Abhiram Sahni"/>
    <x v="2"/>
    <n v="82484"/>
    <x v="24"/>
    <x v="10"/>
    <n v="3"/>
    <n v="914.88"/>
    <n v="2781.39"/>
    <x v="2"/>
    <x v="0"/>
    <n v="-1"/>
    <x v="277"/>
  </r>
  <r>
    <n v="3473012553"/>
    <n v="89669139"/>
    <s v="Bishakha Natarajan"/>
    <x v="3"/>
    <n v="951463"/>
    <x v="0"/>
    <x v="0"/>
    <n v="2"/>
    <n v="787.4"/>
    <n v="5062.8"/>
    <x v="2"/>
    <x v="2"/>
    <n v="26"/>
    <x v="278"/>
  </r>
  <r>
    <n v="7988504487"/>
    <n v="8164639"/>
    <s v="Pushti Dhillon"/>
    <x v="3"/>
    <n v="91670"/>
    <x v="23"/>
    <x v="7"/>
    <n v="3"/>
    <n v="439.24"/>
    <n v="3511.92"/>
    <x v="3"/>
    <x v="0"/>
    <n v="-1"/>
    <x v="279"/>
  </r>
  <r>
    <n v="7193792738"/>
    <n v="84572019"/>
    <s v="Jagrati Baral"/>
    <x v="2"/>
    <n v="500633"/>
    <x v="34"/>
    <x v="2"/>
    <n v="3"/>
    <n v="154.5"/>
    <n v="2817.36"/>
    <x v="2"/>
    <x v="0"/>
    <n v="4"/>
    <x v="280"/>
  </r>
  <r>
    <n v="1533583386"/>
    <n v="35912599"/>
    <s v="Neha Atwal"/>
    <x v="0"/>
    <n v="240179"/>
    <x v="13"/>
    <x v="4"/>
    <n v="1"/>
    <n v="90.56"/>
    <n v="4869.76"/>
    <x v="3"/>
    <x v="0"/>
    <n v="-3"/>
    <x v="281"/>
  </r>
  <r>
    <n v="7750989397"/>
    <n v="79672044"/>
    <s v="Jagdish Vora"/>
    <x v="1"/>
    <n v="300159"/>
    <x v="39"/>
    <x v="1"/>
    <n v="1"/>
    <n v="44.35"/>
    <n v="4099.45"/>
    <x v="3"/>
    <x v="0"/>
    <n v="4"/>
    <x v="282"/>
  </r>
  <r>
    <n v="4434816229"/>
    <n v="63292875"/>
    <s v="Guneet Borah"/>
    <x v="3"/>
    <n v="537274"/>
    <x v="0"/>
    <x v="0"/>
    <n v="1"/>
    <n v="702.71"/>
    <n v="1491.21"/>
    <x v="3"/>
    <x v="0"/>
    <n v="-5"/>
    <x v="283"/>
  </r>
  <r>
    <n v="6896732047"/>
    <n v="62068277"/>
    <s v="Zarna Shetty"/>
    <x v="0"/>
    <n v="187399"/>
    <x v="12"/>
    <x v="8"/>
    <n v="3"/>
    <n v="53.49"/>
    <n v="321.33"/>
    <x v="0"/>
    <x v="0"/>
    <n v="-2"/>
    <x v="284"/>
  </r>
  <r>
    <n v="4740837071"/>
    <n v="64795608"/>
    <s v="Ishita Mital"/>
    <x v="1"/>
    <n v="833557"/>
    <x v="34"/>
    <x v="2"/>
    <n v="3"/>
    <n v="422.87"/>
    <n v="5428.69"/>
    <x v="1"/>
    <x v="0"/>
    <n v="5"/>
    <x v="285"/>
  </r>
  <r>
    <n v="6649631729"/>
    <n v="75640174"/>
    <s v="Advik Bhakta"/>
    <x v="3"/>
    <n v="863930"/>
    <x v="8"/>
    <x v="5"/>
    <n v="3"/>
    <n v="242.57"/>
    <n v="1082.76"/>
    <x v="2"/>
    <x v="0"/>
    <n v="-1"/>
    <x v="286"/>
  </r>
  <r>
    <n v="5351526726"/>
    <n v="75892474"/>
    <s v="Baghyawati Ray"/>
    <x v="1"/>
    <n v="962054"/>
    <x v="1"/>
    <x v="1"/>
    <n v="2"/>
    <n v="16.86"/>
    <n v="3077.83"/>
    <x v="0"/>
    <x v="0"/>
    <n v="-4"/>
    <x v="287"/>
  </r>
  <r>
    <n v="1506082041"/>
    <n v="11446157"/>
    <s v="Nidhi Borra"/>
    <x v="2"/>
    <n v="880510"/>
    <x v="6"/>
    <x v="2"/>
    <n v="1"/>
    <n v="951.43"/>
    <n v="4917.47"/>
    <x v="2"/>
    <x v="0"/>
    <n v="-3"/>
    <x v="288"/>
  </r>
  <r>
    <n v="1023260165"/>
    <n v="10683250"/>
    <s v="Manthan Sundaram"/>
    <x v="0"/>
    <n v="470449"/>
    <x v="40"/>
    <x v="8"/>
    <n v="1"/>
    <n v="827.77"/>
    <n v="741.67"/>
    <x v="2"/>
    <x v="0"/>
    <n v="0"/>
    <x v="289"/>
  </r>
  <r>
    <n v="8257032403"/>
    <n v="17805991"/>
    <s v="Jhalak Rai"/>
    <x v="1"/>
    <n v="859361"/>
    <x v="8"/>
    <x v="5"/>
    <n v="1"/>
    <n v="432.39"/>
    <n v="3177.73"/>
    <x v="3"/>
    <x v="0"/>
    <n v="3"/>
    <x v="290"/>
  </r>
  <r>
    <n v="7216524192"/>
    <n v="72605638"/>
    <s v="Zansi Nanda"/>
    <x v="2"/>
    <n v="15314"/>
    <x v="15"/>
    <x v="2"/>
    <n v="2"/>
    <n v="578.85"/>
    <n v="227.22"/>
    <x v="2"/>
    <x v="0"/>
    <n v="-3"/>
    <x v="291"/>
  </r>
  <r>
    <n v="8619795820"/>
    <n v="98687927"/>
    <s v="Yachana Brar"/>
    <x v="3"/>
    <n v="449106"/>
    <x v="28"/>
    <x v="5"/>
    <n v="2"/>
    <n v="48.55"/>
    <n v="2686.37"/>
    <x v="2"/>
    <x v="2"/>
    <n v="21"/>
    <x v="292"/>
  </r>
  <r>
    <n v="6494708839"/>
    <n v="25595836"/>
    <s v="Sathvik Prabhakar"/>
    <x v="1"/>
    <n v="140154"/>
    <x v="8"/>
    <x v="5"/>
    <n v="2"/>
    <n v="171.2"/>
    <n v="2789.77"/>
    <x v="0"/>
    <x v="0"/>
    <n v="1"/>
    <x v="293"/>
  </r>
  <r>
    <n v="9859249765"/>
    <n v="5039883"/>
    <s v="Gavin Garg"/>
    <x v="2"/>
    <n v="600767"/>
    <x v="18"/>
    <x v="5"/>
    <n v="3"/>
    <n v="722.42"/>
    <n v="1812.4"/>
    <x v="1"/>
    <x v="0"/>
    <n v="-3"/>
    <x v="294"/>
  </r>
  <r>
    <n v="3528020011"/>
    <n v="33675108"/>
    <s v="Yagnesh Patel"/>
    <x v="2"/>
    <n v="592784"/>
    <x v="29"/>
    <x v="3"/>
    <n v="2"/>
    <n v="280.35000000000002"/>
    <n v="934.98"/>
    <x v="0"/>
    <x v="0"/>
    <n v="3"/>
    <x v="295"/>
  </r>
  <r>
    <n v="5937934264"/>
    <n v="90346920"/>
    <s v="Idika Acharya"/>
    <x v="1"/>
    <n v="462526"/>
    <x v="19"/>
    <x v="2"/>
    <n v="3"/>
    <n v="449.97"/>
    <n v="3551.15"/>
    <x v="2"/>
    <x v="1"/>
    <n v="15"/>
    <x v="296"/>
  </r>
  <r>
    <n v="2976477423"/>
    <n v="57213543"/>
    <s v="Hema Natarajan"/>
    <x v="0"/>
    <n v="585299"/>
    <x v="0"/>
    <x v="0"/>
    <n v="2"/>
    <n v="799.46"/>
    <n v="1277.83"/>
    <x v="3"/>
    <x v="0"/>
    <n v="0"/>
    <x v="297"/>
  </r>
  <r>
    <n v="1002438039"/>
    <n v="85198177"/>
    <s v="Charita Comar"/>
    <x v="3"/>
    <n v="709916"/>
    <x v="11"/>
    <x v="7"/>
    <n v="3"/>
    <n v="33.76"/>
    <n v="3775.99"/>
    <x v="2"/>
    <x v="0"/>
    <n v="-1"/>
    <x v="298"/>
  </r>
  <r>
    <n v="2571163022"/>
    <n v="59345983"/>
    <s v="Liam Sagar"/>
    <x v="0"/>
    <n v="487931"/>
    <x v="35"/>
    <x v="6"/>
    <n v="3"/>
    <n v="709.08"/>
    <n v="674.39"/>
    <x v="0"/>
    <x v="1"/>
    <n v="14"/>
    <x v="299"/>
  </r>
  <r>
    <n v="6850221497"/>
    <n v="21270783"/>
    <s v="Aarna Vig"/>
    <x v="1"/>
    <n v="812607"/>
    <x v="14"/>
    <x v="9"/>
    <n v="3"/>
    <n v="416.65"/>
    <n v="3496.28"/>
    <x v="1"/>
    <x v="0"/>
    <n v="-5"/>
    <x v="300"/>
  </r>
  <r>
    <n v="4706569127"/>
    <n v="68016312"/>
    <s v="Qarin Bera"/>
    <x v="0"/>
    <n v="15314"/>
    <x v="15"/>
    <x v="2"/>
    <n v="1"/>
    <n v="578.85"/>
    <n v="687.19"/>
    <x v="3"/>
    <x v="0"/>
    <n v="5"/>
    <x v="301"/>
  </r>
  <r>
    <n v="8168261752"/>
    <n v="65903057"/>
    <s v="Krishna Shroff"/>
    <x v="0"/>
    <n v="349294"/>
    <x v="36"/>
    <x v="9"/>
    <n v="2"/>
    <n v="934.75"/>
    <n v="1860.29"/>
    <x v="2"/>
    <x v="2"/>
    <n v="23"/>
    <x v="302"/>
  </r>
  <r>
    <n v="5828325906"/>
    <n v="40587811"/>
    <s v="Jeevika Rajagopalan"/>
    <x v="2"/>
    <n v="15314"/>
    <x v="15"/>
    <x v="2"/>
    <n v="2"/>
    <n v="578.85"/>
    <n v="4230.58"/>
    <x v="3"/>
    <x v="0"/>
    <n v="-2"/>
    <x v="303"/>
  </r>
  <r>
    <n v="5012271549"/>
    <n v="73061709"/>
    <s v="Zinal Sundaram"/>
    <x v="3"/>
    <n v="67197"/>
    <x v="16"/>
    <x v="2"/>
    <n v="1"/>
    <n v="552.20000000000005"/>
    <n v="769.83"/>
    <x v="0"/>
    <x v="2"/>
    <n v="28"/>
    <x v="304"/>
  </r>
  <r>
    <n v="8110316958"/>
    <n v="61226835"/>
    <s v="Owen Soni"/>
    <x v="3"/>
    <n v="451812"/>
    <x v="25"/>
    <x v="4"/>
    <n v="3"/>
    <n v="530.85"/>
    <n v="806.56"/>
    <x v="3"/>
    <x v="0"/>
    <n v="-3"/>
    <x v="305"/>
  </r>
  <r>
    <n v="3190808443"/>
    <n v="77618011"/>
    <s v="Bhavna Bath"/>
    <x v="2"/>
    <n v="140489"/>
    <x v="28"/>
    <x v="5"/>
    <n v="3"/>
    <n v="650.20000000000005"/>
    <n v="2593.91"/>
    <x v="0"/>
    <x v="0"/>
    <n v="-4"/>
    <x v="306"/>
  </r>
  <r>
    <n v="7175472728"/>
    <n v="9551011"/>
    <s v="Idika Chand"/>
    <x v="2"/>
    <n v="435929"/>
    <x v="22"/>
    <x v="7"/>
    <n v="2"/>
    <n v="856.89"/>
    <n v="307.23"/>
    <x v="1"/>
    <x v="0"/>
    <n v="0"/>
    <x v="307"/>
  </r>
  <r>
    <n v="6011117738"/>
    <n v="24337950"/>
    <s v="Ishwar Chakraborty"/>
    <x v="2"/>
    <n v="658389"/>
    <x v="9"/>
    <x v="3"/>
    <n v="3"/>
    <n v="152.55000000000001"/>
    <n v="2539.66"/>
    <x v="2"/>
    <x v="0"/>
    <n v="3"/>
    <x v="308"/>
  </r>
  <r>
    <n v="5592928753"/>
    <n v="46875863"/>
    <s v="Charita Anne"/>
    <x v="0"/>
    <n v="992178"/>
    <x v="25"/>
    <x v="4"/>
    <n v="2"/>
    <n v="632.42999999999995"/>
    <n v="3473.11"/>
    <x v="1"/>
    <x v="1"/>
    <n v="11"/>
    <x v="309"/>
  </r>
  <r>
    <n v="3952040848"/>
    <n v="31156674"/>
    <s v="Aarav Jaggi"/>
    <x v="2"/>
    <n v="927651"/>
    <x v="26"/>
    <x v="10"/>
    <n v="2"/>
    <n v="426.72"/>
    <n v="4818.6099999999997"/>
    <x v="1"/>
    <x v="0"/>
    <n v="-2"/>
    <x v="310"/>
  </r>
  <r>
    <n v="7026479520"/>
    <n v="81994445"/>
    <s v="Imaran Jha"/>
    <x v="3"/>
    <n v="613942"/>
    <x v="0"/>
    <x v="0"/>
    <n v="1"/>
    <n v="545"/>
    <n v="1691.47"/>
    <x v="0"/>
    <x v="0"/>
    <n v="2"/>
    <x v="311"/>
  </r>
  <r>
    <n v="6572695161"/>
    <n v="64197854"/>
    <s v="Krishna Ramanathan"/>
    <x v="0"/>
    <n v="70969"/>
    <x v="41"/>
    <x v="9"/>
    <n v="1"/>
    <n v="631.70000000000005"/>
    <n v="1671.67"/>
    <x v="3"/>
    <x v="0"/>
    <n v="0"/>
    <x v="312"/>
  </r>
  <r>
    <n v="9090769419"/>
    <n v="66485571"/>
    <s v="Anthony Pall"/>
    <x v="2"/>
    <n v="305754"/>
    <x v="48"/>
    <x v="8"/>
    <n v="1"/>
    <n v="979.99"/>
    <n v="1819.14"/>
    <x v="3"/>
    <x v="0"/>
    <n v="-4"/>
    <x v="313"/>
  </r>
  <r>
    <n v="5979489110"/>
    <n v="22161071"/>
    <s v="Arunima Deol"/>
    <x v="1"/>
    <n v="853932"/>
    <x v="26"/>
    <x v="10"/>
    <n v="1"/>
    <n v="941.19"/>
    <n v="2337.12"/>
    <x v="2"/>
    <x v="0"/>
    <n v="2"/>
    <x v="314"/>
  </r>
  <r>
    <n v="964698323"/>
    <n v="81763298"/>
    <s v="Laban Kumar"/>
    <x v="3"/>
    <n v="257719"/>
    <x v="2"/>
    <x v="2"/>
    <n v="3"/>
    <n v="281.73"/>
    <n v="2352.88"/>
    <x v="3"/>
    <x v="0"/>
    <n v="5"/>
    <x v="315"/>
  </r>
  <r>
    <n v="2304242664"/>
    <n v="65815155"/>
    <s v="Amara Palan"/>
    <x v="1"/>
    <n v="516376"/>
    <x v="36"/>
    <x v="9"/>
    <n v="3"/>
    <n v="877.43"/>
    <n v="1579.28"/>
    <x v="2"/>
    <x v="0"/>
    <n v="0"/>
    <x v="316"/>
  </r>
  <r>
    <n v="2483843748"/>
    <n v="26040510"/>
    <s v="Jasmit Barad"/>
    <x v="3"/>
    <n v="812607"/>
    <x v="14"/>
    <x v="9"/>
    <n v="3"/>
    <n v="416.65"/>
    <n v="1692.9"/>
    <x v="3"/>
    <x v="0"/>
    <n v="3"/>
    <x v="317"/>
  </r>
  <r>
    <n v="2560588609"/>
    <n v="6291143"/>
    <s v="Banjeet Oak"/>
    <x v="2"/>
    <n v="186168"/>
    <x v="44"/>
    <x v="0"/>
    <n v="1"/>
    <n v="878.8"/>
    <n v="319.33999999999997"/>
    <x v="1"/>
    <x v="0"/>
    <n v="1"/>
    <x v="318"/>
  </r>
  <r>
    <n v="9268920928"/>
    <n v="17805991"/>
    <s v="Jhalak Rai"/>
    <x v="1"/>
    <n v="9436"/>
    <x v="18"/>
    <x v="5"/>
    <n v="2"/>
    <n v="88.43"/>
    <n v="1404.2"/>
    <x v="0"/>
    <x v="0"/>
    <n v="4"/>
    <x v="319"/>
  </r>
  <r>
    <n v="9554019312"/>
    <n v="6247821"/>
    <s v="Mekhala Vora"/>
    <x v="0"/>
    <n v="578097"/>
    <x v="3"/>
    <x v="3"/>
    <n v="1"/>
    <n v="267.61"/>
    <n v="4088.52"/>
    <x v="1"/>
    <x v="0"/>
    <n v="-5"/>
    <x v="320"/>
  </r>
  <r>
    <n v="3749174258"/>
    <n v="38902193"/>
    <s v="Yutika Sandhu"/>
    <x v="1"/>
    <n v="613942"/>
    <x v="0"/>
    <x v="0"/>
    <n v="3"/>
    <n v="545"/>
    <n v="2618.0700000000002"/>
    <x v="3"/>
    <x v="1"/>
    <n v="11"/>
    <x v="321"/>
  </r>
  <r>
    <n v="3947164241"/>
    <n v="95768401"/>
    <s v="Jyoti Pau"/>
    <x v="2"/>
    <n v="131136"/>
    <x v="32"/>
    <x v="6"/>
    <n v="2"/>
    <n v="37.799999999999997"/>
    <n v="1463.39"/>
    <x v="1"/>
    <x v="0"/>
    <n v="4"/>
    <x v="322"/>
  </r>
  <r>
    <n v="487327038"/>
    <n v="67277562"/>
    <s v="Arunima Borde"/>
    <x v="2"/>
    <n v="673058"/>
    <x v="13"/>
    <x v="4"/>
    <n v="3"/>
    <n v="765.76"/>
    <n v="563.45000000000005"/>
    <x v="1"/>
    <x v="0"/>
    <n v="3"/>
    <x v="323"/>
  </r>
  <r>
    <n v="8830321199"/>
    <n v="93341057"/>
    <s v="Ayaan Tiwari"/>
    <x v="2"/>
    <n v="894539"/>
    <x v="23"/>
    <x v="7"/>
    <n v="2"/>
    <n v="445.48"/>
    <n v="46.62"/>
    <x v="0"/>
    <x v="1"/>
    <n v="15"/>
    <x v="324"/>
  </r>
  <r>
    <n v="3811318591"/>
    <n v="64940409"/>
    <s v="Yoshita Divan"/>
    <x v="2"/>
    <n v="585299"/>
    <x v="0"/>
    <x v="0"/>
    <n v="1"/>
    <n v="799.46"/>
    <n v="1563.3"/>
    <x v="1"/>
    <x v="0"/>
    <n v="-2"/>
    <x v="325"/>
  </r>
  <r>
    <n v="6795601573"/>
    <n v="46629917"/>
    <s v="Vasudha Dey"/>
    <x v="3"/>
    <n v="677542"/>
    <x v="22"/>
    <x v="7"/>
    <n v="1"/>
    <n v="212.61"/>
    <n v="2301.92"/>
    <x v="2"/>
    <x v="0"/>
    <n v="-4"/>
    <x v="326"/>
  </r>
  <r>
    <n v="2348495717"/>
    <n v="86067293"/>
    <s v="Udarsh Gour"/>
    <x v="2"/>
    <n v="709916"/>
    <x v="11"/>
    <x v="7"/>
    <n v="3"/>
    <n v="33.76"/>
    <n v="691.58"/>
    <x v="0"/>
    <x v="0"/>
    <n v="0"/>
    <x v="327"/>
  </r>
  <r>
    <n v="9505736584"/>
    <n v="63571453"/>
    <s v="Praneel Saran"/>
    <x v="3"/>
    <n v="667163"/>
    <x v="1"/>
    <x v="1"/>
    <n v="1"/>
    <n v="441.2"/>
    <n v="826.21"/>
    <x v="3"/>
    <x v="2"/>
    <n v="18"/>
    <x v="328"/>
  </r>
  <r>
    <n v="1857227304"/>
    <n v="99301505"/>
    <s v="Reyansh Wason"/>
    <x v="2"/>
    <n v="194682"/>
    <x v="20"/>
    <x v="1"/>
    <n v="1"/>
    <n v="912.29"/>
    <n v="1443.5"/>
    <x v="2"/>
    <x v="0"/>
    <n v="4"/>
    <x v="329"/>
  </r>
  <r>
    <n v="5506485302"/>
    <n v="66655397"/>
    <s v="Hemal Grover"/>
    <x v="1"/>
    <n v="491521"/>
    <x v="3"/>
    <x v="3"/>
    <n v="1"/>
    <n v="556.35"/>
    <n v="263.7"/>
    <x v="0"/>
    <x v="0"/>
    <n v="-5"/>
    <x v="330"/>
  </r>
  <r>
    <n v="6074837981"/>
    <n v="61015113"/>
    <s v="Dalaja Choudhury"/>
    <x v="0"/>
    <n v="373536"/>
    <x v="44"/>
    <x v="0"/>
    <n v="3"/>
    <n v="494.17"/>
    <n v="832.37"/>
    <x v="2"/>
    <x v="0"/>
    <n v="-2"/>
    <x v="331"/>
  </r>
  <r>
    <n v="4150569633"/>
    <n v="2903620"/>
    <s v="Bahadurjit Rama"/>
    <x v="1"/>
    <n v="820973"/>
    <x v="26"/>
    <x v="10"/>
    <n v="2"/>
    <n v="114.52"/>
    <n v="2206.06"/>
    <x v="2"/>
    <x v="2"/>
    <n v="24"/>
    <x v="332"/>
  </r>
  <r>
    <n v="609838437"/>
    <n v="54619715"/>
    <s v="David Cherian"/>
    <x v="2"/>
    <n v="382511"/>
    <x v="16"/>
    <x v="2"/>
    <n v="3"/>
    <n v="702.54"/>
    <n v="310.69"/>
    <x v="2"/>
    <x v="0"/>
    <n v="-5"/>
    <x v="333"/>
  </r>
  <r>
    <n v="5229657139"/>
    <n v="18889370"/>
    <s v="Mason Atwal"/>
    <x v="0"/>
    <n v="487931"/>
    <x v="35"/>
    <x v="6"/>
    <n v="1"/>
    <n v="709.08"/>
    <n v="3483.81"/>
    <x v="0"/>
    <x v="1"/>
    <n v="13"/>
    <x v="334"/>
  </r>
  <r>
    <n v="2589639350"/>
    <n v="64141971"/>
    <s v="Madhavi Jaggi"/>
    <x v="3"/>
    <n v="500739"/>
    <x v="6"/>
    <x v="2"/>
    <n v="3"/>
    <n v="359.98"/>
    <n v="1917.97"/>
    <x v="1"/>
    <x v="0"/>
    <n v="-3"/>
    <x v="335"/>
  </r>
  <r>
    <n v="7656948165"/>
    <n v="44410149"/>
    <s v="Dhruv Patel"/>
    <x v="1"/>
    <n v="901144"/>
    <x v="35"/>
    <x v="6"/>
    <n v="3"/>
    <n v="340.36"/>
    <n v="3332.9"/>
    <x v="3"/>
    <x v="1"/>
    <n v="13"/>
    <x v="336"/>
  </r>
  <r>
    <n v="1806563605"/>
    <n v="25659794"/>
    <s v="Rajeshri Radhakrishnan"/>
    <x v="2"/>
    <n v="183929"/>
    <x v="6"/>
    <x v="2"/>
    <n v="1"/>
    <n v="738.74"/>
    <n v="5747.38"/>
    <x v="3"/>
    <x v="0"/>
    <n v="4"/>
    <x v="337"/>
  </r>
  <r>
    <n v="359819834"/>
    <n v="12755730"/>
    <s v="Indrajit Mahal"/>
    <x v="0"/>
    <n v="952168"/>
    <x v="9"/>
    <x v="3"/>
    <n v="2"/>
    <n v="236.95"/>
    <n v="2060.96"/>
    <x v="1"/>
    <x v="2"/>
    <n v="29"/>
    <x v="338"/>
  </r>
  <r>
    <n v="1908423841"/>
    <n v="56441247"/>
    <s v="Aashi Narula"/>
    <x v="3"/>
    <n v="449106"/>
    <x v="28"/>
    <x v="5"/>
    <n v="2"/>
    <n v="48.55"/>
    <n v="881.17"/>
    <x v="1"/>
    <x v="0"/>
    <n v="1"/>
    <x v="339"/>
  </r>
  <r>
    <n v="299859815"/>
    <n v="2848415"/>
    <s v="Anika Raja"/>
    <x v="2"/>
    <n v="707935"/>
    <x v="43"/>
    <x v="0"/>
    <n v="2"/>
    <n v="820.9"/>
    <n v="1233.33"/>
    <x v="3"/>
    <x v="1"/>
    <n v="10"/>
    <x v="340"/>
  </r>
  <r>
    <n v="923659418"/>
    <n v="25081012"/>
    <s v="Mohammed Oak"/>
    <x v="1"/>
    <n v="217710"/>
    <x v="2"/>
    <x v="2"/>
    <n v="1"/>
    <n v="58.59"/>
    <n v="2700.37"/>
    <x v="3"/>
    <x v="0"/>
    <n v="1"/>
    <x v="341"/>
  </r>
  <r>
    <n v="3560625119"/>
    <n v="82989313"/>
    <s v="Finn Ghose"/>
    <x v="2"/>
    <n v="679865"/>
    <x v="17"/>
    <x v="6"/>
    <n v="3"/>
    <n v="347.91"/>
    <n v="2722.14"/>
    <x v="3"/>
    <x v="1"/>
    <n v="10"/>
    <x v="342"/>
  </r>
  <r>
    <n v="7111490680"/>
    <n v="32500305"/>
    <s v="Ridhi Khatri"/>
    <x v="1"/>
    <n v="317242"/>
    <x v="21"/>
    <x v="6"/>
    <n v="3"/>
    <n v="198.15"/>
    <n v="1337.06"/>
    <x v="2"/>
    <x v="1"/>
    <n v="8"/>
    <x v="343"/>
  </r>
  <r>
    <n v="5766981431"/>
    <n v="93675757"/>
    <s v="Geetika Mander"/>
    <x v="0"/>
    <n v="53833"/>
    <x v="10"/>
    <x v="6"/>
    <n v="2"/>
    <n v="134.69"/>
    <n v="1178.42"/>
    <x v="1"/>
    <x v="0"/>
    <n v="5"/>
    <x v="344"/>
  </r>
  <r>
    <n v="8609945311"/>
    <n v="51670882"/>
    <s v="Krishna Hans"/>
    <x v="2"/>
    <n v="853932"/>
    <x v="26"/>
    <x v="10"/>
    <n v="3"/>
    <n v="941.19"/>
    <n v="2238.35"/>
    <x v="3"/>
    <x v="0"/>
    <n v="-3"/>
    <x v="345"/>
  </r>
  <r>
    <n v="1691260635"/>
    <n v="80796977"/>
    <s v="Nicholas Chandra"/>
    <x v="3"/>
    <n v="707935"/>
    <x v="43"/>
    <x v="0"/>
    <n v="1"/>
    <n v="820.9"/>
    <n v="3593.61"/>
    <x v="2"/>
    <x v="0"/>
    <n v="4"/>
    <x v="346"/>
  </r>
  <r>
    <n v="8742091504"/>
    <n v="78254569"/>
    <s v="Theodore Sathe"/>
    <x v="0"/>
    <n v="349294"/>
    <x v="36"/>
    <x v="9"/>
    <n v="3"/>
    <n v="934.75"/>
    <n v="2783.84"/>
    <x v="2"/>
    <x v="1"/>
    <n v="13"/>
    <x v="347"/>
  </r>
  <r>
    <n v="1997833025"/>
    <n v="72489544"/>
    <s v="Sanaya Joshi"/>
    <x v="2"/>
    <n v="123983"/>
    <x v="13"/>
    <x v="4"/>
    <n v="1"/>
    <n v="785.67"/>
    <n v="1074.29"/>
    <x v="1"/>
    <x v="0"/>
    <n v="-2"/>
    <x v="348"/>
  </r>
  <r>
    <n v="3588296877"/>
    <n v="83404008"/>
    <s v="Pooja Chaudhary"/>
    <x v="1"/>
    <n v="757274"/>
    <x v="0"/>
    <x v="0"/>
    <n v="2"/>
    <n v="98.32"/>
    <n v="2748.08"/>
    <x v="2"/>
    <x v="2"/>
    <n v="25"/>
    <x v="349"/>
  </r>
  <r>
    <n v="2404804990"/>
    <n v="81757554"/>
    <s v="Yagnesh Nadkarni"/>
    <x v="3"/>
    <n v="557908"/>
    <x v="5"/>
    <x v="4"/>
    <n v="1"/>
    <n v="942.37"/>
    <n v="3903.99"/>
    <x v="3"/>
    <x v="1"/>
    <n v="9"/>
    <x v="350"/>
  </r>
  <r>
    <n v="8091385479"/>
    <n v="16082651"/>
    <s v="Amara Sundaram"/>
    <x v="0"/>
    <n v="14145"/>
    <x v="42"/>
    <x v="9"/>
    <n v="1"/>
    <n v="630.84"/>
    <n v="317.8"/>
    <x v="1"/>
    <x v="0"/>
    <n v="5"/>
    <x v="351"/>
  </r>
  <r>
    <n v="7133174424"/>
    <n v="8513589"/>
    <s v="Ishaan Nayak"/>
    <x v="1"/>
    <n v="264803"/>
    <x v="5"/>
    <x v="4"/>
    <n v="1"/>
    <n v="995.98"/>
    <n v="4911.58"/>
    <x v="1"/>
    <x v="0"/>
    <n v="1"/>
    <x v="352"/>
  </r>
  <r>
    <n v="6110446321"/>
    <n v="78412820"/>
    <s v="Charvi Bajaj"/>
    <x v="1"/>
    <n v="272170"/>
    <x v="33"/>
    <x v="8"/>
    <n v="1"/>
    <n v="140.80000000000001"/>
    <n v="657.8"/>
    <x v="3"/>
    <x v="0"/>
    <n v="3"/>
    <x v="353"/>
  </r>
  <r>
    <n v="6964586050"/>
    <n v="4597433"/>
    <s v="Lipika Kumer"/>
    <x v="2"/>
    <n v="378230"/>
    <x v="3"/>
    <x v="3"/>
    <n v="1"/>
    <n v="166.42"/>
    <n v="2824.9"/>
    <x v="0"/>
    <x v="0"/>
    <n v="-4"/>
    <x v="354"/>
  </r>
  <r>
    <n v="2351986014"/>
    <n v="85626346"/>
    <s v="Isaiah Gera"/>
    <x v="0"/>
    <n v="589812"/>
    <x v="11"/>
    <x v="7"/>
    <n v="2"/>
    <n v="163.03"/>
    <n v="3434.75"/>
    <x v="3"/>
    <x v="1"/>
    <n v="12"/>
    <x v="355"/>
  </r>
  <r>
    <n v="352569720"/>
    <n v="65660660"/>
    <s v="Arya Sodhi"/>
    <x v="0"/>
    <n v="757274"/>
    <x v="0"/>
    <x v="0"/>
    <n v="1"/>
    <n v="98.32"/>
    <n v="2081.2600000000002"/>
    <x v="3"/>
    <x v="0"/>
    <n v="-5"/>
    <x v="356"/>
  </r>
  <r>
    <n v="1235280275"/>
    <n v="46875863"/>
    <s v="Charita Anne"/>
    <x v="0"/>
    <n v="491521"/>
    <x v="3"/>
    <x v="3"/>
    <n v="2"/>
    <n v="556.35"/>
    <n v="626.59"/>
    <x v="0"/>
    <x v="0"/>
    <n v="1"/>
    <x v="357"/>
  </r>
  <r>
    <n v="9399859705"/>
    <n v="57548210"/>
    <s v="Alka Varughese"/>
    <x v="2"/>
    <n v="217710"/>
    <x v="2"/>
    <x v="2"/>
    <n v="1"/>
    <n v="58.59"/>
    <n v="3915.04"/>
    <x v="1"/>
    <x v="0"/>
    <n v="-5"/>
    <x v="358"/>
  </r>
  <r>
    <n v="7530379037"/>
    <n v="99729547"/>
    <s v="Wridesh Saini"/>
    <x v="1"/>
    <n v="952168"/>
    <x v="9"/>
    <x v="3"/>
    <n v="3"/>
    <n v="236.95"/>
    <n v="1496.89"/>
    <x v="1"/>
    <x v="0"/>
    <n v="5"/>
    <x v="359"/>
  </r>
  <r>
    <n v="5952886441"/>
    <n v="16420489"/>
    <s v="Divya Peri"/>
    <x v="1"/>
    <n v="328457"/>
    <x v="4"/>
    <x v="1"/>
    <n v="3"/>
    <n v="858.57"/>
    <n v="3604.38"/>
    <x v="3"/>
    <x v="0"/>
    <n v="-2"/>
    <x v="360"/>
  </r>
  <r>
    <n v="5815833211"/>
    <n v="31940833"/>
    <s v="Urmi Amble"/>
    <x v="1"/>
    <n v="373536"/>
    <x v="44"/>
    <x v="0"/>
    <n v="2"/>
    <n v="494.17"/>
    <n v="1691.9"/>
    <x v="2"/>
    <x v="0"/>
    <n v="0"/>
    <x v="361"/>
  </r>
  <r>
    <n v="7307394687"/>
    <n v="47043878"/>
    <s v="Frado Batra"/>
    <x v="3"/>
    <n v="739448"/>
    <x v="23"/>
    <x v="7"/>
    <n v="2"/>
    <n v="755.66"/>
    <n v="1894.83"/>
    <x v="3"/>
    <x v="0"/>
    <n v="-5"/>
    <x v="362"/>
  </r>
  <r>
    <n v="6033014029"/>
    <n v="29525287"/>
    <s v="Theodore Dhar"/>
    <x v="3"/>
    <n v="587645"/>
    <x v="5"/>
    <x v="4"/>
    <n v="1"/>
    <n v="801.81"/>
    <n v="1534.73"/>
    <x v="0"/>
    <x v="1"/>
    <n v="11"/>
    <x v="363"/>
  </r>
  <r>
    <n v="1409944718"/>
    <n v="39042103"/>
    <s v="Maanav Gupta"/>
    <x v="0"/>
    <n v="153019"/>
    <x v="36"/>
    <x v="9"/>
    <n v="3"/>
    <n v="947.95"/>
    <n v="2483.94"/>
    <x v="1"/>
    <x v="0"/>
    <n v="3"/>
    <x v="364"/>
  </r>
  <r>
    <n v="1811382200"/>
    <n v="37915052"/>
    <s v="Ayush Kade"/>
    <x v="0"/>
    <n v="131748"/>
    <x v="44"/>
    <x v="0"/>
    <n v="3"/>
    <n v="81.349999999999994"/>
    <n v="3949.87"/>
    <x v="1"/>
    <x v="0"/>
    <n v="-4"/>
    <x v="365"/>
  </r>
  <r>
    <n v="4485391413"/>
    <n v="11478478"/>
    <s v="Vedika Dugal"/>
    <x v="2"/>
    <n v="863930"/>
    <x v="8"/>
    <x v="5"/>
    <n v="3"/>
    <n v="242.57"/>
    <n v="1293.18"/>
    <x v="2"/>
    <x v="0"/>
    <n v="4"/>
    <x v="366"/>
  </r>
  <r>
    <n v="4076279641"/>
    <n v="89476734"/>
    <s v="Jackson Rajagopal"/>
    <x v="2"/>
    <n v="684939"/>
    <x v="7"/>
    <x v="5"/>
    <n v="3"/>
    <n v="727.95"/>
    <n v="4782.5"/>
    <x v="1"/>
    <x v="1"/>
    <n v="8"/>
    <x v="367"/>
  </r>
  <r>
    <n v="2965387566"/>
    <n v="47955004"/>
    <s v="Mohini Sidhu"/>
    <x v="2"/>
    <n v="615545"/>
    <x v="28"/>
    <x v="5"/>
    <n v="2"/>
    <n v="448.16"/>
    <n v="3578.47"/>
    <x v="3"/>
    <x v="0"/>
    <n v="5"/>
    <x v="368"/>
  </r>
  <r>
    <n v="9397774189"/>
    <n v="92245432"/>
    <s v="Ayushman Goel"/>
    <x v="3"/>
    <n v="112390"/>
    <x v="18"/>
    <x v="5"/>
    <n v="2"/>
    <n v="877.98"/>
    <n v="48.55"/>
    <x v="0"/>
    <x v="0"/>
    <n v="-3"/>
    <x v="369"/>
  </r>
  <r>
    <n v="1437159967"/>
    <n v="68016312"/>
    <s v="Qarin Bera"/>
    <x v="0"/>
    <n v="803607"/>
    <x v="28"/>
    <x v="5"/>
    <n v="3"/>
    <n v="949.73"/>
    <n v="1315.84"/>
    <x v="0"/>
    <x v="0"/>
    <n v="-1"/>
    <x v="370"/>
  </r>
  <r>
    <n v="8397785448"/>
    <n v="67952740"/>
    <s v="Sathvik Majumdar"/>
    <x v="0"/>
    <n v="131136"/>
    <x v="32"/>
    <x v="6"/>
    <n v="2"/>
    <n v="37.799999999999997"/>
    <n v="1325.59"/>
    <x v="3"/>
    <x v="0"/>
    <n v="4"/>
    <x v="371"/>
  </r>
  <r>
    <n v="2778606949"/>
    <n v="33675108"/>
    <s v="Yagnesh Patel"/>
    <x v="2"/>
    <n v="654623"/>
    <x v="47"/>
    <x v="3"/>
    <n v="2"/>
    <n v="422.14"/>
    <n v="3510.28"/>
    <x v="2"/>
    <x v="0"/>
    <n v="0"/>
    <x v="372"/>
  </r>
  <r>
    <n v="1774096863"/>
    <n v="60656482"/>
    <s v="Rajata Purohit"/>
    <x v="2"/>
    <n v="784827"/>
    <x v="26"/>
    <x v="10"/>
    <n v="1"/>
    <n v="274.25"/>
    <n v="2645.28"/>
    <x v="3"/>
    <x v="0"/>
    <n v="0"/>
    <x v="373"/>
  </r>
  <r>
    <n v="1497256618"/>
    <n v="87220860"/>
    <s v="Yashvi Dua"/>
    <x v="0"/>
    <n v="853932"/>
    <x v="26"/>
    <x v="10"/>
    <n v="1"/>
    <n v="941.19"/>
    <n v="5278.23"/>
    <x v="2"/>
    <x v="0"/>
    <n v="3"/>
    <x v="374"/>
  </r>
  <r>
    <n v="734095510"/>
    <n v="56480776"/>
    <s v="Matthew Parsa"/>
    <x v="0"/>
    <n v="313754"/>
    <x v="29"/>
    <x v="3"/>
    <n v="1"/>
    <n v="136.6"/>
    <n v="1614.08"/>
    <x v="2"/>
    <x v="0"/>
    <n v="3"/>
    <x v="375"/>
  </r>
  <r>
    <n v="5755859055"/>
    <n v="79592021"/>
    <s v="Jack Basu"/>
    <x v="0"/>
    <n v="473929"/>
    <x v="41"/>
    <x v="9"/>
    <n v="3"/>
    <n v="440.19"/>
    <n v="354.52"/>
    <x v="2"/>
    <x v="2"/>
    <n v="17"/>
    <x v="376"/>
  </r>
  <r>
    <n v="5840290569"/>
    <n v="99490786"/>
    <s v="Ayush Biswas"/>
    <x v="1"/>
    <n v="760828"/>
    <x v="0"/>
    <x v="0"/>
    <n v="1"/>
    <n v="563.45000000000005"/>
    <n v="2578.09"/>
    <x v="3"/>
    <x v="0"/>
    <n v="-1"/>
    <x v="377"/>
  </r>
  <r>
    <n v="8200985533"/>
    <n v="1855421"/>
    <s v="Jasmit Kibe"/>
    <x v="2"/>
    <n v="555121"/>
    <x v="41"/>
    <x v="9"/>
    <n v="2"/>
    <n v="354.91"/>
    <n v="77.11"/>
    <x v="2"/>
    <x v="0"/>
    <n v="-3"/>
    <x v="378"/>
  </r>
  <r>
    <n v="3255590064"/>
    <n v="92642745"/>
    <s v="Nicholas Puri"/>
    <x v="0"/>
    <n v="709916"/>
    <x v="11"/>
    <x v="7"/>
    <n v="1"/>
    <n v="33.76"/>
    <n v="1763.6"/>
    <x v="1"/>
    <x v="0"/>
    <n v="3"/>
    <x v="379"/>
  </r>
  <r>
    <n v="4258404747"/>
    <n v="27692428"/>
    <s v="Warjas Tara"/>
    <x v="0"/>
    <n v="272170"/>
    <x v="33"/>
    <x v="8"/>
    <n v="1"/>
    <n v="140.80000000000001"/>
    <n v="953.65"/>
    <x v="1"/>
    <x v="0"/>
    <n v="-1"/>
    <x v="380"/>
  </r>
  <r>
    <n v="2455161115"/>
    <n v="27620326"/>
    <s v="Chasmum Sahni"/>
    <x v="0"/>
    <n v="131748"/>
    <x v="44"/>
    <x v="0"/>
    <n v="2"/>
    <n v="81.349999999999994"/>
    <n v="1010.85"/>
    <x v="1"/>
    <x v="0"/>
    <n v="0"/>
    <x v="381"/>
  </r>
  <r>
    <n v="4448004569"/>
    <n v="47215976"/>
    <s v="Jasmit Ganesh"/>
    <x v="3"/>
    <n v="455083"/>
    <x v="16"/>
    <x v="2"/>
    <n v="2"/>
    <n v="959.01"/>
    <n v="2058.2399999999998"/>
    <x v="2"/>
    <x v="0"/>
    <n v="-5"/>
    <x v="382"/>
  </r>
  <r>
    <n v="5951090793"/>
    <n v="27878182"/>
    <s v="Qabil Lata"/>
    <x v="2"/>
    <n v="615545"/>
    <x v="28"/>
    <x v="5"/>
    <n v="1"/>
    <n v="448.16"/>
    <n v="2143.89"/>
    <x v="1"/>
    <x v="0"/>
    <n v="3"/>
    <x v="383"/>
  </r>
  <r>
    <n v="7402491996"/>
    <n v="92509376"/>
    <s v="Sudiksha Dutta"/>
    <x v="0"/>
    <n v="672059"/>
    <x v="18"/>
    <x v="5"/>
    <n v="2"/>
    <n v="672.73"/>
    <n v="866.77"/>
    <x v="2"/>
    <x v="0"/>
    <n v="2"/>
    <x v="384"/>
  </r>
  <r>
    <n v="8532411923"/>
    <n v="57360162"/>
    <s v="Aarini Rama"/>
    <x v="0"/>
    <n v="77308"/>
    <x v="36"/>
    <x v="9"/>
    <n v="3"/>
    <n v="223.27"/>
    <n v="1071.82"/>
    <x v="3"/>
    <x v="1"/>
    <n v="7"/>
    <x v="385"/>
  </r>
  <r>
    <n v="7130555385"/>
    <n v="37309023"/>
    <s v="Dominic Dutt"/>
    <x v="3"/>
    <n v="365133"/>
    <x v="23"/>
    <x v="7"/>
    <n v="3"/>
    <n v="915.45"/>
    <n v="1539.36"/>
    <x v="0"/>
    <x v="1"/>
    <n v="12"/>
    <x v="386"/>
  </r>
  <r>
    <n v="4338197132"/>
    <n v="66310963"/>
    <s v="Farhan Khare"/>
    <x v="2"/>
    <n v="107548"/>
    <x v="39"/>
    <x v="1"/>
    <n v="3"/>
    <n v="891.6"/>
    <n v="3327.67"/>
    <x v="1"/>
    <x v="0"/>
    <n v="-4"/>
    <x v="387"/>
  </r>
  <r>
    <n v="8044366071"/>
    <n v="80833965"/>
    <s v="Irya Brar"/>
    <x v="2"/>
    <n v="131937"/>
    <x v="12"/>
    <x v="8"/>
    <n v="3"/>
    <n v="287.81"/>
    <n v="2843.12"/>
    <x v="2"/>
    <x v="0"/>
    <n v="5"/>
    <x v="388"/>
  </r>
  <r>
    <n v="4135251774"/>
    <n v="77961205"/>
    <s v="Yashica Handa"/>
    <x v="3"/>
    <n v="114414"/>
    <x v="5"/>
    <x v="4"/>
    <n v="2"/>
    <n v="832.06"/>
    <n v="2487.3000000000002"/>
    <x v="2"/>
    <x v="0"/>
    <n v="-1"/>
    <x v="389"/>
  </r>
  <r>
    <n v="6331483812"/>
    <n v="97411107"/>
    <s v="Udarsh Sandhu"/>
    <x v="1"/>
    <n v="291238"/>
    <x v="49"/>
    <x v="3"/>
    <n v="1"/>
    <n v="746.03"/>
    <n v="493.19"/>
    <x v="3"/>
    <x v="1"/>
    <n v="9"/>
    <x v="390"/>
  </r>
  <r>
    <n v="6705171000"/>
    <n v="52417972"/>
    <s v="Nisha Chadha"/>
    <x v="1"/>
    <n v="9436"/>
    <x v="18"/>
    <x v="5"/>
    <n v="3"/>
    <n v="88.43"/>
    <n v="1912.64"/>
    <x v="3"/>
    <x v="0"/>
    <n v="0"/>
    <x v="391"/>
  </r>
  <r>
    <n v="7850128898"/>
    <n v="38478423"/>
    <s v="Theodore Doctor"/>
    <x v="3"/>
    <n v="962054"/>
    <x v="1"/>
    <x v="1"/>
    <n v="1"/>
    <n v="16.86"/>
    <n v="1427.18"/>
    <x v="2"/>
    <x v="2"/>
    <n v="17"/>
    <x v="392"/>
  </r>
  <r>
    <n v="3602554049"/>
    <n v="65815155"/>
    <s v="Amara Palan"/>
    <x v="1"/>
    <n v="818522"/>
    <x v="15"/>
    <x v="2"/>
    <n v="3"/>
    <n v="96.09"/>
    <n v="3310.35"/>
    <x v="3"/>
    <x v="2"/>
    <n v="19"/>
    <x v="393"/>
  </r>
  <r>
    <n v="1070259187"/>
    <n v="22738465"/>
    <s v="Gabriel Oak"/>
    <x v="2"/>
    <n v="949818"/>
    <x v="29"/>
    <x v="3"/>
    <n v="1"/>
    <n v="483.05"/>
    <n v="517.77"/>
    <x v="3"/>
    <x v="0"/>
    <n v="1"/>
    <x v="394"/>
  </r>
  <r>
    <n v="8412338399"/>
    <n v="2566268"/>
    <s v="Arjun Ratta"/>
    <x v="3"/>
    <n v="187399"/>
    <x v="12"/>
    <x v="8"/>
    <n v="2"/>
    <n v="53.49"/>
    <n v="3825.11"/>
    <x v="2"/>
    <x v="1"/>
    <n v="6"/>
    <x v="395"/>
  </r>
  <r>
    <n v="1478022303"/>
    <n v="69353754"/>
    <s v="Brijesh Choudhary"/>
    <x v="3"/>
    <n v="600767"/>
    <x v="18"/>
    <x v="5"/>
    <n v="2"/>
    <n v="722.42"/>
    <n v="841.61"/>
    <x v="3"/>
    <x v="0"/>
    <n v="-5"/>
    <x v="396"/>
  </r>
  <r>
    <n v="2376108199"/>
    <n v="81757554"/>
    <s v="Yagnesh Nadkarni"/>
    <x v="3"/>
    <n v="564692"/>
    <x v="43"/>
    <x v="0"/>
    <n v="2"/>
    <n v="215.65"/>
    <n v="1751.17"/>
    <x v="2"/>
    <x v="0"/>
    <n v="4"/>
    <x v="397"/>
  </r>
  <r>
    <n v="5243035202"/>
    <n v="10541231"/>
    <s v="Dayita Yadav"/>
    <x v="3"/>
    <n v="991434"/>
    <x v="37"/>
    <x v="3"/>
    <n v="3"/>
    <n v="237.62"/>
    <n v="1688.35"/>
    <x v="2"/>
    <x v="0"/>
    <n v="-4"/>
    <x v="398"/>
  </r>
  <r>
    <n v="3687581971"/>
    <n v="81932548"/>
    <s v="Baghyawati Gill"/>
    <x v="3"/>
    <n v="739448"/>
    <x v="23"/>
    <x v="7"/>
    <n v="2"/>
    <n v="755.66"/>
    <n v="1046.51"/>
    <x v="0"/>
    <x v="1"/>
    <n v="13"/>
    <x v="399"/>
  </r>
  <r>
    <n v="7008586055"/>
    <n v="96109948"/>
    <s v="Riya Wason"/>
    <x v="2"/>
    <n v="839170"/>
    <x v="19"/>
    <x v="2"/>
    <n v="1"/>
    <n v="481.63"/>
    <n v="2848.4"/>
    <x v="3"/>
    <x v="2"/>
    <n v="18"/>
    <x v="400"/>
  </r>
  <r>
    <n v="5142069216"/>
    <n v="35459748"/>
    <s v="Ekbal Dasgupta"/>
    <x v="2"/>
    <n v="734789"/>
    <x v="9"/>
    <x v="3"/>
    <n v="2"/>
    <n v="395.82"/>
    <n v="2551.88"/>
    <x v="1"/>
    <x v="0"/>
    <n v="0"/>
    <x v="401"/>
  </r>
  <r>
    <n v="4152441944"/>
    <n v="92636025"/>
    <s v="Balendra Sidhu"/>
    <x v="2"/>
    <n v="712307"/>
    <x v="1"/>
    <x v="1"/>
    <n v="2"/>
    <n v="264.89"/>
    <n v="4483.92"/>
    <x v="1"/>
    <x v="0"/>
    <n v="-1"/>
    <x v="402"/>
  </r>
  <r>
    <n v="5601670348"/>
    <n v="32830199"/>
    <s v="Abhimanyu Suri"/>
    <x v="3"/>
    <n v="491521"/>
    <x v="3"/>
    <x v="3"/>
    <n v="1"/>
    <n v="556.35"/>
    <n v="354.91"/>
    <x v="0"/>
    <x v="1"/>
    <n v="11"/>
    <x v="403"/>
  </r>
  <r>
    <n v="605105099"/>
    <n v="5039883"/>
    <s v="Gavin Garg"/>
    <x v="2"/>
    <n v="542300"/>
    <x v="9"/>
    <x v="3"/>
    <n v="1"/>
    <n v="255.35"/>
    <n v="3357.25"/>
    <x v="0"/>
    <x v="0"/>
    <n v="-2"/>
    <x v="404"/>
  </r>
  <r>
    <n v="4054936140"/>
    <n v="28286754"/>
    <s v="Bina Setty"/>
    <x v="0"/>
    <n v="461804"/>
    <x v="35"/>
    <x v="6"/>
    <n v="1"/>
    <n v="310.69"/>
    <n v="400.92"/>
    <x v="0"/>
    <x v="0"/>
    <n v="5"/>
    <x v="405"/>
  </r>
  <r>
    <n v="8741892156"/>
    <n v="66886852"/>
    <s v="Ubika Chand"/>
    <x v="2"/>
    <n v="540618"/>
    <x v="9"/>
    <x v="3"/>
    <n v="2"/>
    <n v="317.05"/>
    <n v="2046.92"/>
    <x v="2"/>
    <x v="1"/>
    <n v="10"/>
    <x v="406"/>
  </r>
  <r>
    <n v="9143640828"/>
    <n v="90298394"/>
    <s v="Urvashi Oak"/>
    <x v="0"/>
    <n v="140489"/>
    <x v="28"/>
    <x v="5"/>
    <n v="2"/>
    <n v="650.20000000000005"/>
    <n v="1205.8599999999999"/>
    <x v="2"/>
    <x v="1"/>
    <n v="8"/>
    <x v="407"/>
  </r>
  <r>
    <n v="6900876252"/>
    <n v="87984862"/>
    <s v="Qasim Kant"/>
    <x v="3"/>
    <n v="367391"/>
    <x v="26"/>
    <x v="10"/>
    <n v="2"/>
    <n v="939.55"/>
    <n v="3214.61"/>
    <x v="3"/>
    <x v="0"/>
    <n v="-5"/>
    <x v="408"/>
  </r>
  <r>
    <n v="9801174908"/>
    <n v="54347213"/>
    <s v="Devansh Prasad"/>
    <x v="3"/>
    <n v="837480"/>
    <x v="13"/>
    <x v="4"/>
    <n v="1"/>
    <n v="217.4"/>
    <n v="1487.04"/>
    <x v="2"/>
    <x v="1"/>
    <n v="8"/>
    <x v="409"/>
  </r>
  <r>
    <n v="551343632"/>
    <n v="59840071"/>
    <s v="Vihaan Chokshi"/>
    <x v="2"/>
    <n v="272170"/>
    <x v="33"/>
    <x v="8"/>
    <n v="3"/>
    <n v="140.80000000000001"/>
    <n v="4881.51"/>
    <x v="0"/>
    <x v="0"/>
    <n v="2"/>
    <x v="410"/>
  </r>
  <r>
    <n v="7961173808"/>
    <n v="90184276"/>
    <s v="Vasudha Brar"/>
    <x v="2"/>
    <n v="131937"/>
    <x v="12"/>
    <x v="8"/>
    <n v="3"/>
    <n v="287.81"/>
    <n v="2802.91"/>
    <x v="1"/>
    <x v="0"/>
    <n v="-5"/>
    <x v="411"/>
  </r>
  <r>
    <n v="328909145"/>
    <n v="36146306"/>
    <s v="Aryan Ghose"/>
    <x v="0"/>
    <n v="681063"/>
    <x v="4"/>
    <x v="1"/>
    <n v="3"/>
    <n v="321.27999999999997"/>
    <n v="1851.18"/>
    <x v="3"/>
    <x v="0"/>
    <n v="4"/>
    <x v="412"/>
  </r>
  <r>
    <n v="5551173528"/>
    <n v="64151769"/>
    <s v="Teerth Mallick"/>
    <x v="1"/>
    <n v="762527"/>
    <x v="29"/>
    <x v="3"/>
    <n v="2"/>
    <n v="690.08"/>
    <n v="2549.37"/>
    <x v="2"/>
    <x v="0"/>
    <n v="4"/>
    <x v="413"/>
  </r>
  <r>
    <n v="4461788759"/>
    <n v="79895967"/>
    <s v="Hema Luthra"/>
    <x v="0"/>
    <n v="876139"/>
    <x v="21"/>
    <x v="6"/>
    <n v="2"/>
    <n v="415.75"/>
    <n v="4562.67"/>
    <x v="3"/>
    <x v="0"/>
    <n v="5"/>
    <x v="414"/>
  </r>
  <r>
    <n v="7256212429"/>
    <n v="28350645"/>
    <s v="Alka Srinivasan"/>
    <x v="2"/>
    <n v="217710"/>
    <x v="2"/>
    <x v="2"/>
    <n v="3"/>
    <n v="58.59"/>
    <n v="727.95"/>
    <x v="0"/>
    <x v="0"/>
    <n v="0"/>
    <x v="415"/>
  </r>
  <r>
    <n v="9104077642"/>
    <n v="18199057"/>
    <s v="Xalak Sahni"/>
    <x v="2"/>
    <n v="118820"/>
    <x v="20"/>
    <x v="1"/>
    <n v="2"/>
    <n v="12.32"/>
    <n v="1869.79"/>
    <x v="0"/>
    <x v="0"/>
    <n v="-1"/>
    <x v="416"/>
  </r>
  <r>
    <n v="2914056235"/>
    <n v="31456752"/>
    <s v="Henry Borah"/>
    <x v="3"/>
    <n v="930284"/>
    <x v="24"/>
    <x v="10"/>
    <n v="3"/>
    <n v="189.47"/>
    <n v="432.39"/>
    <x v="2"/>
    <x v="0"/>
    <n v="0"/>
    <x v="417"/>
  </r>
  <r>
    <n v="9127632807"/>
    <n v="81528623"/>
    <s v="Qasim Hans"/>
    <x v="3"/>
    <n v="681063"/>
    <x v="4"/>
    <x v="1"/>
    <n v="3"/>
    <n v="321.27999999999997"/>
    <n v="886.19"/>
    <x v="1"/>
    <x v="0"/>
    <n v="5"/>
    <x v="418"/>
  </r>
  <r>
    <n v="6070154414"/>
    <n v="45052594"/>
    <s v="Harish Venkatesh"/>
    <x v="1"/>
    <n v="784827"/>
    <x v="26"/>
    <x v="10"/>
    <n v="1"/>
    <n v="274.25"/>
    <n v="2471.11"/>
    <x v="0"/>
    <x v="0"/>
    <n v="5"/>
    <x v="419"/>
  </r>
  <r>
    <n v="2318969828"/>
    <n v="2457734"/>
    <s v="Onkar Garg"/>
    <x v="3"/>
    <n v="123983"/>
    <x v="13"/>
    <x v="4"/>
    <n v="1"/>
    <n v="785.67"/>
    <n v="1946.42"/>
    <x v="0"/>
    <x v="0"/>
    <n v="-3"/>
    <x v="420"/>
  </r>
  <r>
    <n v="3813047994"/>
    <n v="60275891"/>
    <s v="Anmol Chandra"/>
    <x v="0"/>
    <n v="18035"/>
    <x v="23"/>
    <x v="7"/>
    <n v="2"/>
    <n v="968.94"/>
    <n v="3494.17"/>
    <x v="0"/>
    <x v="0"/>
    <n v="-4"/>
    <x v="421"/>
  </r>
  <r>
    <n v="1416102774"/>
    <n v="92245432"/>
    <s v="Ayushman Goel"/>
    <x v="3"/>
    <n v="56589"/>
    <x v="5"/>
    <x v="4"/>
    <n v="2"/>
    <n v="517.77"/>
    <n v="2657.83"/>
    <x v="1"/>
    <x v="1"/>
    <n v="13"/>
    <x v="422"/>
  </r>
  <r>
    <n v="8086834412"/>
    <n v="23286884"/>
    <s v="Vedika Kaur"/>
    <x v="3"/>
    <n v="566052"/>
    <x v="25"/>
    <x v="4"/>
    <n v="2"/>
    <n v="87.3"/>
    <n v="4748.88"/>
    <x v="3"/>
    <x v="0"/>
    <n v="-2"/>
    <x v="423"/>
  </r>
  <r>
    <n v="6193826826"/>
    <n v="85561151"/>
    <s v="Zinal Dhawan"/>
    <x v="0"/>
    <n v="478531"/>
    <x v="41"/>
    <x v="9"/>
    <n v="3"/>
    <n v="825.46"/>
    <n v="166.42"/>
    <x v="0"/>
    <x v="0"/>
    <n v="3"/>
    <x v="424"/>
  </r>
  <r>
    <n v="8444509148"/>
    <n v="64141971"/>
    <s v="Madhavi Jaggi"/>
    <x v="3"/>
    <n v="853932"/>
    <x v="26"/>
    <x v="10"/>
    <n v="3"/>
    <n v="941.19"/>
    <n v="5368.83"/>
    <x v="3"/>
    <x v="0"/>
    <n v="1"/>
    <x v="425"/>
  </r>
  <r>
    <n v="42332130"/>
    <n v="70363568"/>
    <s v="Ekavir Sunder"/>
    <x v="1"/>
    <n v="365133"/>
    <x v="23"/>
    <x v="7"/>
    <n v="1"/>
    <n v="915.45"/>
    <n v="1441.07"/>
    <x v="3"/>
    <x v="0"/>
    <n v="-3"/>
    <x v="426"/>
  </r>
  <r>
    <n v="6009342120"/>
    <n v="59620534"/>
    <s v="Oeshi Sethi"/>
    <x v="3"/>
    <n v="272170"/>
    <x v="33"/>
    <x v="8"/>
    <n v="2"/>
    <n v="140.80000000000001"/>
    <n v="1402.9"/>
    <x v="3"/>
    <x v="1"/>
    <n v="7"/>
    <x v="427"/>
  </r>
  <r>
    <n v="4818516411"/>
    <n v="85006599"/>
    <s v="Siddharth Krishna"/>
    <x v="2"/>
    <n v="367391"/>
    <x v="26"/>
    <x v="10"/>
    <n v="3"/>
    <n v="939.55"/>
    <n v="938.03"/>
    <x v="3"/>
    <x v="0"/>
    <n v="-3"/>
    <x v="428"/>
  </r>
  <r>
    <n v="1039229544"/>
    <n v="93730857"/>
    <s v="Pratyush Goyal"/>
    <x v="3"/>
    <n v="243235"/>
    <x v="43"/>
    <x v="0"/>
    <n v="3"/>
    <n v="109.03"/>
    <n v="3303.2"/>
    <x v="0"/>
    <x v="0"/>
    <n v="-4"/>
    <x v="429"/>
  </r>
  <r>
    <n v="1515943657"/>
    <n v="59436131"/>
    <s v="Vritti Kota"/>
    <x v="1"/>
    <n v="760684"/>
    <x v="10"/>
    <x v="6"/>
    <n v="3"/>
    <n v="71.599999999999994"/>
    <n v="2745.46"/>
    <x v="1"/>
    <x v="0"/>
    <n v="4"/>
    <x v="430"/>
  </r>
  <r>
    <n v="9183547951"/>
    <n v="19259955"/>
    <s v="Rehaan Borde"/>
    <x v="2"/>
    <n v="461804"/>
    <x v="35"/>
    <x v="6"/>
    <n v="2"/>
    <n v="310.69"/>
    <n v="3075.69"/>
    <x v="1"/>
    <x v="0"/>
    <n v="-1"/>
    <x v="431"/>
  </r>
  <r>
    <n v="8478376092"/>
    <n v="91500615"/>
    <s v="Varenya Vala"/>
    <x v="3"/>
    <n v="952168"/>
    <x v="9"/>
    <x v="3"/>
    <n v="1"/>
    <n v="236.95"/>
    <n v="4535.63"/>
    <x v="3"/>
    <x v="0"/>
    <n v="1"/>
    <x v="432"/>
  </r>
  <r>
    <n v="1454073903"/>
    <n v="89874335"/>
    <s v="Mitali Sheth"/>
    <x v="1"/>
    <n v="34186"/>
    <x v="31"/>
    <x v="9"/>
    <n v="3"/>
    <n v="925.65"/>
    <n v="2976.93"/>
    <x v="2"/>
    <x v="1"/>
    <n v="7"/>
    <x v="433"/>
  </r>
  <r>
    <n v="2855402284"/>
    <n v="33370343"/>
    <s v="Yachana Bava"/>
    <x v="3"/>
    <n v="451812"/>
    <x v="25"/>
    <x v="4"/>
    <n v="2"/>
    <n v="530.85"/>
    <n v="3570.08"/>
    <x v="3"/>
    <x v="0"/>
    <n v="3"/>
    <x v="434"/>
  </r>
  <r>
    <n v="7245730533"/>
    <n v="51670882"/>
    <s v="Krishna Hans"/>
    <x v="2"/>
    <n v="647462"/>
    <x v="7"/>
    <x v="5"/>
    <n v="2"/>
    <n v="326.42"/>
    <n v="475.04"/>
    <x v="1"/>
    <x v="1"/>
    <n v="13"/>
    <x v="435"/>
  </r>
  <r>
    <n v="2272892659"/>
    <n v="24308515"/>
    <s v="Thomas Walia"/>
    <x v="0"/>
    <n v="51036"/>
    <x v="24"/>
    <x v="10"/>
    <n v="3"/>
    <n v="931.61"/>
    <n v="2182.59"/>
    <x v="3"/>
    <x v="1"/>
    <n v="11"/>
    <x v="436"/>
  </r>
  <r>
    <n v="9087377568"/>
    <n v="54038173"/>
    <s v="William Palan"/>
    <x v="3"/>
    <n v="432617"/>
    <x v="26"/>
    <x v="10"/>
    <n v="1"/>
    <n v="863.18"/>
    <n v="2490.79"/>
    <x v="1"/>
    <x v="0"/>
    <n v="-1"/>
    <x v="437"/>
  </r>
  <r>
    <n v="8443685057"/>
    <n v="19400174"/>
    <s v="Urvi Grover"/>
    <x v="1"/>
    <n v="525531"/>
    <x v="44"/>
    <x v="0"/>
    <n v="1"/>
    <n v="831.1"/>
    <n v="3804.03"/>
    <x v="2"/>
    <x v="0"/>
    <n v="2"/>
    <x v="438"/>
  </r>
  <r>
    <n v="1590988730"/>
    <n v="42208242"/>
    <s v="Farhan Tata"/>
    <x v="0"/>
    <n v="764014"/>
    <x v="32"/>
    <x v="6"/>
    <n v="3"/>
    <n v="612.04"/>
    <n v="1928.1"/>
    <x v="0"/>
    <x v="0"/>
    <n v="0"/>
    <x v="439"/>
  </r>
  <r>
    <n v="7357811417"/>
    <n v="26364643"/>
    <s v="Zehaan Keer"/>
    <x v="2"/>
    <n v="692985"/>
    <x v="21"/>
    <x v="6"/>
    <n v="2"/>
    <n v="197.39"/>
    <n v="5692.84"/>
    <x v="1"/>
    <x v="0"/>
    <n v="-1"/>
    <x v="440"/>
  </r>
  <r>
    <n v="394951937"/>
    <n v="65406127"/>
    <s v="Anita Ganguly"/>
    <x v="3"/>
    <n v="63769"/>
    <x v="7"/>
    <x v="5"/>
    <n v="1"/>
    <n v="878.07"/>
    <n v="1517.52"/>
    <x v="0"/>
    <x v="0"/>
    <n v="5"/>
    <x v="441"/>
  </r>
  <r>
    <n v="3967445448"/>
    <n v="20148223"/>
    <s v="Manbir Dua"/>
    <x v="2"/>
    <n v="832348"/>
    <x v="29"/>
    <x v="3"/>
    <n v="3"/>
    <n v="831.43"/>
    <n v="154.5"/>
    <x v="2"/>
    <x v="0"/>
    <n v="-1"/>
    <x v="442"/>
  </r>
  <r>
    <n v="6101022928"/>
    <n v="10088428"/>
    <s v="Tara Raghavan"/>
    <x v="3"/>
    <n v="256783"/>
    <x v="0"/>
    <x v="0"/>
    <n v="3"/>
    <n v="906.54"/>
    <n v="1253.07"/>
    <x v="2"/>
    <x v="0"/>
    <n v="5"/>
    <x v="443"/>
  </r>
  <r>
    <n v="6322372546"/>
    <n v="43052303"/>
    <s v="Girik Mutti"/>
    <x v="3"/>
    <n v="613942"/>
    <x v="0"/>
    <x v="0"/>
    <n v="3"/>
    <n v="545"/>
    <n v="3383.58"/>
    <x v="3"/>
    <x v="2"/>
    <n v="19"/>
    <x v="444"/>
  </r>
  <r>
    <n v="9778782281"/>
    <n v="63025744"/>
    <s v="Eta Mander"/>
    <x v="0"/>
    <n v="818990"/>
    <x v="30"/>
    <x v="9"/>
    <n v="3"/>
    <n v="163.55000000000001"/>
    <n v="477.12"/>
    <x v="2"/>
    <x v="1"/>
    <n v="13"/>
    <x v="445"/>
  </r>
  <r>
    <n v="3867563962"/>
    <n v="14940427"/>
    <s v="Sara Rajagopalan"/>
    <x v="3"/>
    <n v="647462"/>
    <x v="7"/>
    <x v="5"/>
    <n v="1"/>
    <n v="326.42"/>
    <n v="2417.6799999999998"/>
    <x v="3"/>
    <x v="0"/>
    <n v="-5"/>
    <x v="446"/>
  </r>
  <r>
    <n v="9277710098"/>
    <n v="38969732"/>
    <s v="Manthan Chana"/>
    <x v="1"/>
    <n v="542300"/>
    <x v="9"/>
    <x v="3"/>
    <n v="2"/>
    <n v="255.35"/>
    <n v="1807.12"/>
    <x v="0"/>
    <x v="1"/>
    <n v="10"/>
    <x v="447"/>
  </r>
  <r>
    <n v="7669322773"/>
    <n v="6081270"/>
    <s v="Caleb Sane"/>
    <x v="2"/>
    <n v="77308"/>
    <x v="36"/>
    <x v="9"/>
    <n v="2"/>
    <n v="223.27"/>
    <n v="836.16"/>
    <x v="2"/>
    <x v="0"/>
    <n v="2"/>
    <x v="448"/>
  </r>
  <r>
    <n v="3917427529"/>
    <n v="68159723"/>
    <s v="Yashvi Pathak"/>
    <x v="1"/>
    <n v="771228"/>
    <x v="0"/>
    <x v="0"/>
    <n v="2"/>
    <n v="83.18"/>
    <n v="3772.26"/>
    <x v="0"/>
    <x v="1"/>
    <n v="15"/>
    <x v="449"/>
  </r>
  <r>
    <n v="1934158144"/>
    <n v="65134271"/>
    <s v="Ansh Singh"/>
    <x v="3"/>
    <n v="120532"/>
    <x v="17"/>
    <x v="6"/>
    <n v="1"/>
    <n v="697.53"/>
    <n v="415.75"/>
    <x v="2"/>
    <x v="0"/>
    <n v="5"/>
    <x v="450"/>
  </r>
  <r>
    <n v="3157338466"/>
    <n v="243838"/>
    <s v="Sudiksha Nagar"/>
    <x v="1"/>
    <n v="847349"/>
    <x v="14"/>
    <x v="9"/>
    <n v="2"/>
    <n v="781.08"/>
    <n v="2859.05"/>
    <x v="1"/>
    <x v="0"/>
    <n v="-5"/>
    <x v="451"/>
  </r>
  <r>
    <n v="9640662474"/>
    <n v="74761384"/>
    <s v="Banjeet Gara"/>
    <x v="3"/>
    <n v="760684"/>
    <x v="10"/>
    <x v="6"/>
    <n v="3"/>
    <n v="71.599999999999994"/>
    <n v="1420.64"/>
    <x v="0"/>
    <x v="1"/>
    <n v="11"/>
    <x v="452"/>
  </r>
  <r>
    <n v="2356272189"/>
    <n v="42432226"/>
    <s v="Gaurang Mitra"/>
    <x v="3"/>
    <n v="604184"/>
    <x v="22"/>
    <x v="7"/>
    <n v="3"/>
    <n v="397.55"/>
    <n v="313.77"/>
    <x v="2"/>
    <x v="0"/>
    <n v="1"/>
    <x v="453"/>
  </r>
  <r>
    <n v="1380510406"/>
    <n v="54338574"/>
    <s v="Yashodhara Gokhale"/>
    <x v="3"/>
    <n v="602241"/>
    <x v="3"/>
    <x v="3"/>
    <n v="1"/>
    <n v="976.55"/>
    <n v="3015.14"/>
    <x v="3"/>
    <x v="0"/>
    <n v="4"/>
    <x v="454"/>
  </r>
  <r>
    <n v="8008377895"/>
    <n v="23794330"/>
    <s v="Nisha Amble"/>
    <x v="0"/>
    <n v="349294"/>
    <x v="36"/>
    <x v="9"/>
    <n v="2"/>
    <n v="934.75"/>
    <n v="850.06"/>
    <x v="2"/>
    <x v="2"/>
    <n v="29"/>
    <x v="455"/>
  </r>
  <r>
    <n v="3680678403"/>
    <n v="57537308"/>
    <s v="Ayush Buch"/>
    <x v="1"/>
    <n v="313754"/>
    <x v="29"/>
    <x v="3"/>
    <n v="3"/>
    <n v="136.6"/>
    <n v="3346.47"/>
    <x v="1"/>
    <x v="0"/>
    <n v="1"/>
    <x v="456"/>
  </r>
  <r>
    <n v="2847236502"/>
    <n v="6812439"/>
    <s v="Vasana Mand"/>
    <x v="3"/>
    <n v="871592"/>
    <x v="41"/>
    <x v="9"/>
    <n v="1"/>
    <n v="870.29"/>
    <n v="127.08"/>
    <x v="3"/>
    <x v="0"/>
    <n v="3"/>
    <x v="457"/>
  </r>
  <r>
    <n v="5212392063"/>
    <n v="75510747"/>
    <s v="Shaurya Luthra"/>
    <x v="1"/>
    <n v="532965"/>
    <x v="12"/>
    <x v="8"/>
    <n v="1"/>
    <n v="307.23"/>
    <n v="4005.87"/>
    <x v="2"/>
    <x v="0"/>
    <n v="-2"/>
    <x v="458"/>
  </r>
  <r>
    <n v="3804024939"/>
    <n v="91566278"/>
    <s v="Keya Chadha"/>
    <x v="3"/>
    <n v="57405"/>
    <x v="24"/>
    <x v="10"/>
    <n v="2"/>
    <n v="607.66999999999996"/>
    <n v="2791.42"/>
    <x v="2"/>
    <x v="0"/>
    <n v="1"/>
    <x v="459"/>
  </r>
  <r>
    <n v="5395870775"/>
    <n v="18394558"/>
    <s v="Dipta Sarraf"/>
    <x v="0"/>
    <n v="432617"/>
    <x v="26"/>
    <x v="10"/>
    <n v="3"/>
    <n v="863.18"/>
    <n v="3064.35"/>
    <x v="2"/>
    <x v="0"/>
    <n v="-4"/>
    <x v="460"/>
  </r>
  <r>
    <n v="511736499"/>
    <n v="38615653"/>
    <s v="Xiti Sachdeva"/>
    <x v="0"/>
    <n v="4452"/>
    <x v="26"/>
    <x v="10"/>
    <n v="1"/>
    <n v="169.88"/>
    <n v="2993.04"/>
    <x v="2"/>
    <x v="0"/>
    <n v="5"/>
    <x v="461"/>
  </r>
  <r>
    <n v="2895886759"/>
    <n v="69863493"/>
    <s v="Yashica Madan"/>
    <x v="0"/>
    <n v="949818"/>
    <x v="29"/>
    <x v="3"/>
    <n v="1"/>
    <n v="483.05"/>
    <n v="3005.64"/>
    <x v="2"/>
    <x v="1"/>
    <n v="6"/>
    <x v="462"/>
  </r>
  <r>
    <n v="6638513435"/>
    <n v="32809328"/>
    <s v="Oeshi Raghavan"/>
    <x v="3"/>
    <n v="306177"/>
    <x v="40"/>
    <x v="8"/>
    <n v="3"/>
    <n v="769.24"/>
    <n v="68.489999999999995"/>
    <x v="0"/>
    <x v="0"/>
    <n v="-3"/>
    <x v="463"/>
  </r>
  <r>
    <n v="4168083780"/>
    <n v="13581527"/>
    <s v="Jhalak Kalla"/>
    <x v="1"/>
    <n v="187399"/>
    <x v="12"/>
    <x v="8"/>
    <n v="1"/>
    <n v="53.49"/>
    <n v="1489.58"/>
    <x v="3"/>
    <x v="0"/>
    <n v="1"/>
    <x v="464"/>
  </r>
  <r>
    <n v="2501516144"/>
    <n v="88252625"/>
    <s v="Kritika Jha"/>
    <x v="1"/>
    <n v="652118"/>
    <x v="40"/>
    <x v="8"/>
    <n v="3"/>
    <n v="22.04"/>
    <n v="48.55"/>
    <x v="0"/>
    <x v="0"/>
    <n v="-2"/>
    <x v="465"/>
  </r>
  <r>
    <n v="7141387557"/>
    <n v="98246574"/>
    <s v="Rachita Varty"/>
    <x v="3"/>
    <n v="349294"/>
    <x v="36"/>
    <x v="9"/>
    <n v="3"/>
    <n v="934.75"/>
    <n v="4664.16"/>
    <x v="3"/>
    <x v="0"/>
    <n v="-2"/>
    <x v="466"/>
  </r>
  <r>
    <n v="2747350024"/>
    <n v="75860724"/>
    <s v="Pranav Venkataraman"/>
    <x v="3"/>
    <n v="186168"/>
    <x v="44"/>
    <x v="0"/>
    <n v="3"/>
    <n v="878.8"/>
    <n v="793.14"/>
    <x v="1"/>
    <x v="0"/>
    <n v="-1"/>
    <x v="467"/>
  </r>
  <r>
    <n v="9503407492"/>
    <n v="29272253"/>
    <s v="Brijesh Nadkarni"/>
    <x v="1"/>
    <n v="764014"/>
    <x v="32"/>
    <x v="6"/>
    <n v="2"/>
    <n v="612.04"/>
    <n v="1932.17"/>
    <x v="3"/>
    <x v="2"/>
    <n v="18"/>
    <x v="468"/>
  </r>
  <r>
    <n v="4845607487"/>
    <n v="78053306"/>
    <s v="Meera Naik"/>
    <x v="2"/>
    <n v="513199"/>
    <x v="39"/>
    <x v="1"/>
    <n v="1"/>
    <n v="422.23"/>
    <n v="646.54"/>
    <x v="0"/>
    <x v="0"/>
    <n v="3"/>
    <x v="469"/>
  </r>
  <r>
    <n v="2051769691"/>
    <n v="30447453"/>
    <s v="Jagrati Lad"/>
    <x v="3"/>
    <n v="890232"/>
    <x v="4"/>
    <x v="1"/>
    <n v="1"/>
    <n v="432"/>
    <n v="1255.53"/>
    <x v="1"/>
    <x v="0"/>
    <n v="-5"/>
    <x v="470"/>
  </r>
  <r>
    <n v="1092990139"/>
    <n v="85476508"/>
    <s v="Orinder Dua"/>
    <x v="2"/>
    <n v="820973"/>
    <x v="26"/>
    <x v="10"/>
    <n v="2"/>
    <n v="114.52"/>
    <n v="3410.49"/>
    <x v="2"/>
    <x v="0"/>
    <n v="4"/>
    <x v="471"/>
  </r>
  <r>
    <n v="5527612319"/>
    <n v="14632090"/>
    <s v="Ria Baria"/>
    <x v="0"/>
    <n v="690565"/>
    <x v="37"/>
    <x v="3"/>
    <n v="3"/>
    <n v="951.27"/>
    <n v="2445.1999999999998"/>
    <x v="3"/>
    <x v="0"/>
    <n v="0"/>
    <x v="472"/>
  </r>
  <r>
    <n v="8852367079"/>
    <n v="22694456"/>
    <s v="Eesha Saha"/>
    <x v="1"/>
    <n v="714999"/>
    <x v="6"/>
    <x v="2"/>
    <n v="3"/>
    <n v="882.51"/>
    <n v="3115.43"/>
    <x v="3"/>
    <x v="0"/>
    <n v="2"/>
    <x v="473"/>
  </r>
  <r>
    <n v="1666202264"/>
    <n v="85474732"/>
    <s v="Waida Lanka"/>
    <x v="3"/>
    <n v="337168"/>
    <x v="2"/>
    <x v="2"/>
    <n v="2"/>
    <n v="545.49"/>
    <n v="2389.83"/>
    <x v="0"/>
    <x v="1"/>
    <n v="6"/>
    <x v="474"/>
  </r>
  <r>
    <n v="8606484804"/>
    <n v="41155125"/>
    <s v="Yahvi Doshi"/>
    <x v="2"/>
    <n v="654297"/>
    <x v="14"/>
    <x v="9"/>
    <n v="1"/>
    <n v="13.25"/>
    <n v="2409.69"/>
    <x v="1"/>
    <x v="1"/>
    <n v="6"/>
    <x v="475"/>
  </r>
  <r>
    <n v="8905341102"/>
    <n v="80862136"/>
    <s v="Pallavi Seth"/>
    <x v="3"/>
    <n v="937542"/>
    <x v="17"/>
    <x v="6"/>
    <n v="2"/>
    <n v="97.04"/>
    <n v="2542.21"/>
    <x v="0"/>
    <x v="0"/>
    <n v="-1"/>
    <x v="476"/>
  </r>
  <r>
    <n v="5418735913"/>
    <n v="10210309"/>
    <s v="Deepa Dewan"/>
    <x v="2"/>
    <n v="606256"/>
    <x v="40"/>
    <x v="8"/>
    <n v="1"/>
    <n v="369.28"/>
    <n v="2190.34"/>
    <x v="0"/>
    <x v="0"/>
    <n v="-2"/>
    <x v="477"/>
  </r>
  <r>
    <n v="970377475"/>
    <n v="48167795"/>
    <s v="Charita Kapoor"/>
    <x v="1"/>
    <n v="734789"/>
    <x v="9"/>
    <x v="3"/>
    <n v="2"/>
    <n v="395.82"/>
    <n v="22.04"/>
    <x v="2"/>
    <x v="0"/>
    <n v="-1"/>
    <x v="478"/>
  </r>
  <r>
    <n v="7320527109"/>
    <n v="83298567"/>
    <s v="Vansha Kuruvilla"/>
    <x v="3"/>
    <n v="291238"/>
    <x v="49"/>
    <x v="3"/>
    <n v="2"/>
    <n v="746.03"/>
    <n v="1372.37"/>
    <x v="1"/>
    <x v="0"/>
    <n v="-1"/>
    <x v="479"/>
  </r>
  <r>
    <n v="5120698"/>
    <n v="44174426"/>
    <s v="Girindra Nair"/>
    <x v="1"/>
    <n v="187399"/>
    <x v="12"/>
    <x v="8"/>
    <n v="1"/>
    <n v="53.49"/>
    <n v="3064.36"/>
    <x v="3"/>
    <x v="1"/>
    <n v="15"/>
    <x v="480"/>
  </r>
  <r>
    <n v="3812396179"/>
    <n v="24496983"/>
    <s v="Vasana Sen"/>
    <x v="0"/>
    <n v="114414"/>
    <x v="5"/>
    <x v="4"/>
    <n v="3"/>
    <n v="832.06"/>
    <n v="1445.54"/>
    <x v="2"/>
    <x v="0"/>
    <n v="-5"/>
    <x v="481"/>
  </r>
  <r>
    <n v="8178951021"/>
    <n v="46208150"/>
    <s v="Watika Bedi"/>
    <x v="1"/>
    <n v="18035"/>
    <x v="23"/>
    <x v="7"/>
    <n v="3"/>
    <n v="968.94"/>
    <n v="3095.39"/>
    <x v="1"/>
    <x v="2"/>
    <n v="18"/>
    <x v="482"/>
  </r>
  <r>
    <n v="2479115586"/>
    <n v="55056284"/>
    <s v="Devika Lal"/>
    <x v="2"/>
    <n v="532965"/>
    <x v="12"/>
    <x v="8"/>
    <n v="2"/>
    <n v="307.23"/>
    <n v="1876.69"/>
    <x v="3"/>
    <x v="0"/>
    <n v="4"/>
    <x v="483"/>
  </r>
  <r>
    <n v="6239453389"/>
    <n v="26285589"/>
    <s v="Bakhshi De"/>
    <x v="1"/>
    <n v="880510"/>
    <x v="6"/>
    <x v="2"/>
    <n v="2"/>
    <n v="951.43"/>
    <n v="2424.7199999999998"/>
    <x v="3"/>
    <x v="0"/>
    <n v="-4"/>
    <x v="484"/>
  </r>
  <r>
    <n v="3136508414"/>
    <n v="13585482"/>
    <s v="Meera Dara"/>
    <x v="2"/>
    <n v="435929"/>
    <x v="22"/>
    <x v="7"/>
    <n v="3"/>
    <n v="856.89"/>
    <n v="2242.5"/>
    <x v="0"/>
    <x v="0"/>
    <n v="-3"/>
    <x v="485"/>
  </r>
  <r>
    <n v="5521273487"/>
    <n v="6992801"/>
    <s v="Yochana Nagy"/>
    <x v="3"/>
    <n v="18035"/>
    <x v="23"/>
    <x v="7"/>
    <n v="2"/>
    <n v="968.94"/>
    <n v="942.37"/>
    <x v="0"/>
    <x v="2"/>
    <n v="26"/>
    <x v="486"/>
  </r>
  <r>
    <n v="5445047872"/>
    <n v="37802267"/>
    <s v="Lipika Jha"/>
    <x v="1"/>
    <n v="723678"/>
    <x v="44"/>
    <x v="0"/>
    <n v="3"/>
    <n v="675.46"/>
    <n v="927.52"/>
    <x v="2"/>
    <x v="0"/>
    <n v="5"/>
    <x v="487"/>
  </r>
  <r>
    <n v="3678525130"/>
    <n v="36428139"/>
    <s v="Hemani Ben"/>
    <x v="3"/>
    <n v="451812"/>
    <x v="25"/>
    <x v="4"/>
    <n v="1"/>
    <n v="530.85"/>
    <n v="1650.3"/>
    <x v="1"/>
    <x v="0"/>
    <n v="2"/>
    <x v="488"/>
  </r>
  <r>
    <n v="9328056960"/>
    <n v="81229704"/>
    <s v="Vamakshi Hari"/>
    <x v="3"/>
    <n v="237083"/>
    <x v="13"/>
    <x v="4"/>
    <n v="2"/>
    <n v="577.13"/>
    <n v="445.48"/>
    <x v="0"/>
    <x v="1"/>
    <n v="7"/>
    <x v="489"/>
  </r>
  <r>
    <n v="2109203997"/>
    <n v="40277444"/>
    <s v="Damyanti Acharya"/>
    <x v="1"/>
    <n v="131937"/>
    <x v="12"/>
    <x v="8"/>
    <n v="1"/>
    <n v="287.81"/>
    <n v="1463.17"/>
    <x v="0"/>
    <x v="1"/>
    <n v="12"/>
    <x v="490"/>
  </r>
  <r>
    <n v="556665455"/>
    <n v="32500305"/>
    <s v="Ridhi Khatri"/>
    <x v="1"/>
    <n v="876139"/>
    <x v="21"/>
    <x v="6"/>
    <n v="3"/>
    <n v="415.75"/>
    <n v="715.72"/>
    <x v="2"/>
    <x v="2"/>
    <n v="27"/>
    <x v="491"/>
  </r>
  <r>
    <n v="6573705785"/>
    <n v="24000329"/>
    <s v="Aarush Dey"/>
    <x v="3"/>
    <n v="567671"/>
    <x v="29"/>
    <x v="3"/>
    <n v="2"/>
    <n v="418.48"/>
    <n v="1864.68"/>
    <x v="3"/>
    <x v="0"/>
    <n v="-4"/>
    <x v="492"/>
  </r>
  <r>
    <n v="2609502403"/>
    <n v="2058037"/>
    <s v="Yutika Badal"/>
    <x v="2"/>
    <n v="131136"/>
    <x v="32"/>
    <x v="6"/>
    <n v="1"/>
    <n v="37.799999999999997"/>
    <n v="3105.12"/>
    <x v="3"/>
    <x v="0"/>
    <n v="2"/>
    <x v="493"/>
  </r>
  <r>
    <n v="1463293930"/>
    <n v="85354059"/>
    <s v="Anamika Dugar"/>
    <x v="3"/>
    <n v="689769"/>
    <x v="48"/>
    <x v="8"/>
    <n v="1"/>
    <n v="46.62"/>
    <n v="2859.25"/>
    <x v="1"/>
    <x v="0"/>
    <n v="-5"/>
    <x v="494"/>
  </r>
  <r>
    <n v="8132887999"/>
    <n v="84456355"/>
    <s v="Avi Ratti"/>
    <x v="1"/>
    <n v="433521"/>
    <x v="27"/>
    <x v="10"/>
    <n v="2"/>
    <n v="321.33"/>
    <n v="3379"/>
    <x v="3"/>
    <x v="1"/>
    <n v="11"/>
    <x v="495"/>
  </r>
  <r>
    <n v="7178789018"/>
    <n v="46208150"/>
    <s v="Watika Bedi"/>
    <x v="1"/>
    <n v="112390"/>
    <x v="18"/>
    <x v="5"/>
    <n v="1"/>
    <n v="877.98"/>
    <n v="2166.39"/>
    <x v="3"/>
    <x v="0"/>
    <n v="-3"/>
    <x v="496"/>
  </r>
  <r>
    <n v="2295700159"/>
    <n v="83023956"/>
    <s v="Lopa Kalita"/>
    <x v="0"/>
    <n v="760828"/>
    <x v="0"/>
    <x v="0"/>
    <n v="3"/>
    <n v="563.45000000000005"/>
    <n v="1413.77"/>
    <x v="2"/>
    <x v="1"/>
    <n v="7"/>
    <x v="497"/>
  </r>
  <r>
    <n v="9277089038"/>
    <n v="35988028"/>
    <s v="Tejas Char"/>
    <x v="3"/>
    <n v="837480"/>
    <x v="13"/>
    <x v="4"/>
    <n v="2"/>
    <n v="217.4"/>
    <n v="1401.29"/>
    <x v="3"/>
    <x v="1"/>
    <n v="8"/>
    <x v="498"/>
  </r>
  <r>
    <n v="145057465"/>
    <n v="54923640"/>
    <s v="Azad Nath"/>
    <x v="2"/>
    <n v="26060"/>
    <x v="5"/>
    <x v="4"/>
    <n v="3"/>
    <n v="342.94"/>
    <n v="1590.17"/>
    <x v="0"/>
    <x v="0"/>
    <n v="-5"/>
    <x v="499"/>
  </r>
  <r>
    <n v="9452353274"/>
    <n v="97770901"/>
    <s v="Dhruv Krishna"/>
    <x v="2"/>
    <n v="34186"/>
    <x v="31"/>
    <x v="9"/>
    <n v="1"/>
    <n v="925.65"/>
    <n v="4410.72"/>
    <x v="0"/>
    <x v="0"/>
    <n v="1"/>
    <x v="500"/>
  </r>
  <r>
    <n v="5434328922"/>
    <n v="67340606"/>
    <s v="Onkar Arya"/>
    <x v="3"/>
    <n v="837480"/>
    <x v="13"/>
    <x v="4"/>
    <n v="2"/>
    <n v="217.4"/>
    <n v="2877.57"/>
    <x v="2"/>
    <x v="0"/>
    <n v="-2"/>
    <x v="501"/>
  </r>
  <r>
    <n v="3327051807"/>
    <n v="99707100"/>
    <s v="Falan Master"/>
    <x v="2"/>
    <n v="516376"/>
    <x v="36"/>
    <x v="9"/>
    <n v="3"/>
    <n v="877.43"/>
    <n v="2141.39"/>
    <x v="2"/>
    <x v="0"/>
    <n v="3"/>
    <x v="502"/>
  </r>
  <r>
    <n v="1461604569"/>
    <n v="25713335"/>
    <s v="Ojas Sridhar"/>
    <x v="1"/>
    <n v="812607"/>
    <x v="14"/>
    <x v="9"/>
    <n v="1"/>
    <n v="416.65"/>
    <n v="3604.01"/>
    <x v="1"/>
    <x v="0"/>
    <n v="-1"/>
    <x v="503"/>
  </r>
  <r>
    <n v="606518084"/>
    <n v="78725001"/>
    <s v="David Thaker"/>
    <x v="0"/>
    <n v="60619"/>
    <x v="20"/>
    <x v="1"/>
    <n v="1"/>
    <n v="726.41"/>
    <n v="1424.47"/>
    <x v="0"/>
    <x v="0"/>
    <n v="0"/>
    <x v="504"/>
  </r>
  <r>
    <n v="7637625389"/>
    <n v="13122744"/>
    <s v="Yashvi Dalal"/>
    <x v="0"/>
    <n v="585299"/>
    <x v="0"/>
    <x v="0"/>
    <n v="1"/>
    <n v="799.46"/>
    <n v="2013.55"/>
    <x v="2"/>
    <x v="0"/>
    <n v="5"/>
    <x v="505"/>
  </r>
  <r>
    <n v="7311621328"/>
    <n v="30891209"/>
    <s v="Azaan Bora"/>
    <x v="1"/>
    <n v="317242"/>
    <x v="21"/>
    <x v="6"/>
    <n v="3"/>
    <n v="198.15"/>
    <n v="2639.67"/>
    <x v="3"/>
    <x v="2"/>
    <n v="30"/>
    <x v="506"/>
  </r>
  <r>
    <n v="8790217194"/>
    <n v="38244021"/>
    <s v="Samaksh Oza"/>
    <x v="2"/>
    <n v="589812"/>
    <x v="11"/>
    <x v="7"/>
    <n v="2"/>
    <n v="163.03"/>
    <n v="1666.68"/>
    <x v="3"/>
    <x v="1"/>
    <n v="13"/>
    <x v="507"/>
  </r>
  <r>
    <n v="1772445313"/>
    <n v="13071673"/>
    <s v="Ijaya Bir"/>
    <x v="0"/>
    <n v="557908"/>
    <x v="5"/>
    <x v="4"/>
    <n v="3"/>
    <n v="942.37"/>
    <n v="2441.4299999999998"/>
    <x v="2"/>
    <x v="0"/>
    <n v="3"/>
    <x v="508"/>
  </r>
  <r>
    <n v="159394992"/>
    <n v="35358395"/>
    <s v="Hiral Kumar"/>
    <x v="2"/>
    <n v="473929"/>
    <x v="41"/>
    <x v="9"/>
    <n v="1"/>
    <n v="440.19"/>
    <n v="611.71"/>
    <x v="2"/>
    <x v="0"/>
    <n v="1"/>
    <x v="509"/>
  </r>
  <r>
    <n v="7992910755"/>
    <n v="76218218"/>
    <s v="Vedant Dubey"/>
    <x v="2"/>
    <n v="243235"/>
    <x v="43"/>
    <x v="0"/>
    <n v="1"/>
    <n v="109.03"/>
    <n v="3156.54"/>
    <x v="3"/>
    <x v="2"/>
    <n v="28"/>
    <x v="510"/>
  </r>
  <r>
    <n v="1786931285"/>
    <n v="1719710"/>
    <s v="Pushti Sabharwal"/>
    <x v="1"/>
    <n v="679321"/>
    <x v="39"/>
    <x v="1"/>
    <n v="1"/>
    <n v="738.46"/>
    <n v="778.9"/>
    <x v="3"/>
    <x v="0"/>
    <n v="-4"/>
    <x v="511"/>
  </r>
  <r>
    <n v="2225520858"/>
    <n v="95372766"/>
    <s v="Hitesh Morar"/>
    <x v="0"/>
    <n v="448752"/>
    <x v="22"/>
    <x v="7"/>
    <n v="3"/>
    <n v="160.07"/>
    <n v="3519.46"/>
    <x v="0"/>
    <x v="0"/>
    <n v="-2"/>
    <x v="512"/>
  </r>
  <r>
    <n v="5635738740"/>
    <n v="33034249"/>
    <s v="Lavanya Hari"/>
    <x v="2"/>
    <n v="319388"/>
    <x v="1"/>
    <x v="1"/>
    <n v="2"/>
    <n v="657.8"/>
    <n v="2920.62"/>
    <x v="1"/>
    <x v="0"/>
    <n v="0"/>
    <x v="513"/>
  </r>
  <r>
    <n v="2230824358"/>
    <n v="41878908"/>
    <s v="Barkha Kanda"/>
    <x v="3"/>
    <n v="679284"/>
    <x v="13"/>
    <x v="4"/>
    <n v="1"/>
    <n v="877.89"/>
    <n v="2302.29"/>
    <x v="0"/>
    <x v="1"/>
    <n v="14"/>
    <x v="514"/>
  </r>
  <r>
    <n v="9217211301"/>
    <n v="52085702"/>
    <s v="Irya Soni"/>
    <x v="1"/>
    <n v="681063"/>
    <x v="4"/>
    <x v="1"/>
    <n v="2"/>
    <n v="321.27999999999997"/>
    <n v="4441.76"/>
    <x v="0"/>
    <x v="0"/>
    <n v="-3"/>
    <x v="515"/>
  </r>
  <r>
    <n v="4501870609"/>
    <n v="16082651"/>
    <s v="Amara Sundaram"/>
    <x v="0"/>
    <n v="839170"/>
    <x v="19"/>
    <x v="2"/>
    <n v="2"/>
    <n v="481.63"/>
    <n v="2253.3000000000002"/>
    <x v="0"/>
    <x v="0"/>
    <n v="5"/>
    <x v="516"/>
  </r>
  <r>
    <n v="838401679"/>
    <n v="89699655"/>
    <s v="Om Chadha"/>
    <x v="2"/>
    <n v="832348"/>
    <x v="29"/>
    <x v="3"/>
    <n v="3"/>
    <n v="831.43"/>
    <n v="1430.39"/>
    <x v="3"/>
    <x v="1"/>
    <n v="15"/>
    <x v="517"/>
  </r>
  <r>
    <n v="9587315528"/>
    <n v="66440188"/>
    <s v="Ira Radhakrishnan"/>
    <x v="3"/>
    <n v="623234"/>
    <x v="40"/>
    <x v="8"/>
    <n v="3"/>
    <n v="329.79"/>
    <n v="1019.38"/>
    <x v="3"/>
    <x v="0"/>
    <n v="5"/>
    <x v="518"/>
  </r>
  <r>
    <n v="3122936945"/>
    <n v="95001589"/>
    <s v="Dayamai Bhasin"/>
    <x v="0"/>
    <n v="880510"/>
    <x v="6"/>
    <x v="2"/>
    <n v="1"/>
    <n v="951.43"/>
    <n v="397.68"/>
    <x v="0"/>
    <x v="0"/>
    <n v="-1"/>
    <x v="519"/>
  </r>
  <r>
    <n v="6093390755"/>
    <n v="32054313"/>
    <s v="Jai Char"/>
    <x v="0"/>
    <n v="337168"/>
    <x v="2"/>
    <x v="2"/>
    <n v="1"/>
    <n v="545.49"/>
    <n v="1872.67"/>
    <x v="2"/>
    <x v="0"/>
    <n v="3"/>
    <x v="520"/>
  </r>
  <r>
    <n v="2032956677"/>
    <n v="66932104"/>
    <s v="Chakradhar Dhawan"/>
    <x v="3"/>
    <n v="993331"/>
    <x v="21"/>
    <x v="6"/>
    <n v="1"/>
    <n v="102.44"/>
    <n v="1051.1600000000001"/>
    <x v="3"/>
    <x v="1"/>
    <n v="7"/>
    <x v="521"/>
  </r>
  <r>
    <n v="1488430001"/>
    <n v="67092149"/>
    <s v="Daksh Atwal"/>
    <x v="3"/>
    <n v="807452"/>
    <x v="21"/>
    <x v="6"/>
    <n v="3"/>
    <n v="144.19"/>
    <n v="3630.56"/>
    <x v="2"/>
    <x v="1"/>
    <n v="14"/>
    <x v="522"/>
  </r>
  <r>
    <n v="615391848"/>
    <n v="65570302"/>
    <s v="Onveer Parsa"/>
    <x v="2"/>
    <n v="284460"/>
    <x v="14"/>
    <x v="9"/>
    <n v="1"/>
    <n v="505.95"/>
    <n v="1041.18"/>
    <x v="0"/>
    <x v="0"/>
    <n v="-4"/>
    <x v="523"/>
  </r>
  <r>
    <n v="8686093533"/>
    <n v="30823988"/>
    <s v="Owen Sangha"/>
    <x v="3"/>
    <n v="492958"/>
    <x v="7"/>
    <x v="5"/>
    <n v="2"/>
    <n v="84.2"/>
    <n v="2197.2399999999998"/>
    <x v="0"/>
    <x v="0"/>
    <n v="-4"/>
    <x v="524"/>
  </r>
  <r>
    <n v="7038758506"/>
    <n v="68714053"/>
    <s v="Max Boase"/>
    <x v="1"/>
    <n v="51036"/>
    <x v="24"/>
    <x v="10"/>
    <n v="2"/>
    <n v="931.61"/>
    <n v="77.11"/>
    <x v="3"/>
    <x v="0"/>
    <n v="5"/>
    <x v="525"/>
  </r>
  <r>
    <n v="2385966456"/>
    <n v="12184293"/>
    <s v="Dayita Mand"/>
    <x v="2"/>
    <n v="451933"/>
    <x v="17"/>
    <x v="6"/>
    <n v="3"/>
    <n v="568.94000000000005"/>
    <n v="4160.3999999999996"/>
    <x v="1"/>
    <x v="1"/>
    <n v="7"/>
    <x v="526"/>
  </r>
  <r>
    <n v="259622674"/>
    <n v="61002154"/>
    <s v="Ridhi Datta"/>
    <x v="0"/>
    <n v="154179"/>
    <x v="25"/>
    <x v="4"/>
    <n v="2"/>
    <n v="582.87"/>
    <n v="3081.38"/>
    <x v="2"/>
    <x v="0"/>
    <n v="5"/>
    <x v="527"/>
  </r>
  <r>
    <n v="2580381935"/>
    <n v="4394659"/>
    <s v="Xalak Goel"/>
    <x v="1"/>
    <n v="137909"/>
    <x v="13"/>
    <x v="4"/>
    <n v="2"/>
    <n v="864.3"/>
    <n v="4613.37"/>
    <x v="0"/>
    <x v="0"/>
    <n v="0"/>
    <x v="528"/>
  </r>
  <r>
    <n v="5035471587"/>
    <n v="18140588"/>
    <s v="Orinder Malhotra"/>
    <x v="0"/>
    <n v="927651"/>
    <x v="26"/>
    <x v="10"/>
    <n v="2"/>
    <n v="426.72"/>
    <n v="3405.27"/>
    <x v="2"/>
    <x v="0"/>
    <n v="1"/>
    <x v="529"/>
  </r>
  <r>
    <n v="9421270813"/>
    <n v="26844216"/>
    <s v="Yochana Babu"/>
    <x v="3"/>
    <n v="154179"/>
    <x v="25"/>
    <x v="4"/>
    <n v="1"/>
    <n v="582.87"/>
    <n v="2787.46"/>
    <x v="3"/>
    <x v="0"/>
    <n v="5"/>
    <x v="530"/>
  </r>
  <r>
    <n v="1831516625"/>
    <n v="46629917"/>
    <s v="Vasudha Dey"/>
    <x v="3"/>
    <n v="264803"/>
    <x v="5"/>
    <x v="4"/>
    <n v="3"/>
    <n v="995.98"/>
    <n v="3008.01"/>
    <x v="2"/>
    <x v="1"/>
    <n v="7"/>
    <x v="531"/>
  </r>
  <r>
    <n v="1918841793"/>
    <n v="95334407"/>
    <s v="Krish Sunder"/>
    <x v="2"/>
    <n v="256051"/>
    <x v="7"/>
    <x v="5"/>
    <n v="1"/>
    <n v="400.92"/>
    <n v="3273.77"/>
    <x v="3"/>
    <x v="0"/>
    <n v="-4"/>
    <x v="532"/>
  </r>
  <r>
    <n v="1757159071"/>
    <n v="59094034"/>
    <s v="Ekanta Dass"/>
    <x v="0"/>
    <n v="589812"/>
    <x v="11"/>
    <x v="7"/>
    <n v="2"/>
    <n v="163.03"/>
    <n v="3571.03"/>
    <x v="0"/>
    <x v="1"/>
    <n v="8"/>
    <x v="533"/>
  </r>
  <r>
    <n v="7589464630"/>
    <n v="91196901"/>
    <s v="Atharv Kurian"/>
    <x v="3"/>
    <n v="961614"/>
    <x v="49"/>
    <x v="3"/>
    <n v="1"/>
    <n v="227.22"/>
    <n v="6543.19"/>
    <x v="1"/>
    <x v="1"/>
    <n v="9"/>
    <x v="534"/>
  </r>
  <r>
    <n v="1577085460"/>
    <n v="74682740"/>
    <s v="Aarush Badami"/>
    <x v="0"/>
    <n v="723678"/>
    <x v="44"/>
    <x v="0"/>
    <n v="3"/>
    <n v="675.46"/>
    <n v="2599.08"/>
    <x v="3"/>
    <x v="0"/>
    <n v="-3"/>
    <x v="535"/>
  </r>
  <r>
    <n v="2279018877"/>
    <n v="40305293"/>
    <s v="Tejas Parmer"/>
    <x v="0"/>
    <n v="993331"/>
    <x v="21"/>
    <x v="6"/>
    <n v="2"/>
    <n v="102.44"/>
    <n v="1890.73"/>
    <x v="3"/>
    <x v="1"/>
    <n v="14"/>
    <x v="536"/>
  </r>
  <r>
    <n v="7431412128"/>
    <n v="96989204"/>
    <s v="Nimrat Kalita"/>
    <x v="0"/>
    <n v="136533"/>
    <x v="2"/>
    <x v="2"/>
    <n v="2"/>
    <n v="826.21"/>
    <n v="2184.61"/>
    <x v="1"/>
    <x v="0"/>
    <n v="3"/>
    <x v="537"/>
  </r>
  <r>
    <n v="8781520615"/>
    <n v="85519349"/>
    <s v="Harshil Kari"/>
    <x v="1"/>
    <n v="689769"/>
    <x v="48"/>
    <x v="8"/>
    <n v="2"/>
    <n v="46.62"/>
    <n v="3343.42"/>
    <x v="3"/>
    <x v="0"/>
    <n v="1"/>
    <x v="538"/>
  </r>
  <r>
    <n v="1276192882"/>
    <n v="97678578"/>
    <s v="Jagat Hayre"/>
    <x v="0"/>
    <n v="853932"/>
    <x v="26"/>
    <x v="10"/>
    <n v="1"/>
    <n v="941.19"/>
    <n v="2375.85"/>
    <x v="1"/>
    <x v="0"/>
    <n v="-3"/>
    <x v="539"/>
  </r>
  <r>
    <n v="4065794921"/>
    <n v="85518832"/>
    <s v="Alexander Sem"/>
    <x v="3"/>
    <n v="120385"/>
    <x v="0"/>
    <x v="0"/>
    <n v="3"/>
    <n v="597.91"/>
    <n v="3403.34"/>
    <x v="0"/>
    <x v="2"/>
    <n v="25"/>
    <x v="540"/>
  </r>
  <r>
    <n v="1690800946"/>
    <n v="79764458"/>
    <s v="Bhavani Kant"/>
    <x v="1"/>
    <n v="589812"/>
    <x v="11"/>
    <x v="7"/>
    <n v="1"/>
    <n v="163.03"/>
    <n v="2559.17"/>
    <x v="1"/>
    <x v="0"/>
    <n v="2"/>
    <x v="541"/>
  </r>
  <r>
    <n v="877883470"/>
    <n v="1200365"/>
    <s v="Avni Mistry"/>
    <x v="0"/>
    <n v="4452"/>
    <x v="26"/>
    <x v="10"/>
    <n v="2"/>
    <n v="169.88"/>
    <n v="393.43"/>
    <x v="1"/>
    <x v="1"/>
    <n v="8"/>
    <x v="542"/>
  </r>
  <r>
    <n v="7322044533"/>
    <n v="48730063"/>
    <s v="Jatin Dua"/>
    <x v="1"/>
    <n v="382511"/>
    <x v="16"/>
    <x v="2"/>
    <n v="3"/>
    <n v="702.54"/>
    <n v="738.65"/>
    <x v="3"/>
    <x v="1"/>
    <n v="12"/>
    <x v="543"/>
  </r>
  <r>
    <n v="5243163885"/>
    <n v="19275474"/>
    <s v="Girik Hora"/>
    <x v="1"/>
    <n v="833557"/>
    <x v="34"/>
    <x v="2"/>
    <n v="1"/>
    <n v="422.87"/>
    <n v="2412.89"/>
    <x v="3"/>
    <x v="0"/>
    <n v="3"/>
    <x v="544"/>
  </r>
  <r>
    <n v="4360255357"/>
    <n v="15529446"/>
    <s v="Pallavi Goda"/>
    <x v="3"/>
    <n v="91670"/>
    <x v="23"/>
    <x v="7"/>
    <n v="3"/>
    <n v="439.24"/>
    <n v="97.04"/>
    <x v="0"/>
    <x v="1"/>
    <n v="8"/>
    <x v="545"/>
  </r>
  <r>
    <n v="9623306038"/>
    <n v="51669263"/>
    <s v="Odika Manda"/>
    <x v="2"/>
    <n v="365133"/>
    <x v="23"/>
    <x v="7"/>
    <n v="2"/>
    <n v="915.45"/>
    <n v="3299.65"/>
    <x v="3"/>
    <x v="0"/>
    <n v="-1"/>
    <x v="546"/>
  </r>
  <r>
    <n v="6282385286"/>
    <n v="6150721"/>
    <s v="Vaishnavi Master"/>
    <x v="1"/>
    <n v="807452"/>
    <x v="21"/>
    <x v="6"/>
    <n v="2"/>
    <n v="144.19"/>
    <n v="2500.44"/>
    <x v="0"/>
    <x v="0"/>
    <n v="4"/>
    <x v="547"/>
  </r>
  <r>
    <n v="1001900652"/>
    <n v="30367559"/>
    <s v="Bhavna Guha"/>
    <x v="0"/>
    <n v="217710"/>
    <x v="2"/>
    <x v="2"/>
    <n v="2"/>
    <n v="58.59"/>
    <n v="1456.96"/>
    <x v="2"/>
    <x v="1"/>
    <n v="13"/>
    <x v="548"/>
  </r>
  <r>
    <n v="5161988291"/>
    <n v="65618148"/>
    <s v="Aadhya Palla"/>
    <x v="2"/>
    <n v="82484"/>
    <x v="24"/>
    <x v="10"/>
    <n v="2"/>
    <n v="914.88"/>
    <n v="3577.33"/>
    <x v="1"/>
    <x v="0"/>
    <n v="-5"/>
    <x v="549"/>
  </r>
  <r>
    <n v="3597752998"/>
    <n v="37759707"/>
    <s v="Jhalak Venkataraman"/>
    <x v="3"/>
    <n v="376447"/>
    <x v="16"/>
    <x v="2"/>
    <n v="1"/>
    <n v="724.84"/>
    <n v="1565.04"/>
    <x v="2"/>
    <x v="0"/>
    <n v="0"/>
    <x v="550"/>
  </r>
  <r>
    <n v="9074325310"/>
    <n v="35435896"/>
    <s v="Abhiram Tiwari"/>
    <x v="3"/>
    <n v="11422"/>
    <x v="14"/>
    <x v="9"/>
    <n v="2"/>
    <n v="127.16"/>
    <n v="1714.38"/>
    <x v="0"/>
    <x v="0"/>
    <n v="5"/>
    <x v="551"/>
  </r>
  <r>
    <n v="8875965392"/>
    <n v="41395224"/>
    <s v="Thomas Sarkar"/>
    <x v="0"/>
    <n v="361361"/>
    <x v="29"/>
    <x v="3"/>
    <n v="3"/>
    <n v="826.21"/>
    <n v="2419.46"/>
    <x v="0"/>
    <x v="0"/>
    <n v="1"/>
    <x v="552"/>
  </r>
  <r>
    <n v="971081962"/>
    <n v="73428596"/>
    <s v="Nathaniel Sem"/>
    <x v="2"/>
    <n v="673058"/>
    <x v="13"/>
    <x v="4"/>
    <n v="3"/>
    <n v="765.76"/>
    <n v="1511.54"/>
    <x v="1"/>
    <x v="0"/>
    <n v="-2"/>
    <x v="553"/>
  </r>
  <r>
    <n v="1948332638"/>
    <n v="62323608"/>
    <s v="Ekansh Bains"/>
    <x v="1"/>
    <n v="18035"/>
    <x v="23"/>
    <x v="7"/>
    <n v="2"/>
    <n v="968.94"/>
    <n v="2530.1799999999998"/>
    <x v="2"/>
    <x v="0"/>
    <n v="5"/>
    <x v="554"/>
  </r>
  <r>
    <n v="1785558780"/>
    <n v="18986315"/>
    <s v="Adweta Wason"/>
    <x v="3"/>
    <n v="689769"/>
    <x v="48"/>
    <x v="8"/>
    <n v="1"/>
    <n v="46.62"/>
    <n v="1996.55"/>
    <x v="3"/>
    <x v="0"/>
    <n v="-4"/>
    <x v="555"/>
  </r>
  <r>
    <n v="7590462053"/>
    <n v="18326028"/>
    <s v="Lekha Bakshi"/>
    <x v="2"/>
    <n v="228286"/>
    <x v="39"/>
    <x v="1"/>
    <n v="3"/>
    <n v="179.08"/>
    <n v="833.93"/>
    <x v="3"/>
    <x v="0"/>
    <n v="1"/>
    <x v="556"/>
  </r>
  <r>
    <n v="2135743860"/>
    <n v="73392739"/>
    <s v="Chaitaly Kakar"/>
    <x v="1"/>
    <n v="647462"/>
    <x v="7"/>
    <x v="5"/>
    <n v="1"/>
    <n v="326.42"/>
    <n v="4043.72"/>
    <x v="1"/>
    <x v="0"/>
    <n v="5"/>
    <x v="557"/>
  </r>
  <r>
    <n v="9851365751"/>
    <n v="12832151"/>
    <s v="Ekavir Bhalla"/>
    <x v="2"/>
    <n v="222892"/>
    <x v="30"/>
    <x v="9"/>
    <n v="3"/>
    <n v="869.22"/>
    <n v="1413.06"/>
    <x v="0"/>
    <x v="0"/>
    <n v="-5"/>
    <x v="558"/>
  </r>
  <r>
    <n v="9243090480"/>
    <n v="13760839"/>
    <s v="Anvi Savant"/>
    <x v="3"/>
    <n v="385113"/>
    <x v="7"/>
    <x v="5"/>
    <n v="3"/>
    <n v="816.38"/>
    <n v="1252.94"/>
    <x v="1"/>
    <x v="2"/>
    <n v="29"/>
    <x v="559"/>
  </r>
  <r>
    <n v="7168596454"/>
    <n v="35690581"/>
    <s v="Sachi Jani"/>
    <x v="2"/>
    <n v="563740"/>
    <x v="47"/>
    <x v="3"/>
    <n v="2"/>
    <n v="96.33"/>
    <n v="2795.12"/>
    <x v="1"/>
    <x v="1"/>
    <n v="8"/>
    <x v="560"/>
  </r>
  <r>
    <n v="2483565595"/>
    <n v="21701991"/>
    <s v="Wazir Hari"/>
    <x v="1"/>
    <n v="52729"/>
    <x v="43"/>
    <x v="0"/>
    <n v="1"/>
    <n v="316.02"/>
    <n v="1267.5"/>
    <x v="0"/>
    <x v="0"/>
    <n v="3"/>
    <x v="561"/>
  </r>
  <r>
    <n v="2484470052"/>
    <n v="84848018"/>
    <s v="Jackson Roy"/>
    <x v="0"/>
    <n v="721521"/>
    <x v="10"/>
    <x v="6"/>
    <n v="2"/>
    <n v="417.39"/>
    <n v="1426.56"/>
    <x v="0"/>
    <x v="0"/>
    <n v="3"/>
    <x v="562"/>
  </r>
  <r>
    <n v="7702588270"/>
    <n v="55094848"/>
    <s v="Michael Sarraf"/>
    <x v="3"/>
    <n v="305754"/>
    <x v="48"/>
    <x v="8"/>
    <n v="2"/>
    <n v="979.99"/>
    <n v="3867.53"/>
    <x v="2"/>
    <x v="0"/>
    <n v="-3"/>
    <x v="563"/>
  </r>
  <r>
    <n v="5992338333"/>
    <n v="9738801"/>
    <s v="Damyanti Nadkarni"/>
    <x v="2"/>
    <n v="63769"/>
    <x v="7"/>
    <x v="5"/>
    <n v="2"/>
    <n v="878.07"/>
    <n v="3121.04"/>
    <x v="0"/>
    <x v="0"/>
    <n v="0"/>
    <x v="564"/>
  </r>
  <r>
    <n v="9196796718"/>
    <n v="68941950"/>
    <s v="Ayushman Raghavan"/>
    <x v="1"/>
    <n v="965755"/>
    <x v="38"/>
    <x v="9"/>
    <n v="1"/>
    <n v="532.57000000000005"/>
    <n v="4037.78"/>
    <x v="3"/>
    <x v="0"/>
    <n v="4"/>
    <x v="565"/>
  </r>
  <r>
    <n v="3291765954"/>
    <n v="57523973"/>
    <s v="Darpan Rama"/>
    <x v="1"/>
    <n v="171602"/>
    <x v="39"/>
    <x v="1"/>
    <n v="2"/>
    <n v="883.44"/>
    <n v="1651.89"/>
    <x v="1"/>
    <x v="0"/>
    <n v="5"/>
    <x v="566"/>
  </r>
  <r>
    <n v="652616858"/>
    <n v="10663246"/>
    <s v="Madhav Chana"/>
    <x v="0"/>
    <n v="589812"/>
    <x v="11"/>
    <x v="7"/>
    <n v="3"/>
    <n v="163.03"/>
    <n v="2832.35"/>
    <x v="2"/>
    <x v="1"/>
    <n v="7"/>
    <x v="567"/>
  </r>
  <r>
    <n v="2613508245"/>
    <n v="45028365"/>
    <s v="Qarin Dass"/>
    <x v="0"/>
    <n v="123983"/>
    <x v="13"/>
    <x v="4"/>
    <n v="3"/>
    <n v="785.67"/>
    <n v="3349.73"/>
    <x v="1"/>
    <x v="0"/>
    <n v="-5"/>
    <x v="568"/>
  </r>
  <r>
    <n v="8169361928"/>
    <n v="8241122"/>
    <s v="Tristan Zachariah"/>
    <x v="2"/>
    <n v="818990"/>
    <x v="30"/>
    <x v="9"/>
    <n v="2"/>
    <n v="163.55000000000001"/>
    <n v="1746.24"/>
    <x v="0"/>
    <x v="0"/>
    <n v="4"/>
    <x v="569"/>
  </r>
  <r>
    <n v="9395982132"/>
    <n v="58170168"/>
    <s v="Urmi Bansal"/>
    <x v="3"/>
    <n v="891833"/>
    <x v="19"/>
    <x v="2"/>
    <n v="2"/>
    <n v="493.19"/>
    <n v="1545.49"/>
    <x v="2"/>
    <x v="0"/>
    <n v="4"/>
    <x v="570"/>
  </r>
  <r>
    <n v="1914701538"/>
    <n v="64722323"/>
    <s v="Harish Kant"/>
    <x v="1"/>
    <n v="962591"/>
    <x v="1"/>
    <x v="1"/>
    <n v="1"/>
    <n v="130.01"/>
    <n v="3606.37"/>
    <x v="1"/>
    <x v="0"/>
    <n v="3"/>
    <x v="571"/>
  </r>
  <r>
    <n v="6236279358"/>
    <n v="97141762"/>
    <s v="Banjeet Goda"/>
    <x v="0"/>
    <n v="77308"/>
    <x v="36"/>
    <x v="9"/>
    <n v="1"/>
    <n v="223.27"/>
    <n v="2832.2"/>
    <x v="2"/>
    <x v="2"/>
    <n v="27"/>
    <x v="572"/>
  </r>
  <r>
    <n v="2288561509"/>
    <n v="11047835"/>
    <s v="Nathaniel Reddy"/>
    <x v="0"/>
    <n v="968887"/>
    <x v="23"/>
    <x v="7"/>
    <n v="3"/>
    <n v="40.700000000000003"/>
    <n v="1272.76"/>
    <x v="0"/>
    <x v="1"/>
    <n v="7"/>
    <x v="573"/>
  </r>
  <r>
    <n v="2010415757"/>
    <n v="43295656"/>
    <s v="Wyatt Bhasin"/>
    <x v="0"/>
    <n v="820973"/>
    <x v="26"/>
    <x v="10"/>
    <n v="3"/>
    <n v="114.52"/>
    <n v="1666.99"/>
    <x v="1"/>
    <x v="0"/>
    <n v="-3"/>
    <x v="574"/>
  </r>
  <r>
    <n v="7164827734"/>
    <n v="9195970"/>
    <s v="Riya Uppal"/>
    <x v="1"/>
    <n v="9436"/>
    <x v="18"/>
    <x v="5"/>
    <n v="2"/>
    <n v="88.43"/>
    <n v="1809.72"/>
    <x v="1"/>
    <x v="0"/>
    <n v="-3"/>
    <x v="575"/>
  </r>
  <r>
    <n v="7971819985"/>
    <n v="48511124"/>
    <s v="Girish Shankar"/>
    <x v="2"/>
    <n v="764014"/>
    <x v="32"/>
    <x v="6"/>
    <n v="3"/>
    <n v="612.04"/>
    <n v="4188.82"/>
    <x v="3"/>
    <x v="0"/>
    <n v="-5"/>
    <x v="576"/>
  </r>
  <r>
    <n v="8234021674"/>
    <n v="41073776"/>
    <s v="Urmi Dara"/>
    <x v="3"/>
    <n v="123983"/>
    <x v="13"/>
    <x v="4"/>
    <n v="3"/>
    <n v="785.67"/>
    <n v="3201.25"/>
    <x v="0"/>
    <x v="0"/>
    <n v="3"/>
    <x v="577"/>
  </r>
  <r>
    <n v="4274404843"/>
    <n v="48418662"/>
    <s v="Matthew Joshi"/>
    <x v="3"/>
    <n v="803607"/>
    <x v="28"/>
    <x v="5"/>
    <n v="1"/>
    <n v="949.73"/>
    <n v="1013.88"/>
    <x v="2"/>
    <x v="0"/>
    <n v="3"/>
    <x v="578"/>
  </r>
  <r>
    <n v="7353519273"/>
    <n v="80761521"/>
    <s v="Yashica Rama"/>
    <x v="2"/>
    <n v="927651"/>
    <x v="26"/>
    <x v="10"/>
    <n v="1"/>
    <n v="426.72"/>
    <n v="1882.23"/>
    <x v="0"/>
    <x v="0"/>
    <n v="3"/>
    <x v="579"/>
  </r>
  <r>
    <n v="8539612501"/>
    <n v="22846435"/>
    <s v="Jackson Shenoy"/>
    <x v="2"/>
    <n v="707935"/>
    <x v="43"/>
    <x v="0"/>
    <n v="1"/>
    <n v="820.9"/>
    <n v="1543.13"/>
    <x v="3"/>
    <x v="1"/>
    <n v="14"/>
    <x v="580"/>
  </r>
  <r>
    <n v="5894327065"/>
    <n v="35133191"/>
    <s v="Ojasvi Sha"/>
    <x v="0"/>
    <n v="953175"/>
    <x v="24"/>
    <x v="10"/>
    <n v="3"/>
    <n v="225.21"/>
    <n v="1725.22"/>
    <x v="2"/>
    <x v="1"/>
    <n v="9"/>
    <x v="581"/>
  </r>
  <r>
    <n v="77053363"/>
    <n v="74172010"/>
    <s v="Urvi Rajagopalan"/>
    <x v="2"/>
    <n v="883013"/>
    <x v="2"/>
    <x v="2"/>
    <n v="3"/>
    <n v="989.88"/>
    <n v="4566.21"/>
    <x v="1"/>
    <x v="0"/>
    <n v="0"/>
    <x v="582"/>
  </r>
  <r>
    <n v="4467084478"/>
    <n v="30447453"/>
    <s v="Jagrati Lad"/>
    <x v="3"/>
    <n v="833557"/>
    <x v="34"/>
    <x v="2"/>
    <n v="2"/>
    <n v="422.87"/>
    <n v="2928.16"/>
    <x v="2"/>
    <x v="1"/>
    <n v="14"/>
    <x v="583"/>
  </r>
  <r>
    <n v="3514036230"/>
    <n v="84937877"/>
    <s v="Yug Mahal"/>
    <x v="3"/>
    <n v="107548"/>
    <x v="39"/>
    <x v="1"/>
    <n v="2"/>
    <n v="891.6"/>
    <n v="1722.88"/>
    <x v="0"/>
    <x v="0"/>
    <n v="5"/>
    <x v="584"/>
  </r>
  <r>
    <n v="4720421794"/>
    <n v="72089140"/>
    <s v="Kritika Kalla"/>
    <x v="0"/>
    <n v="532965"/>
    <x v="12"/>
    <x v="8"/>
    <n v="2"/>
    <n v="307.23"/>
    <n v="2816.58"/>
    <x v="3"/>
    <x v="1"/>
    <n v="15"/>
    <x v="585"/>
  </r>
  <r>
    <n v="3202903413"/>
    <n v="12507907"/>
    <s v="Maanas Dugal"/>
    <x v="0"/>
    <n v="140489"/>
    <x v="28"/>
    <x v="5"/>
    <n v="3"/>
    <n v="650.20000000000005"/>
    <n v="715.37"/>
    <x v="0"/>
    <x v="0"/>
    <n v="2"/>
    <x v="586"/>
  </r>
  <r>
    <n v="6938082428"/>
    <n v="19741509"/>
    <s v="Michael Vohra"/>
    <x v="0"/>
    <n v="764014"/>
    <x v="32"/>
    <x v="6"/>
    <n v="2"/>
    <n v="612.04"/>
    <n v="2010.44"/>
    <x v="0"/>
    <x v="1"/>
    <n v="6"/>
    <x v="587"/>
  </r>
  <r>
    <n v="9202941711"/>
    <n v="59240916"/>
    <s v="Ronith Murthy"/>
    <x v="2"/>
    <n v="144124"/>
    <x v="11"/>
    <x v="7"/>
    <n v="2"/>
    <n v="162.66999999999999"/>
    <n v="3288.74"/>
    <x v="3"/>
    <x v="0"/>
    <n v="4"/>
    <x v="588"/>
  </r>
  <r>
    <n v="8963522960"/>
    <n v="11143197"/>
    <s v="Siya Mani"/>
    <x v="0"/>
    <n v="264803"/>
    <x v="5"/>
    <x v="4"/>
    <n v="2"/>
    <n v="995.98"/>
    <n v="1757.33"/>
    <x v="0"/>
    <x v="0"/>
    <n v="3"/>
    <x v="589"/>
  </r>
  <r>
    <n v="9266835891"/>
    <n v="14207332"/>
    <s v="Ucchal Uppal"/>
    <x v="0"/>
    <n v="243235"/>
    <x v="43"/>
    <x v="0"/>
    <n v="2"/>
    <n v="109.03"/>
    <n v="2994.7"/>
    <x v="3"/>
    <x v="0"/>
    <n v="-1"/>
    <x v="590"/>
  </r>
  <r>
    <n v="5265722064"/>
    <n v="52032226"/>
    <s v="Jagvi Choudhury"/>
    <x v="3"/>
    <n v="672059"/>
    <x v="18"/>
    <x v="5"/>
    <n v="3"/>
    <n v="672.73"/>
    <n v="1614.35"/>
    <x v="0"/>
    <x v="0"/>
    <n v="-1"/>
    <x v="591"/>
  </r>
  <r>
    <n v="5514326011"/>
    <n v="95364457"/>
    <s v="Nitara Bandi"/>
    <x v="3"/>
    <n v="677542"/>
    <x v="22"/>
    <x v="7"/>
    <n v="1"/>
    <n v="212.61"/>
    <n v="3485.63"/>
    <x v="3"/>
    <x v="0"/>
    <n v="1"/>
    <x v="592"/>
  </r>
  <r>
    <n v="9578652103"/>
    <n v="34839913"/>
    <s v="Gaurika Dayal"/>
    <x v="0"/>
    <n v="15314"/>
    <x v="15"/>
    <x v="2"/>
    <n v="1"/>
    <n v="578.85"/>
    <n v="1342.89"/>
    <x v="1"/>
    <x v="0"/>
    <n v="-3"/>
    <x v="593"/>
  </r>
  <r>
    <n v="3559061334"/>
    <n v="79991320"/>
    <s v="Ojas Bawa"/>
    <x v="1"/>
    <n v="706112"/>
    <x v="5"/>
    <x v="4"/>
    <n v="3"/>
    <n v="478.79"/>
    <n v="3157.25"/>
    <x v="1"/>
    <x v="1"/>
    <n v="11"/>
    <x v="594"/>
  </r>
  <r>
    <n v="637944734"/>
    <n v="60698094"/>
    <s v="Matthew Bhatti"/>
    <x v="1"/>
    <n v="4452"/>
    <x v="26"/>
    <x v="10"/>
    <n v="3"/>
    <n v="169.88"/>
    <n v="4026.32"/>
    <x v="2"/>
    <x v="0"/>
    <n v="4"/>
    <x v="595"/>
  </r>
  <r>
    <n v="7454643275"/>
    <n v="18229949"/>
    <s v="William Bora"/>
    <x v="2"/>
    <n v="365132"/>
    <x v="46"/>
    <x v="8"/>
    <n v="3"/>
    <n v="229.38"/>
    <n v="102.44"/>
    <x v="0"/>
    <x v="0"/>
    <n v="-3"/>
    <x v="596"/>
  </r>
  <r>
    <n v="4319342350"/>
    <n v="99160348"/>
    <s v="Jeremiah Sarin"/>
    <x v="2"/>
    <n v="951463"/>
    <x v="0"/>
    <x v="0"/>
    <n v="2"/>
    <n v="787.4"/>
    <n v="4281.9399999999996"/>
    <x v="2"/>
    <x v="2"/>
    <n v="22"/>
    <x v="597"/>
  </r>
  <r>
    <n v="7568450733"/>
    <n v="59518795"/>
    <s v="Wazir Sandal"/>
    <x v="1"/>
    <n v="871592"/>
    <x v="41"/>
    <x v="9"/>
    <n v="2"/>
    <n v="870.29"/>
    <n v="1049.0899999999999"/>
    <x v="3"/>
    <x v="0"/>
    <n v="-3"/>
    <x v="598"/>
  </r>
  <r>
    <n v="734744305"/>
    <n v="60698094"/>
    <s v="Matthew Bhatti"/>
    <x v="1"/>
    <n v="77308"/>
    <x v="36"/>
    <x v="9"/>
    <n v="3"/>
    <n v="223.27"/>
    <n v="2043.02"/>
    <x v="3"/>
    <x v="0"/>
    <n v="3"/>
    <x v="599"/>
  </r>
  <r>
    <n v="5233331050"/>
    <n v="85561151"/>
    <s v="Zinal Dhawan"/>
    <x v="0"/>
    <n v="171602"/>
    <x v="39"/>
    <x v="1"/>
    <n v="3"/>
    <n v="883.44"/>
    <n v="84.2"/>
    <x v="1"/>
    <x v="0"/>
    <n v="3"/>
    <x v="600"/>
  </r>
  <r>
    <n v="8326867788"/>
    <n v="17939362"/>
    <s v="Anjali Yogi"/>
    <x v="2"/>
    <n v="798639"/>
    <x v="2"/>
    <x v="2"/>
    <n v="3"/>
    <n v="211.25"/>
    <n v="1213.48"/>
    <x v="2"/>
    <x v="0"/>
    <n v="0"/>
    <x v="601"/>
  </r>
  <r>
    <n v="8368819094"/>
    <n v="42432226"/>
    <s v="Gaurang Mitra"/>
    <x v="3"/>
    <n v="968887"/>
    <x v="23"/>
    <x v="7"/>
    <n v="3"/>
    <n v="40.700000000000003"/>
    <n v="572.12"/>
    <x v="3"/>
    <x v="0"/>
    <n v="-1"/>
    <x v="602"/>
  </r>
  <r>
    <n v="8700151605"/>
    <n v="19275474"/>
    <s v="Girik Hora"/>
    <x v="1"/>
    <n v="820541"/>
    <x v="22"/>
    <x v="7"/>
    <n v="2"/>
    <n v="576.22"/>
    <n v="1301.73"/>
    <x v="3"/>
    <x v="2"/>
    <n v="25"/>
    <x v="603"/>
  </r>
  <r>
    <n v="6269179048"/>
    <n v="469006"/>
    <s v="Shivansh Loyal"/>
    <x v="2"/>
    <n v="700048"/>
    <x v="23"/>
    <x v="7"/>
    <n v="3"/>
    <n v="141.28"/>
    <n v="1864.85"/>
    <x v="3"/>
    <x v="0"/>
    <n v="-2"/>
    <x v="604"/>
  </r>
  <r>
    <n v="1265254177"/>
    <n v="46378942"/>
    <s v="Oscar Kurian"/>
    <x v="3"/>
    <n v="435929"/>
    <x v="22"/>
    <x v="7"/>
    <n v="1"/>
    <n v="856.89"/>
    <n v="3988.44"/>
    <x v="2"/>
    <x v="0"/>
    <n v="-2"/>
    <x v="605"/>
  </r>
  <r>
    <n v="9858963919"/>
    <n v="40858753"/>
    <s v="Samaksh Sharma"/>
    <x v="0"/>
    <n v="140489"/>
    <x v="28"/>
    <x v="5"/>
    <n v="3"/>
    <n v="650.20000000000005"/>
    <n v="481.63"/>
    <x v="3"/>
    <x v="2"/>
    <n v="29"/>
    <x v="606"/>
  </r>
  <r>
    <n v="7279564594"/>
    <n v="91566278"/>
    <s v="Keya Chadha"/>
    <x v="3"/>
    <n v="336847"/>
    <x v="22"/>
    <x v="7"/>
    <n v="2"/>
    <n v="936.98"/>
    <n v="1226.55"/>
    <x v="2"/>
    <x v="0"/>
    <n v="-4"/>
    <x v="607"/>
  </r>
  <r>
    <n v="6983253839"/>
    <n v="62629494"/>
    <s v="Anamika Bali"/>
    <x v="3"/>
    <n v="913428"/>
    <x v="0"/>
    <x v="0"/>
    <n v="3"/>
    <n v="392.22"/>
    <n v="3115.93"/>
    <x v="3"/>
    <x v="0"/>
    <n v="1"/>
    <x v="608"/>
  </r>
  <r>
    <n v="9479808024"/>
    <n v="62679120"/>
    <s v="Ekansh Padmanabhan"/>
    <x v="0"/>
    <n v="712307"/>
    <x v="1"/>
    <x v="1"/>
    <n v="2"/>
    <n v="264.89"/>
    <n v="3628.88"/>
    <x v="2"/>
    <x v="0"/>
    <n v="-4"/>
    <x v="609"/>
  </r>
  <r>
    <n v="3583522679"/>
    <n v="6668498"/>
    <s v="Bimala Prakash"/>
    <x v="2"/>
    <n v="712003"/>
    <x v="39"/>
    <x v="1"/>
    <n v="1"/>
    <n v="671.68"/>
    <n v="4148.3900000000003"/>
    <x v="3"/>
    <x v="0"/>
    <n v="1"/>
    <x v="610"/>
  </r>
  <r>
    <n v="1923226423"/>
    <n v="39042103"/>
    <s v="Maanav Gupta"/>
    <x v="0"/>
    <n v="365133"/>
    <x v="23"/>
    <x v="7"/>
    <n v="2"/>
    <n v="915.45"/>
    <n v="3344.78"/>
    <x v="2"/>
    <x v="0"/>
    <n v="2"/>
    <x v="611"/>
  </r>
  <r>
    <n v="664198080"/>
    <n v="89036169"/>
    <s v="Kashvi Chaudhuri"/>
    <x v="2"/>
    <n v="615545"/>
    <x v="28"/>
    <x v="5"/>
    <n v="1"/>
    <n v="448.16"/>
    <n v="443.17"/>
    <x v="0"/>
    <x v="0"/>
    <n v="-1"/>
    <x v="612"/>
  </r>
  <r>
    <n v="4224700084"/>
    <n v="11478478"/>
    <s v="Vedika Dugal"/>
    <x v="2"/>
    <n v="305754"/>
    <x v="48"/>
    <x v="8"/>
    <n v="1"/>
    <n v="979.99"/>
    <n v="1568.53"/>
    <x v="3"/>
    <x v="0"/>
    <n v="0"/>
    <x v="613"/>
  </r>
  <r>
    <n v="969621016"/>
    <n v="13465850"/>
    <s v="Anmol Koshy"/>
    <x v="3"/>
    <n v="540618"/>
    <x v="9"/>
    <x v="3"/>
    <n v="3"/>
    <n v="317.05"/>
    <n v="2542.59"/>
    <x v="3"/>
    <x v="0"/>
    <n v="5"/>
    <x v="614"/>
  </r>
  <r>
    <n v="8178275820"/>
    <n v="55060796"/>
    <s v="Lopa Barman"/>
    <x v="1"/>
    <n v="136533"/>
    <x v="2"/>
    <x v="2"/>
    <n v="2"/>
    <n v="826.21"/>
    <n v="2755.74"/>
    <x v="0"/>
    <x v="1"/>
    <n v="12"/>
    <x v="615"/>
  </r>
  <r>
    <n v="4949766982"/>
    <n v="99734256"/>
    <s v="Ishwar Nair"/>
    <x v="3"/>
    <n v="490602"/>
    <x v="35"/>
    <x v="6"/>
    <n v="2"/>
    <n v="549.47"/>
    <n v="1560.71"/>
    <x v="0"/>
    <x v="0"/>
    <n v="4"/>
    <x v="616"/>
  </r>
  <r>
    <n v="5258344385"/>
    <n v="12867472"/>
    <s v="Ishanvi Tripathi"/>
    <x v="3"/>
    <n v="712307"/>
    <x v="1"/>
    <x v="1"/>
    <n v="3"/>
    <n v="264.89"/>
    <n v="641.76"/>
    <x v="3"/>
    <x v="0"/>
    <n v="4"/>
    <x v="617"/>
  </r>
  <r>
    <n v="8101930640"/>
    <n v="92306841"/>
    <s v="Dakshesh Kalita"/>
    <x v="1"/>
    <n v="833557"/>
    <x v="34"/>
    <x v="2"/>
    <n v="1"/>
    <n v="422.87"/>
    <n v="450.23"/>
    <x v="3"/>
    <x v="0"/>
    <n v="5"/>
    <x v="618"/>
  </r>
  <r>
    <n v="6703316563"/>
    <n v="89669139"/>
    <s v="Bishakha Natarajan"/>
    <x v="3"/>
    <n v="365132"/>
    <x v="46"/>
    <x v="8"/>
    <n v="1"/>
    <n v="229.38"/>
    <n v="396.41"/>
    <x v="3"/>
    <x v="1"/>
    <n v="15"/>
    <x v="619"/>
  </r>
  <r>
    <n v="7680297690"/>
    <n v="1705969"/>
    <s v="Qasim Kalla"/>
    <x v="3"/>
    <n v="970529"/>
    <x v="27"/>
    <x v="10"/>
    <n v="2"/>
    <n v="827.44"/>
    <n v="2864.1"/>
    <x v="3"/>
    <x v="0"/>
    <n v="2"/>
    <x v="620"/>
  </r>
  <r>
    <n v="7256340388"/>
    <n v="30042971"/>
    <s v="Garima Morar"/>
    <x v="0"/>
    <n v="673058"/>
    <x v="13"/>
    <x v="4"/>
    <n v="3"/>
    <n v="765.76"/>
    <n v="785.67"/>
    <x v="3"/>
    <x v="2"/>
    <n v="29"/>
    <x v="621"/>
  </r>
  <r>
    <n v="2538269668"/>
    <n v="48778633"/>
    <s v="Sarthak Chaudhari"/>
    <x v="1"/>
    <n v="557908"/>
    <x v="5"/>
    <x v="4"/>
    <n v="1"/>
    <n v="942.37"/>
    <n v="1348.52"/>
    <x v="0"/>
    <x v="0"/>
    <n v="0"/>
    <x v="622"/>
  </r>
  <r>
    <n v="7506762237"/>
    <n v="98225598"/>
    <s v="Neelima Som"/>
    <x v="3"/>
    <n v="700048"/>
    <x v="23"/>
    <x v="7"/>
    <n v="1"/>
    <n v="141.28"/>
    <n v="2326.62"/>
    <x v="2"/>
    <x v="2"/>
    <n v="23"/>
    <x v="623"/>
  </r>
  <r>
    <n v="6585436114"/>
    <n v="65895091"/>
    <s v="Chaitaly Shere"/>
    <x v="2"/>
    <n v="652118"/>
    <x v="40"/>
    <x v="8"/>
    <n v="1"/>
    <n v="22.04"/>
    <n v="3131.69"/>
    <x v="3"/>
    <x v="1"/>
    <n v="7"/>
    <x v="624"/>
  </r>
  <r>
    <n v="9852996866"/>
    <n v="19145354"/>
    <s v="Shivani Deo"/>
    <x v="2"/>
    <n v="107548"/>
    <x v="39"/>
    <x v="1"/>
    <n v="2"/>
    <n v="891.6"/>
    <n v="1525.58"/>
    <x v="3"/>
    <x v="0"/>
    <n v="-5"/>
    <x v="625"/>
  </r>
  <r>
    <n v="1991135167"/>
    <n v="46699982"/>
    <s v="Abhiram Sahni"/>
    <x v="2"/>
    <n v="901144"/>
    <x v="35"/>
    <x v="6"/>
    <n v="3"/>
    <n v="340.36"/>
    <n v="3986.02"/>
    <x v="3"/>
    <x v="0"/>
    <n v="1"/>
    <x v="626"/>
  </r>
  <r>
    <n v="7765110772"/>
    <n v="33871107"/>
    <s v="Aarav Rout"/>
    <x v="2"/>
    <n v="563740"/>
    <x v="47"/>
    <x v="3"/>
    <n v="2"/>
    <n v="96.33"/>
    <n v="3157.37"/>
    <x v="1"/>
    <x v="0"/>
    <n v="-3"/>
    <x v="627"/>
  </r>
  <r>
    <n v="3520718052"/>
    <n v="6856445"/>
    <s v="Meghana Mangal"/>
    <x v="1"/>
    <n v="51036"/>
    <x v="24"/>
    <x v="10"/>
    <n v="3"/>
    <n v="931.61"/>
    <n v="2846.05"/>
    <x v="0"/>
    <x v="0"/>
    <n v="0"/>
    <x v="628"/>
  </r>
  <r>
    <n v="5388573375"/>
    <n v="77128325"/>
    <s v="Yug Mangat"/>
    <x v="0"/>
    <n v="652118"/>
    <x v="40"/>
    <x v="8"/>
    <n v="3"/>
    <n v="22.04"/>
    <n v="3993.4"/>
    <x v="0"/>
    <x v="0"/>
    <n v="0"/>
    <x v="629"/>
  </r>
  <r>
    <n v="8977771682"/>
    <n v="30979436"/>
    <s v="Diya Chaudry"/>
    <x v="0"/>
    <n v="63769"/>
    <x v="7"/>
    <x v="5"/>
    <n v="2"/>
    <n v="878.07"/>
    <n v="1212.4100000000001"/>
    <x v="2"/>
    <x v="0"/>
    <n v="-3"/>
    <x v="630"/>
  </r>
  <r>
    <n v="3596900942"/>
    <n v="63349378"/>
    <s v="William Sangha"/>
    <x v="0"/>
    <n v="537274"/>
    <x v="0"/>
    <x v="0"/>
    <n v="2"/>
    <n v="702.71"/>
    <n v="616.62"/>
    <x v="3"/>
    <x v="1"/>
    <n v="13"/>
    <x v="631"/>
  </r>
  <r>
    <n v="155295996"/>
    <n v="24517523"/>
    <s v="Mohini Pillai"/>
    <x v="3"/>
    <n v="365133"/>
    <x v="23"/>
    <x v="7"/>
    <n v="3"/>
    <n v="915.45"/>
    <n v="4190.0200000000004"/>
    <x v="0"/>
    <x v="0"/>
    <n v="4"/>
    <x v="632"/>
  </r>
  <r>
    <n v="1945536198"/>
    <n v="44557943"/>
    <s v="Megha D’Alia"/>
    <x v="2"/>
    <n v="34200"/>
    <x v="7"/>
    <x v="5"/>
    <n v="3"/>
    <n v="319.8"/>
    <n v="5313.04"/>
    <x v="0"/>
    <x v="0"/>
    <n v="4"/>
    <x v="633"/>
  </r>
  <r>
    <n v="2550246555"/>
    <n v="38671747"/>
    <s v="Falan Acharya"/>
    <x v="1"/>
    <n v="89084"/>
    <x v="45"/>
    <x v="2"/>
    <n v="3"/>
    <n v="598.83000000000004"/>
    <n v="2305.86"/>
    <x v="1"/>
    <x v="1"/>
    <n v="8"/>
    <x v="634"/>
  </r>
  <r>
    <n v="4287631655"/>
    <n v="6867315"/>
    <s v="Yash Lata"/>
    <x v="3"/>
    <n v="969851"/>
    <x v="48"/>
    <x v="8"/>
    <n v="2"/>
    <n v="340.66"/>
    <n v="1381.53"/>
    <x v="3"/>
    <x v="2"/>
    <n v="21"/>
    <x v="635"/>
  </r>
  <r>
    <n v="2033683703"/>
    <n v="42989999"/>
    <s v="Ishwar Munshi"/>
    <x v="1"/>
    <n v="954722"/>
    <x v="33"/>
    <x v="8"/>
    <n v="3"/>
    <n v="616.45000000000005"/>
    <n v="4223.2299999999996"/>
    <x v="1"/>
    <x v="2"/>
    <n v="16"/>
    <x v="636"/>
  </r>
  <r>
    <n v="9453583714"/>
    <n v="82854537"/>
    <s v="Yauvani Korpal"/>
    <x v="2"/>
    <n v="623234"/>
    <x v="40"/>
    <x v="8"/>
    <n v="3"/>
    <n v="329.79"/>
    <n v="1873.26"/>
    <x v="1"/>
    <x v="0"/>
    <n v="-3"/>
    <x v="637"/>
  </r>
  <r>
    <n v="852886125"/>
    <n v="44562310"/>
    <s v="Harsh Om"/>
    <x v="2"/>
    <n v="679284"/>
    <x v="13"/>
    <x v="4"/>
    <n v="3"/>
    <n v="877.89"/>
    <n v="1610.95"/>
    <x v="1"/>
    <x v="0"/>
    <n v="-4"/>
    <x v="638"/>
  </r>
  <r>
    <n v="5705899665"/>
    <n v="4378755"/>
    <s v="Oscar Ratta"/>
    <x v="3"/>
    <n v="784673"/>
    <x v="44"/>
    <x v="0"/>
    <n v="1"/>
    <n v="491.39"/>
    <n v="3712.03"/>
    <x v="3"/>
    <x v="0"/>
    <n v="-1"/>
    <x v="639"/>
  </r>
  <r>
    <n v="5706043483"/>
    <n v="63360864"/>
    <s v="Idika Sahni"/>
    <x v="2"/>
    <n v="6405"/>
    <x v="24"/>
    <x v="10"/>
    <n v="3"/>
    <n v="236.51"/>
    <n v="1164.0899999999999"/>
    <x v="1"/>
    <x v="0"/>
    <n v="4"/>
    <x v="640"/>
  </r>
  <r>
    <n v="5190422833"/>
    <n v="3410758"/>
    <s v="Qabil Salvi"/>
    <x v="0"/>
    <n v="962591"/>
    <x v="1"/>
    <x v="1"/>
    <n v="3"/>
    <n v="130.01"/>
    <n v="898.05"/>
    <x v="0"/>
    <x v="0"/>
    <n v="-1"/>
    <x v="641"/>
  </r>
  <r>
    <n v="7178188501"/>
    <n v="3786105"/>
    <s v="Ojas Sankaran"/>
    <x v="1"/>
    <n v="712307"/>
    <x v="1"/>
    <x v="1"/>
    <n v="2"/>
    <n v="264.89"/>
    <n v="2823.72"/>
    <x v="0"/>
    <x v="0"/>
    <n v="-1"/>
    <x v="642"/>
  </r>
  <r>
    <n v="2864819888"/>
    <n v="9419030"/>
    <s v="Thomas Doctor"/>
    <x v="2"/>
    <n v="425341"/>
    <x v="0"/>
    <x v="0"/>
    <n v="3"/>
    <n v="486.28"/>
    <n v="1973.65"/>
    <x v="2"/>
    <x v="0"/>
    <n v="4"/>
    <x v="643"/>
  </r>
  <r>
    <n v="7107216633"/>
    <n v="10857389"/>
    <s v="Nihal Mital"/>
    <x v="2"/>
    <n v="600767"/>
    <x v="18"/>
    <x v="5"/>
    <n v="1"/>
    <n v="722.42"/>
    <n v="2871.14"/>
    <x v="3"/>
    <x v="1"/>
    <n v="6"/>
    <x v="644"/>
  </r>
  <r>
    <n v="1685382357"/>
    <n v="6579892"/>
    <s v="Indrajit Sodhi"/>
    <x v="0"/>
    <n v="329351"/>
    <x v="15"/>
    <x v="2"/>
    <n v="2"/>
    <n v="310.87"/>
    <n v="2584.79"/>
    <x v="2"/>
    <x v="2"/>
    <n v="16"/>
    <x v="645"/>
  </r>
  <r>
    <n v="7562902958"/>
    <n v="81808190"/>
    <s v="Qasim Sharma"/>
    <x v="2"/>
    <n v="927651"/>
    <x v="26"/>
    <x v="10"/>
    <n v="1"/>
    <n v="426.72"/>
    <n v="1477.63"/>
    <x v="1"/>
    <x v="0"/>
    <n v="1"/>
    <x v="646"/>
  </r>
  <r>
    <n v="2819953077"/>
    <n v="25128143"/>
    <s v="Odika Kannan"/>
    <x v="3"/>
    <n v="762527"/>
    <x v="29"/>
    <x v="3"/>
    <n v="3"/>
    <n v="690.08"/>
    <n v="1887.33"/>
    <x v="0"/>
    <x v="1"/>
    <n v="12"/>
    <x v="647"/>
  </r>
  <r>
    <n v="8453462258"/>
    <n v="2875442"/>
    <s v="Arunima Vyas"/>
    <x v="3"/>
    <n v="542300"/>
    <x v="9"/>
    <x v="3"/>
    <n v="3"/>
    <n v="255.35"/>
    <n v="310.87"/>
    <x v="3"/>
    <x v="0"/>
    <n v="-4"/>
    <x v="648"/>
  </r>
  <r>
    <n v="4605056279"/>
    <n v="23976957"/>
    <s v="Ryan Sawhney"/>
    <x v="1"/>
    <n v="473929"/>
    <x v="41"/>
    <x v="9"/>
    <n v="1"/>
    <n v="440.19"/>
    <n v="1252.01"/>
    <x v="0"/>
    <x v="0"/>
    <n v="3"/>
    <x v="649"/>
  </r>
  <r>
    <n v="5998035939"/>
    <n v="88324928"/>
    <s v="Geetika Nanda"/>
    <x v="0"/>
    <n v="642612"/>
    <x v="0"/>
    <x v="0"/>
    <n v="1"/>
    <n v="517.03"/>
    <n v="3279.72"/>
    <x v="2"/>
    <x v="0"/>
    <n v="-2"/>
    <x v="650"/>
  </r>
  <r>
    <n v="2311501690"/>
    <n v="27698051"/>
    <s v="Mitesh Savant"/>
    <x v="3"/>
    <n v="144124"/>
    <x v="11"/>
    <x v="7"/>
    <n v="2"/>
    <n v="162.66999999999999"/>
    <n v="2643.08"/>
    <x v="3"/>
    <x v="0"/>
    <n v="-2"/>
    <x v="651"/>
  </r>
  <r>
    <n v="356495722"/>
    <n v="91312072"/>
    <s v="Joshua Rana"/>
    <x v="2"/>
    <n v="807452"/>
    <x v="21"/>
    <x v="6"/>
    <n v="2"/>
    <n v="144.19"/>
    <n v="1978.25"/>
    <x v="3"/>
    <x v="0"/>
    <n v="0"/>
    <x v="652"/>
  </r>
  <r>
    <n v="2695448838"/>
    <n v="47274329"/>
    <s v="Hemal Murthy"/>
    <x v="1"/>
    <n v="962591"/>
    <x v="1"/>
    <x v="1"/>
    <n v="1"/>
    <n v="130.01"/>
    <n v="2516.12"/>
    <x v="1"/>
    <x v="1"/>
    <n v="7"/>
    <x v="653"/>
  </r>
  <r>
    <n v="6986791144"/>
    <n v="27692428"/>
    <s v="Warjas Tara"/>
    <x v="0"/>
    <n v="500633"/>
    <x v="34"/>
    <x v="2"/>
    <n v="1"/>
    <n v="154.5"/>
    <n v="1068.1500000000001"/>
    <x v="0"/>
    <x v="1"/>
    <n v="12"/>
    <x v="654"/>
  </r>
  <r>
    <n v="8619571588"/>
    <n v="31456752"/>
    <s v="Henry Borah"/>
    <x v="3"/>
    <n v="820541"/>
    <x v="22"/>
    <x v="7"/>
    <n v="3"/>
    <n v="576.22"/>
    <n v="1597.12"/>
    <x v="1"/>
    <x v="0"/>
    <n v="-3"/>
    <x v="655"/>
  </r>
  <r>
    <n v="4088553674"/>
    <n v="52913011"/>
    <s v="Chaitaly Parekh"/>
    <x v="2"/>
    <n v="606256"/>
    <x v="40"/>
    <x v="8"/>
    <n v="2"/>
    <n v="369.28"/>
    <n v="3986.58"/>
    <x v="3"/>
    <x v="2"/>
    <n v="27"/>
    <x v="656"/>
  </r>
  <r>
    <n v="8177907004"/>
    <n v="60757351"/>
    <s v="Naksh Sule"/>
    <x v="3"/>
    <n v="945635"/>
    <x v="21"/>
    <x v="6"/>
    <n v="2"/>
    <n v="778.9"/>
    <n v="2575.85"/>
    <x v="3"/>
    <x v="2"/>
    <n v="25"/>
    <x v="657"/>
  </r>
  <r>
    <n v="8533749006"/>
    <n v="91590001"/>
    <s v="Nandini Bawa"/>
    <x v="3"/>
    <n v="490939"/>
    <x v="7"/>
    <x v="5"/>
    <n v="1"/>
    <n v="80.25"/>
    <n v="1552.93"/>
    <x v="0"/>
    <x v="1"/>
    <n v="8"/>
    <x v="658"/>
  </r>
  <r>
    <n v="8694014791"/>
    <n v="48778633"/>
    <s v="Sarthak Chaudhari"/>
    <x v="1"/>
    <n v="478531"/>
    <x v="41"/>
    <x v="9"/>
    <n v="1"/>
    <n v="825.46"/>
    <n v="1908.82"/>
    <x v="2"/>
    <x v="1"/>
    <n v="8"/>
    <x v="659"/>
  </r>
  <r>
    <n v="6311012195"/>
    <n v="10857389"/>
    <s v="Nihal Mital"/>
    <x v="2"/>
    <n v="222892"/>
    <x v="30"/>
    <x v="9"/>
    <n v="3"/>
    <n v="869.22"/>
    <n v="824.99"/>
    <x v="1"/>
    <x v="0"/>
    <n v="-2"/>
    <x v="660"/>
  </r>
  <r>
    <n v="1312767771"/>
    <n v="26412689"/>
    <s v="Yadavi Rastogi"/>
    <x v="0"/>
    <n v="704868"/>
    <x v="11"/>
    <x v="7"/>
    <n v="2"/>
    <n v="193.46"/>
    <n v="2147.13"/>
    <x v="3"/>
    <x v="0"/>
    <n v="5"/>
    <x v="661"/>
  </r>
  <r>
    <n v="214919848"/>
    <n v="47125914"/>
    <s v="Yashoda Chacko"/>
    <x v="3"/>
    <n v="328457"/>
    <x v="4"/>
    <x v="1"/>
    <n v="1"/>
    <n v="858.57"/>
    <n v="2503.81"/>
    <x v="0"/>
    <x v="0"/>
    <n v="5"/>
    <x v="662"/>
  </r>
  <r>
    <n v="5521682945"/>
    <n v="26303194"/>
    <s v="Janaki Parsa"/>
    <x v="3"/>
    <n v="888807"/>
    <x v="6"/>
    <x v="2"/>
    <n v="3"/>
    <n v="230.58"/>
    <n v="2548.33"/>
    <x v="0"/>
    <x v="1"/>
    <n v="8"/>
    <x v="663"/>
  </r>
  <r>
    <n v="5305770811"/>
    <n v="92642745"/>
    <s v="Nicholas Puri"/>
    <x v="0"/>
    <n v="264803"/>
    <x v="5"/>
    <x v="4"/>
    <n v="2"/>
    <n v="995.98"/>
    <n v="3254.9"/>
    <x v="0"/>
    <x v="1"/>
    <n v="6"/>
    <x v="664"/>
  </r>
  <r>
    <n v="5842420654"/>
    <n v="43307488"/>
    <s v="Jagrati Prabhu"/>
    <x v="0"/>
    <n v="714999"/>
    <x v="6"/>
    <x v="2"/>
    <n v="2"/>
    <n v="882.51"/>
    <n v="261.02999999999997"/>
    <x v="3"/>
    <x v="1"/>
    <n v="6"/>
    <x v="665"/>
  </r>
  <r>
    <n v="4566893863"/>
    <n v="88739922"/>
    <s v="Harrison Yogi"/>
    <x v="0"/>
    <n v="228286"/>
    <x v="39"/>
    <x v="1"/>
    <n v="3"/>
    <n v="179.08"/>
    <n v="3739.44"/>
    <x v="3"/>
    <x v="0"/>
    <n v="-1"/>
    <x v="666"/>
  </r>
  <r>
    <n v="1523729855"/>
    <n v="54730270"/>
    <s v="Aradhana Munshi"/>
    <x v="1"/>
    <n v="647462"/>
    <x v="7"/>
    <x v="5"/>
    <n v="2"/>
    <n v="326.42"/>
    <n v="629.24"/>
    <x v="1"/>
    <x v="0"/>
    <n v="-1"/>
    <x v="667"/>
  </r>
  <r>
    <n v="2899786983"/>
    <n v="31456752"/>
    <s v="Henry Borah"/>
    <x v="3"/>
    <n v="336847"/>
    <x v="22"/>
    <x v="7"/>
    <n v="1"/>
    <n v="936.98"/>
    <n v="5183.93"/>
    <x v="1"/>
    <x v="0"/>
    <n v="1"/>
    <x v="668"/>
  </r>
  <r>
    <n v="9202528884"/>
    <n v="64940409"/>
    <s v="Yoshita Divan"/>
    <x v="2"/>
    <n v="18035"/>
    <x v="23"/>
    <x v="7"/>
    <n v="1"/>
    <n v="968.94"/>
    <n v="3369.19"/>
    <x v="0"/>
    <x v="2"/>
    <n v="30"/>
    <x v="669"/>
  </r>
  <r>
    <n v="4338327693"/>
    <n v="93617659"/>
    <s v="Nikita Ramanathan"/>
    <x v="0"/>
    <n v="228286"/>
    <x v="39"/>
    <x v="1"/>
    <n v="2"/>
    <n v="179.08"/>
    <n v="3948.26"/>
    <x v="0"/>
    <x v="1"/>
    <n v="13"/>
    <x v="670"/>
  </r>
  <r>
    <n v="6295686357"/>
    <n v="76533277"/>
    <s v="Bakhshi Kuruvilla"/>
    <x v="1"/>
    <n v="942001"/>
    <x v="43"/>
    <x v="0"/>
    <n v="1"/>
    <n v="671.55"/>
    <n v="2769.76"/>
    <x v="0"/>
    <x v="0"/>
    <n v="-1"/>
    <x v="671"/>
  </r>
  <r>
    <n v="6396194687"/>
    <n v="61406908"/>
    <s v="Harrison Mistry"/>
    <x v="0"/>
    <n v="89084"/>
    <x v="45"/>
    <x v="2"/>
    <n v="1"/>
    <n v="598.83000000000004"/>
    <n v="4492.32"/>
    <x v="3"/>
    <x v="0"/>
    <n v="4"/>
    <x v="672"/>
  </r>
  <r>
    <n v="5662786245"/>
    <n v="21409946"/>
    <s v="Ayushman Agrawal"/>
    <x v="2"/>
    <n v="563740"/>
    <x v="47"/>
    <x v="3"/>
    <n v="1"/>
    <n v="96.33"/>
    <n v="4920.92"/>
    <x v="0"/>
    <x v="0"/>
    <n v="1"/>
    <x v="673"/>
  </r>
  <r>
    <n v="4868150114"/>
    <n v="69761993"/>
    <s v="Udant Kade"/>
    <x v="1"/>
    <n v="564692"/>
    <x v="43"/>
    <x v="0"/>
    <n v="3"/>
    <n v="215.65"/>
    <n v="2720.81"/>
    <x v="2"/>
    <x v="2"/>
    <n v="17"/>
    <x v="674"/>
  </r>
  <r>
    <n v="502764834"/>
    <n v="96903782"/>
    <s v="Tanish Andra"/>
    <x v="0"/>
    <n v="112390"/>
    <x v="18"/>
    <x v="5"/>
    <n v="2"/>
    <n v="877.98"/>
    <n v="3197.48"/>
    <x v="2"/>
    <x v="0"/>
    <n v="5"/>
    <x v="675"/>
  </r>
  <r>
    <n v="5056125341"/>
    <n v="26040510"/>
    <s v="Jasmit Barad"/>
    <x v="3"/>
    <n v="378287"/>
    <x v="50"/>
    <x v="1"/>
    <n v="3"/>
    <n v="332.84"/>
    <n v="3503.97"/>
    <x v="3"/>
    <x v="1"/>
    <n v="11"/>
    <x v="676"/>
  </r>
  <r>
    <n v="6388618916"/>
    <n v="96511007"/>
    <s v="Hema Mannan"/>
    <x v="1"/>
    <n v="41853"/>
    <x v="19"/>
    <x v="2"/>
    <n v="1"/>
    <n v="910.44"/>
    <n v="2761.44"/>
    <x v="3"/>
    <x v="0"/>
    <n v="1"/>
    <x v="677"/>
  </r>
  <r>
    <n v="3508668494"/>
    <n v="75836905"/>
    <s v="Ganga Gill"/>
    <x v="2"/>
    <n v="366066"/>
    <x v="28"/>
    <x v="5"/>
    <n v="2"/>
    <n v="918.58"/>
    <n v="2359.1"/>
    <x v="2"/>
    <x v="0"/>
    <n v="0"/>
    <x v="678"/>
  </r>
  <r>
    <n v="5289436093"/>
    <n v="98211325"/>
    <s v="Tristan Varkey"/>
    <x v="0"/>
    <n v="890623"/>
    <x v="36"/>
    <x v="9"/>
    <n v="1"/>
    <n v="354.52"/>
    <n v="1789.25"/>
    <x v="3"/>
    <x v="2"/>
    <n v="26"/>
    <x v="679"/>
  </r>
  <r>
    <n v="7596333614"/>
    <n v="88684966"/>
    <s v="Jalsa Khanna"/>
    <x v="1"/>
    <n v="481843"/>
    <x v="49"/>
    <x v="3"/>
    <n v="2"/>
    <n v="297.68"/>
    <n v="2024.16"/>
    <x v="2"/>
    <x v="0"/>
    <n v="3"/>
    <x v="680"/>
  </r>
  <r>
    <n v="6284076508"/>
    <n v="74179536"/>
    <s v="Hitesh Ray"/>
    <x v="2"/>
    <n v="888807"/>
    <x v="6"/>
    <x v="2"/>
    <n v="1"/>
    <n v="230.58"/>
    <n v="844.26"/>
    <x v="1"/>
    <x v="0"/>
    <n v="1"/>
    <x v="681"/>
  </r>
  <r>
    <n v="340050407"/>
    <n v="68941950"/>
    <s v="Ayushman Raghavan"/>
    <x v="1"/>
    <n v="880510"/>
    <x v="6"/>
    <x v="2"/>
    <n v="1"/>
    <n v="951.43"/>
    <n v="58.59"/>
    <x v="0"/>
    <x v="0"/>
    <n v="-3"/>
    <x v="682"/>
  </r>
  <r>
    <n v="5927472701"/>
    <n v="93563435"/>
    <s v="Siya Sandhu"/>
    <x v="1"/>
    <n v="747801"/>
    <x v="22"/>
    <x v="7"/>
    <n v="1"/>
    <n v="277.76"/>
    <n v="2280.71"/>
    <x v="3"/>
    <x v="0"/>
    <n v="-2"/>
    <x v="683"/>
  </r>
  <r>
    <n v="9216536492"/>
    <n v="58979427"/>
    <s v="Kiaan Wason"/>
    <x v="3"/>
    <n v="219598"/>
    <x v="8"/>
    <x v="5"/>
    <n v="1"/>
    <n v="367.08"/>
    <n v="3056.52"/>
    <x v="3"/>
    <x v="0"/>
    <n v="1"/>
    <x v="684"/>
  </r>
  <r>
    <n v="3742662928"/>
    <n v="63971358"/>
    <s v="Leela Hayre"/>
    <x v="0"/>
    <n v="397973"/>
    <x v="38"/>
    <x v="9"/>
    <n v="2"/>
    <n v="728.73"/>
    <n v="937.34"/>
    <x v="3"/>
    <x v="0"/>
    <n v="-3"/>
    <x v="685"/>
  </r>
  <r>
    <n v="4797768073"/>
    <n v="35782051"/>
    <s v="Ekiya Mital"/>
    <x v="1"/>
    <n v="34200"/>
    <x v="7"/>
    <x v="5"/>
    <n v="1"/>
    <n v="319.8"/>
    <n v="3156.22"/>
    <x v="0"/>
    <x v="2"/>
    <n v="18"/>
    <x v="686"/>
  </r>
  <r>
    <n v="6767935470"/>
    <n v="70372270"/>
    <s v="Yadavi Garg"/>
    <x v="1"/>
    <n v="690565"/>
    <x v="37"/>
    <x v="3"/>
    <n v="1"/>
    <n v="951.27"/>
    <n v="2249.42"/>
    <x v="0"/>
    <x v="0"/>
    <n v="1"/>
    <x v="687"/>
  </r>
  <r>
    <n v="1963703928"/>
    <n v="77007315"/>
    <s v="Amara Lad"/>
    <x v="3"/>
    <n v="644847"/>
    <x v="32"/>
    <x v="6"/>
    <n v="1"/>
    <n v="622.80999999999995"/>
    <n v="1553.71"/>
    <x v="3"/>
    <x v="0"/>
    <n v="-3"/>
    <x v="688"/>
  </r>
  <r>
    <n v="552470423"/>
    <n v="4394659"/>
    <s v="Xalak Goel"/>
    <x v="1"/>
    <n v="762527"/>
    <x v="29"/>
    <x v="3"/>
    <n v="1"/>
    <n v="690.08"/>
    <n v="1310.7"/>
    <x v="0"/>
    <x v="0"/>
    <n v="-4"/>
    <x v="689"/>
  </r>
  <r>
    <n v="739434870"/>
    <n v="1603358"/>
    <s v="Samaksh Randhawa"/>
    <x v="2"/>
    <n v="367391"/>
    <x v="26"/>
    <x v="10"/>
    <n v="3"/>
    <n v="939.55"/>
    <n v="2725.22"/>
    <x v="0"/>
    <x v="0"/>
    <n v="5"/>
    <x v="690"/>
  </r>
  <r>
    <n v="7930373606"/>
    <n v="13494314"/>
    <s v="Eesha Nadig"/>
    <x v="3"/>
    <n v="901144"/>
    <x v="35"/>
    <x v="6"/>
    <n v="1"/>
    <n v="340.36"/>
    <n v="1782.86"/>
    <x v="0"/>
    <x v="0"/>
    <n v="5"/>
    <x v="691"/>
  </r>
  <r>
    <n v="5374978054"/>
    <n v="64932019"/>
    <s v="Ekiya Babu"/>
    <x v="3"/>
    <n v="146840"/>
    <x v="6"/>
    <x v="2"/>
    <n v="3"/>
    <n v="786.85"/>
    <n v="1433.88"/>
    <x v="0"/>
    <x v="0"/>
    <n v="4"/>
    <x v="692"/>
  </r>
  <r>
    <n v="4361797433"/>
    <n v="1603358"/>
    <s v="Samaksh Randhawa"/>
    <x v="2"/>
    <n v="739534"/>
    <x v="22"/>
    <x v="7"/>
    <n v="2"/>
    <n v="994.56"/>
    <n v="3074.92"/>
    <x v="1"/>
    <x v="0"/>
    <n v="3"/>
    <x v="693"/>
  </r>
  <r>
    <n v="2002067527"/>
    <n v="45166203"/>
    <s v="Rushil Dass"/>
    <x v="0"/>
    <n v="317242"/>
    <x v="21"/>
    <x v="6"/>
    <n v="3"/>
    <n v="198.15"/>
    <n v="1269.98"/>
    <x v="3"/>
    <x v="0"/>
    <n v="2"/>
    <x v="694"/>
  </r>
  <r>
    <n v="4228110436"/>
    <n v="701493"/>
    <s v="Ekaraj Saini"/>
    <x v="2"/>
    <n v="366066"/>
    <x v="28"/>
    <x v="5"/>
    <n v="2"/>
    <n v="918.58"/>
    <n v="2512.67"/>
    <x v="3"/>
    <x v="2"/>
    <n v="30"/>
    <x v="695"/>
  </r>
  <r>
    <n v="1251118825"/>
    <n v="79592021"/>
    <s v="Jack Basu"/>
    <x v="0"/>
    <n v="953175"/>
    <x v="24"/>
    <x v="10"/>
    <n v="3"/>
    <n v="225.21"/>
    <n v="478.79"/>
    <x v="0"/>
    <x v="1"/>
    <n v="13"/>
    <x v="696"/>
  </r>
  <r>
    <n v="7165265639"/>
    <n v="29265216"/>
    <s v="Samuel Buch"/>
    <x v="1"/>
    <n v="890232"/>
    <x v="4"/>
    <x v="1"/>
    <n v="3"/>
    <n v="432"/>
    <n v="878.07"/>
    <x v="3"/>
    <x v="0"/>
    <n v="-5"/>
    <x v="697"/>
  </r>
  <r>
    <n v="1255323701"/>
    <n v="51669263"/>
    <s v="Odika Manda"/>
    <x v="2"/>
    <n v="847349"/>
    <x v="14"/>
    <x v="9"/>
    <n v="1"/>
    <n v="781.08"/>
    <n v="3109.5"/>
    <x v="3"/>
    <x v="0"/>
    <n v="-2"/>
    <x v="698"/>
  </r>
  <r>
    <n v="807934194"/>
    <n v="69925688"/>
    <s v="Yashica Sehgal"/>
    <x v="2"/>
    <n v="256783"/>
    <x v="0"/>
    <x v="0"/>
    <n v="1"/>
    <n v="906.54"/>
    <n v="3688"/>
    <x v="0"/>
    <x v="0"/>
    <n v="2"/>
    <x v="699"/>
  </r>
  <r>
    <n v="7968718292"/>
    <n v="54730270"/>
    <s v="Aradhana Munshi"/>
    <x v="1"/>
    <n v="11422"/>
    <x v="14"/>
    <x v="9"/>
    <n v="3"/>
    <n v="127.16"/>
    <n v="931.61"/>
    <x v="2"/>
    <x v="0"/>
    <n v="1"/>
    <x v="700"/>
  </r>
  <r>
    <n v="2620531979"/>
    <n v="8651281"/>
    <s v="Jonathan Seshadri"/>
    <x v="3"/>
    <n v="336847"/>
    <x v="22"/>
    <x v="7"/>
    <n v="2"/>
    <n v="936.98"/>
    <n v="1207.28"/>
    <x v="2"/>
    <x v="1"/>
    <n v="9"/>
    <x v="701"/>
  </r>
  <r>
    <n v="6943430459"/>
    <n v="53636086"/>
    <s v="Max Nadkarni"/>
    <x v="3"/>
    <n v="871592"/>
    <x v="41"/>
    <x v="9"/>
    <n v="1"/>
    <n v="870.29"/>
    <n v="2625.32"/>
    <x v="3"/>
    <x v="0"/>
    <n v="2"/>
    <x v="702"/>
  </r>
  <r>
    <n v="5607355353"/>
    <n v="47625855"/>
    <s v="Caleb Brar"/>
    <x v="1"/>
    <n v="707935"/>
    <x v="43"/>
    <x v="0"/>
    <n v="2"/>
    <n v="820.9"/>
    <n v="2909.86"/>
    <x v="1"/>
    <x v="2"/>
    <n v="21"/>
    <x v="703"/>
  </r>
  <r>
    <n v="6696352636"/>
    <n v="54730270"/>
    <s v="Aradhana Munshi"/>
    <x v="1"/>
    <n v="537274"/>
    <x v="0"/>
    <x v="0"/>
    <n v="3"/>
    <n v="702.71"/>
    <n v="1458.64"/>
    <x v="3"/>
    <x v="2"/>
    <n v="30"/>
    <x v="704"/>
  </r>
  <r>
    <n v="9325920156"/>
    <n v="59110513"/>
    <s v="Chaaya Mody"/>
    <x v="2"/>
    <n v="784827"/>
    <x v="26"/>
    <x v="10"/>
    <n v="1"/>
    <n v="274.25"/>
    <n v="3323.67"/>
    <x v="2"/>
    <x v="1"/>
    <n v="10"/>
    <x v="705"/>
  </r>
  <r>
    <n v="2286477025"/>
    <n v="59436131"/>
    <s v="Vritti Kota"/>
    <x v="1"/>
    <n v="949818"/>
    <x v="29"/>
    <x v="3"/>
    <n v="2"/>
    <n v="483.05"/>
    <n v="2751.35"/>
    <x v="2"/>
    <x v="0"/>
    <n v="4"/>
    <x v="706"/>
  </r>
  <r>
    <n v="6704773223"/>
    <n v="81420960"/>
    <s v="Warda Chanda"/>
    <x v="2"/>
    <n v="723678"/>
    <x v="44"/>
    <x v="0"/>
    <n v="3"/>
    <n v="675.46"/>
    <n v="1563.35"/>
    <x v="3"/>
    <x v="2"/>
    <n v="22"/>
    <x v="707"/>
  </r>
  <r>
    <n v="1435353007"/>
    <n v="48281892"/>
    <s v="Teerth Mukherjee"/>
    <x v="1"/>
    <n v="336847"/>
    <x v="22"/>
    <x v="7"/>
    <n v="1"/>
    <n v="936.98"/>
    <n v="2538.96"/>
    <x v="2"/>
    <x v="0"/>
    <n v="1"/>
    <x v="708"/>
  </r>
  <r>
    <n v="8080970647"/>
    <n v="1855421"/>
    <s v="Jasmit Kibe"/>
    <x v="2"/>
    <n v="91670"/>
    <x v="23"/>
    <x v="7"/>
    <n v="1"/>
    <n v="439.24"/>
    <n v="3635.32"/>
    <x v="2"/>
    <x v="0"/>
    <n v="5"/>
    <x v="709"/>
  </r>
  <r>
    <n v="5881633926"/>
    <n v="32293017"/>
    <s v="Samarth Kapoor"/>
    <x v="2"/>
    <n v="6405"/>
    <x v="24"/>
    <x v="10"/>
    <n v="1"/>
    <n v="236.51"/>
    <n v="4263.33"/>
    <x v="2"/>
    <x v="0"/>
    <n v="3"/>
    <x v="710"/>
  </r>
  <r>
    <n v="4435459085"/>
    <n v="76830090"/>
    <s v="Harshil Dey"/>
    <x v="1"/>
    <n v="291238"/>
    <x v="49"/>
    <x v="3"/>
    <n v="1"/>
    <n v="746.03"/>
    <n v="242.57"/>
    <x v="0"/>
    <x v="0"/>
    <n v="0"/>
    <x v="711"/>
  </r>
  <r>
    <n v="6172529406"/>
    <n v="48409448"/>
    <s v="Pavani Vaidya"/>
    <x v="1"/>
    <n v="327290"/>
    <x v="35"/>
    <x v="6"/>
    <n v="2"/>
    <n v="862.28"/>
    <n v="2969.87"/>
    <x v="0"/>
    <x v="2"/>
    <n v="29"/>
    <x v="712"/>
  </r>
  <r>
    <n v="9127879048"/>
    <n v="75490147"/>
    <s v="Parth Chad"/>
    <x v="2"/>
    <n v="890623"/>
    <x v="36"/>
    <x v="9"/>
    <n v="2"/>
    <n v="354.52"/>
    <n v="2298.2199999999998"/>
    <x v="2"/>
    <x v="0"/>
    <n v="2"/>
    <x v="713"/>
  </r>
  <r>
    <n v="3806545110"/>
    <n v="1200365"/>
    <s v="Avni Mistry"/>
    <x v="0"/>
    <n v="760828"/>
    <x v="0"/>
    <x v="0"/>
    <n v="3"/>
    <n v="563.45000000000005"/>
    <n v="1150.3399999999999"/>
    <x v="2"/>
    <x v="0"/>
    <n v="1"/>
    <x v="714"/>
  </r>
  <r>
    <n v="6919395718"/>
    <n v="91550885"/>
    <s v="Isaiah Basu"/>
    <x v="1"/>
    <n v="461804"/>
    <x v="35"/>
    <x v="6"/>
    <n v="1"/>
    <n v="310.69"/>
    <n v="2440.67"/>
    <x v="1"/>
    <x v="0"/>
    <n v="-4"/>
    <x v="715"/>
  </r>
  <r>
    <n v="5277462976"/>
    <n v="98858383"/>
    <s v="Janani Gill"/>
    <x v="0"/>
    <n v="654297"/>
    <x v="14"/>
    <x v="9"/>
    <n v="3"/>
    <n v="13.25"/>
    <n v="3990.61"/>
    <x v="2"/>
    <x v="0"/>
    <n v="1"/>
    <x v="716"/>
  </r>
  <r>
    <n v="3606274277"/>
    <n v="98225598"/>
    <s v="Neelima Som"/>
    <x v="3"/>
    <n v="992178"/>
    <x v="25"/>
    <x v="4"/>
    <n v="2"/>
    <n v="632.42999999999995"/>
    <n v="3902.92"/>
    <x v="0"/>
    <x v="0"/>
    <n v="-4"/>
    <x v="717"/>
  </r>
  <r>
    <n v="2065203676"/>
    <n v="36146306"/>
    <s v="Aryan Ghose"/>
    <x v="0"/>
    <n v="228286"/>
    <x v="39"/>
    <x v="1"/>
    <n v="1"/>
    <n v="179.08"/>
    <n v="1121.26"/>
    <x v="2"/>
    <x v="0"/>
    <n v="5"/>
    <x v="718"/>
  </r>
  <r>
    <n v="4042066387"/>
    <n v="90743791"/>
    <s v="Vidhi Saxena"/>
    <x v="2"/>
    <n v="961614"/>
    <x v="49"/>
    <x v="3"/>
    <n v="3"/>
    <n v="227.22"/>
    <n v="4354.3"/>
    <x v="3"/>
    <x v="1"/>
    <n v="8"/>
    <x v="719"/>
  </r>
  <r>
    <n v="3604982656"/>
    <n v="59207798"/>
    <s v="Chakrika Bhargava"/>
    <x v="3"/>
    <n v="968887"/>
    <x v="23"/>
    <x v="7"/>
    <n v="2"/>
    <n v="40.700000000000003"/>
    <n v="563.45000000000005"/>
    <x v="2"/>
    <x v="1"/>
    <n v="8"/>
    <x v="720"/>
  </r>
  <r>
    <n v="1149676745"/>
    <n v="6247821"/>
    <s v="Mekhala Vora"/>
    <x v="0"/>
    <n v="94225"/>
    <x v="22"/>
    <x v="7"/>
    <n v="3"/>
    <n v="77.11"/>
    <n v="1168.51"/>
    <x v="2"/>
    <x v="0"/>
    <n v="0"/>
    <x v="721"/>
  </r>
  <r>
    <n v="3895011687"/>
    <n v="47043878"/>
    <s v="Frado Batra"/>
    <x v="3"/>
    <n v="349294"/>
    <x v="36"/>
    <x v="9"/>
    <n v="1"/>
    <n v="934.75"/>
    <n v="858.57"/>
    <x v="1"/>
    <x v="0"/>
    <n v="5"/>
    <x v="722"/>
  </r>
  <r>
    <n v="772505056"/>
    <n v="81822494"/>
    <s v="Dominic Verma"/>
    <x v="1"/>
    <n v="313754"/>
    <x v="29"/>
    <x v="3"/>
    <n v="2"/>
    <n v="136.6"/>
    <n v="2341.94"/>
    <x v="0"/>
    <x v="0"/>
    <n v="-3"/>
    <x v="723"/>
  </r>
  <r>
    <n v="5574765914"/>
    <n v="89619421"/>
    <s v="Urvi Maharaj"/>
    <x v="3"/>
    <n v="51036"/>
    <x v="24"/>
    <x v="10"/>
    <n v="3"/>
    <n v="931.61"/>
    <n v="697.53"/>
    <x v="3"/>
    <x v="0"/>
    <n v="-3"/>
    <x v="724"/>
  </r>
  <r>
    <n v="8812616740"/>
    <n v="61982521"/>
    <s v="Jagat Dewan"/>
    <x v="2"/>
    <n v="673058"/>
    <x v="13"/>
    <x v="4"/>
    <n v="2"/>
    <n v="765.76"/>
    <n v="1469.02"/>
    <x v="2"/>
    <x v="0"/>
    <n v="4"/>
    <x v="725"/>
  </r>
  <r>
    <n v="1486655525"/>
    <n v="74572121"/>
    <s v="Triveni Baral"/>
    <x v="2"/>
    <n v="34186"/>
    <x v="31"/>
    <x v="9"/>
    <n v="1"/>
    <n v="925.65"/>
    <n v="2840.82"/>
    <x v="3"/>
    <x v="0"/>
    <n v="2"/>
    <x v="726"/>
  </r>
  <r>
    <n v="8423025639"/>
    <n v="6344345"/>
    <s v="Shaurya Chhabra"/>
    <x v="3"/>
    <n v="365132"/>
    <x v="46"/>
    <x v="8"/>
    <n v="3"/>
    <n v="229.38"/>
    <n v="3583.16"/>
    <x v="1"/>
    <x v="1"/>
    <n v="14"/>
    <x v="727"/>
  </r>
  <r>
    <n v="9020705185"/>
    <n v="1562083"/>
    <s v="Madhavi Mishra"/>
    <x v="3"/>
    <n v="654623"/>
    <x v="47"/>
    <x v="3"/>
    <n v="2"/>
    <n v="422.14"/>
    <n v="71.599999999999994"/>
    <x v="0"/>
    <x v="0"/>
    <n v="1"/>
    <x v="728"/>
  </r>
  <r>
    <n v="7719808698"/>
    <n v="93938425"/>
    <s v="Darpan Goyal"/>
    <x v="0"/>
    <n v="118820"/>
    <x v="20"/>
    <x v="1"/>
    <n v="3"/>
    <n v="12.32"/>
    <n v="4205.08"/>
    <x v="2"/>
    <x v="0"/>
    <n v="2"/>
    <x v="729"/>
  </r>
  <r>
    <n v="3414036630"/>
    <n v="32809328"/>
    <s v="Oeshi Raghavan"/>
    <x v="3"/>
    <n v="767398"/>
    <x v="23"/>
    <x v="7"/>
    <n v="2"/>
    <n v="22.14"/>
    <n v="641.33000000000004"/>
    <x v="0"/>
    <x v="0"/>
    <n v="-4"/>
    <x v="730"/>
  </r>
  <r>
    <n v="4157869967"/>
    <n v="49617892"/>
    <s v="Dayamai Parmer"/>
    <x v="1"/>
    <n v="848226"/>
    <x v="30"/>
    <x v="9"/>
    <n v="3"/>
    <n v="209.59"/>
    <n v="881.42"/>
    <x v="2"/>
    <x v="0"/>
    <n v="2"/>
    <x v="731"/>
  </r>
  <r>
    <n v="4873887251"/>
    <n v="20951294"/>
    <s v="Sathvik Dhar"/>
    <x v="3"/>
    <n v="652118"/>
    <x v="40"/>
    <x v="8"/>
    <n v="1"/>
    <n v="22.04"/>
    <n v="989.88"/>
    <x v="3"/>
    <x v="0"/>
    <n v="3"/>
    <x v="732"/>
  </r>
  <r>
    <n v="8031946454"/>
    <n v="31923338"/>
    <s v="Ishwar Goyal"/>
    <x v="1"/>
    <n v="455083"/>
    <x v="16"/>
    <x v="2"/>
    <n v="1"/>
    <n v="959.01"/>
    <n v="2074.16"/>
    <x v="2"/>
    <x v="0"/>
    <n v="-1"/>
    <x v="733"/>
  </r>
  <r>
    <n v="8168056170"/>
    <n v="45700473"/>
    <s v="Omkaar Padmanabhan"/>
    <x v="2"/>
    <n v="194682"/>
    <x v="20"/>
    <x v="1"/>
    <n v="3"/>
    <n v="912.29"/>
    <n v="3061.73"/>
    <x v="0"/>
    <x v="1"/>
    <n v="14"/>
    <x v="734"/>
  </r>
  <r>
    <n v="3108512811"/>
    <n v="15417130"/>
    <s v="Henry Arora"/>
    <x v="1"/>
    <n v="993331"/>
    <x v="21"/>
    <x v="6"/>
    <n v="2"/>
    <n v="102.44"/>
    <n v="3391.72"/>
    <x v="1"/>
    <x v="0"/>
    <n v="2"/>
    <x v="735"/>
  </r>
  <r>
    <n v="1680591951"/>
    <n v="7288562"/>
    <s v="Triya Singhal"/>
    <x v="1"/>
    <n v="131748"/>
    <x v="44"/>
    <x v="0"/>
    <n v="1"/>
    <n v="81.349999999999994"/>
    <n v="2569.08"/>
    <x v="2"/>
    <x v="0"/>
    <n v="-3"/>
    <x v="736"/>
  </r>
  <r>
    <n v="559245731"/>
    <n v="68941950"/>
    <s v="Ayushman Raghavan"/>
    <x v="1"/>
    <n v="461804"/>
    <x v="35"/>
    <x v="6"/>
    <n v="1"/>
    <n v="310.69"/>
    <n v="3597.64"/>
    <x v="3"/>
    <x v="0"/>
    <n v="5"/>
    <x v="737"/>
  </r>
  <r>
    <n v="8655600303"/>
    <n v="12867472"/>
    <s v="Ishanvi Tripathi"/>
    <x v="3"/>
    <n v="440875"/>
    <x v="26"/>
    <x v="10"/>
    <n v="2"/>
    <n v="275.02999999999997"/>
    <n v="3608.84"/>
    <x v="0"/>
    <x v="0"/>
    <n v="-3"/>
    <x v="738"/>
  </r>
  <r>
    <n v="8247327365"/>
    <n v="30065862"/>
    <s v="Urishilla Hegde"/>
    <x v="0"/>
    <n v="704868"/>
    <x v="11"/>
    <x v="7"/>
    <n v="3"/>
    <n v="193.46"/>
    <n v="2592.2800000000002"/>
    <x v="2"/>
    <x v="1"/>
    <n v="14"/>
    <x v="739"/>
  </r>
  <r>
    <n v="9153347285"/>
    <n v="54222320"/>
    <s v="Edhitha Kakar"/>
    <x v="0"/>
    <n v="89084"/>
    <x v="45"/>
    <x v="2"/>
    <n v="2"/>
    <n v="598.83000000000004"/>
    <n v="2618.56"/>
    <x v="2"/>
    <x v="0"/>
    <n v="0"/>
    <x v="740"/>
  </r>
  <r>
    <n v="1977533409"/>
    <n v="17521263"/>
    <s v="Tanvi Patla"/>
    <x v="2"/>
    <n v="137909"/>
    <x v="13"/>
    <x v="4"/>
    <n v="1"/>
    <n v="864.3"/>
    <n v="738.71"/>
    <x v="1"/>
    <x v="0"/>
    <n v="-3"/>
    <x v="741"/>
  </r>
  <r>
    <n v="2433646621"/>
    <n v="82770142"/>
    <s v="Balveer Brar"/>
    <x v="1"/>
    <n v="94225"/>
    <x v="22"/>
    <x v="7"/>
    <n v="2"/>
    <n v="77.11"/>
    <n v="1195.03"/>
    <x v="2"/>
    <x v="1"/>
    <n v="9"/>
    <x v="742"/>
  </r>
  <r>
    <n v="22830983"/>
    <n v="92404798"/>
    <s v="Gautami Dayal"/>
    <x v="1"/>
    <n v="890232"/>
    <x v="4"/>
    <x v="1"/>
    <n v="3"/>
    <n v="432"/>
    <n v="3061.39"/>
    <x v="1"/>
    <x v="2"/>
    <n v="18"/>
    <x v="743"/>
  </r>
  <r>
    <n v="1143763031"/>
    <n v="52075070"/>
    <s v="Vedika Muni"/>
    <x v="0"/>
    <n v="961614"/>
    <x v="49"/>
    <x v="3"/>
    <n v="3"/>
    <n v="227.22"/>
    <n v="171.2"/>
    <x v="1"/>
    <x v="0"/>
    <n v="1"/>
    <x v="744"/>
  </r>
  <r>
    <n v="8524056436"/>
    <n v="35434373"/>
    <s v="Pushti Pandya"/>
    <x v="3"/>
    <n v="540618"/>
    <x v="9"/>
    <x v="3"/>
    <n v="1"/>
    <n v="317.05"/>
    <n v="911.06"/>
    <x v="0"/>
    <x v="0"/>
    <n v="-3"/>
    <x v="745"/>
  </r>
  <r>
    <n v="4262338791"/>
    <n v="72089140"/>
    <s v="Kritika Kalla"/>
    <x v="0"/>
    <n v="557908"/>
    <x v="5"/>
    <x v="4"/>
    <n v="3"/>
    <n v="942.37"/>
    <n v="1582.64"/>
    <x v="3"/>
    <x v="0"/>
    <n v="0"/>
    <x v="746"/>
  </r>
  <r>
    <n v="187728451"/>
    <n v="63262519"/>
    <s v="Benjamin Balakrishnan"/>
    <x v="0"/>
    <n v="880510"/>
    <x v="6"/>
    <x v="2"/>
    <n v="1"/>
    <n v="951.43"/>
    <n v="4088.13"/>
    <x v="3"/>
    <x v="0"/>
    <n v="-1"/>
    <x v="747"/>
  </r>
  <r>
    <n v="6754346312"/>
    <n v="3897936"/>
    <s v="Maanav Singh"/>
    <x v="3"/>
    <n v="930284"/>
    <x v="24"/>
    <x v="10"/>
    <n v="1"/>
    <n v="189.47"/>
    <n v="1195.92"/>
    <x v="3"/>
    <x v="0"/>
    <n v="-1"/>
    <x v="748"/>
  </r>
  <r>
    <n v="5790622967"/>
    <n v="81091233"/>
    <s v="Divya Dada"/>
    <x v="0"/>
    <n v="137909"/>
    <x v="13"/>
    <x v="4"/>
    <n v="3"/>
    <n v="864.3"/>
    <n v="1816.39"/>
    <x v="0"/>
    <x v="0"/>
    <n v="-1"/>
    <x v="749"/>
  </r>
  <r>
    <n v="4305348838"/>
    <n v="63630649"/>
    <s v="Indira Golla"/>
    <x v="3"/>
    <n v="927651"/>
    <x v="26"/>
    <x v="10"/>
    <n v="1"/>
    <n v="426.72"/>
    <n v="381.39"/>
    <x v="0"/>
    <x v="2"/>
    <n v="25"/>
    <x v="750"/>
  </r>
  <r>
    <n v="2902411553"/>
    <n v="93122847"/>
    <s v="Nachiket Sangha"/>
    <x v="0"/>
    <n v="832348"/>
    <x v="29"/>
    <x v="3"/>
    <n v="1"/>
    <n v="831.43"/>
    <n v="2910.37"/>
    <x v="0"/>
    <x v="0"/>
    <n v="-3"/>
    <x v="751"/>
  </r>
  <r>
    <n v="3691199770"/>
    <n v="30788486"/>
    <s v="Vrishti Mittal"/>
    <x v="1"/>
    <n v="564692"/>
    <x v="43"/>
    <x v="0"/>
    <n v="1"/>
    <n v="215.65"/>
    <n v="2896.79"/>
    <x v="3"/>
    <x v="0"/>
    <n v="3"/>
    <x v="752"/>
  </r>
  <r>
    <n v="775709102"/>
    <n v="80517784"/>
    <s v="Udyati Dara"/>
    <x v="0"/>
    <n v="818990"/>
    <x v="30"/>
    <x v="9"/>
    <n v="2"/>
    <n v="163.55000000000001"/>
    <n v="3393.44"/>
    <x v="0"/>
    <x v="0"/>
    <n v="-1"/>
    <x v="753"/>
  </r>
  <r>
    <n v="5262508570"/>
    <n v="42781544"/>
    <s v="Isaiah Sankar"/>
    <x v="1"/>
    <n v="689769"/>
    <x v="48"/>
    <x v="8"/>
    <n v="2"/>
    <n v="46.62"/>
    <n v="2217.0300000000002"/>
    <x v="1"/>
    <x v="0"/>
    <n v="0"/>
    <x v="754"/>
  </r>
  <r>
    <n v="192109127"/>
    <n v="82854537"/>
    <s v="Yauvani Korpal"/>
    <x v="2"/>
    <n v="721521"/>
    <x v="10"/>
    <x v="6"/>
    <n v="2"/>
    <n v="417.39"/>
    <n v="3949.02"/>
    <x v="2"/>
    <x v="1"/>
    <n v="10"/>
    <x v="755"/>
  </r>
  <r>
    <n v="1108215973"/>
    <n v="2928026"/>
    <s v="Vrishti Basak"/>
    <x v="1"/>
    <n v="851978"/>
    <x v="5"/>
    <x v="4"/>
    <n v="3"/>
    <n v="715.72"/>
    <n v="972.69"/>
    <x v="1"/>
    <x v="1"/>
    <n v="6"/>
    <x v="756"/>
  </r>
  <r>
    <n v="1719134546"/>
    <n v="25665997"/>
    <s v="Barkha Sodhi"/>
    <x v="0"/>
    <n v="473647"/>
    <x v="18"/>
    <x v="5"/>
    <n v="3"/>
    <n v="43.05"/>
    <n v="1306.8599999999999"/>
    <x v="2"/>
    <x v="0"/>
    <n v="2"/>
    <x v="757"/>
  </r>
  <r>
    <n v="5280263316"/>
    <n v="77035814"/>
    <s v="Ishaan Mohanty"/>
    <x v="2"/>
    <n v="847349"/>
    <x v="14"/>
    <x v="9"/>
    <n v="1"/>
    <n v="781.08"/>
    <n v="3531.91"/>
    <x v="1"/>
    <x v="2"/>
    <n v="28"/>
    <x v="758"/>
  </r>
  <r>
    <n v="9448306266"/>
    <n v="74038361"/>
    <s v="Vasatika Lanka"/>
    <x v="1"/>
    <n v="487065"/>
    <x v="47"/>
    <x v="3"/>
    <n v="1"/>
    <n v="374.68"/>
    <n v="3645.04"/>
    <x v="0"/>
    <x v="0"/>
    <n v="-5"/>
    <x v="759"/>
  </r>
  <r>
    <n v="8023626961"/>
    <n v="68307253"/>
    <s v="Rachita Borra"/>
    <x v="3"/>
    <n v="673058"/>
    <x v="13"/>
    <x v="4"/>
    <n v="1"/>
    <n v="765.76"/>
    <n v="763.12"/>
    <x v="2"/>
    <x v="1"/>
    <n v="9"/>
    <x v="760"/>
  </r>
  <r>
    <n v="1118405605"/>
    <n v="15599514"/>
    <s v="Yashodhara Magar"/>
    <x v="0"/>
    <n v="287070"/>
    <x v="17"/>
    <x v="6"/>
    <n v="3"/>
    <n v="443.17"/>
    <n v="2831.58"/>
    <x v="2"/>
    <x v="1"/>
    <n v="9"/>
    <x v="761"/>
  </r>
  <r>
    <n v="8226034341"/>
    <n v="26040510"/>
    <s v="Jasmit Barad"/>
    <x v="3"/>
    <n v="723678"/>
    <x v="44"/>
    <x v="0"/>
    <n v="2"/>
    <n v="675.46"/>
    <n v="1480.31"/>
    <x v="0"/>
    <x v="0"/>
    <n v="3"/>
    <x v="762"/>
  </r>
  <r>
    <n v="6976835753"/>
    <n v="29973346"/>
    <s v="Pranit Sane"/>
    <x v="3"/>
    <n v="563740"/>
    <x v="47"/>
    <x v="3"/>
    <n v="3"/>
    <n v="96.33"/>
    <n v="4262.13"/>
    <x v="3"/>
    <x v="0"/>
    <n v="-3"/>
    <x v="763"/>
  </r>
  <r>
    <n v="9171564499"/>
    <n v="24896263"/>
    <s v="Nachiket Prasad"/>
    <x v="0"/>
    <n v="807452"/>
    <x v="21"/>
    <x v="6"/>
    <n v="2"/>
    <n v="144.19"/>
    <n v="3112.29"/>
    <x v="2"/>
    <x v="1"/>
    <n v="8"/>
    <x v="764"/>
  </r>
  <r>
    <n v="5393607402"/>
    <n v="14272050"/>
    <s v="Rajata Misra"/>
    <x v="1"/>
    <n v="965755"/>
    <x v="38"/>
    <x v="9"/>
    <n v="1"/>
    <n v="532.57000000000005"/>
    <n v="2453.12"/>
    <x v="1"/>
    <x v="0"/>
    <n v="-4"/>
    <x v="765"/>
  </r>
  <r>
    <n v="5670040592"/>
    <n v="80571942"/>
    <s v="Mohammed Magar"/>
    <x v="0"/>
    <n v="700048"/>
    <x v="23"/>
    <x v="7"/>
    <n v="1"/>
    <n v="141.28"/>
    <n v="3433.31"/>
    <x v="1"/>
    <x v="0"/>
    <n v="2"/>
    <x v="766"/>
  </r>
  <r>
    <n v="6736891890"/>
    <n v="15661901"/>
    <s v="Warda Wagle"/>
    <x v="0"/>
    <n v="942001"/>
    <x v="43"/>
    <x v="0"/>
    <n v="3"/>
    <n v="671.55"/>
    <n v="879.26"/>
    <x v="3"/>
    <x v="1"/>
    <n v="12"/>
    <x v="767"/>
  </r>
  <r>
    <n v="1223255075"/>
    <n v="71321741"/>
    <s v="Adya Virk"/>
    <x v="0"/>
    <n v="820541"/>
    <x v="22"/>
    <x v="7"/>
    <n v="1"/>
    <n v="576.22"/>
    <n v="1982.08"/>
    <x v="2"/>
    <x v="0"/>
    <n v="1"/>
    <x v="768"/>
  </r>
  <r>
    <n v="8158413630"/>
    <n v="15066187"/>
    <s v="Vedant Keer"/>
    <x v="0"/>
    <n v="654623"/>
    <x v="47"/>
    <x v="3"/>
    <n v="3"/>
    <n v="422.14"/>
    <n v="3028.59"/>
    <x v="2"/>
    <x v="0"/>
    <n v="-2"/>
    <x v="769"/>
  </r>
  <r>
    <n v="7867573412"/>
    <n v="61226563"/>
    <s v="Chameli Kala"/>
    <x v="0"/>
    <n v="741341"/>
    <x v="2"/>
    <x v="2"/>
    <n v="3"/>
    <n v="923.84"/>
    <n v="3835.33"/>
    <x v="2"/>
    <x v="2"/>
    <n v="20"/>
    <x v="770"/>
  </r>
  <r>
    <n v="1624690598"/>
    <n v="52048413"/>
    <s v="Keya Balakrishnan"/>
    <x v="2"/>
    <n v="799688"/>
    <x v="7"/>
    <x v="5"/>
    <n v="3"/>
    <n v="309.62"/>
    <n v="1705.95"/>
    <x v="1"/>
    <x v="0"/>
    <n v="-4"/>
    <x v="771"/>
  </r>
  <r>
    <n v="8968945932"/>
    <n v="67386193"/>
    <s v="Wakeeta Khurana"/>
    <x v="0"/>
    <n v="52729"/>
    <x v="43"/>
    <x v="0"/>
    <n v="3"/>
    <n v="316.02"/>
    <n v="1245.7"/>
    <x v="3"/>
    <x v="2"/>
    <n v="26"/>
    <x v="772"/>
  </r>
  <r>
    <n v="1645212433"/>
    <n v="67918495"/>
    <s v="Aarav Gour"/>
    <x v="2"/>
    <n v="473929"/>
    <x v="41"/>
    <x v="9"/>
    <n v="2"/>
    <n v="440.19"/>
    <n v="1736.21"/>
    <x v="1"/>
    <x v="2"/>
    <n v="27"/>
    <x v="773"/>
  </r>
  <r>
    <n v="9187046038"/>
    <n v="75860724"/>
    <s v="Pranav Venkataraman"/>
    <x v="3"/>
    <n v="53833"/>
    <x v="10"/>
    <x v="6"/>
    <n v="2"/>
    <n v="134.69"/>
    <n v="1211.53"/>
    <x v="0"/>
    <x v="0"/>
    <n v="4"/>
    <x v="774"/>
  </r>
  <r>
    <n v="9305357757"/>
    <n v="76212152"/>
    <s v="Mitali Kapoor"/>
    <x v="3"/>
    <n v="721521"/>
    <x v="10"/>
    <x v="6"/>
    <n v="2"/>
    <n v="417.39"/>
    <n v="652.58000000000004"/>
    <x v="3"/>
    <x v="0"/>
    <n v="-3"/>
    <x v="775"/>
  </r>
  <r>
    <n v="8312320295"/>
    <n v="31076002"/>
    <s v="Urvi Wali"/>
    <x v="1"/>
    <n v="654623"/>
    <x v="47"/>
    <x v="3"/>
    <n v="3"/>
    <n v="422.14"/>
    <n v="3212.41"/>
    <x v="3"/>
    <x v="0"/>
    <n v="0"/>
    <x v="776"/>
  </r>
  <r>
    <n v="3256941332"/>
    <n v="43599910"/>
    <s v="Oviya Swaminathan"/>
    <x v="3"/>
    <n v="952168"/>
    <x v="9"/>
    <x v="3"/>
    <n v="3"/>
    <n v="236.95"/>
    <n v="2777.76"/>
    <x v="3"/>
    <x v="0"/>
    <n v="-4"/>
    <x v="777"/>
  </r>
  <r>
    <n v="8980502814"/>
    <n v="45708879"/>
    <s v="Girindra Majumdar"/>
    <x v="0"/>
    <n v="256783"/>
    <x v="0"/>
    <x v="0"/>
    <n v="3"/>
    <n v="906.54"/>
    <n v="1794.68"/>
    <x v="2"/>
    <x v="0"/>
    <n v="0"/>
    <x v="778"/>
  </r>
  <r>
    <n v="9270396838"/>
    <n v="63376126"/>
    <s v="Michael Pall"/>
    <x v="2"/>
    <n v="440875"/>
    <x v="26"/>
    <x v="10"/>
    <n v="1"/>
    <n v="275.02999999999997"/>
    <n v="1592.28"/>
    <x v="3"/>
    <x v="0"/>
    <n v="-1"/>
    <x v="779"/>
  </r>
  <r>
    <n v="2892588628"/>
    <n v="54797119"/>
    <s v="Anusha Patel"/>
    <x v="3"/>
    <n v="820973"/>
    <x v="26"/>
    <x v="10"/>
    <n v="3"/>
    <n v="114.52"/>
    <n v="302.82"/>
    <x v="3"/>
    <x v="1"/>
    <n v="7"/>
    <x v="780"/>
  </r>
  <r>
    <n v="8774158800"/>
    <n v="19216141"/>
    <s v="Teerth Manda"/>
    <x v="3"/>
    <n v="492958"/>
    <x v="7"/>
    <x v="5"/>
    <n v="2"/>
    <n v="84.2"/>
    <n v="693.48"/>
    <x v="0"/>
    <x v="1"/>
    <n v="14"/>
    <x v="781"/>
  </r>
  <r>
    <n v="2056131802"/>
    <n v="16448993"/>
    <s v="Chakradev Krishnan"/>
    <x v="2"/>
    <n v="397973"/>
    <x v="38"/>
    <x v="9"/>
    <n v="3"/>
    <n v="728.73"/>
    <n v="328.51"/>
    <x v="2"/>
    <x v="2"/>
    <n v="20"/>
    <x v="782"/>
  </r>
  <r>
    <n v="3528007192"/>
    <n v="52279849"/>
    <s v="Henry Sawhney"/>
    <x v="0"/>
    <n v="243235"/>
    <x v="43"/>
    <x v="0"/>
    <n v="3"/>
    <n v="109.03"/>
    <n v="2411.61"/>
    <x v="2"/>
    <x v="0"/>
    <n v="2"/>
    <x v="783"/>
  </r>
  <r>
    <n v="2845333894"/>
    <n v="4192351"/>
    <s v="Leela Date"/>
    <x v="2"/>
    <n v="313754"/>
    <x v="29"/>
    <x v="3"/>
    <n v="3"/>
    <n v="136.6"/>
    <n v="4555.8100000000004"/>
    <x v="1"/>
    <x v="1"/>
    <n v="11"/>
    <x v="784"/>
  </r>
  <r>
    <n v="6602340187"/>
    <n v="38875754"/>
    <s v="Yash Mitter"/>
    <x v="3"/>
    <n v="894539"/>
    <x v="23"/>
    <x v="7"/>
    <n v="3"/>
    <n v="445.48"/>
    <n v="374.68"/>
    <x v="2"/>
    <x v="2"/>
    <n v="21"/>
    <x v="785"/>
  </r>
  <r>
    <n v="721004875"/>
    <n v="75913572"/>
    <s v="Aahana Menon"/>
    <x v="2"/>
    <n v="677542"/>
    <x v="22"/>
    <x v="7"/>
    <n v="2"/>
    <n v="212.61"/>
    <n v="3319.78"/>
    <x v="1"/>
    <x v="0"/>
    <n v="-4"/>
    <x v="786"/>
  </r>
  <r>
    <n v="7435895360"/>
    <n v="77217240"/>
    <s v="Tristan Aurora"/>
    <x v="3"/>
    <n v="820973"/>
    <x v="26"/>
    <x v="10"/>
    <n v="2"/>
    <n v="114.52"/>
    <n v="983.79"/>
    <x v="2"/>
    <x v="0"/>
    <n v="5"/>
    <x v="787"/>
  </r>
  <r>
    <n v="4217659083"/>
    <n v="31846190"/>
    <s v="Charan Choudhary"/>
    <x v="1"/>
    <n v="692985"/>
    <x v="21"/>
    <x v="6"/>
    <n v="2"/>
    <n v="197.39"/>
    <n v="3390.39"/>
    <x v="3"/>
    <x v="1"/>
    <n v="13"/>
    <x v="788"/>
  </r>
  <r>
    <n v="9710865146"/>
    <n v="21282544"/>
    <s v="Warda Basak"/>
    <x v="0"/>
    <n v="451812"/>
    <x v="25"/>
    <x v="4"/>
    <n v="3"/>
    <n v="530.85"/>
    <n v="4682.76"/>
    <x v="1"/>
    <x v="0"/>
    <n v="5"/>
    <x v="789"/>
  </r>
  <r>
    <n v="5375295409"/>
    <n v="17843667"/>
    <s v="Yauvani Purohit"/>
    <x v="1"/>
    <n v="709916"/>
    <x v="11"/>
    <x v="7"/>
    <n v="3"/>
    <n v="33.76"/>
    <n v="1153.83"/>
    <x v="3"/>
    <x v="0"/>
    <n v="2"/>
    <x v="790"/>
  </r>
  <r>
    <n v="6286044248"/>
    <n v="38902193"/>
    <s v="Yutika Sandhu"/>
    <x v="1"/>
    <n v="490939"/>
    <x v="7"/>
    <x v="5"/>
    <n v="1"/>
    <n v="80.25"/>
    <n v="4369.99"/>
    <x v="0"/>
    <x v="0"/>
    <n v="-3"/>
    <x v="791"/>
  </r>
  <r>
    <n v="1708282193"/>
    <n v="79895967"/>
    <s v="Hema Luthra"/>
    <x v="0"/>
    <n v="818522"/>
    <x v="15"/>
    <x v="2"/>
    <n v="3"/>
    <n v="96.09"/>
    <n v="83.18"/>
    <x v="1"/>
    <x v="0"/>
    <n v="3"/>
    <x v="792"/>
  </r>
  <r>
    <n v="5746303677"/>
    <n v="20148223"/>
    <s v="Manbir Dua"/>
    <x v="2"/>
    <n v="56589"/>
    <x v="5"/>
    <x v="4"/>
    <n v="3"/>
    <n v="517.77"/>
    <n v="902.25"/>
    <x v="2"/>
    <x v="0"/>
    <n v="-1"/>
    <x v="793"/>
  </r>
  <r>
    <n v="3271726381"/>
    <n v="44050697"/>
    <s v="Hemang Ratti"/>
    <x v="1"/>
    <n v="319388"/>
    <x v="1"/>
    <x v="1"/>
    <n v="3"/>
    <n v="657.8"/>
    <n v="671.55"/>
    <x v="2"/>
    <x v="2"/>
    <n v="19"/>
    <x v="794"/>
  </r>
  <r>
    <n v="9802569856"/>
    <n v="33741801"/>
    <s v="Girindra Nadig"/>
    <x v="1"/>
    <n v="602241"/>
    <x v="3"/>
    <x v="3"/>
    <n v="3"/>
    <n v="976.55"/>
    <n v="2623.91"/>
    <x v="3"/>
    <x v="0"/>
    <n v="-3"/>
    <x v="795"/>
  </r>
  <r>
    <n v="662460037"/>
    <n v="98144693"/>
    <s v="Varenya Ahluwalia"/>
    <x v="3"/>
    <n v="82484"/>
    <x v="24"/>
    <x v="10"/>
    <n v="2"/>
    <n v="914.88"/>
    <n v="2657.2"/>
    <x v="1"/>
    <x v="1"/>
    <n v="11"/>
    <x v="796"/>
  </r>
  <r>
    <n v="8664447334"/>
    <n v="25829710"/>
    <s v="Saumya Chhabra"/>
    <x v="1"/>
    <n v="57405"/>
    <x v="24"/>
    <x v="10"/>
    <n v="1"/>
    <n v="607.66999999999996"/>
    <n v="3712.65"/>
    <x v="0"/>
    <x v="2"/>
    <n v="29"/>
    <x v="797"/>
  </r>
  <r>
    <n v="3886370975"/>
    <n v="96903782"/>
    <s v="Tanish Andra"/>
    <x v="0"/>
    <n v="440875"/>
    <x v="26"/>
    <x v="10"/>
    <n v="1"/>
    <n v="275.02999999999997"/>
    <n v="3039.42"/>
    <x v="3"/>
    <x v="0"/>
    <n v="4"/>
    <x v="798"/>
  </r>
  <r>
    <n v="3547006553"/>
    <n v="56572297"/>
    <s v="Rachita Wali"/>
    <x v="2"/>
    <n v="969851"/>
    <x v="48"/>
    <x v="8"/>
    <n v="1"/>
    <n v="340.66"/>
    <n v="5183.38"/>
    <x v="2"/>
    <x v="2"/>
    <n v="19"/>
    <x v="799"/>
  </r>
  <r>
    <n v="2575965518"/>
    <n v="38496400"/>
    <s v="Dhruv Bakshi"/>
    <x v="3"/>
    <n v="952168"/>
    <x v="9"/>
    <x v="3"/>
    <n v="1"/>
    <n v="236.95"/>
    <n v="1880.57"/>
    <x v="3"/>
    <x v="0"/>
    <n v="-5"/>
    <x v="800"/>
  </r>
  <r>
    <n v="1529363954"/>
    <n v="13251137"/>
    <s v="Ekalinga Vasa"/>
    <x v="3"/>
    <n v="853932"/>
    <x v="26"/>
    <x v="10"/>
    <n v="3"/>
    <n v="941.19"/>
    <n v="924.41"/>
    <x v="1"/>
    <x v="0"/>
    <n v="3"/>
    <x v="801"/>
  </r>
  <r>
    <n v="8463856241"/>
    <n v="87463923"/>
    <s v="Gagan Lal"/>
    <x v="2"/>
    <n v="673058"/>
    <x v="13"/>
    <x v="4"/>
    <n v="2"/>
    <n v="765.76"/>
    <n v="1364.14"/>
    <x v="3"/>
    <x v="1"/>
    <n v="7"/>
    <x v="802"/>
  </r>
  <r>
    <n v="2485242479"/>
    <n v="25526479"/>
    <s v="Mason Doctor"/>
    <x v="0"/>
    <n v="34186"/>
    <x v="31"/>
    <x v="9"/>
    <n v="3"/>
    <n v="925.65"/>
    <n v="3732.99"/>
    <x v="0"/>
    <x v="0"/>
    <n v="-1"/>
    <x v="803"/>
  </r>
  <r>
    <n v="9850673433"/>
    <n v="93826036"/>
    <s v="Reyansh Sarma"/>
    <x v="3"/>
    <n v="552883"/>
    <x v="14"/>
    <x v="9"/>
    <n v="3"/>
    <n v="888.16"/>
    <n v="5271.36"/>
    <x v="1"/>
    <x v="1"/>
    <n v="7"/>
    <x v="804"/>
  </r>
  <r>
    <n v="2558680592"/>
    <n v="68475914"/>
    <s v="Ishita Sarna"/>
    <x v="2"/>
    <n v="771228"/>
    <x v="0"/>
    <x v="0"/>
    <n v="1"/>
    <n v="83.18"/>
    <n v="2032.56"/>
    <x v="1"/>
    <x v="0"/>
    <n v="0"/>
    <x v="805"/>
  </r>
  <r>
    <n v="2859167116"/>
    <n v="40626729"/>
    <s v="Rachit Toor"/>
    <x v="0"/>
    <n v="60619"/>
    <x v="20"/>
    <x v="1"/>
    <n v="1"/>
    <n v="726.41"/>
    <n v="1613.11"/>
    <x v="1"/>
    <x v="1"/>
    <n v="15"/>
    <x v="806"/>
  </r>
  <r>
    <n v="1222236371"/>
    <n v="88517890"/>
    <s v="Anvi Swaminathan"/>
    <x v="3"/>
    <n v="491314"/>
    <x v="33"/>
    <x v="8"/>
    <n v="3"/>
    <n v="973.44"/>
    <n v="2675.63"/>
    <x v="2"/>
    <x v="1"/>
    <n v="11"/>
    <x v="807"/>
  </r>
  <r>
    <n v="344177904"/>
    <n v="44589829"/>
    <s v="Udyati Garde"/>
    <x v="0"/>
    <n v="970529"/>
    <x v="27"/>
    <x v="10"/>
    <n v="1"/>
    <n v="827.44"/>
    <n v="551.88"/>
    <x v="0"/>
    <x v="1"/>
    <n v="9"/>
    <x v="808"/>
  </r>
  <r>
    <n v="6126334783"/>
    <n v="6150721"/>
    <s v="Vaishnavi Master"/>
    <x v="1"/>
    <n v="425341"/>
    <x v="0"/>
    <x v="0"/>
    <n v="3"/>
    <n v="486.28"/>
    <n v="1588.66"/>
    <x v="2"/>
    <x v="0"/>
    <n v="5"/>
    <x v="809"/>
  </r>
  <r>
    <n v="3742575364"/>
    <n v="42723554"/>
    <s v="Pranit Wagle"/>
    <x v="0"/>
    <n v="240179"/>
    <x v="13"/>
    <x v="4"/>
    <n v="3"/>
    <n v="90.56"/>
    <n v="4939"/>
    <x v="3"/>
    <x v="0"/>
    <n v="2"/>
    <x v="810"/>
  </r>
  <r>
    <n v="9272166174"/>
    <n v="53292177"/>
    <s v="Tanmayi Vyas"/>
    <x v="2"/>
    <n v="367391"/>
    <x v="26"/>
    <x v="10"/>
    <n v="2"/>
    <n v="939.55"/>
    <n v="994.56"/>
    <x v="3"/>
    <x v="0"/>
    <n v="2"/>
    <x v="811"/>
  </r>
  <r>
    <n v="9416522701"/>
    <n v="7551173"/>
    <s v="Chandran Sur"/>
    <x v="1"/>
    <n v="217710"/>
    <x v="2"/>
    <x v="2"/>
    <n v="1"/>
    <n v="58.59"/>
    <n v="3919.44"/>
    <x v="3"/>
    <x v="0"/>
    <n v="0"/>
    <x v="812"/>
  </r>
  <r>
    <n v="7305871805"/>
    <n v="96629034"/>
    <s v="Raghav Nayak"/>
    <x v="3"/>
    <n v="853932"/>
    <x v="26"/>
    <x v="10"/>
    <n v="3"/>
    <n v="941.19"/>
    <n v="2028.61"/>
    <x v="2"/>
    <x v="0"/>
    <n v="-1"/>
    <x v="813"/>
  </r>
  <r>
    <n v="80296810"/>
    <n v="21677923"/>
    <s v="Lipika Mukhopadhyay"/>
    <x v="1"/>
    <n v="33955"/>
    <x v="12"/>
    <x v="8"/>
    <n v="2"/>
    <n v="186.08"/>
    <n v="4283.33"/>
    <x v="0"/>
    <x v="0"/>
    <n v="-1"/>
    <x v="814"/>
  </r>
  <r>
    <n v="2806868282"/>
    <n v="67952740"/>
    <s v="Sathvik Majumdar"/>
    <x v="0"/>
    <n v="661577"/>
    <x v="43"/>
    <x v="0"/>
    <n v="3"/>
    <n v="720.95"/>
    <n v="949.73"/>
    <x v="2"/>
    <x v="0"/>
    <n v="-3"/>
    <x v="815"/>
  </r>
  <r>
    <n v="707033578"/>
    <n v="14839726"/>
    <s v="Lohit Lanka"/>
    <x v="0"/>
    <n v="820973"/>
    <x v="26"/>
    <x v="10"/>
    <n v="1"/>
    <n v="114.52"/>
    <n v="951.43"/>
    <x v="1"/>
    <x v="0"/>
    <n v="1"/>
    <x v="816"/>
  </r>
  <r>
    <n v="9026783092"/>
    <n v="60385293"/>
    <s v="Edhitha Pandey"/>
    <x v="3"/>
    <n v="432617"/>
    <x v="26"/>
    <x v="10"/>
    <n v="2"/>
    <n v="863.18"/>
    <n v="3080.01"/>
    <x v="3"/>
    <x v="1"/>
    <n v="15"/>
    <x v="817"/>
  </r>
  <r>
    <n v="6229466619"/>
    <n v="81533356"/>
    <s v="Gauri Lala"/>
    <x v="3"/>
    <n v="449106"/>
    <x v="28"/>
    <x v="5"/>
    <n v="2"/>
    <n v="48.55"/>
    <n v="2708.73"/>
    <x v="3"/>
    <x v="1"/>
    <n v="8"/>
    <x v="818"/>
  </r>
  <r>
    <n v="408720270"/>
    <n v="37245065"/>
    <s v="Ishani Dhillon"/>
    <x v="2"/>
    <n v="721521"/>
    <x v="10"/>
    <x v="6"/>
    <n v="3"/>
    <n v="417.39"/>
    <n v="2501.14"/>
    <x v="0"/>
    <x v="2"/>
    <n v="16"/>
    <x v="819"/>
  </r>
  <r>
    <n v="8870165072"/>
    <n v="80517784"/>
    <s v="Udyati Dara"/>
    <x v="0"/>
    <n v="186168"/>
    <x v="44"/>
    <x v="0"/>
    <n v="1"/>
    <n v="878.8"/>
    <n v="1871.85"/>
    <x v="2"/>
    <x v="0"/>
    <n v="5"/>
    <x v="820"/>
  </r>
  <r>
    <n v="1979319490"/>
    <n v="5238055"/>
    <s v="Chandani D’Alia"/>
    <x v="0"/>
    <n v="243235"/>
    <x v="43"/>
    <x v="0"/>
    <n v="1"/>
    <n v="109.03"/>
    <n v="3631.19"/>
    <x v="3"/>
    <x v="0"/>
    <n v="4"/>
    <x v="821"/>
  </r>
  <r>
    <n v="840761323"/>
    <n v="83262890"/>
    <s v="Aryan Date"/>
    <x v="1"/>
    <n v="883013"/>
    <x v="2"/>
    <x v="2"/>
    <n v="3"/>
    <n v="989.88"/>
    <n v="3550.8"/>
    <x v="1"/>
    <x v="0"/>
    <n v="4"/>
    <x v="822"/>
  </r>
  <r>
    <n v="744721438"/>
    <n v="67092149"/>
    <s v="Daksh Atwal"/>
    <x v="3"/>
    <n v="604184"/>
    <x v="22"/>
    <x v="7"/>
    <n v="2"/>
    <n v="397.55"/>
    <n v="486.28"/>
    <x v="2"/>
    <x v="1"/>
    <n v="12"/>
    <x v="823"/>
  </r>
  <r>
    <n v="7421707488"/>
    <n v="80315623"/>
    <s v="Varenya Banik"/>
    <x v="1"/>
    <n v="721521"/>
    <x v="10"/>
    <x v="6"/>
    <n v="2"/>
    <n v="417.39"/>
    <n v="1065.22"/>
    <x v="1"/>
    <x v="0"/>
    <n v="-4"/>
    <x v="824"/>
  </r>
  <r>
    <n v="1212718824"/>
    <n v="73393269"/>
    <s v="William Varughese"/>
    <x v="0"/>
    <n v="324809"/>
    <x v="6"/>
    <x v="2"/>
    <n v="2"/>
    <n v="608"/>
    <n v="1648.44"/>
    <x v="0"/>
    <x v="0"/>
    <n v="-5"/>
    <x v="825"/>
  </r>
  <r>
    <n v="9603256001"/>
    <n v="8791577"/>
    <s v="Warda Kohli"/>
    <x v="0"/>
    <n v="832348"/>
    <x v="29"/>
    <x v="3"/>
    <n v="2"/>
    <n v="831.43"/>
    <n v="1064.76"/>
    <x v="2"/>
    <x v="1"/>
    <n v="12"/>
    <x v="826"/>
  </r>
  <r>
    <n v="5626888972"/>
    <n v="24323106"/>
    <s v="Faras Edwin"/>
    <x v="2"/>
    <n v="681063"/>
    <x v="4"/>
    <x v="1"/>
    <n v="1"/>
    <n v="321.27999999999997"/>
    <n v="866.92"/>
    <x v="2"/>
    <x v="0"/>
    <n v="3"/>
    <x v="827"/>
  </r>
  <r>
    <n v="2300753276"/>
    <n v="92306841"/>
    <s v="Dakshesh Kalita"/>
    <x v="1"/>
    <n v="764014"/>
    <x v="32"/>
    <x v="6"/>
    <n v="1"/>
    <n v="612.04"/>
    <n v="1745.73"/>
    <x v="0"/>
    <x v="1"/>
    <n v="9"/>
    <x v="828"/>
  </r>
  <r>
    <n v="869629562"/>
    <n v="31831843"/>
    <s v="Aarini Bir"/>
    <x v="2"/>
    <n v="237083"/>
    <x v="13"/>
    <x v="4"/>
    <n v="2"/>
    <n v="577.13"/>
    <n v="562.70000000000005"/>
    <x v="3"/>
    <x v="0"/>
    <n v="-3"/>
    <x v="829"/>
  </r>
  <r>
    <n v="3429137520"/>
    <n v="51048402"/>
    <s v="Leela Bhandari"/>
    <x v="3"/>
    <n v="993331"/>
    <x v="21"/>
    <x v="6"/>
    <n v="1"/>
    <n v="102.44"/>
    <n v="2804.37"/>
    <x v="1"/>
    <x v="0"/>
    <n v="-3"/>
    <x v="830"/>
  </r>
  <r>
    <n v="9957927297"/>
    <n v="35349582"/>
    <s v="Raksha Kalla"/>
    <x v="3"/>
    <n v="449106"/>
    <x v="28"/>
    <x v="5"/>
    <n v="3"/>
    <n v="48.55"/>
    <n v="347.91"/>
    <x v="0"/>
    <x v="0"/>
    <n v="2"/>
    <x v="831"/>
  </r>
  <r>
    <n v="202466684"/>
    <n v="74840437"/>
    <s v="Rachit Arya"/>
    <x v="2"/>
    <n v="642612"/>
    <x v="0"/>
    <x v="0"/>
    <n v="1"/>
    <n v="517.03"/>
    <n v="2939.42"/>
    <x v="3"/>
    <x v="0"/>
    <n v="-5"/>
    <x v="832"/>
  </r>
  <r>
    <n v="8465721207"/>
    <n v="30192942"/>
    <s v="Darika Raj"/>
    <x v="3"/>
    <n v="33955"/>
    <x v="12"/>
    <x v="8"/>
    <n v="2"/>
    <n v="186.08"/>
    <n v="4707.96"/>
    <x v="0"/>
    <x v="0"/>
    <n v="-5"/>
    <x v="833"/>
  </r>
  <r>
    <n v="6194827199"/>
    <n v="41494867"/>
    <s v="Kalpit Gulati"/>
    <x v="1"/>
    <n v="555121"/>
    <x v="41"/>
    <x v="9"/>
    <n v="2"/>
    <n v="354.91"/>
    <n v="2702.57"/>
    <x v="0"/>
    <x v="0"/>
    <n v="-4"/>
    <x v="834"/>
  </r>
  <r>
    <n v="3942174431"/>
    <n v="84257716"/>
    <s v="Yauvani Rajan"/>
    <x v="1"/>
    <n v="764014"/>
    <x v="32"/>
    <x v="6"/>
    <n v="2"/>
    <n v="612.04"/>
    <n v="758.75"/>
    <x v="2"/>
    <x v="1"/>
    <n v="10"/>
    <x v="835"/>
  </r>
  <r>
    <n v="3189863462"/>
    <n v="6756256"/>
    <s v="Ijaya Goel"/>
    <x v="3"/>
    <n v="567671"/>
    <x v="29"/>
    <x v="3"/>
    <n v="2"/>
    <n v="418.48"/>
    <n v="1472.61"/>
    <x v="0"/>
    <x v="0"/>
    <n v="-3"/>
    <x v="836"/>
  </r>
  <r>
    <n v="5923573134"/>
    <n v="22800586"/>
    <s v="Jacob Lad"/>
    <x v="1"/>
    <n v="623234"/>
    <x v="40"/>
    <x v="8"/>
    <n v="2"/>
    <n v="329.79"/>
    <n v="877.98"/>
    <x v="3"/>
    <x v="0"/>
    <n v="5"/>
    <x v="837"/>
  </r>
  <r>
    <n v="6659747528"/>
    <n v="43034188"/>
    <s v="Ekaraj Bora"/>
    <x v="2"/>
    <n v="366066"/>
    <x v="28"/>
    <x v="5"/>
    <n v="3"/>
    <n v="918.58"/>
    <n v="1028.6099999999999"/>
    <x v="3"/>
    <x v="0"/>
    <n v="0"/>
    <x v="838"/>
  </r>
  <r>
    <n v="6037541687"/>
    <n v="86067293"/>
    <s v="Udarsh Gour"/>
    <x v="2"/>
    <n v="306177"/>
    <x v="40"/>
    <x v="8"/>
    <n v="3"/>
    <n v="769.24"/>
    <n v="681.91"/>
    <x v="3"/>
    <x v="0"/>
    <n v="2"/>
    <x v="839"/>
  </r>
  <r>
    <n v="2585438297"/>
    <n v="50632192"/>
    <s v="Omkaar Mander"/>
    <x v="3"/>
    <n v="14145"/>
    <x v="42"/>
    <x v="9"/>
    <n v="3"/>
    <n v="630.84"/>
    <n v="743.73"/>
    <x v="2"/>
    <x v="0"/>
    <n v="5"/>
    <x v="840"/>
  </r>
  <r>
    <n v="8065774615"/>
    <n v="35705377"/>
    <s v="Wahab Bobal"/>
    <x v="0"/>
    <n v="954722"/>
    <x v="33"/>
    <x v="8"/>
    <n v="3"/>
    <n v="616.45000000000005"/>
    <n v="1757.08"/>
    <x v="3"/>
    <x v="2"/>
    <n v="25"/>
    <x v="841"/>
  </r>
  <r>
    <n v="1816814476"/>
    <n v="85198177"/>
    <s v="Charita Comar"/>
    <x v="3"/>
    <n v="667163"/>
    <x v="1"/>
    <x v="1"/>
    <n v="2"/>
    <n v="441.2"/>
    <n v="4981.16"/>
    <x v="0"/>
    <x v="0"/>
    <n v="3"/>
    <x v="842"/>
  </r>
  <r>
    <n v="5278014717"/>
    <n v="31776996"/>
    <s v="Bhavya Shankar"/>
    <x v="1"/>
    <n v="658389"/>
    <x v="9"/>
    <x v="3"/>
    <n v="1"/>
    <n v="152.55000000000001"/>
    <n v="4687.37"/>
    <x v="0"/>
    <x v="0"/>
    <n v="5"/>
    <x v="843"/>
  </r>
  <r>
    <n v="4265447949"/>
    <n v="6150721"/>
    <s v="Vaishnavi Master"/>
    <x v="1"/>
    <n v="784827"/>
    <x v="26"/>
    <x v="10"/>
    <n v="3"/>
    <n v="274.25"/>
    <n v="1763.44"/>
    <x v="2"/>
    <x v="2"/>
    <n v="25"/>
    <x v="844"/>
  </r>
  <r>
    <n v="6752221435"/>
    <n v="64197854"/>
    <s v="Krishna Ramanathan"/>
    <x v="0"/>
    <n v="760684"/>
    <x v="10"/>
    <x v="6"/>
    <n v="1"/>
    <n v="71.599999999999994"/>
    <n v="4214.63"/>
    <x v="1"/>
    <x v="0"/>
    <n v="4"/>
    <x v="845"/>
  </r>
  <r>
    <n v="8943989258"/>
    <n v="36675827"/>
    <s v="Xiti Chowdhury"/>
    <x v="2"/>
    <n v="578097"/>
    <x v="3"/>
    <x v="3"/>
    <n v="1"/>
    <n v="267.61"/>
    <n v="1983.74"/>
    <x v="3"/>
    <x v="0"/>
    <n v="3"/>
    <x v="846"/>
  </r>
  <r>
    <n v="4068367936"/>
    <n v="78678612"/>
    <s v="Kritika Padmanabhan"/>
    <x v="3"/>
    <n v="525531"/>
    <x v="44"/>
    <x v="0"/>
    <n v="2"/>
    <n v="831.1"/>
    <n v="4432.1899999999996"/>
    <x v="3"/>
    <x v="0"/>
    <n v="-1"/>
    <x v="847"/>
  </r>
  <r>
    <n v="5735156904"/>
    <n v="78841932"/>
    <s v="Bhavani Rai"/>
    <x v="2"/>
    <n v="552496"/>
    <x v="23"/>
    <x v="7"/>
    <n v="1"/>
    <n v="508"/>
    <n v="3724.91"/>
    <x v="2"/>
    <x v="1"/>
    <n v="13"/>
    <x v="848"/>
  </r>
  <r>
    <n v="2405929115"/>
    <n v="14940427"/>
    <s v="Sara Rajagopalan"/>
    <x v="3"/>
    <n v="937542"/>
    <x v="17"/>
    <x v="6"/>
    <n v="3"/>
    <n v="97.04"/>
    <n v="212.61"/>
    <x v="2"/>
    <x v="2"/>
    <n v="23"/>
    <x v="849"/>
  </r>
  <r>
    <n v="7913167260"/>
    <n v="98307019"/>
    <s v="Omya Magar"/>
    <x v="1"/>
    <n v="123983"/>
    <x v="13"/>
    <x v="4"/>
    <n v="1"/>
    <n v="785.67"/>
    <n v="4575.5600000000004"/>
    <x v="2"/>
    <x v="2"/>
    <n v="29"/>
    <x v="850"/>
  </r>
  <r>
    <n v="1989751369"/>
    <n v="7333934"/>
    <s v="Om Chand"/>
    <x v="1"/>
    <n v="837480"/>
    <x v="13"/>
    <x v="4"/>
    <n v="3"/>
    <n v="217.4"/>
    <n v="274.25"/>
    <x v="2"/>
    <x v="1"/>
    <n v="12"/>
    <x v="851"/>
  </r>
  <r>
    <n v="7338050095"/>
    <n v="3292927"/>
    <s v="Nisha Iyer"/>
    <x v="1"/>
    <n v="257719"/>
    <x v="2"/>
    <x v="2"/>
    <n v="3"/>
    <n v="281.73"/>
    <n v="2181.4299999999998"/>
    <x v="1"/>
    <x v="0"/>
    <n v="-2"/>
    <x v="852"/>
  </r>
  <r>
    <n v="9950986048"/>
    <n v="69863493"/>
    <s v="Yashica Madan"/>
    <x v="0"/>
    <n v="753354"/>
    <x v="8"/>
    <x v="5"/>
    <n v="1"/>
    <n v="423.56"/>
    <n v="4860.59"/>
    <x v="1"/>
    <x v="0"/>
    <n v="3"/>
    <x v="853"/>
  </r>
  <r>
    <n v="5098703807"/>
    <n v="13760839"/>
    <s v="Anvi Savant"/>
    <x v="3"/>
    <n v="726958"/>
    <x v="43"/>
    <x v="0"/>
    <n v="3"/>
    <n v="887.48"/>
    <n v="3772.64"/>
    <x v="2"/>
    <x v="0"/>
    <n v="-2"/>
    <x v="854"/>
  </r>
  <r>
    <n v="6937485392"/>
    <n v="30285217"/>
    <s v="Isha Sahni"/>
    <x v="3"/>
    <n v="561860"/>
    <x v="1"/>
    <x v="1"/>
    <n v="1"/>
    <n v="874.78"/>
    <n v="1509.64"/>
    <x v="2"/>
    <x v="1"/>
    <n v="8"/>
    <x v="855"/>
  </r>
  <r>
    <n v="1266440097"/>
    <n v="88739922"/>
    <s v="Harrison Yogi"/>
    <x v="0"/>
    <n v="949818"/>
    <x v="29"/>
    <x v="3"/>
    <n v="2"/>
    <n v="483.05"/>
    <n v="2345.34"/>
    <x v="0"/>
    <x v="0"/>
    <n v="-5"/>
    <x v="856"/>
  </r>
  <r>
    <n v="7415490509"/>
    <n v="61015113"/>
    <s v="Dalaja Choudhury"/>
    <x v="0"/>
    <n v="365133"/>
    <x v="23"/>
    <x v="7"/>
    <n v="3"/>
    <n v="915.45"/>
    <n v="1429.18"/>
    <x v="1"/>
    <x v="0"/>
    <n v="-1"/>
    <x v="857"/>
  </r>
  <r>
    <n v="7284991749"/>
    <n v="65559853"/>
    <s v="Yahvi Bali"/>
    <x v="0"/>
    <n v="961614"/>
    <x v="49"/>
    <x v="3"/>
    <n v="2"/>
    <n v="227.22"/>
    <n v="2817.03"/>
    <x v="2"/>
    <x v="0"/>
    <n v="-1"/>
    <x v="858"/>
  </r>
  <r>
    <n v="4645792703"/>
    <n v="24043135"/>
    <s v="Edhitha Bassi"/>
    <x v="2"/>
    <n v="734789"/>
    <x v="9"/>
    <x v="3"/>
    <n v="2"/>
    <n v="395.82"/>
    <n v="2627.96"/>
    <x v="1"/>
    <x v="0"/>
    <n v="-5"/>
    <x v="859"/>
  </r>
  <r>
    <n v="3174938939"/>
    <n v="95736310"/>
    <s v="Bishakha Vora"/>
    <x v="3"/>
    <n v="365132"/>
    <x v="46"/>
    <x v="8"/>
    <n v="3"/>
    <n v="229.38"/>
    <n v="3597.75"/>
    <x v="3"/>
    <x v="0"/>
    <n v="0"/>
    <x v="860"/>
  </r>
  <r>
    <n v="1752712049"/>
    <n v="56195475"/>
    <s v="Falguni Date"/>
    <x v="0"/>
    <n v="440875"/>
    <x v="26"/>
    <x v="10"/>
    <n v="1"/>
    <n v="275.02999999999997"/>
    <n v="2015.68"/>
    <x v="0"/>
    <x v="1"/>
    <n v="12"/>
    <x v="861"/>
  </r>
  <r>
    <n v="8187201830"/>
    <n v="82529927"/>
    <s v="Yoshita Jain"/>
    <x v="2"/>
    <n v="925482"/>
    <x v="40"/>
    <x v="8"/>
    <n v="3"/>
    <n v="475.04"/>
    <n v="1843.61"/>
    <x v="1"/>
    <x v="0"/>
    <n v="-4"/>
    <x v="862"/>
  </r>
  <r>
    <n v="6900896329"/>
    <n v="65903057"/>
    <s v="Krishna Shroff"/>
    <x v="0"/>
    <n v="557908"/>
    <x v="5"/>
    <x v="4"/>
    <n v="2"/>
    <n v="942.37"/>
    <n v="4864.1400000000003"/>
    <x v="0"/>
    <x v="0"/>
    <n v="2"/>
    <x v="863"/>
  </r>
  <r>
    <n v="3793977529"/>
    <n v="21425168"/>
    <s v="Gavin Panchal"/>
    <x v="1"/>
    <n v="256051"/>
    <x v="7"/>
    <x v="5"/>
    <n v="3"/>
    <n v="400.92"/>
    <n v="2835.92"/>
    <x v="1"/>
    <x v="0"/>
    <n v="0"/>
    <x v="864"/>
  </r>
  <r>
    <n v="194459698"/>
    <n v="88553721"/>
    <s v="Vritti Mangat"/>
    <x v="0"/>
    <n v="760684"/>
    <x v="10"/>
    <x v="6"/>
    <n v="1"/>
    <n v="71.599999999999994"/>
    <n v="2203.94"/>
    <x v="2"/>
    <x v="0"/>
    <n v="-1"/>
    <x v="865"/>
  </r>
  <r>
    <n v="9330447952"/>
    <n v="37362180"/>
    <s v="Praneel Mangat"/>
    <x v="0"/>
    <n v="376447"/>
    <x v="16"/>
    <x v="2"/>
    <n v="1"/>
    <n v="724.84"/>
    <n v="3410.21"/>
    <x v="1"/>
    <x v="0"/>
    <n v="5"/>
    <x v="866"/>
  </r>
  <r>
    <n v="2097372277"/>
    <n v="14693393"/>
    <s v="Chavvi Iyer"/>
    <x v="1"/>
    <n v="757274"/>
    <x v="0"/>
    <x v="0"/>
    <n v="2"/>
    <n v="98.32"/>
    <n v="3122.85"/>
    <x v="2"/>
    <x v="0"/>
    <n v="-4"/>
    <x v="867"/>
  </r>
  <r>
    <n v="7060954153"/>
    <n v="91130614"/>
    <s v="Rayaan Seth"/>
    <x v="2"/>
    <n v="903336"/>
    <x v="21"/>
    <x v="6"/>
    <n v="3"/>
    <n v="551.88"/>
    <n v="2354.9499999999998"/>
    <x v="0"/>
    <x v="0"/>
    <n v="-5"/>
    <x v="868"/>
  </r>
  <r>
    <n v="2921310646"/>
    <n v="40117357"/>
    <s v="Jai Murty"/>
    <x v="1"/>
    <n v="63769"/>
    <x v="7"/>
    <x v="5"/>
    <n v="1"/>
    <n v="878.07"/>
    <n v="2915.52"/>
    <x v="3"/>
    <x v="0"/>
    <n v="0"/>
    <x v="869"/>
  </r>
  <r>
    <n v="3983082555"/>
    <n v="51670882"/>
    <s v="Krishna Hans"/>
    <x v="2"/>
    <n v="94225"/>
    <x v="22"/>
    <x v="7"/>
    <n v="3"/>
    <n v="77.11"/>
    <n v="530.85"/>
    <x v="2"/>
    <x v="2"/>
    <n v="22"/>
    <x v="870"/>
  </r>
  <r>
    <n v="4867298468"/>
    <n v="13492411"/>
    <s v="Ekaraj Mahal"/>
    <x v="0"/>
    <n v="82484"/>
    <x v="24"/>
    <x v="10"/>
    <n v="3"/>
    <n v="914.88"/>
    <n v="2508.0100000000002"/>
    <x v="2"/>
    <x v="0"/>
    <n v="4"/>
    <x v="871"/>
  </r>
  <r>
    <n v="3402631472"/>
    <n v="52032226"/>
    <s v="Jagvi Choudhury"/>
    <x v="3"/>
    <n v="91670"/>
    <x v="23"/>
    <x v="7"/>
    <n v="2"/>
    <n v="439.24"/>
    <n v="2871.88"/>
    <x v="2"/>
    <x v="0"/>
    <n v="0"/>
    <x v="872"/>
  </r>
  <r>
    <n v="1648146562"/>
    <n v="95364457"/>
    <s v="Nitara Bandi"/>
    <x v="3"/>
    <n v="398340"/>
    <x v="46"/>
    <x v="8"/>
    <n v="1"/>
    <n v="651.92999999999995"/>
    <n v="2953.31"/>
    <x v="0"/>
    <x v="0"/>
    <n v="-3"/>
    <x v="873"/>
  </r>
  <r>
    <n v="5907766010"/>
    <n v="12272282"/>
    <s v="Dev Bal"/>
    <x v="0"/>
    <n v="114414"/>
    <x v="5"/>
    <x v="4"/>
    <n v="2"/>
    <n v="832.06"/>
    <n v="3937.4"/>
    <x v="3"/>
    <x v="1"/>
    <n v="11"/>
    <x v="874"/>
  </r>
  <r>
    <n v="9233577456"/>
    <n v="96853930"/>
    <s v="Jagvi Varty"/>
    <x v="3"/>
    <n v="131136"/>
    <x v="32"/>
    <x v="6"/>
    <n v="2"/>
    <n v="37.799999999999997"/>
    <n v="2309.81"/>
    <x v="2"/>
    <x v="0"/>
    <n v="-1"/>
    <x v="875"/>
  </r>
  <r>
    <n v="4084808075"/>
    <n v="65815155"/>
    <s v="Amara Palan"/>
    <x v="1"/>
    <n v="324809"/>
    <x v="6"/>
    <x v="2"/>
    <n v="3"/>
    <n v="608"/>
    <n v="2698.15"/>
    <x v="2"/>
    <x v="0"/>
    <n v="-2"/>
    <x v="876"/>
  </r>
  <r>
    <n v="7217049550"/>
    <n v="24137201"/>
    <s v="Jyoti Grewal"/>
    <x v="1"/>
    <n v="552496"/>
    <x v="23"/>
    <x v="7"/>
    <n v="3"/>
    <n v="508"/>
    <n v="1886.59"/>
    <x v="1"/>
    <x v="2"/>
    <n v="24"/>
    <x v="877"/>
  </r>
  <r>
    <n v="1831943568"/>
    <n v="69863493"/>
    <s v="Yashica Madan"/>
    <x v="0"/>
    <n v="799459"/>
    <x v="5"/>
    <x v="4"/>
    <n v="3"/>
    <n v="852.02"/>
    <n v="3575.33"/>
    <x v="0"/>
    <x v="0"/>
    <n v="5"/>
    <x v="878"/>
  </r>
  <r>
    <n v="8707473624"/>
    <n v="22524981"/>
    <s v="Samar Sengupta"/>
    <x v="1"/>
    <n v="990993"/>
    <x v="49"/>
    <x v="3"/>
    <n v="3"/>
    <n v="263.7"/>
    <n v="1333.69"/>
    <x v="0"/>
    <x v="0"/>
    <n v="-3"/>
    <x v="879"/>
  </r>
  <r>
    <n v="7075868285"/>
    <n v="5226128"/>
    <s v="Wridesh Mander"/>
    <x v="1"/>
    <n v="336847"/>
    <x v="22"/>
    <x v="7"/>
    <n v="1"/>
    <n v="936.98"/>
    <n v="1704.88"/>
    <x v="3"/>
    <x v="0"/>
    <n v="4"/>
    <x v="880"/>
  </r>
  <r>
    <n v="5164162918"/>
    <n v="96903782"/>
    <s v="Tanish Andra"/>
    <x v="0"/>
    <n v="784827"/>
    <x v="26"/>
    <x v="10"/>
    <n v="3"/>
    <n v="274.25"/>
    <n v="1869.56"/>
    <x v="3"/>
    <x v="0"/>
    <n v="-1"/>
    <x v="881"/>
  </r>
  <r>
    <n v="2175298644"/>
    <n v="72132838"/>
    <s v="Yashvi Kashyap"/>
    <x v="3"/>
    <n v="970529"/>
    <x v="27"/>
    <x v="10"/>
    <n v="1"/>
    <n v="827.44"/>
    <n v="1857.59"/>
    <x v="3"/>
    <x v="0"/>
    <n v="-2"/>
    <x v="882"/>
  </r>
  <r>
    <n v="5882568464"/>
    <n v="49258916"/>
    <s v="Zehaan Thakur"/>
    <x v="2"/>
    <n v="623234"/>
    <x v="40"/>
    <x v="8"/>
    <n v="2"/>
    <n v="329.79"/>
    <n v="1706.73"/>
    <x v="0"/>
    <x v="0"/>
    <n v="-2"/>
    <x v="883"/>
  </r>
  <r>
    <n v="7847708619"/>
    <n v="35402531"/>
    <s v="Eta Gola"/>
    <x v="1"/>
    <n v="837480"/>
    <x v="13"/>
    <x v="4"/>
    <n v="2"/>
    <n v="217.4"/>
    <n v="3606.96"/>
    <x v="0"/>
    <x v="0"/>
    <n v="1"/>
    <x v="884"/>
  </r>
  <r>
    <n v="6366048116"/>
    <n v="78732957"/>
    <s v="Madhav Anne"/>
    <x v="1"/>
    <n v="679321"/>
    <x v="39"/>
    <x v="1"/>
    <n v="3"/>
    <n v="738.46"/>
    <n v="1072.6400000000001"/>
    <x v="0"/>
    <x v="0"/>
    <n v="-2"/>
    <x v="885"/>
  </r>
  <r>
    <n v="4926287333"/>
    <n v="31233120"/>
    <s v="Veer Krish"/>
    <x v="0"/>
    <n v="747801"/>
    <x v="22"/>
    <x v="7"/>
    <n v="1"/>
    <n v="277.76"/>
    <n v="2890.49"/>
    <x v="0"/>
    <x v="0"/>
    <n v="1"/>
    <x v="886"/>
  </r>
  <r>
    <n v="5532838325"/>
    <n v="6982488"/>
    <s v="Vanya Sachdev"/>
    <x v="1"/>
    <n v="264803"/>
    <x v="5"/>
    <x v="4"/>
    <n v="3"/>
    <n v="995.98"/>
    <n v="1133.25"/>
    <x v="0"/>
    <x v="0"/>
    <n v="-3"/>
    <x v="887"/>
  </r>
  <r>
    <n v="2567996236"/>
    <n v="81584486"/>
    <s v="Orinder Kurian"/>
    <x v="2"/>
    <n v="714999"/>
    <x v="6"/>
    <x v="2"/>
    <n v="3"/>
    <n v="882.51"/>
    <n v="2831.03"/>
    <x v="0"/>
    <x v="0"/>
    <n v="-1"/>
    <x v="888"/>
  </r>
  <r>
    <n v="2655613624"/>
    <n v="46623192"/>
    <s v="Warinder Sastry"/>
    <x v="1"/>
    <n v="131748"/>
    <x v="44"/>
    <x v="0"/>
    <n v="2"/>
    <n v="81.349999999999994"/>
    <n v="2384.64"/>
    <x v="1"/>
    <x v="2"/>
    <n v="29"/>
    <x v="889"/>
  </r>
  <r>
    <n v="7706089549"/>
    <n v="44562310"/>
    <s v="Harsh Om"/>
    <x v="2"/>
    <n v="990993"/>
    <x v="49"/>
    <x v="3"/>
    <n v="1"/>
    <n v="263.7"/>
    <n v="2062.54"/>
    <x v="0"/>
    <x v="0"/>
    <n v="0"/>
    <x v="890"/>
  </r>
  <r>
    <n v="8257370396"/>
    <n v="25221501"/>
    <s v="Pratyush De"/>
    <x v="0"/>
    <n v="451933"/>
    <x v="17"/>
    <x v="6"/>
    <n v="1"/>
    <n v="568.94000000000005"/>
    <n v="160.07"/>
    <x v="2"/>
    <x v="2"/>
    <n v="16"/>
    <x v="891"/>
  </r>
  <r>
    <n v="8623808984"/>
    <n v="37551429"/>
    <s v="Diya Chand"/>
    <x v="0"/>
    <n v="462526"/>
    <x v="19"/>
    <x v="2"/>
    <n v="2"/>
    <n v="449.97"/>
    <n v="1911.03"/>
    <x v="2"/>
    <x v="1"/>
    <n v="6"/>
    <x v="892"/>
  </r>
  <r>
    <n v="7579506101"/>
    <n v="72366758"/>
    <s v="Vedant Sengupta"/>
    <x v="2"/>
    <n v="487065"/>
    <x v="47"/>
    <x v="3"/>
    <n v="2"/>
    <n v="374.68"/>
    <n v="978.84"/>
    <x v="1"/>
    <x v="0"/>
    <n v="-3"/>
    <x v="893"/>
  </r>
  <r>
    <n v="8861024199"/>
    <n v="29902416"/>
    <s v="Falak Choudhry"/>
    <x v="2"/>
    <n v="329351"/>
    <x v="15"/>
    <x v="2"/>
    <n v="2"/>
    <n v="310.87"/>
    <n v="1015.26"/>
    <x v="0"/>
    <x v="0"/>
    <n v="-4"/>
    <x v="894"/>
  </r>
  <r>
    <n v="7666131311"/>
    <n v="84456355"/>
    <s v="Avi Ratti"/>
    <x v="1"/>
    <n v="39154"/>
    <x v="31"/>
    <x v="9"/>
    <n v="1"/>
    <n v="946.86"/>
    <n v="3643.76"/>
    <x v="1"/>
    <x v="0"/>
    <n v="5"/>
    <x v="895"/>
  </r>
  <r>
    <n v="103589925"/>
    <n v="65406127"/>
    <s v="Anita Ganguly"/>
    <x v="3"/>
    <n v="542300"/>
    <x v="9"/>
    <x v="3"/>
    <n v="3"/>
    <n v="255.35"/>
    <n v="3805.99"/>
    <x v="1"/>
    <x v="1"/>
    <n v="10"/>
    <x v="896"/>
  </r>
  <r>
    <n v="7346858138"/>
    <n v="16785724"/>
    <s v="Indali Majumdar"/>
    <x v="0"/>
    <n v="552496"/>
    <x v="23"/>
    <x v="7"/>
    <n v="3"/>
    <n v="508"/>
    <n v="1530.63"/>
    <x v="1"/>
    <x v="0"/>
    <n v="-3"/>
    <x v="897"/>
  </r>
  <r>
    <n v="4963962664"/>
    <n v="80935110"/>
    <s v="Oscar Bir"/>
    <x v="0"/>
    <n v="820541"/>
    <x v="22"/>
    <x v="7"/>
    <n v="1"/>
    <n v="576.22"/>
    <n v="4132.1000000000004"/>
    <x v="0"/>
    <x v="0"/>
    <n v="-4"/>
    <x v="898"/>
  </r>
  <r>
    <n v="9069936094"/>
    <n v="90696847"/>
    <s v="Balendra Choudhary"/>
    <x v="0"/>
    <n v="991434"/>
    <x v="37"/>
    <x v="3"/>
    <n v="3"/>
    <n v="237.62"/>
    <n v="2841.51"/>
    <x v="0"/>
    <x v="2"/>
    <n v="23"/>
    <x v="899"/>
  </r>
  <r>
    <n v="4665363191"/>
    <n v="73660582"/>
    <s v="Timothy Bhalla"/>
    <x v="3"/>
    <n v="187399"/>
    <x v="12"/>
    <x v="8"/>
    <n v="3"/>
    <n v="53.49"/>
    <n v="2035.62"/>
    <x v="3"/>
    <x v="1"/>
    <n v="6"/>
    <x v="900"/>
  </r>
  <r>
    <n v="888510905"/>
    <n v="27824078"/>
    <s v="Caleb Ramakrishnan"/>
    <x v="2"/>
    <n v="256051"/>
    <x v="7"/>
    <x v="5"/>
    <n v="2"/>
    <n v="400.92"/>
    <n v="1305.23"/>
    <x v="0"/>
    <x v="1"/>
    <n v="12"/>
    <x v="901"/>
  </r>
  <r>
    <n v="6876091286"/>
    <n v="49136375"/>
    <s v="Rohan Basak"/>
    <x v="2"/>
    <n v="903336"/>
    <x v="21"/>
    <x v="6"/>
    <n v="3"/>
    <n v="551.88"/>
    <n v="3152.71"/>
    <x v="1"/>
    <x v="0"/>
    <n v="-2"/>
    <x v="902"/>
  </r>
  <r>
    <n v="2592923105"/>
    <n v="78806824"/>
    <s v="Yashawini Vasa"/>
    <x v="3"/>
    <n v="925482"/>
    <x v="40"/>
    <x v="8"/>
    <n v="3"/>
    <n v="475.04"/>
    <n v="5123.1400000000003"/>
    <x v="2"/>
    <x v="2"/>
    <n v="23"/>
    <x v="903"/>
  </r>
  <r>
    <n v="2468550508"/>
    <n v="59620534"/>
    <s v="Oeshi Sethi"/>
    <x v="3"/>
    <n v="473647"/>
    <x v="18"/>
    <x v="5"/>
    <n v="2"/>
    <n v="43.05"/>
    <n v="3712.25"/>
    <x v="1"/>
    <x v="0"/>
    <n v="3"/>
    <x v="904"/>
  </r>
  <r>
    <n v="5302956276"/>
    <n v="97111069"/>
    <s v="Megha Hora"/>
    <x v="2"/>
    <n v="56589"/>
    <x v="5"/>
    <x v="4"/>
    <n v="3"/>
    <n v="517.77"/>
    <n v="1495.19"/>
    <x v="1"/>
    <x v="0"/>
    <n v="0"/>
    <x v="905"/>
  </r>
  <r>
    <n v="9409714182"/>
    <n v="59110513"/>
    <s v="Chaaya Mody"/>
    <x v="2"/>
    <n v="658389"/>
    <x v="9"/>
    <x v="3"/>
    <n v="1"/>
    <n v="152.55000000000001"/>
    <n v="2856.32"/>
    <x v="2"/>
    <x v="1"/>
    <n v="12"/>
    <x v="906"/>
  </r>
  <r>
    <n v="1446221570"/>
    <n v="59216664"/>
    <s v="Netra Keer"/>
    <x v="0"/>
    <n v="952168"/>
    <x v="9"/>
    <x v="3"/>
    <n v="2"/>
    <n v="236.95"/>
    <n v="1905.44"/>
    <x v="3"/>
    <x v="0"/>
    <n v="-1"/>
    <x v="907"/>
  </r>
  <r>
    <n v="8250036360"/>
    <n v="88203688"/>
    <s v="Chavvi Karan"/>
    <x v="1"/>
    <n v="256051"/>
    <x v="7"/>
    <x v="5"/>
    <n v="3"/>
    <n v="400.92"/>
    <n v="1940.19"/>
    <x v="3"/>
    <x v="0"/>
    <n v="1"/>
    <x v="908"/>
  </r>
  <r>
    <n v="447464341"/>
    <n v="89669139"/>
    <s v="Bishakha Natarajan"/>
    <x v="3"/>
    <n v="378230"/>
    <x v="3"/>
    <x v="3"/>
    <n v="2"/>
    <n v="166.42"/>
    <n v="3113.07"/>
    <x v="3"/>
    <x v="1"/>
    <n v="7"/>
    <x v="909"/>
  </r>
  <r>
    <n v="15642223"/>
    <n v="85020453"/>
    <s v="Hamsini Tripathi"/>
    <x v="3"/>
    <n v="937542"/>
    <x v="17"/>
    <x v="6"/>
    <n v="3"/>
    <n v="97.04"/>
    <n v="1712.74"/>
    <x v="0"/>
    <x v="0"/>
    <n v="3"/>
    <x v="910"/>
  </r>
  <r>
    <n v="3285378238"/>
    <n v="66943324"/>
    <s v="Gavin Karnik"/>
    <x v="3"/>
    <n v="291238"/>
    <x v="49"/>
    <x v="3"/>
    <n v="2"/>
    <n v="746.03"/>
    <n v="2599.64"/>
    <x v="3"/>
    <x v="1"/>
    <n v="15"/>
    <x v="911"/>
  </r>
  <r>
    <n v="2356483296"/>
    <n v="49529811"/>
    <s v="Zayyan Swaminathan"/>
    <x v="0"/>
    <n v="382511"/>
    <x v="16"/>
    <x v="2"/>
    <n v="1"/>
    <n v="702.54"/>
    <n v="2030.68"/>
    <x v="1"/>
    <x v="1"/>
    <n v="8"/>
    <x v="912"/>
  </r>
  <r>
    <n v="3382911339"/>
    <n v="23380116"/>
    <s v="Neelima Mody"/>
    <x v="1"/>
    <n v="697683"/>
    <x v="22"/>
    <x v="7"/>
    <n v="1"/>
    <n v="123.74"/>
    <n v="1666.57"/>
    <x v="2"/>
    <x v="0"/>
    <n v="-1"/>
    <x v="913"/>
  </r>
  <r>
    <n v="3690872026"/>
    <n v="1152215"/>
    <s v="Yachana Pathak"/>
    <x v="2"/>
    <n v="951463"/>
    <x v="0"/>
    <x v="0"/>
    <n v="3"/>
    <n v="787.4"/>
    <n v="1203.31"/>
    <x v="0"/>
    <x v="0"/>
    <n v="5"/>
    <x v="914"/>
  </r>
  <r>
    <n v="6755367585"/>
    <n v="54057428"/>
    <s v="Chatura Contractor"/>
    <x v="1"/>
    <n v="561860"/>
    <x v="1"/>
    <x v="1"/>
    <n v="1"/>
    <n v="874.78"/>
    <n v="2115.5300000000002"/>
    <x v="1"/>
    <x v="0"/>
    <n v="-3"/>
    <x v="915"/>
  </r>
  <r>
    <n v="6835850079"/>
    <n v="68965787"/>
    <s v="Ekavir Agate"/>
    <x v="3"/>
    <n v="880510"/>
    <x v="6"/>
    <x v="2"/>
    <n v="3"/>
    <n v="951.43"/>
    <n v="934.75"/>
    <x v="1"/>
    <x v="0"/>
    <n v="3"/>
    <x v="916"/>
  </r>
  <r>
    <n v="9345418784"/>
    <n v="58644651"/>
    <s v="Gaurangi Vala"/>
    <x v="1"/>
    <n v="771228"/>
    <x v="0"/>
    <x v="0"/>
    <n v="3"/>
    <n v="83.18"/>
    <n v="2469.41"/>
    <x v="0"/>
    <x v="0"/>
    <n v="4"/>
    <x v="917"/>
  </r>
  <r>
    <n v="7185243614"/>
    <n v="51994597"/>
    <s v="Xavier Divan"/>
    <x v="0"/>
    <n v="552883"/>
    <x v="14"/>
    <x v="9"/>
    <n v="3"/>
    <n v="888.16"/>
    <n v="1223.58"/>
    <x v="1"/>
    <x v="0"/>
    <n v="2"/>
    <x v="918"/>
  </r>
  <r>
    <n v="2319044818"/>
    <n v="82425179"/>
    <s v="Gagan Patil"/>
    <x v="0"/>
    <n v="615545"/>
    <x v="28"/>
    <x v="5"/>
    <n v="1"/>
    <n v="448.16"/>
    <n v="2861.37"/>
    <x v="3"/>
    <x v="0"/>
    <n v="-4"/>
    <x v="919"/>
  </r>
  <r>
    <n v="931834374"/>
    <n v="17392512"/>
    <s v="Lavanya Bumb"/>
    <x v="3"/>
    <n v="41853"/>
    <x v="19"/>
    <x v="2"/>
    <n v="3"/>
    <n v="910.44"/>
    <n v="361.89"/>
    <x v="3"/>
    <x v="0"/>
    <n v="0"/>
    <x v="920"/>
  </r>
  <r>
    <n v="8485398781"/>
    <n v="40593638"/>
    <s v="Wridesh Ratti"/>
    <x v="3"/>
    <n v="33955"/>
    <x v="12"/>
    <x v="8"/>
    <n v="2"/>
    <n v="186.08"/>
    <n v="2156.87"/>
    <x v="3"/>
    <x v="0"/>
    <n v="0"/>
    <x v="921"/>
  </r>
  <r>
    <n v="9806464912"/>
    <n v="31981068"/>
    <s v="Hemang Sarkar"/>
    <x v="0"/>
    <n v="133542"/>
    <x v="11"/>
    <x v="7"/>
    <n v="3"/>
    <n v="68.489999999999995"/>
    <n v="2405.7600000000002"/>
    <x v="2"/>
    <x v="1"/>
    <n v="14"/>
    <x v="922"/>
  </r>
  <r>
    <n v="8214365128"/>
    <n v="42012717"/>
    <s v="Edhitha Sahota"/>
    <x v="0"/>
    <n v="542300"/>
    <x v="9"/>
    <x v="3"/>
    <n v="2"/>
    <n v="255.35"/>
    <n v="3595.22"/>
    <x v="3"/>
    <x v="0"/>
    <n v="-4"/>
    <x v="923"/>
  </r>
  <r>
    <n v="137089318"/>
    <n v="6637282"/>
    <s v="Damini Lad"/>
    <x v="2"/>
    <n v="39154"/>
    <x v="31"/>
    <x v="9"/>
    <n v="2"/>
    <n v="946.86"/>
    <n v="2254.2600000000002"/>
    <x v="3"/>
    <x v="0"/>
    <n v="-5"/>
    <x v="924"/>
  </r>
  <r>
    <n v="7615602420"/>
    <n v="63402854"/>
    <s v="Pallavi Sidhu"/>
    <x v="1"/>
    <n v="714999"/>
    <x v="6"/>
    <x v="2"/>
    <n v="3"/>
    <n v="882.51"/>
    <n v="922.64"/>
    <x v="0"/>
    <x v="0"/>
    <n v="5"/>
    <x v="925"/>
  </r>
  <r>
    <n v="3995348964"/>
    <n v="44828791"/>
    <s v="Zansi Panchal"/>
    <x v="1"/>
    <n v="697683"/>
    <x v="22"/>
    <x v="7"/>
    <n v="3"/>
    <n v="123.74"/>
    <n v="1613.86"/>
    <x v="0"/>
    <x v="0"/>
    <n v="4"/>
    <x v="926"/>
  </r>
  <r>
    <n v="3816542830"/>
    <n v="81822935"/>
    <s v="Dhruv Ganguly"/>
    <x v="0"/>
    <n v="942001"/>
    <x v="43"/>
    <x v="0"/>
    <n v="3"/>
    <n v="671.55"/>
    <n v="3294.67"/>
    <x v="1"/>
    <x v="0"/>
    <n v="-4"/>
    <x v="927"/>
  </r>
  <r>
    <n v="9665004924"/>
    <n v="90184276"/>
    <s v="Vasudha Brar"/>
    <x v="2"/>
    <n v="349294"/>
    <x v="36"/>
    <x v="9"/>
    <n v="3"/>
    <n v="934.75"/>
    <n v="3564.53"/>
    <x v="3"/>
    <x v="0"/>
    <n v="-1"/>
    <x v="928"/>
  </r>
  <r>
    <n v="1728547597"/>
    <n v="98444183"/>
    <s v="Radha D’Alia"/>
    <x v="0"/>
    <n v="798639"/>
    <x v="2"/>
    <x v="2"/>
    <n v="2"/>
    <n v="211.25"/>
    <n v="236.51"/>
    <x v="2"/>
    <x v="2"/>
    <n v="19"/>
    <x v="929"/>
  </r>
  <r>
    <n v="5311190131"/>
    <n v="19482392"/>
    <s v="Yachana Nath"/>
    <x v="0"/>
    <n v="965755"/>
    <x v="38"/>
    <x v="9"/>
    <n v="2"/>
    <n v="532.57000000000005"/>
    <n v="1276.25"/>
    <x v="2"/>
    <x v="0"/>
    <n v="1"/>
    <x v="930"/>
  </r>
  <r>
    <n v="9581592141"/>
    <n v="64562786"/>
    <s v="Neel Sankar"/>
    <x v="2"/>
    <n v="4452"/>
    <x v="26"/>
    <x v="10"/>
    <n v="3"/>
    <n v="169.88"/>
    <n v="4117.6899999999996"/>
    <x v="1"/>
    <x v="0"/>
    <n v="0"/>
    <x v="931"/>
  </r>
  <r>
    <n v="4848863693"/>
    <n v="63217390"/>
    <s v="Warinder Sha"/>
    <x v="2"/>
    <n v="876139"/>
    <x v="21"/>
    <x v="6"/>
    <n v="1"/>
    <n v="415.75"/>
    <n v="1634.92"/>
    <x v="1"/>
    <x v="0"/>
    <n v="-3"/>
    <x v="932"/>
  </r>
  <r>
    <n v="6374883107"/>
    <n v="23126657"/>
    <s v="Ekiya Sekhon"/>
    <x v="3"/>
    <n v="473929"/>
    <x v="41"/>
    <x v="9"/>
    <n v="1"/>
    <n v="440.19"/>
    <n v="3039.25"/>
    <x v="1"/>
    <x v="2"/>
    <n v="21"/>
    <x v="933"/>
  </r>
  <r>
    <n v="3270131216"/>
    <n v="56604077"/>
    <s v="Yutika Pandit"/>
    <x v="0"/>
    <n v="820973"/>
    <x v="26"/>
    <x v="10"/>
    <n v="3"/>
    <n v="114.52"/>
    <n v="1403.1"/>
    <x v="1"/>
    <x v="1"/>
    <n v="14"/>
    <x v="934"/>
  </r>
  <r>
    <n v="2643382562"/>
    <n v="54338574"/>
    <s v="Yashodhara Gokhale"/>
    <x v="3"/>
    <n v="563740"/>
    <x v="47"/>
    <x v="3"/>
    <n v="3"/>
    <n v="96.33"/>
    <n v="354.91"/>
    <x v="1"/>
    <x v="0"/>
    <n v="0"/>
    <x v="935"/>
  </r>
  <r>
    <n v="5212524996"/>
    <n v="45071436"/>
    <s v="Gaurang Ratta"/>
    <x v="2"/>
    <n v="784827"/>
    <x v="26"/>
    <x v="10"/>
    <n v="1"/>
    <n v="274.25"/>
    <n v="2573.9299999999998"/>
    <x v="0"/>
    <x v="0"/>
    <n v="1"/>
    <x v="936"/>
  </r>
  <r>
    <n v="9594095277"/>
    <n v="27604184"/>
    <s v="Tripti Nadig"/>
    <x v="1"/>
    <n v="925482"/>
    <x v="40"/>
    <x v="8"/>
    <n v="1"/>
    <n v="475.04"/>
    <n v="3015.93"/>
    <x v="2"/>
    <x v="0"/>
    <n v="-2"/>
    <x v="937"/>
  </r>
  <r>
    <n v="8375863419"/>
    <n v="76971644"/>
    <s v="Banjeet Pal"/>
    <x v="2"/>
    <n v="962591"/>
    <x v="1"/>
    <x v="1"/>
    <n v="1"/>
    <n v="130.01"/>
    <n v="4914.12"/>
    <x v="2"/>
    <x v="1"/>
    <n v="15"/>
    <x v="938"/>
  </r>
  <r>
    <n v="7523880783"/>
    <n v="21481338"/>
    <s v="Rajata Upadhyay"/>
    <x v="1"/>
    <n v="880510"/>
    <x v="6"/>
    <x v="2"/>
    <n v="3"/>
    <n v="951.43"/>
    <n v="4262.1899999999996"/>
    <x v="3"/>
    <x v="0"/>
    <n v="-5"/>
    <x v="939"/>
  </r>
  <r>
    <n v="9670158103"/>
    <n v="63262519"/>
    <s v="Benjamin Balakrishnan"/>
    <x v="0"/>
    <n v="647462"/>
    <x v="7"/>
    <x v="5"/>
    <n v="2"/>
    <n v="326.42"/>
    <n v="2159.25"/>
    <x v="1"/>
    <x v="0"/>
    <n v="2"/>
    <x v="940"/>
  </r>
  <r>
    <n v="4344108631"/>
    <n v="45804389"/>
    <s v="Liam Dayal"/>
    <x v="2"/>
    <n v="880510"/>
    <x v="6"/>
    <x v="2"/>
    <n v="3"/>
    <n v="951.43"/>
    <n v="4399.58"/>
    <x v="0"/>
    <x v="1"/>
    <n v="10"/>
    <x v="941"/>
  </r>
  <r>
    <n v="2237858"/>
    <n v="48281892"/>
    <s v="Teerth Mukherjee"/>
    <x v="1"/>
    <n v="585299"/>
    <x v="0"/>
    <x v="0"/>
    <n v="1"/>
    <n v="799.46"/>
    <n v="3835.26"/>
    <x v="3"/>
    <x v="0"/>
    <n v="3"/>
    <x v="942"/>
  </r>
  <r>
    <n v="3217791988"/>
    <n v="92642745"/>
    <s v="Nicholas Puri"/>
    <x v="0"/>
    <n v="890623"/>
    <x v="36"/>
    <x v="9"/>
    <n v="1"/>
    <n v="354.52"/>
    <n v="5996.96"/>
    <x v="3"/>
    <x v="0"/>
    <n v="-2"/>
    <x v="943"/>
  </r>
  <r>
    <n v="3355718103"/>
    <n v="91196901"/>
    <s v="Atharv Kurian"/>
    <x v="3"/>
    <n v="478531"/>
    <x v="41"/>
    <x v="9"/>
    <n v="2"/>
    <n v="825.46"/>
    <n v="632.35"/>
    <x v="2"/>
    <x v="0"/>
    <n v="-3"/>
    <x v="944"/>
  </r>
  <r>
    <n v="9590518103"/>
    <n v="62323608"/>
    <s v="Ekansh Bains"/>
    <x v="1"/>
    <n v="140154"/>
    <x v="8"/>
    <x v="5"/>
    <n v="2"/>
    <n v="171.2"/>
    <n v="40.700000000000003"/>
    <x v="1"/>
    <x v="0"/>
    <n v="1"/>
    <x v="945"/>
  </r>
  <r>
    <n v="6610120274"/>
    <n v="89910157"/>
    <s v="Dayamai Ray"/>
    <x v="1"/>
    <n v="552496"/>
    <x v="23"/>
    <x v="7"/>
    <n v="2"/>
    <n v="508"/>
    <n v="3395.39"/>
    <x v="1"/>
    <x v="0"/>
    <n v="1"/>
    <x v="946"/>
  </r>
  <r>
    <n v="1180899898"/>
    <n v="16420489"/>
    <s v="Divya Peri"/>
    <x v="1"/>
    <n v="274207"/>
    <x v="13"/>
    <x v="4"/>
    <n v="1"/>
    <n v="328.51"/>
    <n v="3034.51"/>
    <x v="3"/>
    <x v="0"/>
    <n v="3"/>
    <x v="947"/>
  </r>
  <r>
    <n v="8758992688"/>
    <n v="11616535"/>
    <s v="Vrinda Bassi"/>
    <x v="3"/>
    <n v="891833"/>
    <x v="19"/>
    <x v="2"/>
    <n v="1"/>
    <n v="493.19"/>
    <n v="405.71"/>
    <x v="3"/>
    <x v="2"/>
    <n v="25"/>
    <x v="948"/>
  </r>
  <r>
    <n v="6965716176"/>
    <n v="12851610"/>
    <s v="Unnati Narayanan"/>
    <x v="2"/>
    <n v="970529"/>
    <x v="27"/>
    <x v="10"/>
    <n v="3"/>
    <n v="827.44"/>
    <n v="4625.58"/>
    <x v="2"/>
    <x v="0"/>
    <n v="2"/>
    <x v="949"/>
  </r>
  <r>
    <n v="5527742274"/>
    <n v="57956497"/>
    <s v="Reva Sahota"/>
    <x v="2"/>
    <n v="712003"/>
    <x v="39"/>
    <x v="1"/>
    <n v="2"/>
    <n v="671.68"/>
    <n v="2424.06"/>
    <x v="2"/>
    <x v="0"/>
    <n v="-5"/>
    <x v="950"/>
  </r>
  <r>
    <n v="826610039"/>
    <n v="29431960"/>
    <s v="Jagdish Manda"/>
    <x v="3"/>
    <n v="589812"/>
    <x v="11"/>
    <x v="7"/>
    <n v="3"/>
    <n v="163.03"/>
    <n v="169.88"/>
    <x v="1"/>
    <x v="0"/>
    <n v="-1"/>
    <x v="951"/>
  </r>
  <r>
    <n v="3303891913"/>
    <n v="84361534"/>
    <s v="Ansh Agrawal"/>
    <x v="0"/>
    <n v="313754"/>
    <x v="29"/>
    <x v="3"/>
    <n v="2"/>
    <n v="136.6"/>
    <n v="2044.44"/>
    <x v="2"/>
    <x v="0"/>
    <n v="5"/>
    <x v="952"/>
  </r>
  <r>
    <n v="2489292878"/>
    <n v="59240916"/>
    <s v="Ronith Murthy"/>
    <x v="2"/>
    <n v="969851"/>
    <x v="48"/>
    <x v="8"/>
    <n v="2"/>
    <n v="340.66"/>
    <n v="3382.35"/>
    <x v="2"/>
    <x v="0"/>
    <n v="-5"/>
    <x v="953"/>
  </r>
  <r>
    <n v="8589851630"/>
    <n v="5386246"/>
    <s v="Oeshi Dhillon"/>
    <x v="2"/>
    <n v="687218"/>
    <x v="4"/>
    <x v="1"/>
    <n v="2"/>
    <n v="317.82"/>
    <n v="3160.29"/>
    <x v="2"/>
    <x v="0"/>
    <n v="2"/>
    <x v="954"/>
  </r>
  <r>
    <n v="4598897781"/>
    <n v="77625089"/>
    <s v="Omisha Kalla"/>
    <x v="1"/>
    <n v="709916"/>
    <x v="11"/>
    <x v="7"/>
    <n v="3"/>
    <n v="33.76"/>
    <n v="3442.8"/>
    <x v="1"/>
    <x v="1"/>
    <n v="10"/>
    <x v="955"/>
  </r>
  <r>
    <n v="6932356214"/>
    <n v="58942207"/>
    <s v="Krisha Sama"/>
    <x v="0"/>
    <n v="131748"/>
    <x v="44"/>
    <x v="0"/>
    <n v="2"/>
    <n v="81.349999999999994"/>
    <n v="4091.52"/>
    <x v="3"/>
    <x v="1"/>
    <n v="14"/>
    <x v="956"/>
  </r>
  <r>
    <n v="3499004322"/>
    <n v="70363568"/>
    <s v="Ekavir Sunder"/>
    <x v="1"/>
    <n v="34200"/>
    <x v="7"/>
    <x v="5"/>
    <n v="1"/>
    <n v="319.8"/>
    <n v="2288.5300000000002"/>
    <x v="3"/>
    <x v="0"/>
    <n v="-1"/>
    <x v="957"/>
  </r>
  <r>
    <n v="7517620171"/>
    <n v="25128143"/>
    <s v="Odika Kannan"/>
    <x v="3"/>
    <n v="687218"/>
    <x v="4"/>
    <x v="1"/>
    <n v="2"/>
    <n v="317.82"/>
    <n v="1996.94"/>
    <x v="0"/>
    <x v="0"/>
    <n v="-5"/>
    <x v="958"/>
  </r>
  <r>
    <n v="172987148"/>
    <n v="71607166"/>
    <s v="Inaya Sama"/>
    <x v="2"/>
    <n v="901144"/>
    <x v="35"/>
    <x v="6"/>
    <n v="3"/>
    <n v="340.36"/>
    <n v="2924.71"/>
    <x v="0"/>
    <x v="2"/>
    <n v="25"/>
    <x v="959"/>
  </r>
  <r>
    <n v="8347207794"/>
    <n v="34853377"/>
    <s v="William Dutta"/>
    <x v="3"/>
    <n v="890623"/>
    <x v="36"/>
    <x v="9"/>
    <n v="1"/>
    <n v="354.52"/>
    <n v="2701.36"/>
    <x v="2"/>
    <x v="0"/>
    <n v="3"/>
    <x v="960"/>
  </r>
  <r>
    <n v="9472355181"/>
    <n v="81462774"/>
    <s v="Ishaan Sarkar"/>
    <x v="0"/>
    <n v="962054"/>
    <x v="1"/>
    <x v="1"/>
    <n v="1"/>
    <n v="16.86"/>
    <n v="972.69"/>
    <x v="1"/>
    <x v="0"/>
    <n v="3"/>
    <x v="961"/>
  </r>
  <r>
    <n v="1315064289"/>
    <n v="74735607"/>
    <s v="Naksh Amble"/>
    <x v="2"/>
    <n v="883013"/>
    <x v="2"/>
    <x v="2"/>
    <n v="2"/>
    <n v="989.88"/>
    <n v="2357.23"/>
    <x v="1"/>
    <x v="2"/>
    <n v="23"/>
    <x v="962"/>
  </r>
  <r>
    <n v="9371869941"/>
    <n v="53076417"/>
    <s v="Chaitanya Nayak"/>
    <x v="2"/>
    <n v="712307"/>
    <x v="1"/>
    <x v="1"/>
    <n v="2"/>
    <n v="264.89"/>
    <n v="1599.11"/>
    <x v="2"/>
    <x v="0"/>
    <n v="0"/>
    <x v="963"/>
  </r>
  <r>
    <n v="5184568404"/>
    <n v="93507573"/>
    <s v="Raksha Prashad"/>
    <x v="3"/>
    <n v="704868"/>
    <x v="11"/>
    <x v="7"/>
    <n v="2"/>
    <n v="193.46"/>
    <n v="872.08"/>
    <x v="0"/>
    <x v="0"/>
    <n v="-4"/>
    <x v="964"/>
  </r>
  <r>
    <n v="5891002534"/>
    <n v="41494517"/>
    <s v="Maya Dara"/>
    <x v="2"/>
    <n v="361361"/>
    <x v="29"/>
    <x v="3"/>
    <n v="2"/>
    <n v="826.21"/>
    <n v="475.04"/>
    <x v="2"/>
    <x v="1"/>
    <n v="10"/>
    <x v="965"/>
  </r>
  <r>
    <n v="1479730711"/>
    <n v="90647204"/>
    <s v="Lipika Swaminathan"/>
    <x v="1"/>
    <n v="123983"/>
    <x v="13"/>
    <x v="4"/>
    <n v="3"/>
    <n v="785.67"/>
    <n v="589.61"/>
    <x v="3"/>
    <x v="2"/>
    <n v="21"/>
    <x v="966"/>
  </r>
  <r>
    <n v="7651037338"/>
    <n v="31576845"/>
    <s v="Chasmum Raman"/>
    <x v="1"/>
    <n v="274207"/>
    <x v="13"/>
    <x v="4"/>
    <n v="2"/>
    <n v="328.51"/>
    <n v="242.57"/>
    <x v="0"/>
    <x v="0"/>
    <n v="0"/>
    <x v="967"/>
  </r>
  <r>
    <n v="8763754537"/>
    <n v="97873848"/>
    <s v="Ladli Johal"/>
    <x v="0"/>
    <n v="723678"/>
    <x v="44"/>
    <x v="0"/>
    <n v="3"/>
    <n v="675.46"/>
    <n v="1696.36"/>
    <x v="1"/>
    <x v="0"/>
    <n v="-3"/>
    <x v="968"/>
  </r>
  <r>
    <n v="7683813608"/>
    <n v="99707100"/>
    <s v="Falan Master"/>
    <x v="2"/>
    <n v="658389"/>
    <x v="9"/>
    <x v="3"/>
    <n v="2"/>
    <n v="152.55000000000001"/>
    <n v="2544.29"/>
    <x v="2"/>
    <x v="0"/>
    <n v="3"/>
    <x v="969"/>
  </r>
  <r>
    <n v="6722955128"/>
    <n v="8351747"/>
    <s v="Darika Kaul"/>
    <x v="0"/>
    <n v="949818"/>
    <x v="29"/>
    <x v="3"/>
    <n v="1"/>
    <n v="483.05"/>
    <n v="1028.49"/>
    <x v="3"/>
    <x v="0"/>
    <n v="-4"/>
    <x v="970"/>
  </r>
  <r>
    <n v="8259274680"/>
    <n v="60379302"/>
    <s v="Raksha Chand"/>
    <x v="1"/>
    <n v="256783"/>
    <x v="0"/>
    <x v="0"/>
    <n v="3"/>
    <n v="906.54"/>
    <n v="3427.94"/>
    <x v="0"/>
    <x v="0"/>
    <n v="-2"/>
    <x v="971"/>
  </r>
  <r>
    <n v="4620484274"/>
    <n v="58111297"/>
    <s v="Chasmum Mutti"/>
    <x v="0"/>
    <n v="9436"/>
    <x v="18"/>
    <x v="5"/>
    <n v="2"/>
    <n v="88.43"/>
    <n v="3550.23"/>
    <x v="2"/>
    <x v="1"/>
    <n v="13"/>
    <x v="972"/>
  </r>
  <r>
    <n v="8260569466"/>
    <n v="59323931"/>
    <s v="Ridhi Yadav"/>
    <x v="2"/>
    <n v="144124"/>
    <x v="11"/>
    <x v="7"/>
    <n v="3"/>
    <n v="162.66999999999999"/>
    <n v="698.04"/>
    <x v="2"/>
    <x v="0"/>
    <n v="-4"/>
    <x v="973"/>
  </r>
  <r>
    <n v="8498916204"/>
    <n v="47625855"/>
    <s v="Caleb Brar"/>
    <x v="1"/>
    <n v="537274"/>
    <x v="0"/>
    <x v="0"/>
    <n v="3"/>
    <n v="702.71"/>
    <n v="422.87"/>
    <x v="2"/>
    <x v="0"/>
    <n v="0"/>
    <x v="974"/>
  </r>
  <r>
    <n v="3209538967"/>
    <n v="41874489"/>
    <s v="Vrishti Baria"/>
    <x v="0"/>
    <n v="82484"/>
    <x v="24"/>
    <x v="10"/>
    <n v="1"/>
    <n v="914.88"/>
    <n v="2519.2800000000002"/>
    <x v="0"/>
    <x v="0"/>
    <n v="4"/>
    <x v="975"/>
  </r>
  <r>
    <n v="2570640420"/>
    <n v="10418604"/>
    <s v="Xavier Agrawal"/>
    <x v="1"/>
    <n v="542300"/>
    <x v="9"/>
    <x v="3"/>
    <n v="1"/>
    <n v="255.35"/>
    <n v="3782.04"/>
    <x v="0"/>
    <x v="0"/>
    <n v="4"/>
    <x v="976"/>
  </r>
  <r>
    <n v="2066843639"/>
    <n v="69516494"/>
    <s v="Veda Chad"/>
    <x v="0"/>
    <n v="764014"/>
    <x v="32"/>
    <x v="6"/>
    <n v="3"/>
    <n v="612.04"/>
    <n v="941.19"/>
    <x v="1"/>
    <x v="0"/>
    <n v="-5"/>
    <x v="977"/>
  </r>
  <r>
    <n v="7402125753"/>
    <n v="12500465"/>
    <s v="Barkha Chakrabarti"/>
    <x v="3"/>
    <n v="319388"/>
    <x v="1"/>
    <x v="1"/>
    <n v="2"/>
    <n v="657.8"/>
    <n v="3147.43"/>
    <x v="0"/>
    <x v="1"/>
    <n v="10"/>
    <x v="978"/>
  </r>
  <r>
    <n v="9171089443"/>
    <n v="46185579"/>
    <s v="Vidhi Pillai"/>
    <x v="3"/>
    <n v="274207"/>
    <x v="13"/>
    <x v="4"/>
    <n v="3"/>
    <n v="328.51"/>
    <n v="2747.64"/>
    <x v="0"/>
    <x v="0"/>
    <n v="0"/>
    <x v="979"/>
  </r>
  <r>
    <n v="3272079644"/>
    <n v="51592174"/>
    <s v="Jasmit Sura"/>
    <x v="1"/>
    <n v="741341"/>
    <x v="2"/>
    <x v="2"/>
    <n v="1"/>
    <n v="923.84"/>
    <n v="22.14"/>
    <x v="2"/>
    <x v="0"/>
    <n v="3"/>
    <x v="980"/>
  </r>
  <r>
    <n v="438111050"/>
    <n v="74174956"/>
    <s v="Hemani D’Alia"/>
    <x v="0"/>
    <n v="171602"/>
    <x v="39"/>
    <x v="1"/>
    <n v="1"/>
    <n v="883.44"/>
    <n v="2129.2199999999998"/>
    <x v="2"/>
    <x v="0"/>
    <n v="-2"/>
    <x v="981"/>
  </r>
  <r>
    <n v="7416160835"/>
    <n v="29324437"/>
    <s v="Radhika Bains"/>
    <x v="3"/>
    <n v="222892"/>
    <x v="30"/>
    <x v="9"/>
    <n v="1"/>
    <n v="869.22"/>
    <n v="2651.44"/>
    <x v="1"/>
    <x v="0"/>
    <n v="-3"/>
    <x v="982"/>
  </r>
  <r>
    <n v="4075074492"/>
    <n v="12778027"/>
    <s v="Eshana Prabhu"/>
    <x v="1"/>
    <n v="140154"/>
    <x v="8"/>
    <x v="5"/>
    <n v="1"/>
    <n v="171.2"/>
    <n v="5146.2"/>
    <x v="1"/>
    <x v="2"/>
    <n v="23"/>
    <x v="983"/>
  </r>
  <r>
    <n v="5536024334"/>
    <n v="15661674"/>
    <s v="Jyoti Ray"/>
    <x v="0"/>
    <n v="600767"/>
    <x v="18"/>
    <x v="5"/>
    <n v="3"/>
    <n v="722.42"/>
    <n v="1149.2"/>
    <x v="2"/>
    <x v="0"/>
    <n v="-4"/>
    <x v="984"/>
  </r>
  <r>
    <n v="2013140214"/>
    <n v="39674723"/>
    <s v="Advika Keer"/>
    <x v="1"/>
    <n v="962054"/>
    <x v="1"/>
    <x v="1"/>
    <n v="3"/>
    <n v="16.86"/>
    <n v="2400.9299999999998"/>
    <x v="2"/>
    <x v="0"/>
    <n v="5"/>
    <x v="985"/>
  </r>
  <r>
    <n v="1113582397"/>
    <n v="53292177"/>
    <s v="Tanmayi Vyas"/>
    <x v="2"/>
    <n v="757274"/>
    <x v="0"/>
    <x v="0"/>
    <n v="2"/>
    <n v="98.32"/>
    <n v="3248.52"/>
    <x v="2"/>
    <x v="0"/>
    <n v="2"/>
    <x v="986"/>
  </r>
  <r>
    <n v="1083928258"/>
    <n v="14705462"/>
    <s v="Nakul Pal"/>
    <x v="3"/>
    <n v="264803"/>
    <x v="5"/>
    <x v="4"/>
    <n v="1"/>
    <n v="995.98"/>
    <n v="2833.25"/>
    <x v="2"/>
    <x v="0"/>
    <n v="4"/>
    <x v="987"/>
  </r>
  <r>
    <n v="4906957374"/>
    <n v="30029998"/>
    <s v="Ishwar Edwin"/>
    <x v="1"/>
    <n v="818990"/>
    <x v="30"/>
    <x v="9"/>
    <n v="3"/>
    <n v="163.55000000000001"/>
    <n v="3973.9"/>
    <x v="2"/>
    <x v="0"/>
    <n v="-3"/>
    <x v="988"/>
  </r>
  <r>
    <n v="1876614122"/>
    <n v="97678578"/>
    <s v="Jagat Hayre"/>
    <x v="0"/>
    <n v="366066"/>
    <x v="28"/>
    <x v="5"/>
    <n v="2"/>
    <n v="918.58"/>
    <n v="4304.71"/>
    <x v="0"/>
    <x v="0"/>
    <n v="-3"/>
    <x v="989"/>
  </r>
  <r>
    <n v="6556180328"/>
    <n v="10562528"/>
    <s v="Udant Dada"/>
    <x v="3"/>
    <n v="839170"/>
    <x v="19"/>
    <x v="2"/>
    <n v="1"/>
    <n v="481.63"/>
    <n v="712.12"/>
    <x v="1"/>
    <x v="0"/>
    <n v="-1"/>
    <x v="990"/>
  </r>
  <r>
    <n v="7960553477"/>
    <n v="4356173"/>
    <s v="Jalsa Khatri"/>
    <x v="1"/>
    <n v="585299"/>
    <x v="0"/>
    <x v="0"/>
    <n v="3"/>
    <n v="799.46"/>
    <n v="169.88"/>
    <x v="1"/>
    <x v="0"/>
    <n v="-5"/>
    <x v="991"/>
  </r>
  <r>
    <n v="6335972517"/>
    <n v="18256339"/>
    <s v="Dalbir Dora"/>
    <x v="1"/>
    <n v="949818"/>
    <x v="29"/>
    <x v="3"/>
    <n v="2"/>
    <n v="483.05"/>
    <n v="1968.49"/>
    <x v="1"/>
    <x v="1"/>
    <n v="12"/>
    <x v="992"/>
  </r>
  <r>
    <n v="6254948159"/>
    <n v="42615134"/>
    <s v="Champak Patil"/>
    <x v="2"/>
    <n v="726958"/>
    <x v="43"/>
    <x v="0"/>
    <n v="3"/>
    <n v="887.48"/>
    <n v="3371.28"/>
    <x v="2"/>
    <x v="0"/>
    <n v="0"/>
    <x v="993"/>
  </r>
  <r>
    <n v="7527936057"/>
    <n v="63971358"/>
    <s v="Leela Hayre"/>
    <x v="0"/>
    <n v="107548"/>
    <x v="39"/>
    <x v="1"/>
    <n v="3"/>
    <n v="891.6"/>
    <n v="2750.94"/>
    <x v="0"/>
    <x v="0"/>
    <n v="2"/>
    <x v="994"/>
  </r>
  <r>
    <n v="6257851675"/>
    <n v="65488134"/>
    <s v="Faqid Kar"/>
    <x v="1"/>
    <n v="677169"/>
    <x v="13"/>
    <x v="4"/>
    <n v="2"/>
    <n v="261.02999999999997"/>
    <n v="1052.94"/>
    <x v="1"/>
    <x v="2"/>
    <n v="22"/>
    <x v="995"/>
  </r>
  <r>
    <n v="6832610950"/>
    <n v="77811864"/>
    <s v="Urvashi Iyengar"/>
    <x v="3"/>
    <n v="9436"/>
    <x v="18"/>
    <x v="5"/>
    <n v="3"/>
    <n v="88.43"/>
    <n v="1628.19"/>
    <x v="1"/>
    <x v="2"/>
    <n v="24"/>
    <x v="996"/>
  </r>
  <r>
    <n v="5085005195"/>
    <n v="2684440"/>
    <s v="Hamsini De"/>
    <x v="3"/>
    <n v="697683"/>
    <x v="22"/>
    <x v="7"/>
    <n v="3"/>
    <n v="123.74"/>
    <n v="4030.23"/>
    <x v="0"/>
    <x v="0"/>
    <n v="4"/>
    <x v="997"/>
  </r>
  <r>
    <n v="2177207547"/>
    <n v="92245432"/>
    <s v="Ayushman Goel"/>
    <x v="3"/>
    <n v="448752"/>
    <x v="22"/>
    <x v="7"/>
    <n v="1"/>
    <n v="160.07"/>
    <n v="3576.89"/>
    <x v="3"/>
    <x v="0"/>
    <n v="-2"/>
    <x v="998"/>
  </r>
  <r>
    <n v="3043364543"/>
    <n v="21597477"/>
    <s v="Mugdha Chaudhuri"/>
    <x v="2"/>
    <n v="186168"/>
    <x v="44"/>
    <x v="0"/>
    <n v="1"/>
    <n v="878.8"/>
    <n v="1136.9000000000001"/>
    <x v="1"/>
    <x v="0"/>
    <n v="2"/>
    <x v="999"/>
  </r>
  <r>
    <n v="2823404098"/>
    <n v="81377917"/>
    <s v="Nachiket Panchal"/>
    <x v="2"/>
    <n v="891833"/>
    <x v="19"/>
    <x v="2"/>
    <n v="3"/>
    <n v="493.19"/>
    <n v="2699.14"/>
    <x v="3"/>
    <x v="0"/>
    <n v="-2"/>
    <x v="1000"/>
  </r>
  <r>
    <n v="646676955"/>
    <n v="93018527"/>
    <s v="Lekha Rout"/>
    <x v="1"/>
    <n v="77308"/>
    <x v="36"/>
    <x v="9"/>
    <n v="2"/>
    <n v="223.27"/>
    <n v="109.03"/>
    <x v="0"/>
    <x v="0"/>
    <n v="-4"/>
    <x v="1001"/>
  </r>
  <r>
    <n v="5756607486"/>
    <n v="27709218"/>
    <s v="Ryan Dhingra"/>
    <x v="0"/>
    <n v="613942"/>
    <x v="0"/>
    <x v="0"/>
    <n v="3"/>
    <n v="545"/>
    <n v="1910.09"/>
    <x v="2"/>
    <x v="0"/>
    <n v="-2"/>
    <x v="1002"/>
  </r>
  <r>
    <n v="9373691795"/>
    <n v="87463923"/>
    <s v="Gagan Lal"/>
    <x v="2"/>
    <n v="880510"/>
    <x v="6"/>
    <x v="2"/>
    <n v="1"/>
    <n v="951.43"/>
    <n v="2386.9299999999998"/>
    <x v="0"/>
    <x v="0"/>
    <n v="4"/>
    <x v="1003"/>
  </r>
  <r>
    <n v="2611601543"/>
    <n v="61753272"/>
    <s v="Ojasvi Dash"/>
    <x v="1"/>
    <n v="661577"/>
    <x v="43"/>
    <x v="0"/>
    <n v="1"/>
    <n v="720.95"/>
    <n v="1804.99"/>
    <x v="3"/>
    <x v="1"/>
    <n v="10"/>
    <x v="1004"/>
  </r>
  <r>
    <n v="1491360686"/>
    <n v="90649019"/>
    <s v="Omaja Sahni"/>
    <x v="1"/>
    <n v="621677"/>
    <x v="40"/>
    <x v="8"/>
    <n v="2"/>
    <n v="317.8"/>
    <n v="822.74"/>
    <x v="1"/>
    <x v="1"/>
    <n v="11"/>
    <x v="1005"/>
  </r>
  <r>
    <n v="1824533423"/>
    <n v="2233446"/>
    <s v="Wakeeta Pillay"/>
    <x v="1"/>
    <n v="949818"/>
    <x v="29"/>
    <x v="3"/>
    <n v="2"/>
    <n v="483.05"/>
    <n v="2890.53"/>
    <x v="3"/>
    <x v="0"/>
    <n v="3"/>
    <x v="1006"/>
  </r>
  <r>
    <n v="2913841018"/>
    <n v="46675763"/>
    <s v="Tanmayi Ramaswamy"/>
    <x v="1"/>
    <n v="799688"/>
    <x v="7"/>
    <x v="5"/>
    <n v="1"/>
    <n v="309.62"/>
    <n v="727.95"/>
    <x v="2"/>
    <x v="0"/>
    <n v="0"/>
    <x v="1007"/>
  </r>
  <r>
    <n v="3141803761"/>
    <n v="34787383"/>
    <s v="Ekbal Talwar"/>
    <x v="3"/>
    <n v="4452"/>
    <x v="26"/>
    <x v="10"/>
    <n v="3"/>
    <n v="169.88"/>
    <n v="787.4"/>
    <x v="1"/>
    <x v="2"/>
    <n v="19"/>
    <x v="1008"/>
  </r>
  <r>
    <n v="6184484468"/>
    <n v="40275138"/>
    <s v="Eiravati Thaker"/>
    <x v="2"/>
    <n v="240179"/>
    <x v="13"/>
    <x v="4"/>
    <n v="2"/>
    <n v="90.56"/>
    <n v="211.22"/>
    <x v="0"/>
    <x v="0"/>
    <n v="1"/>
    <x v="1009"/>
  </r>
  <r>
    <n v="4599327740"/>
    <n v="77862447"/>
    <s v="Tejas Doshi"/>
    <x v="1"/>
    <n v="613942"/>
    <x v="0"/>
    <x v="0"/>
    <n v="3"/>
    <n v="545"/>
    <n v="530.85"/>
    <x v="0"/>
    <x v="0"/>
    <n v="0"/>
    <x v="1010"/>
  </r>
  <r>
    <n v="7479207574"/>
    <n v="64846124"/>
    <s v="Anusha Sagar"/>
    <x v="2"/>
    <n v="60619"/>
    <x v="20"/>
    <x v="1"/>
    <n v="3"/>
    <n v="726.41"/>
    <n v="918.45"/>
    <x v="0"/>
    <x v="2"/>
    <n v="29"/>
    <x v="1011"/>
  </r>
  <r>
    <n v="2996133401"/>
    <n v="83964902"/>
    <s v="Jeremiah Keer"/>
    <x v="0"/>
    <n v="903336"/>
    <x v="21"/>
    <x v="6"/>
    <n v="2"/>
    <n v="551.88"/>
    <n v="2010.29"/>
    <x v="1"/>
    <x v="0"/>
    <n v="-2"/>
    <x v="1012"/>
  </r>
  <r>
    <n v="5972410040"/>
    <n v="19179897"/>
    <s v="Tarak Nagi"/>
    <x v="3"/>
    <n v="968887"/>
    <x v="23"/>
    <x v="7"/>
    <n v="3"/>
    <n v="40.700000000000003"/>
    <n v="1721.08"/>
    <x v="3"/>
    <x v="0"/>
    <n v="3"/>
    <x v="1013"/>
  </r>
  <r>
    <n v="4007593324"/>
    <n v="68703613"/>
    <s v="Praneel Bir"/>
    <x v="2"/>
    <n v="305754"/>
    <x v="48"/>
    <x v="8"/>
    <n v="3"/>
    <n v="979.99"/>
    <n v="3453.62"/>
    <x v="3"/>
    <x v="0"/>
    <n v="4"/>
    <x v="1014"/>
  </r>
  <r>
    <n v="3428454405"/>
    <n v="93018527"/>
    <s v="Lekha Rout"/>
    <x v="1"/>
    <n v="432617"/>
    <x v="26"/>
    <x v="10"/>
    <n v="2"/>
    <n v="863.18"/>
    <n v="3030.47"/>
    <x v="0"/>
    <x v="0"/>
    <n v="-1"/>
    <x v="1015"/>
  </r>
  <r>
    <n v="1160646195"/>
    <n v="5700842"/>
    <s v="Waida Trivedi"/>
    <x v="0"/>
    <n v="876139"/>
    <x v="21"/>
    <x v="6"/>
    <n v="1"/>
    <n v="415.75"/>
    <n v="419.13"/>
    <x v="2"/>
    <x v="2"/>
    <n v="21"/>
    <x v="1016"/>
  </r>
  <r>
    <n v="4376524554"/>
    <n v="72576730"/>
    <s v="Girik Kala"/>
    <x v="0"/>
    <n v="812607"/>
    <x v="14"/>
    <x v="9"/>
    <n v="2"/>
    <n v="416.65"/>
    <n v="2512.2199999999998"/>
    <x v="2"/>
    <x v="0"/>
    <n v="5"/>
    <x v="1017"/>
  </r>
  <r>
    <n v="1519072771"/>
    <n v="70615775"/>
    <s v="Abdul Narang"/>
    <x v="2"/>
    <n v="925482"/>
    <x v="40"/>
    <x v="8"/>
    <n v="2"/>
    <n v="475.04"/>
    <n v="98.32"/>
    <x v="1"/>
    <x v="0"/>
    <n v="2"/>
    <x v="1018"/>
  </r>
  <r>
    <n v="8203685394"/>
    <n v="40192266"/>
    <s v="Vasana Dhar"/>
    <x v="1"/>
    <n v="615545"/>
    <x v="28"/>
    <x v="5"/>
    <n v="3"/>
    <n v="448.16"/>
    <n v="1013.58"/>
    <x v="2"/>
    <x v="0"/>
    <n v="1"/>
    <x v="1019"/>
  </r>
  <r>
    <n v="7906789850"/>
    <n v="32006907"/>
    <s v="Mohammed Din"/>
    <x v="0"/>
    <n v="491521"/>
    <x v="3"/>
    <x v="3"/>
    <n v="2"/>
    <n v="556.35"/>
    <n v="2494.4699999999998"/>
    <x v="1"/>
    <x v="1"/>
    <n v="6"/>
    <x v="1020"/>
  </r>
  <r>
    <n v="8073770046"/>
    <n v="87943214"/>
    <s v="Samar Basak"/>
    <x v="2"/>
    <n v="661577"/>
    <x v="43"/>
    <x v="0"/>
    <n v="1"/>
    <n v="720.95"/>
    <n v="3056.86"/>
    <x v="1"/>
    <x v="1"/>
    <n v="13"/>
    <x v="1021"/>
  </r>
  <r>
    <n v="5190202949"/>
    <n v="40727086"/>
    <s v="Osha Brahmbhatt"/>
    <x v="1"/>
    <n v="992178"/>
    <x v="25"/>
    <x v="4"/>
    <n v="1"/>
    <n v="632.42999999999995"/>
    <n v="3924.07"/>
    <x v="3"/>
    <x v="1"/>
    <n v="12"/>
    <x v="1022"/>
  </r>
  <r>
    <n v="8542325207"/>
    <n v="9573071"/>
    <s v="Ranveer Mahal"/>
    <x v="1"/>
    <n v="373536"/>
    <x v="44"/>
    <x v="0"/>
    <n v="2"/>
    <n v="494.17"/>
    <n v="4399.9399999999996"/>
    <x v="3"/>
    <x v="0"/>
    <n v="3"/>
    <x v="1023"/>
  </r>
  <r>
    <n v="7566730050"/>
    <n v="39153585"/>
    <s v="Rishi Sur"/>
    <x v="3"/>
    <n v="552496"/>
    <x v="23"/>
    <x v="7"/>
    <n v="3"/>
    <n v="508"/>
    <n v="1443.71"/>
    <x v="2"/>
    <x v="0"/>
    <n v="1"/>
    <x v="1024"/>
  </r>
  <r>
    <n v="176509722"/>
    <n v="65221572"/>
    <s v="Leela Bumb"/>
    <x v="1"/>
    <n v="883013"/>
    <x v="2"/>
    <x v="2"/>
    <n v="1"/>
    <n v="989.88"/>
    <n v="2319.65"/>
    <x v="1"/>
    <x v="0"/>
    <n v="-2"/>
    <x v="1025"/>
  </r>
  <r>
    <n v="1894603222"/>
    <n v="21697638"/>
    <s v="Hredhaan Bhagat"/>
    <x v="1"/>
    <n v="839170"/>
    <x v="19"/>
    <x v="2"/>
    <n v="1"/>
    <n v="481.63"/>
    <n v="356.33"/>
    <x v="3"/>
    <x v="0"/>
    <n v="3"/>
    <x v="1026"/>
  </r>
  <r>
    <n v="2694800415"/>
    <n v="36675827"/>
    <s v="Xiti Chowdhury"/>
    <x v="2"/>
    <n v="891833"/>
    <x v="19"/>
    <x v="2"/>
    <n v="2"/>
    <n v="493.19"/>
    <n v="3621.69"/>
    <x v="0"/>
    <x v="0"/>
    <n v="-5"/>
    <x v="1027"/>
  </r>
  <r>
    <n v="5879390688"/>
    <n v="77869660"/>
    <s v="Nidhi Sha"/>
    <x v="3"/>
    <n v="687218"/>
    <x v="4"/>
    <x v="1"/>
    <n v="1"/>
    <n v="317.82"/>
    <n v="96.09"/>
    <x v="3"/>
    <x v="1"/>
    <n v="6"/>
    <x v="1028"/>
  </r>
  <r>
    <n v="1197715978"/>
    <n v="625395"/>
    <s v="Leena Loyal"/>
    <x v="3"/>
    <n v="945635"/>
    <x v="21"/>
    <x v="6"/>
    <n v="3"/>
    <n v="778.9"/>
    <n v="3388.47"/>
    <x v="2"/>
    <x v="0"/>
    <n v="3"/>
    <x v="1029"/>
  </r>
  <r>
    <n v="7790696031"/>
    <n v="34580200"/>
    <s v="Unni Dara"/>
    <x v="3"/>
    <n v="602241"/>
    <x v="3"/>
    <x v="3"/>
    <n v="1"/>
    <n v="976.55"/>
    <n v="2174.92"/>
    <x v="3"/>
    <x v="0"/>
    <n v="-5"/>
    <x v="1030"/>
  </r>
  <r>
    <n v="2189360099"/>
    <n v="68714053"/>
    <s v="Max Boase"/>
    <x v="1"/>
    <n v="6405"/>
    <x v="24"/>
    <x v="10"/>
    <n v="1"/>
    <n v="236.51"/>
    <n v="2231.91"/>
    <x v="3"/>
    <x v="0"/>
    <n v="-3"/>
    <x v="1031"/>
  </r>
  <r>
    <n v="3542041943"/>
    <n v="55007963"/>
    <s v="Darika Borah"/>
    <x v="1"/>
    <n v="313754"/>
    <x v="29"/>
    <x v="3"/>
    <n v="1"/>
    <n v="136.6"/>
    <n v="209.59"/>
    <x v="3"/>
    <x v="0"/>
    <n v="2"/>
    <x v="1032"/>
  </r>
  <r>
    <n v="9202469009"/>
    <n v="37362180"/>
    <s v="Praneel Mangat"/>
    <x v="0"/>
    <n v="563740"/>
    <x v="47"/>
    <x v="3"/>
    <n v="1"/>
    <n v="96.33"/>
    <n v="1574.8"/>
    <x v="1"/>
    <x v="0"/>
    <n v="-3"/>
    <x v="1033"/>
  </r>
  <r>
    <n v="3985829990"/>
    <n v="81808190"/>
    <s v="Qasim Sharma"/>
    <x v="2"/>
    <n v="578097"/>
    <x v="3"/>
    <x v="3"/>
    <n v="1"/>
    <n v="267.61"/>
    <n v="4495.3500000000004"/>
    <x v="3"/>
    <x v="1"/>
    <n v="14"/>
    <x v="1034"/>
  </r>
  <r>
    <n v="4341872315"/>
    <n v="71755645"/>
    <s v="Hemang Raja"/>
    <x v="0"/>
    <n v="930284"/>
    <x v="24"/>
    <x v="10"/>
    <n v="3"/>
    <n v="189.47"/>
    <n v="3494.41"/>
    <x v="3"/>
    <x v="0"/>
    <n v="1"/>
    <x v="1035"/>
  </r>
  <r>
    <n v="4748123248"/>
    <n v="24144240"/>
    <s v="Charles Parsa"/>
    <x v="0"/>
    <n v="673058"/>
    <x v="13"/>
    <x v="4"/>
    <n v="3"/>
    <n v="765.76"/>
    <n v="476.96"/>
    <x v="1"/>
    <x v="0"/>
    <n v="-1"/>
    <x v="1036"/>
  </r>
  <r>
    <n v="99905061"/>
    <n v="47590944"/>
    <s v="Ayushman Chawla"/>
    <x v="1"/>
    <n v="492958"/>
    <x v="7"/>
    <x v="5"/>
    <n v="1"/>
    <n v="84.2"/>
    <n v="2948.85"/>
    <x v="2"/>
    <x v="1"/>
    <n v="8"/>
    <x v="1037"/>
  </r>
  <r>
    <n v="9118004489"/>
    <n v="37288781"/>
    <s v="Kritika Narayan"/>
    <x v="1"/>
    <n v="473647"/>
    <x v="18"/>
    <x v="5"/>
    <n v="1"/>
    <n v="43.05"/>
    <n v="2685.25"/>
    <x v="0"/>
    <x v="0"/>
    <n v="-4"/>
    <x v="1038"/>
  </r>
  <r>
    <n v="1696936610"/>
    <n v="25795941"/>
    <s v="Urishilla Dhillon"/>
    <x v="0"/>
    <n v="490939"/>
    <x v="7"/>
    <x v="5"/>
    <n v="1"/>
    <n v="80.25"/>
    <n v="1983.84"/>
    <x v="3"/>
    <x v="0"/>
    <n v="4"/>
    <x v="1039"/>
  </r>
  <r>
    <n v="155669553"/>
    <n v="88779806"/>
    <s v="Ethan Taneja"/>
    <x v="0"/>
    <n v="714999"/>
    <x v="6"/>
    <x v="2"/>
    <n v="1"/>
    <n v="882.51"/>
    <n v="2239.85"/>
    <x v="1"/>
    <x v="0"/>
    <n v="-2"/>
    <x v="1040"/>
  </r>
  <r>
    <n v="2885541999"/>
    <n v="40275138"/>
    <s v="Eiravati Thaker"/>
    <x v="2"/>
    <n v="337168"/>
    <x v="2"/>
    <x v="2"/>
    <n v="3"/>
    <n v="545.49"/>
    <n v="87.3"/>
    <x v="0"/>
    <x v="0"/>
    <n v="-3"/>
    <x v="1041"/>
  </r>
  <r>
    <n v="2846340681"/>
    <n v="77085443"/>
    <s v="Prisha Nadkarni"/>
    <x v="0"/>
    <n v="287070"/>
    <x v="17"/>
    <x v="6"/>
    <n v="2"/>
    <n v="443.17"/>
    <n v="2923.65"/>
    <x v="0"/>
    <x v="0"/>
    <n v="3"/>
    <x v="1042"/>
  </r>
  <r>
    <n v="963715332"/>
    <n v="21948041"/>
    <s v="Oni Amble"/>
    <x v="1"/>
    <n v="771228"/>
    <x v="0"/>
    <x v="0"/>
    <n v="1"/>
    <n v="83.18"/>
    <n v="4740.41"/>
    <x v="1"/>
    <x v="1"/>
    <n v="15"/>
    <x v="1043"/>
  </r>
  <r>
    <n v="2807634451"/>
    <n v="84986716"/>
    <s v="Eta Hegde"/>
    <x v="0"/>
    <n v="481843"/>
    <x v="49"/>
    <x v="3"/>
    <n v="3"/>
    <n v="297.68"/>
    <n v="3196.92"/>
    <x v="3"/>
    <x v="0"/>
    <n v="5"/>
    <x v="1044"/>
  </r>
  <r>
    <n v="3046341241"/>
    <n v="82286725"/>
    <s v="Unnati Mishra"/>
    <x v="3"/>
    <n v="690565"/>
    <x v="37"/>
    <x v="3"/>
    <n v="1"/>
    <n v="951.27"/>
    <n v="3155.44"/>
    <x v="3"/>
    <x v="0"/>
    <n v="-4"/>
    <x v="1045"/>
  </r>
  <r>
    <n v="485687952"/>
    <n v="8228843"/>
    <s v="Vritti Halder"/>
    <x v="2"/>
    <n v="992178"/>
    <x v="25"/>
    <x v="4"/>
    <n v="3"/>
    <n v="632.42999999999995"/>
    <n v="1436.02"/>
    <x v="3"/>
    <x v="1"/>
    <n v="12"/>
    <x v="1046"/>
  </r>
  <r>
    <n v="7660904370"/>
    <n v="30455484"/>
    <s v="Lajita Ravel"/>
    <x v="1"/>
    <n v="478531"/>
    <x v="41"/>
    <x v="9"/>
    <n v="1"/>
    <n v="825.46"/>
    <n v="695.54"/>
    <x v="0"/>
    <x v="1"/>
    <n v="12"/>
    <x v="1047"/>
  </r>
  <r>
    <n v="9753033954"/>
    <n v="83577942"/>
    <s v="Oviya Rau"/>
    <x v="1"/>
    <n v="667163"/>
    <x v="1"/>
    <x v="1"/>
    <n v="1"/>
    <n v="441.2"/>
    <n v="630.84"/>
    <x v="2"/>
    <x v="0"/>
    <n v="-1"/>
    <x v="1048"/>
  </r>
  <r>
    <n v="9509887699"/>
    <n v="23448955"/>
    <s v="Pranit Gade"/>
    <x v="3"/>
    <n v="700048"/>
    <x v="23"/>
    <x v="7"/>
    <n v="2"/>
    <n v="141.28"/>
    <n v="1656.08"/>
    <x v="1"/>
    <x v="0"/>
    <n v="-1"/>
    <x v="1049"/>
  </r>
  <r>
    <n v="1054122071"/>
    <n v="97557157"/>
    <s v="Priya Karan"/>
    <x v="0"/>
    <n v="473929"/>
    <x v="41"/>
    <x v="9"/>
    <n v="1"/>
    <n v="440.19"/>
    <n v="1011.38"/>
    <x v="2"/>
    <x v="0"/>
    <n v="2"/>
    <x v="1050"/>
  </r>
  <r>
    <n v="9135272808"/>
    <n v="21701991"/>
    <s v="Wazir Hari"/>
    <x v="1"/>
    <n v="952124"/>
    <x v="36"/>
    <x v="9"/>
    <n v="2"/>
    <n v="127.08"/>
    <n v="1454.36"/>
    <x v="1"/>
    <x v="0"/>
    <n v="-2"/>
    <x v="1051"/>
  </r>
  <r>
    <n v="597447215"/>
    <n v="39957741"/>
    <s v="Siddharth Sibal"/>
    <x v="2"/>
    <n v="848226"/>
    <x v="30"/>
    <x v="9"/>
    <n v="1"/>
    <n v="209.59"/>
    <n v="4238.9799999999996"/>
    <x v="1"/>
    <x v="0"/>
    <n v="-5"/>
    <x v="1052"/>
  </r>
  <r>
    <n v="5562099656"/>
    <n v="3872421"/>
    <s v="Ladli Saran"/>
    <x v="3"/>
    <n v="440875"/>
    <x v="26"/>
    <x v="10"/>
    <n v="2"/>
    <n v="275.02999999999997"/>
    <n v="163.03"/>
    <x v="2"/>
    <x v="0"/>
    <n v="5"/>
    <x v="1053"/>
  </r>
  <r>
    <n v="4122736828"/>
    <n v="47590944"/>
    <s v="Ayushman Chawla"/>
    <x v="1"/>
    <n v="500633"/>
    <x v="34"/>
    <x v="2"/>
    <n v="1"/>
    <n v="154.5"/>
    <n v="2205.44"/>
    <x v="1"/>
    <x v="0"/>
    <n v="-3"/>
    <x v="1054"/>
  </r>
  <r>
    <n v="7238138072"/>
    <n v="32929817"/>
    <s v="Vedika Devi"/>
    <x v="0"/>
    <n v="679284"/>
    <x v="13"/>
    <x v="4"/>
    <n v="3"/>
    <n v="877.89"/>
    <n v="906.54"/>
    <x v="3"/>
    <x v="0"/>
    <n v="-5"/>
    <x v="1055"/>
  </r>
  <r>
    <n v="6244736404"/>
    <n v="8791577"/>
    <s v="Warda Kohli"/>
    <x v="0"/>
    <n v="613942"/>
    <x v="0"/>
    <x v="0"/>
    <n v="1"/>
    <n v="545"/>
    <n v="4248.04"/>
    <x v="1"/>
    <x v="1"/>
    <n v="10"/>
    <x v="1056"/>
  </r>
  <r>
    <n v="1297341963"/>
    <n v="70230254"/>
    <s v="Hamsini Sandhu"/>
    <x v="1"/>
    <n v="564692"/>
    <x v="43"/>
    <x v="0"/>
    <n v="1"/>
    <n v="215.65"/>
    <n v="1516.81"/>
    <x v="0"/>
    <x v="0"/>
    <n v="-2"/>
    <x v="1057"/>
  </r>
  <r>
    <n v="3842442278"/>
    <n v="89223620"/>
    <s v="Udyati Malhotra"/>
    <x v="2"/>
    <n v="567671"/>
    <x v="29"/>
    <x v="3"/>
    <n v="1"/>
    <n v="418.48"/>
    <n v="4144.84"/>
    <x v="2"/>
    <x v="0"/>
    <n v="-4"/>
    <x v="1058"/>
  </r>
  <r>
    <n v="9576684860"/>
    <n v="9347990"/>
    <s v="Aarush Pingle"/>
    <x v="3"/>
    <n v="587645"/>
    <x v="5"/>
    <x v="4"/>
    <n v="2"/>
    <n v="801.81"/>
    <n v="1365.7"/>
    <x v="2"/>
    <x v="1"/>
    <n v="8"/>
    <x v="1059"/>
  </r>
  <r>
    <n v="1592757566"/>
    <n v="78903046"/>
    <s v="Dakshesh Sundaram"/>
    <x v="0"/>
    <n v="124290"/>
    <x v="7"/>
    <x v="5"/>
    <n v="2"/>
    <n v="39.65"/>
    <n v="4787.67"/>
    <x v="3"/>
    <x v="2"/>
    <n v="20"/>
    <x v="1060"/>
  </r>
  <r>
    <n v="5060677329"/>
    <n v="68219091"/>
    <s v="Tanvi Dixit"/>
    <x v="0"/>
    <n v="264803"/>
    <x v="5"/>
    <x v="4"/>
    <n v="3"/>
    <n v="995.98"/>
    <n v="903.53"/>
    <x v="1"/>
    <x v="1"/>
    <n v="15"/>
    <x v="1061"/>
  </r>
  <r>
    <n v="2241930006"/>
    <n v="66943324"/>
    <s v="Gavin Karnik"/>
    <x v="3"/>
    <n v="26060"/>
    <x v="5"/>
    <x v="4"/>
    <n v="3"/>
    <n v="342.94"/>
    <n v="2211.21"/>
    <x v="1"/>
    <x v="2"/>
    <n v="28"/>
    <x v="1062"/>
  </r>
  <r>
    <n v="3246505078"/>
    <n v="45481936"/>
    <s v="Robert Gour"/>
    <x v="3"/>
    <n v="677169"/>
    <x v="13"/>
    <x v="4"/>
    <n v="1"/>
    <n v="261.02999999999997"/>
    <n v="702.71"/>
    <x v="3"/>
    <x v="2"/>
    <n v="20"/>
    <x v="1063"/>
  </r>
  <r>
    <n v="5870152806"/>
    <n v="376144"/>
    <s v="Ira Chhabra"/>
    <x v="0"/>
    <n v="659290"/>
    <x v="15"/>
    <x v="2"/>
    <n v="1"/>
    <n v="319.33999999999997"/>
    <n v="171.2"/>
    <x v="0"/>
    <x v="0"/>
    <n v="-5"/>
    <x v="1064"/>
  </r>
  <r>
    <n v="8919999754"/>
    <n v="8395610"/>
    <s v="Ranveer Subramanian"/>
    <x v="2"/>
    <n v="564692"/>
    <x v="43"/>
    <x v="0"/>
    <n v="3"/>
    <n v="215.65"/>
    <n v="2554.62"/>
    <x v="1"/>
    <x v="0"/>
    <n v="0"/>
    <x v="1065"/>
  </r>
  <r>
    <n v="1080338783"/>
    <n v="1601161"/>
    <s v="Chanchal Thakur"/>
    <x v="2"/>
    <n v="433521"/>
    <x v="27"/>
    <x v="10"/>
    <n v="2"/>
    <n v="321.33"/>
    <n v="2039.04"/>
    <x v="0"/>
    <x v="0"/>
    <n v="-1"/>
    <x v="1066"/>
  </r>
  <r>
    <n v="4641905606"/>
    <n v="40667183"/>
    <s v="Yatin Setty"/>
    <x v="1"/>
    <n v="112390"/>
    <x v="18"/>
    <x v="5"/>
    <n v="3"/>
    <n v="877.98"/>
    <n v="3587.82"/>
    <x v="0"/>
    <x v="0"/>
    <n v="-3"/>
    <x v="1067"/>
  </r>
  <r>
    <n v="9456413999"/>
    <n v="32019725"/>
    <s v="Tarak Rout"/>
    <x v="3"/>
    <n v="839170"/>
    <x v="19"/>
    <x v="2"/>
    <n v="2"/>
    <n v="481.63"/>
    <n v="2572.64"/>
    <x v="2"/>
    <x v="0"/>
    <n v="2"/>
    <x v="1068"/>
  </r>
  <r>
    <n v="4764056827"/>
    <n v="8025622"/>
    <s v="Daksh Bali"/>
    <x v="0"/>
    <n v="767398"/>
    <x v="23"/>
    <x v="7"/>
    <n v="2"/>
    <n v="22.14"/>
    <n v="3063.23"/>
    <x v="1"/>
    <x v="1"/>
    <n v="11"/>
    <x v="1069"/>
  </r>
  <r>
    <n v="5168057633"/>
    <n v="45477575"/>
    <s v="Aarna Bawa"/>
    <x v="2"/>
    <n v="272170"/>
    <x v="33"/>
    <x v="8"/>
    <n v="2"/>
    <n v="140.80000000000001"/>
    <n v="4188.1499999999996"/>
    <x v="1"/>
    <x v="0"/>
    <n v="-3"/>
    <x v="1070"/>
  </r>
  <r>
    <n v="1442559656"/>
    <n v="85074810"/>
    <s v="Aarna Naik"/>
    <x v="0"/>
    <n v="240179"/>
    <x v="13"/>
    <x v="4"/>
    <n v="2"/>
    <n v="90.56"/>
    <n v="2573.9699999999998"/>
    <x v="0"/>
    <x v="2"/>
    <n v="21"/>
    <x v="1071"/>
  </r>
  <r>
    <n v="6590257283"/>
    <n v="2058037"/>
    <s v="Yutika Badal"/>
    <x v="2"/>
    <n v="435929"/>
    <x v="22"/>
    <x v="7"/>
    <n v="3"/>
    <n v="856.89"/>
    <n v="4030.26"/>
    <x v="0"/>
    <x v="0"/>
    <n v="2"/>
    <x v="1072"/>
  </r>
  <r>
    <n v="3429671763"/>
    <n v="21481338"/>
    <s v="Rajata Upadhyay"/>
    <x v="1"/>
    <n v="473929"/>
    <x v="41"/>
    <x v="9"/>
    <n v="1"/>
    <n v="440.19"/>
    <n v="1168.51"/>
    <x v="1"/>
    <x v="2"/>
    <n v="19"/>
    <x v="1073"/>
  </r>
  <r>
    <n v="4750086089"/>
    <n v="97259564"/>
    <s v="Watika Narayanan"/>
    <x v="3"/>
    <n v="563740"/>
    <x v="47"/>
    <x v="3"/>
    <n v="1"/>
    <n v="96.33"/>
    <n v="1896.06"/>
    <x v="2"/>
    <x v="1"/>
    <n v="8"/>
    <x v="1074"/>
  </r>
  <r>
    <n v="3204128006"/>
    <n v="62323608"/>
    <s v="Ekansh Bains"/>
    <x v="1"/>
    <n v="41853"/>
    <x v="19"/>
    <x v="2"/>
    <n v="3"/>
    <n v="910.44"/>
    <n v="4361.59"/>
    <x v="3"/>
    <x v="1"/>
    <n v="13"/>
    <x v="1075"/>
  </r>
  <r>
    <n v="3171917027"/>
    <n v="55936462"/>
    <s v="Upkaar Mahajan"/>
    <x v="1"/>
    <n v="56589"/>
    <x v="5"/>
    <x v="4"/>
    <n v="3"/>
    <n v="517.77"/>
    <n v="1179.3499999999999"/>
    <x v="1"/>
    <x v="0"/>
    <n v="0"/>
    <x v="1076"/>
  </r>
  <r>
    <n v="8814047085"/>
    <n v="68475914"/>
    <s v="Ishita Sarna"/>
    <x v="2"/>
    <n v="764014"/>
    <x v="32"/>
    <x v="6"/>
    <n v="2"/>
    <n v="612.04"/>
    <n v="972.69"/>
    <x v="1"/>
    <x v="0"/>
    <n v="-5"/>
    <x v="1077"/>
  </r>
  <r>
    <n v="1889723479"/>
    <n v="5754255"/>
    <s v="Radha Rana"/>
    <x v="2"/>
    <n v="317242"/>
    <x v="21"/>
    <x v="6"/>
    <n v="1"/>
    <n v="198.15"/>
    <n v="395.61"/>
    <x v="0"/>
    <x v="0"/>
    <n v="4"/>
    <x v="1078"/>
  </r>
  <r>
    <n v="942025494"/>
    <n v="62679120"/>
    <s v="Ekansh Padmanabhan"/>
    <x v="0"/>
    <n v="888807"/>
    <x v="6"/>
    <x v="2"/>
    <n v="3"/>
    <n v="230.58"/>
    <n v="4479.6499999999996"/>
    <x v="1"/>
    <x v="1"/>
    <n v="14"/>
    <x v="1079"/>
  </r>
  <r>
    <n v="4104444500"/>
    <n v="57526322"/>
    <s v="Henry Dar"/>
    <x v="3"/>
    <n v="807452"/>
    <x v="21"/>
    <x v="6"/>
    <n v="1"/>
    <n v="144.19"/>
    <n v="296.94"/>
    <x v="2"/>
    <x v="0"/>
    <n v="-2"/>
    <x v="1080"/>
  </r>
  <r>
    <n v="7562260313"/>
    <n v="13871547"/>
    <s v="Anthony Dhawan"/>
    <x v="3"/>
    <n v="217710"/>
    <x v="2"/>
    <x v="2"/>
    <n v="2"/>
    <n v="58.59"/>
    <n v="1246.6199999999999"/>
    <x v="2"/>
    <x v="0"/>
    <n v="2"/>
    <x v="1081"/>
  </r>
  <r>
    <n v="7140244766"/>
    <n v="86067293"/>
    <s v="Udarsh Gour"/>
    <x v="2"/>
    <n v="942001"/>
    <x v="43"/>
    <x v="0"/>
    <n v="1"/>
    <n v="671.55"/>
    <n v="310.87"/>
    <x v="1"/>
    <x v="0"/>
    <n v="-3"/>
    <x v="1082"/>
  </r>
  <r>
    <n v="7967974077"/>
    <n v="45066676"/>
    <s v="Lipika Murthy"/>
    <x v="3"/>
    <n v="448752"/>
    <x v="22"/>
    <x v="7"/>
    <n v="3"/>
    <n v="160.07"/>
    <n v="3382.93"/>
    <x v="3"/>
    <x v="1"/>
    <n v="9"/>
    <x v="1083"/>
  </r>
  <r>
    <n v="7456822422"/>
    <n v="81822935"/>
    <s v="Dhruv Ganguly"/>
    <x v="0"/>
    <n v="962054"/>
    <x v="1"/>
    <x v="1"/>
    <n v="2"/>
    <n v="16.86"/>
    <n v="604.1"/>
    <x v="0"/>
    <x v="1"/>
    <n v="8"/>
    <x v="1084"/>
  </r>
  <r>
    <n v="4813468096"/>
    <n v="34668988"/>
    <s v="Wishi Varughese"/>
    <x v="2"/>
    <n v="516376"/>
    <x v="36"/>
    <x v="9"/>
    <n v="3"/>
    <n v="877.43"/>
    <n v="650.20000000000005"/>
    <x v="2"/>
    <x v="0"/>
    <n v="2"/>
    <x v="1085"/>
  </r>
  <r>
    <n v="8618576020"/>
    <n v="15484407"/>
    <s v="Saksham Kaur"/>
    <x v="3"/>
    <n v="382511"/>
    <x v="16"/>
    <x v="2"/>
    <n v="1"/>
    <n v="702.54"/>
    <n v="1633.69"/>
    <x v="2"/>
    <x v="0"/>
    <n v="1"/>
    <x v="1086"/>
  </r>
  <r>
    <n v="3727646442"/>
    <n v="12077371"/>
    <s v="Gautami Maharaj"/>
    <x v="3"/>
    <n v="913428"/>
    <x v="0"/>
    <x v="0"/>
    <n v="3"/>
    <n v="392.22"/>
    <n v="1105.54"/>
    <x v="3"/>
    <x v="0"/>
    <n v="-1"/>
    <x v="1087"/>
  </r>
  <r>
    <n v="9208156337"/>
    <n v="39959491"/>
    <s v="Damini Gandhi"/>
    <x v="3"/>
    <n v="319388"/>
    <x v="1"/>
    <x v="1"/>
    <n v="3"/>
    <n v="657.8"/>
    <n v="1685.01"/>
    <x v="1"/>
    <x v="0"/>
    <n v="0"/>
    <x v="1088"/>
  </r>
  <r>
    <n v="8328118787"/>
    <n v="14839726"/>
    <s v="Lohit Lanka"/>
    <x v="0"/>
    <n v="500633"/>
    <x v="34"/>
    <x v="2"/>
    <n v="3"/>
    <n v="154.5"/>
    <n v="3997.84"/>
    <x v="2"/>
    <x v="0"/>
    <n v="5"/>
    <x v="1089"/>
  </r>
  <r>
    <n v="580528836"/>
    <n v="91550885"/>
    <s v="Isaiah Basu"/>
    <x v="1"/>
    <n v="11422"/>
    <x v="14"/>
    <x v="9"/>
    <n v="3"/>
    <n v="127.16"/>
    <n v="1485"/>
    <x v="1"/>
    <x v="2"/>
    <n v="29"/>
    <x v="1090"/>
  </r>
  <r>
    <n v="3350662630"/>
    <n v="60620291"/>
    <s v="Upkaar Suresh"/>
    <x v="0"/>
    <n v="927651"/>
    <x v="26"/>
    <x v="10"/>
    <n v="1"/>
    <n v="426.72"/>
    <n v="1279.7"/>
    <x v="2"/>
    <x v="0"/>
    <n v="-4"/>
    <x v="1091"/>
  </r>
  <r>
    <n v="6716381725"/>
    <n v="19682060"/>
    <s v="Hamsini Swamy"/>
    <x v="2"/>
    <n v="328457"/>
    <x v="4"/>
    <x v="1"/>
    <n v="1"/>
    <n v="858.57"/>
    <n v="3647.45"/>
    <x v="2"/>
    <x v="1"/>
    <n v="14"/>
    <x v="1092"/>
  </r>
  <r>
    <n v="2249567137"/>
    <n v="20298398"/>
    <s v="Urvi Bali"/>
    <x v="1"/>
    <n v="897083"/>
    <x v="11"/>
    <x v="7"/>
    <n v="3"/>
    <n v="972.69"/>
    <n v="3407.26"/>
    <x v="2"/>
    <x v="0"/>
    <n v="1"/>
    <x v="1093"/>
  </r>
  <r>
    <n v="7484465509"/>
    <n v="73393269"/>
    <s v="William Varughese"/>
    <x v="0"/>
    <n v="706112"/>
    <x v="5"/>
    <x v="4"/>
    <n v="3"/>
    <n v="478.79"/>
    <n v="1060.95"/>
    <x v="2"/>
    <x v="0"/>
    <n v="-4"/>
    <x v="1094"/>
  </r>
  <r>
    <n v="2577208156"/>
    <n v="86995126"/>
    <s v="Bimala Bhattacharyya"/>
    <x v="1"/>
    <n v="615545"/>
    <x v="28"/>
    <x v="5"/>
    <n v="1"/>
    <n v="448.16"/>
    <n v="1948.9"/>
    <x v="1"/>
    <x v="1"/>
    <n v="7"/>
    <x v="1095"/>
  </r>
  <r>
    <n v="3321905621"/>
    <n v="37759707"/>
    <s v="Jhalak Venkataraman"/>
    <x v="3"/>
    <n v="820541"/>
    <x v="22"/>
    <x v="7"/>
    <n v="3"/>
    <n v="576.22"/>
    <n v="3909.99"/>
    <x v="3"/>
    <x v="0"/>
    <n v="5"/>
    <x v="1096"/>
  </r>
  <r>
    <n v="6686839282"/>
    <n v="71615827"/>
    <s v="Yash Contractor"/>
    <x v="3"/>
    <n v="726958"/>
    <x v="43"/>
    <x v="0"/>
    <n v="2"/>
    <n v="887.48"/>
    <n v="2657.17"/>
    <x v="1"/>
    <x v="1"/>
    <n v="9"/>
    <x v="1097"/>
  </r>
  <r>
    <n v="5095558661"/>
    <n v="70220141"/>
    <s v="Reyansh Dhaliwal"/>
    <x v="3"/>
    <n v="970529"/>
    <x v="27"/>
    <x v="10"/>
    <n v="3"/>
    <n v="827.44"/>
    <n v="109.03"/>
    <x v="0"/>
    <x v="0"/>
    <n v="3"/>
    <x v="1098"/>
  </r>
  <r>
    <n v="112658009"/>
    <n v="35144658"/>
    <s v="Tristan Gulati"/>
    <x v="3"/>
    <n v="604184"/>
    <x v="22"/>
    <x v="7"/>
    <n v="1"/>
    <n v="397.55"/>
    <n v="3834.36"/>
    <x v="0"/>
    <x v="0"/>
    <n v="-3"/>
    <x v="1099"/>
  </r>
  <r>
    <n v="1343610513"/>
    <n v="18113428"/>
    <s v="Dominic Goda"/>
    <x v="0"/>
    <n v="925482"/>
    <x v="40"/>
    <x v="8"/>
    <n v="2"/>
    <n v="475.04"/>
    <n v="638.38"/>
    <x v="1"/>
    <x v="1"/>
    <n v="8"/>
    <x v="1100"/>
  </r>
  <r>
    <n v="7190610535"/>
    <n v="59094034"/>
    <s v="Ekanta Dass"/>
    <x v="0"/>
    <n v="990993"/>
    <x v="49"/>
    <x v="3"/>
    <n v="3"/>
    <n v="263.7"/>
    <n v="2414.6799999999998"/>
    <x v="1"/>
    <x v="0"/>
    <n v="-4"/>
    <x v="1101"/>
  </r>
  <r>
    <n v="5069426001"/>
    <n v="31940833"/>
    <s v="Urmi Amble"/>
    <x v="1"/>
    <n v="41853"/>
    <x v="19"/>
    <x v="2"/>
    <n v="1"/>
    <n v="910.44"/>
    <n v="3099.29"/>
    <x v="1"/>
    <x v="0"/>
    <n v="1"/>
    <x v="1102"/>
  </r>
  <r>
    <n v="5655369002"/>
    <n v="19091057"/>
    <s v="Kalpit Kohli"/>
    <x v="0"/>
    <n v="6405"/>
    <x v="24"/>
    <x v="10"/>
    <n v="2"/>
    <n v="236.51"/>
    <n v="114.52"/>
    <x v="0"/>
    <x v="0"/>
    <n v="0"/>
    <x v="1103"/>
  </r>
  <r>
    <n v="5761530160"/>
    <n v="84824280"/>
    <s v="Kamya Narayan"/>
    <x v="2"/>
    <n v="349294"/>
    <x v="36"/>
    <x v="9"/>
    <n v="1"/>
    <n v="934.75"/>
    <n v="876.11"/>
    <x v="0"/>
    <x v="1"/>
    <n v="15"/>
    <x v="1104"/>
  </r>
  <r>
    <n v="4772519706"/>
    <n v="17106161"/>
    <s v="Gagan Prabhakar"/>
    <x v="2"/>
    <n v="257719"/>
    <x v="2"/>
    <x v="2"/>
    <n v="1"/>
    <n v="281.73"/>
    <n v="2184.02"/>
    <x v="0"/>
    <x v="0"/>
    <n v="-1"/>
    <x v="1105"/>
  </r>
  <r>
    <n v="8209051735"/>
    <n v="69416782"/>
    <s v="Gagan Goel"/>
    <x v="0"/>
    <n v="336847"/>
    <x v="22"/>
    <x v="7"/>
    <n v="3"/>
    <n v="936.98"/>
    <n v="1887.19"/>
    <x v="2"/>
    <x v="0"/>
    <n v="0"/>
    <x v="1106"/>
  </r>
  <r>
    <n v="4870391666"/>
    <n v="80935110"/>
    <s v="Oscar Bir"/>
    <x v="0"/>
    <n v="324809"/>
    <x v="6"/>
    <x v="2"/>
    <n v="1"/>
    <n v="608"/>
    <n v="738.74"/>
    <x v="2"/>
    <x v="0"/>
    <n v="2"/>
    <x v="1107"/>
  </r>
  <r>
    <n v="7777975083"/>
    <n v="92098757"/>
    <s v="Bhavna Mammen"/>
    <x v="1"/>
    <n v="684939"/>
    <x v="7"/>
    <x v="5"/>
    <n v="1"/>
    <n v="727.95"/>
    <n v="4419.96"/>
    <x v="1"/>
    <x v="2"/>
    <n v="29"/>
    <x v="1108"/>
  </r>
  <r>
    <n v="8713948756"/>
    <n v="65514005"/>
    <s v="Ekapad Kuruvilla"/>
    <x v="0"/>
    <n v="837480"/>
    <x v="13"/>
    <x v="4"/>
    <n v="2"/>
    <n v="217.4"/>
    <n v="383.2"/>
    <x v="0"/>
    <x v="2"/>
    <n v="19"/>
    <x v="1109"/>
  </r>
  <r>
    <n v="6191050157"/>
    <n v="90021871"/>
    <s v="Pooja Dube"/>
    <x v="0"/>
    <n v="365133"/>
    <x v="23"/>
    <x v="7"/>
    <n v="3"/>
    <n v="915.45"/>
    <n v="1893.34"/>
    <x v="0"/>
    <x v="0"/>
    <n v="5"/>
    <x v="1110"/>
  </r>
  <r>
    <n v="4060449266"/>
    <n v="1771249"/>
    <s v="Samesh Devi"/>
    <x v="1"/>
    <n v="953175"/>
    <x v="24"/>
    <x v="10"/>
    <n v="1"/>
    <n v="225.21"/>
    <n v="2399.6"/>
    <x v="2"/>
    <x v="0"/>
    <n v="4"/>
    <x v="1111"/>
  </r>
  <r>
    <n v="5657605506"/>
    <n v="63402854"/>
    <s v="Pallavi Sidhu"/>
    <x v="1"/>
    <n v="451933"/>
    <x v="17"/>
    <x v="6"/>
    <n v="3"/>
    <n v="568.94000000000005"/>
    <n v="697.88"/>
    <x v="3"/>
    <x v="0"/>
    <n v="-1"/>
    <x v="1112"/>
  </r>
  <r>
    <n v="8851743592"/>
    <n v="70608515"/>
    <s v="Aashi Behl"/>
    <x v="2"/>
    <n v="385113"/>
    <x v="7"/>
    <x v="5"/>
    <n v="1"/>
    <n v="816.38"/>
    <n v="2618.87"/>
    <x v="2"/>
    <x v="0"/>
    <n v="-4"/>
    <x v="1113"/>
  </r>
  <r>
    <n v="4689717606"/>
    <n v="91791128"/>
    <s v="Warda Mand"/>
    <x v="0"/>
    <n v="473929"/>
    <x v="41"/>
    <x v="9"/>
    <n v="1"/>
    <n v="440.19"/>
    <n v="2392.67"/>
    <x v="2"/>
    <x v="0"/>
    <n v="0"/>
    <x v="1114"/>
  </r>
  <r>
    <n v="2860246948"/>
    <n v="8791577"/>
    <s v="Warda Kohli"/>
    <x v="0"/>
    <n v="859361"/>
    <x v="8"/>
    <x v="5"/>
    <n v="1"/>
    <n v="432.39"/>
    <n v="1613.57"/>
    <x v="3"/>
    <x v="2"/>
    <n v="29"/>
    <x v="1115"/>
  </r>
  <r>
    <n v="2875550803"/>
    <n v="40387944"/>
    <s v="Chavvi Gill"/>
    <x v="0"/>
    <n v="366066"/>
    <x v="28"/>
    <x v="5"/>
    <n v="3"/>
    <n v="918.58"/>
    <n v="1776.32"/>
    <x v="1"/>
    <x v="0"/>
    <n v="-1"/>
    <x v="1116"/>
  </r>
  <r>
    <n v="5340575011"/>
    <n v="77015367"/>
    <s v="Oni Bhagat"/>
    <x v="0"/>
    <n v="6405"/>
    <x v="24"/>
    <x v="10"/>
    <n v="2"/>
    <n v="236.51"/>
    <n v="2307.65"/>
    <x v="3"/>
    <x v="0"/>
    <n v="3"/>
    <x v="1117"/>
  </r>
  <r>
    <n v="7717156533"/>
    <n v="18791381"/>
    <s v="Avni Gera"/>
    <x v="3"/>
    <n v="820973"/>
    <x v="26"/>
    <x v="10"/>
    <n v="1"/>
    <n v="114.52"/>
    <n v="3043.92"/>
    <x v="0"/>
    <x v="0"/>
    <n v="4"/>
    <x v="1118"/>
  </r>
  <r>
    <n v="8297255359"/>
    <n v="56764791"/>
    <s v="Priya Shukla"/>
    <x v="0"/>
    <n v="354409"/>
    <x v="21"/>
    <x v="6"/>
    <n v="1"/>
    <n v="325.08"/>
    <n v="2172.56"/>
    <x v="2"/>
    <x v="0"/>
    <n v="3"/>
    <x v="1119"/>
  </r>
  <r>
    <n v="7873234939"/>
    <n v="31923338"/>
    <s v="Ishwar Goyal"/>
    <x v="1"/>
    <n v="367391"/>
    <x v="26"/>
    <x v="10"/>
    <n v="1"/>
    <n v="939.55"/>
    <n v="816.38"/>
    <x v="3"/>
    <x v="1"/>
    <n v="6"/>
    <x v="1120"/>
  </r>
  <r>
    <n v="3668515922"/>
    <n v="22321208"/>
    <s v="Pratyush Bedi"/>
    <x v="0"/>
    <n v="328457"/>
    <x v="4"/>
    <x v="1"/>
    <n v="3"/>
    <n v="858.57"/>
    <n v="4229.93"/>
    <x v="1"/>
    <x v="1"/>
    <n v="14"/>
    <x v="1121"/>
  </r>
  <r>
    <n v="8356690330"/>
    <n v="88324928"/>
    <s v="Geetika Nanda"/>
    <x v="0"/>
    <n v="566052"/>
    <x v="25"/>
    <x v="4"/>
    <n v="2"/>
    <n v="87.3"/>
    <n v="3316.63"/>
    <x v="2"/>
    <x v="0"/>
    <n v="-4"/>
    <x v="1122"/>
  </r>
  <r>
    <n v="3508620293"/>
    <n v="40277444"/>
    <s v="Damyanti Acharya"/>
    <x v="1"/>
    <n v="991434"/>
    <x v="37"/>
    <x v="3"/>
    <n v="1"/>
    <n v="237.62"/>
    <n v="4855.95"/>
    <x v="0"/>
    <x v="0"/>
    <n v="0"/>
    <x v="1123"/>
  </r>
  <r>
    <n v="9998297778"/>
    <n v="7728406"/>
    <s v="Leela Bansal"/>
    <x v="2"/>
    <n v="709916"/>
    <x v="11"/>
    <x v="7"/>
    <n v="3"/>
    <n v="33.76"/>
    <n v="2833.2"/>
    <x v="2"/>
    <x v="0"/>
    <n v="1"/>
    <x v="1124"/>
  </r>
  <r>
    <n v="3898421710"/>
    <n v="78750264"/>
    <s v="Krishna Choudhry"/>
    <x v="2"/>
    <n v="187399"/>
    <x v="12"/>
    <x v="8"/>
    <n v="2"/>
    <n v="53.49"/>
    <n v="461.74"/>
    <x v="0"/>
    <x v="1"/>
    <n v="6"/>
    <x v="1125"/>
  </r>
  <r>
    <n v="3960980694"/>
    <n v="52417972"/>
    <s v="Nisha Chadha"/>
    <x v="1"/>
    <n v="927651"/>
    <x v="26"/>
    <x v="10"/>
    <n v="1"/>
    <n v="426.72"/>
    <n v="369.28"/>
    <x v="0"/>
    <x v="1"/>
    <n v="11"/>
    <x v="1126"/>
  </r>
  <r>
    <n v="5008395294"/>
    <n v="1108176"/>
    <s v="Charita Chad"/>
    <x v="3"/>
    <n v="131136"/>
    <x v="32"/>
    <x v="6"/>
    <n v="3"/>
    <n v="37.799999999999997"/>
    <n v="845.68"/>
    <x v="0"/>
    <x v="2"/>
    <n v="19"/>
    <x v="1127"/>
  </r>
  <r>
    <n v="3722869004"/>
    <n v="66140659"/>
    <s v="Omya Iyengar"/>
    <x v="3"/>
    <n v="337168"/>
    <x v="2"/>
    <x v="2"/>
    <n v="3"/>
    <n v="545.49"/>
    <n v="3268.53"/>
    <x v="1"/>
    <x v="0"/>
    <n v="2"/>
    <x v="1128"/>
  </r>
  <r>
    <n v="8391555591"/>
    <n v="14006996"/>
    <s v="Saumya Rau"/>
    <x v="2"/>
    <n v="644847"/>
    <x v="32"/>
    <x v="6"/>
    <n v="1"/>
    <n v="622.80999999999995"/>
    <n v="3933.27"/>
    <x v="0"/>
    <x v="2"/>
    <n v="16"/>
    <x v="1129"/>
  </r>
  <r>
    <n v="8063730776"/>
    <n v="95912198"/>
    <s v="Bhavna Gara"/>
    <x v="2"/>
    <n v="196719"/>
    <x v="38"/>
    <x v="9"/>
    <n v="3"/>
    <n v="217.5"/>
    <n v="2925.94"/>
    <x v="1"/>
    <x v="0"/>
    <n v="-2"/>
    <x v="1130"/>
  </r>
  <r>
    <n v="9052752169"/>
    <n v="62510499"/>
    <s v="Pratyush Trivedi"/>
    <x v="3"/>
    <n v="114414"/>
    <x v="5"/>
    <x v="4"/>
    <n v="2"/>
    <n v="832.06"/>
    <n v="1083.52"/>
    <x v="1"/>
    <x v="0"/>
    <n v="5"/>
    <x v="1131"/>
  </r>
  <r>
    <n v="7471416647"/>
    <n v="75566105"/>
    <s v="Dipta Doctor"/>
    <x v="0"/>
    <n v="927651"/>
    <x v="26"/>
    <x v="10"/>
    <n v="2"/>
    <n v="426.72"/>
    <n v="2163.6999999999998"/>
    <x v="3"/>
    <x v="1"/>
    <n v="7"/>
    <x v="1132"/>
  </r>
  <r>
    <n v="848332407"/>
    <n v="376144"/>
    <s v="Ira Chhabra"/>
    <x v="0"/>
    <n v="555121"/>
    <x v="41"/>
    <x v="9"/>
    <n v="2"/>
    <n v="354.91"/>
    <n v="1700.08"/>
    <x v="2"/>
    <x v="0"/>
    <n v="-2"/>
    <x v="1133"/>
  </r>
  <r>
    <n v="4062701987"/>
    <n v="8383197"/>
    <s v="Nikita Ravi"/>
    <x v="1"/>
    <n v="194682"/>
    <x v="20"/>
    <x v="1"/>
    <n v="1"/>
    <n v="912.29"/>
    <n v="979.99"/>
    <x v="1"/>
    <x v="0"/>
    <n v="-5"/>
    <x v="1134"/>
  </r>
  <r>
    <n v="8723912832"/>
    <n v="94552818"/>
    <s v="Pooja Lalla"/>
    <x v="2"/>
    <n v="455755"/>
    <x v="11"/>
    <x v="7"/>
    <n v="3"/>
    <n v="44.09"/>
    <n v="361.98"/>
    <x v="0"/>
    <x v="0"/>
    <n v="3"/>
    <x v="1135"/>
  </r>
  <r>
    <n v="9099298435"/>
    <n v="2233446"/>
    <s v="Wakeeta Pillay"/>
    <x v="1"/>
    <n v="89084"/>
    <x v="45"/>
    <x v="2"/>
    <n v="3"/>
    <n v="598.83000000000004"/>
    <n v="1327.61"/>
    <x v="1"/>
    <x v="0"/>
    <n v="-1"/>
    <x v="1136"/>
  </r>
  <r>
    <n v="5645691241"/>
    <n v="3786105"/>
    <s v="Ojas Sankaran"/>
    <x v="1"/>
    <n v="77308"/>
    <x v="36"/>
    <x v="9"/>
    <n v="2"/>
    <n v="223.27"/>
    <n v="2970"/>
    <x v="0"/>
    <x v="1"/>
    <n v="9"/>
    <x v="1137"/>
  </r>
  <r>
    <n v="8258019846"/>
    <n v="61024977"/>
    <s v="Krishna Manda"/>
    <x v="1"/>
    <n v="734789"/>
    <x v="9"/>
    <x v="3"/>
    <n v="1"/>
    <n v="395.82"/>
    <n v="1705.98"/>
    <x v="1"/>
    <x v="0"/>
    <n v="4"/>
    <x v="1138"/>
  </r>
  <r>
    <n v="2732162016"/>
    <n v="99361865"/>
    <s v="Ekantika Ravel"/>
    <x v="1"/>
    <n v="305754"/>
    <x v="48"/>
    <x v="8"/>
    <n v="3"/>
    <n v="979.99"/>
    <n v="2111.2399999999998"/>
    <x v="3"/>
    <x v="0"/>
    <n v="3"/>
    <x v="1139"/>
  </r>
  <r>
    <n v="1561902412"/>
    <n v="91448742"/>
    <s v="Henry Badal"/>
    <x v="0"/>
    <n v="679321"/>
    <x v="39"/>
    <x v="1"/>
    <n v="1"/>
    <n v="738.46"/>
    <n v="3412.02"/>
    <x v="1"/>
    <x v="0"/>
    <n v="1"/>
    <x v="1140"/>
  </r>
  <r>
    <n v="8979476889"/>
    <n v="49970560"/>
    <s v="Pallavi Rao"/>
    <x v="0"/>
    <n v="256051"/>
    <x v="7"/>
    <x v="5"/>
    <n v="3"/>
    <n v="400.92"/>
    <n v="169.88"/>
    <x v="0"/>
    <x v="0"/>
    <n v="1"/>
    <x v="1141"/>
  </r>
  <r>
    <n v="8373953053"/>
    <n v="46515922"/>
    <s v="Harish Setty"/>
    <x v="0"/>
    <n v="679284"/>
    <x v="13"/>
    <x v="4"/>
    <n v="3"/>
    <n v="877.89"/>
    <n v="3639.83"/>
    <x v="3"/>
    <x v="1"/>
    <n v="15"/>
    <x v="1142"/>
  </r>
  <r>
    <n v="7021309133"/>
    <n v="59353207"/>
    <s v="Aayush Oza"/>
    <x v="2"/>
    <n v="992178"/>
    <x v="25"/>
    <x v="4"/>
    <n v="3"/>
    <n v="632.42999999999995"/>
    <n v="468.88"/>
    <x v="1"/>
    <x v="1"/>
    <n v="8"/>
    <x v="1143"/>
  </r>
  <r>
    <n v="3447085029"/>
    <n v="188838"/>
    <s v="Idika Basu"/>
    <x v="2"/>
    <n v="337168"/>
    <x v="2"/>
    <x v="2"/>
    <n v="2"/>
    <n v="545.49"/>
    <n v="4065.16"/>
    <x v="0"/>
    <x v="0"/>
    <n v="3"/>
    <x v="1144"/>
  </r>
  <r>
    <n v="9284767341"/>
    <n v="82160592"/>
    <s v="Krisha Keer"/>
    <x v="1"/>
    <n v="470449"/>
    <x v="40"/>
    <x v="8"/>
    <n v="1"/>
    <n v="827.77"/>
    <n v="940.44"/>
    <x v="3"/>
    <x v="0"/>
    <n v="-1"/>
    <x v="1145"/>
  </r>
  <r>
    <n v="9770431940"/>
    <n v="86715467"/>
    <s v="Chanakya Bansal"/>
    <x v="2"/>
    <n v="679321"/>
    <x v="39"/>
    <x v="1"/>
    <n v="2"/>
    <n v="738.46"/>
    <n v="3392.19"/>
    <x v="2"/>
    <x v="0"/>
    <n v="-5"/>
    <x v="1146"/>
  </r>
  <r>
    <n v="9650124390"/>
    <n v="46717997"/>
    <s v="Wishi Srivastava"/>
    <x v="1"/>
    <n v="123983"/>
    <x v="13"/>
    <x v="4"/>
    <n v="2"/>
    <n v="785.67"/>
    <n v="4409.6099999999997"/>
    <x v="2"/>
    <x v="0"/>
    <n v="-4"/>
    <x v="1147"/>
  </r>
  <r>
    <n v="9826894858"/>
    <n v="67386193"/>
    <s v="Wakeeta Khurana"/>
    <x v="0"/>
    <n v="319388"/>
    <x v="1"/>
    <x v="1"/>
    <n v="2"/>
    <n v="657.8"/>
    <n v="1788.3"/>
    <x v="1"/>
    <x v="0"/>
    <n v="4"/>
    <x v="1148"/>
  </r>
  <r>
    <n v="4466839873"/>
    <n v="8361353"/>
    <s v="Pahal Kibe"/>
    <x v="1"/>
    <n v="77308"/>
    <x v="36"/>
    <x v="9"/>
    <n v="1"/>
    <n v="223.27"/>
    <n v="2840.84"/>
    <x v="0"/>
    <x v="0"/>
    <n v="3"/>
    <x v="1149"/>
  </r>
  <r>
    <n v="4331471900"/>
    <n v="59094034"/>
    <s v="Ekanta Dass"/>
    <x v="0"/>
    <n v="762527"/>
    <x v="29"/>
    <x v="3"/>
    <n v="2"/>
    <n v="690.08"/>
    <n v="2476.9699999999998"/>
    <x v="2"/>
    <x v="1"/>
    <n v="10"/>
    <x v="1150"/>
  </r>
  <r>
    <n v="5777824005"/>
    <n v="73428596"/>
    <s v="Nathaniel Sem"/>
    <x v="2"/>
    <n v="945635"/>
    <x v="21"/>
    <x v="6"/>
    <n v="2"/>
    <n v="778.9"/>
    <n v="4469.5600000000004"/>
    <x v="2"/>
    <x v="0"/>
    <n v="-5"/>
    <x v="1151"/>
  </r>
  <r>
    <n v="8795242622"/>
    <n v="90246977"/>
    <s v="Yuvraj Chacko"/>
    <x v="3"/>
    <n v="33797"/>
    <x v="25"/>
    <x v="4"/>
    <n v="3"/>
    <n v="888.12"/>
    <n v="2861.87"/>
    <x v="2"/>
    <x v="0"/>
    <n v="-4"/>
    <x v="1152"/>
  </r>
  <r>
    <n v="8561878376"/>
    <n v="12272282"/>
    <s v="Dev Bal"/>
    <x v="0"/>
    <n v="555121"/>
    <x v="41"/>
    <x v="9"/>
    <n v="3"/>
    <n v="354.91"/>
    <n v="2729.1"/>
    <x v="1"/>
    <x v="0"/>
    <n v="3"/>
    <x v="1153"/>
  </r>
  <r>
    <n v="2113243643"/>
    <n v="66269844"/>
    <s v="Harshil Edwin"/>
    <x v="3"/>
    <n v="644847"/>
    <x v="32"/>
    <x v="6"/>
    <n v="3"/>
    <n v="622.80999999999995"/>
    <n v="568.74"/>
    <x v="1"/>
    <x v="0"/>
    <n v="0"/>
    <x v="1154"/>
  </r>
  <r>
    <n v="8497820340"/>
    <n v="90586029"/>
    <s v="Aarini Ray"/>
    <x v="0"/>
    <n v="327290"/>
    <x v="35"/>
    <x v="6"/>
    <n v="2"/>
    <n v="862.28"/>
    <n v="5163.37"/>
    <x v="1"/>
    <x v="0"/>
    <n v="2"/>
    <x v="1155"/>
  </r>
  <r>
    <n v="3167184563"/>
    <n v="43860025"/>
    <s v="Nidhi Baria"/>
    <x v="0"/>
    <n v="798639"/>
    <x v="2"/>
    <x v="2"/>
    <n v="1"/>
    <n v="211.25"/>
    <n v="3939.74"/>
    <x v="1"/>
    <x v="0"/>
    <n v="4"/>
    <x v="1156"/>
  </r>
  <r>
    <n v="9997121955"/>
    <n v="46623192"/>
    <s v="Warinder Sastry"/>
    <x v="1"/>
    <n v="739534"/>
    <x v="22"/>
    <x v="7"/>
    <n v="2"/>
    <n v="994.56"/>
    <n v="1756.4"/>
    <x v="1"/>
    <x v="0"/>
    <n v="-3"/>
    <x v="1157"/>
  </r>
  <r>
    <n v="2954397481"/>
    <n v="93318833"/>
    <s v="Jagat Sridhar"/>
    <x v="1"/>
    <n v="272170"/>
    <x v="33"/>
    <x v="8"/>
    <n v="1"/>
    <n v="140.80000000000001"/>
    <n v="1120.5999999999999"/>
    <x v="3"/>
    <x v="0"/>
    <n v="2"/>
    <x v="1158"/>
  </r>
  <r>
    <n v="8125884987"/>
    <n v="31718565"/>
    <s v="Andrew Wable"/>
    <x v="0"/>
    <n v="764014"/>
    <x v="32"/>
    <x v="6"/>
    <n v="3"/>
    <n v="612.04"/>
    <n v="2008.1"/>
    <x v="3"/>
    <x v="0"/>
    <n v="3"/>
    <x v="1159"/>
  </r>
  <r>
    <n v="3765873352"/>
    <n v="48418662"/>
    <s v="Matthew Joshi"/>
    <x v="3"/>
    <n v="365132"/>
    <x v="46"/>
    <x v="8"/>
    <n v="3"/>
    <n v="229.38"/>
    <n v="1976.63"/>
    <x v="1"/>
    <x v="0"/>
    <n v="4"/>
    <x v="1160"/>
  </r>
  <r>
    <n v="7733310993"/>
    <n v="10562528"/>
    <s v="Udant Dada"/>
    <x v="3"/>
    <n v="820541"/>
    <x v="22"/>
    <x v="7"/>
    <n v="1"/>
    <n v="576.22"/>
    <n v="1253.3800000000001"/>
    <x v="2"/>
    <x v="1"/>
    <n v="12"/>
    <x v="1161"/>
  </r>
  <r>
    <n v="738093341"/>
    <n v="30823988"/>
    <s v="Owen Sangha"/>
    <x v="3"/>
    <n v="257719"/>
    <x v="2"/>
    <x v="2"/>
    <n v="2"/>
    <n v="281.73"/>
    <n v="686.4"/>
    <x v="1"/>
    <x v="2"/>
    <n v="30"/>
    <x v="1162"/>
  </r>
  <r>
    <n v="1837574319"/>
    <n v="24821281"/>
    <s v="Onveer Kanda"/>
    <x v="0"/>
    <n v="851978"/>
    <x v="5"/>
    <x v="4"/>
    <n v="3"/>
    <n v="715.72"/>
    <n v="959.01"/>
    <x v="1"/>
    <x v="2"/>
    <n v="18"/>
    <x v="1163"/>
  </r>
  <r>
    <n v="2468420564"/>
    <n v="92027021"/>
    <s v="Chatura Natt"/>
    <x v="2"/>
    <n v="365133"/>
    <x v="23"/>
    <x v="7"/>
    <n v="2"/>
    <n v="915.45"/>
    <n v="5123.33"/>
    <x v="1"/>
    <x v="2"/>
    <n v="28"/>
    <x v="1164"/>
  </r>
  <r>
    <n v="5368005763"/>
    <n v="84824280"/>
    <s v="Kamya Narayan"/>
    <x v="2"/>
    <n v="237083"/>
    <x v="13"/>
    <x v="4"/>
    <n v="2"/>
    <n v="577.13"/>
    <n v="1330.83"/>
    <x v="0"/>
    <x v="0"/>
    <n v="-5"/>
    <x v="1165"/>
  </r>
  <r>
    <n v="3823949592"/>
    <n v="1683786"/>
    <s v="Urvashi Balan"/>
    <x v="0"/>
    <n v="39154"/>
    <x v="31"/>
    <x v="9"/>
    <n v="2"/>
    <n v="946.86"/>
    <n v="2722.55"/>
    <x v="3"/>
    <x v="0"/>
    <n v="-5"/>
    <x v="1166"/>
  </r>
  <r>
    <n v="6298008063"/>
    <n v="24104630"/>
    <s v="Jonathan Deo"/>
    <x v="3"/>
    <n v="585299"/>
    <x v="0"/>
    <x v="0"/>
    <n v="3"/>
    <n v="799.46"/>
    <n v="2461.13"/>
    <x v="1"/>
    <x v="1"/>
    <n v="7"/>
    <x v="1167"/>
  </r>
  <r>
    <n v="2499190829"/>
    <n v="17159117"/>
    <s v="Tripti Bassi"/>
    <x v="3"/>
    <n v="679284"/>
    <x v="13"/>
    <x v="4"/>
    <n v="2"/>
    <n v="877.89"/>
    <n v="1851.53"/>
    <x v="1"/>
    <x v="0"/>
    <n v="2"/>
    <x v="1168"/>
  </r>
  <r>
    <n v="491116137"/>
    <n v="71615827"/>
    <s v="Yash Contractor"/>
    <x v="3"/>
    <n v="237083"/>
    <x v="13"/>
    <x v="4"/>
    <n v="2"/>
    <n v="577.13"/>
    <n v="346.87"/>
    <x v="0"/>
    <x v="1"/>
    <n v="7"/>
    <x v="1169"/>
  </r>
  <r>
    <n v="2206269404"/>
    <n v="96009692"/>
    <s v="Panini Naik"/>
    <x v="0"/>
    <n v="642612"/>
    <x v="0"/>
    <x v="0"/>
    <n v="1"/>
    <n v="517.03"/>
    <n v="2748.16"/>
    <x v="3"/>
    <x v="0"/>
    <n v="-3"/>
    <x v="1170"/>
  </r>
  <r>
    <n v="1330806043"/>
    <n v="29415527"/>
    <s v="Abha Behl"/>
    <x v="0"/>
    <n v="760684"/>
    <x v="10"/>
    <x v="6"/>
    <n v="3"/>
    <n v="71.599999999999994"/>
    <n v="905.27"/>
    <x v="3"/>
    <x v="1"/>
    <n v="7"/>
    <x v="1171"/>
  </r>
  <r>
    <n v="6770858376"/>
    <n v="39957741"/>
    <s v="Siddharth Sibal"/>
    <x v="2"/>
    <n v="654297"/>
    <x v="14"/>
    <x v="9"/>
    <n v="2"/>
    <n v="13.25"/>
    <n v="686.29"/>
    <x v="3"/>
    <x v="2"/>
    <n v="20"/>
    <x v="1172"/>
  </r>
  <r>
    <n v="4466716432"/>
    <n v="29689766"/>
    <s v="Pallavi Kala"/>
    <x v="1"/>
    <n v="799459"/>
    <x v="5"/>
    <x v="4"/>
    <n v="3"/>
    <n v="852.02"/>
    <n v="2020.61"/>
    <x v="0"/>
    <x v="0"/>
    <n v="1"/>
    <x v="1173"/>
  </r>
  <r>
    <n v="8292554686"/>
    <n v="80833965"/>
    <s v="Irya Brar"/>
    <x v="2"/>
    <n v="478531"/>
    <x v="41"/>
    <x v="9"/>
    <n v="2"/>
    <n v="825.46"/>
    <n v="3194.62"/>
    <x v="0"/>
    <x v="1"/>
    <n v="6"/>
    <x v="1174"/>
  </r>
  <r>
    <n v="4204069161"/>
    <n v="31576845"/>
    <s v="Chasmum Raman"/>
    <x v="1"/>
    <n v="34200"/>
    <x v="7"/>
    <x v="5"/>
    <n v="2"/>
    <n v="319.8"/>
    <n v="4044.58"/>
    <x v="3"/>
    <x v="0"/>
    <n v="-2"/>
    <x v="1175"/>
  </r>
  <r>
    <n v="2163079658"/>
    <n v="74833221"/>
    <s v="Agastya Saran"/>
    <x v="0"/>
    <n v="661577"/>
    <x v="43"/>
    <x v="0"/>
    <n v="3"/>
    <n v="720.95"/>
    <n v="2926.98"/>
    <x v="3"/>
    <x v="0"/>
    <n v="2"/>
    <x v="1176"/>
  </r>
  <r>
    <n v="6971561757"/>
    <n v="64940409"/>
    <s v="Yoshita Divan"/>
    <x v="2"/>
    <n v="578097"/>
    <x v="3"/>
    <x v="3"/>
    <n v="3"/>
    <n v="267.61"/>
    <n v="1726.02"/>
    <x v="1"/>
    <x v="2"/>
    <n v="23"/>
    <x v="1177"/>
  </r>
  <r>
    <n v="7965253060"/>
    <n v="95912198"/>
    <s v="Bhavna Gara"/>
    <x v="2"/>
    <n v="739534"/>
    <x v="22"/>
    <x v="7"/>
    <n v="3"/>
    <n v="994.56"/>
    <n v="217.4"/>
    <x v="3"/>
    <x v="1"/>
    <n v="9"/>
    <x v="1178"/>
  </r>
  <r>
    <n v="8939040193"/>
    <n v="59141605"/>
    <s v="Saksham Kala"/>
    <x v="1"/>
    <n v="36412"/>
    <x v="23"/>
    <x v="7"/>
    <n v="3"/>
    <n v="397.68"/>
    <n v="321.94"/>
    <x v="1"/>
    <x v="1"/>
    <n v="12"/>
    <x v="1179"/>
  </r>
  <r>
    <n v="8322028211"/>
    <n v="54952806"/>
    <s v="Manya Kohli"/>
    <x v="0"/>
    <n v="451812"/>
    <x v="25"/>
    <x v="4"/>
    <n v="2"/>
    <n v="530.85"/>
    <n v="2567.25"/>
    <x v="1"/>
    <x v="0"/>
    <n v="1"/>
    <x v="1180"/>
  </r>
  <r>
    <n v="6865922682"/>
    <n v="14255231"/>
    <s v="Advika Taneja"/>
    <x v="2"/>
    <n v="914071"/>
    <x v="47"/>
    <x v="3"/>
    <n v="2"/>
    <n v="296.94"/>
    <n v="3433.8"/>
    <x v="2"/>
    <x v="0"/>
    <n v="-4"/>
    <x v="1181"/>
  </r>
  <r>
    <n v="5912729079"/>
    <n v="90919603"/>
    <s v="Priya Chaudry"/>
    <x v="0"/>
    <n v="871592"/>
    <x v="41"/>
    <x v="9"/>
    <n v="1"/>
    <n v="870.29"/>
    <n v="2270.5700000000002"/>
    <x v="0"/>
    <x v="1"/>
    <n v="15"/>
    <x v="1182"/>
  </r>
  <r>
    <n v="8764776130"/>
    <n v="32054313"/>
    <s v="Jai Char"/>
    <x v="0"/>
    <n v="82484"/>
    <x v="24"/>
    <x v="10"/>
    <n v="1"/>
    <n v="914.88"/>
    <n v="1622.5"/>
    <x v="3"/>
    <x v="0"/>
    <n v="3"/>
    <x v="1183"/>
  </r>
  <r>
    <n v="7769965629"/>
    <n v="65815155"/>
    <s v="Amara Palan"/>
    <x v="1"/>
    <n v="747801"/>
    <x v="22"/>
    <x v="7"/>
    <n v="2"/>
    <n v="277.76"/>
    <n v="2756.21"/>
    <x v="1"/>
    <x v="0"/>
    <n v="5"/>
    <x v="1184"/>
  </r>
  <r>
    <n v="2166463032"/>
    <n v="98930670"/>
    <s v="Anjali Raju"/>
    <x v="0"/>
    <n v="851978"/>
    <x v="5"/>
    <x v="4"/>
    <n v="1"/>
    <n v="715.72"/>
    <n v="1214.68"/>
    <x v="2"/>
    <x v="0"/>
    <n v="2"/>
    <x v="1185"/>
  </r>
  <r>
    <n v="7035343259"/>
    <n v="63310076"/>
    <s v="Chavvi Jani"/>
    <x v="0"/>
    <n v="853932"/>
    <x v="26"/>
    <x v="10"/>
    <n v="1"/>
    <n v="941.19"/>
    <n v="2574.4899999999998"/>
    <x v="1"/>
    <x v="0"/>
    <n v="-1"/>
    <x v="1186"/>
  </r>
  <r>
    <n v="8914775994"/>
    <n v="68985290"/>
    <s v="Jack Memon"/>
    <x v="3"/>
    <n v="91670"/>
    <x v="23"/>
    <x v="7"/>
    <n v="3"/>
    <n v="439.24"/>
    <n v="1300.04"/>
    <x v="1"/>
    <x v="0"/>
    <n v="-2"/>
    <x v="1187"/>
  </r>
  <r>
    <n v="7565647347"/>
    <n v="15808945"/>
    <s v="Vrinda Khurana"/>
    <x v="1"/>
    <n v="726958"/>
    <x v="43"/>
    <x v="0"/>
    <n v="2"/>
    <n v="887.48"/>
    <n v="3503.52"/>
    <x v="1"/>
    <x v="0"/>
    <n v="-5"/>
    <x v="1188"/>
  </r>
  <r>
    <n v="6172215120"/>
    <n v="87823209"/>
    <s v="Hemang Suri"/>
    <x v="2"/>
    <n v="714999"/>
    <x v="6"/>
    <x v="2"/>
    <n v="3"/>
    <n v="882.51"/>
    <n v="4452.8100000000004"/>
    <x v="2"/>
    <x v="0"/>
    <n v="2"/>
    <x v="1189"/>
  </r>
  <r>
    <n v="4043585691"/>
    <n v="61121421"/>
    <s v="Aditya Sami"/>
    <x v="1"/>
    <n v="760684"/>
    <x v="10"/>
    <x v="6"/>
    <n v="3"/>
    <n v="71.599999999999994"/>
    <n v="942.24"/>
    <x v="1"/>
    <x v="1"/>
    <n v="6"/>
    <x v="1190"/>
  </r>
  <r>
    <n v="3735186180"/>
    <n v="98709982"/>
    <s v="Dhruv Kalita"/>
    <x v="2"/>
    <n v="120532"/>
    <x v="17"/>
    <x v="6"/>
    <n v="1"/>
    <n v="697.53"/>
    <n v="2834.2"/>
    <x v="1"/>
    <x v="0"/>
    <n v="2"/>
    <x v="1191"/>
  </r>
  <r>
    <n v="5281459433"/>
    <n v="85519349"/>
    <s v="Harshil Kari"/>
    <x v="1"/>
    <n v="194682"/>
    <x v="20"/>
    <x v="1"/>
    <n v="1"/>
    <n v="912.29"/>
    <n v="2527.71"/>
    <x v="2"/>
    <x v="1"/>
    <n v="12"/>
    <x v="1192"/>
  </r>
  <r>
    <n v="424087401"/>
    <n v="90753712"/>
    <s v="Amruta Bhatt"/>
    <x v="0"/>
    <n v="51036"/>
    <x v="24"/>
    <x v="10"/>
    <n v="1"/>
    <n v="931.61"/>
    <n v="96.09"/>
    <x v="0"/>
    <x v="0"/>
    <n v="-3"/>
    <x v="1193"/>
  </r>
  <r>
    <n v="884327245"/>
    <n v="24337950"/>
    <s v="Ishwar Chakraborty"/>
    <x v="2"/>
    <n v="679321"/>
    <x v="39"/>
    <x v="1"/>
    <n v="2"/>
    <n v="738.46"/>
    <n v="2116.4899999999998"/>
    <x v="1"/>
    <x v="1"/>
    <n v="6"/>
    <x v="1194"/>
  </r>
  <r>
    <n v="6318008970"/>
    <n v="30265929"/>
    <s v="Nandini Brahmbhatt"/>
    <x v="3"/>
    <n v="952124"/>
    <x v="36"/>
    <x v="9"/>
    <n v="3"/>
    <n v="127.08"/>
    <n v="1887.26"/>
    <x v="1"/>
    <x v="0"/>
    <n v="3"/>
    <x v="1195"/>
  </r>
  <r>
    <n v="3792751421"/>
    <n v="2414265"/>
    <s v="Ayushman Bala"/>
    <x v="1"/>
    <n v="914071"/>
    <x v="47"/>
    <x v="3"/>
    <n v="2"/>
    <n v="296.94"/>
    <n v="2090"/>
    <x v="1"/>
    <x v="0"/>
    <n v="-5"/>
    <x v="1196"/>
  </r>
  <r>
    <n v="5471255539"/>
    <n v="15391556"/>
    <s v="Ria Pau"/>
    <x v="2"/>
    <n v="578097"/>
    <x v="3"/>
    <x v="3"/>
    <n v="1"/>
    <n v="267.61"/>
    <n v="1199.03"/>
    <x v="3"/>
    <x v="0"/>
    <n v="-5"/>
    <x v="1197"/>
  </r>
  <r>
    <n v="9917290378"/>
    <n v="6245778"/>
    <s v="Reva Shanker"/>
    <x v="3"/>
    <n v="991434"/>
    <x v="37"/>
    <x v="3"/>
    <n v="2"/>
    <n v="237.62"/>
    <n v="789.13"/>
    <x v="0"/>
    <x v="2"/>
    <n v="20"/>
    <x v="1198"/>
  </r>
  <r>
    <n v="208989475"/>
    <n v="94713625"/>
    <s v="Samar Deol"/>
    <x v="3"/>
    <n v="432617"/>
    <x v="26"/>
    <x v="10"/>
    <n v="2"/>
    <n v="863.18"/>
    <n v="2973.06"/>
    <x v="0"/>
    <x v="0"/>
    <n v="-2"/>
    <x v="1199"/>
  </r>
  <r>
    <n v="7672827556"/>
    <n v="70589930"/>
    <s v="Sai Taneja"/>
    <x v="3"/>
    <n v="903336"/>
    <x v="21"/>
    <x v="6"/>
    <n v="1"/>
    <n v="551.88"/>
    <n v="2259.19"/>
    <x v="3"/>
    <x v="0"/>
    <n v="-1"/>
    <x v="1200"/>
  </r>
  <r>
    <n v="3792912325"/>
    <n v="39153585"/>
    <s v="Rishi Sur"/>
    <x v="3"/>
    <n v="36412"/>
    <x v="23"/>
    <x v="7"/>
    <n v="3"/>
    <n v="397.68"/>
    <n v="2026.4"/>
    <x v="3"/>
    <x v="0"/>
    <n v="-3"/>
    <x v="1201"/>
  </r>
  <r>
    <n v="2478533601"/>
    <n v="9097480"/>
    <s v="Hamsini Verma"/>
    <x v="3"/>
    <n v="349294"/>
    <x v="36"/>
    <x v="9"/>
    <n v="2"/>
    <n v="934.75"/>
    <n v="2241.0300000000002"/>
    <x v="2"/>
    <x v="1"/>
    <n v="7"/>
    <x v="1202"/>
  </r>
  <r>
    <n v="2255745327"/>
    <n v="58974323"/>
    <s v="Reva Bhavsar"/>
    <x v="1"/>
    <n v="764014"/>
    <x v="32"/>
    <x v="6"/>
    <n v="1"/>
    <n v="612.04"/>
    <n v="4140.09"/>
    <x v="0"/>
    <x v="0"/>
    <n v="-4"/>
    <x v="1203"/>
  </r>
  <r>
    <n v="8612261848"/>
    <n v="46208150"/>
    <s v="Watika Bedi"/>
    <x v="1"/>
    <n v="672059"/>
    <x v="18"/>
    <x v="5"/>
    <n v="1"/>
    <n v="672.73"/>
    <n v="1495.6"/>
    <x v="3"/>
    <x v="0"/>
    <n v="-4"/>
    <x v="1204"/>
  </r>
  <r>
    <n v="6949810049"/>
    <n v="87463923"/>
    <s v="Gagan Lal"/>
    <x v="2"/>
    <n v="63769"/>
    <x v="7"/>
    <x v="5"/>
    <n v="2"/>
    <n v="878.07"/>
    <n v="1778.56"/>
    <x v="1"/>
    <x v="0"/>
    <n v="-1"/>
    <x v="1205"/>
  </r>
  <r>
    <n v="2399456941"/>
    <n v="47625855"/>
    <s v="Caleb Brar"/>
    <x v="1"/>
    <n v="812607"/>
    <x v="14"/>
    <x v="9"/>
    <n v="2"/>
    <n v="416.65"/>
    <n v="2306.69"/>
    <x v="2"/>
    <x v="1"/>
    <n v="7"/>
    <x v="1206"/>
  </r>
  <r>
    <n v="6292969164"/>
    <n v="45477575"/>
    <s v="Aarna Bawa"/>
    <x v="2"/>
    <n v="222892"/>
    <x v="30"/>
    <x v="9"/>
    <n v="3"/>
    <n v="869.22"/>
    <n v="822.63"/>
    <x v="3"/>
    <x v="1"/>
    <n v="13"/>
    <x v="1207"/>
  </r>
  <r>
    <n v="2929485756"/>
    <n v="30979436"/>
    <s v="Diya Chaudry"/>
    <x v="0"/>
    <n v="365132"/>
    <x v="46"/>
    <x v="8"/>
    <n v="1"/>
    <n v="229.38"/>
    <n v="946.86"/>
    <x v="1"/>
    <x v="2"/>
    <n v="27"/>
    <x v="1208"/>
  </r>
  <r>
    <n v="8757869416"/>
    <n v="85518832"/>
    <s v="Alexander Sem"/>
    <x v="3"/>
    <n v="435929"/>
    <x v="22"/>
    <x v="7"/>
    <n v="1"/>
    <n v="856.89"/>
    <n v="3314.13"/>
    <x v="0"/>
    <x v="0"/>
    <n v="0"/>
    <x v="1209"/>
  </r>
  <r>
    <n v="2653966619"/>
    <n v="52428250"/>
    <s v="Thomas Rai"/>
    <x v="1"/>
    <n v="706112"/>
    <x v="5"/>
    <x v="4"/>
    <n v="2"/>
    <n v="478.79"/>
    <n v="3588.19"/>
    <x v="2"/>
    <x v="0"/>
    <n v="-4"/>
    <x v="1210"/>
  </r>
  <r>
    <n v="336103625"/>
    <n v="28663279"/>
    <s v="Sai Bhatia"/>
    <x v="3"/>
    <n v="500633"/>
    <x v="34"/>
    <x v="2"/>
    <n v="3"/>
    <n v="154.5"/>
    <n v="3997.03"/>
    <x v="1"/>
    <x v="0"/>
    <n v="1"/>
    <x v="1211"/>
  </r>
  <r>
    <n v="3727289407"/>
    <n v="10225164"/>
    <s v="Siya Parmer"/>
    <x v="2"/>
    <n v="564692"/>
    <x v="43"/>
    <x v="0"/>
    <n v="3"/>
    <n v="215.65"/>
    <n v="616.45000000000005"/>
    <x v="3"/>
    <x v="0"/>
    <n v="-3"/>
    <x v="1212"/>
  </r>
  <r>
    <n v="701250513"/>
    <n v="10240052"/>
    <s v="Gagan Kakar"/>
    <x v="0"/>
    <n v="243235"/>
    <x v="43"/>
    <x v="0"/>
    <n v="2"/>
    <n v="109.03"/>
    <n v="2490.5"/>
    <x v="3"/>
    <x v="0"/>
    <n v="1"/>
    <x v="1213"/>
  </r>
  <r>
    <n v="101816977"/>
    <n v="26903313"/>
    <s v="Chandresh Sandal"/>
    <x v="0"/>
    <n v="677169"/>
    <x v="13"/>
    <x v="4"/>
    <n v="2"/>
    <n v="261.02999999999997"/>
    <n v="3486.1"/>
    <x v="3"/>
    <x v="0"/>
    <n v="4"/>
    <x v="1214"/>
  </r>
  <r>
    <n v="7838223552"/>
    <n v="85854265"/>
    <s v="Vasatika Naidu"/>
    <x v="3"/>
    <n v="952124"/>
    <x v="36"/>
    <x v="9"/>
    <n v="1"/>
    <n v="127.08"/>
    <n v="1597.81"/>
    <x v="1"/>
    <x v="0"/>
    <n v="-1"/>
    <x v="1215"/>
  </r>
  <r>
    <n v="4123140013"/>
    <n v="80759416"/>
    <s v="Pavani Prabhakar"/>
    <x v="3"/>
    <n v="807452"/>
    <x v="21"/>
    <x v="6"/>
    <n v="2"/>
    <n v="144.19"/>
    <n v="3299.24"/>
    <x v="1"/>
    <x v="0"/>
    <n v="-4"/>
    <x v="1216"/>
  </r>
  <r>
    <n v="9821008306"/>
    <n v="49433260"/>
    <s v="Abhiram Wason"/>
    <x v="3"/>
    <n v="131748"/>
    <x v="44"/>
    <x v="0"/>
    <n v="3"/>
    <n v="81.349999999999994"/>
    <n v="2532.31"/>
    <x v="3"/>
    <x v="0"/>
    <n v="-4"/>
    <x v="1217"/>
  </r>
  <r>
    <n v="5414882934"/>
    <n v="44223796"/>
    <s v="Bakhshi Lad"/>
    <x v="0"/>
    <n v="990993"/>
    <x v="49"/>
    <x v="3"/>
    <n v="1"/>
    <n v="263.7"/>
    <n v="3284.27"/>
    <x v="3"/>
    <x v="0"/>
    <n v="-1"/>
    <x v="1218"/>
  </r>
  <r>
    <n v="9257313140"/>
    <n v="24337950"/>
    <s v="Ishwar Chakraborty"/>
    <x v="2"/>
    <n v="925482"/>
    <x v="40"/>
    <x v="8"/>
    <n v="3"/>
    <n v="475.04"/>
    <n v="726.41"/>
    <x v="3"/>
    <x v="2"/>
    <n v="17"/>
    <x v="1219"/>
  </r>
  <r>
    <n v="3857021231"/>
    <n v="91973128"/>
    <s v="Advik Hayre"/>
    <x v="3"/>
    <n v="561860"/>
    <x v="1"/>
    <x v="1"/>
    <n v="2"/>
    <n v="874.78"/>
    <n v="3536.94"/>
    <x v="3"/>
    <x v="0"/>
    <n v="2"/>
    <x v="1220"/>
  </r>
  <r>
    <n v="1606381345"/>
    <n v="31940833"/>
    <s v="Urmi Amble"/>
    <x v="1"/>
    <n v="784673"/>
    <x v="44"/>
    <x v="0"/>
    <n v="1"/>
    <n v="491.39"/>
    <n v="3635.31"/>
    <x v="0"/>
    <x v="0"/>
    <n v="-5"/>
    <x v="1221"/>
  </r>
  <r>
    <n v="239830094"/>
    <n v="99627097"/>
    <s v="Amara Narayanan"/>
    <x v="1"/>
    <n v="317242"/>
    <x v="21"/>
    <x v="6"/>
    <n v="3"/>
    <n v="198.15"/>
    <n v="416.65"/>
    <x v="0"/>
    <x v="0"/>
    <n v="-2"/>
    <x v="1222"/>
  </r>
  <r>
    <n v="580582858"/>
    <n v="59398136"/>
    <s v="Neelima Lanka"/>
    <x v="0"/>
    <n v="274207"/>
    <x v="13"/>
    <x v="4"/>
    <n v="1"/>
    <n v="328.51"/>
    <n v="2313.35"/>
    <x v="1"/>
    <x v="0"/>
    <n v="-1"/>
    <x v="1223"/>
  </r>
  <r>
    <n v="4191340899"/>
    <n v="90649019"/>
    <s v="Omaja Sahni"/>
    <x v="1"/>
    <n v="642612"/>
    <x v="0"/>
    <x v="0"/>
    <n v="3"/>
    <n v="517.03"/>
    <n v="3432.55"/>
    <x v="2"/>
    <x v="0"/>
    <n v="0"/>
    <x v="1224"/>
  </r>
  <r>
    <n v="1013630716"/>
    <n v="85763665"/>
    <s v="Eshana Narula"/>
    <x v="3"/>
    <n v="9436"/>
    <x v="18"/>
    <x v="5"/>
    <n v="2"/>
    <n v="88.43"/>
    <n v="1090.3900000000001"/>
    <x v="0"/>
    <x v="2"/>
    <n v="18"/>
    <x v="1225"/>
  </r>
  <r>
    <n v="8220017366"/>
    <n v="91550885"/>
    <s v="Isaiah Basu"/>
    <x v="1"/>
    <n v="894539"/>
    <x v="23"/>
    <x v="7"/>
    <n v="3"/>
    <n v="445.48"/>
    <n v="1908.33"/>
    <x v="0"/>
    <x v="2"/>
    <n v="18"/>
    <x v="1226"/>
  </r>
  <r>
    <n v="4353485612"/>
    <n v="77007315"/>
    <s v="Amara Lad"/>
    <x v="3"/>
    <n v="324809"/>
    <x v="6"/>
    <x v="2"/>
    <n v="1"/>
    <n v="608"/>
    <n v="1938.72"/>
    <x v="2"/>
    <x v="1"/>
    <n v="9"/>
    <x v="1227"/>
  </r>
  <r>
    <n v="8682172393"/>
    <n v="97141762"/>
    <s v="Banjeet Goda"/>
    <x v="0"/>
    <n v="891833"/>
    <x v="19"/>
    <x v="2"/>
    <n v="1"/>
    <n v="493.19"/>
    <n v="1178.54"/>
    <x v="1"/>
    <x v="0"/>
    <n v="5"/>
    <x v="1228"/>
  </r>
  <r>
    <n v="4085089017"/>
    <n v="50899600"/>
    <s v="Frado Arya"/>
    <x v="1"/>
    <n v="925482"/>
    <x v="40"/>
    <x v="8"/>
    <n v="1"/>
    <n v="475.04"/>
    <n v="2626.4"/>
    <x v="0"/>
    <x v="1"/>
    <n v="7"/>
    <x v="1229"/>
  </r>
  <r>
    <n v="1287686307"/>
    <n v="79076101"/>
    <s v="Maanav Gaba"/>
    <x v="3"/>
    <n v="563740"/>
    <x v="47"/>
    <x v="3"/>
    <n v="1"/>
    <n v="96.33"/>
    <n v="4331.6000000000004"/>
    <x v="0"/>
    <x v="2"/>
    <n v="22"/>
    <x v="1230"/>
  </r>
  <r>
    <n v="4425450216"/>
    <n v="40192266"/>
    <s v="Vasana Dhar"/>
    <x v="1"/>
    <n v="365132"/>
    <x v="46"/>
    <x v="8"/>
    <n v="2"/>
    <n v="229.38"/>
    <n v="3481.37"/>
    <x v="1"/>
    <x v="0"/>
    <n v="-4"/>
    <x v="1231"/>
  </r>
  <r>
    <n v="7799346570"/>
    <n v="37947202"/>
    <s v="Eta Srinivasan"/>
    <x v="0"/>
    <n v="540618"/>
    <x v="9"/>
    <x v="3"/>
    <n v="2"/>
    <n v="317.05"/>
    <n v="1793.58"/>
    <x v="0"/>
    <x v="0"/>
    <n v="-5"/>
    <x v="1232"/>
  </r>
  <r>
    <n v="5917975686"/>
    <n v="37054866"/>
    <s v="Avi Sodhi"/>
    <x v="0"/>
    <n v="927651"/>
    <x v="26"/>
    <x v="10"/>
    <n v="1"/>
    <n v="426.72"/>
    <n v="4269.53"/>
    <x v="1"/>
    <x v="0"/>
    <n v="1"/>
    <x v="1233"/>
  </r>
  <r>
    <n v="9588500388"/>
    <n v="84448310"/>
    <s v="Ati Lad"/>
    <x v="0"/>
    <n v="712003"/>
    <x v="39"/>
    <x v="1"/>
    <n v="2"/>
    <n v="671.68"/>
    <n v="3251.31"/>
    <x v="0"/>
    <x v="1"/>
    <n v="14"/>
    <x v="1234"/>
  </r>
  <r>
    <n v="3963207709"/>
    <n v="99893898"/>
    <s v="Vedant Master"/>
    <x v="1"/>
    <n v="274207"/>
    <x v="13"/>
    <x v="4"/>
    <n v="1"/>
    <n v="328.51"/>
    <n v="972.69"/>
    <x v="0"/>
    <x v="2"/>
    <n v="24"/>
    <x v="1235"/>
  </r>
  <r>
    <n v="2217466286"/>
    <n v="9278983"/>
    <s v="Madhav Guha"/>
    <x v="2"/>
    <n v="992178"/>
    <x v="25"/>
    <x v="4"/>
    <n v="1"/>
    <n v="632.42999999999995"/>
    <n v="1217.33"/>
    <x v="3"/>
    <x v="2"/>
    <n v="23"/>
    <x v="1236"/>
  </r>
  <r>
    <n v="7130088913"/>
    <n v="86444757"/>
    <s v="Zaitra Walia"/>
    <x v="1"/>
    <n v="712003"/>
    <x v="39"/>
    <x v="1"/>
    <n v="3"/>
    <n v="671.68"/>
    <n v="3069.34"/>
    <x v="2"/>
    <x v="0"/>
    <n v="3"/>
    <x v="1237"/>
  </r>
  <r>
    <n v="9064682961"/>
    <n v="17597449"/>
    <s v="Umang Dhingra"/>
    <x v="2"/>
    <n v="799688"/>
    <x v="7"/>
    <x v="5"/>
    <n v="3"/>
    <n v="309.62"/>
    <n v="3580.75"/>
    <x v="0"/>
    <x v="0"/>
    <n v="-1"/>
    <x v="1238"/>
  </r>
  <r>
    <n v="6060156146"/>
    <n v="92404798"/>
    <s v="Gautami Dayal"/>
    <x v="1"/>
    <n v="930284"/>
    <x v="24"/>
    <x v="10"/>
    <n v="1"/>
    <n v="189.47"/>
    <n v="2318.9"/>
    <x v="1"/>
    <x v="1"/>
    <n v="15"/>
    <x v="1239"/>
  </r>
  <r>
    <n v="3106610673"/>
    <n v="74762653"/>
    <s v="Varenya Sama"/>
    <x v="3"/>
    <n v="444361"/>
    <x v="25"/>
    <x v="4"/>
    <n v="2"/>
    <n v="822.63"/>
    <n v="3473.22"/>
    <x v="0"/>
    <x v="1"/>
    <n v="8"/>
    <x v="1240"/>
  </r>
  <r>
    <n v="442408751"/>
    <n v="56780331"/>
    <s v="Vinaya Atwal"/>
    <x v="3"/>
    <n v="661577"/>
    <x v="43"/>
    <x v="0"/>
    <n v="1"/>
    <n v="720.95"/>
    <n v="3090.37"/>
    <x v="3"/>
    <x v="0"/>
    <n v="1"/>
    <x v="1241"/>
  </r>
  <r>
    <n v="353571238"/>
    <n v="60561655"/>
    <s v="Rohan Palla"/>
    <x v="0"/>
    <n v="552496"/>
    <x v="23"/>
    <x v="7"/>
    <n v="3"/>
    <n v="508"/>
    <n v="1897.21"/>
    <x v="3"/>
    <x v="0"/>
    <n v="4"/>
    <x v="1242"/>
  </r>
  <r>
    <n v="4670530333"/>
    <n v="42723554"/>
    <s v="Pranit Wagle"/>
    <x v="0"/>
    <n v="120385"/>
    <x v="0"/>
    <x v="0"/>
    <n v="1"/>
    <n v="597.91"/>
    <n v="354.91"/>
    <x v="3"/>
    <x v="0"/>
    <n v="-3"/>
    <x v="1243"/>
  </r>
  <r>
    <n v="4961370923"/>
    <n v="61020"/>
    <s v="Onkar Suresh"/>
    <x v="1"/>
    <n v="832348"/>
    <x v="29"/>
    <x v="3"/>
    <n v="2"/>
    <n v="831.43"/>
    <n v="2560.3000000000002"/>
    <x v="2"/>
    <x v="0"/>
    <n v="5"/>
    <x v="1244"/>
  </r>
  <r>
    <n v="8946821991"/>
    <n v="31582950"/>
    <s v="Bhavya Khalsa"/>
    <x v="1"/>
    <n v="462526"/>
    <x v="19"/>
    <x v="2"/>
    <n v="1"/>
    <n v="449.97"/>
    <n v="888.04"/>
    <x v="0"/>
    <x v="0"/>
    <n v="0"/>
    <x v="1245"/>
  </r>
  <r>
    <n v="5720622852"/>
    <n v="66130660"/>
    <s v="Lopa Bhasin"/>
    <x v="1"/>
    <n v="264803"/>
    <x v="5"/>
    <x v="4"/>
    <n v="2"/>
    <n v="995.98"/>
    <n v="874.78"/>
    <x v="0"/>
    <x v="0"/>
    <n v="-2"/>
    <x v="1246"/>
  </r>
  <r>
    <n v="7305353953"/>
    <n v="42012717"/>
    <s v="Edhitha Sahota"/>
    <x v="0"/>
    <n v="798639"/>
    <x v="2"/>
    <x v="2"/>
    <n v="3"/>
    <n v="211.25"/>
    <n v="2119.6"/>
    <x v="0"/>
    <x v="2"/>
    <n v="28"/>
    <x v="1247"/>
  </r>
  <r>
    <n v="1402723627"/>
    <n v="85006599"/>
    <s v="Siddharth Krishna"/>
    <x v="2"/>
    <n v="60619"/>
    <x v="20"/>
    <x v="1"/>
    <n v="3"/>
    <n v="726.41"/>
    <n v="2859.77"/>
    <x v="3"/>
    <x v="1"/>
    <n v="14"/>
    <x v="1248"/>
  </r>
  <r>
    <n v="9820620357"/>
    <n v="243838"/>
    <s v="Sudiksha Nagar"/>
    <x v="1"/>
    <n v="240179"/>
    <x v="13"/>
    <x v="4"/>
    <n v="3"/>
    <n v="90.56"/>
    <n v="508"/>
    <x v="2"/>
    <x v="0"/>
    <n v="5"/>
    <x v="1249"/>
  </r>
  <r>
    <n v="1930286155"/>
    <n v="51034600"/>
    <s v="Ubika Borah"/>
    <x v="2"/>
    <n v="953175"/>
    <x v="24"/>
    <x v="10"/>
    <n v="2"/>
    <n v="225.21"/>
    <n v="1176.51"/>
    <x v="0"/>
    <x v="1"/>
    <n v="6"/>
    <x v="1250"/>
  </r>
  <r>
    <n v="6759029950"/>
    <n v="83577942"/>
    <s v="Oviya Rau"/>
    <x v="1"/>
    <n v="712003"/>
    <x v="39"/>
    <x v="1"/>
    <n v="1"/>
    <n v="671.68"/>
    <n v="2592.56"/>
    <x v="1"/>
    <x v="0"/>
    <n v="4"/>
    <x v="1251"/>
  </r>
  <r>
    <n v="9032188284"/>
    <n v="59427862"/>
    <s v="Hemani Lall"/>
    <x v="3"/>
    <n v="52729"/>
    <x v="43"/>
    <x v="0"/>
    <n v="3"/>
    <n v="316.02"/>
    <n v="1036.6400000000001"/>
    <x v="3"/>
    <x v="1"/>
    <n v="11"/>
    <x v="1252"/>
  </r>
  <r>
    <n v="9490161602"/>
    <n v="28663279"/>
    <s v="Sai Bhatia"/>
    <x v="3"/>
    <n v="679321"/>
    <x v="39"/>
    <x v="1"/>
    <n v="3"/>
    <n v="738.46"/>
    <n v="3143.9"/>
    <x v="1"/>
    <x v="0"/>
    <n v="-5"/>
    <x v="1253"/>
  </r>
  <r>
    <n v="8565257085"/>
    <n v="33034249"/>
    <s v="Lavanya Hari"/>
    <x v="2"/>
    <n v="762527"/>
    <x v="29"/>
    <x v="3"/>
    <n v="3"/>
    <n v="690.08"/>
    <n v="3634.1"/>
    <x v="2"/>
    <x v="0"/>
    <n v="-4"/>
    <x v="1254"/>
  </r>
  <r>
    <n v="4884845960"/>
    <n v="34156884"/>
    <s v="Rachita Lal"/>
    <x v="0"/>
    <n v="34186"/>
    <x v="31"/>
    <x v="9"/>
    <n v="3"/>
    <n v="925.65"/>
    <n v="1478.33"/>
    <x v="0"/>
    <x v="0"/>
    <n v="-4"/>
    <x v="1255"/>
  </r>
  <r>
    <n v="6181604084"/>
    <n v="4200802"/>
    <s v="Chakrika Gaba"/>
    <x v="2"/>
    <n v="15314"/>
    <x v="15"/>
    <x v="2"/>
    <n v="2"/>
    <n v="578.85"/>
    <n v="858.57"/>
    <x v="1"/>
    <x v="0"/>
    <n v="-3"/>
    <x v="1256"/>
  </r>
  <r>
    <n v="2718508408"/>
    <n v="20360447"/>
    <s v="Timothy Dubey"/>
    <x v="1"/>
    <n v="91670"/>
    <x v="23"/>
    <x v="7"/>
    <n v="1"/>
    <n v="439.24"/>
    <n v="4588.2299999999996"/>
    <x v="1"/>
    <x v="1"/>
    <n v="15"/>
    <x v="1257"/>
  </r>
  <r>
    <n v="8354866000"/>
    <n v="80696046"/>
    <s v="Avni Trivedi"/>
    <x v="2"/>
    <n v="679865"/>
    <x v="17"/>
    <x v="6"/>
    <n v="1"/>
    <n v="347.91"/>
    <n v="2962.96"/>
    <x v="3"/>
    <x v="1"/>
    <n v="8"/>
    <x v="1258"/>
  </r>
  <r>
    <n v="8025728977"/>
    <n v="26912171"/>
    <s v="Jagat Banerjee"/>
    <x v="1"/>
    <n v="952124"/>
    <x v="36"/>
    <x v="9"/>
    <n v="1"/>
    <n v="127.08"/>
    <n v="2971.34"/>
    <x v="2"/>
    <x v="0"/>
    <n v="-3"/>
    <x v="1259"/>
  </r>
  <r>
    <n v="6531356394"/>
    <n v="85561151"/>
    <s v="Zinal Dhawan"/>
    <x v="0"/>
    <n v="487931"/>
    <x v="35"/>
    <x v="6"/>
    <n v="3"/>
    <n v="709.08"/>
    <n v="3830.42"/>
    <x v="2"/>
    <x v="0"/>
    <n v="0"/>
    <x v="1260"/>
  </r>
  <r>
    <n v="5489184758"/>
    <n v="49529811"/>
    <s v="Zayyan Swaminathan"/>
    <x v="0"/>
    <n v="927651"/>
    <x v="26"/>
    <x v="10"/>
    <n v="1"/>
    <n v="426.72"/>
    <n v="4046.84"/>
    <x v="2"/>
    <x v="0"/>
    <n v="-1"/>
    <x v="1261"/>
  </r>
  <r>
    <n v="1377599881"/>
    <n v="48481702"/>
    <s v="Dayita Kothari"/>
    <x v="0"/>
    <n v="492958"/>
    <x v="7"/>
    <x v="5"/>
    <n v="2"/>
    <n v="84.2"/>
    <n v="3323.75"/>
    <x v="2"/>
    <x v="0"/>
    <n v="-3"/>
    <x v="1262"/>
  </r>
  <r>
    <n v="227162938"/>
    <n v="28111842"/>
    <s v="Charles Kannan"/>
    <x v="3"/>
    <n v="991434"/>
    <x v="37"/>
    <x v="3"/>
    <n v="2"/>
    <n v="237.62"/>
    <n v="3716.9"/>
    <x v="0"/>
    <x v="0"/>
    <n v="-2"/>
    <x v="1263"/>
  </r>
  <r>
    <n v="3449083612"/>
    <n v="91382237"/>
    <s v="Yashasvi Prasad"/>
    <x v="0"/>
    <n v="284460"/>
    <x v="14"/>
    <x v="9"/>
    <n v="2"/>
    <n v="505.95"/>
    <n v="2046.71"/>
    <x v="2"/>
    <x v="1"/>
    <n v="13"/>
    <x v="1264"/>
  </r>
  <r>
    <n v="5662514948"/>
    <n v="30455484"/>
    <s v="Lajita Ravel"/>
    <x v="1"/>
    <n v="240179"/>
    <x v="13"/>
    <x v="4"/>
    <n v="1"/>
    <n v="90.56"/>
    <n v="2918.62"/>
    <x v="2"/>
    <x v="0"/>
    <n v="-5"/>
    <x v="1265"/>
  </r>
  <r>
    <n v="2034571482"/>
    <n v="86167288"/>
    <s v="Rachana Rajagopal"/>
    <x v="2"/>
    <n v="327290"/>
    <x v="35"/>
    <x v="6"/>
    <n v="3"/>
    <n v="862.28"/>
    <n v="1422.49"/>
    <x v="2"/>
    <x v="1"/>
    <n v="15"/>
    <x v="1266"/>
  </r>
  <r>
    <n v="348782569"/>
    <n v="72415263"/>
    <s v="Dakshesh Varughese"/>
    <x v="0"/>
    <n v="644847"/>
    <x v="32"/>
    <x v="6"/>
    <n v="1"/>
    <n v="622.80999999999995"/>
    <n v="3781.09"/>
    <x v="3"/>
    <x v="1"/>
    <n v="11"/>
    <x v="1267"/>
  </r>
  <r>
    <n v="8697396531"/>
    <n v="21282544"/>
    <s v="Warda Basak"/>
    <x v="0"/>
    <n v="658389"/>
    <x v="9"/>
    <x v="3"/>
    <n v="3"/>
    <n v="152.55000000000001"/>
    <n v="1573.66"/>
    <x v="3"/>
    <x v="0"/>
    <n v="-2"/>
    <x v="1268"/>
  </r>
  <r>
    <n v="3538455450"/>
    <n v="77345018"/>
    <s v="Bishakha Lanka"/>
    <x v="0"/>
    <n v="799688"/>
    <x v="7"/>
    <x v="5"/>
    <n v="3"/>
    <n v="309.62"/>
    <n v="2447.04"/>
    <x v="1"/>
    <x v="0"/>
    <n v="-1"/>
    <x v="1269"/>
  </r>
  <r>
    <n v="7513290139"/>
    <n v="26285589"/>
    <s v="Bakhshi De"/>
    <x v="1"/>
    <n v="954722"/>
    <x v="33"/>
    <x v="8"/>
    <n v="1"/>
    <n v="616.45000000000005"/>
    <n v="1758.17"/>
    <x v="0"/>
    <x v="0"/>
    <n v="-1"/>
    <x v="1270"/>
  </r>
  <r>
    <n v="8320461939"/>
    <n v="83298567"/>
    <s v="Vansha Kuruvilla"/>
    <x v="3"/>
    <n v="432617"/>
    <x v="26"/>
    <x v="10"/>
    <n v="2"/>
    <n v="863.18"/>
    <n v="367.08"/>
    <x v="2"/>
    <x v="0"/>
    <n v="-4"/>
    <x v="1271"/>
  </r>
  <r>
    <n v="8217899522"/>
    <n v="18465047"/>
    <s v="Patrick Chaudhry"/>
    <x v="1"/>
    <n v="107548"/>
    <x v="39"/>
    <x v="1"/>
    <n v="3"/>
    <n v="891.6"/>
    <n v="3369.67"/>
    <x v="3"/>
    <x v="0"/>
    <n v="0"/>
    <x v="1272"/>
  </r>
  <r>
    <n v="4217056877"/>
    <n v="2903620"/>
    <s v="Bahadurjit Rama"/>
    <x v="1"/>
    <n v="131748"/>
    <x v="44"/>
    <x v="0"/>
    <n v="3"/>
    <n v="81.349999999999994"/>
    <n v="1670.56"/>
    <x v="0"/>
    <x v="1"/>
    <n v="8"/>
    <x v="1273"/>
  </r>
  <r>
    <n v="3684167813"/>
    <n v="46563355"/>
    <s v="Zehaan Srinivasan"/>
    <x v="3"/>
    <n v="354409"/>
    <x v="21"/>
    <x v="6"/>
    <n v="1"/>
    <n v="325.08"/>
    <n v="1409.35"/>
    <x v="0"/>
    <x v="0"/>
    <n v="-2"/>
    <x v="1274"/>
  </r>
  <r>
    <n v="5351904164"/>
    <n v="97411107"/>
    <s v="Udarsh Sandhu"/>
    <x v="1"/>
    <n v="82484"/>
    <x v="24"/>
    <x v="10"/>
    <n v="1"/>
    <n v="914.88"/>
    <n v="2561.94"/>
    <x v="0"/>
    <x v="0"/>
    <n v="5"/>
    <x v="1275"/>
  </r>
  <r>
    <n v="2731829604"/>
    <n v="46615831"/>
    <s v="Wishi Chada"/>
    <x v="2"/>
    <n v="672059"/>
    <x v="18"/>
    <x v="5"/>
    <n v="2"/>
    <n v="672.73"/>
    <n v="4047.69"/>
    <x v="2"/>
    <x v="0"/>
    <n v="-3"/>
    <x v="1276"/>
  </r>
  <r>
    <n v="7162485958"/>
    <n v="75081265"/>
    <s v="Gaurav Luthra"/>
    <x v="3"/>
    <n v="120532"/>
    <x v="17"/>
    <x v="6"/>
    <n v="3"/>
    <n v="697.53"/>
    <n v="1996.41"/>
    <x v="2"/>
    <x v="0"/>
    <n v="0"/>
    <x v="1277"/>
  </r>
  <r>
    <n v="4830502113"/>
    <n v="89867195"/>
    <s v="Akshay Comar"/>
    <x v="3"/>
    <n v="848226"/>
    <x v="30"/>
    <x v="9"/>
    <n v="2"/>
    <n v="209.59"/>
    <n v="3494.42"/>
    <x v="0"/>
    <x v="0"/>
    <n v="-1"/>
    <x v="1278"/>
  </r>
  <r>
    <n v="9797013595"/>
    <n v="80571942"/>
    <s v="Mohammed Magar"/>
    <x v="0"/>
    <n v="39154"/>
    <x v="31"/>
    <x v="9"/>
    <n v="2"/>
    <n v="946.86"/>
    <n v="418.44"/>
    <x v="3"/>
    <x v="1"/>
    <n v="9"/>
    <x v="1279"/>
  </r>
  <r>
    <n v="9487843345"/>
    <n v="23794330"/>
    <s v="Nisha Amble"/>
    <x v="0"/>
    <n v="587420"/>
    <x v="37"/>
    <x v="3"/>
    <n v="2"/>
    <n v="357.42"/>
    <n v="1311.48"/>
    <x v="0"/>
    <x v="0"/>
    <n v="4"/>
    <x v="1280"/>
  </r>
  <r>
    <n v="2148242015"/>
    <n v="39093069"/>
    <s v="Mahika Issac"/>
    <x v="0"/>
    <n v="219598"/>
    <x v="8"/>
    <x v="5"/>
    <n v="3"/>
    <n v="367.08"/>
    <n v="3239.66"/>
    <x v="1"/>
    <x v="2"/>
    <n v="29"/>
    <x v="1281"/>
  </r>
  <r>
    <n v="7465258008"/>
    <n v="51503088"/>
    <s v="Arin More"/>
    <x v="1"/>
    <n v="615545"/>
    <x v="28"/>
    <x v="5"/>
    <n v="1"/>
    <n v="448.16"/>
    <n v="2017.35"/>
    <x v="1"/>
    <x v="1"/>
    <n v="14"/>
    <x v="1282"/>
  </r>
  <r>
    <n v="8875274470"/>
    <n v="57102800"/>
    <s v="Januja Verma"/>
    <x v="2"/>
    <n v="807452"/>
    <x v="21"/>
    <x v="6"/>
    <n v="3"/>
    <n v="144.19"/>
    <n v="818.16"/>
    <x v="2"/>
    <x v="2"/>
    <n v="25"/>
    <x v="1283"/>
  </r>
  <r>
    <n v="7049717910"/>
    <n v="44410149"/>
    <s v="Dhruv Patel"/>
    <x v="1"/>
    <n v="82484"/>
    <x v="24"/>
    <x v="10"/>
    <n v="2"/>
    <n v="914.88"/>
    <n v="3737.72"/>
    <x v="2"/>
    <x v="0"/>
    <n v="-2"/>
    <x v="1284"/>
  </r>
  <r>
    <n v="4829897426"/>
    <n v="25587553"/>
    <s v="Nakul Venkatesh"/>
    <x v="0"/>
    <n v="697683"/>
    <x v="22"/>
    <x v="7"/>
    <n v="2"/>
    <n v="123.74"/>
    <n v="1546.87"/>
    <x v="0"/>
    <x v="0"/>
    <n v="-3"/>
    <x v="1285"/>
  </r>
  <r>
    <n v="3532186218"/>
    <n v="24456825"/>
    <s v="Vansha Khurana"/>
    <x v="2"/>
    <n v="481843"/>
    <x v="49"/>
    <x v="3"/>
    <n v="3"/>
    <n v="297.68"/>
    <n v="3201.86"/>
    <x v="0"/>
    <x v="0"/>
    <n v="1"/>
    <x v="1286"/>
  </r>
  <r>
    <n v="6897674900"/>
    <n v="79592021"/>
    <s v="Jack Basu"/>
    <x v="0"/>
    <n v="237083"/>
    <x v="13"/>
    <x v="4"/>
    <n v="1"/>
    <n v="577.13"/>
    <n v="3980.78"/>
    <x v="1"/>
    <x v="0"/>
    <n v="-3"/>
    <x v="1287"/>
  </r>
  <r>
    <n v="163895717"/>
    <n v="61982521"/>
    <s v="Jagat Dewan"/>
    <x v="2"/>
    <n v="654623"/>
    <x v="47"/>
    <x v="3"/>
    <n v="2"/>
    <n v="422.14"/>
    <n v="2751.59"/>
    <x v="1"/>
    <x v="0"/>
    <n v="-3"/>
    <x v="1288"/>
  </r>
  <r>
    <n v="9857592403"/>
    <n v="84275450"/>
    <s v="Frederick Sem"/>
    <x v="3"/>
    <n v="661577"/>
    <x v="43"/>
    <x v="0"/>
    <n v="1"/>
    <n v="720.95"/>
    <n v="4315.4399999999996"/>
    <x v="3"/>
    <x v="0"/>
    <n v="4"/>
    <x v="1289"/>
  </r>
  <r>
    <n v="2521197661"/>
    <n v="13251137"/>
    <s v="Ekalinga Vasa"/>
    <x v="3"/>
    <n v="585299"/>
    <x v="0"/>
    <x v="0"/>
    <n v="1"/>
    <n v="799.46"/>
    <n v="2777.53"/>
    <x v="2"/>
    <x v="2"/>
    <n v="17"/>
    <x v="1290"/>
  </r>
  <r>
    <n v="488314125"/>
    <n v="5716817"/>
    <s v="Xalak Master"/>
    <x v="2"/>
    <n v="839170"/>
    <x v="19"/>
    <x v="2"/>
    <n v="2"/>
    <n v="481.63"/>
    <n v="2359.91"/>
    <x v="1"/>
    <x v="1"/>
    <n v="13"/>
    <x v="1291"/>
  </r>
  <r>
    <n v="5073549838"/>
    <n v="75082508"/>
    <s v="Omaja Bajwa"/>
    <x v="3"/>
    <n v="385113"/>
    <x v="7"/>
    <x v="5"/>
    <n v="3"/>
    <n v="816.38"/>
    <n v="1872.31"/>
    <x v="3"/>
    <x v="0"/>
    <n v="4"/>
    <x v="1292"/>
  </r>
  <r>
    <n v="6399568661"/>
    <n v="82594354"/>
    <s v="Harinakshi Sule"/>
    <x v="0"/>
    <n v="965755"/>
    <x v="38"/>
    <x v="9"/>
    <n v="3"/>
    <n v="532.57000000000005"/>
    <n v="4593.22"/>
    <x v="1"/>
    <x v="0"/>
    <n v="-1"/>
    <x v="1293"/>
  </r>
  <r>
    <n v="3672658084"/>
    <n v="48228547"/>
    <s v="Anika Baria"/>
    <x v="2"/>
    <n v="194682"/>
    <x v="20"/>
    <x v="1"/>
    <n v="3"/>
    <n v="912.29"/>
    <n v="895.36"/>
    <x v="1"/>
    <x v="0"/>
    <n v="0"/>
    <x v="1294"/>
  </r>
  <r>
    <n v="8273236145"/>
    <n v="85763665"/>
    <s v="Eshana Narula"/>
    <x v="3"/>
    <n v="366066"/>
    <x v="28"/>
    <x v="5"/>
    <n v="3"/>
    <n v="918.58"/>
    <n v="1626.93"/>
    <x v="2"/>
    <x v="0"/>
    <n v="2"/>
    <x v="1295"/>
  </r>
  <r>
    <n v="3411233779"/>
    <n v="79991320"/>
    <s v="Ojas Bawa"/>
    <x v="1"/>
    <n v="500633"/>
    <x v="34"/>
    <x v="2"/>
    <n v="1"/>
    <n v="154.5"/>
    <n v="1018.02"/>
    <x v="0"/>
    <x v="0"/>
    <n v="-4"/>
    <x v="1296"/>
  </r>
  <r>
    <n v="8024667539"/>
    <n v="31622158"/>
    <s v="Omya Modi"/>
    <x v="1"/>
    <n v="354409"/>
    <x v="21"/>
    <x v="6"/>
    <n v="3"/>
    <n v="325.08"/>
    <n v="1682.78"/>
    <x v="0"/>
    <x v="1"/>
    <n v="12"/>
    <x v="1297"/>
  </r>
  <r>
    <n v="6112199794"/>
    <n v="77086539"/>
    <s v="Gayathri Kumer"/>
    <x v="1"/>
    <n v="397973"/>
    <x v="38"/>
    <x v="9"/>
    <n v="1"/>
    <n v="728.73"/>
    <n v="3227.41"/>
    <x v="3"/>
    <x v="1"/>
    <n v="6"/>
    <x v="1298"/>
  </r>
  <r>
    <n v="9484473160"/>
    <n v="21456226"/>
    <s v="Indrajit Mitra"/>
    <x v="1"/>
    <n v="137909"/>
    <x v="13"/>
    <x v="4"/>
    <n v="1"/>
    <n v="864.3"/>
    <n v="1966.28"/>
    <x v="2"/>
    <x v="1"/>
    <n v="9"/>
    <x v="1299"/>
  </r>
  <r>
    <n v="9729709418"/>
    <n v="45323391"/>
    <s v="Viraj Kota"/>
    <x v="1"/>
    <n v="784673"/>
    <x v="44"/>
    <x v="0"/>
    <n v="2"/>
    <n v="491.39"/>
    <n v="2729.56"/>
    <x v="0"/>
    <x v="0"/>
    <n v="-5"/>
    <x v="1300"/>
  </r>
  <r>
    <n v="7900224799"/>
    <n v="68692574"/>
    <s v="Bachittar Wagle"/>
    <x v="2"/>
    <n v="327290"/>
    <x v="35"/>
    <x v="6"/>
    <n v="2"/>
    <n v="862.28"/>
    <n v="4099.05"/>
    <x v="0"/>
    <x v="1"/>
    <n v="13"/>
    <x v="1301"/>
  </r>
  <r>
    <n v="1821414490"/>
    <n v="75632045"/>
    <s v="Shivansh Sharaf"/>
    <x v="0"/>
    <n v="124290"/>
    <x v="7"/>
    <x v="5"/>
    <n v="2"/>
    <n v="39.65"/>
    <n v="3493.06"/>
    <x v="2"/>
    <x v="0"/>
    <n v="-1"/>
    <x v="1302"/>
  </r>
  <r>
    <n v="5813507399"/>
    <n v="76019750"/>
    <s v="Omisha Balan"/>
    <x v="1"/>
    <n v="500739"/>
    <x v="6"/>
    <x v="2"/>
    <n v="1"/>
    <n v="359.98"/>
    <n v="4495.5600000000004"/>
    <x v="1"/>
    <x v="0"/>
    <n v="-5"/>
    <x v="1303"/>
  </r>
  <r>
    <n v="3928003125"/>
    <n v="53636086"/>
    <s v="Max Nadkarni"/>
    <x v="3"/>
    <n v="274207"/>
    <x v="13"/>
    <x v="4"/>
    <n v="3"/>
    <n v="328.51"/>
    <n v="1809.81"/>
    <x v="3"/>
    <x v="1"/>
    <n v="15"/>
    <x v="1304"/>
  </r>
  <r>
    <n v="5271866987"/>
    <n v="10562528"/>
    <s v="Udant Dada"/>
    <x v="3"/>
    <n v="681063"/>
    <x v="4"/>
    <x v="1"/>
    <n v="3"/>
    <n v="321.27999999999997"/>
    <n v="947.95"/>
    <x v="2"/>
    <x v="0"/>
    <n v="-2"/>
    <x v="1305"/>
  </r>
  <r>
    <n v="9794537731"/>
    <n v="85869195"/>
    <s v="Kashish Nigam"/>
    <x v="0"/>
    <n v="114414"/>
    <x v="5"/>
    <x v="4"/>
    <n v="1"/>
    <n v="832.06"/>
    <n v="3740.13"/>
    <x v="0"/>
    <x v="0"/>
    <n v="3"/>
    <x v="1306"/>
  </r>
  <r>
    <n v="4852718488"/>
    <n v="71902700"/>
    <s v="Qarin Nazareth"/>
    <x v="0"/>
    <n v="131937"/>
    <x v="12"/>
    <x v="8"/>
    <n v="3"/>
    <n v="287.81"/>
    <n v="1364.65"/>
    <x v="1"/>
    <x v="0"/>
    <n v="-1"/>
    <x v="1307"/>
  </r>
  <r>
    <n v="8300546273"/>
    <n v="13796199"/>
    <s v="Pallavi Mutti"/>
    <x v="0"/>
    <n v="677169"/>
    <x v="13"/>
    <x v="4"/>
    <n v="3"/>
    <n v="261.02999999999997"/>
    <n v="1251.92"/>
    <x v="3"/>
    <x v="0"/>
    <n v="2"/>
    <x v="1308"/>
  </r>
  <r>
    <n v="976104194"/>
    <n v="6061349"/>
    <s v="Gautami Trivedi"/>
    <x v="0"/>
    <n v="557908"/>
    <x v="5"/>
    <x v="4"/>
    <n v="3"/>
    <n v="942.37"/>
    <n v="3210.73"/>
    <x v="2"/>
    <x v="2"/>
    <n v="30"/>
    <x v="1309"/>
  </r>
  <r>
    <n v="5373961125"/>
    <n v="57081917"/>
    <s v="Nidra Choudhary"/>
    <x v="2"/>
    <n v="433521"/>
    <x v="27"/>
    <x v="10"/>
    <n v="3"/>
    <n v="321.33"/>
    <n v="1187"/>
    <x v="2"/>
    <x v="0"/>
    <n v="5"/>
    <x v="1310"/>
  </r>
  <r>
    <n v="6056126973"/>
    <n v="48765625"/>
    <s v="Aradhana Ganguly"/>
    <x v="2"/>
    <n v="256783"/>
    <x v="0"/>
    <x v="0"/>
    <n v="2"/>
    <n v="906.54"/>
    <n v="1172.69"/>
    <x v="1"/>
    <x v="0"/>
    <n v="0"/>
    <x v="1311"/>
  </r>
  <r>
    <n v="6352881332"/>
    <n v="80517784"/>
    <s v="Udyati Dara"/>
    <x v="0"/>
    <n v="726958"/>
    <x v="43"/>
    <x v="0"/>
    <n v="3"/>
    <n v="887.48"/>
    <n v="3222.29"/>
    <x v="0"/>
    <x v="0"/>
    <n v="4"/>
    <x v="1312"/>
  </r>
  <r>
    <n v="1643234106"/>
    <n v="37691544"/>
    <s v="Onkar Devan"/>
    <x v="2"/>
    <n v="557908"/>
    <x v="5"/>
    <x v="4"/>
    <n v="3"/>
    <n v="942.37"/>
    <n v="1196.7"/>
    <x v="3"/>
    <x v="1"/>
    <n v="15"/>
    <x v="1313"/>
  </r>
  <r>
    <n v="8697966993"/>
    <n v="85869195"/>
    <s v="Kashish Nigam"/>
    <x v="0"/>
    <n v="60619"/>
    <x v="20"/>
    <x v="1"/>
    <n v="3"/>
    <n v="726.41"/>
    <n v="3078.59"/>
    <x v="2"/>
    <x v="2"/>
    <n v="22"/>
    <x v="1314"/>
  </r>
  <r>
    <n v="2276061263"/>
    <n v="83701325"/>
    <s v="Chasmum Rau"/>
    <x v="3"/>
    <n v="687218"/>
    <x v="4"/>
    <x v="1"/>
    <n v="1"/>
    <n v="317.82"/>
    <n v="837.78"/>
    <x v="1"/>
    <x v="0"/>
    <n v="0"/>
    <x v="1315"/>
  </r>
  <r>
    <n v="4045613782"/>
    <n v="61763552"/>
    <s v="Gopal Parikh"/>
    <x v="2"/>
    <n v="600767"/>
    <x v="18"/>
    <x v="5"/>
    <n v="3"/>
    <n v="722.42"/>
    <n v="2243.0700000000002"/>
    <x v="1"/>
    <x v="0"/>
    <n v="5"/>
    <x v="1316"/>
  </r>
  <r>
    <n v="2959828441"/>
    <n v="9987182"/>
    <s v="Tristan Hegde"/>
    <x v="0"/>
    <n v="34186"/>
    <x v="31"/>
    <x v="9"/>
    <n v="1"/>
    <n v="925.65"/>
    <n v="4265.84"/>
    <x v="2"/>
    <x v="0"/>
    <n v="4"/>
    <x v="1317"/>
  </r>
  <r>
    <n v="3514589876"/>
    <n v="59620534"/>
    <s v="Oeshi Sethi"/>
    <x v="3"/>
    <n v="669378"/>
    <x v="14"/>
    <x v="9"/>
    <n v="3"/>
    <n v="212.14"/>
    <n v="976.55"/>
    <x v="1"/>
    <x v="0"/>
    <n v="0"/>
    <x v="1318"/>
  </r>
  <r>
    <n v="9444081952"/>
    <n v="72576730"/>
    <s v="Girik Kala"/>
    <x v="0"/>
    <n v="532965"/>
    <x v="12"/>
    <x v="8"/>
    <n v="1"/>
    <n v="307.23"/>
    <n v="353.53"/>
    <x v="2"/>
    <x v="0"/>
    <n v="3"/>
    <x v="1319"/>
  </r>
  <r>
    <n v="8183959589"/>
    <n v="26752630"/>
    <s v="Nakul Gade"/>
    <x v="2"/>
    <n v="94225"/>
    <x v="22"/>
    <x v="7"/>
    <n v="3"/>
    <n v="77.11"/>
    <n v="299.27"/>
    <x v="3"/>
    <x v="0"/>
    <n v="4"/>
    <x v="1320"/>
  </r>
  <r>
    <n v="1712832927"/>
    <n v="5228136"/>
    <s v="Oeshi Mallick"/>
    <x v="3"/>
    <n v="425341"/>
    <x v="0"/>
    <x v="0"/>
    <n v="3"/>
    <n v="486.28"/>
    <n v="2657.42"/>
    <x v="1"/>
    <x v="1"/>
    <n v="14"/>
    <x v="1321"/>
  </r>
  <r>
    <n v="8162867215"/>
    <n v="25713335"/>
    <s v="Ojas Sridhar"/>
    <x v="1"/>
    <n v="112390"/>
    <x v="18"/>
    <x v="5"/>
    <n v="1"/>
    <n v="877.98"/>
    <n v="1564.84"/>
    <x v="1"/>
    <x v="0"/>
    <n v="5"/>
    <x v="1322"/>
  </r>
  <r>
    <n v="4160230443"/>
    <n v="87889031"/>
    <s v="Baghyawati Nair"/>
    <x v="0"/>
    <n v="820973"/>
    <x v="26"/>
    <x v="10"/>
    <n v="1"/>
    <n v="114.52"/>
    <n v="367.08"/>
    <x v="2"/>
    <x v="0"/>
    <n v="5"/>
    <x v="1323"/>
  </r>
  <r>
    <n v="9787535949"/>
    <n v="57340963"/>
    <s v="Wridesh Kothari"/>
    <x v="0"/>
    <n v="240179"/>
    <x v="13"/>
    <x v="4"/>
    <n v="1"/>
    <n v="90.56"/>
    <n v="1488.91"/>
    <x v="1"/>
    <x v="1"/>
    <n v="10"/>
    <x v="1324"/>
  </r>
  <r>
    <n v="3423995261"/>
    <n v="75928073"/>
    <s v="Harsh Aggarwal"/>
    <x v="2"/>
    <n v="747801"/>
    <x v="22"/>
    <x v="7"/>
    <n v="2"/>
    <n v="277.76"/>
    <n v="1047.55"/>
    <x v="3"/>
    <x v="0"/>
    <n v="4"/>
    <x v="1325"/>
  </r>
  <r>
    <n v="1523343168"/>
    <n v="80862136"/>
    <s v="Pallavi Seth"/>
    <x v="3"/>
    <n v="298985"/>
    <x v="5"/>
    <x v="4"/>
    <n v="3"/>
    <n v="183.76"/>
    <n v="582.87"/>
    <x v="1"/>
    <x v="0"/>
    <n v="4"/>
    <x v="1326"/>
  </r>
  <r>
    <n v="1948066291"/>
    <n v="61320989"/>
    <s v="Anirudh Rege"/>
    <x v="0"/>
    <n v="644847"/>
    <x v="32"/>
    <x v="6"/>
    <n v="1"/>
    <n v="622.80999999999995"/>
    <n v="225.21"/>
    <x v="0"/>
    <x v="0"/>
    <n v="3"/>
    <x v="1327"/>
  </r>
  <r>
    <n v="2021361582"/>
    <n v="99695529"/>
    <s v="Charvi Tripathi"/>
    <x v="1"/>
    <n v="41853"/>
    <x v="19"/>
    <x v="2"/>
    <n v="3"/>
    <n v="910.44"/>
    <n v="3475.69"/>
    <x v="0"/>
    <x v="2"/>
    <n v="16"/>
    <x v="1328"/>
  </r>
  <r>
    <n v="7491420331"/>
    <n v="27504517"/>
    <s v="Rayaan Gupta"/>
    <x v="1"/>
    <n v="470449"/>
    <x v="40"/>
    <x v="8"/>
    <n v="2"/>
    <n v="827.77"/>
    <n v="1567.06"/>
    <x v="3"/>
    <x v="1"/>
    <n v="8"/>
    <x v="1329"/>
  </r>
  <r>
    <n v="994840771"/>
    <n v="85088479"/>
    <s v="Tanvi Magar"/>
    <x v="2"/>
    <n v="112390"/>
    <x v="18"/>
    <x v="5"/>
    <n v="2"/>
    <n v="877.98"/>
    <n v="1819.74"/>
    <x v="3"/>
    <x v="1"/>
    <n v="14"/>
    <x v="1330"/>
  </r>
  <r>
    <n v="6277344634"/>
    <n v="11202130"/>
    <s v="Zehaan Lad"/>
    <x v="3"/>
    <n v="131136"/>
    <x v="32"/>
    <x v="6"/>
    <n v="2"/>
    <n v="37.799999999999997"/>
    <n v="3940.47"/>
    <x v="1"/>
    <x v="2"/>
    <n v="22"/>
    <x v="1331"/>
  </r>
  <r>
    <n v="4092653338"/>
    <n v="13604883"/>
    <s v="Siddharth Kata"/>
    <x v="3"/>
    <n v="317242"/>
    <x v="21"/>
    <x v="6"/>
    <n v="3"/>
    <n v="198.15"/>
    <n v="2455.06"/>
    <x v="1"/>
    <x v="0"/>
    <n v="-5"/>
    <x v="1332"/>
  </r>
  <r>
    <n v="7213712604"/>
    <n v="49433260"/>
    <s v="Abhiram Wason"/>
    <x v="3"/>
    <n v="500633"/>
    <x v="34"/>
    <x v="2"/>
    <n v="1"/>
    <n v="154.5"/>
    <n v="780"/>
    <x v="0"/>
    <x v="0"/>
    <n v="-4"/>
    <x v="1333"/>
  </r>
  <r>
    <n v="7326709115"/>
    <n v="22800586"/>
    <s v="Jacob Lad"/>
    <x v="1"/>
    <n v="883013"/>
    <x v="2"/>
    <x v="2"/>
    <n v="3"/>
    <n v="989.88"/>
    <n v="783.96"/>
    <x v="2"/>
    <x v="1"/>
    <n v="7"/>
    <x v="1334"/>
  </r>
  <r>
    <n v="9419789569"/>
    <n v="8733344"/>
    <s v="Chandani Mishra"/>
    <x v="3"/>
    <n v="171602"/>
    <x v="39"/>
    <x v="1"/>
    <n v="3"/>
    <n v="883.44"/>
    <n v="3361.63"/>
    <x v="3"/>
    <x v="0"/>
    <n v="0"/>
    <x v="1335"/>
  </r>
  <r>
    <n v="5388191488"/>
    <n v="74735607"/>
    <s v="Naksh Amble"/>
    <x v="2"/>
    <n v="153019"/>
    <x v="36"/>
    <x v="9"/>
    <n v="3"/>
    <n v="947.95"/>
    <n v="4238.13"/>
    <x v="2"/>
    <x v="1"/>
    <n v="12"/>
    <x v="1336"/>
  </r>
  <r>
    <n v="9065873433"/>
    <n v="32635818"/>
    <s v="Panini Natt"/>
    <x v="0"/>
    <n v="930284"/>
    <x v="24"/>
    <x v="10"/>
    <n v="3"/>
    <n v="189.47"/>
    <n v="2534.9"/>
    <x v="0"/>
    <x v="1"/>
    <n v="10"/>
    <x v="1337"/>
  </r>
  <r>
    <n v="4627342297"/>
    <n v="88843865"/>
    <s v="Mitesh Chaudry"/>
    <x v="0"/>
    <n v="67197"/>
    <x v="16"/>
    <x v="2"/>
    <n v="3"/>
    <n v="552.20000000000005"/>
    <n v="2033.74"/>
    <x v="1"/>
    <x v="0"/>
    <n v="5"/>
    <x v="1338"/>
  </r>
  <r>
    <n v="4286971111"/>
    <n v="469006"/>
    <s v="Shivansh Loyal"/>
    <x v="2"/>
    <n v="114414"/>
    <x v="5"/>
    <x v="4"/>
    <n v="2"/>
    <n v="832.06"/>
    <n v="1480.41"/>
    <x v="0"/>
    <x v="0"/>
    <n v="-5"/>
    <x v="1339"/>
  </r>
  <r>
    <n v="645282074"/>
    <n v="13265605"/>
    <s v="Yatin Krishnamurthy"/>
    <x v="3"/>
    <n v="697683"/>
    <x v="22"/>
    <x v="7"/>
    <n v="2"/>
    <n v="123.74"/>
    <n v="3337.4"/>
    <x v="3"/>
    <x v="0"/>
    <n v="-1"/>
    <x v="1340"/>
  </r>
  <r>
    <n v="7260939789"/>
    <n v="39999278"/>
    <s v="Chandresh Khare"/>
    <x v="1"/>
    <n v="604184"/>
    <x v="22"/>
    <x v="7"/>
    <n v="2"/>
    <n v="397.55"/>
    <n v="5770.21"/>
    <x v="1"/>
    <x v="0"/>
    <n v="5"/>
    <x v="1341"/>
  </r>
  <r>
    <n v="1716322448"/>
    <n v="95873651"/>
    <s v="Shivani Divan"/>
    <x v="2"/>
    <n v="700048"/>
    <x v="23"/>
    <x v="7"/>
    <n v="2"/>
    <n v="141.28"/>
    <n v="3162.99"/>
    <x v="0"/>
    <x v="0"/>
    <n v="3"/>
    <x v="1342"/>
  </r>
  <r>
    <n v="4293959647"/>
    <n v="820740"/>
    <s v="Mekhala Sathe"/>
    <x v="3"/>
    <n v="361361"/>
    <x v="29"/>
    <x v="3"/>
    <n v="3"/>
    <n v="826.21"/>
    <n v="878.07"/>
    <x v="1"/>
    <x v="0"/>
    <n v="-1"/>
    <x v="1343"/>
  </r>
  <r>
    <n v="3331935300"/>
    <n v="29095552"/>
    <s v="Gunbir Vala"/>
    <x v="2"/>
    <n v="435929"/>
    <x v="22"/>
    <x v="7"/>
    <n v="2"/>
    <n v="856.89"/>
    <n v="482.06"/>
    <x v="3"/>
    <x v="0"/>
    <n v="2"/>
    <x v="1344"/>
  </r>
  <r>
    <n v="1775389576"/>
    <n v="15830066"/>
    <s v="Rishi Krishnan"/>
    <x v="1"/>
    <n v="961614"/>
    <x v="49"/>
    <x v="3"/>
    <n v="3"/>
    <n v="227.22"/>
    <n v="941.19"/>
    <x v="3"/>
    <x v="0"/>
    <n v="-1"/>
    <x v="1345"/>
  </r>
  <r>
    <n v="8194774262"/>
    <n v="46836361"/>
    <s v="Champak Nazareth"/>
    <x v="3"/>
    <n v="490602"/>
    <x v="35"/>
    <x v="6"/>
    <n v="3"/>
    <n v="549.47"/>
    <n v="2879.54"/>
    <x v="0"/>
    <x v="1"/>
    <n v="10"/>
    <x v="1346"/>
  </r>
  <r>
    <n v="3615279775"/>
    <n v="61618079"/>
    <s v="Isaac Sunder"/>
    <x v="2"/>
    <n v="51036"/>
    <x v="24"/>
    <x v="10"/>
    <n v="1"/>
    <n v="931.61"/>
    <n v="2596.7199999999998"/>
    <x v="3"/>
    <x v="0"/>
    <n v="-1"/>
    <x v="1347"/>
  </r>
  <r>
    <n v="11467999"/>
    <n v="78267238"/>
    <s v="Luke Bala"/>
    <x v="2"/>
    <n v="747801"/>
    <x v="22"/>
    <x v="7"/>
    <n v="3"/>
    <n v="277.76"/>
    <n v="3051.19"/>
    <x v="1"/>
    <x v="1"/>
    <n v="14"/>
    <x v="1348"/>
  </r>
  <r>
    <n v="3971267196"/>
    <n v="8536503"/>
    <s v="Ubika Om"/>
    <x v="0"/>
    <n v="171602"/>
    <x v="39"/>
    <x v="1"/>
    <n v="2"/>
    <n v="883.44"/>
    <n v="946.86"/>
    <x v="2"/>
    <x v="0"/>
    <n v="4"/>
    <x v="1349"/>
  </r>
  <r>
    <n v="1584863963"/>
    <n v="61877649"/>
    <s v="Yuvraj Roy"/>
    <x v="3"/>
    <n v="455755"/>
    <x v="11"/>
    <x v="7"/>
    <n v="3"/>
    <n v="44.09"/>
    <n v="1176.5"/>
    <x v="1"/>
    <x v="2"/>
    <n v="17"/>
    <x v="1350"/>
  </r>
  <r>
    <n v="1557893814"/>
    <n v="75244116"/>
    <s v="Jai Suri"/>
    <x v="2"/>
    <n v="70969"/>
    <x v="41"/>
    <x v="9"/>
    <n v="1"/>
    <n v="631.70000000000005"/>
    <n v="3950.09"/>
    <x v="3"/>
    <x v="0"/>
    <n v="4"/>
    <x v="1351"/>
  </r>
  <r>
    <n v="8172695964"/>
    <n v="45323391"/>
    <s v="Viraj Kota"/>
    <x v="1"/>
    <n v="697683"/>
    <x v="22"/>
    <x v="7"/>
    <n v="1"/>
    <n v="123.74"/>
    <n v="1506.27"/>
    <x v="2"/>
    <x v="0"/>
    <n v="2"/>
    <x v="1352"/>
  </r>
  <r>
    <n v="7462800868"/>
    <n v="93127511"/>
    <s v="Warinder Chandran"/>
    <x v="2"/>
    <n v="747801"/>
    <x v="22"/>
    <x v="7"/>
    <n v="2"/>
    <n v="277.76"/>
    <n v="382.29"/>
    <x v="3"/>
    <x v="2"/>
    <n v="28"/>
    <x v="1353"/>
  </r>
  <r>
    <n v="5438961669"/>
    <n v="37245065"/>
    <s v="Ishani Dhillon"/>
    <x v="2"/>
    <n v="425341"/>
    <x v="0"/>
    <x v="0"/>
    <n v="2"/>
    <n v="486.28"/>
    <n v="354.91"/>
    <x v="1"/>
    <x v="2"/>
    <n v="17"/>
    <x v="1354"/>
  </r>
  <r>
    <n v="4904849001"/>
    <n v="93563435"/>
    <s v="Siya Sandhu"/>
    <x v="1"/>
    <n v="913428"/>
    <x v="0"/>
    <x v="0"/>
    <n v="2"/>
    <n v="392.22"/>
    <n v="5062.63"/>
    <x v="3"/>
    <x v="0"/>
    <n v="5"/>
    <x v="1355"/>
  </r>
  <r>
    <n v="4816980820"/>
    <n v="52613657"/>
    <s v="Kala Ravi"/>
    <x v="1"/>
    <n v="63769"/>
    <x v="7"/>
    <x v="5"/>
    <n v="3"/>
    <n v="878.07"/>
    <n v="4876.13"/>
    <x v="2"/>
    <x v="2"/>
    <n v="18"/>
    <x v="1356"/>
  </r>
  <r>
    <n v="9004078716"/>
    <n v="55552600"/>
    <s v="Baljiwan Nagar"/>
    <x v="0"/>
    <n v="760828"/>
    <x v="0"/>
    <x v="0"/>
    <n v="3"/>
    <n v="563.45000000000005"/>
    <n v="2140.11"/>
    <x v="2"/>
    <x v="0"/>
    <n v="0"/>
    <x v="1357"/>
  </r>
  <r>
    <n v="8350353728"/>
    <n v="25585013"/>
    <s v="Ishita Amble"/>
    <x v="2"/>
    <n v="481843"/>
    <x v="49"/>
    <x v="3"/>
    <n v="2"/>
    <n v="297.68"/>
    <n v="2516.08"/>
    <x v="0"/>
    <x v="0"/>
    <n v="5"/>
    <x v="1358"/>
  </r>
  <r>
    <n v="1204084245"/>
    <n v="1342184"/>
    <s v="Girish Sem"/>
    <x v="2"/>
    <n v="690565"/>
    <x v="37"/>
    <x v="3"/>
    <n v="2"/>
    <n v="951.27"/>
    <n v="2833.97"/>
    <x v="2"/>
    <x v="2"/>
    <n v="16"/>
    <x v="1359"/>
  </r>
  <r>
    <n v="4142209897"/>
    <n v="44557943"/>
    <s v="Megha D’Alia"/>
    <x v="2"/>
    <n v="440875"/>
    <x v="26"/>
    <x v="10"/>
    <n v="3"/>
    <n v="275.02999999999997"/>
    <n v="1361.67"/>
    <x v="2"/>
    <x v="0"/>
    <n v="0"/>
    <x v="1360"/>
  </r>
  <r>
    <n v="125551624"/>
    <n v="14693393"/>
    <s v="Chavvi Iyer"/>
    <x v="1"/>
    <n v="669378"/>
    <x v="14"/>
    <x v="9"/>
    <n v="2"/>
    <n v="212.14"/>
    <n v="4082.47"/>
    <x v="2"/>
    <x v="0"/>
    <n v="0"/>
    <x v="1361"/>
  </r>
  <r>
    <n v="9970545044"/>
    <n v="22931642"/>
    <s v="Lajita Ghosh"/>
    <x v="1"/>
    <n v="962591"/>
    <x v="1"/>
    <x v="1"/>
    <n v="3"/>
    <n v="130.01"/>
    <n v="5453.47"/>
    <x v="0"/>
    <x v="0"/>
    <n v="5"/>
    <x v="1362"/>
  </r>
  <r>
    <n v="7976032064"/>
    <n v="72946405"/>
    <s v="Ria Kuruvilla"/>
    <x v="3"/>
    <n v="621677"/>
    <x v="40"/>
    <x v="8"/>
    <n v="3"/>
    <n v="317.8"/>
    <n v="1575.92"/>
    <x v="3"/>
    <x v="0"/>
    <n v="2"/>
    <x v="1363"/>
  </r>
  <r>
    <n v="8691567542"/>
    <n v="41640262"/>
    <s v="Vihaan Gola"/>
    <x v="2"/>
    <n v="969851"/>
    <x v="48"/>
    <x v="8"/>
    <n v="3"/>
    <n v="340.66"/>
    <n v="1173.69"/>
    <x v="3"/>
    <x v="0"/>
    <n v="5"/>
    <x v="1364"/>
  </r>
  <r>
    <n v="3592747590"/>
    <n v="12755730"/>
    <s v="Indrajit Mahal"/>
    <x v="0"/>
    <n v="34200"/>
    <x v="7"/>
    <x v="5"/>
    <n v="1"/>
    <n v="319.8"/>
    <n v="4217.22"/>
    <x v="1"/>
    <x v="2"/>
    <n v="29"/>
    <x v="1365"/>
  </r>
  <r>
    <n v="7495753437"/>
    <n v="4758426"/>
    <s v="Qushi Dash"/>
    <x v="1"/>
    <n v="644847"/>
    <x v="32"/>
    <x v="6"/>
    <n v="1"/>
    <n v="622.80999999999995"/>
    <n v="3776.78"/>
    <x v="2"/>
    <x v="0"/>
    <n v="0"/>
    <x v="1366"/>
  </r>
  <r>
    <n v="3965847120"/>
    <n v="80761521"/>
    <s v="Yashica Rama"/>
    <x v="2"/>
    <n v="654623"/>
    <x v="47"/>
    <x v="3"/>
    <n v="2"/>
    <n v="422.14"/>
    <n v="459.78"/>
    <x v="3"/>
    <x v="0"/>
    <n v="2"/>
    <x v="1367"/>
  </r>
  <r>
    <n v="9365984533"/>
    <n v="89704218"/>
    <s v="Harini Ramakrishnan"/>
    <x v="3"/>
    <n v="470449"/>
    <x v="40"/>
    <x v="8"/>
    <n v="1"/>
    <n v="827.77"/>
    <n v="2082.9699999999998"/>
    <x v="2"/>
    <x v="0"/>
    <n v="-3"/>
    <x v="1368"/>
  </r>
  <r>
    <n v="2948242102"/>
    <n v="13189939"/>
    <s v="Ishanvi Raman"/>
    <x v="2"/>
    <n v="587645"/>
    <x v="5"/>
    <x v="4"/>
    <n v="3"/>
    <n v="801.81"/>
    <n v="2132.75"/>
    <x v="3"/>
    <x v="0"/>
    <n v="-2"/>
    <x v="1369"/>
  </r>
  <r>
    <n v="6161193691"/>
    <n v="55693909"/>
    <s v="Darsh Pandey"/>
    <x v="3"/>
    <n v="187399"/>
    <x v="12"/>
    <x v="8"/>
    <n v="2"/>
    <n v="53.49"/>
    <n v="1541.92"/>
    <x v="0"/>
    <x v="0"/>
    <n v="-5"/>
    <x v="1370"/>
  </r>
  <r>
    <n v="5964122835"/>
    <n v="14006996"/>
    <s v="Saumya Rau"/>
    <x v="2"/>
    <n v="144124"/>
    <x v="11"/>
    <x v="7"/>
    <n v="3"/>
    <n v="162.66999999999999"/>
    <n v="2305.04"/>
    <x v="1"/>
    <x v="0"/>
    <n v="-3"/>
    <x v="1371"/>
  </r>
  <r>
    <n v="8879377902"/>
    <n v="61320989"/>
    <s v="Anirudh Rege"/>
    <x v="0"/>
    <n v="883013"/>
    <x v="2"/>
    <x v="2"/>
    <n v="2"/>
    <n v="989.88"/>
    <n v="3034.16"/>
    <x v="2"/>
    <x v="0"/>
    <n v="-5"/>
    <x v="1372"/>
  </r>
  <r>
    <n v="8158068874"/>
    <n v="64403005"/>
    <s v="Ojas Sahota"/>
    <x v="1"/>
    <n v="692985"/>
    <x v="21"/>
    <x v="6"/>
    <n v="1"/>
    <n v="197.39"/>
    <n v="3112.28"/>
    <x v="3"/>
    <x v="1"/>
    <n v="14"/>
    <x v="1373"/>
  </r>
  <r>
    <n v="7039570964"/>
    <n v="68941950"/>
    <s v="Ayushman Raghavan"/>
    <x v="1"/>
    <n v="240179"/>
    <x v="13"/>
    <x v="4"/>
    <n v="3"/>
    <n v="90.56"/>
    <n v="3196.98"/>
    <x v="0"/>
    <x v="1"/>
    <n v="12"/>
    <x v="1374"/>
  </r>
  <r>
    <n v="5482913265"/>
    <n v="88324928"/>
    <s v="Geetika Nanda"/>
    <x v="0"/>
    <n v="880510"/>
    <x v="6"/>
    <x v="2"/>
    <n v="2"/>
    <n v="951.43"/>
    <n v="2486.56"/>
    <x v="3"/>
    <x v="1"/>
    <n v="11"/>
    <x v="1375"/>
  </r>
  <r>
    <n v="1018255782"/>
    <n v="2219590"/>
    <s v="Upadhriti Sandhu"/>
    <x v="0"/>
    <n v="264803"/>
    <x v="5"/>
    <x v="4"/>
    <n v="2"/>
    <n v="995.98"/>
    <n v="2456.0700000000002"/>
    <x v="2"/>
    <x v="2"/>
    <n v="20"/>
    <x v="1376"/>
  </r>
  <r>
    <n v="8441505853"/>
    <n v="48409448"/>
    <s v="Pavani Vaidya"/>
    <x v="1"/>
    <n v="153019"/>
    <x v="36"/>
    <x v="9"/>
    <n v="3"/>
    <n v="947.95"/>
    <n v="3876.18"/>
    <x v="1"/>
    <x v="0"/>
    <n v="2"/>
    <x v="1377"/>
  </r>
  <r>
    <n v="3850018395"/>
    <n v="57674875"/>
    <s v="Kiaan Shukla"/>
    <x v="0"/>
    <n v="77308"/>
    <x v="36"/>
    <x v="9"/>
    <n v="2"/>
    <n v="223.27"/>
    <n v="1228.5999999999999"/>
    <x v="3"/>
    <x v="1"/>
    <n v="15"/>
    <x v="1378"/>
  </r>
  <r>
    <n v="4884197611"/>
    <n v="28173165"/>
    <s v="Gayathri Padmanabhan"/>
    <x v="2"/>
    <n v="692985"/>
    <x v="21"/>
    <x v="6"/>
    <n v="1"/>
    <n v="197.39"/>
    <n v="2037.05"/>
    <x v="3"/>
    <x v="2"/>
    <n v="25"/>
    <x v="1379"/>
  </r>
  <r>
    <n v="5321849748"/>
    <n v="84468124"/>
    <s v="Ishanvi Parmar"/>
    <x v="3"/>
    <n v="914071"/>
    <x v="47"/>
    <x v="3"/>
    <n v="3"/>
    <n v="296.94"/>
    <n v="1745.29"/>
    <x v="0"/>
    <x v="0"/>
    <n v="-5"/>
    <x v="1380"/>
  </r>
  <r>
    <n v="9808738347"/>
    <n v="7728406"/>
    <s v="Leela Bansal"/>
    <x v="2"/>
    <n v="589812"/>
    <x v="11"/>
    <x v="7"/>
    <n v="1"/>
    <n v="163.03"/>
    <n v="2800.78"/>
    <x v="3"/>
    <x v="0"/>
    <n v="-3"/>
    <x v="1381"/>
  </r>
  <r>
    <n v="8727249149"/>
    <n v="35826539"/>
    <s v="Widisha Kapur"/>
    <x v="1"/>
    <n v="555121"/>
    <x v="41"/>
    <x v="9"/>
    <n v="2"/>
    <n v="354.91"/>
    <n v="4510.5600000000004"/>
    <x v="1"/>
    <x v="0"/>
    <n v="-3"/>
    <x v="1382"/>
  </r>
  <r>
    <n v="2772154780"/>
    <n v="50899600"/>
    <s v="Frado Arya"/>
    <x v="1"/>
    <n v="962591"/>
    <x v="1"/>
    <x v="1"/>
    <n v="1"/>
    <n v="130.01"/>
    <n v="370.81"/>
    <x v="2"/>
    <x v="0"/>
    <n v="-1"/>
    <x v="1383"/>
  </r>
  <r>
    <n v="9128056381"/>
    <n v="98691989"/>
    <s v="Dakshesh Lala"/>
    <x v="0"/>
    <n v="930284"/>
    <x v="24"/>
    <x v="10"/>
    <n v="3"/>
    <n v="189.47"/>
    <n v="475.78"/>
    <x v="3"/>
    <x v="0"/>
    <n v="0"/>
    <x v="1384"/>
  </r>
  <r>
    <n v="4461463308"/>
    <n v="81352781"/>
    <s v="Brinda Bassi"/>
    <x v="0"/>
    <n v="798639"/>
    <x v="2"/>
    <x v="2"/>
    <n v="3"/>
    <n v="211.25"/>
    <n v="2638.38"/>
    <x v="2"/>
    <x v="0"/>
    <n v="0"/>
    <x v="1385"/>
  </r>
  <r>
    <n v="5636483988"/>
    <n v="34095555"/>
    <s v="Charan Misra"/>
    <x v="3"/>
    <n v="256783"/>
    <x v="0"/>
    <x v="0"/>
    <n v="2"/>
    <n v="906.54"/>
    <n v="4151.57"/>
    <x v="1"/>
    <x v="0"/>
    <n v="-1"/>
    <x v="1386"/>
  </r>
  <r>
    <n v="1532065529"/>
    <n v="75464725"/>
    <s v="Chavvi Sibal"/>
    <x v="2"/>
    <n v="762527"/>
    <x v="29"/>
    <x v="3"/>
    <n v="1"/>
    <n v="690.08"/>
    <n v="2175.4299999999998"/>
    <x v="1"/>
    <x v="0"/>
    <n v="2"/>
    <x v="1387"/>
  </r>
  <r>
    <n v="9933994647"/>
    <n v="83304571"/>
    <s v="Abha Dugar"/>
    <x v="1"/>
    <n v="897083"/>
    <x v="11"/>
    <x v="7"/>
    <n v="1"/>
    <n v="972.69"/>
    <n v="852.02"/>
    <x v="0"/>
    <x v="0"/>
    <n v="1"/>
    <x v="1388"/>
  </r>
  <r>
    <n v="4823026749"/>
    <n v="34835738"/>
    <s v="Vrinda Mutti"/>
    <x v="3"/>
    <n v="851978"/>
    <x v="5"/>
    <x v="4"/>
    <n v="1"/>
    <n v="715.72"/>
    <n v="3211.3"/>
    <x v="2"/>
    <x v="0"/>
    <n v="-4"/>
    <x v="1389"/>
  </r>
  <r>
    <n v="7453442245"/>
    <n v="77869660"/>
    <s v="Nidhi Sha"/>
    <x v="3"/>
    <n v="760828"/>
    <x v="0"/>
    <x v="0"/>
    <n v="1"/>
    <n v="563.45000000000005"/>
    <n v="4894.8900000000003"/>
    <x v="1"/>
    <x v="0"/>
    <n v="3"/>
    <x v="1390"/>
  </r>
  <r>
    <n v="6519941559"/>
    <n v="29902416"/>
    <s v="Falak Choudhry"/>
    <x v="2"/>
    <n v="697683"/>
    <x v="22"/>
    <x v="7"/>
    <n v="3"/>
    <n v="123.74"/>
    <n v="545.49"/>
    <x v="0"/>
    <x v="0"/>
    <n v="0"/>
    <x v="1391"/>
  </r>
  <r>
    <n v="3798769654"/>
    <n v="75913572"/>
    <s v="Aahana Menon"/>
    <x v="2"/>
    <n v="324809"/>
    <x v="6"/>
    <x v="2"/>
    <n v="1"/>
    <n v="608"/>
    <n v="371.29"/>
    <x v="0"/>
    <x v="0"/>
    <n v="-4"/>
    <x v="1392"/>
  </r>
  <r>
    <n v="5034289521"/>
    <n v="21201299"/>
    <s v="Ladli Hegde"/>
    <x v="1"/>
    <n v="187399"/>
    <x v="12"/>
    <x v="8"/>
    <n v="3"/>
    <n v="53.49"/>
    <n v="1415.21"/>
    <x v="1"/>
    <x v="0"/>
    <n v="-2"/>
    <x v="1393"/>
  </r>
  <r>
    <n v="6971088688"/>
    <n v="11389698"/>
    <s v="Chameli Grover"/>
    <x v="3"/>
    <n v="700048"/>
    <x v="23"/>
    <x v="7"/>
    <n v="1"/>
    <n v="141.28"/>
    <n v="2593.2199999999998"/>
    <x v="2"/>
    <x v="1"/>
    <n v="9"/>
    <x v="1394"/>
  </r>
  <r>
    <n v="5650184107"/>
    <n v="19771128"/>
    <s v="Urvashi Bhandari"/>
    <x v="0"/>
    <n v="894539"/>
    <x v="23"/>
    <x v="7"/>
    <n v="2"/>
    <n v="445.48"/>
    <n v="3041.96"/>
    <x v="1"/>
    <x v="0"/>
    <n v="0"/>
    <x v="1395"/>
  </r>
  <r>
    <n v="5770410311"/>
    <n v="20956158"/>
    <s v="Kashish Misra"/>
    <x v="3"/>
    <n v="764014"/>
    <x v="32"/>
    <x v="6"/>
    <n v="2"/>
    <n v="612.04"/>
    <n v="4814.59"/>
    <x v="0"/>
    <x v="0"/>
    <n v="-2"/>
    <x v="1396"/>
  </r>
  <r>
    <n v="274530126"/>
    <n v="35278126"/>
    <s v="Harinakshi Arya"/>
    <x v="3"/>
    <n v="851978"/>
    <x v="5"/>
    <x v="4"/>
    <n v="3"/>
    <n v="715.72"/>
    <n v="1841.66"/>
    <x v="0"/>
    <x v="2"/>
    <n v="22"/>
    <x v="1397"/>
  </r>
  <r>
    <n v="4819831152"/>
    <n v="66886852"/>
    <s v="Ubika Chand"/>
    <x v="2"/>
    <n v="432617"/>
    <x v="26"/>
    <x v="10"/>
    <n v="3"/>
    <n v="863.18"/>
    <n v="1757.75"/>
    <x v="0"/>
    <x v="0"/>
    <n v="4"/>
    <x v="1398"/>
  </r>
  <r>
    <n v="6977688323"/>
    <n v="56780331"/>
    <s v="Vinaya Atwal"/>
    <x v="3"/>
    <n v="171602"/>
    <x v="39"/>
    <x v="1"/>
    <n v="3"/>
    <n v="883.44"/>
    <n v="3343.61"/>
    <x v="2"/>
    <x v="0"/>
    <n v="5"/>
    <x v="1399"/>
  </r>
  <r>
    <n v="2035952734"/>
    <n v="63360864"/>
    <s v="Idika Sahni"/>
    <x v="2"/>
    <n v="525531"/>
    <x v="44"/>
    <x v="0"/>
    <n v="2"/>
    <n v="831.1"/>
    <n v="1906.85"/>
    <x v="1"/>
    <x v="0"/>
    <n v="-1"/>
    <x v="1400"/>
  </r>
  <r>
    <n v="3665334102"/>
    <n v="51476157"/>
    <s v="Abdul Bali"/>
    <x v="2"/>
    <n v="435929"/>
    <x v="22"/>
    <x v="7"/>
    <n v="3"/>
    <n v="856.89"/>
    <n v="5578.4"/>
    <x v="3"/>
    <x v="1"/>
    <n v="6"/>
    <x v="1401"/>
  </r>
  <r>
    <n v="1862413314"/>
    <n v="48150243"/>
    <s v="Ekaja Dube"/>
    <x v="0"/>
    <n v="490939"/>
    <x v="7"/>
    <x v="5"/>
    <n v="1"/>
    <n v="80.25"/>
    <n v="1446.53"/>
    <x v="2"/>
    <x v="0"/>
    <n v="3"/>
    <x v="1402"/>
  </r>
  <r>
    <n v="4466643926"/>
    <n v="82989313"/>
    <s v="Finn Ghose"/>
    <x v="2"/>
    <n v="9436"/>
    <x v="18"/>
    <x v="5"/>
    <n v="3"/>
    <n v="88.43"/>
    <n v="781.08"/>
    <x v="0"/>
    <x v="0"/>
    <n v="1"/>
    <x v="1403"/>
  </r>
  <r>
    <n v="4470717835"/>
    <n v="76008165"/>
    <s v="Hemangini Mutti"/>
    <x v="3"/>
    <n v="644847"/>
    <x v="32"/>
    <x v="6"/>
    <n v="2"/>
    <n v="622.80999999999995"/>
    <n v="1474.48"/>
    <x v="3"/>
    <x v="0"/>
    <n v="3"/>
    <x v="1404"/>
  </r>
  <r>
    <n v="3018086191"/>
    <n v="76359458"/>
    <s v="Yahvi Sule"/>
    <x v="1"/>
    <n v="217710"/>
    <x v="2"/>
    <x v="2"/>
    <n v="2"/>
    <n v="58.59"/>
    <n v="1775.03"/>
    <x v="2"/>
    <x v="0"/>
    <n v="2"/>
    <x v="1405"/>
  </r>
  <r>
    <n v="2447983559"/>
    <n v="99772709"/>
    <s v="Xiti Jaggi"/>
    <x v="0"/>
    <n v="451933"/>
    <x v="17"/>
    <x v="6"/>
    <n v="1"/>
    <n v="568.94000000000005"/>
    <n v="1031.06"/>
    <x v="0"/>
    <x v="2"/>
    <n v="27"/>
    <x v="1406"/>
  </r>
  <r>
    <n v="5116322704"/>
    <n v="63360864"/>
    <s v="Idika Sahni"/>
    <x v="2"/>
    <n v="991434"/>
    <x v="37"/>
    <x v="3"/>
    <n v="3"/>
    <n v="237.62"/>
    <n v="2386.2399999999998"/>
    <x v="1"/>
    <x v="0"/>
    <n v="4"/>
    <x v="1407"/>
  </r>
  <r>
    <n v="8941550852"/>
    <n v="54145987"/>
    <s v="Rushil Yadav"/>
    <x v="3"/>
    <n v="36412"/>
    <x v="23"/>
    <x v="7"/>
    <n v="3"/>
    <n v="397.68"/>
    <n v="198.15"/>
    <x v="2"/>
    <x v="0"/>
    <n v="3"/>
    <x v="1408"/>
  </r>
  <r>
    <n v="8026773850"/>
    <n v="94730288"/>
    <s v="Idika Bath"/>
    <x v="0"/>
    <n v="812607"/>
    <x v="14"/>
    <x v="9"/>
    <n v="3"/>
    <n v="416.65"/>
    <n v="1378.46"/>
    <x v="3"/>
    <x v="0"/>
    <n v="3"/>
    <x v="1409"/>
  </r>
  <r>
    <n v="2102402075"/>
    <n v="30317733"/>
    <s v="Janani Sawhney"/>
    <x v="2"/>
    <n v="965755"/>
    <x v="38"/>
    <x v="9"/>
    <n v="1"/>
    <n v="532.57000000000005"/>
    <n v="1037.5"/>
    <x v="1"/>
    <x v="0"/>
    <n v="-5"/>
    <x v="1410"/>
  </r>
  <r>
    <n v="989844439"/>
    <n v="30468930"/>
    <s v="Nirja Manda"/>
    <x v="0"/>
    <n v="298985"/>
    <x v="5"/>
    <x v="4"/>
    <n v="3"/>
    <n v="183.76"/>
    <n v="3217.54"/>
    <x v="0"/>
    <x v="0"/>
    <n v="-2"/>
    <x v="1411"/>
  </r>
  <r>
    <n v="8426805628"/>
    <n v="11636968"/>
    <s v="Frado Ravel"/>
    <x v="2"/>
    <n v="897083"/>
    <x v="11"/>
    <x v="7"/>
    <n v="3"/>
    <n v="972.69"/>
    <n v="1620.7"/>
    <x v="2"/>
    <x v="0"/>
    <n v="-2"/>
    <x v="1412"/>
  </r>
  <r>
    <n v="7662188403"/>
    <n v="35554129"/>
    <s v="Darika Natarajan"/>
    <x v="3"/>
    <n v="240179"/>
    <x v="13"/>
    <x v="4"/>
    <n v="3"/>
    <n v="90.56"/>
    <n v="2497.79"/>
    <x v="3"/>
    <x v="1"/>
    <n v="8"/>
    <x v="1413"/>
  </r>
  <r>
    <n v="9141654140"/>
    <n v="77811864"/>
    <s v="Urvashi Iyengar"/>
    <x v="3"/>
    <n v="532965"/>
    <x v="12"/>
    <x v="8"/>
    <n v="2"/>
    <n v="307.23"/>
    <n v="2805.01"/>
    <x v="3"/>
    <x v="0"/>
    <n v="1"/>
    <x v="1414"/>
  </r>
  <r>
    <n v="5696947751"/>
    <n v="90745023"/>
    <s v="Samarth Sathe"/>
    <x v="2"/>
    <n v="555121"/>
    <x v="41"/>
    <x v="9"/>
    <n v="2"/>
    <n v="354.91"/>
    <n v="1431.23"/>
    <x v="1"/>
    <x v="0"/>
    <n v="1"/>
    <x v="1415"/>
  </r>
  <r>
    <n v="8953871540"/>
    <n v="1601161"/>
    <s v="Chanchal Thakur"/>
    <x v="2"/>
    <n v="144124"/>
    <x v="11"/>
    <x v="7"/>
    <n v="2"/>
    <n v="162.66999999999999"/>
    <n v="683.46"/>
    <x v="1"/>
    <x v="0"/>
    <n v="5"/>
    <x v="1416"/>
  </r>
  <r>
    <n v="1767778760"/>
    <n v="67729191"/>
    <s v="Arin Grover"/>
    <x v="1"/>
    <n v="516376"/>
    <x v="36"/>
    <x v="9"/>
    <n v="2"/>
    <n v="877.43"/>
    <n v="2977.3"/>
    <x v="0"/>
    <x v="0"/>
    <n v="0"/>
    <x v="1417"/>
  </r>
  <r>
    <n v="5516201271"/>
    <n v="73661993"/>
    <s v="Elijah Verma"/>
    <x v="2"/>
    <n v="600767"/>
    <x v="18"/>
    <x v="5"/>
    <n v="1"/>
    <n v="722.42"/>
    <n v="1210.9000000000001"/>
    <x v="0"/>
    <x v="0"/>
    <n v="-2"/>
    <x v="1418"/>
  </r>
  <r>
    <n v="9358248664"/>
    <n v="75213636"/>
    <s v="Bhanumati Chatterjee"/>
    <x v="2"/>
    <n v="513199"/>
    <x v="39"/>
    <x v="1"/>
    <n v="3"/>
    <n v="422.23"/>
    <n v="637.6"/>
    <x v="0"/>
    <x v="0"/>
    <n v="-3"/>
    <x v="1419"/>
  </r>
  <r>
    <n v="1530424665"/>
    <n v="45700739"/>
    <s v="Luke Dar"/>
    <x v="2"/>
    <n v="760684"/>
    <x v="10"/>
    <x v="6"/>
    <n v="1"/>
    <n v="71.599999999999994"/>
    <n v="3107.41"/>
    <x v="0"/>
    <x v="0"/>
    <n v="2"/>
    <x v="1420"/>
  </r>
  <r>
    <n v="7816293360"/>
    <n v="87669943"/>
    <s v="Ikshita Rajagopalan"/>
    <x v="2"/>
    <n v="673058"/>
    <x v="13"/>
    <x v="4"/>
    <n v="2"/>
    <n v="765.76"/>
    <n v="4856.2299999999996"/>
    <x v="1"/>
    <x v="0"/>
    <n v="2"/>
    <x v="1421"/>
  </r>
  <r>
    <n v="1602396548"/>
    <n v="11063505"/>
    <s v="Garima Pillay"/>
    <x v="1"/>
    <n v="365132"/>
    <x v="46"/>
    <x v="8"/>
    <n v="2"/>
    <n v="229.38"/>
    <n v="2790.67"/>
    <x v="2"/>
    <x v="0"/>
    <n v="2"/>
    <x v="1422"/>
  </r>
  <r>
    <n v="7938126128"/>
    <n v="26199489"/>
    <s v="Aarna Gola"/>
    <x v="2"/>
    <n v="256783"/>
    <x v="0"/>
    <x v="0"/>
    <n v="1"/>
    <n v="906.54"/>
    <n v="877.89"/>
    <x v="2"/>
    <x v="0"/>
    <n v="-1"/>
    <x v="1423"/>
  </r>
  <r>
    <n v="271744331"/>
    <n v="47274329"/>
    <s v="Hemal Murthy"/>
    <x v="1"/>
    <n v="153019"/>
    <x v="36"/>
    <x v="9"/>
    <n v="3"/>
    <n v="947.95"/>
    <n v="97.04"/>
    <x v="1"/>
    <x v="0"/>
    <n v="-2"/>
    <x v="1424"/>
  </r>
  <r>
    <n v="387311360"/>
    <n v="70221073"/>
    <s v="David Setty"/>
    <x v="3"/>
    <n v="903336"/>
    <x v="21"/>
    <x v="6"/>
    <n v="1"/>
    <n v="551.88"/>
    <n v="1358.19"/>
    <x v="3"/>
    <x v="0"/>
    <n v="-1"/>
    <x v="1425"/>
  </r>
  <r>
    <n v="1286123100"/>
    <n v="45659330"/>
    <s v="Jackson Sandal"/>
    <x v="1"/>
    <n v="647462"/>
    <x v="7"/>
    <x v="5"/>
    <n v="1"/>
    <n v="326.42"/>
    <n v="1243.74"/>
    <x v="1"/>
    <x v="0"/>
    <n v="3"/>
    <x v="1426"/>
  </r>
  <r>
    <n v="4832392771"/>
    <n v="10038382"/>
    <s v="Rajata Balay"/>
    <x v="2"/>
    <n v="432617"/>
    <x v="26"/>
    <x v="10"/>
    <n v="1"/>
    <n v="863.18"/>
    <n v="2524.06"/>
    <x v="2"/>
    <x v="0"/>
    <n v="3"/>
    <x v="1427"/>
  </r>
  <r>
    <n v="4800106448"/>
    <n v="49970560"/>
    <s v="Pallavi Rao"/>
    <x v="0"/>
    <n v="707935"/>
    <x v="43"/>
    <x v="0"/>
    <n v="1"/>
    <n v="820.9"/>
    <n v="3048.99"/>
    <x v="2"/>
    <x v="0"/>
    <n v="-4"/>
    <x v="1428"/>
  </r>
  <r>
    <n v="5500008514"/>
    <n v="31371112"/>
    <s v="Osha Chad"/>
    <x v="0"/>
    <n v="378287"/>
    <x v="50"/>
    <x v="1"/>
    <n v="2"/>
    <n v="332.84"/>
    <n v="3605.53"/>
    <x v="0"/>
    <x v="0"/>
    <n v="-1"/>
    <x v="1429"/>
  </r>
  <r>
    <n v="7879575037"/>
    <n v="7228206"/>
    <s v="Anmol Koshy"/>
    <x v="1"/>
    <n v="487931"/>
    <x v="35"/>
    <x v="6"/>
    <n v="3"/>
    <n v="709.08"/>
    <n v="3446.01"/>
    <x v="0"/>
    <x v="0"/>
    <n v="5"/>
    <x v="1430"/>
  </r>
  <r>
    <n v="50845914"/>
    <n v="54893418"/>
    <s v="Chatresh Prashad"/>
    <x v="3"/>
    <n v="478531"/>
    <x v="41"/>
    <x v="9"/>
    <n v="3"/>
    <n v="825.46"/>
    <n v="3226.44"/>
    <x v="2"/>
    <x v="0"/>
    <n v="-3"/>
    <x v="1431"/>
  </r>
  <r>
    <n v="9766990467"/>
    <n v="48358028"/>
    <s v="Xavier Kibe"/>
    <x v="3"/>
    <n v="361361"/>
    <x v="29"/>
    <x v="3"/>
    <n v="2"/>
    <n v="826.21"/>
    <n v="186.08"/>
    <x v="2"/>
    <x v="1"/>
    <n v="8"/>
    <x v="1432"/>
  </r>
  <r>
    <n v="4215602937"/>
    <n v="66499992"/>
    <s v="Anirudh Barad"/>
    <x v="0"/>
    <n v="820973"/>
    <x v="26"/>
    <x v="10"/>
    <n v="3"/>
    <n v="114.52"/>
    <n v="1607.2"/>
    <x v="3"/>
    <x v="0"/>
    <n v="1"/>
    <x v="1433"/>
  </r>
  <r>
    <n v="238484255"/>
    <n v="73869823"/>
    <s v="Nathan Ratti"/>
    <x v="0"/>
    <n v="354409"/>
    <x v="21"/>
    <x v="6"/>
    <n v="3"/>
    <n v="325.08"/>
    <n v="4305.0600000000004"/>
    <x v="0"/>
    <x v="0"/>
    <n v="2"/>
    <x v="1434"/>
  </r>
  <r>
    <n v="3293988248"/>
    <n v="89986926"/>
    <s v="Manya Barad"/>
    <x v="1"/>
    <n v="272170"/>
    <x v="33"/>
    <x v="8"/>
    <n v="2"/>
    <n v="140.80000000000001"/>
    <n v="1519.45"/>
    <x v="3"/>
    <x v="2"/>
    <n v="29"/>
    <x v="1435"/>
  </r>
  <r>
    <n v="5296157775"/>
    <n v="99231937"/>
    <s v="William Banerjee"/>
    <x v="0"/>
    <n v="760684"/>
    <x v="10"/>
    <x v="6"/>
    <n v="3"/>
    <n v="71.599999999999994"/>
    <n v="1565.22"/>
    <x v="3"/>
    <x v="0"/>
    <n v="3"/>
    <x v="1436"/>
  </r>
  <r>
    <n v="1143489067"/>
    <n v="21432404"/>
    <s v="Darika Sharaf"/>
    <x v="2"/>
    <n v="4452"/>
    <x v="26"/>
    <x v="10"/>
    <n v="2"/>
    <n v="169.88"/>
    <n v="424.61"/>
    <x v="1"/>
    <x v="0"/>
    <n v="-3"/>
    <x v="1437"/>
  </r>
  <r>
    <n v="8524452029"/>
    <n v="40986000"/>
    <s v="Charles Gara"/>
    <x v="3"/>
    <n v="487931"/>
    <x v="35"/>
    <x v="6"/>
    <n v="1"/>
    <n v="709.08"/>
    <n v="4191.3"/>
    <x v="0"/>
    <x v="1"/>
    <n v="7"/>
    <x v="1438"/>
  </r>
  <r>
    <n v="4256779885"/>
    <n v="88745052"/>
    <s v="Leena Zacharia"/>
    <x v="0"/>
    <n v="440875"/>
    <x v="26"/>
    <x v="10"/>
    <n v="1"/>
    <n v="275.02999999999997"/>
    <n v="1740.54"/>
    <x v="0"/>
    <x v="0"/>
    <n v="-2"/>
    <x v="1439"/>
  </r>
  <r>
    <n v="7744686996"/>
    <n v="72946405"/>
    <s v="Ria Kuruvilla"/>
    <x v="3"/>
    <n v="585299"/>
    <x v="0"/>
    <x v="0"/>
    <n v="1"/>
    <n v="799.46"/>
    <n v="1798.56"/>
    <x v="0"/>
    <x v="2"/>
    <n v="22"/>
    <x v="1440"/>
  </r>
  <r>
    <n v="5427462399"/>
    <n v="41647393"/>
    <s v="Simon Padmanabhan"/>
    <x v="2"/>
    <n v="257719"/>
    <x v="2"/>
    <x v="2"/>
    <n v="2"/>
    <n v="281.73"/>
    <n v="2098.17"/>
    <x v="3"/>
    <x v="0"/>
    <n v="4"/>
    <x v="1441"/>
  </r>
  <r>
    <n v="8596751747"/>
    <n v="66359719"/>
    <s v="Diya Murty"/>
    <x v="0"/>
    <n v="863930"/>
    <x v="8"/>
    <x v="5"/>
    <n v="1"/>
    <n v="242.57"/>
    <n v="2462.1799999999998"/>
    <x v="2"/>
    <x v="0"/>
    <n v="-1"/>
    <x v="1442"/>
  </r>
  <r>
    <n v="4746468643"/>
    <n v="15144290"/>
    <s v="Omkaar Swamy"/>
    <x v="1"/>
    <n v="679865"/>
    <x v="17"/>
    <x v="6"/>
    <n v="3"/>
    <n v="347.91"/>
    <n v="3206.64"/>
    <x v="1"/>
    <x v="0"/>
    <n v="1"/>
    <x v="1443"/>
  </r>
  <r>
    <n v="3010047327"/>
    <n v="5716817"/>
    <s v="Xalak Master"/>
    <x v="2"/>
    <n v="555121"/>
    <x v="41"/>
    <x v="9"/>
    <n v="3"/>
    <n v="354.91"/>
    <n v="799.46"/>
    <x v="3"/>
    <x v="0"/>
    <n v="5"/>
    <x v="1444"/>
  </r>
  <r>
    <n v="1236959246"/>
    <n v="94033330"/>
    <s v="Prisha Tella"/>
    <x v="0"/>
    <n v="440875"/>
    <x v="26"/>
    <x v="10"/>
    <n v="1"/>
    <n v="275.02999999999997"/>
    <n v="1310.3900000000001"/>
    <x v="0"/>
    <x v="0"/>
    <n v="4"/>
    <x v="1445"/>
  </r>
  <r>
    <n v="6600422315"/>
    <n v="79726146"/>
    <s v="Zaitra Vig"/>
    <x v="1"/>
    <n v="287070"/>
    <x v="17"/>
    <x v="6"/>
    <n v="3"/>
    <n v="443.17"/>
    <n v="3415.39"/>
    <x v="1"/>
    <x v="0"/>
    <n v="3"/>
    <x v="1446"/>
  </r>
  <r>
    <n v="3227252410"/>
    <n v="83023956"/>
    <s v="Lopa Kalita"/>
    <x v="0"/>
    <n v="291238"/>
    <x v="49"/>
    <x v="3"/>
    <n v="3"/>
    <n v="746.03"/>
    <n v="4307.46"/>
    <x v="0"/>
    <x v="0"/>
    <n v="-2"/>
    <x v="1447"/>
  </r>
  <r>
    <n v="6972292408"/>
    <n v="19682060"/>
    <s v="Hamsini Swamy"/>
    <x v="2"/>
    <n v="747801"/>
    <x v="22"/>
    <x v="7"/>
    <n v="1"/>
    <n v="277.76"/>
    <n v="658.16"/>
    <x v="0"/>
    <x v="2"/>
    <n v="17"/>
    <x v="1448"/>
  </r>
  <r>
    <n v="7562754470"/>
    <n v="10700664"/>
    <s v="Rehaan Tara"/>
    <x v="0"/>
    <n v="82484"/>
    <x v="24"/>
    <x v="10"/>
    <n v="2"/>
    <n v="914.88"/>
    <n v="317.82"/>
    <x v="3"/>
    <x v="0"/>
    <n v="1"/>
    <x v="1449"/>
  </r>
  <r>
    <n v="7361971676"/>
    <n v="27504517"/>
    <s v="Rayaan Gupta"/>
    <x v="1"/>
    <n v="397973"/>
    <x v="38"/>
    <x v="9"/>
    <n v="1"/>
    <n v="728.73"/>
    <n v="532.57000000000005"/>
    <x v="2"/>
    <x v="0"/>
    <n v="4"/>
    <x v="1450"/>
  </r>
  <r>
    <n v="8875605037"/>
    <n v="93867669"/>
    <s v="Vrishti Bhatti"/>
    <x v="2"/>
    <n v="876139"/>
    <x v="21"/>
    <x v="6"/>
    <n v="1"/>
    <n v="415.75"/>
    <n v="3235.64"/>
    <x v="2"/>
    <x v="0"/>
    <n v="4"/>
    <x v="1451"/>
  </r>
  <r>
    <n v="8508253527"/>
    <n v="31233120"/>
    <s v="Veer Krish"/>
    <x v="0"/>
    <n v="440875"/>
    <x v="26"/>
    <x v="10"/>
    <n v="1"/>
    <n v="275.02999999999997"/>
    <n v="452.6"/>
    <x v="1"/>
    <x v="1"/>
    <n v="12"/>
    <x v="1452"/>
  </r>
  <r>
    <n v="6798775600"/>
    <n v="24845814"/>
    <s v="Harshil Shukla"/>
    <x v="0"/>
    <n v="324809"/>
    <x v="6"/>
    <x v="2"/>
    <n v="2"/>
    <n v="608"/>
    <n v="3645.18"/>
    <x v="0"/>
    <x v="1"/>
    <n v="14"/>
    <x v="1453"/>
  </r>
  <r>
    <n v="3624810422"/>
    <n v="42366724"/>
    <s v="Quincy Kari"/>
    <x v="2"/>
    <n v="818522"/>
    <x v="15"/>
    <x v="2"/>
    <n v="1"/>
    <n v="96.09"/>
    <n v="864.3"/>
    <x v="0"/>
    <x v="0"/>
    <n v="4"/>
    <x v="1454"/>
  </r>
  <r>
    <n v="4740213452"/>
    <n v="84066402"/>
    <s v="Lucky Dar"/>
    <x v="0"/>
    <n v="726958"/>
    <x v="43"/>
    <x v="0"/>
    <n v="2"/>
    <n v="887.48"/>
    <n v="3295.97"/>
    <x v="0"/>
    <x v="1"/>
    <n v="12"/>
    <x v="1455"/>
  </r>
  <r>
    <n v="3825468344"/>
    <n v="81337068"/>
    <s v="Ira Kapur"/>
    <x v="0"/>
    <n v="425341"/>
    <x v="0"/>
    <x v="0"/>
    <n v="3"/>
    <n v="486.28"/>
    <n v="1220.6300000000001"/>
    <x v="1"/>
    <x v="0"/>
    <n v="2"/>
    <x v="1456"/>
  </r>
  <r>
    <n v="902245665"/>
    <n v="44828791"/>
    <s v="Zansi Panchal"/>
    <x v="1"/>
    <n v="298985"/>
    <x v="5"/>
    <x v="4"/>
    <n v="3"/>
    <n v="183.76"/>
    <n v="2047.24"/>
    <x v="0"/>
    <x v="0"/>
    <n v="-2"/>
    <x v="1457"/>
  </r>
  <r>
    <n v="6874299189"/>
    <n v="24633671"/>
    <s v="Manan Buch"/>
    <x v="1"/>
    <n v="561860"/>
    <x v="1"/>
    <x v="1"/>
    <n v="2"/>
    <n v="874.78"/>
    <n v="4027.29"/>
    <x v="2"/>
    <x v="0"/>
    <n v="3"/>
    <x v="1458"/>
  </r>
  <r>
    <n v="1127125313"/>
    <n v="91312072"/>
    <s v="Joshua Rana"/>
    <x v="2"/>
    <n v="140154"/>
    <x v="8"/>
    <x v="5"/>
    <n v="2"/>
    <n v="171.2"/>
    <n v="823.75"/>
    <x v="2"/>
    <x v="1"/>
    <n v="9"/>
    <x v="1459"/>
  </r>
  <r>
    <n v="3606548818"/>
    <n v="85354059"/>
    <s v="Anamika Dugar"/>
    <x v="3"/>
    <n v="448752"/>
    <x v="22"/>
    <x v="7"/>
    <n v="3"/>
    <n v="160.07"/>
    <n v="740.18"/>
    <x v="3"/>
    <x v="0"/>
    <n v="2"/>
    <x v="1460"/>
  </r>
  <r>
    <n v="5750044154"/>
    <n v="11636968"/>
    <s v="Frado Ravel"/>
    <x v="2"/>
    <n v="930284"/>
    <x v="24"/>
    <x v="10"/>
    <n v="2"/>
    <n v="189.47"/>
    <n v="2855.42"/>
    <x v="1"/>
    <x v="1"/>
    <n v="11"/>
    <x v="1461"/>
  </r>
  <r>
    <n v="3872847781"/>
    <n v="27727819"/>
    <s v="Lavanya Bhasin"/>
    <x v="2"/>
    <n v="652118"/>
    <x v="40"/>
    <x v="8"/>
    <n v="3"/>
    <n v="22.04"/>
    <n v="576.22"/>
    <x v="3"/>
    <x v="0"/>
    <n v="-2"/>
    <x v="1462"/>
  </r>
  <r>
    <n v="5939554684"/>
    <n v="3875480"/>
    <s v="Harshil Mital"/>
    <x v="2"/>
    <n v="606256"/>
    <x v="40"/>
    <x v="8"/>
    <n v="1"/>
    <n v="369.28"/>
    <n v="3071.72"/>
    <x v="3"/>
    <x v="0"/>
    <n v="4"/>
    <x v="1463"/>
  </r>
  <r>
    <n v="676412814"/>
    <n v="57291761"/>
    <s v="Samarth Muni"/>
    <x v="0"/>
    <n v="818990"/>
    <x v="30"/>
    <x v="9"/>
    <n v="1"/>
    <n v="163.55000000000001"/>
    <n v="2147.3200000000002"/>
    <x v="1"/>
    <x v="0"/>
    <n v="0"/>
    <x v="1464"/>
  </r>
  <r>
    <n v="4248390724"/>
    <n v="6390687"/>
    <s v="Shivansh Dasgupta"/>
    <x v="0"/>
    <n v="721521"/>
    <x v="10"/>
    <x v="6"/>
    <n v="2"/>
    <n v="417.39"/>
    <n v="877.98"/>
    <x v="0"/>
    <x v="1"/>
    <n v="9"/>
    <x v="1465"/>
  </r>
  <r>
    <n v="8938687150"/>
    <n v="97664747"/>
    <s v="Sanaya Chatterjee"/>
    <x v="3"/>
    <n v="319388"/>
    <x v="1"/>
    <x v="1"/>
    <n v="3"/>
    <n v="657.8"/>
    <n v="1313.92"/>
    <x v="0"/>
    <x v="0"/>
    <n v="-5"/>
    <x v="1466"/>
  </r>
  <r>
    <n v="7898867047"/>
    <n v="899941"/>
    <s v="Lopa Venkataraman"/>
    <x v="3"/>
    <n v="767398"/>
    <x v="23"/>
    <x v="7"/>
    <n v="3"/>
    <n v="22.14"/>
    <n v="5189.5"/>
    <x v="3"/>
    <x v="1"/>
    <n v="7"/>
    <x v="1467"/>
  </r>
  <r>
    <n v="2142065357"/>
    <n v="469006"/>
    <s v="Shivansh Loyal"/>
    <x v="2"/>
    <n v="968887"/>
    <x v="23"/>
    <x v="7"/>
    <n v="1"/>
    <n v="40.700000000000003"/>
    <n v="2586.92"/>
    <x v="0"/>
    <x v="0"/>
    <n v="0"/>
    <x v="1468"/>
  </r>
  <r>
    <n v="9024719693"/>
    <n v="21597477"/>
    <s v="Mugdha Chaudhuri"/>
    <x v="2"/>
    <n v="659290"/>
    <x v="15"/>
    <x v="2"/>
    <n v="3"/>
    <n v="319.33999999999997"/>
    <n v="140.44"/>
    <x v="2"/>
    <x v="0"/>
    <n v="1"/>
    <x v="1469"/>
  </r>
  <r>
    <n v="8976616698"/>
    <n v="90346920"/>
    <s v="Idika Acharya"/>
    <x v="1"/>
    <n v="120385"/>
    <x v="0"/>
    <x v="0"/>
    <n v="2"/>
    <n v="597.91"/>
    <n v="3364.63"/>
    <x v="1"/>
    <x v="0"/>
    <n v="2"/>
    <x v="1470"/>
  </r>
  <r>
    <n v="8792586840"/>
    <n v="91566278"/>
    <s v="Keya Chadha"/>
    <x v="3"/>
    <n v="937542"/>
    <x v="17"/>
    <x v="6"/>
    <n v="3"/>
    <n v="97.04"/>
    <n v="1843.14"/>
    <x v="1"/>
    <x v="0"/>
    <n v="3"/>
    <x v="1471"/>
  </r>
  <r>
    <n v="5375387413"/>
    <n v="66768157"/>
    <s v="Om Khosla"/>
    <x v="2"/>
    <n v="378230"/>
    <x v="3"/>
    <x v="3"/>
    <n v="3"/>
    <n v="166.42"/>
    <n v="1934.8"/>
    <x v="3"/>
    <x v="0"/>
    <n v="2"/>
    <x v="1472"/>
  </r>
  <r>
    <n v="4252164097"/>
    <n v="72366758"/>
    <s v="Vedant Sengupta"/>
    <x v="2"/>
    <n v="952124"/>
    <x v="36"/>
    <x v="9"/>
    <n v="1"/>
    <n v="127.08"/>
    <n v="163.55000000000001"/>
    <x v="2"/>
    <x v="1"/>
    <n v="8"/>
    <x v="1473"/>
  </r>
  <r>
    <n v="8423273411"/>
    <n v="5418547"/>
    <s v="Qushi Devi"/>
    <x v="0"/>
    <n v="876139"/>
    <x v="21"/>
    <x v="6"/>
    <n v="3"/>
    <n v="415.75"/>
    <n v="719.38"/>
    <x v="1"/>
    <x v="0"/>
    <n v="0"/>
    <x v="1474"/>
  </r>
  <r>
    <n v="2551179741"/>
    <n v="18791381"/>
    <s v="Avni Gera"/>
    <x v="3"/>
    <n v="707935"/>
    <x v="43"/>
    <x v="0"/>
    <n v="3"/>
    <n v="820.9"/>
    <n v="2975.13"/>
    <x v="1"/>
    <x v="1"/>
    <n v="14"/>
    <x v="1475"/>
  </r>
  <r>
    <n v="227511348"/>
    <n v="11775073"/>
    <s v="Keya Ganesan"/>
    <x v="0"/>
    <n v="513199"/>
    <x v="39"/>
    <x v="1"/>
    <n v="1"/>
    <n v="422.23"/>
    <n v="2388.23"/>
    <x v="2"/>
    <x v="0"/>
    <n v="1"/>
    <x v="1476"/>
  </r>
  <r>
    <n v="4434464045"/>
    <n v="7591711"/>
    <s v="Triya Kakar"/>
    <x v="0"/>
    <n v="153019"/>
    <x v="36"/>
    <x v="9"/>
    <n v="1"/>
    <n v="947.95"/>
    <n v="2148.83"/>
    <x v="2"/>
    <x v="0"/>
    <n v="0"/>
    <x v="1477"/>
  </r>
  <r>
    <n v="7041011843"/>
    <n v="35705377"/>
    <s v="Wahab Bobal"/>
    <x v="0"/>
    <n v="883013"/>
    <x v="2"/>
    <x v="2"/>
    <n v="2"/>
    <n v="989.88"/>
    <n v="1303.83"/>
    <x v="2"/>
    <x v="0"/>
    <n v="0"/>
    <x v="1478"/>
  </r>
  <r>
    <n v="6510283268"/>
    <n v="67383024"/>
    <s v="Riya Kothari"/>
    <x v="3"/>
    <n v="136533"/>
    <x v="2"/>
    <x v="2"/>
    <n v="3"/>
    <n v="826.21"/>
    <n v="1452.76"/>
    <x v="3"/>
    <x v="0"/>
    <n v="-2"/>
    <x v="1479"/>
  </r>
  <r>
    <n v="6853654698"/>
    <n v="85198177"/>
    <s v="Charita Comar"/>
    <x v="3"/>
    <n v="131748"/>
    <x v="44"/>
    <x v="0"/>
    <n v="1"/>
    <n v="81.349999999999994"/>
    <n v="2101.23"/>
    <x v="2"/>
    <x v="0"/>
    <n v="5"/>
    <x v="1480"/>
  </r>
  <r>
    <n v="9338996795"/>
    <n v="2219590"/>
    <s v="Upadhriti Sandhu"/>
    <x v="0"/>
    <n v="34186"/>
    <x v="31"/>
    <x v="9"/>
    <n v="2"/>
    <n v="925.65"/>
    <n v="951.43"/>
    <x v="2"/>
    <x v="0"/>
    <n v="-2"/>
    <x v="1481"/>
  </r>
  <r>
    <n v="7346145952"/>
    <n v="96629258"/>
    <s v="Liam Joshi"/>
    <x v="2"/>
    <n v="449106"/>
    <x v="28"/>
    <x v="5"/>
    <n v="1"/>
    <n v="48.55"/>
    <n v="264.89"/>
    <x v="0"/>
    <x v="0"/>
    <n v="-4"/>
    <x v="1482"/>
  </r>
  <r>
    <n v="6497069610"/>
    <n v="52672659"/>
    <s v="Isha Mand"/>
    <x v="0"/>
    <n v="329351"/>
    <x v="15"/>
    <x v="2"/>
    <n v="3"/>
    <n v="310.87"/>
    <n v="1416.18"/>
    <x v="2"/>
    <x v="0"/>
    <n v="2"/>
    <x v="1483"/>
  </r>
  <r>
    <n v="1741402363"/>
    <n v="87200291"/>
    <s v="Anya Panchal"/>
    <x v="2"/>
    <n v="611575"/>
    <x v="12"/>
    <x v="8"/>
    <n v="1"/>
    <n v="482.06"/>
    <n v="1729.82"/>
    <x v="1"/>
    <x v="0"/>
    <n v="2"/>
    <x v="1484"/>
  </r>
  <r>
    <n v="4825878367"/>
    <n v="46717997"/>
    <s v="Wishi Srivastava"/>
    <x v="1"/>
    <n v="26060"/>
    <x v="5"/>
    <x v="4"/>
    <n v="2"/>
    <n v="342.94"/>
    <n v="4152.8599999999997"/>
    <x v="2"/>
    <x v="0"/>
    <n v="0"/>
    <x v="1485"/>
  </r>
  <r>
    <n v="7019011442"/>
    <n v="41640262"/>
    <s v="Vihaan Gola"/>
    <x v="2"/>
    <n v="552496"/>
    <x v="23"/>
    <x v="7"/>
    <n v="2"/>
    <n v="508"/>
    <n v="3612.65"/>
    <x v="0"/>
    <x v="0"/>
    <n v="-4"/>
    <x v="1486"/>
  </r>
  <r>
    <n v="1674463798"/>
    <n v="52085702"/>
    <s v="Irya Soni"/>
    <x v="1"/>
    <n v="67197"/>
    <x v="16"/>
    <x v="2"/>
    <n v="1"/>
    <n v="552.20000000000005"/>
    <n v="3497.86"/>
    <x v="1"/>
    <x v="1"/>
    <n v="6"/>
    <x v="1487"/>
  </r>
  <r>
    <n v="305684588"/>
    <n v="46876240"/>
    <s v="Vihaan Doctor"/>
    <x v="3"/>
    <n v="709916"/>
    <x v="11"/>
    <x v="7"/>
    <n v="3"/>
    <n v="33.76"/>
    <n v="4199.8599999999997"/>
    <x v="1"/>
    <x v="2"/>
    <n v="16"/>
    <x v="1488"/>
  </r>
  <r>
    <n v="5967495442"/>
    <n v="77086074"/>
    <s v="Ekantika Mannan"/>
    <x v="0"/>
    <n v="516376"/>
    <x v="36"/>
    <x v="9"/>
    <n v="2"/>
    <n v="877.43"/>
    <n v="707.67"/>
    <x v="2"/>
    <x v="1"/>
    <n v="11"/>
    <x v="1489"/>
  </r>
  <r>
    <n v="2571047526"/>
    <n v="90665975"/>
    <s v="Hamsini Dhingra"/>
    <x v="2"/>
    <n v="760828"/>
    <x v="0"/>
    <x v="0"/>
    <n v="2"/>
    <n v="563.45000000000005"/>
    <n v="651.92999999999995"/>
    <x v="1"/>
    <x v="0"/>
    <n v="-5"/>
    <x v="1490"/>
  </r>
  <r>
    <n v="7784811086"/>
    <n v="53332493"/>
    <s v="Anirudh Bose"/>
    <x v="1"/>
    <n v="689769"/>
    <x v="48"/>
    <x v="8"/>
    <n v="2"/>
    <n v="46.62"/>
    <n v="2387.27"/>
    <x v="1"/>
    <x v="2"/>
    <n v="24"/>
    <x v="1491"/>
  </r>
  <r>
    <n v="7942005230"/>
    <n v="78614729"/>
    <s v="Finn Goswami"/>
    <x v="1"/>
    <n v="714999"/>
    <x v="6"/>
    <x v="2"/>
    <n v="2"/>
    <n v="882.51"/>
    <n v="281.73"/>
    <x v="3"/>
    <x v="1"/>
    <n v="10"/>
    <x v="1492"/>
  </r>
  <r>
    <n v="6653543195"/>
    <n v="95334407"/>
    <s v="Krish Sunder"/>
    <x v="2"/>
    <n v="287070"/>
    <x v="17"/>
    <x v="6"/>
    <n v="3"/>
    <n v="443.17"/>
    <n v="1617.62"/>
    <x v="3"/>
    <x v="1"/>
    <n v="11"/>
    <x v="1493"/>
  </r>
  <r>
    <n v="397928918"/>
    <n v="71902700"/>
    <s v="Qarin Nazareth"/>
    <x v="0"/>
    <n v="991434"/>
    <x v="37"/>
    <x v="3"/>
    <n v="2"/>
    <n v="237.62"/>
    <n v="797.99"/>
    <x v="2"/>
    <x v="1"/>
    <n v="15"/>
    <x v="1494"/>
  </r>
  <r>
    <n v="776120140"/>
    <n v="25128143"/>
    <s v="Odika Kannan"/>
    <x v="3"/>
    <n v="131937"/>
    <x v="12"/>
    <x v="8"/>
    <n v="2"/>
    <n v="287.81"/>
    <n v="430.41"/>
    <x v="2"/>
    <x v="2"/>
    <n v="16"/>
    <x v="1495"/>
  </r>
  <r>
    <n v="8293188779"/>
    <n v="28991365"/>
    <s v="Avi Menon"/>
    <x v="1"/>
    <n v="953175"/>
    <x v="24"/>
    <x v="10"/>
    <n v="1"/>
    <n v="225.21"/>
    <n v="4286.09"/>
    <x v="1"/>
    <x v="0"/>
    <n v="-2"/>
    <x v="1496"/>
  </r>
  <r>
    <n v="178737268"/>
    <n v="2164524"/>
    <s v="Kamala Natt"/>
    <x v="2"/>
    <n v="942001"/>
    <x v="43"/>
    <x v="0"/>
    <n v="3"/>
    <n v="671.55"/>
    <n v="726.41"/>
    <x v="1"/>
    <x v="0"/>
    <n v="-1"/>
    <x v="1497"/>
  </r>
  <r>
    <n v="5246598523"/>
    <n v="90665975"/>
    <s v="Hamsini Dhingra"/>
    <x v="2"/>
    <n v="272170"/>
    <x v="33"/>
    <x v="8"/>
    <n v="2"/>
    <n v="140.80000000000001"/>
    <n v="3057.36"/>
    <x v="0"/>
    <x v="2"/>
    <n v="26"/>
    <x v="1498"/>
  </r>
  <r>
    <n v="1172544737"/>
    <n v="30188374"/>
    <s v="Naveen Chakrabarti"/>
    <x v="1"/>
    <n v="602241"/>
    <x v="3"/>
    <x v="3"/>
    <n v="2"/>
    <n v="976.55"/>
    <n v="1080.33"/>
    <x v="0"/>
    <x v="1"/>
    <n v="10"/>
    <x v="1499"/>
  </r>
  <r>
    <n v="6419533291"/>
    <n v="92404798"/>
    <s v="Gautami Dayal"/>
    <x v="1"/>
    <n v="124290"/>
    <x v="7"/>
    <x v="5"/>
    <n v="1"/>
    <n v="39.65"/>
    <n v="2555.75"/>
    <x v="3"/>
    <x v="0"/>
    <n v="2"/>
    <x v="1500"/>
  </r>
  <r>
    <n v="882083749"/>
    <n v="51833636"/>
    <s v="Ikbal Munshi"/>
    <x v="0"/>
    <n v="398340"/>
    <x v="46"/>
    <x v="8"/>
    <n v="1"/>
    <n v="651.92999999999995"/>
    <n v="1142.73"/>
    <x v="0"/>
    <x v="0"/>
    <n v="4"/>
    <x v="1501"/>
  </r>
  <r>
    <n v="3185510401"/>
    <n v="43990799"/>
    <s v="Indrajit Singh"/>
    <x v="0"/>
    <n v="136533"/>
    <x v="2"/>
    <x v="2"/>
    <n v="1"/>
    <n v="826.21"/>
    <n v="749.5"/>
    <x v="1"/>
    <x v="0"/>
    <n v="4"/>
    <x v="1502"/>
  </r>
  <r>
    <n v="7760767006"/>
    <n v="93018527"/>
    <s v="Lekha Rout"/>
    <x v="1"/>
    <n v="667163"/>
    <x v="1"/>
    <x v="1"/>
    <n v="2"/>
    <n v="441.2"/>
    <n v="1014.49"/>
    <x v="1"/>
    <x v="0"/>
    <n v="-5"/>
    <x v="1503"/>
  </r>
  <r>
    <n v="3833878150"/>
    <n v="644189"/>
    <s v="Tanay Sahni"/>
    <x v="3"/>
    <n v="140154"/>
    <x v="8"/>
    <x v="5"/>
    <n v="1"/>
    <n v="171.2"/>
    <n v="3376"/>
    <x v="0"/>
    <x v="2"/>
    <n v="26"/>
    <x v="1504"/>
  </r>
  <r>
    <n v="369899578"/>
    <n v="44198187"/>
    <s v="Charvi Lanka"/>
    <x v="0"/>
    <n v="525531"/>
    <x v="44"/>
    <x v="0"/>
    <n v="1"/>
    <n v="831.1"/>
    <n v="2313.2199999999998"/>
    <x v="0"/>
    <x v="0"/>
    <n v="1"/>
    <x v="1505"/>
  </r>
  <r>
    <n v="1944466212"/>
    <n v="70798876"/>
    <s v="Amaira Sane"/>
    <x v="1"/>
    <n v="990993"/>
    <x v="49"/>
    <x v="3"/>
    <n v="1"/>
    <n v="263.7"/>
    <n v="2523.5700000000002"/>
    <x v="1"/>
    <x v="0"/>
    <n v="-1"/>
    <x v="1506"/>
  </r>
  <r>
    <n v="4064447117"/>
    <n v="6061349"/>
    <s v="Gautami Trivedi"/>
    <x v="0"/>
    <n v="284460"/>
    <x v="14"/>
    <x v="9"/>
    <n v="1"/>
    <n v="505.95"/>
    <n v="2534.2399999999998"/>
    <x v="0"/>
    <x v="2"/>
    <n v="19"/>
    <x v="1507"/>
  </r>
  <r>
    <n v="1553685597"/>
    <n v="22822088"/>
    <s v="Baghyawati Wadhwa"/>
    <x v="1"/>
    <n v="647462"/>
    <x v="7"/>
    <x v="5"/>
    <n v="3"/>
    <n v="326.42"/>
    <n v="2962.71"/>
    <x v="2"/>
    <x v="2"/>
    <n v="30"/>
    <x v="1508"/>
  </r>
  <r>
    <n v="3682284811"/>
    <n v="96009692"/>
    <s v="Panini Naik"/>
    <x v="0"/>
    <n v="848226"/>
    <x v="30"/>
    <x v="9"/>
    <n v="1"/>
    <n v="209.59"/>
    <n v="4471.32"/>
    <x v="1"/>
    <x v="0"/>
    <n v="-3"/>
    <x v="1509"/>
  </r>
  <r>
    <n v="291439357"/>
    <n v="62679120"/>
    <s v="Ekansh Padmanabhan"/>
    <x v="0"/>
    <n v="615545"/>
    <x v="28"/>
    <x v="5"/>
    <n v="2"/>
    <n v="448.16"/>
    <n v="2008.62"/>
    <x v="1"/>
    <x v="0"/>
    <n v="3"/>
    <x v="1510"/>
  </r>
  <r>
    <n v="8285784194"/>
    <n v="17390673"/>
    <s v="Raghav Wali"/>
    <x v="0"/>
    <n v="799952"/>
    <x v="15"/>
    <x v="2"/>
    <n v="1"/>
    <n v="922.64"/>
    <n v="1107.52"/>
    <x v="1"/>
    <x v="0"/>
    <n v="2"/>
    <x v="1511"/>
  </r>
  <r>
    <n v="5058742647"/>
    <n v="29562254"/>
    <s v="Devansh Murty"/>
    <x v="2"/>
    <n v="679865"/>
    <x v="17"/>
    <x v="6"/>
    <n v="2"/>
    <n v="347.91"/>
    <n v="1943.59"/>
    <x v="1"/>
    <x v="0"/>
    <n v="4"/>
    <x v="1512"/>
  </r>
  <r>
    <n v="6917020296"/>
    <n v="34655710"/>
    <s v="Abeer Ravel"/>
    <x v="2"/>
    <n v="747801"/>
    <x v="22"/>
    <x v="7"/>
    <n v="1"/>
    <n v="277.76"/>
    <n v="705.42"/>
    <x v="2"/>
    <x v="0"/>
    <n v="3"/>
    <x v="1513"/>
  </r>
  <r>
    <n v="6671181961"/>
    <n v="50968312"/>
    <s v="Idika Chaudhry"/>
    <x v="2"/>
    <n v="461804"/>
    <x v="35"/>
    <x v="6"/>
    <n v="3"/>
    <n v="310.69"/>
    <n v="2732"/>
    <x v="3"/>
    <x v="0"/>
    <n v="2"/>
    <x v="1514"/>
  </r>
  <r>
    <n v="5123439997"/>
    <n v="89886179"/>
    <s v="Ladli Shah"/>
    <x v="2"/>
    <n v="89084"/>
    <x v="45"/>
    <x v="2"/>
    <n v="2"/>
    <n v="598.83000000000004"/>
    <n v="1789.27"/>
    <x v="0"/>
    <x v="0"/>
    <n v="2"/>
    <x v="1515"/>
  </r>
  <r>
    <n v="8510183245"/>
    <n v="3897936"/>
    <s v="Maanav Singh"/>
    <x v="3"/>
    <n v="587420"/>
    <x v="37"/>
    <x v="3"/>
    <n v="3"/>
    <n v="357.42"/>
    <n v="2914.71"/>
    <x v="3"/>
    <x v="0"/>
    <n v="-5"/>
    <x v="1516"/>
  </r>
  <r>
    <n v="6081384585"/>
    <n v="94529626"/>
    <s v="Gavin Kaur"/>
    <x v="1"/>
    <n v="942001"/>
    <x v="43"/>
    <x v="0"/>
    <n v="1"/>
    <n v="671.55"/>
    <n v="4519.7700000000004"/>
    <x v="0"/>
    <x v="0"/>
    <n v="1"/>
    <x v="1517"/>
  </r>
  <r>
    <n v="4423613746"/>
    <n v="98088303"/>
    <s v="Neel Palan"/>
    <x v="1"/>
    <n v="969851"/>
    <x v="48"/>
    <x v="8"/>
    <n v="3"/>
    <n v="340.66"/>
    <n v="4916.33"/>
    <x v="1"/>
    <x v="1"/>
    <n v="9"/>
    <x v="1518"/>
  </r>
  <r>
    <n v="1530472691"/>
    <n v="82169898"/>
    <s v="Bhavna Pau"/>
    <x v="3"/>
    <n v="611575"/>
    <x v="12"/>
    <x v="8"/>
    <n v="1"/>
    <n v="482.06"/>
    <n v="3469.84"/>
    <x v="1"/>
    <x v="1"/>
    <n v="11"/>
    <x v="1519"/>
  </r>
  <r>
    <n v="7009303199"/>
    <n v="85519349"/>
    <s v="Harshil Kari"/>
    <x v="1"/>
    <n v="600767"/>
    <x v="18"/>
    <x v="5"/>
    <n v="3"/>
    <n v="722.42"/>
    <n v="3223.07"/>
    <x v="1"/>
    <x v="1"/>
    <n v="8"/>
    <x v="1520"/>
  </r>
  <r>
    <n v="5386652055"/>
    <n v="71252391"/>
    <s v="Mohini Johal"/>
    <x v="1"/>
    <n v="329351"/>
    <x v="15"/>
    <x v="2"/>
    <n v="3"/>
    <n v="310.87"/>
    <n v="2799.46"/>
    <x v="2"/>
    <x v="1"/>
    <n v="7"/>
    <x v="1521"/>
  </r>
  <r>
    <n v="4413239746"/>
    <n v="22915611"/>
    <s v="Rishi Minhas"/>
    <x v="0"/>
    <n v="131937"/>
    <x v="12"/>
    <x v="8"/>
    <n v="1"/>
    <n v="287.81"/>
    <n v="811.95"/>
    <x v="1"/>
    <x v="1"/>
    <n v="13"/>
    <x v="1522"/>
  </r>
  <r>
    <n v="4988875078"/>
    <n v="65514005"/>
    <s v="Ekapad Kuruvilla"/>
    <x v="0"/>
    <n v="53833"/>
    <x v="10"/>
    <x v="6"/>
    <n v="1"/>
    <n v="134.69"/>
    <n v="3485.65"/>
    <x v="1"/>
    <x v="1"/>
    <n v="14"/>
    <x v="1523"/>
  </r>
  <r>
    <n v="1617565217"/>
    <n v="43518622"/>
    <s v="Pooja Gole"/>
    <x v="0"/>
    <n v="726958"/>
    <x v="43"/>
    <x v="0"/>
    <n v="1"/>
    <n v="887.48"/>
    <n v="2865.04"/>
    <x v="1"/>
    <x v="0"/>
    <n v="-1"/>
    <x v="1524"/>
  </r>
  <r>
    <n v="392038758"/>
    <n v="24144240"/>
    <s v="Charles Parsa"/>
    <x v="0"/>
    <n v="863930"/>
    <x v="8"/>
    <x v="5"/>
    <n v="3"/>
    <n v="242.57"/>
    <n v="3639.23"/>
    <x v="2"/>
    <x v="1"/>
    <n v="8"/>
    <x v="1525"/>
  </r>
  <r>
    <n v="1828727552"/>
    <n v="12455156"/>
    <s v="Ijaya Agrawal"/>
    <x v="2"/>
    <n v="820973"/>
    <x v="26"/>
    <x v="10"/>
    <n v="3"/>
    <n v="114.52"/>
    <n v="2106.13"/>
    <x v="0"/>
    <x v="0"/>
    <n v="3"/>
    <x v="1526"/>
  </r>
  <r>
    <n v="7119397338"/>
    <n v="25850478"/>
    <s v="Jeevika Taneja"/>
    <x v="2"/>
    <n v="124290"/>
    <x v="7"/>
    <x v="5"/>
    <n v="2"/>
    <n v="39.65"/>
    <n v="874.78"/>
    <x v="0"/>
    <x v="0"/>
    <n v="3"/>
    <x v="1527"/>
  </r>
  <r>
    <n v="2611271708"/>
    <n v="11446157"/>
    <s v="Nidhi Borra"/>
    <x v="2"/>
    <n v="798639"/>
    <x v="2"/>
    <x v="2"/>
    <n v="3"/>
    <n v="211.25"/>
    <n v="1171.77"/>
    <x v="2"/>
    <x v="0"/>
    <n v="3"/>
    <x v="1528"/>
  </r>
  <r>
    <n v="7162509481"/>
    <n v="1174162"/>
    <s v="Anirudh Vig"/>
    <x v="3"/>
    <n v="606256"/>
    <x v="40"/>
    <x v="8"/>
    <n v="3"/>
    <n v="369.28"/>
    <n v="1157.52"/>
    <x v="3"/>
    <x v="0"/>
    <n v="-5"/>
    <x v="1529"/>
  </r>
  <r>
    <n v="131913576"/>
    <n v="48228547"/>
    <s v="Anika Baria"/>
    <x v="2"/>
    <n v="871592"/>
    <x v="41"/>
    <x v="9"/>
    <n v="3"/>
    <n v="870.29"/>
    <n v="2136.8200000000002"/>
    <x v="3"/>
    <x v="0"/>
    <n v="2"/>
    <x v="1530"/>
  </r>
  <r>
    <n v="6627201490"/>
    <n v="28991365"/>
    <s v="Avi Menon"/>
    <x v="1"/>
    <n v="812607"/>
    <x v="14"/>
    <x v="9"/>
    <n v="1"/>
    <n v="416.65"/>
    <n v="1393.12"/>
    <x v="0"/>
    <x v="1"/>
    <n v="11"/>
    <x v="1531"/>
  </r>
  <r>
    <n v="4644950813"/>
    <n v="81655250"/>
    <s v="Kashvi Rege"/>
    <x v="0"/>
    <n v="153019"/>
    <x v="36"/>
    <x v="9"/>
    <n v="3"/>
    <n v="947.95"/>
    <n v="2392.8000000000002"/>
    <x v="2"/>
    <x v="0"/>
    <n v="5"/>
    <x v="1532"/>
  </r>
  <r>
    <n v="9434934993"/>
    <n v="92027021"/>
    <s v="Chatura Natt"/>
    <x v="2"/>
    <n v="397973"/>
    <x v="38"/>
    <x v="9"/>
    <n v="1"/>
    <n v="728.73"/>
    <n v="698.38"/>
    <x v="0"/>
    <x v="1"/>
    <n v="13"/>
    <x v="1533"/>
  </r>
  <r>
    <n v="2556317798"/>
    <n v="29562072"/>
    <s v="Edhitha Ranganathan"/>
    <x v="1"/>
    <n v="679284"/>
    <x v="13"/>
    <x v="4"/>
    <n v="3"/>
    <n v="877.89"/>
    <n v="1675.35"/>
    <x v="0"/>
    <x v="0"/>
    <n v="-2"/>
    <x v="1534"/>
  </r>
  <r>
    <n v="2826150539"/>
    <n v="24456825"/>
    <s v="Vansha Khurana"/>
    <x v="2"/>
    <n v="859361"/>
    <x v="8"/>
    <x v="5"/>
    <n v="3"/>
    <n v="432.39"/>
    <n v="2121.58"/>
    <x v="2"/>
    <x v="0"/>
    <n v="5"/>
    <x v="1535"/>
  </r>
  <r>
    <n v="4283803308"/>
    <n v="4543215"/>
    <s v="Farhan Soni"/>
    <x v="3"/>
    <n v="942001"/>
    <x v="43"/>
    <x v="0"/>
    <n v="1"/>
    <n v="671.55"/>
    <n v="2653.37"/>
    <x v="1"/>
    <x v="0"/>
    <n v="4"/>
    <x v="1536"/>
  </r>
  <r>
    <n v="6873424093"/>
    <n v="35705377"/>
    <s v="Wahab Bobal"/>
    <x v="0"/>
    <n v="34186"/>
    <x v="31"/>
    <x v="9"/>
    <n v="3"/>
    <n v="925.65"/>
    <n v="2891.16"/>
    <x v="1"/>
    <x v="0"/>
    <n v="1"/>
    <x v="1537"/>
  </r>
  <r>
    <n v="4741294126"/>
    <n v="66354642"/>
    <s v="Priya Behl"/>
    <x v="3"/>
    <n v="604184"/>
    <x v="22"/>
    <x v="7"/>
    <n v="3"/>
    <n v="397.55"/>
    <n v="2218.23"/>
    <x v="0"/>
    <x v="0"/>
    <n v="1"/>
    <x v="1538"/>
  </r>
  <r>
    <n v="4967241271"/>
    <n v="45708879"/>
    <s v="Girindra Majumdar"/>
    <x v="0"/>
    <n v="587645"/>
    <x v="5"/>
    <x v="4"/>
    <n v="2"/>
    <n v="801.81"/>
    <n v="641.98"/>
    <x v="3"/>
    <x v="0"/>
    <n v="1"/>
    <x v="1539"/>
  </r>
  <r>
    <n v="9554079946"/>
    <n v="69516494"/>
    <s v="Veda Chad"/>
    <x v="0"/>
    <n v="561860"/>
    <x v="1"/>
    <x v="1"/>
    <n v="1"/>
    <n v="874.78"/>
    <n v="3528.74"/>
    <x v="3"/>
    <x v="0"/>
    <n v="0"/>
    <x v="1540"/>
  </r>
  <r>
    <n v="4601205399"/>
    <n v="97111069"/>
    <s v="Megha Hora"/>
    <x v="2"/>
    <n v="673058"/>
    <x v="13"/>
    <x v="4"/>
    <n v="2"/>
    <n v="765.76"/>
    <n v="3250.65"/>
    <x v="3"/>
    <x v="0"/>
    <n v="5"/>
    <x v="1541"/>
  </r>
  <r>
    <n v="5633967304"/>
    <n v="72605638"/>
    <s v="Zansi Nanda"/>
    <x v="2"/>
    <n v="704868"/>
    <x v="11"/>
    <x v="7"/>
    <n v="2"/>
    <n v="193.46"/>
    <n v="2009.59"/>
    <x v="0"/>
    <x v="1"/>
    <n v="15"/>
    <x v="1542"/>
  </r>
  <r>
    <n v="4168163237"/>
    <n v="47503133"/>
    <s v="Mitesh Rajan"/>
    <x v="2"/>
    <n v="592784"/>
    <x v="29"/>
    <x v="3"/>
    <n v="1"/>
    <n v="280.35000000000002"/>
    <n v="1178.8800000000001"/>
    <x v="3"/>
    <x v="1"/>
    <n v="12"/>
    <x v="1543"/>
  </r>
  <r>
    <n v="5924297360"/>
    <n v="59197894"/>
    <s v="Mitesh Saha"/>
    <x v="2"/>
    <n v="654623"/>
    <x v="47"/>
    <x v="3"/>
    <n v="3"/>
    <n v="422.14"/>
    <n v="723.44"/>
    <x v="3"/>
    <x v="1"/>
    <n v="15"/>
    <x v="1544"/>
  </r>
  <r>
    <n v="2120299901"/>
    <n v="28499191"/>
    <s v="Amara Patel"/>
    <x v="3"/>
    <n v="767398"/>
    <x v="23"/>
    <x v="7"/>
    <n v="2"/>
    <n v="22.14"/>
    <n v="1204.42"/>
    <x v="2"/>
    <x v="0"/>
    <n v="-4"/>
    <x v="1545"/>
  </r>
  <r>
    <n v="1070876534"/>
    <n v="59329145"/>
    <s v="William Guha"/>
    <x v="0"/>
    <n v="712307"/>
    <x v="1"/>
    <x v="1"/>
    <n v="2"/>
    <n v="264.89"/>
    <n v="4573.95"/>
    <x v="0"/>
    <x v="0"/>
    <n v="-4"/>
    <x v="1546"/>
  </r>
  <r>
    <n v="7032280048"/>
    <n v="18567760"/>
    <s v="Ethan Natarajan"/>
    <x v="0"/>
    <n v="274207"/>
    <x v="13"/>
    <x v="4"/>
    <n v="2"/>
    <n v="328.51"/>
    <n v="1403.74"/>
    <x v="1"/>
    <x v="0"/>
    <n v="3"/>
    <x v="1547"/>
  </r>
  <r>
    <n v="156346853"/>
    <n v="57331847"/>
    <s v="Jack Kamdar"/>
    <x v="0"/>
    <n v="490602"/>
    <x v="35"/>
    <x v="6"/>
    <n v="1"/>
    <n v="549.47"/>
    <n v="1506.38"/>
    <x v="2"/>
    <x v="1"/>
    <n v="15"/>
    <x v="1548"/>
  </r>
  <r>
    <n v="6873267326"/>
    <n v="45546750"/>
    <s v="Mugdha Pandey"/>
    <x v="3"/>
    <n v="319388"/>
    <x v="1"/>
    <x v="1"/>
    <n v="1"/>
    <n v="657.8"/>
    <n v="2229.88"/>
    <x v="0"/>
    <x v="1"/>
    <n v="8"/>
    <x v="1549"/>
  </r>
  <r>
    <n v="1370661468"/>
    <n v="64795608"/>
    <s v="Ishita Mital"/>
    <x v="1"/>
    <n v="187399"/>
    <x v="12"/>
    <x v="8"/>
    <n v="3"/>
    <n v="53.49"/>
    <n v="957.45"/>
    <x v="3"/>
    <x v="0"/>
    <n v="4"/>
    <x v="1550"/>
  </r>
  <r>
    <n v="3612128358"/>
    <n v="8513589"/>
    <s v="Ishaan Nayak"/>
    <x v="1"/>
    <n v="4452"/>
    <x v="26"/>
    <x v="10"/>
    <n v="1"/>
    <n v="169.88"/>
    <n v="1654.11"/>
    <x v="1"/>
    <x v="0"/>
    <n v="-1"/>
    <x v="1551"/>
  </r>
  <r>
    <n v="1736953222"/>
    <n v="86704661"/>
    <s v="Kamala Chokshi"/>
    <x v="3"/>
    <n v="146840"/>
    <x v="6"/>
    <x v="2"/>
    <n v="2"/>
    <n v="786.85"/>
    <n v="3889.08"/>
    <x v="3"/>
    <x v="1"/>
    <n v="10"/>
    <x v="1552"/>
  </r>
  <r>
    <n v="9107923488"/>
    <n v="85354059"/>
    <s v="Anamika Dugar"/>
    <x v="3"/>
    <n v="4452"/>
    <x v="26"/>
    <x v="10"/>
    <n v="1"/>
    <n v="169.88"/>
    <n v="2768.96"/>
    <x v="3"/>
    <x v="0"/>
    <n v="4"/>
    <x v="1553"/>
  </r>
  <r>
    <n v="4378877600"/>
    <n v="46989310"/>
    <s v="Atharv Sharaf"/>
    <x v="0"/>
    <n v="952168"/>
    <x v="9"/>
    <x v="3"/>
    <n v="2"/>
    <n v="236.95"/>
    <n v="1365.37"/>
    <x v="3"/>
    <x v="1"/>
    <n v="14"/>
    <x v="1554"/>
  </r>
  <r>
    <n v="3232762361"/>
    <n v="22613559"/>
    <s v="Omya Johal"/>
    <x v="3"/>
    <n v="124290"/>
    <x v="7"/>
    <x v="5"/>
    <n v="3"/>
    <n v="39.65"/>
    <n v="2843.52"/>
    <x v="3"/>
    <x v="0"/>
    <n v="-2"/>
    <x v="1555"/>
  </r>
  <r>
    <n v="1831641377"/>
    <n v="76971644"/>
    <s v="Banjeet Pal"/>
    <x v="2"/>
    <n v="219598"/>
    <x v="8"/>
    <x v="5"/>
    <n v="3"/>
    <n v="367.08"/>
    <n v="3402.24"/>
    <x v="0"/>
    <x v="1"/>
    <n v="10"/>
    <x v="1556"/>
  </r>
  <r>
    <n v="562428866"/>
    <n v="57833505"/>
    <s v="Pooja Nadkarni"/>
    <x v="1"/>
    <n v="432617"/>
    <x v="26"/>
    <x v="10"/>
    <n v="3"/>
    <n v="863.18"/>
    <n v="896.97"/>
    <x v="2"/>
    <x v="1"/>
    <n v="14"/>
    <x v="1557"/>
  </r>
  <r>
    <n v="4607715908"/>
    <n v="59095971"/>
    <s v="Jason Wagle"/>
    <x v="2"/>
    <n v="555121"/>
    <x v="41"/>
    <x v="9"/>
    <n v="2"/>
    <n v="354.91"/>
    <n v="4650.66"/>
    <x v="1"/>
    <x v="1"/>
    <n v="7"/>
    <x v="1558"/>
  </r>
  <r>
    <n v="4804575203"/>
    <n v="53974737"/>
    <s v="Kiaan Menon"/>
    <x v="1"/>
    <n v="587420"/>
    <x v="37"/>
    <x v="3"/>
    <n v="3"/>
    <n v="357.42"/>
    <n v="1762.54"/>
    <x v="3"/>
    <x v="2"/>
    <n v="23"/>
    <x v="1559"/>
  </r>
  <r>
    <n v="8287234948"/>
    <n v="47939657"/>
    <s v="Idika Sem"/>
    <x v="0"/>
    <n v="953175"/>
    <x v="24"/>
    <x v="10"/>
    <n v="1"/>
    <n v="225.21"/>
    <n v="1856.75"/>
    <x v="1"/>
    <x v="0"/>
    <n v="3"/>
    <x v="1560"/>
  </r>
  <r>
    <n v="6074452586"/>
    <n v="78806824"/>
    <s v="Yashawini Vasa"/>
    <x v="3"/>
    <n v="965755"/>
    <x v="38"/>
    <x v="9"/>
    <n v="1"/>
    <n v="532.57000000000005"/>
    <n v="81.349999999999994"/>
    <x v="0"/>
    <x v="0"/>
    <n v="4"/>
    <x v="1561"/>
  </r>
  <r>
    <n v="6821790656"/>
    <n v="66710182"/>
    <s v="Max Mallick"/>
    <x v="2"/>
    <n v="487931"/>
    <x v="35"/>
    <x v="6"/>
    <n v="2"/>
    <n v="709.08"/>
    <n v="2094.62"/>
    <x v="3"/>
    <x v="0"/>
    <n v="1"/>
    <x v="1562"/>
  </r>
  <r>
    <n v="7821942520"/>
    <n v="84468124"/>
    <s v="Ishanvi Parmar"/>
    <x v="3"/>
    <n v="490939"/>
    <x v="7"/>
    <x v="5"/>
    <n v="1"/>
    <n v="80.25"/>
    <n v="2732.91"/>
    <x v="3"/>
    <x v="0"/>
    <n v="1"/>
    <x v="1563"/>
  </r>
  <r>
    <n v="3012496270"/>
    <n v="27604184"/>
    <s v="Tripti Nadig"/>
    <x v="1"/>
    <n v="848226"/>
    <x v="30"/>
    <x v="9"/>
    <n v="2"/>
    <n v="209.59"/>
    <n v="2270.44"/>
    <x v="1"/>
    <x v="0"/>
    <n v="0"/>
    <x v="1564"/>
  </r>
  <r>
    <n v="8980370750"/>
    <n v="76971644"/>
    <s v="Banjeet Pal"/>
    <x v="2"/>
    <n v="56589"/>
    <x v="5"/>
    <x v="4"/>
    <n v="1"/>
    <n v="517.77"/>
    <n v="901.58"/>
    <x v="2"/>
    <x v="0"/>
    <n v="1"/>
    <x v="1565"/>
  </r>
  <r>
    <n v="6535672015"/>
    <n v="4758426"/>
    <s v="Qushi Dash"/>
    <x v="1"/>
    <n v="798639"/>
    <x v="2"/>
    <x v="2"/>
    <n v="3"/>
    <n v="211.25"/>
    <n v="2685.35"/>
    <x v="1"/>
    <x v="0"/>
    <n v="5"/>
    <x v="1566"/>
  </r>
  <r>
    <n v="6999060704"/>
    <n v="15534747"/>
    <s v="Oviya Luthra"/>
    <x v="2"/>
    <n v="137909"/>
    <x v="13"/>
    <x v="4"/>
    <n v="2"/>
    <n v="864.3"/>
    <n v="672.73"/>
    <x v="3"/>
    <x v="1"/>
    <n v="7"/>
    <x v="1567"/>
  </r>
  <r>
    <n v="9403732731"/>
    <n v="73393269"/>
    <s v="William Varughese"/>
    <x v="0"/>
    <n v="131748"/>
    <x v="44"/>
    <x v="0"/>
    <n v="2"/>
    <n v="81.349999999999994"/>
    <n v="2995.55"/>
    <x v="0"/>
    <x v="0"/>
    <n v="4"/>
    <x v="1568"/>
  </r>
  <r>
    <n v="5649255352"/>
    <n v="84119685"/>
    <s v="Harish Aurora"/>
    <x v="2"/>
    <n v="449106"/>
    <x v="28"/>
    <x v="5"/>
    <n v="3"/>
    <n v="48.55"/>
    <n v="3938.48"/>
    <x v="0"/>
    <x v="0"/>
    <n v="2"/>
    <x v="1569"/>
  </r>
  <r>
    <n v="5034409841"/>
    <n v="46629917"/>
    <s v="Vasudha Dey"/>
    <x v="3"/>
    <n v="700048"/>
    <x v="23"/>
    <x v="7"/>
    <n v="1"/>
    <n v="141.28"/>
    <n v="2746.95"/>
    <x v="3"/>
    <x v="2"/>
    <n v="18"/>
    <x v="1570"/>
  </r>
  <r>
    <n v="9072111617"/>
    <n v="49985597"/>
    <s v="Neel Rastogi"/>
    <x v="0"/>
    <n v="112390"/>
    <x v="18"/>
    <x v="5"/>
    <n v="1"/>
    <n v="877.98"/>
    <n v="2799.39"/>
    <x v="1"/>
    <x v="0"/>
    <n v="-3"/>
    <x v="1571"/>
  </r>
  <r>
    <n v="9556880451"/>
    <n v="48778633"/>
    <s v="Sarthak Chaudhari"/>
    <x v="1"/>
    <n v="621677"/>
    <x v="40"/>
    <x v="8"/>
    <n v="3"/>
    <n v="317.8"/>
    <n v="4818.8599999999997"/>
    <x v="2"/>
    <x v="0"/>
    <n v="-5"/>
    <x v="1572"/>
  </r>
  <r>
    <n v="4602796463"/>
    <n v="22047134"/>
    <s v="Ubika Shukla"/>
    <x v="2"/>
    <n v="859361"/>
    <x v="8"/>
    <x v="5"/>
    <n v="3"/>
    <n v="432.39"/>
    <n v="2500.69"/>
    <x v="1"/>
    <x v="0"/>
    <n v="5"/>
    <x v="1573"/>
  </r>
  <r>
    <n v="6061353924"/>
    <n v="49241309"/>
    <s v="Pahal Palla"/>
    <x v="2"/>
    <n v="291238"/>
    <x v="49"/>
    <x v="3"/>
    <n v="1"/>
    <n v="746.03"/>
    <n v="1424.69"/>
    <x v="3"/>
    <x v="0"/>
    <n v="-3"/>
    <x v="1574"/>
  </r>
  <r>
    <n v="4366519080"/>
    <n v="63339001"/>
    <s v="Viraj Bhandari"/>
    <x v="1"/>
    <n v="764014"/>
    <x v="32"/>
    <x v="6"/>
    <n v="2"/>
    <n v="612.04"/>
    <n v="2771.3"/>
    <x v="0"/>
    <x v="0"/>
    <n v="-4"/>
    <x v="1575"/>
  </r>
  <r>
    <n v="1324817141"/>
    <n v="71694275"/>
    <s v="Samarth Wagle"/>
    <x v="0"/>
    <n v="739448"/>
    <x v="23"/>
    <x v="7"/>
    <n v="1"/>
    <n v="755.66"/>
    <n v="5053.37"/>
    <x v="2"/>
    <x v="0"/>
    <n v="-2"/>
    <x v="1576"/>
  </r>
  <r>
    <n v="5419080144"/>
    <n v="55404382"/>
    <s v="Isaiah Issac"/>
    <x v="3"/>
    <n v="89084"/>
    <x v="45"/>
    <x v="2"/>
    <n v="2"/>
    <n v="598.83000000000004"/>
    <n v="2197.7199999999998"/>
    <x v="0"/>
    <x v="0"/>
    <n v="-5"/>
    <x v="1577"/>
  </r>
  <r>
    <n v="8813470284"/>
    <n v="57537308"/>
    <s v="Ayush Buch"/>
    <x v="1"/>
    <n v="77308"/>
    <x v="36"/>
    <x v="9"/>
    <n v="1"/>
    <n v="223.27"/>
    <n v="1665.1"/>
    <x v="2"/>
    <x v="0"/>
    <n v="-5"/>
    <x v="1578"/>
  </r>
  <r>
    <n v="3182992799"/>
    <n v="81906973"/>
    <s v="Oliver Wagle"/>
    <x v="1"/>
    <n v="449106"/>
    <x v="28"/>
    <x v="5"/>
    <n v="2"/>
    <n v="48.55"/>
    <n v="4329.87"/>
    <x v="0"/>
    <x v="1"/>
    <n v="13"/>
    <x v="1579"/>
  </r>
  <r>
    <n v="7792996715"/>
    <n v="22081691"/>
    <s v="Yagnesh Bora"/>
    <x v="1"/>
    <n v="961614"/>
    <x v="49"/>
    <x v="3"/>
    <n v="3"/>
    <n v="227.22"/>
    <n v="949.2"/>
    <x v="2"/>
    <x v="0"/>
    <n v="-5"/>
    <x v="1580"/>
  </r>
  <r>
    <n v="6962624734"/>
    <n v="88866835"/>
    <s v="Osha Dora"/>
    <x v="3"/>
    <n v="491314"/>
    <x v="33"/>
    <x v="8"/>
    <n v="3"/>
    <n v="973.44"/>
    <n v="3579.41"/>
    <x v="3"/>
    <x v="0"/>
    <n v="5"/>
    <x v="1581"/>
  </r>
  <r>
    <n v="5948662456"/>
    <n v="35988028"/>
    <s v="Tejas Char"/>
    <x v="3"/>
    <n v="848226"/>
    <x v="30"/>
    <x v="9"/>
    <n v="1"/>
    <n v="209.59"/>
    <n v="4187.66"/>
    <x v="2"/>
    <x v="0"/>
    <n v="2"/>
    <x v="1582"/>
  </r>
  <r>
    <n v="3395675979"/>
    <n v="88202341"/>
    <s v="Jagrati Dubey"/>
    <x v="2"/>
    <n v="300159"/>
    <x v="39"/>
    <x v="1"/>
    <n v="1"/>
    <n v="44.35"/>
    <n v="2930.34"/>
    <x v="0"/>
    <x v="0"/>
    <n v="-3"/>
    <x v="1583"/>
  </r>
  <r>
    <n v="7550368787"/>
    <n v="51592174"/>
    <s v="Jasmit Sura"/>
    <x v="1"/>
    <n v="237083"/>
    <x v="13"/>
    <x v="4"/>
    <n v="2"/>
    <n v="577.13"/>
    <n v="5268.01"/>
    <x v="0"/>
    <x v="1"/>
    <n v="12"/>
    <x v="1584"/>
  </r>
  <r>
    <n v="8357671697"/>
    <n v="97388817"/>
    <s v="Yahvi Bala"/>
    <x v="0"/>
    <n v="677169"/>
    <x v="13"/>
    <x v="4"/>
    <n v="3"/>
    <n v="261.02999999999997"/>
    <n v="39.65"/>
    <x v="3"/>
    <x v="0"/>
    <n v="-1"/>
    <x v="1585"/>
  </r>
  <r>
    <n v="9600704922"/>
    <n v="90372221"/>
    <s v="Rajeshri Hayre"/>
    <x v="0"/>
    <n v="833557"/>
    <x v="34"/>
    <x v="2"/>
    <n v="3"/>
    <n v="422.87"/>
    <n v="2378.52"/>
    <x v="0"/>
    <x v="0"/>
    <n v="-1"/>
    <x v="1586"/>
  </r>
  <r>
    <n v="9915229426"/>
    <n v="12832151"/>
    <s v="Ekavir Bhalla"/>
    <x v="2"/>
    <n v="112390"/>
    <x v="18"/>
    <x v="5"/>
    <n v="2"/>
    <n v="877.98"/>
    <n v="37.799999999999997"/>
    <x v="0"/>
    <x v="0"/>
    <n v="0"/>
    <x v="1587"/>
  </r>
  <r>
    <n v="9927474026"/>
    <n v="94137242"/>
    <s v="Rohan Mallick"/>
    <x v="1"/>
    <n v="567671"/>
    <x v="29"/>
    <x v="3"/>
    <n v="1"/>
    <n v="418.48"/>
    <n v="530.85"/>
    <x v="0"/>
    <x v="1"/>
    <n v="13"/>
    <x v="1588"/>
  </r>
  <r>
    <n v="6310535397"/>
    <n v="21461764"/>
    <s v="Nandini Bassi"/>
    <x v="3"/>
    <n v="968887"/>
    <x v="23"/>
    <x v="7"/>
    <n v="1"/>
    <n v="40.700000000000003"/>
    <n v="5015.88"/>
    <x v="2"/>
    <x v="0"/>
    <n v="0"/>
    <x v="1589"/>
  </r>
  <r>
    <n v="8045941430"/>
    <n v="67829645"/>
    <s v="Akshay Vohra"/>
    <x v="1"/>
    <n v="723678"/>
    <x v="44"/>
    <x v="0"/>
    <n v="2"/>
    <n v="675.46"/>
    <n v="2667.64"/>
    <x v="3"/>
    <x v="0"/>
    <n v="0"/>
    <x v="1590"/>
  </r>
  <r>
    <n v="4390394582"/>
    <n v="49795571"/>
    <s v="Rajata Agrawal"/>
    <x v="3"/>
    <n v="171602"/>
    <x v="39"/>
    <x v="1"/>
    <n v="2"/>
    <n v="883.44"/>
    <n v="1170.3900000000001"/>
    <x v="0"/>
    <x v="0"/>
    <n v="0"/>
    <x v="1591"/>
  </r>
  <r>
    <n v="5062545226"/>
    <n v="84275450"/>
    <s v="Frederick Sem"/>
    <x v="3"/>
    <n v="673058"/>
    <x v="13"/>
    <x v="4"/>
    <n v="2"/>
    <n v="765.76"/>
    <n v="2945.03"/>
    <x v="3"/>
    <x v="0"/>
    <n v="-3"/>
    <x v="1592"/>
  </r>
  <r>
    <n v="2836701831"/>
    <n v="62323608"/>
    <s v="Ekansh Bains"/>
    <x v="1"/>
    <n v="837480"/>
    <x v="13"/>
    <x v="4"/>
    <n v="3"/>
    <n v="217.4"/>
    <n v="354.52"/>
    <x v="2"/>
    <x v="0"/>
    <n v="4"/>
    <x v="1593"/>
  </r>
  <r>
    <n v="4115492281"/>
    <n v="32540616"/>
    <s v="Jairaj Sehgal"/>
    <x v="1"/>
    <n v="435929"/>
    <x v="22"/>
    <x v="7"/>
    <n v="1"/>
    <n v="856.89"/>
    <n v="4248.74"/>
    <x v="3"/>
    <x v="0"/>
    <n v="1"/>
    <x v="1594"/>
  </r>
  <r>
    <n v="3554645781"/>
    <n v="26227445"/>
    <s v="Krishna Warrior"/>
    <x v="0"/>
    <n v="53833"/>
    <x v="10"/>
    <x v="6"/>
    <n v="3"/>
    <n v="134.69"/>
    <n v="2108.4699999999998"/>
    <x v="2"/>
    <x v="1"/>
    <n v="9"/>
    <x v="1595"/>
  </r>
  <r>
    <n v="3983605701"/>
    <n v="19067680"/>
    <s v="Rajata Mall"/>
    <x v="1"/>
    <n v="264803"/>
    <x v="5"/>
    <x v="4"/>
    <n v="3"/>
    <n v="995.98"/>
    <n v="3627.25"/>
    <x v="2"/>
    <x v="1"/>
    <n v="9"/>
    <x v="1596"/>
  </r>
  <r>
    <n v="8581516385"/>
    <n v="8241122"/>
    <s v="Tristan Zachariah"/>
    <x v="2"/>
    <n v="500633"/>
    <x v="34"/>
    <x v="2"/>
    <n v="1"/>
    <n v="154.5"/>
    <n v="681.54"/>
    <x v="2"/>
    <x v="0"/>
    <n v="0"/>
    <x v="1597"/>
  </r>
  <r>
    <n v="8290229112"/>
    <n v="88923048"/>
    <s v="Nandini Narula"/>
    <x v="3"/>
    <n v="473647"/>
    <x v="18"/>
    <x v="5"/>
    <n v="1"/>
    <n v="43.05"/>
    <n v="517.77"/>
    <x v="3"/>
    <x v="0"/>
    <n v="-3"/>
    <x v="1598"/>
  </r>
  <r>
    <n v="1195560119"/>
    <n v="83039559"/>
    <s v="Hemang Jain"/>
    <x v="3"/>
    <n v="606256"/>
    <x v="40"/>
    <x v="8"/>
    <n v="1"/>
    <n v="369.28"/>
    <n v="552.20000000000005"/>
    <x v="0"/>
    <x v="0"/>
    <n v="3"/>
    <x v="1599"/>
  </r>
  <r>
    <n v="5077327994"/>
    <n v="243838"/>
    <s v="Sudiksha Nagar"/>
    <x v="1"/>
    <n v="700048"/>
    <x v="23"/>
    <x v="7"/>
    <n v="1"/>
    <n v="141.28"/>
    <n v="2694.01"/>
    <x v="2"/>
    <x v="0"/>
    <n v="-3"/>
    <x v="1600"/>
  </r>
  <r>
    <n v="2945185661"/>
    <n v="81102955"/>
    <s v="Pushti Naidu"/>
    <x v="3"/>
    <n v="903336"/>
    <x v="21"/>
    <x v="6"/>
    <n v="3"/>
    <n v="551.88"/>
    <n v="374.68"/>
    <x v="2"/>
    <x v="0"/>
    <n v="-2"/>
    <x v="1601"/>
  </r>
  <r>
    <n v="3951005873"/>
    <n v="52085702"/>
    <s v="Irya Soni"/>
    <x v="1"/>
    <n v="587420"/>
    <x v="37"/>
    <x v="3"/>
    <n v="3"/>
    <n v="357.42"/>
    <n v="832.06"/>
    <x v="3"/>
    <x v="0"/>
    <n v="-5"/>
    <x v="1602"/>
  </r>
  <r>
    <n v="3490816523"/>
    <n v="25128143"/>
    <s v="Odika Kannan"/>
    <x v="3"/>
    <n v="880510"/>
    <x v="6"/>
    <x v="2"/>
    <n v="3"/>
    <n v="951.43"/>
    <n v="4284.99"/>
    <x v="2"/>
    <x v="1"/>
    <n v="15"/>
    <x v="1603"/>
  </r>
  <r>
    <n v="6739114301"/>
    <n v="51544662"/>
    <s v="Hiral Tara"/>
    <x v="1"/>
    <n v="33955"/>
    <x v="12"/>
    <x v="8"/>
    <n v="1"/>
    <n v="186.08"/>
    <n v="671.55"/>
    <x v="1"/>
    <x v="0"/>
    <n v="2"/>
    <x v="1604"/>
  </r>
  <r>
    <n v="5728818155"/>
    <n v="31000129"/>
    <s v="Lohit Kaur"/>
    <x v="3"/>
    <n v="243235"/>
    <x v="43"/>
    <x v="0"/>
    <n v="3"/>
    <n v="109.03"/>
    <n v="2215.5500000000002"/>
    <x v="0"/>
    <x v="1"/>
    <n v="8"/>
    <x v="1605"/>
  </r>
  <r>
    <n v="7713651693"/>
    <n v="8351747"/>
    <s v="Darika Kaul"/>
    <x v="0"/>
    <n v="891833"/>
    <x v="19"/>
    <x v="2"/>
    <n v="1"/>
    <n v="493.19"/>
    <n v="422.87"/>
    <x v="3"/>
    <x v="0"/>
    <n v="5"/>
    <x v="1606"/>
  </r>
  <r>
    <n v="5452048621"/>
    <n v="22483684"/>
    <s v="Gautami Dar"/>
    <x v="0"/>
    <n v="706112"/>
    <x v="5"/>
    <x v="4"/>
    <n v="2"/>
    <n v="478.79"/>
    <n v="947.95"/>
    <x v="3"/>
    <x v="1"/>
    <n v="15"/>
    <x v="1607"/>
  </r>
  <r>
    <n v="2297027645"/>
    <n v="36578947"/>
    <s v="Ekansh Madan"/>
    <x v="1"/>
    <n v="897083"/>
    <x v="11"/>
    <x v="7"/>
    <n v="1"/>
    <n v="972.69"/>
    <n v="2036.46"/>
    <x v="2"/>
    <x v="0"/>
    <n v="-5"/>
    <x v="1608"/>
  </r>
  <r>
    <n v="2438302298"/>
    <n v="77862447"/>
    <s v="Tejas Doshi"/>
    <x v="1"/>
    <n v="954722"/>
    <x v="33"/>
    <x v="8"/>
    <n v="2"/>
    <n v="616.45000000000005"/>
    <n v="1175.49"/>
    <x v="0"/>
    <x v="1"/>
    <n v="15"/>
    <x v="1609"/>
  </r>
  <r>
    <n v="578811216"/>
    <n v="75739462"/>
    <s v="Vasana Ganesh"/>
    <x v="3"/>
    <n v="563740"/>
    <x v="47"/>
    <x v="3"/>
    <n v="1"/>
    <n v="96.33"/>
    <n v="1980.99"/>
    <x v="3"/>
    <x v="2"/>
    <n v="18"/>
    <x v="1610"/>
  </r>
  <r>
    <n v="8684710720"/>
    <n v="74172010"/>
    <s v="Urvi Rajagopalan"/>
    <x v="2"/>
    <n v="621677"/>
    <x v="40"/>
    <x v="8"/>
    <n v="3"/>
    <n v="317.8"/>
    <n v="1644.14"/>
    <x v="0"/>
    <x v="0"/>
    <n v="-1"/>
    <x v="1611"/>
  </r>
  <r>
    <n v="1249797614"/>
    <n v="54797119"/>
    <s v="Anusha Patel"/>
    <x v="3"/>
    <n v="327290"/>
    <x v="35"/>
    <x v="6"/>
    <n v="1"/>
    <n v="862.28"/>
    <n v="2735.5"/>
    <x v="2"/>
    <x v="0"/>
    <n v="1"/>
    <x v="1612"/>
  </r>
  <r>
    <n v="8013026217"/>
    <n v="52337289"/>
    <s v="Pooja Mital"/>
    <x v="1"/>
    <n v="672059"/>
    <x v="18"/>
    <x v="5"/>
    <n v="1"/>
    <n v="672.73"/>
    <n v="2368"/>
    <x v="0"/>
    <x v="0"/>
    <n v="0"/>
    <x v="1613"/>
  </r>
  <r>
    <n v="5421697986"/>
    <n v="95971469"/>
    <s v="Rachit Parikh"/>
    <x v="1"/>
    <n v="606256"/>
    <x v="40"/>
    <x v="8"/>
    <n v="2"/>
    <n v="369.28"/>
    <n v="3487.72"/>
    <x v="3"/>
    <x v="0"/>
    <n v="4"/>
    <x v="1614"/>
  </r>
  <r>
    <n v="8922741261"/>
    <n v="22133362"/>
    <s v="Samesh Dixit"/>
    <x v="2"/>
    <n v="863930"/>
    <x v="8"/>
    <x v="5"/>
    <n v="3"/>
    <n v="242.57"/>
    <n v="2993.51"/>
    <x v="0"/>
    <x v="0"/>
    <n v="1"/>
    <x v="1615"/>
  </r>
  <r>
    <n v="3441102335"/>
    <n v="12077371"/>
    <s v="Gautami Maharaj"/>
    <x v="3"/>
    <n v="516376"/>
    <x v="36"/>
    <x v="9"/>
    <n v="3"/>
    <n v="877.43"/>
    <n v="1197.76"/>
    <x v="3"/>
    <x v="0"/>
    <n v="0"/>
    <x v="1616"/>
  </r>
  <r>
    <n v="6065607924"/>
    <n v="91868185"/>
    <s v="Raghav Sathe"/>
    <x v="1"/>
    <n v="63769"/>
    <x v="7"/>
    <x v="5"/>
    <n v="2"/>
    <n v="878.07"/>
    <n v="965.88"/>
    <x v="1"/>
    <x v="0"/>
    <n v="-1"/>
    <x v="1617"/>
  </r>
  <r>
    <n v="5153395650"/>
    <n v="94033330"/>
    <s v="Prisha Tella"/>
    <x v="0"/>
    <n v="478531"/>
    <x v="41"/>
    <x v="9"/>
    <n v="1"/>
    <n v="825.46"/>
    <n v="1099.9100000000001"/>
    <x v="2"/>
    <x v="0"/>
    <n v="4"/>
    <x v="1618"/>
  </r>
  <r>
    <n v="2215235447"/>
    <n v="88215615"/>
    <s v="Falan Dar"/>
    <x v="1"/>
    <n v="298985"/>
    <x v="5"/>
    <x v="4"/>
    <n v="1"/>
    <n v="183.76"/>
    <n v="163.03"/>
    <x v="2"/>
    <x v="0"/>
    <n v="-4"/>
    <x v="1619"/>
  </r>
  <r>
    <n v="5678676134"/>
    <n v="76917159"/>
    <s v="Hiral Arya"/>
    <x v="3"/>
    <n v="319388"/>
    <x v="1"/>
    <x v="1"/>
    <n v="1"/>
    <n v="657.8"/>
    <n v="1292.08"/>
    <x v="2"/>
    <x v="0"/>
    <n v="-4"/>
    <x v="1620"/>
  </r>
  <r>
    <n v="5045588926"/>
    <n v="67092149"/>
    <s v="Daksh Atwal"/>
    <x v="3"/>
    <n v="60619"/>
    <x v="20"/>
    <x v="1"/>
    <n v="1"/>
    <n v="726.41"/>
    <n v="2558.4299999999998"/>
    <x v="1"/>
    <x v="0"/>
    <n v="1"/>
    <x v="1621"/>
  </r>
  <r>
    <n v="1677502866"/>
    <n v="24644542"/>
    <s v="Harish Mahajan"/>
    <x v="1"/>
    <n v="969851"/>
    <x v="48"/>
    <x v="8"/>
    <n v="1"/>
    <n v="340.66"/>
    <n v="83.18"/>
    <x v="1"/>
    <x v="0"/>
    <n v="-3"/>
    <x v="1622"/>
  </r>
  <r>
    <n v="4777610024"/>
    <n v="81808190"/>
    <s v="Qasim Sharma"/>
    <x v="2"/>
    <n v="433521"/>
    <x v="27"/>
    <x v="10"/>
    <n v="3"/>
    <n v="321.33"/>
    <n v="1801.32"/>
    <x v="0"/>
    <x v="1"/>
    <n v="10"/>
    <x v="1623"/>
  </r>
  <r>
    <n v="477350788"/>
    <n v="3638834"/>
    <s v="Falan Nayak"/>
    <x v="3"/>
    <n v="762527"/>
    <x v="29"/>
    <x v="3"/>
    <n v="2"/>
    <n v="690.08"/>
    <n v="941.19"/>
    <x v="1"/>
    <x v="0"/>
    <n v="-5"/>
    <x v="1624"/>
  </r>
  <r>
    <n v="4616699342"/>
    <n v="11446157"/>
    <s v="Nidhi Borra"/>
    <x v="2"/>
    <n v="818990"/>
    <x v="30"/>
    <x v="9"/>
    <n v="2"/>
    <n v="163.55000000000001"/>
    <n v="277.2"/>
    <x v="2"/>
    <x v="0"/>
    <n v="-4"/>
    <x v="1625"/>
  </r>
  <r>
    <n v="8849914077"/>
    <n v="32527479"/>
    <s v="Nidhi Varkey"/>
    <x v="0"/>
    <n v="154179"/>
    <x v="25"/>
    <x v="4"/>
    <n v="3"/>
    <n v="582.87"/>
    <n v="3890.81"/>
    <x v="3"/>
    <x v="0"/>
    <n v="-1"/>
    <x v="1626"/>
  </r>
  <r>
    <n v="9183435457"/>
    <n v="25722990"/>
    <s v="Nidra Radhakrishnan"/>
    <x v="0"/>
    <n v="107548"/>
    <x v="39"/>
    <x v="1"/>
    <n v="1"/>
    <n v="891.6"/>
    <n v="2131.39"/>
    <x v="2"/>
    <x v="0"/>
    <n v="-4"/>
    <x v="1627"/>
  </r>
  <r>
    <n v="6922646336"/>
    <n v="92416428"/>
    <s v="Falak Balan"/>
    <x v="0"/>
    <n v="799952"/>
    <x v="15"/>
    <x v="2"/>
    <n v="3"/>
    <n v="922.64"/>
    <n v="3777.74"/>
    <x v="0"/>
    <x v="0"/>
    <n v="3"/>
    <x v="1628"/>
  </r>
  <r>
    <n v="3228806806"/>
    <n v="70543108"/>
    <s v="Baljiwan Sampath"/>
    <x v="0"/>
    <n v="679865"/>
    <x v="17"/>
    <x v="6"/>
    <n v="2"/>
    <n v="347.91"/>
    <n v="1475.75"/>
    <x v="3"/>
    <x v="2"/>
    <n v="23"/>
    <x v="1629"/>
  </r>
  <r>
    <n v="4893095476"/>
    <n v="21409946"/>
    <s v="Ayushman Agrawal"/>
    <x v="2"/>
    <n v="444361"/>
    <x v="25"/>
    <x v="4"/>
    <n v="2"/>
    <n v="822.63"/>
    <n v="2376.4"/>
    <x v="2"/>
    <x v="1"/>
    <n v="12"/>
    <x v="1630"/>
  </r>
  <r>
    <n v="7773468233"/>
    <n v="22210238"/>
    <s v="Rayaan Krishna"/>
    <x v="1"/>
    <n v="462526"/>
    <x v="19"/>
    <x v="2"/>
    <n v="2"/>
    <n v="449.97"/>
    <n v="2685.53"/>
    <x v="3"/>
    <x v="0"/>
    <n v="2"/>
    <x v="1631"/>
  </r>
  <r>
    <n v="5928657526"/>
    <n v="22076522"/>
    <s v="Chaaya Andra"/>
    <x v="0"/>
    <n v="473929"/>
    <x v="41"/>
    <x v="9"/>
    <n v="2"/>
    <n v="440.19"/>
    <n v="2020.58"/>
    <x v="2"/>
    <x v="0"/>
    <n v="1"/>
    <x v="1632"/>
  </r>
  <r>
    <n v="4435936422"/>
    <n v="47206881"/>
    <s v="Barkha Contractor"/>
    <x v="3"/>
    <n v="837480"/>
    <x v="13"/>
    <x v="4"/>
    <n v="2"/>
    <n v="217.4"/>
    <n v="1250.93"/>
    <x v="3"/>
    <x v="0"/>
    <n v="-1"/>
    <x v="1633"/>
  </r>
  <r>
    <n v="6031122324"/>
    <n v="28603182"/>
    <s v="Karan Narayan"/>
    <x v="1"/>
    <n v="298985"/>
    <x v="5"/>
    <x v="4"/>
    <n v="1"/>
    <n v="183.76"/>
    <n v="3472.94"/>
    <x v="1"/>
    <x v="0"/>
    <n v="1"/>
    <x v="1634"/>
  </r>
  <r>
    <n v="7286969496"/>
    <n v="75913572"/>
    <s v="Aahana Menon"/>
    <x v="2"/>
    <n v="366066"/>
    <x v="28"/>
    <x v="5"/>
    <n v="3"/>
    <n v="918.58"/>
    <n v="2193.54"/>
    <x v="2"/>
    <x v="0"/>
    <n v="-3"/>
    <x v="1635"/>
  </r>
  <r>
    <n v="4665508413"/>
    <n v="77035814"/>
    <s v="Ishaan Mohanty"/>
    <x v="2"/>
    <n v="433521"/>
    <x v="27"/>
    <x v="10"/>
    <n v="2"/>
    <n v="321.33"/>
    <n v="2902.2"/>
    <x v="0"/>
    <x v="0"/>
    <n v="0"/>
    <x v="1636"/>
  </r>
  <r>
    <n v="9224598372"/>
    <n v="50015282"/>
    <s v="Ekbal Shan"/>
    <x v="0"/>
    <n v="962054"/>
    <x v="1"/>
    <x v="1"/>
    <n v="1"/>
    <n v="16.86"/>
    <n v="3973.73"/>
    <x v="1"/>
    <x v="0"/>
    <n v="-5"/>
    <x v="1637"/>
  </r>
  <r>
    <n v="842020543"/>
    <n v="99231937"/>
    <s v="William Banerjee"/>
    <x v="0"/>
    <n v="927651"/>
    <x v="26"/>
    <x v="10"/>
    <n v="1"/>
    <n v="426.72"/>
    <n v="1387.32"/>
    <x v="1"/>
    <x v="0"/>
    <n v="4"/>
    <x v="1638"/>
  </r>
  <r>
    <n v="7237143327"/>
    <n v="96253172"/>
    <s v="Zarna Mammen"/>
    <x v="2"/>
    <n v="820973"/>
    <x v="26"/>
    <x v="10"/>
    <n v="1"/>
    <n v="114.52"/>
    <n v="1430.36"/>
    <x v="1"/>
    <x v="0"/>
    <n v="0"/>
    <x v="1639"/>
  </r>
  <r>
    <n v="5095141954"/>
    <n v="1469696"/>
    <s v="Gaurangi Banerjee"/>
    <x v="3"/>
    <n v="133542"/>
    <x v="11"/>
    <x v="7"/>
    <n v="1"/>
    <n v="68.489999999999995"/>
    <n v="3229.91"/>
    <x v="2"/>
    <x v="0"/>
    <n v="-5"/>
    <x v="1640"/>
  </r>
  <r>
    <n v="6229535077"/>
    <n v="77869660"/>
    <s v="Nidhi Sha"/>
    <x v="3"/>
    <n v="739534"/>
    <x v="22"/>
    <x v="7"/>
    <n v="2"/>
    <n v="994.56"/>
    <n v="2219.96"/>
    <x v="0"/>
    <x v="0"/>
    <n v="-3"/>
    <x v="1641"/>
  </r>
  <r>
    <n v="2984879441"/>
    <n v="16379942"/>
    <s v="Harshil Kuruvilla"/>
    <x v="2"/>
    <n v="557908"/>
    <x v="5"/>
    <x v="4"/>
    <n v="1"/>
    <n v="942.37"/>
    <n v="736.92"/>
    <x v="0"/>
    <x v="0"/>
    <n v="4"/>
    <x v="1642"/>
  </r>
  <r>
    <n v="785895477"/>
    <n v="11389698"/>
    <s v="Chameli Grover"/>
    <x v="3"/>
    <n v="771228"/>
    <x v="0"/>
    <x v="0"/>
    <n v="2"/>
    <n v="83.18"/>
    <n v="397.68"/>
    <x v="3"/>
    <x v="2"/>
    <n v="28"/>
    <x v="1643"/>
  </r>
  <r>
    <n v="6220343481"/>
    <n v="79895967"/>
    <s v="Hema Luthra"/>
    <x v="0"/>
    <n v="525531"/>
    <x v="44"/>
    <x v="0"/>
    <n v="3"/>
    <n v="831.1"/>
    <n v="3373.51"/>
    <x v="1"/>
    <x v="0"/>
    <n v="4"/>
    <x v="1644"/>
  </r>
  <r>
    <n v="5897343054"/>
    <n v="52815265"/>
    <s v="Daniel Bains"/>
    <x v="1"/>
    <n v="991434"/>
    <x v="37"/>
    <x v="3"/>
    <n v="1"/>
    <n v="237.62"/>
    <n v="171.2"/>
    <x v="2"/>
    <x v="2"/>
    <n v="22"/>
    <x v="1645"/>
  </r>
  <r>
    <n v="60465"/>
    <n v="15808945"/>
    <s v="Vrinda Khurana"/>
    <x v="1"/>
    <n v="361361"/>
    <x v="29"/>
    <x v="3"/>
    <n v="2"/>
    <n v="826.21"/>
    <n v="589.47"/>
    <x v="1"/>
    <x v="0"/>
    <n v="5"/>
    <x v="1646"/>
  </r>
  <r>
    <n v="2245476104"/>
    <n v="8628482"/>
    <s v="Krishna Mani"/>
    <x v="1"/>
    <n v="327290"/>
    <x v="35"/>
    <x v="6"/>
    <n v="3"/>
    <n v="862.28"/>
    <n v="3898.9"/>
    <x v="3"/>
    <x v="0"/>
    <n v="3"/>
    <x v="1647"/>
  </r>
  <r>
    <n v="6347292505"/>
    <n v="83597876"/>
    <s v="Tanmayi Oak"/>
    <x v="3"/>
    <n v="658389"/>
    <x v="9"/>
    <x v="3"/>
    <n v="1"/>
    <n v="152.55000000000001"/>
    <n v="951.43"/>
    <x v="0"/>
    <x v="1"/>
    <n v="6"/>
    <x v="1648"/>
  </r>
  <r>
    <n v="8321900643"/>
    <n v="1655637"/>
    <s v="Turvi Radhakrishnan"/>
    <x v="0"/>
    <n v="611575"/>
    <x v="12"/>
    <x v="8"/>
    <n v="2"/>
    <n v="482.06"/>
    <n v="3517.14"/>
    <x v="2"/>
    <x v="0"/>
    <n v="2"/>
    <x v="1649"/>
  </r>
  <r>
    <n v="9639033064"/>
    <n v="20314691"/>
    <s v="Raksha Bhattacharyya"/>
    <x v="2"/>
    <n v="949818"/>
    <x v="29"/>
    <x v="3"/>
    <n v="1"/>
    <n v="483.05"/>
    <n v="3291.28"/>
    <x v="2"/>
    <x v="0"/>
    <n v="-4"/>
    <x v="1650"/>
  </r>
  <r>
    <n v="2748368258"/>
    <n v="92404798"/>
    <s v="Gautami Dayal"/>
    <x v="1"/>
    <n v="478531"/>
    <x v="41"/>
    <x v="9"/>
    <n v="3"/>
    <n v="825.46"/>
    <n v="870.29"/>
    <x v="2"/>
    <x v="0"/>
    <n v="-5"/>
    <x v="1651"/>
  </r>
  <r>
    <n v="1444371693"/>
    <n v="9274874"/>
    <s v="Kashvi Ganguly"/>
    <x v="0"/>
    <n v="455083"/>
    <x v="16"/>
    <x v="2"/>
    <n v="3"/>
    <n v="959.01"/>
    <n v="869.55"/>
    <x v="2"/>
    <x v="0"/>
    <n v="4"/>
    <x v="1652"/>
  </r>
  <r>
    <n v="7111342746"/>
    <n v="35459748"/>
    <s v="Ekbal Dasgupta"/>
    <x v="2"/>
    <n v="914071"/>
    <x v="47"/>
    <x v="3"/>
    <n v="1"/>
    <n v="296.94"/>
    <n v="2441.75"/>
    <x v="2"/>
    <x v="0"/>
    <n v="2"/>
    <x v="1653"/>
  </r>
  <r>
    <n v="9457576236"/>
    <n v="80800079"/>
    <s v="Shivani Barad"/>
    <x v="2"/>
    <n v="52729"/>
    <x v="43"/>
    <x v="0"/>
    <n v="3"/>
    <n v="316.02"/>
    <n v="826.21"/>
    <x v="1"/>
    <x v="1"/>
    <n v="6"/>
    <x v="1654"/>
  </r>
  <r>
    <n v="4167252733"/>
    <n v="70589930"/>
    <s v="Sai Taneja"/>
    <x v="3"/>
    <n v="991434"/>
    <x v="37"/>
    <x v="3"/>
    <n v="2"/>
    <n v="237.62"/>
    <n v="878.07"/>
    <x v="0"/>
    <x v="0"/>
    <n v="-1"/>
    <x v="1655"/>
  </r>
  <r>
    <n v="4304875010"/>
    <n v="89995124"/>
    <s v="Gauri Butala"/>
    <x v="3"/>
    <n v="425341"/>
    <x v="0"/>
    <x v="0"/>
    <n v="1"/>
    <n v="486.28"/>
    <n v="1994.43"/>
    <x v="1"/>
    <x v="0"/>
    <n v="-5"/>
    <x v="1656"/>
  </r>
  <r>
    <n v="4870910859"/>
    <n v="88532418"/>
    <s v="Ansh Bahl"/>
    <x v="1"/>
    <n v="516376"/>
    <x v="36"/>
    <x v="9"/>
    <n v="3"/>
    <n v="877.43"/>
    <n v="1609.67"/>
    <x v="2"/>
    <x v="0"/>
    <n v="-5"/>
    <x v="1657"/>
  </r>
  <r>
    <n v="3674118222"/>
    <n v="32868927"/>
    <s v="Anjali Lala"/>
    <x v="1"/>
    <n v="839170"/>
    <x v="19"/>
    <x v="2"/>
    <n v="2"/>
    <n v="481.63"/>
    <n v="634.28"/>
    <x v="1"/>
    <x v="1"/>
    <n v="6"/>
    <x v="1658"/>
  </r>
  <r>
    <n v="38408517"/>
    <n v="39674723"/>
    <s v="Advika Keer"/>
    <x v="1"/>
    <n v="378287"/>
    <x v="50"/>
    <x v="1"/>
    <n v="2"/>
    <n v="332.84"/>
    <n v="88.43"/>
    <x v="0"/>
    <x v="2"/>
    <n v="22"/>
    <x v="1659"/>
  </r>
  <r>
    <n v="3081609596"/>
    <n v="7076456"/>
    <s v="Upkaar Munshi"/>
    <x v="0"/>
    <n v="712003"/>
    <x v="39"/>
    <x v="1"/>
    <n v="3"/>
    <n v="671.68"/>
    <n v="3555.24"/>
    <x v="2"/>
    <x v="0"/>
    <n v="0"/>
    <x v="1660"/>
  </r>
  <r>
    <n v="1390229631"/>
    <n v="67952740"/>
    <s v="Sathvik Majumdar"/>
    <x v="0"/>
    <n v="654623"/>
    <x v="47"/>
    <x v="3"/>
    <n v="1"/>
    <n v="422.14"/>
    <n v="959.01"/>
    <x v="1"/>
    <x v="1"/>
    <n v="10"/>
    <x v="1661"/>
  </r>
  <r>
    <n v="7498092418"/>
    <n v="50968312"/>
    <s v="Idika Chaudhry"/>
    <x v="2"/>
    <n v="799688"/>
    <x v="7"/>
    <x v="5"/>
    <n v="1"/>
    <n v="309.62"/>
    <n v="918.36"/>
    <x v="0"/>
    <x v="1"/>
    <n v="7"/>
    <x v="1662"/>
  </r>
  <r>
    <n v="3334055527"/>
    <n v="79298972"/>
    <s v="Zaid Kari"/>
    <x v="0"/>
    <n v="784673"/>
    <x v="44"/>
    <x v="0"/>
    <n v="2"/>
    <n v="491.39"/>
    <n v="1874.14"/>
    <x v="0"/>
    <x v="0"/>
    <n v="4"/>
    <x v="1663"/>
  </r>
  <r>
    <n v="8729426842"/>
    <n v="37904682"/>
    <s v="Krisha Shere"/>
    <x v="3"/>
    <n v="942001"/>
    <x v="43"/>
    <x v="0"/>
    <n v="2"/>
    <n v="671.55"/>
    <n v="2010.82"/>
    <x v="3"/>
    <x v="0"/>
    <n v="-5"/>
    <x v="1664"/>
  </r>
  <r>
    <n v="1722808791"/>
    <n v="51014003"/>
    <s v="Matthew Swaminathan"/>
    <x v="0"/>
    <n v="432617"/>
    <x v="26"/>
    <x v="10"/>
    <n v="1"/>
    <n v="863.18"/>
    <n v="4509.16"/>
    <x v="0"/>
    <x v="0"/>
    <n v="-4"/>
    <x v="1665"/>
  </r>
  <r>
    <n v="9775070757"/>
    <n v="55042740"/>
    <s v="Samuel Lanka"/>
    <x v="0"/>
    <n v="264803"/>
    <x v="5"/>
    <x v="4"/>
    <n v="1"/>
    <n v="995.98"/>
    <n v="1717.21"/>
    <x v="1"/>
    <x v="1"/>
    <n v="7"/>
    <x v="1666"/>
  </r>
  <r>
    <n v="4737779056"/>
    <n v="43980719"/>
    <s v="Unni Pillai"/>
    <x v="1"/>
    <n v="491521"/>
    <x v="3"/>
    <x v="3"/>
    <n v="3"/>
    <n v="556.35"/>
    <n v="785.67"/>
    <x v="3"/>
    <x v="0"/>
    <n v="-5"/>
    <x v="1667"/>
  </r>
  <r>
    <n v="2047483376"/>
    <n v="11493380"/>
    <s v="Jhalak Peri"/>
    <x v="0"/>
    <n v="51036"/>
    <x v="24"/>
    <x v="10"/>
    <n v="2"/>
    <n v="931.61"/>
    <n v="4363.62"/>
    <x v="2"/>
    <x v="0"/>
    <n v="2"/>
    <x v="1668"/>
  </r>
  <r>
    <n v="4758632331"/>
    <n v="34853377"/>
    <s v="William Dutta"/>
    <x v="3"/>
    <n v="753354"/>
    <x v="8"/>
    <x v="5"/>
    <n v="2"/>
    <n v="423.56"/>
    <n v="329.79"/>
    <x v="1"/>
    <x v="2"/>
    <n v="27"/>
    <x v="1669"/>
  </r>
  <r>
    <n v="4741574337"/>
    <n v="40841791"/>
    <s v="Krishna Chahal"/>
    <x v="1"/>
    <n v="851978"/>
    <x v="5"/>
    <x v="4"/>
    <n v="2"/>
    <n v="715.72"/>
    <n v="3284.15"/>
    <x v="0"/>
    <x v="0"/>
    <n v="4"/>
    <x v="1670"/>
  </r>
  <r>
    <n v="5805120939"/>
    <n v="12277039"/>
    <s v="Manthan Trivedi"/>
    <x v="0"/>
    <n v="747801"/>
    <x v="22"/>
    <x v="7"/>
    <n v="1"/>
    <n v="277.76"/>
    <n v="3209.77"/>
    <x v="3"/>
    <x v="1"/>
    <n v="12"/>
    <x v="1671"/>
  </r>
  <r>
    <n v="7550508"/>
    <n v="93127511"/>
    <s v="Warinder Chandran"/>
    <x v="2"/>
    <n v="140154"/>
    <x v="8"/>
    <x v="5"/>
    <n v="2"/>
    <n v="171.2"/>
    <n v="1067.68"/>
    <x v="2"/>
    <x v="0"/>
    <n v="-1"/>
    <x v="1672"/>
  </r>
  <r>
    <n v="1966056265"/>
    <n v="63802820"/>
    <s v="Netra Yohannan"/>
    <x v="0"/>
    <n v="305754"/>
    <x v="48"/>
    <x v="8"/>
    <n v="1"/>
    <n v="979.99"/>
    <n v="3447.86"/>
    <x v="2"/>
    <x v="0"/>
    <n v="5"/>
    <x v="1673"/>
  </r>
  <r>
    <n v="6363072906"/>
    <n v="29095552"/>
    <s v="Gunbir Vala"/>
    <x v="2"/>
    <n v="26060"/>
    <x v="5"/>
    <x v="4"/>
    <n v="2"/>
    <n v="342.94"/>
    <n v="1191.83"/>
    <x v="2"/>
    <x v="0"/>
    <n v="-3"/>
    <x v="1674"/>
  </r>
  <r>
    <n v="7389054351"/>
    <n v="25585013"/>
    <s v="Ishita Amble"/>
    <x v="2"/>
    <n v="563740"/>
    <x v="47"/>
    <x v="3"/>
    <n v="3"/>
    <n v="96.33"/>
    <n v="3840.78"/>
    <x v="0"/>
    <x v="0"/>
    <n v="-1"/>
    <x v="1675"/>
  </r>
  <r>
    <n v="7146572423"/>
    <n v="80954112"/>
    <s v="Irya Rana"/>
    <x v="1"/>
    <n v="557908"/>
    <x v="5"/>
    <x v="4"/>
    <n v="2"/>
    <n v="942.37"/>
    <n v="3748.84"/>
    <x v="1"/>
    <x v="0"/>
    <n v="3"/>
    <x v="1676"/>
  </r>
  <r>
    <n v="4590810848"/>
    <n v="20298398"/>
    <s v="Urvi Bali"/>
    <x v="1"/>
    <n v="516376"/>
    <x v="36"/>
    <x v="9"/>
    <n v="3"/>
    <n v="877.43"/>
    <n v="2867.36"/>
    <x v="0"/>
    <x v="0"/>
    <n v="-2"/>
    <x v="1677"/>
  </r>
  <r>
    <n v="9226364404"/>
    <n v="29858395"/>
    <s v="Patrick Rout"/>
    <x v="2"/>
    <n v="876139"/>
    <x v="21"/>
    <x v="6"/>
    <n v="3"/>
    <n v="415.75"/>
    <n v="2455.8200000000002"/>
    <x v="3"/>
    <x v="2"/>
    <n v="30"/>
    <x v="1678"/>
  </r>
  <r>
    <n v="6687792641"/>
    <n v="93924203"/>
    <s v="Xalak Goyal"/>
    <x v="3"/>
    <n v="914071"/>
    <x v="47"/>
    <x v="3"/>
    <n v="2"/>
    <n v="296.94"/>
    <n v="1545.05"/>
    <x v="3"/>
    <x v="0"/>
    <n v="1"/>
    <x v="1679"/>
  </r>
  <r>
    <n v="5183577434"/>
    <n v="2134827"/>
    <s v="Vasudha Kalita"/>
    <x v="1"/>
    <n v="376447"/>
    <x v="16"/>
    <x v="2"/>
    <n v="1"/>
    <n v="724.84"/>
    <n v="805.28"/>
    <x v="2"/>
    <x v="0"/>
    <n v="5"/>
    <x v="1680"/>
  </r>
  <r>
    <n v="7440785414"/>
    <n v="72132838"/>
    <s v="Yashvi Kashyap"/>
    <x v="3"/>
    <n v="397973"/>
    <x v="38"/>
    <x v="9"/>
    <n v="1"/>
    <n v="728.73"/>
    <n v="4073.91"/>
    <x v="1"/>
    <x v="0"/>
    <n v="-3"/>
    <x v="1681"/>
  </r>
  <r>
    <n v="7932057095"/>
    <n v="73363613"/>
    <s v="Aradhana Bala"/>
    <x v="3"/>
    <n v="26060"/>
    <x v="5"/>
    <x v="4"/>
    <n v="2"/>
    <n v="342.94"/>
    <n v="1009.42"/>
    <x v="1"/>
    <x v="0"/>
    <n v="-4"/>
    <x v="1682"/>
  </r>
  <r>
    <n v="6126906924"/>
    <n v="33675108"/>
    <s v="Yagnesh Patel"/>
    <x v="2"/>
    <n v="602241"/>
    <x v="3"/>
    <x v="3"/>
    <n v="1"/>
    <n v="976.55"/>
    <n v="505.31"/>
    <x v="2"/>
    <x v="0"/>
    <n v="1"/>
    <x v="1683"/>
  </r>
  <r>
    <n v="8997788831"/>
    <n v="72495274"/>
    <s v="Vasatika Amble"/>
    <x v="1"/>
    <n v="146840"/>
    <x v="6"/>
    <x v="2"/>
    <n v="2"/>
    <n v="786.85"/>
    <n v="2656.18"/>
    <x v="2"/>
    <x v="0"/>
    <n v="-4"/>
    <x v="1684"/>
  </r>
  <r>
    <n v="3480516243"/>
    <n v="23567263"/>
    <s v="Yatan Sem"/>
    <x v="1"/>
    <n v="34186"/>
    <x v="31"/>
    <x v="9"/>
    <n v="3"/>
    <n v="925.65"/>
    <n v="2854.52"/>
    <x v="1"/>
    <x v="0"/>
    <n v="5"/>
    <x v="1685"/>
  </r>
  <r>
    <n v="1234692850"/>
    <n v="76971644"/>
    <s v="Banjeet Pal"/>
    <x v="2"/>
    <n v="354409"/>
    <x v="21"/>
    <x v="6"/>
    <n v="3"/>
    <n v="325.08"/>
    <n v="310.69"/>
    <x v="1"/>
    <x v="0"/>
    <n v="-4"/>
    <x v="1686"/>
  </r>
  <r>
    <n v="4954911880"/>
    <n v="82359623"/>
    <s v="Pushti Sangha"/>
    <x v="3"/>
    <n v="136533"/>
    <x v="2"/>
    <x v="2"/>
    <n v="2"/>
    <n v="826.21"/>
    <n v="2079.7600000000002"/>
    <x v="3"/>
    <x v="0"/>
    <n v="5"/>
    <x v="1687"/>
  </r>
  <r>
    <n v="504060154"/>
    <n v="55060796"/>
    <s v="Lopa Barman"/>
    <x v="1"/>
    <n v="839170"/>
    <x v="19"/>
    <x v="2"/>
    <n v="2"/>
    <n v="481.63"/>
    <n v="1828.77"/>
    <x v="2"/>
    <x v="2"/>
    <n v="16"/>
    <x v="1688"/>
  </r>
  <r>
    <n v="8723752267"/>
    <n v="13494314"/>
    <s v="Eesha Nadig"/>
    <x v="3"/>
    <n v="137909"/>
    <x v="13"/>
    <x v="4"/>
    <n v="2"/>
    <n v="864.3"/>
    <n v="3290.63"/>
    <x v="2"/>
    <x v="0"/>
    <n v="2"/>
    <x v="1689"/>
  </r>
  <r>
    <n v="5724116944"/>
    <n v="93938425"/>
    <s v="Darpan Goyal"/>
    <x v="0"/>
    <n v="366066"/>
    <x v="28"/>
    <x v="5"/>
    <n v="1"/>
    <n v="918.58"/>
    <n v="3853.5"/>
    <x v="0"/>
    <x v="1"/>
    <n v="10"/>
    <x v="1690"/>
  </r>
  <r>
    <n v="8161349145"/>
    <n v="19080489"/>
    <s v="Reva Sha"/>
    <x v="0"/>
    <n v="144124"/>
    <x v="11"/>
    <x v="7"/>
    <n v="3"/>
    <n v="162.66999999999999"/>
    <n v="3929.07"/>
    <x v="0"/>
    <x v="1"/>
    <n v="7"/>
    <x v="1691"/>
  </r>
  <r>
    <n v="2985254380"/>
    <n v="73377004"/>
    <s v="Dayamai Borah"/>
    <x v="0"/>
    <n v="449106"/>
    <x v="28"/>
    <x v="5"/>
    <n v="2"/>
    <n v="48.55"/>
    <n v="2389.3000000000002"/>
    <x v="0"/>
    <x v="0"/>
    <n v="0"/>
    <x v="1692"/>
  </r>
  <r>
    <n v="9837170359"/>
    <n v="42723554"/>
    <s v="Pranit Wagle"/>
    <x v="0"/>
    <n v="739534"/>
    <x v="22"/>
    <x v="7"/>
    <n v="3"/>
    <n v="994.56"/>
    <n v="1785.4"/>
    <x v="2"/>
    <x v="0"/>
    <n v="1"/>
    <x v="1693"/>
  </r>
  <r>
    <n v="3915323515"/>
    <n v="32987624"/>
    <s v="Dalaja Arora"/>
    <x v="3"/>
    <n v="681063"/>
    <x v="4"/>
    <x v="1"/>
    <n v="3"/>
    <n v="321.27999999999997"/>
    <n v="3105.35"/>
    <x v="2"/>
    <x v="0"/>
    <n v="-2"/>
    <x v="1694"/>
  </r>
  <r>
    <n v="8829163586"/>
    <n v="11387110"/>
    <s v="Om Sastry"/>
    <x v="3"/>
    <n v="615545"/>
    <x v="28"/>
    <x v="5"/>
    <n v="3"/>
    <n v="448.16"/>
    <n v="2922.5"/>
    <x v="2"/>
    <x v="0"/>
    <n v="-1"/>
    <x v="1695"/>
  </r>
  <r>
    <n v="961526405"/>
    <n v="63083547"/>
    <s v="Aarav Mander"/>
    <x v="0"/>
    <n v="516376"/>
    <x v="36"/>
    <x v="9"/>
    <n v="1"/>
    <n v="877.43"/>
    <n v="1022.7"/>
    <x v="0"/>
    <x v="0"/>
    <n v="5"/>
    <x v="1696"/>
  </r>
  <r>
    <n v="5792721465"/>
    <n v="49617892"/>
    <s v="Dayamai Parmer"/>
    <x v="1"/>
    <n v="615545"/>
    <x v="28"/>
    <x v="5"/>
    <n v="3"/>
    <n v="448.16"/>
    <n v="4645.0200000000004"/>
    <x v="2"/>
    <x v="0"/>
    <n v="2"/>
    <x v="1697"/>
  </r>
  <r>
    <n v="8094117960"/>
    <n v="95018817"/>
    <s v="Ucchal Bajaj"/>
    <x v="2"/>
    <n v="317242"/>
    <x v="21"/>
    <x v="6"/>
    <n v="2"/>
    <n v="198.15"/>
    <n v="1473.88"/>
    <x v="0"/>
    <x v="1"/>
    <n v="12"/>
    <x v="1698"/>
  </r>
  <r>
    <n v="9318325652"/>
    <n v="89986926"/>
    <s v="Manya Barad"/>
    <x v="1"/>
    <n v="606256"/>
    <x v="40"/>
    <x v="8"/>
    <n v="2"/>
    <n v="369.28"/>
    <n v="1967.45"/>
    <x v="1"/>
    <x v="0"/>
    <n v="1"/>
    <x v="1699"/>
  </r>
  <r>
    <n v="852676412"/>
    <n v="65570302"/>
    <s v="Onveer Parsa"/>
    <x v="2"/>
    <n v="679284"/>
    <x v="13"/>
    <x v="4"/>
    <n v="1"/>
    <n v="877.89"/>
    <n v="3996.42"/>
    <x v="3"/>
    <x v="1"/>
    <n v="7"/>
    <x v="1700"/>
  </r>
  <r>
    <n v="6487883093"/>
    <n v="37309023"/>
    <s v="Dominic Dutt"/>
    <x v="3"/>
    <n v="990993"/>
    <x v="49"/>
    <x v="3"/>
    <n v="2"/>
    <n v="263.7"/>
    <n v="423.56"/>
    <x v="2"/>
    <x v="0"/>
    <n v="2"/>
    <x v="1701"/>
  </r>
  <r>
    <n v="5398965602"/>
    <n v="99412119"/>
    <s v="Samarth Sachar"/>
    <x v="1"/>
    <n v="661577"/>
    <x v="43"/>
    <x v="0"/>
    <n v="3"/>
    <n v="720.95"/>
    <n v="2721.96"/>
    <x v="2"/>
    <x v="1"/>
    <n v="13"/>
    <x v="1702"/>
  </r>
  <r>
    <n v="6149664144"/>
    <n v="52678787"/>
    <s v="Zashil Salvi"/>
    <x v="1"/>
    <n v="681063"/>
    <x v="4"/>
    <x v="1"/>
    <n v="2"/>
    <n v="321.27999999999997"/>
    <n v="3045.23"/>
    <x v="2"/>
    <x v="2"/>
    <n v="18"/>
    <x v="1703"/>
  </r>
  <r>
    <n v="6231586256"/>
    <n v="12755730"/>
    <s v="Indrajit Mahal"/>
    <x v="0"/>
    <n v="329351"/>
    <x v="15"/>
    <x v="2"/>
    <n v="2"/>
    <n v="310.87"/>
    <n v="1467.19"/>
    <x v="1"/>
    <x v="0"/>
    <n v="-1"/>
    <x v="1704"/>
  </r>
  <r>
    <n v="4598622116"/>
    <n v="85518832"/>
    <s v="Alexander Sem"/>
    <x v="3"/>
    <n v="462526"/>
    <x v="19"/>
    <x v="2"/>
    <n v="1"/>
    <n v="449.97"/>
    <n v="2982.31"/>
    <x v="0"/>
    <x v="2"/>
    <n v="20"/>
    <x v="1705"/>
  </r>
  <r>
    <n v="8971796779"/>
    <n v="21786873"/>
    <s v="Balhaar Ramesh"/>
    <x v="0"/>
    <n v="952168"/>
    <x v="9"/>
    <x v="3"/>
    <n v="3"/>
    <n v="236.95"/>
    <n v="1673.85"/>
    <x v="3"/>
    <x v="0"/>
    <n v="0"/>
    <x v="1706"/>
  </r>
  <r>
    <n v="2148246883"/>
    <n v="93563435"/>
    <s v="Siya Sandhu"/>
    <x v="1"/>
    <n v="131136"/>
    <x v="32"/>
    <x v="6"/>
    <n v="3"/>
    <n v="37.799999999999997"/>
    <n v="2742.01"/>
    <x v="2"/>
    <x v="0"/>
    <n v="1"/>
    <x v="1707"/>
  </r>
  <r>
    <n v="4357632507"/>
    <n v="6150721"/>
    <s v="Vaishnavi Master"/>
    <x v="1"/>
    <n v="298985"/>
    <x v="5"/>
    <x v="4"/>
    <n v="3"/>
    <n v="183.76"/>
    <n v="923.84"/>
    <x v="0"/>
    <x v="0"/>
    <n v="-2"/>
    <x v="1708"/>
  </r>
  <r>
    <n v="3323576462"/>
    <n v="20163931"/>
    <s v="Gautami Doshi"/>
    <x v="0"/>
    <n v="114414"/>
    <x v="5"/>
    <x v="4"/>
    <n v="1"/>
    <n v="832.06"/>
    <n v="2160.52"/>
    <x v="1"/>
    <x v="0"/>
    <n v="-3"/>
    <x v="1709"/>
  </r>
  <r>
    <n v="4220834107"/>
    <n v="74682740"/>
    <s v="Aarush Badami"/>
    <x v="0"/>
    <n v="876139"/>
    <x v="21"/>
    <x v="6"/>
    <n v="3"/>
    <n v="415.75"/>
    <n v="422.14"/>
    <x v="1"/>
    <x v="0"/>
    <n v="2"/>
    <x v="1710"/>
  </r>
  <r>
    <n v="4409513224"/>
    <n v="12814732"/>
    <s v="Janya Soni"/>
    <x v="0"/>
    <n v="721521"/>
    <x v="10"/>
    <x v="6"/>
    <n v="3"/>
    <n v="417.39"/>
    <n v="947.24"/>
    <x v="2"/>
    <x v="1"/>
    <n v="15"/>
    <x v="1711"/>
  </r>
  <r>
    <n v="5610159677"/>
    <n v="90184276"/>
    <s v="Vasudha Brar"/>
    <x v="2"/>
    <n v="760684"/>
    <x v="10"/>
    <x v="6"/>
    <n v="3"/>
    <n v="71.599999999999994"/>
    <n v="1883.53"/>
    <x v="3"/>
    <x v="0"/>
    <n v="-2"/>
    <x v="1712"/>
  </r>
  <r>
    <n v="6259219127"/>
    <n v="21577948"/>
    <s v="Madhav Johal"/>
    <x v="1"/>
    <n v="714999"/>
    <x v="6"/>
    <x v="2"/>
    <n v="1"/>
    <n v="882.51"/>
    <n v="2162.88"/>
    <x v="2"/>
    <x v="0"/>
    <n v="5"/>
    <x v="1713"/>
  </r>
  <r>
    <n v="5628497118"/>
    <n v="50229203"/>
    <s v="Rushil Dhingra"/>
    <x v="0"/>
    <n v="51036"/>
    <x v="24"/>
    <x v="10"/>
    <n v="1"/>
    <n v="931.61"/>
    <n v="2543.92"/>
    <x v="2"/>
    <x v="1"/>
    <n v="15"/>
    <x v="1714"/>
  </r>
  <r>
    <n v="1508576390"/>
    <n v="81541985"/>
    <s v="Panini Padmanabhan"/>
    <x v="0"/>
    <n v="602241"/>
    <x v="3"/>
    <x v="3"/>
    <n v="2"/>
    <n v="976.55"/>
    <n v="1407.4"/>
    <x v="1"/>
    <x v="2"/>
    <n v="24"/>
    <x v="1715"/>
  </r>
  <r>
    <n v="5922953060"/>
    <n v="96628029"/>
    <s v="Zansi Kara"/>
    <x v="3"/>
    <n v="34186"/>
    <x v="31"/>
    <x v="9"/>
    <n v="1"/>
    <n v="925.65"/>
    <n v="1867.74"/>
    <x v="2"/>
    <x v="0"/>
    <n v="2"/>
    <x v="1716"/>
  </r>
  <r>
    <n v="5130838561"/>
    <n v="10524732"/>
    <s v="Bhavna Ramesh"/>
    <x v="0"/>
    <n v="771228"/>
    <x v="0"/>
    <x v="0"/>
    <n v="1"/>
    <n v="83.18"/>
    <n v="319.8"/>
    <x v="3"/>
    <x v="0"/>
    <n v="2"/>
    <x v="1717"/>
  </r>
  <r>
    <n v="3217749279"/>
    <n v="40643232"/>
    <s v="Falguni Chand"/>
    <x v="0"/>
    <n v="327290"/>
    <x v="35"/>
    <x v="6"/>
    <n v="3"/>
    <n v="862.28"/>
    <n v="995.64"/>
    <x v="0"/>
    <x v="0"/>
    <n v="-5"/>
    <x v="1718"/>
  </r>
  <r>
    <n v="9279422297"/>
    <n v="15043066"/>
    <s v="Bakhshi Majumdar"/>
    <x v="2"/>
    <n v="954722"/>
    <x v="33"/>
    <x v="8"/>
    <n v="3"/>
    <n v="616.45000000000005"/>
    <n v="2129.39"/>
    <x v="2"/>
    <x v="0"/>
    <n v="-1"/>
    <x v="1719"/>
  </r>
  <r>
    <n v="222955546"/>
    <n v="51661209"/>
    <s v="Vasana Chandran"/>
    <x v="1"/>
    <n v="566052"/>
    <x v="25"/>
    <x v="4"/>
    <n v="1"/>
    <n v="87.3"/>
    <n v="123.3"/>
    <x v="3"/>
    <x v="2"/>
    <n v="22"/>
    <x v="1720"/>
  </r>
  <r>
    <n v="8290493339"/>
    <n v="69340015"/>
    <s v="Aryan Ravel"/>
    <x v="3"/>
    <n v="602241"/>
    <x v="3"/>
    <x v="3"/>
    <n v="3"/>
    <n v="976.55"/>
    <n v="316.02"/>
    <x v="2"/>
    <x v="0"/>
    <n v="-1"/>
    <x v="1721"/>
  </r>
  <r>
    <n v="6418952352"/>
    <n v="34381941"/>
    <s v="Oeshi Thaman"/>
    <x v="2"/>
    <n v="667163"/>
    <x v="1"/>
    <x v="1"/>
    <n v="3"/>
    <n v="441.2"/>
    <n v="2310.9499999999998"/>
    <x v="2"/>
    <x v="0"/>
    <n v="-2"/>
    <x v="1722"/>
  </r>
  <r>
    <n v="8978231928"/>
    <n v="73799927"/>
    <s v="Tamanna Kashyap"/>
    <x v="1"/>
    <n v="243235"/>
    <x v="43"/>
    <x v="0"/>
    <n v="3"/>
    <n v="109.03"/>
    <n v="1938.5"/>
    <x v="3"/>
    <x v="1"/>
    <n v="8"/>
    <x v="1723"/>
  </r>
  <r>
    <n v="3746306403"/>
    <n v="47625855"/>
    <s v="Caleb Brar"/>
    <x v="1"/>
    <n v="890623"/>
    <x v="36"/>
    <x v="9"/>
    <n v="1"/>
    <n v="354.52"/>
    <n v="2987.17"/>
    <x v="3"/>
    <x v="0"/>
    <n v="3"/>
    <x v="1724"/>
  </r>
  <r>
    <n v="3157198428"/>
    <n v="61753272"/>
    <s v="Ojasvi Dash"/>
    <x v="1"/>
    <n v="927651"/>
    <x v="26"/>
    <x v="10"/>
    <n v="1"/>
    <n v="426.72"/>
    <n v="635.77"/>
    <x v="0"/>
    <x v="0"/>
    <n v="-4"/>
    <x v="1725"/>
  </r>
  <r>
    <n v="981939883"/>
    <n v="51119088"/>
    <s v="Zehaan Srinivas"/>
    <x v="0"/>
    <n v="461804"/>
    <x v="35"/>
    <x v="6"/>
    <n v="1"/>
    <n v="310.69"/>
    <n v="3449.49"/>
    <x v="0"/>
    <x v="1"/>
    <n v="10"/>
    <x v="1726"/>
  </r>
  <r>
    <n v="6569836274"/>
    <n v="5228136"/>
    <s v="Oeshi Mallick"/>
    <x v="3"/>
    <n v="913428"/>
    <x v="0"/>
    <x v="0"/>
    <n v="2"/>
    <n v="392.22"/>
    <n v="939.55"/>
    <x v="0"/>
    <x v="1"/>
    <n v="11"/>
    <x v="1727"/>
  </r>
  <r>
    <n v="5695124358"/>
    <n v="90144978"/>
    <s v="Pooja Lad"/>
    <x v="0"/>
    <n v="317242"/>
    <x v="21"/>
    <x v="6"/>
    <n v="3"/>
    <n v="198.15"/>
    <n v="1927.44"/>
    <x v="0"/>
    <x v="0"/>
    <n v="-4"/>
    <x v="1728"/>
  </r>
  <r>
    <n v="773335066"/>
    <n v="26935187"/>
    <s v="Tanveer Yogi"/>
    <x v="3"/>
    <n v="833557"/>
    <x v="34"/>
    <x v="2"/>
    <n v="1"/>
    <n v="422.87"/>
    <n v="2980.84"/>
    <x v="2"/>
    <x v="0"/>
    <n v="-1"/>
    <x v="1729"/>
  </r>
  <r>
    <n v="3618712852"/>
    <n v="27049432"/>
    <s v="Mitali Shankar"/>
    <x v="3"/>
    <n v="970529"/>
    <x v="27"/>
    <x v="10"/>
    <n v="3"/>
    <n v="827.44"/>
    <n v="3254.15"/>
    <x v="3"/>
    <x v="0"/>
    <n v="1"/>
    <x v="1730"/>
  </r>
  <r>
    <n v="6009732867"/>
    <n v="6982488"/>
    <s v="Vanya Sachdev"/>
    <x v="1"/>
    <n v="94225"/>
    <x v="22"/>
    <x v="7"/>
    <n v="1"/>
    <n v="77.11"/>
    <n v="2793.26"/>
    <x v="0"/>
    <x v="0"/>
    <n v="-5"/>
    <x v="1731"/>
  </r>
  <r>
    <n v="7269785858"/>
    <n v="47939657"/>
    <s v="Idika Sem"/>
    <x v="0"/>
    <n v="274207"/>
    <x v="13"/>
    <x v="4"/>
    <n v="1"/>
    <n v="328.51"/>
    <n v="2799.31"/>
    <x v="0"/>
    <x v="0"/>
    <n v="0"/>
    <x v="1732"/>
  </r>
  <r>
    <n v="5798831066"/>
    <n v="42102289"/>
    <s v="Guneet Vaidya"/>
    <x v="1"/>
    <n v="33955"/>
    <x v="12"/>
    <x v="8"/>
    <n v="2"/>
    <n v="186.08"/>
    <n v="1395.01"/>
    <x v="1"/>
    <x v="0"/>
    <n v="-4"/>
    <x v="1733"/>
  </r>
  <r>
    <n v="5330654120"/>
    <n v="90299101"/>
    <s v="Kamala Kakar"/>
    <x v="0"/>
    <n v="969851"/>
    <x v="48"/>
    <x v="8"/>
    <n v="1"/>
    <n v="340.66"/>
    <n v="2238.94"/>
    <x v="3"/>
    <x v="0"/>
    <n v="-5"/>
    <x v="1734"/>
  </r>
  <r>
    <n v="462189338"/>
    <n v="34755436"/>
    <s v="Jatin Ramachandran"/>
    <x v="1"/>
    <n v="839170"/>
    <x v="19"/>
    <x v="2"/>
    <n v="1"/>
    <n v="481.63"/>
    <n v="3958.23"/>
    <x v="2"/>
    <x v="0"/>
    <n v="-5"/>
    <x v="1735"/>
  </r>
  <r>
    <n v="7536187765"/>
    <n v="19091057"/>
    <s v="Kalpit Kohli"/>
    <x v="0"/>
    <n v="927651"/>
    <x v="26"/>
    <x v="10"/>
    <n v="2"/>
    <n v="426.72"/>
    <n v="4205.8500000000004"/>
    <x v="0"/>
    <x v="0"/>
    <n v="-3"/>
    <x v="1736"/>
  </r>
  <r>
    <n v="9938820107"/>
    <n v="27304727"/>
    <s v="Farhan Patel"/>
    <x v="0"/>
    <n v="51036"/>
    <x v="24"/>
    <x v="10"/>
    <n v="3"/>
    <n v="931.61"/>
    <n v="3090.23"/>
    <x v="0"/>
    <x v="0"/>
    <n v="-2"/>
    <x v="1737"/>
  </r>
  <r>
    <n v="9410751894"/>
    <n v="44859592"/>
    <s v="Dhriti Koshy"/>
    <x v="1"/>
    <n v="652118"/>
    <x v="40"/>
    <x v="8"/>
    <n v="1"/>
    <n v="22.04"/>
    <n v="755.91"/>
    <x v="0"/>
    <x v="0"/>
    <n v="-2"/>
    <x v="1738"/>
  </r>
  <r>
    <n v="9172888683"/>
    <n v="71956734"/>
    <s v="Sneha Chaudhuri"/>
    <x v="1"/>
    <n v="14145"/>
    <x v="42"/>
    <x v="9"/>
    <n v="3"/>
    <n v="630.84"/>
    <n v="308.31"/>
    <x v="1"/>
    <x v="0"/>
    <n v="2"/>
    <x v="1739"/>
  </r>
  <r>
    <n v="8018695018"/>
    <n v="68419593"/>
    <s v="Sneha Sodhi"/>
    <x v="2"/>
    <n v="124290"/>
    <x v="7"/>
    <x v="5"/>
    <n v="3"/>
    <n v="39.65"/>
    <n v="651.92999999999995"/>
    <x v="1"/>
    <x v="1"/>
    <n v="10"/>
    <x v="1740"/>
  </r>
  <r>
    <n v="7456610316"/>
    <n v="74231111"/>
    <s v="Jhalak Varty"/>
    <x v="3"/>
    <n v="901144"/>
    <x v="35"/>
    <x v="6"/>
    <n v="2"/>
    <n v="340.36"/>
    <n v="4217.75"/>
    <x v="3"/>
    <x v="0"/>
    <n v="3"/>
    <x v="1741"/>
  </r>
  <r>
    <n v="5627902734"/>
    <n v="69415494"/>
    <s v="Yashvi Iyer"/>
    <x v="1"/>
    <n v="927651"/>
    <x v="26"/>
    <x v="10"/>
    <n v="3"/>
    <n v="426.72"/>
    <n v="3265.08"/>
    <x v="1"/>
    <x v="0"/>
    <n v="1"/>
    <x v="1742"/>
  </r>
  <r>
    <n v="5189768940"/>
    <n v="50045027"/>
    <s v="Yashvi Bajaj"/>
    <x v="0"/>
    <n v="327290"/>
    <x v="35"/>
    <x v="6"/>
    <n v="2"/>
    <n v="862.28"/>
    <n v="530.85"/>
    <x v="0"/>
    <x v="0"/>
    <n v="1"/>
    <x v="1743"/>
  </r>
  <r>
    <n v="173709007"/>
    <n v="43034188"/>
    <s v="Ekaraj Bora"/>
    <x v="2"/>
    <n v="306177"/>
    <x v="40"/>
    <x v="8"/>
    <n v="3"/>
    <n v="769.24"/>
    <n v="2685.03"/>
    <x v="1"/>
    <x v="2"/>
    <n v="21"/>
    <x v="1744"/>
  </r>
  <r>
    <n v="1485229334"/>
    <n v="17132416"/>
    <s v="Diya Tak"/>
    <x v="0"/>
    <n v="667163"/>
    <x v="1"/>
    <x v="1"/>
    <n v="1"/>
    <n v="441.2"/>
    <n v="2966.09"/>
    <x v="2"/>
    <x v="0"/>
    <n v="-4"/>
    <x v="1745"/>
  </r>
  <r>
    <n v="9334479603"/>
    <n v="49147776"/>
    <s v="Meghana Khanna"/>
    <x v="2"/>
    <n v="34200"/>
    <x v="7"/>
    <x v="5"/>
    <n v="2"/>
    <n v="319.8"/>
    <n v="2248.31"/>
    <x v="2"/>
    <x v="0"/>
    <n v="0"/>
    <x v="1746"/>
  </r>
  <r>
    <n v="8674211510"/>
    <n v="10562528"/>
    <s v="Udant Dada"/>
    <x v="3"/>
    <n v="654297"/>
    <x v="14"/>
    <x v="9"/>
    <n v="1"/>
    <n v="13.25"/>
    <n v="1028.49"/>
    <x v="3"/>
    <x v="0"/>
    <n v="2"/>
    <x v="1747"/>
  </r>
  <r>
    <n v="390257855"/>
    <n v="5228136"/>
    <s v="Oeshi Mallick"/>
    <x v="3"/>
    <n v="937542"/>
    <x v="17"/>
    <x v="6"/>
    <n v="1"/>
    <n v="97.04"/>
    <n v="2763.17"/>
    <x v="1"/>
    <x v="0"/>
    <n v="4"/>
    <x v="1748"/>
  </r>
  <r>
    <n v="6642374542"/>
    <n v="32019725"/>
    <s v="Tarak Rout"/>
    <x v="3"/>
    <n v="462526"/>
    <x v="19"/>
    <x v="2"/>
    <n v="2"/>
    <n v="449.97"/>
    <n v="4537.51"/>
    <x v="0"/>
    <x v="0"/>
    <n v="0"/>
    <x v="1749"/>
  </r>
  <r>
    <n v="6585999443"/>
    <n v="93730857"/>
    <s v="Pratyush Goyal"/>
    <x v="3"/>
    <n v="444361"/>
    <x v="25"/>
    <x v="4"/>
    <n v="1"/>
    <n v="822.63"/>
    <n v="354.52"/>
    <x v="1"/>
    <x v="0"/>
    <n v="0"/>
    <x v="1750"/>
  </r>
  <r>
    <n v="622705569"/>
    <n v="93723634"/>
    <s v="Aditya Swamy"/>
    <x v="3"/>
    <n v="337168"/>
    <x v="2"/>
    <x v="2"/>
    <n v="2"/>
    <n v="545.49"/>
    <n v="990.34"/>
    <x v="2"/>
    <x v="0"/>
    <n v="-2"/>
    <x v="1751"/>
  </r>
  <r>
    <n v="1635083835"/>
    <n v="79135318"/>
    <s v="Amaira Issac"/>
    <x v="2"/>
    <n v="681063"/>
    <x v="4"/>
    <x v="1"/>
    <n v="2"/>
    <n v="321.27999999999997"/>
    <n v="2104.2399999999998"/>
    <x v="2"/>
    <x v="1"/>
    <n v="15"/>
    <x v="1752"/>
  </r>
  <r>
    <n v="7359512417"/>
    <n v="96511007"/>
    <s v="Hema Mannan"/>
    <x v="1"/>
    <n v="606256"/>
    <x v="40"/>
    <x v="8"/>
    <n v="3"/>
    <n v="369.28"/>
    <n v="1010.15"/>
    <x v="2"/>
    <x v="1"/>
    <n v="14"/>
    <x v="1753"/>
  </r>
  <r>
    <n v="9237698013"/>
    <n v="79895967"/>
    <s v="Hema Luthra"/>
    <x v="0"/>
    <n v="382511"/>
    <x v="16"/>
    <x v="2"/>
    <n v="3"/>
    <n v="702.54"/>
    <n v="2101"/>
    <x v="1"/>
    <x v="0"/>
    <n v="-1"/>
    <x v="1754"/>
  </r>
  <r>
    <n v="3492935177"/>
    <n v="3660263"/>
    <s v="Jagdish Bains"/>
    <x v="0"/>
    <n v="757274"/>
    <x v="0"/>
    <x v="0"/>
    <n v="1"/>
    <n v="98.32"/>
    <n v="899.58"/>
    <x v="3"/>
    <x v="0"/>
    <n v="2"/>
    <x v="1755"/>
  </r>
  <r>
    <n v="4324086468"/>
    <n v="68486301"/>
    <s v="Bachittar Misra"/>
    <x v="2"/>
    <n v="734789"/>
    <x v="9"/>
    <x v="3"/>
    <n v="1"/>
    <n v="395.82"/>
    <n v="3675.75"/>
    <x v="2"/>
    <x v="0"/>
    <n v="4"/>
    <x v="1756"/>
  </r>
  <r>
    <n v="9171218505"/>
    <n v="89968482"/>
    <s v="Elijah Bora"/>
    <x v="0"/>
    <n v="378230"/>
    <x v="3"/>
    <x v="3"/>
    <n v="1"/>
    <n v="166.42"/>
    <n v="4727.1899999999996"/>
    <x v="0"/>
    <x v="2"/>
    <n v="23"/>
    <x v="1757"/>
  </r>
  <r>
    <n v="5068157547"/>
    <n v="46741896"/>
    <s v="Jagvi Patla"/>
    <x v="3"/>
    <n v="186168"/>
    <x v="44"/>
    <x v="0"/>
    <n v="3"/>
    <n v="878.8"/>
    <n v="3073.17"/>
    <x v="1"/>
    <x v="0"/>
    <n v="-3"/>
    <x v="1758"/>
  </r>
  <r>
    <n v="8558710948"/>
    <n v="70459847"/>
    <s v="Krish Shankar"/>
    <x v="3"/>
    <n v="880510"/>
    <x v="6"/>
    <x v="2"/>
    <n v="1"/>
    <n v="951.43"/>
    <n v="3199.48"/>
    <x v="3"/>
    <x v="0"/>
    <n v="4"/>
    <x v="1759"/>
  </r>
  <r>
    <n v="3184669775"/>
    <n v="71643758"/>
    <s v="Lucky Kapoor"/>
    <x v="2"/>
    <n v="34200"/>
    <x v="7"/>
    <x v="5"/>
    <n v="3"/>
    <n v="319.8"/>
    <n v="4406.88"/>
    <x v="0"/>
    <x v="2"/>
    <n v="28"/>
    <x v="1760"/>
  </r>
  <r>
    <n v="7079324691"/>
    <n v="38902193"/>
    <s v="Yutika Sandhu"/>
    <x v="1"/>
    <n v="398340"/>
    <x v="46"/>
    <x v="8"/>
    <n v="3"/>
    <n v="651.92999999999995"/>
    <n v="1955.04"/>
    <x v="1"/>
    <x v="0"/>
    <n v="-2"/>
    <x v="1761"/>
  </r>
  <r>
    <n v="4210311922"/>
    <n v="56195475"/>
    <s v="Falguni Date"/>
    <x v="0"/>
    <n v="120532"/>
    <x v="17"/>
    <x v="6"/>
    <n v="2"/>
    <n v="697.53"/>
    <n v="340.36"/>
    <x v="1"/>
    <x v="0"/>
    <n v="2"/>
    <x v="1762"/>
  </r>
  <r>
    <n v="7660037070"/>
    <n v="82585664"/>
    <s v="Turvi Parmar"/>
    <x v="0"/>
    <n v="784673"/>
    <x v="44"/>
    <x v="0"/>
    <n v="3"/>
    <n v="491.39"/>
    <n v="2558.0500000000002"/>
    <x v="3"/>
    <x v="0"/>
    <n v="-4"/>
    <x v="1763"/>
  </r>
  <r>
    <n v="9410025634"/>
    <n v="59643062"/>
    <s v="Reyansh Khatri"/>
    <x v="2"/>
    <n v="9436"/>
    <x v="18"/>
    <x v="5"/>
    <n v="3"/>
    <n v="88.43"/>
    <n v="3566.13"/>
    <x v="2"/>
    <x v="0"/>
    <n v="3"/>
    <x v="1764"/>
  </r>
  <r>
    <n v="6798589010"/>
    <n v="18035010"/>
    <s v="Vrishti Chakrabarti"/>
    <x v="3"/>
    <n v="11422"/>
    <x v="14"/>
    <x v="9"/>
    <n v="1"/>
    <n v="127.16"/>
    <n v="935.2"/>
    <x v="1"/>
    <x v="1"/>
    <n v="9"/>
    <x v="1765"/>
  </r>
  <r>
    <n v="5401466202"/>
    <n v="12305040"/>
    <s v="Guneet Jayaraman"/>
    <x v="0"/>
    <n v="478531"/>
    <x v="41"/>
    <x v="9"/>
    <n v="3"/>
    <n v="825.46"/>
    <n v="4220.5"/>
    <x v="2"/>
    <x v="1"/>
    <n v="13"/>
    <x v="1766"/>
  </r>
  <r>
    <n v="9102648124"/>
    <n v="81533356"/>
    <s v="Gauri Lala"/>
    <x v="3"/>
    <n v="859361"/>
    <x v="8"/>
    <x v="5"/>
    <n v="3"/>
    <n v="432.39"/>
    <n v="2393.42"/>
    <x v="1"/>
    <x v="1"/>
    <n v="10"/>
    <x v="1767"/>
  </r>
  <r>
    <n v="1969956670"/>
    <n v="32203588"/>
    <s v="Krish Srinivas"/>
    <x v="3"/>
    <n v="848226"/>
    <x v="30"/>
    <x v="9"/>
    <n v="1"/>
    <n v="209.59"/>
    <n v="730.66"/>
    <x v="3"/>
    <x v="1"/>
    <n v="8"/>
    <x v="1768"/>
  </r>
  <r>
    <n v="1194228460"/>
    <n v="61516967"/>
    <s v="Mohammed Morar"/>
    <x v="0"/>
    <n v="140489"/>
    <x v="28"/>
    <x v="5"/>
    <n v="3"/>
    <n v="650.20000000000005"/>
    <n v="4057.11"/>
    <x v="2"/>
    <x v="0"/>
    <n v="-1"/>
    <x v="1769"/>
  </r>
  <r>
    <n v="9628463148"/>
    <n v="12814732"/>
    <s v="Janya Soni"/>
    <x v="0"/>
    <n v="566052"/>
    <x v="25"/>
    <x v="4"/>
    <n v="3"/>
    <n v="87.3"/>
    <n v="4238.7299999999996"/>
    <x v="1"/>
    <x v="0"/>
    <n v="5"/>
    <x v="1770"/>
  </r>
  <r>
    <n v="7745364283"/>
    <n v="25585013"/>
    <s v="Ishita Amble"/>
    <x v="2"/>
    <n v="654623"/>
    <x v="47"/>
    <x v="3"/>
    <n v="1"/>
    <n v="422.14"/>
    <n v="722.02"/>
    <x v="3"/>
    <x v="0"/>
    <n v="3"/>
    <x v="1771"/>
  </r>
  <r>
    <n v="9892343037"/>
    <n v="55472026"/>
    <s v="Urishilla Bhatnagar"/>
    <x v="1"/>
    <n v="131748"/>
    <x v="44"/>
    <x v="0"/>
    <n v="3"/>
    <n v="81.349999999999994"/>
    <n v="879.67"/>
    <x v="0"/>
    <x v="2"/>
    <n v="19"/>
    <x v="1772"/>
  </r>
  <r>
    <n v="1588828749"/>
    <n v="11540364"/>
    <s v="Jonathan Virk"/>
    <x v="1"/>
    <n v="53833"/>
    <x v="10"/>
    <x v="6"/>
    <n v="3"/>
    <n v="134.69"/>
    <n v="3402.86"/>
    <x v="1"/>
    <x v="0"/>
    <n v="3"/>
    <x v="1773"/>
  </r>
  <r>
    <n v="4037647778"/>
    <n v="63802820"/>
    <s v="Netra Yohannan"/>
    <x v="0"/>
    <n v="144124"/>
    <x v="11"/>
    <x v="7"/>
    <n v="2"/>
    <n v="162.66999999999999"/>
    <n v="1697.37"/>
    <x v="3"/>
    <x v="0"/>
    <n v="-1"/>
    <x v="1774"/>
  </r>
  <r>
    <n v="6664301655"/>
    <n v="57474553"/>
    <s v="Damini Sule"/>
    <x v="0"/>
    <n v="367391"/>
    <x v="26"/>
    <x v="10"/>
    <n v="1"/>
    <n v="939.55"/>
    <n v="4469.96"/>
    <x v="3"/>
    <x v="0"/>
    <n v="-2"/>
    <x v="1775"/>
  </r>
  <r>
    <n v="7096225581"/>
    <n v="6319646"/>
    <s v="Rehaan Suresh"/>
    <x v="0"/>
    <n v="6405"/>
    <x v="24"/>
    <x v="10"/>
    <n v="1"/>
    <n v="236.51"/>
    <n v="2458.6"/>
    <x v="3"/>
    <x v="0"/>
    <n v="5"/>
    <x v="1776"/>
  </r>
  <r>
    <n v="79029185"/>
    <n v="39645619"/>
    <s v="Indira Jaggi"/>
    <x v="0"/>
    <n v="820973"/>
    <x v="26"/>
    <x v="10"/>
    <n v="3"/>
    <n v="114.52"/>
    <n v="1039.32"/>
    <x v="0"/>
    <x v="1"/>
    <n v="15"/>
    <x v="1777"/>
  </r>
  <r>
    <n v="7831967187"/>
    <n v="81528623"/>
    <s v="Qasim Hans"/>
    <x v="3"/>
    <n v="993331"/>
    <x v="21"/>
    <x v="6"/>
    <n v="3"/>
    <n v="102.44"/>
    <n v="923.84"/>
    <x v="2"/>
    <x v="0"/>
    <n v="0"/>
    <x v="1778"/>
  </r>
  <r>
    <n v="482214790"/>
    <n v="31156674"/>
    <s v="Aarav Jaggi"/>
    <x v="2"/>
    <n v="51036"/>
    <x v="24"/>
    <x v="10"/>
    <n v="3"/>
    <n v="931.61"/>
    <n v="631.70000000000005"/>
    <x v="3"/>
    <x v="0"/>
    <n v="4"/>
    <x v="1779"/>
  </r>
  <r>
    <n v="5931307224"/>
    <n v="2361575"/>
    <s v="Aarnav Seth"/>
    <x v="1"/>
    <n v="891833"/>
    <x v="19"/>
    <x v="2"/>
    <n v="1"/>
    <n v="493.19"/>
    <n v="4401.93"/>
    <x v="0"/>
    <x v="2"/>
    <n v="24"/>
    <x v="1780"/>
  </r>
  <r>
    <n v="6410432854"/>
    <n v="28995786"/>
    <s v="Vanya Swamy"/>
    <x v="2"/>
    <n v="894539"/>
    <x v="23"/>
    <x v="7"/>
    <n v="3"/>
    <n v="445.48"/>
    <n v="831.1"/>
    <x v="3"/>
    <x v="1"/>
    <n v="6"/>
    <x v="1781"/>
  </r>
  <r>
    <n v="6124624375"/>
    <n v="26844216"/>
    <s v="Yochana Babu"/>
    <x v="3"/>
    <n v="644847"/>
    <x v="32"/>
    <x v="6"/>
    <n v="2"/>
    <n v="622.80999999999995"/>
    <n v="2750.43"/>
    <x v="3"/>
    <x v="1"/>
    <n v="6"/>
    <x v="1782"/>
  </r>
  <r>
    <n v="8992870838"/>
    <n v="46504355"/>
    <s v="Ridhi Oak"/>
    <x v="0"/>
    <n v="757274"/>
    <x v="0"/>
    <x v="0"/>
    <n v="2"/>
    <n v="98.32"/>
    <n v="2952.73"/>
    <x v="0"/>
    <x v="0"/>
    <n v="-5"/>
    <x v="1783"/>
  </r>
  <r>
    <n v="8377146126"/>
    <n v="33331259"/>
    <s v="Leena Deol"/>
    <x v="2"/>
    <n v="291238"/>
    <x v="49"/>
    <x v="3"/>
    <n v="3"/>
    <n v="746.03"/>
    <n v="3171.87"/>
    <x v="3"/>
    <x v="0"/>
    <n v="-4"/>
    <x v="1784"/>
  </r>
  <r>
    <n v="7852428533"/>
    <n v="9246851"/>
    <s v="Aarush Dixit"/>
    <x v="1"/>
    <n v="602241"/>
    <x v="3"/>
    <x v="3"/>
    <n v="3"/>
    <n v="976.55"/>
    <n v="895.48"/>
    <x v="3"/>
    <x v="1"/>
    <n v="6"/>
    <x v="1785"/>
  </r>
  <r>
    <n v="9258876870"/>
    <n v="26303194"/>
    <s v="Janaki Parsa"/>
    <x v="3"/>
    <n v="131748"/>
    <x v="44"/>
    <x v="0"/>
    <n v="1"/>
    <n v="81.349999999999994"/>
    <n v="1155.0899999999999"/>
    <x v="3"/>
    <x v="0"/>
    <n v="-3"/>
    <x v="1786"/>
  </r>
  <r>
    <n v="6810940082"/>
    <n v="84953008"/>
    <s v="Sai Pal"/>
    <x v="2"/>
    <n v="606256"/>
    <x v="40"/>
    <x v="8"/>
    <n v="3"/>
    <n v="369.28"/>
    <n v="1995.03"/>
    <x v="0"/>
    <x v="0"/>
    <n v="3"/>
    <x v="1787"/>
  </r>
  <r>
    <n v="3330538479"/>
    <n v="98246574"/>
    <s v="Rachita Varty"/>
    <x v="3"/>
    <n v="771228"/>
    <x v="0"/>
    <x v="0"/>
    <n v="2"/>
    <n v="83.18"/>
    <n v="2408.31"/>
    <x v="2"/>
    <x v="0"/>
    <n v="-1"/>
    <x v="1788"/>
  </r>
  <r>
    <n v="7270469981"/>
    <n v="22210238"/>
    <s v="Rayaan Krishna"/>
    <x v="1"/>
    <n v="131748"/>
    <x v="44"/>
    <x v="0"/>
    <n v="1"/>
    <n v="81.349999999999994"/>
    <n v="4419.3"/>
    <x v="1"/>
    <x v="0"/>
    <n v="-3"/>
    <x v="1789"/>
  </r>
  <r>
    <n v="5636241570"/>
    <n v="94281220"/>
    <s v="Teerth Balan"/>
    <x v="0"/>
    <n v="306177"/>
    <x v="40"/>
    <x v="8"/>
    <n v="1"/>
    <n v="769.24"/>
    <n v="482.06"/>
    <x v="1"/>
    <x v="0"/>
    <n v="4"/>
    <x v="1790"/>
  </r>
  <r>
    <n v="4467471002"/>
    <n v="74179536"/>
    <s v="Hitesh Ray"/>
    <x v="2"/>
    <n v="51036"/>
    <x v="24"/>
    <x v="10"/>
    <n v="1"/>
    <n v="931.61"/>
    <n v="1496.97"/>
    <x v="3"/>
    <x v="2"/>
    <n v="16"/>
    <x v="1791"/>
  </r>
  <r>
    <n v="6201821502"/>
    <n v="45166203"/>
    <s v="Rushil Dass"/>
    <x v="0"/>
    <n v="555121"/>
    <x v="41"/>
    <x v="9"/>
    <n v="3"/>
    <n v="354.91"/>
    <n v="1548.37"/>
    <x v="1"/>
    <x v="1"/>
    <n v="7"/>
    <x v="1792"/>
  </r>
  <r>
    <n v="6144140039"/>
    <n v="66233704"/>
    <s v="Adya Wason"/>
    <x v="2"/>
    <n v="324809"/>
    <x v="6"/>
    <x v="2"/>
    <n v="1"/>
    <n v="608"/>
    <n v="223.27"/>
    <x v="0"/>
    <x v="0"/>
    <n v="-5"/>
    <x v="1793"/>
  </r>
  <r>
    <n v="3310749597"/>
    <n v="95372766"/>
    <s v="Hitesh Morar"/>
    <x v="0"/>
    <n v="611575"/>
    <x v="12"/>
    <x v="8"/>
    <n v="3"/>
    <n v="482.06"/>
    <n v="1718.88"/>
    <x v="0"/>
    <x v="1"/>
    <n v="10"/>
    <x v="1794"/>
  </r>
  <r>
    <n v="5085488484"/>
    <n v="67215939"/>
    <s v="Dominic Viswanathan"/>
    <x v="1"/>
    <n v="56589"/>
    <x v="5"/>
    <x v="4"/>
    <n v="1"/>
    <n v="517.77"/>
    <n v="3736.39"/>
    <x v="0"/>
    <x v="0"/>
    <n v="-3"/>
    <x v="1795"/>
  </r>
  <r>
    <n v="587498345"/>
    <n v="69863493"/>
    <s v="Yashica Madan"/>
    <x v="0"/>
    <n v="970529"/>
    <x v="27"/>
    <x v="10"/>
    <n v="2"/>
    <n v="827.44"/>
    <n v="3056.03"/>
    <x v="0"/>
    <x v="1"/>
    <n v="14"/>
    <x v="1796"/>
  </r>
  <r>
    <n v="5136205193"/>
    <n v="82804543"/>
    <s v="Yamini Thakkar"/>
    <x v="1"/>
    <n v="473929"/>
    <x v="41"/>
    <x v="9"/>
    <n v="1"/>
    <n v="440.19"/>
    <n v="1273.97"/>
    <x v="2"/>
    <x v="0"/>
    <n v="-1"/>
    <x v="1797"/>
  </r>
  <r>
    <n v="9321319130"/>
    <n v="48943848"/>
    <s v="Tarak Nair"/>
    <x v="3"/>
    <n v="807452"/>
    <x v="21"/>
    <x v="6"/>
    <n v="1"/>
    <n v="144.19"/>
    <n v="1466.04"/>
    <x v="2"/>
    <x v="0"/>
    <n v="-1"/>
    <x v="1798"/>
  </r>
  <r>
    <n v="9113393578"/>
    <n v="82359623"/>
    <s v="Pushti Sangha"/>
    <x v="3"/>
    <n v="832348"/>
    <x v="29"/>
    <x v="3"/>
    <n v="1"/>
    <n v="831.43"/>
    <n v="1634.71"/>
    <x v="0"/>
    <x v="0"/>
    <n v="1"/>
    <x v="1799"/>
  </r>
  <r>
    <n v="3860678807"/>
    <n v="65488134"/>
    <s v="Faqid Kar"/>
    <x v="1"/>
    <n v="378287"/>
    <x v="50"/>
    <x v="1"/>
    <n v="3"/>
    <n v="332.84"/>
    <n v="1834.92"/>
    <x v="2"/>
    <x v="1"/>
    <n v="10"/>
    <x v="1800"/>
  </r>
  <r>
    <n v="3603683788"/>
    <n v="31026200"/>
    <s v="Saksham Garg"/>
    <x v="1"/>
    <n v="478531"/>
    <x v="41"/>
    <x v="9"/>
    <n v="1"/>
    <n v="825.46"/>
    <n v="3085.77"/>
    <x v="1"/>
    <x v="0"/>
    <n v="-5"/>
    <x v="1801"/>
  </r>
  <r>
    <n v="4472082279"/>
    <n v="41181125"/>
    <s v="Bimala Samra"/>
    <x v="1"/>
    <n v="753354"/>
    <x v="8"/>
    <x v="5"/>
    <n v="2"/>
    <n v="423.56"/>
    <n v="3887.92"/>
    <x v="1"/>
    <x v="0"/>
    <n v="-1"/>
    <x v="1802"/>
  </r>
  <r>
    <n v="4104732514"/>
    <n v="35156679"/>
    <s v="Chakradev Verma"/>
    <x v="3"/>
    <n v="927651"/>
    <x v="26"/>
    <x v="10"/>
    <n v="1"/>
    <n v="426.72"/>
    <n v="1358.46"/>
    <x v="0"/>
    <x v="0"/>
    <n v="0"/>
    <x v="1803"/>
  </r>
  <r>
    <n v="9050314096"/>
    <n v="75510747"/>
    <s v="Shaurya Luthra"/>
    <x v="1"/>
    <n v="196719"/>
    <x v="38"/>
    <x v="9"/>
    <n v="2"/>
    <n v="217.5"/>
    <n v="883.44"/>
    <x v="3"/>
    <x v="0"/>
    <n v="-3"/>
    <x v="1804"/>
  </r>
  <r>
    <n v="9296105870"/>
    <n v="77614510"/>
    <s v="Girik Gopal"/>
    <x v="2"/>
    <n v="692985"/>
    <x v="21"/>
    <x v="6"/>
    <n v="2"/>
    <n v="197.39"/>
    <n v="697.26"/>
    <x v="3"/>
    <x v="0"/>
    <n v="2"/>
    <x v="1805"/>
  </r>
  <r>
    <n v="4678456188"/>
    <n v="21701991"/>
    <s v="Wazir Hari"/>
    <x v="1"/>
    <n v="306177"/>
    <x v="40"/>
    <x v="8"/>
    <n v="3"/>
    <n v="769.24"/>
    <n v="3601.48"/>
    <x v="2"/>
    <x v="2"/>
    <n v="28"/>
    <x v="1806"/>
  </r>
  <r>
    <n v="812386333"/>
    <n v="72605638"/>
    <s v="Zansi Nanda"/>
    <x v="2"/>
    <n v="567671"/>
    <x v="29"/>
    <x v="3"/>
    <n v="2"/>
    <n v="418.48"/>
    <n v="1207.74"/>
    <x v="1"/>
    <x v="0"/>
    <n v="-4"/>
    <x v="1807"/>
  </r>
  <r>
    <n v="8100314462"/>
    <n v="15345667"/>
    <s v="Lila Chanda"/>
    <x v="3"/>
    <n v="760828"/>
    <x v="0"/>
    <x v="0"/>
    <n v="1"/>
    <n v="563.45000000000005"/>
    <n v="3322.54"/>
    <x v="2"/>
    <x v="2"/>
    <n v="25"/>
    <x v="1808"/>
  </r>
  <r>
    <n v="781509952"/>
    <n v="41878908"/>
    <s v="Barkha Kanda"/>
    <x v="3"/>
    <n v="131748"/>
    <x v="44"/>
    <x v="0"/>
    <n v="2"/>
    <n v="81.349999999999994"/>
    <n v="3133.36"/>
    <x v="2"/>
    <x v="0"/>
    <n v="-2"/>
    <x v="1809"/>
  </r>
  <r>
    <n v="1918416669"/>
    <n v="99695529"/>
    <s v="Charvi Tripathi"/>
    <x v="1"/>
    <n v="77308"/>
    <x v="36"/>
    <x v="9"/>
    <n v="1"/>
    <n v="223.27"/>
    <n v="4309.8599999999997"/>
    <x v="1"/>
    <x v="0"/>
    <n v="5"/>
    <x v="1810"/>
  </r>
  <r>
    <n v="1152165724"/>
    <n v="90448312"/>
    <s v="Chandani Tata"/>
    <x v="2"/>
    <n v="687218"/>
    <x v="4"/>
    <x v="1"/>
    <n v="3"/>
    <n v="317.82"/>
    <n v="1243.42"/>
    <x v="3"/>
    <x v="2"/>
    <n v="25"/>
    <x v="1811"/>
  </r>
  <r>
    <n v="9664390656"/>
    <n v="16420489"/>
    <s v="Divya Peri"/>
    <x v="1"/>
    <n v="968887"/>
    <x v="23"/>
    <x v="7"/>
    <n v="1"/>
    <n v="40.700000000000003"/>
    <n v="3445.68"/>
    <x v="1"/>
    <x v="0"/>
    <n v="2"/>
    <x v="1812"/>
  </r>
  <r>
    <n v="2686950796"/>
    <n v="22081691"/>
    <s v="Yagnesh Bora"/>
    <x v="1"/>
    <n v="961614"/>
    <x v="49"/>
    <x v="3"/>
    <n v="2"/>
    <n v="227.22"/>
    <n v="3339.57"/>
    <x v="0"/>
    <x v="2"/>
    <n v="19"/>
    <x v="1813"/>
  </r>
  <r>
    <n v="7332801173"/>
    <n v="89472859"/>
    <s v="Ekaraj Dash"/>
    <x v="2"/>
    <n v="118820"/>
    <x v="20"/>
    <x v="1"/>
    <n v="1"/>
    <n v="12.32"/>
    <n v="2144.77"/>
    <x v="0"/>
    <x v="0"/>
    <n v="1"/>
    <x v="1814"/>
  </r>
  <r>
    <n v="3503438244"/>
    <n v="24745800"/>
    <s v="Isaac Mutti"/>
    <x v="3"/>
    <n v="123983"/>
    <x v="13"/>
    <x v="4"/>
    <n v="2"/>
    <n v="785.67"/>
    <n v="3086.21"/>
    <x v="3"/>
    <x v="0"/>
    <n v="-2"/>
    <x v="1815"/>
  </r>
  <r>
    <n v="4044591373"/>
    <n v="65782437"/>
    <s v="Geetika Kara"/>
    <x v="1"/>
    <n v="578097"/>
    <x v="3"/>
    <x v="3"/>
    <n v="3"/>
    <n v="267.61"/>
    <n v="1042.8599999999999"/>
    <x v="0"/>
    <x v="0"/>
    <n v="5"/>
    <x v="1816"/>
  </r>
  <r>
    <n v="7817195618"/>
    <n v="40703374"/>
    <s v="Wriddhish Ramachandran"/>
    <x v="0"/>
    <n v="945635"/>
    <x v="21"/>
    <x v="6"/>
    <n v="3"/>
    <n v="778.9"/>
    <n v="2901.47"/>
    <x v="2"/>
    <x v="0"/>
    <n v="2"/>
    <x v="1817"/>
  </r>
  <r>
    <n v="8974710941"/>
    <n v="96109948"/>
    <s v="Riya Wason"/>
    <x v="2"/>
    <n v="962591"/>
    <x v="1"/>
    <x v="1"/>
    <n v="1"/>
    <n v="130.01"/>
    <n v="1827.41"/>
    <x v="2"/>
    <x v="1"/>
    <n v="15"/>
    <x v="1818"/>
  </r>
  <r>
    <n v="2811268404"/>
    <n v="98691989"/>
    <s v="Dakshesh Lala"/>
    <x v="0"/>
    <n v="433521"/>
    <x v="27"/>
    <x v="10"/>
    <n v="2"/>
    <n v="321.33"/>
    <n v="2599.65"/>
    <x v="1"/>
    <x v="2"/>
    <n v="30"/>
    <x v="1819"/>
  </r>
  <r>
    <n v="7251548462"/>
    <n v="8955057"/>
    <s v="Zashil Goyal"/>
    <x v="0"/>
    <n v="114414"/>
    <x v="5"/>
    <x v="4"/>
    <n v="3"/>
    <n v="832.06"/>
    <n v="1796.47"/>
    <x v="1"/>
    <x v="0"/>
    <n v="3"/>
    <x v="1820"/>
  </r>
  <r>
    <n v="352037003"/>
    <n v="47955004"/>
    <s v="Mohini Sidhu"/>
    <x v="2"/>
    <n v="992178"/>
    <x v="25"/>
    <x v="4"/>
    <n v="3"/>
    <n v="632.42999999999995"/>
    <n v="2839.76"/>
    <x v="2"/>
    <x v="0"/>
    <n v="-4"/>
    <x v="1821"/>
  </r>
  <r>
    <n v="8510312737"/>
    <n v="89361574"/>
    <s v="Nakul Goyal"/>
    <x v="0"/>
    <n v="313754"/>
    <x v="29"/>
    <x v="3"/>
    <n v="1"/>
    <n v="136.6"/>
    <n v="2119.66"/>
    <x v="3"/>
    <x v="0"/>
    <n v="-4"/>
    <x v="1822"/>
  </r>
  <r>
    <n v="3242700095"/>
    <n v="84468124"/>
    <s v="Ishanvi Parmar"/>
    <x v="3"/>
    <n v="490939"/>
    <x v="7"/>
    <x v="5"/>
    <n v="1"/>
    <n v="80.25"/>
    <n v="1838.81"/>
    <x v="0"/>
    <x v="0"/>
    <n v="-5"/>
    <x v="1823"/>
  </r>
  <r>
    <n v="5833898647"/>
    <n v="18256339"/>
    <s v="Dalbir Dora"/>
    <x v="1"/>
    <n v="851978"/>
    <x v="5"/>
    <x v="4"/>
    <n v="2"/>
    <n v="715.72"/>
    <n v="4095.44"/>
    <x v="3"/>
    <x v="0"/>
    <n v="5"/>
    <x v="1824"/>
  </r>
  <r>
    <n v="7212771842"/>
    <n v="80315623"/>
    <s v="Varenya Banik"/>
    <x v="1"/>
    <n v="60619"/>
    <x v="20"/>
    <x v="1"/>
    <n v="3"/>
    <n v="726.41"/>
    <n v="4306.01"/>
    <x v="0"/>
    <x v="0"/>
    <n v="-4"/>
    <x v="1825"/>
  </r>
  <r>
    <n v="7799757050"/>
    <n v="19556566"/>
    <s v="Yashica Doctor"/>
    <x v="3"/>
    <n v="91670"/>
    <x v="23"/>
    <x v="7"/>
    <n v="1"/>
    <n v="439.24"/>
    <n v="3377.8"/>
    <x v="0"/>
    <x v="0"/>
    <n v="0"/>
    <x v="1826"/>
  </r>
  <r>
    <n v="9593303695"/>
    <n v="22054087"/>
    <s v="Peter Buch"/>
    <x v="2"/>
    <n v="951463"/>
    <x v="0"/>
    <x v="0"/>
    <n v="2"/>
    <n v="787.4"/>
    <n v="1291.17"/>
    <x v="0"/>
    <x v="1"/>
    <n v="8"/>
    <x v="1827"/>
  </r>
  <r>
    <n v="7709693536"/>
    <n v="59353207"/>
    <s v="Aayush Oza"/>
    <x v="2"/>
    <n v="89084"/>
    <x v="45"/>
    <x v="2"/>
    <n v="2"/>
    <n v="598.83000000000004"/>
    <n v="1440.87"/>
    <x v="2"/>
    <x v="1"/>
    <n v="8"/>
    <x v="1828"/>
  </r>
  <r>
    <n v="5092922964"/>
    <n v="92123198"/>
    <s v="Diya Munshi"/>
    <x v="0"/>
    <n v="114414"/>
    <x v="5"/>
    <x v="4"/>
    <n v="3"/>
    <n v="832.06"/>
    <n v="2986.95"/>
    <x v="1"/>
    <x v="0"/>
    <n v="-5"/>
    <x v="1829"/>
  </r>
  <r>
    <n v="8318806722"/>
    <n v="67696145"/>
    <s v="Isaac Rattan"/>
    <x v="0"/>
    <n v="196719"/>
    <x v="38"/>
    <x v="9"/>
    <n v="2"/>
    <n v="217.5"/>
    <n v="4507.49"/>
    <x v="1"/>
    <x v="2"/>
    <n v="27"/>
    <x v="1830"/>
  </r>
  <r>
    <n v="4352870279"/>
    <n v="60620291"/>
    <s v="Upkaar Suresh"/>
    <x v="0"/>
    <n v="153019"/>
    <x v="36"/>
    <x v="9"/>
    <n v="2"/>
    <n v="947.95"/>
    <n v="2821.85"/>
    <x v="1"/>
    <x v="2"/>
    <n v="29"/>
    <x v="1831"/>
  </r>
  <r>
    <n v="6722040962"/>
    <n v="83412446"/>
    <s v="Libni Kunda"/>
    <x v="2"/>
    <n v="945635"/>
    <x v="21"/>
    <x v="6"/>
    <n v="1"/>
    <n v="778.9"/>
    <n v="2739.45"/>
    <x v="2"/>
    <x v="0"/>
    <n v="-2"/>
    <x v="1832"/>
  </r>
  <r>
    <n v="1690831615"/>
    <n v="20625627"/>
    <s v="Hredhaan Prasad"/>
    <x v="3"/>
    <n v="566052"/>
    <x v="25"/>
    <x v="4"/>
    <n v="2"/>
    <n v="87.3"/>
    <n v="1465.71"/>
    <x v="0"/>
    <x v="0"/>
    <n v="-5"/>
    <x v="1833"/>
  </r>
  <r>
    <n v="6475689021"/>
    <n v="16341776"/>
    <s v="Oviya Gera"/>
    <x v="1"/>
    <n v="397973"/>
    <x v="38"/>
    <x v="9"/>
    <n v="1"/>
    <n v="728.73"/>
    <n v="1036.3800000000001"/>
    <x v="0"/>
    <x v="0"/>
    <n v="3"/>
    <x v="1834"/>
  </r>
  <r>
    <n v="8361280131"/>
    <n v="28280172"/>
    <s v="Gaurang Dutta"/>
    <x v="3"/>
    <n v="954722"/>
    <x v="33"/>
    <x v="8"/>
    <n v="2"/>
    <n v="616.45000000000005"/>
    <n v="2583.14"/>
    <x v="3"/>
    <x v="1"/>
    <n v="11"/>
    <x v="1835"/>
  </r>
  <r>
    <n v="2664549359"/>
    <n v="90586443"/>
    <s v="Baljiwan Pandey"/>
    <x v="1"/>
    <n v="440875"/>
    <x v="26"/>
    <x v="10"/>
    <n v="1"/>
    <n v="275.02999999999997"/>
    <n v="644.79999999999995"/>
    <x v="3"/>
    <x v="1"/>
    <n v="6"/>
    <x v="1836"/>
  </r>
  <r>
    <n v="9510912773"/>
    <n v="9274874"/>
    <s v="Kashvi Ganguly"/>
    <x v="0"/>
    <n v="555121"/>
    <x v="41"/>
    <x v="9"/>
    <n v="1"/>
    <n v="354.91"/>
    <n v="310.69"/>
    <x v="1"/>
    <x v="0"/>
    <n v="0"/>
    <x v="1837"/>
  </r>
  <r>
    <n v="3654462337"/>
    <n v="35826539"/>
    <s v="Widisha Kapur"/>
    <x v="1"/>
    <n v="659290"/>
    <x v="15"/>
    <x v="2"/>
    <n v="2"/>
    <n v="319.33999999999997"/>
    <n v="3741.32"/>
    <x v="2"/>
    <x v="1"/>
    <n v="9"/>
    <x v="1838"/>
  </r>
  <r>
    <n v="2308652017"/>
    <n v="54877984"/>
    <s v="Ubika Basak"/>
    <x v="2"/>
    <n v="566052"/>
    <x v="25"/>
    <x v="4"/>
    <n v="3"/>
    <n v="87.3"/>
    <n v="2378.27"/>
    <x v="2"/>
    <x v="0"/>
    <n v="3"/>
    <x v="1839"/>
  </r>
  <r>
    <n v="8300200841"/>
    <n v="58214883"/>
    <s v="Udant Grover"/>
    <x v="0"/>
    <n v="587420"/>
    <x v="37"/>
    <x v="3"/>
    <n v="2"/>
    <n v="357.42"/>
    <n v="1243.72"/>
    <x v="2"/>
    <x v="0"/>
    <n v="-4"/>
    <x v="1840"/>
  </r>
  <r>
    <n v="5027243163"/>
    <n v="85072416"/>
    <s v="Brinda Sekhon"/>
    <x v="1"/>
    <n v="540618"/>
    <x v="9"/>
    <x v="3"/>
    <n v="3"/>
    <n v="317.05"/>
    <n v="2522.6799999999998"/>
    <x v="2"/>
    <x v="0"/>
    <n v="5"/>
    <x v="1841"/>
  </r>
  <r>
    <n v="713290065"/>
    <n v="42227189"/>
    <s v="Nilima Borah"/>
    <x v="0"/>
    <n v="799459"/>
    <x v="5"/>
    <x v="4"/>
    <n v="3"/>
    <n v="852.02"/>
    <n v="3218.36"/>
    <x v="1"/>
    <x v="0"/>
    <n v="4"/>
    <x v="1842"/>
  </r>
  <r>
    <n v="2006434350"/>
    <n v="20956158"/>
    <s v="Kashish Misra"/>
    <x v="3"/>
    <n v="136533"/>
    <x v="2"/>
    <x v="2"/>
    <n v="1"/>
    <n v="826.21"/>
    <n v="988.35"/>
    <x v="3"/>
    <x v="0"/>
    <n v="5"/>
    <x v="1843"/>
  </r>
  <r>
    <n v="6587221270"/>
    <n v="20496835"/>
    <s v="Chandresh Panchal"/>
    <x v="1"/>
    <n v="120385"/>
    <x v="0"/>
    <x v="0"/>
    <n v="1"/>
    <n v="597.91"/>
    <n v="1596.47"/>
    <x v="3"/>
    <x v="0"/>
    <n v="3"/>
    <x v="1844"/>
  </r>
  <r>
    <n v="969705468"/>
    <n v="25447967"/>
    <s v="Udyati Sani"/>
    <x v="0"/>
    <n v="256051"/>
    <x v="7"/>
    <x v="5"/>
    <n v="3"/>
    <n v="400.92"/>
    <n v="1772.45"/>
    <x v="1"/>
    <x v="0"/>
    <n v="3"/>
    <x v="1845"/>
  </r>
  <r>
    <n v="4492000627"/>
    <n v="63262519"/>
    <s v="Benjamin Balakrishnan"/>
    <x v="0"/>
    <n v="798639"/>
    <x v="2"/>
    <x v="2"/>
    <n v="1"/>
    <n v="211.25"/>
    <n v="962.81"/>
    <x v="1"/>
    <x v="0"/>
    <n v="-4"/>
    <x v="1846"/>
  </r>
  <r>
    <n v="977290328"/>
    <n v="14428954"/>
    <s v="Viraj Tank"/>
    <x v="3"/>
    <n v="942001"/>
    <x v="43"/>
    <x v="0"/>
    <n v="2"/>
    <n v="671.55"/>
    <n v="4122.3500000000004"/>
    <x v="0"/>
    <x v="2"/>
    <n v="25"/>
    <x v="1847"/>
  </r>
  <r>
    <n v="8735245723"/>
    <n v="33331259"/>
    <s v="Leena Deol"/>
    <x v="2"/>
    <n v="672059"/>
    <x v="18"/>
    <x v="5"/>
    <n v="3"/>
    <n v="672.73"/>
    <n v="114.52"/>
    <x v="3"/>
    <x v="0"/>
    <n v="-5"/>
    <x v="1848"/>
  </r>
  <r>
    <n v="6299539090"/>
    <n v="80796977"/>
    <s v="Nicholas Chandra"/>
    <x v="3"/>
    <n v="784673"/>
    <x v="44"/>
    <x v="0"/>
    <n v="3"/>
    <n v="491.39"/>
    <n v="3665.54"/>
    <x v="0"/>
    <x v="0"/>
    <n v="1"/>
    <x v="1849"/>
  </r>
  <r>
    <n v="2177211652"/>
    <n v="15808945"/>
    <s v="Vrinda Khurana"/>
    <x v="1"/>
    <n v="784827"/>
    <x v="26"/>
    <x v="10"/>
    <n v="1"/>
    <n v="274.25"/>
    <n v="160.07"/>
    <x v="1"/>
    <x v="2"/>
    <n v="24"/>
    <x v="1850"/>
  </r>
  <r>
    <n v="8972569491"/>
    <n v="72366758"/>
    <s v="Vedant Sengupta"/>
    <x v="2"/>
    <n v="51036"/>
    <x v="24"/>
    <x v="10"/>
    <n v="3"/>
    <n v="931.61"/>
    <n v="1678.35"/>
    <x v="0"/>
    <x v="2"/>
    <n v="30"/>
    <x v="1851"/>
  </r>
  <r>
    <n v="7658414712"/>
    <n v="54216497"/>
    <s v="Mohini Pandya"/>
    <x v="1"/>
    <n v="349294"/>
    <x v="36"/>
    <x v="9"/>
    <n v="3"/>
    <n v="934.75"/>
    <n v="2373.52"/>
    <x v="3"/>
    <x v="0"/>
    <n v="-3"/>
    <x v="1852"/>
  </r>
  <r>
    <n v="2069355540"/>
    <n v="98540377"/>
    <s v="Brinda Datta"/>
    <x v="0"/>
    <n v="183929"/>
    <x v="6"/>
    <x v="2"/>
    <n v="1"/>
    <n v="738.74"/>
    <n v="1677.93"/>
    <x v="0"/>
    <x v="0"/>
    <n v="2"/>
    <x v="1853"/>
  </r>
  <r>
    <n v="4084790776"/>
    <n v="75674671"/>
    <s v="Balendra Bains"/>
    <x v="1"/>
    <n v="812607"/>
    <x v="14"/>
    <x v="9"/>
    <n v="3"/>
    <n v="416.65"/>
    <n v="2732.87"/>
    <x v="1"/>
    <x v="0"/>
    <n v="5"/>
    <x v="1854"/>
  </r>
  <r>
    <n v="8716008121"/>
    <n v="38613642"/>
    <s v="Ishani Pandya"/>
    <x v="0"/>
    <n v="658389"/>
    <x v="9"/>
    <x v="3"/>
    <n v="3"/>
    <n v="152.55000000000001"/>
    <n v="4747.6499999999996"/>
    <x v="2"/>
    <x v="0"/>
    <n v="-5"/>
    <x v="1855"/>
  </r>
  <r>
    <n v="9781965606"/>
    <n v="8164639"/>
    <s v="Pushti Dhillon"/>
    <x v="3"/>
    <n v="784827"/>
    <x v="26"/>
    <x v="10"/>
    <n v="2"/>
    <n v="274.25"/>
    <n v="1216.28"/>
    <x v="0"/>
    <x v="0"/>
    <n v="-2"/>
    <x v="1856"/>
  </r>
  <r>
    <n v="8380133046"/>
    <n v="40392019"/>
    <s v="Yashvi Sur"/>
    <x v="3"/>
    <n v="681063"/>
    <x v="4"/>
    <x v="1"/>
    <n v="3"/>
    <n v="321.27999999999997"/>
    <n v="1587.58"/>
    <x v="1"/>
    <x v="0"/>
    <n v="2"/>
    <x v="1857"/>
  </r>
  <r>
    <n v="691827543"/>
    <n v="6637282"/>
    <s v="Damini Lad"/>
    <x v="2"/>
    <n v="621677"/>
    <x v="40"/>
    <x v="8"/>
    <n v="1"/>
    <n v="317.8"/>
    <n v="889.75"/>
    <x v="1"/>
    <x v="0"/>
    <n v="-2"/>
    <x v="1858"/>
  </r>
  <r>
    <n v="5750245858"/>
    <n v="41146001"/>
    <s v="Nirja Prasad"/>
    <x v="0"/>
    <n v="217710"/>
    <x v="2"/>
    <x v="2"/>
    <n v="3"/>
    <n v="58.59"/>
    <n v="1009.47"/>
    <x v="0"/>
    <x v="1"/>
    <n v="10"/>
    <x v="1859"/>
  </r>
  <r>
    <n v="1578150657"/>
    <n v="32054313"/>
    <s v="Jai Char"/>
    <x v="0"/>
    <n v="382511"/>
    <x v="16"/>
    <x v="2"/>
    <n v="2"/>
    <n v="702.54"/>
    <n v="2462.6999999999998"/>
    <x v="3"/>
    <x v="2"/>
    <n v="16"/>
    <x v="1860"/>
  </r>
  <r>
    <n v="9069556587"/>
    <n v="41811800"/>
    <s v="Sneha Bahl"/>
    <x v="0"/>
    <n v="747801"/>
    <x v="22"/>
    <x v="7"/>
    <n v="1"/>
    <n v="277.76"/>
    <n v="854.66"/>
    <x v="2"/>
    <x v="1"/>
    <n v="15"/>
    <x v="1861"/>
  </r>
  <r>
    <n v="8396347551"/>
    <n v="36737539"/>
    <s v="Leena Naidu"/>
    <x v="2"/>
    <n v="913428"/>
    <x v="0"/>
    <x v="0"/>
    <n v="1"/>
    <n v="392.22"/>
    <n v="3956.37"/>
    <x v="0"/>
    <x v="0"/>
    <n v="-3"/>
    <x v="1862"/>
  </r>
  <r>
    <n v="6083487488"/>
    <n v="11143197"/>
    <s v="Siya Mani"/>
    <x v="0"/>
    <n v="820973"/>
    <x v="26"/>
    <x v="10"/>
    <n v="3"/>
    <n v="114.52"/>
    <n v="2226.7399999999998"/>
    <x v="0"/>
    <x v="1"/>
    <n v="7"/>
    <x v="1863"/>
  </r>
  <r>
    <n v="3191281184"/>
    <n v="67538982"/>
    <s v="Upma Salvi"/>
    <x v="3"/>
    <n v="853932"/>
    <x v="26"/>
    <x v="10"/>
    <n v="3"/>
    <n v="941.19"/>
    <n v="1663.96"/>
    <x v="2"/>
    <x v="0"/>
    <n v="-1"/>
    <x v="1864"/>
  </r>
  <r>
    <n v="6397409024"/>
    <n v="12059049"/>
    <s v="Jagdish Mander"/>
    <x v="0"/>
    <n v="762527"/>
    <x v="29"/>
    <x v="3"/>
    <n v="2"/>
    <n v="690.08"/>
    <n v="3874.95"/>
    <x v="0"/>
    <x v="1"/>
    <n v="13"/>
    <x v="1865"/>
  </r>
  <r>
    <n v="9021529086"/>
    <n v="12272282"/>
    <s v="Dev Bal"/>
    <x v="0"/>
    <n v="107548"/>
    <x v="39"/>
    <x v="1"/>
    <n v="3"/>
    <n v="891.6"/>
    <n v="2280.9899999999998"/>
    <x v="2"/>
    <x v="0"/>
    <n v="-1"/>
    <x v="1866"/>
  </r>
  <r>
    <n v="8214544415"/>
    <n v="56780331"/>
    <s v="Vinaya Atwal"/>
    <x v="3"/>
    <n v="537274"/>
    <x v="0"/>
    <x v="0"/>
    <n v="3"/>
    <n v="702.71"/>
    <n v="3542.65"/>
    <x v="2"/>
    <x v="0"/>
    <n v="0"/>
    <x v="1867"/>
  </r>
  <r>
    <n v="8569302709"/>
    <n v="7378768"/>
    <s v="Shravya Dada"/>
    <x v="1"/>
    <n v="131937"/>
    <x v="12"/>
    <x v="8"/>
    <n v="3"/>
    <n v="287.81"/>
    <n v="309.62"/>
    <x v="2"/>
    <x v="0"/>
    <n v="-1"/>
    <x v="1868"/>
  </r>
  <r>
    <n v="2219192870"/>
    <n v="41155125"/>
    <s v="Yahvi Doshi"/>
    <x v="2"/>
    <n v="799952"/>
    <x v="15"/>
    <x v="2"/>
    <n v="3"/>
    <n v="922.64"/>
    <n v="883.44"/>
    <x v="1"/>
    <x v="1"/>
    <n v="14"/>
    <x v="1869"/>
  </r>
  <r>
    <n v="8537081061"/>
    <n v="57956497"/>
    <s v="Reva Sahota"/>
    <x v="2"/>
    <n v="894539"/>
    <x v="23"/>
    <x v="7"/>
    <n v="2"/>
    <n v="445.48"/>
    <n v="2333.58"/>
    <x v="3"/>
    <x v="1"/>
    <n v="9"/>
    <x v="1870"/>
  </r>
  <r>
    <n v="9284683425"/>
    <n v="30755306"/>
    <s v="Divya Kakar"/>
    <x v="2"/>
    <n v="91670"/>
    <x v="23"/>
    <x v="7"/>
    <n v="3"/>
    <n v="439.24"/>
    <n v="2256.38"/>
    <x v="2"/>
    <x v="0"/>
    <n v="3"/>
    <x v="1871"/>
  </r>
  <r>
    <n v="9774193601"/>
    <n v="19523014"/>
    <s v="Neha Shroff"/>
    <x v="1"/>
    <n v="451933"/>
    <x v="17"/>
    <x v="6"/>
    <n v="1"/>
    <n v="568.94000000000005"/>
    <n v="5245.35"/>
    <x v="2"/>
    <x v="2"/>
    <n v="26"/>
    <x v="1872"/>
  </r>
  <r>
    <n v="7496826261"/>
    <n v="21658322"/>
    <s v="Balhaar Balasubramanian"/>
    <x v="0"/>
    <n v="219598"/>
    <x v="8"/>
    <x v="5"/>
    <n v="3"/>
    <n v="367.08"/>
    <n v="2371.62"/>
    <x v="3"/>
    <x v="0"/>
    <n v="4"/>
    <x v="1873"/>
  </r>
  <r>
    <n v="1058749075"/>
    <n v="51592174"/>
    <s v="Jasmit Sura"/>
    <x v="1"/>
    <n v="677169"/>
    <x v="13"/>
    <x v="4"/>
    <n v="1"/>
    <n v="261.02999999999997"/>
    <n v="1837.92"/>
    <x v="0"/>
    <x v="0"/>
    <n v="1"/>
    <x v="1874"/>
  </r>
  <r>
    <n v="7128038799"/>
    <n v="6724509"/>
    <s v="Guneet Brahmbhatt"/>
    <x v="1"/>
    <n v="961614"/>
    <x v="49"/>
    <x v="3"/>
    <n v="1"/>
    <n v="227.22"/>
    <n v="2041.18"/>
    <x v="2"/>
    <x v="0"/>
    <n v="5"/>
    <x v="1875"/>
  </r>
  <r>
    <n v="3596318350"/>
    <n v="59398136"/>
    <s v="Neelima Lanka"/>
    <x v="0"/>
    <n v="700048"/>
    <x v="23"/>
    <x v="7"/>
    <n v="2"/>
    <n v="141.28"/>
    <n v="2579.7600000000002"/>
    <x v="0"/>
    <x v="0"/>
    <n v="3"/>
    <x v="1876"/>
  </r>
  <r>
    <n v="3187042843"/>
    <n v="8651281"/>
    <s v="Jonathan Seshadri"/>
    <x v="3"/>
    <n v="378230"/>
    <x v="3"/>
    <x v="3"/>
    <n v="2"/>
    <n v="166.42"/>
    <n v="1373.43"/>
    <x v="1"/>
    <x v="1"/>
    <n v="10"/>
    <x v="1877"/>
  </r>
  <r>
    <n v="4673500573"/>
    <n v="59620534"/>
    <s v="Oeshi Sethi"/>
    <x v="3"/>
    <n v="70969"/>
    <x v="41"/>
    <x v="9"/>
    <n v="1"/>
    <n v="631.70000000000005"/>
    <n v="3831.31"/>
    <x v="0"/>
    <x v="0"/>
    <n v="-3"/>
    <x v="1878"/>
  </r>
  <r>
    <n v="881900445"/>
    <n v="34567918"/>
    <s v="Meghana Ranganathan"/>
    <x v="2"/>
    <n v="328457"/>
    <x v="4"/>
    <x v="1"/>
    <n v="3"/>
    <n v="858.57"/>
    <n v="215.65"/>
    <x v="2"/>
    <x v="0"/>
    <n v="2"/>
    <x v="1879"/>
  </r>
  <r>
    <n v="9874112459"/>
    <n v="12799092"/>
    <s v="William Sarkar"/>
    <x v="2"/>
    <n v="739448"/>
    <x v="23"/>
    <x v="7"/>
    <n v="2"/>
    <n v="755.66"/>
    <n v="80.25"/>
    <x v="0"/>
    <x v="0"/>
    <n v="1"/>
    <x v="1880"/>
  </r>
  <r>
    <n v="4531430634"/>
    <n v="32585389"/>
    <s v="Abhimanyu Sachdeva"/>
    <x v="3"/>
    <n v="952168"/>
    <x v="9"/>
    <x v="3"/>
    <n v="1"/>
    <n v="236.95"/>
    <n v="4039.16"/>
    <x v="1"/>
    <x v="0"/>
    <n v="-2"/>
    <x v="1881"/>
  </r>
  <r>
    <n v="6715699166"/>
    <n v="76987910"/>
    <s v="Oeshi Kannan"/>
    <x v="2"/>
    <n v="107548"/>
    <x v="39"/>
    <x v="1"/>
    <n v="2"/>
    <n v="891.6"/>
    <n v="1919.23"/>
    <x v="0"/>
    <x v="0"/>
    <n v="-5"/>
    <x v="1882"/>
  </r>
  <r>
    <n v="4171748538"/>
    <n v="63083547"/>
    <s v="Aarav Mander"/>
    <x v="0"/>
    <n v="652118"/>
    <x v="40"/>
    <x v="8"/>
    <n v="3"/>
    <n v="22.04"/>
    <n v="601.9"/>
    <x v="1"/>
    <x v="0"/>
    <n v="0"/>
    <x v="1883"/>
  </r>
  <r>
    <n v="4093115982"/>
    <n v="10508763"/>
    <s v="Anamika Issac"/>
    <x v="3"/>
    <n v="444361"/>
    <x v="25"/>
    <x v="4"/>
    <n v="3"/>
    <n v="822.63"/>
    <n v="2022.07"/>
    <x v="1"/>
    <x v="0"/>
    <n v="-5"/>
    <x v="1884"/>
  </r>
  <r>
    <n v="2515279840"/>
    <n v="21573815"/>
    <s v="Urvashi Dalal"/>
    <x v="3"/>
    <n v="461804"/>
    <x v="35"/>
    <x v="6"/>
    <n v="1"/>
    <n v="310.69"/>
    <n v="2843.77"/>
    <x v="0"/>
    <x v="0"/>
    <n v="2"/>
    <x v="1885"/>
  </r>
  <r>
    <n v="4981424948"/>
    <n v="79628054"/>
    <s v="Oscar Narula"/>
    <x v="3"/>
    <n v="679865"/>
    <x v="17"/>
    <x v="6"/>
    <n v="1"/>
    <n v="347.91"/>
    <n v="738.74"/>
    <x v="1"/>
    <x v="0"/>
    <n v="-1"/>
    <x v="1886"/>
  </r>
  <r>
    <n v="1911064507"/>
    <n v="40055711"/>
    <s v="Yug Mander"/>
    <x v="2"/>
    <n v="500633"/>
    <x v="34"/>
    <x v="2"/>
    <n v="2"/>
    <n v="154.5"/>
    <n v="4031.66"/>
    <x v="1"/>
    <x v="0"/>
    <n v="1"/>
    <x v="1887"/>
  </r>
  <r>
    <n v="6438392384"/>
    <n v="29562072"/>
    <s v="Edhitha Ranganathan"/>
    <x v="1"/>
    <n v="654623"/>
    <x v="47"/>
    <x v="3"/>
    <n v="1"/>
    <n v="422.14"/>
    <n v="999.78"/>
    <x v="2"/>
    <x v="0"/>
    <n v="3"/>
    <x v="1888"/>
  </r>
  <r>
    <n v="5859840400"/>
    <n v="5754255"/>
    <s v="Radha Rana"/>
    <x v="2"/>
    <n v="552883"/>
    <x v="14"/>
    <x v="9"/>
    <n v="3"/>
    <n v="888.16"/>
    <n v="647.86"/>
    <x v="1"/>
    <x v="0"/>
    <n v="0"/>
    <x v="1889"/>
  </r>
  <r>
    <n v="7640576778"/>
    <n v="83236183"/>
    <s v="Zayan Kalla"/>
    <x v="1"/>
    <n v="305754"/>
    <x v="48"/>
    <x v="8"/>
    <n v="3"/>
    <n v="979.99"/>
    <n v="5011.05"/>
    <x v="2"/>
    <x v="1"/>
    <n v="7"/>
    <x v="1890"/>
  </r>
  <r>
    <n v="5453475937"/>
    <n v="1719710"/>
    <s v="Pushti Sabharwal"/>
    <x v="1"/>
    <n v="131748"/>
    <x v="44"/>
    <x v="0"/>
    <n v="1"/>
    <n v="81.349999999999994"/>
    <n v="3217.91"/>
    <x v="0"/>
    <x v="0"/>
    <n v="-1"/>
    <x v="1891"/>
  </r>
  <r>
    <n v="653610300"/>
    <n v="78394303"/>
    <s v="Alexander Kata"/>
    <x v="2"/>
    <n v="684939"/>
    <x v="7"/>
    <x v="5"/>
    <n v="1"/>
    <n v="727.95"/>
    <n v="1829.29"/>
    <x v="3"/>
    <x v="0"/>
    <n v="3"/>
    <x v="1892"/>
  </r>
  <r>
    <n v="730299055"/>
    <n v="16400639"/>
    <s v="Anvi Dutta"/>
    <x v="3"/>
    <n v="679321"/>
    <x v="39"/>
    <x v="1"/>
    <n v="1"/>
    <n v="738.46"/>
    <n v="2760.39"/>
    <x v="3"/>
    <x v="0"/>
    <n v="-5"/>
    <x v="1893"/>
  </r>
  <r>
    <n v="8396250231"/>
    <n v="46088132"/>
    <s v="Benjamin Ramanathan"/>
    <x v="1"/>
    <n v="721521"/>
    <x v="10"/>
    <x v="6"/>
    <n v="2"/>
    <n v="417.39"/>
    <n v="242.57"/>
    <x v="3"/>
    <x v="2"/>
    <n v="24"/>
    <x v="1894"/>
  </r>
  <r>
    <n v="8556969682"/>
    <n v="48228547"/>
    <s v="Anika Baria"/>
    <x v="2"/>
    <n v="532965"/>
    <x v="12"/>
    <x v="8"/>
    <n v="1"/>
    <n v="307.23"/>
    <n v="2606.5300000000002"/>
    <x v="1"/>
    <x v="0"/>
    <n v="-2"/>
    <x v="1895"/>
  </r>
  <r>
    <n v="7159670875"/>
    <n v="37691544"/>
    <s v="Onkar Devan"/>
    <x v="2"/>
    <n v="684939"/>
    <x v="7"/>
    <x v="5"/>
    <n v="3"/>
    <n v="727.95"/>
    <n v="1405.86"/>
    <x v="2"/>
    <x v="2"/>
    <n v="25"/>
    <x v="1896"/>
  </r>
  <r>
    <n v="4922278509"/>
    <n v="76533277"/>
    <s v="Bakhshi Kuruvilla"/>
    <x v="1"/>
    <n v="644847"/>
    <x v="32"/>
    <x v="6"/>
    <n v="2"/>
    <n v="622.80999999999995"/>
    <n v="2552.4499999999998"/>
    <x v="3"/>
    <x v="0"/>
    <n v="4"/>
    <x v="1897"/>
  </r>
  <r>
    <n v="8151274002"/>
    <n v="91550885"/>
    <s v="Isaiah Basu"/>
    <x v="1"/>
    <n v="34186"/>
    <x v="31"/>
    <x v="9"/>
    <n v="2"/>
    <n v="925.65"/>
    <n v="2737.59"/>
    <x v="0"/>
    <x v="0"/>
    <n v="4"/>
    <x v="1898"/>
  </r>
  <r>
    <n v="5373978100"/>
    <n v="82179338"/>
    <s v="Isha Dugar"/>
    <x v="1"/>
    <n v="433521"/>
    <x v="27"/>
    <x v="10"/>
    <n v="3"/>
    <n v="321.33"/>
    <n v="2675.69"/>
    <x v="3"/>
    <x v="0"/>
    <n v="4"/>
    <x v="1899"/>
  </r>
  <r>
    <n v="6210207010"/>
    <n v="1601161"/>
    <s v="Chanchal Thakur"/>
    <x v="2"/>
    <n v="859361"/>
    <x v="8"/>
    <x v="5"/>
    <n v="1"/>
    <n v="432.39"/>
    <n v="1553.52"/>
    <x v="1"/>
    <x v="0"/>
    <n v="-1"/>
    <x v="1900"/>
  </r>
  <r>
    <n v="1837403174"/>
    <n v="84993732"/>
    <s v="Henry Modi"/>
    <x v="0"/>
    <n v="14145"/>
    <x v="42"/>
    <x v="9"/>
    <n v="3"/>
    <n v="630.84"/>
    <n v="849.48"/>
    <x v="2"/>
    <x v="0"/>
    <n v="3"/>
    <x v="1901"/>
  </r>
  <r>
    <n v="1148265823"/>
    <n v="21809858"/>
    <s v="Ekansh Seshadri"/>
    <x v="2"/>
    <n v="542300"/>
    <x v="9"/>
    <x v="3"/>
    <n v="3"/>
    <n v="255.35"/>
    <n v="1198.97"/>
    <x v="1"/>
    <x v="0"/>
    <n v="5"/>
    <x v="1902"/>
  </r>
  <r>
    <n v="8472487149"/>
    <n v="74761384"/>
    <s v="Banjeet Gara"/>
    <x v="3"/>
    <n v="837480"/>
    <x v="13"/>
    <x v="4"/>
    <n v="2"/>
    <n v="217.4"/>
    <n v="1484.96"/>
    <x v="0"/>
    <x v="2"/>
    <n v="21"/>
    <x v="1903"/>
  </r>
  <r>
    <n v="9111535172"/>
    <n v="9274874"/>
    <s v="Kashvi Ganguly"/>
    <x v="0"/>
    <n v="784673"/>
    <x v="44"/>
    <x v="0"/>
    <n v="1"/>
    <n v="491.39"/>
    <n v="354.52"/>
    <x v="3"/>
    <x v="0"/>
    <n v="0"/>
    <x v="1904"/>
  </r>
  <r>
    <n v="6558001978"/>
    <n v="88520326"/>
    <s v="Chasmum Dhaliwal"/>
    <x v="3"/>
    <n v="478531"/>
    <x v="41"/>
    <x v="9"/>
    <n v="3"/>
    <n v="825.46"/>
    <n v="1177.6400000000001"/>
    <x v="0"/>
    <x v="0"/>
    <n v="1"/>
    <x v="1905"/>
  </r>
  <r>
    <n v="2762095386"/>
    <n v="84066402"/>
    <s v="Lucky Dar"/>
    <x v="0"/>
    <n v="623234"/>
    <x v="40"/>
    <x v="8"/>
    <n v="2"/>
    <n v="329.79"/>
    <n v="786.85"/>
    <x v="1"/>
    <x v="0"/>
    <n v="3"/>
    <x v="1906"/>
  </r>
  <r>
    <n v="2406325099"/>
    <n v="31718565"/>
    <s v="Andrew Wable"/>
    <x v="0"/>
    <n v="734789"/>
    <x v="9"/>
    <x v="3"/>
    <n v="3"/>
    <n v="395.82"/>
    <n v="1623.98"/>
    <x v="2"/>
    <x v="2"/>
    <n v="26"/>
    <x v="1907"/>
  </r>
  <r>
    <n v="4274182127"/>
    <n v="22020776"/>
    <s v="Manan Banerjee"/>
    <x v="0"/>
    <n v="798639"/>
    <x v="2"/>
    <x v="2"/>
    <n v="2"/>
    <n v="211.25"/>
    <n v="4992.1499999999996"/>
    <x v="3"/>
    <x v="0"/>
    <n v="4"/>
    <x v="1908"/>
  </r>
  <r>
    <n v="7271609994"/>
    <n v="11616535"/>
    <s v="Vrinda Bassi"/>
    <x v="3"/>
    <n v="425341"/>
    <x v="0"/>
    <x v="0"/>
    <n v="3"/>
    <n v="486.28"/>
    <n v="3007.32"/>
    <x v="1"/>
    <x v="0"/>
    <n v="-5"/>
    <x v="1909"/>
  </r>
  <r>
    <n v="9182539734"/>
    <n v="66359719"/>
    <s v="Diya Murty"/>
    <x v="0"/>
    <n v="557908"/>
    <x v="5"/>
    <x v="4"/>
    <n v="3"/>
    <n v="942.37"/>
    <n v="1557.06"/>
    <x v="0"/>
    <x v="0"/>
    <n v="2"/>
    <x v="1910"/>
  </r>
  <r>
    <n v="7891517071"/>
    <n v="78412820"/>
    <s v="Charvi Bajaj"/>
    <x v="1"/>
    <n v="56589"/>
    <x v="5"/>
    <x v="4"/>
    <n v="1"/>
    <n v="517.77"/>
    <n v="2474.5"/>
    <x v="0"/>
    <x v="2"/>
    <n v="25"/>
    <x v="1911"/>
  </r>
  <r>
    <n v="3666182849"/>
    <n v="63793401"/>
    <s v="Frado Ramakrishnan"/>
    <x v="0"/>
    <n v="51036"/>
    <x v="24"/>
    <x v="10"/>
    <n v="1"/>
    <n v="931.61"/>
    <n v="856.05"/>
    <x v="1"/>
    <x v="0"/>
    <n v="4"/>
    <x v="1912"/>
  </r>
  <r>
    <n v="8724590445"/>
    <n v="10729474"/>
    <s v="Gautami Pingle"/>
    <x v="1"/>
    <n v="741341"/>
    <x v="2"/>
    <x v="2"/>
    <n v="1"/>
    <n v="923.84"/>
    <n v="1934.86"/>
    <x v="1"/>
    <x v="0"/>
    <n v="4"/>
    <x v="1913"/>
  </r>
  <r>
    <n v="7919863938"/>
    <n v="4378755"/>
    <s v="Oscar Ratta"/>
    <x v="3"/>
    <n v="945635"/>
    <x v="21"/>
    <x v="6"/>
    <n v="3"/>
    <n v="778.9"/>
    <n v="1024.3699999999999"/>
    <x v="2"/>
    <x v="0"/>
    <n v="-2"/>
    <x v="1914"/>
  </r>
  <r>
    <n v="3545539999"/>
    <n v="49449238"/>
    <s v="Omaja Mukhopadhyay"/>
    <x v="2"/>
    <n v="287070"/>
    <x v="17"/>
    <x v="6"/>
    <n v="1"/>
    <n v="443.17"/>
    <n v="3469.35"/>
    <x v="0"/>
    <x v="1"/>
    <n v="15"/>
    <x v="1915"/>
  </r>
  <r>
    <n v="7463392603"/>
    <n v="46684081"/>
    <s v="Darika Hans"/>
    <x v="3"/>
    <n v="812607"/>
    <x v="14"/>
    <x v="9"/>
    <n v="3"/>
    <n v="416.65"/>
    <n v="1131.5999999999999"/>
    <x v="1"/>
    <x v="2"/>
    <n v="23"/>
    <x v="1916"/>
  </r>
  <r>
    <n v="7296733293"/>
    <n v="86715467"/>
    <s v="Chanakya Bansal"/>
    <x v="2"/>
    <n v="615545"/>
    <x v="28"/>
    <x v="5"/>
    <n v="3"/>
    <n v="448.16"/>
    <n v="3845.82"/>
    <x v="2"/>
    <x v="2"/>
    <n v="17"/>
    <x v="1917"/>
  </r>
  <r>
    <n v="7118924734"/>
    <n v="66310963"/>
    <s v="Farhan Khare"/>
    <x v="2"/>
    <n v="552496"/>
    <x v="23"/>
    <x v="7"/>
    <n v="2"/>
    <n v="508"/>
    <n v="3580.46"/>
    <x v="2"/>
    <x v="0"/>
    <n v="1"/>
    <x v="1918"/>
  </r>
  <r>
    <n v="2529809156"/>
    <n v="71905368"/>
    <s v="Chameli Magar"/>
    <x v="3"/>
    <n v="513199"/>
    <x v="39"/>
    <x v="1"/>
    <n v="1"/>
    <n v="422.23"/>
    <n v="2728.49"/>
    <x v="1"/>
    <x v="2"/>
    <n v="22"/>
    <x v="1919"/>
  </r>
  <r>
    <n v="2216699744"/>
    <n v="5540556"/>
    <s v="Lakshit Balan"/>
    <x v="0"/>
    <n v="807452"/>
    <x v="21"/>
    <x v="6"/>
    <n v="2"/>
    <n v="144.19"/>
    <n v="939.55"/>
    <x v="3"/>
    <x v="0"/>
    <n v="4"/>
    <x v="1920"/>
  </r>
  <r>
    <n v="8257221712"/>
    <n v="5277675"/>
    <s v="Vansha Deol"/>
    <x v="3"/>
    <n v="677542"/>
    <x v="22"/>
    <x v="7"/>
    <n v="2"/>
    <n v="212.61"/>
    <n v="140.80000000000001"/>
    <x v="0"/>
    <x v="2"/>
    <n v="29"/>
    <x v="1921"/>
  </r>
  <r>
    <n v="1357352531"/>
    <n v="9246851"/>
    <s v="Aarush Dixit"/>
    <x v="1"/>
    <n v="799952"/>
    <x v="15"/>
    <x v="2"/>
    <n v="2"/>
    <n v="922.64"/>
    <n v="4202.96"/>
    <x v="2"/>
    <x v="0"/>
    <n v="-1"/>
    <x v="1922"/>
  </r>
  <r>
    <n v="2108138590"/>
    <n v="67918495"/>
    <s v="Aarav Gour"/>
    <x v="2"/>
    <n v="602241"/>
    <x v="3"/>
    <x v="3"/>
    <n v="2"/>
    <n v="976.55"/>
    <n v="1181.3599999999999"/>
    <x v="1"/>
    <x v="2"/>
    <n v="30"/>
    <x v="1923"/>
  </r>
  <r>
    <n v="5648212121"/>
    <n v="37633848"/>
    <s v="Samuel Banerjee"/>
    <x v="3"/>
    <n v="41853"/>
    <x v="19"/>
    <x v="2"/>
    <n v="1"/>
    <n v="910.44"/>
    <n v="3820.42"/>
    <x v="3"/>
    <x v="0"/>
    <n v="-2"/>
    <x v="1924"/>
  </r>
  <r>
    <n v="3951878528"/>
    <n v="28458746"/>
    <s v="Dalaja Borde"/>
    <x v="1"/>
    <n v="949818"/>
    <x v="29"/>
    <x v="3"/>
    <n v="1"/>
    <n v="483.05"/>
    <n v="372.99"/>
    <x v="2"/>
    <x v="2"/>
    <n v="21"/>
    <x v="1925"/>
  </r>
  <r>
    <n v="8310385249"/>
    <n v="97315135"/>
    <s v="Bhavini Parikh"/>
    <x v="1"/>
    <n v="39154"/>
    <x v="31"/>
    <x v="9"/>
    <n v="1"/>
    <n v="946.86"/>
    <n v="1439.56"/>
    <x v="0"/>
    <x v="0"/>
    <n v="1"/>
    <x v="1926"/>
  </r>
  <r>
    <n v="7513562596"/>
    <n v="88130777"/>
    <s v="Darsh Gupta"/>
    <x v="1"/>
    <n v="144124"/>
    <x v="11"/>
    <x v="7"/>
    <n v="1"/>
    <n v="162.66999999999999"/>
    <n v="909.62"/>
    <x v="0"/>
    <x v="0"/>
    <n v="-1"/>
    <x v="1927"/>
  </r>
  <r>
    <n v="6304586678"/>
    <n v="38496400"/>
    <s v="Dhruv Bakshi"/>
    <x v="3"/>
    <n v="679321"/>
    <x v="39"/>
    <x v="1"/>
    <n v="3"/>
    <n v="738.46"/>
    <n v="1823.12"/>
    <x v="1"/>
    <x v="0"/>
    <n v="-1"/>
    <x v="1928"/>
  </r>
  <r>
    <n v="5222812863"/>
    <n v="65294340"/>
    <s v="Jasmit Kota"/>
    <x v="1"/>
    <n v="451812"/>
    <x v="25"/>
    <x v="4"/>
    <n v="1"/>
    <n v="530.85"/>
    <n v="1608.38"/>
    <x v="1"/>
    <x v="0"/>
    <n v="-1"/>
    <x v="1929"/>
  </r>
  <r>
    <n v="5393039591"/>
    <n v="40419593"/>
    <s v="Siya Pandit"/>
    <x v="2"/>
    <n v="378230"/>
    <x v="3"/>
    <x v="3"/>
    <n v="1"/>
    <n v="166.42"/>
    <n v="225.21"/>
    <x v="1"/>
    <x v="0"/>
    <n v="0"/>
    <x v="1930"/>
  </r>
  <r>
    <n v="6708586922"/>
    <n v="91072336"/>
    <s v="Tristan Parmer"/>
    <x v="3"/>
    <n v="799952"/>
    <x v="15"/>
    <x v="2"/>
    <n v="3"/>
    <n v="922.64"/>
    <n v="1435.7"/>
    <x v="1"/>
    <x v="2"/>
    <n v="22"/>
    <x v="1931"/>
  </r>
  <r>
    <n v="3177552965"/>
    <n v="99231937"/>
    <s v="William Banerjee"/>
    <x v="0"/>
    <n v="328457"/>
    <x v="4"/>
    <x v="1"/>
    <n v="2"/>
    <n v="858.57"/>
    <n v="3176.5"/>
    <x v="3"/>
    <x v="0"/>
    <n v="1"/>
    <x v="1932"/>
  </r>
  <r>
    <n v="607125614"/>
    <n v="55425478"/>
    <s v="Karan Ramachandran"/>
    <x v="2"/>
    <n v="661577"/>
    <x v="43"/>
    <x v="0"/>
    <n v="3"/>
    <n v="720.95"/>
    <n v="3303.42"/>
    <x v="0"/>
    <x v="1"/>
    <n v="13"/>
    <x v="1933"/>
  </r>
  <r>
    <n v="139417019"/>
    <n v="75566105"/>
    <s v="Dipta Doctor"/>
    <x v="0"/>
    <n v="992178"/>
    <x v="25"/>
    <x v="4"/>
    <n v="1"/>
    <n v="632.42999999999995"/>
    <n v="561.59"/>
    <x v="1"/>
    <x v="0"/>
    <n v="5"/>
    <x v="1934"/>
  </r>
  <r>
    <n v="1893231742"/>
    <n v="51661209"/>
    <s v="Vasana Chandran"/>
    <x v="1"/>
    <n v="913428"/>
    <x v="0"/>
    <x v="0"/>
    <n v="2"/>
    <n v="392.22"/>
    <n v="4078"/>
    <x v="0"/>
    <x v="0"/>
    <n v="5"/>
    <x v="1935"/>
  </r>
  <r>
    <n v="3580010065"/>
    <n v="95590889"/>
    <s v="Janani Purohit"/>
    <x v="2"/>
    <n v="89084"/>
    <x v="45"/>
    <x v="2"/>
    <n v="3"/>
    <n v="598.83000000000004"/>
    <n v="3658.91"/>
    <x v="1"/>
    <x v="0"/>
    <n v="5"/>
    <x v="1936"/>
  </r>
  <r>
    <n v="962319394"/>
    <n v="44723662"/>
    <s v="Veer Dixit"/>
    <x v="0"/>
    <n v="876139"/>
    <x v="21"/>
    <x v="6"/>
    <n v="1"/>
    <n v="415.75"/>
    <n v="1246.94"/>
    <x v="0"/>
    <x v="1"/>
    <n v="14"/>
    <x v="1937"/>
  </r>
  <r>
    <n v="8321726382"/>
    <n v="82918668"/>
    <s v="Harita Nagy"/>
    <x v="0"/>
    <n v="970529"/>
    <x v="27"/>
    <x v="10"/>
    <n v="2"/>
    <n v="827.44"/>
    <n v="1787.9"/>
    <x v="1"/>
    <x v="0"/>
    <n v="-5"/>
    <x v="1938"/>
  </r>
  <r>
    <n v="1485682761"/>
    <n v="70363568"/>
    <s v="Ekavir Sunder"/>
    <x v="1"/>
    <n v="70969"/>
    <x v="41"/>
    <x v="9"/>
    <n v="3"/>
    <n v="631.70000000000005"/>
    <n v="217.5"/>
    <x v="2"/>
    <x v="0"/>
    <n v="3"/>
    <x v="1939"/>
  </r>
  <r>
    <n v="5008756947"/>
    <n v="73661993"/>
    <s v="Elijah Verma"/>
    <x v="2"/>
    <n v="36412"/>
    <x v="23"/>
    <x v="7"/>
    <n v="1"/>
    <n v="397.68"/>
    <n v="504.2"/>
    <x v="1"/>
    <x v="0"/>
    <n v="-2"/>
    <x v="1940"/>
  </r>
  <r>
    <n v="1334996274"/>
    <n v="11493380"/>
    <s v="Jhalak Peri"/>
    <x v="0"/>
    <n v="771228"/>
    <x v="0"/>
    <x v="0"/>
    <n v="3"/>
    <n v="83.18"/>
    <n v="1261.7"/>
    <x v="3"/>
    <x v="0"/>
    <n v="-1"/>
    <x v="1941"/>
  </r>
  <r>
    <n v="2914506024"/>
    <n v="31940833"/>
    <s v="Urmi Amble"/>
    <x v="1"/>
    <n v="274207"/>
    <x v="13"/>
    <x v="4"/>
    <n v="1"/>
    <n v="328.51"/>
    <n v="2230.61"/>
    <x v="1"/>
    <x v="0"/>
    <n v="-3"/>
    <x v="1942"/>
  </r>
  <r>
    <n v="8811831663"/>
    <n v="74682740"/>
    <s v="Aarush Badami"/>
    <x v="0"/>
    <n v="136533"/>
    <x v="2"/>
    <x v="2"/>
    <n v="3"/>
    <n v="826.21"/>
    <n v="1254.05"/>
    <x v="3"/>
    <x v="0"/>
    <n v="3"/>
    <x v="1943"/>
  </r>
  <r>
    <n v="875427533"/>
    <n v="10686446"/>
    <s v="Onkar Ratti"/>
    <x v="1"/>
    <n v="669378"/>
    <x v="14"/>
    <x v="9"/>
    <n v="3"/>
    <n v="212.14"/>
    <n v="2505.6"/>
    <x v="2"/>
    <x v="1"/>
    <n v="15"/>
    <x v="1944"/>
  </r>
  <r>
    <n v="5865390748"/>
    <n v="30042971"/>
    <s v="Garima Morar"/>
    <x v="0"/>
    <n v="700048"/>
    <x v="23"/>
    <x v="7"/>
    <n v="3"/>
    <n v="141.28"/>
    <n v="3835.46"/>
    <x v="1"/>
    <x v="0"/>
    <n v="4"/>
    <x v="1945"/>
  </r>
  <r>
    <n v="4054828941"/>
    <n v="99893898"/>
    <s v="Vedant Master"/>
    <x v="1"/>
    <n v="77308"/>
    <x v="36"/>
    <x v="9"/>
    <n v="1"/>
    <n v="223.27"/>
    <n v="2497.98"/>
    <x v="1"/>
    <x v="2"/>
    <n v="19"/>
    <x v="1946"/>
  </r>
  <r>
    <n v="1257568604"/>
    <n v="9981089"/>
    <s v="Ikbal Hari"/>
    <x v="3"/>
    <n v="839170"/>
    <x v="19"/>
    <x v="2"/>
    <n v="1"/>
    <n v="481.63"/>
    <n v="1937.41"/>
    <x v="0"/>
    <x v="0"/>
    <n v="1"/>
    <x v="1947"/>
  </r>
  <r>
    <n v="2738862626"/>
    <n v="56572297"/>
    <s v="Rachita Wali"/>
    <x v="2"/>
    <n v="34200"/>
    <x v="7"/>
    <x v="5"/>
    <n v="1"/>
    <n v="319.8"/>
    <n v="2563.4"/>
    <x v="3"/>
    <x v="1"/>
    <n v="10"/>
    <x v="1948"/>
  </r>
  <r>
    <n v="7352532839"/>
    <n v="9738801"/>
    <s v="Damyanti Nadkarni"/>
    <x v="2"/>
    <n v="313754"/>
    <x v="29"/>
    <x v="3"/>
    <n v="3"/>
    <n v="136.6"/>
    <n v="2184.8000000000002"/>
    <x v="2"/>
    <x v="0"/>
    <n v="-3"/>
    <x v="1949"/>
  </r>
  <r>
    <n v="520221662"/>
    <n v="53025962"/>
    <s v="Sai Mandal"/>
    <x v="3"/>
    <n v="57405"/>
    <x v="24"/>
    <x v="10"/>
    <n v="1"/>
    <n v="607.66999999999996"/>
    <n v="3252.54"/>
    <x v="3"/>
    <x v="0"/>
    <n v="-1"/>
    <x v="1950"/>
  </r>
  <r>
    <n v="7818925535"/>
    <n v="45477575"/>
    <s v="Aarna Bawa"/>
    <x v="2"/>
    <n v="848226"/>
    <x v="30"/>
    <x v="9"/>
    <n v="1"/>
    <n v="209.59"/>
    <n v="2912.9"/>
    <x v="3"/>
    <x v="0"/>
    <n v="3"/>
    <x v="1951"/>
  </r>
  <r>
    <n v="3476023750"/>
    <n v="43990799"/>
    <s v="Indrajit Singh"/>
    <x v="0"/>
    <n v="925482"/>
    <x v="40"/>
    <x v="8"/>
    <n v="1"/>
    <n v="475.04"/>
    <n v="3505.44"/>
    <x v="3"/>
    <x v="0"/>
    <n v="-2"/>
    <x v="1952"/>
  </r>
  <r>
    <n v="8945838922"/>
    <n v="13415362"/>
    <s v="Tristan Grover"/>
    <x v="2"/>
    <n v="114414"/>
    <x v="5"/>
    <x v="4"/>
    <n v="3"/>
    <n v="832.06"/>
    <n v="1609.53"/>
    <x v="0"/>
    <x v="0"/>
    <n v="-2"/>
    <x v="1953"/>
  </r>
  <r>
    <n v="2233053313"/>
    <n v="15830066"/>
    <s v="Rishi Krishnan"/>
    <x v="1"/>
    <n v="222892"/>
    <x v="30"/>
    <x v="9"/>
    <n v="2"/>
    <n v="869.22"/>
    <n v="2419.41"/>
    <x v="0"/>
    <x v="0"/>
    <n v="3"/>
    <x v="1954"/>
  </r>
  <r>
    <n v="1844073851"/>
    <n v="38808614"/>
    <s v="Xavier Shetty"/>
    <x v="3"/>
    <n v="799688"/>
    <x v="7"/>
    <x v="5"/>
    <n v="2"/>
    <n v="309.62"/>
    <n v="3496.85"/>
    <x v="2"/>
    <x v="0"/>
    <n v="-4"/>
    <x v="1955"/>
  </r>
  <r>
    <n v="8348125769"/>
    <n v="29584848"/>
    <s v="Lucky Chada"/>
    <x v="3"/>
    <n v="707935"/>
    <x v="43"/>
    <x v="0"/>
    <n v="3"/>
    <n v="820.9"/>
    <n v="3498.69"/>
    <x v="1"/>
    <x v="1"/>
    <n v="10"/>
    <x v="1956"/>
  </r>
  <r>
    <n v="8475818223"/>
    <n v="12832151"/>
    <s v="Ekavir Bhalla"/>
    <x v="2"/>
    <n v="721521"/>
    <x v="10"/>
    <x v="6"/>
    <n v="2"/>
    <n v="417.39"/>
    <n v="3876.19"/>
    <x v="2"/>
    <x v="2"/>
    <n v="20"/>
    <x v="1957"/>
  </r>
  <r>
    <n v="4270941188"/>
    <n v="47274329"/>
    <s v="Hemal Murthy"/>
    <x v="1"/>
    <n v="34200"/>
    <x v="7"/>
    <x v="5"/>
    <n v="1"/>
    <n v="319.8"/>
    <n v="1781.72"/>
    <x v="3"/>
    <x v="0"/>
    <n v="2"/>
    <x v="1958"/>
  </r>
  <r>
    <n v="2611200126"/>
    <n v="91448742"/>
    <s v="Henry Badal"/>
    <x v="0"/>
    <n v="679865"/>
    <x v="17"/>
    <x v="6"/>
    <n v="1"/>
    <n v="347.91"/>
    <n v="469.82"/>
    <x v="3"/>
    <x v="0"/>
    <n v="5"/>
    <x v="1959"/>
  </r>
  <r>
    <n v="8573833987"/>
    <n v="12988801"/>
    <s v="Darika Verma"/>
    <x v="1"/>
    <n v="654297"/>
    <x v="14"/>
    <x v="9"/>
    <n v="3"/>
    <n v="13.25"/>
    <n v="4027.79"/>
    <x v="1"/>
    <x v="0"/>
    <n v="-5"/>
    <x v="1960"/>
  </r>
  <r>
    <n v="2979246068"/>
    <n v="61763552"/>
    <s v="Gopal Parikh"/>
    <x v="2"/>
    <n v="361361"/>
    <x v="29"/>
    <x v="3"/>
    <n v="3"/>
    <n v="826.21"/>
    <n v="2722.28"/>
    <x v="3"/>
    <x v="2"/>
    <n v="25"/>
    <x v="1961"/>
  </r>
  <r>
    <n v="6779895105"/>
    <n v="64535602"/>
    <s v="Faris Mahajan"/>
    <x v="2"/>
    <n v="112390"/>
    <x v="18"/>
    <x v="5"/>
    <n v="3"/>
    <n v="877.98"/>
    <n v="3231.88"/>
    <x v="0"/>
    <x v="0"/>
    <n v="3"/>
    <x v="1962"/>
  </r>
  <r>
    <n v="1731478314"/>
    <n v="67215939"/>
    <s v="Dominic Viswanathan"/>
    <x v="1"/>
    <n v="6405"/>
    <x v="24"/>
    <x v="10"/>
    <n v="2"/>
    <n v="236.51"/>
    <n v="4467.79"/>
    <x v="2"/>
    <x v="1"/>
    <n v="8"/>
    <x v="1963"/>
  </r>
  <r>
    <n v="3692405872"/>
    <n v="41878908"/>
    <s v="Barkha Kanda"/>
    <x v="3"/>
    <n v="661577"/>
    <x v="43"/>
    <x v="0"/>
    <n v="3"/>
    <n v="720.95"/>
    <n v="941.19"/>
    <x v="3"/>
    <x v="0"/>
    <n v="1"/>
    <x v="1964"/>
  </r>
  <r>
    <n v="8853713324"/>
    <n v="58505903"/>
    <s v="Harinakshi Sibal"/>
    <x v="1"/>
    <n v="799688"/>
    <x v="7"/>
    <x v="5"/>
    <n v="2"/>
    <n v="309.62"/>
    <n v="1163.18"/>
    <x v="2"/>
    <x v="0"/>
    <n v="-5"/>
    <x v="1965"/>
  </r>
  <r>
    <n v="979766779"/>
    <n v="57081917"/>
    <s v="Nidra Choudhary"/>
    <x v="2"/>
    <n v="784673"/>
    <x v="44"/>
    <x v="0"/>
    <n v="3"/>
    <n v="491.39"/>
    <n v="2428.41"/>
    <x v="2"/>
    <x v="0"/>
    <n v="1"/>
    <x v="1966"/>
  </r>
  <r>
    <n v="5709672475"/>
    <n v="16543242"/>
    <s v="Vihaan Korpal"/>
    <x v="3"/>
    <n v="91670"/>
    <x v="23"/>
    <x v="7"/>
    <n v="2"/>
    <n v="439.24"/>
    <n v="895.76"/>
    <x v="1"/>
    <x v="0"/>
    <n v="-5"/>
    <x v="1967"/>
  </r>
  <r>
    <n v="3855709201"/>
    <n v="13651980"/>
    <s v="Abhiram Basak"/>
    <x v="2"/>
    <n v="820973"/>
    <x v="26"/>
    <x v="10"/>
    <n v="3"/>
    <n v="114.52"/>
    <n v="1013.9"/>
    <x v="1"/>
    <x v="1"/>
    <n v="15"/>
    <x v="1968"/>
  </r>
  <r>
    <n v="6861065282"/>
    <n v="57523973"/>
    <s v="Darpan Rama"/>
    <x v="1"/>
    <n v="832348"/>
    <x v="29"/>
    <x v="3"/>
    <n v="3"/>
    <n v="831.43"/>
    <n v="310.69"/>
    <x v="1"/>
    <x v="1"/>
    <n v="14"/>
    <x v="1969"/>
  </r>
  <r>
    <n v="7919724613"/>
    <n v="81200164"/>
    <s v="Zehaan Chaudhry"/>
    <x v="0"/>
    <n v="112390"/>
    <x v="18"/>
    <x v="5"/>
    <n v="1"/>
    <n v="877.98"/>
    <n v="2379.8200000000002"/>
    <x v="0"/>
    <x v="1"/>
    <n v="10"/>
    <x v="1970"/>
  </r>
  <r>
    <n v="7882742057"/>
    <n v="32293017"/>
    <s v="Samarth Kapoor"/>
    <x v="2"/>
    <n v="365133"/>
    <x v="23"/>
    <x v="7"/>
    <n v="1"/>
    <n v="915.45"/>
    <n v="612.04"/>
    <x v="2"/>
    <x v="0"/>
    <n v="-5"/>
    <x v="1971"/>
  </r>
  <r>
    <n v="1929002406"/>
    <n v="67538982"/>
    <s v="Upma Salvi"/>
    <x v="3"/>
    <n v="516376"/>
    <x v="36"/>
    <x v="9"/>
    <n v="3"/>
    <n v="877.43"/>
    <n v="2088.54"/>
    <x v="0"/>
    <x v="0"/>
    <n v="-3"/>
    <x v="1972"/>
  </r>
  <r>
    <n v="2458349464"/>
    <n v="99714944"/>
    <s v="Bhanumati Chauhan"/>
    <x v="1"/>
    <n v="187399"/>
    <x v="12"/>
    <x v="8"/>
    <n v="2"/>
    <n v="53.49"/>
    <n v="888.12"/>
    <x v="3"/>
    <x v="0"/>
    <n v="0"/>
    <x v="1973"/>
  </r>
  <r>
    <n v="6608328221"/>
    <n v="76020843"/>
    <s v="Banjeet Behl"/>
    <x v="0"/>
    <n v="313754"/>
    <x v="29"/>
    <x v="3"/>
    <n v="1"/>
    <n v="136.6"/>
    <n v="2880.22"/>
    <x v="0"/>
    <x v="0"/>
    <n v="3"/>
    <x v="1974"/>
  </r>
  <r>
    <n v="7736615348"/>
    <n v="84161531"/>
    <s v="Raagini Verma"/>
    <x v="3"/>
    <n v="397973"/>
    <x v="38"/>
    <x v="9"/>
    <n v="3"/>
    <n v="728.73"/>
    <n v="2063.11"/>
    <x v="3"/>
    <x v="0"/>
    <n v="-2"/>
    <x v="1975"/>
  </r>
  <r>
    <n v="2591738507"/>
    <n v="14705462"/>
    <s v="Nakul Pal"/>
    <x v="3"/>
    <n v="171602"/>
    <x v="39"/>
    <x v="1"/>
    <n v="2"/>
    <n v="883.44"/>
    <n v="4675.99"/>
    <x v="2"/>
    <x v="0"/>
    <n v="-2"/>
    <x v="1976"/>
  </r>
  <r>
    <n v="6751537971"/>
    <n v="98444183"/>
    <s v="Radha D’Alia"/>
    <x v="0"/>
    <n v="903336"/>
    <x v="21"/>
    <x v="6"/>
    <n v="3"/>
    <n v="551.88"/>
    <n v="307.23"/>
    <x v="2"/>
    <x v="0"/>
    <n v="1"/>
    <x v="1977"/>
  </r>
  <r>
    <n v="9768154003"/>
    <n v="88045094"/>
    <s v="Yuvraj Memon"/>
    <x v="3"/>
    <n v="11422"/>
    <x v="14"/>
    <x v="9"/>
    <n v="2"/>
    <n v="127.16"/>
    <n v="697.53"/>
    <x v="1"/>
    <x v="2"/>
    <n v="28"/>
    <x v="1978"/>
  </r>
  <r>
    <n v="5887288860"/>
    <n v="40587811"/>
    <s v="Jeevika Rajagopalan"/>
    <x v="2"/>
    <n v="146840"/>
    <x v="6"/>
    <x v="2"/>
    <n v="3"/>
    <n v="786.85"/>
    <n v="3395.38"/>
    <x v="0"/>
    <x v="0"/>
    <n v="-3"/>
    <x v="1979"/>
  </r>
  <r>
    <n v="3559865135"/>
    <n v="66310963"/>
    <s v="Farhan Khare"/>
    <x v="2"/>
    <n v="365132"/>
    <x v="46"/>
    <x v="8"/>
    <n v="3"/>
    <n v="229.38"/>
    <n v="2680.81"/>
    <x v="3"/>
    <x v="1"/>
    <n v="10"/>
    <x v="1980"/>
  </r>
  <r>
    <n v="209044447"/>
    <n v="2058037"/>
    <s v="Yutika Badal"/>
    <x v="2"/>
    <n v="757274"/>
    <x v="0"/>
    <x v="0"/>
    <n v="2"/>
    <n v="98.32"/>
    <n v="1039.47"/>
    <x v="0"/>
    <x v="0"/>
    <n v="2"/>
    <x v="1981"/>
  </r>
  <r>
    <n v="9643668734"/>
    <n v="34835738"/>
    <s v="Vrinda Mutti"/>
    <x v="3"/>
    <n v="747801"/>
    <x v="22"/>
    <x v="7"/>
    <n v="2"/>
    <n v="277.76"/>
    <n v="2292.3200000000002"/>
    <x v="3"/>
    <x v="2"/>
    <n v="21"/>
    <x v="1982"/>
  </r>
  <r>
    <n v="6115465612"/>
    <n v="12338529"/>
    <s v="Rishi Nayak"/>
    <x v="1"/>
    <n v="767398"/>
    <x v="23"/>
    <x v="7"/>
    <n v="3"/>
    <n v="22.14"/>
    <n v="3025.66"/>
    <x v="3"/>
    <x v="0"/>
    <n v="-2"/>
    <x v="1983"/>
  </r>
  <r>
    <n v="8493723088"/>
    <n v="20238921"/>
    <s v="Shivani Kumer"/>
    <x v="3"/>
    <n v="803607"/>
    <x v="28"/>
    <x v="5"/>
    <n v="1"/>
    <n v="949.73"/>
    <n v="2918.27"/>
    <x v="0"/>
    <x v="0"/>
    <n v="-1"/>
    <x v="1984"/>
  </r>
  <r>
    <n v="6392024503"/>
    <n v="75640174"/>
    <s v="Advik Bhakta"/>
    <x v="3"/>
    <n v="451812"/>
    <x v="25"/>
    <x v="4"/>
    <n v="2"/>
    <n v="530.85"/>
    <n v="4108.93"/>
    <x v="3"/>
    <x v="0"/>
    <n v="0"/>
    <x v="1985"/>
  </r>
  <r>
    <n v="9863468109"/>
    <n v="73363613"/>
    <s v="Aradhana Bala"/>
    <x v="3"/>
    <n v="256051"/>
    <x v="7"/>
    <x v="5"/>
    <n v="3"/>
    <n v="400.92"/>
    <n v="1394.71"/>
    <x v="1"/>
    <x v="0"/>
    <n v="4"/>
    <x v="1986"/>
  </r>
  <r>
    <n v="5448628635"/>
    <n v="21658322"/>
    <s v="Balhaar Balasubramanian"/>
    <x v="0"/>
    <n v="837480"/>
    <x v="13"/>
    <x v="4"/>
    <n v="3"/>
    <n v="217.4"/>
    <n v="545.35"/>
    <x v="3"/>
    <x v="0"/>
    <n v="4"/>
    <x v="1987"/>
  </r>
  <r>
    <n v="3329455953"/>
    <n v="31371112"/>
    <s v="Osha Chad"/>
    <x v="0"/>
    <n v="34200"/>
    <x v="7"/>
    <x v="5"/>
    <n v="2"/>
    <n v="319.8"/>
    <n v="2339.17"/>
    <x v="2"/>
    <x v="0"/>
    <n v="3"/>
    <x v="1988"/>
  </r>
  <r>
    <n v="3584190892"/>
    <n v="60974181"/>
    <s v="Hardik Kakar"/>
    <x v="3"/>
    <n v="26060"/>
    <x v="5"/>
    <x v="4"/>
    <n v="3"/>
    <n v="342.94"/>
    <n v="160.07"/>
    <x v="1"/>
    <x v="0"/>
    <n v="5"/>
    <x v="1989"/>
  </r>
  <r>
    <n v="9097056321"/>
    <n v="16424635"/>
    <s v="Fitan Kade"/>
    <x v="3"/>
    <n v="540618"/>
    <x v="9"/>
    <x v="3"/>
    <n v="1"/>
    <n v="317.05"/>
    <n v="2739.54"/>
    <x v="2"/>
    <x v="0"/>
    <n v="-2"/>
    <x v="1990"/>
  </r>
  <r>
    <n v="525741957"/>
    <n v="88866835"/>
    <s v="Osha Dora"/>
    <x v="3"/>
    <n v="784673"/>
    <x v="44"/>
    <x v="0"/>
    <n v="2"/>
    <n v="491.39"/>
    <n v="3048.43"/>
    <x v="1"/>
    <x v="0"/>
    <n v="0"/>
    <x v="1991"/>
  </r>
  <r>
    <n v="5387395051"/>
    <n v="37095171"/>
    <s v="Ira Soni"/>
    <x v="2"/>
    <n v="925482"/>
    <x v="40"/>
    <x v="8"/>
    <n v="2"/>
    <n v="475.04"/>
    <n v="1188.3499999999999"/>
    <x v="0"/>
    <x v="1"/>
    <n v="13"/>
    <x v="1992"/>
  </r>
  <r>
    <n v="6799246060"/>
    <n v="6245778"/>
    <s v="Reva Shanker"/>
    <x v="3"/>
    <n v="803607"/>
    <x v="28"/>
    <x v="5"/>
    <n v="3"/>
    <n v="949.73"/>
    <n v="764.18"/>
    <x v="3"/>
    <x v="0"/>
    <n v="-4"/>
    <x v="1993"/>
  </r>
  <r>
    <n v="8986314607"/>
    <n v="11047835"/>
    <s v="Nathaniel Reddy"/>
    <x v="0"/>
    <n v="700048"/>
    <x v="23"/>
    <x v="7"/>
    <n v="1"/>
    <n v="141.28"/>
    <n v="3422.97"/>
    <x v="0"/>
    <x v="0"/>
    <n v="2"/>
    <x v="1994"/>
  </r>
  <r>
    <n v="1085912198"/>
    <n v="93198324"/>
    <s v="Bhavya Dutta"/>
    <x v="2"/>
    <n v="697683"/>
    <x v="22"/>
    <x v="7"/>
    <n v="1"/>
    <n v="123.74"/>
    <n v="4058.84"/>
    <x v="0"/>
    <x v="0"/>
    <n v="-5"/>
    <x v="1995"/>
  </r>
  <r>
    <n v="3423328091"/>
    <n v="18935489"/>
    <s v="Krishna Dugal"/>
    <x v="1"/>
    <n v="679321"/>
    <x v="39"/>
    <x v="1"/>
    <n v="2"/>
    <n v="738.46"/>
    <n v="1013.23"/>
    <x v="1"/>
    <x v="0"/>
    <n v="-2"/>
    <x v="1996"/>
  </r>
  <r>
    <n v="9848366909"/>
    <n v="34281470"/>
    <s v="Yash Johal"/>
    <x v="3"/>
    <n v="365132"/>
    <x v="46"/>
    <x v="8"/>
    <n v="2"/>
    <n v="229.38"/>
    <n v="3636.32"/>
    <x v="2"/>
    <x v="1"/>
    <n v="9"/>
    <x v="1997"/>
  </r>
  <r>
    <n v="936021770"/>
    <n v="79960955"/>
    <s v="Chatresh Samra"/>
    <x v="1"/>
    <n v="107548"/>
    <x v="39"/>
    <x v="1"/>
    <n v="3"/>
    <n v="891.6"/>
    <n v="2272.86"/>
    <x v="1"/>
    <x v="0"/>
    <n v="3"/>
    <x v="1998"/>
  </r>
  <r>
    <n v="8916215165"/>
    <n v="49806393"/>
    <s v="Aarush Natt"/>
    <x v="0"/>
    <n v="925482"/>
    <x v="40"/>
    <x v="8"/>
    <n v="3"/>
    <n v="475.04"/>
    <n v="3939.8"/>
    <x v="3"/>
    <x v="0"/>
    <n v="-1"/>
    <x v="1999"/>
  </r>
  <r>
    <n v="389558867"/>
    <n v="8375298"/>
    <s v="Yahvi Vora"/>
    <x v="3"/>
    <n v="555121"/>
    <x v="41"/>
    <x v="9"/>
    <n v="3"/>
    <n v="354.91"/>
    <n v="212.14"/>
    <x v="0"/>
    <x v="0"/>
    <n v="1"/>
    <x v="2000"/>
  </r>
  <r>
    <n v="7616883530"/>
    <n v="16410155"/>
    <s v="Darika Barman"/>
    <x v="3"/>
    <n v="306177"/>
    <x v="40"/>
    <x v="8"/>
    <n v="3"/>
    <n v="769.24"/>
    <n v="2182.8000000000002"/>
    <x v="2"/>
    <x v="0"/>
    <n v="0"/>
    <x v="2001"/>
  </r>
  <r>
    <n v="3851744248"/>
    <n v="61763552"/>
    <s v="Gopal Parikh"/>
    <x v="2"/>
    <n v="734789"/>
    <x v="9"/>
    <x v="3"/>
    <n v="1"/>
    <n v="395.82"/>
    <n v="3985.16"/>
    <x v="3"/>
    <x v="0"/>
    <n v="5"/>
    <x v="2002"/>
  </r>
  <r>
    <n v="4953665655"/>
    <n v="14428954"/>
    <s v="Viraj Tank"/>
    <x v="3"/>
    <n v="444361"/>
    <x v="25"/>
    <x v="4"/>
    <n v="2"/>
    <n v="822.63"/>
    <n v="1570.97"/>
    <x v="0"/>
    <x v="2"/>
    <n v="25"/>
    <x v="2003"/>
  </r>
  <r>
    <n v="962864152"/>
    <n v="24357425"/>
    <s v="Wriddhish Munshi"/>
    <x v="2"/>
    <n v="455083"/>
    <x v="16"/>
    <x v="2"/>
    <n v="3"/>
    <n v="959.01"/>
    <n v="1662.02"/>
    <x v="2"/>
    <x v="0"/>
    <n v="-5"/>
    <x v="2004"/>
  </r>
  <r>
    <n v="923668833"/>
    <n v="47125914"/>
    <s v="Yashoda Chacko"/>
    <x v="3"/>
    <n v="771228"/>
    <x v="0"/>
    <x v="0"/>
    <n v="3"/>
    <n v="83.18"/>
    <n v="1599.98"/>
    <x v="2"/>
    <x v="0"/>
    <n v="-1"/>
    <x v="2005"/>
  </r>
  <r>
    <n v="4022122330"/>
    <n v="33871107"/>
    <s v="Aarav Rout"/>
    <x v="2"/>
    <n v="26060"/>
    <x v="5"/>
    <x v="4"/>
    <n v="3"/>
    <n v="342.94"/>
    <n v="4022.8"/>
    <x v="1"/>
    <x v="1"/>
    <n v="15"/>
    <x v="2006"/>
  </r>
  <r>
    <n v="4564846800"/>
    <n v="79764458"/>
    <s v="Bhavani Kant"/>
    <x v="1"/>
    <n v="500739"/>
    <x v="6"/>
    <x v="2"/>
    <n v="2"/>
    <n v="359.98"/>
    <n v="2989.97"/>
    <x v="1"/>
    <x v="1"/>
    <n v="14"/>
    <x v="2007"/>
  </r>
  <r>
    <n v="690652905"/>
    <n v="75289676"/>
    <s v="Yashica Borra"/>
    <x v="2"/>
    <n v="451812"/>
    <x v="25"/>
    <x v="4"/>
    <n v="2"/>
    <n v="530.85"/>
    <n v="3539.79"/>
    <x v="0"/>
    <x v="0"/>
    <n v="1"/>
    <x v="2008"/>
  </r>
  <r>
    <n v="716741661"/>
    <n v="43052303"/>
    <s v="Girik Mutti"/>
    <x v="3"/>
    <n v="799688"/>
    <x v="7"/>
    <x v="5"/>
    <n v="2"/>
    <n v="309.62"/>
    <n v="3850.67"/>
    <x v="1"/>
    <x v="0"/>
    <n v="2"/>
    <x v="2009"/>
  </r>
  <r>
    <n v="6575532281"/>
    <n v="44149982"/>
    <s v="Tara Uppal"/>
    <x v="1"/>
    <n v="34200"/>
    <x v="7"/>
    <x v="5"/>
    <n v="1"/>
    <n v="319.8"/>
    <n v="1220.6600000000001"/>
    <x v="3"/>
    <x v="2"/>
    <n v="24"/>
    <x v="2010"/>
  </r>
  <r>
    <n v="7486807731"/>
    <n v="71189232"/>
    <s v="Darsh Bedi"/>
    <x v="2"/>
    <n v="803607"/>
    <x v="28"/>
    <x v="5"/>
    <n v="3"/>
    <n v="949.73"/>
    <n v="4142.7700000000004"/>
    <x v="1"/>
    <x v="2"/>
    <n v="18"/>
    <x v="2011"/>
  </r>
  <r>
    <n v="9721870982"/>
    <n v="79919160"/>
    <s v="Qasim Rai"/>
    <x v="3"/>
    <n v="272170"/>
    <x v="33"/>
    <x v="8"/>
    <n v="1"/>
    <n v="140.80000000000001"/>
    <n v="1339.43"/>
    <x v="0"/>
    <x v="0"/>
    <n v="-4"/>
    <x v="2012"/>
  </r>
  <r>
    <n v="8105823343"/>
    <n v="16400639"/>
    <s v="Anvi Dutta"/>
    <x v="3"/>
    <n v="56589"/>
    <x v="5"/>
    <x v="4"/>
    <n v="1"/>
    <n v="517.77"/>
    <n v="3202.58"/>
    <x v="2"/>
    <x v="2"/>
    <n v="18"/>
    <x v="2013"/>
  </r>
  <r>
    <n v="7113554979"/>
    <n v="19180962"/>
    <s v="Osha Varghese"/>
    <x v="2"/>
    <n v="53833"/>
    <x v="10"/>
    <x v="6"/>
    <n v="1"/>
    <n v="134.69"/>
    <n v="127.16"/>
    <x v="2"/>
    <x v="0"/>
    <n v="1"/>
    <x v="2014"/>
  </r>
  <r>
    <n v="507373134"/>
    <n v="95269737"/>
    <s v="Aarini Vora"/>
    <x v="0"/>
    <n v="847349"/>
    <x v="14"/>
    <x v="9"/>
    <n v="2"/>
    <n v="781.08"/>
    <n v="4731.51"/>
    <x v="1"/>
    <x v="1"/>
    <n v="14"/>
    <x v="2015"/>
  </r>
  <r>
    <n v="4674132573"/>
    <n v="98444183"/>
    <s v="Radha D’Alia"/>
    <x v="0"/>
    <n v="537274"/>
    <x v="0"/>
    <x v="0"/>
    <n v="3"/>
    <n v="702.71"/>
    <n v="2350.69"/>
    <x v="1"/>
    <x v="2"/>
    <n v="24"/>
    <x v="2016"/>
  </r>
  <r>
    <n v="487395969"/>
    <n v="93924203"/>
    <s v="Xalak Goyal"/>
    <x v="3"/>
    <n v="561860"/>
    <x v="1"/>
    <x v="1"/>
    <n v="1"/>
    <n v="874.78"/>
    <n v="2619.1999999999998"/>
    <x v="2"/>
    <x v="0"/>
    <n v="-2"/>
    <x v="2017"/>
  </r>
  <r>
    <n v="3962007460"/>
    <n v="93458307"/>
    <s v="Jalsa Choudhury"/>
    <x v="2"/>
    <n v="378676"/>
    <x v="1"/>
    <x v="1"/>
    <n v="3"/>
    <n v="881.42"/>
    <n v="1119.19"/>
    <x v="1"/>
    <x v="2"/>
    <n v="19"/>
    <x v="2018"/>
  </r>
  <r>
    <n v="2272882287"/>
    <n v="25641500"/>
    <s v="Harshil Vaidya"/>
    <x v="3"/>
    <n v="487931"/>
    <x v="35"/>
    <x v="6"/>
    <n v="2"/>
    <n v="709.08"/>
    <n v="3442.64"/>
    <x v="2"/>
    <x v="1"/>
    <n v="9"/>
    <x v="2019"/>
  </r>
  <r>
    <n v="4426246696"/>
    <n v="88923048"/>
    <s v="Nandini Narula"/>
    <x v="3"/>
    <n v="382511"/>
    <x v="16"/>
    <x v="2"/>
    <n v="2"/>
    <n v="702.54"/>
    <n v="1763.53"/>
    <x v="3"/>
    <x v="0"/>
    <n v="5"/>
    <x v="2020"/>
  </r>
  <r>
    <n v="1714709914"/>
    <n v="86067293"/>
    <s v="Udarsh Gour"/>
    <x v="2"/>
    <n v="256783"/>
    <x v="0"/>
    <x v="0"/>
    <n v="2"/>
    <n v="906.54"/>
    <n v="3458.06"/>
    <x v="1"/>
    <x v="0"/>
    <n v="0"/>
    <x v="2021"/>
  </r>
  <r>
    <n v="3159133564"/>
    <n v="81541985"/>
    <s v="Panini Padmanabhan"/>
    <x v="0"/>
    <n v="237083"/>
    <x v="13"/>
    <x v="4"/>
    <n v="2"/>
    <n v="577.13"/>
    <n v="1824.8"/>
    <x v="0"/>
    <x v="0"/>
    <n v="5"/>
    <x v="2022"/>
  </r>
  <r>
    <n v="4531739740"/>
    <n v="98088303"/>
    <s v="Neel Palan"/>
    <x v="1"/>
    <n v="552496"/>
    <x v="23"/>
    <x v="7"/>
    <n v="1"/>
    <n v="508"/>
    <n v="1748.85"/>
    <x v="2"/>
    <x v="0"/>
    <n v="-1"/>
    <x v="2023"/>
  </r>
  <r>
    <n v="3158981349"/>
    <n v="92038780"/>
    <s v="Geetika Bansal"/>
    <x v="3"/>
    <n v="859361"/>
    <x v="8"/>
    <x v="5"/>
    <n v="1"/>
    <n v="432.39"/>
    <n v="524.66999999999996"/>
    <x v="1"/>
    <x v="0"/>
    <n v="-4"/>
    <x v="2024"/>
  </r>
  <r>
    <n v="1789010378"/>
    <n v="81533356"/>
    <s v="Gauri Lala"/>
    <x v="3"/>
    <n v="500633"/>
    <x v="34"/>
    <x v="2"/>
    <n v="3"/>
    <n v="154.5"/>
    <n v="2506.08"/>
    <x v="1"/>
    <x v="0"/>
    <n v="-4"/>
    <x v="2025"/>
  </r>
  <r>
    <n v="705203916"/>
    <n v="58929595"/>
    <s v="Aarush Ratti"/>
    <x v="0"/>
    <n v="89084"/>
    <x v="45"/>
    <x v="2"/>
    <n v="1"/>
    <n v="598.83000000000004"/>
    <n v="2686.57"/>
    <x v="3"/>
    <x v="1"/>
    <n v="10"/>
    <x v="2026"/>
  </r>
  <r>
    <n v="7255510932"/>
    <n v="62526813"/>
    <s v="Keya Bansal"/>
    <x v="2"/>
    <n v="94225"/>
    <x v="22"/>
    <x v="7"/>
    <n v="1"/>
    <n v="77.11"/>
    <n v="2241.2199999999998"/>
    <x v="1"/>
    <x v="0"/>
    <n v="3"/>
    <x v="2027"/>
  </r>
  <r>
    <n v="1991167685"/>
    <n v="37309023"/>
    <s v="Dominic Dutt"/>
    <x v="3"/>
    <n v="237083"/>
    <x v="13"/>
    <x v="4"/>
    <n v="2"/>
    <n v="577.13"/>
    <n v="123.74"/>
    <x v="2"/>
    <x v="0"/>
    <n v="0"/>
    <x v="2028"/>
  </r>
  <r>
    <n v="5103721089"/>
    <n v="5135207"/>
    <s v="Xalak Mittal"/>
    <x v="3"/>
    <n v="34186"/>
    <x v="31"/>
    <x v="9"/>
    <n v="3"/>
    <n v="925.65"/>
    <n v="4045.22"/>
    <x v="1"/>
    <x v="1"/>
    <n v="7"/>
    <x v="2029"/>
  </r>
  <r>
    <n v="9674006557"/>
    <n v="60561655"/>
    <s v="Rohan Palla"/>
    <x v="0"/>
    <n v="317242"/>
    <x v="21"/>
    <x v="6"/>
    <n v="3"/>
    <n v="198.15"/>
    <n v="4406.8999999999996"/>
    <x v="0"/>
    <x v="0"/>
    <n v="-4"/>
    <x v="2030"/>
  </r>
  <r>
    <n v="1073466441"/>
    <n v="42465414"/>
    <s v="Ria Mallick"/>
    <x v="0"/>
    <n v="681063"/>
    <x v="4"/>
    <x v="1"/>
    <n v="3"/>
    <n v="321.27999999999997"/>
    <n v="632.42999999999995"/>
    <x v="1"/>
    <x v="1"/>
    <n v="11"/>
    <x v="2031"/>
  </r>
  <r>
    <n v="5407006470"/>
    <n v="95364457"/>
    <s v="Nitara Bandi"/>
    <x v="3"/>
    <n v="70969"/>
    <x v="41"/>
    <x v="9"/>
    <n v="2"/>
    <n v="631.70000000000005"/>
    <n v="1748.85"/>
    <x v="2"/>
    <x v="0"/>
    <n v="4"/>
    <x v="2032"/>
  </r>
  <r>
    <n v="747347782"/>
    <n v="6398761"/>
    <s v="Kabir Kala"/>
    <x v="2"/>
    <n v="15314"/>
    <x v="15"/>
    <x v="2"/>
    <n v="3"/>
    <n v="578.85"/>
    <n v="3048.42"/>
    <x v="2"/>
    <x v="0"/>
    <n v="2"/>
    <x v="2033"/>
  </r>
  <r>
    <n v="8554063149"/>
    <n v="5039883"/>
    <s v="Gavin Garg"/>
    <x v="2"/>
    <n v="684939"/>
    <x v="7"/>
    <x v="5"/>
    <n v="3"/>
    <n v="727.95"/>
    <n v="2713.89"/>
    <x v="0"/>
    <x v="2"/>
    <n v="16"/>
    <x v="2034"/>
  </r>
  <r>
    <n v="4855215470"/>
    <n v="21573815"/>
    <s v="Urvashi Dalal"/>
    <x v="3"/>
    <n v="487065"/>
    <x v="47"/>
    <x v="3"/>
    <n v="3"/>
    <n v="374.68"/>
    <n v="3499.44"/>
    <x v="3"/>
    <x v="0"/>
    <n v="-1"/>
    <x v="2035"/>
  </r>
  <r>
    <n v="5008998072"/>
    <n v="26245432"/>
    <s v="Darika Konda"/>
    <x v="2"/>
    <n v="993331"/>
    <x v="21"/>
    <x v="6"/>
    <n v="1"/>
    <n v="102.44"/>
    <n v="4861.34"/>
    <x v="3"/>
    <x v="0"/>
    <n v="-4"/>
    <x v="2036"/>
  </r>
  <r>
    <n v="9696466906"/>
    <n v="40434527"/>
    <s v="Liam Nigam"/>
    <x v="2"/>
    <n v="118820"/>
    <x v="20"/>
    <x v="1"/>
    <n v="2"/>
    <n v="12.32"/>
    <n v="2085.85"/>
    <x v="3"/>
    <x v="0"/>
    <n v="5"/>
    <x v="2037"/>
  </r>
  <r>
    <n v="7189534591"/>
    <n v="6291143"/>
    <s v="Banjeet Oak"/>
    <x v="2"/>
    <n v="951463"/>
    <x v="0"/>
    <x v="0"/>
    <n v="1"/>
    <n v="787.4"/>
    <n v="3354.47"/>
    <x v="0"/>
    <x v="0"/>
    <n v="-4"/>
    <x v="2038"/>
  </r>
  <r>
    <n v="9965941354"/>
    <n v="82286725"/>
    <s v="Unnati Mishra"/>
    <x v="3"/>
    <n v="707935"/>
    <x v="43"/>
    <x v="0"/>
    <n v="1"/>
    <n v="820.9"/>
    <n v="625.45000000000005"/>
    <x v="2"/>
    <x v="2"/>
    <n v="16"/>
    <x v="2039"/>
  </r>
  <r>
    <n v="1275232752"/>
    <n v="83304571"/>
    <s v="Abha Dugar"/>
    <x v="1"/>
    <n v="747801"/>
    <x v="22"/>
    <x v="7"/>
    <n v="1"/>
    <n v="277.76"/>
    <n v="422.23"/>
    <x v="1"/>
    <x v="0"/>
    <n v="4"/>
    <x v="2040"/>
  </r>
  <r>
    <n v="343479370"/>
    <n v="5043760"/>
    <s v="Chatresh Dara"/>
    <x v="0"/>
    <n v="566052"/>
    <x v="25"/>
    <x v="4"/>
    <n v="1"/>
    <n v="87.3"/>
    <n v="1820.87"/>
    <x v="0"/>
    <x v="0"/>
    <n v="4"/>
    <x v="2041"/>
  </r>
  <r>
    <n v="2485933387"/>
    <n v="21573815"/>
    <s v="Urvashi Dalal"/>
    <x v="3"/>
    <n v="890232"/>
    <x v="4"/>
    <x v="1"/>
    <n v="1"/>
    <n v="432"/>
    <n v="1489.6"/>
    <x v="1"/>
    <x v="0"/>
    <n v="1"/>
    <x v="2042"/>
  </r>
  <r>
    <n v="6735843326"/>
    <n v="52085702"/>
    <s v="Irya Soni"/>
    <x v="1"/>
    <n v="992178"/>
    <x v="25"/>
    <x v="4"/>
    <n v="1"/>
    <n v="632.42999999999995"/>
    <n v="3348.38"/>
    <x v="1"/>
    <x v="1"/>
    <n v="7"/>
    <x v="2043"/>
  </r>
  <r>
    <n v="6384313098"/>
    <n v="47295676"/>
    <s v="Neel Sandhu"/>
    <x v="1"/>
    <n v="644847"/>
    <x v="32"/>
    <x v="6"/>
    <n v="1"/>
    <n v="622.80999999999995"/>
    <n v="3180.96"/>
    <x v="2"/>
    <x v="1"/>
    <n v="8"/>
    <x v="2044"/>
  </r>
  <r>
    <n v="1022032613"/>
    <n v="59436131"/>
    <s v="Vritti Kota"/>
    <x v="1"/>
    <n v="903336"/>
    <x v="21"/>
    <x v="6"/>
    <n v="1"/>
    <n v="551.88"/>
    <n v="2830.88"/>
    <x v="2"/>
    <x v="0"/>
    <n v="-1"/>
    <x v="2045"/>
  </r>
  <r>
    <n v="8026892264"/>
    <n v="93341057"/>
    <s v="Ayaan Tiwari"/>
    <x v="2"/>
    <n v="487931"/>
    <x v="35"/>
    <x v="6"/>
    <n v="3"/>
    <n v="709.08"/>
    <n v="3867.59"/>
    <x v="0"/>
    <x v="0"/>
    <n v="4"/>
    <x v="2046"/>
  </r>
  <r>
    <n v="7158825499"/>
    <n v="63571453"/>
    <s v="Praneel Saran"/>
    <x v="3"/>
    <n v="952124"/>
    <x v="36"/>
    <x v="9"/>
    <n v="2"/>
    <n v="127.08"/>
    <n v="1275.8800000000001"/>
    <x v="3"/>
    <x v="0"/>
    <n v="0"/>
    <x v="2047"/>
  </r>
  <r>
    <n v="5327013494"/>
    <n v="89418072"/>
    <s v="Azad Wason"/>
    <x v="0"/>
    <n v="901144"/>
    <x v="35"/>
    <x v="6"/>
    <n v="2"/>
    <n v="340.36"/>
    <n v="968.65"/>
    <x v="3"/>
    <x v="1"/>
    <n v="8"/>
    <x v="2048"/>
  </r>
  <r>
    <n v="1002526452"/>
    <n v="97475543"/>
    <s v="Niharika Nagi"/>
    <x v="3"/>
    <n v="444361"/>
    <x v="25"/>
    <x v="4"/>
    <n v="2"/>
    <n v="822.63"/>
    <n v="5001.82"/>
    <x v="0"/>
    <x v="0"/>
    <n v="4"/>
    <x v="2049"/>
  </r>
  <r>
    <n v="4650525854"/>
    <n v="71694275"/>
    <s v="Samarth Wagle"/>
    <x v="0"/>
    <n v="317242"/>
    <x v="21"/>
    <x v="6"/>
    <n v="2"/>
    <n v="198.15"/>
    <n v="209.59"/>
    <x v="0"/>
    <x v="2"/>
    <n v="27"/>
    <x v="2050"/>
  </r>
  <r>
    <n v="6260291784"/>
    <n v="75038062"/>
    <s v="Udarsh Bail"/>
    <x v="1"/>
    <n v="697683"/>
    <x v="22"/>
    <x v="7"/>
    <n v="1"/>
    <n v="123.74"/>
    <n v="359.98"/>
    <x v="0"/>
    <x v="0"/>
    <n v="4"/>
    <x v="2051"/>
  </r>
  <r>
    <n v="1884314278"/>
    <n v="15534747"/>
    <s v="Oviya Luthra"/>
    <x v="2"/>
    <n v="264803"/>
    <x v="5"/>
    <x v="4"/>
    <n v="2"/>
    <n v="995.98"/>
    <n v="847.01"/>
    <x v="2"/>
    <x v="0"/>
    <n v="4"/>
    <x v="2052"/>
  </r>
  <r>
    <n v="7074219396"/>
    <n v="36737539"/>
    <s v="Leena Naidu"/>
    <x v="2"/>
    <n v="760828"/>
    <x v="0"/>
    <x v="0"/>
    <n v="3"/>
    <n v="563.45000000000005"/>
    <n v="1474.63"/>
    <x v="1"/>
    <x v="1"/>
    <n v="11"/>
    <x v="2053"/>
  </r>
  <r>
    <n v="807183459"/>
    <n v="76212152"/>
    <s v="Mitali Kapoor"/>
    <x v="3"/>
    <n v="684939"/>
    <x v="7"/>
    <x v="5"/>
    <n v="3"/>
    <n v="727.95"/>
    <n v="3111.71"/>
    <x v="3"/>
    <x v="1"/>
    <n v="6"/>
    <x v="2054"/>
  </r>
  <r>
    <n v="598539940"/>
    <n v="76970363"/>
    <s v="Hardik Andra"/>
    <x v="0"/>
    <n v="876139"/>
    <x v="21"/>
    <x v="6"/>
    <n v="1"/>
    <n v="415.75"/>
    <n v="2753.61"/>
    <x v="3"/>
    <x v="0"/>
    <n v="-4"/>
    <x v="2055"/>
  </r>
  <r>
    <n v="427702490"/>
    <n v="71607166"/>
    <s v="Inaya Sama"/>
    <x v="2"/>
    <n v="120385"/>
    <x v="0"/>
    <x v="0"/>
    <n v="1"/>
    <n v="597.91"/>
    <n v="891.72"/>
    <x v="3"/>
    <x v="0"/>
    <n v="-1"/>
    <x v="2056"/>
  </r>
  <r>
    <n v="955844536"/>
    <n v="4597433"/>
    <s v="Lipika Kumer"/>
    <x v="2"/>
    <n v="784673"/>
    <x v="44"/>
    <x v="0"/>
    <n v="3"/>
    <n v="491.39"/>
    <n v="2719.11"/>
    <x v="1"/>
    <x v="0"/>
    <n v="3"/>
    <x v="2057"/>
  </r>
  <r>
    <n v="5397640599"/>
    <n v="2684440"/>
    <s v="Hamsini De"/>
    <x v="3"/>
    <n v="89084"/>
    <x v="45"/>
    <x v="2"/>
    <n v="1"/>
    <n v="598.83000000000004"/>
    <n v="720.95"/>
    <x v="2"/>
    <x v="0"/>
    <n v="3"/>
    <x v="2058"/>
  </r>
  <r>
    <n v="3451246886"/>
    <n v="36774480"/>
    <s v="Ria Jha"/>
    <x v="0"/>
    <n v="451812"/>
    <x v="25"/>
    <x v="4"/>
    <n v="2"/>
    <n v="530.85"/>
    <n v="2937.69"/>
    <x v="1"/>
    <x v="0"/>
    <n v="-4"/>
    <x v="2059"/>
  </r>
  <r>
    <n v="8487733248"/>
    <n v="12500465"/>
    <s v="Barkha Chakrabarti"/>
    <x v="3"/>
    <n v="378287"/>
    <x v="50"/>
    <x v="1"/>
    <n v="3"/>
    <n v="332.84"/>
    <n v="778.9"/>
    <x v="3"/>
    <x v="2"/>
    <n v="29"/>
    <x v="2060"/>
  </r>
  <r>
    <n v="2921621434"/>
    <n v="41194825"/>
    <s v="Mekhala Shah"/>
    <x v="0"/>
    <n v="532965"/>
    <x v="12"/>
    <x v="8"/>
    <n v="3"/>
    <n v="307.23"/>
    <n v="1380.46"/>
    <x v="1"/>
    <x v="0"/>
    <n v="5"/>
    <x v="2061"/>
  </r>
  <r>
    <n v="4757133884"/>
    <n v="34655710"/>
    <s v="Abeer Ravel"/>
    <x v="2"/>
    <n v="812607"/>
    <x v="14"/>
    <x v="9"/>
    <n v="3"/>
    <n v="416.65"/>
    <n v="123.74"/>
    <x v="1"/>
    <x v="0"/>
    <n v="4"/>
    <x v="2062"/>
  </r>
  <r>
    <n v="1793847102"/>
    <n v="93563435"/>
    <s v="Siya Sandhu"/>
    <x v="1"/>
    <n v="131748"/>
    <x v="44"/>
    <x v="0"/>
    <n v="3"/>
    <n v="81.349999999999994"/>
    <n v="1760.2"/>
    <x v="0"/>
    <x v="0"/>
    <n v="-2"/>
    <x v="2063"/>
  </r>
  <r>
    <n v="6197760573"/>
    <n v="5763963"/>
    <s v="Chandran Seth"/>
    <x v="0"/>
    <n v="799952"/>
    <x v="15"/>
    <x v="2"/>
    <n v="3"/>
    <n v="922.64"/>
    <n v="1233.03"/>
    <x v="2"/>
    <x v="0"/>
    <n v="-2"/>
    <x v="2064"/>
  </r>
  <r>
    <n v="6818660907"/>
    <n v="38420886"/>
    <s v="Nidra Date"/>
    <x v="1"/>
    <n v="298985"/>
    <x v="5"/>
    <x v="4"/>
    <n v="2"/>
    <n v="183.76"/>
    <n v="1228.81"/>
    <x v="2"/>
    <x v="0"/>
    <n v="-4"/>
    <x v="2065"/>
  </r>
  <r>
    <n v="7807587130"/>
    <n v="74174956"/>
    <s v="Hemani D’Alia"/>
    <x v="0"/>
    <n v="962591"/>
    <x v="1"/>
    <x v="1"/>
    <n v="2"/>
    <n v="130.01"/>
    <n v="2515.16"/>
    <x v="2"/>
    <x v="0"/>
    <n v="-2"/>
    <x v="2066"/>
  </r>
  <r>
    <n v="4540563647"/>
    <n v="79257353"/>
    <s v="Tanvi Wagle"/>
    <x v="1"/>
    <n v="222892"/>
    <x v="30"/>
    <x v="9"/>
    <n v="2"/>
    <n v="869.22"/>
    <n v="582.87"/>
    <x v="2"/>
    <x v="0"/>
    <n v="3"/>
    <x v="2067"/>
  </r>
  <r>
    <n v="2480913332"/>
    <n v="95912198"/>
    <s v="Bhavna Gara"/>
    <x v="2"/>
    <n v="876139"/>
    <x v="21"/>
    <x v="6"/>
    <n v="1"/>
    <n v="415.75"/>
    <n v="3394.38"/>
    <x v="0"/>
    <x v="2"/>
    <n v="30"/>
    <x v="2068"/>
  </r>
  <r>
    <n v="5735481292"/>
    <n v="85907588"/>
    <s v="Avni Rai"/>
    <x v="2"/>
    <n v="945635"/>
    <x v="21"/>
    <x v="6"/>
    <n v="3"/>
    <n v="778.9"/>
    <n v="2015.59"/>
    <x v="1"/>
    <x v="2"/>
    <n v="17"/>
    <x v="2069"/>
  </r>
  <r>
    <n v="7112326373"/>
    <n v="46848302"/>
    <s v="Praneel Ramesh"/>
    <x v="3"/>
    <n v="690565"/>
    <x v="37"/>
    <x v="3"/>
    <n v="3"/>
    <n v="951.27"/>
    <n v="3624.08"/>
    <x v="0"/>
    <x v="0"/>
    <n v="-4"/>
    <x v="2070"/>
  </r>
  <r>
    <n v="614274161"/>
    <n v="10240052"/>
    <s v="Gagan Kakar"/>
    <x v="0"/>
    <n v="604184"/>
    <x v="22"/>
    <x v="7"/>
    <n v="3"/>
    <n v="397.55"/>
    <n v="264.89"/>
    <x v="0"/>
    <x v="0"/>
    <n v="3"/>
    <x v="2071"/>
  </r>
  <r>
    <n v="5512258335"/>
    <n v="1469696"/>
    <s v="Gaurangi Banerjee"/>
    <x v="3"/>
    <n v="687218"/>
    <x v="4"/>
    <x v="1"/>
    <n v="2"/>
    <n v="317.82"/>
    <n v="242.57"/>
    <x v="0"/>
    <x v="0"/>
    <n v="0"/>
    <x v="2072"/>
  </r>
  <r>
    <n v="1214757247"/>
    <n v="46675763"/>
    <s v="Tanmayi Ramaswamy"/>
    <x v="1"/>
    <n v="53833"/>
    <x v="10"/>
    <x v="6"/>
    <n v="3"/>
    <n v="134.69"/>
    <n v="3474.87"/>
    <x v="2"/>
    <x v="0"/>
    <n v="-3"/>
    <x v="2073"/>
  </r>
  <r>
    <n v="4211686231"/>
    <n v="66354642"/>
    <s v="Priya Behl"/>
    <x v="3"/>
    <n v="94225"/>
    <x v="22"/>
    <x v="7"/>
    <n v="2"/>
    <n v="77.11"/>
    <n v="4088.63"/>
    <x v="0"/>
    <x v="0"/>
    <n v="-2"/>
    <x v="2074"/>
  </r>
  <r>
    <n v="5288088590"/>
    <n v="9314637"/>
    <s v="Aarav Sandal"/>
    <x v="2"/>
    <n v="951463"/>
    <x v="0"/>
    <x v="0"/>
    <n v="2"/>
    <n v="787.4"/>
    <n v="2440.09"/>
    <x v="3"/>
    <x v="0"/>
    <n v="1"/>
    <x v="2075"/>
  </r>
  <r>
    <n v="1193525681"/>
    <n v="60399360"/>
    <s v="Gavin Solanki"/>
    <x v="3"/>
    <n v="186168"/>
    <x v="44"/>
    <x v="0"/>
    <n v="1"/>
    <n v="878.8"/>
    <n v="1845.59"/>
    <x v="3"/>
    <x v="0"/>
    <n v="1"/>
    <x v="2076"/>
  </r>
  <r>
    <n v="5132095929"/>
    <n v="96373206"/>
    <s v="Garima Magar"/>
    <x v="0"/>
    <n v="487931"/>
    <x v="35"/>
    <x v="6"/>
    <n v="2"/>
    <n v="709.08"/>
    <n v="4864.21"/>
    <x v="2"/>
    <x v="1"/>
    <n v="9"/>
    <x v="2077"/>
  </r>
  <r>
    <n v="7703144556"/>
    <n v="31328762"/>
    <s v="Vanya Sanghvi"/>
    <x v="3"/>
    <n v="196719"/>
    <x v="38"/>
    <x v="9"/>
    <n v="2"/>
    <n v="217.5"/>
    <n v="5086.05"/>
    <x v="0"/>
    <x v="2"/>
    <n v="21"/>
    <x v="2078"/>
  </r>
  <r>
    <n v="6786199145"/>
    <n v="21701991"/>
    <s v="Wazir Hari"/>
    <x v="1"/>
    <n v="589812"/>
    <x v="11"/>
    <x v="7"/>
    <n v="3"/>
    <n v="163.03"/>
    <n v="965.78"/>
    <x v="0"/>
    <x v="0"/>
    <n v="-4"/>
    <x v="2079"/>
  </r>
  <r>
    <n v="2463627380"/>
    <n v="24644542"/>
    <s v="Harish Mahajan"/>
    <x v="1"/>
    <n v="623234"/>
    <x v="40"/>
    <x v="8"/>
    <n v="3"/>
    <n v="329.79"/>
    <n v="2378.62"/>
    <x v="1"/>
    <x v="0"/>
    <n v="0"/>
    <x v="2080"/>
  </r>
  <r>
    <n v="6331115638"/>
    <n v="99729547"/>
    <s v="Wridesh Saini"/>
    <x v="1"/>
    <n v="298985"/>
    <x v="5"/>
    <x v="4"/>
    <n v="1"/>
    <n v="183.76"/>
    <n v="4180.33"/>
    <x v="0"/>
    <x v="0"/>
    <n v="-5"/>
    <x v="2081"/>
  </r>
  <r>
    <n v="9212312136"/>
    <n v="6959437"/>
    <s v="Rushil Prakash"/>
    <x v="3"/>
    <n v="952124"/>
    <x v="36"/>
    <x v="9"/>
    <n v="3"/>
    <n v="127.08"/>
    <n v="517.03"/>
    <x v="1"/>
    <x v="1"/>
    <n v="12"/>
    <x v="2082"/>
  </r>
  <r>
    <n v="6788500162"/>
    <n v="48033969"/>
    <s v="Kavya Kunda"/>
    <x v="3"/>
    <n v="677169"/>
    <x v="13"/>
    <x v="4"/>
    <n v="1"/>
    <n v="261.02999999999997"/>
    <n v="329.79"/>
    <x v="3"/>
    <x v="1"/>
    <n v="13"/>
    <x v="2083"/>
  </r>
  <r>
    <n v="2166421384"/>
    <n v="85218071"/>
    <s v="Panini Mani"/>
    <x v="1"/>
    <n v="41853"/>
    <x v="19"/>
    <x v="2"/>
    <n v="1"/>
    <n v="910.44"/>
    <n v="1861.47"/>
    <x v="0"/>
    <x v="1"/>
    <n v="8"/>
    <x v="2084"/>
  </r>
  <r>
    <n v="2744509800"/>
    <n v="69276352"/>
    <s v="Jason Goel"/>
    <x v="2"/>
    <n v="378676"/>
    <x v="1"/>
    <x v="1"/>
    <n v="2"/>
    <n v="881.42"/>
    <n v="98.32"/>
    <x v="0"/>
    <x v="0"/>
    <n v="1"/>
    <x v="2085"/>
  </r>
  <r>
    <n v="8806260669"/>
    <n v="15631726"/>
    <s v="Ucchal Murthy"/>
    <x v="2"/>
    <n v="611575"/>
    <x v="12"/>
    <x v="8"/>
    <n v="1"/>
    <n v="482.06"/>
    <n v="275.02999999999997"/>
    <x v="1"/>
    <x v="2"/>
    <n v="27"/>
    <x v="2086"/>
  </r>
  <r>
    <n v="7773287963"/>
    <n v="93563435"/>
    <s v="Siya Sandhu"/>
    <x v="1"/>
    <n v="942001"/>
    <x v="43"/>
    <x v="0"/>
    <n v="1"/>
    <n v="671.55"/>
    <n v="3262.86"/>
    <x v="3"/>
    <x v="0"/>
    <n v="5"/>
    <x v="2087"/>
  </r>
  <r>
    <n v="8153845667"/>
    <n v="30192942"/>
    <s v="Darika Raj"/>
    <x v="3"/>
    <n v="449106"/>
    <x v="28"/>
    <x v="5"/>
    <n v="2"/>
    <n v="48.55"/>
    <n v="4095.5"/>
    <x v="3"/>
    <x v="0"/>
    <n v="-3"/>
    <x v="2088"/>
  </r>
  <r>
    <n v="8345887091"/>
    <n v="54145987"/>
    <s v="Rushil Yadav"/>
    <x v="3"/>
    <n v="667163"/>
    <x v="1"/>
    <x v="1"/>
    <n v="2"/>
    <n v="441.2"/>
    <n v="2193.6799999999998"/>
    <x v="3"/>
    <x v="0"/>
    <n v="4"/>
    <x v="2089"/>
  </r>
  <r>
    <n v="6638429050"/>
    <n v="75739462"/>
    <s v="Vasana Ganesh"/>
    <x v="3"/>
    <n v="799688"/>
    <x v="7"/>
    <x v="5"/>
    <n v="2"/>
    <n v="309.62"/>
    <n v="2413.79"/>
    <x v="0"/>
    <x v="0"/>
    <n v="4"/>
    <x v="2090"/>
  </r>
  <r>
    <n v="4132900691"/>
    <n v="42262168"/>
    <s v="Mason Iyengar"/>
    <x v="0"/>
    <n v="837480"/>
    <x v="13"/>
    <x v="4"/>
    <n v="2"/>
    <n v="217.4"/>
    <n v="2615.9"/>
    <x v="2"/>
    <x v="1"/>
    <n v="7"/>
    <x v="2091"/>
  </r>
  <r>
    <n v="2119346062"/>
    <n v="18259715"/>
    <s v="Finn Chacko"/>
    <x v="0"/>
    <n v="222892"/>
    <x v="30"/>
    <x v="9"/>
    <n v="1"/>
    <n v="869.22"/>
    <n v="217.4"/>
    <x v="0"/>
    <x v="0"/>
    <n v="-4"/>
    <x v="2092"/>
  </r>
  <r>
    <n v="689310626"/>
    <n v="69416782"/>
    <s v="Gagan Goel"/>
    <x v="0"/>
    <n v="952124"/>
    <x v="36"/>
    <x v="9"/>
    <n v="2"/>
    <n v="127.08"/>
    <n v="1868.3"/>
    <x v="0"/>
    <x v="1"/>
    <n v="14"/>
    <x v="2093"/>
  </r>
  <r>
    <n v="9246993674"/>
    <n v="21701991"/>
    <s v="Wazir Hari"/>
    <x v="1"/>
    <n v="490602"/>
    <x v="35"/>
    <x v="6"/>
    <n v="2"/>
    <n v="549.47"/>
    <n v="874.28"/>
    <x v="2"/>
    <x v="1"/>
    <n v="13"/>
    <x v="2094"/>
  </r>
  <r>
    <n v="2282234185"/>
    <n v="94706375"/>
    <s v="Urishilla Kala"/>
    <x v="0"/>
    <n v="734789"/>
    <x v="9"/>
    <x v="3"/>
    <n v="1"/>
    <n v="395.82"/>
    <n v="2600.2199999999998"/>
    <x v="3"/>
    <x v="0"/>
    <n v="-3"/>
    <x v="2095"/>
  </r>
  <r>
    <n v="9697170386"/>
    <n v="48776805"/>
    <s v="Prisha Sanghvi"/>
    <x v="3"/>
    <n v="992178"/>
    <x v="25"/>
    <x v="4"/>
    <n v="2"/>
    <n v="632.42999999999995"/>
    <n v="2391.0100000000002"/>
    <x v="3"/>
    <x v="0"/>
    <n v="-5"/>
    <x v="2096"/>
  </r>
  <r>
    <n v="6376147802"/>
    <n v="60495351"/>
    <s v="Henry Rana"/>
    <x v="1"/>
    <n v="799952"/>
    <x v="15"/>
    <x v="2"/>
    <n v="1"/>
    <n v="922.64"/>
    <n v="197.39"/>
    <x v="0"/>
    <x v="1"/>
    <n v="14"/>
    <x v="2097"/>
  </r>
  <r>
    <n v="7415158732"/>
    <n v="30192942"/>
    <s v="Darika Raj"/>
    <x v="3"/>
    <n v="433521"/>
    <x v="27"/>
    <x v="10"/>
    <n v="1"/>
    <n v="321.33"/>
    <n v="3310.78"/>
    <x v="2"/>
    <x v="2"/>
    <n v="17"/>
    <x v="2098"/>
  </r>
  <r>
    <n v="343300311"/>
    <n v="37095171"/>
    <s v="Ira Soni"/>
    <x v="2"/>
    <n v="962591"/>
    <x v="1"/>
    <x v="1"/>
    <n v="2"/>
    <n v="130.01"/>
    <n v="2120.7399999999998"/>
    <x v="3"/>
    <x v="1"/>
    <n v="6"/>
    <x v="2099"/>
  </r>
  <r>
    <n v="3922539531"/>
    <n v="10048910"/>
    <s v="Pratyush Sawhney"/>
    <x v="1"/>
    <n v="647462"/>
    <x v="7"/>
    <x v="5"/>
    <n v="1"/>
    <n v="326.42"/>
    <n v="1858.86"/>
    <x v="1"/>
    <x v="0"/>
    <n v="0"/>
    <x v="2100"/>
  </r>
  <r>
    <n v="7634516705"/>
    <n v="2058037"/>
    <s v="Yutika Badal"/>
    <x v="2"/>
    <n v="154179"/>
    <x v="25"/>
    <x v="4"/>
    <n v="1"/>
    <n v="582.87"/>
    <n v="2803.07"/>
    <x v="1"/>
    <x v="0"/>
    <n v="5"/>
    <x v="2101"/>
  </r>
  <r>
    <n v="8731122718"/>
    <n v="50572914"/>
    <s v="Ishani Mukherjee"/>
    <x v="0"/>
    <n v="847349"/>
    <x v="14"/>
    <x v="9"/>
    <n v="3"/>
    <n v="781.08"/>
    <n v="1980.68"/>
    <x v="2"/>
    <x v="1"/>
    <n v="13"/>
    <x v="2102"/>
  </r>
  <r>
    <n v="9471236505"/>
    <n v="5540556"/>
    <s v="Lakshit Balan"/>
    <x v="0"/>
    <n v="669378"/>
    <x v="14"/>
    <x v="9"/>
    <n v="3"/>
    <n v="212.14"/>
    <n v="2872.87"/>
    <x v="0"/>
    <x v="2"/>
    <n v="23"/>
    <x v="2103"/>
  </r>
  <r>
    <n v="9497014025"/>
    <n v="79764458"/>
    <s v="Bhavani Kant"/>
    <x v="1"/>
    <n v="492958"/>
    <x v="7"/>
    <x v="5"/>
    <n v="3"/>
    <n v="84.2"/>
    <n v="1475.14"/>
    <x v="3"/>
    <x v="1"/>
    <n v="13"/>
    <x v="2104"/>
  </r>
  <r>
    <n v="592358946"/>
    <n v="54952806"/>
    <s v="Manya Kohli"/>
    <x v="0"/>
    <n v="378676"/>
    <x v="1"/>
    <x v="1"/>
    <n v="3"/>
    <n v="881.42"/>
    <n v="2564.3200000000002"/>
    <x v="2"/>
    <x v="0"/>
    <n v="3"/>
    <x v="2105"/>
  </r>
  <r>
    <n v="9680783354"/>
    <n v="20517871"/>
    <s v="Lavanya Natt"/>
    <x v="3"/>
    <n v="41853"/>
    <x v="19"/>
    <x v="2"/>
    <n v="3"/>
    <n v="910.44"/>
    <n v="4361.99"/>
    <x v="0"/>
    <x v="0"/>
    <n v="0"/>
    <x v="2106"/>
  </r>
  <r>
    <n v="6109792602"/>
    <n v="20148223"/>
    <s v="Manbir Dua"/>
    <x v="2"/>
    <n v="723678"/>
    <x v="44"/>
    <x v="0"/>
    <n v="3"/>
    <n v="675.46"/>
    <n v="2711.74"/>
    <x v="1"/>
    <x v="0"/>
    <n v="3"/>
    <x v="2107"/>
  </r>
  <r>
    <n v="2734817654"/>
    <n v="6184558"/>
    <s v="Gaurang Grewal"/>
    <x v="0"/>
    <n v="365132"/>
    <x v="46"/>
    <x v="8"/>
    <n v="3"/>
    <n v="229.38"/>
    <n v="3676.83"/>
    <x v="3"/>
    <x v="0"/>
    <n v="-3"/>
    <x v="2108"/>
  </r>
  <r>
    <n v="6380542008"/>
    <n v="76917159"/>
    <s v="Hiral Arya"/>
    <x v="3"/>
    <n v="961614"/>
    <x v="49"/>
    <x v="3"/>
    <n v="2"/>
    <n v="227.22"/>
    <n v="3087.38"/>
    <x v="1"/>
    <x v="0"/>
    <n v="-1"/>
    <x v="2109"/>
  </r>
  <r>
    <n v="4784760589"/>
    <n v="97111069"/>
    <s v="Megha Hora"/>
    <x v="2"/>
    <n v="820973"/>
    <x v="26"/>
    <x v="10"/>
    <n v="3"/>
    <n v="114.52"/>
    <n v="1639.04"/>
    <x v="3"/>
    <x v="0"/>
    <n v="-3"/>
    <x v="2110"/>
  </r>
  <r>
    <n v="1577703194"/>
    <n v="25641500"/>
    <s v="Harshil Vaidya"/>
    <x v="3"/>
    <n v="647462"/>
    <x v="7"/>
    <x v="5"/>
    <n v="1"/>
    <n v="326.42"/>
    <n v="1072.6199999999999"/>
    <x v="2"/>
    <x v="0"/>
    <n v="-2"/>
    <x v="2111"/>
  </r>
  <r>
    <n v="6758737749"/>
    <n v="70363568"/>
    <s v="Ekavir Sunder"/>
    <x v="1"/>
    <n v="186168"/>
    <x v="44"/>
    <x v="0"/>
    <n v="2"/>
    <n v="878.8"/>
    <n v="2635.52"/>
    <x v="1"/>
    <x v="0"/>
    <n v="3"/>
    <x v="2112"/>
  </r>
  <r>
    <n v="4081640450"/>
    <n v="97557157"/>
    <s v="Priya Karan"/>
    <x v="0"/>
    <n v="136533"/>
    <x v="2"/>
    <x v="2"/>
    <n v="2"/>
    <n v="826.21"/>
    <n v="1137.5899999999999"/>
    <x v="1"/>
    <x v="0"/>
    <n v="4"/>
    <x v="2113"/>
  </r>
  <r>
    <n v="9258266990"/>
    <n v="76512976"/>
    <s v="Yashica Pathak"/>
    <x v="1"/>
    <n v="492958"/>
    <x v="7"/>
    <x v="5"/>
    <n v="1"/>
    <n v="84.2"/>
    <n v="503.05"/>
    <x v="3"/>
    <x v="0"/>
    <n v="0"/>
    <x v="2114"/>
  </r>
  <r>
    <n v="2109410707"/>
    <n v="19741509"/>
    <s v="Michael Vohra"/>
    <x v="0"/>
    <n v="91670"/>
    <x v="23"/>
    <x v="7"/>
    <n v="3"/>
    <n v="439.24"/>
    <n v="5477.53"/>
    <x v="3"/>
    <x v="0"/>
    <n v="0"/>
    <x v="2115"/>
  </r>
  <r>
    <n v="576022547"/>
    <n v="31681710"/>
    <s v="Udant Prabhakar"/>
    <x v="0"/>
    <n v="243235"/>
    <x v="43"/>
    <x v="0"/>
    <n v="2"/>
    <n v="109.03"/>
    <n v="4924.66"/>
    <x v="2"/>
    <x v="0"/>
    <n v="-4"/>
    <x v="2116"/>
  </r>
  <r>
    <n v="2106943908"/>
    <n v="27604184"/>
    <s v="Tripti Nadig"/>
    <x v="1"/>
    <n v="133542"/>
    <x v="11"/>
    <x v="7"/>
    <n v="1"/>
    <n v="68.489999999999995"/>
    <n v="1032.4000000000001"/>
    <x v="0"/>
    <x v="0"/>
    <n v="-3"/>
    <x v="2117"/>
  </r>
  <r>
    <n v="6541281594"/>
    <n v="51812283"/>
    <s v="Vasana Rajagopalan"/>
    <x v="0"/>
    <n v="26060"/>
    <x v="5"/>
    <x v="4"/>
    <n v="1"/>
    <n v="342.94"/>
    <n v="486.28"/>
    <x v="3"/>
    <x v="1"/>
    <n v="10"/>
    <x v="2118"/>
  </r>
  <r>
    <n v="2664220988"/>
    <n v="92091019"/>
    <s v="Kai Subramanian"/>
    <x v="0"/>
    <n v="183929"/>
    <x v="6"/>
    <x v="2"/>
    <n v="3"/>
    <n v="738.74"/>
    <n v="3117.45"/>
    <x v="2"/>
    <x v="0"/>
    <n v="1"/>
    <x v="2119"/>
  </r>
  <r>
    <n v="493514666"/>
    <n v="12141418"/>
    <s v="Faras Patla"/>
    <x v="2"/>
    <n v="542300"/>
    <x v="9"/>
    <x v="3"/>
    <n v="2"/>
    <n v="255.35"/>
    <n v="1421.52"/>
    <x v="3"/>
    <x v="1"/>
    <n v="6"/>
    <x v="2120"/>
  </r>
  <r>
    <n v="9658669384"/>
    <n v="29664214"/>
    <s v="Vrishti Chopra"/>
    <x v="0"/>
    <n v="658389"/>
    <x v="9"/>
    <x v="3"/>
    <n v="2"/>
    <n v="152.55000000000001"/>
    <n v="764.69"/>
    <x v="1"/>
    <x v="0"/>
    <n v="-4"/>
    <x v="2121"/>
  </r>
  <r>
    <n v="8765283513"/>
    <n v="21461764"/>
    <s v="Nandini Bassi"/>
    <x v="3"/>
    <n v="449106"/>
    <x v="28"/>
    <x v="5"/>
    <n v="3"/>
    <n v="48.55"/>
    <n v="1738.07"/>
    <x v="0"/>
    <x v="2"/>
    <n v="24"/>
    <x v="2122"/>
  </r>
  <r>
    <n v="6421427812"/>
    <n v="21948041"/>
    <s v="Oni Amble"/>
    <x v="1"/>
    <n v="51036"/>
    <x v="24"/>
    <x v="10"/>
    <n v="2"/>
    <n v="931.61"/>
    <n v="4518.7299999999996"/>
    <x v="1"/>
    <x v="0"/>
    <n v="3"/>
    <x v="2123"/>
  </r>
  <r>
    <n v="4467093205"/>
    <n v="8025622"/>
    <s v="Daksh Bali"/>
    <x v="0"/>
    <n v="739448"/>
    <x v="23"/>
    <x v="7"/>
    <n v="3"/>
    <n v="755.66"/>
    <n v="1067.68"/>
    <x v="1"/>
    <x v="0"/>
    <n v="1"/>
    <x v="2124"/>
  </r>
  <r>
    <n v="7560862152"/>
    <n v="34755436"/>
    <s v="Jatin Ramachandran"/>
    <x v="1"/>
    <n v="328457"/>
    <x v="4"/>
    <x v="1"/>
    <n v="3"/>
    <n v="858.57"/>
    <n v="1409.57"/>
    <x v="1"/>
    <x v="0"/>
    <n v="2"/>
    <x v="2125"/>
  </r>
  <r>
    <n v="8218080678"/>
    <n v="53538932"/>
    <s v="Quincy Nanda"/>
    <x v="3"/>
    <n v="365133"/>
    <x v="23"/>
    <x v="7"/>
    <n v="1"/>
    <n v="915.45"/>
    <n v="4113.75"/>
    <x v="0"/>
    <x v="2"/>
    <n v="30"/>
    <x v="2126"/>
  </r>
  <r>
    <n v="8196173573"/>
    <n v="59110513"/>
    <s v="Chaaya Mody"/>
    <x v="2"/>
    <n v="481843"/>
    <x v="49"/>
    <x v="3"/>
    <n v="3"/>
    <n v="297.68"/>
    <n v="2030.37"/>
    <x v="3"/>
    <x v="2"/>
    <n v="17"/>
    <x v="2127"/>
  </r>
  <r>
    <n v="1174856327"/>
    <n v="10855630"/>
    <s v="Anya Rajagopal"/>
    <x v="3"/>
    <n v="654623"/>
    <x v="47"/>
    <x v="3"/>
    <n v="2"/>
    <n v="422.14"/>
    <n v="2279.7199999999998"/>
    <x v="1"/>
    <x v="1"/>
    <n v="10"/>
    <x v="2128"/>
  </r>
  <r>
    <n v="9754365788"/>
    <n v="17805991"/>
    <s v="Jhalak Rai"/>
    <x v="1"/>
    <n v="949818"/>
    <x v="29"/>
    <x v="3"/>
    <n v="3"/>
    <n v="483.05"/>
    <n v="532.57000000000005"/>
    <x v="0"/>
    <x v="0"/>
    <n v="4"/>
    <x v="2129"/>
  </r>
  <r>
    <n v="8398774908"/>
    <n v="90448312"/>
    <s v="Chandani Tata"/>
    <x v="2"/>
    <n v="256051"/>
    <x v="7"/>
    <x v="5"/>
    <n v="1"/>
    <n v="400.92"/>
    <n v="186.08"/>
    <x v="3"/>
    <x v="0"/>
    <n v="4"/>
    <x v="2130"/>
  </r>
  <r>
    <n v="626433439"/>
    <n v="41640262"/>
    <s v="Vihaan Gola"/>
    <x v="2"/>
    <n v="913428"/>
    <x v="0"/>
    <x v="0"/>
    <n v="1"/>
    <n v="392.22"/>
    <n v="4972.5600000000004"/>
    <x v="1"/>
    <x v="0"/>
    <n v="-2"/>
    <x v="2131"/>
  </r>
  <r>
    <n v="3097299525"/>
    <n v="80862136"/>
    <s v="Pallavi Seth"/>
    <x v="3"/>
    <n v="257719"/>
    <x v="2"/>
    <x v="2"/>
    <n v="3"/>
    <n v="281.73"/>
    <n v="530.85"/>
    <x v="3"/>
    <x v="0"/>
    <n v="1"/>
    <x v="2132"/>
  </r>
  <r>
    <n v="5367488413"/>
    <n v="18113428"/>
    <s v="Dominic Goda"/>
    <x v="0"/>
    <n v="592784"/>
    <x v="29"/>
    <x v="3"/>
    <n v="3"/>
    <n v="280.35000000000002"/>
    <n v="3863.99"/>
    <x v="1"/>
    <x v="0"/>
    <n v="1"/>
    <x v="2133"/>
  </r>
  <r>
    <n v="3700795655"/>
    <n v="47515046"/>
    <s v="Guneet Uppal"/>
    <x v="1"/>
    <n v="153019"/>
    <x v="36"/>
    <x v="9"/>
    <n v="3"/>
    <n v="947.95"/>
    <n v="704.1"/>
    <x v="2"/>
    <x v="0"/>
    <n v="-1"/>
    <x v="2134"/>
  </r>
  <r>
    <n v="3161904185"/>
    <n v="82374625"/>
    <s v="Ronith Sami"/>
    <x v="1"/>
    <n v="654623"/>
    <x v="47"/>
    <x v="3"/>
    <n v="2"/>
    <n v="422.14"/>
    <n v="1241.1099999999999"/>
    <x v="3"/>
    <x v="0"/>
    <n v="1"/>
    <x v="2135"/>
  </r>
  <r>
    <n v="8149944548"/>
    <n v="16436359"/>
    <s v="Yashica Ramesh"/>
    <x v="1"/>
    <n v="968887"/>
    <x v="23"/>
    <x v="7"/>
    <n v="2"/>
    <n v="40.700000000000003"/>
    <n v="3094.56"/>
    <x v="0"/>
    <x v="0"/>
    <n v="5"/>
    <x v="2136"/>
  </r>
  <r>
    <n v="4961830447"/>
    <n v="3408982"/>
    <s v="Tripti Chakraborty"/>
    <x v="3"/>
    <n v="144124"/>
    <x v="11"/>
    <x v="7"/>
    <n v="3"/>
    <n v="162.66999999999999"/>
    <n v="2369.4899999999998"/>
    <x v="1"/>
    <x v="0"/>
    <n v="5"/>
    <x v="2137"/>
  </r>
  <r>
    <n v="613578154"/>
    <n v="53974737"/>
    <s v="Kiaan Menon"/>
    <x v="1"/>
    <n v="287070"/>
    <x v="17"/>
    <x v="6"/>
    <n v="3"/>
    <n v="443.17"/>
    <n v="3210.52"/>
    <x v="0"/>
    <x v="1"/>
    <n v="13"/>
    <x v="2138"/>
  </r>
  <r>
    <n v="2582466700"/>
    <n v="65368179"/>
    <s v="Ati Iyer"/>
    <x v="3"/>
    <n v="444361"/>
    <x v="25"/>
    <x v="4"/>
    <n v="2"/>
    <n v="822.63"/>
    <n v="976.55"/>
    <x v="3"/>
    <x v="1"/>
    <n v="7"/>
    <x v="2139"/>
  </r>
  <r>
    <n v="3840910839"/>
    <n v="77869660"/>
    <s v="Nidhi Sha"/>
    <x v="3"/>
    <n v="592784"/>
    <x v="29"/>
    <x v="3"/>
    <n v="1"/>
    <n v="280.35000000000002"/>
    <n v="1732.44"/>
    <x v="3"/>
    <x v="1"/>
    <n v="13"/>
    <x v="2140"/>
  </r>
  <r>
    <n v="399559401"/>
    <n v="84456355"/>
    <s v="Avi Ratti"/>
    <x v="1"/>
    <n v="658389"/>
    <x v="9"/>
    <x v="3"/>
    <n v="2"/>
    <n v="152.55000000000001"/>
    <n v="3474.58"/>
    <x v="1"/>
    <x v="2"/>
    <n v="27"/>
    <x v="2141"/>
  </r>
  <r>
    <n v="4037817241"/>
    <n v="48716374"/>
    <s v="Chaman Merchant"/>
    <x v="3"/>
    <n v="561860"/>
    <x v="1"/>
    <x v="1"/>
    <n v="3"/>
    <n v="874.78"/>
    <n v="1385.27"/>
    <x v="3"/>
    <x v="1"/>
    <n v="9"/>
    <x v="2142"/>
  </r>
  <r>
    <n v="582598096"/>
    <n v="75213636"/>
    <s v="Bhanumati Chatterjee"/>
    <x v="2"/>
    <n v="689769"/>
    <x v="48"/>
    <x v="8"/>
    <n v="2"/>
    <n v="46.62"/>
    <n v="1296.0999999999999"/>
    <x v="1"/>
    <x v="0"/>
    <n v="1"/>
    <x v="2143"/>
  </r>
  <r>
    <n v="9218060399"/>
    <n v="80286283"/>
    <s v="Girindra Kalla"/>
    <x v="0"/>
    <n v="949818"/>
    <x v="29"/>
    <x v="3"/>
    <n v="3"/>
    <n v="483.05"/>
    <n v="4320.63"/>
    <x v="2"/>
    <x v="0"/>
    <n v="-1"/>
    <x v="2144"/>
  </r>
  <r>
    <n v="6650174202"/>
    <n v="14255231"/>
    <s v="Advika Taneja"/>
    <x v="2"/>
    <n v="833557"/>
    <x v="34"/>
    <x v="2"/>
    <n v="2"/>
    <n v="422.87"/>
    <n v="5263.87"/>
    <x v="1"/>
    <x v="0"/>
    <n v="-3"/>
    <x v="2145"/>
  </r>
  <r>
    <n v="2715902884"/>
    <n v="67711384"/>
    <s v="Widisha Varkey"/>
    <x v="3"/>
    <n v="672059"/>
    <x v="18"/>
    <x v="5"/>
    <n v="3"/>
    <n v="672.73"/>
    <n v="4064.39"/>
    <x v="1"/>
    <x v="0"/>
    <n v="-5"/>
    <x v="2146"/>
  </r>
  <r>
    <n v="7957986242"/>
    <n v="69761993"/>
    <s v="Udant Kade"/>
    <x v="1"/>
    <n v="41853"/>
    <x v="19"/>
    <x v="2"/>
    <n v="2"/>
    <n v="910.44"/>
    <n v="2007.76"/>
    <x v="2"/>
    <x v="0"/>
    <n v="1"/>
    <x v="2147"/>
  </r>
  <r>
    <n v="7148568995"/>
    <n v="30447453"/>
    <s v="Jagrati Lad"/>
    <x v="3"/>
    <n v="397973"/>
    <x v="38"/>
    <x v="9"/>
    <n v="3"/>
    <n v="728.73"/>
    <n v="1296.49"/>
    <x v="1"/>
    <x v="2"/>
    <n v="20"/>
    <x v="2148"/>
  </r>
  <r>
    <n v="670358911"/>
    <n v="20834589"/>
    <s v="Parth Madan"/>
    <x v="2"/>
    <n v="124290"/>
    <x v="7"/>
    <x v="5"/>
    <n v="2"/>
    <n v="39.65"/>
    <n v="4368.88"/>
    <x v="2"/>
    <x v="0"/>
    <n v="-4"/>
    <x v="2149"/>
  </r>
  <r>
    <n v="6098277214"/>
    <n v="46876240"/>
    <s v="Vihaan Doctor"/>
    <x v="3"/>
    <n v="11422"/>
    <x v="14"/>
    <x v="9"/>
    <n v="2"/>
    <n v="127.16"/>
    <n v="3510.24"/>
    <x v="3"/>
    <x v="0"/>
    <n v="-2"/>
    <x v="2150"/>
  </r>
  <r>
    <n v="4621664126"/>
    <n v="5386246"/>
    <s v="Oeshi Dhillon"/>
    <x v="2"/>
    <n v="491314"/>
    <x v="33"/>
    <x v="8"/>
    <n v="3"/>
    <n v="973.44"/>
    <n v="2834.89"/>
    <x v="3"/>
    <x v="1"/>
    <n v="12"/>
    <x v="2151"/>
  </r>
  <r>
    <n v="6336460663"/>
    <n v="95018817"/>
    <s v="Ucchal Bajaj"/>
    <x v="2"/>
    <n v="820541"/>
    <x v="22"/>
    <x v="7"/>
    <n v="3"/>
    <n v="576.22"/>
    <n v="2094.1"/>
    <x v="1"/>
    <x v="1"/>
    <n v="10"/>
    <x v="2152"/>
  </r>
  <r>
    <n v="909027635"/>
    <n v="77214094"/>
    <s v="Raksha Walla"/>
    <x v="1"/>
    <n v="444361"/>
    <x v="25"/>
    <x v="4"/>
    <n v="3"/>
    <n v="822.63"/>
    <n v="2667.33"/>
    <x v="0"/>
    <x v="2"/>
    <n v="19"/>
    <x v="2153"/>
  </r>
  <r>
    <n v="2854202683"/>
    <n v="23081177"/>
    <s v="Harinakshi Batta"/>
    <x v="1"/>
    <n v="51036"/>
    <x v="24"/>
    <x v="10"/>
    <n v="3"/>
    <n v="931.61"/>
    <n v="5105.99"/>
    <x v="2"/>
    <x v="1"/>
    <n v="8"/>
    <x v="2154"/>
  </r>
  <r>
    <n v="7936387697"/>
    <n v="36998375"/>
    <s v="Yatin Mammen"/>
    <x v="2"/>
    <n v="992178"/>
    <x v="25"/>
    <x v="4"/>
    <n v="3"/>
    <n v="632.42999999999995"/>
    <n v="3584.24"/>
    <x v="2"/>
    <x v="0"/>
    <n v="2"/>
    <x v="2155"/>
  </r>
  <r>
    <n v="8337736091"/>
    <n v="66768157"/>
    <s v="Om Khosla"/>
    <x v="2"/>
    <n v="613942"/>
    <x v="0"/>
    <x v="0"/>
    <n v="1"/>
    <n v="545"/>
    <n v="3301.22"/>
    <x v="0"/>
    <x v="0"/>
    <n v="4"/>
    <x v="2156"/>
  </r>
  <r>
    <n v="4404350734"/>
    <n v="57892837"/>
    <s v="Thomas Bail"/>
    <x v="3"/>
    <n v="298985"/>
    <x v="5"/>
    <x v="4"/>
    <n v="2"/>
    <n v="183.76"/>
    <n v="1946.25"/>
    <x v="2"/>
    <x v="2"/>
    <n v="24"/>
    <x v="2157"/>
  </r>
  <r>
    <n v="6565246127"/>
    <n v="12455156"/>
    <s v="Ijaya Agrawal"/>
    <x v="2"/>
    <n v="803607"/>
    <x v="28"/>
    <x v="5"/>
    <n v="2"/>
    <n v="949.73"/>
    <n v="821.95"/>
    <x v="1"/>
    <x v="0"/>
    <n v="-3"/>
    <x v="2158"/>
  </r>
  <r>
    <n v="3494650073"/>
    <n v="49806393"/>
    <s v="Aarush Natt"/>
    <x v="0"/>
    <n v="642612"/>
    <x v="0"/>
    <x v="0"/>
    <n v="2"/>
    <n v="517.03"/>
    <n v="959.08"/>
    <x v="2"/>
    <x v="0"/>
    <n v="-1"/>
    <x v="2159"/>
  </r>
  <r>
    <n v="1920923798"/>
    <n v="71189232"/>
    <s v="Darsh Bedi"/>
    <x v="2"/>
    <n v="451812"/>
    <x v="25"/>
    <x v="4"/>
    <n v="3"/>
    <n v="530.85"/>
    <n v="887.48"/>
    <x v="1"/>
    <x v="0"/>
    <n v="-5"/>
    <x v="2160"/>
  </r>
  <r>
    <n v="5069524975"/>
    <n v="90246977"/>
    <s v="Yuvraj Chacko"/>
    <x v="3"/>
    <n v="913428"/>
    <x v="0"/>
    <x v="0"/>
    <n v="3"/>
    <n v="392.22"/>
    <n v="517.77"/>
    <x v="0"/>
    <x v="0"/>
    <n v="5"/>
    <x v="2161"/>
  </r>
  <r>
    <n v="3873368520"/>
    <n v="53392567"/>
    <s v="Darika Banerjee"/>
    <x v="0"/>
    <n v="812607"/>
    <x v="14"/>
    <x v="9"/>
    <n v="2"/>
    <n v="416.65"/>
    <n v="3741.7"/>
    <x v="1"/>
    <x v="0"/>
    <n v="-2"/>
    <x v="2162"/>
  </r>
  <r>
    <n v="3111414152"/>
    <n v="56195475"/>
    <s v="Falguni Date"/>
    <x v="0"/>
    <n v="587645"/>
    <x v="5"/>
    <x v="4"/>
    <n v="1"/>
    <n v="801.81"/>
    <n v="2560.91"/>
    <x v="2"/>
    <x v="0"/>
    <n v="-2"/>
    <x v="2163"/>
  </r>
  <r>
    <n v="7104489974"/>
    <n v="47618810"/>
    <s v="Ekalinga Mandal"/>
    <x v="2"/>
    <n v="53833"/>
    <x v="10"/>
    <x v="6"/>
    <n v="1"/>
    <n v="134.69"/>
    <n v="3690.39"/>
    <x v="0"/>
    <x v="0"/>
    <n v="-2"/>
    <x v="2164"/>
  </r>
  <r>
    <n v="3211566084"/>
    <n v="45383958"/>
    <s v="Aachal Mangat"/>
    <x v="1"/>
    <n v="621677"/>
    <x v="40"/>
    <x v="8"/>
    <n v="1"/>
    <n v="317.8"/>
    <n v="1460.67"/>
    <x v="2"/>
    <x v="0"/>
    <n v="-3"/>
    <x v="2165"/>
  </r>
  <r>
    <n v="2416717644"/>
    <n v="11493300"/>
    <s v="Yatan Bedi"/>
    <x v="0"/>
    <n v="183929"/>
    <x v="6"/>
    <x v="2"/>
    <n v="3"/>
    <n v="738.74"/>
    <n v="4066.1"/>
    <x v="3"/>
    <x v="1"/>
    <n v="6"/>
    <x v="2166"/>
  </r>
  <r>
    <n v="4535670244"/>
    <n v="22210238"/>
    <s v="Rayaan Krishna"/>
    <x v="1"/>
    <n v="890232"/>
    <x v="4"/>
    <x v="1"/>
    <n v="2"/>
    <n v="432"/>
    <n v="2266.44"/>
    <x v="3"/>
    <x v="0"/>
    <n v="-5"/>
    <x v="2167"/>
  </r>
  <r>
    <n v="7309958460"/>
    <n v="3282647"/>
    <s v="Warda Pal"/>
    <x v="3"/>
    <n v="961614"/>
    <x v="49"/>
    <x v="3"/>
    <n v="1"/>
    <n v="227.22"/>
    <n v="418.48"/>
    <x v="3"/>
    <x v="1"/>
    <n v="14"/>
    <x v="2168"/>
  </r>
  <r>
    <n v="9996182478"/>
    <n v="39976965"/>
    <s v="Dayamai Sawhney"/>
    <x v="0"/>
    <n v="592784"/>
    <x v="29"/>
    <x v="3"/>
    <n v="3"/>
    <n v="280.35000000000002"/>
    <n v="340.36"/>
    <x v="1"/>
    <x v="0"/>
    <n v="0"/>
    <x v="2169"/>
  </r>
  <r>
    <n v="2231942521"/>
    <n v="15931134"/>
    <s v="Azaan Gara"/>
    <x v="2"/>
    <n v="659290"/>
    <x v="15"/>
    <x v="2"/>
    <n v="2"/>
    <n v="319.33999999999997"/>
    <n v="2575.7600000000002"/>
    <x v="3"/>
    <x v="2"/>
    <n v="26"/>
    <x v="2170"/>
  </r>
  <r>
    <n v="554028972"/>
    <n v="3421258"/>
    <s v="Ishita Chaudhuri"/>
    <x v="3"/>
    <n v="734789"/>
    <x v="9"/>
    <x v="3"/>
    <n v="2"/>
    <n v="395.82"/>
    <n v="1183.8499999999999"/>
    <x v="3"/>
    <x v="0"/>
    <n v="4"/>
    <x v="2171"/>
  </r>
  <r>
    <n v="8756001290"/>
    <n v="85340038"/>
    <s v="Faris Oza"/>
    <x v="3"/>
    <n v="726958"/>
    <x v="43"/>
    <x v="0"/>
    <n v="1"/>
    <n v="887.48"/>
    <n v="2600.1999999999998"/>
    <x v="1"/>
    <x v="0"/>
    <n v="-5"/>
    <x v="2172"/>
  </r>
  <r>
    <n v="8047899303"/>
    <n v="11254582"/>
    <s v="Caleb Krish"/>
    <x v="2"/>
    <n v="684939"/>
    <x v="7"/>
    <x v="5"/>
    <n v="2"/>
    <n v="727.95"/>
    <n v="1028.26"/>
    <x v="1"/>
    <x v="0"/>
    <n v="0"/>
    <x v="2173"/>
  </r>
  <r>
    <n v="9720683332"/>
    <n v="87641623"/>
    <s v="Isaac Rattan"/>
    <x v="0"/>
    <n v="542300"/>
    <x v="9"/>
    <x v="3"/>
    <n v="3"/>
    <n v="255.35"/>
    <n v="1692.04"/>
    <x v="2"/>
    <x v="0"/>
    <n v="-3"/>
    <x v="2174"/>
  </r>
  <r>
    <n v="218670241"/>
    <n v="70220141"/>
    <s v="Reyansh Dhaliwal"/>
    <x v="3"/>
    <n v="131748"/>
    <x v="44"/>
    <x v="0"/>
    <n v="1"/>
    <n v="81.349999999999994"/>
    <n v="497.09"/>
    <x v="1"/>
    <x v="2"/>
    <n v="16"/>
    <x v="2175"/>
  </r>
  <r>
    <n v="1382880255"/>
    <n v="94078407"/>
    <s v="Praneel Baria"/>
    <x v="3"/>
    <n v="820541"/>
    <x v="22"/>
    <x v="7"/>
    <n v="2"/>
    <n v="576.22"/>
    <n v="2410.88"/>
    <x v="2"/>
    <x v="0"/>
    <n v="5"/>
    <x v="2176"/>
  </r>
  <r>
    <n v="332975964"/>
    <n v="99824171"/>
    <s v="Vasatika Ram"/>
    <x v="2"/>
    <n v="490602"/>
    <x v="35"/>
    <x v="6"/>
    <n v="1"/>
    <n v="549.47"/>
    <n v="2545.5500000000002"/>
    <x v="0"/>
    <x v="2"/>
    <n v="19"/>
    <x v="2177"/>
  </r>
  <r>
    <n v="2638683222"/>
    <n v="2457734"/>
    <s v="Onkar Garg"/>
    <x v="3"/>
    <n v="652118"/>
    <x v="40"/>
    <x v="8"/>
    <n v="2"/>
    <n v="22.04"/>
    <n v="887.48"/>
    <x v="2"/>
    <x v="0"/>
    <n v="5"/>
    <x v="2178"/>
  </r>
  <r>
    <n v="9150146711"/>
    <n v="54923640"/>
    <s v="Azad Nath"/>
    <x v="2"/>
    <n v="734789"/>
    <x v="9"/>
    <x v="3"/>
    <n v="2"/>
    <n v="395.82"/>
    <n v="2357.91"/>
    <x v="3"/>
    <x v="0"/>
    <n v="5"/>
    <x v="2179"/>
  </r>
  <r>
    <n v="1553626879"/>
    <n v="6579892"/>
    <s v="Indrajit Sodhi"/>
    <x v="0"/>
    <n v="602241"/>
    <x v="3"/>
    <x v="3"/>
    <n v="3"/>
    <n v="976.55"/>
    <n v="4260.55"/>
    <x v="1"/>
    <x v="0"/>
    <n v="5"/>
    <x v="2180"/>
  </r>
  <r>
    <n v="9271384187"/>
    <n v="67749649"/>
    <s v="Oviya Mitra"/>
    <x v="2"/>
    <n v="186168"/>
    <x v="44"/>
    <x v="0"/>
    <n v="2"/>
    <n v="878.8"/>
    <n v="3778.41"/>
    <x v="2"/>
    <x v="0"/>
    <n v="5"/>
    <x v="2181"/>
  </r>
  <r>
    <n v="1409544327"/>
    <n v="86444757"/>
    <s v="Zaitra Walia"/>
    <x v="1"/>
    <n v="677542"/>
    <x v="22"/>
    <x v="7"/>
    <n v="3"/>
    <n v="212.61"/>
    <n v="1892.02"/>
    <x v="3"/>
    <x v="0"/>
    <n v="5"/>
    <x v="2182"/>
  </r>
  <r>
    <n v="637100019"/>
    <n v="62868582"/>
    <s v="Chaitaly Anand"/>
    <x v="1"/>
    <n v="677169"/>
    <x v="13"/>
    <x v="4"/>
    <n v="1"/>
    <n v="261.02999999999997"/>
    <n v="2537.11"/>
    <x v="3"/>
    <x v="0"/>
    <n v="2"/>
    <x v="2183"/>
  </r>
  <r>
    <n v="186083059"/>
    <n v="67829645"/>
    <s v="Akshay Vohra"/>
    <x v="1"/>
    <n v="337168"/>
    <x v="2"/>
    <x v="2"/>
    <n v="3"/>
    <n v="545.49"/>
    <n v="1855.64"/>
    <x v="3"/>
    <x v="0"/>
    <n v="4"/>
    <x v="2184"/>
  </r>
  <r>
    <n v="1804073530"/>
    <n v="10048910"/>
    <s v="Pratyush Sawhney"/>
    <x v="1"/>
    <n v="661577"/>
    <x v="43"/>
    <x v="0"/>
    <n v="1"/>
    <n v="720.95"/>
    <n v="2824.36"/>
    <x v="1"/>
    <x v="0"/>
    <n v="-2"/>
    <x v="2185"/>
  </r>
  <r>
    <n v="5291430311"/>
    <n v="75081265"/>
    <s v="Gaurav Luthra"/>
    <x v="3"/>
    <n v="894539"/>
    <x v="23"/>
    <x v="7"/>
    <n v="2"/>
    <n v="445.48"/>
    <n v="1993.93"/>
    <x v="0"/>
    <x v="2"/>
    <n v="27"/>
    <x v="2186"/>
  </r>
  <r>
    <n v="6947225582"/>
    <n v="89051578"/>
    <s v="Zinal Natarajan"/>
    <x v="3"/>
    <n v="34200"/>
    <x v="7"/>
    <x v="5"/>
    <n v="3"/>
    <n v="319.8"/>
    <n v="475.04"/>
    <x v="0"/>
    <x v="0"/>
    <n v="-3"/>
    <x v="2187"/>
  </r>
  <r>
    <n v="5710643134"/>
    <n v="38420886"/>
    <s v="Nidra Date"/>
    <x v="1"/>
    <n v="712307"/>
    <x v="1"/>
    <x v="1"/>
    <n v="3"/>
    <n v="264.89"/>
    <n v="634.17999999999995"/>
    <x v="2"/>
    <x v="2"/>
    <n v="28"/>
    <x v="2188"/>
  </r>
  <r>
    <n v="8329733630"/>
    <n v="46717997"/>
    <s v="Wishi Srivastava"/>
    <x v="1"/>
    <n v="36412"/>
    <x v="23"/>
    <x v="7"/>
    <n v="2"/>
    <n v="397.68"/>
    <n v="1816.98"/>
    <x v="0"/>
    <x v="1"/>
    <n v="7"/>
    <x v="2189"/>
  </r>
  <r>
    <n v="6772651293"/>
    <n v="27049432"/>
    <s v="Mitali Shankar"/>
    <x v="3"/>
    <n v="818522"/>
    <x v="15"/>
    <x v="2"/>
    <n v="2"/>
    <n v="96.09"/>
    <n v="1303.9000000000001"/>
    <x v="1"/>
    <x v="0"/>
    <n v="1"/>
    <x v="2190"/>
  </r>
  <r>
    <n v="581212790"/>
    <n v="21461764"/>
    <s v="Nandini Bassi"/>
    <x v="3"/>
    <n v="219598"/>
    <x v="8"/>
    <x v="5"/>
    <n v="2"/>
    <n v="367.08"/>
    <n v="3835.87"/>
    <x v="3"/>
    <x v="1"/>
    <n v="8"/>
    <x v="2191"/>
  </r>
  <r>
    <n v="4766571706"/>
    <n v="71176678"/>
    <s v="Garima Tata"/>
    <x v="0"/>
    <n v="131748"/>
    <x v="44"/>
    <x v="0"/>
    <n v="3"/>
    <n v="81.349999999999994"/>
    <n v="397.68"/>
    <x v="2"/>
    <x v="1"/>
    <n v="11"/>
    <x v="2192"/>
  </r>
  <r>
    <n v="9961298199"/>
    <n v="37926207"/>
    <s v="Pahal Chaudhary"/>
    <x v="1"/>
    <n v="336847"/>
    <x v="22"/>
    <x v="7"/>
    <n v="1"/>
    <n v="936.98"/>
    <n v="2762.95"/>
    <x v="3"/>
    <x v="0"/>
    <n v="-4"/>
    <x v="2193"/>
  </r>
  <r>
    <n v="8102675591"/>
    <n v="51119088"/>
    <s v="Zehaan Srinivas"/>
    <x v="0"/>
    <n v="679865"/>
    <x v="17"/>
    <x v="6"/>
    <n v="1"/>
    <n v="347.91"/>
    <n v="609.82000000000005"/>
    <x v="1"/>
    <x v="1"/>
    <n v="13"/>
    <x v="2194"/>
  </r>
  <r>
    <n v="604050223"/>
    <n v="29689766"/>
    <s v="Pallavi Kala"/>
    <x v="1"/>
    <n v="818990"/>
    <x v="30"/>
    <x v="9"/>
    <n v="1"/>
    <n v="163.55000000000001"/>
    <n v="918.58"/>
    <x v="2"/>
    <x v="0"/>
    <n v="-1"/>
    <x v="2195"/>
  </r>
  <r>
    <n v="782327552"/>
    <n v="45586151"/>
    <s v="Pallavi Ram"/>
    <x v="0"/>
    <n v="52729"/>
    <x v="43"/>
    <x v="0"/>
    <n v="2"/>
    <n v="316.02"/>
    <n v="2751.67"/>
    <x v="0"/>
    <x v="0"/>
    <n v="2"/>
    <x v="2196"/>
  </r>
  <r>
    <n v="6156638188"/>
    <n v="70589930"/>
    <s v="Sai Taneja"/>
    <x v="3"/>
    <n v="525531"/>
    <x v="44"/>
    <x v="0"/>
    <n v="1"/>
    <n v="831.1"/>
    <n v="2569.4699999999998"/>
    <x v="2"/>
    <x v="1"/>
    <n v="7"/>
    <x v="2197"/>
  </r>
  <r>
    <n v="6475299855"/>
    <n v="5238055"/>
    <s v="Chandani D’Alia"/>
    <x v="0"/>
    <n v="567671"/>
    <x v="29"/>
    <x v="3"/>
    <n v="1"/>
    <n v="418.48"/>
    <n v="3096.82"/>
    <x v="0"/>
    <x v="0"/>
    <n v="5"/>
    <x v="2198"/>
  </r>
  <r>
    <n v="689110145"/>
    <n v="84161531"/>
    <s v="Raagini Verma"/>
    <x v="3"/>
    <n v="378676"/>
    <x v="1"/>
    <x v="1"/>
    <n v="3"/>
    <n v="881.42"/>
    <n v="1235.24"/>
    <x v="1"/>
    <x v="2"/>
    <n v="21"/>
    <x v="2199"/>
  </r>
  <r>
    <n v="2785467351"/>
    <n v="59009727"/>
    <s v="Charles Kulkarni"/>
    <x v="1"/>
    <n v="587645"/>
    <x v="5"/>
    <x v="4"/>
    <n v="3"/>
    <n v="801.81"/>
    <n v="2848.42"/>
    <x v="3"/>
    <x v="1"/>
    <n v="15"/>
    <x v="2200"/>
  </r>
  <r>
    <n v="7188270379"/>
    <n v="86487478"/>
    <s v="Ojas Gour"/>
    <x v="3"/>
    <n v="704868"/>
    <x v="11"/>
    <x v="7"/>
    <n v="2"/>
    <n v="193.46"/>
    <n v="5245.33"/>
    <x v="1"/>
    <x v="1"/>
    <n v="6"/>
    <x v="2201"/>
  </r>
  <r>
    <n v="9209192342"/>
    <n v="42227189"/>
    <s v="Nilima Borah"/>
    <x v="0"/>
    <n v="799952"/>
    <x v="15"/>
    <x v="2"/>
    <n v="3"/>
    <n v="922.64"/>
    <n v="679.28"/>
    <x v="1"/>
    <x v="1"/>
    <n v="10"/>
    <x v="2202"/>
  </r>
  <r>
    <n v="3193016310"/>
    <n v="58115779"/>
    <s v="Bhavna Ramaswamy"/>
    <x v="0"/>
    <n v="990993"/>
    <x v="49"/>
    <x v="3"/>
    <n v="3"/>
    <n v="263.7"/>
    <n v="803.12"/>
    <x v="0"/>
    <x v="2"/>
    <n v="21"/>
    <x v="2203"/>
  </r>
  <r>
    <n v="9743228131"/>
    <n v="34839913"/>
    <s v="Gaurika Dayal"/>
    <x v="0"/>
    <n v="131748"/>
    <x v="44"/>
    <x v="0"/>
    <n v="3"/>
    <n v="81.349999999999994"/>
    <n v="4156.96"/>
    <x v="1"/>
    <x v="0"/>
    <n v="1"/>
    <x v="2204"/>
  </r>
  <r>
    <n v="4417542973"/>
    <n v="84937877"/>
    <s v="Yug Mahal"/>
    <x v="3"/>
    <n v="131937"/>
    <x v="12"/>
    <x v="8"/>
    <n v="2"/>
    <n v="287.81"/>
    <n v="2434.2199999999998"/>
    <x v="2"/>
    <x v="0"/>
    <n v="0"/>
    <x v="2205"/>
  </r>
  <r>
    <n v="3065857200"/>
    <n v="82359623"/>
    <s v="Pushti Sangha"/>
    <x v="3"/>
    <n v="222892"/>
    <x v="30"/>
    <x v="9"/>
    <n v="1"/>
    <n v="869.22"/>
    <n v="4340.6400000000003"/>
    <x v="0"/>
    <x v="0"/>
    <n v="3"/>
    <x v="2206"/>
  </r>
  <r>
    <n v="6994732191"/>
    <n v="35278126"/>
    <s v="Harinakshi Arya"/>
    <x v="3"/>
    <n v="94225"/>
    <x v="22"/>
    <x v="7"/>
    <n v="2"/>
    <n v="77.11"/>
    <n v="4027.04"/>
    <x v="2"/>
    <x v="1"/>
    <n v="10"/>
    <x v="2207"/>
  </r>
  <r>
    <n v="7663189769"/>
    <n v="85006599"/>
    <s v="Siddharth Krishna"/>
    <x v="2"/>
    <n v="937542"/>
    <x v="17"/>
    <x v="6"/>
    <n v="2"/>
    <n v="97.04"/>
    <n v="368.54"/>
    <x v="2"/>
    <x v="2"/>
    <n v="23"/>
    <x v="2208"/>
  </r>
  <r>
    <n v="5012619147"/>
    <n v="66130660"/>
    <s v="Lopa Bhasin"/>
    <x v="1"/>
    <n v="287070"/>
    <x v="17"/>
    <x v="6"/>
    <n v="1"/>
    <n v="443.17"/>
    <n v="1861.22"/>
    <x v="2"/>
    <x v="2"/>
    <n v="29"/>
    <x v="2209"/>
  </r>
  <r>
    <n v="7456088789"/>
    <n v="36737539"/>
    <s v="Leena Naidu"/>
    <x v="2"/>
    <n v="799952"/>
    <x v="15"/>
    <x v="2"/>
    <n v="1"/>
    <n v="922.64"/>
    <n v="3073.92"/>
    <x v="3"/>
    <x v="0"/>
    <n v="5"/>
    <x v="2210"/>
  </r>
  <r>
    <n v="3270559373"/>
    <n v="13604883"/>
    <s v="Siddharth Kata"/>
    <x v="3"/>
    <n v="382511"/>
    <x v="16"/>
    <x v="2"/>
    <n v="1"/>
    <n v="702.54"/>
    <n v="2266.96"/>
    <x v="0"/>
    <x v="1"/>
    <n v="6"/>
    <x v="2211"/>
  </r>
  <r>
    <n v="4703798183"/>
    <n v="21597477"/>
    <s v="Mugdha Chaudhuri"/>
    <x v="2"/>
    <n v="557908"/>
    <x v="5"/>
    <x v="4"/>
    <n v="3"/>
    <n v="942.37"/>
    <n v="3135.96"/>
    <x v="0"/>
    <x v="1"/>
    <n v="10"/>
    <x v="2212"/>
  </r>
  <r>
    <n v="3968840556"/>
    <n v="93723634"/>
    <s v="Aditya Swamy"/>
    <x v="3"/>
    <n v="818522"/>
    <x v="15"/>
    <x v="2"/>
    <n v="3"/>
    <n v="96.09"/>
    <n v="3002.12"/>
    <x v="1"/>
    <x v="0"/>
    <n v="5"/>
    <x v="2213"/>
  </r>
  <r>
    <n v="2331647373"/>
    <n v="84848018"/>
    <s v="Jackson Roy"/>
    <x v="0"/>
    <n v="832348"/>
    <x v="29"/>
    <x v="3"/>
    <n v="1"/>
    <n v="831.43"/>
    <n v="1263.26"/>
    <x v="0"/>
    <x v="0"/>
    <n v="5"/>
    <x v="2214"/>
  </r>
  <r>
    <n v="6683347454"/>
    <n v="34697768"/>
    <s v="Omaja Oak"/>
    <x v="0"/>
    <n v="847349"/>
    <x v="14"/>
    <x v="9"/>
    <n v="2"/>
    <n v="781.08"/>
    <n v="3293.03"/>
    <x v="3"/>
    <x v="1"/>
    <n v="10"/>
    <x v="2215"/>
  </r>
  <r>
    <n v="5710259220"/>
    <n v="17287733"/>
    <s v="Balhaar Chaudhari"/>
    <x v="3"/>
    <n v="222892"/>
    <x v="30"/>
    <x v="9"/>
    <n v="1"/>
    <n v="869.22"/>
    <n v="3128.46"/>
    <x v="3"/>
    <x v="0"/>
    <n v="4"/>
    <x v="2216"/>
  </r>
  <r>
    <n v="9871546057"/>
    <n v="39418109"/>
    <s v="Yahvi Kala"/>
    <x v="2"/>
    <n v="894539"/>
    <x v="23"/>
    <x v="7"/>
    <n v="1"/>
    <n v="445.48"/>
    <n v="976.19"/>
    <x v="1"/>
    <x v="0"/>
    <n v="-4"/>
    <x v="2217"/>
  </r>
  <r>
    <n v="5459704311"/>
    <n v="47295676"/>
    <s v="Neel Sandhu"/>
    <x v="1"/>
    <n v="77308"/>
    <x v="36"/>
    <x v="9"/>
    <n v="1"/>
    <n v="223.27"/>
    <n v="1092.6600000000001"/>
    <x v="1"/>
    <x v="0"/>
    <n v="3"/>
    <x v="2218"/>
  </r>
  <r>
    <n v="3426702134"/>
    <n v="50229203"/>
    <s v="Rushil Dhingra"/>
    <x v="0"/>
    <n v="542300"/>
    <x v="9"/>
    <x v="3"/>
    <n v="3"/>
    <n v="255.35"/>
    <n v="217.4"/>
    <x v="2"/>
    <x v="1"/>
    <n v="10"/>
    <x v="2219"/>
  </r>
  <r>
    <n v="7671357353"/>
    <n v="16420489"/>
    <s v="Divya Peri"/>
    <x v="1"/>
    <n v="256051"/>
    <x v="7"/>
    <x v="5"/>
    <n v="1"/>
    <n v="400.92"/>
    <n v="1968.97"/>
    <x v="3"/>
    <x v="0"/>
    <n v="-3"/>
    <x v="2220"/>
  </r>
  <r>
    <n v="9656230693"/>
    <n v="40305293"/>
    <s v="Tejas Parmer"/>
    <x v="0"/>
    <n v="604184"/>
    <x v="22"/>
    <x v="7"/>
    <n v="3"/>
    <n v="397.55"/>
    <n v="936.98"/>
    <x v="0"/>
    <x v="1"/>
    <n v="12"/>
    <x v="2221"/>
  </r>
  <r>
    <n v="3315369956"/>
    <n v="9105829"/>
    <s v="David Gopal"/>
    <x v="0"/>
    <n v="33955"/>
    <x v="12"/>
    <x v="8"/>
    <n v="3"/>
    <n v="186.08"/>
    <n v="3947.39"/>
    <x v="2"/>
    <x v="1"/>
    <n v="7"/>
    <x v="2222"/>
  </r>
  <r>
    <n v="1762287720"/>
    <n v="94404245"/>
    <s v="Quincy Chauhan"/>
    <x v="2"/>
    <n v="851978"/>
    <x v="5"/>
    <x v="4"/>
    <n v="3"/>
    <n v="715.72"/>
    <n v="1498.34"/>
    <x v="2"/>
    <x v="0"/>
    <n v="1"/>
    <x v="2223"/>
  </r>
  <r>
    <n v="4816206081"/>
    <n v="36142455"/>
    <s v="Rushil Walla"/>
    <x v="3"/>
    <n v="667163"/>
    <x v="1"/>
    <x v="1"/>
    <n v="2"/>
    <n v="441.2"/>
    <n v="1239.96"/>
    <x v="2"/>
    <x v="0"/>
    <n v="5"/>
    <x v="2224"/>
  </r>
  <r>
    <n v="2808133351"/>
    <n v="11071601"/>
    <s v="Ojas Ahuja"/>
    <x v="2"/>
    <n v="94225"/>
    <x v="22"/>
    <x v="7"/>
    <n v="1"/>
    <n v="77.11"/>
    <n v="2922.68"/>
    <x v="0"/>
    <x v="0"/>
    <n v="0"/>
    <x v="2225"/>
  </r>
  <r>
    <n v="3444569396"/>
    <n v="57967753"/>
    <s v="Lila Tailor"/>
    <x v="3"/>
    <n v="237083"/>
    <x v="13"/>
    <x v="4"/>
    <n v="3"/>
    <n v="577.13"/>
    <n v="2526.4499999999998"/>
    <x v="1"/>
    <x v="0"/>
    <n v="-4"/>
    <x v="2226"/>
  </r>
  <r>
    <n v="9704671447"/>
    <n v="25977417"/>
    <s v="Lohit Sengupta"/>
    <x v="2"/>
    <n v="306177"/>
    <x v="40"/>
    <x v="8"/>
    <n v="2"/>
    <n v="769.24"/>
    <n v="3530.03"/>
    <x v="0"/>
    <x v="0"/>
    <n v="1"/>
    <x v="2227"/>
  </r>
  <r>
    <n v="6454001692"/>
    <n v="2136830"/>
    <s v="Bhavya Goswami"/>
    <x v="1"/>
    <n v="319388"/>
    <x v="1"/>
    <x v="1"/>
    <n v="1"/>
    <n v="657.8"/>
    <n v="4369.13"/>
    <x v="1"/>
    <x v="1"/>
    <n v="12"/>
    <x v="2228"/>
  </r>
  <r>
    <n v="2624508626"/>
    <n v="63262519"/>
    <s v="Benjamin Balakrishnan"/>
    <x v="0"/>
    <n v="70969"/>
    <x v="41"/>
    <x v="9"/>
    <n v="3"/>
    <n v="631.70000000000005"/>
    <n v="326.56"/>
    <x v="3"/>
    <x v="0"/>
    <n v="-3"/>
    <x v="2229"/>
  </r>
  <r>
    <n v="932273820"/>
    <n v="17287733"/>
    <s v="Balhaar Chaudhari"/>
    <x v="3"/>
    <n v="513199"/>
    <x v="39"/>
    <x v="1"/>
    <n v="3"/>
    <n v="422.23"/>
    <n v="1912.65"/>
    <x v="0"/>
    <x v="0"/>
    <n v="5"/>
    <x v="2230"/>
  </r>
  <r>
    <n v="7908614088"/>
    <n v="12622901"/>
    <s v="Januja Kaul"/>
    <x v="2"/>
    <n v="600767"/>
    <x v="18"/>
    <x v="5"/>
    <n v="3"/>
    <n v="722.42"/>
    <n v="6721.46"/>
    <x v="2"/>
    <x v="1"/>
    <n v="14"/>
    <x v="2231"/>
  </r>
  <r>
    <n v="9730765358"/>
    <n v="82708090"/>
    <s v="Krishna Seshadri"/>
    <x v="3"/>
    <n v="654623"/>
    <x v="47"/>
    <x v="3"/>
    <n v="2"/>
    <n v="422.14"/>
    <n v="1354.27"/>
    <x v="1"/>
    <x v="0"/>
    <n v="-1"/>
    <x v="2232"/>
  </r>
  <r>
    <n v="4748284156"/>
    <n v="38969732"/>
    <s v="Manthan Chana"/>
    <x v="1"/>
    <n v="118820"/>
    <x v="20"/>
    <x v="1"/>
    <n v="1"/>
    <n v="12.32"/>
    <n v="3484.22"/>
    <x v="2"/>
    <x v="0"/>
    <n v="-2"/>
    <x v="2233"/>
  </r>
  <r>
    <n v="1829286278"/>
    <n v="45052594"/>
    <s v="Harish Venkatesh"/>
    <x v="1"/>
    <n v="6405"/>
    <x v="24"/>
    <x v="10"/>
    <n v="2"/>
    <n v="236.51"/>
    <n v="2529.56"/>
    <x v="2"/>
    <x v="0"/>
    <n v="2"/>
    <x v="2234"/>
  </r>
  <r>
    <n v="3180415318"/>
    <n v="22076522"/>
    <s v="Chaaya Andra"/>
    <x v="0"/>
    <n v="697683"/>
    <x v="22"/>
    <x v="7"/>
    <n v="1"/>
    <n v="123.74"/>
    <n v="1790.18"/>
    <x v="2"/>
    <x v="2"/>
    <n v="27"/>
    <x v="2235"/>
  </r>
  <r>
    <n v="1008158736"/>
    <n v="62971413"/>
    <s v="Baljiwan Agrawal"/>
    <x v="2"/>
    <n v="721521"/>
    <x v="10"/>
    <x v="6"/>
    <n v="1"/>
    <n v="417.39"/>
    <n v="814.33"/>
    <x v="2"/>
    <x v="1"/>
    <n v="9"/>
    <x v="2236"/>
  </r>
  <r>
    <n v="5092816701"/>
    <n v="89531595"/>
    <s v="Balvan Bera"/>
    <x v="0"/>
    <n v="337168"/>
    <x v="2"/>
    <x v="2"/>
    <n v="3"/>
    <n v="545.49"/>
    <n v="2717.67"/>
    <x v="0"/>
    <x v="2"/>
    <n v="30"/>
    <x v="2237"/>
  </r>
  <r>
    <n v="4339850858"/>
    <n v="16230299"/>
    <s v="Urvi Koshy"/>
    <x v="0"/>
    <n v="914071"/>
    <x v="47"/>
    <x v="3"/>
    <n v="1"/>
    <n v="296.94"/>
    <n v="626.19000000000005"/>
    <x v="1"/>
    <x v="2"/>
    <n v="16"/>
    <x v="2238"/>
  </r>
  <r>
    <n v="1564040362"/>
    <n v="93924203"/>
    <s v="Xalak Goyal"/>
    <x v="3"/>
    <n v="217710"/>
    <x v="2"/>
    <x v="2"/>
    <n v="1"/>
    <n v="58.59"/>
    <n v="4091.56"/>
    <x v="1"/>
    <x v="0"/>
    <n v="-3"/>
    <x v="2239"/>
  </r>
  <r>
    <n v="4856827800"/>
    <n v="43784632"/>
    <s v="Adya Johal"/>
    <x v="2"/>
    <n v="398340"/>
    <x v="46"/>
    <x v="8"/>
    <n v="1"/>
    <n v="651.92999999999995"/>
    <n v="1785.77"/>
    <x v="2"/>
    <x v="0"/>
    <n v="-3"/>
    <x v="2240"/>
  </r>
  <r>
    <n v="2465711187"/>
    <n v="48511124"/>
    <s v="Girish Shankar"/>
    <x v="2"/>
    <n v="513199"/>
    <x v="39"/>
    <x v="1"/>
    <n v="2"/>
    <n v="422.23"/>
    <n v="2295.91"/>
    <x v="3"/>
    <x v="0"/>
    <n v="-5"/>
    <x v="2241"/>
  </r>
  <r>
    <n v="7741314063"/>
    <n v="32054313"/>
    <s v="Jai Char"/>
    <x v="0"/>
    <n v="26060"/>
    <x v="5"/>
    <x v="4"/>
    <n v="2"/>
    <n v="342.94"/>
    <n v="2559.4499999999998"/>
    <x v="1"/>
    <x v="0"/>
    <n v="2"/>
    <x v="2242"/>
  </r>
  <r>
    <n v="6973696848"/>
    <n v="21779155"/>
    <s v="Udant Upadhyay"/>
    <x v="1"/>
    <n v="965755"/>
    <x v="38"/>
    <x v="9"/>
    <n v="3"/>
    <n v="532.57000000000005"/>
    <n v="2455.38"/>
    <x v="1"/>
    <x v="1"/>
    <n v="9"/>
    <x v="2243"/>
  </r>
  <r>
    <n v="443178123"/>
    <n v="56248757"/>
    <s v="Ekansh Narayan"/>
    <x v="3"/>
    <n v="587645"/>
    <x v="5"/>
    <x v="4"/>
    <n v="1"/>
    <n v="801.81"/>
    <n v="464.47"/>
    <x v="1"/>
    <x v="1"/>
    <n v="6"/>
    <x v="2244"/>
  </r>
  <r>
    <n v="2155491764"/>
    <n v="77869660"/>
    <s v="Nidhi Sha"/>
    <x v="3"/>
    <n v="194682"/>
    <x v="20"/>
    <x v="1"/>
    <n v="2"/>
    <n v="912.29"/>
    <n v="1496.14"/>
    <x v="2"/>
    <x v="0"/>
    <n v="-5"/>
    <x v="2245"/>
  </r>
  <r>
    <n v="282887897"/>
    <n v="97492493"/>
    <s v="Alexander Ray"/>
    <x v="2"/>
    <n v="491521"/>
    <x v="3"/>
    <x v="3"/>
    <n v="3"/>
    <n v="556.35"/>
    <n v="3330.24"/>
    <x v="3"/>
    <x v="0"/>
    <n v="-4"/>
    <x v="2246"/>
  </r>
  <r>
    <n v="1014190951"/>
    <n v="70798876"/>
    <s v="Amaira Sane"/>
    <x v="1"/>
    <n v="913428"/>
    <x v="0"/>
    <x v="0"/>
    <n v="2"/>
    <n v="392.22"/>
    <n v="1856.87"/>
    <x v="0"/>
    <x v="0"/>
    <n v="-5"/>
    <x v="2247"/>
  </r>
  <r>
    <n v="4632027192"/>
    <n v="64162093"/>
    <s v="Nakul Mall"/>
    <x v="3"/>
    <n v="298985"/>
    <x v="5"/>
    <x v="4"/>
    <n v="2"/>
    <n v="183.76"/>
    <n v="2036.3"/>
    <x v="0"/>
    <x v="0"/>
    <n v="-1"/>
    <x v="2248"/>
  </r>
  <r>
    <n v="9196809062"/>
    <n v="58979427"/>
    <s v="Kiaan Wason"/>
    <x v="3"/>
    <n v="222892"/>
    <x v="30"/>
    <x v="9"/>
    <n v="2"/>
    <n v="869.22"/>
    <n v="3159.25"/>
    <x v="0"/>
    <x v="1"/>
    <n v="15"/>
    <x v="2249"/>
  </r>
  <r>
    <n v="3802671506"/>
    <n v="55028958"/>
    <s v="Pavani Yadav"/>
    <x v="1"/>
    <n v="876139"/>
    <x v="21"/>
    <x v="6"/>
    <n v="2"/>
    <n v="415.75"/>
    <n v="4557.7"/>
    <x v="3"/>
    <x v="0"/>
    <n v="0"/>
    <x v="2250"/>
  </r>
  <r>
    <n v="931138604"/>
    <n v="38133873"/>
    <s v="Rehaan Borde"/>
    <x v="3"/>
    <n v="378676"/>
    <x v="1"/>
    <x v="1"/>
    <n v="2"/>
    <n v="881.42"/>
    <n v="1521.46"/>
    <x v="1"/>
    <x v="0"/>
    <n v="-4"/>
    <x v="2251"/>
  </r>
  <r>
    <n v="6507222211"/>
    <n v="46623192"/>
    <s v="Warinder Sastry"/>
    <x v="1"/>
    <n v="131136"/>
    <x v="32"/>
    <x v="6"/>
    <n v="2"/>
    <n v="37.799999999999997"/>
    <n v="3387.81"/>
    <x v="3"/>
    <x v="1"/>
    <n v="11"/>
    <x v="2252"/>
  </r>
  <r>
    <n v="9091185978"/>
    <n v="4606533"/>
    <s v="Anusha Bhagat"/>
    <x v="3"/>
    <n v="552883"/>
    <x v="14"/>
    <x v="9"/>
    <n v="2"/>
    <n v="888.16"/>
    <n v="938.72"/>
    <x v="3"/>
    <x v="0"/>
    <n v="0"/>
    <x v="2253"/>
  </r>
  <r>
    <n v="6314310505"/>
    <n v="42272393"/>
    <s v="Anya Parmer"/>
    <x v="1"/>
    <n v="615545"/>
    <x v="28"/>
    <x v="5"/>
    <n v="2"/>
    <n v="448.16"/>
    <n v="785.67"/>
    <x v="3"/>
    <x v="0"/>
    <n v="1"/>
    <x v="2254"/>
  </r>
  <r>
    <n v="2711467206"/>
    <n v="21658322"/>
    <s v="Balhaar Balasubramanian"/>
    <x v="0"/>
    <n v="124290"/>
    <x v="7"/>
    <x v="5"/>
    <n v="1"/>
    <n v="39.65"/>
    <n v="2764.55"/>
    <x v="0"/>
    <x v="0"/>
    <n v="-5"/>
    <x v="2255"/>
  </r>
  <r>
    <n v="1359318731"/>
    <n v="72675976"/>
    <s v="Kavya Pingle"/>
    <x v="3"/>
    <n v="120532"/>
    <x v="17"/>
    <x v="6"/>
    <n v="1"/>
    <n v="697.53"/>
    <n v="831.43"/>
    <x v="3"/>
    <x v="0"/>
    <n v="-5"/>
    <x v="2256"/>
  </r>
  <r>
    <n v="4521042050"/>
    <n v="99734256"/>
    <s v="Ishwar Nair"/>
    <x v="3"/>
    <n v="57405"/>
    <x v="24"/>
    <x v="10"/>
    <n v="2"/>
    <n v="607.66999999999996"/>
    <n v="2669.97"/>
    <x v="3"/>
    <x v="0"/>
    <n v="3"/>
    <x v="2257"/>
  </r>
  <r>
    <n v="1317016672"/>
    <n v="87256913"/>
    <s v="Abhiram Kannan"/>
    <x v="0"/>
    <n v="818522"/>
    <x v="15"/>
    <x v="2"/>
    <n v="3"/>
    <n v="96.09"/>
    <n v="3869.92"/>
    <x v="3"/>
    <x v="0"/>
    <n v="4"/>
    <x v="2258"/>
  </r>
  <r>
    <n v="7624598493"/>
    <n v="69516494"/>
    <s v="Veda Chad"/>
    <x v="0"/>
    <n v="661577"/>
    <x v="43"/>
    <x v="0"/>
    <n v="1"/>
    <n v="720.95"/>
    <n v="2629.91"/>
    <x v="3"/>
    <x v="1"/>
    <n v="7"/>
    <x v="2259"/>
  </r>
  <r>
    <n v="1753431230"/>
    <n v="9048817"/>
    <s v="Bhavika Banik"/>
    <x v="2"/>
    <n v="222892"/>
    <x v="30"/>
    <x v="9"/>
    <n v="2"/>
    <n v="869.22"/>
    <n v="3944.12"/>
    <x v="3"/>
    <x v="0"/>
    <n v="-5"/>
    <x v="2260"/>
  </r>
  <r>
    <n v="8650539199"/>
    <n v="41640262"/>
    <s v="Vihaan Gola"/>
    <x v="2"/>
    <n v="194682"/>
    <x v="20"/>
    <x v="1"/>
    <n v="1"/>
    <n v="912.29"/>
    <n v="1272.55"/>
    <x v="2"/>
    <x v="1"/>
    <n v="12"/>
    <x v="2261"/>
  </r>
  <r>
    <n v="3276478503"/>
    <n v="10048910"/>
    <s v="Pratyush Sawhney"/>
    <x v="1"/>
    <n v="329351"/>
    <x v="15"/>
    <x v="2"/>
    <n v="3"/>
    <n v="310.87"/>
    <n v="2477.66"/>
    <x v="0"/>
    <x v="0"/>
    <n v="-3"/>
    <x v="2262"/>
  </r>
  <r>
    <n v="5080943123"/>
    <n v="2164524"/>
    <s v="Kamala Natt"/>
    <x v="2"/>
    <n v="15314"/>
    <x v="15"/>
    <x v="2"/>
    <n v="1"/>
    <n v="578.85"/>
    <n v="1496.54"/>
    <x v="3"/>
    <x v="2"/>
    <n v="21"/>
    <x v="2263"/>
  </r>
  <r>
    <n v="6158083683"/>
    <n v="78158536"/>
    <s v="Yatan Gola"/>
    <x v="3"/>
    <n v="832348"/>
    <x v="29"/>
    <x v="3"/>
    <n v="3"/>
    <n v="831.43"/>
    <n v="3096.42"/>
    <x v="0"/>
    <x v="0"/>
    <n v="5"/>
    <x v="2264"/>
  </r>
  <r>
    <n v="9228072842"/>
    <n v="93370787"/>
    <s v="Oni Sahota"/>
    <x v="1"/>
    <n v="883013"/>
    <x v="2"/>
    <x v="2"/>
    <n v="1"/>
    <n v="989.88"/>
    <n v="959.14"/>
    <x v="1"/>
    <x v="0"/>
    <n v="5"/>
    <x v="2265"/>
  </r>
  <r>
    <n v="4028432722"/>
    <n v="77397957"/>
    <s v="Sachi Dubey"/>
    <x v="1"/>
    <n v="951463"/>
    <x v="0"/>
    <x v="0"/>
    <n v="3"/>
    <n v="787.4"/>
    <n v="1937.88"/>
    <x v="2"/>
    <x v="0"/>
    <n v="5"/>
    <x v="2266"/>
  </r>
  <r>
    <n v="3679730192"/>
    <n v="83404008"/>
    <s v="Pooja Chaudhary"/>
    <x v="1"/>
    <n v="707935"/>
    <x v="43"/>
    <x v="0"/>
    <n v="1"/>
    <n v="820.9"/>
    <n v="2775.88"/>
    <x v="0"/>
    <x v="0"/>
    <n v="-5"/>
    <x v="2267"/>
  </r>
  <r>
    <n v="71793937"/>
    <n v="13189939"/>
    <s v="Ishanvi Raman"/>
    <x v="2"/>
    <n v="94225"/>
    <x v="22"/>
    <x v="7"/>
    <n v="1"/>
    <n v="77.11"/>
    <n v="2269.58"/>
    <x v="0"/>
    <x v="0"/>
    <n v="-2"/>
    <x v="2268"/>
  </r>
  <r>
    <n v="47467466"/>
    <n v="55693909"/>
    <s v="Darsh Pandey"/>
    <x v="3"/>
    <n v="120385"/>
    <x v="0"/>
    <x v="0"/>
    <n v="1"/>
    <n v="597.91"/>
    <n v="102.44"/>
    <x v="3"/>
    <x v="0"/>
    <n v="-2"/>
    <x v="2269"/>
  </r>
  <r>
    <n v="4538136436"/>
    <n v="18170800"/>
    <s v="Anamika Sur"/>
    <x v="0"/>
    <n v="726958"/>
    <x v="43"/>
    <x v="0"/>
    <n v="2"/>
    <n v="887.48"/>
    <n v="2282.5500000000002"/>
    <x v="2"/>
    <x v="0"/>
    <n v="5"/>
    <x v="2270"/>
  </r>
  <r>
    <n v="8750169461"/>
    <n v="96989204"/>
    <s v="Nimrat Kalita"/>
    <x v="0"/>
    <n v="373536"/>
    <x v="44"/>
    <x v="0"/>
    <n v="2"/>
    <n v="494.17"/>
    <n v="4677.25"/>
    <x v="1"/>
    <x v="0"/>
    <n v="1"/>
    <x v="2271"/>
  </r>
  <r>
    <n v="9371021811"/>
    <n v="76850859"/>
    <s v="Harita Bir"/>
    <x v="2"/>
    <n v="753354"/>
    <x v="8"/>
    <x v="5"/>
    <n v="3"/>
    <n v="423.56"/>
    <n v="1217.1199999999999"/>
    <x v="2"/>
    <x v="0"/>
    <n v="-2"/>
    <x v="2272"/>
  </r>
  <r>
    <n v="679274212"/>
    <n v="91243571"/>
    <s v="Ojas Deep"/>
    <x v="2"/>
    <n v="721521"/>
    <x v="10"/>
    <x v="6"/>
    <n v="2"/>
    <n v="417.39"/>
    <n v="1922.55"/>
    <x v="2"/>
    <x v="0"/>
    <n v="-5"/>
    <x v="2273"/>
  </r>
  <r>
    <n v="6601671674"/>
    <n v="49136375"/>
    <s v="Rohan Basak"/>
    <x v="2"/>
    <n v="500739"/>
    <x v="6"/>
    <x v="2"/>
    <n v="2"/>
    <n v="359.98"/>
    <n v="2353.5300000000002"/>
    <x v="0"/>
    <x v="1"/>
    <n v="13"/>
    <x v="2274"/>
  </r>
  <r>
    <n v="2708441500"/>
    <n v="23286884"/>
    <s v="Vedika Kaur"/>
    <x v="3"/>
    <n v="14145"/>
    <x v="42"/>
    <x v="9"/>
    <n v="1"/>
    <n v="630.84"/>
    <n v="2396.2199999999998"/>
    <x v="2"/>
    <x v="0"/>
    <n v="-4"/>
    <x v="2275"/>
  </r>
  <r>
    <n v="9548480220"/>
    <n v="82594354"/>
    <s v="Harinakshi Sule"/>
    <x v="0"/>
    <n v="799688"/>
    <x v="7"/>
    <x v="5"/>
    <n v="1"/>
    <n v="309.62"/>
    <n v="3568.09"/>
    <x v="3"/>
    <x v="0"/>
    <n v="3"/>
    <x v="2276"/>
  </r>
  <r>
    <n v="5440864021"/>
    <n v="44409533"/>
    <s v="Vihaan Sule"/>
    <x v="1"/>
    <n v="324809"/>
    <x v="6"/>
    <x v="2"/>
    <n v="3"/>
    <n v="608"/>
    <n v="1988.09"/>
    <x v="2"/>
    <x v="0"/>
    <n v="-1"/>
    <x v="2277"/>
  </r>
  <r>
    <n v="5705224767"/>
    <n v="3897936"/>
    <s v="Maanav Singh"/>
    <x v="3"/>
    <n v="604184"/>
    <x v="22"/>
    <x v="7"/>
    <n v="2"/>
    <n v="397.55"/>
    <n v="2322.96"/>
    <x v="2"/>
    <x v="0"/>
    <n v="-4"/>
    <x v="2278"/>
  </r>
  <r>
    <n v="9945458771"/>
    <n v="8733344"/>
    <s v="Chandani Mishra"/>
    <x v="3"/>
    <n v="63769"/>
    <x v="7"/>
    <x v="5"/>
    <n v="3"/>
    <n v="878.07"/>
    <n v="910.44"/>
    <x v="0"/>
    <x v="1"/>
    <n v="10"/>
    <x v="2279"/>
  </r>
  <r>
    <n v="336832815"/>
    <n v="10769994"/>
    <s v="Tripti Tandon"/>
    <x v="0"/>
    <n v="647462"/>
    <x v="7"/>
    <x v="5"/>
    <n v="3"/>
    <n v="326.42"/>
    <n v="935.81"/>
    <x v="1"/>
    <x v="1"/>
    <n v="11"/>
    <x v="2280"/>
  </r>
  <r>
    <n v="9543126726"/>
    <n v="24308515"/>
    <s v="Thomas Walia"/>
    <x v="0"/>
    <n v="600767"/>
    <x v="18"/>
    <x v="5"/>
    <n v="3"/>
    <n v="722.42"/>
    <n v="2520.83"/>
    <x v="0"/>
    <x v="1"/>
    <n v="12"/>
    <x v="2281"/>
  </r>
  <r>
    <n v="5134666123"/>
    <n v="38613642"/>
    <s v="Ishani Pandya"/>
    <x v="0"/>
    <n v="942001"/>
    <x v="43"/>
    <x v="0"/>
    <n v="1"/>
    <n v="671.55"/>
    <n v="887.15"/>
    <x v="1"/>
    <x v="0"/>
    <n v="1"/>
    <x v="2282"/>
  </r>
  <r>
    <n v="5663657880"/>
    <n v="69632084"/>
    <s v="Max Sandal"/>
    <x v="3"/>
    <n v="859361"/>
    <x v="8"/>
    <x v="5"/>
    <n v="1"/>
    <n v="432.39"/>
    <n v="2630.49"/>
    <x v="1"/>
    <x v="2"/>
    <n v="24"/>
    <x v="2283"/>
  </r>
  <r>
    <n v="5352647396"/>
    <n v="49756591"/>
    <s v="Madhav Murthy"/>
    <x v="2"/>
    <n v="606256"/>
    <x v="40"/>
    <x v="8"/>
    <n v="3"/>
    <n v="369.28"/>
    <n v="1833.25"/>
    <x v="0"/>
    <x v="0"/>
    <n v="-2"/>
    <x v="2284"/>
  </r>
  <r>
    <n v="7995172779"/>
    <n v="40703374"/>
    <s v="Wriddhish Ramachandran"/>
    <x v="0"/>
    <n v="913428"/>
    <x v="0"/>
    <x v="0"/>
    <n v="2"/>
    <n v="392.22"/>
    <n v="438.47"/>
    <x v="0"/>
    <x v="1"/>
    <n v="13"/>
    <x v="2285"/>
  </r>
  <r>
    <n v="605779703"/>
    <n v="8881320"/>
    <s v="Tanmayi Sem"/>
    <x v="0"/>
    <n v="888807"/>
    <x v="6"/>
    <x v="2"/>
    <n v="1"/>
    <n v="230.58"/>
    <n v="1354.81"/>
    <x v="1"/>
    <x v="0"/>
    <n v="-3"/>
    <x v="2286"/>
  </r>
  <r>
    <n v="685688121"/>
    <n v="60371334"/>
    <s v="Shaurya Kuruvilla"/>
    <x v="2"/>
    <n v="337168"/>
    <x v="2"/>
    <x v="2"/>
    <n v="3"/>
    <n v="545.49"/>
    <n v="2302.7399999999998"/>
    <x v="3"/>
    <x v="2"/>
    <n v="17"/>
    <x v="2287"/>
  </r>
  <r>
    <n v="5966726971"/>
    <n v="57833505"/>
    <s v="Pooja Nadkarni"/>
    <x v="1"/>
    <n v="26060"/>
    <x v="5"/>
    <x v="4"/>
    <n v="2"/>
    <n v="342.94"/>
    <n v="2597.42"/>
    <x v="3"/>
    <x v="0"/>
    <n v="5"/>
    <x v="2288"/>
  </r>
  <r>
    <n v="6763510083"/>
    <n v="4055790"/>
    <s v="Noah Malhotra"/>
    <x v="0"/>
    <n v="11422"/>
    <x v="14"/>
    <x v="9"/>
    <n v="1"/>
    <n v="127.16"/>
    <n v="3215.35"/>
    <x v="0"/>
    <x v="0"/>
    <n v="-5"/>
    <x v="2289"/>
  </r>
  <r>
    <n v="6735813139"/>
    <n v="90448312"/>
    <s v="Chandani Tata"/>
    <x v="2"/>
    <n v="171602"/>
    <x v="39"/>
    <x v="1"/>
    <n v="3"/>
    <n v="883.44"/>
    <n v="951.27"/>
    <x v="0"/>
    <x v="0"/>
    <n v="-4"/>
    <x v="2290"/>
  </r>
  <r>
    <n v="8361205778"/>
    <n v="47274329"/>
    <s v="Hemal Murthy"/>
    <x v="1"/>
    <n v="820973"/>
    <x v="26"/>
    <x v="10"/>
    <n v="2"/>
    <n v="114.52"/>
    <n v="2288.64"/>
    <x v="3"/>
    <x v="0"/>
    <n v="-2"/>
    <x v="2291"/>
  </r>
  <r>
    <n v="3640952655"/>
    <n v="50105174"/>
    <s v="Tanveer Baria"/>
    <x v="3"/>
    <n v="954722"/>
    <x v="33"/>
    <x v="8"/>
    <n v="2"/>
    <n v="616.45000000000005"/>
    <n v="1325.12"/>
    <x v="0"/>
    <x v="1"/>
    <n v="14"/>
    <x v="2292"/>
  </r>
  <r>
    <n v="6395279829"/>
    <n v="34588087"/>
    <s v="Tanmayi Vyas"/>
    <x v="1"/>
    <n v="833557"/>
    <x v="34"/>
    <x v="2"/>
    <n v="2"/>
    <n v="422.87"/>
    <n v="3312.98"/>
    <x v="0"/>
    <x v="0"/>
    <n v="-1"/>
    <x v="2293"/>
  </r>
  <r>
    <n v="339410846"/>
    <n v="61618079"/>
    <s v="Isaac Sunder"/>
    <x v="2"/>
    <n v="760684"/>
    <x v="10"/>
    <x v="6"/>
    <n v="1"/>
    <n v="71.599999999999994"/>
    <n v="967.74"/>
    <x v="2"/>
    <x v="0"/>
    <n v="-5"/>
    <x v="2294"/>
  </r>
  <r>
    <n v="8924056486"/>
    <n v="74172010"/>
    <s v="Urvi Rajagopalan"/>
    <x v="2"/>
    <n v="820973"/>
    <x v="26"/>
    <x v="10"/>
    <n v="2"/>
    <n v="114.52"/>
    <n v="2577.3200000000002"/>
    <x v="1"/>
    <x v="2"/>
    <n v="25"/>
    <x v="2295"/>
  </r>
  <r>
    <n v="6616322616"/>
    <n v="61763552"/>
    <s v="Gopal Parikh"/>
    <x v="2"/>
    <n v="927651"/>
    <x v="26"/>
    <x v="10"/>
    <n v="1"/>
    <n v="426.72"/>
    <n v="1998.9"/>
    <x v="3"/>
    <x v="0"/>
    <n v="4"/>
    <x v="2296"/>
  </r>
  <r>
    <n v="4178578583"/>
    <n v="69340015"/>
    <s v="Aryan Ravel"/>
    <x v="3"/>
    <n v="291238"/>
    <x v="49"/>
    <x v="3"/>
    <n v="1"/>
    <n v="746.03"/>
    <n v="858.84"/>
    <x v="1"/>
    <x v="0"/>
    <n v="0"/>
    <x v="2297"/>
  </r>
  <r>
    <n v="7558107764"/>
    <n v="50968312"/>
    <s v="Idika Chaudhry"/>
    <x v="2"/>
    <n v="692985"/>
    <x v="21"/>
    <x v="6"/>
    <n v="3"/>
    <n v="197.39"/>
    <n v="3414.46"/>
    <x v="0"/>
    <x v="0"/>
    <n v="-2"/>
    <x v="2298"/>
  </r>
  <r>
    <n v="7894708851"/>
    <n v="78678612"/>
    <s v="Kritika Padmanabhan"/>
    <x v="3"/>
    <n v="455755"/>
    <x v="11"/>
    <x v="7"/>
    <n v="3"/>
    <n v="44.09"/>
    <n v="481.63"/>
    <x v="3"/>
    <x v="0"/>
    <n v="-2"/>
    <x v="2299"/>
  </r>
  <r>
    <n v="1916638346"/>
    <n v="20163931"/>
    <s v="Gautami Doshi"/>
    <x v="0"/>
    <n v="9436"/>
    <x v="18"/>
    <x v="5"/>
    <n v="2"/>
    <n v="88.43"/>
    <n v="223.49"/>
    <x v="0"/>
    <x v="1"/>
    <n v="12"/>
    <x v="2300"/>
  </r>
  <r>
    <n v="4973943462"/>
    <n v="68341636"/>
    <s v="Hemani Mannan"/>
    <x v="3"/>
    <n v="704868"/>
    <x v="11"/>
    <x v="7"/>
    <n v="3"/>
    <n v="193.46"/>
    <n v="1903.83"/>
    <x v="2"/>
    <x v="2"/>
    <n v="20"/>
    <x v="2301"/>
  </r>
  <r>
    <n v="6567129123"/>
    <n v="66135710"/>
    <s v="Zayan Thakkar"/>
    <x v="1"/>
    <n v="891833"/>
    <x v="19"/>
    <x v="2"/>
    <n v="1"/>
    <n v="493.19"/>
    <n v="3012.34"/>
    <x v="0"/>
    <x v="0"/>
    <n v="5"/>
    <x v="2302"/>
  </r>
  <r>
    <n v="8702642032"/>
    <n v="23676689"/>
    <s v="Jagat Dhar"/>
    <x v="3"/>
    <n v="107548"/>
    <x v="39"/>
    <x v="1"/>
    <n v="1"/>
    <n v="891.6"/>
    <n v="1137.72"/>
    <x v="2"/>
    <x v="0"/>
    <n v="3"/>
    <x v="2303"/>
  </r>
  <r>
    <n v="7857954356"/>
    <n v="76864442"/>
    <s v="Yashasvi Srinivas"/>
    <x v="0"/>
    <n v="903336"/>
    <x v="21"/>
    <x v="6"/>
    <n v="3"/>
    <n v="551.88"/>
    <n v="2866.57"/>
    <x v="3"/>
    <x v="0"/>
    <n v="-4"/>
    <x v="2304"/>
  </r>
  <r>
    <n v="5376218500"/>
    <n v="24644542"/>
    <s v="Harish Mahajan"/>
    <x v="1"/>
    <n v="644847"/>
    <x v="32"/>
    <x v="6"/>
    <n v="2"/>
    <n v="622.80999999999995"/>
    <n v="888.16"/>
    <x v="2"/>
    <x v="1"/>
    <n v="9"/>
    <x v="2305"/>
  </r>
  <r>
    <n v="3452449295"/>
    <n v="71252391"/>
    <s v="Mohini Johal"/>
    <x v="1"/>
    <n v="555121"/>
    <x v="41"/>
    <x v="9"/>
    <n v="2"/>
    <n v="354.91"/>
    <n v="1395.83"/>
    <x v="1"/>
    <x v="0"/>
    <n v="1"/>
    <x v="2306"/>
  </r>
  <r>
    <n v="1694826296"/>
    <n v="12277039"/>
    <s v="Manthan Trivedi"/>
    <x v="0"/>
    <n v="709916"/>
    <x v="11"/>
    <x v="7"/>
    <n v="1"/>
    <n v="33.76"/>
    <n v="2463.9899999999998"/>
    <x v="2"/>
    <x v="0"/>
    <n v="-2"/>
    <x v="2307"/>
  </r>
  <r>
    <n v="9449954611"/>
    <n v="97111119"/>
    <s v="Ridhi Sekhon"/>
    <x v="0"/>
    <n v="63769"/>
    <x v="7"/>
    <x v="5"/>
    <n v="1"/>
    <n v="878.07"/>
    <n v="50.12"/>
    <x v="0"/>
    <x v="1"/>
    <n v="7"/>
    <x v="2308"/>
  </r>
  <r>
    <n v="7722059222"/>
    <n v="63630649"/>
    <s v="Indira Golla"/>
    <x v="3"/>
    <n v="888807"/>
    <x v="6"/>
    <x v="2"/>
    <n v="1"/>
    <n v="230.58"/>
    <n v="4544.95"/>
    <x v="0"/>
    <x v="1"/>
    <n v="15"/>
    <x v="2309"/>
  </r>
  <r>
    <n v="2871448124"/>
    <n v="81091233"/>
    <s v="Divya Dada"/>
    <x v="0"/>
    <n v="798639"/>
    <x v="2"/>
    <x v="2"/>
    <n v="2"/>
    <n v="211.25"/>
    <n v="1538.55"/>
    <x v="0"/>
    <x v="0"/>
    <n v="4"/>
    <x v="2310"/>
  </r>
  <r>
    <n v="4158839033"/>
    <n v="38969732"/>
    <s v="Manthan Chana"/>
    <x v="1"/>
    <n v="4452"/>
    <x v="26"/>
    <x v="10"/>
    <n v="1"/>
    <n v="169.88"/>
    <n v="1618.32"/>
    <x v="0"/>
    <x v="0"/>
    <n v="1"/>
    <x v="2311"/>
  </r>
  <r>
    <n v="9936118648"/>
    <n v="54885705"/>
    <s v="David Date"/>
    <x v="3"/>
    <n v="961614"/>
    <x v="49"/>
    <x v="3"/>
    <n v="1"/>
    <n v="227.22"/>
    <n v="71.84"/>
    <x v="3"/>
    <x v="1"/>
    <n v="9"/>
    <x v="2312"/>
  </r>
  <r>
    <n v="6804747901"/>
    <n v="89619421"/>
    <s v="Urvi Maharaj"/>
    <x v="3"/>
    <n v="848226"/>
    <x v="30"/>
    <x v="9"/>
    <n v="2"/>
    <n v="209.59"/>
    <n v="2389.91"/>
    <x v="3"/>
    <x v="0"/>
    <n v="3"/>
    <x v="2313"/>
  </r>
  <r>
    <n v="7579444448"/>
    <n v="53354003"/>
    <s v="Yatin Borra"/>
    <x v="1"/>
    <n v="500633"/>
    <x v="34"/>
    <x v="2"/>
    <n v="3"/>
    <n v="154.5"/>
    <n v="491.39"/>
    <x v="3"/>
    <x v="0"/>
    <n v="2"/>
    <x v="2314"/>
  </r>
  <r>
    <n v="4379043082"/>
    <n v="88167544"/>
    <s v="Fariq Chawla"/>
    <x v="1"/>
    <n v="587420"/>
    <x v="37"/>
    <x v="3"/>
    <n v="2"/>
    <n v="357.42"/>
    <n v="831.1"/>
    <x v="0"/>
    <x v="0"/>
    <n v="0"/>
    <x v="2315"/>
  </r>
  <r>
    <n v="4212894712"/>
    <n v="20310720"/>
    <s v="Samaksh Chaudhuri"/>
    <x v="0"/>
    <n v="883013"/>
    <x v="2"/>
    <x v="2"/>
    <n v="1"/>
    <n v="989.88"/>
    <n v="1512.77"/>
    <x v="0"/>
    <x v="0"/>
    <n v="2"/>
    <x v="2316"/>
  </r>
  <r>
    <n v="7962511808"/>
    <n v="60371334"/>
    <s v="Shaurya Kuruvilla"/>
    <x v="2"/>
    <n v="687218"/>
    <x v="4"/>
    <x v="1"/>
    <n v="1"/>
    <n v="317.82"/>
    <n v="2861.63"/>
    <x v="1"/>
    <x v="0"/>
    <n v="3"/>
    <x v="2317"/>
  </r>
  <r>
    <n v="6478815087"/>
    <n v="22293666"/>
    <s v="Gopal Kumar"/>
    <x v="1"/>
    <n v="67197"/>
    <x v="16"/>
    <x v="2"/>
    <n v="3"/>
    <n v="552.20000000000005"/>
    <n v="2516.92"/>
    <x v="0"/>
    <x v="0"/>
    <n v="-3"/>
    <x v="2318"/>
  </r>
  <r>
    <n v="6239166986"/>
    <n v="6724509"/>
    <s v="Guneet Brahmbhatt"/>
    <x v="1"/>
    <n v="679865"/>
    <x v="17"/>
    <x v="6"/>
    <n v="3"/>
    <n v="347.91"/>
    <n v="578.85"/>
    <x v="0"/>
    <x v="1"/>
    <n v="8"/>
    <x v="2319"/>
  </r>
  <r>
    <n v="9894863460"/>
    <n v="35826539"/>
    <s v="Widisha Kapur"/>
    <x v="1"/>
    <n v="945635"/>
    <x v="21"/>
    <x v="6"/>
    <n v="1"/>
    <n v="778.9"/>
    <n v="3219.23"/>
    <x v="3"/>
    <x v="0"/>
    <n v="-3"/>
    <x v="2320"/>
  </r>
  <r>
    <n v="2982638677"/>
    <n v="48554440"/>
    <s v="Rohan Ganesan"/>
    <x v="0"/>
    <n v="706112"/>
    <x v="5"/>
    <x v="4"/>
    <n v="2"/>
    <n v="478.79"/>
    <n v="3688.89"/>
    <x v="3"/>
    <x v="0"/>
    <n v="-2"/>
    <x v="2321"/>
  </r>
  <r>
    <n v="3284797515"/>
    <n v="13164195"/>
    <s v="Fitan Uppal"/>
    <x v="3"/>
    <n v="925482"/>
    <x v="40"/>
    <x v="8"/>
    <n v="3"/>
    <n v="475.04"/>
    <n v="3000.61"/>
    <x v="1"/>
    <x v="1"/>
    <n v="13"/>
    <x v="2322"/>
  </r>
  <r>
    <n v="8895501673"/>
    <n v="15066187"/>
    <s v="Vedant Keer"/>
    <x v="0"/>
    <n v="82484"/>
    <x v="24"/>
    <x v="10"/>
    <n v="1"/>
    <n v="914.88"/>
    <n v="3624.66"/>
    <x v="3"/>
    <x v="0"/>
    <n v="1"/>
    <x v="2323"/>
  </r>
  <r>
    <n v="914992221"/>
    <n v="90882023"/>
    <s v="Benjamin Misra"/>
    <x v="3"/>
    <n v="194682"/>
    <x v="20"/>
    <x v="1"/>
    <n v="3"/>
    <n v="912.29"/>
    <n v="517.77"/>
    <x v="0"/>
    <x v="0"/>
    <n v="4"/>
    <x v="2324"/>
  </r>
  <r>
    <n v="2067729457"/>
    <n v="79916464"/>
    <s v="Aishani Sunder"/>
    <x v="1"/>
    <n v="679321"/>
    <x v="39"/>
    <x v="1"/>
    <n v="3"/>
    <n v="738.46"/>
    <n v="1286.82"/>
    <x v="0"/>
    <x v="0"/>
    <n v="-1"/>
    <x v="2325"/>
  </r>
  <r>
    <n v="5389250154"/>
    <n v="94179692"/>
    <s v="Faras Bahri"/>
    <x v="1"/>
    <n v="481843"/>
    <x v="49"/>
    <x v="3"/>
    <n v="2"/>
    <n v="297.68"/>
    <n v="2638.02"/>
    <x v="1"/>
    <x v="0"/>
    <n v="-4"/>
    <x v="2326"/>
  </r>
  <r>
    <n v="4352973016"/>
    <n v="35912599"/>
    <s v="Neha Atwal"/>
    <x v="0"/>
    <n v="883013"/>
    <x v="2"/>
    <x v="2"/>
    <n v="3"/>
    <n v="989.88"/>
    <n v="822.63"/>
    <x v="0"/>
    <x v="2"/>
    <n v="29"/>
    <x v="2327"/>
  </r>
  <r>
    <n v="7667555396"/>
    <n v="13796199"/>
    <s v="Pallavi Mutti"/>
    <x v="0"/>
    <n v="365133"/>
    <x v="23"/>
    <x v="7"/>
    <n v="1"/>
    <n v="915.45"/>
    <n v="5488.33"/>
    <x v="3"/>
    <x v="1"/>
    <n v="15"/>
    <x v="2328"/>
  </r>
  <r>
    <n v="168804744"/>
    <n v="25128143"/>
    <s v="Odika Kannan"/>
    <x v="3"/>
    <n v="925482"/>
    <x v="40"/>
    <x v="8"/>
    <n v="1"/>
    <n v="475.04"/>
    <n v="3450.59"/>
    <x v="2"/>
    <x v="0"/>
    <n v="0"/>
    <x v="2329"/>
  </r>
  <r>
    <n v="854218304"/>
    <n v="84377964"/>
    <s v="Saumya Babu"/>
    <x v="2"/>
    <n v="863930"/>
    <x v="8"/>
    <x v="5"/>
    <n v="2"/>
    <n v="242.57"/>
    <n v="1897.86"/>
    <x v="0"/>
    <x v="0"/>
    <n v="-3"/>
    <x v="2330"/>
  </r>
  <r>
    <n v="2616618240"/>
    <n v="12402437"/>
    <s v="Kamala Rama"/>
    <x v="1"/>
    <n v="171602"/>
    <x v="39"/>
    <x v="1"/>
    <n v="3"/>
    <n v="883.44"/>
    <n v="3909.27"/>
    <x v="3"/>
    <x v="0"/>
    <n v="1"/>
    <x v="2331"/>
  </r>
  <r>
    <n v="8891144024"/>
    <n v="47590944"/>
    <s v="Ayushman Chawla"/>
    <x v="1"/>
    <n v="492958"/>
    <x v="7"/>
    <x v="5"/>
    <n v="1"/>
    <n v="84.2"/>
    <n v="1286.76"/>
    <x v="0"/>
    <x v="0"/>
    <n v="4"/>
    <x v="2332"/>
  </r>
  <r>
    <n v="4606856320"/>
    <n v="57102800"/>
    <s v="Januja Verma"/>
    <x v="2"/>
    <n v="217710"/>
    <x v="2"/>
    <x v="2"/>
    <n v="2"/>
    <n v="58.59"/>
    <n v="726.41"/>
    <x v="3"/>
    <x v="0"/>
    <n v="2"/>
    <x v="2333"/>
  </r>
  <r>
    <n v="1876194333"/>
    <n v="51945420"/>
    <s v="Geetika Kalita"/>
    <x v="3"/>
    <n v="540618"/>
    <x v="9"/>
    <x v="3"/>
    <n v="2"/>
    <n v="317.05"/>
    <n v="1630.26"/>
    <x v="0"/>
    <x v="0"/>
    <n v="2"/>
    <x v="2334"/>
  </r>
  <r>
    <n v="1471186096"/>
    <n v="51503088"/>
    <s v="Arin More"/>
    <x v="1"/>
    <n v="455083"/>
    <x v="16"/>
    <x v="2"/>
    <n v="2"/>
    <n v="959.01"/>
    <n v="2890.99"/>
    <x v="1"/>
    <x v="1"/>
    <n v="15"/>
    <x v="2335"/>
  </r>
  <r>
    <n v="4763556417"/>
    <n v="91602727"/>
    <s v="Rayaan Palla"/>
    <x v="2"/>
    <n v="18035"/>
    <x v="23"/>
    <x v="7"/>
    <n v="3"/>
    <n v="968.94"/>
    <n v="968.94"/>
    <x v="1"/>
    <x v="0"/>
    <n v="-2"/>
    <x v="2336"/>
  </r>
  <r>
    <n v="5961097387"/>
    <n v="75474920"/>
    <s v="Ojas Wali"/>
    <x v="0"/>
    <n v="992178"/>
    <x v="25"/>
    <x v="4"/>
    <n v="2"/>
    <n v="632.42999999999995"/>
    <n v="2425.77"/>
    <x v="3"/>
    <x v="0"/>
    <n v="0"/>
    <x v="2337"/>
  </r>
  <r>
    <n v="1509646137"/>
    <n v="31456752"/>
    <s v="Henry Borah"/>
    <x v="3"/>
    <n v="481843"/>
    <x v="49"/>
    <x v="3"/>
    <n v="3"/>
    <n v="297.68"/>
    <n v="4104.67"/>
    <x v="2"/>
    <x v="1"/>
    <n v="9"/>
    <x v="2338"/>
  </r>
  <r>
    <n v="7533431274"/>
    <n v="23984022"/>
    <s v="Liam Gupta"/>
    <x v="0"/>
    <n v="63769"/>
    <x v="7"/>
    <x v="5"/>
    <n v="3"/>
    <n v="878.07"/>
    <n v="1728.15"/>
    <x v="1"/>
    <x v="0"/>
    <n v="0"/>
    <x v="2339"/>
  </r>
  <r>
    <n v="3598818329"/>
    <n v="22293666"/>
    <s v="Gopal Kumar"/>
    <x v="1"/>
    <n v="196719"/>
    <x v="38"/>
    <x v="9"/>
    <n v="2"/>
    <n v="217.5"/>
    <n v="2790.82"/>
    <x v="1"/>
    <x v="0"/>
    <n v="1"/>
    <x v="2340"/>
  </r>
  <r>
    <n v="2561337790"/>
    <n v="30823988"/>
    <s v="Owen Sangha"/>
    <x v="3"/>
    <n v="853932"/>
    <x v="26"/>
    <x v="10"/>
    <n v="3"/>
    <n v="941.19"/>
    <n v="1213.78"/>
    <x v="0"/>
    <x v="0"/>
    <n v="-4"/>
    <x v="2341"/>
  </r>
  <r>
    <n v="2359692348"/>
    <n v="5418547"/>
    <s v="Qushi Devi"/>
    <x v="0"/>
    <n v="284460"/>
    <x v="14"/>
    <x v="9"/>
    <n v="3"/>
    <n v="505.95"/>
    <n v="1914.18"/>
    <x v="2"/>
    <x v="0"/>
    <n v="4"/>
    <x v="2342"/>
  </r>
  <r>
    <n v="3146098826"/>
    <n v="12799092"/>
    <s v="William Sarkar"/>
    <x v="2"/>
    <n v="513199"/>
    <x v="39"/>
    <x v="1"/>
    <n v="3"/>
    <n v="422.23"/>
    <n v="3453.75"/>
    <x v="1"/>
    <x v="0"/>
    <n v="3"/>
    <x v="2343"/>
  </r>
  <r>
    <n v="8638050442"/>
    <n v="52770036"/>
    <s v="Lopa Bobal"/>
    <x v="1"/>
    <n v="689769"/>
    <x v="48"/>
    <x v="8"/>
    <n v="3"/>
    <n v="46.62"/>
    <n v="130.18"/>
    <x v="2"/>
    <x v="0"/>
    <n v="4"/>
    <x v="2344"/>
  </r>
  <r>
    <n v="1833854180"/>
    <n v="60062501"/>
    <s v="Anirudh Mistry"/>
    <x v="1"/>
    <n v="992178"/>
    <x v="25"/>
    <x v="4"/>
    <n v="2"/>
    <n v="632.42999999999995"/>
    <n v="4585.63"/>
    <x v="0"/>
    <x v="2"/>
    <n v="25"/>
    <x v="2345"/>
  </r>
  <r>
    <n v="5687148136"/>
    <n v="32527479"/>
    <s v="Nidhi Varkey"/>
    <x v="0"/>
    <n v="859361"/>
    <x v="8"/>
    <x v="5"/>
    <n v="2"/>
    <n v="432.39"/>
    <n v="1438.64"/>
    <x v="0"/>
    <x v="0"/>
    <n v="1"/>
    <x v="2346"/>
  </r>
  <r>
    <n v="7133253616"/>
    <n v="14940427"/>
    <s v="Sara Rajagopalan"/>
    <x v="3"/>
    <n v="654297"/>
    <x v="14"/>
    <x v="9"/>
    <n v="1"/>
    <n v="13.25"/>
    <n v="4564.38"/>
    <x v="3"/>
    <x v="1"/>
    <n v="11"/>
    <x v="2347"/>
  </r>
  <r>
    <n v="7899569162"/>
    <n v="90745023"/>
    <s v="Samarth Sathe"/>
    <x v="2"/>
    <n v="500633"/>
    <x v="34"/>
    <x v="2"/>
    <n v="1"/>
    <n v="154.5"/>
    <n v="1702.84"/>
    <x v="1"/>
    <x v="1"/>
    <n v="7"/>
    <x v="2348"/>
  </r>
  <r>
    <n v="6119637917"/>
    <n v="77961205"/>
    <s v="Yashica Handa"/>
    <x v="3"/>
    <n v="903336"/>
    <x v="21"/>
    <x v="6"/>
    <n v="3"/>
    <n v="551.88"/>
    <n v="1146.21"/>
    <x v="1"/>
    <x v="0"/>
    <n v="5"/>
    <x v="2349"/>
  </r>
  <r>
    <n v="4924477011"/>
    <n v="7333934"/>
    <s v="Om Chand"/>
    <x v="1"/>
    <n v="500633"/>
    <x v="34"/>
    <x v="2"/>
    <n v="3"/>
    <n v="154.5"/>
    <n v="3957.29"/>
    <x v="0"/>
    <x v="0"/>
    <n v="1"/>
    <x v="2350"/>
  </r>
  <r>
    <n v="577458306"/>
    <n v="94165062"/>
    <s v="Siddharth Shroff"/>
    <x v="2"/>
    <n v="863930"/>
    <x v="8"/>
    <x v="5"/>
    <n v="1"/>
    <n v="242.57"/>
    <n v="2931.44"/>
    <x v="3"/>
    <x v="0"/>
    <n v="-5"/>
    <x v="2351"/>
  </r>
  <r>
    <n v="1605287230"/>
    <n v="7076456"/>
    <s v="Upkaar Munshi"/>
    <x v="0"/>
    <n v="871592"/>
    <x v="41"/>
    <x v="9"/>
    <n v="2"/>
    <n v="870.29"/>
    <n v="3945.48"/>
    <x v="1"/>
    <x v="0"/>
    <n v="0"/>
    <x v="2352"/>
  </r>
  <r>
    <n v="5743074720"/>
    <n v="44828791"/>
    <s v="Zansi Panchal"/>
    <x v="1"/>
    <n v="589812"/>
    <x v="11"/>
    <x v="7"/>
    <n v="2"/>
    <n v="163.03"/>
    <n v="40.700000000000003"/>
    <x v="1"/>
    <x v="0"/>
    <n v="-4"/>
    <x v="2353"/>
  </r>
  <r>
    <n v="1645477578"/>
    <n v="47625855"/>
    <s v="Caleb Brar"/>
    <x v="1"/>
    <n v="473929"/>
    <x v="41"/>
    <x v="9"/>
    <n v="3"/>
    <n v="440.19"/>
    <n v="1617.86"/>
    <x v="0"/>
    <x v="0"/>
    <n v="-5"/>
    <x v="2354"/>
  </r>
  <r>
    <n v="6231311270"/>
    <n v="91144803"/>
    <s v="Hemang Singhal"/>
    <x v="0"/>
    <n v="965755"/>
    <x v="38"/>
    <x v="9"/>
    <n v="1"/>
    <n v="532.57000000000005"/>
    <n v="2173.29"/>
    <x v="1"/>
    <x v="1"/>
    <n v="15"/>
    <x v="2355"/>
  </r>
  <r>
    <n v="4629648516"/>
    <n v="93507573"/>
    <s v="Raksha Prashad"/>
    <x v="3"/>
    <n v="689769"/>
    <x v="48"/>
    <x v="8"/>
    <n v="2"/>
    <n v="46.62"/>
    <n v="39.65"/>
    <x v="3"/>
    <x v="0"/>
    <n v="1"/>
    <x v="2356"/>
  </r>
  <r>
    <n v="2706229594"/>
    <n v="81337068"/>
    <s v="Ira Kapur"/>
    <x v="0"/>
    <n v="36412"/>
    <x v="23"/>
    <x v="7"/>
    <n v="3"/>
    <n v="397.68"/>
    <n v="3260.52"/>
    <x v="0"/>
    <x v="0"/>
    <n v="-3"/>
    <x v="2357"/>
  </r>
  <r>
    <n v="6814009039"/>
    <n v="10605484"/>
    <s v="Rachit Chakraborty"/>
    <x v="2"/>
    <n v="291238"/>
    <x v="49"/>
    <x v="3"/>
    <n v="2"/>
    <n v="746.03"/>
    <n v="1344.57"/>
    <x v="2"/>
    <x v="0"/>
    <n v="-4"/>
    <x v="2358"/>
  </r>
  <r>
    <n v="5604135912"/>
    <n v="11478478"/>
    <s v="Vedika Dugal"/>
    <x v="2"/>
    <n v="757274"/>
    <x v="0"/>
    <x v="0"/>
    <n v="2"/>
    <n v="98.32"/>
    <n v="4032.27"/>
    <x v="0"/>
    <x v="0"/>
    <n v="2"/>
    <x v="2359"/>
  </r>
  <r>
    <n v="766789724"/>
    <n v="60446619"/>
    <s v="Yashvi Kar"/>
    <x v="0"/>
    <n v="709916"/>
    <x v="11"/>
    <x v="7"/>
    <n v="1"/>
    <n v="33.76"/>
    <n v="2837.18"/>
    <x v="0"/>
    <x v="0"/>
    <n v="2"/>
    <x v="2360"/>
  </r>
  <r>
    <n v="2727595593"/>
    <n v="80875034"/>
    <s v="Vasatika Palla"/>
    <x v="2"/>
    <n v="739534"/>
    <x v="22"/>
    <x v="7"/>
    <n v="1"/>
    <n v="994.56"/>
    <n v="3069.89"/>
    <x v="1"/>
    <x v="0"/>
    <n v="-3"/>
    <x v="2361"/>
  </r>
  <r>
    <n v="9887978407"/>
    <n v="43256928"/>
    <s v="Gaurav Bhardwaj"/>
    <x v="2"/>
    <n v="968887"/>
    <x v="23"/>
    <x v="7"/>
    <n v="2"/>
    <n v="40.700000000000003"/>
    <n v="5037.57"/>
    <x v="3"/>
    <x v="0"/>
    <n v="2"/>
    <x v="2362"/>
  </r>
  <r>
    <n v="6825742544"/>
    <n v="29689766"/>
    <s v="Pallavi Kala"/>
    <x v="1"/>
    <n v="365132"/>
    <x v="46"/>
    <x v="8"/>
    <n v="2"/>
    <n v="229.38"/>
    <n v="901.77"/>
    <x v="3"/>
    <x v="0"/>
    <n v="2"/>
    <x v="2363"/>
  </r>
  <r>
    <n v="7081192087"/>
    <n v="15529446"/>
    <s v="Pallavi Goda"/>
    <x v="3"/>
    <n v="847349"/>
    <x v="14"/>
    <x v="9"/>
    <n v="2"/>
    <n v="781.08"/>
    <n v="261.02999999999997"/>
    <x v="2"/>
    <x v="1"/>
    <n v="8"/>
    <x v="2364"/>
  </r>
  <r>
    <n v="3185620074"/>
    <n v="57526322"/>
    <s v="Henry Dar"/>
    <x v="3"/>
    <n v="305754"/>
    <x v="48"/>
    <x v="8"/>
    <n v="1"/>
    <n v="979.99"/>
    <n v="816.38"/>
    <x v="3"/>
    <x v="1"/>
    <n v="15"/>
    <x v="2365"/>
  </r>
  <r>
    <n v="7162086351"/>
    <n v="74231111"/>
    <s v="Jhalak Varty"/>
    <x v="3"/>
    <n v="962591"/>
    <x v="1"/>
    <x v="1"/>
    <n v="1"/>
    <n v="130.01"/>
    <n v="270.70999999999998"/>
    <x v="0"/>
    <x v="0"/>
    <n v="-4"/>
    <x v="2366"/>
  </r>
  <r>
    <n v="5504768409"/>
    <n v="84850688"/>
    <s v="Atharv Nagar"/>
    <x v="2"/>
    <n v="39154"/>
    <x v="31"/>
    <x v="9"/>
    <n v="3"/>
    <n v="946.86"/>
    <n v="2102.5"/>
    <x v="2"/>
    <x v="1"/>
    <n v="13"/>
    <x v="2367"/>
  </r>
  <r>
    <n v="6721093047"/>
    <n v="22054087"/>
    <s v="Peter Buch"/>
    <x v="2"/>
    <n v="473929"/>
    <x v="41"/>
    <x v="9"/>
    <n v="3"/>
    <n v="440.19"/>
    <n v="2875.06"/>
    <x v="3"/>
    <x v="0"/>
    <n v="0"/>
    <x v="2368"/>
  </r>
  <r>
    <n v="1134990529"/>
    <n v="63971358"/>
    <s v="Leela Hayre"/>
    <x v="0"/>
    <n v="704868"/>
    <x v="11"/>
    <x v="7"/>
    <n v="2"/>
    <n v="193.46"/>
    <n v="2294.08"/>
    <x v="0"/>
    <x v="0"/>
    <n v="5"/>
    <x v="2369"/>
  </r>
  <r>
    <n v="4632975114"/>
    <n v="92409489"/>
    <s v="Deepa Devi"/>
    <x v="0"/>
    <n v="287070"/>
    <x v="17"/>
    <x v="6"/>
    <n v="2"/>
    <n v="443.17"/>
    <n v="508"/>
    <x v="2"/>
    <x v="0"/>
    <n v="5"/>
    <x v="2370"/>
  </r>
  <r>
    <n v="1471897083"/>
    <n v="78439088"/>
    <s v="Ria Taneja"/>
    <x v="0"/>
    <n v="228286"/>
    <x v="39"/>
    <x v="1"/>
    <n v="2"/>
    <n v="179.08"/>
    <n v="1831.85"/>
    <x v="3"/>
    <x v="0"/>
    <n v="-4"/>
    <x v="2371"/>
  </r>
  <r>
    <n v="6081974624"/>
    <n v="79764458"/>
    <s v="Bhavani Kant"/>
    <x v="1"/>
    <n v="621677"/>
    <x v="40"/>
    <x v="8"/>
    <n v="1"/>
    <n v="317.8"/>
    <n v="1275.19"/>
    <x v="2"/>
    <x v="0"/>
    <n v="-2"/>
    <x v="2372"/>
  </r>
  <r>
    <n v="806680874"/>
    <n v="14632090"/>
    <s v="Ria Baria"/>
    <x v="0"/>
    <n v="739534"/>
    <x v="22"/>
    <x v="7"/>
    <n v="2"/>
    <n v="994.56"/>
    <n v="5405.1"/>
    <x v="2"/>
    <x v="0"/>
    <n v="1"/>
    <x v="2373"/>
  </r>
  <r>
    <n v="8213018419"/>
    <n v="16640907"/>
    <s v="Anjali Choudhary"/>
    <x v="0"/>
    <n v="689769"/>
    <x v="48"/>
    <x v="8"/>
    <n v="3"/>
    <n v="46.62"/>
    <n v="1078.17"/>
    <x v="3"/>
    <x v="2"/>
    <n v="21"/>
    <x v="2374"/>
  </r>
  <r>
    <n v="4610876894"/>
    <n v="59485034"/>
    <s v="Dominic Sidhu"/>
    <x v="1"/>
    <n v="654297"/>
    <x v="14"/>
    <x v="9"/>
    <n v="1"/>
    <n v="13.25"/>
    <n v="4185.1000000000004"/>
    <x v="3"/>
    <x v="0"/>
    <n v="0"/>
    <x v="2375"/>
  </r>
  <r>
    <n v="9116180240"/>
    <n v="17696094"/>
    <s v="Tanvi Barad"/>
    <x v="1"/>
    <n v="890623"/>
    <x v="36"/>
    <x v="9"/>
    <n v="1"/>
    <n v="354.52"/>
    <n v="994.56"/>
    <x v="2"/>
    <x v="0"/>
    <n v="2"/>
    <x v="2376"/>
  </r>
  <r>
    <n v="8916648395"/>
    <n v="8138417"/>
    <s v="Champak Narayan"/>
    <x v="3"/>
    <n v="952168"/>
    <x v="9"/>
    <x v="3"/>
    <n v="3"/>
    <n v="236.95"/>
    <n v="2209.2399999999998"/>
    <x v="1"/>
    <x v="0"/>
    <n v="-1"/>
    <x v="2377"/>
  </r>
  <r>
    <n v="3626990751"/>
    <n v="81940369"/>
    <s v="Nilima Chaudhuri"/>
    <x v="3"/>
    <n v="171602"/>
    <x v="39"/>
    <x v="1"/>
    <n v="2"/>
    <n v="883.44"/>
    <n v="3325.83"/>
    <x v="2"/>
    <x v="1"/>
    <n v="15"/>
    <x v="2378"/>
  </r>
  <r>
    <n v="2544173358"/>
    <n v="43295656"/>
    <s v="Wyatt Bhasin"/>
    <x v="0"/>
    <n v="487931"/>
    <x v="35"/>
    <x v="6"/>
    <n v="3"/>
    <n v="709.08"/>
    <n v="3448.92"/>
    <x v="1"/>
    <x v="0"/>
    <n v="0"/>
    <x v="2379"/>
  </r>
  <r>
    <n v="3654075570"/>
    <n v="81906973"/>
    <s v="Oliver Wagle"/>
    <x v="1"/>
    <n v="94225"/>
    <x v="22"/>
    <x v="7"/>
    <n v="1"/>
    <n v="77.11"/>
    <n v="2328.1999999999998"/>
    <x v="2"/>
    <x v="0"/>
    <n v="-2"/>
    <x v="2380"/>
  </r>
  <r>
    <n v="9846277624"/>
    <n v="78732957"/>
    <s v="Madhav Anne"/>
    <x v="1"/>
    <n v="677169"/>
    <x v="13"/>
    <x v="4"/>
    <n v="2"/>
    <n v="261.02999999999997"/>
    <n v="3983.77"/>
    <x v="2"/>
    <x v="0"/>
    <n v="0"/>
    <x v="2381"/>
  </r>
  <r>
    <n v="8600159148"/>
    <n v="64748953"/>
    <s v="Oscar Natt"/>
    <x v="2"/>
    <n v="799459"/>
    <x v="5"/>
    <x v="4"/>
    <n v="3"/>
    <n v="852.02"/>
    <n v="3157.47"/>
    <x v="3"/>
    <x v="1"/>
    <n v="13"/>
    <x v="2382"/>
  </r>
  <r>
    <n v="9184012674"/>
    <n v="54139038"/>
    <s v="Wahab Balan"/>
    <x v="2"/>
    <n v="171602"/>
    <x v="39"/>
    <x v="1"/>
    <n v="3"/>
    <n v="883.44"/>
    <n v="2492.9499999999998"/>
    <x v="3"/>
    <x v="0"/>
    <n v="-1"/>
    <x v="2383"/>
  </r>
  <r>
    <n v="5842678913"/>
    <n v="6756256"/>
    <s v="Ijaya Goel"/>
    <x v="3"/>
    <n v="962054"/>
    <x v="1"/>
    <x v="1"/>
    <n v="1"/>
    <n v="16.86"/>
    <n v="3908.76"/>
    <x v="3"/>
    <x v="0"/>
    <n v="-1"/>
    <x v="2384"/>
  </r>
  <r>
    <n v="6284066457"/>
    <n v="68341636"/>
    <s v="Hemani Mannan"/>
    <x v="3"/>
    <n v="51036"/>
    <x v="24"/>
    <x v="10"/>
    <n v="3"/>
    <n v="931.61"/>
    <n v="3535.59"/>
    <x v="2"/>
    <x v="0"/>
    <n v="1"/>
    <x v="2385"/>
  </r>
  <r>
    <n v="957188879"/>
    <n v="88067569"/>
    <s v="Aayush Sengupta"/>
    <x v="3"/>
    <n v="561860"/>
    <x v="1"/>
    <x v="1"/>
    <n v="1"/>
    <n v="874.78"/>
    <n v="5268.85"/>
    <x v="1"/>
    <x v="0"/>
    <n v="-3"/>
    <x v="2386"/>
  </r>
  <r>
    <n v="2027766693"/>
    <n v="91024604"/>
    <s v="Manbir Devan"/>
    <x v="2"/>
    <n v="969851"/>
    <x v="48"/>
    <x v="8"/>
    <n v="1"/>
    <n v="340.66"/>
    <n v="212.61"/>
    <x v="2"/>
    <x v="0"/>
    <n v="-3"/>
    <x v="2387"/>
  </r>
  <r>
    <n v="5201172375"/>
    <n v="18199057"/>
    <s v="Xalak Sahni"/>
    <x v="2"/>
    <n v="621677"/>
    <x v="40"/>
    <x v="8"/>
    <n v="2"/>
    <n v="317.8"/>
    <n v="1394.24"/>
    <x v="3"/>
    <x v="2"/>
    <n v="30"/>
    <x v="2388"/>
  </r>
  <r>
    <n v="5211206337"/>
    <n v="84824280"/>
    <s v="Kamya Narayan"/>
    <x v="2"/>
    <n v="679865"/>
    <x v="17"/>
    <x v="6"/>
    <n v="2"/>
    <n v="347.91"/>
    <n v="900.93"/>
    <x v="3"/>
    <x v="0"/>
    <n v="3"/>
    <x v="2389"/>
  </r>
  <r>
    <n v="519985157"/>
    <n v="35455991"/>
    <s v="Aryan Balakrishnan"/>
    <x v="1"/>
    <n v="91670"/>
    <x v="23"/>
    <x v="7"/>
    <n v="1"/>
    <n v="439.24"/>
    <n v="2029.48"/>
    <x v="2"/>
    <x v="0"/>
    <n v="-3"/>
    <x v="2390"/>
  </r>
  <r>
    <n v="2599819074"/>
    <n v="66310963"/>
    <s v="Farhan Khare"/>
    <x v="2"/>
    <n v="378230"/>
    <x v="3"/>
    <x v="3"/>
    <n v="3"/>
    <n v="166.42"/>
    <n v="2668.26"/>
    <x v="2"/>
    <x v="0"/>
    <n v="-3"/>
    <x v="2391"/>
  </r>
  <r>
    <n v="6564176767"/>
    <n v="28221067"/>
    <s v="Ekansh Tandon"/>
    <x v="0"/>
    <n v="146840"/>
    <x v="6"/>
    <x v="2"/>
    <n v="3"/>
    <n v="786.85"/>
    <n v="338.14"/>
    <x v="0"/>
    <x v="2"/>
    <n v="24"/>
    <x v="2392"/>
  </r>
  <r>
    <n v="5969684091"/>
    <n v="13604883"/>
    <s v="Siddharth Kata"/>
    <x v="3"/>
    <n v="771228"/>
    <x v="0"/>
    <x v="0"/>
    <n v="2"/>
    <n v="83.18"/>
    <n v="2571.4699999999998"/>
    <x v="0"/>
    <x v="0"/>
    <n v="-3"/>
    <x v="2393"/>
  </r>
  <r>
    <n v="8152246475"/>
    <n v="46989310"/>
    <s v="Atharv Sharaf"/>
    <x v="0"/>
    <n v="478531"/>
    <x v="41"/>
    <x v="9"/>
    <n v="1"/>
    <n v="825.46"/>
    <n v="1388.41"/>
    <x v="1"/>
    <x v="0"/>
    <n v="-2"/>
    <x v="2394"/>
  </r>
  <r>
    <n v="1954493018"/>
    <n v="41612464"/>
    <s v="Chatura Sodhi"/>
    <x v="0"/>
    <n v="820973"/>
    <x v="26"/>
    <x v="10"/>
    <n v="3"/>
    <n v="114.52"/>
    <n v="1380.66"/>
    <x v="3"/>
    <x v="0"/>
    <n v="2"/>
    <x v="2395"/>
  </r>
  <r>
    <n v="3695589383"/>
    <n v="91868185"/>
    <s v="Raghav Sathe"/>
    <x v="1"/>
    <n v="41853"/>
    <x v="19"/>
    <x v="2"/>
    <n v="2"/>
    <n v="910.44"/>
    <n v="1372.1"/>
    <x v="1"/>
    <x v="0"/>
    <n v="-5"/>
    <x v="2396"/>
  </r>
  <r>
    <n v="6340807810"/>
    <n v="57537308"/>
    <s v="Ayush Buch"/>
    <x v="1"/>
    <n v="673058"/>
    <x v="13"/>
    <x v="4"/>
    <n v="3"/>
    <n v="765.76"/>
    <n v="2726.23"/>
    <x v="0"/>
    <x v="0"/>
    <n v="-4"/>
    <x v="2397"/>
  </r>
  <r>
    <n v="8029845822"/>
    <n v="90621147"/>
    <s v="Vaishnavi Chowdhury"/>
    <x v="3"/>
    <n v="435929"/>
    <x v="22"/>
    <x v="7"/>
    <n v="3"/>
    <n v="856.89"/>
    <n v="650.20000000000005"/>
    <x v="2"/>
    <x v="0"/>
    <n v="5"/>
    <x v="2398"/>
  </r>
  <r>
    <n v="8208755570"/>
    <n v="46564935"/>
    <s v="Ranbir Hegde"/>
    <x v="2"/>
    <n v="487931"/>
    <x v="35"/>
    <x v="6"/>
    <n v="3"/>
    <n v="709.08"/>
    <n v="3751.55"/>
    <x v="3"/>
    <x v="0"/>
    <n v="-3"/>
    <x v="2399"/>
  </r>
  <r>
    <n v="9622488249"/>
    <n v="96629258"/>
    <s v="Liam Joshi"/>
    <x v="2"/>
    <n v="837480"/>
    <x v="13"/>
    <x v="4"/>
    <n v="1"/>
    <n v="217.4"/>
    <n v="1198.32"/>
    <x v="2"/>
    <x v="0"/>
    <n v="4"/>
    <x v="2400"/>
  </r>
  <r>
    <n v="5410788959"/>
    <n v="40055711"/>
    <s v="Yug Mander"/>
    <x v="2"/>
    <n v="853932"/>
    <x v="26"/>
    <x v="10"/>
    <n v="3"/>
    <n v="941.19"/>
    <n v="4301.42"/>
    <x v="3"/>
    <x v="0"/>
    <n v="5"/>
    <x v="2401"/>
  </r>
  <r>
    <n v="7087374685"/>
    <n v="48268435"/>
    <s v="Triveni Padmanabhan"/>
    <x v="2"/>
    <n v="677542"/>
    <x v="22"/>
    <x v="7"/>
    <n v="3"/>
    <n v="212.61"/>
    <n v="799.92"/>
    <x v="0"/>
    <x v="0"/>
    <n v="5"/>
    <x v="2402"/>
  </r>
  <r>
    <n v="1469556300"/>
    <n v="65514005"/>
    <s v="Ekapad Kuruvilla"/>
    <x v="0"/>
    <n v="951463"/>
    <x v="0"/>
    <x v="0"/>
    <n v="3"/>
    <n v="787.4"/>
    <n v="1070.56"/>
    <x v="2"/>
    <x v="0"/>
    <n v="-3"/>
    <x v="2403"/>
  </r>
  <r>
    <n v="864290652"/>
    <n v="57392064"/>
    <s v="Lavanya Jain"/>
    <x v="0"/>
    <n v="473647"/>
    <x v="18"/>
    <x v="5"/>
    <n v="3"/>
    <n v="43.05"/>
    <n v="1797.36"/>
    <x v="3"/>
    <x v="0"/>
    <n v="-4"/>
    <x v="2404"/>
  </r>
  <r>
    <n v="3052167498"/>
    <n v="92636025"/>
    <s v="Balendra Sidhu"/>
    <x v="2"/>
    <n v="659290"/>
    <x v="15"/>
    <x v="2"/>
    <n v="2"/>
    <n v="319.33999999999997"/>
    <n v="671.55"/>
    <x v="1"/>
    <x v="0"/>
    <n v="-2"/>
    <x v="2405"/>
  </r>
  <r>
    <n v="8370088792"/>
    <n v="9107360"/>
    <s v="Anvi Iyer"/>
    <x v="2"/>
    <n v="491521"/>
    <x v="3"/>
    <x v="3"/>
    <n v="1"/>
    <n v="556.35"/>
    <n v="1475.02"/>
    <x v="3"/>
    <x v="0"/>
    <n v="-1"/>
    <x v="2406"/>
  </r>
  <r>
    <n v="8955500595"/>
    <n v="58415368"/>
    <s v="Frederick Virk"/>
    <x v="1"/>
    <n v="925482"/>
    <x v="40"/>
    <x v="8"/>
    <n v="1"/>
    <n v="475.04"/>
    <n v="2564.44"/>
    <x v="0"/>
    <x v="1"/>
    <n v="10"/>
    <x v="2407"/>
  </r>
  <r>
    <n v="6946637946"/>
    <n v="70372270"/>
    <s v="Yadavi Garg"/>
    <x v="1"/>
    <n v="540618"/>
    <x v="9"/>
    <x v="3"/>
    <n v="2"/>
    <n v="317.05"/>
    <n v="1456.54"/>
    <x v="0"/>
    <x v="1"/>
    <n v="12"/>
    <x v="2408"/>
  </r>
  <r>
    <n v="5461546808"/>
    <n v="21948041"/>
    <s v="Oni Amble"/>
    <x v="1"/>
    <n v="673058"/>
    <x v="13"/>
    <x v="4"/>
    <n v="1"/>
    <n v="765.76"/>
    <n v="3877.99"/>
    <x v="2"/>
    <x v="2"/>
    <n v="24"/>
    <x v="2409"/>
  </r>
  <r>
    <n v="9921425481"/>
    <n v="29653387"/>
    <s v="Aradhana Rout"/>
    <x v="1"/>
    <n v="700048"/>
    <x v="23"/>
    <x v="7"/>
    <n v="3"/>
    <n v="141.28"/>
    <n v="5288.24"/>
    <x v="2"/>
    <x v="2"/>
    <n v="29"/>
    <x v="2410"/>
  </r>
  <r>
    <n v="3583323379"/>
    <n v="10418604"/>
    <s v="Xavier Agrawal"/>
    <x v="1"/>
    <n v="690565"/>
    <x v="37"/>
    <x v="3"/>
    <n v="1"/>
    <n v="951.27"/>
    <n v="2297.5100000000002"/>
    <x v="0"/>
    <x v="0"/>
    <n v="0"/>
    <x v="2411"/>
  </r>
  <r>
    <n v="3427534518"/>
    <n v="73807097"/>
    <s v="Manbir Manda"/>
    <x v="2"/>
    <n v="77308"/>
    <x v="36"/>
    <x v="9"/>
    <n v="1"/>
    <n v="223.27"/>
    <n v="724.84"/>
    <x v="3"/>
    <x v="2"/>
    <n v="21"/>
    <x v="2412"/>
  </r>
  <r>
    <n v="9997994965"/>
    <n v="13796199"/>
    <s v="Pallavi Mutti"/>
    <x v="0"/>
    <n v="461804"/>
    <x v="35"/>
    <x v="6"/>
    <n v="2"/>
    <n v="310.69"/>
    <n v="2780.28"/>
    <x v="2"/>
    <x v="0"/>
    <n v="-3"/>
    <x v="2413"/>
  </r>
  <r>
    <n v="5015358514"/>
    <n v="4057678"/>
    <s v="Brijesh Khalsa"/>
    <x v="2"/>
    <n v="891833"/>
    <x v="19"/>
    <x v="2"/>
    <n v="1"/>
    <n v="493.19"/>
    <n v="727.95"/>
    <x v="3"/>
    <x v="0"/>
    <n v="1"/>
    <x v="2414"/>
  </r>
  <r>
    <n v="5769065545"/>
    <n v="1108176"/>
    <s v="Charita Chad"/>
    <x v="3"/>
    <n v="376447"/>
    <x v="16"/>
    <x v="2"/>
    <n v="3"/>
    <n v="724.84"/>
    <n v="2822.13"/>
    <x v="2"/>
    <x v="0"/>
    <n v="3"/>
    <x v="2415"/>
  </r>
  <r>
    <n v="4062815570"/>
    <n v="98152679"/>
    <s v="Geetika Arora"/>
    <x v="0"/>
    <n v="492958"/>
    <x v="7"/>
    <x v="5"/>
    <n v="1"/>
    <n v="84.2"/>
    <n v="790.64"/>
    <x v="3"/>
    <x v="0"/>
    <n v="2"/>
    <x v="2416"/>
  </r>
  <r>
    <n v="39405769"/>
    <n v="24621386"/>
    <s v="Maanav Raghavan"/>
    <x v="3"/>
    <n v="880510"/>
    <x v="6"/>
    <x v="2"/>
    <n v="2"/>
    <n v="951.43"/>
    <n v="941.25"/>
    <x v="2"/>
    <x v="1"/>
    <n v="15"/>
    <x v="2417"/>
  </r>
  <r>
    <n v="9553518696"/>
    <n v="83304462"/>
    <s v="Diya Loyal"/>
    <x v="3"/>
    <n v="336847"/>
    <x v="22"/>
    <x v="7"/>
    <n v="3"/>
    <n v="936.98"/>
    <n v="1586.15"/>
    <x v="1"/>
    <x v="0"/>
    <n v="-1"/>
    <x v="2418"/>
  </r>
  <r>
    <n v="8023712979"/>
    <n v="83701325"/>
    <s v="Chasmum Rau"/>
    <x v="3"/>
    <n v="328457"/>
    <x v="4"/>
    <x v="1"/>
    <n v="2"/>
    <n v="858.57"/>
    <n v="547.91999999999996"/>
    <x v="3"/>
    <x v="0"/>
    <n v="-2"/>
    <x v="2419"/>
  </r>
  <r>
    <n v="1111747100"/>
    <n v="83236183"/>
    <s v="Zayan Kalla"/>
    <x v="1"/>
    <n v="677169"/>
    <x v="13"/>
    <x v="4"/>
    <n v="1"/>
    <n v="261.02999999999997"/>
    <n v="2496.85"/>
    <x v="1"/>
    <x v="0"/>
    <n v="3"/>
    <x v="2420"/>
  </r>
  <r>
    <n v="3598180305"/>
    <n v="75836905"/>
    <s v="Ganga Gill"/>
    <x v="2"/>
    <n v="492958"/>
    <x v="7"/>
    <x v="5"/>
    <n v="1"/>
    <n v="84.2"/>
    <n v="1266.29"/>
    <x v="3"/>
    <x v="0"/>
    <n v="-2"/>
    <x v="2421"/>
  </r>
  <r>
    <n v="8171660349"/>
    <n v="79628054"/>
    <s v="Oscar Narula"/>
    <x v="3"/>
    <n v="118820"/>
    <x v="20"/>
    <x v="1"/>
    <n v="3"/>
    <n v="12.32"/>
    <n v="776.24"/>
    <x v="3"/>
    <x v="0"/>
    <n v="-5"/>
    <x v="2422"/>
  </r>
  <r>
    <n v="3644704128"/>
    <n v="39717448"/>
    <s v="Om Korpal"/>
    <x v="1"/>
    <n v="186168"/>
    <x v="44"/>
    <x v="0"/>
    <n v="1"/>
    <n v="878.8"/>
    <n v="2294.34"/>
    <x v="3"/>
    <x v="0"/>
    <n v="-4"/>
    <x v="2423"/>
  </r>
  <r>
    <n v="1254907139"/>
    <n v="94854830"/>
    <s v="Aarna Dave"/>
    <x v="2"/>
    <n v="183929"/>
    <x v="6"/>
    <x v="2"/>
    <n v="1"/>
    <n v="738.74"/>
    <n v="5351.42"/>
    <x v="2"/>
    <x v="0"/>
    <n v="4"/>
    <x v="2424"/>
  </r>
  <r>
    <n v="9810593187"/>
    <n v="46313756"/>
    <s v="Widisha Desai"/>
    <x v="3"/>
    <n v="942001"/>
    <x v="43"/>
    <x v="0"/>
    <n v="3"/>
    <n v="671.55"/>
    <n v="215.65"/>
    <x v="0"/>
    <x v="1"/>
    <n v="10"/>
    <x v="2425"/>
  </r>
  <r>
    <n v="3205629870"/>
    <n v="95001589"/>
    <s v="Dayamai Bhasin"/>
    <x v="0"/>
    <n v="552883"/>
    <x v="14"/>
    <x v="9"/>
    <n v="1"/>
    <n v="888.16"/>
    <n v="1943.47"/>
    <x v="1"/>
    <x v="0"/>
    <n v="-4"/>
    <x v="2426"/>
  </r>
  <r>
    <n v="8608459871"/>
    <n v="14472401"/>
    <s v="Ayaan Rege"/>
    <x v="0"/>
    <n v="39154"/>
    <x v="31"/>
    <x v="9"/>
    <n v="3"/>
    <n v="946.86"/>
    <n v="1327.4"/>
    <x v="2"/>
    <x v="0"/>
    <n v="2"/>
    <x v="2427"/>
  </r>
  <r>
    <n v="2730458449"/>
    <n v="13383642"/>
    <s v="Xavier Kashyap"/>
    <x v="0"/>
    <n v="425341"/>
    <x v="0"/>
    <x v="0"/>
    <n v="1"/>
    <n v="486.28"/>
    <n v="633.25"/>
    <x v="0"/>
    <x v="1"/>
    <n v="10"/>
    <x v="2428"/>
  </r>
  <r>
    <n v="2807397566"/>
    <n v="28663279"/>
    <s v="Sai Bhatia"/>
    <x v="3"/>
    <n v="669378"/>
    <x v="14"/>
    <x v="9"/>
    <n v="2"/>
    <n v="212.14"/>
    <n v="1361.06"/>
    <x v="0"/>
    <x v="0"/>
    <n v="4"/>
    <x v="2429"/>
  </r>
  <r>
    <n v="7217535512"/>
    <n v="81541985"/>
    <s v="Panini Padmanabhan"/>
    <x v="0"/>
    <n v="954722"/>
    <x v="33"/>
    <x v="8"/>
    <n v="3"/>
    <n v="616.45000000000005"/>
    <n v="3067.96"/>
    <x v="0"/>
    <x v="0"/>
    <n v="-4"/>
    <x v="2430"/>
  </r>
  <r>
    <n v="3321951407"/>
    <n v="40305293"/>
    <s v="Tejas Parmer"/>
    <x v="0"/>
    <n v="901144"/>
    <x v="35"/>
    <x v="6"/>
    <n v="2"/>
    <n v="340.36"/>
    <n v="2431.7199999999998"/>
    <x v="0"/>
    <x v="0"/>
    <n v="-3"/>
    <x v="2431"/>
  </r>
  <r>
    <n v="7189146676"/>
    <n v="10789681"/>
    <s v="Anvi Rajan"/>
    <x v="0"/>
    <n v="18035"/>
    <x v="23"/>
    <x v="7"/>
    <n v="2"/>
    <n v="968.94"/>
    <n v="825.46"/>
    <x v="1"/>
    <x v="0"/>
    <n v="3"/>
    <x v="2432"/>
  </r>
  <r>
    <n v="5601251774"/>
    <n v="96629258"/>
    <s v="Liam Joshi"/>
    <x v="2"/>
    <n v="602241"/>
    <x v="3"/>
    <x v="3"/>
    <n v="2"/>
    <n v="976.55"/>
    <n v="5452.58"/>
    <x v="2"/>
    <x v="2"/>
    <n v="21"/>
    <x v="2433"/>
  </r>
  <r>
    <n v="8884350133"/>
    <n v="55425478"/>
    <s v="Karan Ramachandran"/>
    <x v="2"/>
    <n v="851978"/>
    <x v="5"/>
    <x v="4"/>
    <n v="1"/>
    <n v="715.72"/>
    <n v="2062.98"/>
    <x v="2"/>
    <x v="0"/>
    <n v="2"/>
    <x v="2434"/>
  </r>
  <r>
    <n v="8168306307"/>
    <n v="98152679"/>
    <s v="Geetika Arora"/>
    <x v="0"/>
    <n v="557908"/>
    <x v="5"/>
    <x v="4"/>
    <n v="2"/>
    <n v="942.37"/>
    <n v="2114.7399999999998"/>
    <x v="0"/>
    <x v="0"/>
    <n v="1"/>
    <x v="2435"/>
  </r>
  <r>
    <n v="7689275881"/>
    <n v="54580166"/>
    <s v="Jason Pradhan"/>
    <x v="0"/>
    <n v="564692"/>
    <x v="43"/>
    <x v="0"/>
    <n v="1"/>
    <n v="215.65"/>
    <n v="3865.87"/>
    <x v="2"/>
    <x v="0"/>
    <n v="-1"/>
    <x v="2436"/>
  </r>
  <r>
    <n v="6593510732"/>
    <n v="87266831"/>
    <s v="Indira Palan"/>
    <x v="1"/>
    <n v="741341"/>
    <x v="2"/>
    <x v="2"/>
    <n v="1"/>
    <n v="923.84"/>
    <n v="483.24"/>
    <x v="3"/>
    <x v="1"/>
    <n v="11"/>
    <x v="2437"/>
  </r>
  <r>
    <n v="3066405445"/>
    <n v="53354003"/>
    <s v="Yatin Borra"/>
    <x v="1"/>
    <n v="883013"/>
    <x v="2"/>
    <x v="2"/>
    <n v="3"/>
    <n v="989.88"/>
    <n v="1378.13"/>
    <x v="3"/>
    <x v="0"/>
    <n v="4"/>
    <x v="2438"/>
  </r>
  <r>
    <n v="5319633841"/>
    <n v="95364457"/>
    <s v="Nitara Bandi"/>
    <x v="3"/>
    <n v="137909"/>
    <x v="13"/>
    <x v="4"/>
    <n v="2"/>
    <n v="864.3"/>
    <n v="325.08"/>
    <x v="0"/>
    <x v="0"/>
    <n v="3"/>
    <x v="2439"/>
  </r>
  <r>
    <n v="1113665104"/>
    <n v="83034412"/>
    <s v="Unnati Deol"/>
    <x v="1"/>
    <n v="82484"/>
    <x v="24"/>
    <x v="10"/>
    <n v="3"/>
    <n v="914.88"/>
    <n v="48.55"/>
    <x v="2"/>
    <x v="0"/>
    <n v="-4"/>
    <x v="2440"/>
  </r>
  <r>
    <n v="8436983782"/>
    <n v="98896871"/>
    <s v="Laksh Narula"/>
    <x v="0"/>
    <n v="376447"/>
    <x v="16"/>
    <x v="2"/>
    <n v="3"/>
    <n v="724.84"/>
    <n v="1182.33"/>
    <x v="0"/>
    <x v="0"/>
    <n v="-4"/>
    <x v="2441"/>
  </r>
  <r>
    <n v="1958942711"/>
    <n v="30643619"/>
    <s v="Ethan Nagi"/>
    <x v="2"/>
    <n v="669378"/>
    <x v="14"/>
    <x v="9"/>
    <n v="2"/>
    <n v="212.14"/>
    <n v="2110.06"/>
    <x v="0"/>
    <x v="0"/>
    <n v="0"/>
    <x v="2442"/>
  </r>
  <r>
    <n v="6485627928"/>
    <n v="59769142"/>
    <s v="Pooja Bajaj"/>
    <x v="1"/>
    <n v="257719"/>
    <x v="2"/>
    <x v="2"/>
    <n v="2"/>
    <n v="281.73"/>
    <n v="2340.3000000000002"/>
    <x v="3"/>
    <x v="0"/>
    <n v="-1"/>
    <x v="2443"/>
  </r>
  <r>
    <n v="8147959428"/>
    <n v="31000129"/>
    <s v="Lohit Kaur"/>
    <x v="3"/>
    <n v="712307"/>
    <x v="1"/>
    <x v="1"/>
    <n v="2"/>
    <n v="264.89"/>
    <n v="2209.3000000000002"/>
    <x v="3"/>
    <x v="0"/>
    <n v="3"/>
    <x v="2444"/>
  </r>
  <r>
    <n v="3697060283"/>
    <n v="57642258"/>
    <s v="Gunbir Dutt"/>
    <x v="3"/>
    <n v="949818"/>
    <x v="29"/>
    <x v="3"/>
    <n v="2"/>
    <n v="483.05"/>
    <n v="786.85"/>
    <x v="1"/>
    <x v="0"/>
    <n v="5"/>
    <x v="2445"/>
  </r>
  <r>
    <n v="2039437258"/>
    <n v="20298398"/>
    <s v="Urvi Bali"/>
    <x v="1"/>
    <n v="992178"/>
    <x v="25"/>
    <x v="4"/>
    <n v="2"/>
    <n v="632.42999999999995"/>
    <n v="958.05"/>
    <x v="2"/>
    <x v="0"/>
    <n v="2"/>
    <x v="2446"/>
  </r>
  <r>
    <n v="7655293952"/>
    <n v="23348269"/>
    <s v="Rudra Dutta"/>
    <x v="2"/>
    <n v="337168"/>
    <x v="2"/>
    <x v="2"/>
    <n v="1"/>
    <n v="545.49"/>
    <n v="1666.47"/>
    <x v="1"/>
    <x v="0"/>
    <n v="4"/>
    <x v="2447"/>
  </r>
  <r>
    <n v="39791095"/>
    <n v="625395"/>
    <s v="Leena Loyal"/>
    <x v="3"/>
    <n v="700048"/>
    <x v="23"/>
    <x v="7"/>
    <n v="3"/>
    <n v="141.28"/>
    <n v="480.85"/>
    <x v="2"/>
    <x v="0"/>
    <n v="5"/>
    <x v="2448"/>
  </r>
  <r>
    <n v="8071046067"/>
    <n v="33651554"/>
    <s v="Madhav Sridhar"/>
    <x v="1"/>
    <n v="26060"/>
    <x v="5"/>
    <x v="4"/>
    <n v="2"/>
    <n v="342.94"/>
    <n v="3899.51"/>
    <x v="2"/>
    <x v="0"/>
    <n v="-1"/>
    <x v="2449"/>
  </r>
  <r>
    <n v="2656326203"/>
    <n v="92356639"/>
    <s v="Girish Lall"/>
    <x v="2"/>
    <n v="613942"/>
    <x v="0"/>
    <x v="0"/>
    <n v="1"/>
    <n v="545"/>
    <n v="4655.33"/>
    <x v="3"/>
    <x v="0"/>
    <n v="5"/>
    <x v="2450"/>
  </r>
  <r>
    <n v="2366866840"/>
    <n v="99772709"/>
    <s v="Xiti Jaggi"/>
    <x v="0"/>
    <n v="52729"/>
    <x v="43"/>
    <x v="0"/>
    <n v="1"/>
    <n v="316.02"/>
    <n v="3037.23"/>
    <x v="3"/>
    <x v="0"/>
    <n v="0"/>
    <x v="2451"/>
  </r>
  <r>
    <n v="8227348656"/>
    <n v="25977417"/>
    <s v="Lohit Sengupta"/>
    <x v="2"/>
    <n v="487931"/>
    <x v="35"/>
    <x v="6"/>
    <n v="1"/>
    <n v="709.08"/>
    <n v="3738.11"/>
    <x v="1"/>
    <x v="0"/>
    <n v="-3"/>
    <x v="2452"/>
  </r>
  <r>
    <n v="3917024194"/>
    <n v="53640286"/>
    <s v="Quincy Cheema"/>
    <x v="3"/>
    <n v="927651"/>
    <x v="26"/>
    <x v="10"/>
    <n v="1"/>
    <n v="426.72"/>
    <n v="123.74"/>
    <x v="2"/>
    <x v="0"/>
    <n v="2"/>
    <x v="2453"/>
  </r>
  <r>
    <n v="3101265"/>
    <n v="89617089"/>
    <s v="Kamala Apte"/>
    <x v="1"/>
    <n v="300159"/>
    <x v="39"/>
    <x v="1"/>
    <n v="1"/>
    <n v="44.35"/>
    <n v="3567.73"/>
    <x v="1"/>
    <x v="0"/>
    <n v="3"/>
    <x v="2454"/>
  </r>
  <r>
    <n v="9907835880"/>
    <n v="67340606"/>
    <s v="Onkar Arya"/>
    <x v="3"/>
    <n v="432617"/>
    <x v="26"/>
    <x v="10"/>
    <n v="3"/>
    <n v="863.18"/>
    <n v="3163.07"/>
    <x v="2"/>
    <x v="0"/>
    <n v="-2"/>
    <x v="2455"/>
  </r>
  <r>
    <n v="3396210655"/>
    <n v="52075070"/>
    <s v="Vedika Muni"/>
    <x v="0"/>
    <n v="700048"/>
    <x v="23"/>
    <x v="7"/>
    <n v="3"/>
    <n v="141.28"/>
    <n v="3220.8"/>
    <x v="1"/>
    <x v="0"/>
    <n v="-3"/>
    <x v="2456"/>
  </r>
  <r>
    <n v="3000018472"/>
    <n v="24104630"/>
    <s v="Jonathan Deo"/>
    <x v="3"/>
    <n v="70969"/>
    <x v="41"/>
    <x v="9"/>
    <n v="2"/>
    <n v="631.70000000000005"/>
    <n v="995.98"/>
    <x v="2"/>
    <x v="0"/>
    <n v="1"/>
    <x v="2457"/>
  </r>
  <r>
    <n v="7166339556"/>
    <n v="6319646"/>
    <s v="Rehaan Suresh"/>
    <x v="0"/>
    <n v="667163"/>
    <x v="1"/>
    <x v="1"/>
    <n v="1"/>
    <n v="441.2"/>
    <n v="1441.75"/>
    <x v="0"/>
    <x v="0"/>
    <n v="-2"/>
    <x v="2458"/>
  </r>
  <r>
    <n v="2194351161"/>
    <n v="22800586"/>
    <s v="Jacob Lad"/>
    <x v="1"/>
    <n v="561860"/>
    <x v="1"/>
    <x v="1"/>
    <n v="3"/>
    <n v="874.78"/>
    <n v="1104.78"/>
    <x v="0"/>
    <x v="0"/>
    <n v="-2"/>
    <x v="2459"/>
  </r>
  <r>
    <n v="3224986973"/>
    <n v="66761643"/>
    <s v="Samuel Mukherjee"/>
    <x v="0"/>
    <n v="876139"/>
    <x v="21"/>
    <x v="6"/>
    <n v="3"/>
    <n v="415.75"/>
    <n v="3040.52"/>
    <x v="3"/>
    <x v="0"/>
    <n v="1"/>
    <x v="2460"/>
  </r>
  <r>
    <n v="6882280967"/>
    <n v="14472401"/>
    <s v="Ayaan Rege"/>
    <x v="0"/>
    <n v="305754"/>
    <x v="48"/>
    <x v="8"/>
    <n v="2"/>
    <n v="979.99"/>
    <n v="532.57000000000005"/>
    <x v="2"/>
    <x v="0"/>
    <n v="2"/>
    <x v="2461"/>
  </r>
  <r>
    <n v="8556188247"/>
    <n v="46623192"/>
    <s v="Warinder Sastry"/>
    <x v="1"/>
    <n v="721521"/>
    <x v="10"/>
    <x v="6"/>
    <n v="3"/>
    <n v="417.39"/>
    <n v="618.09"/>
    <x v="2"/>
    <x v="0"/>
    <n v="-2"/>
    <x v="2462"/>
  </r>
  <r>
    <n v="5236345617"/>
    <n v="61851054"/>
    <s v="Bhavya Tiwari"/>
    <x v="0"/>
    <n v="613942"/>
    <x v="0"/>
    <x v="0"/>
    <n v="1"/>
    <n v="545"/>
    <n v="1760.51"/>
    <x v="0"/>
    <x v="0"/>
    <n v="0"/>
    <x v="2463"/>
  </r>
  <r>
    <n v="5153146875"/>
    <n v="31156674"/>
    <s v="Aarav Jaggi"/>
    <x v="2"/>
    <n v="677169"/>
    <x v="13"/>
    <x v="4"/>
    <n v="1"/>
    <n v="261.02999999999997"/>
    <n v="2435.0100000000002"/>
    <x v="3"/>
    <x v="1"/>
    <n v="9"/>
    <x v="2464"/>
  </r>
  <r>
    <n v="2011151353"/>
    <n v="67908555"/>
    <s v="Brinda Bahl"/>
    <x v="1"/>
    <n v="525531"/>
    <x v="44"/>
    <x v="0"/>
    <n v="3"/>
    <n v="831.1"/>
    <n v="2920.78"/>
    <x v="1"/>
    <x v="0"/>
    <n v="-3"/>
    <x v="2465"/>
  </r>
  <r>
    <n v="9880145668"/>
    <n v="39317905"/>
    <s v="Gagan Garg"/>
    <x v="1"/>
    <n v="433521"/>
    <x v="27"/>
    <x v="10"/>
    <n v="3"/>
    <n v="321.33"/>
    <n v="183.76"/>
    <x v="1"/>
    <x v="1"/>
    <n v="13"/>
    <x v="2466"/>
  </r>
  <r>
    <n v="2724264210"/>
    <n v="98687927"/>
    <s v="Yachana Brar"/>
    <x v="3"/>
    <n v="990993"/>
    <x v="49"/>
    <x v="3"/>
    <n v="3"/>
    <n v="263.7"/>
    <n v="1784.61"/>
    <x v="3"/>
    <x v="1"/>
    <n v="13"/>
    <x v="2467"/>
  </r>
  <r>
    <n v="871734663"/>
    <n v="93321933"/>
    <s v="Xalak Sangha"/>
    <x v="2"/>
    <n v="4452"/>
    <x v="26"/>
    <x v="10"/>
    <n v="1"/>
    <n v="169.88"/>
    <n v="4708.18"/>
    <x v="3"/>
    <x v="1"/>
    <n v="12"/>
    <x v="2468"/>
  </r>
  <r>
    <n v="3883638432"/>
    <n v="6245778"/>
    <s v="Reva Shanker"/>
    <x v="3"/>
    <n v="89084"/>
    <x v="45"/>
    <x v="2"/>
    <n v="1"/>
    <n v="598.83000000000004"/>
    <n v="1183.46"/>
    <x v="1"/>
    <x v="2"/>
    <n v="26"/>
    <x v="2469"/>
  </r>
  <r>
    <n v="1282422181"/>
    <n v="188838"/>
    <s v="Idika Basu"/>
    <x v="2"/>
    <n v="478531"/>
    <x v="41"/>
    <x v="9"/>
    <n v="1"/>
    <n v="825.46"/>
    <n v="1116.8800000000001"/>
    <x v="1"/>
    <x v="1"/>
    <n v="7"/>
    <x v="2470"/>
  </r>
  <r>
    <n v="4500802008"/>
    <n v="41164215"/>
    <s v="Lucky Savant"/>
    <x v="3"/>
    <n v="228286"/>
    <x v="39"/>
    <x v="1"/>
    <n v="3"/>
    <n v="179.08"/>
    <n v="3437.39"/>
    <x v="0"/>
    <x v="0"/>
    <n v="3"/>
    <x v="2471"/>
  </r>
  <r>
    <n v="8209715885"/>
    <n v="17597449"/>
    <s v="Umang Dhingra"/>
    <x v="2"/>
    <n v="807452"/>
    <x v="21"/>
    <x v="6"/>
    <n v="2"/>
    <n v="144.19"/>
    <n v="3093.76"/>
    <x v="2"/>
    <x v="0"/>
    <n v="1"/>
    <x v="2472"/>
  </r>
  <r>
    <n v="9391482926"/>
    <n v="56352626"/>
    <s v="Liam Palan"/>
    <x v="0"/>
    <n v="490602"/>
    <x v="35"/>
    <x v="6"/>
    <n v="3"/>
    <n v="549.47"/>
    <n v="1367.96"/>
    <x v="0"/>
    <x v="1"/>
    <n v="9"/>
    <x v="2473"/>
  </r>
  <r>
    <n v="7217765772"/>
    <n v="5238055"/>
    <s v="Chandani D’Alia"/>
    <x v="0"/>
    <n v="672059"/>
    <x v="18"/>
    <x v="5"/>
    <n v="1"/>
    <n v="672.73"/>
    <n v="1673.94"/>
    <x v="3"/>
    <x v="0"/>
    <n v="3"/>
    <x v="2474"/>
  </r>
  <r>
    <n v="7848556658"/>
    <n v="97191387"/>
    <s v="Chavvi Bhatia"/>
    <x v="3"/>
    <n v="36412"/>
    <x v="23"/>
    <x v="7"/>
    <n v="3"/>
    <n v="397.68"/>
    <n v="4917.07"/>
    <x v="1"/>
    <x v="0"/>
    <n v="-3"/>
    <x v="2475"/>
  </r>
  <r>
    <n v="9000851345"/>
    <n v="81822494"/>
    <s v="Dominic Verma"/>
    <x v="1"/>
    <n v="623234"/>
    <x v="40"/>
    <x v="8"/>
    <n v="3"/>
    <n v="329.79"/>
    <n v="1403.83"/>
    <x v="0"/>
    <x v="0"/>
    <n v="5"/>
    <x v="2476"/>
  </r>
  <r>
    <n v="3019634875"/>
    <n v="58170168"/>
    <s v="Urmi Bansal"/>
    <x v="3"/>
    <n v="118820"/>
    <x v="20"/>
    <x v="1"/>
    <n v="1"/>
    <n v="12.32"/>
    <n v="2475.7199999999998"/>
    <x v="1"/>
    <x v="0"/>
    <n v="-1"/>
    <x v="2477"/>
  </r>
  <r>
    <n v="7013612817"/>
    <n v="22036818"/>
    <s v="Yatan Yogi"/>
    <x v="1"/>
    <n v="237083"/>
    <x v="13"/>
    <x v="4"/>
    <n v="2"/>
    <n v="577.13"/>
    <n v="3498.93"/>
    <x v="0"/>
    <x v="2"/>
    <n v="26"/>
    <x v="2478"/>
  </r>
  <r>
    <n v="59461109"/>
    <n v="67708491"/>
    <s v="Dalbir Kata"/>
    <x v="2"/>
    <n v="991434"/>
    <x v="37"/>
    <x v="3"/>
    <n v="3"/>
    <n v="237.62"/>
    <n v="2017.98"/>
    <x v="1"/>
    <x v="0"/>
    <n v="0"/>
    <x v="2479"/>
  </r>
  <r>
    <n v="740245864"/>
    <n v="45659330"/>
    <s v="Jackson Sandal"/>
    <x v="1"/>
    <n v="901144"/>
    <x v="35"/>
    <x v="6"/>
    <n v="2"/>
    <n v="340.36"/>
    <n v="3424.25"/>
    <x v="2"/>
    <x v="0"/>
    <n v="-1"/>
    <x v="2480"/>
  </r>
  <r>
    <n v="8432648823"/>
    <n v="69364309"/>
    <s v="Bhavini Chokshi"/>
    <x v="0"/>
    <n v="26060"/>
    <x v="5"/>
    <x v="4"/>
    <n v="2"/>
    <n v="342.94"/>
    <n v="3956.33"/>
    <x v="2"/>
    <x v="0"/>
    <n v="3"/>
    <x v="2481"/>
  </r>
  <r>
    <n v="5863164527"/>
    <n v="38671747"/>
    <s v="Falan Acharya"/>
    <x v="1"/>
    <n v="433521"/>
    <x v="27"/>
    <x v="10"/>
    <n v="1"/>
    <n v="321.33"/>
    <n v="2786.32"/>
    <x v="3"/>
    <x v="1"/>
    <n v="8"/>
    <x v="2482"/>
  </r>
  <r>
    <n v="8615999186"/>
    <n v="96001315"/>
    <s v="Jhalak Naidu"/>
    <x v="2"/>
    <n v="6405"/>
    <x v="24"/>
    <x v="10"/>
    <n v="2"/>
    <n v="236.51"/>
    <n v="2559.4699999999998"/>
    <x v="0"/>
    <x v="0"/>
    <n v="1"/>
    <x v="2483"/>
  </r>
  <r>
    <n v="1743268828"/>
    <n v="53332493"/>
    <s v="Anirudh Bose"/>
    <x v="1"/>
    <n v="9436"/>
    <x v="18"/>
    <x v="5"/>
    <n v="1"/>
    <n v="88.43"/>
    <n v="332.84"/>
    <x v="3"/>
    <x v="0"/>
    <n v="5"/>
    <x v="2484"/>
  </r>
  <r>
    <n v="5475369740"/>
    <n v="49433260"/>
    <s v="Abhiram Wason"/>
    <x v="3"/>
    <n v="133542"/>
    <x v="11"/>
    <x v="7"/>
    <n v="2"/>
    <n v="68.489999999999995"/>
    <n v="838.01"/>
    <x v="3"/>
    <x v="0"/>
    <n v="1"/>
    <x v="2485"/>
  </r>
  <r>
    <n v="6520584496"/>
    <n v="67215939"/>
    <s v="Dominic Viswanathan"/>
    <x v="1"/>
    <n v="820973"/>
    <x v="26"/>
    <x v="10"/>
    <n v="3"/>
    <n v="114.52"/>
    <n v="5289.56"/>
    <x v="2"/>
    <x v="2"/>
    <n v="17"/>
    <x v="2486"/>
  </r>
  <r>
    <n v="3854394048"/>
    <n v="89531595"/>
    <s v="Balvan Bera"/>
    <x v="0"/>
    <n v="300159"/>
    <x v="39"/>
    <x v="1"/>
    <n v="2"/>
    <n v="44.35"/>
    <n v="2081.91"/>
    <x v="3"/>
    <x v="0"/>
    <n v="-4"/>
    <x v="2487"/>
  </r>
  <r>
    <n v="4105779656"/>
    <n v="58644651"/>
    <s v="Gaurangi Vala"/>
    <x v="1"/>
    <n v="243235"/>
    <x v="43"/>
    <x v="0"/>
    <n v="3"/>
    <n v="109.03"/>
    <n v="1232.77"/>
    <x v="2"/>
    <x v="0"/>
    <n v="4"/>
    <x v="2488"/>
  </r>
  <r>
    <n v="5960266785"/>
    <n v="97419742"/>
    <s v="Wishi Doshi"/>
    <x v="2"/>
    <n v="760684"/>
    <x v="10"/>
    <x v="6"/>
    <n v="3"/>
    <n v="71.599999999999994"/>
    <n v="3443.16"/>
    <x v="3"/>
    <x v="0"/>
    <n v="-3"/>
    <x v="2489"/>
  </r>
  <r>
    <n v="7380998329"/>
    <n v="96989204"/>
    <s v="Nimrat Kalita"/>
    <x v="0"/>
    <n v="621677"/>
    <x v="40"/>
    <x v="8"/>
    <n v="3"/>
    <n v="317.8"/>
    <n v="2068.2199999999998"/>
    <x v="3"/>
    <x v="0"/>
    <n v="0"/>
    <x v="2490"/>
  </r>
  <r>
    <n v="460625201"/>
    <n v="26716400"/>
    <s v="Yamini Dey"/>
    <x v="3"/>
    <n v="131748"/>
    <x v="44"/>
    <x v="0"/>
    <n v="1"/>
    <n v="81.349999999999994"/>
    <n v="3070.55"/>
    <x v="1"/>
    <x v="0"/>
    <n v="-2"/>
    <x v="2491"/>
  </r>
  <r>
    <n v="5442705208"/>
    <n v="38420886"/>
    <s v="Nidra Date"/>
    <x v="1"/>
    <n v="739534"/>
    <x v="22"/>
    <x v="7"/>
    <n v="2"/>
    <n v="994.56"/>
    <n v="1639.8"/>
    <x v="0"/>
    <x v="0"/>
    <n v="-5"/>
    <x v="2492"/>
  </r>
  <r>
    <n v="643302284"/>
    <n v="24153726"/>
    <s v="Azad Sachdev"/>
    <x v="3"/>
    <n v="726958"/>
    <x v="43"/>
    <x v="0"/>
    <n v="3"/>
    <n v="887.48"/>
    <n v="2883.95"/>
    <x v="1"/>
    <x v="1"/>
    <n v="11"/>
    <x v="2493"/>
  </r>
  <r>
    <n v="6141016209"/>
    <n v="20469626"/>
    <s v="Tanish Ghose"/>
    <x v="0"/>
    <n v="451812"/>
    <x v="25"/>
    <x v="4"/>
    <n v="2"/>
    <n v="530.85"/>
    <n v="2161.37"/>
    <x v="0"/>
    <x v="0"/>
    <n v="0"/>
    <x v="2494"/>
  </r>
  <r>
    <n v="4058658914"/>
    <n v="96001315"/>
    <s v="Jhalak Naidu"/>
    <x v="2"/>
    <n v="937542"/>
    <x v="17"/>
    <x v="6"/>
    <n v="3"/>
    <n v="97.04"/>
    <n v="2294.77"/>
    <x v="0"/>
    <x v="0"/>
    <n v="0"/>
    <x v="2495"/>
  </r>
  <r>
    <n v="4731454539"/>
    <n v="62419778"/>
    <s v="Frederick Subramaniam"/>
    <x v="3"/>
    <n v="140154"/>
    <x v="8"/>
    <x v="5"/>
    <n v="3"/>
    <n v="171.2"/>
    <n v="1777.65"/>
    <x v="2"/>
    <x v="0"/>
    <n v="0"/>
    <x v="2496"/>
  </r>
  <r>
    <n v="148408710"/>
    <n v="60565603"/>
    <s v="Ladli Tara"/>
    <x v="1"/>
    <n v="448752"/>
    <x v="22"/>
    <x v="7"/>
    <n v="2"/>
    <n v="160.07"/>
    <n v="423.56"/>
    <x v="3"/>
    <x v="0"/>
    <n v="4"/>
    <x v="2497"/>
  </r>
  <r>
    <n v="3263142674"/>
    <n v="12455156"/>
    <s v="Ijaya Agrawal"/>
    <x v="2"/>
    <n v="969851"/>
    <x v="48"/>
    <x v="8"/>
    <n v="1"/>
    <n v="340.66"/>
    <n v="229.38"/>
    <x v="2"/>
    <x v="0"/>
    <n v="1"/>
    <x v="2498"/>
  </r>
  <r>
    <n v="9591201821"/>
    <n v="38478423"/>
    <s v="Theodore Doctor"/>
    <x v="3"/>
    <n v="146840"/>
    <x v="6"/>
    <x v="2"/>
    <n v="3"/>
    <n v="786.85"/>
    <n v="1072.81"/>
    <x v="2"/>
    <x v="1"/>
    <n v="13"/>
    <x v="2499"/>
  </r>
  <r>
    <n v="2227944524"/>
    <n v="93938425"/>
    <s v="Darpan Goyal"/>
    <x v="0"/>
    <n v="914071"/>
    <x v="47"/>
    <x v="3"/>
    <n v="1"/>
    <n v="296.94"/>
    <n v="1805.43"/>
    <x v="2"/>
    <x v="0"/>
    <n v="4"/>
    <x v="2500"/>
  </r>
  <r>
    <n v="2307375554"/>
    <n v="95768401"/>
    <s v="Jyoti Pau"/>
    <x v="2"/>
    <n v="328457"/>
    <x v="4"/>
    <x v="1"/>
    <n v="1"/>
    <n v="858.57"/>
    <n v="1267.6099999999999"/>
    <x v="1"/>
    <x v="1"/>
    <n v="12"/>
    <x v="2501"/>
  </r>
  <r>
    <n v="8521887524"/>
    <n v="5961261"/>
    <s v="Vrishti Memon"/>
    <x v="3"/>
    <n v="131937"/>
    <x v="12"/>
    <x v="8"/>
    <n v="3"/>
    <n v="287.81"/>
    <n v="2256.06"/>
    <x v="3"/>
    <x v="1"/>
    <n v="13"/>
    <x v="2502"/>
  </r>
  <r>
    <n v="3298709387"/>
    <n v="22321208"/>
    <s v="Pratyush Bedi"/>
    <x v="0"/>
    <n v="604184"/>
    <x v="22"/>
    <x v="7"/>
    <n v="1"/>
    <n v="397.55"/>
    <n v="3170.94"/>
    <x v="2"/>
    <x v="0"/>
    <n v="5"/>
    <x v="2503"/>
  </r>
  <r>
    <n v="8608686211"/>
    <n v="29689766"/>
    <s v="Pallavi Kala"/>
    <x v="1"/>
    <n v="336847"/>
    <x v="22"/>
    <x v="7"/>
    <n v="3"/>
    <n v="936.98"/>
    <n v="1083.76"/>
    <x v="0"/>
    <x v="1"/>
    <n v="11"/>
    <x v="2504"/>
  </r>
  <r>
    <n v="5125482761"/>
    <n v="89531595"/>
    <s v="Balvan Bera"/>
    <x v="0"/>
    <n v="118820"/>
    <x v="20"/>
    <x v="1"/>
    <n v="3"/>
    <n v="12.32"/>
    <n v="2442.59"/>
    <x v="1"/>
    <x v="1"/>
    <n v="10"/>
    <x v="2505"/>
  </r>
  <r>
    <n v="7388146343"/>
    <n v="78806824"/>
    <s v="Yashawini Vasa"/>
    <x v="3"/>
    <n v="721521"/>
    <x v="10"/>
    <x v="6"/>
    <n v="2"/>
    <n v="417.39"/>
    <n v="2748.69"/>
    <x v="3"/>
    <x v="1"/>
    <n v="13"/>
    <x v="2506"/>
  </r>
  <r>
    <n v="7064723322"/>
    <n v="19259955"/>
    <s v="Rehaan Borde"/>
    <x v="2"/>
    <n v="257719"/>
    <x v="2"/>
    <x v="2"/>
    <n v="3"/>
    <n v="281.73"/>
    <n v="2618.64"/>
    <x v="0"/>
    <x v="2"/>
    <n v="17"/>
    <x v="2507"/>
  </r>
  <r>
    <n v="1766291529"/>
    <n v="74682740"/>
    <s v="Aarush Badami"/>
    <x v="0"/>
    <n v="799459"/>
    <x v="5"/>
    <x v="4"/>
    <n v="3"/>
    <n v="852.02"/>
    <n v="4787.26"/>
    <x v="1"/>
    <x v="1"/>
    <n v="15"/>
    <x v="2508"/>
  </r>
  <r>
    <n v="8183491568"/>
    <n v="85074810"/>
    <s v="Aarna Naik"/>
    <x v="0"/>
    <n v="684939"/>
    <x v="7"/>
    <x v="5"/>
    <n v="1"/>
    <n v="727.95"/>
    <n v="280.35000000000002"/>
    <x v="1"/>
    <x v="1"/>
    <n v="12"/>
    <x v="2509"/>
  </r>
  <r>
    <n v="6419111681"/>
    <n v="19216141"/>
    <s v="Teerth Manda"/>
    <x v="3"/>
    <n v="784673"/>
    <x v="44"/>
    <x v="0"/>
    <n v="1"/>
    <n v="491.39"/>
    <n v="965.3"/>
    <x v="3"/>
    <x v="0"/>
    <n v="0"/>
    <x v="2510"/>
  </r>
  <r>
    <n v="9193945481"/>
    <n v="28277304"/>
    <s v="Chaitanya Mann"/>
    <x v="2"/>
    <n v="991434"/>
    <x v="37"/>
    <x v="3"/>
    <n v="3"/>
    <n v="237.62"/>
    <n v="1350.28"/>
    <x v="2"/>
    <x v="1"/>
    <n v="6"/>
    <x v="2511"/>
  </r>
  <r>
    <n v="3937750618"/>
    <n v="46504355"/>
    <s v="Ridhi Oak"/>
    <x v="0"/>
    <n v="41853"/>
    <x v="19"/>
    <x v="2"/>
    <n v="3"/>
    <n v="910.44"/>
    <n v="2894.09"/>
    <x v="0"/>
    <x v="0"/>
    <n v="0"/>
    <x v="2512"/>
  </r>
  <r>
    <n v="2056682923"/>
    <n v="18940384"/>
    <s v="Anita Sehgal"/>
    <x v="1"/>
    <n v="654297"/>
    <x v="14"/>
    <x v="9"/>
    <n v="1"/>
    <n v="13.25"/>
    <n v="2549.1799999999998"/>
    <x v="0"/>
    <x v="1"/>
    <n v="12"/>
    <x v="2513"/>
  </r>
  <r>
    <n v="7229998672"/>
    <n v="41194825"/>
    <s v="Mekhala Shah"/>
    <x v="0"/>
    <n v="970529"/>
    <x v="27"/>
    <x v="10"/>
    <n v="3"/>
    <n v="827.44"/>
    <n v="2884.57"/>
    <x v="2"/>
    <x v="1"/>
    <n v="14"/>
    <x v="2514"/>
  </r>
  <r>
    <n v="7028582657"/>
    <n v="36578947"/>
    <s v="Ekansh Madan"/>
    <x v="1"/>
    <n v="487931"/>
    <x v="35"/>
    <x v="6"/>
    <n v="1"/>
    <n v="709.08"/>
    <n v="820.99"/>
    <x v="3"/>
    <x v="1"/>
    <n v="10"/>
    <x v="2515"/>
  </r>
  <r>
    <n v="1732091066"/>
    <n v="93018527"/>
    <s v="Lekha Rout"/>
    <x v="1"/>
    <n v="851978"/>
    <x v="5"/>
    <x v="4"/>
    <n v="1"/>
    <n v="715.72"/>
    <n v="217.5"/>
    <x v="3"/>
    <x v="0"/>
    <n v="-3"/>
    <x v="2516"/>
  </r>
  <r>
    <n v="9389363975"/>
    <n v="35302195"/>
    <s v="Garima Chahal"/>
    <x v="1"/>
    <n v="679865"/>
    <x v="17"/>
    <x v="6"/>
    <n v="2"/>
    <n v="347.91"/>
    <n v="1719.21"/>
    <x v="2"/>
    <x v="2"/>
    <n v="23"/>
    <x v="2517"/>
  </r>
  <r>
    <n v="9477050930"/>
    <n v="1449273"/>
    <s v="Forum Deol"/>
    <x v="1"/>
    <n v="187399"/>
    <x v="12"/>
    <x v="8"/>
    <n v="1"/>
    <n v="53.49"/>
    <n v="1904.93"/>
    <x v="2"/>
    <x v="0"/>
    <n v="3"/>
    <x v="2518"/>
  </r>
  <r>
    <n v="6808771388"/>
    <n v="88739922"/>
    <s v="Harrison Yogi"/>
    <x v="0"/>
    <n v="264803"/>
    <x v="5"/>
    <x v="4"/>
    <n v="3"/>
    <n v="995.98"/>
    <n v="2555.89"/>
    <x v="3"/>
    <x v="0"/>
    <n v="1"/>
    <x v="2519"/>
  </r>
  <r>
    <n v="7616458551"/>
    <n v="86294036"/>
    <s v="Chatresh Rajagopalan"/>
    <x v="2"/>
    <n v="67197"/>
    <x v="16"/>
    <x v="2"/>
    <n v="1"/>
    <n v="552.20000000000005"/>
    <n v="1534.27"/>
    <x v="2"/>
    <x v="1"/>
    <n v="13"/>
    <x v="2520"/>
  </r>
  <r>
    <n v="2784959025"/>
    <n v="59207798"/>
    <s v="Chakrika Bhargava"/>
    <x v="3"/>
    <n v="962054"/>
    <x v="1"/>
    <x v="1"/>
    <n v="3"/>
    <n v="16.86"/>
    <n v="4477.3900000000003"/>
    <x v="2"/>
    <x v="0"/>
    <n v="3"/>
    <x v="2521"/>
  </r>
  <r>
    <n v="2716611235"/>
    <n v="85626346"/>
    <s v="Isaiah Gera"/>
    <x v="0"/>
    <n v="9436"/>
    <x v="18"/>
    <x v="5"/>
    <n v="1"/>
    <n v="88.43"/>
    <n v="2442.2399999999998"/>
    <x v="1"/>
    <x v="0"/>
    <n v="1"/>
    <x v="2522"/>
  </r>
  <r>
    <n v="3797871396"/>
    <n v="5712468"/>
    <s v="Zinal Shan"/>
    <x v="2"/>
    <n v="140154"/>
    <x v="8"/>
    <x v="5"/>
    <n v="1"/>
    <n v="171.2"/>
    <n v="2792.89"/>
    <x v="1"/>
    <x v="0"/>
    <n v="5"/>
    <x v="2523"/>
  </r>
  <r>
    <n v="5895445193"/>
    <n v="39093069"/>
    <s v="Mahika Issac"/>
    <x v="0"/>
    <n v="897083"/>
    <x v="11"/>
    <x v="7"/>
    <n v="2"/>
    <n v="972.69"/>
    <n v="1401.58"/>
    <x v="3"/>
    <x v="1"/>
    <n v="7"/>
    <x v="2524"/>
  </r>
  <r>
    <n v="5281640953"/>
    <n v="65396354"/>
    <s v="Hemani Modi"/>
    <x v="2"/>
    <n v="611575"/>
    <x v="12"/>
    <x v="8"/>
    <n v="3"/>
    <n v="482.06"/>
    <n v="166.42"/>
    <x v="3"/>
    <x v="0"/>
    <n v="1"/>
    <x v="2525"/>
  </r>
  <r>
    <n v="9006387145"/>
    <n v="61226563"/>
    <s v="Chameli Kala"/>
    <x v="0"/>
    <n v="968887"/>
    <x v="23"/>
    <x v="7"/>
    <n v="3"/>
    <n v="40.700000000000003"/>
    <n v="4408.49"/>
    <x v="1"/>
    <x v="1"/>
    <n v="9"/>
    <x v="2526"/>
  </r>
  <r>
    <n v="2015702046"/>
    <n v="46828932"/>
    <s v="Balveer De"/>
    <x v="3"/>
    <n v="219598"/>
    <x v="8"/>
    <x v="5"/>
    <n v="3"/>
    <n v="367.08"/>
    <n v="1517"/>
    <x v="1"/>
    <x v="1"/>
    <n v="14"/>
    <x v="2527"/>
  </r>
  <r>
    <n v="9260334793"/>
    <n v="15487049"/>
    <s v="Aadhya Cherian"/>
    <x v="1"/>
    <n v="992178"/>
    <x v="25"/>
    <x v="4"/>
    <n v="3"/>
    <n v="632.42999999999995"/>
    <n v="2371.67"/>
    <x v="3"/>
    <x v="0"/>
    <n v="3"/>
    <x v="2528"/>
  </r>
  <r>
    <n v="5912752928"/>
    <n v="29562254"/>
    <s v="Devansh Murty"/>
    <x v="2"/>
    <n v="833557"/>
    <x v="34"/>
    <x v="2"/>
    <n v="1"/>
    <n v="422.87"/>
    <n v="2865.64"/>
    <x v="3"/>
    <x v="0"/>
    <n v="-1"/>
    <x v="2529"/>
  </r>
  <r>
    <n v="7691723645"/>
    <n v="93675757"/>
    <s v="Geetika Mander"/>
    <x v="0"/>
    <n v="455755"/>
    <x v="11"/>
    <x v="7"/>
    <n v="2"/>
    <n v="44.09"/>
    <n v="2681.87"/>
    <x v="0"/>
    <x v="0"/>
    <n v="3"/>
    <x v="2530"/>
  </r>
  <r>
    <n v="9166904790"/>
    <n v="57674875"/>
    <s v="Kiaan Shukla"/>
    <x v="0"/>
    <n v="194682"/>
    <x v="20"/>
    <x v="1"/>
    <n v="3"/>
    <n v="912.29"/>
    <n v="2523.87"/>
    <x v="3"/>
    <x v="0"/>
    <n v="-2"/>
    <x v="2531"/>
  </r>
  <r>
    <n v="1668797251"/>
    <n v="27698051"/>
    <s v="Mitesh Savant"/>
    <x v="3"/>
    <n v="133542"/>
    <x v="11"/>
    <x v="7"/>
    <n v="2"/>
    <n v="68.489999999999995"/>
    <n v="1926.44"/>
    <x v="2"/>
    <x v="0"/>
    <n v="5"/>
    <x v="2532"/>
  </r>
  <r>
    <n v="3350348511"/>
    <n v="2442235"/>
    <s v="Pushti Bhattacharyya"/>
    <x v="3"/>
    <n v="726958"/>
    <x v="43"/>
    <x v="0"/>
    <n v="2"/>
    <n v="887.48"/>
    <n v="816.38"/>
    <x v="0"/>
    <x v="0"/>
    <n v="-5"/>
    <x v="2533"/>
  </r>
  <r>
    <n v="2475154947"/>
    <n v="13760839"/>
    <s v="Anvi Savant"/>
    <x v="3"/>
    <n v="317242"/>
    <x v="21"/>
    <x v="6"/>
    <n v="3"/>
    <n v="198.15"/>
    <n v="2982.06"/>
    <x v="0"/>
    <x v="1"/>
    <n v="7"/>
    <x v="2534"/>
  </r>
  <r>
    <n v="1348544692"/>
    <n v="72489544"/>
    <s v="Sanaya Joshi"/>
    <x v="2"/>
    <n v="587420"/>
    <x v="37"/>
    <x v="3"/>
    <n v="3"/>
    <n v="357.42"/>
    <n v="2488.09"/>
    <x v="0"/>
    <x v="1"/>
    <n v="6"/>
    <x v="2535"/>
  </r>
  <r>
    <n v="6770208707"/>
    <n v="8241122"/>
    <s v="Tristan Zachariah"/>
    <x v="2"/>
    <n v="228286"/>
    <x v="39"/>
    <x v="1"/>
    <n v="1"/>
    <n v="179.08"/>
    <n v="3610.34"/>
    <x v="0"/>
    <x v="0"/>
    <n v="-2"/>
    <x v="2536"/>
  </r>
  <r>
    <n v="9500356395"/>
    <n v="99729547"/>
    <s v="Wridesh Saini"/>
    <x v="1"/>
    <n v="284460"/>
    <x v="14"/>
    <x v="9"/>
    <n v="1"/>
    <n v="505.95"/>
    <n v="729.04"/>
    <x v="3"/>
    <x v="0"/>
    <n v="1"/>
    <x v="2537"/>
  </r>
  <r>
    <n v="6280233997"/>
    <n v="1507408"/>
    <s v="Kai Gara"/>
    <x v="2"/>
    <n v="118820"/>
    <x v="20"/>
    <x v="1"/>
    <n v="2"/>
    <n v="12.32"/>
    <n v="898.19"/>
    <x v="2"/>
    <x v="0"/>
    <n v="-5"/>
    <x v="2538"/>
  </r>
  <r>
    <n v="935645101"/>
    <n v="63368244"/>
    <s v="Jeevika Tara"/>
    <x v="1"/>
    <n v="677169"/>
    <x v="13"/>
    <x v="4"/>
    <n v="1"/>
    <n v="261.02999999999997"/>
    <n v="2584.5"/>
    <x v="1"/>
    <x v="2"/>
    <n v="30"/>
    <x v="2539"/>
  </r>
  <r>
    <n v="3492077995"/>
    <n v="97466783"/>
    <s v="Harita Mangat"/>
    <x v="3"/>
    <n v="863930"/>
    <x v="8"/>
    <x v="5"/>
    <n v="3"/>
    <n v="242.57"/>
    <n v="2128.5300000000002"/>
    <x v="3"/>
    <x v="0"/>
    <n v="-4"/>
    <x v="2540"/>
  </r>
  <r>
    <n v="6971044672"/>
    <n v="68985290"/>
    <s v="Jack Memon"/>
    <x v="3"/>
    <n v="120532"/>
    <x v="17"/>
    <x v="6"/>
    <n v="2"/>
    <n v="697.53"/>
    <n v="2352.04"/>
    <x v="0"/>
    <x v="1"/>
    <n v="12"/>
    <x v="2541"/>
  </r>
  <r>
    <n v="9417710958"/>
    <n v="75892474"/>
    <s v="Baghyawati Ray"/>
    <x v="1"/>
    <n v="70969"/>
    <x v="41"/>
    <x v="9"/>
    <n v="1"/>
    <n v="631.70000000000005"/>
    <n v="1297.95"/>
    <x v="3"/>
    <x v="0"/>
    <n v="-4"/>
    <x v="2542"/>
  </r>
  <r>
    <n v="114851727"/>
    <n v="46875863"/>
    <s v="Charita Anne"/>
    <x v="0"/>
    <n v="11422"/>
    <x v="14"/>
    <x v="9"/>
    <n v="1"/>
    <n v="127.16"/>
    <n v="1944.29"/>
    <x v="3"/>
    <x v="0"/>
    <n v="-1"/>
    <x v="2543"/>
  </r>
  <r>
    <n v="7521503340"/>
    <n v="65660660"/>
    <s v="Arya Sodhi"/>
    <x v="0"/>
    <n v="642612"/>
    <x v="0"/>
    <x v="0"/>
    <n v="2"/>
    <n v="517.03"/>
    <n v="1596.34"/>
    <x v="3"/>
    <x v="0"/>
    <n v="-3"/>
    <x v="2544"/>
  </r>
  <r>
    <n v="7709878408"/>
    <n v="90745023"/>
    <s v="Samarth Sathe"/>
    <x v="2"/>
    <n v="555121"/>
    <x v="41"/>
    <x v="9"/>
    <n v="1"/>
    <n v="354.91"/>
    <n v="1449.45"/>
    <x v="0"/>
    <x v="0"/>
    <n v="2"/>
    <x v="2545"/>
  </r>
  <r>
    <n v="7941755463"/>
    <n v="19705695"/>
    <s v="Ayush Kala"/>
    <x v="3"/>
    <n v="851978"/>
    <x v="5"/>
    <x v="4"/>
    <n v="1"/>
    <n v="715.72"/>
    <n v="556.76"/>
    <x v="3"/>
    <x v="0"/>
    <n v="3"/>
    <x v="2546"/>
  </r>
  <r>
    <n v="4540271027"/>
    <n v="23126356"/>
    <s v="Oliver Kaur"/>
    <x v="2"/>
    <n v="257719"/>
    <x v="2"/>
    <x v="2"/>
    <n v="1"/>
    <n v="281.73"/>
    <n v="2499.3000000000002"/>
    <x v="0"/>
    <x v="0"/>
    <n v="2"/>
    <x v="2547"/>
  </r>
  <r>
    <n v="8022168472"/>
    <n v="70230254"/>
    <s v="Hamsini Sandhu"/>
    <x v="1"/>
    <n v="67197"/>
    <x v="16"/>
    <x v="2"/>
    <n v="1"/>
    <n v="552.20000000000005"/>
    <n v="2966.15"/>
    <x v="0"/>
    <x v="1"/>
    <n v="8"/>
    <x v="2548"/>
  </r>
  <r>
    <n v="3808358945"/>
    <n v="78014505"/>
    <s v="Kashish Chakraborty"/>
    <x v="1"/>
    <n v="257719"/>
    <x v="2"/>
    <x v="2"/>
    <n v="2"/>
    <n v="281.73"/>
    <n v="2926.42"/>
    <x v="3"/>
    <x v="1"/>
    <n v="9"/>
    <x v="2549"/>
  </r>
  <r>
    <n v="5112444865"/>
    <n v="45868300"/>
    <s v="Isha Sheth"/>
    <x v="3"/>
    <n v="747801"/>
    <x v="22"/>
    <x v="7"/>
    <n v="3"/>
    <n v="277.76"/>
    <n v="4296.62"/>
    <x v="2"/>
    <x v="0"/>
    <n v="-5"/>
    <x v="2550"/>
  </r>
  <r>
    <n v="9965551056"/>
    <n v="33658749"/>
    <s v="Anjali Varty"/>
    <x v="2"/>
    <n v="123983"/>
    <x v="13"/>
    <x v="4"/>
    <n v="2"/>
    <n v="785.67"/>
    <n v="947.95"/>
    <x v="1"/>
    <x v="1"/>
    <n v="6"/>
    <x v="2551"/>
  </r>
  <r>
    <n v="7695708103"/>
    <n v="51119088"/>
    <s v="Zehaan Srinivas"/>
    <x v="0"/>
    <n v="487065"/>
    <x v="47"/>
    <x v="3"/>
    <n v="3"/>
    <n v="374.68"/>
    <n v="1864.07"/>
    <x v="0"/>
    <x v="0"/>
    <n v="1"/>
    <x v="2552"/>
  </r>
  <r>
    <n v="7022728237"/>
    <n v="21677923"/>
    <s v="Lipika Mukhopadhyay"/>
    <x v="1"/>
    <n v="455083"/>
    <x v="16"/>
    <x v="2"/>
    <n v="1"/>
    <n v="959.01"/>
    <n v="2066.42"/>
    <x v="2"/>
    <x v="0"/>
    <n v="0"/>
    <x v="2553"/>
  </r>
  <r>
    <n v="2062715135"/>
    <n v="13197985"/>
    <s v="Gaurika Balasubramanian"/>
    <x v="3"/>
    <n v="661577"/>
    <x v="43"/>
    <x v="0"/>
    <n v="2"/>
    <n v="720.95"/>
    <n v="1107.3800000000001"/>
    <x v="2"/>
    <x v="0"/>
    <n v="0"/>
    <x v="2554"/>
  </r>
  <r>
    <n v="3287815959"/>
    <n v="73061709"/>
    <s v="Zinal Sundaram"/>
    <x v="3"/>
    <n v="34186"/>
    <x v="31"/>
    <x v="9"/>
    <n v="1"/>
    <n v="925.65"/>
    <n v="2999.16"/>
    <x v="1"/>
    <x v="2"/>
    <n v="21"/>
    <x v="2555"/>
  </r>
  <r>
    <n v="9015471552"/>
    <n v="23081177"/>
    <s v="Harinakshi Batta"/>
    <x v="1"/>
    <n v="679865"/>
    <x v="17"/>
    <x v="6"/>
    <n v="2"/>
    <n v="347.91"/>
    <n v="1434.89"/>
    <x v="1"/>
    <x v="0"/>
    <n v="0"/>
    <x v="2556"/>
  </r>
  <r>
    <n v="1595123446"/>
    <n v="30188374"/>
    <s v="Naveen Chakrabarti"/>
    <x v="1"/>
    <n v="137909"/>
    <x v="13"/>
    <x v="4"/>
    <n v="2"/>
    <n v="864.3"/>
    <n v="864.3"/>
    <x v="0"/>
    <x v="0"/>
    <n v="2"/>
    <x v="2557"/>
  </r>
  <r>
    <n v="4888577440"/>
    <n v="35237846"/>
    <s v="Bakhshi Varkey"/>
    <x v="3"/>
    <n v="697683"/>
    <x v="22"/>
    <x v="7"/>
    <n v="2"/>
    <n v="123.74"/>
    <n v="2010.17"/>
    <x v="2"/>
    <x v="0"/>
    <n v="-5"/>
    <x v="2558"/>
  </r>
  <r>
    <n v="9039053330"/>
    <n v="82425179"/>
    <s v="Gagan Patil"/>
    <x v="0"/>
    <n v="94225"/>
    <x v="22"/>
    <x v="7"/>
    <n v="3"/>
    <n v="77.11"/>
    <n v="2077.5500000000002"/>
    <x v="1"/>
    <x v="0"/>
    <n v="-1"/>
    <x v="2559"/>
  </r>
  <r>
    <n v="3091360904"/>
    <n v="59252433"/>
    <s v="Vincent Raval"/>
    <x v="0"/>
    <n v="799459"/>
    <x v="5"/>
    <x v="4"/>
    <n v="1"/>
    <n v="852.02"/>
    <n v="1758.62"/>
    <x v="1"/>
    <x v="0"/>
    <n v="0"/>
    <x v="2560"/>
  </r>
  <r>
    <n v="6821938492"/>
    <n v="90346920"/>
    <s v="Idika Acharya"/>
    <x v="1"/>
    <n v="256051"/>
    <x v="7"/>
    <x v="5"/>
    <n v="3"/>
    <n v="400.92"/>
    <n v="2645.3"/>
    <x v="1"/>
    <x v="0"/>
    <n v="1"/>
    <x v="2561"/>
  </r>
  <r>
    <n v="4553785640"/>
    <n v="94486311"/>
    <s v="Ladli Mani"/>
    <x v="1"/>
    <n v="818990"/>
    <x v="30"/>
    <x v="9"/>
    <n v="2"/>
    <n v="163.55000000000001"/>
    <n v="2646.91"/>
    <x v="1"/>
    <x v="0"/>
    <n v="1"/>
    <x v="2562"/>
  </r>
  <r>
    <n v="4005611015"/>
    <n v="5763963"/>
    <s v="Chandran Seth"/>
    <x v="0"/>
    <n v="613942"/>
    <x v="0"/>
    <x v="0"/>
    <n v="3"/>
    <n v="545"/>
    <n v="1543.49"/>
    <x v="1"/>
    <x v="1"/>
    <n v="14"/>
    <x v="2563"/>
  </r>
  <r>
    <n v="8480910658"/>
    <n v="73799927"/>
    <s v="Tamanna Kashyap"/>
    <x v="1"/>
    <n v="871592"/>
    <x v="41"/>
    <x v="9"/>
    <n v="3"/>
    <n v="870.29"/>
    <n v="728.73"/>
    <x v="2"/>
    <x v="0"/>
    <n v="5"/>
    <x v="2564"/>
  </r>
  <r>
    <n v="1922667245"/>
    <n v="66252737"/>
    <s v="Umang Bhavsar"/>
    <x v="3"/>
    <n v="378287"/>
    <x v="50"/>
    <x v="1"/>
    <n v="3"/>
    <n v="332.84"/>
    <n v="2382.0300000000002"/>
    <x v="1"/>
    <x v="0"/>
    <n v="1"/>
    <x v="2565"/>
  </r>
  <r>
    <n v="379758677"/>
    <n v="54139038"/>
    <s v="Wahab Balan"/>
    <x v="2"/>
    <n v="171602"/>
    <x v="39"/>
    <x v="1"/>
    <n v="2"/>
    <n v="883.44"/>
    <n v="1514.31"/>
    <x v="2"/>
    <x v="1"/>
    <n v="13"/>
    <x v="2566"/>
  </r>
  <r>
    <n v="4903380842"/>
    <n v="71229024"/>
    <s v="Manbir Ramesh"/>
    <x v="1"/>
    <n v="317242"/>
    <x v="21"/>
    <x v="6"/>
    <n v="3"/>
    <n v="198.15"/>
    <n v="2029.84"/>
    <x v="2"/>
    <x v="1"/>
    <n v="6"/>
    <x v="2567"/>
  </r>
  <r>
    <n v="9244122658"/>
    <n v="1588560"/>
    <s v="Jeremiah Nath"/>
    <x v="1"/>
    <n v="26060"/>
    <x v="5"/>
    <x v="4"/>
    <n v="3"/>
    <n v="342.94"/>
    <n v="4095.18"/>
    <x v="1"/>
    <x v="2"/>
    <n v="23"/>
    <x v="2568"/>
  </r>
  <r>
    <n v="5054410467"/>
    <n v="49147776"/>
    <s v="Meghana Khanna"/>
    <x v="2"/>
    <n v="60619"/>
    <x v="20"/>
    <x v="1"/>
    <n v="2"/>
    <n v="726.41"/>
    <n v="1031.51"/>
    <x v="1"/>
    <x v="0"/>
    <n v="-3"/>
    <x v="2569"/>
  </r>
  <r>
    <n v="9877212995"/>
    <n v="30065862"/>
    <s v="Urishilla Hegde"/>
    <x v="0"/>
    <n v="739534"/>
    <x v="22"/>
    <x v="7"/>
    <n v="3"/>
    <n v="994.56"/>
    <n v="1394.21"/>
    <x v="2"/>
    <x v="0"/>
    <n v="-5"/>
    <x v="2570"/>
  </r>
  <r>
    <n v="8375236356"/>
    <n v="22974816"/>
    <s v="Ekantika Muni"/>
    <x v="3"/>
    <n v="890232"/>
    <x v="4"/>
    <x v="1"/>
    <n v="1"/>
    <n v="432"/>
    <n v="3194.98"/>
    <x v="2"/>
    <x v="0"/>
    <n v="4"/>
    <x v="2571"/>
  </r>
  <r>
    <n v="2652063230"/>
    <n v="24144240"/>
    <s v="Charles Parsa"/>
    <x v="0"/>
    <n v="604184"/>
    <x v="22"/>
    <x v="7"/>
    <n v="3"/>
    <n v="397.55"/>
    <n v="154.78"/>
    <x v="2"/>
    <x v="0"/>
    <n v="1"/>
    <x v="2572"/>
  </r>
  <r>
    <n v="7258243894"/>
    <n v="72797175"/>
    <s v="Aarush Ratti"/>
    <x v="0"/>
    <n v="473929"/>
    <x v="41"/>
    <x v="9"/>
    <n v="3"/>
    <n v="440.19"/>
    <n v="1073.1600000000001"/>
    <x v="2"/>
    <x v="0"/>
    <n v="-1"/>
    <x v="2573"/>
  </r>
  <r>
    <n v="5980648426"/>
    <n v="23982977"/>
    <s v="Charita Rama"/>
    <x v="1"/>
    <n v="373536"/>
    <x v="44"/>
    <x v="0"/>
    <n v="2"/>
    <n v="494.17"/>
    <n v="995.87"/>
    <x v="1"/>
    <x v="2"/>
    <n v="16"/>
    <x v="2574"/>
  </r>
  <r>
    <n v="365104159"/>
    <n v="19581959"/>
    <s v="Eesha Sahota"/>
    <x v="3"/>
    <n v="771228"/>
    <x v="0"/>
    <x v="0"/>
    <n v="2"/>
    <n v="83.18"/>
    <n v="1770.48"/>
    <x v="2"/>
    <x v="2"/>
    <n v="19"/>
    <x v="2575"/>
  </r>
  <r>
    <n v="7038005775"/>
    <n v="49617531"/>
    <s v="Vamakshi Pradhan"/>
    <x v="2"/>
    <n v="284460"/>
    <x v="14"/>
    <x v="9"/>
    <n v="1"/>
    <n v="505.95"/>
    <n v="4684.1099999999997"/>
    <x v="0"/>
    <x v="0"/>
    <n v="-4"/>
    <x v="2576"/>
  </r>
  <r>
    <n v="1456792223"/>
    <n v="80875034"/>
    <s v="Vasatika Palla"/>
    <x v="2"/>
    <n v="33797"/>
    <x v="25"/>
    <x v="4"/>
    <n v="2"/>
    <n v="888.12"/>
    <n v="154.53"/>
    <x v="1"/>
    <x v="0"/>
    <n v="-5"/>
    <x v="2577"/>
  </r>
  <r>
    <n v="6673964264"/>
    <n v="34526442"/>
    <s v="Harita Chatterjee"/>
    <x v="0"/>
    <n v="133542"/>
    <x v="11"/>
    <x v="7"/>
    <n v="1"/>
    <n v="68.489999999999995"/>
    <n v="4073.52"/>
    <x v="3"/>
    <x v="0"/>
    <n v="1"/>
    <x v="2578"/>
  </r>
  <r>
    <n v="5780280518"/>
    <n v="74230420"/>
    <s v="Ati Choudhry"/>
    <x v="0"/>
    <n v="883013"/>
    <x v="2"/>
    <x v="2"/>
    <n v="1"/>
    <n v="989.88"/>
    <n v="4501.34"/>
    <x v="2"/>
    <x v="0"/>
    <n v="3"/>
    <x v="2579"/>
  </r>
  <r>
    <n v="6220137166"/>
    <n v="16485871"/>
    <s v="Chaman Kota"/>
    <x v="3"/>
    <n v="11422"/>
    <x v="14"/>
    <x v="9"/>
    <n v="1"/>
    <n v="127.16"/>
    <n v="1135.56"/>
    <x v="0"/>
    <x v="1"/>
    <n v="15"/>
    <x v="2580"/>
  </r>
  <r>
    <n v="2615887425"/>
    <n v="18465047"/>
    <s v="Patrick Chaudhry"/>
    <x v="1"/>
    <n v="784827"/>
    <x v="26"/>
    <x v="10"/>
    <n v="3"/>
    <n v="274.25"/>
    <n v="1311.74"/>
    <x v="0"/>
    <x v="1"/>
    <n v="10"/>
    <x v="2581"/>
  </r>
  <r>
    <n v="5610987488"/>
    <n v="85626346"/>
    <s v="Isaiah Gera"/>
    <x v="0"/>
    <n v="611575"/>
    <x v="12"/>
    <x v="8"/>
    <n v="2"/>
    <n v="482.06"/>
    <n v="1825.29"/>
    <x v="2"/>
    <x v="0"/>
    <n v="-4"/>
    <x v="2582"/>
  </r>
  <r>
    <n v="6038240765"/>
    <n v="48002829"/>
    <s v="Daksh Mandal"/>
    <x v="2"/>
    <n v="51036"/>
    <x v="24"/>
    <x v="10"/>
    <n v="2"/>
    <n v="931.61"/>
    <n v="1312.62"/>
    <x v="0"/>
    <x v="0"/>
    <n v="0"/>
    <x v="2583"/>
  </r>
  <r>
    <n v="5004974422"/>
    <n v="83660688"/>
    <s v="Gopal Dube"/>
    <x v="3"/>
    <n v="567671"/>
    <x v="29"/>
    <x v="3"/>
    <n v="1"/>
    <n v="418.48"/>
    <n v="1589.73"/>
    <x v="2"/>
    <x v="0"/>
    <n v="-1"/>
    <x v="2584"/>
  </r>
  <r>
    <n v="2349863203"/>
    <n v="20310720"/>
    <s v="Samaksh Chaudhuri"/>
    <x v="0"/>
    <n v="726958"/>
    <x v="43"/>
    <x v="0"/>
    <n v="3"/>
    <n v="887.48"/>
    <n v="2752.02"/>
    <x v="0"/>
    <x v="0"/>
    <n v="4"/>
    <x v="2585"/>
  </r>
  <r>
    <n v="9487956261"/>
    <n v="62600289"/>
    <s v="Tanmayi Zachariah"/>
    <x v="2"/>
    <n v="4452"/>
    <x v="26"/>
    <x v="10"/>
    <n v="1"/>
    <n v="169.88"/>
    <n v="2858.7"/>
    <x v="0"/>
    <x v="1"/>
    <n v="10"/>
    <x v="2586"/>
  </r>
  <r>
    <n v="7169945062"/>
    <n v="32830199"/>
    <s v="Abhimanyu Suri"/>
    <x v="3"/>
    <n v="376447"/>
    <x v="16"/>
    <x v="2"/>
    <n v="3"/>
    <n v="724.84"/>
    <n v="3552.63"/>
    <x v="1"/>
    <x v="0"/>
    <n v="3"/>
    <x v="2587"/>
  </r>
  <r>
    <n v="5393866026"/>
    <n v="13164195"/>
    <s v="Fitan Uppal"/>
    <x v="3"/>
    <n v="256051"/>
    <x v="7"/>
    <x v="5"/>
    <n v="2"/>
    <n v="400.92"/>
    <n v="1608.96"/>
    <x v="0"/>
    <x v="0"/>
    <n v="-5"/>
    <x v="2588"/>
  </r>
  <r>
    <n v="7266772806"/>
    <n v="79942821"/>
    <s v="Tristan Pillay"/>
    <x v="3"/>
    <n v="137909"/>
    <x v="13"/>
    <x v="4"/>
    <n v="1"/>
    <n v="864.3"/>
    <n v="1746.31"/>
    <x v="2"/>
    <x v="0"/>
    <n v="4"/>
    <x v="2589"/>
  </r>
  <r>
    <n v="2411227007"/>
    <n v="46875863"/>
    <s v="Charita Anne"/>
    <x v="0"/>
    <n v="337168"/>
    <x v="2"/>
    <x v="2"/>
    <n v="1"/>
    <n v="545.49"/>
    <n v="1406.39"/>
    <x v="3"/>
    <x v="0"/>
    <n v="3"/>
    <x v="2590"/>
  </r>
  <r>
    <n v="960728650"/>
    <n v="34526570"/>
    <s v="Falak Edwin"/>
    <x v="1"/>
    <n v="187399"/>
    <x v="12"/>
    <x v="8"/>
    <n v="3"/>
    <n v="53.49"/>
    <n v="426.72"/>
    <x v="1"/>
    <x v="1"/>
    <n v="7"/>
    <x v="2591"/>
  </r>
  <r>
    <n v="2326500581"/>
    <n v="24308515"/>
    <s v="Thomas Walia"/>
    <x v="0"/>
    <n v="123983"/>
    <x v="13"/>
    <x v="4"/>
    <n v="2"/>
    <n v="785.67"/>
    <n v="699.45"/>
    <x v="1"/>
    <x v="0"/>
    <n v="5"/>
    <x v="2592"/>
  </r>
  <r>
    <n v="9489310879"/>
    <n v="42989999"/>
    <s v="Ishwar Munshi"/>
    <x v="1"/>
    <n v="891833"/>
    <x v="19"/>
    <x v="2"/>
    <n v="3"/>
    <n v="493.19"/>
    <n v="1479.13"/>
    <x v="1"/>
    <x v="0"/>
    <n v="-3"/>
    <x v="2593"/>
  </r>
  <r>
    <n v="2341242955"/>
    <n v="8228843"/>
    <s v="Vritti Halder"/>
    <x v="2"/>
    <n v="171602"/>
    <x v="39"/>
    <x v="1"/>
    <n v="1"/>
    <n v="883.44"/>
    <n v="3830.72"/>
    <x v="1"/>
    <x v="2"/>
    <n v="19"/>
    <x v="2594"/>
  </r>
  <r>
    <n v="1023485121"/>
    <n v="63310076"/>
    <s v="Chavvi Jani"/>
    <x v="0"/>
    <n v="94225"/>
    <x v="22"/>
    <x v="7"/>
    <n v="3"/>
    <n v="77.11"/>
    <n v="2017.92"/>
    <x v="0"/>
    <x v="0"/>
    <n v="2"/>
    <x v="2595"/>
  </r>
  <r>
    <n v="9742218709"/>
    <n v="83412446"/>
    <s v="Libni Kunda"/>
    <x v="2"/>
    <n v="891833"/>
    <x v="19"/>
    <x v="2"/>
    <n v="2"/>
    <n v="493.19"/>
    <n v="2931.03"/>
    <x v="0"/>
    <x v="0"/>
    <n v="-1"/>
    <x v="2596"/>
  </r>
  <r>
    <n v="9039933820"/>
    <n v="69219122"/>
    <s v="Varsha Varughese"/>
    <x v="3"/>
    <n v="317242"/>
    <x v="21"/>
    <x v="6"/>
    <n v="3"/>
    <n v="198.15"/>
    <n v="2739.91"/>
    <x v="2"/>
    <x v="0"/>
    <n v="-1"/>
    <x v="2597"/>
  </r>
  <r>
    <n v="1391881327"/>
    <n v="50557979"/>
    <s v="Kiaan Naidu"/>
    <x v="3"/>
    <n v="123983"/>
    <x v="13"/>
    <x v="4"/>
    <n v="3"/>
    <n v="785.67"/>
    <n v="1331.1"/>
    <x v="1"/>
    <x v="0"/>
    <n v="4"/>
    <x v="2598"/>
  </r>
  <r>
    <n v="3360648053"/>
    <n v="2584499"/>
    <s v="Shivansh Tata"/>
    <x v="0"/>
    <n v="131136"/>
    <x v="32"/>
    <x v="6"/>
    <n v="1"/>
    <n v="37.799999999999997"/>
    <n v="1278.25"/>
    <x v="3"/>
    <x v="0"/>
    <n v="5"/>
    <x v="2599"/>
  </r>
  <r>
    <n v="9758418980"/>
    <n v="69219122"/>
    <s v="Varsha Varughese"/>
    <x v="3"/>
    <n v="949818"/>
    <x v="29"/>
    <x v="3"/>
    <n v="2"/>
    <n v="483.05"/>
    <n v="2212.5"/>
    <x v="2"/>
    <x v="0"/>
    <n v="-4"/>
    <x v="2600"/>
  </r>
  <r>
    <n v="9859459525"/>
    <n v="67952740"/>
    <s v="Sathvik Majumdar"/>
    <x v="0"/>
    <n v="667163"/>
    <x v="1"/>
    <x v="1"/>
    <n v="2"/>
    <n v="441.2"/>
    <n v="1720.18"/>
    <x v="2"/>
    <x v="0"/>
    <n v="0"/>
    <x v="2601"/>
  </r>
  <r>
    <n v="6924226309"/>
    <n v="62526567"/>
    <s v="Chaman Karan"/>
    <x v="3"/>
    <n v="604184"/>
    <x v="22"/>
    <x v="7"/>
    <n v="2"/>
    <n v="397.55"/>
    <n v="163.03"/>
    <x v="0"/>
    <x v="1"/>
    <n v="11"/>
    <x v="2602"/>
  </r>
  <r>
    <n v="7672052920"/>
    <n v="20238921"/>
    <s v="Shivani Kumer"/>
    <x v="3"/>
    <n v="228286"/>
    <x v="39"/>
    <x v="1"/>
    <n v="3"/>
    <n v="179.08"/>
    <n v="651.92999999999995"/>
    <x v="3"/>
    <x v="0"/>
    <n v="-4"/>
    <x v="2603"/>
  </r>
  <r>
    <n v="4597359399"/>
    <n v="57967753"/>
    <s v="Lila Tailor"/>
    <x v="3"/>
    <n v="552496"/>
    <x v="23"/>
    <x v="7"/>
    <n v="3"/>
    <n v="508"/>
    <n v="4536.47"/>
    <x v="1"/>
    <x v="0"/>
    <n v="-2"/>
    <x v="2604"/>
  </r>
  <r>
    <n v="665402174"/>
    <n v="51557673"/>
    <s v="Faras Varughese"/>
    <x v="1"/>
    <n v="894539"/>
    <x v="23"/>
    <x v="7"/>
    <n v="2"/>
    <n v="445.48"/>
    <n v="4360.12"/>
    <x v="0"/>
    <x v="0"/>
    <n v="-3"/>
    <x v="2605"/>
  </r>
  <r>
    <n v="3986082657"/>
    <n v="49152878"/>
    <s v="Patrick Sandhu"/>
    <x v="3"/>
    <n v="604184"/>
    <x v="22"/>
    <x v="7"/>
    <n v="1"/>
    <n v="397.55"/>
    <n v="2960.99"/>
    <x v="3"/>
    <x v="0"/>
    <n v="-1"/>
    <x v="2606"/>
  </r>
  <r>
    <n v="4275746826"/>
    <n v="44410149"/>
    <s v="Dhruv Patel"/>
    <x v="1"/>
    <n v="120532"/>
    <x v="17"/>
    <x v="6"/>
    <n v="3"/>
    <n v="697.53"/>
    <n v="1872.54"/>
    <x v="1"/>
    <x v="0"/>
    <n v="-3"/>
    <x v="2607"/>
  </r>
  <r>
    <n v="525864604"/>
    <n v="33651554"/>
    <s v="Madhav Sridhar"/>
    <x v="1"/>
    <n v="6405"/>
    <x v="24"/>
    <x v="10"/>
    <n v="3"/>
    <n v="236.51"/>
    <n v="5498.39"/>
    <x v="0"/>
    <x v="0"/>
    <n v="2"/>
    <x v="2608"/>
  </r>
  <r>
    <n v="4473658819"/>
    <n v="376144"/>
    <s v="Ira Chhabra"/>
    <x v="0"/>
    <n v="432617"/>
    <x v="26"/>
    <x v="10"/>
    <n v="2"/>
    <n v="863.18"/>
    <n v="941.19"/>
    <x v="0"/>
    <x v="0"/>
    <n v="-4"/>
    <x v="2609"/>
  </r>
  <r>
    <n v="8824559505"/>
    <n v="88553721"/>
    <s v="Vritti Mangat"/>
    <x v="0"/>
    <n v="578097"/>
    <x v="3"/>
    <x v="3"/>
    <n v="3"/>
    <n v="267.61"/>
    <n v="2459.5100000000002"/>
    <x v="1"/>
    <x v="0"/>
    <n v="-3"/>
    <x v="2610"/>
  </r>
  <r>
    <n v="1824646473"/>
    <n v="51670882"/>
    <s v="Krishna Hans"/>
    <x v="2"/>
    <n v="378287"/>
    <x v="50"/>
    <x v="1"/>
    <n v="3"/>
    <n v="332.84"/>
    <n v="3568.61"/>
    <x v="0"/>
    <x v="0"/>
    <n v="-5"/>
    <x v="2611"/>
  </r>
  <r>
    <n v="776389097"/>
    <n v="10797688"/>
    <s v="Sudiksha Mannan"/>
    <x v="1"/>
    <n v="243235"/>
    <x v="43"/>
    <x v="0"/>
    <n v="1"/>
    <n v="109.03"/>
    <n v="2232.88"/>
    <x v="0"/>
    <x v="1"/>
    <n v="15"/>
    <x v="2612"/>
  </r>
  <r>
    <n v="4908634706"/>
    <n v="88223261"/>
    <s v="Yoshita Suri"/>
    <x v="0"/>
    <n v="839170"/>
    <x v="19"/>
    <x v="2"/>
    <n v="3"/>
    <n v="481.63"/>
    <n v="3086.11"/>
    <x v="3"/>
    <x v="0"/>
    <n v="1"/>
    <x v="2613"/>
  </r>
  <r>
    <n v="3516204561"/>
    <n v="64562786"/>
    <s v="Neel Sankar"/>
    <x v="2"/>
    <n v="677169"/>
    <x v="13"/>
    <x v="4"/>
    <n v="2"/>
    <n v="261.02999999999997"/>
    <n v="3338.89"/>
    <x v="2"/>
    <x v="0"/>
    <n v="0"/>
    <x v="2614"/>
  </r>
  <r>
    <n v="9510792757"/>
    <n v="625395"/>
    <s v="Leena Loyal"/>
    <x v="3"/>
    <n v="937542"/>
    <x v="17"/>
    <x v="6"/>
    <n v="1"/>
    <n v="97.04"/>
    <n v="1067.6099999999999"/>
    <x v="0"/>
    <x v="0"/>
    <n v="0"/>
    <x v="2615"/>
  </r>
  <r>
    <n v="3504903228"/>
    <n v="31776996"/>
    <s v="Bhavya Shankar"/>
    <x v="1"/>
    <n v="256783"/>
    <x v="0"/>
    <x v="0"/>
    <n v="1"/>
    <n v="906.54"/>
    <n v="3239.13"/>
    <x v="2"/>
    <x v="1"/>
    <n v="8"/>
    <x v="2616"/>
  </r>
  <r>
    <n v="3438202422"/>
    <n v="43860025"/>
    <s v="Nidhi Baria"/>
    <x v="0"/>
    <n v="602241"/>
    <x v="3"/>
    <x v="3"/>
    <n v="2"/>
    <n v="976.55"/>
    <n v="2921.39"/>
    <x v="1"/>
    <x v="2"/>
    <n v="27"/>
    <x v="2617"/>
  </r>
  <r>
    <n v="3007616042"/>
    <n v="77869660"/>
    <s v="Nidhi Sha"/>
    <x v="3"/>
    <n v="451933"/>
    <x v="17"/>
    <x v="6"/>
    <n v="2"/>
    <n v="568.94000000000005"/>
    <n v="3455.69"/>
    <x v="1"/>
    <x v="2"/>
    <n v="22"/>
    <x v="2618"/>
  </r>
  <r>
    <n v="4656199468"/>
    <n v="13581527"/>
    <s v="Jhalak Kalla"/>
    <x v="1"/>
    <n v="373536"/>
    <x v="44"/>
    <x v="0"/>
    <n v="3"/>
    <n v="494.17"/>
    <n v="3086"/>
    <x v="1"/>
    <x v="2"/>
    <n v="30"/>
    <x v="2619"/>
  </r>
  <r>
    <n v="6994560237"/>
    <n v="96109948"/>
    <s v="Riya Wason"/>
    <x v="2"/>
    <n v="366066"/>
    <x v="28"/>
    <x v="5"/>
    <n v="2"/>
    <n v="918.58"/>
    <n v="2730.52"/>
    <x v="1"/>
    <x v="0"/>
    <n v="-2"/>
    <x v="2620"/>
  </r>
  <r>
    <n v="8442552565"/>
    <n v="12851610"/>
    <s v="Unnati Narayanan"/>
    <x v="2"/>
    <n v="385113"/>
    <x v="7"/>
    <x v="5"/>
    <n v="1"/>
    <n v="816.38"/>
    <n v="1850.58"/>
    <x v="1"/>
    <x v="2"/>
    <n v="27"/>
    <x v="2621"/>
  </r>
  <r>
    <n v="414299117"/>
    <n v="41008070"/>
    <s v="Libni Dua"/>
    <x v="1"/>
    <n v="470449"/>
    <x v="40"/>
    <x v="8"/>
    <n v="3"/>
    <n v="827.77"/>
    <n v="2257.5500000000002"/>
    <x v="0"/>
    <x v="0"/>
    <n v="0"/>
    <x v="2622"/>
  </r>
  <r>
    <n v="8146956033"/>
    <n v="44888581"/>
    <s v="Rehaan Samra"/>
    <x v="2"/>
    <n v="490602"/>
    <x v="35"/>
    <x v="6"/>
    <n v="2"/>
    <n v="549.47"/>
    <n v="1465.27"/>
    <x v="2"/>
    <x v="0"/>
    <n v="-4"/>
    <x v="2623"/>
  </r>
  <r>
    <n v="7919748594"/>
    <n v="75213636"/>
    <s v="Bhanumati Chatterjee"/>
    <x v="2"/>
    <n v="481843"/>
    <x v="49"/>
    <x v="3"/>
    <n v="1"/>
    <n v="297.68"/>
    <n v="1908.42"/>
    <x v="3"/>
    <x v="0"/>
    <n v="2"/>
    <x v="2624"/>
  </r>
  <r>
    <n v="7834171020"/>
    <n v="52915166"/>
    <s v="Harita Gulati"/>
    <x v="2"/>
    <n v="687218"/>
    <x v="4"/>
    <x v="1"/>
    <n v="2"/>
    <n v="317.82"/>
    <n v="309.62"/>
    <x v="2"/>
    <x v="0"/>
    <n v="3"/>
    <x v="2625"/>
  </r>
  <r>
    <n v="3735968672"/>
    <n v="211163"/>
    <s v="Hiral Baral"/>
    <x v="0"/>
    <n v="767398"/>
    <x v="23"/>
    <x v="7"/>
    <n v="3"/>
    <n v="22.14"/>
    <n v="3555.45"/>
    <x v="1"/>
    <x v="0"/>
    <n v="-2"/>
    <x v="2626"/>
  </r>
  <r>
    <n v="3864051985"/>
    <n v="31776996"/>
    <s v="Bhavya Shankar"/>
    <x v="1"/>
    <n v="490939"/>
    <x v="7"/>
    <x v="5"/>
    <n v="1"/>
    <n v="80.25"/>
    <n v="4519.3100000000004"/>
    <x v="0"/>
    <x v="2"/>
    <n v="28"/>
    <x v="2627"/>
  </r>
  <r>
    <n v="8299074079"/>
    <n v="59930550"/>
    <s v="Anamika Wali"/>
    <x v="2"/>
    <n v="600767"/>
    <x v="18"/>
    <x v="5"/>
    <n v="1"/>
    <n v="722.42"/>
    <n v="645.44000000000005"/>
    <x v="0"/>
    <x v="0"/>
    <n v="1"/>
    <x v="2628"/>
  </r>
  <r>
    <n v="891333736"/>
    <n v="96853930"/>
    <s v="Jagvi Varty"/>
    <x v="3"/>
    <n v="552496"/>
    <x v="23"/>
    <x v="7"/>
    <n v="1"/>
    <n v="508"/>
    <n v="2152.2600000000002"/>
    <x v="3"/>
    <x v="2"/>
    <n v="29"/>
    <x v="2629"/>
  </r>
  <r>
    <n v="2874220576"/>
    <n v="99734256"/>
    <s v="Ishwar Nair"/>
    <x v="3"/>
    <n v="146840"/>
    <x v="6"/>
    <x v="2"/>
    <n v="2"/>
    <n v="786.85"/>
    <n v="4341.21"/>
    <x v="3"/>
    <x v="0"/>
    <n v="-3"/>
    <x v="2630"/>
  </r>
  <r>
    <n v="6375536946"/>
    <n v="94430842"/>
    <s v="Pallavi Kothari"/>
    <x v="1"/>
    <n v="937542"/>
    <x v="17"/>
    <x v="6"/>
    <n v="3"/>
    <n v="97.04"/>
    <n v="2163.71"/>
    <x v="1"/>
    <x v="0"/>
    <n v="1"/>
    <x v="2631"/>
  </r>
  <r>
    <n v="1966054573"/>
    <n v="31389750"/>
    <s v="Advika Bala"/>
    <x v="1"/>
    <n v="552883"/>
    <x v="14"/>
    <x v="9"/>
    <n v="1"/>
    <n v="888.16"/>
    <n v="5121.92"/>
    <x v="1"/>
    <x v="2"/>
    <n v="26"/>
    <x v="2632"/>
  </r>
  <r>
    <n v="1565942558"/>
    <n v="40858753"/>
    <s v="Samaksh Sharma"/>
    <x v="0"/>
    <n v="272170"/>
    <x v="33"/>
    <x v="8"/>
    <n v="2"/>
    <n v="140.80000000000001"/>
    <n v="2536.81"/>
    <x v="1"/>
    <x v="0"/>
    <n v="0"/>
    <x v="2633"/>
  </r>
  <r>
    <n v="4624281313"/>
    <n v="11493380"/>
    <s v="Jhalak Peri"/>
    <x v="0"/>
    <n v="490939"/>
    <x v="7"/>
    <x v="5"/>
    <n v="2"/>
    <n v="80.25"/>
    <n v="3736.79"/>
    <x v="2"/>
    <x v="0"/>
    <n v="3"/>
    <x v="2634"/>
  </r>
  <r>
    <n v="6884010758"/>
    <n v="22210238"/>
    <s v="Rayaan Krishna"/>
    <x v="1"/>
    <n v="818990"/>
    <x v="30"/>
    <x v="9"/>
    <n v="2"/>
    <n v="163.55000000000001"/>
    <n v="4982.72"/>
    <x v="3"/>
    <x v="0"/>
    <n v="2"/>
    <x v="2635"/>
  </r>
  <r>
    <n v="4351744653"/>
    <n v="9423628"/>
    <s v="Chanakya Dutta"/>
    <x v="2"/>
    <n v="851978"/>
    <x v="5"/>
    <x v="4"/>
    <n v="1"/>
    <n v="715.72"/>
    <n v="3342.15"/>
    <x v="1"/>
    <x v="2"/>
    <n v="19"/>
    <x v="2636"/>
  </r>
  <r>
    <n v="8698000932"/>
    <n v="43519553"/>
    <s v="Lekha Swamy"/>
    <x v="3"/>
    <n v="690565"/>
    <x v="37"/>
    <x v="3"/>
    <n v="2"/>
    <n v="951.27"/>
    <n v="1441"/>
    <x v="2"/>
    <x v="2"/>
    <n v="24"/>
    <x v="2637"/>
  </r>
  <r>
    <n v="3844380421"/>
    <n v="6344345"/>
    <s v="Shaurya Chhabra"/>
    <x v="3"/>
    <n v="131937"/>
    <x v="12"/>
    <x v="8"/>
    <n v="3"/>
    <n v="287.81"/>
    <n v="1515.54"/>
    <x v="3"/>
    <x v="0"/>
    <n v="-4"/>
    <x v="2638"/>
  </r>
  <r>
    <n v="7105842598"/>
    <n v="99707100"/>
    <s v="Falan Master"/>
    <x v="2"/>
    <n v="897083"/>
    <x v="11"/>
    <x v="7"/>
    <n v="1"/>
    <n v="972.69"/>
    <n v="5027.5"/>
    <x v="1"/>
    <x v="0"/>
    <n v="-5"/>
    <x v="2639"/>
  </r>
  <r>
    <n v="8993722297"/>
    <n v="69088723"/>
    <s v="Triveni Nori"/>
    <x v="1"/>
    <n v="952124"/>
    <x v="36"/>
    <x v="9"/>
    <n v="2"/>
    <n v="127.08"/>
    <n v="1914.81"/>
    <x v="0"/>
    <x v="0"/>
    <n v="3"/>
    <x v="2640"/>
  </r>
  <r>
    <n v="2929439019"/>
    <n v="63858550"/>
    <s v="Neha Balakrishnan"/>
    <x v="3"/>
    <n v="654623"/>
    <x v="47"/>
    <x v="3"/>
    <n v="1"/>
    <n v="422.14"/>
    <n v="377.8"/>
    <x v="3"/>
    <x v="0"/>
    <n v="-2"/>
    <x v="2641"/>
  </r>
  <r>
    <n v="1661854320"/>
    <n v="79169760"/>
    <s v="Benjamin Kant"/>
    <x v="1"/>
    <n v="382511"/>
    <x v="16"/>
    <x v="2"/>
    <n v="2"/>
    <n v="702.54"/>
    <n v="2680.38"/>
    <x v="1"/>
    <x v="0"/>
    <n v="5"/>
    <x v="2642"/>
  </r>
  <r>
    <n v="3082165628"/>
    <n v="49617892"/>
    <s v="Dayamai Parmer"/>
    <x v="1"/>
    <n v="621677"/>
    <x v="40"/>
    <x v="8"/>
    <n v="3"/>
    <n v="317.8"/>
    <n v="3474.38"/>
    <x v="1"/>
    <x v="0"/>
    <n v="-4"/>
    <x v="2643"/>
  </r>
  <r>
    <n v="1745045814"/>
    <n v="88532418"/>
    <s v="Ansh Bahl"/>
    <x v="1"/>
    <n v="677169"/>
    <x v="13"/>
    <x v="4"/>
    <n v="1"/>
    <n v="261.02999999999997"/>
    <n v="3143.65"/>
    <x v="2"/>
    <x v="0"/>
    <n v="-3"/>
    <x v="2644"/>
  </r>
  <r>
    <n v="813387880"/>
    <n v="92455970"/>
    <s v="Bhavna Chada"/>
    <x v="2"/>
    <n v="897083"/>
    <x v="11"/>
    <x v="7"/>
    <n v="1"/>
    <n v="972.69"/>
    <n v="3950.66"/>
    <x v="3"/>
    <x v="0"/>
    <n v="-1"/>
    <x v="2645"/>
  </r>
  <r>
    <n v="8189879400"/>
    <n v="66427343"/>
    <s v="Forum Iyer"/>
    <x v="3"/>
    <n v="491521"/>
    <x v="3"/>
    <x v="3"/>
    <n v="1"/>
    <n v="556.35"/>
    <n v="2078.87"/>
    <x v="0"/>
    <x v="0"/>
    <n v="-4"/>
    <x v="2646"/>
  </r>
  <r>
    <n v="8465045467"/>
    <n v="13604883"/>
    <s v="Siddharth Kata"/>
    <x v="3"/>
    <n v="136533"/>
    <x v="2"/>
    <x v="2"/>
    <n v="3"/>
    <n v="826.21"/>
    <n v="1239.22"/>
    <x v="3"/>
    <x v="0"/>
    <n v="-2"/>
    <x v="2647"/>
  </r>
  <r>
    <n v="9232350528"/>
    <n v="4055790"/>
    <s v="Noah Malhotra"/>
    <x v="0"/>
    <n v="67197"/>
    <x v="16"/>
    <x v="2"/>
    <n v="2"/>
    <n v="552.20000000000005"/>
    <n v="894.54"/>
    <x v="0"/>
    <x v="0"/>
    <n v="-1"/>
    <x v="2648"/>
  </r>
  <r>
    <n v="1728666371"/>
    <n v="23126356"/>
    <s v="Oliver Kaur"/>
    <x v="2"/>
    <n v="131748"/>
    <x v="44"/>
    <x v="0"/>
    <n v="1"/>
    <n v="81.349999999999994"/>
    <n v="3258.36"/>
    <x v="0"/>
    <x v="2"/>
    <n v="23"/>
    <x v="2649"/>
  </r>
  <r>
    <n v="6131815766"/>
    <n v="65514005"/>
    <s v="Ekapad Kuruvilla"/>
    <x v="0"/>
    <n v="564692"/>
    <x v="43"/>
    <x v="0"/>
    <n v="2"/>
    <n v="215.65"/>
    <n v="2043.07"/>
    <x v="3"/>
    <x v="0"/>
    <n v="0"/>
    <x v="2650"/>
  </r>
  <r>
    <n v="6438773635"/>
    <n v="67302239"/>
    <s v="Tanvi Bajaj"/>
    <x v="0"/>
    <n v="965755"/>
    <x v="38"/>
    <x v="9"/>
    <n v="2"/>
    <n v="532.57000000000005"/>
    <n v="4912.6099999999997"/>
    <x v="1"/>
    <x v="0"/>
    <n v="-5"/>
    <x v="2651"/>
  </r>
  <r>
    <n v="6912676966"/>
    <n v="29324437"/>
    <s v="Radhika Bains"/>
    <x v="3"/>
    <n v="26060"/>
    <x v="5"/>
    <x v="4"/>
    <n v="1"/>
    <n v="342.94"/>
    <n v="961.64"/>
    <x v="3"/>
    <x v="0"/>
    <n v="0"/>
    <x v="2652"/>
  </r>
  <r>
    <n v="2840314717"/>
    <n v="26432512"/>
    <s v="Warhi Iyer"/>
    <x v="1"/>
    <n v="679321"/>
    <x v="39"/>
    <x v="1"/>
    <n v="3"/>
    <n v="738.46"/>
    <n v="1825.16"/>
    <x v="3"/>
    <x v="0"/>
    <n v="-1"/>
    <x v="2653"/>
  </r>
  <r>
    <n v="9508359721"/>
    <n v="3002538"/>
    <s v="Sanya Sule"/>
    <x v="2"/>
    <n v="679865"/>
    <x v="17"/>
    <x v="6"/>
    <n v="2"/>
    <n v="347.91"/>
    <n v="746.29"/>
    <x v="1"/>
    <x v="1"/>
    <n v="9"/>
    <x v="2654"/>
  </r>
  <r>
    <n v="2244679313"/>
    <n v="4458329"/>
    <s v="Nimrat Sandal"/>
    <x v="2"/>
    <n v="557908"/>
    <x v="5"/>
    <x v="4"/>
    <n v="3"/>
    <n v="942.37"/>
    <n v="127.16"/>
    <x v="2"/>
    <x v="0"/>
    <n v="4"/>
    <x v="2655"/>
  </r>
  <r>
    <n v="9407544177"/>
    <n v="66310963"/>
    <s v="Farhan Khare"/>
    <x v="2"/>
    <n v="34200"/>
    <x v="7"/>
    <x v="5"/>
    <n v="1"/>
    <n v="319.8"/>
    <n v="979.99"/>
    <x v="2"/>
    <x v="0"/>
    <n v="4"/>
    <x v="2656"/>
  </r>
  <r>
    <n v="2528398796"/>
    <n v="87889031"/>
    <s v="Baghyawati Nair"/>
    <x v="0"/>
    <n v="552496"/>
    <x v="23"/>
    <x v="7"/>
    <n v="3"/>
    <n v="508"/>
    <n v="2625.78"/>
    <x v="3"/>
    <x v="1"/>
    <n v="11"/>
    <x v="2657"/>
  </r>
  <r>
    <n v="9464988762"/>
    <n v="13567338"/>
    <s v="Wahab Borah"/>
    <x v="3"/>
    <n v="33955"/>
    <x v="12"/>
    <x v="8"/>
    <n v="3"/>
    <n v="186.08"/>
    <n v="916.92"/>
    <x v="1"/>
    <x v="0"/>
    <n v="-4"/>
    <x v="2658"/>
  </r>
  <r>
    <n v="6373867899"/>
    <n v="66655397"/>
    <s v="Hemal Grover"/>
    <x v="1"/>
    <n v="36412"/>
    <x v="23"/>
    <x v="7"/>
    <n v="2"/>
    <n v="397.68"/>
    <n v="1064.83"/>
    <x v="2"/>
    <x v="0"/>
    <n v="5"/>
    <x v="2659"/>
  </r>
  <r>
    <n v="4028185110"/>
    <n v="4789829"/>
    <s v="Balvan Shah"/>
    <x v="0"/>
    <n v="367391"/>
    <x v="26"/>
    <x v="10"/>
    <n v="1"/>
    <n v="939.55"/>
    <n v="3405.22"/>
    <x v="0"/>
    <x v="1"/>
    <n v="7"/>
    <x v="2660"/>
  </r>
  <r>
    <n v="9717018638"/>
    <n v="73679086"/>
    <s v="Tarak Divan"/>
    <x v="1"/>
    <n v="613942"/>
    <x v="0"/>
    <x v="0"/>
    <n v="3"/>
    <n v="545"/>
    <n v="197.39"/>
    <x v="2"/>
    <x v="1"/>
    <n v="8"/>
    <x v="2661"/>
  </r>
  <r>
    <n v="4898477588"/>
    <n v="66766629"/>
    <s v="Harita Mander"/>
    <x v="1"/>
    <n v="287070"/>
    <x v="17"/>
    <x v="6"/>
    <n v="2"/>
    <n v="443.17"/>
    <n v="3778.85"/>
    <x v="1"/>
    <x v="0"/>
    <n v="-5"/>
    <x v="2662"/>
  </r>
  <r>
    <n v="4723165081"/>
    <n v="29562254"/>
    <s v="Devansh Murty"/>
    <x v="2"/>
    <n v="461804"/>
    <x v="35"/>
    <x v="6"/>
    <n v="3"/>
    <n v="310.69"/>
    <n v="1182.98"/>
    <x v="1"/>
    <x v="0"/>
    <n v="-4"/>
    <x v="2663"/>
  </r>
  <r>
    <n v="2845954128"/>
    <n v="31324823"/>
    <s v="Utkarsh Biswas"/>
    <x v="1"/>
    <n v="237083"/>
    <x v="13"/>
    <x v="4"/>
    <n v="2"/>
    <n v="577.13"/>
    <n v="1467.79"/>
    <x v="0"/>
    <x v="0"/>
    <n v="-2"/>
    <x v="2664"/>
  </r>
  <r>
    <n v="23158044"/>
    <n v="31681710"/>
    <s v="Udant Prabhakar"/>
    <x v="0"/>
    <n v="669378"/>
    <x v="14"/>
    <x v="9"/>
    <n v="1"/>
    <n v="212.14"/>
    <n v="2726.7"/>
    <x v="1"/>
    <x v="0"/>
    <n v="0"/>
    <x v="2665"/>
  </r>
  <r>
    <n v="1486548042"/>
    <n v="13465850"/>
    <s v="Anmol Koshy"/>
    <x v="3"/>
    <n v="222892"/>
    <x v="30"/>
    <x v="9"/>
    <n v="3"/>
    <n v="869.22"/>
    <n v="3856.34"/>
    <x v="2"/>
    <x v="1"/>
    <n v="9"/>
    <x v="2666"/>
  </r>
  <r>
    <n v="708351411"/>
    <n v="69762479"/>
    <s v="Joshua Banerjee"/>
    <x v="1"/>
    <n v="659290"/>
    <x v="15"/>
    <x v="2"/>
    <n v="2"/>
    <n v="319.33999999999997"/>
    <n v="3373"/>
    <x v="0"/>
    <x v="1"/>
    <n v="8"/>
    <x v="2667"/>
  </r>
  <r>
    <n v="5512110908"/>
    <n v="40192266"/>
    <s v="Vasana Dhar"/>
    <x v="1"/>
    <n v="654623"/>
    <x v="47"/>
    <x v="3"/>
    <n v="2"/>
    <n v="422.14"/>
    <n v="2082.1"/>
    <x v="0"/>
    <x v="2"/>
    <n v="26"/>
    <x v="2668"/>
  </r>
  <r>
    <n v="2295441899"/>
    <n v="58644651"/>
    <s v="Gaurangi Vala"/>
    <x v="1"/>
    <n v="820973"/>
    <x v="26"/>
    <x v="10"/>
    <n v="3"/>
    <n v="114.52"/>
    <n v="2679.68"/>
    <x v="0"/>
    <x v="1"/>
    <n v="8"/>
    <x v="2669"/>
  </r>
  <r>
    <n v="4867173151"/>
    <n v="35885052"/>
    <s v="Aadhya Ravi"/>
    <x v="2"/>
    <n v="287070"/>
    <x v="17"/>
    <x v="6"/>
    <n v="2"/>
    <n v="443.17"/>
    <n v="494.17"/>
    <x v="2"/>
    <x v="0"/>
    <n v="2"/>
    <x v="2670"/>
  </r>
  <r>
    <n v="4635037652"/>
    <n v="69925688"/>
    <s v="Yashica Sehgal"/>
    <x v="2"/>
    <n v="256783"/>
    <x v="0"/>
    <x v="0"/>
    <n v="3"/>
    <n v="906.54"/>
    <n v="493.19"/>
    <x v="3"/>
    <x v="0"/>
    <n v="-5"/>
    <x v="2671"/>
  </r>
  <r>
    <n v="2209259378"/>
    <n v="86995126"/>
    <s v="Bimala Bhattacharyya"/>
    <x v="1"/>
    <n v="305754"/>
    <x v="48"/>
    <x v="8"/>
    <n v="1"/>
    <n v="979.99"/>
    <n v="2342.2600000000002"/>
    <x v="2"/>
    <x v="0"/>
    <n v="-5"/>
    <x v="2672"/>
  </r>
  <r>
    <n v="4079286483"/>
    <n v="22227829"/>
    <s v="Rehaan Patla"/>
    <x v="1"/>
    <n v="487065"/>
    <x v="47"/>
    <x v="3"/>
    <n v="2"/>
    <n v="374.68"/>
    <n v="435.28"/>
    <x v="2"/>
    <x v="0"/>
    <n v="2"/>
    <x v="2673"/>
  </r>
  <r>
    <n v="9506078962"/>
    <n v="27336589"/>
    <s v="Bishakha Bhargava"/>
    <x v="1"/>
    <n v="114414"/>
    <x v="5"/>
    <x v="4"/>
    <n v="2"/>
    <n v="832.06"/>
    <n v="1267.45"/>
    <x v="2"/>
    <x v="1"/>
    <n v="14"/>
    <x v="2674"/>
  </r>
  <r>
    <n v="6894691072"/>
    <n v="83577942"/>
    <s v="Oviya Rau"/>
    <x v="1"/>
    <n v="606256"/>
    <x v="40"/>
    <x v="8"/>
    <n v="2"/>
    <n v="369.28"/>
    <n v="2650.68"/>
    <x v="0"/>
    <x v="0"/>
    <n v="4"/>
    <x v="2675"/>
  </r>
  <r>
    <n v="4481256065"/>
    <n v="66499992"/>
    <s v="Anirudh Barad"/>
    <x v="0"/>
    <n v="937542"/>
    <x v="17"/>
    <x v="6"/>
    <n v="2"/>
    <n v="97.04"/>
    <n v="1395.84"/>
    <x v="2"/>
    <x v="2"/>
    <n v="22"/>
    <x v="2676"/>
  </r>
  <r>
    <n v="5050919809"/>
    <n v="46885873"/>
    <s v="Wahab Luthra"/>
    <x v="3"/>
    <n v="760828"/>
    <x v="0"/>
    <x v="0"/>
    <n v="1"/>
    <n v="563.45000000000005"/>
    <n v="4439.75"/>
    <x v="2"/>
    <x v="0"/>
    <n v="3"/>
    <x v="2677"/>
  </r>
  <r>
    <n v="1328085383"/>
    <n v="67538982"/>
    <s v="Upma Salvi"/>
    <x v="3"/>
    <n v="131937"/>
    <x v="12"/>
    <x v="8"/>
    <n v="2"/>
    <n v="287.81"/>
    <n v="1091.9000000000001"/>
    <x v="3"/>
    <x v="0"/>
    <n v="-3"/>
    <x v="2678"/>
  </r>
  <r>
    <n v="5382246981"/>
    <n v="87266309"/>
    <s v="Yachana Sethi"/>
    <x v="0"/>
    <n v="897083"/>
    <x v="11"/>
    <x v="7"/>
    <n v="2"/>
    <n v="972.69"/>
    <n v="4419.12"/>
    <x v="2"/>
    <x v="0"/>
    <n v="4"/>
    <x v="2679"/>
  </r>
  <r>
    <n v="5647827263"/>
    <n v="96171594"/>
    <s v="Pratyush Tak"/>
    <x v="0"/>
    <n v="264803"/>
    <x v="5"/>
    <x v="4"/>
    <n v="2"/>
    <n v="995.98"/>
    <n v="1513.03"/>
    <x v="2"/>
    <x v="0"/>
    <n v="-1"/>
    <x v="2680"/>
  </r>
  <r>
    <n v="9244268951"/>
    <n v="64316806"/>
    <s v="Yadavi Bhagat"/>
    <x v="0"/>
    <n v="712003"/>
    <x v="39"/>
    <x v="1"/>
    <n v="1"/>
    <n v="671.68"/>
    <n v="568.94000000000005"/>
    <x v="1"/>
    <x v="0"/>
    <n v="4"/>
    <x v="2681"/>
  </r>
  <r>
    <n v="6217777735"/>
    <n v="12059049"/>
    <s v="Jagdish Mander"/>
    <x v="0"/>
    <n v="305754"/>
    <x v="48"/>
    <x v="8"/>
    <n v="2"/>
    <n v="979.99"/>
    <n v="1730.26"/>
    <x v="2"/>
    <x v="0"/>
    <n v="-5"/>
    <x v="2682"/>
  </r>
  <r>
    <n v="3682639473"/>
    <n v="99301505"/>
    <s v="Reyansh Wason"/>
    <x v="2"/>
    <n v="654297"/>
    <x v="14"/>
    <x v="9"/>
    <n v="1"/>
    <n v="13.25"/>
    <n v="2777.46"/>
    <x v="3"/>
    <x v="0"/>
    <n v="-4"/>
    <x v="2683"/>
  </r>
  <r>
    <n v="3859331666"/>
    <n v="23676689"/>
    <s v="Jagat Dhar"/>
    <x v="3"/>
    <n v="677542"/>
    <x v="22"/>
    <x v="7"/>
    <n v="1"/>
    <n v="212.61"/>
    <n v="1299.18"/>
    <x v="3"/>
    <x v="0"/>
    <n v="-1"/>
    <x v="2684"/>
  </r>
  <r>
    <n v="7971689217"/>
    <n v="64932019"/>
    <s v="Ekiya Babu"/>
    <x v="3"/>
    <n v="642612"/>
    <x v="0"/>
    <x v="0"/>
    <n v="3"/>
    <n v="517.03"/>
    <n v="4281.75"/>
    <x v="3"/>
    <x v="1"/>
    <n v="14"/>
    <x v="2685"/>
  </r>
  <r>
    <n v="6822492679"/>
    <n v="98540377"/>
    <s v="Brinda Datta"/>
    <x v="0"/>
    <n v="767398"/>
    <x v="23"/>
    <x v="7"/>
    <n v="3"/>
    <n v="22.14"/>
    <n v="2513.48"/>
    <x v="0"/>
    <x v="1"/>
    <n v="14"/>
    <x v="2686"/>
  </r>
  <r>
    <n v="7211194993"/>
    <n v="16561710"/>
    <s v="Isaiah Natt"/>
    <x v="1"/>
    <n v="734789"/>
    <x v="9"/>
    <x v="3"/>
    <n v="2"/>
    <n v="395.82"/>
    <n v="827.77"/>
    <x v="0"/>
    <x v="0"/>
    <n v="0"/>
    <x v="2687"/>
  </r>
  <r>
    <n v="461485679"/>
    <n v="4594944"/>
    <s v="Hardik Mane"/>
    <x v="2"/>
    <n v="723678"/>
    <x v="44"/>
    <x v="0"/>
    <n v="1"/>
    <n v="675.46"/>
    <n v="4205.78"/>
    <x v="3"/>
    <x v="0"/>
    <n v="4"/>
    <x v="2688"/>
  </r>
  <r>
    <n v="3209732414"/>
    <n v="87335844"/>
    <s v="Chandran Chakraborty"/>
    <x v="3"/>
    <n v="264803"/>
    <x v="5"/>
    <x v="4"/>
    <n v="1"/>
    <n v="995.98"/>
    <n v="1028.26"/>
    <x v="2"/>
    <x v="0"/>
    <n v="0"/>
    <x v="2689"/>
  </r>
  <r>
    <n v="6537694730"/>
    <n v="75490147"/>
    <s v="Parth Chad"/>
    <x v="2"/>
    <n v="930284"/>
    <x v="24"/>
    <x v="10"/>
    <n v="3"/>
    <n v="189.47"/>
    <n v="162.66999999999999"/>
    <x v="1"/>
    <x v="0"/>
    <n v="4"/>
    <x v="2690"/>
  </r>
  <r>
    <n v="7653097776"/>
    <n v="63184222"/>
    <s v="Veer Cheema"/>
    <x v="2"/>
    <n v="487065"/>
    <x v="47"/>
    <x v="3"/>
    <n v="1"/>
    <n v="374.68"/>
    <n v="2232.8200000000002"/>
    <x v="0"/>
    <x v="0"/>
    <n v="1"/>
    <x v="2691"/>
  </r>
  <r>
    <n v="4928556641"/>
    <n v="97475543"/>
    <s v="Niharika Nagi"/>
    <x v="3"/>
    <n v="589812"/>
    <x v="11"/>
    <x v="7"/>
    <n v="2"/>
    <n v="163.03"/>
    <n v="2275.1999999999998"/>
    <x v="2"/>
    <x v="1"/>
    <n v="7"/>
    <x v="2692"/>
  </r>
  <r>
    <n v="5905518100"/>
    <n v="86995126"/>
    <s v="Bimala Bhattacharyya"/>
    <x v="1"/>
    <n v="604184"/>
    <x v="22"/>
    <x v="7"/>
    <n v="1"/>
    <n v="397.55"/>
    <n v="581.91999999999996"/>
    <x v="3"/>
    <x v="0"/>
    <n v="4"/>
    <x v="2693"/>
  </r>
  <r>
    <n v="8337948336"/>
    <n v="25706121"/>
    <s v="Baghyawati Toor"/>
    <x v="3"/>
    <n v="687218"/>
    <x v="4"/>
    <x v="1"/>
    <n v="2"/>
    <n v="317.82"/>
    <n v="4230.25"/>
    <x v="0"/>
    <x v="0"/>
    <n v="5"/>
    <x v="2694"/>
  </r>
  <r>
    <n v="8814435884"/>
    <n v="69908484"/>
    <s v="Kevin Sachar"/>
    <x v="1"/>
    <n v="256783"/>
    <x v="0"/>
    <x v="0"/>
    <n v="1"/>
    <n v="906.54"/>
    <n v="3209.28"/>
    <x v="2"/>
    <x v="0"/>
    <n v="2"/>
    <x v="2695"/>
  </r>
  <r>
    <n v="6645415772"/>
    <n v="64906311"/>
    <s v="Balendra Pandey"/>
    <x v="2"/>
    <n v="704868"/>
    <x v="11"/>
    <x v="7"/>
    <n v="2"/>
    <n v="193.46"/>
    <n v="2890.11"/>
    <x v="1"/>
    <x v="0"/>
    <n v="-4"/>
    <x v="2696"/>
  </r>
  <r>
    <n v="5274039950"/>
    <n v="87059497"/>
    <s v="Abeer Merchant"/>
    <x v="0"/>
    <n v="41853"/>
    <x v="19"/>
    <x v="2"/>
    <n v="1"/>
    <n v="910.44"/>
    <n v="827.44"/>
    <x v="2"/>
    <x v="0"/>
    <n v="-3"/>
    <x v="2697"/>
  </r>
  <r>
    <n v="7404052550"/>
    <n v="45166203"/>
    <s v="Rushil Dass"/>
    <x v="0"/>
    <n v="33955"/>
    <x v="12"/>
    <x v="8"/>
    <n v="3"/>
    <n v="186.08"/>
    <n v="2358.73"/>
    <x v="1"/>
    <x v="0"/>
    <n v="-3"/>
    <x v="2698"/>
  </r>
  <r>
    <n v="8179058864"/>
    <n v="76970363"/>
    <s v="Hardik Andra"/>
    <x v="0"/>
    <n v="222892"/>
    <x v="30"/>
    <x v="9"/>
    <n v="1"/>
    <n v="869.22"/>
    <n v="530.59"/>
    <x v="1"/>
    <x v="0"/>
    <n v="-2"/>
    <x v="2699"/>
  </r>
  <r>
    <n v="5195997912"/>
    <n v="29562072"/>
    <s v="Edhitha Ranganathan"/>
    <x v="1"/>
    <n v="951463"/>
    <x v="0"/>
    <x v="0"/>
    <n v="2"/>
    <n v="787.4"/>
    <n v="3184.63"/>
    <x v="3"/>
    <x v="0"/>
    <n v="-5"/>
    <x v="2700"/>
  </r>
  <r>
    <n v="3320194259"/>
    <n v="68219091"/>
    <s v="Tanvi Dixit"/>
    <x v="0"/>
    <n v="734789"/>
    <x v="9"/>
    <x v="3"/>
    <n v="1"/>
    <n v="395.82"/>
    <n v="2141.25"/>
    <x v="1"/>
    <x v="0"/>
    <n v="-4"/>
    <x v="2701"/>
  </r>
  <r>
    <n v="8185684967"/>
    <n v="46686696"/>
    <s v="Wazir Seth"/>
    <x v="3"/>
    <n v="784673"/>
    <x v="44"/>
    <x v="0"/>
    <n v="2"/>
    <n v="491.39"/>
    <n v="3101.41"/>
    <x v="2"/>
    <x v="0"/>
    <n v="1"/>
    <x v="2702"/>
  </r>
  <r>
    <n v="2324568019"/>
    <n v="59677346"/>
    <s v="Falak Reddy"/>
    <x v="2"/>
    <n v="313754"/>
    <x v="29"/>
    <x v="3"/>
    <n v="2"/>
    <n v="136.6"/>
    <n v="1885.21"/>
    <x v="1"/>
    <x v="1"/>
    <n v="7"/>
    <x v="2703"/>
  </r>
  <r>
    <n v="3522645150"/>
    <n v="22483684"/>
    <s v="Gautami Dar"/>
    <x v="0"/>
    <n v="513199"/>
    <x v="39"/>
    <x v="1"/>
    <n v="2"/>
    <n v="422.23"/>
    <n v="1588.47"/>
    <x v="1"/>
    <x v="0"/>
    <n v="1"/>
    <x v="2704"/>
  </r>
  <r>
    <n v="4510488834"/>
    <n v="90586443"/>
    <s v="Baljiwan Pandey"/>
    <x v="1"/>
    <n v="63769"/>
    <x v="7"/>
    <x v="5"/>
    <n v="1"/>
    <n v="878.07"/>
    <n v="2554.48"/>
    <x v="2"/>
    <x v="0"/>
    <n v="0"/>
    <x v="2705"/>
  </r>
  <r>
    <n v="9433427403"/>
    <n v="46848302"/>
    <s v="Praneel Ramesh"/>
    <x v="3"/>
    <n v="623234"/>
    <x v="40"/>
    <x v="8"/>
    <n v="2"/>
    <n v="329.79"/>
    <n v="236.95"/>
    <x v="3"/>
    <x v="1"/>
    <n v="13"/>
    <x v="2706"/>
  </r>
  <r>
    <n v="8065436106"/>
    <n v="5763963"/>
    <s v="Chandran Seth"/>
    <x v="0"/>
    <n v="490602"/>
    <x v="35"/>
    <x v="6"/>
    <n v="1"/>
    <n v="549.47"/>
    <n v="592.46"/>
    <x v="2"/>
    <x v="0"/>
    <n v="0"/>
    <x v="2707"/>
  </r>
  <r>
    <n v="846586265"/>
    <n v="10418604"/>
    <s v="Xavier Agrawal"/>
    <x v="1"/>
    <n v="585299"/>
    <x v="0"/>
    <x v="0"/>
    <n v="1"/>
    <n v="799.46"/>
    <n v="2302.23"/>
    <x v="0"/>
    <x v="1"/>
    <n v="10"/>
    <x v="2708"/>
  </r>
  <r>
    <n v="4337013612"/>
    <n v="30823988"/>
    <s v="Owen Sangha"/>
    <x v="3"/>
    <n v="739534"/>
    <x v="22"/>
    <x v="7"/>
    <n v="2"/>
    <n v="994.56"/>
    <n v="422.5"/>
    <x v="2"/>
    <x v="0"/>
    <n v="3"/>
    <x v="2709"/>
  </r>
  <r>
    <n v="8916023990"/>
    <n v="3588443"/>
    <s v="Yashica Pingle"/>
    <x v="3"/>
    <n v="34186"/>
    <x v="31"/>
    <x v="9"/>
    <n v="2"/>
    <n v="925.65"/>
    <n v="134.69"/>
    <x v="1"/>
    <x v="1"/>
    <n v="11"/>
    <x v="2710"/>
  </r>
  <r>
    <n v="6018805430"/>
    <n v="35358395"/>
    <s v="Hiral Kumar"/>
    <x v="2"/>
    <n v="440875"/>
    <x v="26"/>
    <x v="10"/>
    <n v="1"/>
    <n v="275.02999999999997"/>
    <n v="4118.37"/>
    <x v="2"/>
    <x v="0"/>
    <n v="4"/>
    <x v="2711"/>
  </r>
  <r>
    <n v="2676353168"/>
    <n v="25595836"/>
    <s v="Sathvik Prabhakar"/>
    <x v="1"/>
    <n v="327290"/>
    <x v="35"/>
    <x v="6"/>
    <n v="3"/>
    <n v="862.28"/>
    <n v="3310.03"/>
    <x v="0"/>
    <x v="0"/>
    <n v="-1"/>
    <x v="2712"/>
  </r>
  <r>
    <n v="1069724600"/>
    <n v="10945990"/>
    <s v="Frado Keer"/>
    <x v="1"/>
    <n v="890623"/>
    <x v="36"/>
    <x v="9"/>
    <n v="3"/>
    <n v="354.52"/>
    <n v="3298.22"/>
    <x v="0"/>
    <x v="1"/>
    <n v="9"/>
    <x v="2713"/>
  </r>
  <r>
    <n v="5503476312"/>
    <n v="36774480"/>
    <s v="Ria Jha"/>
    <x v="0"/>
    <n v="604184"/>
    <x v="22"/>
    <x v="7"/>
    <n v="3"/>
    <n v="397.55"/>
    <n v="242.57"/>
    <x v="3"/>
    <x v="0"/>
    <n v="4"/>
    <x v="2714"/>
  </r>
  <r>
    <n v="4439677910"/>
    <n v="91791128"/>
    <s v="Warda Mand"/>
    <x v="0"/>
    <n v="961614"/>
    <x v="49"/>
    <x v="3"/>
    <n v="2"/>
    <n v="227.22"/>
    <n v="1646.89"/>
    <x v="3"/>
    <x v="0"/>
    <n v="0"/>
    <x v="2715"/>
  </r>
  <r>
    <n v="8045361592"/>
    <n v="16543242"/>
    <s v="Vihaan Korpal"/>
    <x v="3"/>
    <n v="602241"/>
    <x v="3"/>
    <x v="3"/>
    <n v="1"/>
    <n v="976.55"/>
    <n v="2264.11"/>
    <x v="3"/>
    <x v="0"/>
    <n v="2"/>
    <x v="2716"/>
  </r>
  <r>
    <n v="1873731593"/>
    <n v="20209237"/>
    <s v="Anthony Ratti"/>
    <x v="0"/>
    <n v="647462"/>
    <x v="7"/>
    <x v="5"/>
    <n v="2"/>
    <n v="326.42"/>
    <n v="630.84"/>
    <x v="3"/>
    <x v="0"/>
    <n v="3"/>
    <x v="2717"/>
  </r>
  <r>
    <n v="1126011099"/>
    <n v="53557741"/>
    <s v="Robert Shroff"/>
    <x v="2"/>
    <n v="714999"/>
    <x v="6"/>
    <x v="2"/>
    <n v="2"/>
    <n v="882.51"/>
    <n v="3092.96"/>
    <x v="2"/>
    <x v="0"/>
    <n v="-1"/>
    <x v="2718"/>
  </r>
  <r>
    <n v="4100626744"/>
    <n v="15484407"/>
    <s v="Saksham Kaur"/>
    <x v="3"/>
    <n v="760684"/>
    <x v="10"/>
    <x v="6"/>
    <n v="3"/>
    <n v="71.599999999999994"/>
    <n v="13.25"/>
    <x v="1"/>
    <x v="0"/>
    <n v="5"/>
    <x v="2719"/>
  </r>
  <r>
    <n v="8616880376"/>
    <n v="16256136"/>
    <s v="Panini Mangal"/>
    <x v="0"/>
    <n v="859361"/>
    <x v="8"/>
    <x v="5"/>
    <n v="2"/>
    <n v="432.39"/>
    <n v="102.44"/>
    <x v="3"/>
    <x v="2"/>
    <n v="20"/>
    <x v="2720"/>
  </r>
  <r>
    <n v="1427911940"/>
    <n v="20634789"/>
    <s v="Aarnav Som"/>
    <x v="1"/>
    <n v="451933"/>
    <x v="17"/>
    <x v="6"/>
    <n v="3"/>
    <n v="568.94000000000005"/>
    <n v="689.16"/>
    <x v="1"/>
    <x v="0"/>
    <n v="3"/>
    <x v="2721"/>
  </r>
  <r>
    <n v="4416398885"/>
    <n v="10945990"/>
    <s v="Frado Keer"/>
    <x v="1"/>
    <n v="863930"/>
    <x v="8"/>
    <x v="5"/>
    <n v="1"/>
    <n v="242.57"/>
    <n v="404.44"/>
    <x v="2"/>
    <x v="0"/>
    <n v="-1"/>
    <x v="2722"/>
  </r>
  <r>
    <n v="2584579895"/>
    <n v="94713625"/>
    <s v="Samar Deol"/>
    <x v="3"/>
    <n v="953175"/>
    <x v="24"/>
    <x v="10"/>
    <n v="1"/>
    <n v="225.21"/>
    <n v="4261.37"/>
    <x v="2"/>
    <x v="0"/>
    <n v="-2"/>
    <x v="2723"/>
  </r>
  <r>
    <n v="7770651576"/>
    <n v="87266309"/>
    <s v="Yachana Sethi"/>
    <x v="0"/>
    <n v="114414"/>
    <x v="5"/>
    <x v="4"/>
    <n v="3"/>
    <n v="832.06"/>
    <n v="3258.88"/>
    <x v="1"/>
    <x v="2"/>
    <n v="23"/>
    <x v="2724"/>
  </r>
  <r>
    <n v="3705985582"/>
    <n v="34897081"/>
    <s v="Kamala Dasgupta"/>
    <x v="3"/>
    <n v="473647"/>
    <x v="18"/>
    <x v="5"/>
    <n v="3"/>
    <n v="43.05"/>
    <n v="1623.7"/>
    <x v="3"/>
    <x v="0"/>
    <n v="1"/>
    <x v="2725"/>
  </r>
  <r>
    <n v="5160295213"/>
    <n v="22133362"/>
    <s v="Samesh Dixit"/>
    <x v="2"/>
    <n v="186168"/>
    <x v="44"/>
    <x v="0"/>
    <n v="3"/>
    <n v="878.8"/>
    <n v="3428.33"/>
    <x v="0"/>
    <x v="0"/>
    <n v="0"/>
    <x v="2726"/>
  </r>
  <r>
    <n v="4374285559"/>
    <n v="53399500"/>
    <s v="Libni Sinha"/>
    <x v="0"/>
    <n v="820541"/>
    <x v="22"/>
    <x v="7"/>
    <n v="3"/>
    <n v="576.22"/>
    <n v="1063.23"/>
    <x v="1"/>
    <x v="1"/>
    <n v="7"/>
    <x v="2727"/>
  </r>
  <r>
    <n v="9096638812"/>
    <n v="70243933"/>
    <s v="Irya Gola"/>
    <x v="0"/>
    <n v="240179"/>
    <x v="13"/>
    <x v="4"/>
    <n v="3"/>
    <n v="90.56"/>
    <n v="3559.69"/>
    <x v="1"/>
    <x v="0"/>
    <n v="-1"/>
    <x v="2728"/>
  </r>
  <r>
    <n v="2888179397"/>
    <n v="51341672"/>
    <s v="Aarna Mital"/>
    <x v="0"/>
    <n v="818522"/>
    <x v="15"/>
    <x v="2"/>
    <n v="3"/>
    <n v="96.09"/>
    <n v="3461.96"/>
    <x v="1"/>
    <x v="1"/>
    <n v="8"/>
    <x v="2729"/>
  </r>
  <r>
    <n v="3387165389"/>
    <n v="376144"/>
    <s v="Ira Chhabra"/>
    <x v="0"/>
    <n v="146840"/>
    <x v="6"/>
    <x v="2"/>
    <n v="3"/>
    <n v="786.85"/>
    <n v="3280.88"/>
    <x v="2"/>
    <x v="0"/>
    <n v="0"/>
    <x v="2730"/>
  </r>
  <r>
    <n v="1925647539"/>
    <n v="13424885"/>
    <s v="Azaan Modi"/>
    <x v="3"/>
    <n v="397973"/>
    <x v="38"/>
    <x v="9"/>
    <n v="1"/>
    <n v="728.73"/>
    <n v="2294.9499999999998"/>
    <x v="1"/>
    <x v="0"/>
    <n v="1"/>
    <x v="2731"/>
  </r>
  <r>
    <n v="6160848562"/>
    <n v="59769142"/>
    <s v="Pooja Bajaj"/>
    <x v="1"/>
    <n v="397973"/>
    <x v="38"/>
    <x v="9"/>
    <n v="2"/>
    <n v="728.73"/>
    <n v="1022.08"/>
    <x v="2"/>
    <x v="0"/>
    <n v="5"/>
    <x v="2732"/>
  </r>
  <r>
    <n v="2343495895"/>
    <n v="2584499"/>
    <s v="Shivansh Tata"/>
    <x v="0"/>
    <n v="552496"/>
    <x v="23"/>
    <x v="7"/>
    <n v="3"/>
    <n v="508"/>
    <n v="1706.95"/>
    <x v="1"/>
    <x v="0"/>
    <n v="-1"/>
    <x v="2733"/>
  </r>
  <r>
    <n v="8812220964"/>
    <n v="66742602"/>
    <s v="Yatan Uppal"/>
    <x v="1"/>
    <n v="659290"/>
    <x v="15"/>
    <x v="2"/>
    <n v="2"/>
    <n v="319.33999999999997"/>
    <n v="2111.11"/>
    <x v="3"/>
    <x v="0"/>
    <n v="5"/>
    <x v="2734"/>
  </r>
  <r>
    <n v="8640364495"/>
    <n v="51670882"/>
    <s v="Krishna Hans"/>
    <x v="2"/>
    <n v="398340"/>
    <x v="46"/>
    <x v="8"/>
    <n v="3"/>
    <n v="651.92999999999995"/>
    <n v="1012.07"/>
    <x v="2"/>
    <x v="1"/>
    <n v="10"/>
    <x v="2735"/>
  </r>
  <r>
    <n v="4610687284"/>
    <n v="27698051"/>
    <s v="Mitesh Savant"/>
    <x v="3"/>
    <n v="723678"/>
    <x v="44"/>
    <x v="0"/>
    <n v="1"/>
    <n v="675.46"/>
    <n v="1094.43"/>
    <x v="0"/>
    <x v="0"/>
    <n v="5"/>
    <x v="2736"/>
  </r>
  <r>
    <n v="189431942"/>
    <n v="58115779"/>
    <s v="Bhavna Ramaswamy"/>
    <x v="0"/>
    <n v="51036"/>
    <x v="24"/>
    <x v="10"/>
    <n v="3"/>
    <n v="931.61"/>
    <n v="163.03"/>
    <x v="1"/>
    <x v="0"/>
    <n v="-2"/>
    <x v="2737"/>
  </r>
  <r>
    <n v="1746826454"/>
    <n v="36462363"/>
    <s v="Samaksh Mandal"/>
    <x v="2"/>
    <n v="798639"/>
    <x v="2"/>
    <x v="2"/>
    <n v="2"/>
    <n v="211.25"/>
    <n v="261.02999999999997"/>
    <x v="2"/>
    <x v="0"/>
    <n v="-2"/>
    <x v="2738"/>
  </r>
  <r>
    <n v="948345459"/>
    <n v="66629497"/>
    <s v="Widisha Kaur"/>
    <x v="0"/>
    <n v="993331"/>
    <x v="21"/>
    <x v="6"/>
    <n v="1"/>
    <n v="102.44"/>
    <n v="1015.2"/>
    <x v="1"/>
    <x v="1"/>
    <n v="10"/>
    <x v="2739"/>
  </r>
  <r>
    <n v="9959881029"/>
    <n v="35782051"/>
    <s v="Ekiya Mital"/>
    <x v="1"/>
    <n v="654623"/>
    <x v="47"/>
    <x v="3"/>
    <n v="2"/>
    <n v="422.14"/>
    <n v="3893.9"/>
    <x v="1"/>
    <x v="1"/>
    <n v="10"/>
    <x v="2740"/>
  </r>
  <r>
    <n v="621213006"/>
    <n v="43377076"/>
    <s v="Imaran Krishnan"/>
    <x v="1"/>
    <n v="739448"/>
    <x v="23"/>
    <x v="7"/>
    <n v="3"/>
    <n v="755.66"/>
    <n v="1244.79"/>
    <x v="1"/>
    <x v="0"/>
    <n v="1"/>
    <x v="2741"/>
  </r>
  <r>
    <n v="1772464528"/>
    <n v="66655397"/>
    <s v="Hemal Grover"/>
    <x v="1"/>
    <n v="954722"/>
    <x v="33"/>
    <x v="8"/>
    <n v="1"/>
    <n v="616.45000000000005"/>
    <n v="1709.44"/>
    <x v="0"/>
    <x v="0"/>
    <n v="1"/>
    <x v="2742"/>
  </r>
  <r>
    <n v="7732863862"/>
    <n v="89476734"/>
    <s v="Jackson Rajagopal"/>
    <x v="2"/>
    <n v="194682"/>
    <x v="20"/>
    <x v="1"/>
    <n v="2"/>
    <n v="912.29"/>
    <n v="3828.04"/>
    <x v="0"/>
    <x v="0"/>
    <n v="2"/>
    <x v="2743"/>
  </r>
  <r>
    <n v="3064828239"/>
    <n v="6186471"/>
    <s v="Dominic Koshy"/>
    <x v="1"/>
    <n v="689769"/>
    <x v="48"/>
    <x v="8"/>
    <n v="1"/>
    <n v="46.62"/>
    <n v="4356.46"/>
    <x v="1"/>
    <x v="0"/>
    <n v="5"/>
    <x v="2744"/>
  </r>
  <r>
    <n v="6363526452"/>
    <n v="53292177"/>
    <s v="Tanmayi Vyas"/>
    <x v="2"/>
    <n v="965755"/>
    <x v="38"/>
    <x v="9"/>
    <n v="3"/>
    <n v="532.57000000000005"/>
    <n v="3611.55"/>
    <x v="3"/>
    <x v="0"/>
    <n v="2"/>
    <x v="2745"/>
  </r>
  <r>
    <n v="6988011282"/>
    <n v="74212242"/>
    <s v="Netra Kaul"/>
    <x v="3"/>
    <n v="807452"/>
    <x v="21"/>
    <x v="6"/>
    <n v="1"/>
    <n v="144.19"/>
    <n v="2171.9299999999998"/>
    <x v="3"/>
    <x v="0"/>
    <n v="-1"/>
    <x v="2746"/>
  </r>
  <r>
    <n v="8523250818"/>
    <n v="77673290"/>
    <s v="Aditya Ram"/>
    <x v="3"/>
    <n v="799459"/>
    <x v="5"/>
    <x v="4"/>
    <n v="2"/>
    <n v="852.02"/>
    <n v="2236.59"/>
    <x v="1"/>
    <x v="0"/>
    <n v="-4"/>
    <x v="2747"/>
  </r>
  <r>
    <n v="5595210484"/>
    <n v="93507573"/>
    <s v="Raksha Prashad"/>
    <x v="3"/>
    <n v="60619"/>
    <x v="20"/>
    <x v="1"/>
    <n v="3"/>
    <n v="726.41"/>
    <n v="639.5"/>
    <x v="2"/>
    <x v="1"/>
    <n v="8"/>
    <x v="2748"/>
  </r>
  <r>
    <n v="1461081366"/>
    <n v="13604883"/>
    <s v="Siddharth Kata"/>
    <x v="3"/>
    <n v="33955"/>
    <x v="12"/>
    <x v="8"/>
    <n v="1"/>
    <n v="186.08"/>
    <n v="3593.55"/>
    <x v="0"/>
    <x v="1"/>
    <n v="7"/>
    <x v="2749"/>
  </r>
  <r>
    <n v="4922364507"/>
    <n v="79628054"/>
    <s v="Oscar Narula"/>
    <x v="3"/>
    <n v="313754"/>
    <x v="29"/>
    <x v="3"/>
    <n v="3"/>
    <n v="136.6"/>
    <n v="2661.33"/>
    <x v="0"/>
    <x v="0"/>
    <n v="2"/>
    <x v="2750"/>
  </r>
  <r>
    <n v="6597871211"/>
    <n v="59815512"/>
    <s v="Teerth Seshadri"/>
    <x v="0"/>
    <n v="478531"/>
    <x v="41"/>
    <x v="9"/>
    <n v="3"/>
    <n v="825.46"/>
    <n v="2777.48"/>
    <x v="1"/>
    <x v="0"/>
    <n v="1"/>
    <x v="2751"/>
  </r>
  <r>
    <n v="2719816862"/>
    <n v="85074810"/>
    <s v="Aarna Naik"/>
    <x v="0"/>
    <n v="876139"/>
    <x v="21"/>
    <x v="6"/>
    <n v="3"/>
    <n v="415.75"/>
    <n v="332.84"/>
    <x v="3"/>
    <x v="1"/>
    <n v="15"/>
    <x v="2752"/>
  </r>
  <r>
    <n v="9830788650"/>
    <n v="87160527"/>
    <s v="Gautam Ravel"/>
    <x v="1"/>
    <n v="587645"/>
    <x v="5"/>
    <x v="4"/>
    <n v="1"/>
    <n v="801.81"/>
    <n v="2924.55"/>
    <x v="1"/>
    <x v="0"/>
    <n v="5"/>
    <x v="2753"/>
  </r>
  <r>
    <n v="140980199"/>
    <n v="27504517"/>
    <s v="Rayaan Gupta"/>
    <x v="1"/>
    <n v="492958"/>
    <x v="7"/>
    <x v="5"/>
    <n v="2"/>
    <n v="84.2"/>
    <n v="769.7"/>
    <x v="1"/>
    <x v="1"/>
    <n v="9"/>
    <x v="2754"/>
  </r>
  <r>
    <n v="7595842583"/>
    <n v="90150193"/>
    <s v="Advik Rajan"/>
    <x v="2"/>
    <n v="555121"/>
    <x v="41"/>
    <x v="9"/>
    <n v="1"/>
    <n v="354.91"/>
    <n v="3399.47"/>
    <x v="0"/>
    <x v="0"/>
    <n v="5"/>
    <x v="2755"/>
  </r>
  <r>
    <n v="2390228992"/>
    <n v="46699982"/>
    <s v="Abhiram Sahni"/>
    <x v="2"/>
    <n v="328457"/>
    <x v="4"/>
    <x v="1"/>
    <n v="2"/>
    <n v="858.57"/>
    <n v="2179.5500000000002"/>
    <x v="2"/>
    <x v="0"/>
    <n v="0"/>
    <x v="2756"/>
  </r>
  <r>
    <n v="8178738469"/>
    <n v="95873651"/>
    <s v="Shivani Divan"/>
    <x v="2"/>
    <n v="140154"/>
    <x v="8"/>
    <x v="5"/>
    <n v="3"/>
    <n v="171.2"/>
    <n v="4117.53"/>
    <x v="2"/>
    <x v="1"/>
    <n v="10"/>
    <x v="2757"/>
  </r>
  <r>
    <n v="9964671001"/>
    <n v="79591237"/>
    <s v="Osha Warrior"/>
    <x v="3"/>
    <n v="256051"/>
    <x v="7"/>
    <x v="5"/>
    <n v="1"/>
    <n v="400.92"/>
    <n v="3829.3"/>
    <x v="2"/>
    <x v="0"/>
    <n v="-4"/>
    <x v="2758"/>
  </r>
  <r>
    <n v="1258689954"/>
    <n v="89886179"/>
    <s v="Ladli Shah"/>
    <x v="2"/>
    <n v="623234"/>
    <x v="40"/>
    <x v="8"/>
    <n v="3"/>
    <n v="329.79"/>
    <n v="2868.78"/>
    <x v="2"/>
    <x v="0"/>
    <n v="2"/>
    <x v="2759"/>
  </r>
  <r>
    <n v="4647158015"/>
    <n v="13461704"/>
    <s v="Zayan Ratta"/>
    <x v="3"/>
    <n v="990993"/>
    <x v="49"/>
    <x v="3"/>
    <n v="3"/>
    <n v="263.7"/>
    <n v="2279.4699999999998"/>
    <x v="1"/>
    <x v="1"/>
    <n v="12"/>
    <x v="2760"/>
  </r>
  <r>
    <n v="2382974038"/>
    <n v="83610315"/>
    <s v="Nachiket Roy"/>
    <x v="2"/>
    <n v="461804"/>
    <x v="35"/>
    <x v="6"/>
    <n v="1"/>
    <n v="310.69"/>
    <n v="2282.13"/>
    <x v="1"/>
    <x v="0"/>
    <n v="3"/>
    <x v="2761"/>
  </r>
  <r>
    <n v="3663827875"/>
    <n v="28499191"/>
    <s v="Amara Patel"/>
    <x v="3"/>
    <n v="604184"/>
    <x v="22"/>
    <x v="7"/>
    <n v="3"/>
    <n v="397.55"/>
    <n v="209.59"/>
    <x v="1"/>
    <x v="2"/>
    <n v="24"/>
    <x v="2762"/>
  </r>
  <r>
    <n v="6501113916"/>
    <n v="22210238"/>
    <s v="Rayaan Krishna"/>
    <x v="1"/>
    <n v="871592"/>
    <x v="41"/>
    <x v="9"/>
    <n v="3"/>
    <n v="870.29"/>
    <n v="4185.2"/>
    <x v="1"/>
    <x v="0"/>
    <n v="4"/>
    <x v="2763"/>
  </r>
  <r>
    <n v="3300719369"/>
    <n v="32830199"/>
    <s v="Abhimanyu Suri"/>
    <x v="3"/>
    <n v="739534"/>
    <x v="22"/>
    <x v="7"/>
    <n v="1"/>
    <n v="994.56"/>
    <n v="105.29"/>
    <x v="3"/>
    <x v="0"/>
    <n v="5"/>
    <x v="2764"/>
  </r>
  <r>
    <n v="3239722852"/>
    <n v="26935187"/>
    <s v="Tanveer Yogi"/>
    <x v="3"/>
    <n v="39154"/>
    <x v="31"/>
    <x v="9"/>
    <n v="3"/>
    <n v="946.86"/>
    <n v="4981.57"/>
    <x v="1"/>
    <x v="0"/>
    <n v="-4"/>
    <x v="2765"/>
  </r>
  <r>
    <n v="6694899030"/>
    <n v="36142455"/>
    <s v="Rushil Walla"/>
    <x v="3"/>
    <n v="361361"/>
    <x v="29"/>
    <x v="3"/>
    <n v="3"/>
    <n v="826.21"/>
    <n v="2823.27"/>
    <x v="2"/>
    <x v="1"/>
    <n v="13"/>
    <x v="2766"/>
  </r>
  <r>
    <n v="992895707"/>
    <n v="18259715"/>
    <s v="Finn Chacko"/>
    <x v="0"/>
    <n v="324809"/>
    <x v="6"/>
    <x v="2"/>
    <n v="1"/>
    <n v="608"/>
    <n v="592.58000000000004"/>
    <x v="0"/>
    <x v="1"/>
    <n v="6"/>
    <x v="2767"/>
  </r>
  <r>
    <n v="8432150432"/>
    <n v="9650263"/>
    <s v="Samar Vasa"/>
    <x v="1"/>
    <n v="621677"/>
    <x v="40"/>
    <x v="8"/>
    <n v="2"/>
    <n v="317.8"/>
    <n v="755.01"/>
    <x v="3"/>
    <x v="0"/>
    <n v="0"/>
    <x v="2768"/>
  </r>
  <r>
    <n v="6220520171"/>
    <n v="42366724"/>
    <s v="Quincy Kari"/>
    <x v="2"/>
    <n v="764014"/>
    <x v="32"/>
    <x v="6"/>
    <n v="2"/>
    <n v="612.04"/>
    <n v="1721.87"/>
    <x v="1"/>
    <x v="0"/>
    <n v="-1"/>
    <x v="2769"/>
  </r>
  <r>
    <n v="735608722"/>
    <n v="3292927"/>
    <s v="Nisha Iyer"/>
    <x v="1"/>
    <n v="784673"/>
    <x v="44"/>
    <x v="0"/>
    <n v="3"/>
    <n v="491.39"/>
    <n v="1276.51"/>
    <x v="2"/>
    <x v="1"/>
    <n v="14"/>
    <x v="2770"/>
  </r>
  <r>
    <n v="7303161073"/>
    <n v="98444183"/>
    <s v="Radha D’Alia"/>
    <x v="0"/>
    <n v="94225"/>
    <x v="22"/>
    <x v="7"/>
    <n v="1"/>
    <n v="77.11"/>
    <n v="4591.66"/>
    <x v="0"/>
    <x v="0"/>
    <n v="5"/>
    <x v="2771"/>
  </r>
  <r>
    <n v="9783380107"/>
    <n v="70976153"/>
    <s v="Devansh Nanda"/>
    <x v="1"/>
    <n v="243235"/>
    <x v="43"/>
    <x v="0"/>
    <n v="3"/>
    <n v="109.03"/>
    <n v="2408.2800000000002"/>
    <x v="2"/>
    <x v="0"/>
    <n v="0"/>
    <x v="2772"/>
  </r>
  <r>
    <n v="3835886077"/>
    <n v="8384106"/>
    <s v="Urishilla Upadhyay"/>
    <x v="3"/>
    <n v="839170"/>
    <x v="19"/>
    <x v="2"/>
    <n v="2"/>
    <n v="481.63"/>
    <n v="796.88"/>
    <x v="2"/>
    <x v="0"/>
    <n v="-2"/>
    <x v="2773"/>
  </r>
  <r>
    <n v="8140652447"/>
    <n v="11705793"/>
    <s v="Tripti Barad"/>
    <x v="1"/>
    <n v="585299"/>
    <x v="0"/>
    <x v="0"/>
    <n v="1"/>
    <n v="799.46"/>
    <n v="2649.69"/>
    <x v="2"/>
    <x v="0"/>
    <n v="-3"/>
    <x v="2774"/>
  </r>
  <r>
    <n v="6412390967"/>
    <n v="66023110"/>
    <s v="Joshua Mishra"/>
    <x v="1"/>
    <n v="196719"/>
    <x v="38"/>
    <x v="9"/>
    <n v="2"/>
    <n v="217.5"/>
    <n v="3014.75"/>
    <x v="2"/>
    <x v="0"/>
    <n v="2"/>
    <x v="2775"/>
  </r>
  <r>
    <n v="6688575911"/>
    <n v="48943848"/>
    <s v="Tarak Nair"/>
    <x v="3"/>
    <n v="848226"/>
    <x v="30"/>
    <x v="9"/>
    <n v="1"/>
    <n v="209.59"/>
    <n v="5088.41"/>
    <x v="3"/>
    <x v="0"/>
    <n v="3"/>
    <x v="2776"/>
  </r>
  <r>
    <n v="3890111511"/>
    <n v="68965787"/>
    <s v="Ekavir Agate"/>
    <x v="3"/>
    <n v="305754"/>
    <x v="48"/>
    <x v="8"/>
    <n v="3"/>
    <n v="979.99"/>
    <n v="3935.46"/>
    <x v="1"/>
    <x v="2"/>
    <n v="19"/>
    <x v="2777"/>
  </r>
  <r>
    <n v="5145256852"/>
    <n v="57770044"/>
    <s v="Zarna Master"/>
    <x v="0"/>
    <n v="888807"/>
    <x v="6"/>
    <x v="2"/>
    <n v="3"/>
    <n v="230.58"/>
    <n v="1501.57"/>
    <x v="0"/>
    <x v="2"/>
    <n v="18"/>
    <x v="2778"/>
  </r>
  <r>
    <n v="7375057413"/>
    <n v="12799092"/>
    <s v="William Sarkar"/>
    <x v="2"/>
    <n v="237083"/>
    <x v="13"/>
    <x v="4"/>
    <n v="1"/>
    <n v="577.13"/>
    <n v="1114.8800000000001"/>
    <x v="2"/>
    <x v="1"/>
    <n v="9"/>
    <x v="2779"/>
  </r>
  <r>
    <n v="3047491006"/>
    <n v="61182897"/>
    <s v="Yug Dutt"/>
    <x v="0"/>
    <n v="14145"/>
    <x v="42"/>
    <x v="9"/>
    <n v="1"/>
    <n v="630.84"/>
    <n v="3752.62"/>
    <x v="0"/>
    <x v="0"/>
    <n v="5"/>
    <x v="2780"/>
  </r>
  <r>
    <n v="7715738110"/>
    <n v="81605722"/>
    <s v="Bachittar Morar"/>
    <x v="0"/>
    <n v="820973"/>
    <x v="26"/>
    <x v="10"/>
    <n v="1"/>
    <n v="114.52"/>
    <n v="514.14"/>
    <x v="2"/>
    <x v="0"/>
    <n v="4"/>
    <x v="2781"/>
  </r>
  <r>
    <n v="6191554160"/>
    <n v="77869660"/>
    <s v="Nidhi Sha"/>
    <x v="3"/>
    <n v="154179"/>
    <x v="25"/>
    <x v="4"/>
    <n v="3"/>
    <n v="582.87"/>
    <n v="580.41999999999996"/>
    <x v="0"/>
    <x v="0"/>
    <n v="-2"/>
    <x v="2782"/>
  </r>
  <r>
    <n v="896919031"/>
    <n v="42366724"/>
    <s v="Quincy Kari"/>
    <x v="2"/>
    <n v="378230"/>
    <x v="3"/>
    <x v="3"/>
    <n v="3"/>
    <n v="166.42"/>
    <n v="1440.73"/>
    <x v="3"/>
    <x v="0"/>
    <n v="-1"/>
    <x v="2783"/>
  </r>
  <r>
    <n v="1535818185"/>
    <n v="99772709"/>
    <s v="Xiti Jaggi"/>
    <x v="0"/>
    <n v="803607"/>
    <x v="28"/>
    <x v="5"/>
    <n v="1"/>
    <n v="949.73"/>
    <n v="1140.1600000000001"/>
    <x v="2"/>
    <x v="0"/>
    <n v="-5"/>
    <x v="2784"/>
  </r>
  <r>
    <n v="4428830794"/>
    <n v="701493"/>
    <s v="Ekaraj Saini"/>
    <x v="2"/>
    <n v="131748"/>
    <x v="44"/>
    <x v="0"/>
    <n v="1"/>
    <n v="81.349999999999994"/>
    <n v="2948.82"/>
    <x v="1"/>
    <x v="0"/>
    <n v="3"/>
    <x v="2785"/>
  </r>
  <r>
    <n v="3610035622"/>
    <n v="20956158"/>
    <s v="Kashish Misra"/>
    <x v="3"/>
    <n v="561860"/>
    <x v="1"/>
    <x v="1"/>
    <n v="3"/>
    <n v="874.78"/>
    <n v="622.80999999999995"/>
    <x v="2"/>
    <x v="0"/>
    <n v="-2"/>
    <x v="2786"/>
  </r>
  <r>
    <n v="8674445072"/>
    <n v="50080663"/>
    <s v="Adweta Bumb"/>
    <x v="2"/>
    <n v="891833"/>
    <x v="19"/>
    <x v="2"/>
    <n v="3"/>
    <n v="493.19"/>
    <n v="2038.01"/>
    <x v="1"/>
    <x v="0"/>
    <n v="2"/>
    <x v="2787"/>
  </r>
  <r>
    <n v="9623704312"/>
    <n v="38613295"/>
    <s v="Sai Panchal"/>
    <x v="1"/>
    <n v="425341"/>
    <x v="0"/>
    <x v="0"/>
    <n v="3"/>
    <n v="486.28"/>
    <n v="580.17999999999995"/>
    <x v="2"/>
    <x v="0"/>
    <n v="2"/>
    <x v="2788"/>
  </r>
  <r>
    <n v="7786002894"/>
    <n v="30373140"/>
    <s v="Sai Dhingra"/>
    <x v="0"/>
    <n v="237083"/>
    <x v="13"/>
    <x v="4"/>
    <n v="1"/>
    <n v="577.13"/>
    <n v="899.56"/>
    <x v="0"/>
    <x v="1"/>
    <n v="6"/>
    <x v="2789"/>
  </r>
  <r>
    <n v="3264409553"/>
    <n v="70976153"/>
    <s v="Devansh Nanda"/>
    <x v="1"/>
    <n v="336847"/>
    <x v="22"/>
    <x v="7"/>
    <n v="2"/>
    <n v="936.98"/>
    <n v="840.34"/>
    <x v="3"/>
    <x v="2"/>
    <n v="24"/>
    <x v="2790"/>
  </r>
  <r>
    <n v="7736534043"/>
    <n v="22915611"/>
    <s v="Rishi Minhas"/>
    <x v="0"/>
    <n v="14145"/>
    <x v="42"/>
    <x v="9"/>
    <n v="3"/>
    <n v="630.84"/>
    <n v="1003.46"/>
    <x v="2"/>
    <x v="0"/>
    <n v="-4"/>
    <x v="2791"/>
  </r>
  <r>
    <n v="5936596117"/>
    <n v="67729191"/>
    <s v="Arin Grover"/>
    <x v="1"/>
    <n v="952124"/>
    <x v="36"/>
    <x v="9"/>
    <n v="1"/>
    <n v="127.08"/>
    <n v="3014.85"/>
    <x v="2"/>
    <x v="0"/>
    <n v="-5"/>
    <x v="2792"/>
  </r>
  <r>
    <n v="1980087245"/>
    <n v="38875754"/>
    <s v="Yash Mitter"/>
    <x v="3"/>
    <n v="306177"/>
    <x v="40"/>
    <x v="8"/>
    <n v="3"/>
    <n v="769.24"/>
    <n v="2606.6"/>
    <x v="2"/>
    <x v="0"/>
    <n v="3"/>
    <x v="2793"/>
  </r>
  <r>
    <n v="8861557989"/>
    <n v="52913011"/>
    <s v="Chaitaly Parekh"/>
    <x v="2"/>
    <n v="398340"/>
    <x v="46"/>
    <x v="8"/>
    <n v="3"/>
    <n v="651.92999999999995"/>
    <n v="4574.66"/>
    <x v="0"/>
    <x v="0"/>
    <n v="-4"/>
    <x v="2794"/>
  </r>
  <r>
    <n v="6702391437"/>
    <n v="13130974"/>
    <s v="Divya Garde"/>
    <x v="2"/>
    <n v="256051"/>
    <x v="7"/>
    <x v="5"/>
    <n v="2"/>
    <n v="400.92"/>
    <n v="4179.5"/>
    <x v="2"/>
    <x v="2"/>
    <n v="17"/>
    <x v="2795"/>
  </r>
  <r>
    <n v="6385452188"/>
    <n v="38875754"/>
    <s v="Yash Mitter"/>
    <x v="3"/>
    <n v="564692"/>
    <x v="43"/>
    <x v="0"/>
    <n v="3"/>
    <n v="215.65"/>
    <n v="2664.35"/>
    <x v="1"/>
    <x v="0"/>
    <n v="4"/>
    <x v="2796"/>
  </r>
  <r>
    <n v="8813216380"/>
    <n v="85177880"/>
    <s v="Aryan Sridhar"/>
    <x v="0"/>
    <n v="876139"/>
    <x v="21"/>
    <x v="6"/>
    <n v="3"/>
    <n v="415.75"/>
    <n v="3340.2"/>
    <x v="0"/>
    <x v="1"/>
    <n v="10"/>
    <x v="2797"/>
  </r>
  <r>
    <n v="5563712992"/>
    <n v="4597433"/>
    <s v="Lipika Kumer"/>
    <x v="2"/>
    <n v="354409"/>
    <x v="21"/>
    <x v="6"/>
    <n v="2"/>
    <n v="325.08"/>
    <n v="3233.68"/>
    <x v="1"/>
    <x v="0"/>
    <n v="4"/>
    <x v="2798"/>
  </r>
  <r>
    <n v="966468552"/>
    <n v="70459847"/>
    <s v="Krish Shankar"/>
    <x v="3"/>
    <n v="949818"/>
    <x v="29"/>
    <x v="3"/>
    <n v="2"/>
    <n v="483.05"/>
    <n v="2561.5500000000002"/>
    <x v="2"/>
    <x v="0"/>
    <n v="-2"/>
    <x v="2799"/>
  </r>
  <r>
    <n v="4368529506"/>
    <n v="76327561"/>
    <s v="Osha Khanna"/>
    <x v="2"/>
    <n v="461804"/>
    <x v="35"/>
    <x v="6"/>
    <n v="2"/>
    <n v="310.69"/>
    <n v="1081.17"/>
    <x v="1"/>
    <x v="1"/>
    <n v="6"/>
    <x v="2800"/>
  </r>
  <r>
    <n v="3777009463"/>
    <n v="25829710"/>
    <s v="Saumya Chhabra"/>
    <x v="1"/>
    <n v="491314"/>
    <x v="33"/>
    <x v="8"/>
    <n v="1"/>
    <n v="973.44"/>
    <n v="264.89"/>
    <x v="3"/>
    <x v="0"/>
    <n v="-1"/>
    <x v="2801"/>
  </r>
  <r>
    <n v="3560912801"/>
    <n v="20163931"/>
    <s v="Gautami Doshi"/>
    <x v="0"/>
    <n v="894539"/>
    <x v="23"/>
    <x v="7"/>
    <n v="3"/>
    <n v="445.48"/>
    <n v="1052.23"/>
    <x v="3"/>
    <x v="0"/>
    <n v="-5"/>
    <x v="2802"/>
  </r>
  <r>
    <n v="1741224538"/>
    <n v="90621147"/>
    <s v="Vaishnavi Chowdhury"/>
    <x v="3"/>
    <n v="306177"/>
    <x v="40"/>
    <x v="8"/>
    <n v="2"/>
    <n v="769.24"/>
    <n v="134.69"/>
    <x v="0"/>
    <x v="0"/>
    <n v="0"/>
    <x v="2803"/>
  </r>
  <r>
    <n v="4579251445"/>
    <n v="1507408"/>
    <s v="Kai Gara"/>
    <x v="2"/>
    <n v="131136"/>
    <x v="32"/>
    <x v="6"/>
    <n v="2"/>
    <n v="37.799999999999997"/>
    <n v="1057.68"/>
    <x v="2"/>
    <x v="0"/>
    <n v="0"/>
    <x v="2804"/>
  </r>
  <r>
    <n v="3438127101"/>
    <n v="59141605"/>
    <s v="Saksham Kala"/>
    <x v="1"/>
    <n v="287070"/>
    <x v="17"/>
    <x v="6"/>
    <n v="1"/>
    <n v="443.17"/>
    <n v="296.94"/>
    <x v="0"/>
    <x v="0"/>
    <n v="2"/>
    <x v="2805"/>
  </r>
  <r>
    <n v="9741958794"/>
    <n v="13164195"/>
    <s v="Fitan Uppal"/>
    <x v="3"/>
    <n v="903336"/>
    <x v="21"/>
    <x v="6"/>
    <n v="3"/>
    <n v="551.88"/>
    <n v="6173.45"/>
    <x v="2"/>
    <x v="1"/>
    <n v="8"/>
    <x v="2806"/>
  </r>
  <r>
    <n v="882082341"/>
    <n v="75828735"/>
    <s v="Yahvi Hegde"/>
    <x v="1"/>
    <n v="470449"/>
    <x v="40"/>
    <x v="8"/>
    <n v="3"/>
    <n v="827.77"/>
    <n v="5094.5600000000004"/>
    <x v="3"/>
    <x v="1"/>
    <n v="11"/>
    <x v="2807"/>
  </r>
  <r>
    <n v="3629321763"/>
    <n v="79369660"/>
    <s v="Bahadurjit Doctor"/>
    <x v="3"/>
    <n v="757274"/>
    <x v="0"/>
    <x v="0"/>
    <n v="3"/>
    <n v="98.32"/>
    <n v="2988.51"/>
    <x v="0"/>
    <x v="0"/>
    <n v="2"/>
    <x v="2808"/>
  </r>
  <r>
    <n v="888938572"/>
    <n v="12695670"/>
    <s v="Anya Borde"/>
    <x v="3"/>
    <n v="240179"/>
    <x v="13"/>
    <x v="4"/>
    <n v="2"/>
    <n v="90.56"/>
    <n v="597.91"/>
    <x v="0"/>
    <x v="0"/>
    <n v="5"/>
    <x v="2809"/>
  </r>
  <r>
    <n v="5263181887"/>
    <n v="90150193"/>
    <s v="Advik Rajan"/>
    <x v="2"/>
    <n v="264803"/>
    <x v="5"/>
    <x v="4"/>
    <n v="1"/>
    <n v="995.98"/>
    <n v="1239.9000000000001"/>
    <x v="2"/>
    <x v="0"/>
    <n v="5"/>
    <x v="2810"/>
  </r>
  <r>
    <n v="7071557807"/>
    <n v="19375332"/>
    <s v="Udarsh Rao"/>
    <x v="0"/>
    <n v="667163"/>
    <x v="1"/>
    <x v="1"/>
    <n v="3"/>
    <n v="441.2"/>
    <n v="3848.05"/>
    <x v="0"/>
    <x v="1"/>
    <n v="8"/>
    <x v="2811"/>
  </r>
  <r>
    <n v="6888804296"/>
    <n v="2442235"/>
    <s v="Pushti Bhattacharyya"/>
    <x v="3"/>
    <n v="542300"/>
    <x v="9"/>
    <x v="3"/>
    <n v="2"/>
    <n v="255.35"/>
    <n v="2930.92"/>
    <x v="0"/>
    <x v="0"/>
    <n v="2"/>
    <x v="2812"/>
  </r>
  <r>
    <n v="814182718"/>
    <n v="65134271"/>
    <s v="Ansh Singh"/>
    <x v="3"/>
    <n v="930284"/>
    <x v="24"/>
    <x v="10"/>
    <n v="3"/>
    <n v="189.47"/>
    <n v="2233.84"/>
    <x v="2"/>
    <x v="0"/>
    <n v="-5"/>
    <x v="2813"/>
  </r>
  <r>
    <n v="3513524740"/>
    <n v="1301661"/>
    <s v="Yashvi Parekh"/>
    <x v="2"/>
    <n v="373536"/>
    <x v="44"/>
    <x v="0"/>
    <n v="1"/>
    <n v="494.17"/>
    <n v="1395.67"/>
    <x v="2"/>
    <x v="2"/>
    <n v="22"/>
    <x v="2814"/>
  </r>
  <r>
    <n v="1234169434"/>
    <n v="22112867"/>
    <s v="Sanaya Chakrabarti"/>
    <x v="0"/>
    <n v="378230"/>
    <x v="3"/>
    <x v="3"/>
    <n v="1"/>
    <n v="166.42"/>
    <n v="3644.99"/>
    <x v="2"/>
    <x v="0"/>
    <n v="4"/>
    <x v="2815"/>
  </r>
  <r>
    <n v="2577990012"/>
    <n v="71902700"/>
    <s v="Qarin Nazareth"/>
    <x v="0"/>
    <n v="500633"/>
    <x v="34"/>
    <x v="2"/>
    <n v="2"/>
    <n v="154.5"/>
    <n v="2577.46"/>
    <x v="2"/>
    <x v="0"/>
    <n v="0"/>
    <x v="2816"/>
  </r>
  <r>
    <n v="8446065263"/>
    <n v="79773912"/>
    <s v="Vaishnavi Gulati"/>
    <x v="0"/>
    <n v="153019"/>
    <x v="36"/>
    <x v="9"/>
    <n v="3"/>
    <n v="947.95"/>
    <n v="2838.28"/>
    <x v="2"/>
    <x v="1"/>
    <n v="6"/>
    <x v="2817"/>
  </r>
  <r>
    <n v="4220970302"/>
    <n v="90621147"/>
    <s v="Vaishnavi Chowdhury"/>
    <x v="3"/>
    <n v="812607"/>
    <x v="14"/>
    <x v="9"/>
    <n v="2"/>
    <n v="416.65"/>
    <n v="2598.4699999999998"/>
    <x v="1"/>
    <x v="0"/>
    <n v="-4"/>
    <x v="2818"/>
  </r>
  <r>
    <n v="5712516128"/>
    <n v="11503405"/>
    <s v="Damyanti Dua"/>
    <x v="0"/>
    <n v="228286"/>
    <x v="39"/>
    <x v="1"/>
    <n v="3"/>
    <n v="179.08"/>
    <n v="2661.8"/>
    <x v="2"/>
    <x v="0"/>
    <n v="1"/>
    <x v="2819"/>
  </r>
  <r>
    <n v="807167715"/>
    <n v="26521850"/>
    <s v="Yatin Varma"/>
    <x v="1"/>
    <n v="14145"/>
    <x v="42"/>
    <x v="9"/>
    <n v="1"/>
    <n v="630.84"/>
    <n v="951.27"/>
    <x v="2"/>
    <x v="0"/>
    <n v="-3"/>
    <x v="2820"/>
  </r>
  <r>
    <n v="213972345"/>
    <n v="71252391"/>
    <s v="Mohini Johal"/>
    <x v="1"/>
    <n v="927651"/>
    <x v="26"/>
    <x v="10"/>
    <n v="3"/>
    <n v="426.72"/>
    <n v="3895.71"/>
    <x v="2"/>
    <x v="0"/>
    <n v="2"/>
    <x v="2821"/>
  </r>
  <r>
    <n v="1013762407"/>
    <n v="51174875"/>
    <s v="Sara Prasad"/>
    <x v="2"/>
    <n v="552496"/>
    <x v="23"/>
    <x v="7"/>
    <n v="1"/>
    <n v="508"/>
    <n v="2519.44"/>
    <x v="1"/>
    <x v="2"/>
    <n v="24"/>
    <x v="2822"/>
  </r>
  <r>
    <n v="5234194751"/>
    <n v="14207332"/>
    <s v="Ucchal Uppal"/>
    <x v="0"/>
    <n v="94225"/>
    <x v="22"/>
    <x v="7"/>
    <n v="1"/>
    <n v="77.11"/>
    <n v="3494.6"/>
    <x v="2"/>
    <x v="0"/>
    <n v="4"/>
    <x v="2823"/>
  </r>
  <r>
    <n v="1389077693"/>
    <n v="37947202"/>
    <s v="Eta Srinivasan"/>
    <x v="0"/>
    <n v="319388"/>
    <x v="1"/>
    <x v="1"/>
    <n v="3"/>
    <n v="657.8"/>
    <n v="716.35"/>
    <x v="1"/>
    <x v="1"/>
    <n v="14"/>
    <x v="2824"/>
  </r>
  <r>
    <n v="1895143216"/>
    <n v="43295656"/>
    <s v="Wyatt Bhasin"/>
    <x v="0"/>
    <n v="621677"/>
    <x v="40"/>
    <x v="8"/>
    <n v="1"/>
    <n v="317.8"/>
    <n v="2921.03"/>
    <x v="2"/>
    <x v="0"/>
    <n v="5"/>
    <x v="2825"/>
  </r>
  <r>
    <n v="3667250123"/>
    <n v="7728406"/>
    <s v="Leela Bansal"/>
    <x v="2"/>
    <n v="324809"/>
    <x v="6"/>
    <x v="2"/>
    <n v="3"/>
    <n v="608"/>
    <n v="715.72"/>
    <x v="0"/>
    <x v="2"/>
    <n v="26"/>
    <x v="2826"/>
  </r>
  <r>
    <n v="6430529802"/>
    <n v="6459100"/>
    <s v="Shivansh Mand"/>
    <x v="3"/>
    <n v="709916"/>
    <x v="11"/>
    <x v="7"/>
    <n v="2"/>
    <n v="33.76"/>
    <n v="2974.48"/>
    <x v="3"/>
    <x v="0"/>
    <n v="-5"/>
    <x v="2827"/>
  </r>
  <r>
    <n v="4856277700"/>
    <n v="67729191"/>
    <s v="Arin Grover"/>
    <x v="1"/>
    <n v="592784"/>
    <x v="29"/>
    <x v="3"/>
    <n v="2"/>
    <n v="280.35000000000002"/>
    <n v="1070.9100000000001"/>
    <x v="1"/>
    <x v="2"/>
    <n v="16"/>
    <x v="2828"/>
  </r>
  <r>
    <n v="1492403962"/>
    <n v="11389698"/>
    <s v="Chameli Grover"/>
    <x v="3"/>
    <n v="4452"/>
    <x v="26"/>
    <x v="10"/>
    <n v="1"/>
    <n v="169.88"/>
    <n v="5366.78"/>
    <x v="3"/>
    <x v="0"/>
    <n v="3"/>
    <x v="2829"/>
  </r>
  <r>
    <n v="4348167632"/>
    <n v="93675757"/>
    <s v="Geetika Mander"/>
    <x v="0"/>
    <n v="140154"/>
    <x v="8"/>
    <x v="5"/>
    <n v="2"/>
    <n v="171.2"/>
    <n v="2152.66"/>
    <x v="1"/>
    <x v="0"/>
    <n v="-5"/>
    <x v="2830"/>
  </r>
  <r>
    <n v="3682471195"/>
    <n v="90856813"/>
    <s v="Neha Ramaswamy"/>
    <x v="0"/>
    <n v="953175"/>
    <x v="24"/>
    <x v="10"/>
    <n v="2"/>
    <n v="225.21"/>
    <n v="2138.69"/>
    <x v="1"/>
    <x v="1"/>
    <n v="14"/>
    <x v="2831"/>
  </r>
  <r>
    <n v="6888837939"/>
    <n v="67708491"/>
    <s v="Dalbir Kata"/>
    <x v="2"/>
    <n v="274207"/>
    <x v="13"/>
    <x v="4"/>
    <n v="3"/>
    <n v="328.51"/>
    <n v="1159.32"/>
    <x v="3"/>
    <x v="0"/>
    <n v="-5"/>
    <x v="2832"/>
  </r>
  <r>
    <n v="2278004109"/>
    <n v="99301505"/>
    <s v="Reyansh Wason"/>
    <x v="2"/>
    <n v="954722"/>
    <x v="33"/>
    <x v="8"/>
    <n v="1"/>
    <n v="616.45000000000005"/>
    <n v="2292.0500000000002"/>
    <x v="2"/>
    <x v="1"/>
    <n v="7"/>
    <x v="2833"/>
  </r>
  <r>
    <n v="7471013149"/>
    <n v="46185579"/>
    <s v="Vidhi Pillai"/>
    <x v="3"/>
    <n v="398340"/>
    <x v="46"/>
    <x v="8"/>
    <n v="2"/>
    <n v="651.92999999999995"/>
    <n v="1656.84"/>
    <x v="1"/>
    <x v="1"/>
    <n v="8"/>
    <x v="2834"/>
  </r>
  <r>
    <n v="755745232"/>
    <n v="3844290"/>
    <s v="Yashawini Thaman"/>
    <x v="2"/>
    <n v="871592"/>
    <x v="41"/>
    <x v="9"/>
    <n v="3"/>
    <n v="870.29"/>
    <n v="1086.05"/>
    <x v="0"/>
    <x v="1"/>
    <n v="11"/>
    <x v="2835"/>
  </r>
  <r>
    <n v="2963187161"/>
    <n v="91448742"/>
    <s v="Henry Badal"/>
    <x v="0"/>
    <n v="799688"/>
    <x v="7"/>
    <x v="5"/>
    <n v="2"/>
    <n v="309.62"/>
    <n v="169.88"/>
    <x v="2"/>
    <x v="1"/>
    <n v="12"/>
    <x v="2836"/>
  </r>
  <r>
    <n v="3980591844"/>
    <n v="96903782"/>
    <s v="Tanish Andra"/>
    <x v="0"/>
    <n v="566052"/>
    <x v="25"/>
    <x v="4"/>
    <n v="3"/>
    <n v="87.3"/>
    <n v="2917.28"/>
    <x v="3"/>
    <x v="0"/>
    <n v="5"/>
    <x v="2837"/>
  </r>
  <r>
    <n v="9960808976"/>
    <n v="78748184"/>
    <s v="Odika Jain"/>
    <x v="0"/>
    <n v="123983"/>
    <x v="13"/>
    <x v="4"/>
    <n v="2"/>
    <n v="785.67"/>
    <n v="4324.68"/>
    <x v="2"/>
    <x v="0"/>
    <n v="-3"/>
    <x v="2838"/>
  </r>
  <r>
    <n v="8740552000"/>
    <n v="34095555"/>
    <s v="Charan Misra"/>
    <x v="3"/>
    <n v="876139"/>
    <x v="21"/>
    <x v="6"/>
    <n v="1"/>
    <n v="415.75"/>
    <n v="391.21"/>
    <x v="3"/>
    <x v="1"/>
    <n v="11"/>
    <x v="2839"/>
  </r>
  <r>
    <n v="9230099449"/>
    <n v="60319216"/>
    <s v="Lohit Narasimhan"/>
    <x v="3"/>
    <n v="969851"/>
    <x v="48"/>
    <x v="8"/>
    <n v="2"/>
    <n v="340.66"/>
    <n v="3331.12"/>
    <x v="2"/>
    <x v="0"/>
    <n v="-4"/>
    <x v="2840"/>
  </r>
  <r>
    <n v="4277432248"/>
    <n v="91408854"/>
    <s v="Warinder Virk"/>
    <x v="1"/>
    <n v="337168"/>
    <x v="2"/>
    <x v="2"/>
    <n v="2"/>
    <n v="545.49"/>
    <n v="3536.17"/>
    <x v="3"/>
    <x v="0"/>
    <n v="-4"/>
    <x v="2841"/>
  </r>
  <r>
    <n v="3624765984"/>
    <n v="36400756"/>
    <s v="Rayaan Nayak"/>
    <x v="2"/>
    <n v="689769"/>
    <x v="48"/>
    <x v="8"/>
    <n v="2"/>
    <n v="46.62"/>
    <n v="4517.75"/>
    <x v="2"/>
    <x v="0"/>
    <n v="-5"/>
    <x v="2842"/>
  </r>
  <r>
    <n v="8533110341"/>
    <n v="10524732"/>
    <s v="Bhavna Ramesh"/>
    <x v="0"/>
    <n v="880510"/>
    <x v="6"/>
    <x v="2"/>
    <n v="3"/>
    <n v="951.43"/>
    <n v="1621.58"/>
    <x v="1"/>
    <x v="1"/>
    <n v="7"/>
    <x v="2843"/>
  </r>
  <r>
    <n v="5036664068"/>
    <n v="2667357"/>
    <s v="Nathan Kaul"/>
    <x v="3"/>
    <n v="952168"/>
    <x v="9"/>
    <x v="3"/>
    <n v="3"/>
    <n v="236.95"/>
    <n v="1666.89"/>
    <x v="1"/>
    <x v="0"/>
    <n v="-3"/>
    <x v="2844"/>
  </r>
  <r>
    <n v="9989636336"/>
    <n v="191616"/>
    <s v="Brijesh Tata"/>
    <x v="0"/>
    <n v="762527"/>
    <x v="29"/>
    <x v="3"/>
    <n v="1"/>
    <n v="690.08"/>
    <n v="2425.9499999999998"/>
    <x v="0"/>
    <x v="1"/>
    <n v="14"/>
    <x v="2845"/>
  </r>
  <r>
    <n v="2843642858"/>
    <n v="46208150"/>
    <s v="Watika Bedi"/>
    <x v="1"/>
    <n v="615545"/>
    <x v="28"/>
    <x v="5"/>
    <n v="1"/>
    <n v="448.16"/>
    <n v="831.1"/>
    <x v="0"/>
    <x v="0"/>
    <n v="2"/>
    <x v="2846"/>
  </r>
  <r>
    <n v="7510849424"/>
    <n v="82585664"/>
    <s v="Turvi Parmar"/>
    <x v="0"/>
    <n v="140154"/>
    <x v="8"/>
    <x v="5"/>
    <n v="2"/>
    <n v="171.2"/>
    <n v="1640.42"/>
    <x v="3"/>
    <x v="0"/>
    <n v="-1"/>
    <x v="2847"/>
  </r>
  <r>
    <n v="8744806310"/>
    <n v="8395343"/>
    <s v="Ekani Pingle"/>
    <x v="1"/>
    <n v="491521"/>
    <x v="3"/>
    <x v="3"/>
    <n v="3"/>
    <n v="556.35"/>
    <n v="3826.97"/>
    <x v="2"/>
    <x v="0"/>
    <n v="-3"/>
    <x v="2848"/>
  </r>
  <r>
    <n v="7605774154"/>
    <n v="6150721"/>
    <s v="Vaishnavi Master"/>
    <x v="1"/>
    <n v="33955"/>
    <x v="12"/>
    <x v="8"/>
    <n v="1"/>
    <n v="186.08"/>
    <n v="1536.89"/>
    <x v="0"/>
    <x v="0"/>
    <n v="-2"/>
    <x v="2849"/>
  </r>
  <r>
    <n v="6904233594"/>
    <n v="65514005"/>
    <s v="Ekapad Kuruvilla"/>
    <x v="0"/>
    <n v="771228"/>
    <x v="0"/>
    <x v="0"/>
    <n v="2"/>
    <n v="83.18"/>
    <n v="2570.7800000000002"/>
    <x v="1"/>
    <x v="0"/>
    <n v="-4"/>
    <x v="2850"/>
  </r>
  <r>
    <n v="6371336060"/>
    <n v="8241122"/>
    <s v="Tristan Zachariah"/>
    <x v="2"/>
    <n v="820973"/>
    <x v="26"/>
    <x v="10"/>
    <n v="2"/>
    <n v="114.52"/>
    <n v="631.70000000000005"/>
    <x v="3"/>
    <x v="0"/>
    <n v="-3"/>
    <x v="2851"/>
  </r>
  <r>
    <n v="8137624530"/>
    <n v="22210238"/>
    <s v="Rayaan Krishna"/>
    <x v="1"/>
    <n v="462526"/>
    <x v="19"/>
    <x v="2"/>
    <n v="2"/>
    <n v="449.97"/>
    <n v="3147.61"/>
    <x v="1"/>
    <x v="1"/>
    <n v="12"/>
    <x v="2852"/>
  </r>
  <r>
    <n v="9131474241"/>
    <n v="98246574"/>
    <s v="Rachita Varty"/>
    <x v="3"/>
    <n v="367391"/>
    <x v="26"/>
    <x v="10"/>
    <n v="1"/>
    <n v="939.55"/>
    <n v="340.66"/>
    <x v="2"/>
    <x v="0"/>
    <n v="-5"/>
    <x v="2853"/>
  </r>
  <r>
    <n v="7413772322"/>
    <n v="98709982"/>
    <s v="Dhruv Kalita"/>
    <x v="2"/>
    <n v="14145"/>
    <x v="42"/>
    <x v="9"/>
    <n v="2"/>
    <n v="630.84"/>
    <n v="2586.5"/>
    <x v="2"/>
    <x v="0"/>
    <n v="2"/>
    <x v="2854"/>
  </r>
  <r>
    <n v="9400852015"/>
    <n v="44149982"/>
    <s v="Tara Uppal"/>
    <x v="1"/>
    <n v="952124"/>
    <x v="36"/>
    <x v="9"/>
    <n v="1"/>
    <n v="127.08"/>
    <n v="2754.81"/>
    <x v="2"/>
    <x v="1"/>
    <n v="11"/>
    <x v="2855"/>
  </r>
  <r>
    <n v="4867437863"/>
    <n v="13164195"/>
    <s v="Fitan Uppal"/>
    <x v="3"/>
    <n v="677542"/>
    <x v="22"/>
    <x v="7"/>
    <n v="1"/>
    <n v="212.61"/>
    <n v="3132.92"/>
    <x v="3"/>
    <x v="1"/>
    <n v="14"/>
    <x v="2856"/>
  </r>
  <r>
    <n v="4219458877"/>
    <n v="87222820"/>
    <s v="Aadhya Padmanabhan"/>
    <x v="2"/>
    <n v="812607"/>
    <x v="14"/>
    <x v="9"/>
    <n v="1"/>
    <n v="416.65"/>
    <n v="951.43"/>
    <x v="2"/>
    <x v="2"/>
    <n v="22"/>
    <x v="2857"/>
  </r>
  <r>
    <n v="35135941"/>
    <n v="28205701"/>
    <s v="Vedika D’Alia"/>
    <x v="2"/>
    <n v="306177"/>
    <x v="40"/>
    <x v="8"/>
    <n v="1"/>
    <n v="769.24"/>
    <n v="1216.1600000000001"/>
    <x v="1"/>
    <x v="0"/>
    <n v="-5"/>
    <x v="2858"/>
  </r>
  <r>
    <n v="4754258275"/>
    <n v="10019218"/>
    <s v="Elijah Brar"/>
    <x v="1"/>
    <n v="14145"/>
    <x v="42"/>
    <x v="9"/>
    <n v="1"/>
    <n v="630.84"/>
    <n v="2315.11"/>
    <x v="2"/>
    <x v="0"/>
    <n v="-2"/>
    <x v="2859"/>
  </r>
  <r>
    <n v="9195687538"/>
    <n v="74548003"/>
    <s v="Falan Dhillon"/>
    <x v="0"/>
    <n v="897083"/>
    <x v="11"/>
    <x v="7"/>
    <n v="2"/>
    <n v="972.69"/>
    <n v="212.14"/>
    <x v="3"/>
    <x v="2"/>
    <n v="30"/>
    <x v="2860"/>
  </r>
  <r>
    <n v="344554037"/>
    <n v="78847070"/>
    <s v="Gauri Ramakrishnan"/>
    <x v="2"/>
    <n v="140154"/>
    <x v="8"/>
    <x v="5"/>
    <n v="3"/>
    <n v="171.2"/>
    <n v="3774.14"/>
    <x v="2"/>
    <x v="2"/>
    <n v="18"/>
    <x v="2861"/>
  </r>
  <r>
    <n v="7503255456"/>
    <n v="82948843"/>
    <s v="Nathan Seth"/>
    <x v="0"/>
    <n v="140489"/>
    <x v="28"/>
    <x v="5"/>
    <n v="3"/>
    <n v="650.20000000000005"/>
    <n v="5414.01"/>
    <x v="2"/>
    <x v="2"/>
    <n v="16"/>
    <x v="2862"/>
  </r>
  <r>
    <n v="5903638531"/>
    <n v="78209683"/>
    <s v="Edhitha Barad"/>
    <x v="3"/>
    <n v="613942"/>
    <x v="0"/>
    <x v="0"/>
    <n v="1"/>
    <n v="545"/>
    <n v="3051.04"/>
    <x v="2"/>
    <x v="0"/>
    <n v="-2"/>
    <x v="2863"/>
  </r>
  <r>
    <n v="1670694517"/>
    <n v="92356639"/>
    <s v="Girish Lall"/>
    <x v="2"/>
    <n v="704868"/>
    <x v="11"/>
    <x v="7"/>
    <n v="3"/>
    <n v="193.46"/>
    <n v="3118.23"/>
    <x v="0"/>
    <x v="0"/>
    <n v="-5"/>
    <x v="2864"/>
  </r>
  <r>
    <n v="2369121788"/>
    <n v="60062501"/>
    <s v="Anirudh Mistry"/>
    <x v="1"/>
    <n v="444361"/>
    <x v="25"/>
    <x v="4"/>
    <n v="1"/>
    <n v="822.63"/>
    <n v="2951.41"/>
    <x v="1"/>
    <x v="0"/>
    <n v="4"/>
    <x v="2865"/>
  </r>
  <r>
    <n v="6012082951"/>
    <n v="88866835"/>
    <s v="Osha Dora"/>
    <x v="3"/>
    <n v="34186"/>
    <x v="31"/>
    <x v="9"/>
    <n v="2"/>
    <n v="925.65"/>
    <n v="3669.77"/>
    <x v="2"/>
    <x v="0"/>
    <n v="3"/>
    <x v="2866"/>
  </r>
  <r>
    <n v="3675914158"/>
    <n v="89361574"/>
    <s v="Nakul Goyal"/>
    <x v="0"/>
    <n v="329351"/>
    <x v="15"/>
    <x v="2"/>
    <n v="1"/>
    <n v="310.87"/>
    <n v="2124.2600000000002"/>
    <x v="2"/>
    <x v="1"/>
    <n v="13"/>
    <x v="2867"/>
  </r>
  <r>
    <n v="1396605672"/>
    <n v="20956158"/>
    <s v="Kashish Misra"/>
    <x v="3"/>
    <n v="451812"/>
    <x v="25"/>
    <x v="4"/>
    <n v="2"/>
    <n v="530.85"/>
    <n v="1723.88"/>
    <x v="2"/>
    <x v="0"/>
    <n v="-3"/>
    <x v="2868"/>
  </r>
  <r>
    <n v="4260996213"/>
    <n v="77035814"/>
    <s v="Ishaan Mohanty"/>
    <x v="2"/>
    <n v="642612"/>
    <x v="0"/>
    <x v="0"/>
    <n v="2"/>
    <n v="517.03"/>
    <n v="1730.33"/>
    <x v="3"/>
    <x v="2"/>
    <n v="17"/>
    <x v="2869"/>
  </r>
  <r>
    <n v="4749534376"/>
    <n v="53100521"/>
    <s v="Mitesh Bora"/>
    <x v="2"/>
    <n v="566052"/>
    <x v="25"/>
    <x v="4"/>
    <n v="1"/>
    <n v="87.3"/>
    <n v="1648.07"/>
    <x v="2"/>
    <x v="0"/>
    <n v="-5"/>
    <x v="2870"/>
  </r>
  <r>
    <n v="6095091385"/>
    <n v="34839913"/>
    <s v="Gaurika Dayal"/>
    <x v="0"/>
    <n v="123983"/>
    <x v="13"/>
    <x v="4"/>
    <n v="2"/>
    <n v="785.67"/>
    <n v="2486.58"/>
    <x v="0"/>
    <x v="1"/>
    <n v="13"/>
    <x v="2871"/>
  </r>
  <r>
    <n v="1131338162"/>
    <n v="21201299"/>
    <s v="Ladli Hegde"/>
    <x v="1"/>
    <n v="451933"/>
    <x v="17"/>
    <x v="6"/>
    <n v="2"/>
    <n v="568.94000000000005"/>
    <n v="2695.16"/>
    <x v="0"/>
    <x v="0"/>
    <n v="-2"/>
    <x v="2872"/>
  </r>
  <r>
    <n v="6100236720"/>
    <n v="83660688"/>
    <s v="Gopal Dube"/>
    <x v="3"/>
    <n v="274207"/>
    <x v="13"/>
    <x v="4"/>
    <n v="2"/>
    <n v="328.51"/>
    <n v="4190.59"/>
    <x v="0"/>
    <x v="0"/>
    <n v="2"/>
    <x v="2873"/>
  </r>
  <r>
    <n v="3363683548"/>
    <n v="43367112"/>
    <s v="Chasmum Ramesh"/>
    <x v="1"/>
    <n v="679284"/>
    <x v="13"/>
    <x v="4"/>
    <n v="3"/>
    <n v="877.89"/>
    <n v="2065.75"/>
    <x v="2"/>
    <x v="0"/>
    <n v="0"/>
    <x v="2874"/>
  </r>
  <r>
    <n v="8721540965"/>
    <n v="38902882"/>
    <s v="Ria Dugar"/>
    <x v="2"/>
    <n v="328457"/>
    <x v="4"/>
    <x v="1"/>
    <n v="2"/>
    <n v="858.57"/>
    <n v="5604.64"/>
    <x v="1"/>
    <x v="0"/>
    <n v="-1"/>
    <x v="2875"/>
  </r>
  <r>
    <n v="1712456261"/>
    <n v="90448312"/>
    <s v="Chandani Tata"/>
    <x v="2"/>
    <n v="669378"/>
    <x v="14"/>
    <x v="9"/>
    <n v="1"/>
    <n v="212.14"/>
    <n v="418.48"/>
    <x v="0"/>
    <x v="0"/>
    <n v="-1"/>
    <x v="2876"/>
  </r>
  <r>
    <n v="760930025"/>
    <n v="49756591"/>
    <s v="Madhav Murthy"/>
    <x v="2"/>
    <n v="969851"/>
    <x v="48"/>
    <x v="8"/>
    <n v="1"/>
    <n v="340.66"/>
    <n v="873.51"/>
    <x v="2"/>
    <x v="0"/>
    <n v="-2"/>
    <x v="2877"/>
  </r>
  <r>
    <n v="5652465358"/>
    <n v="57523973"/>
    <s v="Darpan Rama"/>
    <x v="1"/>
    <n v="712307"/>
    <x v="1"/>
    <x v="1"/>
    <n v="1"/>
    <n v="264.89"/>
    <n v="2293.5500000000002"/>
    <x v="2"/>
    <x v="2"/>
    <n v="21"/>
    <x v="2878"/>
  </r>
  <r>
    <n v="3580915899"/>
    <n v="87954926"/>
    <s v="Yachana Mahal"/>
    <x v="3"/>
    <n v="51036"/>
    <x v="24"/>
    <x v="10"/>
    <n v="1"/>
    <n v="931.61"/>
    <n v="2660.98"/>
    <x v="1"/>
    <x v="0"/>
    <n v="-5"/>
    <x v="2879"/>
  </r>
  <r>
    <n v="1174382816"/>
    <n v="773410"/>
    <s v="Ladli Saha"/>
    <x v="1"/>
    <n v="284460"/>
    <x v="14"/>
    <x v="9"/>
    <n v="2"/>
    <n v="505.95"/>
    <n v="1838.15"/>
    <x v="2"/>
    <x v="0"/>
    <n v="1"/>
    <x v="2880"/>
  </r>
  <r>
    <n v="3200474667"/>
    <n v="15631726"/>
    <s v="Ucchal Murthy"/>
    <x v="2"/>
    <n v="60619"/>
    <x v="20"/>
    <x v="1"/>
    <n v="3"/>
    <n v="726.41"/>
    <n v="2976.81"/>
    <x v="3"/>
    <x v="0"/>
    <n v="-4"/>
    <x v="2881"/>
  </r>
  <r>
    <n v="7474651061"/>
    <n v="63238941"/>
    <s v="Vidhi Misra"/>
    <x v="0"/>
    <n v="712003"/>
    <x v="39"/>
    <x v="1"/>
    <n v="1"/>
    <n v="671.68"/>
    <n v="3731.78"/>
    <x v="0"/>
    <x v="0"/>
    <n v="-5"/>
    <x v="2882"/>
  </r>
  <r>
    <n v="1892282465"/>
    <n v="80517784"/>
    <s v="Udyati Dara"/>
    <x v="0"/>
    <n v="67197"/>
    <x v="16"/>
    <x v="2"/>
    <n v="3"/>
    <n v="552.20000000000005"/>
    <n v="2849.48"/>
    <x v="3"/>
    <x v="0"/>
    <n v="-1"/>
    <x v="2883"/>
  </r>
  <r>
    <n v="3859828998"/>
    <n v="701493"/>
    <s v="Ekaraj Saini"/>
    <x v="2"/>
    <n v="287070"/>
    <x v="17"/>
    <x v="6"/>
    <n v="1"/>
    <n v="443.17"/>
    <n v="2721.16"/>
    <x v="3"/>
    <x v="0"/>
    <n v="-1"/>
    <x v="2884"/>
  </r>
  <r>
    <n v="2554590672"/>
    <n v="19482392"/>
    <s v="Yachana Nath"/>
    <x v="0"/>
    <n v="306177"/>
    <x v="40"/>
    <x v="8"/>
    <n v="3"/>
    <n v="769.24"/>
    <n v="3840.61"/>
    <x v="3"/>
    <x v="0"/>
    <n v="3"/>
    <x v="2885"/>
  </r>
  <r>
    <n v="9667675052"/>
    <n v="40871915"/>
    <s v="Alka Sandal"/>
    <x v="3"/>
    <n v="77308"/>
    <x v="36"/>
    <x v="9"/>
    <n v="2"/>
    <n v="223.27"/>
    <n v="2282.92"/>
    <x v="1"/>
    <x v="0"/>
    <n v="4"/>
    <x v="2886"/>
  </r>
  <r>
    <n v="8382437838"/>
    <n v="46185579"/>
    <s v="Vidhi Pillai"/>
    <x v="3"/>
    <n v="848226"/>
    <x v="30"/>
    <x v="9"/>
    <n v="2"/>
    <n v="209.59"/>
    <n v="1907.89"/>
    <x v="3"/>
    <x v="0"/>
    <n v="-2"/>
    <x v="2887"/>
  </r>
  <r>
    <n v="6247090607"/>
    <n v="90038364"/>
    <s v="Upadhriti Chand"/>
    <x v="0"/>
    <n v="298985"/>
    <x v="5"/>
    <x v="4"/>
    <n v="2"/>
    <n v="183.76"/>
    <n v="1801.01"/>
    <x v="3"/>
    <x v="0"/>
    <n v="2"/>
    <x v="2888"/>
  </r>
  <r>
    <n v="5004073261"/>
    <n v="27304827"/>
    <s v="Arjun Bhardwaj"/>
    <x v="3"/>
    <n v="451933"/>
    <x v="17"/>
    <x v="6"/>
    <n v="1"/>
    <n v="568.94000000000005"/>
    <n v="1228.31"/>
    <x v="0"/>
    <x v="1"/>
    <n v="13"/>
    <x v="2889"/>
  </r>
  <r>
    <n v="6595898122"/>
    <n v="67896836"/>
    <s v="Om Murty"/>
    <x v="1"/>
    <n v="901144"/>
    <x v="35"/>
    <x v="6"/>
    <n v="1"/>
    <n v="340.36"/>
    <n v="1080.49"/>
    <x v="1"/>
    <x v="0"/>
    <n v="-4"/>
    <x v="2890"/>
  </r>
  <r>
    <n v="9844371682"/>
    <n v="31527100"/>
    <s v="Triya Tailor"/>
    <x v="2"/>
    <n v="799688"/>
    <x v="7"/>
    <x v="5"/>
    <n v="1"/>
    <n v="309.62"/>
    <n v="1742"/>
    <x v="3"/>
    <x v="0"/>
    <n v="-5"/>
    <x v="2891"/>
  </r>
  <r>
    <n v="7198169379"/>
    <n v="26844216"/>
    <s v="Yochana Babu"/>
    <x v="3"/>
    <n v="726958"/>
    <x v="43"/>
    <x v="0"/>
    <n v="1"/>
    <n v="887.48"/>
    <n v="865.68"/>
    <x v="2"/>
    <x v="1"/>
    <n v="8"/>
    <x v="2892"/>
  </r>
  <r>
    <n v="2815855636"/>
    <n v="38808614"/>
    <s v="Xavier Shetty"/>
    <x v="3"/>
    <n v="883013"/>
    <x v="2"/>
    <x v="2"/>
    <n v="1"/>
    <n v="989.88"/>
    <n v="3710.55"/>
    <x v="2"/>
    <x v="0"/>
    <n v="3"/>
    <x v="2893"/>
  </r>
  <r>
    <n v="6033660622"/>
    <n v="65618148"/>
    <s v="Aadhya Palla"/>
    <x v="2"/>
    <n v="658389"/>
    <x v="9"/>
    <x v="3"/>
    <n v="3"/>
    <n v="152.55000000000001"/>
    <n v="1321.76"/>
    <x v="3"/>
    <x v="1"/>
    <n v="7"/>
    <x v="2894"/>
  </r>
  <r>
    <n v="7944056454"/>
    <n v="10729474"/>
    <s v="Gautami Pingle"/>
    <x v="1"/>
    <n v="853932"/>
    <x v="26"/>
    <x v="10"/>
    <n v="1"/>
    <n v="941.19"/>
    <n v="3162.64"/>
    <x v="3"/>
    <x v="0"/>
    <n v="2"/>
    <x v="2895"/>
  </r>
  <r>
    <n v="4354264440"/>
    <n v="25722990"/>
    <s v="Nidra Radhakrishnan"/>
    <x v="0"/>
    <n v="667163"/>
    <x v="1"/>
    <x v="1"/>
    <n v="2"/>
    <n v="441.2"/>
    <n v="1607.15"/>
    <x v="0"/>
    <x v="1"/>
    <n v="12"/>
    <x v="2896"/>
  </r>
  <r>
    <n v="5623096090"/>
    <n v="68703613"/>
    <s v="Praneel Bir"/>
    <x v="2"/>
    <n v="237083"/>
    <x v="13"/>
    <x v="4"/>
    <n v="1"/>
    <n v="577.13"/>
    <n v="1565.76"/>
    <x v="3"/>
    <x v="0"/>
    <n v="0"/>
    <x v="2897"/>
  </r>
  <r>
    <n v="701856661"/>
    <n v="11143197"/>
    <s v="Siya Mani"/>
    <x v="0"/>
    <n v="681063"/>
    <x v="4"/>
    <x v="1"/>
    <n v="2"/>
    <n v="321.27999999999997"/>
    <n v="3622.14"/>
    <x v="2"/>
    <x v="0"/>
    <n v="-1"/>
    <x v="2898"/>
  </r>
  <r>
    <n v="1911276445"/>
    <n v="73799927"/>
    <s v="Tamanna Kashyap"/>
    <x v="1"/>
    <n v="264803"/>
    <x v="5"/>
    <x v="4"/>
    <n v="1"/>
    <n v="995.98"/>
    <n v="1896.67"/>
    <x v="3"/>
    <x v="1"/>
    <n v="12"/>
    <x v="2899"/>
  </r>
  <r>
    <n v="9323909987"/>
    <n v="47990044"/>
    <s v="Leela Dubey"/>
    <x v="1"/>
    <n v="398340"/>
    <x v="46"/>
    <x v="8"/>
    <n v="1"/>
    <n v="651.92999999999995"/>
    <n v="77.11"/>
    <x v="1"/>
    <x v="0"/>
    <n v="-2"/>
    <x v="2900"/>
  </r>
  <r>
    <n v="1988898073"/>
    <n v="78157360"/>
    <s v="Xavier Toor"/>
    <x v="0"/>
    <n v="942001"/>
    <x v="43"/>
    <x v="0"/>
    <n v="1"/>
    <n v="671.55"/>
    <n v="1541.22"/>
    <x v="1"/>
    <x v="1"/>
    <n v="10"/>
    <x v="2901"/>
  </r>
  <r>
    <n v="6457671753"/>
    <n v="51048402"/>
    <s v="Leela Bhandari"/>
    <x v="3"/>
    <n v="382511"/>
    <x v="16"/>
    <x v="2"/>
    <n v="1"/>
    <n v="702.54"/>
    <n v="2200.4699999999998"/>
    <x v="3"/>
    <x v="0"/>
    <n v="-3"/>
    <x v="2902"/>
  </r>
  <r>
    <n v="3556497272"/>
    <n v="9347990"/>
    <s v="Aarush Pingle"/>
    <x v="3"/>
    <n v="880510"/>
    <x v="6"/>
    <x v="2"/>
    <n v="3"/>
    <n v="951.43"/>
    <n v="96.09"/>
    <x v="1"/>
    <x v="0"/>
    <n v="3"/>
    <x v="2903"/>
  </r>
  <r>
    <n v="2182762247"/>
    <n v="54347213"/>
    <s v="Devansh Prasad"/>
    <x v="3"/>
    <n v="291238"/>
    <x v="49"/>
    <x v="3"/>
    <n v="2"/>
    <n v="746.03"/>
    <n v="1308.92"/>
    <x v="0"/>
    <x v="0"/>
    <n v="-4"/>
    <x v="2904"/>
  </r>
  <r>
    <n v="6026842782"/>
    <n v="75928073"/>
    <s v="Harsh Aggarwal"/>
    <x v="2"/>
    <n v="397973"/>
    <x v="38"/>
    <x v="9"/>
    <n v="2"/>
    <n v="728.73"/>
    <n v="2610"/>
    <x v="3"/>
    <x v="0"/>
    <n v="-1"/>
    <x v="2905"/>
  </r>
  <r>
    <n v="1227108607"/>
    <n v="69242672"/>
    <s v="Ranveer Sheth"/>
    <x v="0"/>
    <n v="525531"/>
    <x v="44"/>
    <x v="0"/>
    <n v="1"/>
    <n v="831.1"/>
    <n v="3901.39"/>
    <x v="2"/>
    <x v="0"/>
    <n v="3"/>
    <x v="2906"/>
  </r>
  <r>
    <n v="9362226645"/>
    <n v="28428852"/>
    <s v="Libni Dada"/>
    <x v="2"/>
    <n v="131937"/>
    <x v="12"/>
    <x v="8"/>
    <n v="2"/>
    <n v="287.81"/>
    <n v="3503.23"/>
    <x v="3"/>
    <x v="1"/>
    <n v="9"/>
    <x v="2907"/>
  </r>
  <r>
    <n v="6313785973"/>
    <n v="28603182"/>
    <s v="Karan Narayan"/>
    <x v="1"/>
    <n v="564692"/>
    <x v="43"/>
    <x v="0"/>
    <n v="3"/>
    <n v="215.65"/>
    <n v="2326.58"/>
    <x v="1"/>
    <x v="1"/>
    <n v="10"/>
    <x v="2908"/>
  </r>
  <r>
    <n v="1297253359"/>
    <n v="77811864"/>
    <s v="Urvashi Iyengar"/>
    <x v="3"/>
    <n v="63769"/>
    <x v="7"/>
    <x v="5"/>
    <n v="1"/>
    <n v="878.07"/>
    <n v="1250.24"/>
    <x v="0"/>
    <x v="1"/>
    <n v="9"/>
    <x v="2909"/>
  </r>
  <r>
    <n v="6138091203"/>
    <n v="41261495"/>
    <s v="Faris Deol"/>
    <x v="2"/>
    <n v="376447"/>
    <x v="16"/>
    <x v="2"/>
    <n v="2"/>
    <n v="724.84"/>
    <n v="1284.92"/>
    <x v="2"/>
    <x v="0"/>
    <n v="-5"/>
    <x v="2910"/>
  </r>
  <r>
    <n v="4770739350"/>
    <n v="61753272"/>
    <s v="Ojasvi Dash"/>
    <x v="1"/>
    <n v="425341"/>
    <x v="0"/>
    <x v="0"/>
    <n v="3"/>
    <n v="486.28"/>
    <n v="3259.93"/>
    <x v="2"/>
    <x v="2"/>
    <n v="27"/>
    <x v="2911"/>
  </r>
  <r>
    <n v="6253838449"/>
    <n v="19393135"/>
    <s v="Nathaniel Gokhale"/>
    <x v="0"/>
    <n v="448752"/>
    <x v="22"/>
    <x v="7"/>
    <n v="1"/>
    <n v="160.07"/>
    <n v="938.37"/>
    <x v="2"/>
    <x v="0"/>
    <n v="2"/>
    <x v="2912"/>
  </r>
  <r>
    <n v="1015708455"/>
    <n v="24153726"/>
    <s v="Azad Sachdev"/>
    <x v="3"/>
    <n v="444361"/>
    <x v="25"/>
    <x v="4"/>
    <n v="3"/>
    <n v="822.63"/>
    <n v="3175.14"/>
    <x v="3"/>
    <x v="1"/>
    <n v="8"/>
    <x v="2913"/>
  </r>
  <r>
    <n v="2201201842"/>
    <n v="6398761"/>
    <s v="Kabir Kala"/>
    <x v="2"/>
    <n v="137909"/>
    <x v="13"/>
    <x v="4"/>
    <n v="1"/>
    <n v="864.3"/>
    <n v="1547.91"/>
    <x v="2"/>
    <x v="0"/>
    <n v="-5"/>
    <x v="2914"/>
  </r>
  <r>
    <n v="200000051"/>
    <n v="8632679"/>
    <s v="Ayaan Bal"/>
    <x v="0"/>
    <n v="552496"/>
    <x v="23"/>
    <x v="7"/>
    <n v="1"/>
    <n v="508"/>
    <n v="1442.99"/>
    <x v="1"/>
    <x v="0"/>
    <n v="-4"/>
    <x v="2915"/>
  </r>
  <r>
    <n v="409570377"/>
    <n v="12574626"/>
    <s v="Nitesh Joshi"/>
    <x v="2"/>
    <n v="712307"/>
    <x v="1"/>
    <x v="1"/>
    <n v="1"/>
    <n v="264.89"/>
    <n v="1524.99"/>
    <x v="2"/>
    <x v="1"/>
    <n v="15"/>
    <x v="2916"/>
  </r>
  <r>
    <n v="5944464513"/>
    <n v="34095555"/>
    <s v="Charan Misra"/>
    <x v="3"/>
    <n v="913428"/>
    <x v="0"/>
    <x v="0"/>
    <n v="3"/>
    <n v="392.22"/>
    <n v="1371.17"/>
    <x v="3"/>
    <x v="0"/>
    <n v="-2"/>
    <x v="2917"/>
  </r>
  <r>
    <n v="7064377287"/>
    <n v="26716400"/>
    <s v="Yamini Dey"/>
    <x v="3"/>
    <n v="564692"/>
    <x v="43"/>
    <x v="0"/>
    <n v="3"/>
    <n v="215.65"/>
    <n v="328.51"/>
    <x v="3"/>
    <x v="0"/>
    <n v="0"/>
    <x v="2918"/>
  </r>
  <r>
    <n v="7763036477"/>
    <n v="26285589"/>
    <s v="Bakhshi De"/>
    <x v="1"/>
    <n v="953175"/>
    <x v="24"/>
    <x v="10"/>
    <n v="3"/>
    <n v="225.21"/>
    <n v="4277.29"/>
    <x v="0"/>
    <x v="0"/>
    <n v="-5"/>
    <x v="2919"/>
  </r>
  <r>
    <n v="7494002152"/>
    <n v="91382237"/>
    <s v="Yashasvi Prasad"/>
    <x v="0"/>
    <n v="228286"/>
    <x v="39"/>
    <x v="1"/>
    <n v="3"/>
    <n v="179.08"/>
    <n v="2287.1999999999998"/>
    <x v="2"/>
    <x v="0"/>
    <n v="-4"/>
    <x v="2920"/>
  </r>
  <r>
    <n v="692127479"/>
    <n v="67538982"/>
    <s v="Upma Salvi"/>
    <x v="3"/>
    <n v="739534"/>
    <x v="22"/>
    <x v="7"/>
    <n v="2"/>
    <n v="994.56"/>
    <n v="3284.88"/>
    <x v="3"/>
    <x v="0"/>
    <n v="-5"/>
    <x v="2921"/>
  </r>
  <r>
    <n v="7544245121"/>
    <n v="87160527"/>
    <s v="Gautam Ravel"/>
    <x v="1"/>
    <n v="689769"/>
    <x v="48"/>
    <x v="8"/>
    <n v="1"/>
    <n v="46.62"/>
    <n v="4067.24"/>
    <x v="1"/>
    <x v="1"/>
    <n v="8"/>
    <x v="2922"/>
  </r>
  <r>
    <n v="4429641190"/>
    <n v="11562458"/>
    <s v="Parth Raghavan"/>
    <x v="0"/>
    <n v="669378"/>
    <x v="14"/>
    <x v="9"/>
    <n v="2"/>
    <n v="212.14"/>
    <n v="3518.61"/>
    <x v="0"/>
    <x v="0"/>
    <n v="1"/>
    <x v="2923"/>
  </r>
  <r>
    <n v="8093366865"/>
    <n v="29451600"/>
    <s v="Max Shankar"/>
    <x v="1"/>
    <n v="53833"/>
    <x v="10"/>
    <x v="6"/>
    <n v="1"/>
    <n v="134.69"/>
    <n v="1770.01"/>
    <x v="0"/>
    <x v="2"/>
    <n v="27"/>
    <x v="2924"/>
  </r>
  <r>
    <n v="6269075067"/>
    <n v="81382213"/>
    <s v="Victor Khurana"/>
    <x v="2"/>
    <n v="89084"/>
    <x v="45"/>
    <x v="2"/>
    <n v="3"/>
    <n v="598.83000000000004"/>
    <n v="3745.59"/>
    <x v="3"/>
    <x v="0"/>
    <n v="-3"/>
    <x v="2925"/>
  </r>
  <r>
    <n v="4056304110"/>
    <n v="211163"/>
    <s v="Hiral Baral"/>
    <x v="0"/>
    <n v="516376"/>
    <x v="36"/>
    <x v="9"/>
    <n v="2"/>
    <n v="877.43"/>
    <n v="3567.36"/>
    <x v="1"/>
    <x v="2"/>
    <n v="18"/>
    <x v="2926"/>
  </r>
  <r>
    <n v="4447978623"/>
    <n v="31076002"/>
    <s v="Urvi Wali"/>
    <x v="1"/>
    <n v="481843"/>
    <x v="49"/>
    <x v="3"/>
    <n v="1"/>
    <n v="297.68"/>
    <n v="2037.9"/>
    <x v="0"/>
    <x v="0"/>
    <n v="0"/>
    <x v="2927"/>
  </r>
  <r>
    <n v="5875285677"/>
    <n v="62510499"/>
    <s v="Pratyush Trivedi"/>
    <x v="3"/>
    <n v="953175"/>
    <x v="24"/>
    <x v="10"/>
    <n v="3"/>
    <n v="225.21"/>
    <n v="3993.93"/>
    <x v="3"/>
    <x v="0"/>
    <n v="4"/>
    <x v="2928"/>
  </r>
  <r>
    <n v="4177774653"/>
    <n v="23844919"/>
    <s v="Jagvi Bhatt"/>
    <x v="0"/>
    <n v="120385"/>
    <x v="0"/>
    <x v="0"/>
    <n v="1"/>
    <n v="597.91"/>
    <n v="294.79000000000002"/>
    <x v="3"/>
    <x v="0"/>
    <n v="2"/>
    <x v="2929"/>
  </r>
  <r>
    <n v="502632296"/>
    <n v="9450435"/>
    <s v="Sai Chaudhry"/>
    <x v="0"/>
    <n v="525531"/>
    <x v="44"/>
    <x v="0"/>
    <n v="2"/>
    <n v="831.1"/>
    <n v="4257.49"/>
    <x v="2"/>
    <x v="0"/>
    <n v="3"/>
    <x v="2930"/>
  </r>
  <r>
    <n v="5037688536"/>
    <n v="49756591"/>
    <s v="Madhav Murthy"/>
    <x v="2"/>
    <n v="9436"/>
    <x v="18"/>
    <x v="5"/>
    <n v="3"/>
    <n v="88.43"/>
    <n v="903.52"/>
    <x v="2"/>
    <x v="2"/>
    <n v="28"/>
    <x v="2931"/>
  </r>
  <r>
    <n v="6844277478"/>
    <n v="47577193"/>
    <s v="Chaaya Wable"/>
    <x v="3"/>
    <n v="376447"/>
    <x v="16"/>
    <x v="2"/>
    <n v="1"/>
    <n v="724.84"/>
    <n v="2190.84"/>
    <x v="2"/>
    <x v="1"/>
    <n v="7"/>
    <x v="2932"/>
  </r>
  <r>
    <n v="3368317718"/>
    <n v="70867736"/>
    <s v="Madhavi Nagarajan"/>
    <x v="3"/>
    <n v="39154"/>
    <x v="31"/>
    <x v="9"/>
    <n v="1"/>
    <n v="946.86"/>
    <n v="914.88"/>
    <x v="1"/>
    <x v="0"/>
    <n v="-5"/>
    <x v="2933"/>
  </r>
  <r>
    <n v="913881994"/>
    <n v="13251137"/>
    <s v="Ekalinga Vasa"/>
    <x v="3"/>
    <n v="993331"/>
    <x v="21"/>
    <x v="6"/>
    <n v="2"/>
    <n v="102.44"/>
    <n v="317.82"/>
    <x v="0"/>
    <x v="0"/>
    <n v="1"/>
    <x v="2934"/>
  </r>
  <r>
    <n v="6445700839"/>
    <n v="4988545"/>
    <s v="Prisha Jha"/>
    <x v="0"/>
    <n v="951463"/>
    <x v="0"/>
    <x v="0"/>
    <n v="2"/>
    <n v="787.4"/>
    <n v="1574.46"/>
    <x v="1"/>
    <x v="0"/>
    <n v="3"/>
    <x v="2935"/>
  </r>
  <r>
    <n v="101613683"/>
    <n v="43377076"/>
    <s v="Imaran Krishnan"/>
    <x v="1"/>
    <n v="784827"/>
    <x v="26"/>
    <x v="10"/>
    <n v="2"/>
    <n v="274.25"/>
    <n v="1314.09"/>
    <x v="2"/>
    <x v="0"/>
    <n v="-5"/>
    <x v="2936"/>
  </r>
  <r>
    <n v="7094586913"/>
    <n v="82900175"/>
    <s v="Avni Som"/>
    <x v="1"/>
    <n v="564692"/>
    <x v="43"/>
    <x v="0"/>
    <n v="2"/>
    <n v="215.65"/>
    <n v="1045.98"/>
    <x v="1"/>
    <x v="0"/>
    <n v="1"/>
    <x v="2937"/>
  </r>
  <r>
    <n v="2478557609"/>
    <n v="58170168"/>
    <s v="Urmi Bansal"/>
    <x v="3"/>
    <n v="968887"/>
    <x v="23"/>
    <x v="7"/>
    <n v="3"/>
    <n v="40.700000000000003"/>
    <n v="1632.79"/>
    <x v="3"/>
    <x v="1"/>
    <n v="13"/>
    <x v="2938"/>
  </r>
  <r>
    <n v="9516720368"/>
    <n v="97466783"/>
    <s v="Harita Mangat"/>
    <x v="3"/>
    <n v="839170"/>
    <x v="19"/>
    <x v="2"/>
    <n v="1"/>
    <n v="481.63"/>
    <n v="3117.54"/>
    <x v="2"/>
    <x v="0"/>
    <n v="1"/>
    <x v="2939"/>
  </r>
  <r>
    <n v="3808010352"/>
    <n v="23126356"/>
    <s v="Oliver Kaur"/>
    <x v="2"/>
    <n v="448752"/>
    <x v="22"/>
    <x v="7"/>
    <n v="2"/>
    <n v="160.07"/>
    <n v="2359.7399999999998"/>
    <x v="3"/>
    <x v="0"/>
    <n v="-2"/>
    <x v="2940"/>
  </r>
  <r>
    <n v="7921886899"/>
    <n v="11143197"/>
    <s v="Siya Mani"/>
    <x v="0"/>
    <n v="673058"/>
    <x v="13"/>
    <x v="4"/>
    <n v="1"/>
    <n v="765.76"/>
    <n v="1342.87"/>
    <x v="0"/>
    <x v="0"/>
    <n v="-3"/>
    <x v="2941"/>
  </r>
  <r>
    <n v="6818712547"/>
    <n v="66655397"/>
    <s v="Hemal Grover"/>
    <x v="1"/>
    <n v="367391"/>
    <x v="26"/>
    <x v="10"/>
    <n v="2"/>
    <n v="939.55"/>
    <n v="2620.04"/>
    <x v="0"/>
    <x v="0"/>
    <n v="-2"/>
    <x v="2942"/>
  </r>
  <r>
    <n v="4538204462"/>
    <n v="35812567"/>
    <s v="Xalak Sood"/>
    <x v="0"/>
    <n v="490602"/>
    <x v="35"/>
    <x v="6"/>
    <n v="3"/>
    <n v="549.47"/>
    <n v="3043.32"/>
    <x v="2"/>
    <x v="0"/>
    <n v="1"/>
    <x v="2943"/>
  </r>
  <r>
    <n v="2008331630"/>
    <n v="36833857"/>
    <s v="Omya Banik"/>
    <x v="3"/>
    <n v="451933"/>
    <x v="17"/>
    <x v="6"/>
    <n v="2"/>
    <n v="568.94000000000005"/>
    <n v="1630.96"/>
    <x v="3"/>
    <x v="0"/>
    <n v="0"/>
    <x v="2944"/>
  </r>
  <r>
    <n v="3901338038"/>
    <n v="63238941"/>
    <s v="Vidhi Misra"/>
    <x v="0"/>
    <n v="89084"/>
    <x v="45"/>
    <x v="2"/>
    <n v="2"/>
    <n v="598.83000000000004"/>
    <n v="657.8"/>
    <x v="0"/>
    <x v="0"/>
    <n v="2"/>
    <x v="2945"/>
  </r>
  <r>
    <n v="1483786406"/>
    <n v="63451391"/>
    <s v="Amrita Kibe"/>
    <x v="3"/>
    <n v="555121"/>
    <x v="41"/>
    <x v="9"/>
    <n v="2"/>
    <n v="354.91"/>
    <n v="3934.29"/>
    <x v="2"/>
    <x v="2"/>
    <n v="28"/>
    <x v="2946"/>
  </r>
  <r>
    <n v="5022936426"/>
    <n v="73377004"/>
    <s v="Dayamai Borah"/>
    <x v="0"/>
    <n v="532965"/>
    <x v="12"/>
    <x v="8"/>
    <n v="1"/>
    <n v="307.23"/>
    <n v="2217.52"/>
    <x v="3"/>
    <x v="0"/>
    <n v="-5"/>
    <x v="2947"/>
  </r>
  <r>
    <n v="5470875365"/>
    <n v="55042740"/>
    <s v="Samuel Lanka"/>
    <x v="0"/>
    <n v="992178"/>
    <x v="25"/>
    <x v="4"/>
    <n v="2"/>
    <n v="632.42999999999995"/>
    <n v="4003.77"/>
    <x v="1"/>
    <x v="0"/>
    <n v="2"/>
    <x v="2948"/>
  </r>
  <r>
    <n v="7144611408"/>
    <n v="33280073"/>
    <s v="Yuvraj Lad"/>
    <x v="2"/>
    <n v="490939"/>
    <x v="7"/>
    <x v="5"/>
    <n v="3"/>
    <n v="80.25"/>
    <n v="989.77"/>
    <x v="0"/>
    <x v="0"/>
    <n v="-2"/>
    <x v="2949"/>
  </r>
  <r>
    <n v="9411421675"/>
    <n v="61226563"/>
    <s v="Chameli Kala"/>
    <x v="0"/>
    <n v="56589"/>
    <x v="5"/>
    <x v="4"/>
    <n v="1"/>
    <n v="517.77"/>
    <n v="4144.8599999999997"/>
    <x v="0"/>
    <x v="0"/>
    <n v="3"/>
    <x v="2950"/>
  </r>
  <r>
    <n v="7315949343"/>
    <n v="14458150"/>
    <s v="Kamya Ratta"/>
    <x v="3"/>
    <n v="112390"/>
    <x v="18"/>
    <x v="5"/>
    <n v="1"/>
    <n v="877.98"/>
    <n v="2639.3"/>
    <x v="3"/>
    <x v="0"/>
    <n v="-1"/>
    <x v="2951"/>
  </r>
  <r>
    <n v="9430475133"/>
    <n v="24621386"/>
    <s v="Maanav Raghavan"/>
    <x v="3"/>
    <n v="798639"/>
    <x v="2"/>
    <x v="2"/>
    <n v="2"/>
    <n v="211.25"/>
    <n v="4145.1000000000004"/>
    <x v="0"/>
    <x v="0"/>
    <n v="3"/>
    <x v="2952"/>
  </r>
  <r>
    <n v="3062145702"/>
    <n v="24821281"/>
    <s v="Onveer Kanda"/>
    <x v="0"/>
    <n v="448752"/>
    <x v="22"/>
    <x v="7"/>
    <n v="2"/>
    <n v="160.07"/>
    <n v="3288.07"/>
    <x v="2"/>
    <x v="0"/>
    <n v="4"/>
    <x v="2953"/>
  </r>
  <r>
    <n v="6500458984"/>
    <n v="35912599"/>
    <s v="Neha Atwal"/>
    <x v="0"/>
    <n v="859361"/>
    <x v="8"/>
    <x v="5"/>
    <n v="1"/>
    <n v="432.39"/>
    <n v="440.17"/>
    <x v="2"/>
    <x v="1"/>
    <n v="9"/>
    <x v="2954"/>
  </r>
  <r>
    <n v="7429306851"/>
    <n v="62541176"/>
    <s v="Yutika Andra"/>
    <x v="1"/>
    <n v="712003"/>
    <x v="39"/>
    <x v="1"/>
    <n v="3"/>
    <n v="671.68"/>
    <n v="1343.84"/>
    <x v="3"/>
    <x v="0"/>
    <n v="1"/>
    <x v="2955"/>
  </r>
  <r>
    <n v="2687236003"/>
    <n v="83588803"/>
    <s v="Indira Sabharwal"/>
    <x v="1"/>
    <n v="4452"/>
    <x v="26"/>
    <x v="10"/>
    <n v="2"/>
    <n v="169.88"/>
    <n v="3207.16"/>
    <x v="3"/>
    <x v="0"/>
    <n v="3"/>
    <x v="2956"/>
  </r>
  <r>
    <n v="1885906938"/>
    <n v="13455530"/>
    <s v="Yoshita Varty"/>
    <x v="2"/>
    <n v="672059"/>
    <x v="18"/>
    <x v="5"/>
    <n v="1"/>
    <n v="672.73"/>
    <n v="4489.8100000000004"/>
    <x v="0"/>
    <x v="1"/>
    <n v="7"/>
    <x v="2957"/>
  </r>
  <r>
    <n v="9949334146"/>
    <n v="73363613"/>
    <s v="Aradhana Bala"/>
    <x v="3"/>
    <n v="704868"/>
    <x v="11"/>
    <x v="7"/>
    <n v="1"/>
    <n v="193.46"/>
    <n v="217.5"/>
    <x v="3"/>
    <x v="2"/>
    <n v="24"/>
    <x v="2958"/>
  </r>
  <r>
    <n v="2555454584"/>
    <n v="19182548"/>
    <s v="Laban Kulkarni"/>
    <x v="0"/>
    <n v="470449"/>
    <x v="40"/>
    <x v="8"/>
    <n v="3"/>
    <n v="827.77"/>
    <n v="1626.42"/>
    <x v="0"/>
    <x v="2"/>
    <n v="21"/>
    <x v="2959"/>
  </r>
  <r>
    <n v="2503209946"/>
    <n v="26844216"/>
    <s v="Yochana Babu"/>
    <x v="3"/>
    <n v="661577"/>
    <x v="43"/>
    <x v="0"/>
    <n v="1"/>
    <n v="720.95"/>
    <n v="1069.03"/>
    <x v="0"/>
    <x v="0"/>
    <n v="-1"/>
    <x v="2960"/>
  </r>
  <r>
    <n v="2329563439"/>
    <n v="78157360"/>
    <s v="Xavier Toor"/>
    <x v="0"/>
    <n v="186168"/>
    <x v="44"/>
    <x v="0"/>
    <n v="3"/>
    <n v="878.8"/>
    <n v="1139.8900000000001"/>
    <x v="1"/>
    <x v="2"/>
    <n v="23"/>
    <x v="2961"/>
  </r>
  <r>
    <n v="1041536174"/>
    <n v="93018527"/>
    <s v="Lekha Rout"/>
    <x v="1"/>
    <n v="89084"/>
    <x v="45"/>
    <x v="2"/>
    <n v="1"/>
    <n v="598.83000000000004"/>
    <n v="2780.93"/>
    <x v="2"/>
    <x v="1"/>
    <n v="12"/>
    <x v="2962"/>
  </r>
  <r>
    <n v="6631188689"/>
    <n v="8361353"/>
    <s v="Pahal Kibe"/>
    <x v="1"/>
    <n v="63769"/>
    <x v="7"/>
    <x v="5"/>
    <n v="2"/>
    <n v="878.07"/>
    <n v="3536.2"/>
    <x v="0"/>
    <x v="0"/>
    <n v="-5"/>
    <x v="2963"/>
  </r>
  <r>
    <n v="9300178512"/>
    <n v="26936578"/>
    <s v="Lavanya Bawa"/>
    <x v="0"/>
    <n v="818522"/>
    <x v="15"/>
    <x v="2"/>
    <n v="2"/>
    <n v="96.09"/>
    <n v="1204.48"/>
    <x v="0"/>
    <x v="0"/>
    <n v="3"/>
    <x v="2964"/>
  </r>
  <r>
    <n v="1086881691"/>
    <n v="77035814"/>
    <s v="Ishaan Mohanty"/>
    <x v="2"/>
    <n v="621677"/>
    <x v="40"/>
    <x v="8"/>
    <n v="3"/>
    <n v="317.8"/>
    <n v="1914.71"/>
    <x v="0"/>
    <x v="0"/>
    <n v="-2"/>
    <x v="2965"/>
  </r>
  <r>
    <n v="8008880980"/>
    <n v="57505804"/>
    <s v="Zinal Padmanabhan"/>
    <x v="1"/>
    <n v="589812"/>
    <x v="11"/>
    <x v="7"/>
    <n v="3"/>
    <n v="163.03"/>
    <n v="1909.21"/>
    <x v="2"/>
    <x v="0"/>
    <n v="4"/>
    <x v="2966"/>
  </r>
  <r>
    <n v="2417680703"/>
    <n v="30823988"/>
    <s v="Owen Sangha"/>
    <x v="3"/>
    <n v="687218"/>
    <x v="4"/>
    <x v="1"/>
    <n v="3"/>
    <n v="317.82"/>
    <n v="2694.25"/>
    <x v="2"/>
    <x v="1"/>
    <n v="14"/>
    <x v="2967"/>
  </r>
  <r>
    <n v="1117730990"/>
    <n v="96640716"/>
    <s v="Yatan Varughese"/>
    <x v="1"/>
    <n v="820973"/>
    <x v="26"/>
    <x v="10"/>
    <n v="1"/>
    <n v="114.52"/>
    <n v="998.06"/>
    <x v="0"/>
    <x v="0"/>
    <n v="0"/>
    <x v="2968"/>
  </r>
  <r>
    <n v="1678557345"/>
    <n v="49136375"/>
    <s v="Rohan Basak"/>
    <x v="2"/>
    <n v="329351"/>
    <x v="15"/>
    <x v="2"/>
    <n v="1"/>
    <n v="310.87"/>
    <n v="1308.24"/>
    <x v="3"/>
    <x v="0"/>
    <n v="0"/>
    <x v="2969"/>
  </r>
  <r>
    <n v="4505129824"/>
    <n v="17341194"/>
    <s v="Faras Kaul"/>
    <x v="3"/>
    <n v="382511"/>
    <x v="16"/>
    <x v="2"/>
    <n v="2"/>
    <n v="702.54"/>
    <n v="2663.24"/>
    <x v="0"/>
    <x v="0"/>
    <n v="3"/>
    <x v="2970"/>
  </r>
  <r>
    <n v="8737295686"/>
    <n v="69749541"/>
    <s v="Ayush Amble"/>
    <x v="3"/>
    <n v="490602"/>
    <x v="35"/>
    <x v="6"/>
    <n v="3"/>
    <n v="549.47"/>
    <n v="930.92"/>
    <x v="3"/>
    <x v="0"/>
    <n v="-5"/>
    <x v="2971"/>
  </r>
  <r>
    <n v="7997347191"/>
    <n v="31813"/>
    <s v="Indrajit Pau"/>
    <x v="0"/>
    <n v="803607"/>
    <x v="28"/>
    <x v="5"/>
    <n v="3"/>
    <n v="949.73"/>
    <n v="4498.83"/>
    <x v="3"/>
    <x v="1"/>
    <n v="13"/>
    <x v="2972"/>
  </r>
  <r>
    <n v="1930645698"/>
    <n v="35554129"/>
    <s v="Darika Natarajan"/>
    <x v="3"/>
    <n v="140489"/>
    <x v="28"/>
    <x v="5"/>
    <n v="3"/>
    <n v="650.20000000000005"/>
    <n v="3514.7"/>
    <x v="2"/>
    <x v="0"/>
    <n v="4"/>
    <x v="2973"/>
  </r>
  <r>
    <n v="5393373590"/>
    <n v="5712468"/>
    <s v="Zinal Shan"/>
    <x v="2"/>
    <n v="112390"/>
    <x v="18"/>
    <x v="5"/>
    <n v="2"/>
    <n v="877.98"/>
    <n v="487.51"/>
    <x v="2"/>
    <x v="1"/>
    <n v="9"/>
    <x v="2974"/>
  </r>
  <r>
    <n v="5851854765"/>
    <n v="82032191"/>
    <s v="Benjamin Bhatnagar"/>
    <x v="1"/>
    <n v="587645"/>
    <x v="5"/>
    <x v="4"/>
    <n v="2"/>
    <n v="801.81"/>
    <n v="1865.04"/>
    <x v="3"/>
    <x v="1"/>
    <n v="9"/>
    <x v="2975"/>
  </r>
  <r>
    <n v="3765179520"/>
    <n v="43784632"/>
    <s v="Adya Johal"/>
    <x v="2"/>
    <n v="373536"/>
    <x v="44"/>
    <x v="0"/>
    <n v="1"/>
    <n v="494.17"/>
    <n v="3700.97"/>
    <x v="3"/>
    <x v="2"/>
    <n v="23"/>
    <x v="2976"/>
  </r>
  <r>
    <n v="683969424"/>
    <n v="98225598"/>
    <s v="Neelima Som"/>
    <x v="3"/>
    <n v="540618"/>
    <x v="9"/>
    <x v="3"/>
    <n v="3"/>
    <n v="317.05"/>
    <n v="2629.12"/>
    <x v="0"/>
    <x v="1"/>
    <n v="11"/>
    <x v="2977"/>
  </r>
  <r>
    <n v="8459624382"/>
    <n v="64489709"/>
    <s v="Ekavir Kade"/>
    <x v="3"/>
    <n v="602241"/>
    <x v="3"/>
    <x v="3"/>
    <n v="3"/>
    <n v="976.55"/>
    <n v="786.02"/>
    <x v="3"/>
    <x v="1"/>
    <n v="13"/>
    <x v="2978"/>
  </r>
  <r>
    <n v="7110044004"/>
    <n v="62807542"/>
    <s v="Chatura Apte"/>
    <x v="3"/>
    <n v="298985"/>
    <x v="5"/>
    <x v="4"/>
    <n v="1"/>
    <n v="183.76"/>
    <n v="941.87"/>
    <x v="1"/>
    <x v="1"/>
    <n v="7"/>
    <x v="2979"/>
  </r>
  <r>
    <n v="4302375314"/>
    <n v="96253172"/>
    <s v="Zarna Mammen"/>
    <x v="2"/>
    <n v="942001"/>
    <x v="43"/>
    <x v="0"/>
    <n v="2"/>
    <n v="671.55"/>
    <n v="3332.44"/>
    <x v="2"/>
    <x v="0"/>
    <n v="5"/>
    <x v="2980"/>
  </r>
  <r>
    <n v="1245307588"/>
    <n v="13760839"/>
    <s v="Anvi Savant"/>
    <x v="3"/>
    <n v="669378"/>
    <x v="14"/>
    <x v="9"/>
    <n v="2"/>
    <n v="212.14"/>
    <n v="1800.39"/>
    <x v="0"/>
    <x v="1"/>
    <n v="10"/>
    <x v="2981"/>
  </r>
  <r>
    <n v="3876260101"/>
    <n v="70420271"/>
    <s v="Ryan Ratta"/>
    <x v="1"/>
    <n v="451933"/>
    <x v="17"/>
    <x v="6"/>
    <n v="1"/>
    <n v="568.94000000000005"/>
    <n v="22.14"/>
    <x v="3"/>
    <x v="0"/>
    <n v="-2"/>
    <x v="2982"/>
  </r>
  <r>
    <n v="3162263618"/>
    <n v="23676689"/>
    <s v="Jagat Dhar"/>
    <x v="3"/>
    <n v="94225"/>
    <x v="22"/>
    <x v="7"/>
    <n v="3"/>
    <n v="77.11"/>
    <n v="2824.3"/>
    <x v="2"/>
    <x v="0"/>
    <n v="2"/>
    <x v="2983"/>
  </r>
  <r>
    <n v="655792395"/>
    <n v="11254582"/>
    <s v="Caleb Krish"/>
    <x v="2"/>
    <n v="798639"/>
    <x v="2"/>
    <x v="2"/>
    <n v="1"/>
    <n v="211.25"/>
    <n v="1028.96"/>
    <x v="3"/>
    <x v="1"/>
    <n v="6"/>
    <x v="2984"/>
  </r>
  <r>
    <n v="7624743284"/>
    <n v="40392019"/>
    <s v="Yashvi Sur"/>
    <x v="3"/>
    <n v="257719"/>
    <x v="2"/>
    <x v="2"/>
    <n v="3"/>
    <n v="281.73"/>
    <n v="3542.84"/>
    <x v="1"/>
    <x v="1"/>
    <n v="7"/>
    <x v="2985"/>
  </r>
  <r>
    <n v="4783962671"/>
    <n v="57765367"/>
    <s v="Advika Sundaram"/>
    <x v="3"/>
    <n v="272170"/>
    <x v="33"/>
    <x v="8"/>
    <n v="1"/>
    <n v="140.80000000000001"/>
    <n v="2056.7600000000002"/>
    <x v="2"/>
    <x v="1"/>
    <n v="8"/>
    <x v="2986"/>
  </r>
  <r>
    <n v="7166787473"/>
    <n v="97928541"/>
    <s v="Pratyush Peri"/>
    <x v="1"/>
    <n v="425341"/>
    <x v="0"/>
    <x v="0"/>
    <n v="2"/>
    <n v="486.28"/>
    <n v="2983.11"/>
    <x v="2"/>
    <x v="2"/>
    <n v="29"/>
    <x v="2987"/>
  </r>
  <r>
    <n v="9395228070"/>
    <n v="40275138"/>
    <s v="Eiravati Thaker"/>
    <x v="2"/>
    <n v="52729"/>
    <x v="43"/>
    <x v="0"/>
    <n v="2"/>
    <n v="316.02"/>
    <n v="1849.78"/>
    <x v="0"/>
    <x v="0"/>
    <n v="-1"/>
    <x v="2988"/>
  </r>
  <r>
    <n v="902157975"/>
    <n v="80371626"/>
    <s v="Yashasvi Divan"/>
    <x v="1"/>
    <n v="440875"/>
    <x v="26"/>
    <x v="10"/>
    <n v="1"/>
    <n v="275.02999999999997"/>
    <n v="946.86"/>
    <x v="0"/>
    <x v="0"/>
    <n v="-3"/>
    <x v="2989"/>
  </r>
  <r>
    <n v="6947741744"/>
    <n v="49617531"/>
    <s v="Vamakshi Pradhan"/>
    <x v="2"/>
    <n v="272170"/>
    <x v="33"/>
    <x v="8"/>
    <n v="2"/>
    <n v="140.80000000000001"/>
    <n v="936.96"/>
    <x v="1"/>
    <x v="0"/>
    <n v="5"/>
    <x v="2990"/>
  </r>
  <r>
    <n v="4788498083"/>
    <n v="16420489"/>
    <s v="Divya Peri"/>
    <x v="1"/>
    <n v="451812"/>
    <x v="25"/>
    <x v="4"/>
    <n v="2"/>
    <n v="530.85"/>
    <n v="2208.7800000000002"/>
    <x v="3"/>
    <x v="2"/>
    <n v="16"/>
    <x v="2991"/>
  </r>
  <r>
    <n v="8070127087"/>
    <n v="27709218"/>
    <s v="Ryan Dhingra"/>
    <x v="0"/>
    <n v="120532"/>
    <x v="17"/>
    <x v="6"/>
    <n v="2"/>
    <n v="697.53"/>
    <n v="2506.63"/>
    <x v="2"/>
    <x v="0"/>
    <n v="5"/>
    <x v="2992"/>
  </r>
  <r>
    <n v="5191429552"/>
    <n v="14944819"/>
    <s v="Triya Patla"/>
    <x v="3"/>
    <n v="734789"/>
    <x v="9"/>
    <x v="3"/>
    <n v="3"/>
    <n v="395.82"/>
    <n v="2418.9699999999998"/>
    <x v="1"/>
    <x v="1"/>
    <n v="12"/>
    <x v="2993"/>
  </r>
  <r>
    <n v="5220651138"/>
    <n v="91768226"/>
    <s v="Vansha Walia"/>
    <x v="0"/>
    <n v="448752"/>
    <x v="22"/>
    <x v="7"/>
    <n v="2"/>
    <n v="160.07"/>
    <n v="2783.14"/>
    <x v="0"/>
    <x v="0"/>
    <n v="-3"/>
    <x v="2994"/>
  </r>
  <r>
    <n v="2758734705"/>
    <n v="54797119"/>
    <s v="Anusha Patel"/>
    <x v="3"/>
    <n v="563740"/>
    <x v="47"/>
    <x v="3"/>
    <n v="3"/>
    <n v="96.33"/>
    <n v="1460.54"/>
    <x v="1"/>
    <x v="0"/>
    <n v="2"/>
    <x v="2995"/>
  </r>
  <r>
    <n v="2907887532"/>
    <n v="85838438"/>
    <s v="Advay Mann"/>
    <x v="2"/>
    <n v="937542"/>
    <x v="17"/>
    <x v="6"/>
    <n v="1"/>
    <n v="97.04"/>
    <n v="3870.66"/>
    <x v="1"/>
    <x v="0"/>
    <n v="-1"/>
    <x v="2996"/>
  </r>
  <r>
    <n v="7388846009"/>
    <n v="59094034"/>
    <s v="Ekanta Dass"/>
    <x v="0"/>
    <n v="561860"/>
    <x v="1"/>
    <x v="1"/>
    <n v="2"/>
    <n v="874.78"/>
    <n v="616.45000000000005"/>
    <x v="1"/>
    <x v="0"/>
    <n v="-1"/>
    <x v="2997"/>
  </r>
  <r>
    <n v="2606843929"/>
    <n v="29415527"/>
    <s v="Abha Behl"/>
    <x v="0"/>
    <n v="354409"/>
    <x v="21"/>
    <x v="6"/>
    <n v="1"/>
    <n v="325.08"/>
    <n v="2095.62"/>
    <x v="0"/>
    <x v="0"/>
    <n v="-4"/>
    <x v="2998"/>
  </r>
  <r>
    <n v="5637567433"/>
    <n v="91562028"/>
    <s v="Ayaan Kashyap"/>
    <x v="0"/>
    <n v="513199"/>
    <x v="39"/>
    <x v="1"/>
    <n v="2"/>
    <n v="422.23"/>
    <n v="2428.4499999999998"/>
    <x v="3"/>
    <x v="0"/>
    <n v="-5"/>
    <x v="2999"/>
  </r>
  <r>
    <n v="8838095431"/>
    <n v="41194825"/>
    <s v="Mekhala Shah"/>
    <x v="0"/>
    <n v="592784"/>
    <x v="29"/>
    <x v="3"/>
    <n v="1"/>
    <n v="280.35000000000002"/>
    <n v="2640.35"/>
    <x v="1"/>
    <x v="0"/>
    <n v="2"/>
    <x v="3000"/>
  </r>
  <r>
    <n v="1564649286"/>
    <n v="77869660"/>
    <s v="Nidhi Sha"/>
    <x v="3"/>
    <n v="425341"/>
    <x v="0"/>
    <x v="0"/>
    <n v="3"/>
    <n v="486.28"/>
    <n v="827.44"/>
    <x v="2"/>
    <x v="0"/>
    <n v="5"/>
    <x v="3001"/>
  </r>
  <r>
    <n v="4098166849"/>
    <n v="33741801"/>
    <s v="Girindra Nadig"/>
    <x v="1"/>
    <n v="771228"/>
    <x v="0"/>
    <x v="0"/>
    <n v="2"/>
    <n v="83.18"/>
    <n v="4892.12"/>
    <x v="3"/>
    <x v="2"/>
    <n v="24"/>
    <x v="3002"/>
  </r>
  <r>
    <n v="8091143423"/>
    <n v="25128143"/>
    <s v="Odika Kannan"/>
    <x v="3"/>
    <n v="611575"/>
    <x v="12"/>
    <x v="8"/>
    <n v="3"/>
    <n v="482.06"/>
    <n v="3293.8"/>
    <x v="2"/>
    <x v="0"/>
    <n v="3"/>
    <x v="3003"/>
  </r>
  <r>
    <n v="3024045336"/>
    <n v="54877984"/>
    <s v="Ubika Basak"/>
    <x v="2"/>
    <n v="600767"/>
    <x v="18"/>
    <x v="5"/>
    <n v="2"/>
    <n v="722.42"/>
    <n v="2790.23"/>
    <x v="0"/>
    <x v="0"/>
    <n v="4"/>
    <x v="3004"/>
  </r>
  <r>
    <n v="6152984028"/>
    <n v="60732869"/>
    <s v="Joshua Nath"/>
    <x v="1"/>
    <n v="153019"/>
    <x v="36"/>
    <x v="9"/>
    <n v="2"/>
    <n v="947.95"/>
    <n v="2124.37"/>
    <x v="2"/>
    <x v="1"/>
    <n v="6"/>
    <x v="3005"/>
  </r>
  <r>
    <n v="3450790653"/>
    <n v="87266831"/>
    <s v="Indira Palan"/>
    <x v="1"/>
    <n v="803607"/>
    <x v="28"/>
    <x v="5"/>
    <n v="3"/>
    <n v="949.73"/>
    <n v="1861.71"/>
    <x v="2"/>
    <x v="0"/>
    <n v="-2"/>
    <x v="3006"/>
  </r>
  <r>
    <n v="8028917900"/>
    <n v="57340963"/>
    <s v="Wridesh Kothari"/>
    <x v="0"/>
    <n v="491521"/>
    <x v="3"/>
    <x v="3"/>
    <n v="1"/>
    <n v="556.35"/>
    <n v="2365.92"/>
    <x v="2"/>
    <x v="0"/>
    <n v="2"/>
    <x v="3007"/>
  </r>
  <r>
    <n v="7781884407"/>
    <n v="90666073"/>
    <s v="Pratyush Dhar"/>
    <x v="2"/>
    <n v="196719"/>
    <x v="38"/>
    <x v="9"/>
    <n v="3"/>
    <n v="217.5"/>
    <n v="773.17"/>
    <x v="3"/>
    <x v="0"/>
    <n v="2"/>
    <x v="3008"/>
  </r>
  <r>
    <n v="3483689828"/>
    <n v="7687234"/>
    <s v="Farhan Sheth"/>
    <x v="2"/>
    <n v="9436"/>
    <x v="18"/>
    <x v="5"/>
    <n v="2"/>
    <n v="88.43"/>
    <n v="4559.5600000000004"/>
    <x v="1"/>
    <x v="0"/>
    <n v="0"/>
    <x v="3009"/>
  </r>
  <r>
    <n v="8341286014"/>
    <n v="31076002"/>
    <s v="Urvi Wali"/>
    <x v="1"/>
    <n v="767398"/>
    <x v="23"/>
    <x v="7"/>
    <n v="3"/>
    <n v="22.14"/>
    <n v="2399.69"/>
    <x v="2"/>
    <x v="0"/>
    <n v="4"/>
    <x v="3010"/>
  </r>
  <r>
    <n v="7936106887"/>
    <n v="95309983"/>
    <s v="Vansha Atwal"/>
    <x v="1"/>
    <n v="367391"/>
    <x v="26"/>
    <x v="10"/>
    <n v="2"/>
    <n v="939.55"/>
    <n v="577.13"/>
    <x v="1"/>
    <x v="0"/>
    <n v="3"/>
    <x v="3011"/>
  </r>
  <r>
    <n v="2247354978"/>
    <n v="6668498"/>
    <s v="Bimala Prakash"/>
    <x v="2"/>
    <n v="589812"/>
    <x v="11"/>
    <x v="7"/>
    <n v="2"/>
    <n v="163.03"/>
    <n v="1322.72"/>
    <x v="0"/>
    <x v="0"/>
    <n v="-4"/>
    <x v="3012"/>
  </r>
  <r>
    <n v="5347701114"/>
    <n v="22036818"/>
    <s v="Yatan Yogi"/>
    <x v="1"/>
    <n v="337168"/>
    <x v="2"/>
    <x v="2"/>
    <n v="2"/>
    <n v="545.49"/>
    <n v="374.68"/>
    <x v="2"/>
    <x v="0"/>
    <n v="-2"/>
    <x v="3013"/>
  </r>
  <r>
    <n v="7846068436"/>
    <n v="93507573"/>
    <s v="Raksha Prashad"/>
    <x v="3"/>
    <n v="914071"/>
    <x v="47"/>
    <x v="3"/>
    <n v="3"/>
    <n v="296.94"/>
    <n v="3379.35"/>
    <x v="2"/>
    <x v="0"/>
    <n v="2"/>
    <x v="3014"/>
  </r>
  <r>
    <n v="9893439302"/>
    <n v="67277562"/>
    <s v="Arunima Borde"/>
    <x v="2"/>
    <n v="14145"/>
    <x v="42"/>
    <x v="9"/>
    <n v="2"/>
    <n v="630.84"/>
    <n v="3745.35"/>
    <x v="3"/>
    <x v="0"/>
    <n v="-4"/>
    <x v="3015"/>
  </r>
  <r>
    <n v="4160816433"/>
    <n v="2219590"/>
    <s v="Upadhriti Sandhu"/>
    <x v="0"/>
    <n v="34186"/>
    <x v="31"/>
    <x v="9"/>
    <n v="2"/>
    <n v="925.65"/>
    <n v="3238.22"/>
    <x v="1"/>
    <x v="1"/>
    <n v="9"/>
    <x v="3016"/>
  </r>
  <r>
    <n v="6000890622"/>
    <n v="62828341"/>
    <s v="Darika Deol"/>
    <x v="2"/>
    <n v="33955"/>
    <x v="12"/>
    <x v="8"/>
    <n v="3"/>
    <n v="186.08"/>
    <n v="1826.22"/>
    <x v="1"/>
    <x v="0"/>
    <n v="-3"/>
    <x v="3017"/>
  </r>
  <r>
    <n v="7317676958"/>
    <n v="92356639"/>
    <s v="Girish Lall"/>
    <x v="2"/>
    <n v="667163"/>
    <x v="1"/>
    <x v="1"/>
    <n v="1"/>
    <n v="441.2"/>
    <n v="2967.08"/>
    <x v="2"/>
    <x v="1"/>
    <n v="11"/>
    <x v="3018"/>
  </r>
  <r>
    <n v="8620144614"/>
    <n v="20122449"/>
    <s v="Amaira Ahuja"/>
    <x v="1"/>
    <n v="123983"/>
    <x v="13"/>
    <x v="4"/>
    <n v="2"/>
    <n v="785.67"/>
    <n v="1435.13"/>
    <x v="3"/>
    <x v="2"/>
    <n v="21"/>
    <x v="3019"/>
  </r>
  <r>
    <n v="3940758882"/>
    <n v="40085705"/>
    <s v="Anirudh Deshpande"/>
    <x v="1"/>
    <n v="136533"/>
    <x v="2"/>
    <x v="2"/>
    <n v="2"/>
    <n v="826.21"/>
    <n v="186.08"/>
    <x v="2"/>
    <x v="0"/>
    <n v="4"/>
    <x v="3020"/>
  </r>
  <r>
    <n v="5216555041"/>
    <n v="30188374"/>
    <s v="Naveen Chakrabarti"/>
    <x v="1"/>
    <n v="914071"/>
    <x v="47"/>
    <x v="3"/>
    <n v="1"/>
    <n v="296.94"/>
    <n v="3340.8"/>
    <x v="3"/>
    <x v="0"/>
    <n v="-3"/>
    <x v="3021"/>
  </r>
  <r>
    <n v="5144793312"/>
    <n v="59518795"/>
    <s v="Wazir Sandal"/>
    <x v="1"/>
    <n v="937542"/>
    <x v="17"/>
    <x v="6"/>
    <n v="1"/>
    <n v="97.04"/>
    <n v="724.84"/>
    <x v="1"/>
    <x v="0"/>
    <n v="0"/>
    <x v="3022"/>
  </r>
  <r>
    <n v="7241413847"/>
    <n v="10048910"/>
    <s v="Pratyush Sawhney"/>
    <x v="1"/>
    <n v="684939"/>
    <x v="7"/>
    <x v="5"/>
    <n v="3"/>
    <n v="727.95"/>
    <n v="2620.23"/>
    <x v="3"/>
    <x v="0"/>
    <n v="-5"/>
    <x v="3023"/>
  </r>
  <r>
    <n v="3567610983"/>
    <n v="1816969"/>
    <s v="Tejas Pillai"/>
    <x v="3"/>
    <n v="337168"/>
    <x v="2"/>
    <x v="2"/>
    <n v="2"/>
    <n v="545.49"/>
    <n v="3657.49"/>
    <x v="0"/>
    <x v="2"/>
    <n v="17"/>
    <x v="3024"/>
  </r>
  <r>
    <n v="16878685"/>
    <n v="37556526"/>
    <s v="Anjali Varkey"/>
    <x v="2"/>
    <n v="432617"/>
    <x v="26"/>
    <x v="10"/>
    <n v="2"/>
    <n v="863.18"/>
    <n v="4267.9399999999996"/>
    <x v="0"/>
    <x v="0"/>
    <n v="3"/>
    <x v="3025"/>
  </r>
  <r>
    <n v="951657166"/>
    <n v="63624332"/>
    <s v="Krisha Zachariah"/>
    <x v="2"/>
    <n v="679321"/>
    <x v="39"/>
    <x v="1"/>
    <n v="3"/>
    <n v="738.46"/>
    <n v="3588.19"/>
    <x v="1"/>
    <x v="0"/>
    <n v="-5"/>
    <x v="3026"/>
  </r>
  <r>
    <n v="4189022307"/>
    <n v="21597477"/>
    <s v="Mugdha Chaudhuri"/>
    <x v="2"/>
    <n v="968887"/>
    <x v="23"/>
    <x v="7"/>
    <n v="1"/>
    <n v="40.700000000000003"/>
    <n v="2928.14"/>
    <x v="2"/>
    <x v="0"/>
    <n v="1"/>
    <x v="3027"/>
  </r>
  <r>
    <n v="7378521428"/>
    <n v="10857389"/>
    <s v="Nihal Mital"/>
    <x v="2"/>
    <n v="833557"/>
    <x v="34"/>
    <x v="2"/>
    <n v="3"/>
    <n v="422.87"/>
    <n v="1225.8599999999999"/>
    <x v="1"/>
    <x v="0"/>
    <n v="-2"/>
    <x v="3028"/>
  </r>
  <r>
    <n v="6266311709"/>
    <n v="67708491"/>
    <s v="Dalbir Kata"/>
    <x v="2"/>
    <n v="644847"/>
    <x v="32"/>
    <x v="6"/>
    <n v="3"/>
    <n v="622.80999999999995"/>
    <n v="1654.8"/>
    <x v="0"/>
    <x v="0"/>
    <n v="2"/>
    <x v="3029"/>
  </r>
  <r>
    <n v="7985347262"/>
    <n v="22483684"/>
    <s v="Gautami Dar"/>
    <x v="0"/>
    <n v="15314"/>
    <x v="15"/>
    <x v="2"/>
    <n v="2"/>
    <n v="578.85"/>
    <n v="1777.54"/>
    <x v="3"/>
    <x v="0"/>
    <n v="-1"/>
    <x v="3030"/>
  </r>
  <r>
    <n v="992764262"/>
    <n v="69240186"/>
    <s v="Triya Memon"/>
    <x v="0"/>
    <n v="324809"/>
    <x v="6"/>
    <x v="2"/>
    <n v="3"/>
    <n v="608"/>
    <n v="971.71"/>
    <x v="0"/>
    <x v="0"/>
    <n v="-2"/>
    <x v="3031"/>
  </r>
  <r>
    <n v="3080291353"/>
    <n v="93937586"/>
    <s v="Pranav Solanki"/>
    <x v="1"/>
    <n v="888807"/>
    <x v="6"/>
    <x v="2"/>
    <n v="2"/>
    <n v="230.58"/>
    <n v="2790.84"/>
    <x v="3"/>
    <x v="0"/>
    <n v="3"/>
    <x v="3032"/>
  </r>
  <r>
    <n v="5532188237"/>
    <n v="211163"/>
    <s v="Hiral Baral"/>
    <x v="0"/>
    <n v="131136"/>
    <x v="32"/>
    <x v="6"/>
    <n v="1"/>
    <n v="37.799999999999997"/>
    <n v="4861.55"/>
    <x v="1"/>
    <x v="0"/>
    <n v="-4"/>
    <x v="3033"/>
  </r>
  <r>
    <n v="6814658453"/>
    <n v="55278329"/>
    <s v="Nathaniel Mand"/>
    <x v="2"/>
    <n v="661577"/>
    <x v="43"/>
    <x v="0"/>
    <n v="2"/>
    <n v="720.95"/>
    <n v="552.20000000000005"/>
    <x v="2"/>
    <x v="0"/>
    <n v="-4"/>
    <x v="3034"/>
  </r>
  <r>
    <n v="4861499558"/>
    <n v="2684440"/>
    <s v="Hamsini De"/>
    <x v="3"/>
    <n v="615545"/>
    <x v="28"/>
    <x v="5"/>
    <n v="3"/>
    <n v="448.16"/>
    <n v="1381.1"/>
    <x v="3"/>
    <x v="0"/>
    <n v="1"/>
    <x v="3035"/>
  </r>
  <r>
    <n v="2521042570"/>
    <n v="28394354"/>
    <s v="Yatin Mohanty"/>
    <x v="0"/>
    <n v="516376"/>
    <x v="36"/>
    <x v="9"/>
    <n v="3"/>
    <n v="877.43"/>
    <n v="3010.69"/>
    <x v="0"/>
    <x v="0"/>
    <n v="-2"/>
    <x v="3036"/>
  </r>
  <r>
    <n v="5217781278"/>
    <n v="85658166"/>
    <s v="Faraj Krish"/>
    <x v="1"/>
    <n v="34200"/>
    <x v="7"/>
    <x v="5"/>
    <n v="3"/>
    <n v="319.8"/>
    <n v="3074.48"/>
    <x v="1"/>
    <x v="1"/>
    <n v="14"/>
    <x v="3037"/>
  </r>
  <r>
    <n v="8006034379"/>
    <n v="43784632"/>
    <s v="Adya Johal"/>
    <x v="2"/>
    <n v="807452"/>
    <x v="21"/>
    <x v="6"/>
    <n v="1"/>
    <n v="144.19"/>
    <n v="3400.58"/>
    <x v="2"/>
    <x v="0"/>
    <n v="5"/>
    <x v="3038"/>
  </r>
  <r>
    <n v="7380913411"/>
    <n v="49869358"/>
    <s v="Varenya Nigam"/>
    <x v="0"/>
    <n v="723678"/>
    <x v="44"/>
    <x v="0"/>
    <n v="2"/>
    <n v="675.46"/>
    <n v="367.08"/>
    <x v="1"/>
    <x v="1"/>
    <n v="13"/>
    <x v="3039"/>
  </r>
  <r>
    <n v="7706841114"/>
    <n v="68016312"/>
    <s v="Qarin Bera"/>
    <x v="0"/>
    <n v="461804"/>
    <x v="35"/>
    <x v="6"/>
    <n v="3"/>
    <n v="310.69"/>
    <n v="1317.62"/>
    <x v="2"/>
    <x v="0"/>
    <n v="-3"/>
    <x v="3040"/>
  </r>
  <r>
    <n v="1561779937"/>
    <n v="76359458"/>
    <s v="Yahvi Sule"/>
    <x v="1"/>
    <n v="367391"/>
    <x v="26"/>
    <x v="10"/>
    <n v="1"/>
    <n v="939.55"/>
    <n v="1882.99"/>
    <x v="0"/>
    <x v="0"/>
    <n v="2"/>
    <x v="3041"/>
  </r>
  <r>
    <n v="7196559586"/>
    <n v="85658166"/>
    <s v="Faraj Krish"/>
    <x v="1"/>
    <n v="77308"/>
    <x v="36"/>
    <x v="9"/>
    <n v="2"/>
    <n v="223.27"/>
    <n v="1685.6"/>
    <x v="0"/>
    <x v="0"/>
    <n v="-5"/>
    <x v="3042"/>
  </r>
  <r>
    <n v="2359961993"/>
    <n v="28995786"/>
    <s v="Vanya Swamy"/>
    <x v="2"/>
    <n v="500633"/>
    <x v="34"/>
    <x v="2"/>
    <n v="2"/>
    <n v="154.5"/>
    <n v="1895.12"/>
    <x v="0"/>
    <x v="0"/>
    <n v="0"/>
    <x v="3043"/>
  </r>
  <r>
    <n v="243819964"/>
    <n v="98225598"/>
    <s v="Neelima Som"/>
    <x v="3"/>
    <n v="880510"/>
    <x v="6"/>
    <x v="2"/>
    <n v="3"/>
    <n v="951.43"/>
    <n v="1812.09"/>
    <x v="3"/>
    <x v="0"/>
    <n v="1"/>
    <x v="3044"/>
  </r>
  <r>
    <n v="4806735178"/>
    <n v="8651281"/>
    <s v="Jonathan Seshadri"/>
    <x v="3"/>
    <n v="677169"/>
    <x v="13"/>
    <x v="4"/>
    <n v="2"/>
    <n v="261.02999999999997"/>
    <n v="1275.3699999999999"/>
    <x v="2"/>
    <x v="0"/>
    <n v="-1"/>
    <x v="3045"/>
  </r>
  <r>
    <n v="9198762300"/>
    <n v="46185579"/>
    <s v="Vidhi Pillai"/>
    <x v="3"/>
    <n v="131937"/>
    <x v="12"/>
    <x v="8"/>
    <n v="2"/>
    <n v="287.81"/>
    <n v="1570.51"/>
    <x v="3"/>
    <x v="0"/>
    <n v="-4"/>
    <x v="3046"/>
  </r>
  <r>
    <n v="1105231941"/>
    <n v="29600229"/>
    <s v="Tamanna Borde"/>
    <x v="2"/>
    <n v="585299"/>
    <x v="0"/>
    <x v="0"/>
    <n v="1"/>
    <n v="799.46"/>
    <n v="3493.45"/>
    <x v="1"/>
    <x v="0"/>
    <n v="5"/>
    <x v="3047"/>
  </r>
  <r>
    <n v="5533955218"/>
    <n v="38969732"/>
    <s v="Manthan Chana"/>
    <x v="1"/>
    <n v="552496"/>
    <x v="23"/>
    <x v="7"/>
    <n v="2"/>
    <n v="508"/>
    <n v="5096.95"/>
    <x v="2"/>
    <x v="0"/>
    <n v="-4"/>
    <x v="3048"/>
  </r>
  <r>
    <n v="5130246751"/>
    <n v="87641623"/>
    <s v="Isaac Rattan"/>
    <x v="0"/>
    <n v="33797"/>
    <x v="25"/>
    <x v="4"/>
    <n v="1"/>
    <n v="888.12"/>
    <n v="1592.03"/>
    <x v="2"/>
    <x v="0"/>
    <n v="-4"/>
    <x v="3049"/>
  </r>
  <r>
    <n v="4528445001"/>
    <n v="20163931"/>
    <s v="Gautami Doshi"/>
    <x v="0"/>
    <n v="689769"/>
    <x v="48"/>
    <x v="8"/>
    <n v="2"/>
    <n v="46.62"/>
    <n v="1640.29"/>
    <x v="3"/>
    <x v="1"/>
    <n v="9"/>
    <x v="3050"/>
  </r>
  <r>
    <n v="9503959018"/>
    <n v="31084686"/>
    <s v="Jai Ramaswamy"/>
    <x v="0"/>
    <n v="473929"/>
    <x v="41"/>
    <x v="9"/>
    <n v="1"/>
    <n v="440.19"/>
    <n v="3593.97"/>
    <x v="0"/>
    <x v="0"/>
    <n v="3"/>
    <x v="3051"/>
  </r>
  <r>
    <n v="4107052604"/>
    <n v="34668988"/>
    <s v="Wishi Varughese"/>
    <x v="2"/>
    <n v="306177"/>
    <x v="40"/>
    <x v="8"/>
    <n v="2"/>
    <n v="769.24"/>
    <n v="2777.59"/>
    <x v="1"/>
    <x v="0"/>
    <n v="2"/>
    <x v="3052"/>
  </r>
  <r>
    <n v="5578822558"/>
    <n v="8817168"/>
    <s v="Lajita Sharma"/>
    <x v="2"/>
    <n v="298985"/>
    <x v="5"/>
    <x v="4"/>
    <n v="3"/>
    <n v="183.76"/>
    <n v="196.64"/>
    <x v="1"/>
    <x v="1"/>
    <n v="15"/>
    <x v="3053"/>
  </r>
  <r>
    <n v="5506634472"/>
    <n v="6579892"/>
    <s v="Indrajit Sodhi"/>
    <x v="0"/>
    <n v="894539"/>
    <x v="23"/>
    <x v="7"/>
    <n v="1"/>
    <n v="445.48"/>
    <n v="4019.21"/>
    <x v="3"/>
    <x v="2"/>
    <n v="18"/>
    <x v="3054"/>
  </r>
  <r>
    <n v="4112426763"/>
    <n v="97825663"/>
    <s v="Upadhriti Sha"/>
    <x v="0"/>
    <n v="41853"/>
    <x v="19"/>
    <x v="2"/>
    <n v="1"/>
    <n v="910.44"/>
    <n v="2042.79"/>
    <x v="2"/>
    <x v="0"/>
    <n v="-3"/>
    <x v="3055"/>
  </r>
  <r>
    <n v="7157334145"/>
    <n v="90021871"/>
    <s v="Pooja Dube"/>
    <x v="0"/>
    <n v="18035"/>
    <x v="23"/>
    <x v="7"/>
    <n v="3"/>
    <n v="968.94"/>
    <n v="239.54"/>
    <x v="3"/>
    <x v="0"/>
    <n v="-2"/>
    <x v="3056"/>
  </r>
  <r>
    <n v="8423458672"/>
    <n v="60698094"/>
    <s v="Matthew Bhatti"/>
    <x v="1"/>
    <n v="491521"/>
    <x v="3"/>
    <x v="3"/>
    <n v="1"/>
    <n v="556.35"/>
    <n v="1745.1"/>
    <x v="2"/>
    <x v="0"/>
    <n v="5"/>
    <x v="3057"/>
  </r>
  <r>
    <n v="3011683470"/>
    <n v="65121696"/>
    <s v="Warinder Gopal"/>
    <x v="1"/>
    <n v="712307"/>
    <x v="1"/>
    <x v="1"/>
    <n v="1"/>
    <n v="264.89"/>
    <n v="4549.72"/>
    <x v="0"/>
    <x v="0"/>
    <n v="5"/>
    <x v="3058"/>
  </r>
  <r>
    <n v="1884947290"/>
    <n v="75244116"/>
    <s v="Jai Suri"/>
    <x v="2"/>
    <n v="455083"/>
    <x v="16"/>
    <x v="2"/>
    <n v="2"/>
    <n v="959.01"/>
    <n v="831.43"/>
    <x v="3"/>
    <x v="0"/>
    <n v="3"/>
    <x v="3059"/>
  </r>
  <r>
    <n v="558163882"/>
    <n v="39317905"/>
    <s v="Gagan Garg"/>
    <x v="1"/>
    <n v="585299"/>
    <x v="0"/>
    <x v="0"/>
    <n v="2"/>
    <n v="799.46"/>
    <n v="3633.09"/>
    <x v="3"/>
    <x v="1"/>
    <n v="7"/>
    <x v="3060"/>
  </r>
  <r>
    <n v="824869105"/>
    <n v="66943324"/>
    <s v="Gavin Karnik"/>
    <x v="3"/>
    <n v="376447"/>
    <x v="16"/>
    <x v="2"/>
    <n v="2"/>
    <n v="724.84"/>
    <n v="2516.52"/>
    <x v="1"/>
    <x v="0"/>
    <n v="-3"/>
    <x v="3061"/>
  </r>
  <r>
    <n v="4193492511"/>
    <n v="10683250"/>
    <s v="Manthan Sundaram"/>
    <x v="0"/>
    <n v="51036"/>
    <x v="24"/>
    <x v="10"/>
    <n v="2"/>
    <n v="931.61"/>
    <n v="316.02"/>
    <x v="3"/>
    <x v="0"/>
    <n v="-1"/>
    <x v="3062"/>
  </r>
  <r>
    <n v="120996684"/>
    <n v="92455970"/>
    <s v="Bhavna Chada"/>
    <x v="2"/>
    <n v="690565"/>
    <x v="37"/>
    <x v="3"/>
    <n v="2"/>
    <n v="951.27"/>
    <n v="3139.62"/>
    <x v="2"/>
    <x v="1"/>
    <n v="10"/>
    <x v="3063"/>
  </r>
  <r>
    <n v="2531932780"/>
    <n v="91500615"/>
    <s v="Varenya Vala"/>
    <x v="3"/>
    <n v="726958"/>
    <x v="43"/>
    <x v="0"/>
    <n v="3"/>
    <n v="887.48"/>
    <n v="3340.23"/>
    <x v="3"/>
    <x v="0"/>
    <n v="2"/>
    <x v="3064"/>
  </r>
  <r>
    <n v="8095547865"/>
    <n v="27620326"/>
    <s v="Chasmum Sahni"/>
    <x v="0"/>
    <n v="89084"/>
    <x v="45"/>
    <x v="2"/>
    <n v="2"/>
    <n v="598.83000000000004"/>
    <n v="3355.93"/>
    <x v="3"/>
    <x v="0"/>
    <n v="-4"/>
    <x v="3065"/>
  </r>
  <r>
    <n v="6894204435"/>
    <n v="10700664"/>
    <s v="Rehaan Tara"/>
    <x v="0"/>
    <n v="992178"/>
    <x v="25"/>
    <x v="4"/>
    <n v="3"/>
    <n v="632.42999999999995"/>
    <n v="697.38"/>
    <x v="0"/>
    <x v="0"/>
    <n v="-5"/>
    <x v="3066"/>
  </r>
  <r>
    <n v="9514917126"/>
    <n v="43599910"/>
    <s v="Oviya Swaminathan"/>
    <x v="3"/>
    <n v="425341"/>
    <x v="0"/>
    <x v="0"/>
    <n v="2"/>
    <n v="486.28"/>
    <n v="1620.95"/>
    <x v="1"/>
    <x v="1"/>
    <n v="10"/>
    <x v="3067"/>
  </r>
  <r>
    <n v="9329665908"/>
    <n v="57102800"/>
    <s v="Januja Verma"/>
    <x v="2"/>
    <n v="140154"/>
    <x v="8"/>
    <x v="5"/>
    <n v="2"/>
    <n v="171.2"/>
    <n v="2049.58"/>
    <x v="2"/>
    <x v="0"/>
    <n v="2"/>
    <x v="3068"/>
  </r>
  <r>
    <n v="1435406360"/>
    <n v="1174162"/>
    <s v="Anirudh Vig"/>
    <x v="3"/>
    <n v="723678"/>
    <x v="44"/>
    <x v="0"/>
    <n v="3"/>
    <n v="675.46"/>
    <n v="2259.17"/>
    <x v="3"/>
    <x v="0"/>
    <n v="-3"/>
    <x v="3069"/>
  </r>
  <r>
    <n v="3460843508"/>
    <n v="32797235"/>
    <s v="Shravya Chandran"/>
    <x v="0"/>
    <n v="883013"/>
    <x v="2"/>
    <x v="2"/>
    <n v="3"/>
    <n v="989.88"/>
    <n v="3465.32"/>
    <x v="1"/>
    <x v="0"/>
    <n v="-1"/>
    <x v="3070"/>
  </r>
  <r>
    <n v="4762084133"/>
    <n v="72564495"/>
    <s v="Urmi Badami"/>
    <x v="1"/>
    <n v="433521"/>
    <x v="27"/>
    <x v="10"/>
    <n v="3"/>
    <n v="321.33"/>
    <n v="1969.21"/>
    <x v="2"/>
    <x v="0"/>
    <n v="5"/>
    <x v="3071"/>
  </r>
  <r>
    <n v="3884862300"/>
    <n v="51544662"/>
    <s v="Hiral Tara"/>
    <x v="1"/>
    <n v="712003"/>
    <x v="39"/>
    <x v="1"/>
    <n v="1"/>
    <n v="671.68"/>
    <n v="951.43"/>
    <x v="2"/>
    <x v="1"/>
    <n v="7"/>
    <x v="3072"/>
  </r>
  <r>
    <n v="1990946411"/>
    <n v="82286725"/>
    <s v="Unnati Mishra"/>
    <x v="3"/>
    <n v="237083"/>
    <x v="13"/>
    <x v="4"/>
    <n v="1"/>
    <n v="577.13"/>
    <n v="2524.56"/>
    <x v="0"/>
    <x v="0"/>
    <n v="-3"/>
    <x v="3073"/>
  </r>
  <r>
    <n v="5054937065"/>
    <n v="9274874"/>
    <s v="Kashvi Ganguly"/>
    <x v="0"/>
    <n v="552496"/>
    <x v="23"/>
    <x v="7"/>
    <n v="2"/>
    <n v="508"/>
    <n v="965.37"/>
    <x v="1"/>
    <x v="1"/>
    <n v="13"/>
    <x v="3074"/>
  </r>
  <r>
    <n v="9431652023"/>
    <n v="59890331"/>
    <s v="Raagini Badal"/>
    <x v="3"/>
    <n v="63769"/>
    <x v="7"/>
    <x v="5"/>
    <n v="1"/>
    <n v="878.07"/>
    <n v="5320.2"/>
    <x v="0"/>
    <x v="0"/>
    <n v="4"/>
    <x v="3075"/>
  </r>
  <r>
    <n v="2268736598"/>
    <n v="19259955"/>
    <s v="Rehaan Borde"/>
    <x v="2"/>
    <n v="243235"/>
    <x v="43"/>
    <x v="0"/>
    <n v="1"/>
    <n v="109.03"/>
    <n v="2006.71"/>
    <x v="0"/>
    <x v="0"/>
    <n v="-4"/>
    <x v="3076"/>
  </r>
  <r>
    <n v="2793638565"/>
    <n v="26844216"/>
    <s v="Yochana Babu"/>
    <x v="3"/>
    <n v="120532"/>
    <x v="17"/>
    <x v="6"/>
    <n v="2"/>
    <n v="697.53"/>
    <n v="2375.75"/>
    <x v="1"/>
    <x v="0"/>
    <n v="-5"/>
    <x v="3077"/>
  </r>
  <r>
    <n v="4168839407"/>
    <n v="12088552"/>
    <s v="Aditya Barman"/>
    <x v="3"/>
    <n v="487065"/>
    <x v="47"/>
    <x v="3"/>
    <n v="2"/>
    <n v="374.68"/>
    <n v="822.68"/>
    <x v="0"/>
    <x v="0"/>
    <n v="-1"/>
    <x v="3078"/>
  </r>
  <r>
    <n v="7406514357"/>
    <n v="20298398"/>
    <s v="Urvi Bali"/>
    <x v="1"/>
    <n v="611575"/>
    <x v="12"/>
    <x v="8"/>
    <n v="2"/>
    <n v="482.06"/>
    <n v="3698.78"/>
    <x v="2"/>
    <x v="0"/>
    <n v="-4"/>
    <x v="3079"/>
  </r>
  <r>
    <n v="6087916798"/>
    <n v="89968482"/>
    <s v="Elijah Bora"/>
    <x v="0"/>
    <n v="557908"/>
    <x v="5"/>
    <x v="4"/>
    <n v="3"/>
    <n v="942.37"/>
    <n v="1692.4"/>
    <x v="1"/>
    <x v="1"/>
    <n v="10"/>
    <x v="3080"/>
  </r>
  <r>
    <n v="4319962076"/>
    <n v="36146306"/>
    <s v="Aryan Ghose"/>
    <x v="0"/>
    <n v="644847"/>
    <x v="32"/>
    <x v="6"/>
    <n v="2"/>
    <n v="622.80999999999995"/>
    <n v="1612.18"/>
    <x v="0"/>
    <x v="2"/>
    <n v="19"/>
    <x v="3081"/>
  </r>
  <r>
    <n v="3904134741"/>
    <n v="58631874"/>
    <s v="Yauvani Bhat"/>
    <x v="1"/>
    <n v="120385"/>
    <x v="0"/>
    <x v="0"/>
    <n v="1"/>
    <n v="597.91"/>
    <n v="782.49"/>
    <x v="1"/>
    <x v="0"/>
    <n v="5"/>
    <x v="3082"/>
  </r>
  <r>
    <n v="3770123374"/>
    <n v="29415527"/>
    <s v="Abha Behl"/>
    <x v="0"/>
    <n v="753354"/>
    <x v="8"/>
    <x v="5"/>
    <n v="1"/>
    <n v="423.56"/>
    <n v="1939.04"/>
    <x v="0"/>
    <x v="0"/>
    <n v="4"/>
    <x v="3083"/>
  </r>
  <r>
    <n v="4494390731"/>
    <n v="34768050"/>
    <s v="Ekalinga Dixit"/>
    <x v="2"/>
    <n v="714999"/>
    <x v="6"/>
    <x v="2"/>
    <n v="1"/>
    <n v="882.51"/>
    <n v="1921.19"/>
    <x v="3"/>
    <x v="1"/>
    <n v="8"/>
    <x v="3084"/>
  </r>
  <r>
    <n v="6109777696"/>
    <n v="89699655"/>
    <s v="Om Chadha"/>
    <x v="2"/>
    <n v="378230"/>
    <x v="3"/>
    <x v="3"/>
    <n v="3"/>
    <n v="166.42"/>
    <n v="3725.57"/>
    <x v="2"/>
    <x v="1"/>
    <n v="6"/>
    <x v="3085"/>
  </r>
  <r>
    <n v="1401372388"/>
    <n v="71411879"/>
    <s v="Aarav Mukherjee"/>
    <x v="0"/>
    <n v="679321"/>
    <x v="39"/>
    <x v="1"/>
    <n v="3"/>
    <n v="738.46"/>
    <n v="426.72"/>
    <x v="3"/>
    <x v="0"/>
    <n v="-1"/>
    <x v="3086"/>
  </r>
  <r>
    <n v="4283973398"/>
    <n v="18791381"/>
    <s v="Avni Gera"/>
    <x v="3"/>
    <n v="361361"/>
    <x v="29"/>
    <x v="3"/>
    <n v="2"/>
    <n v="826.21"/>
    <n v="2869.43"/>
    <x v="2"/>
    <x v="0"/>
    <n v="2"/>
    <x v="3087"/>
  </r>
  <r>
    <n v="3261847147"/>
    <n v="67383024"/>
    <s v="Riya Kothari"/>
    <x v="3"/>
    <n v="455755"/>
    <x v="11"/>
    <x v="7"/>
    <n v="1"/>
    <n v="44.09"/>
    <n v="3932.73"/>
    <x v="0"/>
    <x v="1"/>
    <n v="8"/>
    <x v="3088"/>
  </r>
  <r>
    <n v="3153811191"/>
    <n v="87335844"/>
    <s v="Chandran Chakraborty"/>
    <x v="3"/>
    <n v="739534"/>
    <x v="22"/>
    <x v="7"/>
    <n v="3"/>
    <n v="994.56"/>
    <n v="755.66"/>
    <x v="3"/>
    <x v="0"/>
    <n v="5"/>
    <x v="3089"/>
  </r>
  <r>
    <n v="2639216409"/>
    <n v="37702698"/>
    <s v="Joshua Bajaj"/>
    <x v="1"/>
    <n v="120532"/>
    <x v="17"/>
    <x v="6"/>
    <n v="3"/>
    <n v="697.53"/>
    <n v="880.72"/>
    <x v="2"/>
    <x v="0"/>
    <n v="4"/>
    <x v="3090"/>
  </r>
  <r>
    <n v="5948575331"/>
    <n v="92038780"/>
    <s v="Geetika Bansal"/>
    <x v="3"/>
    <n v="487931"/>
    <x v="35"/>
    <x v="6"/>
    <n v="2"/>
    <n v="709.08"/>
    <n v="2112.59"/>
    <x v="2"/>
    <x v="0"/>
    <n v="-2"/>
    <x v="3091"/>
  </r>
  <r>
    <n v="7792925364"/>
    <n v="59830126"/>
    <s v="Raghav Iyengar"/>
    <x v="1"/>
    <n v="968887"/>
    <x v="23"/>
    <x v="7"/>
    <n v="1"/>
    <n v="40.700000000000003"/>
    <n v="2656.43"/>
    <x v="2"/>
    <x v="0"/>
    <n v="1"/>
    <x v="3092"/>
  </r>
  <r>
    <n v="7286478750"/>
    <n v="91196901"/>
    <s v="Atharv Kurian"/>
    <x v="3"/>
    <n v="871592"/>
    <x v="41"/>
    <x v="9"/>
    <n v="2"/>
    <n v="870.29"/>
    <n v="3482.66"/>
    <x v="2"/>
    <x v="1"/>
    <n v="9"/>
    <x v="3093"/>
  </r>
  <r>
    <n v="9776505630"/>
    <n v="15661674"/>
    <s v="Jyoti Ray"/>
    <x v="0"/>
    <n v="672059"/>
    <x v="18"/>
    <x v="5"/>
    <n v="3"/>
    <n v="672.73"/>
    <n v="4167.91"/>
    <x v="2"/>
    <x v="0"/>
    <n v="-4"/>
    <x v="3094"/>
  </r>
  <r>
    <n v="4527342708"/>
    <n v="81183415"/>
    <s v="Rachita Char"/>
    <x v="0"/>
    <n v="57405"/>
    <x v="24"/>
    <x v="10"/>
    <n v="2"/>
    <n v="607.66999999999996"/>
    <n v="1558.74"/>
    <x v="3"/>
    <x v="0"/>
    <n v="-5"/>
    <x v="3095"/>
  </r>
  <r>
    <n v="1124359689"/>
    <n v="97825663"/>
    <s v="Upadhriti Sha"/>
    <x v="0"/>
    <n v="799952"/>
    <x v="15"/>
    <x v="2"/>
    <n v="1"/>
    <n v="922.64"/>
    <n v="3608.92"/>
    <x v="2"/>
    <x v="1"/>
    <n v="13"/>
    <x v="3096"/>
  </r>
  <r>
    <n v="3717458742"/>
    <n v="18113428"/>
    <s v="Dominic Goda"/>
    <x v="0"/>
    <n v="56589"/>
    <x v="5"/>
    <x v="4"/>
    <n v="2"/>
    <n v="517.77"/>
    <n v="509.11"/>
    <x v="0"/>
    <x v="1"/>
    <n v="6"/>
    <x v="3097"/>
  </r>
  <r>
    <n v="283675535"/>
    <n v="20238921"/>
    <s v="Shivani Kumer"/>
    <x v="3"/>
    <n v="53833"/>
    <x v="10"/>
    <x v="6"/>
    <n v="3"/>
    <n v="134.69"/>
    <n v="1413.39"/>
    <x v="3"/>
    <x v="0"/>
    <n v="-3"/>
    <x v="3098"/>
  </r>
  <r>
    <n v="6039353394"/>
    <n v="86479284"/>
    <s v="Harini Kadakia"/>
    <x v="3"/>
    <n v="692985"/>
    <x v="21"/>
    <x v="6"/>
    <n v="1"/>
    <n v="197.39"/>
    <n v="313.77"/>
    <x v="0"/>
    <x v="0"/>
    <n v="-4"/>
    <x v="3099"/>
  </r>
  <r>
    <n v="6735917931"/>
    <n v="47206881"/>
    <s v="Barkha Contractor"/>
    <x v="3"/>
    <n v="264803"/>
    <x v="5"/>
    <x v="4"/>
    <n v="1"/>
    <n v="995.98"/>
    <n v="2951.24"/>
    <x v="3"/>
    <x v="0"/>
    <n v="-1"/>
    <x v="3100"/>
  </r>
  <r>
    <n v="5155256671"/>
    <n v="19523856"/>
    <s v="Aryan Sood"/>
    <x v="3"/>
    <n v="679865"/>
    <x v="17"/>
    <x v="6"/>
    <n v="2"/>
    <n v="347.91"/>
    <n v="2961.15"/>
    <x v="1"/>
    <x v="0"/>
    <n v="-4"/>
    <x v="3101"/>
  </r>
  <r>
    <n v="3984108726"/>
    <n v="31576845"/>
    <s v="Chasmum Raman"/>
    <x v="1"/>
    <n v="832348"/>
    <x v="29"/>
    <x v="3"/>
    <n v="3"/>
    <n v="831.43"/>
    <n v="2458.19"/>
    <x v="3"/>
    <x v="0"/>
    <n v="4"/>
    <x v="3102"/>
  </r>
  <r>
    <n v="2491374111"/>
    <n v="2361575"/>
    <s v="Aarnav Seth"/>
    <x v="1"/>
    <n v="762527"/>
    <x v="29"/>
    <x v="3"/>
    <n v="2"/>
    <n v="690.08"/>
    <n v="1196.3"/>
    <x v="3"/>
    <x v="0"/>
    <n v="2"/>
    <x v="3103"/>
  </r>
  <r>
    <n v="2043371805"/>
    <n v="45066676"/>
    <s v="Lipika Murthy"/>
    <x v="3"/>
    <n v="784673"/>
    <x v="44"/>
    <x v="0"/>
    <n v="3"/>
    <n v="491.39"/>
    <n v="2756.32"/>
    <x v="2"/>
    <x v="1"/>
    <n v="14"/>
    <x v="3104"/>
  </r>
  <r>
    <n v="9657782153"/>
    <n v="87251489"/>
    <s v="Reyansh Johal"/>
    <x v="3"/>
    <n v="89084"/>
    <x v="45"/>
    <x v="2"/>
    <n v="3"/>
    <n v="598.83000000000004"/>
    <n v="995.98"/>
    <x v="2"/>
    <x v="0"/>
    <n v="-4"/>
    <x v="3105"/>
  </r>
  <r>
    <n v="9237289778"/>
    <n v="70168151"/>
    <s v="Akshay Dubey"/>
    <x v="0"/>
    <n v="219598"/>
    <x v="8"/>
    <x v="5"/>
    <n v="1"/>
    <n v="367.08"/>
    <n v="4471.6400000000003"/>
    <x v="2"/>
    <x v="0"/>
    <n v="5"/>
    <x v="3106"/>
  </r>
  <r>
    <n v="8917116859"/>
    <n v="91562028"/>
    <s v="Ayaan Kashyap"/>
    <x v="0"/>
    <n v="34186"/>
    <x v="31"/>
    <x v="9"/>
    <n v="1"/>
    <n v="925.65"/>
    <n v="1307.18"/>
    <x v="2"/>
    <x v="0"/>
    <n v="1"/>
    <x v="3107"/>
  </r>
  <r>
    <n v="720578658"/>
    <n v="37551429"/>
    <s v="Diya Chand"/>
    <x v="0"/>
    <n v="382511"/>
    <x v="16"/>
    <x v="2"/>
    <n v="2"/>
    <n v="702.54"/>
    <n v="963.23"/>
    <x v="1"/>
    <x v="0"/>
    <n v="-4"/>
    <x v="3108"/>
  </r>
  <r>
    <n v="9122210530"/>
    <n v="15066187"/>
    <s v="Vedant Keer"/>
    <x v="0"/>
    <n v="567671"/>
    <x v="29"/>
    <x v="3"/>
    <n v="3"/>
    <n v="418.48"/>
    <n v="3972.81"/>
    <x v="1"/>
    <x v="2"/>
    <n v="24"/>
    <x v="3109"/>
  </r>
  <r>
    <n v="3540524256"/>
    <n v="28205701"/>
    <s v="Vedika D’Alia"/>
    <x v="2"/>
    <n v="349294"/>
    <x v="36"/>
    <x v="9"/>
    <n v="2"/>
    <n v="934.75"/>
    <n v="1218.01"/>
    <x v="1"/>
    <x v="0"/>
    <n v="5"/>
    <x v="3110"/>
  </r>
  <r>
    <n v="1909520255"/>
    <n v="71276926"/>
    <s v="Urishilla Sawhney"/>
    <x v="2"/>
    <n v="361361"/>
    <x v="29"/>
    <x v="3"/>
    <n v="3"/>
    <n v="826.21"/>
    <n v="2163.69"/>
    <x v="2"/>
    <x v="2"/>
    <n v="17"/>
    <x v="3111"/>
  </r>
  <r>
    <n v="8022279737"/>
    <n v="83058329"/>
    <s v="Fariq Arya"/>
    <x v="2"/>
    <n v="784827"/>
    <x v="26"/>
    <x v="10"/>
    <n v="1"/>
    <n v="274.25"/>
    <n v="275.02999999999997"/>
    <x v="3"/>
    <x v="0"/>
    <n v="-2"/>
    <x v="3112"/>
  </r>
  <r>
    <n v="7381549355"/>
    <n v="75082508"/>
    <s v="Omaja Bajwa"/>
    <x v="3"/>
    <n v="4452"/>
    <x v="26"/>
    <x v="10"/>
    <n v="2"/>
    <n v="169.88"/>
    <n v="3144.56"/>
    <x v="1"/>
    <x v="0"/>
    <n v="5"/>
    <x v="3113"/>
  </r>
  <r>
    <n v="3998829973"/>
    <n v="44149982"/>
    <s v="Tara Uppal"/>
    <x v="1"/>
    <n v="491521"/>
    <x v="3"/>
    <x v="3"/>
    <n v="1"/>
    <n v="556.35"/>
    <n v="2828.4"/>
    <x v="2"/>
    <x v="2"/>
    <n v="20"/>
    <x v="3114"/>
  </r>
  <r>
    <n v="2895464675"/>
    <n v="94281220"/>
    <s v="Teerth Balan"/>
    <x v="0"/>
    <n v="589812"/>
    <x v="11"/>
    <x v="7"/>
    <n v="2"/>
    <n v="163.03"/>
    <n v="935.64"/>
    <x v="0"/>
    <x v="1"/>
    <n v="12"/>
    <x v="3115"/>
  </r>
  <r>
    <n v="3971098657"/>
    <n v="90919603"/>
    <s v="Priya Chaudry"/>
    <x v="0"/>
    <n v="818990"/>
    <x v="30"/>
    <x v="9"/>
    <n v="3"/>
    <n v="163.55000000000001"/>
    <n v="3993.42"/>
    <x v="2"/>
    <x v="0"/>
    <n v="2"/>
    <x v="3116"/>
  </r>
  <r>
    <n v="5278249111"/>
    <n v="78267238"/>
    <s v="Luke Bala"/>
    <x v="2"/>
    <n v="951463"/>
    <x v="0"/>
    <x v="0"/>
    <n v="2"/>
    <n v="787.4"/>
    <n v="1485.67"/>
    <x v="3"/>
    <x v="2"/>
    <n v="23"/>
    <x v="3117"/>
  </r>
  <r>
    <n v="9810576443"/>
    <n v="42723554"/>
    <s v="Pranit Wagle"/>
    <x v="0"/>
    <n v="681063"/>
    <x v="4"/>
    <x v="1"/>
    <n v="2"/>
    <n v="321.27999999999997"/>
    <n v="556.35"/>
    <x v="1"/>
    <x v="0"/>
    <n v="4"/>
    <x v="3118"/>
  </r>
  <r>
    <n v="4128844410"/>
    <n v="76438648"/>
    <s v="Faraj Radhakrishnan"/>
    <x v="1"/>
    <n v="741341"/>
    <x v="2"/>
    <x v="2"/>
    <n v="2"/>
    <n v="923.84"/>
    <n v="2556.83"/>
    <x v="3"/>
    <x v="0"/>
    <n v="1"/>
    <x v="3119"/>
  </r>
  <r>
    <n v="6103869123"/>
    <n v="16376189"/>
    <s v="Samaksh Srivastava"/>
    <x v="3"/>
    <n v="589812"/>
    <x v="11"/>
    <x v="7"/>
    <n v="3"/>
    <n v="163.03"/>
    <n v="1609.25"/>
    <x v="1"/>
    <x v="0"/>
    <n v="0"/>
    <x v="3120"/>
  </r>
  <r>
    <n v="6595041423"/>
    <n v="57291761"/>
    <s v="Samarth Muni"/>
    <x v="0"/>
    <n v="183929"/>
    <x v="6"/>
    <x v="2"/>
    <n v="2"/>
    <n v="738.74"/>
    <n v="2079.8000000000002"/>
    <x v="2"/>
    <x v="0"/>
    <n v="-2"/>
    <x v="3121"/>
  </r>
  <r>
    <n v="3991011923"/>
    <n v="19182548"/>
    <s v="Laban Kulkarni"/>
    <x v="0"/>
    <n v="726958"/>
    <x v="43"/>
    <x v="0"/>
    <n v="1"/>
    <n v="887.48"/>
    <n v="1616.34"/>
    <x v="3"/>
    <x v="0"/>
    <n v="0"/>
    <x v="3122"/>
  </r>
  <r>
    <n v="5275440923"/>
    <n v="67046342"/>
    <s v="Sanya Chacko"/>
    <x v="1"/>
    <n v="969851"/>
    <x v="48"/>
    <x v="8"/>
    <n v="3"/>
    <n v="340.66"/>
    <n v="932.79"/>
    <x v="3"/>
    <x v="1"/>
    <n v="14"/>
    <x v="3123"/>
  </r>
  <r>
    <n v="6468633344"/>
    <n v="29324437"/>
    <s v="Radhika Bains"/>
    <x v="3"/>
    <n v="15314"/>
    <x v="15"/>
    <x v="2"/>
    <n v="2"/>
    <n v="578.85"/>
    <n v="5515.23"/>
    <x v="3"/>
    <x v="0"/>
    <n v="-3"/>
    <x v="3124"/>
  </r>
  <r>
    <n v="9992859795"/>
    <n v="4356173"/>
    <s v="Jalsa Khatri"/>
    <x v="1"/>
    <n v="196719"/>
    <x v="38"/>
    <x v="9"/>
    <n v="2"/>
    <n v="217.5"/>
    <n v="820.83"/>
    <x v="3"/>
    <x v="1"/>
    <n v="13"/>
    <x v="3125"/>
  </r>
  <r>
    <n v="7518488485"/>
    <n v="54222320"/>
    <s v="Edhitha Kakar"/>
    <x v="0"/>
    <n v="140489"/>
    <x v="28"/>
    <x v="5"/>
    <n v="3"/>
    <n v="650.20000000000005"/>
    <n v="1783.54"/>
    <x v="3"/>
    <x v="0"/>
    <n v="5"/>
    <x v="3126"/>
  </r>
  <r>
    <n v="9746950023"/>
    <n v="31776996"/>
    <s v="Bhavya Shankar"/>
    <x v="1"/>
    <n v="952168"/>
    <x v="9"/>
    <x v="3"/>
    <n v="3"/>
    <n v="236.95"/>
    <n v="1562.94"/>
    <x v="2"/>
    <x v="0"/>
    <n v="-3"/>
    <x v="3127"/>
  </r>
  <r>
    <n v="2721433550"/>
    <n v="58873572"/>
    <s v="Chandran Kale"/>
    <x v="3"/>
    <n v="217710"/>
    <x v="2"/>
    <x v="2"/>
    <n v="2"/>
    <n v="58.59"/>
    <n v="1076.03"/>
    <x v="1"/>
    <x v="0"/>
    <n v="1"/>
    <x v="3128"/>
  </r>
  <r>
    <n v="6131680348"/>
    <n v="83701325"/>
    <s v="Chasmum Rau"/>
    <x v="3"/>
    <n v="123983"/>
    <x v="13"/>
    <x v="4"/>
    <n v="1"/>
    <n v="785.67"/>
    <n v="2083.65"/>
    <x v="2"/>
    <x v="0"/>
    <n v="1"/>
    <x v="3129"/>
  </r>
  <r>
    <n v="2281544500"/>
    <n v="40692378"/>
    <s v="Chatresh Rastogi"/>
    <x v="1"/>
    <n v="217710"/>
    <x v="2"/>
    <x v="2"/>
    <n v="1"/>
    <n v="58.59"/>
    <n v="2330.2800000000002"/>
    <x v="1"/>
    <x v="0"/>
    <n v="2"/>
    <x v="3130"/>
  </r>
  <r>
    <n v="4283802879"/>
    <n v="61020"/>
    <s v="Onkar Suresh"/>
    <x v="1"/>
    <n v="305754"/>
    <x v="48"/>
    <x v="8"/>
    <n v="1"/>
    <n v="979.99"/>
    <n v="2769.12"/>
    <x v="3"/>
    <x v="0"/>
    <n v="-5"/>
    <x v="3131"/>
  </r>
  <r>
    <n v="8621732366"/>
    <n v="25722990"/>
    <s v="Nidra Radhakrishnan"/>
    <x v="0"/>
    <n v="256051"/>
    <x v="7"/>
    <x v="5"/>
    <n v="1"/>
    <n v="400.92"/>
    <n v="4527.28"/>
    <x v="1"/>
    <x v="0"/>
    <n v="4"/>
    <x v="3132"/>
  </r>
  <r>
    <n v="3797679856"/>
    <n v="11562458"/>
    <s v="Parth Raghavan"/>
    <x v="0"/>
    <n v="118820"/>
    <x v="20"/>
    <x v="1"/>
    <n v="2"/>
    <n v="12.32"/>
    <n v="4441"/>
    <x v="0"/>
    <x v="0"/>
    <n v="0"/>
    <x v="3133"/>
  </r>
  <r>
    <n v="8532100929"/>
    <n v="31831843"/>
    <s v="Aarini Bir"/>
    <x v="2"/>
    <n v="726958"/>
    <x v="43"/>
    <x v="0"/>
    <n v="3"/>
    <n v="887.48"/>
    <n v="816.38"/>
    <x v="2"/>
    <x v="0"/>
    <n v="5"/>
    <x v="3134"/>
  </r>
  <r>
    <n v="2973976544"/>
    <n v="96795047"/>
    <s v="Osha Desai"/>
    <x v="1"/>
    <n v="39154"/>
    <x v="31"/>
    <x v="9"/>
    <n v="1"/>
    <n v="946.86"/>
    <n v="1825.81"/>
    <x v="3"/>
    <x v="0"/>
    <n v="5"/>
    <x v="3135"/>
  </r>
  <r>
    <n v="814260962"/>
    <n v="14974554"/>
    <s v="Kevin Magar"/>
    <x v="1"/>
    <n v="15314"/>
    <x v="15"/>
    <x v="2"/>
    <n v="1"/>
    <n v="578.85"/>
    <n v="869.22"/>
    <x v="0"/>
    <x v="0"/>
    <n v="-2"/>
    <x v="3136"/>
  </r>
  <r>
    <n v="9411848231"/>
    <n v="59545278"/>
    <s v="Yagnesh Randhawa"/>
    <x v="1"/>
    <n v="183929"/>
    <x v="6"/>
    <x v="2"/>
    <n v="2"/>
    <n v="738.74"/>
    <n v="2562.81"/>
    <x v="1"/>
    <x v="1"/>
    <n v="15"/>
    <x v="3137"/>
  </r>
  <r>
    <n v="6637284724"/>
    <n v="36517334"/>
    <s v="Ria Dua"/>
    <x v="3"/>
    <n v="721521"/>
    <x v="10"/>
    <x v="6"/>
    <n v="2"/>
    <n v="417.39"/>
    <n v="422.23"/>
    <x v="1"/>
    <x v="0"/>
    <n v="2"/>
    <x v="3138"/>
  </r>
  <r>
    <n v="6497594124"/>
    <n v="39150258"/>
    <s v="Dalaja Choudhury"/>
    <x v="2"/>
    <n v="487065"/>
    <x v="47"/>
    <x v="3"/>
    <n v="1"/>
    <n v="374.68"/>
    <n v="1858.93"/>
    <x v="3"/>
    <x v="0"/>
    <n v="5"/>
    <x v="3139"/>
  </r>
  <r>
    <n v="7213146086"/>
    <n v="4862761"/>
    <s v="Maya Chatterjee"/>
    <x v="3"/>
    <n v="287070"/>
    <x v="17"/>
    <x v="6"/>
    <n v="2"/>
    <n v="443.17"/>
    <n v="1072.95"/>
    <x v="1"/>
    <x v="0"/>
    <n v="-5"/>
    <x v="3140"/>
  </r>
  <r>
    <n v="5110274761"/>
    <n v="24821281"/>
    <s v="Onveer Kanda"/>
    <x v="0"/>
    <n v="373536"/>
    <x v="44"/>
    <x v="0"/>
    <n v="1"/>
    <n v="494.17"/>
    <n v="3728.79"/>
    <x v="3"/>
    <x v="0"/>
    <n v="1"/>
    <x v="3141"/>
  </r>
  <r>
    <n v="1112110363"/>
    <n v="98625898"/>
    <s v="Raagini Taneja"/>
    <x v="3"/>
    <n v="566052"/>
    <x v="25"/>
    <x v="4"/>
    <n v="1"/>
    <n v="87.3"/>
    <n v="775.91"/>
    <x v="1"/>
    <x v="1"/>
    <n v="8"/>
    <x v="3142"/>
  </r>
  <r>
    <n v="1209202931"/>
    <n v="29451600"/>
    <s v="Max Shankar"/>
    <x v="1"/>
    <n v="219598"/>
    <x v="8"/>
    <x v="5"/>
    <n v="2"/>
    <n v="367.08"/>
    <n v="2722.78"/>
    <x v="2"/>
    <x v="0"/>
    <n v="2"/>
    <x v="3143"/>
  </r>
  <r>
    <n v="6384745391"/>
    <n v="37095171"/>
    <s v="Ira Soni"/>
    <x v="2"/>
    <n v="39154"/>
    <x v="31"/>
    <x v="9"/>
    <n v="3"/>
    <n v="946.86"/>
    <n v="1511.16"/>
    <x v="0"/>
    <x v="1"/>
    <n v="7"/>
    <x v="3144"/>
  </r>
  <r>
    <n v="3367452972"/>
    <n v="61020"/>
    <s v="Onkar Suresh"/>
    <x v="1"/>
    <n v="611575"/>
    <x v="12"/>
    <x v="8"/>
    <n v="1"/>
    <n v="482.06"/>
    <n v="2515.48"/>
    <x v="0"/>
    <x v="2"/>
    <n v="16"/>
    <x v="3145"/>
  </r>
  <r>
    <n v="2317597587"/>
    <n v="68661619"/>
    <s v="Chaaya Manne"/>
    <x v="2"/>
    <n v="894539"/>
    <x v="23"/>
    <x v="7"/>
    <n v="3"/>
    <n v="445.48"/>
    <n v="4784.8500000000004"/>
    <x v="2"/>
    <x v="0"/>
    <n v="-2"/>
    <x v="3146"/>
  </r>
  <r>
    <n v="2254884198"/>
    <n v="54893418"/>
    <s v="Chatresh Prashad"/>
    <x v="3"/>
    <n v="970529"/>
    <x v="27"/>
    <x v="10"/>
    <n v="2"/>
    <n v="827.44"/>
    <n v="1433.62"/>
    <x v="1"/>
    <x v="0"/>
    <n v="4"/>
    <x v="3147"/>
  </r>
  <r>
    <n v="679196318"/>
    <n v="18642306"/>
    <s v="Wazir Bahl"/>
    <x v="2"/>
    <n v="799952"/>
    <x v="15"/>
    <x v="2"/>
    <n v="3"/>
    <n v="922.64"/>
    <n v="4412.07"/>
    <x v="3"/>
    <x v="0"/>
    <n v="-3"/>
    <x v="3148"/>
  </r>
  <r>
    <n v="2185319815"/>
    <n v="19180962"/>
    <s v="Osha Varghese"/>
    <x v="2"/>
    <n v="433521"/>
    <x v="27"/>
    <x v="10"/>
    <n v="1"/>
    <n v="321.33"/>
    <n v="3963.77"/>
    <x v="2"/>
    <x v="0"/>
    <n v="3"/>
    <x v="3149"/>
  </r>
  <r>
    <n v="5965281449"/>
    <n v="17597449"/>
    <s v="Umang Dhingra"/>
    <x v="2"/>
    <n v="39154"/>
    <x v="31"/>
    <x v="9"/>
    <n v="1"/>
    <n v="946.86"/>
    <n v="3412.11"/>
    <x v="0"/>
    <x v="0"/>
    <n v="2"/>
    <x v="3150"/>
  </r>
  <r>
    <n v="8616726869"/>
    <n v="37691544"/>
    <s v="Onkar Devan"/>
    <x v="2"/>
    <n v="217710"/>
    <x v="2"/>
    <x v="2"/>
    <n v="2"/>
    <n v="58.59"/>
    <n v="2369.5100000000002"/>
    <x v="3"/>
    <x v="2"/>
    <n v="25"/>
    <x v="3151"/>
  </r>
  <r>
    <n v="4786027510"/>
    <n v="5001749"/>
    <s v="Dayamai Chanda"/>
    <x v="2"/>
    <n v="33955"/>
    <x v="12"/>
    <x v="8"/>
    <n v="3"/>
    <n v="186.08"/>
    <n v="418.48"/>
    <x v="1"/>
    <x v="0"/>
    <n v="-5"/>
    <x v="3152"/>
  </r>
  <r>
    <n v="4910445344"/>
    <n v="44030130"/>
    <s v="Laksh Dalal"/>
    <x v="0"/>
    <n v="444361"/>
    <x v="25"/>
    <x v="4"/>
    <n v="2"/>
    <n v="822.63"/>
    <n v="914.88"/>
    <x v="3"/>
    <x v="0"/>
    <n v="-3"/>
    <x v="3153"/>
  </r>
  <r>
    <n v="7629577899"/>
    <n v="23348269"/>
    <s v="Rudra Dutta"/>
    <x v="2"/>
    <n v="613942"/>
    <x v="0"/>
    <x v="0"/>
    <n v="1"/>
    <n v="545"/>
    <n v="2550.73"/>
    <x v="1"/>
    <x v="1"/>
    <n v="9"/>
    <x v="3154"/>
  </r>
  <r>
    <n v="4769055037"/>
    <n v="66742602"/>
    <s v="Yatan Uppal"/>
    <x v="1"/>
    <n v="82484"/>
    <x v="24"/>
    <x v="10"/>
    <n v="2"/>
    <n v="914.88"/>
    <n v="3732.8"/>
    <x v="0"/>
    <x v="1"/>
    <n v="15"/>
    <x v="3155"/>
  </r>
  <r>
    <n v="8476029654"/>
    <n v="77085443"/>
    <s v="Prisha Nadkarni"/>
    <x v="0"/>
    <n v="734789"/>
    <x v="9"/>
    <x v="3"/>
    <n v="2"/>
    <n v="395.82"/>
    <n v="1585.8"/>
    <x v="0"/>
    <x v="0"/>
    <n v="5"/>
    <x v="3156"/>
  </r>
  <r>
    <n v="7809866112"/>
    <n v="3999964"/>
    <s v="Ansh Minhas"/>
    <x v="3"/>
    <n v="491521"/>
    <x v="3"/>
    <x v="3"/>
    <n v="1"/>
    <n v="556.35"/>
    <n v="3373.17"/>
    <x v="0"/>
    <x v="1"/>
    <n v="13"/>
    <x v="3157"/>
  </r>
  <r>
    <n v="5453896364"/>
    <n v="59840071"/>
    <s v="Vihaan Chokshi"/>
    <x v="2"/>
    <n v="803607"/>
    <x v="28"/>
    <x v="5"/>
    <n v="2"/>
    <n v="949.73"/>
    <n v="908.37"/>
    <x v="1"/>
    <x v="0"/>
    <n v="2"/>
    <x v="3158"/>
  </r>
  <r>
    <n v="9080432189"/>
    <n v="50080663"/>
    <s v="Adweta Bumb"/>
    <x v="2"/>
    <n v="140489"/>
    <x v="28"/>
    <x v="5"/>
    <n v="2"/>
    <n v="650.20000000000005"/>
    <n v="3264.51"/>
    <x v="2"/>
    <x v="0"/>
    <n v="4"/>
    <x v="3159"/>
  </r>
  <r>
    <n v="3079758919"/>
    <n v="16410155"/>
    <s v="Darika Barman"/>
    <x v="3"/>
    <n v="451933"/>
    <x v="17"/>
    <x v="6"/>
    <n v="1"/>
    <n v="568.94000000000005"/>
    <n v="1024.08"/>
    <x v="1"/>
    <x v="0"/>
    <n v="-1"/>
    <x v="3160"/>
  </r>
  <r>
    <n v="4076039325"/>
    <n v="27604184"/>
    <s v="Tripti Nadig"/>
    <x v="1"/>
    <n v="832348"/>
    <x v="29"/>
    <x v="3"/>
    <n v="1"/>
    <n v="831.43"/>
    <n v="3972.8"/>
    <x v="3"/>
    <x v="1"/>
    <n v="11"/>
    <x v="3161"/>
  </r>
  <r>
    <n v="9239241275"/>
    <n v="57291761"/>
    <s v="Samarth Muni"/>
    <x v="0"/>
    <n v="880510"/>
    <x v="6"/>
    <x v="2"/>
    <n v="3"/>
    <n v="951.43"/>
    <n v="169.88"/>
    <x v="0"/>
    <x v="0"/>
    <n v="-2"/>
    <x v="3162"/>
  </r>
  <r>
    <n v="4864829217"/>
    <n v="26521850"/>
    <s v="Yatin Varma"/>
    <x v="1"/>
    <n v="136533"/>
    <x v="2"/>
    <x v="2"/>
    <n v="2"/>
    <n v="826.21"/>
    <n v="144.19"/>
    <x v="1"/>
    <x v="0"/>
    <n v="-3"/>
    <x v="3163"/>
  </r>
  <r>
    <n v="5108704843"/>
    <n v="10951674"/>
    <s v="Anmol Lad"/>
    <x v="2"/>
    <n v="57405"/>
    <x v="24"/>
    <x v="10"/>
    <n v="2"/>
    <n v="607.66999999999996"/>
    <n v="1179.0999999999999"/>
    <x v="3"/>
    <x v="0"/>
    <n v="5"/>
    <x v="3164"/>
  </r>
  <r>
    <n v="8049805410"/>
    <n v="23098216"/>
    <s v="Ladli Chhabra"/>
    <x v="1"/>
    <n v="378287"/>
    <x v="50"/>
    <x v="1"/>
    <n v="3"/>
    <n v="332.84"/>
    <n v="3823.81"/>
    <x v="0"/>
    <x v="2"/>
    <n v="26"/>
    <x v="3165"/>
  </r>
  <r>
    <n v="4711642504"/>
    <n v="76850859"/>
    <s v="Harita Bir"/>
    <x v="2"/>
    <n v="349294"/>
    <x v="36"/>
    <x v="9"/>
    <n v="2"/>
    <n v="934.75"/>
    <n v="2497.92"/>
    <x v="2"/>
    <x v="0"/>
    <n v="5"/>
    <x v="3166"/>
  </r>
  <r>
    <n v="8952094523"/>
    <n v="85626346"/>
    <s v="Isaiah Gera"/>
    <x v="0"/>
    <n v="654623"/>
    <x v="47"/>
    <x v="3"/>
    <n v="2"/>
    <n v="422.14"/>
    <n v="4876.4399999999996"/>
    <x v="1"/>
    <x v="1"/>
    <n v="11"/>
    <x v="3167"/>
  </r>
  <r>
    <n v="4285784267"/>
    <n v="82169898"/>
    <s v="Bhavna Pau"/>
    <x v="3"/>
    <n v="36412"/>
    <x v="23"/>
    <x v="7"/>
    <n v="3"/>
    <n v="397.68"/>
    <n v="2812.89"/>
    <x v="1"/>
    <x v="0"/>
    <n v="-2"/>
    <x v="3168"/>
  </r>
  <r>
    <n v="7494670835"/>
    <n v="38728779"/>
    <s v="Reva Sem"/>
    <x v="0"/>
    <n v="970529"/>
    <x v="27"/>
    <x v="10"/>
    <n v="2"/>
    <n v="827.44"/>
    <n v="3677.66"/>
    <x v="0"/>
    <x v="0"/>
    <n v="3"/>
    <x v="3169"/>
  </r>
  <r>
    <n v="7667090453"/>
    <n v="66135710"/>
    <s v="Zayan Thakkar"/>
    <x v="1"/>
    <n v="448752"/>
    <x v="22"/>
    <x v="7"/>
    <n v="1"/>
    <n v="160.07"/>
    <n v="852.81"/>
    <x v="2"/>
    <x v="0"/>
    <n v="1"/>
    <x v="3170"/>
  </r>
  <r>
    <n v="2193572534"/>
    <n v="19682060"/>
    <s v="Hamsini Swamy"/>
    <x v="2"/>
    <n v="378287"/>
    <x v="50"/>
    <x v="1"/>
    <n v="1"/>
    <n v="332.84"/>
    <n v="2801.84"/>
    <x v="1"/>
    <x v="2"/>
    <n v="28"/>
    <x v="3171"/>
  </r>
  <r>
    <n v="5357089776"/>
    <n v="44223796"/>
    <s v="Bakhshi Lad"/>
    <x v="0"/>
    <n v="490939"/>
    <x v="7"/>
    <x v="5"/>
    <n v="3"/>
    <n v="80.25"/>
    <n v="3880.92"/>
    <x v="1"/>
    <x v="0"/>
    <n v="2"/>
    <x v="3172"/>
  </r>
  <r>
    <n v="1191016829"/>
    <n v="51661209"/>
    <s v="Vasana Chandran"/>
    <x v="1"/>
    <n v="435929"/>
    <x v="22"/>
    <x v="7"/>
    <n v="3"/>
    <n v="856.89"/>
    <n v="2000.2"/>
    <x v="3"/>
    <x v="1"/>
    <n v="14"/>
    <x v="3173"/>
  </r>
  <r>
    <n v="549484032"/>
    <n v="79206969"/>
    <s v="Aadi Bains"/>
    <x v="0"/>
    <n v="903336"/>
    <x v="21"/>
    <x v="6"/>
    <n v="2"/>
    <n v="551.88"/>
    <n v="3436.16"/>
    <x v="2"/>
    <x v="0"/>
    <n v="2"/>
    <x v="3174"/>
  </r>
  <r>
    <n v="8164076900"/>
    <n v="91408854"/>
    <s v="Warinder Virk"/>
    <x v="1"/>
    <n v="991434"/>
    <x v="37"/>
    <x v="3"/>
    <n v="2"/>
    <n v="237.62"/>
    <n v="4033.94"/>
    <x v="3"/>
    <x v="1"/>
    <n v="8"/>
    <x v="3175"/>
  </r>
  <r>
    <n v="7136165651"/>
    <n v="59485034"/>
    <s v="Dominic Sidhu"/>
    <x v="1"/>
    <n v="336847"/>
    <x v="22"/>
    <x v="7"/>
    <n v="3"/>
    <n v="936.98"/>
    <n v="5318.71"/>
    <x v="0"/>
    <x v="0"/>
    <n v="3"/>
    <x v="3176"/>
  </r>
  <r>
    <n v="5368349643"/>
    <n v="46504355"/>
    <s v="Ridhi Oak"/>
    <x v="0"/>
    <n v="487931"/>
    <x v="35"/>
    <x v="6"/>
    <n v="3"/>
    <n v="709.08"/>
    <n v="3673.15"/>
    <x v="2"/>
    <x v="2"/>
    <n v="28"/>
    <x v="3177"/>
  </r>
  <r>
    <n v="6965901435"/>
    <n v="33741801"/>
    <s v="Girindra Nadig"/>
    <x v="1"/>
    <n v="94225"/>
    <x v="22"/>
    <x v="7"/>
    <n v="3"/>
    <n v="77.11"/>
    <n v="2324.4299999999998"/>
    <x v="1"/>
    <x v="0"/>
    <n v="-3"/>
    <x v="3178"/>
  </r>
  <r>
    <n v="6687307827"/>
    <n v="88532418"/>
    <s v="Ansh Bahl"/>
    <x v="1"/>
    <n v="706112"/>
    <x v="5"/>
    <x v="4"/>
    <n v="2"/>
    <n v="478.79"/>
    <n v="2084.52"/>
    <x v="3"/>
    <x v="0"/>
    <n v="5"/>
    <x v="3179"/>
  </r>
  <r>
    <n v="475294138"/>
    <n v="31084686"/>
    <s v="Jai Ramaswamy"/>
    <x v="0"/>
    <n v="63769"/>
    <x v="7"/>
    <x v="5"/>
    <n v="2"/>
    <n v="878.07"/>
    <n v="2500.69"/>
    <x v="2"/>
    <x v="0"/>
    <n v="1"/>
    <x v="3180"/>
  </r>
  <r>
    <n v="9047534059"/>
    <n v="41647393"/>
    <s v="Simon Padmanabhan"/>
    <x v="2"/>
    <n v="673058"/>
    <x v="13"/>
    <x v="4"/>
    <n v="3"/>
    <n v="765.76"/>
    <n v="1074"/>
    <x v="1"/>
    <x v="0"/>
    <n v="4"/>
    <x v="3181"/>
  </r>
  <r>
    <n v="2807487047"/>
    <n v="90448312"/>
    <s v="Chandani Tata"/>
    <x v="2"/>
    <n v="992178"/>
    <x v="25"/>
    <x v="4"/>
    <n v="3"/>
    <n v="632.42999999999995"/>
    <n v="3868.21"/>
    <x v="3"/>
    <x v="0"/>
    <n v="2"/>
    <x v="3182"/>
  </r>
  <r>
    <n v="5840148195"/>
    <n v="66269844"/>
    <s v="Harshil Edwin"/>
    <x v="3"/>
    <n v="613942"/>
    <x v="0"/>
    <x v="0"/>
    <n v="2"/>
    <n v="545"/>
    <n v="1688.23"/>
    <x v="3"/>
    <x v="0"/>
    <n v="-1"/>
    <x v="3183"/>
  </r>
  <r>
    <n v="3758135932"/>
    <n v="77007315"/>
    <s v="Amara Lad"/>
    <x v="3"/>
    <n v="306177"/>
    <x v="40"/>
    <x v="8"/>
    <n v="3"/>
    <n v="769.24"/>
    <n v="1629.06"/>
    <x v="2"/>
    <x v="0"/>
    <n v="3"/>
    <x v="3184"/>
  </r>
  <r>
    <n v="1978476136"/>
    <n v="97315135"/>
    <s v="Bhavini Parikh"/>
    <x v="1"/>
    <n v="500633"/>
    <x v="34"/>
    <x v="2"/>
    <n v="2"/>
    <n v="154.5"/>
    <n v="2183.52"/>
    <x v="3"/>
    <x v="0"/>
    <n v="1"/>
    <x v="3185"/>
  </r>
  <r>
    <n v="423648434"/>
    <n v="82989313"/>
    <s v="Finn Ghose"/>
    <x v="2"/>
    <n v="863930"/>
    <x v="8"/>
    <x v="5"/>
    <n v="2"/>
    <n v="242.57"/>
    <n v="3926.19"/>
    <x v="3"/>
    <x v="0"/>
    <n v="2"/>
    <x v="3186"/>
  </r>
  <r>
    <n v="7201868330"/>
    <n v="89669139"/>
    <s v="Bishakha Natarajan"/>
    <x v="3"/>
    <n v="256783"/>
    <x v="0"/>
    <x v="0"/>
    <n v="3"/>
    <n v="906.54"/>
    <n v="1845.31"/>
    <x v="2"/>
    <x v="0"/>
    <n v="-1"/>
    <x v="3187"/>
  </r>
  <r>
    <n v="9710106935"/>
    <n v="14458150"/>
    <s v="Kamya Ratta"/>
    <x v="3"/>
    <n v="587420"/>
    <x v="37"/>
    <x v="3"/>
    <n v="1"/>
    <n v="357.42"/>
    <n v="4495.54"/>
    <x v="1"/>
    <x v="1"/>
    <n v="11"/>
    <x v="3188"/>
  </r>
  <r>
    <n v="4432235479"/>
    <n v="9278983"/>
    <s v="Madhav Guha"/>
    <x v="2"/>
    <n v="243235"/>
    <x v="43"/>
    <x v="0"/>
    <n v="1"/>
    <n v="109.03"/>
    <n v="1175.3499999999999"/>
    <x v="2"/>
    <x v="0"/>
    <n v="1"/>
    <x v="3189"/>
  </r>
  <r>
    <n v="6951956244"/>
    <n v="60656482"/>
    <s v="Rajata Purohit"/>
    <x v="2"/>
    <n v="473929"/>
    <x v="41"/>
    <x v="9"/>
    <n v="2"/>
    <n v="440.19"/>
    <n v="354.91"/>
    <x v="3"/>
    <x v="0"/>
    <n v="0"/>
    <x v="3190"/>
  </r>
  <r>
    <n v="378485826"/>
    <n v="75739462"/>
    <s v="Vasana Ganesh"/>
    <x v="3"/>
    <n v="555121"/>
    <x v="41"/>
    <x v="9"/>
    <n v="1"/>
    <n v="354.91"/>
    <n v="616.45000000000005"/>
    <x v="1"/>
    <x v="0"/>
    <n v="0"/>
    <x v="3191"/>
  </r>
  <r>
    <n v="8982211913"/>
    <n v="23984022"/>
    <s v="Liam Gupta"/>
    <x v="0"/>
    <n v="992178"/>
    <x v="25"/>
    <x v="4"/>
    <n v="1"/>
    <n v="632.42999999999995"/>
    <n v="2492.17"/>
    <x v="0"/>
    <x v="0"/>
    <n v="1"/>
    <x v="3192"/>
  </r>
  <r>
    <n v="6487868576"/>
    <n v="49136375"/>
    <s v="Rohan Basak"/>
    <x v="2"/>
    <n v="726958"/>
    <x v="43"/>
    <x v="0"/>
    <n v="3"/>
    <n v="887.48"/>
    <n v="209.59"/>
    <x v="2"/>
    <x v="1"/>
    <n v="12"/>
    <x v="3193"/>
  </r>
  <r>
    <n v="2973502797"/>
    <n v="74694186"/>
    <s v="Nisha Jhaveri"/>
    <x v="2"/>
    <n v="51036"/>
    <x v="24"/>
    <x v="10"/>
    <n v="2"/>
    <n v="931.61"/>
    <n v="5868.92"/>
    <x v="1"/>
    <x v="0"/>
    <n v="2"/>
    <x v="3194"/>
  </r>
  <r>
    <n v="4105022903"/>
    <n v="21282544"/>
    <s v="Warda Basak"/>
    <x v="0"/>
    <n v="726958"/>
    <x v="43"/>
    <x v="0"/>
    <n v="3"/>
    <n v="887.48"/>
    <n v="1134"/>
    <x v="2"/>
    <x v="0"/>
    <n v="1"/>
    <x v="3195"/>
  </r>
  <r>
    <n v="3668828731"/>
    <n v="72889295"/>
    <s v="Samuel Pal"/>
    <x v="1"/>
    <n v="34200"/>
    <x v="7"/>
    <x v="5"/>
    <n v="1"/>
    <n v="319.8"/>
    <n v="2975.38"/>
    <x v="2"/>
    <x v="0"/>
    <n v="-4"/>
    <x v="3196"/>
  </r>
  <r>
    <n v="8644734267"/>
    <n v="23348269"/>
    <s v="Rudra Dutta"/>
    <x v="2"/>
    <n v="659290"/>
    <x v="15"/>
    <x v="2"/>
    <n v="1"/>
    <n v="319.33999999999997"/>
    <n v="3446.55"/>
    <x v="2"/>
    <x v="0"/>
    <n v="-5"/>
    <x v="3197"/>
  </r>
  <r>
    <n v="3757871565"/>
    <n v="9401406"/>
    <s v="Lucky Babu"/>
    <x v="0"/>
    <n v="847349"/>
    <x v="14"/>
    <x v="9"/>
    <n v="2"/>
    <n v="781.08"/>
    <n v="2012.76"/>
    <x v="1"/>
    <x v="0"/>
    <n v="-5"/>
    <x v="3198"/>
  </r>
  <r>
    <n v="5770510806"/>
    <n v="47955004"/>
    <s v="Mohini Sidhu"/>
    <x v="2"/>
    <n v="306177"/>
    <x v="40"/>
    <x v="8"/>
    <n v="3"/>
    <n v="769.24"/>
    <n v="127.16"/>
    <x v="0"/>
    <x v="1"/>
    <n v="11"/>
    <x v="3199"/>
  </r>
  <r>
    <n v="4514836077"/>
    <n v="60834500"/>
    <s v="Rishi Jain"/>
    <x v="2"/>
    <n v="739448"/>
    <x v="23"/>
    <x v="7"/>
    <n v="2"/>
    <n v="755.66"/>
    <n v="401.43"/>
    <x v="3"/>
    <x v="1"/>
    <n v="14"/>
    <x v="3200"/>
  </r>
  <r>
    <n v="5927852227"/>
    <n v="37556526"/>
    <s v="Anjali Varkey"/>
    <x v="2"/>
    <n v="51036"/>
    <x v="24"/>
    <x v="10"/>
    <n v="2"/>
    <n v="931.61"/>
    <n v="1975.03"/>
    <x v="0"/>
    <x v="0"/>
    <n v="-2"/>
    <x v="3201"/>
  </r>
  <r>
    <n v="350719542"/>
    <n v="18642306"/>
    <s v="Wazir Bahl"/>
    <x v="2"/>
    <n v="555121"/>
    <x v="41"/>
    <x v="9"/>
    <n v="2"/>
    <n v="354.91"/>
    <n v="1969.47"/>
    <x v="3"/>
    <x v="0"/>
    <n v="-3"/>
    <x v="3202"/>
  </r>
  <r>
    <n v="868288823"/>
    <n v="65772743"/>
    <s v="William Kuruvilla"/>
    <x v="0"/>
    <n v="962591"/>
    <x v="1"/>
    <x v="1"/>
    <n v="3"/>
    <n v="130.01"/>
    <n v="3268.84"/>
    <x v="3"/>
    <x v="1"/>
    <n v="10"/>
    <x v="3203"/>
  </r>
  <r>
    <n v="7199670826"/>
    <n v="22694456"/>
    <s v="Eesha Saha"/>
    <x v="1"/>
    <n v="491521"/>
    <x v="3"/>
    <x v="3"/>
    <n v="1"/>
    <n v="556.35"/>
    <n v="958.97"/>
    <x v="2"/>
    <x v="2"/>
    <n v="27"/>
    <x v="3204"/>
  </r>
  <r>
    <n v="3091948113"/>
    <n v="77306672"/>
    <s v="Bina Seshadri"/>
    <x v="0"/>
    <n v="336847"/>
    <x v="22"/>
    <x v="7"/>
    <n v="2"/>
    <n v="936.98"/>
    <n v="443.69"/>
    <x v="0"/>
    <x v="1"/>
    <n v="14"/>
    <x v="3205"/>
  </r>
  <r>
    <n v="5793742966"/>
    <n v="83412446"/>
    <s v="Libni Kunda"/>
    <x v="2"/>
    <n v="361361"/>
    <x v="29"/>
    <x v="3"/>
    <n v="3"/>
    <n v="826.21"/>
    <n v="140.80000000000001"/>
    <x v="0"/>
    <x v="0"/>
    <n v="5"/>
    <x v="3206"/>
  </r>
  <r>
    <n v="7347109009"/>
    <n v="75632045"/>
    <s v="Shivansh Sharaf"/>
    <x v="0"/>
    <n v="992178"/>
    <x v="25"/>
    <x v="4"/>
    <n v="2"/>
    <n v="632.42999999999995"/>
    <n v="3507.67"/>
    <x v="0"/>
    <x v="1"/>
    <n v="9"/>
    <x v="3207"/>
  </r>
  <r>
    <n v="7078912146"/>
    <n v="36142455"/>
    <s v="Rushil Walla"/>
    <x v="3"/>
    <n v="837480"/>
    <x v="13"/>
    <x v="4"/>
    <n v="3"/>
    <n v="217.4"/>
    <n v="3073.16"/>
    <x v="1"/>
    <x v="0"/>
    <n v="-5"/>
    <x v="3208"/>
  </r>
  <r>
    <n v="2480856222"/>
    <n v="30373140"/>
    <s v="Sai Dhingra"/>
    <x v="0"/>
    <n v="107548"/>
    <x v="39"/>
    <x v="1"/>
    <n v="1"/>
    <n v="891.6"/>
    <n v="3309.6"/>
    <x v="3"/>
    <x v="0"/>
    <n v="3"/>
    <x v="3209"/>
  </r>
  <r>
    <n v="281421547"/>
    <n v="88520326"/>
    <s v="Chasmum Dhaliwal"/>
    <x v="3"/>
    <n v="760684"/>
    <x v="10"/>
    <x v="6"/>
    <n v="2"/>
    <n v="71.599999999999994"/>
    <n v="4398.8599999999997"/>
    <x v="0"/>
    <x v="0"/>
    <n v="-2"/>
    <x v="3210"/>
  </r>
  <r>
    <n v="5226963306"/>
    <n v="96628029"/>
    <s v="Zansi Kara"/>
    <x v="3"/>
    <n v="564692"/>
    <x v="43"/>
    <x v="0"/>
    <n v="2"/>
    <n v="215.65"/>
    <n v="397.68"/>
    <x v="2"/>
    <x v="0"/>
    <n v="1"/>
    <x v="3211"/>
  </r>
  <r>
    <n v="7316642056"/>
    <n v="92404798"/>
    <s v="Gautami Dayal"/>
    <x v="1"/>
    <n v="684939"/>
    <x v="7"/>
    <x v="5"/>
    <n v="3"/>
    <n v="727.95"/>
    <n v="3157.75"/>
    <x v="1"/>
    <x v="1"/>
    <n v="8"/>
    <x v="3212"/>
  </r>
  <r>
    <n v="8997415290"/>
    <n v="85490177"/>
    <s v="Jonathan Shukla"/>
    <x v="0"/>
    <n v="883013"/>
    <x v="2"/>
    <x v="2"/>
    <n v="2"/>
    <n v="989.88"/>
    <n v="1549.44"/>
    <x v="0"/>
    <x v="2"/>
    <n v="21"/>
    <x v="3213"/>
  </r>
  <r>
    <n v="6737025662"/>
    <n v="44928499"/>
    <s v="Aarav Andra"/>
    <x v="1"/>
    <n v="848226"/>
    <x v="30"/>
    <x v="9"/>
    <n v="1"/>
    <n v="209.59"/>
    <n v="1924.08"/>
    <x v="1"/>
    <x v="0"/>
    <n v="1"/>
    <x v="3214"/>
  </r>
  <r>
    <n v="8395290763"/>
    <n v="88312515"/>
    <s v="Kiaan Chhabra"/>
    <x v="2"/>
    <n v="291238"/>
    <x v="49"/>
    <x v="3"/>
    <n v="1"/>
    <n v="746.03"/>
    <n v="4696.6899999999996"/>
    <x v="1"/>
    <x v="2"/>
    <n v="24"/>
    <x v="3215"/>
  </r>
  <r>
    <n v="7261119579"/>
    <n v="65903057"/>
    <s v="Krishna Shroff"/>
    <x v="0"/>
    <n v="690565"/>
    <x v="37"/>
    <x v="3"/>
    <n v="1"/>
    <n v="951.27"/>
    <n v="448.16"/>
    <x v="1"/>
    <x v="0"/>
    <n v="-1"/>
    <x v="3216"/>
  </r>
  <r>
    <n v="9938037878"/>
    <n v="9796585"/>
    <s v="Damini Jha"/>
    <x v="2"/>
    <n v="298985"/>
    <x v="5"/>
    <x v="4"/>
    <n v="3"/>
    <n v="183.76"/>
    <n v="905.35"/>
    <x v="1"/>
    <x v="1"/>
    <n v="12"/>
    <x v="3217"/>
  </r>
  <r>
    <n v="7154987905"/>
    <n v="63802820"/>
    <s v="Netra Yohannan"/>
    <x v="0"/>
    <n v="871592"/>
    <x v="41"/>
    <x v="9"/>
    <n v="1"/>
    <n v="870.29"/>
    <n v="1627.23"/>
    <x v="0"/>
    <x v="2"/>
    <n v="21"/>
    <x v="3218"/>
  </r>
  <r>
    <n v="3605534244"/>
    <n v="57526322"/>
    <s v="Henry Dar"/>
    <x v="3"/>
    <n v="373536"/>
    <x v="44"/>
    <x v="0"/>
    <n v="2"/>
    <n v="494.17"/>
    <n v="3762.7"/>
    <x v="0"/>
    <x v="0"/>
    <n v="2"/>
    <x v="3219"/>
  </r>
  <r>
    <n v="5626601040"/>
    <n v="19091057"/>
    <s v="Kalpit Kohli"/>
    <x v="0"/>
    <n v="53833"/>
    <x v="10"/>
    <x v="6"/>
    <n v="2"/>
    <n v="134.69"/>
    <n v="931.61"/>
    <x v="3"/>
    <x v="1"/>
    <n v="9"/>
    <x v="3220"/>
  </r>
  <r>
    <n v="2577064886"/>
    <n v="63948546"/>
    <s v="Samesh Dass"/>
    <x v="0"/>
    <n v="478531"/>
    <x v="41"/>
    <x v="9"/>
    <n v="1"/>
    <n v="825.46"/>
    <n v="1713.44"/>
    <x v="2"/>
    <x v="0"/>
    <n v="2"/>
    <x v="3221"/>
  </r>
  <r>
    <n v="2561362173"/>
    <n v="33481252"/>
    <s v="Ishaan Naidu"/>
    <x v="3"/>
    <n v="243235"/>
    <x v="43"/>
    <x v="0"/>
    <n v="2"/>
    <n v="109.03"/>
    <n v="2542.56"/>
    <x v="0"/>
    <x v="0"/>
    <n v="1"/>
    <x v="3222"/>
  </r>
  <r>
    <n v="2793120553"/>
    <n v="6622751"/>
    <s v="Nachiket Ratti"/>
    <x v="2"/>
    <n v="397973"/>
    <x v="38"/>
    <x v="9"/>
    <n v="1"/>
    <n v="728.73"/>
    <n v="3090.15"/>
    <x v="0"/>
    <x v="0"/>
    <n v="1"/>
    <x v="3223"/>
  </r>
  <r>
    <n v="4476563699"/>
    <n v="59222551"/>
    <s v="Urmi Parekh"/>
    <x v="2"/>
    <n v="153019"/>
    <x v="36"/>
    <x v="9"/>
    <n v="2"/>
    <n v="947.95"/>
    <n v="3655.01"/>
    <x v="1"/>
    <x v="2"/>
    <n v="26"/>
    <x v="3224"/>
  </r>
  <r>
    <n v="1580021952"/>
    <n v="30317733"/>
    <s v="Janani Sawhney"/>
    <x v="2"/>
    <n v="327290"/>
    <x v="35"/>
    <x v="6"/>
    <n v="3"/>
    <n v="862.28"/>
    <n v="3705.07"/>
    <x v="0"/>
    <x v="0"/>
    <n v="-4"/>
    <x v="3225"/>
  </r>
  <r>
    <n v="7263454149"/>
    <n v="13760839"/>
    <s v="Anvi Savant"/>
    <x v="3"/>
    <n v="739534"/>
    <x v="22"/>
    <x v="7"/>
    <n v="3"/>
    <n v="994.56"/>
    <n v="576.22"/>
    <x v="2"/>
    <x v="0"/>
    <n v="-1"/>
    <x v="3226"/>
  </r>
  <r>
    <n v="4371924002"/>
    <n v="75944533"/>
    <s v="Garima Kohli"/>
    <x v="2"/>
    <n v="537274"/>
    <x v="0"/>
    <x v="0"/>
    <n v="2"/>
    <n v="702.71"/>
    <n v="316.02"/>
    <x v="2"/>
    <x v="1"/>
    <n v="14"/>
    <x v="3227"/>
  </r>
  <r>
    <n v="2955277471"/>
    <n v="79960955"/>
    <s v="Chatresh Samra"/>
    <x v="1"/>
    <n v="120532"/>
    <x v="17"/>
    <x v="6"/>
    <n v="2"/>
    <n v="697.53"/>
    <n v="2514.46"/>
    <x v="1"/>
    <x v="2"/>
    <n v="20"/>
    <x v="3228"/>
  </r>
  <r>
    <n v="9445490338"/>
    <n v="6812439"/>
    <s v="Vasana Mand"/>
    <x v="3"/>
    <n v="94225"/>
    <x v="22"/>
    <x v="7"/>
    <n v="3"/>
    <n v="77.11"/>
    <n v="804.7"/>
    <x v="0"/>
    <x v="1"/>
    <n v="11"/>
    <x v="3229"/>
  </r>
  <r>
    <n v="2668915104"/>
    <n v="19180962"/>
    <s v="Osha Varghese"/>
    <x v="2"/>
    <n v="690565"/>
    <x v="37"/>
    <x v="3"/>
    <n v="1"/>
    <n v="951.27"/>
    <n v="5494.22"/>
    <x v="2"/>
    <x v="0"/>
    <n v="5"/>
    <x v="3230"/>
  </r>
  <r>
    <n v="1045621584"/>
    <n v="85340038"/>
    <s v="Faris Oza"/>
    <x v="3"/>
    <n v="669378"/>
    <x v="14"/>
    <x v="9"/>
    <n v="3"/>
    <n v="212.14"/>
    <n v="4374.9399999999996"/>
    <x v="1"/>
    <x v="2"/>
    <n v="23"/>
    <x v="3231"/>
  </r>
  <r>
    <n v="4550545705"/>
    <n v="17805991"/>
    <s v="Jhalak Rai"/>
    <x v="1"/>
    <n v="136533"/>
    <x v="2"/>
    <x v="2"/>
    <n v="3"/>
    <n v="826.21"/>
    <n v="5039.37"/>
    <x v="2"/>
    <x v="0"/>
    <n v="5"/>
    <x v="3232"/>
  </r>
  <r>
    <n v="3373390154"/>
    <n v="68703613"/>
    <s v="Praneel Bir"/>
    <x v="2"/>
    <n v="240179"/>
    <x v="13"/>
    <x v="4"/>
    <n v="2"/>
    <n v="90.56"/>
    <n v="576.22"/>
    <x v="0"/>
    <x v="0"/>
    <n v="2"/>
    <x v="3233"/>
  </r>
  <r>
    <n v="5142985961"/>
    <n v="2457734"/>
    <s v="Onkar Garg"/>
    <x v="3"/>
    <n v="644847"/>
    <x v="32"/>
    <x v="6"/>
    <n v="3"/>
    <n v="622.80999999999995"/>
    <n v="2044.41"/>
    <x v="1"/>
    <x v="0"/>
    <n v="2"/>
    <x v="3234"/>
  </r>
  <r>
    <n v="649220272"/>
    <n v="67696145"/>
    <s v="Isaac Rattan"/>
    <x v="0"/>
    <n v="883013"/>
    <x v="2"/>
    <x v="2"/>
    <n v="2"/>
    <n v="989.88"/>
    <n v="795.26"/>
    <x v="2"/>
    <x v="0"/>
    <n v="-1"/>
    <x v="3235"/>
  </r>
  <r>
    <n v="5023958886"/>
    <n v="12832151"/>
    <s v="Ekavir Bhalla"/>
    <x v="2"/>
    <n v="337168"/>
    <x v="2"/>
    <x v="2"/>
    <n v="1"/>
    <n v="545.49"/>
    <n v="4198"/>
    <x v="2"/>
    <x v="1"/>
    <n v="11"/>
    <x v="3236"/>
  </r>
  <r>
    <n v="9993542681"/>
    <n v="42589311"/>
    <s v="Yadavi Uppal"/>
    <x v="0"/>
    <n v="880510"/>
    <x v="6"/>
    <x v="2"/>
    <n v="1"/>
    <n v="951.43"/>
    <n v="3564.26"/>
    <x v="1"/>
    <x v="1"/>
    <n v="15"/>
    <x v="3237"/>
  </r>
  <r>
    <n v="4380367305"/>
    <n v="8955057"/>
    <s v="Zashil Goyal"/>
    <x v="0"/>
    <n v="952168"/>
    <x v="9"/>
    <x v="3"/>
    <n v="1"/>
    <n v="236.95"/>
    <n v="1313.89"/>
    <x v="3"/>
    <x v="0"/>
    <n v="3"/>
    <x v="3238"/>
  </r>
  <r>
    <n v="3626113485"/>
    <n v="97286925"/>
    <s v="Omkaar Bedi"/>
    <x v="2"/>
    <n v="863930"/>
    <x v="8"/>
    <x v="5"/>
    <n v="2"/>
    <n v="242.57"/>
    <n v="4059.84"/>
    <x v="0"/>
    <x v="0"/>
    <n v="-4"/>
    <x v="3239"/>
  </r>
  <r>
    <n v="4399099668"/>
    <n v="44050697"/>
    <s v="Hemang Ratti"/>
    <x v="1"/>
    <n v="354409"/>
    <x v="21"/>
    <x v="6"/>
    <n v="1"/>
    <n v="325.08"/>
    <n v="2045.24"/>
    <x v="3"/>
    <x v="1"/>
    <n v="13"/>
    <x v="3240"/>
  </r>
  <r>
    <n v="3760880745"/>
    <n v="8791577"/>
    <s v="Warda Kohli"/>
    <x v="0"/>
    <n v="723678"/>
    <x v="44"/>
    <x v="0"/>
    <n v="1"/>
    <n v="675.46"/>
    <n v="1342.49"/>
    <x v="1"/>
    <x v="1"/>
    <n v="8"/>
    <x v="3241"/>
  </r>
  <r>
    <n v="1803155516"/>
    <n v="98088303"/>
    <s v="Neel Palan"/>
    <x v="1"/>
    <n v="378287"/>
    <x v="50"/>
    <x v="1"/>
    <n v="2"/>
    <n v="332.84"/>
    <n v="1874.24"/>
    <x v="0"/>
    <x v="0"/>
    <n v="-2"/>
    <x v="3242"/>
  </r>
  <r>
    <n v="4413782983"/>
    <n v="47515046"/>
    <s v="Guneet Uppal"/>
    <x v="1"/>
    <n v="799459"/>
    <x v="5"/>
    <x v="4"/>
    <n v="3"/>
    <n v="852.02"/>
    <n v="814.87"/>
    <x v="0"/>
    <x v="0"/>
    <n v="3"/>
    <x v="3243"/>
  </r>
  <r>
    <n v="6766424456"/>
    <n v="21866852"/>
    <s v="Ojas Morar"/>
    <x v="3"/>
    <n v="721521"/>
    <x v="10"/>
    <x v="6"/>
    <n v="1"/>
    <n v="417.39"/>
    <n v="904.88"/>
    <x v="0"/>
    <x v="0"/>
    <n v="5"/>
    <x v="3244"/>
  </r>
  <r>
    <n v="8701531535"/>
    <n v="52613657"/>
    <s v="Kala Ravi"/>
    <x v="1"/>
    <n v="219598"/>
    <x v="8"/>
    <x v="5"/>
    <n v="3"/>
    <n v="367.08"/>
    <n v="852.02"/>
    <x v="2"/>
    <x v="1"/>
    <n v="10"/>
    <x v="3245"/>
  </r>
  <r>
    <n v="3961971562"/>
    <n v="89811984"/>
    <s v="Saumya Yadav"/>
    <x v="0"/>
    <n v="707935"/>
    <x v="43"/>
    <x v="0"/>
    <n v="2"/>
    <n v="820.9"/>
    <n v="263.7"/>
    <x v="1"/>
    <x v="0"/>
    <n v="-4"/>
    <x v="3246"/>
  </r>
  <r>
    <n v="1337510774"/>
    <n v="80800079"/>
    <s v="Shivani Barad"/>
    <x v="2"/>
    <n v="848226"/>
    <x v="30"/>
    <x v="9"/>
    <n v="1"/>
    <n v="209.59"/>
    <n v="1563.84"/>
    <x v="2"/>
    <x v="0"/>
    <n v="-1"/>
    <x v="3247"/>
  </r>
  <r>
    <n v="8859147707"/>
    <n v="78394303"/>
    <s v="Alexander Kata"/>
    <x v="2"/>
    <n v="123983"/>
    <x v="13"/>
    <x v="4"/>
    <n v="1"/>
    <n v="785.67"/>
    <n v="1820.22"/>
    <x v="0"/>
    <x v="1"/>
    <n v="14"/>
    <x v="3248"/>
  </r>
  <r>
    <n v="5850669672"/>
    <n v="24137201"/>
    <s v="Jyoti Grewal"/>
    <x v="1"/>
    <n v="611575"/>
    <x v="12"/>
    <x v="8"/>
    <n v="2"/>
    <n v="482.06"/>
    <n v="3441.13"/>
    <x v="1"/>
    <x v="0"/>
    <n v="2"/>
    <x v="3249"/>
  </r>
  <r>
    <n v="1183906926"/>
    <n v="60385293"/>
    <s v="Edhitha Pandey"/>
    <x v="3"/>
    <n v="706112"/>
    <x v="5"/>
    <x v="4"/>
    <n v="2"/>
    <n v="478.79"/>
    <n v="882.31"/>
    <x v="1"/>
    <x v="1"/>
    <n v="11"/>
    <x v="3250"/>
  </r>
  <r>
    <n v="6277509652"/>
    <n v="71956734"/>
    <s v="Sneha Chaudhuri"/>
    <x v="1"/>
    <n v="942001"/>
    <x v="43"/>
    <x v="0"/>
    <n v="3"/>
    <n v="671.55"/>
    <n v="4850.2700000000004"/>
    <x v="3"/>
    <x v="2"/>
    <n v="23"/>
    <x v="3251"/>
  </r>
  <r>
    <n v="72748189"/>
    <n v="82286725"/>
    <s v="Unnati Mishra"/>
    <x v="3"/>
    <n v="36412"/>
    <x v="23"/>
    <x v="7"/>
    <n v="3"/>
    <n v="397.68"/>
    <n v="3654.1"/>
    <x v="3"/>
    <x v="2"/>
    <n v="19"/>
    <x v="3252"/>
  </r>
  <r>
    <n v="3164922639"/>
    <n v="74230420"/>
    <s v="Ati Choudhry"/>
    <x v="0"/>
    <n v="537274"/>
    <x v="0"/>
    <x v="0"/>
    <n v="3"/>
    <n v="702.71"/>
    <n v="1727.29"/>
    <x v="1"/>
    <x v="0"/>
    <n v="-5"/>
    <x v="3253"/>
  </r>
  <r>
    <n v="1768504415"/>
    <n v="20209237"/>
    <s v="Anthony Ratti"/>
    <x v="0"/>
    <n v="762527"/>
    <x v="29"/>
    <x v="3"/>
    <n v="3"/>
    <n v="690.08"/>
    <n v="1516.6"/>
    <x v="3"/>
    <x v="0"/>
    <n v="-4"/>
    <x v="3254"/>
  </r>
  <r>
    <n v="8173155169"/>
    <n v="56441247"/>
    <s v="Aashi Narula"/>
    <x v="3"/>
    <n v="140489"/>
    <x v="28"/>
    <x v="5"/>
    <n v="1"/>
    <n v="650.20000000000005"/>
    <n v="1245.24"/>
    <x v="2"/>
    <x v="1"/>
    <n v="11"/>
    <x v="3255"/>
  </r>
  <r>
    <n v="6164820061"/>
    <n v="91789216"/>
    <s v="Rajeshri Rama"/>
    <x v="1"/>
    <n v="237083"/>
    <x v="13"/>
    <x v="4"/>
    <n v="2"/>
    <n v="577.13"/>
    <n v="1332.79"/>
    <x v="0"/>
    <x v="0"/>
    <n v="-3"/>
    <x v="3256"/>
  </r>
  <r>
    <n v="768283559"/>
    <n v="24621386"/>
    <s v="Maanav Raghavan"/>
    <x v="3"/>
    <n v="771228"/>
    <x v="0"/>
    <x v="0"/>
    <n v="3"/>
    <n v="83.18"/>
    <n v="1780.68"/>
    <x v="3"/>
    <x v="0"/>
    <n v="-2"/>
    <x v="3257"/>
  </r>
  <r>
    <n v="5091744424"/>
    <n v="53624677"/>
    <s v="Varenya Ganesh"/>
    <x v="1"/>
    <n v="328457"/>
    <x v="4"/>
    <x v="1"/>
    <n v="1"/>
    <n v="858.57"/>
    <n v="13.25"/>
    <x v="0"/>
    <x v="2"/>
    <n v="16"/>
    <x v="3258"/>
  </r>
  <r>
    <n v="932482893"/>
    <n v="81088747"/>
    <s v="Peter Wagle"/>
    <x v="0"/>
    <n v="481843"/>
    <x v="49"/>
    <x v="3"/>
    <n v="1"/>
    <n v="297.68"/>
    <n v="342.66"/>
    <x v="2"/>
    <x v="0"/>
    <n v="-4"/>
    <x v="3259"/>
  </r>
  <r>
    <n v="4588148640"/>
    <n v="24137201"/>
    <s v="Jyoti Grewal"/>
    <x v="1"/>
    <n v="136533"/>
    <x v="2"/>
    <x v="2"/>
    <n v="3"/>
    <n v="826.21"/>
    <n v="2884.36"/>
    <x v="2"/>
    <x v="0"/>
    <n v="-3"/>
    <x v="3260"/>
  </r>
  <r>
    <n v="8120457107"/>
    <n v="97664747"/>
    <s v="Sanaya Chatterjee"/>
    <x v="3"/>
    <n v="365133"/>
    <x v="23"/>
    <x v="7"/>
    <n v="2"/>
    <n v="915.45"/>
    <n v="3823.51"/>
    <x v="2"/>
    <x v="0"/>
    <n v="3"/>
    <x v="3261"/>
  </r>
  <r>
    <n v="6107471725"/>
    <n v="81940369"/>
    <s v="Nilima Chaudhuri"/>
    <x v="3"/>
    <n v="859361"/>
    <x v="8"/>
    <x v="5"/>
    <n v="1"/>
    <n v="432.39"/>
    <n v="3945.66"/>
    <x v="3"/>
    <x v="0"/>
    <n v="4"/>
    <x v="3262"/>
  </r>
  <r>
    <n v="7001417958"/>
    <n v="22358567"/>
    <s v="Zansi Chakraborty"/>
    <x v="2"/>
    <n v="714999"/>
    <x v="6"/>
    <x v="2"/>
    <n v="2"/>
    <n v="882.51"/>
    <n v="817.16"/>
    <x v="3"/>
    <x v="0"/>
    <n v="2"/>
    <x v="3263"/>
  </r>
  <r>
    <n v="7983443604"/>
    <n v="39717448"/>
    <s v="Om Korpal"/>
    <x v="1"/>
    <n v="124290"/>
    <x v="7"/>
    <x v="5"/>
    <n v="3"/>
    <n v="39.65"/>
    <n v="1707.78"/>
    <x v="3"/>
    <x v="0"/>
    <n v="2"/>
    <x v="3264"/>
  </r>
  <r>
    <n v="3057907418"/>
    <n v="81757554"/>
    <s v="Yagnesh Nadkarni"/>
    <x v="3"/>
    <n v="757274"/>
    <x v="0"/>
    <x v="0"/>
    <n v="2"/>
    <n v="98.32"/>
    <n v="2382.5300000000002"/>
    <x v="3"/>
    <x v="0"/>
    <n v="-1"/>
    <x v="3265"/>
  </r>
  <r>
    <n v="3312147996"/>
    <n v="67711384"/>
    <s v="Widisha Varkey"/>
    <x v="3"/>
    <n v="890232"/>
    <x v="4"/>
    <x v="1"/>
    <n v="3"/>
    <n v="432"/>
    <n v="5328"/>
    <x v="3"/>
    <x v="1"/>
    <n v="14"/>
    <x v="3266"/>
  </r>
  <r>
    <n v="6822269883"/>
    <n v="69276352"/>
    <s v="Jason Goel"/>
    <x v="2"/>
    <n v="901144"/>
    <x v="35"/>
    <x v="6"/>
    <n v="3"/>
    <n v="340.36"/>
    <n v="999.44"/>
    <x v="0"/>
    <x v="0"/>
    <n v="-1"/>
    <x v="3267"/>
  </r>
  <r>
    <n v="5004539711"/>
    <n v="73933840"/>
    <s v="Amara Gill"/>
    <x v="0"/>
    <n v="451933"/>
    <x v="17"/>
    <x v="6"/>
    <n v="1"/>
    <n v="568.94000000000005"/>
    <n v="3936.23"/>
    <x v="1"/>
    <x v="1"/>
    <n v="6"/>
    <x v="3268"/>
  </r>
  <r>
    <n v="2426015858"/>
    <n v="22081691"/>
    <s v="Yagnesh Bora"/>
    <x v="1"/>
    <n v="487931"/>
    <x v="35"/>
    <x v="6"/>
    <n v="3"/>
    <n v="709.08"/>
    <n v="3841.06"/>
    <x v="3"/>
    <x v="1"/>
    <n v="10"/>
    <x v="3269"/>
  </r>
  <r>
    <n v="4415332793"/>
    <n v="7333934"/>
    <s v="Om Chand"/>
    <x v="1"/>
    <n v="114414"/>
    <x v="5"/>
    <x v="4"/>
    <n v="1"/>
    <n v="832.06"/>
    <n v="96.09"/>
    <x v="0"/>
    <x v="0"/>
    <n v="5"/>
    <x v="3270"/>
  </r>
  <r>
    <n v="1256813796"/>
    <n v="12832151"/>
    <s v="Ekavir Bhalla"/>
    <x v="2"/>
    <n v="589812"/>
    <x v="11"/>
    <x v="7"/>
    <n v="3"/>
    <n v="163.03"/>
    <n v="4157.79"/>
    <x v="0"/>
    <x v="0"/>
    <n v="1"/>
    <x v="3271"/>
  </r>
  <r>
    <n v="633633688"/>
    <n v="71694275"/>
    <s v="Samarth Wagle"/>
    <x v="0"/>
    <n v="490939"/>
    <x v="7"/>
    <x v="5"/>
    <n v="2"/>
    <n v="80.25"/>
    <n v="5102.8100000000004"/>
    <x v="0"/>
    <x v="1"/>
    <n v="9"/>
    <x v="3272"/>
  </r>
  <r>
    <n v="8311814996"/>
    <n v="50953418"/>
    <s v="Samaksh Kannan"/>
    <x v="0"/>
    <n v="112390"/>
    <x v="18"/>
    <x v="5"/>
    <n v="3"/>
    <n v="877.98"/>
    <n v="3146.13"/>
    <x v="0"/>
    <x v="1"/>
    <n v="13"/>
    <x v="3273"/>
  </r>
  <r>
    <n v="1441735184"/>
    <n v="41181125"/>
    <s v="Bimala Samra"/>
    <x v="1"/>
    <n v="365132"/>
    <x v="46"/>
    <x v="8"/>
    <n v="3"/>
    <n v="229.38"/>
    <n v="2119.23"/>
    <x v="2"/>
    <x v="0"/>
    <n v="5"/>
    <x v="3274"/>
  </r>
  <r>
    <n v="1525742840"/>
    <n v="39042103"/>
    <s v="Maanav Gupta"/>
    <x v="0"/>
    <n v="324809"/>
    <x v="6"/>
    <x v="2"/>
    <n v="3"/>
    <n v="608"/>
    <n v="1791.07"/>
    <x v="3"/>
    <x v="0"/>
    <n v="-5"/>
    <x v="3275"/>
  </r>
  <r>
    <n v="1947080315"/>
    <n v="54837637"/>
    <s v="Nathaniel Som"/>
    <x v="0"/>
    <n v="883013"/>
    <x v="2"/>
    <x v="2"/>
    <n v="2"/>
    <n v="989.88"/>
    <n v="385.71"/>
    <x v="3"/>
    <x v="1"/>
    <n v="15"/>
    <x v="3276"/>
  </r>
  <r>
    <n v="5682081545"/>
    <n v="57340963"/>
    <s v="Wridesh Kothari"/>
    <x v="0"/>
    <n v="847349"/>
    <x v="14"/>
    <x v="9"/>
    <n v="3"/>
    <n v="781.08"/>
    <n v="1276.6600000000001"/>
    <x v="0"/>
    <x v="0"/>
    <n v="3"/>
    <x v="3277"/>
  </r>
  <r>
    <n v="8100817128"/>
    <n v="41494517"/>
    <s v="Maya Dara"/>
    <x v="2"/>
    <n v="623234"/>
    <x v="40"/>
    <x v="8"/>
    <n v="1"/>
    <n v="329.79"/>
    <n v="369.98"/>
    <x v="3"/>
    <x v="1"/>
    <n v="12"/>
    <x v="3278"/>
  </r>
  <r>
    <n v="6051792089"/>
    <n v="68906393"/>
    <s v="Zilmil Ranganathan"/>
    <x v="0"/>
    <n v="767398"/>
    <x v="23"/>
    <x v="7"/>
    <n v="2"/>
    <n v="22.14"/>
    <n v="2200.67"/>
    <x v="0"/>
    <x v="0"/>
    <n v="2"/>
    <x v="3279"/>
  </r>
  <r>
    <n v="1158173915"/>
    <n v="27746432"/>
    <s v="Eesha Rajagopal"/>
    <x v="2"/>
    <n v="451812"/>
    <x v="25"/>
    <x v="4"/>
    <n v="2"/>
    <n v="530.85"/>
    <n v="3642.25"/>
    <x v="2"/>
    <x v="2"/>
    <n v="26"/>
    <x v="3280"/>
  </r>
  <r>
    <n v="266072469"/>
    <n v="49529811"/>
    <s v="Zayyan Swaminathan"/>
    <x v="0"/>
    <n v="432617"/>
    <x v="26"/>
    <x v="10"/>
    <n v="3"/>
    <n v="863.18"/>
    <n v="877.17"/>
    <x v="3"/>
    <x v="1"/>
    <n v="13"/>
    <x v="3281"/>
  </r>
  <r>
    <n v="2529883737"/>
    <n v="94529626"/>
    <s v="Gavin Kaur"/>
    <x v="1"/>
    <n v="760828"/>
    <x v="0"/>
    <x v="0"/>
    <n v="2"/>
    <n v="563.45000000000005"/>
    <n v="4623.58"/>
    <x v="1"/>
    <x v="0"/>
    <n v="-3"/>
    <x v="3282"/>
  </r>
  <r>
    <n v="9090089969"/>
    <n v="10951674"/>
    <s v="Anmol Lad"/>
    <x v="2"/>
    <n v="552883"/>
    <x v="14"/>
    <x v="9"/>
    <n v="1"/>
    <n v="888.16"/>
    <n v="931.23"/>
    <x v="1"/>
    <x v="1"/>
    <n v="8"/>
    <x v="3283"/>
  </r>
  <r>
    <n v="7102272749"/>
    <n v="10508763"/>
    <s v="Anamika Issac"/>
    <x v="3"/>
    <n v="592784"/>
    <x v="29"/>
    <x v="3"/>
    <n v="1"/>
    <n v="280.35000000000002"/>
    <n v="374.68"/>
    <x v="0"/>
    <x v="0"/>
    <n v="3"/>
    <x v="3284"/>
  </r>
  <r>
    <n v="4948925080"/>
    <n v="21201299"/>
    <s v="Ladli Hegde"/>
    <x v="1"/>
    <n v="328457"/>
    <x v="4"/>
    <x v="1"/>
    <n v="2"/>
    <n v="858.57"/>
    <n v="3344.82"/>
    <x v="0"/>
    <x v="0"/>
    <n v="-4"/>
    <x v="3285"/>
  </r>
  <r>
    <n v="9463013186"/>
    <n v="11928321"/>
    <s v="Nikita Palan"/>
    <x v="2"/>
    <n v="654297"/>
    <x v="14"/>
    <x v="9"/>
    <n v="3"/>
    <n v="13.25"/>
    <n v="1175.72"/>
    <x v="2"/>
    <x v="0"/>
    <n v="-2"/>
    <x v="3286"/>
  </r>
  <r>
    <n v="5581013292"/>
    <n v="97557157"/>
    <s v="Priya Karan"/>
    <x v="0"/>
    <n v="578097"/>
    <x v="3"/>
    <x v="3"/>
    <n v="1"/>
    <n v="267.61"/>
    <n v="2823.96"/>
    <x v="1"/>
    <x v="1"/>
    <n v="15"/>
    <x v="3287"/>
  </r>
  <r>
    <n v="7009619835"/>
    <n v="11063505"/>
    <s v="Garima Pillay"/>
    <x v="1"/>
    <n v="67197"/>
    <x v="16"/>
    <x v="2"/>
    <n v="2"/>
    <n v="552.20000000000005"/>
    <n v="1428.03"/>
    <x v="0"/>
    <x v="0"/>
    <n v="-1"/>
    <x v="3288"/>
  </r>
  <r>
    <n v="9177283950"/>
    <n v="33472376"/>
    <s v="Krisha Misra"/>
    <x v="3"/>
    <n v="124290"/>
    <x v="7"/>
    <x v="5"/>
    <n v="3"/>
    <n v="39.65"/>
    <n v="4070.17"/>
    <x v="3"/>
    <x v="1"/>
    <n v="10"/>
    <x v="3289"/>
  </r>
  <r>
    <n v="9359187866"/>
    <n v="60732869"/>
    <s v="Joshua Nath"/>
    <x v="1"/>
    <n v="833557"/>
    <x v="34"/>
    <x v="2"/>
    <n v="2"/>
    <n v="422.87"/>
    <n v="3474.61"/>
    <x v="2"/>
    <x v="1"/>
    <n v="13"/>
    <x v="3290"/>
  </r>
  <r>
    <n v="1524480475"/>
    <n v="14161586"/>
    <s v="Aachal Nazareth"/>
    <x v="3"/>
    <n v="930284"/>
    <x v="24"/>
    <x v="10"/>
    <n v="1"/>
    <n v="189.47"/>
    <n v="3993.19"/>
    <x v="0"/>
    <x v="2"/>
    <n v="18"/>
    <x v="3291"/>
  </r>
  <r>
    <n v="3829990099"/>
    <n v="60379302"/>
    <s v="Raksha Chand"/>
    <x v="1"/>
    <n v="435929"/>
    <x v="22"/>
    <x v="7"/>
    <n v="3"/>
    <n v="856.89"/>
    <n v="2064.98"/>
    <x v="0"/>
    <x v="0"/>
    <n v="-4"/>
    <x v="3292"/>
  </r>
  <r>
    <n v="1058609445"/>
    <n v="51341672"/>
    <s v="Aarna Mital"/>
    <x v="0"/>
    <n v="120532"/>
    <x v="17"/>
    <x v="6"/>
    <n v="2"/>
    <n v="697.53"/>
    <n v="2839.16"/>
    <x v="0"/>
    <x v="0"/>
    <n v="-4"/>
    <x v="3293"/>
  </r>
  <r>
    <n v="1022764286"/>
    <n v="62243869"/>
    <s v="Vrishti Thakkar"/>
    <x v="3"/>
    <n v="942001"/>
    <x v="43"/>
    <x v="0"/>
    <n v="1"/>
    <n v="671.55"/>
    <n v="878.8"/>
    <x v="3"/>
    <x v="0"/>
    <n v="-4"/>
    <x v="3294"/>
  </r>
  <r>
    <n v="1913299658"/>
    <n v="84377964"/>
    <s v="Saumya Babu"/>
    <x v="2"/>
    <n v="324809"/>
    <x v="6"/>
    <x v="2"/>
    <n v="1"/>
    <n v="608"/>
    <n v="1562.68"/>
    <x v="1"/>
    <x v="0"/>
    <n v="1"/>
    <x v="3295"/>
  </r>
  <r>
    <n v="5305443623"/>
    <n v="80476444"/>
    <s v="Qadim Bail"/>
    <x v="3"/>
    <n v="930284"/>
    <x v="24"/>
    <x v="10"/>
    <n v="1"/>
    <n v="189.47"/>
    <n v="2634.39"/>
    <x v="1"/>
    <x v="0"/>
    <n v="-4"/>
    <x v="3296"/>
  </r>
  <r>
    <n v="4074369199"/>
    <n v="18259715"/>
    <s v="Finn Chacko"/>
    <x v="0"/>
    <n v="642612"/>
    <x v="0"/>
    <x v="0"/>
    <n v="3"/>
    <n v="517.03"/>
    <n v="296.94"/>
    <x v="0"/>
    <x v="0"/>
    <n v="2"/>
    <x v="3297"/>
  </r>
  <r>
    <n v="9966404015"/>
    <n v="85072416"/>
    <s v="Brinda Sekhon"/>
    <x v="1"/>
    <n v="378230"/>
    <x v="3"/>
    <x v="3"/>
    <n v="2"/>
    <n v="166.42"/>
    <n v="2615.98"/>
    <x v="3"/>
    <x v="0"/>
    <n v="-2"/>
    <x v="3298"/>
  </r>
  <r>
    <n v="3192917514"/>
    <n v="16617201"/>
    <s v="Ekaraj Bhandari"/>
    <x v="1"/>
    <n v="667163"/>
    <x v="1"/>
    <x v="1"/>
    <n v="3"/>
    <n v="441.2"/>
    <n v="53.49"/>
    <x v="3"/>
    <x v="0"/>
    <n v="4"/>
    <x v="3299"/>
  </r>
  <r>
    <n v="1256718210"/>
    <n v="6812439"/>
    <s v="Vasana Mand"/>
    <x v="3"/>
    <n v="542300"/>
    <x v="9"/>
    <x v="3"/>
    <n v="2"/>
    <n v="255.35"/>
    <n v="781.08"/>
    <x v="1"/>
    <x v="1"/>
    <n v="10"/>
    <x v="3300"/>
  </r>
  <r>
    <n v="6067839426"/>
    <n v="30317733"/>
    <s v="Janani Sawhney"/>
    <x v="2"/>
    <n v="654297"/>
    <x v="14"/>
    <x v="9"/>
    <n v="3"/>
    <n v="13.25"/>
    <n v="1268.67"/>
    <x v="0"/>
    <x v="0"/>
    <n v="-1"/>
    <x v="3301"/>
  </r>
  <r>
    <n v="2254923956"/>
    <n v="80696046"/>
    <s v="Avni Trivedi"/>
    <x v="2"/>
    <n v="647462"/>
    <x v="7"/>
    <x v="5"/>
    <n v="1"/>
    <n v="326.42"/>
    <n v="2936.78"/>
    <x v="2"/>
    <x v="2"/>
    <n v="23"/>
    <x v="3302"/>
  </r>
  <r>
    <n v="7367673526"/>
    <n v="97144544"/>
    <s v="Indali Toor"/>
    <x v="0"/>
    <n v="587645"/>
    <x v="5"/>
    <x v="4"/>
    <n v="3"/>
    <n v="801.81"/>
    <n v="2679.81"/>
    <x v="0"/>
    <x v="0"/>
    <n v="2"/>
    <x v="3303"/>
  </r>
  <r>
    <n v="9467422683"/>
    <n v="10562528"/>
    <s v="Udant Dada"/>
    <x v="3"/>
    <n v="659290"/>
    <x v="15"/>
    <x v="2"/>
    <n v="3"/>
    <n v="319.33999999999997"/>
    <n v="530.85"/>
    <x v="1"/>
    <x v="0"/>
    <n v="-1"/>
    <x v="3304"/>
  </r>
  <r>
    <n v="819853692"/>
    <n v="32656885"/>
    <s v="Xiti Sane"/>
    <x v="1"/>
    <n v="709916"/>
    <x v="11"/>
    <x v="7"/>
    <n v="3"/>
    <n v="33.76"/>
    <n v="1540.06"/>
    <x v="3"/>
    <x v="0"/>
    <n v="-5"/>
    <x v="3305"/>
  </r>
  <r>
    <n v="3070834475"/>
    <n v="80269328"/>
    <s v="Daksha Saxena"/>
    <x v="3"/>
    <n v="435929"/>
    <x v="22"/>
    <x v="7"/>
    <n v="3"/>
    <n v="856.89"/>
    <n v="1382.07"/>
    <x v="3"/>
    <x v="0"/>
    <n v="5"/>
    <x v="3306"/>
  </r>
  <r>
    <n v="3620552357"/>
    <n v="82918668"/>
    <s v="Harita Nagy"/>
    <x v="0"/>
    <n v="679865"/>
    <x v="17"/>
    <x v="6"/>
    <n v="1"/>
    <n v="347.91"/>
    <n v="1889.35"/>
    <x v="3"/>
    <x v="0"/>
    <n v="0"/>
    <x v="3307"/>
  </r>
  <r>
    <n v="5938542755"/>
    <n v="3408982"/>
    <s v="Tripti Chakraborty"/>
    <x v="3"/>
    <n v="329351"/>
    <x v="15"/>
    <x v="2"/>
    <n v="1"/>
    <n v="310.87"/>
    <n v="2934.58"/>
    <x v="0"/>
    <x v="0"/>
    <n v="-4"/>
    <x v="3308"/>
  </r>
  <r>
    <n v="9315535975"/>
    <n v="70220141"/>
    <s v="Reyansh Dhaliwal"/>
    <x v="3"/>
    <n v="697683"/>
    <x v="22"/>
    <x v="7"/>
    <n v="3"/>
    <n v="123.74"/>
    <n v="1759.05"/>
    <x v="1"/>
    <x v="2"/>
    <n v="27"/>
    <x v="3309"/>
  </r>
  <r>
    <n v="3547873471"/>
    <n v="11478478"/>
    <s v="Vedika Dugal"/>
    <x v="2"/>
    <n v="880510"/>
    <x v="6"/>
    <x v="2"/>
    <n v="1"/>
    <n v="951.43"/>
    <n v="4304.12"/>
    <x v="0"/>
    <x v="0"/>
    <n v="5"/>
    <x v="3310"/>
  </r>
  <r>
    <n v="6546999829"/>
    <n v="27381533"/>
    <s v="Zayan Guha"/>
    <x v="3"/>
    <n v="120532"/>
    <x v="17"/>
    <x v="6"/>
    <n v="2"/>
    <n v="697.53"/>
    <n v="4712.8900000000003"/>
    <x v="0"/>
    <x v="0"/>
    <n v="3"/>
    <x v="3311"/>
  </r>
  <r>
    <n v="9039495201"/>
    <n v="25770577"/>
    <s v="Janya Chhabra"/>
    <x v="0"/>
    <n v="677169"/>
    <x v="13"/>
    <x v="4"/>
    <n v="3"/>
    <n v="261.02999999999997"/>
    <n v="1258.3900000000001"/>
    <x v="1"/>
    <x v="0"/>
    <n v="-5"/>
    <x v="3312"/>
  </r>
  <r>
    <n v="99708985"/>
    <n v="91130614"/>
    <s v="Rayaan Seth"/>
    <x v="2"/>
    <n v="760684"/>
    <x v="10"/>
    <x v="6"/>
    <n v="2"/>
    <n v="71.599999999999994"/>
    <n v="2255"/>
    <x v="2"/>
    <x v="1"/>
    <n v="9"/>
    <x v="3313"/>
  </r>
  <r>
    <n v="6312811061"/>
    <n v="51661209"/>
    <s v="Vasana Chandran"/>
    <x v="1"/>
    <n v="689769"/>
    <x v="48"/>
    <x v="8"/>
    <n v="2"/>
    <n v="46.62"/>
    <n v="1004.9"/>
    <x v="1"/>
    <x v="1"/>
    <n v="14"/>
    <x v="3314"/>
  </r>
  <r>
    <n v="3915885220"/>
    <n v="54580166"/>
    <s v="Jason Pradhan"/>
    <x v="0"/>
    <n v="14145"/>
    <x v="42"/>
    <x v="9"/>
    <n v="1"/>
    <n v="630.84"/>
    <n v="1377.68"/>
    <x v="1"/>
    <x v="0"/>
    <n v="4"/>
    <x v="3315"/>
  </r>
  <r>
    <n v="6654736751"/>
    <n v="45804389"/>
    <s v="Liam Dayal"/>
    <x v="2"/>
    <n v="853932"/>
    <x v="26"/>
    <x v="10"/>
    <n v="1"/>
    <n v="941.19"/>
    <n v="3452.86"/>
    <x v="2"/>
    <x v="0"/>
    <n v="-4"/>
    <x v="3316"/>
  </r>
  <r>
    <n v="841915361"/>
    <n v="93318833"/>
    <s v="Jagat Sridhar"/>
    <x v="1"/>
    <n v="26060"/>
    <x v="5"/>
    <x v="4"/>
    <n v="2"/>
    <n v="342.94"/>
    <n v="3398.76"/>
    <x v="1"/>
    <x v="0"/>
    <n v="-4"/>
    <x v="3317"/>
  </r>
  <r>
    <n v="2543233800"/>
    <n v="46686696"/>
    <s v="Wazir Seth"/>
    <x v="3"/>
    <n v="833557"/>
    <x v="34"/>
    <x v="2"/>
    <n v="2"/>
    <n v="422.87"/>
    <n v="1776.61"/>
    <x v="3"/>
    <x v="1"/>
    <n v="12"/>
    <x v="3318"/>
  </r>
  <r>
    <n v="5271947935"/>
    <n v="1601161"/>
    <s v="Chanchal Thakur"/>
    <x v="2"/>
    <n v="77308"/>
    <x v="36"/>
    <x v="9"/>
    <n v="1"/>
    <n v="223.27"/>
    <n v="1112.24"/>
    <x v="3"/>
    <x v="0"/>
    <n v="-4"/>
    <x v="3319"/>
  </r>
  <r>
    <n v="6339554317"/>
    <n v="17132416"/>
    <s v="Diya Tak"/>
    <x v="0"/>
    <n v="319388"/>
    <x v="1"/>
    <x v="1"/>
    <n v="3"/>
    <n v="657.8"/>
    <n v="3883.05"/>
    <x v="1"/>
    <x v="0"/>
    <n v="-4"/>
    <x v="3320"/>
  </r>
  <r>
    <n v="1840475676"/>
    <n v="27971619"/>
    <s v="Wriddhish Anne"/>
    <x v="1"/>
    <n v="367391"/>
    <x v="26"/>
    <x v="10"/>
    <n v="1"/>
    <n v="939.55"/>
    <n v="3010.74"/>
    <x v="1"/>
    <x v="0"/>
    <n v="0"/>
    <x v="3321"/>
  </r>
  <r>
    <n v="6812031667"/>
    <n v="66023110"/>
    <s v="Joshua Mishra"/>
    <x v="1"/>
    <n v="613942"/>
    <x v="0"/>
    <x v="0"/>
    <n v="1"/>
    <n v="545"/>
    <n v="4136.46"/>
    <x v="0"/>
    <x v="0"/>
    <n v="3"/>
    <x v="3322"/>
  </r>
  <r>
    <n v="3031698482"/>
    <n v="75213636"/>
    <s v="Bhanumati Chatterjee"/>
    <x v="2"/>
    <n v="563740"/>
    <x v="47"/>
    <x v="3"/>
    <n v="2"/>
    <n v="96.33"/>
    <n v="931.61"/>
    <x v="3"/>
    <x v="0"/>
    <n v="4"/>
    <x v="3323"/>
  </r>
  <r>
    <n v="7902025520"/>
    <n v="78725001"/>
    <s v="David Thaker"/>
    <x v="0"/>
    <n v="378676"/>
    <x v="1"/>
    <x v="1"/>
    <n v="1"/>
    <n v="881.42"/>
    <n v="670.62"/>
    <x v="3"/>
    <x v="1"/>
    <n v="6"/>
    <x v="3324"/>
  </r>
  <r>
    <n v="1969446314"/>
    <n v="29584848"/>
    <s v="Lucky Chada"/>
    <x v="3"/>
    <n v="883013"/>
    <x v="2"/>
    <x v="2"/>
    <n v="2"/>
    <n v="989.88"/>
    <n v="1940.6"/>
    <x v="1"/>
    <x v="0"/>
    <n v="4"/>
    <x v="3325"/>
  </r>
  <r>
    <n v="9949497098"/>
    <n v="8881320"/>
    <s v="Tanmayi Sem"/>
    <x v="0"/>
    <n v="566052"/>
    <x v="25"/>
    <x v="4"/>
    <n v="1"/>
    <n v="87.3"/>
    <n v="1651.55"/>
    <x v="2"/>
    <x v="1"/>
    <n v="9"/>
    <x v="3326"/>
  </r>
  <r>
    <n v="4572338018"/>
    <n v="59141605"/>
    <s v="Saksham Kala"/>
    <x v="1"/>
    <n v="256783"/>
    <x v="0"/>
    <x v="0"/>
    <n v="2"/>
    <n v="906.54"/>
    <n v="329.79"/>
    <x v="0"/>
    <x v="1"/>
    <n v="7"/>
    <x v="3327"/>
  </r>
  <r>
    <n v="2964153358"/>
    <n v="78725001"/>
    <s v="David Thaker"/>
    <x v="0"/>
    <n v="4452"/>
    <x v="26"/>
    <x v="10"/>
    <n v="1"/>
    <n v="169.88"/>
    <n v="878.8"/>
    <x v="2"/>
    <x v="0"/>
    <n v="-5"/>
    <x v="3328"/>
  </r>
  <r>
    <n v="7642038633"/>
    <n v="27709218"/>
    <s v="Ryan Dhingra"/>
    <x v="0"/>
    <n v="41853"/>
    <x v="19"/>
    <x v="2"/>
    <n v="3"/>
    <n v="910.44"/>
    <n v="511.79"/>
    <x v="3"/>
    <x v="2"/>
    <n v="30"/>
    <x v="3329"/>
  </r>
  <r>
    <n v="8208980848"/>
    <n v="17341194"/>
    <s v="Faras Kaul"/>
    <x v="3"/>
    <n v="26060"/>
    <x v="5"/>
    <x v="4"/>
    <n v="2"/>
    <n v="342.94"/>
    <n v="2894.06"/>
    <x v="1"/>
    <x v="0"/>
    <n v="-4"/>
    <x v="3330"/>
  </r>
  <r>
    <n v="3343789681"/>
    <n v="20689141"/>
    <s v="Maya Yohannan"/>
    <x v="3"/>
    <n v="837480"/>
    <x v="13"/>
    <x v="4"/>
    <n v="1"/>
    <n v="217.4"/>
    <n v="831.1"/>
    <x v="3"/>
    <x v="2"/>
    <n v="25"/>
    <x v="3331"/>
  </r>
  <r>
    <n v="9478305481"/>
    <n v="92409489"/>
    <s v="Deepa Devi"/>
    <x v="0"/>
    <n v="153019"/>
    <x v="36"/>
    <x v="9"/>
    <n v="2"/>
    <n v="947.95"/>
    <n v="1087.04"/>
    <x v="3"/>
    <x v="1"/>
    <n v="15"/>
    <x v="3332"/>
  </r>
  <r>
    <n v="3475260976"/>
    <n v="57291761"/>
    <s v="Samarth Muni"/>
    <x v="0"/>
    <n v="642612"/>
    <x v="0"/>
    <x v="0"/>
    <n v="1"/>
    <n v="517.03"/>
    <n v="3819.84"/>
    <x v="0"/>
    <x v="1"/>
    <n v="13"/>
    <x v="3333"/>
  </r>
  <r>
    <n v="3665443705"/>
    <n v="14330483"/>
    <s v="Vasatika Konda"/>
    <x v="3"/>
    <n v="585299"/>
    <x v="0"/>
    <x v="0"/>
    <n v="2"/>
    <n v="799.46"/>
    <n v="1238.18"/>
    <x v="1"/>
    <x v="1"/>
    <n v="12"/>
    <x v="3334"/>
  </r>
  <r>
    <n v="673592541"/>
    <n v="75213636"/>
    <s v="Bhanumati Chatterjee"/>
    <x v="2"/>
    <n v="952168"/>
    <x v="9"/>
    <x v="3"/>
    <n v="2"/>
    <n v="236.95"/>
    <n v="1684.03"/>
    <x v="1"/>
    <x v="0"/>
    <n v="0"/>
    <x v="3335"/>
  </r>
  <r>
    <n v="8074949320"/>
    <n v="14472401"/>
    <s v="Ayaan Rege"/>
    <x v="0"/>
    <n v="328457"/>
    <x v="4"/>
    <x v="1"/>
    <n v="3"/>
    <n v="858.57"/>
    <n v="1919.79"/>
    <x v="2"/>
    <x v="0"/>
    <n v="-3"/>
    <x v="3336"/>
  </r>
  <r>
    <n v="8056021378"/>
    <n v="95558510"/>
    <s v="Ekaraj Halder"/>
    <x v="2"/>
    <n v="240179"/>
    <x v="13"/>
    <x v="4"/>
    <n v="3"/>
    <n v="90.56"/>
    <n v="778.27"/>
    <x v="3"/>
    <x v="1"/>
    <n v="11"/>
    <x v="3337"/>
  </r>
  <r>
    <n v="2331582000"/>
    <n v="6637282"/>
    <s v="Damini Lad"/>
    <x v="2"/>
    <n v="747801"/>
    <x v="22"/>
    <x v="7"/>
    <n v="1"/>
    <n v="277.76"/>
    <n v="212.14"/>
    <x v="1"/>
    <x v="0"/>
    <n v="-3"/>
    <x v="3338"/>
  </r>
  <r>
    <n v="5844776722"/>
    <n v="10038382"/>
    <s v="Rajata Balay"/>
    <x v="2"/>
    <n v="305754"/>
    <x v="48"/>
    <x v="8"/>
    <n v="3"/>
    <n v="979.99"/>
    <n v="3806.98"/>
    <x v="1"/>
    <x v="0"/>
    <n v="1"/>
    <x v="3339"/>
  </r>
  <r>
    <n v="8426465860"/>
    <n v="88045094"/>
    <s v="Yuvraj Memon"/>
    <x v="3"/>
    <n v="542300"/>
    <x v="9"/>
    <x v="3"/>
    <n v="2"/>
    <n v="255.35"/>
    <n v="5206.71"/>
    <x v="2"/>
    <x v="0"/>
    <n v="-5"/>
    <x v="3340"/>
  </r>
  <r>
    <n v="9057555029"/>
    <n v="60446619"/>
    <s v="Yashvi Kar"/>
    <x v="0"/>
    <n v="757274"/>
    <x v="0"/>
    <x v="0"/>
    <n v="2"/>
    <n v="98.32"/>
    <n v="1623.58"/>
    <x v="1"/>
    <x v="1"/>
    <n v="6"/>
    <x v="3341"/>
  </r>
  <r>
    <n v="2210486526"/>
    <n v="65406127"/>
    <s v="Anita Ganguly"/>
    <x v="3"/>
    <n v="397973"/>
    <x v="38"/>
    <x v="9"/>
    <n v="1"/>
    <n v="728.73"/>
    <n v="141.28"/>
    <x v="2"/>
    <x v="0"/>
    <n v="0"/>
    <x v="3342"/>
  </r>
  <r>
    <n v="6421432903"/>
    <n v="66766629"/>
    <s v="Harita Mander"/>
    <x v="1"/>
    <n v="993331"/>
    <x v="21"/>
    <x v="6"/>
    <n v="2"/>
    <n v="102.44"/>
    <n v="1251.8800000000001"/>
    <x v="1"/>
    <x v="0"/>
    <n v="2"/>
    <x v="3343"/>
  </r>
  <r>
    <n v="3562901354"/>
    <n v="5039883"/>
    <s v="Gavin Garg"/>
    <x v="2"/>
    <n v="298985"/>
    <x v="5"/>
    <x v="4"/>
    <n v="2"/>
    <n v="183.76"/>
    <n v="1897.97"/>
    <x v="0"/>
    <x v="0"/>
    <n v="0"/>
    <x v="3344"/>
  </r>
  <r>
    <n v="8194268842"/>
    <n v="17929886"/>
    <s v="Oscar Parekh"/>
    <x v="1"/>
    <n v="455083"/>
    <x v="16"/>
    <x v="2"/>
    <n v="1"/>
    <n v="959.01"/>
    <n v="1094.79"/>
    <x v="2"/>
    <x v="0"/>
    <n v="5"/>
    <x v="3345"/>
  </r>
  <r>
    <n v="7524467684"/>
    <n v="22321208"/>
    <s v="Pratyush Bedi"/>
    <x v="0"/>
    <n v="925482"/>
    <x v="40"/>
    <x v="8"/>
    <n v="2"/>
    <n v="475.04"/>
    <n v="2855.29"/>
    <x v="0"/>
    <x v="0"/>
    <n v="-1"/>
    <x v="3346"/>
  </r>
  <r>
    <n v="1254195766"/>
    <n v="60399360"/>
    <s v="Gavin Solanki"/>
    <x v="3"/>
    <n v="690565"/>
    <x v="37"/>
    <x v="3"/>
    <n v="2"/>
    <n v="951.27"/>
    <n v="1601.53"/>
    <x v="0"/>
    <x v="0"/>
    <n v="-2"/>
    <x v="3347"/>
  </r>
  <r>
    <n v="6476646153"/>
    <n v="60967677"/>
    <s v="Chatura Sandhu"/>
    <x v="3"/>
    <n v="880510"/>
    <x v="6"/>
    <x v="2"/>
    <n v="1"/>
    <n v="951.43"/>
    <n v="2672.31"/>
    <x v="1"/>
    <x v="1"/>
    <n v="9"/>
    <x v="3348"/>
  </r>
  <r>
    <n v="8278568103"/>
    <n v="28876580"/>
    <s v="Udant Doshi"/>
    <x v="2"/>
    <n v="478531"/>
    <x v="41"/>
    <x v="9"/>
    <n v="3"/>
    <n v="825.46"/>
    <n v="2465.17"/>
    <x v="3"/>
    <x v="0"/>
    <n v="-3"/>
    <x v="3349"/>
  </r>
  <r>
    <n v="8589621333"/>
    <n v="38420886"/>
    <s v="Nidra Date"/>
    <x v="1"/>
    <n v="839170"/>
    <x v="19"/>
    <x v="2"/>
    <n v="1"/>
    <n v="481.63"/>
    <n v="3157.69"/>
    <x v="0"/>
    <x v="0"/>
    <n v="-3"/>
    <x v="3350"/>
  </r>
  <r>
    <n v="8531683720"/>
    <n v="85747175"/>
    <s v="Karan Chatterjee"/>
    <x v="3"/>
    <n v="34200"/>
    <x v="7"/>
    <x v="5"/>
    <n v="2"/>
    <n v="319.8"/>
    <n v="1705.25"/>
    <x v="1"/>
    <x v="0"/>
    <n v="4"/>
    <x v="3351"/>
  </r>
  <r>
    <n v="327291657"/>
    <n v="67729191"/>
    <s v="Arin Grover"/>
    <x v="1"/>
    <n v="317242"/>
    <x v="21"/>
    <x v="6"/>
    <n v="1"/>
    <n v="198.15"/>
    <n v="1560.19"/>
    <x v="1"/>
    <x v="0"/>
    <n v="-4"/>
    <x v="3352"/>
  </r>
  <r>
    <n v="6159164139"/>
    <n v="35690581"/>
    <s v="Sachi Jani"/>
    <x v="2"/>
    <n v="563740"/>
    <x v="47"/>
    <x v="3"/>
    <n v="1"/>
    <n v="96.33"/>
    <n v="3195.45"/>
    <x v="2"/>
    <x v="0"/>
    <n v="5"/>
    <x v="3353"/>
  </r>
  <r>
    <n v="8029863164"/>
    <n v="50652909"/>
    <s v="Meera Jain"/>
    <x v="0"/>
    <n v="376447"/>
    <x v="16"/>
    <x v="2"/>
    <n v="3"/>
    <n v="724.84"/>
    <n v="2232.88"/>
    <x v="0"/>
    <x v="0"/>
    <n v="-2"/>
    <x v="3354"/>
  </r>
  <r>
    <n v="9387824629"/>
    <n v="96989204"/>
    <s v="Nimrat Kalita"/>
    <x v="0"/>
    <n v="367391"/>
    <x v="26"/>
    <x v="10"/>
    <n v="3"/>
    <n v="939.55"/>
    <n v="237.62"/>
    <x v="1"/>
    <x v="2"/>
    <n v="17"/>
    <x v="3355"/>
  </r>
  <r>
    <n v="3289836195"/>
    <n v="18082040"/>
    <s v="Jonathan Bir"/>
    <x v="0"/>
    <n v="942001"/>
    <x v="43"/>
    <x v="0"/>
    <n v="2"/>
    <n v="671.55"/>
    <n v="704.19"/>
    <x v="3"/>
    <x v="2"/>
    <n v="22"/>
    <x v="3356"/>
  </r>
  <r>
    <n v="5001931575"/>
    <n v="23380116"/>
    <s v="Neelima Mody"/>
    <x v="1"/>
    <n v="449106"/>
    <x v="28"/>
    <x v="5"/>
    <n v="1"/>
    <n v="48.55"/>
    <n v="2224.46"/>
    <x v="0"/>
    <x v="2"/>
    <n v="19"/>
    <x v="3357"/>
  </r>
  <r>
    <n v="7258292820"/>
    <n v="20689141"/>
    <s v="Maya Yohannan"/>
    <x v="3"/>
    <n v="540618"/>
    <x v="9"/>
    <x v="3"/>
    <n v="2"/>
    <n v="317.05"/>
    <n v="3920.14"/>
    <x v="2"/>
    <x v="2"/>
    <n v="25"/>
    <x v="3358"/>
  </r>
  <r>
    <n v="4924862857"/>
    <n v="65294340"/>
    <s v="Jasmit Kota"/>
    <x v="1"/>
    <n v="961614"/>
    <x v="49"/>
    <x v="3"/>
    <n v="2"/>
    <n v="227.22"/>
    <n v="4418.8"/>
    <x v="2"/>
    <x v="1"/>
    <n v="15"/>
    <x v="3359"/>
  </r>
  <r>
    <n v="8666314034"/>
    <n v="21697638"/>
    <s v="Hredhaan Bhagat"/>
    <x v="1"/>
    <n v="962591"/>
    <x v="1"/>
    <x v="1"/>
    <n v="1"/>
    <n v="130.01"/>
    <n v="951.9"/>
    <x v="3"/>
    <x v="0"/>
    <n v="3"/>
    <x v="3360"/>
  </r>
  <r>
    <n v="6775326324"/>
    <n v="16379942"/>
    <s v="Harshil Kuruvilla"/>
    <x v="2"/>
    <n v="592784"/>
    <x v="29"/>
    <x v="3"/>
    <n v="3"/>
    <n v="280.35000000000002"/>
    <n v="1830.15"/>
    <x v="3"/>
    <x v="1"/>
    <n v="8"/>
    <x v="3361"/>
  </r>
  <r>
    <n v="6092636899"/>
    <n v="53025962"/>
    <s v="Sai Mandal"/>
    <x v="3"/>
    <n v="739534"/>
    <x v="22"/>
    <x v="7"/>
    <n v="2"/>
    <n v="994.56"/>
    <n v="237.62"/>
    <x v="3"/>
    <x v="0"/>
    <n v="1"/>
    <x v="3362"/>
  </r>
  <r>
    <n v="4115558056"/>
    <n v="98088303"/>
    <s v="Neel Palan"/>
    <x v="1"/>
    <n v="39154"/>
    <x v="31"/>
    <x v="9"/>
    <n v="2"/>
    <n v="946.86"/>
    <n v="1720.72"/>
    <x v="2"/>
    <x v="0"/>
    <n v="0"/>
    <x v="3363"/>
  </r>
  <r>
    <n v="2352136184"/>
    <n v="75289676"/>
    <s v="Yashica Borra"/>
    <x v="2"/>
    <n v="328457"/>
    <x v="4"/>
    <x v="1"/>
    <n v="1"/>
    <n v="858.57"/>
    <n v="3271.34"/>
    <x v="3"/>
    <x v="2"/>
    <n v="24"/>
    <x v="3364"/>
  </r>
  <r>
    <n v="1706445141"/>
    <n v="93370787"/>
    <s v="Oni Sahota"/>
    <x v="1"/>
    <n v="146840"/>
    <x v="6"/>
    <x v="2"/>
    <n v="1"/>
    <n v="786.85"/>
    <n v="1856.94"/>
    <x v="1"/>
    <x v="1"/>
    <n v="9"/>
    <x v="3365"/>
  </r>
  <r>
    <n v="9000165912"/>
    <n v="65895091"/>
    <s v="Chaitaly Shere"/>
    <x v="2"/>
    <n v="60619"/>
    <x v="20"/>
    <x v="1"/>
    <n v="2"/>
    <n v="726.41"/>
    <n v="2821.61"/>
    <x v="0"/>
    <x v="2"/>
    <n v="23"/>
    <x v="3366"/>
  </r>
  <r>
    <n v="7457305850"/>
    <n v="76857266"/>
    <s v="Liam Nadig"/>
    <x v="3"/>
    <n v="300159"/>
    <x v="39"/>
    <x v="1"/>
    <n v="2"/>
    <n v="44.35"/>
    <n v="3303.03"/>
    <x v="1"/>
    <x v="0"/>
    <n v="5"/>
    <x v="3367"/>
  </r>
  <r>
    <n v="9685973820"/>
    <n v="34281470"/>
    <s v="Yash Johal"/>
    <x v="3"/>
    <n v="654623"/>
    <x v="47"/>
    <x v="3"/>
    <n v="1"/>
    <n v="422.14"/>
    <n v="536.77"/>
    <x v="0"/>
    <x v="1"/>
    <n v="12"/>
    <x v="3368"/>
  </r>
  <r>
    <n v="168067196"/>
    <n v="11071601"/>
    <s v="Ojas Ahuja"/>
    <x v="2"/>
    <n v="563740"/>
    <x v="47"/>
    <x v="3"/>
    <n v="1"/>
    <n v="96.33"/>
    <n v="1398"/>
    <x v="0"/>
    <x v="0"/>
    <n v="5"/>
    <x v="3369"/>
  </r>
  <r>
    <n v="6105240201"/>
    <n v="53299455"/>
    <s v="Rushil Gupta"/>
    <x v="3"/>
    <n v="432617"/>
    <x v="26"/>
    <x v="10"/>
    <n v="3"/>
    <n v="863.18"/>
    <n v="2915.01"/>
    <x v="0"/>
    <x v="1"/>
    <n v="8"/>
    <x v="3370"/>
  </r>
  <r>
    <n v="1888247163"/>
    <n v="79630614"/>
    <s v="Nikita Misra"/>
    <x v="0"/>
    <n v="709916"/>
    <x v="11"/>
    <x v="7"/>
    <n v="2"/>
    <n v="33.76"/>
    <n v="48.55"/>
    <x v="1"/>
    <x v="0"/>
    <n v="-1"/>
    <x v="3371"/>
  </r>
  <r>
    <n v="7145162326"/>
    <n v="35459748"/>
    <s v="Ekbal Dasgupta"/>
    <x v="2"/>
    <n v="859361"/>
    <x v="8"/>
    <x v="5"/>
    <n v="3"/>
    <n v="432.39"/>
    <n v="1507.31"/>
    <x v="2"/>
    <x v="1"/>
    <n v="10"/>
    <x v="3372"/>
  </r>
  <r>
    <n v="7611231659"/>
    <n v="78841932"/>
    <s v="Bhavani Rai"/>
    <x v="2"/>
    <n v="272170"/>
    <x v="33"/>
    <x v="8"/>
    <n v="2"/>
    <n v="140.80000000000001"/>
    <n v="1641.37"/>
    <x v="2"/>
    <x v="2"/>
    <n v="25"/>
    <x v="3373"/>
  </r>
  <r>
    <n v="4508784747"/>
    <n v="3483295"/>
    <s v="Maya Nath"/>
    <x v="2"/>
    <n v="120385"/>
    <x v="0"/>
    <x v="0"/>
    <n v="3"/>
    <n v="597.91"/>
    <n v="1596.72"/>
    <x v="3"/>
    <x v="1"/>
    <n v="12"/>
    <x v="3374"/>
  </r>
  <r>
    <n v="2567590825"/>
    <n v="13604883"/>
    <s v="Siddharth Kata"/>
    <x v="3"/>
    <n v="112390"/>
    <x v="18"/>
    <x v="5"/>
    <n v="1"/>
    <n v="877.98"/>
    <n v="48.55"/>
    <x v="1"/>
    <x v="0"/>
    <n v="0"/>
    <x v="3375"/>
  </r>
  <r>
    <n v="9255982861"/>
    <n v="83867512"/>
    <s v="Aarush Samra"/>
    <x v="2"/>
    <n v="540618"/>
    <x v="9"/>
    <x v="3"/>
    <n v="3"/>
    <n v="317.05"/>
    <n v="2748.87"/>
    <x v="3"/>
    <x v="0"/>
    <n v="5"/>
    <x v="3376"/>
  </r>
  <r>
    <n v="4102063254"/>
    <n v="86067293"/>
    <s v="Udarsh Gour"/>
    <x v="2"/>
    <n v="525531"/>
    <x v="44"/>
    <x v="0"/>
    <n v="1"/>
    <n v="831.1"/>
    <n v="482.06"/>
    <x v="1"/>
    <x v="2"/>
    <n v="22"/>
    <x v="3377"/>
  </r>
  <r>
    <n v="7373931740"/>
    <n v="49117070"/>
    <s v="Pavani Lala"/>
    <x v="2"/>
    <n v="51036"/>
    <x v="24"/>
    <x v="10"/>
    <n v="2"/>
    <n v="931.61"/>
    <n v="2925.56"/>
    <x v="2"/>
    <x v="0"/>
    <n v="2"/>
    <x v="3378"/>
  </r>
  <r>
    <n v="5682816404"/>
    <n v="10830043"/>
    <s v="Gabriel Iyer"/>
    <x v="1"/>
    <n v="140489"/>
    <x v="28"/>
    <x v="5"/>
    <n v="2"/>
    <n v="650.20000000000005"/>
    <n v="2244.39"/>
    <x v="1"/>
    <x v="0"/>
    <n v="4"/>
    <x v="3379"/>
  </r>
  <r>
    <n v="544018743"/>
    <n v="67310893"/>
    <s v="Idika Patla"/>
    <x v="1"/>
    <n v="611575"/>
    <x v="12"/>
    <x v="8"/>
    <n v="1"/>
    <n v="482.06"/>
    <n v="2878.88"/>
    <x v="0"/>
    <x v="1"/>
    <n v="6"/>
    <x v="3380"/>
  </r>
  <r>
    <n v="3292929952"/>
    <n v="29272253"/>
    <s v="Brijesh Nadkarni"/>
    <x v="1"/>
    <n v="378230"/>
    <x v="3"/>
    <x v="3"/>
    <n v="2"/>
    <n v="166.42"/>
    <n v="340.66"/>
    <x v="1"/>
    <x v="1"/>
    <n v="11"/>
    <x v="3381"/>
  </r>
  <r>
    <n v="9144790321"/>
    <n v="15808945"/>
    <s v="Vrinda Khurana"/>
    <x v="1"/>
    <n v="140154"/>
    <x v="8"/>
    <x v="5"/>
    <n v="2"/>
    <n v="171.2"/>
    <n v="2605.29"/>
    <x v="0"/>
    <x v="1"/>
    <n v="15"/>
    <x v="3382"/>
  </r>
  <r>
    <n v="9075991438"/>
    <n v="3999964"/>
    <s v="Ansh Minhas"/>
    <x v="3"/>
    <n v="444361"/>
    <x v="25"/>
    <x v="4"/>
    <n v="3"/>
    <n v="822.63"/>
    <n v="2562.56"/>
    <x v="0"/>
    <x v="0"/>
    <n v="1"/>
    <x v="3383"/>
  </r>
  <r>
    <n v="3634813810"/>
    <n v="32527479"/>
    <s v="Nidhi Varkey"/>
    <x v="0"/>
    <n v="9436"/>
    <x v="18"/>
    <x v="5"/>
    <n v="3"/>
    <n v="88.43"/>
    <n v="2780.54"/>
    <x v="3"/>
    <x v="2"/>
    <n v="27"/>
    <x v="3384"/>
  </r>
  <r>
    <n v="8250406975"/>
    <n v="9573071"/>
    <s v="Ranveer Mahal"/>
    <x v="1"/>
    <n v="473647"/>
    <x v="18"/>
    <x v="5"/>
    <n v="3"/>
    <n v="43.05"/>
    <n v="1148.92"/>
    <x v="3"/>
    <x v="0"/>
    <n v="-1"/>
    <x v="3385"/>
  </r>
  <r>
    <n v="5877618756"/>
    <n v="80571942"/>
    <s v="Mohammed Magar"/>
    <x v="0"/>
    <n v="969851"/>
    <x v="48"/>
    <x v="8"/>
    <n v="3"/>
    <n v="340.66"/>
    <n v="3870.08"/>
    <x v="0"/>
    <x v="0"/>
    <n v="-4"/>
    <x v="3386"/>
  </r>
  <r>
    <n v="2419292139"/>
    <n v="79916464"/>
    <s v="Aishani Sunder"/>
    <x v="1"/>
    <n v="328457"/>
    <x v="4"/>
    <x v="1"/>
    <n v="1"/>
    <n v="858.57"/>
    <n v="672.73"/>
    <x v="1"/>
    <x v="1"/>
    <n v="11"/>
    <x v="3387"/>
  </r>
  <r>
    <n v="9547123332"/>
    <n v="66485571"/>
    <s v="Anthony Pall"/>
    <x v="2"/>
    <n v="901144"/>
    <x v="35"/>
    <x v="6"/>
    <n v="3"/>
    <n v="340.36"/>
    <n v="3485.53"/>
    <x v="1"/>
    <x v="0"/>
    <n v="-4"/>
    <x v="3388"/>
  </r>
  <r>
    <n v="6968636396"/>
    <n v="38902193"/>
    <s v="Yutika Sandhu"/>
    <x v="1"/>
    <n v="324809"/>
    <x v="6"/>
    <x v="2"/>
    <n v="3"/>
    <n v="608"/>
    <n v="500.05"/>
    <x v="2"/>
    <x v="0"/>
    <n v="-2"/>
    <x v="3389"/>
  </r>
  <r>
    <n v="5247557644"/>
    <n v="44410149"/>
    <s v="Dhruv Patel"/>
    <x v="1"/>
    <n v="473647"/>
    <x v="18"/>
    <x v="5"/>
    <n v="1"/>
    <n v="43.05"/>
    <n v="1631.31"/>
    <x v="0"/>
    <x v="0"/>
    <n v="-2"/>
    <x v="3390"/>
  </r>
  <r>
    <n v="7731193394"/>
    <n v="88553721"/>
    <s v="Vritti Mangat"/>
    <x v="0"/>
    <n v="891833"/>
    <x v="19"/>
    <x v="2"/>
    <n v="2"/>
    <n v="493.19"/>
    <n v="729"/>
    <x v="0"/>
    <x v="2"/>
    <n v="27"/>
    <x v="3391"/>
  </r>
  <r>
    <n v="6048321120"/>
    <n v="24357425"/>
    <s v="Wriddhish Munshi"/>
    <x v="2"/>
    <n v="925482"/>
    <x v="40"/>
    <x v="8"/>
    <n v="3"/>
    <n v="475.04"/>
    <n v="3163.12"/>
    <x v="2"/>
    <x v="1"/>
    <n v="8"/>
    <x v="3392"/>
  </r>
  <r>
    <n v="8494582006"/>
    <n v="60967677"/>
    <s v="Chatura Sandhu"/>
    <x v="3"/>
    <n v="51036"/>
    <x v="24"/>
    <x v="10"/>
    <n v="3"/>
    <n v="931.61"/>
    <n v="4761.8500000000004"/>
    <x v="1"/>
    <x v="0"/>
    <n v="-3"/>
    <x v="3393"/>
  </r>
  <r>
    <n v="5600781757"/>
    <n v="67386193"/>
    <s v="Wakeeta Khurana"/>
    <x v="0"/>
    <n v="112390"/>
    <x v="18"/>
    <x v="5"/>
    <n v="3"/>
    <n v="877.98"/>
    <n v="786.85"/>
    <x v="2"/>
    <x v="0"/>
    <n v="-1"/>
    <x v="3394"/>
  </r>
  <r>
    <n v="495091707"/>
    <n v="56457995"/>
    <s v="Turvi Venkataraman"/>
    <x v="2"/>
    <n v="378287"/>
    <x v="50"/>
    <x v="1"/>
    <n v="1"/>
    <n v="332.84"/>
    <n v="2502.4699999999998"/>
    <x v="3"/>
    <x v="1"/>
    <n v="12"/>
    <x v="3395"/>
  </r>
  <r>
    <n v="3239613823"/>
    <n v="966247"/>
    <s v="Jeevika Deo"/>
    <x v="2"/>
    <n v="647462"/>
    <x v="7"/>
    <x v="5"/>
    <n v="1"/>
    <n v="326.42"/>
    <n v="3110.34"/>
    <x v="0"/>
    <x v="0"/>
    <n v="1"/>
    <x v="3396"/>
  </r>
  <r>
    <n v="3643352219"/>
    <n v="97928781"/>
    <s v="Dhriti Om"/>
    <x v="2"/>
    <n v="120532"/>
    <x v="17"/>
    <x v="6"/>
    <n v="3"/>
    <n v="697.53"/>
    <n v="3041.05"/>
    <x v="1"/>
    <x v="0"/>
    <n v="-3"/>
    <x v="3397"/>
  </r>
  <r>
    <n v="2051599638"/>
    <n v="44409533"/>
    <s v="Vihaan Sule"/>
    <x v="1"/>
    <n v="4452"/>
    <x v="26"/>
    <x v="10"/>
    <n v="2"/>
    <n v="169.88"/>
    <n v="3392.34"/>
    <x v="0"/>
    <x v="2"/>
    <n v="16"/>
    <x v="3398"/>
  </r>
  <r>
    <n v="3514859549"/>
    <n v="16561710"/>
    <s v="Isaiah Natt"/>
    <x v="1"/>
    <n v="274207"/>
    <x v="13"/>
    <x v="4"/>
    <n v="2"/>
    <n v="328.51"/>
    <n v="4073.75"/>
    <x v="1"/>
    <x v="0"/>
    <n v="-3"/>
    <x v="3399"/>
  </r>
  <r>
    <n v="3907599008"/>
    <n v="31328762"/>
    <s v="Vanya Sanghvi"/>
    <x v="3"/>
    <n v="658389"/>
    <x v="9"/>
    <x v="3"/>
    <n v="2"/>
    <n v="152.55000000000001"/>
    <n v="3803.76"/>
    <x v="0"/>
    <x v="0"/>
    <n v="0"/>
    <x v="3400"/>
  </r>
  <r>
    <n v="1534993603"/>
    <n v="97507853"/>
    <s v="Udyati Rana"/>
    <x v="0"/>
    <n v="537274"/>
    <x v="0"/>
    <x v="0"/>
    <n v="1"/>
    <n v="702.71"/>
    <n v="2593.89"/>
    <x v="2"/>
    <x v="0"/>
    <n v="-5"/>
    <x v="3401"/>
  </r>
  <r>
    <n v="8980701254"/>
    <n v="1601161"/>
    <s v="Chanchal Thakur"/>
    <x v="2"/>
    <n v="219598"/>
    <x v="8"/>
    <x v="5"/>
    <n v="2"/>
    <n v="367.08"/>
    <n v="3330.05"/>
    <x v="2"/>
    <x v="1"/>
    <n v="8"/>
    <x v="3402"/>
  </r>
  <r>
    <n v="6695408903"/>
    <n v="38613642"/>
    <s v="Ishani Pandya"/>
    <x v="0"/>
    <n v="34200"/>
    <x v="7"/>
    <x v="5"/>
    <n v="1"/>
    <n v="319.8"/>
    <n v="2136.83"/>
    <x v="0"/>
    <x v="1"/>
    <n v="12"/>
    <x v="3403"/>
  </r>
  <r>
    <n v="3268455899"/>
    <n v="4439806"/>
    <s v="Balendra Sethi"/>
    <x v="1"/>
    <n v="784827"/>
    <x v="26"/>
    <x v="10"/>
    <n v="1"/>
    <n v="274.25"/>
    <n v="5441.63"/>
    <x v="3"/>
    <x v="0"/>
    <n v="0"/>
    <x v="3404"/>
  </r>
  <r>
    <n v="7809161755"/>
    <n v="12778027"/>
    <s v="Eshana Prabhu"/>
    <x v="1"/>
    <n v="449106"/>
    <x v="28"/>
    <x v="5"/>
    <n v="1"/>
    <n v="48.55"/>
    <n v="1355.75"/>
    <x v="0"/>
    <x v="0"/>
    <n v="2"/>
    <x v="3405"/>
  </r>
  <r>
    <n v="8873697539"/>
    <n v="91384030"/>
    <s v="Gaurika Sheth"/>
    <x v="3"/>
    <n v="378287"/>
    <x v="50"/>
    <x v="1"/>
    <n v="2"/>
    <n v="332.84"/>
    <n v="2292.56"/>
    <x v="0"/>
    <x v="0"/>
    <n v="1"/>
    <x v="3406"/>
  </r>
  <r>
    <n v="8603941640"/>
    <n v="82948843"/>
    <s v="Nathan Seth"/>
    <x v="0"/>
    <n v="818522"/>
    <x v="15"/>
    <x v="2"/>
    <n v="1"/>
    <n v="96.09"/>
    <n v="3404.01"/>
    <x v="2"/>
    <x v="0"/>
    <n v="-4"/>
    <x v="3407"/>
  </r>
  <r>
    <n v="8308184279"/>
    <n v="57658033"/>
    <s v="Rajeshri Ramaswamy"/>
    <x v="1"/>
    <n v="799459"/>
    <x v="5"/>
    <x v="4"/>
    <n v="1"/>
    <n v="852.02"/>
    <n v="2603.11"/>
    <x v="3"/>
    <x v="0"/>
    <n v="5"/>
    <x v="3408"/>
  </r>
  <r>
    <n v="7572826287"/>
    <n v="71252391"/>
    <s v="Mohini Johal"/>
    <x v="1"/>
    <n v="839170"/>
    <x v="19"/>
    <x v="2"/>
    <n v="2"/>
    <n v="481.63"/>
    <n v="1305.17"/>
    <x v="1"/>
    <x v="0"/>
    <n v="-2"/>
    <x v="3409"/>
  </r>
  <r>
    <n v="7478396641"/>
    <n v="77007315"/>
    <s v="Amara Lad"/>
    <x v="3"/>
    <n v="555121"/>
    <x v="41"/>
    <x v="9"/>
    <n v="1"/>
    <n v="354.91"/>
    <n v="1568"/>
    <x v="2"/>
    <x v="1"/>
    <n v="12"/>
    <x v="3410"/>
  </r>
  <r>
    <n v="3569283921"/>
    <n v="53636086"/>
    <s v="Max Nadkarni"/>
    <x v="3"/>
    <n v="183929"/>
    <x v="6"/>
    <x v="2"/>
    <n v="3"/>
    <n v="738.74"/>
    <n v="2602.63"/>
    <x v="1"/>
    <x v="0"/>
    <n v="-1"/>
    <x v="3411"/>
  </r>
  <r>
    <n v="9947619677"/>
    <n v="6398761"/>
    <s v="Kabir Kala"/>
    <x v="2"/>
    <n v="689769"/>
    <x v="48"/>
    <x v="8"/>
    <n v="2"/>
    <n v="46.62"/>
    <n v="2743.63"/>
    <x v="0"/>
    <x v="0"/>
    <n v="-4"/>
    <x v="3412"/>
  </r>
  <r>
    <n v="5396237918"/>
    <n v="8228843"/>
    <s v="Vritti Halder"/>
    <x v="2"/>
    <n v="901144"/>
    <x v="35"/>
    <x v="6"/>
    <n v="1"/>
    <n v="340.36"/>
    <n v="1004.55"/>
    <x v="0"/>
    <x v="0"/>
    <n v="5"/>
    <x v="3413"/>
  </r>
  <r>
    <n v="455878765"/>
    <n v="55733729"/>
    <s v="Aarini Singhal"/>
    <x v="3"/>
    <n v="194682"/>
    <x v="20"/>
    <x v="1"/>
    <n v="3"/>
    <n v="912.29"/>
    <n v="959.01"/>
    <x v="0"/>
    <x v="0"/>
    <n v="1"/>
    <x v="3414"/>
  </r>
  <r>
    <n v="2079195080"/>
    <n v="85518832"/>
    <s v="Alexander Sem"/>
    <x v="3"/>
    <n v="444361"/>
    <x v="25"/>
    <x v="4"/>
    <n v="3"/>
    <n v="822.63"/>
    <n v="957.68"/>
    <x v="3"/>
    <x v="0"/>
    <n v="-2"/>
    <x v="3415"/>
  </r>
  <r>
    <n v="6104211214"/>
    <n v="62816600"/>
    <s v="Gagan Kumar"/>
    <x v="2"/>
    <n v="913428"/>
    <x v="0"/>
    <x v="0"/>
    <n v="3"/>
    <n v="392.22"/>
    <n v="3536.35"/>
    <x v="1"/>
    <x v="0"/>
    <n v="2"/>
    <x v="3416"/>
  </r>
  <r>
    <n v="9442939134"/>
    <n v="92245432"/>
    <s v="Ayushman Goel"/>
    <x v="3"/>
    <n v="723678"/>
    <x v="44"/>
    <x v="0"/>
    <n v="1"/>
    <n v="675.46"/>
    <n v="956.67"/>
    <x v="1"/>
    <x v="0"/>
    <n v="-5"/>
    <x v="3417"/>
  </r>
  <r>
    <n v="3317293496"/>
    <n v="76917159"/>
    <s v="Hiral Arya"/>
    <x v="3"/>
    <n v="187399"/>
    <x v="12"/>
    <x v="8"/>
    <n v="3"/>
    <n v="53.49"/>
    <n v="1740.09"/>
    <x v="2"/>
    <x v="0"/>
    <n v="-3"/>
    <x v="3418"/>
  </r>
  <r>
    <n v="8243326501"/>
    <n v="31681710"/>
    <s v="Udant Prabhakar"/>
    <x v="0"/>
    <n v="968887"/>
    <x v="23"/>
    <x v="7"/>
    <n v="1"/>
    <n v="40.700000000000003"/>
    <n v="317.05"/>
    <x v="0"/>
    <x v="0"/>
    <n v="1"/>
    <x v="3419"/>
  </r>
  <r>
    <n v="4109483569"/>
    <n v="92416428"/>
    <s v="Falak Balan"/>
    <x v="0"/>
    <n v="669378"/>
    <x v="14"/>
    <x v="9"/>
    <n v="3"/>
    <n v="212.14"/>
    <n v="3758.7"/>
    <x v="2"/>
    <x v="1"/>
    <n v="9"/>
    <x v="3420"/>
  </r>
  <r>
    <n v="5390352336"/>
    <n v="13462905"/>
    <s v="Bimala Rau"/>
    <x v="3"/>
    <n v="847349"/>
    <x v="14"/>
    <x v="9"/>
    <n v="1"/>
    <n v="781.08"/>
    <n v="176.34"/>
    <x v="3"/>
    <x v="0"/>
    <n v="2"/>
    <x v="3421"/>
  </r>
  <r>
    <n v="2581584982"/>
    <n v="25770577"/>
    <s v="Janya Chhabra"/>
    <x v="0"/>
    <n v="953175"/>
    <x v="24"/>
    <x v="10"/>
    <n v="2"/>
    <n v="225.21"/>
    <n v="2315.9"/>
    <x v="1"/>
    <x v="0"/>
    <n v="1"/>
    <x v="3422"/>
  </r>
  <r>
    <n v="1668737869"/>
    <n v="69908484"/>
    <s v="Kevin Sachar"/>
    <x v="1"/>
    <n v="183929"/>
    <x v="6"/>
    <x v="2"/>
    <n v="1"/>
    <n v="738.74"/>
    <n v="2907.39"/>
    <x v="3"/>
    <x v="0"/>
    <n v="-3"/>
    <x v="3423"/>
  </r>
  <r>
    <n v="5046906329"/>
    <n v="65543312"/>
    <s v="Logan Pillay"/>
    <x v="1"/>
    <n v="36412"/>
    <x v="23"/>
    <x v="7"/>
    <n v="2"/>
    <n v="397.68"/>
    <n v="1438.16"/>
    <x v="1"/>
    <x v="0"/>
    <n v="3"/>
    <x v="3424"/>
  </r>
  <r>
    <n v="2536833157"/>
    <n v="19067680"/>
    <s v="Rajata Mall"/>
    <x v="1"/>
    <n v="654623"/>
    <x v="47"/>
    <x v="3"/>
    <n v="1"/>
    <n v="422.14"/>
    <n v="999.83"/>
    <x v="2"/>
    <x v="0"/>
    <n v="-2"/>
    <x v="3425"/>
  </r>
  <r>
    <n v="9176170352"/>
    <n v="98444183"/>
    <s v="Radha D’Alia"/>
    <x v="0"/>
    <n v="954722"/>
    <x v="33"/>
    <x v="8"/>
    <n v="3"/>
    <n v="616.45000000000005"/>
    <n v="2360.84"/>
    <x v="1"/>
    <x v="0"/>
    <n v="0"/>
    <x v="3426"/>
  </r>
  <r>
    <n v="833930925"/>
    <n v="9278983"/>
    <s v="Madhav Guha"/>
    <x v="2"/>
    <n v="18035"/>
    <x v="23"/>
    <x v="7"/>
    <n v="3"/>
    <n v="968.94"/>
    <n v="3217.03"/>
    <x v="2"/>
    <x v="0"/>
    <n v="-4"/>
    <x v="3427"/>
  </r>
  <r>
    <n v="8515226099"/>
    <n v="15661901"/>
    <s v="Warda Wagle"/>
    <x v="0"/>
    <n v="679865"/>
    <x v="17"/>
    <x v="6"/>
    <n v="3"/>
    <n v="347.91"/>
    <n v="2541.31"/>
    <x v="1"/>
    <x v="0"/>
    <n v="-2"/>
    <x v="3428"/>
  </r>
  <r>
    <n v="2023020278"/>
    <n v="44477365"/>
    <s v="Nihal Buch"/>
    <x v="0"/>
    <n v="433521"/>
    <x v="27"/>
    <x v="10"/>
    <n v="1"/>
    <n v="321.33"/>
    <n v="2301.59"/>
    <x v="2"/>
    <x v="1"/>
    <n v="13"/>
    <x v="3429"/>
  </r>
  <r>
    <n v="2840526544"/>
    <n v="63360864"/>
    <s v="Idika Sahni"/>
    <x v="2"/>
    <n v="15314"/>
    <x v="15"/>
    <x v="2"/>
    <n v="1"/>
    <n v="578.85"/>
    <n v="3795.46"/>
    <x v="0"/>
    <x v="0"/>
    <n v="2"/>
    <x v="3430"/>
  </r>
  <r>
    <n v="7267422945"/>
    <n v="49260858"/>
    <s v="Charan Chaudhary"/>
    <x v="0"/>
    <n v="762527"/>
    <x v="29"/>
    <x v="3"/>
    <n v="1"/>
    <n v="690.08"/>
    <n v="6161.48"/>
    <x v="3"/>
    <x v="0"/>
    <n v="-4"/>
    <x v="3431"/>
  </r>
  <r>
    <n v="9400777426"/>
    <n v="86487478"/>
    <s v="Ojas Gour"/>
    <x v="3"/>
    <n v="473929"/>
    <x v="41"/>
    <x v="9"/>
    <n v="3"/>
    <n v="440.19"/>
    <n v="1237"/>
    <x v="1"/>
    <x v="1"/>
    <n v="8"/>
    <x v="3432"/>
  </r>
  <r>
    <n v="3298603544"/>
    <n v="74515162"/>
    <s v="Aarnav Parsa"/>
    <x v="1"/>
    <n v="462526"/>
    <x v="19"/>
    <x v="2"/>
    <n v="2"/>
    <n v="449.97"/>
    <n v="1394.47"/>
    <x v="2"/>
    <x v="2"/>
    <n v="22"/>
    <x v="3433"/>
  </r>
  <r>
    <n v="4479973293"/>
    <n v="68965787"/>
    <s v="Ekavir Agate"/>
    <x v="3"/>
    <n v="962054"/>
    <x v="1"/>
    <x v="1"/>
    <n v="3"/>
    <n v="16.86"/>
    <n v="753.28"/>
    <x v="0"/>
    <x v="0"/>
    <n v="4"/>
    <x v="3434"/>
  </r>
  <r>
    <n v="356236208"/>
    <n v="62068277"/>
    <s v="Zarna Shetty"/>
    <x v="0"/>
    <n v="365133"/>
    <x v="23"/>
    <x v="7"/>
    <n v="1"/>
    <n v="915.45"/>
    <n v="1408.83"/>
    <x v="0"/>
    <x v="0"/>
    <n v="5"/>
    <x v="3435"/>
  </r>
  <r>
    <n v="6699845542"/>
    <n v="22851478"/>
    <s v="Vamakshi Bhardwaj"/>
    <x v="0"/>
    <n v="700048"/>
    <x v="23"/>
    <x v="7"/>
    <n v="1"/>
    <n v="141.28"/>
    <n v="22.04"/>
    <x v="1"/>
    <x v="0"/>
    <n v="-5"/>
    <x v="3436"/>
  </r>
  <r>
    <n v="3106057977"/>
    <n v="30455484"/>
    <s v="Lajita Ravel"/>
    <x v="1"/>
    <n v="287070"/>
    <x v="17"/>
    <x v="6"/>
    <n v="2"/>
    <n v="443.17"/>
    <n v="3120.62"/>
    <x v="0"/>
    <x v="0"/>
    <n v="-3"/>
    <x v="3437"/>
  </r>
  <r>
    <n v="1905367587"/>
    <n v="93321933"/>
    <s v="Xalak Sangha"/>
    <x v="2"/>
    <n v="799459"/>
    <x v="5"/>
    <x v="4"/>
    <n v="1"/>
    <n v="852.02"/>
    <n v="3512.23"/>
    <x v="1"/>
    <x v="0"/>
    <n v="-2"/>
    <x v="3438"/>
  </r>
  <r>
    <n v="169590729"/>
    <n v="10019218"/>
    <s v="Elijah Brar"/>
    <x v="1"/>
    <n v="897083"/>
    <x v="11"/>
    <x v="7"/>
    <n v="1"/>
    <n v="972.69"/>
    <n v="2086.36"/>
    <x v="0"/>
    <x v="0"/>
    <n v="-4"/>
    <x v="3439"/>
  </r>
  <r>
    <n v="9820743709"/>
    <n v="81822494"/>
    <s v="Dominic Verma"/>
    <x v="1"/>
    <n v="435929"/>
    <x v="22"/>
    <x v="7"/>
    <n v="2"/>
    <n v="856.89"/>
    <n v="4843.24"/>
    <x v="1"/>
    <x v="0"/>
    <n v="2"/>
    <x v="3440"/>
  </r>
  <r>
    <n v="6605882211"/>
    <n v="33544355"/>
    <s v="Aarnav Nayak"/>
    <x v="3"/>
    <n v="462526"/>
    <x v="19"/>
    <x v="2"/>
    <n v="2"/>
    <n v="449.97"/>
    <n v="4248.7700000000004"/>
    <x v="1"/>
    <x v="2"/>
    <n v="25"/>
    <x v="3441"/>
  </r>
  <r>
    <n v="9517765444"/>
    <n v="12832151"/>
    <s v="Ekavir Bhalla"/>
    <x v="2"/>
    <n v="847349"/>
    <x v="14"/>
    <x v="9"/>
    <n v="3"/>
    <n v="781.08"/>
    <n v="764.33"/>
    <x v="2"/>
    <x v="0"/>
    <n v="-3"/>
    <x v="3442"/>
  </r>
  <r>
    <n v="7766311749"/>
    <n v="74313592"/>
    <s v="Vaishnavi Prasad"/>
    <x v="3"/>
    <n v="228286"/>
    <x v="39"/>
    <x v="1"/>
    <n v="2"/>
    <n v="179.08"/>
    <n v="3345.5"/>
    <x v="3"/>
    <x v="0"/>
    <n v="-2"/>
    <x v="3443"/>
  </r>
  <r>
    <n v="742238239"/>
    <n v="10605484"/>
    <s v="Rachit Chakraborty"/>
    <x v="2"/>
    <n v="153019"/>
    <x v="36"/>
    <x v="9"/>
    <n v="1"/>
    <n v="947.95"/>
    <n v="2252.9499999999998"/>
    <x v="0"/>
    <x v="0"/>
    <n v="2"/>
    <x v="3444"/>
  </r>
  <r>
    <n v="3146141485"/>
    <n v="47625855"/>
    <s v="Caleb Brar"/>
    <x v="1"/>
    <n v="385113"/>
    <x v="7"/>
    <x v="5"/>
    <n v="2"/>
    <n v="816.38"/>
    <n v="2812.23"/>
    <x v="0"/>
    <x v="0"/>
    <n v="4"/>
    <x v="3445"/>
  </r>
  <r>
    <n v="6633702824"/>
    <n v="20148223"/>
    <s v="Manbir Dua"/>
    <x v="2"/>
    <n v="53833"/>
    <x v="10"/>
    <x v="6"/>
    <n v="1"/>
    <n v="134.69"/>
    <n v="781.08"/>
    <x v="0"/>
    <x v="0"/>
    <n v="-3"/>
    <x v="3446"/>
  </r>
  <r>
    <n v="5033749011"/>
    <n v="41164215"/>
    <s v="Lucky Savant"/>
    <x v="3"/>
    <n v="672059"/>
    <x v="18"/>
    <x v="5"/>
    <n v="1"/>
    <n v="672.73"/>
    <n v="3295.74"/>
    <x v="3"/>
    <x v="0"/>
    <n v="-2"/>
    <x v="3447"/>
  </r>
  <r>
    <n v="4009496217"/>
    <n v="62416456"/>
    <s v="Diya Chakrabarti"/>
    <x v="2"/>
    <n v="692985"/>
    <x v="21"/>
    <x v="6"/>
    <n v="1"/>
    <n v="197.39"/>
    <n v="2844.19"/>
    <x v="3"/>
    <x v="0"/>
    <n v="3"/>
    <x v="3448"/>
  </r>
  <r>
    <n v="4284473821"/>
    <n v="87251489"/>
    <s v="Reyansh Johal"/>
    <x v="3"/>
    <n v="677542"/>
    <x v="22"/>
    <x v="7"/>
    <n v="2"/>
    <n v="212.61"/>
    <n v="2082.2800000000002"/>
    <x v="0"/>
    <x v="0"/>
    <n v="3"/>
    <x v="3449"/>
  </r>
  <r>
    <n v="8860588793"/>
    <n v="50781611"/>
    <s v="Jeremiah Mallick"/>
    <x v="0"/>
    <n v="378287"/>
    <x v="50"/>
    <x v="1"/>
    <n v="1"/>
    <n v="332.84"/>
    <n v="2052.4699999999998"/>
    <x v="3"/>
    <x v="0"/>
    <n v="1"/>
    <x v="3450"/>
  </r>
  <r>
    <n v="5305428485"/>
    <n v="9796585"/>
    <s v="Damini Jha"/>
    <x v="2"/>
    <n v="890232"/>
    <x v="4"/>
    <x v="1"/>
    <n v="3"/>
    <n v="432"/>
    <n v="415.75"/>
    <x v="0"/>
    <x v="0"/>
    <n v="4"/>
    <x v="3451"/>
  </r>
  <r>
    <n v="676278878"/>
    <n v="99784559"/>
    <s v="Laban Chopra"/>
    <x v="2"/>
    <n v="120532"/>
    <x v="17"/>
    <x v="6"/>
    <n v="2"/>
    <n v="697.53"/>
    <n v="2527.14"/>
    <x v="0"/>
    <x v="0"/>
    <n v="-1"/>
    <x v="3452"/>
  </r>
  <r>
    <n v="9459854097"/>
    <n v="40703374"/>
    <s v="Wriddhish Ramachandran"/>
    <x v="0"/>
    <n v="398340"/>
    <x v="46"/>
    <x v="8"/>
    <n v="3"/>
    <n v="651.92999999999995"/>
    <n v="1682.46"/>
    <x v="2"/>
    <x v="0"/>
    <n v="-2"/>
    <x v="3453"/>
  </r>
  <r>
    <n v="3895596621"/>
    <n v="91243571"/>
    <s v="Ojas Deep"/>
    <x v="2"/>
    <n v="681063"/>
    <x v="4"/>
    <x v="1"/>
    <n v="1"/>
    <n v="321.27999999999997"/>
    <n v="5579.47"/>
    <x v="3"/>
    <x v="0"/>
    <n v="-3"/>
    <x v="3454"/>
  </r>
  <r>
    <n v="7750915110"/>
    <n v="49050014"/>
    <s v="Chanakya Mukhopadhyay"/>
    <x v="3"/>
    <n v="585299"/>
    <x v="0"/>
    <x v="0"/>
    <n v="3"/>
    <n v="799.46"/>
    <n v="2767.47"/>
    <x v="2"/>
    <x v="1"/>
    <n v="7"/>
    <x v="3455"/>
  </r>
  <r>
    <n v="5173951989"/>
    <n v="43990799"/>
    <s v="Indrajit Singh"/>
    <x v="0"/>
    <n v="968887"/>
    <x v="23"/>
    <x v="7"/>
    <n v="3"/>
    <n v="40.700000000000003"/>
    <n v="4237.7"/>
    <x v="2"/>
    <x v="0"/>
    <n v="-4"/>
    <x v="3456"/>
  </r>
  <r>
    <n v="6388954643"/>
    <n v="80286283"/>
    <s v="Girindra Kalla"/>
    <x v="0"/>
    <n v="600767"/>
    <x v="18"/>
    <x v="5"/>
    <n v="3"/>
    <n v="722.42"/>
    <n v="193.46"/>
    <x v="2"/>
    <x v="0"/>
    <n v="-2"/>
    <x v="3457"/>
  </r>
  <r>
    <n v="5819387689"/>
    <n v="49152878"/>
    <s v="Patrick Sandhu"/>
    <x v="3"/>
    <n v="942001"/>
    <x v="43"/>
    <x v="0"/>
    <n v="3"/>
    <n v="671.55"/>
    <n v="2115.04"/>
    <x v="3"/>
    <x v="0"/>
    <n v="-5"/>
    <x v="3458"/>
  </r>
  <r>
    <n v="4184037584"/>
    <n v="68419593"/>
    <s v="Sneha Sodhi"/>
    <x v="2"/>
    <n v="901144"/>
    <x v="35"/>
    <x v="6"/>
    <n v="3"/>
    <n v="340.36"/>
    <n v="4028.13"/>
    <x v="2"/>
    <x v="0"/>
    <n v="0"/>
    <x v="3459"/>
  </r>
  <r>
    <n v="9525140554"/>
    <n v="91500615"/>
    <s v="Varenya Vala"/>
    <x v="3"/>
    <n v="153019"/>
    <x v="36"/>
    <x v="9"/>
    <n v="3"/>
    <n v="947.95"/>
    <n v="2589.9899999999998"/>
    <x v="2"/>
    <x v="0"/>
    <n v="1"/>
    <x v="3460"/>
  </r>
  <r>
    <n v="1617927874"/>
    <n v="84993732"/>
    <s v="Henry Modi"/>
    <x v="0"/>
    <n v="365132"/>
    <x v="46"/>
    <x v="8"/>
    <n v="1"/>
    <n v="229.38"/>
    <n v="1025.18"/>
    <x v="1"/>
    <x v="0"/>
    <n v="3"/>
    <x v="3461"/>
  </r>
  <r>
    <n v="1543944105"/>
    <n v="82804543"/>
    <s v="Yamini Thakkar"/>
    <x v="1"/>
    <n v="818990"/>
    <x v="30"/>
    <x v="9"/>
    <n v="3"/>
    <n v="163.55000000000001"/>
    <n v="3442.86"/>
    <x v="3"/>
    <x v="2"/>
    <n v="26"/>
    <x v="3462"/>
  </r>
  <r>
    <n v="341580530"/>
    <n v="45804389"/>
    <s v="Liam Dayal"/>
    <x v="2"/>
    <n v="706112"/>
    <x v="5"/>
    <x v="4"/>
    <n v="2"/>
    <n v="478.79"/>
    <n v="986.46"/>
    <x v="0"/>
    <x v="2"/>
    <n v="21"/>
    <x v="3463"/>
  </r>
  <r>
    <n v="5133661902"/>
    <n v="79695653"/>
    <s v="Yash Hans"/>
    <x v="0"/>
    <n v="937542"/>
    <x v="17"/>
    <x v="6"/>
    <n v="1"/>
    <n v="97.04"/>
    <n v="870.29"/>
    <x v="2"/>
    <x v="1"/>
    <n v="11"/>
    <x v="3464"/>
  </r>
  <r>
    <n v="4557328309"/>
    <n v="82854537"/>
    <s v="Yauvani Korpal"/>
    <x v="2"/>
    <n v="690565"/>
    <x v="37"/>
    <x v="3"/>
    <n v="2"/>
    <n v="951.27"/>
    <n v="1159.93"/>
    <x v="0"/>
    <x v="0"/>
    <n v="4"/>
    <x v="3465"/>
  </r>
  <r>
    <n v="4479421205"/>
    <n v="3893903"/>
    <s v="Bimala Sura"/>
    <x v="1"/>
    <n v="890232"/>
    <x v="4"/>
    <x v="1"/>
    <n v="3"/>
    <n v="432"/>
    <n v="923.84"/>
    <x v="0"/>
    <x v="1"/>
    <n v="14"/>
    <x v="3466"/>
  </r>
  <r>
    <n v="5740294639"/>
    <n v="67908555"/>
    <s v="Brinda Bahl"/>
    <x v="1"/>
    <n v="799688"/>
    <x v="7"/>
    <x v="5"/>
    <n v="2"/>
    <n v="309.62"/>
    <n v="2270.85"/>
    <x v="3"/>
    <x v="1"/>
    <n v="15"/>
    <x v="3467"/>
  </r>
  <r>
    <n v="8114060961"/>
    <n v="28394354"/>
    <s v="Yatin Mohanty"/>
    <x v="0"/>
    <n v="803607"/>
    <x v="28"/>
    <x v="5"/>
    <n v="3"/>
    <n v="949.73"/>
    <n v="975.06"/>
    <x v="3"/>
    <x v="2"/>
    <n v="27"/>
    <x v="3468"/>
  </r>
  <r>
    <n v="5744553133"/>
    <n v="60495351"/>
    <s v="Henry Rana"/>
    <x v="1"/>
    <n v="373536"/>
    <x v="44"/>
    <x v="0"/>
    <n v="1"/>
    <n v="494.17"/>
    <n v="3112.01"/>
    <x v="2"/>
    <x v="1"/>
    <n v="7"/>
    <x v="3469"/>
  </r>
  <r>
    <n v="5029893308"/>
    <n v="73799927"/>
    <s v="Tamanna Kashyap"/>
    <x v="1"/>
    <n v="771228"/>
    <x v="0"/>
    <x v="0"/>
    <n v="2"/>
    <n v="83.18"/>
    <n v="5337.58"/>
    <x v="1"/>
    <x v="0"/>
    <n v="-2"/>
    <x v="3470"/>
  </r>
  <r>
    <n v="9663384689"/>
    <n v="89523804"/>
    <s v="Girik Sangha"/>
    <x v="2"/>
    <n v="739534"/>
    <x v="22"/>
    <x v="7"/>
    <n v="1"/>
    <n v="994.56"/>
    <n v="1731.34"/>
    <x v="0"/>
    <x v="1"/>
    <n v="6"/>
    <x v="3471"/>
  </r>
  <r>
    <n v="7919240958"/>
    <n v="91614690"/>
    <s v="Chaman Yohannan"/>
    <x v="3"/>
    <n v="799459"/>
    <x v="5"/>
    <x v="4"/>
    <n v="2"/>
    <n v="852.02"/>
    <n v="3551.54"/>
    <x v="0"/>
    <x v="0"/>
    <n v="0"/>
    <x v="3472"/>
  </r>
  <r>
    <n v="5211751826"/>
    <n v="77768189"/>
    <s v="Ojas Sinha"/>
    <x v="0"/>
    <n v="15314"/>
    <x v="15"/>
    <x v="2"/>
    <n v="2"/>
    <n v="578.85"/>
    <n v="6458.9"/>
    <x v="2"/>
    <x v="1"/>
    <n v="11"/>
    <x v="3473"/>
  </r>
  <r>
    <n v="8713129069"/>
    <n v="13189939"/>
    <s v="Ishanvi Raman"/>
    <x v="2"/>
    <n v="470449"/>
    <x v="40"/>
    <x v="8"/>
    <n v="2"/>
    <n v="827.77"/>
    <n v="3830.61"/>
    <x v="1"/>
    <x v="0"/>
    <n v="0"/>
    <x v="3474"/>
  </r>
  <r>
    <n v="1407304162"/>
    <n v="76970363"/>
    <s v="Hardik Andra"/>
    <x v="0"/>
    <n v="969851"/>
    <x v="48"/>
    <x v="8"/>
    <n v="3"/>
    <n v="340.66"/>
    <n v="46.62"/>
    <x v="3"/>
    <x v="0"/>
    <n v="0"/>
    <x v="3475"/>
  </r>
  <r>
    <n v="3793875046"/>
    <n v="17675915"/>
    <s v="Rayaan Wable"/>
    <x v="2"/>
    <n v="589812"/>
    <x v="11"/>
    <x v="7"/>
    <n v="2"/>
    <n v="163.03"/>
    <n v="913.2"/>
    <x v="3"/>
    <x v="0"/>
    <n v="3"/>
    <x v="3476"/>
  </r>
  <r>
    <n v="4903700958"/>
    <n v="66866026"/>
    <s v="Vyanjana Nagi"/>
    <x v="0"/>
    <n v="131136"/>
    <x v="32"/>
    <x v="6"/>
    <n v="1"/>
    <n v="37.799999999999997"/>
    <n v="2189.02"/>
    <x v="2"/>
    <x v="0"/>
    <n v="3"/>
    <x v="3477"/>
  </r>
  <r>
    <n v="1989547877"/>
    <n v="60700850"/>
    <s v="Ishwar Dubey"/>
    <x v="0"/>
    <n v="398340"/>
    <x v="46"/>
    <x v="8"/>
    <n v="3"/>
    <n v="651.92999999999995"/>
    <n v="755.66"/>
    <x v="2"/>
    <x v="0"/>
    <n v="1"/>
    <x v="3478"/>
  </r>
  <r>
    <n v="9584857115"/>
    <n v="25829710"/>
    <s v="Saumya Chhabra"/>
    <x v="1"/>
    <n v="361361"/>
    <x v="29"/>
    <x v="3"/>
    <n v="3"/>
    <n v="826.21"/>
    <n v="2825.52"/>
    <x v="2"/>
    <x v="0"/>
    <n v="-2"/>
    <x v="3479"/>
  </r>
  <r>
    <n v="7236760938"/>
    <n v="67918495"/>
    <s v="Aarav Gour"/>
    <x v="2"/>
    <n v="712307"/>
    <x v="1"/>
    <x v="1"/>
    <n v="3"/>
    <n v="264.89"/>
    <n v="1904.83"/>
    <x v="2"/>
    <x v="0"/>
    <n v="-4"/>
    <x v="3480"/>
  </r>
  <r>
    <n v="4346903287"/>
    <n v="87463923"/>
    <s v="Gagan Lal"/>
    <x v="2"/>
    <n v="444361"/>
    <x v="25"/>
    <x v="4"/>
    <n v="2"/>
    <n v="822.63"/>
    <n v="752.3"/>
    <x v="2"/>
    <x v="0"/>
    <n v="3"/>
    <x v="3481"/>
  </r>
  <r>
    <n v="6353755071"/>
    <n v="41972994"/>
    <s v="Lila Khanna"/>
    <x v="2"/>
    <n v="319388"/>
    <x v="1"/>
    <x v="1"/>
    <n v="1"/>
    <n v="657.8"/>
    <n v="2335.6"/>
    <x v="1"/>
    <x v="0"/>
    <n v="3"/>
    <x v="3482"/>
  </r>
  <r>
    <n v="89194627"/>
    <n v="37947202"/>
    <s v="Eta Srinivasan"/>
    <x v="0"/>
    <n v="897083"/>
    <x v="11"/>
    <x v="7"/>
    <n v="3"/>
    <n v="972.69"/>
    <n v="2925.55"/>
    <x v="1"/>
    <x v="0"/>
    <n v="-3"/>
    <x v="3483"/>
  </r>
  <r>
    <n v="544919267"/>
    <n v="54923640"/>
    <s v="Azad Nath"/>
    <x v="2"/>
    <n v="540618"/>
    <x v="9"/>
    <x v="3"/>
    <n v="2"/>
    <n v="317.05"/>
    <n v="1388.18"/>
    <x v="0"/>
    <x v="0"/>
    <n v="1"/>
    <x v="3484"/>
  </r>
  <r>
    <n v="6665075012"/>
    <n v="19067680"/>
    <s v="Rajata Mall"/>
    <x v="1"/>
    <n v="433521"/>
    <x v="27"/>
    <x v="10"/>
    <n v="3"/>
    <n v="321.33"/>
    <n v="2174.62"/>
    <x v="0"/>
    <x v="0"/>
    <n v="1"/>
    <x v="3485"/>
  </r>
  <r>
    <n v="4461389660"/>
    <n v="27513158"/>
    <s v="Dev Taneja"/>
    <x v="1"/>
    <n v="739448"/>
    <x v="23"/>
    <x v="7"/>
    <n v="1"/>
    <n v="755.66"/>
    <n v="3822.25"/>
    <x v="3"/>
    <x v="2"/>
    <n v="28"/>
    <x v="3486"/>
  </r>
  <r>
    <n v="8789328634"/>
    <n v="53332493"/>
    <s v="Anirudh Bose"/>
    <x v="1"/>
    <n v="196719"/>
    <x v="38"/>
    <x v="9"/>
    <n v="2"/>
    <n v="217.5"/>
    <n v="2138.87"/>
    <x v="2"/>
    <x v="2"/>
    <n v="18"/>
    <x v="3487"/>
  </r>
  <r>
    <n v="147066568"/>
    <n v="44149982"/>
    <s v="Tara Uppal"/>
    <x v="1"/>
    <n v="832348"/>
    <x v="29"/>
    <x v="3"/>
    <n v="2"/>
    <n v="831.43"/>
    <n v="1180.6300000000001"/>
    <x v="0"/>
    <x v="0"/>
    <n v="-3"/>
    <x v="3488"/>
  </r>
  <r>
    <n v="6712947216"/>
    <n v="1697604"/>
    <s v="Arjun Deep"/>
    <x v="0"/>
    <n v="432617"/>
    <x v="26"/>
    <x v="10"/>
    <n v="1"/>
    <n v="863.18"/>
    <n v="3566.54"/>
    <x v="0"/>
    <x v="0"/>
    <n v="4"/>
    <x v="3489"/>
  </r>
  <r>
    <n v="4731158560"/>
    <n v="29361038"/>
    <s v="Idika Gade"/>
    <x v="1"/>
    <n v="11422"/>
    <x v="14"/>
    <x v="9"/>
    <n v="2"/>
    <n v="127.16"/>
    <n v="3876.32"/>
    <x v="2"/>
    <x v="0"/>
    <n v="0"/>
    <x v="3490"/>
  </r>
  <r>
    <n v="6228958238"/>
    <n v="50650215"/>
    <s v="Isaac Samra"/>
    <x v="1"/>
    <n v="623234"/>
    <x v="40"/>
    <x v="8"/>
    <n v="2"/>
    <n v="329.79"/>
    <n v="827.77"/>
    <x v="3"/>
    <x v="2"/>
    <n v="27"/>
    <x v="3491"/>
  </r>
  <r>
    <n v="8006440384"/>
    <n v="20625627"/>
    <s v="Hredhaan Prasad"/>
    <x v="3"/>
    <n v="490602"/>
    <x v="35"/>
    <x v="6"/>
    <n v="2"/>
    <n v="549.47"/>
    <n v="2636.17"/>
    <x v="2"/>
    <x v="0"/>
    <n v="-1"/>
    <x v="3492"/>
  </r>
  <r>
    <n v="7330672658"/>
    <n v="57474553"/>
    <s v="Damini Sule"/>
    <x v="0"/>
    <n v="604184"/>
    <x v="22"/>
    <x v="7"/>
    <n v="3"/>
    <n v="397.55"/>
    <n v="770.59"/>
    <x v="3"/>
    <x v="0"/>
    <n v="-4"/>
    <x v="3493"/>
  </r>
  <r>
    <n v="1766200974"/>
    <n v="60591625"/>
    <s v="Fitan Kunda"/>
    <x v="1"/>
    <n v="33955"/>
    <x v="12"/>
    <x v="8"/>
    <n v="1"/>
    <n v="186.08"/>
    <n v="906.54"/>
    <x v="1"/>
    <x v="0"/>
    <n v="-5"/>
    <x v="3494"/>
  </r>
  <r>
    <n v="2878422829"/>
    <n v="84641682"/>
    <s v="Anthony Natt"/>
    <x v="2"/>
    <n v="378676"/>
    <x v="1"/>
    <x v="1"/>
    <n v="2"/>
    <n v="881.42"/>
    <n v="3560.1"/>
    <x v="3"/>
    <x v="0"/>
    <n v="-5"/>
    <x v="3495"/>
  </r>
  <r>
    <n v="5862535621"/>
    <n v="76850859"/>
    <s v="Harita Bir"/>
    <x v="2"/>
    <n v="642612"/>
    <x v="0"/>
    <x v="0"/>
    <n v="3"/>
    <n v="517.03"/>
    <n v="2401.81"/>
    <x v="2"/>
    <x v="0"/>
    <n v="2"/>
    <x v="3496"/>
  </r>
  <r>
    <n v="3781134163"/>
    <n v="61320989"/>
    <s v="Anirudh Rege"/>
    <x v="0"/>
    <n v="491521"/>
    <x v="3"/>
    <x v="3"/>
    <n v="2"/>
    <n v="556.35"/>
    <n v="3121.4"/>
    <x v="1"/>
    <x v="1"/>
    <n v="8"/>
    <x v="3497"/>
  </r>
  <r>
    <n v="7835720444"/>
    <n v="45700473"/>
    <s v="Omkaar Padmanabhan"/>
    <x v="2"/>
    <n v="451812"/>
    <x v="25"/>
    <x v="4"/>
    <n v="1"/>
    <n v="530.85"/>
    <n v="2706.65"/>
    <x v="0"/>
    <x v="2"/>
    <n v="27"/>
    <x v="3498"/>
  </r>
  <r>
    <n v="1952343673"/>
    <n v="68965787"/>
    <s v="Ekavir Agate"/>
    <x v="3"/>
    <n v="721521"/>
    <x v="10"/>
    <x v="6"/>
    <n v="3"/>
    <n v="417.39"/>
    <n v="4745.09"/>
    <x v="0"/>
    <x v="0"/>
    <n v="-2"/>
    <x v="3499"/>
  </r>
  <r>
    <n v="9406096007"/>
    <n v="67092149"/>
    <s v="Daksh Atwal"/>
    <x v="3"/>
    <n v="692985"/>
    <x v="21"/>
    <x v="6"/>
    <n v="2"/>
    <n v="197.39"/>
    <n v="5878.14"/>
    <x v="3"/>
    <x v="1"/>
    <n v="13"/>
    <x v="3500"/>
  </r>
  <r>
    <n v="1136528533"/>
    <n v="20956158"/>
    <s v="Kashish Misra"/>
    <x v="3"/>
    <n v="382511"/>
    <x v="16"/>
    <x v="2"/>
    <n v="2"/>
    <n v="702.54"/>
    <n v="545.49"/>
    <x v="2"/>
    <x v="1"/>
    <n v="12"/>
    <x v="3501"/>
  </r>
  <r>
    <n v="9137126466"/>
    <n v="75752515"/>
    <s v="Gagan Chakraborty"/>
    <x v="3"/>
    <n v="820973"/>
    <x v="26"/>
    <x v="10"/>
    <n v="1"/>
    <n v="114.52"/>
    <n v="4786.91"/>
    <x v="3"/>
    <x v="0"/>
    <n v="1"/>
    <x v="3502"/>
  </r>
  <r>
    <n v="1495517558"/>
    <n v="96373206"/>
    <s v="Garima Magar"/>
    <x v="0"/>
    <n v="914071"/>
    <x v="47"/>
    <x v="3"/>
    <n v="2"/>
    <n v="296.94"/>
    <n v="2081.4699999999998"/>
    <x v="2"/>
    <x v="2"/>
    <n v="25"/>
    <x v="3503"/>
  </r>
  <r>
    <n v="1643011737"/>
    <n v="32585389"/>
    <s v="Abhimanyu Sachdeva"/>
    <x v="3"/>
    <n v="677542"/>
    <x v="22"/>
    <x v="7"/>
    <n v="3"/>
    <n v="212.61"/>
    <n v="2808.92"/>
    <x v="0"/>
    <x v="0"/>
    <n v="5"/>
    <x v="3504"/>
  </r>
  <r>
    <n v="4067366774"/>
    <n v="19482392"/>
    <s v="Yachana Nath"/>
    <x v="0"/>
    <n v="532965"/>
    <x v="12"/>
    <x v="8"/>
    <n v="3"/>
    <n v="307.23"/>
    <n v="310.87"/>
    <x v="0"/>
    <x v="0"/>
    <n v="3"/>
    <x v="3505"/>
  </r>
  <r>
    <n v="1683118802"/>
    <n v="92306841"/>
    <s v="Dakshesh Kalita"/>
    <x v="1"/>
    <n v="992178"/>
    <x v="25"/>
    <x v="4"/>
    <n v="3"/>
    <n v="632.42999999999995"/>
    <n v="2544.79"/>
    <x v="0"/>
    <x v="0"/>
    <n v="3"/>
    <x v="3506"/>
  </r>
  <r>
    <n v="5770514189"/>
    <n v="57340963"/>
    <s v="Wridesh Kothari"/>
    <x v="0"/>
    <n v="487065"/>
    <x v="47"/>
    <x v="3"/>
    <n v="3"/>
    <n v="374.68"/>
    <n v="267.61"/>
    <x v="0"/>
    <x v="1"/>
    <n v="6"/>
    <x v="3507"/>
  </r>
  <r>
    <n v="9612669334"/>
    <n v="49985597"/>
    <s v="Neel Rastogi"/>
    <x v="0"/>
    <n v="123983"/>
    <x v="13"/>
    <x v="4"/>
    <n v="2"/>
    <n v="785.67"/>
    <n v="4789.72"/>
    <x v="1"/>
    <x v="0"/>
    <n v="4"/>
    <x v="3508"/>
  </r>
  <r>
    <n v="3262295808"/>
    <n v="15487049"/>
    <s v="Aadhya Cherian"/>
    <x v="1"/>
    <n v="146840"/>
    <x v="6"/>
    <x v="2"/>
    <n v="2"/>
    <n v="786.85"/>
    <n v="2766.1"/>
    <x v="0"/>
    <x v="0"/>
    <n v="4"/>
    <x v="3509"/>
  </r>
  <r>
    <n v="1593291198"/>
    <n v="93122847"/>
    <s v="Nachiket Sangha"/>
    <x v="0"/>
    <n v="52729"/>
    <x v="43"/>
    <x v="0"/>
    <n v="2"/>
    <n v="316.02"/>
    <n v="2056.8000000000002"/>
    <x v="0"/>
    <x v="1"/>
    <n v="15"/>
    <x v="3510"/>
  </r>
  <r>
    <n v="5327721432"/>
    <n v="13585482"/>
    <s v="Meera Dara"/>
    <x v="2"/>
    <n v="490939"/>
    <x v="7"/>
    <x v="5"/>
    <n v="2"/>
    <n v="80.25"/>
    <n v="299.44"/>
    <x v="1"/>
    <x v="0"/>
    <n v="-1"/>
    <x v="3511"/>
  </r>
  <r>
    <n v="4879497185"/>
    <n v="51014003"/>
    <s v="Matthew Swaminathan"/>
    <x v="0"/>
    <n v="67197"/>
    <x v="16"/>
    <x v="2"/>
    <n v="3"/>
    <n v="552.20000000000005"/>
    <n v="4723.2299999999996"/>
    <x v="3"/>
    <x v="0"/>
    <n v="-2"/>
    <x v="3512"/>
  </r>
  <r>
    <n v="6883107728"/>
    <n v="97492493"/>
    <s v="Alexander Ray"/>
    <x v="2"/>
    <n v="820541"/>
    <x v="22"/>
    <x v="7"/>
    <n v="3"/>
    <n v="576.22"/>
    <n v="4247.33"/>
    <x v="0"/>
    <x v="0"/>
    <n v="-2"/>
    <x v="3513"/>
  </r>
  <r>
    <n v="1643246998"/>
    <n v="90649019"/>
    <s v="Omaja Sahni"/>
    <x v="1"/>
    <n v="677169"/>
    <x v="13"/>
    <x v="4"/>
    <n v="3"/>
    <n v="261.02999999999997"/>
    <n v="1700.52"/>
    <x v="1"/>
    <x v="1"/>
    <n v="6"/>
    <x v="3514"/>
  </r>
  <r>
    <n v="913309291"/>
    <n v="89968482"/>
    <s v="Elijah Bora"/>
    <x v="0"/>
    <n v="313754"/>
    <x v="29"/>
    <x v="3"/>
    <n v="3"/>
    <n v="136.6"/>
    <n v="3661.13"/>
    <x v="1"/>
    <x v="0"/>
    <n v="-3"/>
    <x v="3515"/>
  </r>
  <r>
    <n v="8298829689"/>
    <n v="64535602"/>
    <s v="Faris Mahajan"/>
    <x v="2"/>
    <n v="487065"/>
    <x v="47"/>
    <x v="3"/>
    <n v="2"/>
    <n v="374.68"/>
    <n v="242.57"/>
    <x v="2"/>
    <x v="0"/>
    <n v="3"/>
    <x v="3516"/>
  </r>
  <r>
    <n v="7155488252"/>
    <n v="12090436"/>
    <s v="Tripti Yogi"/>
    <x v="0"/>
    <n v="587420"/>
    <x v="37"/>
    <x v="3"/>
    <n v="3"/>
    <n v="357.42"/>
    <n v="834.86"/>
    <x v="1"/>
    <x v="0"/>
    <n v="-3"/>
    <x v="3517"/>
  </r>
  <r>
    <n v="8316192789"/>
    <n v="25706121"/>
    <s v="Baghyawati Toor"/>
    <x v="3"/>
    <n v="131937"/>
    <x v="12"/>
    <x v="8"/>
    <n v="1"/>
    <n v="287.81"/>
    <n v="2422.14"/>
    <x v="0"/>
    <x v="0"/>
    <n v="1"/>
    <x v="3518"/>
  </r>
  <r>
    <n v="3589756658"/>
    <n v="17749347"/>
    <s v="Akshay Bhasin"/>
    <x v="3"/>
    <n v="382511"/>
    <x v="16"/>
    <x v="2"/>
    <n v="3"/>
    <n v="702.54"/>
    <n v="3124.37"/>
    <x v="3"/>
    <x v="0"/>
    <n v="5"/>
    <x v="3519"/>
  </r>
  <r>
    <n v="8371900149"/>
    <n v="99893898"/>
    <s v="Vedant Master"/>
    <x v="1"/>
    <n v="542300"/>
    <x v="9"/>
    <x v="3"/>
    <n v="2"/>
    <n v="255.35"/>
    <n v="1602.15"/>
    <x v="2"/>
    <x v="0"/>
    <n v="1"/>
    <x v="3520"/>
  </r>
  <r>
    <n v="6659686612"/>
    <n v="90919603"/>
    <s v="Priya Chaudry"/>
    <x v="0"/>
    <n v="991434"/>
    <x v="37"/>
    <x v="3"/>
    <n v="2"/>
    <n v="237.62"/>
    <n v="4654.2700000000004"/>
    <x v="2"/>
    <x v="0"/>
    <n v="-5"/>
    <x v="3521"/>
  </r>
  <r>
    <n v="2937676500"/>
    <n v="11202130"/>
    <s v="Zehaan Lad"/>
    <x v="3"/>
    <n v="654623"/>
    <x v="47"/>
    <x v="3"/>
    <n v="2"/>
    <n v="422.14"/>
    <n v="2018.48"/>
    <x v="0"/>
    <x v="1"/>
    <n v="8"/>
    <x v="3522"/>
  </r>
  <r>
    <n v="9908301442"/>
    <n v="57967753"/>
    <s v="Lila Tailor"/>
    <x v="3"/>
    <n v="673058"/>
    <x v="13"/>
    <x v="4"/>
    <n v="1"/>
    <n v="765.76"/>
    <n v="976.13"/>
    <x v="0"/>
    <x v="0"/>
    <n v="5"/>
    <x v="3523"/>
  </r>
  <r>
    <n v="3325049330"/>
    <n v="80761521"/>
    <s v="Yashica Rama"/>
    <x v="2"/>
    <n v="461804"/>
    <x v="35"/>
    <x v="6"/>
    <n v="1"/>
    <n v="310.69"/>
    <n v="2830.19"/>
    <x v="0"/>
    <x v="0"/>
    <n v="-3"/>
    <x v="3524"/>
  </r>
  <r>
    <n v="2330986566"/>
    <n v="29941225"/>
    <s v="Oviya Bhandari"/>
    <x v="3"/>
    <n v="449106"/>
    <x v="28"/>
    <x v="5"/>
    <n v="3"/>
    <n v="48.55"/>
    <n v="559.88"/>
    <x v="0"/>
    <x v="0"/>
    <n v="-1"/>
    <x v="3525"/>
  </r>
  <r>
    <n v="1495975802"/>
    <n v="17390673"/>
    <s v="Raghav Wali"/>
    <x v="0"/>
    <n v="747801"/>
    <x v="22"/>
    <x v="7"/>
    <n v="2"/>
    <n v="277.76"/>
    <n v="781.15"/>
    <x v="2"/>
    <x v="0"/>
    <n v="2"/>
    <x v="3526"/>
  </r>
  <r>
    <n v="4207249029"/>
    <n v="70529459"/>
    <s v="Zayyan Parsa"/>
    <x v="0"/>
    <n v="432617"/>
    <x v="26"/>
    <x v="10"/>
    <n v="2"/>
    <n v="863.18"/>
    <n v="1839.4"/>
    <x v="1"/>
    <x v="0"/>
    <n v="1"/>
    <x v="3527"/>
  </r>
  <r>
    <n v="1150143976"/>
    <n v="1588560"/>
    <s v="Jeremiah Nath"/>
    <x v="1"/>
    <n v="652118"/>
    <x v="40"/>
    <x v="8"/>
    <n v="2"/>
    <n v="22.04"/>
    <n v="3115.75"/>
    <x v="2"/>
    <x v="0"/>
    <n v="1"/>
    <x v="3528"/>
  </r>
  <r>
    <n v="8443390148"/>
    <n v="21577948"/>
    <s v="Madhav Johal"/>
    <x v="1"/>
    <n v="859361"/>
    <x v="8"/>
    <x v="5"/>
    <n v="1"/>
    <n v="432.39"/>
    <n v="3484.02"/>
    <x v="1"/>
    <x v="0"/>
    <n v="0"/>
    <x v="3529"/>
  </r>
  <r>
    <n v="8358703267"/>
    <n v="20496835"/>
    <s v="Chandresh Panchal"/>
    <x v="1"/>
    <n v="317242"/>
    <x v="21"/>
    <x v="6"/>
    <n v="3"/>
    <n v="198.15"/>
    <n v="2532.2199999999998"/>
    <x v="3"/>
    <x v="0"/>
    <n v="2"/>
    <x v="3530"/>
  </r>
  <r>
    <n v="1608084881"/>
    <n v="85907588"/>
    <s v="Avni Rai"/>
    <x v="2"/>
    <n v="652118"/>
    <x v="40"/>
    <x v="8"/>
    <n v="1"/>
    <n v="22.04"/>
    <n v="307.23"/>
    <x v="1"/>
    <x v="0"/>
    <n v="1"/>
    <x v="3531"/>
  </r>
  <r>
    <n v="2744486953"/>
    <n v="73891999"/>
    <s v="Vinaya Khatri"/>
    <x v="1"/>
    <n v="741341"/>
    <x v="2"/>
    <x v="2"/>
    <n v="1"/>
    <n v="923.84"/>
    <n v="626.66999999999996"/>
    <x v="0"/>
    <x v="2"/>
    <n v="22"/>
    <x v="3532"/>
  </r>
  <r>
    <n v="3036885153"/>
    <n v="4789829"/>
    <s v="Balvan Shah"/>
    <x v="0"/>
    <n v="913428"/>
    <x v="0"/>
    <x v="0"/>
    <n v="3"/>
    <n v="392.22"/>
    <n v="3480.03"/>
    <x v="1"/>
    <x v="1"/>
    <n v="10"/>
    <x v="3533"/>
  </r>
  <r>
    <n v="7335148205"/>
    <n v="85435560"/>
    <s v="Viraj Nair"/>
    <x v="2"/>
    <n v="123983"/>
    <x v="13"/>
    <x v="4"/>
    <n v="3"/>
    <n v="785.67"/>
    <n v="5814.13"/>
    <x v="3"/>
    <x v="0"/>
    <n v="-4"/>
    <x v="3534"/>
  </r>
  <r>
    <n v="2356580295"/>
    <n v="4597433"/>
    <s v="Lipika Kumer"/>
    <x v="2"/>
    <n v="336847"/>
    <x v="22"/>
    <x v="7"/>
    <n v="3"/>
    <n v="936.98"/>
    <n v="3687.29"/>
    <x v="3"/>
    <x v="0"/>
    <n v="1"/>
    <x v="3535"/>
  </r>
  <r>
    <n v="8999547266"/>
    <n v="21697638"/>
    <s v="Hredhaan Bhagat"/>
    <x v="1"/>
    <n v="952124"/>
    <x v="36"/>
    <x v="9"/>
    <n v="3"/>
    <n v="127.08"/>
    <n v="478.79"/>
    <x v="3"/>
    <x v="0"/>
    <n v="4"/>
    <x v="3536"/>
  </r>
  <r>
    <n v="3094439783"/>
    <n v="95873651"/>
    <s v="Shivani Divan"/>
    <x v="2"/>
    <n v="689769"/>
    <x v="48"/>
    <x v="8"/>
    <n v="3"/>
    <n v="46.62"/>
    <n v="114.52"/>
    <x v="3"/>
    <x v="0"/>
    <n v="2"/>
    <x v="3537"/>
  </r>
  <r>
    <n v="2753579193"/>
    <n v="2558646"/>
    <s v="Vyanjana Dara"/>
    <x v="3"/>
    <n v="120385"/>
    <x v="0"/>
    <x v="0"/>
    <n v="1"/>
    <n v="597.91"/>
    <n v="755.66"/>
    <x v="2"/>
    <x v="0"/>
    <n v="-1"/>
    <x v="3538"/>
  </r>
  <r>
    <n v="7683077217"/>
    <n v="22047134"/>
    <s v="Ubika Shukla"/>
    <x v="2"/>
    <n v="183929"/>
    <x v="6"/>
    <x v="2"/>
    <n v="2"/>
    <n v="738.74"/>
    <n v="870.29"/>
    <x v="1"/>
    <x v="0"/>
    <n v="0"/>
    <x v="3539"/>
  </r>
  <r>
    <n v="2366099898"/>
    <n v="63339001"/>
    <s v="Viraj Bhandari"/>
    <x v="1"/>
    <n v="433521"/>
    <x v="27"/>
    <x v="10"/>
    <n v="2"/>
    <n v="321.33"/>
    <n v="987.51"/>
    <x v="1"/>
    <x v="0"/>
    <n v="1"/>
    <x v="3540"/>
  </r>
  <r>
    <n v="1252810532"/>
    <n v="42102289"/>
    <s v="Guneet Vaidya"/>
    <x v="1"/>
    <n v="186168"/>
    <x v="44"/>
    <x v="0"/>
    <n v="1"/>
    <n v="878.8"/>
    <n v="2064.17"/>
    <x v="3"/>
    <x v="1"/>
    <n v="11"/>
    <x v="3541"/>
  </r>
  <r>
    <n v="6493039553"/>
    <n v="90150193"/>
    <s v="Advik Rajan"/>
    <x v="2"/>
    <n v="658389"/>
    <x v="9"/>
    <x v="3"/>
    <n v="2"/>
    <n v="152.55000000000001"/>
    <n v="2955.87"/>
    <x v="0"/>
    <x v="0"/>
    <n v="-3"/>
    <x v="3542"/>
  </r>
  <r>
    <n v="9274842886"/>
    <n v="69761993"/>
    <s v="Udant Kade"/>
    <x v="1"/>
    <n v="9436"/>
    <x v="18"/>
    <x v="5"/>
    <n v="2"/>
    <n v="88.43"/>
    <n v="3293.42"/>
    <x v="1"/>
    <x v="0"/>
    <n v="-5"/>
    <x v="3543"/>
  </r>
  <r>
    <n v="8255275254"/>
    <n v="46615831"/>
    <s v="Wishi Chada"/>
    <x v="2"/>
    <n v="26060"/>
    <x v="5"/>
    <x v="4"/>
    <n v="1"/>
    <n v="342.94"/>
    <n v="3313.64"/>
    <x v="1"/>
    <x v="1"/>
    <n v="8"/>
    <x v="3544"/>
  </r>
  <r>
    <n v="2136873695"/>
    <n v="2391900"/>
    <s v="Nisha Gokhale"/>
    <x v="1"/>
    <n v="707935"/>
    <x v="43"/>
    <x v="0"/>
    <n v="2"/>
    <n v="820.9"/>
    <n v="1381.22"/>
    <x v="2"/>
    <x v="0"/>
    <n v="-4"/>
    <x v="3545"/>
  </r>
  <r>
    <n v="3253225736"/>
    <n v="61753272"/>
    <s v="Ojasvi Dash"/>
    <x v="1"/>
    <n v="14145"/>
    <x v="42"/>
    <x v="9"/>
    <n v="1"/>
    <n v="630.84"/>
    <n v="3607.82"/>
    <x v="0"/>
    <x v="0"/>
    <n v="3"/>
    <x v="3546"/>
  </r>
  <r>
    <n v="7712604853"/>
    <n v="10608845"/>
    <s v="Aadi Gole"/>
    <x v="3"/>
    <n v="712307"/>
    <x v="1"/>
    <x v="1"/>
    <n v="1"/>
    <n v="264.89"/>
    <n v="2265.63"/>
    <x v="3"/>
    <x v="0"/>
    <n v="2"/>
    <x v="3547"/>
  </r>
  <r>
    <n v="5698803942"/>
    <n v="31813"/>
    <s v="Indrajit Pau"/>
    <x v="0"/>
    <n v="398340"/>
    <x v="46"/>
    <x v="8"/>
    <n v="2"/>
    <n v="651.92999999999995"/>
    <n v="1227.21"/>
    <x v="1"/>
    <x v="0"/>
    <n v="2"/>
    <x v="3548"/>
  </r>
  <r>
    <n v="4393804577"/>
    <n v="69242672"/>
    <s v="Ranveer Sheth"/>
    <x v="0"/>
    <n v="723678"/>
    <x v="44"/>
    <x v="0"/>
    <n v="2"/>
    <n v="675.46"/>
    <n v="2410.08"/>
    <x v="2"/>
    <x v="0"/>
    <n v="2"/>
    <x v="3549"/>
  </r>
  <r>
    <n v="9307961643"/>
    <n v="82322028"/>
    <s v="Reyansh Sinha"/>
    <x v="1"/>
    <n v="697683"/>
    <x v="22"/>
    <x v="7"/>
    <n v="3"/>
    <n v="123.74"/>
    <n v="2930.91"/>
    <x v="0"/>
    <x v="0"/>
    <n v="0"/>
    <x v="3550"/>
  </r>
  <r>
    <n v="14103943"/>
    <n v="9105829"/>
    <s v="David Gopal"/>
    <x v="0"/>
    <n v="228286"/>
    <x v="39"/>
    <x v="1"/>
    <n v="1"/>
    <n v="179.08"/>
    <n v="1538.3"/>
    <x v="0"/>
    <x v="1"/>
    <n v="11"/>
    <x v="3551"/>
  </r>
  <r>
    <n v="4183595096"/>
    <n v="64141971"/>
    <s v="Madhavi Jaggi"/>
    <x v="3"/>
    <n v="67197"/>
    <x v="16"/>
    <x v="2"/>
    <n v="1"/>
    <n v="552.20000000000005"/>
    <n v="1715.44"/>
    <x v="2"/>
    <x v="0"/>
    <n v="-5"/>
    <x v="3552"/>
  </r>
  <r>
    <n v="9915365099"/>
    <n v="14367270"/>
    <s v="Ganga Mody"/>
    <x v="2"/>
    <n v="700048"/>
    <x v="23"/>
    <x v="7"/>
    <n v="1"/>
    <n v="141.28"/>
    <n v="2197"/>
    <x v="3"/>
    <x v="0"/>
    <n v="2"/>
    <x v="3553"/>
  </r>
  <r>
    <n v="7979108696"/>
    <n v="63368244"/>
    <s v="Jeevika Tara"/>
    <x v="1"/>
    <n v="274207"/>
    <x v="13"/>
    <x v="4"/>
    <n v="3"/>
    <n v="328.51"/>
    <n v="3369.12"/>
    <x v="0"/>
    <x v="1"/>
    <n v="9"/>
    <x v="3554"/>
  </r>
  <r>
    <n v="8756485728"/>
    <n v="97466783"/>
    <s v="Harita Mangat"/>
    <x v="3"/>
    <n v="60619"/>
    <x v="20"/>
    <x v="1"/>
    <n v="3"/>
    <n v="726.41"/>
    <n v="2861.42"/>
    <x v="0"/>
    <x v="0"/>
    <n v="1"/>
    <x v="3555"/>
  </r>
  <r>
    <n v="4859441294"/>
    <n v="3468355"/>
    <s v="Chameli Subramanian"/>
    <x v="1"/>
    <n v="833557"/>
    <x v="34"/>
    <x v="2"/>
    <n v="3"/>
    <n v="422.87"/>
    <n v="367.08"/>
    <x v="1"/>
    <x v="1"/>
    <n v="6"/>
    <x v="3556"/>
  </r>
  <r>
    <n v="8100291984"/>
    <n v="54885705"/>
    <s v="David Date"/>
    <x v="3"/>
    <n v="764014"/>
    <x v="32"/>
    <x v="6"/>
    <n v="2"/>
    <n v="612.04"/>
    <n v="631.70000000000005"/>
    <x v="0"/>
    <x v="2"/>
    <n v="22"/>
    <x v="3557"/>
  </r>
  <r>
    <n v="7825714018"/>
    <n v="56548063"/>
    <s v="Advay Baria"/>
    <x v="1"/>
    <n v="451933"/>
    <x v="17"/>
    <x v="6"/>
    <n v="3"/>
    <n v="568.94000000000005"/>
    <n v="3841.27"/>
    <x v="1"/>
    <x v="0"/>
    <n v="0"/>
    <x v="3558"/>
  </r>
  <r>
    <n v="1785144322"/>
    <n v="8025622"/>
    <s v="Daksh Bali"/>
    <x v="0"/>
    <n v="131748"/>
    <x v="44"/>
    <x v="0"/>
    <n v="1"/>
    <n v="81.349999999999994"/>
    <n v="2161.8000000000002"/>
    <x v="0"/>
    <x v="1"/>
    <n v="10"/>
    <x v="3559"/>
  </r>
  <r>
    <n v="242240959"/>
    <n v="64562786"/>
    <s v="Neel Sankar"/>
    <x v="2"/>
    <n v="60619"/>
    <x v="20"/>
    <x v="1"/>
    <n v="3"/>
    <n v="726.41"/>
    <n v="1406.3"/>
    <x v="0"/>
    <x v="0"/>
    <n v="4"/>
    <x v="3560"/>
  </r>
  <r>
    <n v="3527621284"/>
    <n v="86636273"/>
    <s v="Saksham Bora"/>
    <x v="2"/>
    <n v="382511"/>
    <x v="16"/>
    <x v="2"/>
    <n v="2"/>
    <n v="702.54"/>
    <n v="4854.45"/>
    <x v="0"/>
    <x v="0"/>
    <n v="-3"/>
    <x v="3561"/>
  </r>
  <r>
    <n v="2254856113"/>
    <n v="29973346"/>
    <s v="Pranit Sane"/>
    <x v="3"/>
    <n v="516376"/>
    <x v="36"/>
    <x v="9"/>
    <n v="1"/>
    <n v="877.43"/>
    <n v="2481.23"/>
    <x v="0"/>
    <x v="0"/>
    <n v="0"/>
    <x v="3562"/>
  </r>
  <r>
    <n v="4295420935"/>
    <n v="97185284"/>
    <s v="Jeevika Nayar"/>
    <x v="0"/>
    <n v="131748"/>
    <x v="44"/>
    <x v="0"/>
    <n v="2"/>
    <n v="81.349999999999994"/>
    <n v="1882.87"/>
    <x v="3"/>
    <x v="0"/>
    <n v="2"/>
    <x v="3563"/>
  </r>
  <r>
    <n v="8739415992"/>
    <n v="55042740"/>
    <s v="Samuel Lanka"/>
    <x v="0"/>
    <n v="433521"/>
    <x v="27"/>
    <x v="10"/>
    <n v="2"/>
    <n v="321.33"/>
    <n v="1330.09"/>
    <x v="3"/>
    <x v="0"/>
    <n v="0"/>
    <x v="3564"/>
  </r>
  <r>
    <n v="2123879653"/>
    <n v="43599910"/>
    <s v="Oviya Swaminathan"/>
    <x v="3"/>
    <n v="707935"/>
    <x v="43"/>
    <x v="0"/>
    <n v="3"/>
    <n v="820.9"/>
    <n v="941.19"/>
    <x v="0"/>
    <x v="1"/>
    <n v="15"/>
    <x v="3565"/>
  </r>
  <r>
    <n v="1054974834"/>
    <n v="12272282"/>
    <s v="Dev Bal"/>
    <x v="0"/>
    <n v="432617"/>
    <x v="26"/>
    <x v="10"/>
    <n v="2"/>
    <n v="863.18"/>
    <n v="1785.73"/>
    <x v="0"/>
    <x v="1"/>
    <n v="8"/>
    <x v="3566"/>
  </r>
  <r>
    <n v="6660596550"/>
    <n v="48554440"/>
    <s v="Rohan Ganesan"/>
    <x v="0"/>
    <n v="144124"/>
    <x v="11"/>
    <x v="7"/>
    <n v="2"/>
    <n v="162.66999999999999"/>
    <n v="1954.48"/>
    <x v="3"/>
    <x v="2"/>
    <n v="30"/>
    <x v="3567"/>
  </r>
  <r>
    <n v="1633238374"/>
    <n v="26303194"/>
    <s v="Janaki Parsa"/>
    <x v="3"/>
    <n v="487065"/>
    <x v="47"/>
    <x v="3"/>
    <n v="1"/>
    <n v="374.68"/>
    <n v="539.91999999999996"/>
    <x v="1"/>
    <x v="0"/>
    <n v="4"/>
    <x v="3568"/>
  </r>
  <r>
    <n v="8133246330"/>
    <n v="34526570"/>
    <s v="Falak Edwin"/>
    <x v="1"/>
    <n v="500633"/>
    <x v="34"/>
    <x v="2"/>
    <n v="2"/>
    <n v="154.5"/>
    <n v="758.8"/>
    <x v="2"/>
    <x v="0"/>
    <n v="2"/>
    <x v="3569"/>
  </r>
  <r>
    <n v="4696656818"/>
    <n v="28458746"/>
    <s v="Dalaja Borde"/>
    <x v="1"/>
    <n v="784827"/>
    <x v="26"/>
    <x v="10"/>
    <n v="1"/>
    <n v="274.25"/>
    <n v="2932.44"/>
    <x v="2"/>
    <x v="1"/>
    <n v="14"/>
    <x v="3570"/>
  </r>
  <r>
    <n v="7590214417"/>
    <n v="69240186"/>
    <s v="Triya Memon"/>
    <x v="0"/>
    <n v="361361"/>
    <x v="29"/>
    <x v="3"/>
    <n v="1"/>
    <n v="826.21"/>
    <n v="2315.5500000000002"/>
    <x v="0"/>
    <x v="2"/>
    <n v="22"/>
    <x v="3571"/>
  </r>
  <r>
    <n v="1736212920"/>
    <n v="9401406"/>
    <s v="Lucky Babu"/>
    <x v="0"/>
    <n v="196719"/>
    <x v="38"/>
    <x v="9"/>
    <n v="1"/>
    <n v="217.5"/>
    <n v="3377.91"/>
    <x v="3"/>
    <x v="0"/>
    <n v="-5"/>
    <x v="3572"/>
  </r>
  <r>
    <n v="4507702369"/>
    <n v="27955158"/>
    <s v="Abeer Kamdar"/>
    <x v="1"/>
    <n v="4452"/>
    <x v="26"/>
    <x v="10"/>
    <n v="3"/>
    <n v="169.88"/>
    <n v="3434.25"/>
    <x v="2"/>
    <x v="0"/>
    <n v="2"/>
    <x v="3573"/>
  </r>
  <r>
    <n v="6458765046"/>
    <n v="83348353"/>
    <s v="Eta Dutt"/>
    <x v="2"/>
    <n v="112390"/>
    <x v="18"/>
    <x v="5"/>
    <n v="2"/>
    <n v="877.98"/>
    <n v="1535.36"/>
    <x v="0"/>
    <x v="0"/>
    <n v="-3"/>
    <x v="3574"/>
  </r>
  <r>
    <n v="47953423"/>
    <n v="96806748"/>
    <s v="Qabil Nath"/>
    <x v="1"/>
    <n v="585299"/>
    <x v="0"/>
    <x v="0"/>
    <n v="1"/>
    <n v="799.46"/>
    <n v="2094.2800000000002"/>
    <x v="1"/>
    <x v="0"/>
    <n v="4"/>
    <x v="3575"/>
  </r>
  <r>
    <n v="1263714922"/>
    <n v="77086539"/>
    <s v="Gayathri Kumer"/>
    <x v="1"/>
    <n v="256051"/>
    <x v="7"/>
    <x v="5"/>
    <n v="2"/>
    <n v="400.92"/>
    <n v="3523.86"/>
    <x v="0"/>
    <x v="0"/>
    <n v="1"/>
    <x v="3576"/>
  </r>
  <r>
    <n v="2061768860"/>
    <n v="12469338"/>
    <s v="Lavanya Dani"/>
    <x v="2"/>
    <n v="154179"/>
    <x v="25"/>
    <x v="4"/>
    <n v="1"/>
    <n v="582.87"/>
    <n v="925.65"/>
    <x v="2"/>
    <x v="1"/>
    <n v="8"/>
    <x v="3577"/>
  </r>
  <r>
    <n v="4264335652"/>
    <n v="71321741"/>
    <s v="Adya Virk"/>
    <x v="0"/>
    <n v="14145"/>
    <x v="42"/>
    <x v="9"/>
    <n v="3"/>
    <n v="630.84"/>
    <n v="977.67"/>
    <x v="1"/>
    <x v="0"/>
    <n v="-4"/>
    <x v="3578"/>
  </r>
  <r>
    <n v="3087181728"/>
    <n v="58513300"/>
    <s v="Hemal Mammen"/>
    <x v="3"/>
    <n v="367391"/>
    <x v="26"/>
    <x v="10"/>
    <n v="1"/>
    <n v="939.55"/>
    <n v="171.2"/>
    <x v="1"/>
    <x v="0"/>
    <n v="5"/>
    <x v="3579"/>
  </r>
  <r>
    <n v="599772156"/>
    <n v="35358395"/>
    <s v="Hiral Kumar"/>
    <x v="2"/>
    <n v="34200"/>
    <x v="7"/>
    <x v="5"/>
    <n v="2"/>
    <n v="319.8"/>
    <n v="1566.3"/>
    <x v="3"/>
    <x v="1"/>
    <n v="13"/>
    <x v="3580"/>
  </r>
  <r>
    <n v="6074313668"/>
    <n v="77614510"/>
    <s v="Girik Gopal"/>
    <x v="2"/>
    <n v="552883"/>
    <x v="14"/>
    <x v="9"/>
    <n v="3"/>
    <n v="888.16"/>
    <n v="277.76"/>
    <x v="0"/>
    <x v="0"/>
    <n v="5"/>
    <x v="3581"/>
  </r>
  <r>
    <n v="5497551107"/>
    <n v="41647393"/>
    <s v="Simon Padmanabhan"/>
    <x v="2"/>
    <n v="764014"/>
    <x v="32"/>
    <x v="6"/>
    <n v="1"/>
    <n v="612.04"/>
    <n v="562.89"/>
    <x v="3"/>
    <x v="0"/>
    <n v="-4"/>
    <x v="3582"/>
  </r>
  <r>
    <n v="9102202025"/>
    <n v="98896871"/>
    <s v="Laksh Narula"/>
    <x v="0"/>
    <n v="832348"/>
    <x v="29"/>
    <x v="3"/>
    <n v="3"/>
    <n v="831.43"/>
    <n v="1559.6"/>
    <x v="1"/>
    <x v="2"/>
    <n v="24"/>
    <x v="3583"/>
  </r>
  <r>
    <n v="8794436743"/>
    <n v="40727086"/>
    <s v="Osha Brahmbhatt"/>
    <x v="1"/>
    <n v="329351"/>
    <x v="15"/>
    <x v="2"/>
    <n v="3"/>
    <n v="310.87"/>
    <n v="4346.5600000000004"/>
    <x v="2"/>
    <x v="1"/>
    <n v="6"/>
    <x v="3584"/>
  </r>
  <r>
    <n v="3299603042"/>
    <n v="77614510"/>
    <s v="Girik Gopal"/>
    <x v="2"/>
    <n v="264803"/>
    <x v="5"/>
    <x v="4"/>
    <n v="1"/>
    <n v="995.98"/>
    <n v="3296.49"/>
    <x v="3"/>
    <x v="0"/>
    <n v="5"/>
    <x v="3585"/>
  </r>
  <r>
    <n v="243077069"/>
    <n v="46623192"/>
    <s v="Warinder Sastry"/>
    <x v="1"/>
    <n v="602241"/>
    <x v="3"/>
    <x v="3"/>
    <n v="1"/>
    <n v="976.55"/>
    <n v="1745.32"/>
    <x v="1"/>
    <x v="1"/>
    <n v="10"/>
    <x v="3586"/>
  </r>
  <r>
    <n v="6749594412"/>
    <n v="16436359"/>
    <s v="Yashica Ramesh"/>
    <x v="1"/>
    <n v="847349"/>
    <x v="14"/>
    <x v="9"/>
    <n v="2"/>
    <n v="781.08"/>
    <n v="3392.98"/>
    <x v="0"/>
    <x v="1"/>
    <n v="13"/>
    <x v="3587"/>
  </r>
  <r>
    <n v="5378344982"/>
    <n v="33658749"/>
    <s v="Anjali Varty"/>
    <x v="2"/>
    <n v="146840"/>
    <x v="6"/>
    <x v="2"/>
    <n v="1"/>
    <n v="786.85"/>
    <n v="109.03"/>
    <x v="2"/>
    <x v="2"/>
    <n v="26"/>
    <x v="3588"/>
  </r>
  <r>
    <n v="9103834515"/>
    <n v="61851054"/>
    <s v="Bhavya Tiwari"/>
    <x v="0"/>
    <n v="57405"/>
    <x v="24"/>
    <x v="10"/>
    <n v="3"/>
    <n v="607.66999999999996"/>
    <n v="2255"/>
    <x v="2"/>
    <x v="0"/>
    <n v="-2"/>
    <x v="3589"/>
  </r>
  <r>
    <n v="6237437720"/>
    <n v="15568831"/>
    <s v="David Swamy"/>
    <x v="3"/>
    <n v="219598"/>
    <x v="8"/>
    <x v="5"/>
    <n v="2"/>
    <n v="367.08"/>
    <n v="598.83000000000004"/>
    <x v="3"/>
    <x v="1"/>
    <n v="12"/>
    <x v="3590"/>
  </r>
  <r>
    <n v="2719670578"/>
    <n v="95382317"/>
    <s v="Aradhana Sen"/>
    <x v="1"/>
    <n v="228286"/>
    <x v="39"/>
    <x v="1"/>
    <n v="3"/>
    <n v="179.08"/>
    <n v="2857.54"/>
    <x v="3"/>
    <x v="2"/>
    <n v="19"/>
    <x v="3591"/>
  </r>
  <r>
    <n v="2748681349"/>
    <n v="84862161"/>
    <s v="Advaith Baria"/>
    <x v="1"/>
    <n v="851978"/>
    <x v="5"/>
    <x v="4"/>
    <n v="3"/>
    <n v="715.72"/>
    <n v="1846.87"/>
    <x v="2"/>
    <x v="0"/>
    <n v="5"/>
    <x v="3592"/>
  </r>
  <r>
    <n v="9851618724"/>
    <n v="96149069"/>
    <s v="Omisha Pall"/>
    <x v="0"/>
    <n v="6405"/>
    <x v="24"/>
    <x v="10"/>
    <n v="1"/>
    <n v="236.51"/>
    <n v="3628.23"/>
    <x v="2"/>
    <x v="1"/>
    <n v="6"/>
    <x v="3593"/>
  </r>
  <r>
    <n v="7013533376"/>
    <n v="81500385"/>
    <s v="Upma Gokhale"/>
    <x v="1"/>
    <n v="818990"/>
    <x v="30"/>
    <x v="9"/>
    <n v="1"/>
    <n v="163.55000000000001"/>
    <n v="1242.23"/>
    <x v="1"/>
    <x v="0"/>
    <n v="-4"/>
    <x v="3594"/>
  </r>
  <r>
    <n v="9727047029"/>
    <n v="94730288"/>
    <s v="Idika Bath"/>
    <x v="0"/>
    <n v="444361"/>
    <x v="25"/>
    <x v="4"/>
    <n v="2"/>
    <n v="822.63"/>
    <n v="786.85"/>
    <x v="0"/>
    <x v="0"/>
    <n v="1"/>
    <x v="3595"/>
  </r>
  <r>
    <n v="1191540022"/>
    <n v="69863493"/>
    <s v="Yashica Madan"/>
    <x v="0"/>
    <n v="243235"/>
    <x v="43"/>
    <x v="0"/>
    <n v="2"/>
    <n v="109.03"/>
    <n v="994.56"/>
    <x v="1"/>
    <x v="1"/>
    <n v="11"/>
    <x v="3596"/>
  </r>
  <r>
    <n v="5733572517"/>
    <n v="5039883"/>
    <s v="Gavin Garg"/>
    <x v="2"/>
    <n v="491314"/>
    <x v="33"/>
    <x v="8"/>
    <n v="1"/>
    <n v="973.44"/>
    <n v="1706.96"/>
    <x v="0"/>
    <x v="1"/>
    <n v="14"/>
    <x v="3597"/>
  </r>
  <r>
    <n v="9647928644"/>
    <n v="99406165"/>
    <s v="Yadavi Tiwari"/>
    <x v="3"/>
    <n v="36412"/>
    <x v="23"/>
    <x v="7"/>
    <n v="3"/>
    <n v="397.68"/>
    <n v="612.04"/>
    <x v="3"/>
    <x v="0"/>
    <n v="-1"/>
    <x v="3598"/>
  </r>
  <r>
    <n v="9696598689"/>
    <n v="7288562"/>
    <s v="Triya Singhal"/>
    <x v="1"/>
    <n v="880510"/>
    <x v="6"/>
    <x v="2"/>
    <n v="2"/>
    <n v="951.43"/>
    <n v="130.01"/>
    <x v="2"/>
    <x v="1"/>
    <n v="8"/>
    <x v="3599"/>
  </r>
  <r>
    <n v="1091207520"/>
    <n v="65559853"/>
    <s v="Yahvi Bali"/>
    <x v="0"/>
    <n v="771228"/>
    <x v="0"/>
    <x v="0"/>
    <n v="3"/>
    <n v="83.18"/>
    <n v="4752.8900000000003"/>
    <x v="2"/>
    <x v="0"/>
    <n v="0"/>
    <x v="3600"/>
  </r>
  <r>
    <n v="7995971909"/>
    <n v="1342184"/>
    <s v="Girish Sem"/>
    <x v="2"/>
    <n v="131748"/>
    <x v="44"/>
    <x v="0"/>
    <n v="1"/>
    <n v="81.349999999999994"/>
    <n v="3065.9"/>
    <x v="3"/>
    <x v="2"/>
    <n v="28"/>
    <x v="3601"/>
  </r>
  <r>
    <n v="6077755741"/>
    <n v="40055711"/>
    <s v="Yug Mander"/>
    <x v="2"/>
    <n v="707935"/>
    <x v="43"/>
    <x v="0"/>
    <n v="2"/>
    <n v="820.9"/>
    <n v="321.27999999999997"/>
    <x v="2"/>
    <x v="1"/>
    <n v="9"/>
    <x v="3602"/>
  </r>
  <r>
    <n v="1240745644"/>
    <n v="22915611"/>
    <s v="Rishi Minhas"/>
    <x v="0"/>
    <n v="942001"/>
    <x v="43"/>
    <x v="0"/>
    <n v="2"/>
    <n v="671.55"/>
    <n v="2401.54"/>
    <x v="3"/>
    <x v="0"/>
    <n v="-4"/>
    <x v="3603"/>
  </r>
  <r>
    <n v="1397810713"/>
    <n v="9314637"/>
    <s v="Aarav Sandal"/>
    <x v="2"/>
    <n v="89084"/>
    <x v="45"/>
    <x v="2"/>
    <n v="2"/>
    <n v="598.83000000000004"/>
    <n v="2534.35"/>
    <x v="3"/>
    <x v="0"/>
    <n v="-2"/>
    <x v="3604"/>
  </r>
  <r>
    <n v="5149614189"/>
    <n v="90150193"/>
    <s v="Advik Rajan"/>
    <x v="2"/>
    <n v="131937"/>
    <x v="12"/>
    <x v="8"/>
    <n v="3"/>
    <n v="287.81"/>
    <n v="923.84"/>
    <x v="3"/>
    <x v="1"/>
    <n v="15"/>
    <x v="3605"/>
  </r>
  <r>
    <n v="7453349798"/>
    <n v="65488134"/>
    <s v="Faqid Kar"/>
    <x v="1"/>
    <n v="36412"/>
    <x v="23"/>
    <x v="7"/>
    <n v="1"/>
    <n v="397.68"/>
    <n v="2182.13"/>
    <x v="1"/>
    <x v="0"/>
    <n v="-4"/>
    <x v="3606"/>
  </r>
  <r>
    <n v="7570986632"/>
    <n v="45166203"/>
    <s v="Rushil Dass"/>
    <x v="0"/>
    <n v="284460"/>
    <x v="14"/>
    <x v="9"/>
    <n v="2"/>
    <n v="505.95"/>
    <n v="3810.34"/>
    <x v="1"/>
    <x v="0"/>
    <n v="-1"/>
    <x v="3607"/>
  </r>
  <r>
    <n v="5292931220"/>
    <n v="38327793"/>
    <s v="Yug Brar"/>
    <x v="2"/>
    <n v="433521"/>
    <x v="27"/>
    <x v="10"/>
    <n v="1"/>
    <n v="321.33"/>
    <n v="3112.63"/>
    <x v="0"/>
    <x v="0"/>
    <n v="2"/>
    <x v="3608"/>
  </r>
  <r>
    <n v="2654499230"/>
    <n v="79478655"/>
    <s v="Zilmil Rege"/>
    <x v="0"/>
    <n v="257719"/>
    <x v="2"/>
    <x v="2"/>
    <n v="1"/>
    <n v="281.73"/>
    <n v="3594"/>
    <x v="0"/>
    <x v="0"/>
    <n v="-2"/>
    <x v="3609"/>
  </r>
  <r>
    <n v="2327587597"/>
    <n v="24621386"/>
    <s v="Maanav Raghavan"/>
    <x v="3"/>
    <n v="888807"/>
    <x v="6"/>
    <x v="2"/>
    <n v="2"/>
    <n v="230.58"/>
    <n v="2167.31"/>
    <x v="2"/>
    <x v="0"/>
    <n v="-5"/>
    <x v="3610"/>
  </r>
  <r>
    <n v="5852189277"/>
    <n v="29653387"/>
    <s v="Aradhana Rout"/>
    <x v="1"/>
    <n v="767398"/>
    <x v="23"/>
    <x v="7"/>
    <n v="1"/>
    <n v="22.14"/>
    <n v="615.55999999999995"/>
    <x v="1"/>
    <x v="0"/>
    <n v="-5"/>
    <x v="3611"/>
  </r>
  <r>
    <n v="8943211530"/>
    <n v="14632090"/>
    <s v="Ria Baria"/>
    <x v="0"/>
    <n v="487931"/>
    <x v="35"/>
    <x v="6"/>
    <n v="3"/>
    <n v="709.08"/>
    <n v="2867.18"/>
    <x v="2"/>
    <x v="0"/>
    <n v="4"/>
    <x v="3612"/>
  </r>
  <r>
    <n v="3305649506"/>
    <n v="90649019"/>
    <s v="Omaja Sahni"/>
    <x v="1"/>
    <n v="837480"/>
    <x v="13"/>
    <x v="4"/>
    <n v="3"/>
    <n v="217.4"/>
    <n v="2556.5500000000002"/>
    <x v="3"/>
    <x v="0"/>
    <n v="0"/>
    <x v="3613"/>
  </r>
  <r>
    <n v="538997323"/>
    <n v="13492411"/>
    <s v="Ekaraj Mahal"/>
    <x v="0"/>
    <n v="615545"/>
    <x v="28"/>
    <x v="5"/>
    <n v="2"/>
    <n v="448.16"/>
    <n v="456.58"/>
    <x v="0"/>
    <x v="0"/>
    <n v="3"/>
    <x v="3614"/>
  </r>
  <r>
    <n v="2966187610"/>
    <n v="67310893"/>
    <s v="Idika Patla"/>
    <x v="1"/>
    <n v="461804"/>
    <x v="35"/>
    <x v="6"/>
    <n v="1"/>
    <n v="310.69"/>
    <n v="1334.05"/>
    <x v="3"/>
    <x v="1"/>
    <n v="9"/>
    <x v="3615"/>
  </r>
  <r>
    <n v="866693541"/>
    <n v="14472401"/>
    <s v="Ayaan Rege"/>
    <x v="0"/>
    <n v="803607"/>
    <x v="28"/>
    <x v="5"/>
    <n v="2"/>
    <n v="949.73"/>
    <n v="1917.12"/>
    <x v="0"/>
    <x v="0"/>
    <n v="-2"/>
    <x v="3616"/>
  </r>
  <r>
    <n v="440721658"/>
    <n v="9450435"/>
    <s v="Sai Chaudhry"/>
    <x v="0"/>
    <n v="89084"/>
    <x v="45"/>
    <x v="2"/>
    <n v="2"/>
    <n v="598.83000000000004"/>
    <n v="1749.09"/>
    <x v="0"/>
    <x v="0"/>
    <n v="5"/>
    <x v="3617"/>
  </r>
  <r>
    <n v="2084323012"/>
    <n v="11202130"/>
    <s v="Zehaan Lad"/>
    <x v="3"/>
    <n v="871592"/>
    <x v="41"/>
    <x v="9"/>
    <n v="3"/>
    <n v="870.29"/>
    <n v="1390.65"/>
    <x v="3"/>
    <x v="0"/>
    <n v="-5"/>
    <x v="3618"/>
  </r>
  <r>
    <n v="4876314410"/>
    <n v="37227953"/>
    <s v="Madhav Raghavan"/>
    <x v="2"/>
    <n v="962591"/>
    <x v="1"/>
    <x v="1"/>
    <n v="2"/>
    <n v="130.01"/>
    <n v="1735.7"/>
    <x v="2"/>
    <x v="0"/>
    <n v="4"/>
    <x v="3619"/>
  </r>
  <r>
    <n v="2401282648"/>
    <n v="21425168"/>
    <s v="Gavin Panchal"/>
    <x v="1"/>
    <n v="473647"/>
    <x v="18"/>
    <x v="5"/>
    <n v="1"/>
    <n v="43.05"/>
    <n v="483.9"/>
    <x v="2"/>
    <x v="0"/>
    <n v="5"/>
    <x v="3620"/>
  </r>
  <r>
    <n v="2117291471"/>
    <n v="33481252"/>
    <s v="Ishaan Naidu"/>
    <x v="3"/>
    <n v="440875"/>
    <x v="26"/>
    <x v="10"/>
    <n v="3"/>
    <n v="275.02999999999997"/>
    <n v="1361.47"/>
    <x v="0"/>
    <x v="0"/>
    <n v="3"/>
    <x v="3621"/>
  </r>
  <r>
    <n v="5455295163"/>
    <n v="46989310"/>
    <s v="Atharv Sharaf"/>
    <x v="0"/>
    <n v="264803"/>
    <x v="5"/>
    <x v="4"/>
    <n v="2"/>
    <n v="995.98"/>
    <n v="2275.16"/>
    <x v="1"/>
    <x v="2"/>
    <n v="18"/>
    <x v="3622"/>
  </r>
  <r>
    <n v="3219761206"/>
    <n v="44589829"/>
    <s v="Udyati Garde"/>
    <x v="0"/>
    <n v="585299"/>
    <x v="0"/>
    <x v="0"/>
    <n v="3"/>
    <n v="799.46"/>
    <n v="2975.65"/>
    <x v="2"/>
    <x v="0"/>
    <n v="1"/>
    <x v="3623"/>
  </r>
  <r>
    <n v="7423918026"/>
    <n v="84448310"/>
    <s v="Ati Lad"/>
    <x v="0"/>
    <n v="131136"/>
    <x v="32"/>
    <x v="6"/>
    <n v="2"/>
    <n v="37.799999999999997"/>
    <n v="2329.61"/>
    <x v="1"/>
    <x v="0"/>
    <n v="-2"/>
    <x v="3624"/>
  </r>
  <r>
    <n v="1793817443"/>
    <n v="68661619"/>
    <s v="Chaaya Manne"/>
    <x v="2"/>
    <n v="448752"/>
    <x v="22"/>
    <x v="7"/>
    <n v="3"/>
    <n v="160.07"/>
    <n v="1474.45"/>
    <x v="2"/>
    <x v="1"/>
    <n v="10"/>
    <x v="3625"/>
  </r>
  <r>
    <n v="2644609220"/>
    <n v="97825663"/>
    <s v="Upadhriti Sha"/>
    <x v="0"/>
    <n v="784673"/>
    <x v="44"/>
    <x v="0"/>
    <n v="2"/>
    <n v="491.39"/>
    <n v="2805.47"/>
    <x v="1"/>
    <x v="0"/>
    <n v="-4"/>
    <x v="3626"/>
  </r>
  <r>
    <n v="1353492780"/>
    <n v="57765367"/>
    <s v="Advika Sundaram"/>
    <x v="3"/>
    <n v="274207"/>
    <x v="13"/>
    <x v="4"/>
    <n v="3"/>
    <n v="328.51"/>
    <n v="1205.58"/>
    <x v="1"/>
    <x v="0"/>
    <n v="0"/>
    <x v="3627"/>
  </r>
  <r>
    <n v="1230061693"/>
    <n v="11616535"/>
    <s v="Vrinda Bassi"/>
    <x v="3"/>
    <n v="739534"/>
    <x v="22"/>
    <x v="7"/>
    <n v="2"/>
    <n v="994.56"/>
    <n v="1633.54"/>
    <x v="3"/>
    <x v="0"/>
    <n v="1"/>
    <x v="3628"/>
  </r>
  <r>
    <n v="6299572675"/>
    <n v="81046421"/>
    <s v="Jacob Narayan"/>
    <x v="2"/>
    <n v="952124"/>
    <x v="36"/>
    <x v="9"/>
    <n v="2"/>
    <n v="127.08"/>
    <n v="1114.77"/>
    <x v="3"/>
    <x v="1"/>
    <n v="13"/>
    <x v="3629"/>
  </r>
  <r>
    <n v="5956863364"/>
    <n v="24821281"/>
    <s v="Onveer Kanda"/>
    <x v="0"/>
    <n v="890623"/>
    <x v="36"/>
    <x v="9"/>
    <n v="1"/>
    <n v="354.52"/>
    <n v="918.58"/>
    <x v="3"/>
    <x v="1"/>
    <n v="8"/>
    <x v="3630"/>
  </r>
  <r>
    <n v="6788884093"/>
    <n v="2566268"/>
    <s v="Arjun Ratta"/>
    <x v="3"/>
    <n v="337168"/>
    <x v="2"/>
    <x v="2"/>
    <n v="1"/>
    <n v="545.49"/>
    <n v="2885.2"/>
    <x v="1"/>
    <x v="0"/>
    <n v="3"/>
    <x v="3631"/>
  </r>
  <r>
    <n v="6120799223"/>
    <n v="84377964"/>
    <s v="Saumya Babu"/>
    <x v="2"/>
    <n v="107548"/>
    <x v="39"/>
    <x v="1"/>
    <n v="3"/>
    <n v="891.6"/>
    <n v="1441.13"/>
    <x v="1"/>
    <x v="1"/>
    <n v="13"/>
    <x v="3632"/>
  </r>
  <r>
    <n v="3892854030"/>
    <n v="74179536"/>
    <s v="Hitesh Ray"/>
    <x v="2"/>
    <n v="365133"/>
    <x v="23"/>
    <x v="7"/>
    <n v="1"/>
    <n v="915.45"/>
    <n v="3818.13"/>
    <x v="2"/>
    <x v="0"/>
    <n v="0"/>
    <x v="3633"/>
  </r>
  <r>
    <n v="1883324334"/>
    <n v="76327561"/>
    <s v="Osha Khanna"/>
    <x v="2"/>
    <n v="63769"/>
    <x v="7"/>
    <x v="5"/>
    <n v="1"/>
    <n v="878.07"/>
    <n v="1762.3"/>
    <x v="1"/>
    <x v="0"/>
    <n v="1"/>
    <x v="3634"/>
  </r>
  <r>
    <n v="4541530278"/>
    <n v="59517074"/>
    <s v="Aarav Murty"/>
    <x v="3"/>
    <n v="669378"/>
    <x v="14"/>
    <x v="9"/>
    <n v="2"/>
    <n v="212.14"/>
    <n v="3075.26"/>
    <x v="3"/>
    <x v="2"/>
    <n v="22"/>
    <x v="3635"/>
  </r>
  <r>
    <n v="8807380767"/>
    <n v="37947202"/>
    <s v="Eta Srinivasan"/>
    <x v="0"/>
    <n v="490602"/>
    <x v="35"/>
    <x v="6"/>
    <n v="1"/>
    <n v="549.47"/>
    <n v="699.62"/>
    <x v="0"/>
    <x v="0"/>
    <n v="4"/>
    <x v="3636"/>
  </r>
  <r>
    <n v="5865396281"/>
    <n v="84119685"/>
    <s v="Harish Aurora"/>
    <x v="2"/>
    <n v="525531"/>
    <x v="44"/>
    <x v="0"/>
    <n v="2"/>
    <n v="831.1"/>
    <n v="994.56"/>
    <x v="1"/>
    <x v="2"/>
    <n v="30"/>
    <x v="3637"/>
  </r>
  <r>
    <n v="340451825"/>
    <n v="87691707"/>
    <s v="Radha Jha"/>
    <x v="2"/>
    <n v="552496"/>
    <x v="23"/>
    <x v="7"/>
    <n v="3"/>
    <n v="508"/>
    <n v="2930.46"/>
    <x v="2"/>
    <x v="0"/>
    <n v="-2"/>
    <x v="3638"/>
  </r>
  <r>
    <n v="3327784606"/>
    <n v="61982521"/>
    <s v="Jagat Dewan"/>
    <x v="2"/>
    <n v="604184"/>
    <x v="22"/>
    <x v="7"/>
    <n v="3"/>
    <n v="397.55"/>
    <n v="234.36"/>
    <x v="0"/>
    <x v="0"/>
    <n v="4"/>
    <x v="3639"/>
  </r>
  <r>
    <n v="5990129875"/>
    <n v="87160527"/>
    <s v="Gautam Ravel"/>
    <x v="1"/>
    <n v="490602"/>
    <x v="35"/>
    <x v="6"/>
    <n v="3"/>
    <n v="549.47"/>
    <n v="2192.83"/>
    <x v="1"/>
    <x v="1"/>
    <n v="15"/>
    <x v="3640"/>
  </r>
  <r>
    <n v="8808930721"/>
    <n v="59329145"/>
    <s v="William Guha"/>
    <x v="0"/>
    <n v="67197"/>
    <x v="16"/>
    <x v="2"/>
    <n v="1"/>
    <n v="552.20000000000005"/>
    <n v="2623.19"/>
    <x v="1"/>
    <x v="0"/>
    <n v="-2"/>
    <x v="3641"/>
  </r>
  <r>
    <n v="8116880443"/>
    <n v="26752630"/>
    <s v="Nakul Gade"/>
    <x v="2"/>
    <n v="945635"/>
    <x v="21"/>
    <x v="6"/>
    <n v="1"/>
    <n v="778.9"/>
    <n v="3628.41"/>
    <x v="2"/>
    <x v="0"/>
    <n v="-2"/>
    <x v="3642"/>
  </r>
  <r>
    <n v="9933926720"/>
    <n v="96640716"/>
    <s v="Yatan Varughese"/>
    <x v="1"/>
    <n v="56589"/>
    <x v="5"/>
    <x v="4"/>
    <n v="2"/>
    <n v="517.77"/>
    <n v="1488.67"/>
    <x v="1"/>
    <x v="0"/>
    <n v="-1"/>
    <x v="3643"/>
  </r>
  <r>
    <n v="776562418"/>
    <n v="54923640"/>
    <s v="Azad Nath"/>
    <x v="2"/>
    <n v="566052"/>
    <x v="25"/>
    <x v="4"/>
    <n v="1"/>
    <n v="87.3"/>
    <n v="1532.9"/>
    <x v="2"/>
    <x v="0"/>
    <n v="4"/>
    <x v="3644"/>
  </r>
  <r>
    <n v="6105793582"/>
    <n v="67538982"/>
    <s v="Upma Salvi"/>
    <x v="3"/>
    <n v="659290"/>
    <x v="15"/>
    <x v="2"/>
    <n v="1"/>
    <n v="319.33999999999997"/>
    <n v="1897.12"/>
    <x v="0"/>
    <x v="1"/>
    <n v="12"/>
    <x v="3645"/>
  </r>
  <r>
    <n v="9247779866"/>
    <n v="19523014"/>
    <s v="Neha Shroff"/>
    <x v="1"/>
    <n v="440875"/>
    <x v="26"/>
    <x v="10"/>
    <n v="2"/>
    <n v="275.02999999999997"/>
    <n v="2452.8200000000002"/>
    <x v="3"/>
    <x v="1"/>
    <n v="14"/>
    <x v="3646"/>
  </r>
  <r>
    <n v="5456672526"/>
    <n v="52757321"/>
    <s v="Hritik Narain"/>
    <x v="1"/>
    <n v="969851"/>
    <x v="48"/>
    <x v="8"/>
    <n v="3"/>
    <n v="340.66"/>
    <n v="3534.84"/>
    <x v="3"/>
    <x v="0"/>
    <n v="5"/>
    <x v="3647"/>
  </r>
  <r>
    <n v="6676994910"/>
    <n v="50557979"/>
    <s v="Kiaan Naidu"/>
    <x v="3"/>
    <n v="60619"/>
    <x v="20"/>
    <x v="1"/>
    <n v="1"/>
    <n v="726.41"/>
    <n v="2181.9899999999998"/>
    <x v="3"/>
    <x v="0"/>
    <n v="3"/>
    <x v="3648"/>
  </r>
  <r>
    <n v="9353512235"/>
    <n v="97277696"/>
    <s v="Ijaya Halder"/>
    <x v="3"/>
    <n v="652118"/>
    <x v="40"/>
    <x v="8"/>
    <n v="3"/>
    <n v="22.04"/>
    <n v="933.3"/>
    <x v="0"/>
    <x v="0"/>
    <n v="-3"/>
    <x v="3649"/>
  </r>
  <r>
    <n v="6539196955"/>
    <n v="58974323"/>
    <s v="Reva Bhavsar"/>
    <x v="1"/>
    <n v="914071"/>
    <x v="47"/>
    <x v="3"/>
    <n v="3"/>
    <n v="296.94"/>
    <n v="1508.88"/>
    <x v="3"/>
    <x v="2"/>
    <n v="17"/>
    <x v="3650"/>
  </r>
  <r>
    <n v="7886908865"/>
    <n v="1529180"/>
    <s v="Darsh Gokhale"/>
    <x v="2"/>
    <n v="449106"/>
    <x v="28"/>
    <x v="5"/>
    <n v="1"/>
    <n v="48.55"/>
    <n v="4319.96"/>
    <x v="1"/>
    <x v="0"/>
    <n v="3"/>
    <x v="3651"/>
  </r>
  <r>
    <n v="7548844176"/>
    <n v="12088552"/>
    <s v="Aditya Barman"/>
    <x v="3"/>
    <n v="962591"/>
    <x v="1"/>
    <x v="1"/>
    <n v="2"/>
    <n v="130.01"/>
    <n v="1227.1400000000001"/>
    <x v="2"/>
    <x v="0"/>
    <n v="0"/>
    <x v="3652"/>
  </r>
  <r>
    <n v="3375735380"/>
    <n v="93735495"/>
    <s v="Urvi Prasad"/>
    <x v="0"/>
    <n v="432617"/>
    <x v="26"/>
    <x v="10"/>
    <n v="1"/>
    <n v="863.18"/>
    <n v="3373.41"/>
    <x v="3"/>
    <x v="0"/>
    <n v="-4"/>
    <x v="3653"/>
  </r>
  <r>
    <n v="32604190"/>
    <n v="51503088"/>
    <s v="Arin More"/>
    <x v="1"/>
    <n v="812607"/>
    <x v="14"/>
    <x v="9"/>
    <n v="3"/>
    <n v="416.65"/>
    <n v="1169.8399999999999"/>
    <x v="3"/>
    <x v="0"/>
    <n v="-3"/>
    <x v="3654"/>
  </r>
  <r>
    <n v="5731985133"/>
    <n v="80696046"/>
    <s v="Avni Trivedi"/>
    <x v="2"/>
    <n v="327290"/>
    <x v="35"/>
    <x v="6"/>
    <n v="2"/>
    <n v="862.28"/>
    <n v="715.72"/>
    <x v="1"/>
    <x v="1"/>
    <n v="7"/>
    <x v="3655"/>
  </r>
  <r>
    <n v="7586577278"/>
    <n v="63360864"/>
    <s v="Idika Sahni"/>
    <x v="2"/>
    <n v="961614"/>
    <x v="49"/>
    <x v="3"/>
    <n v="3"/>
    <n v="227.22"/>
    <n v="3704.57"/>
    <x v="1"/>
    <x v="0"/>
    <n v="-5"/>
    <x v="3656"/>
  </r>
  <r>
    <n v="7765930124"/>
    <n v="82179338"/>
    <s v="Isha Dugar"/>
    <x v="1"/>
    <n v="552883"/>
    <x v="14"/>
    <x v="9"/>
    <n v="3"/>
    <n v="888.16"/>
    <n v="1921.46"/>
    <x v="3"/>
    <x v="0"/>
    <n v="5"/>
    <x v="3657"/>
  </r>
  <r>
    <n v="299059193"/>
    <n v="26805477"/>
    <s v="Xavier Hans"/>
    <x v="1"/>
    <n v="567671"/>
    <x v="29"/>
    <x v="3"/>
    <n v="2"/>
    <n v="418.48"/>
    <n v="1520.7"/>
    <x v="1"/>
    <x v="0"/>
    <n v="3"/>
    <x v="3658"/>
  </r>
  <r>
    <n v="135053432"/>
    <n v="10796846"/>
    <s v="Waida Sanghvi"/>
    <x v="0"/>
    <n v="500739"/>
    <x v="6"/>
    <x v="2"/>
    <n v="1"/>
    <n v="359.98"/>
    <n v="3330.44"/>
    <x v="3"/>
    <x v="0"/>
    <n v="2"/>
    <x v="3659"/>
  </r>
  <r>
    <n v="9618593702"/>
    <n v="29451600"/>
    <s v="Max Shankar"/>
    <x v="1"/>
    <n v="140489"/>
    <x v="28"/>
    <x v="5"/>
    <n v="2"/>
    <n v="650.20000000000005"/>
    <n v="3886.48"/>
    <x v="2"/>
    <x v="1"/>
    <n v="13"/>
    <x v="3660"/>
  </r>
  <r>
    <n v="2802699236"/>
    <n v="83262890"/>
    <s v="Aryan Date"/>
    <x v="1"/>
    <n v="723678"/>
    <x v="44"/>
    <x v="0"/>
    <n v="1"/>
    <n v="675.46"/>
    <n v="576.22"/>
    <x v="3"/>
    <x v="2"/>
    <n v="26"/>
    <x v="3661"/>
  </r>
  <r>
    <n v="2044567188"/>
    <n v="4988545"/>
    <s v="Prisha Jha"/>
    <x v="0"/>
    <n v="194682"/>
    <x v="20"/>
    <x v="1"/>
    <n v="2"/>
    <n v="912.29"/>
    <n v="3889.03"/>
    <x v="2"/>
    <x v="0"/>
    <n v="5"/>
    <x v="3662"/>
  </r>
  <r>
    <n v="913489768"/>
    <n v="57833505"/>
    <s v="Pooja Nadkarni"/>
    <x v="1"/>
    <n v="451933"/>
    <x v="17"/>
    <x v="6"/>
    <n v="3"/>
    <n v="568.94000000000005"/>
    <n v="3824.6"/>
    <x v="0"/>
    <x v="0"/>
    <n v="2"/>
    <x v="3663"/>
  </r>
  <r>
    <n v="6856986497"/>
    <n v="3421258"/>
    <s v="Ishita Chaudhuri"/>
    <x v="3"/>
    <n v="328457"/>
    <x v="4"/>
    <x v="1"/>
    <n v="3"/>
    <n v="858.57"/>
    <n v="223.27"/>
    <x v="0"/>
    <x v="0"/>
    <n v="-2"/>
    <x v="3664"/>
  </r>
  <r>
    <n v="7292898570"/>
    <n v="26285589"/>
    <s v="Bakhshi De"/>
    <x v="1"/>
    <n v="970529"/>
    <x v="27"/>
    <x v="10"/>
    <n v="2"/>
    <n v="827.44"/>
    <n v="2532.09"/>
    <x v="3"/>
    <x v="2"/>
    <n v="19"/>
    <x v="3665"/>
  </r>
  <r>
    <n v="6223087303"/>
    <n v="65570302"/>
    <s v="Onveer Parsa"/>
    <x v="2"/>
    <n v="784673"/>
    <x v="44"/>
    <x v="0"/>
    <n v="2"/>
    <n v="491.39"/>
    <n v="447.28"/>
    <x v="2"/>
    <x v="0"/>
    <n v="2"/>
    <x v="3666"/>
  </r>
  <r>
    <n v="403352765"/>
    <n v="4057678"/>
    <s v="Brijesh Khalsa"/>
    <x v="2"/>
    <n v="537274"/>
    <x v="0"/>
    <x v="0"/>
    <n v="1"/>
    <n v="702.71"/>
    <n v="1568.48"/>
    <x v="3"/>
    <x v="1"/>
    <n v="9"/>
    <x v="3667"/>
  </r>
  <r>
    <n v="7004560997"/>
    <n v="81994445"/>
    <s v="Imaran Jha"/>
    <x v="3"/>
    <n v="644847"/>
    <x v="32"/>
    <x v="6"/>
    <n v="2"/>
    <n v="622.80999999999995"/>
    <n v="1459.57"/>
    <x v="0"/>
    <x v="1"/>
    <n v="6"/>
    <x v="3668"/>
  </r>
  <r>
    <n v="8159868515"/>
    <n v="2558646"/>
    <s v="Vyanjana Dara"/>
    <x v="3"/>
    <n v="564692"/>
    <x v="43"/>
    <x v="0"/>
    <n v="1"/>
    <n v="215.65"/>
    <n v="2797.64"/>
    <x v="1"/>
    <x v="0"/>
    <n v="2"/>
    <x v="3669"/>
  </r>
  <r>
    <n v="8854320668"/>
    <n v="67918495"/>
    <s v="Aarav Gour"/>
    <x v="2"/>
    <n v="123983"/>
    <x v="13"/>
    <x v="4"/>
    <n v="3"/>
    <n v="785.67"/>
    <n v="417.39"/>
    <x v="1"/>
    <x v="0"/>
    <n v="4"/>
    <x v="3670"/>
  </r>
  <r>
    <n v="2285302205"/>
    <n v="13251137"/>
    <s v="Ekalinga Vasa"/>
    <x v="3"/>
    <n v="970529"/>
    <x v="27"/>
    <x v="10"/>
    <n v="3"/>
    <n v="827.44"/>
    <n v="4438.92"/>
    <x v="3"/>
    <x v="0"/>
    <n v="-4"/>
    <x v="3671"/>
  </r>
  <r>
    <n v="5160584867"/>
    <n v="34897081"/>
    <s v="Kamala Dasgupta"/>
    <x v="3"/>
    <n v="672059"/>
    <x v="18"/>
    <x v="5"/>
    <n v="2"/>
    <n v="672.73"/>
    <n v="3140.25"/>
    <x v="0"/>
    <x v="0"/>
    <n v="-4"/>
    <x v="3672"/>
  </r>
  <r>
    <n v="4314105605"/>
    <n v="34787383"/>
    <s v="Ekbal Talwar"/>
    <x v="3"/>
    <n v="953175"/>
    <x v="24"/>
    <x v="10"/>
    <n v="3"/>
    <n v="225.21"/>
    <n v="317.8"/>
    <x v="3"/>
    <x v="0"/>
    <n v="-5"/>
    <x v="3673"/>
  </r>
  <r>
    <n v="9895756835"/>
    <n v="10694081"/>
    <s v="Faris Raval"/>
    <x v="0"/>
    <n v="378230"/>
    <x v="3"/>
    <x v="3"/>
    <n v="2"/>
    <n v="166.42"/>
    <n v="3821.8"/>
    <x v="2"/>
    <x v="2"/>
    <n v="16"/>
    <x v="3674"/>
  </r>
  <r>
    <n v="1975300826"/>
    <n v="35885052"/>
    <s v="Aadhya Ravi"/>
    <x v="2"/>
    <n v="36412"/>
    <x v="23"/>
    <x v="7"/>
    <n v="3"/>
    <n v="397.68"/>
    <n v="1685.6"/>
    <x v="3"/>
    <x v="0"/>
    <n v="-1"/>
    <x v="3675"/>
  </r>
  <r>
    <n v="2214666083"/>
    <n v="66427343"/>
    <s v="Forum Iyer"/>
    <x v="3"/>
    <n v="435929"/>
    <x v="22"/>
    <x v="7"/>
    <n v="2"/>
    <n v="856.89"/>
    <n v="923.09"/>
    <x v="0"/>
    <x v="0"/>
    <n v="-1"/>
    <x v="3676"/>
  </r>
  <r>
    <n v="4735339432"/>
    <n v="29653387"/>
    <s v="Aradhana Rout"/>
    <x v="1"/>
    <n v="540618"/>
    <x v="9"/>
    <x v="3"/>
    <n v="1"/>
    <n v="317.05"/>
    <n v="2630.14"/>
    <x v="0"/>
    <x v="0"/>
    <n v="-4"/>
    <x v="3677"/>
  </r>
  <r>
    <n v="9863540120"/>
    <n v="33675108"/>
    <s v="Yagnesh Patel"/>
    <x v="2"/>
    <n v="124290"/>
    <x v="7"/>
    <x v="5"/>
    <n v="1"/>
    <n v="39.65"/>
    <n v="769.21"/>
    <x v="0"/>
    <x v="1"/>
    <n v="8"/>
    <x v="3678"/>
  </r>
  <r>
    <n v="8789376461"/>
    <n v="28394354"/>
    <s v="Yatin Mohanty"/>
    <x v="0"/>
    <n v="903336"/>
    <x v="21"/>
    <x v="6"/>
    <n v="2"/>
    <n v="551.88"/>
    <n v="1626.99"/>
    <x v="3"/>
    <x v="2"/>
    <n v="30"/>
    <x v="3679"/>
  </r>
  <r>
    <n v="4784591220"/>
    <n v="88923048"/>
    <s v="Nandini Narula"/>
    <x v="3"/>
    <n v="146840"/>
    <x v="6"/>
    <x v="2"/>
    <n v="2"/>
    <n v="786.85"/>
    <n v="3656.06"/>
    <x v="3"/>
    <x v="0"/>
    <n v="-1"/>
    <x v="3680"/>
  </r>
  <r>
    <n v="6759658833"/>
    <n v="84377964"/>
    <s v="Saumya Babu"/>
    <x v="2"/>
    <n v="587645"/>
    <x v="5"/>
    <x v="4"/>
    <n v="3"/>
    <n v="801.81"/>
    <n v="3420.13"/>
    <x v="1"/>
    <x v="0"/>
    <n v="-1"/>
    <x v="3681"/>
  </r>
  <r>
    <n v="1241631129"/>
    <n v="3897936"/>
    <s v="Maanav Singh"/>
    <x v="3"/>
    <n v="820973"/>
    <x v="26"/>
    <x v="10"/>
    <n v="1"/>
    <n v="114.52"/>
    <n v="1322.18"/>
    <x v="1"/>
    <x v="0"/>
    <n v="5"/>
    <x v="3682"/>
  </r>
  <r>
    <n v="8803314647"/>
    <n v="93938425"/>
    <s v="Darpan Goyal"/>
    <x v="0"/>
    <n v="367391"/>
    <x v="26"/>
    <x v="10"/>
    <n v="3"/>
    <n v="939.55"/>
    <n v="1789.57"/>
    <x v="1"/>
    <x v="0"/>
    <n v="5"/>
    <x v="3683"/>
  </r>
  <r>
    <n v="1016410657"/>
    <n v="32830199"/>
    <s v="Abhimanyu Suri"/>
    <x v="3"/>
    <n v="798639"/>
    <x v="2"/>
    <x v="2"/>
    <n v="2"/>
    <n v="211.25"/>
    <n v="3656.07"/>
    <x v="2"/>
    <x v="0"/>
    <n v="-5"/>
    <x v="3684"/>
  </r>
  <r>
    <n v="8284240513"/>
    <n v="949062"/>
    <s v="Jackson Karpe"/>
    <x v="2"/>
    <n v="39154"/>
    <x v="31"/>
    <x v="9"/>
    <n v="3"/>
    <n v="946.86"/>
    <n v="3558.14"/>
    <x v="2"/>
    <x v="0"/>
    <n v="4"/>
    <x v="3685"/>
  </r>
  <r>
    <n v="343239069"/>
    <n v="41439103"/>
    <s v="Ati Wali"/>
    <x v="3"/>
    <n v="455083"/>
    <x v="16"/>
    <x v="2"/>
    <n v="3"/>
    <n v="959.01"/>
    <n v="2655.22"/>
    <x v="1"/>
    <x v="0"/>
    <n v="-1"/>
    <x v="3686"/>
  </r>
  <r>
    <n v="3941137932"/>
    <n v="84929351"/>
    <s v="Charvi Kala"/>
    <x v="0"/>
    <n v="385113"/>
    <x v="7"/>
    <x v="5"/>
    <n v="2"/>
    <n v="816.38"/>
    <n v="5473.26"/>
    <x v="3"/>
    <x v="2"/>
    <n v="19"/>
    <x v="3687"/>
  </r>
  <r>
    <n v="8955573840"/>
    <n v="21461764"/>
    <s v="Nandini Bassi"/>
    <x v="3"/>
    <n v="880510"/>
    <x v="6"/>
    <x v="2"/>
    <n v="1"/>
    <n v="951.43"/>
    <n v="4869.22"/>
    <x v="0"/>
    <x v="1"/>
    <n v="14"/>
    <x v="3688"/>
  </r>
  <r>
    <n v="6832435511"/>
    <n v="62971413"/>
    <s v="Baljiwan Agrawal"/>
    <x v="2"/>
    <n v="739534"/>
    <x v="22"/>
    <x v="7"/>
    <n v="3"/>
    <n v="994.56"/>
    <n v="2575.94"/>
    <x v="0"/>
    <x v="0"/>
    <n v="-5"/>
    <x v="3689"/>
  </r>
  <r>
    <n v="3014319697"/>
    <n v="28428852"/>
    <s v="Libni Dada"/>
    <x v="2"/>
    <n v="712003"/>
    <x v="39"/>
    <x v="1"/>
    <n v="2"/>
    <n v="671.68"/>
    <n v="1822.73"/>
    <x v="0"/>
    <x v="0"/>
    <n v="-2"/>
    <x v="3690"/>
  </r>
  <r>
    <n v="7367717333"/>
    <n v="11047835"/>
    <s v="Nathaniel Reddy"/>
    <x v="0"/>
    <n v="679321"/>
    <x v="39"/>
    <x v="1"/>
    <n v="3"/>
    <n v="738.46"/>
    <n v="2091.23"/>
    <x v="2"/>
    <x v="0"/>
    <n v="-2"/>
    <x v="3691"/>
  </r>
  <r>
    <n v="9389677233"/>
    <n v="99714944"/>
    <s v="Bhanumati Chauhan"/>
    <x v="1"/>
    <n v="891833"/>
    <x v="19"/>
    <x v="2"/>
    <n v="3"/>
    <n v="493.19"/>
    <n v="2143.7399999999998"/>
    <x v="0"/>
    <x v="1"/>
    <n v="11"/>
    <x v="3692"/>
  </r>
  <r>
    <n v="2929883167"/>
    <n v="41146001"/>
    <s v="Nirja Prasad"/>
    <x v="0"/>
    <n v="39154"/>
    <x v="31"/>
    <x v="9"/>
    <n v="1"/>
    <n v="946.86"/>
    <n v="918.58"/>
    <x v="1"/>
    <x v="1"/>
    <n v="11"/>
    <x v="3693"/>
  </r>
  <r>
    <n v="9045592834"/>
    <n v="84119685"/>
    <s v="Harish Aurora"/>
    <x v="2"/>
    <n v="473647"/>
    <x v="18"/>
    <x v="5"/>
    <n v="2"/>
    <n v="43.05"/>
    <n v="997.61"/>
    <x v="0"/>
    <x v="0"/>
    <n v="5"/>
    <x v="3694"/>
  </r>
  <r>
    <n v="7128308885"/>
    <n v="76604145"/>
    <s v="Nidra Agate"/>
    <x v="0"/>
    <n v="673058"/>
    <x v="13"/>
    <x v="4"/>
    <n v="2"/>
    <n v="765.76"/>
    <n v="2541.96"/>
    <x v="0"/>
    <x v="1"/>
    <n v="9"/>
    <x v="3695"/>
  </r>
  <r>
    <n v="2060028411"/>
    <n v="27694927"/>
    <s v="Vedant Chandra"/>
    <x v="3"/>
    <n v="240179"/>
    <x v="13"/>
    <x v="4"/>
    <n v="2"/>
    <n v="90.56"/>
    <n v="1751.84"/>
    <x v="3"/>
    <x v="0"/>
    <n v="-4"/>
    <x v="3696"/>
  </r>
  <r>
    <n v="3856301920"/>
    <n v="63339001"/>
    <s v="Viraj Bhandari"/>
    <x v="1"/>
    <n v="4452"/>
    <x v="26"/>
    <x v="10"/>
    <n v="1"/>
    <n v="169.88"/>
    <n v="796.36"/>
    <x v="3"/>
    <x v="2"/>
    <n v="18"/>
    <x v="3697"/>
  </r>
  <r>
    <n v="7248479077"/>
    <n v="31940833"/>
    <s v="Urmi Amble"/>
    <x v="1"/>
    <n v="306177"/>
    <x v="40"/>
    <x v="8"/>
    <n v="2"/>
    <n v="769.24"/>
    <n v="3007.61"/>
    <x v="1"/>
    <x v="0"/>
    <n v="3"/>
    <x v="3698"/>
  </r>
  <r>
    <n v="2738466605"/>
    <n v="49147776"/>
    <s v="Meghana Khanna"/>
    <x v="2"/>
    <n v="378287"/>
    <x v="50"/>
    <x v="1"/>
    <n v="3"/>
    <n v="332.84"/>
    <n v="439.24"/>
    <x v="2"/>
    <x v="0"/>
    <n v="3"/>
    <x v="3699"/>
  </r>
  <r>
    <n v="9801353230"/>
    <n v="96853930"/>
    <s v="Jagvi Varty"/>
    <x v="3"/>
    <n v="112390"/>
    <x v="18"/>
    <x v="5"/>
    <n v="1"/>
    <n v="877.98"/>
    <n v="3749.33"/>
    <x v="3"/>
    <x v="1"/>
    <n v="13"/>
    <x v="3700"/>
  </r>
  <r>
    <n v="2103613260"/>
    <n v="67528368"/>
    <s v="Anay Rana"/>
    <x v="3"/>
    <n v="449106"/>
    <x v="28"/>
    <x v="5"/>
    <n v="2"/>
    <n v="48.55"/>
    <n v="1031.19"/>
    <x v="2"/>
    <x v="0"/>
    <n v="-5"/>
    <x v="3701"/>
  </r>
  <r>
    <n v="7624166218"/>
    <n v="29525287"/>
    <s v="Theodore Dhar"/>
    <x v="3"/>
    <n v="39154"/>
    <x v="31"/>
    <x v="9"/>
    <n v="1"/>
    <n v="946.86"/>
    <n v="1213.1400000000001"/>
    <x v="1"/>
    <x v="0"/>
    <n v="-5"/>
    <x v="3702"/>
  </r>
  <r>
    <n v="4692680597"/>
    <n v="97185284"/>
    <s v="Jeevika Nayar"/>
    <x v="0"/>
    <n v="18035"/>
    <x v="23"/>
    <x v="7"/>
    <n v="3"/>
    <n v="968.94"/>
    <n v="2789.63"/>
    <x v="2"/>
    <x v="0"/>
    <n v="0"/>
    <x v="3703"/>
  </r>
  <r>
    <n v="2028074931"/>
    <n v="33998721"/>
    <s v="Aahana Naik"/>
    <x v="1"/>
    <n v="673058"/>
    <x v="13"/>
    <x v="4"/>
    <n v="3"/>
    <n v="765.76"/>
    <n v="3038.93"/>
    <x v="0"/>
    <x v="0"/>
    <n v="1"/>
    <x v="3704"/>
  </r>
  <r>
    <n v="6247819401"/>
    <n v="57526322"/>
    <s v="Henry Dar"/>
    <x v="3"/>
    <n v="256783"/>
    <x v="0"/>
    <x v="0"/>
    <n v="1"/>
    <n v="906.54"/>
    <n v="3456.8"/>
    <x v="0"/>
    <x v="0"/>
    <n v="1"/>
    <x v="3705"/>
  </r>
  <r>
    <n v="6299879620"/>
    <n v="48160359"/>
    <s v="Zehaan Sundaram"/>
    <x v="3"/>
    <n v="481843"/>
    <x v="49"/>
    <x v="3"/>
    <n v="2"/>
    <n v="297.68"/>
    <n v="1300.47"/>
    <x v="2"/>
    <x v="1"/>
    <n v="10"/>
    <x v="3706"/>
  </r>
  <r>
    <n v="3398014747"/>
    <n v="87823209"/>
    <s v="Hemang Suri"/>
    <x v="2"/>
    <n v="604184"/>
    <x v="22"/>
    <x v="7"/>
    <n v="2"/>
    <n v="397.55"/>
    <n v="2430.88"/>
    <x v="0"/>
    <x v="0"/>
    <n v="3"/>
    <x v="3707"/>
  </r>
  <r>
    <n v="4526087670"/>
    <n v="54923640"/>
    <s v="Azad Nath"/>
    <x v="2"/>
    <n v="803607"/>
    <x v="28"/>
    <x v="5"/>
    <n v="2"/>
    <n v="949.73"/>
    <n v="2304.85"/>
    <x v="1"/>
    <x v="0"/>
    <n v="-1"/>
    <x v="3708"/>
  </r>
  <r>
    <n v="4473653758"/>
    <n v="4597433"/>
    <s v="Lipika Kumer"/>
    <x v="2"/>
    <n v="880510"/>
    <x v="6"/>
    <x v="2"/>
    <n v="3"/>
    <n v="951.43"/>
    <n v="2342.62"/>
    <x v="0"/>
    <x v="0"/>
    <n v="4"/>
    <x v="3709"/>
  </r>
  <r>
    <n v="1286821727"/>
    <n v="32003512"/>
    <s v="Advaith Sarkar"/>
    <x v="3"/>
    <n v="771228"/>
    <x v="0"/>
    <x v="0"/>
    <n v="3"/>
    <n v="83.18"/>
    <n v="2910.9"/>
    <x v="1"/>
    <x v="0"/>
    <n v="4"/>
    <x v="3710"/>
  </r>
  <r>
    <n v="5566617391"/>
    <n v="81822935"/>
    <s v="Dhruv Ganguly"/>
    <x v="0"/>
    <n v="757274"/>
    <x v="0"/>
    <x v="0"/>
    <n v="1"/>
    <n v="98.32"/>
    <n v="2195.25"/>
    <x v="0"/>
    <x v="1"/>
    <n v="13"/>
    <x v="3711"/>
  </r>
  <r>
    <n v="6630935939"/>
    <n v="67708491"/>
    <s v="Dalbir Kata"/>
    <x v="2"/>
    <n v="833557"/>
    <x v="34"/>
    <x v="2"/>
    <n v="1"/>
    <n v="422.87"/>
    <n v="3344.49"/>
    <x v="1"/>
    <x v="0"/>
    <n v="-3"/>
    <x v="3712"/>
  </r>
  <r>
    <n v="8676443273"/>
    <n v="47215976"/>
    <s v="Jasmit Ganesh"/>
    <x v="3"/>
    <n v="144124"/>
    <x v="11"/>
    <x v="7"/>
    <n v="1"/>
    <n v="162.66999999999999"/>
    <n v="58.59"/>
    <x v="3"/>
    <x v="2"/>
    <n v="19"/>
    <x v="3713"/>
  </r>
  <r>
    <n v="439562091"/>
    <n v="36400756"/>
    <s v="Rayaan Nayak"/>
    <x v="2"/>
    <n v="753354"/>
    <x v="8"/>
    <x v="5"/>
    <n v="3"/>
    <n v="423.56"/>
    <n v="2223.31"/>
    <x v="0"/>
    <x v="0"/>
    <n v="2"/>
    <x v="3714"/>
  </r>
  <r>
    <n v="7361440096"/>
    <n v="82529927"/>
    <s v="Yoshita Jain"/>
    <x v="2"/>
    <n v="991434"/>
    <x v="37"/>
    <x v="3"/>
    <n v="2"/>
    <n v="237.62"/>
    <n v="1068.9100000000001"/>
    <x v="2"/>
    <x v="2"/>
    <n v="21"/>
    <x v="3715"/>
  </r>
  <r>
    <n v="2480611325"/>
    <n v="30823988"/>
    <s v="Owen Sangha"/>
    <x v="3"/>
    <n v="684939"/>
    <x v="7"/>
    <x v="5"/>
    <n v="1"/>
    <n v="727.95"/>
    <n v="4729.75"/>
    <x v="0"/>
    <x v="1"/>
    <n v="8"/>
    <x v="3716"/>
  </r>
  <r>
    <n v="5091640382"/>
    <n v="64141971"/>
    <s v="Madhavi Jaggi"/>
    <x v="3"/>
    <n v="741341"/>
    <x v="2"/>
    <x v="2"/>
    <n v="3"/>
    <n v="923.84"/>
    <n v="402.11"/>
    <x v="2"/>
    <x v="0"/>
    <n v="0"/>
    <x v="3717"/>
  </r>
  <r>
    <n v="1443292147"/>
    <n v="8395610"/>
    <s v="Ranveer Subramanian"/>
    <x v="2"/>
    <n v="131136"/>
    <x v="32"/>
    <x v="6"/>
    <n v="3"/>
    <n v="37.799999999999997"/>
    <n v="3889.01"/>
    <x v="3"/>
    <x v="0"/>
    <n v="-4"/>
    <x v="3718"/>
  </r>
  <r>
    <n v="3342653518"/>
    <n v="6319646"/>
    <s v="Rehaan Suresh"/>
    <x v="0"/>
    <n v="53833"/>
    <x v="10"/>
    <x v="6"/>
    <n v="2"/>
    <n v="134.69"/>
    <n v="577.13"/>
    <x v="1"/>
    <x v="0"/>
    <n v="-5"/>
    <x v="3719"/>
  </r>
  <r>
    <n v="3836073957"/>
    <n v="54952806"/>
    <s v="Manya Kohli"/>
    <x v="0"/>
    <n v="455755"/>
    <x v="11"/>
    <x v="7"/>
    <n v="2"/>
    <n v="44.09"/>
    <n v="1264.9100000000001"/>
    <x v="2"/>
    <x v="1"/>
    <n v="7"/>
    <x v="3720"/>
  </r>
  <r>
    <n v="4192669219"/>
    <n v="44589829"/>
    <s v="Udyati Garde"/>
    <x v="0"/>
    <n v="812607"/>
    <x v="14"/>
    <x v="9"/>
    <n v="1"/>
    <n v="416.65"/>
    <n v="1447.55"/>
    <x v="3"/>
    <x v="0"/>
    <n v="-4"/>
    <x v="3721"/>
  </r>
  <r>
    <n v="6922121165"/>
    <n v="97928781"/>
    <s v="Dhriti Om"/>
    <x v="2"/>
    <n v="256783"/>
    <x v="0"/>
    <x v="0"/>
    <n v="2"/>
    <n v="906.54"/>
    <n v="1513.91"/>
    <x v="1"/>
    <x v="2"/>
    <n v="18"/>
    <x v="3722"/>
  </r>
  <r>
    <n v="4850653474"/>
    <n v="66932104"/>
    <s v="Chakradhar Dhawan"/>
    <x v="3"/>
    <n v="398340"/>
    <x v="46"/>
    <x v="8"/>
    <n v="1"/>
    <n v="651.92999999999995"/>
    <n v="2997.71"/>
    <x v="1"/>
    <x v="0"/>
    <n v="5"/>
    <x v="3723"/>
  </r>
  <r>
    <n v="1229660813"/>
    <n v="54748429"/>
    <s v="Darsh More"/>
    <x v="1"/>
    <n v="642612"/>
    <x v="0"/>
    <x v="0"/>
    <n v="2"/>
    <n v="517.03"/>
    <n v="5173.1899999999996"/>
    <x v="1"/>
    <x v="2"/>
    <n v="27"/>
    <x v="3724"/>
  </r>
  <r>
    <n v="5194396051"/>
    <n v="12338529"/>
    <s v="Rishi Nayak"/>
    <x v="1"/>
    <n v="925482"/>
    <x v="40"/>
    <x v="8"/>
    <n v="3"/>
    <n v="475.04"/>
    <n v="508"/>
    <x v="0"/>
    <x v="0"/>
    <n v="-2"/>
    <x v="3725"/>
  </r>
  <r>
    <n v="8971899775"/>
    <n v="92118758"/>
    <s v="Yadavi Bhatt"/>
    <x v="0"/>
    <n v="186168"/>
    <x v="44"/>
    <x v="0"/>
    <n v="1"/>
    <n v="878.8"/>
    <n v="5067.8500000000004"/>
    <x v="3"/>
    <x v="0"/>
    <n v="-5"/>
    <x v="3726"/>
  </r>
  <r>
    <n v="5619049608"/>
    <n v="56572297"/>
    <s v="Rachita Wali"/>
    <x v="2"/>
    <n v="451812"/>
    <x v="25"/>
    <x v="4"/>
    <n v="3"/>
    <n v="530.85"/>
    <n v="3972.23"/>
    <x v="2"/>
    <x v="2"/>
    <n v="20"/>
    <x v="3727"/>
  </r>
  <r>
    <n v="9943996342"/>
    <n v="3282647"/>
    <s v="Warda Pal"/>
    <x v="3"/>
    <n v="954722"/>
    <x v="33"/>
    <x v="8"/>
    <n v="2"/>
    <n v="616.45000000000005"/>
    <n v="4252.97"/>
    <x v="1"/>
    <x v="0"/>
    <n v="1"/>
    <x v="3728"/>
  </r>
  <r>
    <n v="4548721519"/>
    <n v="93018527"/>
    <s v="Lekha Rout"/>
    <x v="1"/>
    <n v="876139"/>
    <x v="21"/>
    <x v="6"/>
    <n v="1"/>
    <n v="415.75"/>
    <n v="1816.47"/>
    <x v="3"/>
    <x v="0"/>
    <n v="4"/>
    <x v="3729"/>
  </r>
  <r>
    <n v="6211537502"/>
    <n v="2164524"/>
    <s v="Kamala Natt"/>
    <x v="2"/>
    <n v="349294"/>
    <x v="36"/>
    <x v="9"/>
    <n v="2"/>
    <n v="934.75"/>
    <n v="1427.81"/>
    <x v="3"/>
    <x v="2"/>
    <n v="25"/>
    <x v="3730"/>
  </r>
  <r>
    <n v="347093563"/>
    <n v="31026200"/>
    <s v="Saksham Garg"/>
    <x v="1"/>
    <n v="313754"/>
    <x v="29"/>
    <x v="3"/>
    <n v="3"/>
    <n v="136.6"/>
    <n v="2614.94"/>
    <x v="2"/>
    <x v="2"/>
    <n v="18"/>
    <x v="3731"/>
  </r>
  <r>
    <n v="1855924568"/>
    <n v="33472376"/>
    <s v="Krisha Misra"/>
    <x v="3"/>
    <n v="455755"/>
    <x v="11"/>
    <x v="7"/>
    <n v="2"/>
    <n v="44.09"/>
    <n v="3758.71"/>
    <x v="2"/>
    <x v="0"/>
    <n v="-2"/>
    <x v="3732"/>
  </r>
  <r>
    <n v="5914484553"/>
    <n v="4378755"/>
    <s v="Oscar Ratta"/>
    <x v="3"/>
    <n v="969851"/>
    <x v="48"/>
    <x v="8"/>
    <n v="3"/>
    <n v="340.66"/>
    <n v="931.36"/>
    <x v="1"/>
    <x v="0"/>
    <n v="-2"/>
    <x v="3733"/>
  </r>
  <r>
    <n v="8068903161"/>
    <n v="11705793"/>
    <s v="Tripti Barad"/>
    <x v="1"/>
    <n v="473647"/>
    <x v="18"/>
    <x v="5"/>
    <n v="1"/>
    <n v="43.05"/>
    <n v="4089.67"/>
    <x v="3"/>
    <x v="0"/>
    <n v="2"/>
    <x v="3734"/>
  </r>
  <r>
    <n v="2147159735"/>
    <n v="50527764"/>
    <s v="Sai Garg"/>
    <x v="3"/>
    <n v="123983"/>
    <x v="13"/>
    <x v="4"/>
    <n v="1"/>
    <n v="785.67"/>
    <n v="1246.6300000000001"/>
    <x v="1"/>
    <x v="0"/>
    <n v="5"/>
    <x v="3735"/>
  </r>
  <r>
    <n v="9006983686"/>
    <n v="68063317"/>
    <s v="Reva Rajagopal"/>
    <x v="2"/>
    <n v="305754"/>
    <x v="48"/>
    <x v="8"/>
    <n v="3"/>
    <n v="979.99"/>
    <n v="788.36"/>
    <x v="2"/>
    <x v="1"/>
    <n v="15"/>
    <x v="3736"/>
  </r>
  <r>
    <n v="7606134274"/>
    <n v="69034027"/>
    <s v="Udarsh Gole"/>
    <x v="0"/>
    <n v="451812"/>
    <x v="25"/>
    <x v="4"/>
    <n v="1"/>
    <n v="530.85"/>
    <n v="832.06"/>
    <x v="2"/>
    <x v="1"/>
    <n v="13"/>
    <x v="3737"/>
  </r>
  <r>
    <n v="4034750827"/>
    <n v="10019218"/>
    <s v="Elijah Brar"/>
    <x v="1"/>
    <n v="690565"/>
    <x v="37"/>
    <x v="3"/>
    <n v="1"/>
    <n v="951.27"/>
    <n v="1168.5899999999999"/>
    <x v="3"/>
    <x v="0"/>
    <n v="2"/>
    <x v="3738"/>
  </r>
  <r>
    <n v="851062565"/>
    <n v="49457685"/>
    <s v="Bahadurjit Pau"/>
    <x v="2"/>
    <n v="901144"/>
    <x v="35"/>
    <x v="6"/>
    <n v="2"/>
    <n v="340.36"/>
    <n v="3773.85"/>
    <x v="0"/>
    <x v="1"/>
    <n v="6"/>
    <x v="3739"/>
  </r>
  <r>
    <n v="4283323746"/>
    <n v="93321933"/>
    <s v="Xalak Sangha"/>
    <x v="2"/>
    <n v="642612"/>
    <x v="0"/>
    <x v="0"/>
    <n v="1"/>
    <n v="517.03"/>
    <n v="2824.79"/>
    <x v="3"/>
    <x v="1"/>
    <n v="12"/>
    <x v="3740"/>
  </r>
  <r>
    <n v="7842390585"/>
    <n v="6637282"/>
    <s v="Damini Lad"/>
    <x v="2"/>
    <n v="287070"/>
    <x v="17"/>
    <x v="6"/>
    <n v="1"/>
    <n v="443.17"/>
    <n v="2820.47"/>
    <x v="3"/>
    <x v="0"/>
    <n v="-4"/>
    <x v="3741"/>
  </r>
  <r>
    <n v="2449548943"/>
    <n v="68486301"/>
    <s v="Bachittar Misra"/>
    <x v="2"/>
    <n v="124290"/>
    <x v="7"/>
    <x v="5"/>
    <n v="3"/>
    <n v="39.65"/>
    <n v="1635.94"/>
    <x v="3"/>
    <x v="1"/>
    <n v="14"/>
    <x v="3742"/>
  </r>
  <r>
    <n v="7067924535"/>
    <n v="95371787"/>
    <s v="Bhavya Bhattacharyya"/>
    <x v="1"/>
    <n v="679284"/>
    <x v="13"/>
    <x v="4"/>
    <n v="2"/>
    <n v="877.89"/>
    <n v="422.14"/>
    <x v="0"/>
    <x v="2"/>
    <n v="18"/>
    <x v="3743"/>
  </r>
  <r>
    <n v="1602291242"/>
    <n v="19581959"/>
    <s v="Eesha Sahota"/>
    <x v="3"/>
    <n v="131937"/>
    <x v="12"/>
    <x v="8"/>
    <n v="3"/>
    <n v="287.81"/>
    <n v="2648.42"/>
    <x v="3"/>
    <x v="0"/>
    <n v="1"/>
    <x v="3744"/>
  </r>
  <r>
    <n v="7067630786"/>
    <n v="75082508"/>
    <s v="Omaja Bajwa"/>
    <x v="3"/>
    <n v="481843"/>
    <x v="49"/>
    <x v="3"/>
    <n v="2"/>
    <n v="297.68"/>
    <n v="2467.5700000000002"/>
    <x v="2"/>
    <x v="0"/>
    <n v="-4"/>
    <x v="3745"/>
  </r>
  <r>
    <n v="9726762425"/>
    <n v="75674671"/>
    <s v="Balendra Bains"/>
    <x v="1"/>
    <n v="137909"/>
    <x v="13"/>
    <x v="4"/>
    <n v="3"/>
    <n v="864.3"/>
    <n v="4041.64"/>
    <x v="3"/>
    <x v="0"/>
    <n v="-4"/>
    <x v="3746"/>
  </r>
  <r>
    <n v="1129887168"/>
    <n v="21201299"/>
    <s v="Ladli Hegde"/>
    <x v="1"/>
    <n v="77308"/>
    <x v="36"/>
    <x v="9"/>
    <n v="1"/>
    <n v="223.27"/>
    <n v="1818.6"/>
    <x v="3"/>
    <x v="0"/>
    <n v="1"/>
    <x v="3747"/>
  </r>
  <r>
    <n v="3371892236"/>
    <n v="81763298"/>
    <s v="Laban Kumar"/>
    <x v="3"/>
    <n v="425341"/>
    <x v="0"/>
    <x v="0"/>
    <n v="2"/>
    <n v="486.28"/>
    <n v="2101.11"/>
    <x v="3"/>
    <x v="0"/>
    <n v="-1"/>
    <x v="3748"/>
  </r>
  <r>
    <n v="6532953824"/>
    <n v="93924203"/>
    <s v="Xalak Goyal"/>
    <x v="3"/>
    <n v="473647"/>
    <x v="18"/>
    <x v="5"/>
    <n v="1"/>
    <n v="43.05"/>
    <n v="3946.2"/>
    <x v="0"/>
    <x v="2"/>
    <n v="22"/>
    <x v="3749"/>
  </r>
  <r>
    <n v="252964377"/>
    <n v="89531595"/>
    <s v="Balvan Bera"/>
    <x v="0"/>
    <n v="240179"/>
    <x v="13"/>
    <x v="4"/>
    <n v="2"/>
    <n v="90.56"/>
    <n v="1197.31"/>
    <x v="0"/>
    <x v="0"/>
    <n v="-5"/>
    <x v="3750"/>
  </r>
  <r>
    <n v="6270495384"/>
    <n v="12272282"/>
    <s v="Dev Bal"/>
    <x v="0"/>
    <n v="51036"/>
    <x v="24"/>
    <x v="10"/>
    <n v="3"/>
    <n v="931.61"/>
    <n v="878.07"/>
    <x v="0"/>
    <x v="0"/>
    <n v="-4"/>
    <x v="3751"/>
  </r>
  <r>
    <n v="2450770184"/>
    <n v="45323391"/>
    <s v="Viraj Kota"/>
    <x v="1"/>
    <n v="385113"/>
    <x v="7"/>
    <x v="5"/>
    <n v="1"/>
    <n v="816.38"/>
    <n v="3428.44"/>
    <x v="3"/>
    <x v="1"/>
    <n v="10"/>
    <x v="3752"/>
  </r>
  <r>
    <n v="7543192113"/>
    <n v="82898985"/>
    <s v="Reva Pradhan"/>
    <x v="0"/>
    <n v="114414"/>
    <x v="5"/>
    <x v="4"/>
    <n v="1"/>
    <n v="832.06"/>
    <n v="4768.12"/>
    <x v="0"/>
    <x v="1"/>
    <n v="7"/>
    <x v="3753"/>
  </r>
  <r>
    <n v="9890817032"/>
    <n v="12967305"/>
    <s v="Bhavani Sood"/>
    <x v="1"/>
    <n v="487065"/>
    <x v="47"/>
    <x v="3"/>
    <n v="2"/>
    <n v="374.68"/>
    <n v="582.87"/>
    <x v="2"/>
    <x v="0"/>
    <n v="5"/>
    <x v="3754"/>
  </r>
  <r>
    <n v="183165359"/>
    <n v="73098723"/>
    <s v="Abhiram Khare"/>
    <x v="1"/>
    <n v="762527"/>
    <x v="29"/>
    <x v="3"/>
    <n v="3"/>
    <n v="690.08"/>
    <n v="90.56"/>
    <x v="3"/>
    <x v="2"/>
    <n v="29"/>
    <x v="3755"/>
  </r>
  <r>
    <n v="2136907826"/>
    <n v="7591711"/>
    <s v="Triya Kakar"/>
    <x v="0"/>
    <n v="11422"/>
    <x v="14"/>
    <x v="9"/>
    <n v="2"/>
    <n v="127.16"/>
    <n v="887.78"/>
    <x v="3"/>
    <x v="0"/>
    <n v="3"/>
    <x v="3756"/>
  </r>
  <r>
    <n v="2801605687"/>
    <n v="16561710"/>
    <s v="Isaiah Natt"/>
    <x v="1"/>
    <n v="681063"/>
    <x v="4"/>
    <x v="1"/>
    <n v="3"/>
    <n v="321.27999999999997"/>
    <n v="1956.01"/>
    <x v="2"/>
    <x v="0"/>
    <n v="-4"/>
    <x v="3757"/>
  </r>
  <r>
    <n v="8869292457"/>
    <n v="12851610"/>
    <s v="Unnati Narayanan"/>
    <x v="2"/>
    <n v="567671"/>
    <x v="29"/>
    <x v="3"/>
    <n v="1"/>
    <n v="418.48"/>
    <n v="2971.17"/>
    <x v="2"/>
    <x v="0"/>
    <n v="3"/>
    <x v="3758"/>
  </r>
  <r>
    <n v="5414471648"/>
    <n v="46741896"/>
    <s v="Jagvi Patla"/>
    <x v="3"/>
    <n v="337168"/>
    <x v="2"/>
    <x v="2"/>
    <n v="2"/>
    <n v="545.49"/>
    <n v="3156.76"/>
    <x v="2"/>
    <x v="0"/>
    <n v="-2"/>
    <x v="3759"/>
  </r>
  <r>
    <n v="7827370415"/>
    <n v="97770901"/>
    <s v="Dhruv Krishna"/>
    <x v="2"/>
    <n v="448752"/>
    <x v="22"/>
    <x v="7"/>
    <n v="3"/>
    <n v="160.07"/>
    <n v="576.70000000000005"/>
    <x v="3"/>
    <x v="1"/>
    <n v="6"/>
    <x v="3760"/>
  </r>
  <r>
    <n v="7216662926"/>
    <n v="76327561"/>
    <s v="Osha Khanna"/>
    <x v="2"/>
    <n v="820973"/>
    <x v="26"/>
    <x v="10"/>
    <n v="2"/>
    <n v="114.52"/>
    <n v="123.74"/>
    <x v="0"/>
    <x v="0"/>
    <n v="4"/>
    <x v="3761"/>
  </r>
  <r>
    <n v="349410429"/>
    <n v="42514124"/>
    <s v="Bakhshi Sodhi"/>
    <x v="2"/>
    <n v="34186"/>
    <x v="31"/>
    <x v="9"/>
    <n v="3"/>
    <n v="925.65"/>
    <n v="255.6"/>
    <x v="3"/>
    <x v="0"/>
    <n v="-2"/>
    <x v="3762"/>
  </r>
  <r>
    <n v="8512030806"/>
    <n v="77768189"/>
    <s v="Ojas Sinha"/>
    <x v="0"/>
    <n v="991434"/>
    <x v="37"/>
    <x v="3"/>
    <n v="1"/>
    <n v="237.62"/>
    <n v="2772.71"/>
    <x v="2"/>
    <x v="1"/>
    <n v="8"/>
    <x v="3763"/>
  </r>
  <r>
    <n v="8003807551"/>
    <n v="76917159"/>
    <s v="Hiral Arya"/>
    <x v="3"/>
    <n v="354409"/>
    <x v="21"/>
    <x v="6"/>
    <n v="1"/>
    <n v="325.08"/>
    <n v="4583.0200000000004"/>
    <x v="0"/>
    <x v="0"/>
    <n v="1"/>
    <x v="3764"/>
  </r>
  <r>
    <n v="274320517"/>
    <n v="18567760"/>
    <s v="Ethan Natarajan"/>
    <x v="0"/>
    <n v="153019"/>
    <x v="36"/>
    <x v="9"/>
    <n v="2"/>
    <n v="947.95"/>
    <n v="1654.66"/>
    <x v="3"/>
    <x v="0"/>
    <n v="-5"/>
    <x v="3765"/>
  </r>
  <r>
    <n v="2150447285"/>
    <n v="93370787"/>
    <s v="Oni Sahota"/>
    <x v="1"/>
    <n v="18035"/>
    <x v="23"/>
    <x v="7"/>
    <n v="3"/>
    <n v="968.94"/>
    <n v="1299.6199999999999"/>
    <x v="1"/>
    <x v="0"/>
    <n v="-4"/>
    <x v="3766"/>
  </r>
  <r>
    <n v="5089385450"/>
    <n v="33608451"/>
    <s v="Lohit Dugar"/>
    <x v="2"/>
    <n v="726958"/>
    <x v="43"/>
    <x v="0"/>
    <n v="2"/>
    <n v="887.48"/>
    <n v="3352.28"/>
    <x v="1"/>
    <x v="1"/>
    <n v="8"/>
    <x v="3767"/>
  </r>
  <r>
    <n v="8622799862"/>
    <n v="5386246"/>
    <s v="Oeshi Dhillon"/>
    <x v="2"/>
    <n v="679865"/>
    <x v="17"/>
    <x v="6"/>
    <n v="1"/>
    <n v="347.91"/>
    <n v="2724.25"/>
    <x v="2"/>
    <x v="0"/>
    <n v="-3"/>
    <x v="3768"/>
  </r>
  <r>
    <n v="2773034272"/>
    <n v="36400756"/>
    <s v="Rayaan Nayak"/>
    <x v="2"/>
    <n v="6405"/>
    <x v="24"/>
    <x v="10"/>
    <n v="2"/>
    <n v="236.51"/>
    <n v="2309.25"/>
    <x v="3"/>
    <x v="0"/>
    <n v="4"/>
    <x v="3769"/>
  </r>
  <r>
    <n v="4028266143"/>
    <n v="19216141"/>
    <s v="Teerth Manda"/>
    <x v="3"/>
    <n v="937542"/>
    <x v="17"/>
    <x v="6"/>
    <n v="3"/>
    <n v="97.04"/>
    <n v="616.45000000000005"/>
    <x v="2"/>
    <x v="0"/>
    <n v="2"/>
    <x v="3770"/>
  </r>
  <r>
    <n v="9691888826"/>
    <n v="54680459"/>
    <s v="Fariq Kala"/>
    <x v="0"/>
    <n v="57405"/>
    <x v="24"/>
    <x v="10"/>
    <n v="1"/>
    <n v="607.66999999999996"/>
    <n v="1075.43"/>
    <x v="2"/>
    <x v="0"/>
    <n v="3"/>
    <x v="3771"/>
  </r>
  <r>
    <n v="8891340263"/>
    <n v="87718744"/>
    <s v="Max Pandit"/>
    <x v="0"/>
    <n v="623234"/>
    <x v="40"/>
    <x v="8"/>
    <n v="3"/>
    <n v="329.79"/>
    <n v="3612.45"/>
    <x v="3"/>
    <x v="0"/>
    <n v="-5"/>
    <x v="3772"/>
  </r>
  <r>
    <n v="1149293318"/>
    <n v="43459807"/>
    <s v="Charan Brahmbhatt"/>
    <x v="3"/>
    <n v="925482"/>
    <x v="40"/>
    <x v="8"/>
    <n v="3"/>
    <n v="475.04"/>
    <n v="123.74"/>
    <x v="1"/>
    <x v="0"/>
    <n v="4"/>
    <x v="3773"/>
  </r>
  <r>
    <n v="1288695184"/>
    <n v="46885873"/>
    <s v="Wahab Luthra"/>
    <x v="3"/>
    <n v="264803"/>
    <x v="5"/>
    <x v="4"/>
    <n v="2"/>
    <n v="995.98"/>
    <n v="984.35"/>
    <x v="3"/>
    <x v="0"/>
    <n v="-1"/>
    <x v="3774"/>
  </r>
  <r>
    <n v="5229336544"/>
    <n v="72857290"/>
    <s v="Krishna Aggarwal"/>
    <x v="2"/>
    <n v="692985"/>
    <x v="21"/>
    <x v="6"/>
    <n v="3"/>
    <n v="197.39"/>
    <n v="1017.1"/>
    <x v="3"/>
    <x v="1"/>
    <n v="6"/>
    <x v="3775"/>
  </r>
  <r>
    <n v="196885435"/>
    <n v="88045094"/>
    <s v="Yuvraj Memon"/>
    <x v="3"/>
    <n v="451812"/>
    <x v="25"/>
    <x v="4"/>
    <n v="2"/>
    <n v="530.85"/>
    <n v="96.09"/>
    <x v="3"/>
    <x v="0"/>
    <n v="2"/>
    <x v="3776"/>
  </r>
  <r>
    <n v="6961457996"/>
    <n v="89704218"/>
    <s v="Harini Ramakrishnan"/>
    <x v="3"/>
    <n v="18035"/>
    <x v="23"/>
    <x v="7"/>
    <n v="3"/>
    <n v="968.94"/>
    <n v="3243.74"/>
    <x v="1"/>
    <x v="0"/>
    <n v="-3"/>
    <x v="3777"/>
  </r>
  <r>
    <n v="5059907679"/>
    <n v="65963876"/>
    <s v="Vamakshi Talwar"/>
    <x v="1"/>
    <n v="723678"/>
    <x v="44"/>
    <x v="0"/>
    <n v="3"/>
    <n v="675.46"/>
    <n v="4049.8"/>
    <x v="2"/>
    <x v="1"/>
    <n v="10"/>
    <x v="3778"/>
  </r>
  <r>
    <n v="9046226901"/>
    <n v="38728779"/>
    <s v="Reva Sem"/>
    <x v="0"/>
    <n v="954722"/>
    <x v="33"/>
    <x v="8"/>
    <n v="3"/>
    <n v="616.45000000000005"/>
    <n v="486.28"/>
    <x v="1"/>
    <x v="0"/>
    <n v="-5"/>
    <x v="3779"/>
  </r>
  <r>
    <n v="515408216"/>
    <n v="3408982"/>
    <s v="Tripti Chakraborty"/>
    <x v="3"/>
    <n v="51036"/>
    <x v="24"/>
    <x v="10"/>
    <n v="1"/>
    <n v="931.61"/>
    <n v="1665.29"/>
    <x v="1"/>
    <x v="1"/>
    <n v="9"/>
    <x v="3780"/>
  </r>
  <r>
    <n v="9048597167"/>
    <n v="75510747"/>
    <s v="Shaurya Luthra"/>
    <x v="1"/>
    <n v="661577"/>
    <x v="43"/>
    <x v="0"/>
    <n v="1"/>
    <n v="720.95"/>
    <n v="2379.23"/>
    <x v="3"/>
    <x v="2"/>
    <n v="28"/>
    <x v="3781"/>
  </r>
  <r>
    <n v="4308216668"/>
    <n v="6335221"/>
    <s v="Lajita Loyal"/>
    <x v="3"/>
    <n v="990993"/>
    <x v="49"/>
    <x v="3"/>
    <n v="2"/>
    <n v="263.7"/>
    <n v="3751.75"/>
    <x v="1"/>
    <x v="2"/>
    <n v="18"/>
    <x v="3782"/>
  </r>
  <r>
    <n v="8671875127"/>
    <n v="13383642"/>
    <s v="Xavier Kashyap"/>
    <x v="0"/>
    <n v="15314"/>
    <x v="15"/>
    <x v="2"/>
    <n v="2"/>
    <n v="578.85"/>
    <n v="2445.48"/>
    <x v="3"/>
    <x v="0"/>
    <n v="5"/>
    <x v="3783"/>
  </r>
  <r>
    <n v="9622968817"/>
    <n v="96042320"/>
    <s v="Jagdish Ray"/>
    <x v="1"/>
    <n v="537274"/>
    <x v="0"/>
    <x v="0"/>
    <n v="3"/>
    <n v="702.71"/>
    <n v="2846.85"/>
    <x v="2"/>
    <x v="0"/>
    <n v="-5"/>
    <x v="3784"/>
  </r>
  <r>
    <n v="7832599414"/>
    <n v="18889370"/>
    <s v="Mason Atwal"/>
    <x v="0"/>
    <n v="490602"/>
    <x v="35"/>
    <x v="6"/>
    <n v="1"/>
    <n v="549.47"/>
    <n v="2986.47"/>
    <x v="1"/>
    <x v="0"/>
    <n v="-2"/>
    <x v="3785"/>
  </r>
  <r>
    <n v="5533307028"/>
    <n v="21577948"/>
    <s v="Madhav Johal"/>
    <x v="1"/>
    <n v="67197"/>
    <x v="16"/>
    <x v="2"/>
    <n v="1"/>
    <n v="552.20000000000005"/>
    <n v="5567.15"/>
    <x v="1"/>
    <x v="0"/>
    <n v="1"/>
    <x v="3786"/>
  </r>
  <r>
    <n v="752185231"/>
    <n v="24633671"/>
    <s v="Manan Buch"/>
    <x v="1"/>
    <n v="659290"/>
    <x v="15"/>
    <x v="2"/>
    <n v="1"/>
    <n v="319.33999999999997"/>
    <n v="1091.67"/>
    <x v="3"/>
    <x v="0"/>
    <n v="0"/>
    <x v="3787"/>
  </r>
  <r>
    <n v="5859787209"/>
    <n v="8628482"/>
    <s v="Krishna Mani"/>
    <x v="1"/>
    <n v="131136"/>
    <x v="32"/>
    <x v="6"/>
    <n v="2"/>
    <n v="37.799999999999997"/>
    <n v="2601.5500000000002"/>
    <x v="0"/>
    <x v="1"/>
    <n v="10"/>
    <x v="3788"/>
  </r>
  <r>
    <n v="1736713150"/>
    <n v="46741896"/>
    <s v="Jagvi Patla"/>
    <x v="3"/>
    <n v="661577"/>
    <x v="43"/>
    <x v="0"/>
    <n v="1"/>
    <n v="720.95"/>
    <n v="730.32"/>
    <x v="0"/>
    <x v="1"/>
    <n v="6"/>
    <x v="3789"/>
  </r>
  <r>
    <n v="3620570172"/>
    <n v="25829710"/>
    <s v="Saumya Chhabra"/>
    <x v="1"/>
    <n v="57405"/>
    <x v="24"/>
    <x v="10"/>
    <n v="1"/>
    <n v="607.66999999999996"/>
    <n v="422.87"/>
    <x v="2"/>
    <x v="2"/>
    <n v="27"/>
    <x v="3790"/>
  </r>
  <r>
    <n v="5758119413"/>
    <n v="22694456"/>
    <s v="Eesha Saha"/>
    <x v="1"/>
    <n v="642612"/>
    <x v="0"/>
    <x v="0"/>
    <n v="3"/>
    <n v="517.03"/>
    <n v="2017.51"/>
    <x v="3"/>
    <x v="1"/>
    <n v="7"/>
    <x v="3791"/>
  </r>
  <r>
    <n v="2204489775"/>
    <n v="79257353"/>
    <s v="Tanvi Wagle"/>
    <x v="1"/>
    <n v="679865"/>
    <x v="17"/>
    <x v="6"/>
    <n v="2"/>
    <n v="347.91"/>
    <n v="2799.27"/>
    <x v="2"/>
    <x v="0"/>
    <n v="5"/>
    <x v="3792"/>
  </r>
  <r>
    <n v="5881059783"/>
    <n v="2219590"/>
    <s v="Upadhriti Sandhu"/>
    <x v="0"/>
    <n v="112390"/>
    <x v="18"/>
    <x v="5"/>
    <n v="3"/>
    <n v="877.98"/>
    <n v="1432.73"/>
    <x v="0"/>
    <x v="0"/>
    <n v="-5"/>
    <x v="3793"/>
  </r>
  <r>
    <n v="9475167773"/>
    <n v="48418662"/>
    <s v="Matthew Joshi"/>
    <x v="3"/>
    <n v="487931"/>
    <x v="35"/>
    <x v="6"/>
    <n v="2"/>
    <n v="709.08"/>
    <n v="2224.4699999999998"/>
    <x v="0"/>
    <x v="1"/>
    <n v="10"/>
    <x v="3794"/>
  </r>
  <r>
    <n v="4635228647"/>
    <n v="6459100"/>
    <s v="Shivansh Mand"/>
    <x v="3"/>
    <n v="131136"/>
    <x v="32"/>
    <x v="6"/>
    <n v="2"/>
    <n v="37.799999999999997"/>
    <n v="1218.98"/>
    <x v="1"/>
    <x v="0"/>
    <n v="4"/>
    <x v="3795"/>
  </r>
  <r>
    <n v="8394536341"/>
    <n v="6459100"/>
    <s v="Shivansh Mand"/>
    <x v="3"/>
    <n v="257719"/>
    <x v="2"/>
    <x v="2"/>
    <n v="1"/>
    <n v="281.73"/>
    <n v="949.73"/>
    <x v="0"/>
    <x v="1"/>
    <n v="10"/>
    <x v="3796"/>
  </r>
  <r>
    <n v="4726427550"/>
    <n v="93699264"/>
    <s v="Bakhshi Ghose"/>
    <x v="2"/>
    <n v="487065"/>
    <x v="47"/>
    <x v="3"/>
    <n v="2"/>
    <n v="374.68"/>
    <n v="891.6"/>
    <x v="2"/>
    <x v="1"/>
    <n v="14"/>
    <x v="3797"/>
  </r>
  <r>
    <n v="5387935727"/>
    <n v="22694456"/>
    <s v="Eesha Saha"/>
    <x v="1"/>
    <n v="532965"/>
    <x v="12"/>
    <x v="8"/>
    <n v="3"/>
    <n v="307.23"/>
    <n v="1457.05"/>
    <x v="1"/>
    <x v="0"/>
    <n v="-4"/>
    <x v="3798"/>
  </r>
  <r>
    <n v="1886705751"/>
    <n v="73393269"/>
    <s v="William Varughese"/>
    <x v="0"/>
    <n v="734789"/>
    <x v="9"/>
    <x v="3"/>
    <n v="1"/>
    <n v="395.82"/>
    <n v="878.07"/>
    <x v="3"/>
    <x v="0"/>
    <n v="-5"/>
    <x v="3799"/>
  </r>
  <r>
    <n v="4224014067"/>
    <n v="85218071"/>
    <s v="Panini Mani"/>
    <x v="1"/>
    <n v="679865"/>
    <x v="17"/>
    <x v="6"/>
    <n v="2"/>
    <n v="347.91"/>
    <n v="3274.45"/>
    <x v="0"/>
    <x v="0"/>
    <n v="1"/>
    <x v="3800"/>
  </r>
  <r>
    <n v="8726515908"/>
    <n v="82900175"/>
    <s v="Avni Som"/>
    <x v="1"/>
    <n v="34186"/>
    <x v="31"/>
    <x v="9"/>
    <n v="2"/>
    <n v="925.65"/>
    <n v="3941.32"/>
    <x v="3"/>
    <x v="0"/>
    <n v="-1"/>
    <x v="3801"/>
  </r>
  <r>
    <n v="7388091459"/>
    <n v="10562528"/>
    <s v="Udant Dada"/>
    <x v="3"/>
    <n v="832348"/>
    <x v="29"/>
    <x v="3"/>
    <n v="1"/>
    <n v="831.43"/>
    <n v="5228.3599999999997"/>
    <x v="2"/>
    <x v="1"/>
    <n v="13"/>
    <x v="3802"/>
  </r>
  <r>
    <n v="9320256091"/>
    <n v="32595806"/>
    <s v="Radha Bhardwaj"/>
    <x v="2"/>
    <n v="382511"/>
    <x v="16"/>
    <x v="2"/>
    <n v="2"/>
    <n v="702.54"/>
    <n v="1628.06"/>
    <x v="2"/>
    <x v="0"/>
    <n v="1"/>
    <x v="3803"/>
  </r>
  <r>
    <n v="3872093894"/>
    <n v="67729191"/>
    <s v="Arin Grover"/>
    <x v="1"/>
    <n v="18035"/>
    <x v="23"/>
    <x v="7"/>
    <n v="2"/>
    <n v="968.94"/>
    <n v="267.18"/>
    <x v="0"/>
    <x v="2"/>
    <n v="27"/>
    <x v="3804"/>
  </r>
  <r>
    <n v="992848455"/>
    <n v="44269569"/>
    <s v="Chasmum Natarajan"/>
    <x v="1"/>
    <n v="435929"/>
    <x v="22"/>
    <x v="7"/>
    <n v="2"/>
    <n v="856.89"/>
    <n v="2749.56"/>
    <x v="2"/>
    <x v="0"/>
    <n v="-1"/>
    <x v="3805"/>
  </r>
  <r>
    <n v="4458723519"/>
    <n v="38902882"/>
    <s v="Ria Dugar"/>
    <x v="2"/>
    <n v="970529"/>
    <x v="27"/>
    <x v="10"/>
    <n v="2"/>
    <n v="827.44"/>
    <n v="2217.71"/>
    <x v="3"/>
    <x v="0"/>
    <n v="-2"/>
    <x v="3806"/>
  </r>
  <r>
    <n v="7755662096"/>
    <n v="10700664"/>
    <s v="Rehaan Tara"/>
    <x v="0"/>
    <n v="799952"/>
    <x v="15"/>
    <x v="2"/>
    <n v="3"/>
    <n v="922.64"/>
    <n v="1963.69"/>
    <x v="0"/>
    <x v="1"/>
    <n v="8"/>
    <x v="3807"/>
  </r>
  <r>
    <n v="5779793224"/>
    <n v="95971469"/>
    <s v="Rachit Parikh"/>
    <x v="1"/>
    <n v="537274"/>
    <x v="0"/>
    <x v="0"/>
    <n v="3"/>
    <n v="702.71"/>
    <n v="2121.4"/>
    <x v="2"/>
    <x v="0"/>
    <n v="0"/>
    <x v="3808"/>
  </r>
  <r>
    <n v="8253576531"/>
    <n v="57063557"/>
    <s v="Vaishnavi Srinivas"/>
    <x v="2"/>
    <n v="361361"/>
    <x v="29"/>
    <x v="3"/>
    <n v="2"/>
    <n v="826.21"/>
    <n v="1686.55"/>
    <x v="0"/>
    <x v="1"/>
    <n v="8"/>
    <x v="3809"/>
  </r>
  <r>
    <n v="4993169316"/>
    <n v="90649019"/>
    <s v="Omaja Sahni"/>
    <x v="1"/>
    <n v="243235"/>
    <x v="43"/>
    <x v="0"/>
    <n v="3"/>
    <n v="109.03"/>
    <n v="3585.38"/>
    <x v="0"/>
    <x v="1"/>
    <n v="9"/>
    <x v="3810"/>
  </r>
  <r>
    <n v="828017545"/>
    <n v="12622901"/>
    <s v="Januja Kaul"/>
    <x v="2"/>
    <n v="264803"/>
    <x v="5"/>
    <x v="4"/>
    <n v="3"/>
    <n v="995.98"/>
    <n v="1197.51"/>
    <x v="1"/>
    <x v="1"/>
    <n v="13"/>
    <x v="3811"/>
  </r>
  <r>
    <n v="2012368621"/>
    <n v="71252391"/>
    <s v="Mohini Johal"/>
    <x v="1"/>
    <n v="991434"/>
    <x v="37"/>
    <x v="3"/>
    <n v="1"/>
    <n v="237.62"/>
    <n v="1328.97"/>
    <x v="2"/>
    <x v="0"/>
    <n v="-1"/>
    <x v="3812"/>
  </r>
  <r>
    <n v="6603205997"/>
    <n v="37702698"/>
    <s v="Joshua Bajaj"/>
    <x v="1"/>
    <n v="604184"/>
    <x v="22"/>
    <x v="7"/>
    <n v="2"/>
    <n v="397.55"/>
    <n v="4193.2"/>
    <x v="2"/>
    <x v="0"/>
    <n v="0"/>
    <x v="3813"/>
  </r>
  <r>
    <n v="833581472"/>
    <n v="31026200"/>
    <s v="Saksham Garg"/>
    <x v="1"/>
    <n v="455083"/>
    <x v="16"/>
    <x v="2"/>
    <n v="3"/>
    <n v="959.01"/>
    <n v="1495.9"/>
    <x v="1"/>
    <x v="1"/>
    <n v="12"/>
    <x v="3814"/>
  </r>
  <r>
    <n v="8755782101"/>
    <n v="50557979"/>
    <s v="Kiaan Naidu"/>
    <x v="3"/>
    <n v="961614"/>
    <x v="49"/>
    <x v="3"/>
    <n v="3"/>
    <n v="227.22"/>
    <n v="424.58"/>
    <x v="0"/>
    <x v="0"/>
    <n v="0"/>
    <x v="3815"/>
  </r>
  <r>
    <n v="1049830215"/>
    <n v="44828791"/>
    <s v="Zansi Panchal"/>
    <x v="1"/>
    <n v="349294"/>
    <x v="36"/>
    <x v="9"/>
    <n v="2"/>
    <n v="934.75"/>
    <n v="1177.01"/>
    <x v="3"/>
    <x v="1"/>
    <n v="10"/>
    <x v="3816"/>
  </r>
  <r>
    <n v="2399383238"/>
    <n v="79789048"/>
    <s v="Saumya Bassi"/>
    <x v="0"/>
    <n v="114414"/>
    <x v="5"/>
    <x v="4"/>
    <n v="1"/>
    <n v="832.06"/>
    <n v="3759.65"/>
    <x v="1"/>
    <x v="0"/>
    <n v="-1"/>
    <x v="3817"/>
  </r>
  <r>
    <n v="143399998"/>
    <n v="46686696"/>
    <s v="Wazir Seth"/>
    <x v="3"/>
    <n v="187399"/>
    <x v="12"/>
    <x v="8"/>
    <n v="2"/>
    <n v="53.49"/>
    <n v="481.63"/>
    <x v="1"/>
    <x v="1"/>
    <n v="11"/>
    <x v="3818"/>
  </r>
  <r>
    <n v="2444273306"/>
    <n v="32003512"/>
    <s v="Advaith Sarkar"/>
    <x v="3"/>
    <n v="679284"/>
    <x v="13"/>
    <x v="4"/>
    <n v="3"/>
    <n v="877.89"/>
    <n v="2023.82"/>
    <x v="1"/>
    <x v="0"/>
    <n v="-2"/>
    <x v="3819"/>
  </r>
  <r>
    <n v="1309618968"/>
    <n v="91228580"/>
    <s v="Ojasvi Yadav"/>
    <x v="0"/>
    <n v="487931"/>
    <x v="35"/>
    <x v="6"/>
    <n v="3"/>
    <n v="709.08"/>
    <n v="3211.74"/>
    <x v="0"/>
    <x v="0"/>
    <n v="-2"/>
    <x v="3820"/>
  </r>
  <r>
    <n v="3972788794"/>
    <n v="67708491"/>
    <s v="Dalbir Kata"/>
    <x v="2"/>
    <n v="561860"/>
    <x v="1"/>
    <x v="1"/>
    <n v="1"/>
    <n v="874.78"/>
    <n v="1274.33"/>
    <x v="3"/>
    <x v="0"/>
    <n v="3"/>
    <x v="3821"/>
  </r>
  <r>
    <n v="2356073413"/>
    <n v="29902416"/>
    <s v="Falak Choudhry"/>
    <x v="2"/>
    <n v="451812"/>
    <x v="25"/>
    <x v="4"/>
    <n v="1"/>
    <n v="530.85"/>
    <n v="2690.61"/>
    <x v="2"/>
    <x v="1"/>
    <n v="11"/>
    <x v="3822"/>
  </r>
  <r>
    <n v="3775683944"/>
    <n v="57217288"/>
    <s v="Dalaja Bassi"/>
    <x v="0"/>
    <n v="741341"/>
    <x v="2"/>
    <x v="2"/>
    <n v="3"/>
    <n v="923.84"/>
    <n v="3297.69"/>
    <x v="1"/>
    <x v="0"/>
    <n v="5"/>
    <x v="3823"/>
  </r>
  <r>
    <n v="8994776653"/>
    <n v="3002538"/>
    <s v="Sanya Sule"/>
    <x v="2"/>
    <n v="487065"/>
    <x v="47"/>
    <x v="3"/>
    <n v="3"/>
    <n v="374.68"/>
    <n v="2384.4499999999998"/>
    <x v="1"/>
    <x v="1"/>
    <n v="12"/>
    <x v="3824"/>
  </r>
  <r>
    <n v="8124075720"/>
    <n v="46741896"/>
    <s v="Jagvi Patla"/>
    <x v="3"/>
    <n v="659290"/>
    <x v="15"/>
    <x v="2"/>
    <n v="1"/>
    <n v="319.33999999999997"/>
    <n v="1077.9100000000001"/>
    <x v="3"/>
    <x v="0"/>
    <n v="0"/>
    <x v="3825"/>
  </r>
  <r>
    <n v="5534171862"/>
    <n v="97664747"/>
    <s v="Sanaya Chatterjee"/>
    <x v="3"/>
    <n v="611575"/>
    <x v="12"/>
    <x v="8"/>
    <n v="1"/>
    <n v="482.06"/>
    <n v="4216.87"/>
    <x v="1"/>
    <x v="1"/>
    <n v="12"/>
    <x v="3826"/>
  </r>
  <r>
    <n v="4825558658"/>
    <n v="41008070"/>
    <s v="Libni Dua"/>
    <x v="1"/>
    <n v="542300"/>
    <x v="9"/>
    <x v="3"/>
    <n v="3"/>
    <n v="255.35"/>
    <n v="1446.36"/>
    <x v="3"/>
    <x v="0"/>
    <n v="-1"/>
    <x v="3827"/>
  </r>
  <r>
    <n v="1541676341"/>
    <n v="73660582"/>
    <s v="Timothy Bhalla"/>
    <x v="3"/>
    <n v="833557"/>
    <x v="34"/>
    <x v="2"/>
    <n v="2"/>
    <n v="422.87"/>
    <n v="638.39"/>
    <x v="0"/>
    <x v="1"/>
    <n v="7"/>
    <x v="3828"/>
  </r>
  <r>
    <n v="5360755658"/>
    <n v="68341636"/>
    <s v="Hemani Mannan"/>
    <x v="3"/>
    <n v="647462"/>
    <x v="7"/>
    <x v="5"/>
    <n v="2"/>
    <n v="326.42"/>
    <n v="4391.0200000000004"/>
    <x v="0"/>
    <x v="0"/>
    <n v="-2"/>
    <x v="3829"/>
  </r>
  <r>
    <n v="844328418"/>
    <n v="29584848"/>
    <s v="Lucky Chada"/>
    <x v="3"/>
    <n v="799459"/>
    <x v="5"/>
    <x v="4"/>
    <n v="3"/>
    <n v="852.02"/>
    <n v="2429.88"/>
    <x v="2"/>
    <x v="2"/>
    <n v="27"/>
    <x v="3830"/>
  </r>
  <r>
    <n v="1843468816"/>
    <n v="55425478"/>
    <s v="Karan Ramachandran"/>
    <x v="2"/>
    <n v="952124"/>
    <x v="36"/>
    <x v="9"/>
    <n v="3"/>
    <n v="127.08"/>
    <n v="2092.13"/>
    <x v="0"/>
    <x v="0"/>
    <n v="1"/>
    <x v="3831"/>
  </r>
  <r>
    <n v="3771484570"/>
    <n v="60319216"/>
    <s v="Lohit Narasimhan"/>
    <x v="3"/>
    <n v="378287"/>
    <x v="50"/>
    <x v="1"/>
    <n v="1"/>
    <n v="332.84"/>
    <n v="2809.06"/>
    <x v="1"/>
    <x v="0"/>
    <n v="-2"/>
    <x v="3832"/>
  </r>
  <r>
    <n v="2458783424"/>
    <n v="1497747"/>
    <s v="Nachiket Kalla"/>
    <x v="2"/>
    <n v="820973"/>
    <x v="26"/>
    <x v="10"/>
    <n v="3"/>
    <n v="114.52"/>
    <n v="1072.6199999999999"/>
    <x v="2"/>
    <x v="0"/>
    <n v="-2"/>
    <x v="3833"/>
  </r>
  <r>
    <n v="2272849018"/>
    <n v="6982488"/>
    <s v="Vanya Sachdev"/>
    <x v="1"/>
    <n v="871592"/>
    <x v="41"/>
    <x v="9"/>
    <n v="1"/>
    <n v="870.29"/>
    <n v="1797.17"/>
    <x v="1"/>
    <x v="0"/>
    <n v="4"/>
    <x v="3834"/>
  </r>
  <r>
    <n v="8549503132"/>
    <n v="63238941"/>
    <s v="Vidhi Misra"/>
    <x v="0"/>
    <n v="349294"/>
    <x v="36"/>
    <x v="9"/>
    <n v="2"/>
    <n v="934.75"/>
    <n v="1824.21"/>
    <x v="0"/>
    <x v="0"/>
    <n v="-3"/>
    <x v="3835"/>
  </r>
  <r>
    <n v="4032847942"/>
    <n v="10857389"/>
    <s v="Nihal Mital"/>
    <x v="2"/>
    <n v="264803"/>
    <x v="5"/>
    <x v="4"/>
    <n v="2"/>
    <n v="995.98"/>
    <n v="169.88"/>
    <x v="3"/>
    <x v="0"/>
    <n v="3"/>
    <x v="3836"/>
  </r>
  <r>
    <n v="8224665612"/>
    <n v="27727819"/>
    <s v="Lavanya Bhasin"/>
    <x v="2"/>
    <n v="425341"/>
    <x v="0"/>
    <x v="0"/>
    <n v="3"/>
    <n v="486.28"/>
    <n v="3720"/>
    <x v="3"/>
    <x v="0"/>
    <n v="-3"/>
    <x v="3837"/>
  </r>
  <r>
    <n v="8007222259"/>
    <n v="31940833"/>
    <s v="Urmi Amble"/>
    <x v="1"/>
    <n v="120532"/>
    <x v="17"/>
    <x v="6"/>
    <n v="2"/>
    <n v="697.53"/>
    <n v="2700.94"/>
    <x v="2"/>
    <x v="0"/>
    <n v="-3"/>
    <x v="3838"/>
  </r>
  <r>
    <n v="3522030676"/>
    <n v="46313756"/>
    <s v="Widisha Desai"/>
    <x v="3"/>
    <n v="365132"/>
    <x v="46"/>
    <x v="8"/>
    <n v="2"/>
    <n v="229.38"/>
    <n v="604.87"/>
    <x v="3"/>
    <x v="1"/>
    <n v="9"/>
    <x v="3839"/>
  </r>
  <r>
    <n v="3224743071"/>
    <n v="17805991"/>
    <s v="Jhalak Rai"/>
    <x v="1"/>
    <n v="600767"/>
    <x v="18"/>
    <x v="5"/>
    <n v="3"/>
    <n v="722.42"/>
    <n v="2374.92"/>
    <x v="0"/>
    <x v="0"/>
    <n v="5"/>
    <x v="3840"/>
  </r>
  <r>
    <n v="7474790671"/>
    <n v="43256928"/>
    <s v="Gaurav Bhardwaj"/>
    <x v="2"/>
    <n v="52729"/>
    <x v="43"/>
    <x v="0"/>
    <n v="3"/>
    <n v="316.02"/>
    <n v="4457.7"/>
    <x v="0"/>
    <x v="1"/>
    <n v="7"/>
    <x v="3841"/>
  </r>
  <r>
    <n v="7884745950"/>
    <n v="13585482"/>
    <s v="Meera Dara"/>
    <x v="2"/>
    <n v="305754"/>
    <x v="48"/>
    <x v="8"/>
    <n v="1"/>
    <n v="979.99"/>
    <n v="2356.29"/>
    <x v="0"/>
    <x v="0"/>
    <n v="3"/>
    <x v="3842"/>
  </r>
  <r>
    <n v="8269502930"/>
    <n v="11616535"/>
    <s v="Vrinda Bassi"/>
    <x v="3"/>
    <n v="762527"/>
    <x v="29"/>
    <x v="3"/>
    <n v="2"/>
    <n v="690.08"/>
    <n v="826.21"/>
    <x v="1"/>
    <x v="0"/>
    <n v="1"/>
    <x v="3843"/>
  </r>
  <r>
    <n v="985347383"/>
    <n v="50080663"/>
    <s v="Adweta Bumb"/>
    <x v="2"/>
    <n v="440875"/>
    <x v="26"/>
    <x v="10"/>
    <n v="2"/>
    <n v="275.02999999999997"/>
    <n v="4860.53"/>
    <x v="1"/>
    <x v="0"/>
    <n v="1"/>
    <x v="3844"/>
  </r>
  <r>
    <n v="5932091553"/>
    <n v="80571942"/>
    <s v="Mohammed Magar"/>
    <x v="0"/>
    <n v="9436"/>
    <x v="18"/>
    <x v="5"/>
    <n v="2"/>
    <n v="88.43"/>
    <n v="1269.18"/>
    <x v="2"/>
    <x v="1"/>
    <n v="10"/>
    <x v="3845"/>
  </r>
  <r>
    <n v="69932727"/>
    <n v="83236183"/>
    <s v="Zayan Kalla"/>
    <x v="1"/>
    <n v="753354"/>
    <x v="8"/>
    <x v="5"/>
    <n v="3"/>
    <n v="423.56"/>
    <n v="2192.2800000000002"/>
    <x v="3"/>
    <x v="0"/>
    <n v="-5"/>
    <x v="3846"/>
  </r>
  <r>
    <n v="2715027145"/>
    <n v="26903313"/>
    <s v="Chandresh Sandal"/>
    <x v="0"/>
    <n v="677542"/>
    <x v="22"/>
    <x v="7"/>
    <n v="3"/>
    <n v="212.61"/>
    <n v="1301.3800000000001"/>
    <x v="0"/>
    <x v="1"/>
    <n v="6"/>
    <x v="3847"/>
  </r>
  <r>
    <n v="5234261944"/>
    <n v="18113428"/>
    <s v="Dominic Goda"/>
    <x v="0"/>
    <n v="291238"/>
    <x v="49"/>
    <x v="3"/>
    <n v="1"/>
    <n v="746.03"/>
    <n v="3315.64"/>
    <x v="3"/>
    <x v="0"/>
    <n v="3"/>
    <x v="3848"/>
  </r>
  <r>
    <n v="2818967815"/>
    <n v="74212242"/>
    <s v="Netra Kaul"/>
    <x v="3"/>
    <n v="56589"/>
    <x v="5"/>
    <x v="4"/>
    <n v="2"/>
    <n v="517.77"/>
    <n v="1612.04"/>
    <x v="0"/>
    <x v="2"/>
    <n v="30"/>
    <x v="3849"/>
  </r>
  <r>
    <n v="1598213217"/>
    <n v="37947202"/>
    <s v="Eta Srinivasan"/>
    <x v="0"/>
    <n v="51036"/>
    <x v="24"/>
    <x v="10"/>
    <n v="3"/>
    <n v="931.61"/>
    <n v="4755.76"/>
    <x v="3"/>
    <x v="0"/>
    <n v="-4"/>
    <x v="3850"/>
  </r>
  <r>
    <n v="9087747856"/>
    <n v="31681710"/>
    <s v="Udant Prabhakar"/>
    <x v="0"/>
    <n v="256783"/>
    <x v="0"/>
    <x v="0"/>
    <n v="2"/>
    <n v="906.54"/>
    <n v="530.85"/>
    <x v="0"/>
    <x v="1"/>
    <n v="7"/>
    <x v="3851"/>
  </r>
  <r>
    <n v="9606925547"/>
    <n v="45659330"/>
    <s v="Jackson Sandal"/>
    <x v="1"/>
    <n v="89084"/>
    <x v="45"/>
    <x v="2"/>
    <n v="1"/>
    <n v="598.83000000000004"/>
    <n v="1293.2"/>
    <x v="1"/>
    <x v="0"/>
    <n v="0"/>
    <x v="3852"/>
  </r>
  <r>
    <n v="9866554851"/>
    <n v="63793401"/>
    <s v="Frado Ramakrishnan"/>
    <x v="0"/>
    <n v="561860"/>
    <x v="1"/>
    <x v="1"/>
    <n v="1"/>
    <n v="874.78"/>
    <n v="3641.7"/>
    <x v="3"/>
    <x v="0"/>
    <n v="-3"/>
    <x v="3853"/>
  </r>
  <r>
    <n v="3719294769"/>
    <n v="64316806"/>
    <s v="Yadavi Bhagat"/>
    <x v="0"/>
    <n v="784827"/>
    <x v="26"/>
    <x v="10"/>
    <n v="1"/>
    <n v="274.25"/>
    <n v="951.43"/>
    <x v="1"/>
    <x v="0"/>
    <n v="5"/>
    <x v="3854"/>
  </r>
  <r>
    <n v="3576529840"/>
    <n v="13383642"/>
    <s v="Xavier Kashyap"/>
    <x v="0"/>
    <n v="606256"/>
    <x v="40"/>
    <x v="8"/>
    <n v="2"/>
    <n v="369.28"/>
    <n v="1697.53"/>
    <x v="1"/>
    <x v="1"/>
    <n v="6"/>
    <x v="3855"/>
  </r>
  <r>
    <n v="5478986113"/>
    <n v="72089140"/>
    <s v="Kritika Kalla"/>
    <x v="0"/>
    <n v="567671"/>
    <x v="29"/>
    <x v="3"/>
    <n v="1"/>
    <n v="418.48"/>
    <n v="4538.4799999999996"/>
    <x v="1"/>
    <x v="1"/>
    <n v="9"/>
    <x v="3856"/>
  </r>
  <r>
    <n v="6724582316"/>
    <n v="14991661"/>
    <s v="Logan Nigam"/>
    <x v="1"/>
    <n v="324809"/>
    <x v="6"/>
    <x v="2"/>
    <n v="3"/>
    <n v="608"/>
    <n v="22.14"/>
    <x v="2"/>
    <x v="0"/>
    <n v="-5"/>
    <x v="3857"/>
  </r>
  <r>
    <n v="4391559649"/>
    <n v="60904312"/>
    <s v="Jagdish Badami"/>
    <x v="0"/>
    <n v="123983"/>
    <x v="13"/>
    <x v="4"/>
    <n v="2"/>
    <n v="785.67"/>
    <n v="2595.1"/>
    <x v="3"/>
    <x v="0"/>
    <n v="-4"/>
    <x v="3858"/>
  </r>
  <r>
    <n v="9530258400"/>
    <n v="84850688"/>
    <s v="Atharv Nagar"/>
    <x v="2"/>
    <n v="613942"/>
    <x v="0"/>
    <x v="0"/>
    <n v="3"/>
    <n v="545"/>
    <n v="3087.68"/>
    <x v="1"/>
    <x v="0"/>
    <n v="1"/>
    <x v="3859"/>
  </r>
  <r>
    <n v="609162117"/>
    <n v="85233498"/>
    <s v="Arin Chad"/>
    <x v="1"/>
    <n v="287070"/>
    <x v="17"/>
    <x v="6"/>
    <n v="2"/>
    <n v="443.17"/>
    <n v="3723.26"/>
    <x v="0"/>
    <x v="2"/>
    <n v="19"/>
    <x v="3860"/>
  </r>
  <r>
    <n v="755143077"/>
    <n v="6856445"/>
    <s v="Meghana Mangal"/>
    <x v="1"/>
    <n v="818522"/>
    <x v="15"/>
    <x v="2"/>
    <n v="2"/>
    <n v="96.09"/>
    <n v="3152.22"/>
    <x v="0"/>
    <x v="0"/>
    <n v="0"/>
    <x v="3861"/>
  </r>
  <r>
    <n v="5239439928"/>
    <n v="67908555"/>
    <s v="Brinda Bahl"/>
    <x v="1"/>
    <n v="851978"/>
    <x v="5"/>
    <x v="4"/>
    <n v="3"/>
    <n v="715.72"/>
    <n v="3988.72"/>
    <x v="2"/>
    <x v="1"/>
    <n v="10"/>
    <x v="3862"/>
  </r>
  <r>
    <n v="1328248068"/>
    <n v="51556553"/>
    <s v="Hitesh Bakshi"/>
    <x v="3"/>
    <n v="602241"/>
    <x v="3"/>
    <x v="3"/>
    <n v="1"/>
    <n v="976.55"/>
    <n v="1817.16"/>
    <x v="0"/>
    <x v="1"/>
    <n v="13"/>
    <x v="3863"/>
  </r>
  <r>
    <n v="1440606577"/>
    <n v="76917159"/>
    <s v="Hiral Arya"/>
    <x v="3"/>
    <n v="992178"/>
    <x v="25"/>
    <x v="4"/>
    <n v="1"/>
    <n v="632.42999999999995"/>
    <n v="2092.5500000000002"/>
    <x v="3"/>
    <x v="0"/>
    <n v="5"/>
    <x v="3864"/>
  </r>
  <r>
    <n v="8884389971"/>
    <n v="95858939"/>
    <s v="Chakrika Shroff"/>
    <x v="0"/>
    <n v="945635"/>
    <x v="21"/>
    <x v="6"/>
    <n v="1"/>
    <n v="778.9"/>
    <n v="1889.4"/>
    <x v="1"/>
    <x v="0"/>
    <n v="-2"/>
    <x v="3865"/>
  </r>
  <r>
    <n v="7307977336"/>
    <n v="95858939"/>
    <s v="Chakrika Shroff"/>
    <x v="0"/>
    <n v="672059"/>
    <x v="18"/>
    <x v="5"/>
    <n v="2"/>
    <n v="672.73"/>
    <n v="939.2"/>
    <x v="0"/>
    <x v="0"/>
    <n v="-4"/>
    <x v="3866"/>
  </r>
  <r>
    <n v="5953535252"/>
    <n v="79630614"/>
    <s v="Nikita Misra"/>
    <x v="0"/>
    <n v="871592"/>
    <x v="41"/>
    <x v="9"/>
    <n v="2"/>
    <n v="870.29"/>
    <n v="1693.84"/>
    <x v="1"/>
    <x v="0"/>
    <n v="-4"/>
    <x v="3867"/>
  </r>
  <r>
    <n v="6133025410"/>
    <n v="6061349"/>
    <s v="Gautami Trivedi"/>
    <x v="0"/>
    <n v="291238"/>
    <x v="49"/>
    <x v="3"/>
    <n v="3"/>
    <n v="746.03"/>
    <n v="3478.04"/>
    <x v="0"/>
    <x v="0"/>
    <n v="3"/>
    <x v="3868"/>
  </r>
  <r>
    <n v="798088726"/>
    <n v="89699655"/>
    <s v="Om Chadha"/>
    <x v="2"/>
    <n v="949818"/>
    <x v="29"/>
    <x v="3"/>
    <n v="2"/>
    <n v="483.05"/>
    <n v="3022.46"/>
    <x v="0"/>
    <x v="1"/>
    <n v="6"/>
    <x v="3869"/>
  </r>
  <r>
    <n v="3372412988"/>
    <n v="89036169"/>
    <s v="Kashvi Chaudhuri"/>
    <x v="2"/>
    <n v="435929"/>
    <x v="22"/>
    <x v="7"/>
    <n v="3"/>
    <n v="856.89"/>
    <n v="3759.52"/>
    <x v="1"/>
    <x v="0"/>
    <n v="-2"/>
    <x v="3870"/>
  </r>
  <r>
    <n v="4910060567"/>
    <n v="24323106"/>
    <s v="Faras Edwin"/>
    <x v="2"/>
    <n v="385113"/>
    <x v="7"/>
    <x v="5"/>
    <n v="3"/>
    <n v="816.38"/>
    <n v="3151.21"/>
    <x v="1"/>
    <x v="0"/>
    <n v="-4"/>
    <x v="3871"/>
  </r>
  <r>
    <n v="8708211566"/>
    <n v="38420886"/>
    <s v="Nidra Date"/>
    <x v="1"/>
    <n v="937542"/>
    <x v="17"/>
    <x v="6"/>
    <n v="1"/>
    <n v="97.04"/>
    <n v="2544.23"/>
    <x v="0"/>
    <x v="1"/>
    <n v="11"/>
    <x v="3872"/>
  </r>
  <r>
    <n v="2126853184"/>
    <n v="92509376"/>
    <s v="Sudiksha Dutta"/>
    <x v="0"/>
    <n v="89084"/>
    <x v="45"/>
    <x v="2"/>
    <n v="3"/>
    <n v="598.83000000000004"/>
    <n v="2444.79"/>
    <x v="0"/>
    <x v="1"/>
    <n v="9"/>
    <x v="3873"/>
  </r>
  <r>
    <n v="4390795259"/>
    <n v="66932104"/>
    <s v="Chakradhar Dhawan"/>
    <x v="3"/>
    <n v="848226"/>
    <x v="30"/>
    <x v="9"/>
    <n v="2"/>
    <n v="209.59"/>
    <n v="923.84"/>
    <x v="1"/>
    <x v="0"/>
    <n v="-4"/>
    <x v="3874"/>
  </r>
  <r>
    <n v="9030686359"/>
    <n v="5961261"/>
    <s v="Vrishti Memon"/>
    <x v="3"/>
    <n v="747801"/>
    <x v="22"/>
    <x v="7"/>
    <n v="1"/>
    <n v="277.76"/>
    <n v="2386.48"/>
    <x v="2"/>
    <x v="0"/>
    <n v="4"/>
    <x v="3875"/>
  </r>
  <r>
    <n v="8565611606"/>
    <n v="85854265"/>
    <s v="Vasatika Naidu"/>
    <x v="3"/>
    <n v="647462"/>
    <x v="7"/>
    <x v="5"/>
    <n v="2"/>
    <n v="326.42"/>
    <n v="1156.45"/>
    <x v="2"/>
    <x v="2"/>
    <n v="25"/>
    <x v="3876"/>
  </r>
  <r>
    <n v="6782020758"/>
    <n v="23380116"/>
    <s v="Neelima Mody"/>
    <x v="1"/>
    <n v="555121"/>
    <x v="41"/>
    <x v="9"/>
    <n v="2"/>
    <n v="354.91"/>
    <n v="1979.99"/>
    <x v="0"/>
    <x v="0"/>
    <n v="4"/>
    <x v="3877"/>
  </r>
  <r>
    <n v="561884159"/>
    <n v="84066402"/>
    <s v="Lucky Dar"/>
    <x v="0"/>
    <n v="903336"/>
    <x v="21"/>
    <x v="6"/>
    <n v="2"/>
    <n v="551.88"/>
    <n v="3232.78"/>
    <x v="3"/>
    <x v="0"/>
    <n v="4"/>
    <x v="3878"/>
  </r>
  <r>
    <n v="2767430579"/>
    <n v="16424635"/>
    <s v="Fitan Kade"/>
    <x v="3"/>
    <n v="60619"/>
    <x v="20"/>
    <x v="1"/>
    <n v="3"/>
    <n v="726.41"/>
    <n v="2819.8"/>
    <x v="3"/>
    <x v="1"/>
    <n v="7"/>
    <x v="3879"/>
  </r>
  <r>
    <n v="5934372451"/>
    <n v="56441247"/>
    <s v="Aashi Narula"/>
    <x v="3"/>
    <n v="144124"/>
    <x v="11"/>
    <x v="7"/>
    <n v="2"/>
    <n v="162.66999999999999"/>
    <n v="3355.51"/>
    <x v="0"/>
    <x v="0"/>
    <n v="-5"/>
    <x v="3880"/>
  </r>
  <r>
    <n v="6833977302"/>
    <n v="97475543"/>
    <s v="Niharika Nagi"/>
    <x v="3"/>
    <n v="490602"/>
    <x v="35"/>
    <x v="6"/>
    <n v="3"/>
    <n v="549.47"/>
    <n v="2495.7399999999998"/>
    <x v="3"/>
    <x v="2"/>
    <n v="25"/>
    <x v="3881"/>
  </r>
  <r>
    <n v="8396649871"/>
    <n v="2517955"/>
    <s v="Charan Sharma"/>
    <x v="0"/>
    <n v="953175"/>
    <x v="24"/>
    <x v="10"/>
    <n v="3"/>
    <n v="225.21"/>
    <n v="950.6"/>
    <x v="1"/>
    <x v="0"/>
    <n v="1"/>
    <x v="3882"/>
  </r>
  <r>
    <n v="1937188757"/>
    <n v="57392064"/>
    <s v="Lavanya Jain"/>
    <x v="0"/>
    <n v="257719"/>
    <x v="2"/>
    <x v="2"/>
    <n v="3"/>
    <n v="281.73"/>
    <n v="3936.8"/>
    <x v="0"/>
    <x v="0"/>
    <n v="5"/>
    <x v="3883"/>
  </r>
  <r>
    <n v="3142198801"/>
    <n v="49152878"/>
    <s v="Patrick Sandhu"/>
    <x v="3"/>
    <n v="300159"/>
    <x v="39"/>
    <x v="1"/>
    <n v="3"/>
    <n v="44.35"/>
    <n v="1409.38"/>
    <x v="3"/>
    <x v="0"/>
    <n v="-1"/>
    <x v="3884"/>
  </r>
  <r>
    <n v="6087109745"/>
    <n v="84824280"/>
    <s v="Kamya Narayan"/>
    <x v="2"/>
    <n v="679284"/>
    <x v="13"/>
    <x v="4"/>
    <n v="1"/>
    <n v="877.89"/>
    <n v="2201.69"/>
    <x v="0"/>
    <x v="0"/>
    <n v="3"/>
    <x v="3885"/>
  </r>
  <r>
    <n v="8895262247"/>
    <n v="191616"/>
    <s v="Brijesh Tata"/>
    <x v="0"/>
    <n v="153019"/>
    <x v="36"/>
    <x v="9"/>
    <n v="1"/>
    <n v="947.95"/>
    <n v="1664.01"/>
    <x v="2"/>
    <x v="1"/>
    <n v="15"/>
    <x v="3886"/>
  </r>
  <r>
    <n v="5138524153"/>
    <n v="7522036"/>
    <s v="Kashvi Karan"/>
    <x v="3"/>
    <n v="689769"/>
    <x v="48"/>
    <x v="8"/>
    <n v="3"/>
    <n v="46.62"/>
    <n v="845"/>
    <x v="2"/>
    <x v="0"/>
    <n v="-5"/>
    <x v="3887"/>
  </r>
  <r>
    <n v="9789995549"/>
    <n v="34567918"/>
    <s v="Meghana Ranganathan"/>
    <x v="2"/>
    <n v="757274"/>
    <x v="0"/>
    <x v="0"/>
    <n v="1"/>
    <n v="98.32"/>
    <n v="2653.75"/>
    <x v="0"/>
    <x v="0"/>
    <n v="4"/>
    <x v="3888"/>
  </r>
  <r>
    <n v="7485459856"/>
    <n v="89784343"/>
    <s v="Radhika Kaul"/>
    <x v="3"/>
    <n v="455755"/>
    <x v="11"/>
    <x v="7"/>
    <n v="2"/>
    <n v="44.09"/>
    <n v="1163.04"/>
    <x v="1"/>
    <x v="0"/>
    <n v="-2"/>
    <x v="3889"/>
  </r>
  <r>
    <n v="4033626537"/>
    <n v="66943324"/>
    <s v="Gavin Karnik"/>
    <x v="3"/>
    <n v="89084"/>
    <x v="45"/>
    <x v="2"/>
    <n v="3"/>
    <n v="598.83000000000004"/>
    <n v="1379.99"/>
    <x v="1"/>
    <x v="0"/>
    <n v="0"/>
    <x v="3890"/>
  </r>
  <r>
    <n v="9370915142"/>
    <n v="95372766"/>
    <s v="Hitesh Morar"/>
    <x v="0"/>
    <n v="760828"/>
    <x v="0"/>
    <x v="0"/>
    <n v="3"/>
    <n v="563.45000000000005"/>
    <n v="1849.29"/>
    <x v="2"/>
    <x v="1"/>
    <n v="10"/>
    <x v="3891"/>
  </r>
  <r>
    <n v="7211325894"/>
    <n v="70976153"/>
    <s v="Devansh Nanda"/>
    <x v="1"/>
    <n v="56589"/>
    <x v="5"/>
    <x v="4"/>
    <n v="1"/>
    <n v="517.77"/>
    <n v="2956.03"/>
    <x v="2"/>
    <x v="0"/>
    <n v="-5"/>
    <x v="3892"/>
  </r>
  <r>
    <n v="3482827003"/>
    <n v="77869660"/>
    <s v="Nidhi Sha"/>
    <x v="3"/>
    <n v="604184"/>
    <x v="22"/>
    <x v="7"/>
    <n v="2"/>
    <n v="397.55"/>
    <n v="3749.87"/>
    <x v="3"/>
    <x v="1"/>
    <n v="12"/>
    <x v="3893"/>
  </r>
  <r>
    <n v="6656246719"/>
    <n v="19180962"/>
    <s v="Osha Varghese"/>
    <x v="2"/>
    <n v="654623"/>
    <x v="47"/>
    <x v="3"/>
    <n v="2"/>
    <n v="422.14"/>
    <n v="885.08"/>
    <x v="3"/>
    <x v="1"/>
    <n v="14"/>
    <x v="3894"/>
  </r>
  <r>
    <n v="6092663288"/>
    <n v="51341672"/>
    <s v="Aarna Mital"/>
    <x v="0"/>
    <n v="818522"/>
    <x v="15"/>
    <x v="2"/>
    <n v="3"/>
    <n v="96.09"/>
    <n v="4680.3500000000004"/>
    <x v="0"/>
    <x v="0"/>
    <n v="-5"/>
    <x v="3895"/>
  </r>
  <r>
    <n v="9346041594"/>
    <n v="77559557"/>
    <s v="Akshay Varty"/>
    <x v="1"/>
    <n v="491314"/>
    <x v="33"/>
    <x v="8"/>
    <n v="2"/>
    <n v="973.44"/>
    <n v="3936.68"/>
    <x v="0"/>
    <x v="0"/>
    <n v="-1"/>
    <x v="3896"/>
  </r>
  <r>
    <n v="9105127475"/>
    <n v="87213891"/>
    <s v="Janani Malhotra"/>
    <x v="1"/>
    <n v="183929"/>
    <x v="6"/>
    <x v="2"/>
    <n v="3"/>
    <n v="738.74"/>
    <n v="4110.5600000000004"/>
    <x v="2"/>
    <x v="1"/>
    <n v="12"/>
    <x v="3897"/>
  </r>
  <r>
    <n v="6120818381"/>
    <n v="34768050"/>
    <s v="Ekalinga Dixit"/>
    <x v="2"/>
    <n v="647462"/>
    <x v="7"/>
    <x v="5"/>
    <n v="1"/>
    <n v="326.42"/>
    <n v="3091.49"/>
    <x v="1"/>
    <x v="0"/>
    <n v="-4"/>
    <x v="3898"/>
  </r>
  <r>
    <n v="5174370629"/>
    <n v="31156674"/>
    <s v="Aarav Jaggi"/>
    <x v="2"/>
    <n v="848226"/>
    <x v="30"/>
    <x v="9"/>
    <n v="1"/>
    <n v="209.59"/>
    <n v="729.87"/>
    <x v="2"/>
    <x v="0"/>
    <n v="4"/>
    <x v="3899"/>
  </r>
  <r>
    <n v="3244930036"/>
    <n v="67386193"/>
    <s v="Wakeeta Khurana"/>
    <x v="0"/>
    <n v="300159"/>
    <x v="39"/>
    <x v="1"/>
    <n v="1"/>
    <n v="44.35"/>
    <n v="2457.44"/>
    <x v="0"/>
    <x v="0"/>
    <n v="3"/>
    <x v="3900"/>
  </r>
  <r>
    <n v="2976493998"/>
    <n v="820740"/>
    <s v="Mekhala Sathe"/>
    <x v="3"/>
    <n v="91670"/>
    <x v="23"/>
    <x v="7"/>
    <n v="3"/>
    <n v="439.24"/>
    <n v="2716.3"/>
    <x v="2"/>
    <x v="1"/>
    <n v="7"/>
    <x v="3901"/>
  </r>
  <r>
    <n v="7971593791"/>
    <n v="92209869"/>
    <s v="Bishakha Shah"/>
    <x v="0"/>
    <n v="146840"/>
    <x v="6"/>
    <x v="2"/>
    <n v="1"/>
    <n v="786.85"/>
    <n v="2048.91"/>
    <x v="3"/>
    <x v="2"/>
    <n v="16"/>
    <x v="3902"/>
  </r>
  <r>
    <n v="4052544342"/>
    <n v="58214883"/>
    <s v="Udant Grover"/>
    <x v="0"/>
    <n v="222892"/>
    <x v="30"/>
    <x v="9"/>
    <n v="1"/>
    <n v="869.22"/>
    <n v="987.59"/>
    <x v="0"/>
    <x v="2"/>
    <n v="16"/>
    <x v="3903"/>
  </r>
  <r>
    <n v="6264003424"/>
    <n v="26863280"/>
    <s v="Aryan Dewan"/>
    <x v="2"/>
    <n v="739448"/>
    <x v="23"/>
    <x v="7"/>
    <n v="2"/>
    <n v="755.66"/>
    <n v="517.03"/>
    <x v="1"/>
    <x v="0"/>
    <n v="0"/>
    <x v="3904"/>
  </r>
  <r>
    <n v="3436107152"/>
    <n v="64141971"/>
    <s v="Madhavi Jaggi"/>
    <x v="3"/>
    <n v="378230"/>
    <x v="3"/>
    <x v="3"/>
    <n v="1"/>
    <n v="166.42"/>
    <n v="3112.14"/>
    <x v="1"/>
    <x v="0"/>
    <n v="5"/>
    <x v="3905"/>
  </r>
  <r>
    <n v="8546631319"/>
    <n v="10541231"/>
    <s v="Dayita Yadav"/>
    <x v="3"/>
    <n v="863930"/>
    <x v="8"/>
    <x v="5"/>
    <n v="2"/>
    <n v="242.57"/>
    <n v="327.07"/>
    <x v="3"/>
    <x v="0"/>
    <n v="4"/>
    <x v="3906"/>
  </r>
  <r>
    <n v="640960551"/>
    <n v="34237583"/>
    <s v="Ishwar Chand"/>
    <x v="1"/>
    <n v="52729"/>
    <x v="43"/>
    <x v="0"/>
    <n v="1"/>
    <n v="316.02"/>
    <n v="3018.53"/>
    <x v="0"/>
    <x v="0"/>
    <n v="2"/>
    <x v="3907"/>
  </r>
  <r>
    <n v="1141173434"/>
    <n v="5961261"/>
    <s v="Vrishti Memon"/>
    <x v="3"/>
    <n v="53833"/>
    <x v="10"/>
    <x v="6"/>
    <n v="1"/>
    <n v="134.69"/>
    <n v="77.11"/>
    <x v="3"/>
    <x v="1"/>
    <n v="12"/>
    <x v="3908"/>
  </r>
  <r>
    <n v="528309380"/>
    <n v="52409516"/>
    <s v="Rehaan Jha"/>
    <x v="2"/>
    <n v="118820"/>
    <x v="20"/>
    <x v="1"/>
    <n v="2"/>
    <n v="12.32"/>
    <n v="2021.54"/>
    <x v="3"/>
    <x v="1"/>
    <n v="9"/>
    <x v="3909"/>
  </r>
  <r>
    <n v="2387509904"/>
    <n v="63310076"/>
    <s v="Chavvi Jani"/>
    <x v="0"/>
    <n v="107548"/>
    <x v="39"/>
    <x v="1"/>
    <n v="2"/>
    <n v="891.6"/>
    <n v="4019.23"/>
    <x v="2"/>
    <x v="0"/>
    <n v="5"/>
    <x v="3910"/>
  </r>
  <r>
    <n v="6791931269"/>
    <n v="38133873"/>
    <s v="Rehaan Borde"/>
    <x v="3"/>
    <n v="567671"/>
    <x v="29"/>
    <x v="3"/>
    <n v="3"/>
    <n v="418.48"/>
    <n v="329.79"/>
    <x v="3"/>
    <x v="0"/>
    <n v="5"/>
    <x v="3911"/>
  </r>
  <r>
    <n v="4063689432"/>
    <n v="6025470"/>
    <s v="Isaac Mander"/>
    <x v="3"/>
    <n v="837480"/>
    <x v="13"/>
    <x v="4"/>
    <n v="1"/>
    <n v="217.4"/>
    <n v="4593.42"/>
    <x v="0"/>
    <x v="0"/>
    <n v="-1"/>
    <x v="3912"/>
  </r>
  <r>
    <n v="1206887762"/>
    <n v="59909004"/>
    <s v="Indali Master"/>
    <x v="1"/>
    <n v="366066"/>
    <x v="28"/>
    <x v="5"/>
    <n v="2"/>
    <n v="918.58"/>
    <n v="1620.95"/>
    <x v="3"/>
    <x v="1"/>
    <n v="14"/>
    <x v="3913"/>
  </r>
  <r>
    <n v="6409437174"/>
    <n v="3399251"/>
    <s v="Ekalinga Bhatt"/>
    <x v="1"/>
    <n v="767398"/>
    <x v="23"/>
    <x v="7"/>
    <n v="3"/>
    <n v="22.14"/>
    <n v="1348.39"/>
    <x v="3"/>
    <x v="2"/>
    <n v="22"/>
    <x v="3914"/>
  </r>
  <r>
    <n v="1355164713"/>
    <n v="28995786"/>
    <s v="Vanya Swamy"/>
    <x v="2"/>
    <n v="131937"/>
    <x v="12"/>
    <x v="8"/>
    <n v="3"/>
    <n v="287.81"/>
    <n v="2054.4299999999998"/>
    <x v="2"/>
    <x v="0"/>
    <n v="1"/>
    <x v="3915"/>
  </r>
  <r>
    <n v="2604772138"/>
    <n v="15144290"/>
    <s v="Omkaar Swamy"/>
    <x v="1"/>
    <n v="36412"/>
    <x v="23"/>
    <x v="7"/>
    <n v="2"/>
    <n v="397.68"/>
    <n v="1515.64"/>
    <x v="0"/>
    <x v="0"/>
    <n v="2"/>
    <x v="3916"/>
  </r>
  <r>
    <n v="5868093790"/>
    <n v="61618079"/>
    <s v="Isaac Sunder"/>
    <x v="2"/>
    <n v="67197"/>
    <x v="16"/>
    <x v="2"/>
    <n v="2"/>
    <n v="552.20000000000005"/>
    <n v="443.03"/>
    <x v="2"/>
    <x v="0"/>
    <n v="3"/>
    <x v="3917"/>
  </r>
  <r>
    <n v="10161194"/>
    <n v="63238941"/>
    <s v="Vidhi Misra"/>
    <x v="0"/>
    <n v="382511"/>
    <x v="16"/>
    <x v="2"/>
    <n v="1"/>
    <n v="702.54"/>
    <n v="3827.54"/>
    <x v="2"/>
    <x v="0"/>
    <n v="3"/>
    <x v="3918"/>
  </r>
  <r>
    <n v="8930380639"/>
    <n v="98540377"/>
    <s v="Brinda Datta"/>
    <x v="0"/>
    <n v="107548"/>
    <x v="39"/>
    <x v="1"/>
    <n v="1"/>
    <n v="891.6"/>
    <n v="556.35"/>
    <x v="1"/>
    <x v="0"/>
    <n v="0"/>
    <x v="3919"/>
  </r>
  <r>
    <n v="2247940574"/>
    <n v="11202130"/>
    <s v="Zehaan Lad"/>
    <x v="3"/>
    <n v="679284"/>
    <x v="13"/>
    <x v="4"/>
    <n v="3"/>
    <n v="877.89"/>
    <n v="2397.73"/>
    <x v="2"/>
    <x v="0"/>
    <n v="5"/>
    <x v="3920"/>
  </r>
  <r>
    <n v="6190907327"/>
    <n v="64151769"/>
    <s v="Teerth Mallick"/>
    <x v="1"/>
    <n v="18035"/>
    <x v="23"/>
    <x v="7"/>
    <n v="3"/>
    <n v="968.94"/>
    <n v="1891.03"/>
    <x v="2"/>
    <x v="0"/>
    <n v="0"/>
    <x v="3921"/>
  </r>
  <r>
    <n v="127277515"/>
    <n v="35455991"/>
    <s v="Aryan Balakrishnan"/>
    <x v="1"/>
    <n v="654297"/>
    <x v="14"/>
    <x v="9"/>
    <n v="3"/>
    <n v="13.25"/>
    <n v="2838.48"/>
    <x v="2"/>
    <x v="0"/>
    <n v="4"/>
    <x v="3922"/>
  </r>
  <r>
    <n v="8209093135"/>
    <n v="2558646"/>
    <s v="Vyanjana Dara"/>
    <x v="3"/>
    <n v="91670"/>
    <x v="23"/>
    <x v="7"/>
    <n v="2"/>
    <n v="439.24"/>
    <n v="481.63"/>
    <x v="2"/>
    <x v="0"/>
    <n v="2"/>
    <x v="3923"/>
  </r>
  <r>
    <n v="4419380079"/>
    <n v="1989720"/>
    <s v="Anusha Bahri"/>
    <x v="2"/>
    <n v="567671"/>
    <x v="29"/>
    <x v="3"/>
    <n v="1"/>
    <n v="418.48"/>
    <n v="3278.3"/>
    <x v="0"/>
    <x v="1"/>
    <n v="8"/>
    <x v="3924"/>
  </r>
  <r>
    <n v="2954606845"/>
    <n v="14294171"/>
    <s v="Ikshita Bava"/>
    <x v="0"/>
    <n v="376447"/>
    <x v="16"/>
    <x v="2"/>
    <n v="3"/>
    <n v="724.84"/>
    <n v="995.56"/>
    <x v="3"/>
    <x v="0"/>
    <n v="-4"/>
    <x v="3925"/>
  </r>
  <r>
    <n v="5128739359"/>
    <n v="57081917"/>
    <s v="Nidra Choudhary"/>
    <x v="2"/>
    <n v="131748"/>
    <x v="44"/>
    <x v="0"/>
    <n v="1"/>
    <n v="81.349999999999994"/>
    <n v="730.51"/>
    <x v="0"/>
    <x v="0"/>
    <n v="-5"/>
    <x v="3926"/>
  </r>
  <r>
    <n v="8183315245"/>
    <n v="80499378"/>
    <s v="Ekta Chowdhury"/>
    <x v="2"/>
    <n v="990993"/>
    <x v="49"/>
    <x v="3"/>
    <n v="2"/>
    <n v="263.7"/>
    <n v="825.46"/>
    <x v="1"/>
    <x v="1"/>
    <n v="14"/>
    <x v="3927"/>
  </r>
  <r>
    <n v="8820606892"/>
    <n v="8395343"/>
    <s v="Ekani Pingle"/>
    <x v="1"/>
    <n v="689769"/>
    <x v="48"/>
    <x v="8"/>
    <n v="3"/>
    <n v="46.62"/>
    <n v="2635.56"/>
    <x v="0"/>
    <x v="0"/>
    <n v="2"/>
    <x v="3928"/>
  </r>
  <r>
    <n v="7779228340"/>
    <n v="8395343"/>
    <s v="Ekani Pingle"/>
    <x v="1"/>
    <n v="942001"/>
    <x v="43"/>
    <x v="0"/>
    <n v="3"/>
    <n v="671.55"/>
    <n v="545.49"/>
    <x v="0"/>
    <x v="0"/>
    <n v="-5"/>
    <x v="3929"/>
  </r>
  <r>
    <n v="8459230018"/>
    <n v="50899600"/>
    <s v="Frado Arya"/>
    <x v="1"/>
    <n v="4452"/>
    <x v="26"/>
    <x v="10"/>
    <n v="1"/>
    <n v="169.88"/>
    <n v="4124.32"/>
    <x v="1"/>
    <x v="0"/>
    <n v="0"/>
    <x v="3930"/>
  </r>
  <r>
    <n v="7060468800"/>
    <n v="83867512"/>
    <s v="Aarush Samra"/>
    <x v="2"/>
    <n v="112390"/>
    <x v="18"/>
    <x v="5"/>
    <n v="2"/>
    <n v="877.98"/>
    <n v="2192.0500000000002"/>
    <x v="3"/>
    <x v="1"/>
    <n v="12"/>
    <x v="3931"/>
  </r>
  <r>
    <n v="218821567"/>
    <n v="95428692"/>
    <s v="Janani Yohannan"/>
    <x v="1"/>
    <n v="589812"/>
    <x v="11"/>
    <x v="7"/>
    <n v="3"/>
    <n v="163.03"/>
    <n v="1711.15"/>
    <x v="0"/>
    <x v="0"/>
    <n v="-4"/>
    <x v="3932"/>
  </r>
  <r>
    <n v="7795766861"/>
    <n v="79135318"/>
    <s v="Amaira Issac"/>
    <x v="2"/>
    <n v="140154"/>
    <x v="8"/>
    <x v="5"/>
    <n v="1"/>
    <n v="171.2"/>
    <n v="3024.18"/>
    <x v="3"/>
    <x v="0"/>
    <n v="-1"/>
    <x v="3933"/>
  </r>
  <r>
    <n v="4285804383"/>
    <n v="23755474"/>
    <s v="Jhalak Rajagopal"/>
    <x v="3"/>
    <n v="890232"/>
    <x v="4"/>
    <x v="1"/>
    <n v="2"/>
    <n v="432"/>
    <n v="479.64"/>
    <x v="2"/>
    <x v="1"/>
    <n v="11"/>
    <x v="3934"/>
  </r>
  <r>
    <n v="5961051248"/>
    <n v="20834589"/>
    <s v="Parth Madan"/>
    <x v="2"/>
    <n v="880510"/>
    <x v="6"/>
    <x v="2"/>
    <n v="3"/>
    <n v="951.43"/>
    <n v="3502.35"/>
    <x v="0"/>
    <x v="0"/>
    <n v="3"/>
    <x v="3935"/>
  </r>
  <r>
    <n v="5630323534"/>
    <n v="98218863"/>
    <s v="Panini Dua"/>
    <x v="0"/>
    <n v="425341"/>
    <x v="0"/>
    <x v="0"/>
    <n v="1"/>
    <n v="486.28"/>
    <n v="1450.75"/>
    <x v="0"/>
    <x v="1"/>
    <n v="7"/>
    <x v="3936"/>
  </r>
  <r>
    <n v="4642824835"/>
    <n v="76327561"/>
    <s v="Osha Khanna"/>
    <x v="2"/>
    <n v="672059"/>
    <x v="18"/>
    <x v="5"/>
    <n v="3"/>
    <n v="672.73"/>
    <n v="4721.6400000000003"/>
    <x v="0"/>
    <x v="0"/>
    <n v="2"/>
    <x v="3937"/>
  </r>
  <r>
    <n v="3060527554"/>
    <n v="75213636"/>
    <s v="Bhanumati Chatterjee"/>
    <x v="2"/>
    <n v="378230"/>
    <x v="3"/>
    <x v="3"/>
    <n v="3"/>
    <n v="166.42"/>
    <n v="1143.28"/>
    <x v="1"/>
    <x v="1"/>
    <n v="8"/>
    <x v="3938"/>
  </r>
  <r>
    <n v="4048252396"/>
    <n v="75213636"/>
    <s v="Bhanumati Chatterjee"/>
    <x v="2"/>
    <n v="451933"/>
    <x v="17"/>
    <x v="6"/>
    <n v="2"/>
    <n v="568.94000000000005"/>
    <n v="2437.04"/>
    <x v="3"/>
    <x v="0"/>
    <n v="-4"/>
    <x v="3939"/>
  </r>
  <r>
    <n v="1271431612"/>
    <n v="18082040"/>
    <s v="Jonathan Bir"/>
    <x v="0"/>
    <n v="679321"/>
    <x v="39"/>
    <x v="1"/>
    <n v="1"/>
    <n v="738.46"/>
    <n v="2167.1"/>
    <x v="0"/>
    <x v="1"/>
    <n v="6"/>
    <x v="3940"/>
  </r>
  <r>
    <n v="8981940261"/>
    <n v="31537100"/>
    <s v="Rajata Sampath"/>
    <x v="0"/>
    <n v="552496"/>
    <x v="23"/>
    <x v="7"/>
    <n v="2"/>
    <n v="508"/>
    <n v="3097.06"/>
    <x v="0"/>
    <x v="0"/>
    <n v="-2"/>
    <x v="3941"/>
  </r>
  <r>
    <n v="3896239510"/>
    <n v="90856813"/>
    <s v="Neha Ramaswamy"/>
    <x v="0"/>
    <n v="739448"/>
    <x v="23"/>
    <x v="7"/>
    <n v="3"/>
    <n v="755.66"/>
    <n v="2011.56"/>
    <x v="2"/>
    <x v="1"/>
    <n v="14"/>
    <x v="3942"/>
  </r>
  <r>
    <n v="711316410"/>
    <n v="25587553"/>
    <s v="Nakul Venkatesh"/>
    <x v="0"/>
    <n v="305754"/>
    <x v="48"/>
    <x v="8"/>
    <n v="3"/>
    <n v="979.99"/>
    <n v="2027.04"/>
    <x v="0"/>
    <x v="0"/>
    <n v="2"/>
    <x v="3943"/>
  </r>
  <r>
    <n v="9863502398"/>
    <n v="31619915"/>
    <s v="Joshua Trivedi"/>
    <x v="1"/>
    <n v="673058"/>
    <x v="13"/>
    <x v="4"/>
    <n v="2"/>
    <n v="765.76"/>
    <n v="1379.82"/>
    <x v="2"/>
    <x v="0"/>
    <n v="2"/>
    <x v="3944"/>
  </r>
  <r>
    <n v="293770293"/>
    <n v="45066676"/>
    <s v="Lipika Murthy"/>
    <x v="3"/>
    <n v="876139"/>
    <x v="21"/>
    <x v="6"/>
    <n v="1"/>
    <n v="415.75"/>
    <n v="1019.25"/>
    <x v="1"/>
    <x v="0"/>
    <n v="5"/>
    <x v="3945"/>
  </r>
  <r>
    <n v="890800429"/>
    <n v="95594611"/>
    <s v="Dayita Dass"/>
    <x v="0"/>
    <n v="376447"/>
    <x v="16"/>
    <x v="2"/>
    <n v="1"/>
    <n v="724.84"/>
    <n v="2490.2800000000002"/>
    <x v="0"/>
    <x v="0"/>
    <n v="2"/>
    <x v="3946"/>
  </r>
  <r>
    <n v="1270503169"/>
    <n v="8791577"/>
    <s v="Warda Kohli"/>
    <x v="0"/>
    <n v="6405"/>
    <x v="24"/>
    <x v="10"/>
    <n v="2"/>
    <n v="236.51"/>
    <n v="3836.35"/>
    <x v="3"/>
    <x v="0"/>
    <n v="3"/>
    <x v="3947"/>
  </r>
  <r>
    <n v="168180571"/>
    <n v="89910157"/>
    <s v="Dayamai Ray"/>
    <x v="1"/>
    <n v="136533"/>
    <x v="2"/>
    <x v="2"/>
    <n v="1"/>
    <n v="826.21"/>
    <n v="563.45000000000005"/>
    <x v="0"/>
    <x v="1"/>
    <n v="10"/>
    <x v="3948"/>
  </r>
  <r>
    <n v="111296281"/>
    <n v="28413467"/>
    <s v="Leena Mane"/>
    <x v="1"/>
    <n v="378230"/>
    <x v="3"/>
    <x v="3"/>
    <n v="3"/>
    <n v="166.42"/>
    <n v="4414.1899999999996"/>
    <x v="1"/>
    <x v="0"/>
    <n v="-2"/>
    <x v="3949"/>
  </r>
  <r>
    <n v="7329085364"/>
    <n v="53392567"/>
    <s v="Darika Banerjee"/>
    <x v="0"/>
    <n v="969851"/>
    <x v="48"/>
    <x v="8"/>
    <n v="1"/>
    <n v="340.66"/>
    <n v="332.84"/>
    <x v="3"/>
    <x v="0"/>
    <n v="1"/>
    <x v="3950"/>
  </r>
  <r>
    <n v="1129130498"/>
    <n v="62243869"/>
    <s v="Vrishti Thakkar"/>
    <x v="3"/>
    <n v="378676"/>
    <x v="1"/>
    <x v="1"/>
    <n v="1"/>
    <n v="881.42"/>
    <n v="2623.48"/>
    <x v="2"/>
    <x v="0"/>
    <n v="-5"/>
    <x v="3951"/>
  </r>
  <r>
    <n v="996939836"/>
    <n v="23794330"/>
    <s v="Nisha Amble"/>
    <x v="0"/>
    <n v="993331"/>
    <x v="21"/>
    <x v="6"/>
    <n v="2"/>
    <n v="102.44"/>
    <n v="3269.43"/>
    <x v="1"/>
    <x v="0"/>
    <n v="-1"/>
    <x v="3952"/>
  </r>
  <r>
    <n v="8263379807"/>
    <n v="14479168"/>
    <s v="Sai Sawhney"/>
    <x v="1"/>
    <n v="131136"/>
    <x v="32"/>
    <x v="6"/>
    <n v="3"/>
    <n v="37.799999999999997"/>
    <n v="3179.87"/>
    <x v="1"/>
    <x v="0"/>
    <n v="-1"/>
    <x v="3953"/>
  </r>
  <r>
    <n v="5735975899"/>
    <n v="83304571"/>
    <s v="Abha Dugar"/>
    <x v="1"/>
    <n v="611575"/>
    <x v="12"/>
    <x v="8"/>
    <n v="3"/>
    <n v="482.06"/>
    <n v="2199.37"/>
    <x v="2"/>
    <x v="0"/>
    <n v="2"/>
    <x v="3954"/>
  </r>
  <r>
    <n v="9651034668"/>
    <n v="70615775"/>
    <s v="Abdul Narang"/>
    <x v="2"/>
    <n v="669378"/>
    <x v="14"/>
    <x v="9"/>
    <n v="3"/>
    <n v="212.14"/>
    <n v="2603.33"/>
    <x v="0"/>
    <x v="0"/>
    <n v="1"/>
    <x v="3955"/>
  </r>
  <r>
    <n v="3103539793"/>
    <n v="75244116"/>
    <s v="Jai Suri"/>
    <x v="2"/>
    <n v="771228"/>
    <x v="0"/>
    <x v="0"/>
    <n v="1"/>
    <n v="83.18"/>
    <n v="2514.37"/>
    <x v="0"/>
    <x v="0"/>
    <n v="-5"/>
    <x v="3956"/>
  </r>
  <r>
    <n v="1611921781"/>
    <n v="48776805"/>
    <s v="Prisha Sanghvi"/>
    <x v="3"/>
    <n v="123983"/>
    <x v="13"/>
    <x v="4"/>
    <n v="3"/>
    <n v="785.67"/>
    <n v="2698.66"/>
    <x v="2"/>
    <x v="0"/>
    <n v="0"/>
    <x v="3957"/>
  </r>
  <r>
    <n v="7532381028"/>
    <n v="73392739"/>
    <s v="Chaitaly Kakar"/>
    <x v="1"/>
    <n v="925482"/>
    <x v="40"/>
    <x v="8"/>
    <n v="2"/>
    <n v="475.04"/>
    <n v="3637.95"/>
    <x v="0"/>
    <x v="0"/>
    <n v="-3"/>
    <x v="3958"/>
  </r>
  <r>
    <n v="7803665404"/>
    <n v="63571453"/>
    <s v="Praneel Saran"/>
    <x v="3"/>
    <n v="516376"/>
    <x v="36"/>
    <x v="9"/>
    <n v="1"/>
    <n v="877.43"/>
    <n v="2423.0700000000002"/>
    <x v="1"/>
    <x v="0"/>
    <n v="4"/>
    <x v="3959"/>
  </r>
  <r>
    <n v="466184886"/>
    <n v="40277444"/>
    <s v="Damyanti Acharya"/>
    <x v="1"/>
    <n v="451812"/>
    <x v="25"/>
    <x v="4"/>
    <n v="3"/>
    <n v="530.85"/>
    <n v="2154.04"/>
    <x v="2"/>
    <x v="0"/>
    <n v="-4"/>
    <x v="3960"/>
  </r>
  <r>
    <n v="4692518050"/>
    <n v="46989310"/>
    <s v="Atharv Sharaf"/>
    <x v="0"/>
    <n v="70969"/>
    <x v="41"/>
    <x v="9"/>
    <n v="2"/>
    <n v="631.70000000000005"/>
    <n v="2176.2399999999998"/>
    <x v="2"/>
    <x v="0"/>
    <n v="-1"/>
    <x v="3961"/>
  </r>
  <r>
    <n v="9408428"/>
    <n v="31456752"/>
    <s v="Henry Borah"/>
    <x v="3"/>
    <n v="124290"/>
    <x v="7"/>
    <x v="5"/>
    <n v="1"/>
    <n v="39.65"/>
    <n v="1911.86"/>
    <x v="1"/>
    <x v="0"/>
    <n v="-4"/>
    <x v="3962"/>
  </r>
  <r>
    <n v="8766330526"/>
    <n v="85907588"/>
    <s v="Avni Rai"/>
    <x v="2"/>
    <n v="704868"/>
    <x v="11"/>
    <x v="7"/>
    <n v="3"/>
    <n v="193.46"/>
    <n v="1580.27"/>
    <x v="0"/>
    <x v="0"/>
    <n v="-3"/>
    <x v="3963"/>
  </r>
  <r>
    <n v="9221423039"/>
    <n v="42208242"/>
    <s v="Farhan Tata"/>
    <x v="0"/>
    <n v="707935"/>
    <x v="43"/>
    <x v="0"/>
    <n v="2"/>
    <n v="820.9"/>
    <n v="1574.23"/>
    <x v="3"/>
    <x v="0"/>
    <n v="-5"/>
    <x v="3964"/>
  </r>
  <r>
    <n v="4268661538"/>
    <n v="22694456"/>
    <s v="Eesha Saha"/>
    <x v="1"/>
    <n v="952124"/>
    <x v="36"/>
    <x v="9"/>
    <n v="1"/>
    <n v="127.08"/>
    <n v="5136.72"/>
    <x v="0"/>
    <x v="0"/>
    <n v="2"/>
    <x v="3965"/>
  </r>
  <r>
    <n v="1378809665"/>
    <n v="52409516"/>
    <s v="Rehaan Jha"/>
    <x v="2"/>
    <n v="771228"/>
    <x v="0"/>
    <x v="0"/>
    <n v="3"/>
    <n v="83.18"/>
    <n v="3370.17"/>
    <x v="3"/>
    <x v="0"/>
    <n v="5"/>
    <x v="3966"/>
  </r>
  <r>
    <n v="4917941248"/>
    <n v="83701325"/>
    <s v="Chasmum Rau"/>
    <x v="3"/>
    <n v="764014"/>
    <x v="32"/>
    <x v="6"/>
    <n v="1"/>
    <n v="612.04"/>
    <n v="3135.65"/>
    <x v="0"/>
    <x v="0"/>
    <n v="3"/>
    <x v="3967"/>
  </r>
  <r>
    <n v="5132792285"/>
    <n v="19080489"/>
    <s v="Reva Sha"/>
    <x v="0"/>
    <n v="516376"/>
    <x v="36"/>
    <x v="9"/>
    <n v="2"/>
    <n v="877.43"/>
    <n v="2858.4"/>
    <x v="3"/>
    <x v="0"/>
    <n v="-3"/>
    <x v="3968"/>
  </r>
  <r>
    <n v="3776678112"/>
    <n v="34655710"/>
    <s v="Abeer Ravel"/>
    <x v="2"/>
    <n v="14145"/>
    <x v="42"/>
    <x v="9"/>
    <n v="1"/>
    <n v="630.84"/>
    <n v="2429.8200000000002"/>
    <x v="0"/>
    <x v="2"/>
    <n v="16"/>
    <x v="3969"/>
  </r>
  <r>
    <n v="6940411801"/>
    <n v="59009727"/>
    <s v="Charles Kulkarni"/>
    <x v="1"/>
    <n v="89084"/>
    <x v="45"/>
    <x v="2"/>
    <n v="1"/>
    <n v="598.83000000000004"/>
    <n v="1888.04"/>
    <x v="1"/>
    <x v="1"/>
    <n v="13"/>
    <x v="3970"/>
  </r>
  <r>
    <n v="7422521525"/>
    <n v="92509376"/>
    <s v="Sudiksha Dutta"/>
    <x v="0"/>
    <n v="952124"/>
    <x v="36"/>
    <x v="9"/>
    <n v="2"/>
    <n v="127.08"/>
    <n v="643.87"/>
    <x v="2"/>
    <x v="0"/>
    <n v="-5"/>
    <x v="3971"/>
  </r>
  <r>
    <n v="4419022028"/>
    <n v="23961725"/>
    <s v="Zayyan Buch"/>
    <x v="0"/>
    <n v="491521"/>
    <x v="3"/>
    <x v="3"/>
    <n v="2"/>
    <n v="556.35"/>
    <n v="3804.98"/>
    <x v="1"/>
    <x v="0"/>
    <n v="5"/>
    <x v="3972"/>
  </r>
  <r>
    <n v="8016651984"/>
    <n v="90745023"/>
    <s v="Samarth Sathe"/>
    <x v="2"/>
    <n v="131748"/>
    <x v="44"/>
    <x v="0"/>
    <n v="1"/>
    <n v="81.349999999999994"/>
    <n v="651.92999999999995"/>
    <x v="2"/>
    <x v="0"/>
    <n v="2"/>
    <x v="3973"/>
  </r>
  <r>
    <n v="2361722422"/>
    <n v="89412038"/>
    <s v="Ekansh Nagi"/>
    <x v="1"/>
    <n v="848226"/>
    <x v="30"/>
    <x v="9"/>
    <n v="3"/>
    <n v="209.59"/>
    <n v="3755.33"/>
    <x v="3"/>
    <x v="0"/>
    <n v="5"/>
    <x v="3974"/>
  </r>
  <r>
    <n v="1001453982"/>
    <n v="34668988"/>
    <s v="Wishi Varughese"/>
    <x v="2"/>
    <n v="557908"/>
    <x v="5"/>
    <x v="4"/>
    <n v="3"/>
    <n v="942.37"/>
    <n v="2774.06"/>
    <x v="0"/>
    <x v="1"/>
    <n v="11"/>
    <x v="3975"/>
  </r>
  <r>
    <n v="9093918346"/>
    <n v="74038361"/>
    <s v="Vasatika Lanka"/>
    <x v="1"/>
    <n v="91670"/>
    <x v="23"/>
    <x v="7"/>
    <n v="3"/>
    <n v="439.24"/>
    <n v="3918.67"/>
    <x v="1"/>
    <x v="0"/>
    <n v="4"/>
    <x v="3976"/>
  </r>
  <r>
    <n v="3969014433"/>
    <n v="61982521"/>
    <s v="Jagat Dewan"/>
    <x v="2"/>
    <n v="679865"/>
    <x v="17"/>
    <x v="6"/>
    <n v="1"/>
    <n v="347.91"/>
    <n v="2747.35"/>
    <x v="1"/>
    <x v="0"/>
    <n v="-5"/>
    <x v="3977"/>
  </r>
  <r>
    <n v="9684561720"/>
    <n v="61121421"/>
    <s v="Aditya Sami"/>
    <x v="1"/>
    <n v="398340"/>
    <x v="46"/>
    <x v="8"/>
    <n v="3"/>
    <n v="651.92999999999995"/>
    <n v="1514.4"/>
    <x v="0"/>
    <x v="0"/>
    <n v="4"/>
    <x v="3978"/>
  </r>
  <r>
    <n v="7031115362"/>
    <n v="27878182"/>
    <s v="Qabil Lata"/>
    <x v="2"/>
    <n v="274207"/>
    <x v="13"/>
    <x v="4"/>
    <n v="2"/>
    <n v="328.51"/>
    <n v="2998.51"/>
    <x v="1"/>
    <x v="2"/>
    <n v="30"/>
    <x v="3979"/>
  </r>
  <r>
    <n v="8204766849"/>
    <n v="76020843"/>
    <s v="Banjeet Behl"/>
    <x v="0"/>
    <n v="709916"/>
    <x v="11"/>
    <x v="7"/>
    <n v="1"/>
    <n v="33.76"/>
    <n v="3350.53"/>
    <x v="2"/>
    <x v="2"/>
    <n v="20"/>
    <x v="3980"/>
  </r>
  <r>
    <n v="2785412612"/>
    <n v="60210778"/>
    <s v="Upasna Bhasin"/>
    <x v="0"/>
    <n v="764014"/>
    <x v="32"/>
    <x v="6"/>
    <n v="3"/>
    <n v="612.04"/>
    <n v="1439.58"/>
    <x v="2"/>
    <x v="0"/>
    <n v="-4"/>
    <x v="3981"/>
  </r>
  <r>
    <n v="2624138741"/>
    <n v="31718565"/>
    <s v="Andrew Wable"/>
    <x v="0"/>
    <n v="82484"/>
    <x v="24"/>
    <x v="10"/>
    <n v="3"/>
    <n v="914.88"/>
    <n v="1112.82"/>
    <x v="0"/>
    <x v="0"/>
    <n v="-5"/>
    <x v="3982"/>
  </r>
  <r>
    <n v="748376248"/>
    <n v="66766629"/>
    <s v="Harita Mander"/>
    <x v="1"/>
    <n v="194682"/>
    <x v="20"/>
    <x v="1"/>
    <n v="3"/>
    <n v="912.29"/>
    <n v="2422.16"/>
    <x v="0"/>
    <x v="0"/>
    <n v="-4"/>
    <x v="3983"/>
  </r>
  <r>
    <n v="6096787440"/>
    <n v="25128143"/>
    <s v="Odika Kannan"/>
    <x v="3"/>
    <n v="478531"/>
    <x v="41"/>
    <x v="9"/>
    <n v="3"/>
    <n v="825.46"/>
    <n v="2294.77"/>
    <x v="2"/>
    <x v="0"/>
    <n v="-3"/>
    <x v="3984"/>
  </r>
  <r>
    <n v="8787660233"/>
    <n v="90586029"/>
    <s v="Aarini Ray"/>
    <x v="0"/>
    <n v="672059"/>
    <x v="18"/>
    <x v="5"/>
    <n v="2"/>
    <n v="672.73"/>
    <n v="1435.29"/>
    <x v="2"/>
    <x v="1"/>
    <n v="11"/>
    <x v="3985"/>
  </r>
  <r>
    <n v="3845481278"/>
    <n v="63870636"/>
    <s v="Darpan Bhatia"/>
    <x v="3"/>
    <n v="487931"/>
    <x v="35"/>
    <x v="6"/>
    <n v="3"/>
    <n v="709.08"/>
    <n v="3988.77"/>
    <x v="2"/>
    <x v="0"/>
    <n v="1"/>
    <x v="3986"/>
  </r>
  <r>
    <n v="4636134267"/>
    <n v="57642258"/>
    <s v="Gunbir Dutt"/>
    <x v="3"/>
    <n v="228286"/>
    <x v="39"/>
    <x v="1"/>
    <n v="3"/>
    <n v="179.08"/>
    <n v="223.27"/>
    <x v="2"/>
    <x v="1"/>
    <n v="13"/>
    <x v="3987"/>
  </r>
  <r>
    <n v="4538825340"/>
    <n v="45700739"/>
    <s v="Luke Dar"/>
    <x v="2"/>
    <n v="124290"/>
    <x v="7"/>
    <x v="5"/>
    <n v="2"/>
    <n v="39.65"/>
    <n v="4269.5"/>
    <x v="0"/>
    <x v="0"/>
    <n v="2"/>
    <x v="3988"/>
  </r>
  <r>
    <n v="4553101047"/>
    <n v="39301587"/>
    <s v="Kritika Chaudhuri"/>
    <x v="0"/>
    <n v="937542"/>
    <x v="17"/>
    <x v="6"/>
    <n v="3"/>
    <n v="97.04"/>
    <n v="236.51"/>
    <x v="3"/>
    <x v="0"/>
    <n v="-3"/>
    <x v="3989"/>
  </r>
  <r>
    <n v="2193853405"/>
    <n v="42208242"/>
    <s v="Farhan Tata"/>
    <x v="0"/>
    <n v="448752"/>
    <x v="22"/>
    <x v="7"/>
    <n v="2"/>
    <n v="160.07"/>
    <n v="657.71"/>
    <x v="1"/>
    <x v="1"/>
    <n v="10"/>
    <x v="3990"/>
  </r>
  <r>
    <n v="1642059453"/>
    <n v="7378768"/>
    <s v="Shravya Dada"/>
    <x v="1"/>
    <n v="70969"/>
    <x v="41"/>
    <x v="9"/>
    <n v="1"/>
    <n v="631.70000000000005"/>
    <n v="1277.6199999999999"/>
    <x v="2"/>
    <x v="0"/>
    <n v="3"/>
    <x v="3991"/>
  </r>
  <r>
    <n v="5890339330"/>
    <n v="2188994"/>
    <s v="Bimala Mitra"/>
    <x v="2"/>
    <n v="891833"/>
    <x v="19"/>
    <x v="2"/>
    <n v="2"/>
    <n v="493.19"/>
    <n v="3750.59"/>
    <x v="3"/>
    <x v="0"/>
    <n v="-5"/>
    <x v="3992"/>
  </r>
  <r>
    <n v="313663478"/>
    <n v="6959437"/>
    <s v="Rushil Prakash"/>
    <x v="3"/>
    <n v="14145"/>
    <x v="42"/>
    <x v="9"/>
    <n v="1"/>
    <n v="630.84"/>
    <n v="1184.42"/>
    <x v="3"/>
    <x v="0"/>
    <n v="3"/>
    <x v="3993"/>
  </r>
  <r>
    <n v="8591576320"/>
    <n v="79916464"/>
    <s v="Aishani Sunder"/>
    <x v="1"/>
    <n v="692985"/>
    <x v="21"/>
    <x v="6"/>
    <n v="2"/>
    <n v="197.39"/>
    <n v="3993.97"/>
    <x v="1"/>
    <x v="0"/>
    <n v="-5"/>
    <x v="3994"/>
  </r>
  <r>
    <n v="4728104591"/>
    <n v="31389750"/>
    <s v="Advika Bala"/>
    <x v="1"/>
    <n v="537274"/>
    <x v="0"/>
    <x v="0"/>
    <n v="2"/>
    <n v="702.71"/>
    <n v="650.20000000000005"/>
    <x v="3"/>
    <x v="0"/>
    <n v="-5"/>
    <x v="3995"/>
  </r>
  <r>
    <n v="8276401643"/>
    <n v="88252625"/>
    <s v="Kritika Jha"/>
    <x v="1"/>
    <n v="833557"/>
    <x v="34"/>
    <x v="2"/>
    <n v="1"/>
    <n v="422.87"/>
    <n v="4724.3100000000004"/>
    <x v="2"/>
    <x v="0"/>
    <n v="-5"/>
    <x v="3996"/>
  </r>
  <r>
    <n v="8709694061"/>
    <n v="6724509"/>
    <s v="Guneet Brahmbhatt"/>
    <x v="1"/>
    <n v="337168"/>
    <x v="2"/>
    <x v="2"/>
    <n v="2"/>
    <n v="545.49"/>
    <n v="114.52"/>
    <x v="1"/>
    <x v="1"/>
    <n v="14"/>
    <x v="3997"/>
  </r>
  <r>
    <n v="4080156881"/>
    <n v="97770901"/>
    <s v="Dhruv Krishna"/>
    <x v="2"/>
    <n v="300159"/>
    <x v="39"/>
    <x v="1"/>
    <n v="2"/>
    <n v="44.35"/>
    <n v="950.39"/>
    <x v="0"/>
    <x v="0"/>
    <n v="0"/>
    <x v="3998"/>
  </r>
  <r>
    <n v="7485829116"/>
    <n v="49050014"/>
    <s v="Chanakya Mukhopadhyay"/>
    <x v="3"/>
    <n v="500633"/>
    <x v="34"/>
    <x v="2"/>
    <n v="2"/>
    <n v="154.5"/>
    <n v="3895.28"/>
    <x v="2"/>
    <x v="0"/>
    <n v="1"/>
    <x v="3999"/>
  </r>
  <r>
    <n v="7378865582"/>
    <n v="30643619"/>
    <s v="Ethan Nagi"/>
    <x v="2"/>
    <n v="661577"/>
    <x v="43"/>
    <x v="0"/>
    <n v="3"/>
    <n v="720.95"/>
    <n v="340.66"/>
    <x v="2"/>
    <x v="0"/>
    <n v="-4"/>
    <x v="4000"/>
  </r>
  <r>
    <n v="335575667"/>
    <n v="32929817"/>
    <s v="Vedika Devi"/>
    <x v="0"/>
    <n v="77308"/>
    <x v="36"/>
    <x v="9"/>
    <n v="3"/>
    <n v="223.27"/>
    <n v="3048.86"/>
    <x v="2"/>
    <x v="0"/>
    <n v="1"/>
    <x v="4001"/>
  </r>
  <r>
    <n v="1621109077"/>
    <n v="87450286"/>
    <s v="Harish Bedi"/>
    <x v="3"/>
    <n v="557908"/>
    <x v="5"/>
    <x v="4"/>
    <n v="1"/>
    <n v="942.37"/>
    <n v="4969.83"/>
    <x v="2"/>
    <x v="1"/>
    <n v="7"/>
    <x v="4002"/>
  </r>
  <r>
    <n v="7468088555"/>
    <n v="21697638"/>
    <s v="Hredhaan Bhagat"/>
    <x v="1"/>
    <n v="654623"/>
    <x v="47"/>
    <x v="3"/>
    <n v="1"/>
    <n v="422.14"/>
    <n v="2410.0700000000002"/>
    <x v="0"/>
    <x v="0"/>
    <n v="-3"/>
    <x v="4003"/>
  </r>
  <r>
    <n v="3676517886"/>
    <n v="57505804"/>
    <s v="Zinal Padmanabhan"/>
    <x v="1"/>
    <n v="473647"/>
    <x v="18"/>
    <x v="5"/>
    <n v="3"/>
    <n v="43.05"/>
    <n v="582.03"/>
    <x v="3"/>
    <x v="1"/>
    <n v="12"/>
    <x v="4004"/>
  </r>
  <r>
    <n v="1746921111"/>
    <n v="56604077"/>
    <s v="Yutika Pandit"/>
    <x v="0"/>
    <n v="642612"/>
    <x v="0"/>
    <x v="0"/>
    <n v="2"/>
    <n v="517.03"/>
    <n v="2466.2800000000002"/>
    <x v="2"/>
    <x v="0"/>
    <n v="-2"/>
    <x v="4005"/>
  </r>
  <r>
    <n v="7774691391"/>
    <n v="42514124"/>
    <s v="Bakhshi Sodhi"/>
    <x v="2"/>
    <n v="82484"/>
    <x v="24"/>
    <x v="10"/>
    <n v="2"/>
    <n v="914.88"/>
    <n v="1545.97"/>
    <x v="0"/>
    <x v="0"/>
    <n v="5"/>
    <x v="4006"/>
  </r>
  <r>
    <n v="8220678247"/>
    <n v="63858550"/>
    <s v="Neha Balakrishnan"/>
    <x v="3"/>
    <n v="361361"/>
    <x v="29"/>
    <x v="3"/>
    <n v="1"/>
    <n v="826.21"/>
    <n v="2089.2600000000002"/>
    <x v="0"/>
    <x v="0"/>
    <n v="-2"/>
    <x v="4007"/>
  </r>
  <r>
    <n v="6048604080"/>
    <n v="98218863"/>
    <s v="Panini Dua"/>
    <x v="0"/>
    <n v="799459"/>
    <x v="5"/>
    <x v="4"/>
    <n v="3"/>
    <n v="852.02"/>
    <n v="5820.25"/>
    <x v="0"/>
    <x v="0"/>
    <n v="-3"/>
    <x v="4008"/>
  </r>
  <r>
    <n v="8545716586"/>
    <n v="98540377"/>
    <s v="Brinda Datta"/>
    <x v="0"/>
    <n v="697683"/>
    <x v="22"/>
    <x v="7"/>
    <n v="2"/>
    <n v="123.74"/>
    <n v="1454.01"/>
    <x v="3"/>
    <x v="1"/>
    <n v="14"/>
    <x v="4009"/>
  </r>
  <r>
    <n v="530870056"/>
    <n v="39140039"/>
    <s v="Upasna Naidu"/>
    <x v="1"/>
    <n v="764014"/>
    <x v="32"/>
    <x v="6"/>
    <n v="1"/>
    <n v="612.04"/>
    <n v="2788.5"/>
    <x v="1"/>
    <x v="0"/>
    <n v="-3"/>
    <x v="4010"/>
  </r>
  <r>
    <n v="4055690435"/>
    <n v="15568831"/>
    <s v="David Swamy"/>
    <x v="3"/>
    <n v="120385"/>
    <x v="0"/>
    <x v="0"/>
    <n v="3"/>
    <n v="597.91"/>
    <n v="3571.53"/>
    <x v="0"/>
    <x v="0"/>
    <n v="-4"/>
    <x v="4011"/>
  </r>
  <r>
    <n v="7096530350"/>
    <n v="97411107"/>
    <s v="Udarsh Sandhu"/>
    <x v="1"/>
    <n v="927651"/>
    <x v="26"/>
    <x v="10"/>
    <n v="3"/>
    <n v="426.72"/>
    <n v="2474.92"/>
    <x v="2"/>
    <x v="0"/>
    <n v="-1"/>
    <x v="4012"/>
  </r>
  <r>
    <n v="7083649345"/>
    <n v="75464725"/>
    <s v="Chavvi Sibal"/>
    <x v="2"/>
    <n v="555121"/>
    <x v="41"/>
    <x v="9"/>
    <n v="3"/>
    <n v="354.91"/>
    <n v="3009.87"/>
    <x v="3"/>
    <x v="0"/>
    <n v="2"/>
    <x v="4013"/>
  </r>
  <r>
    <n v="836457367"/>
    <n v="2365348"/>
    <s v="Zashil Varghese"/>
    <x v="0"/>
    <n v="937542"/>
    <x v="17"/>
    <x v="6"/>
    <n v="2"/>
    <n v="97.04"/>
    <n v="4789.7299999999996"/>
    <x v="3"/>
    <x v="2"/>
    <n v="28"/>
    <x v="4014"/>
  </r>
  <r>
    <n v="7698126312"/>
    <n v="1705969"/>
    <s v="Qasim Kalla"/>
    <x v="3"/>
    <n v="136533"/>
    <x v="2"/>
    <x v="2"/>
    <n v="1"/>
    <n v="826.21"/>
    <n v="2404.9499999999998"/>
    <x v="1"/>
    <x v="1"/>
    <n v="11"/>
    <x v="4015"/>
  </r>
  <r>
    <n v="2267297760"/>
    <n v="5754255"/>
    <s v="Radha Rana"/>
    <x v="2"/>
    <n v="448752"/>
    <x v="22"/>
    <x v="7"/>
    <n v="1"/>
    <n v="160.07"/>
    <n v="1895.47"/>
    <x v="0"/>
    <x v="0"/>
    <n v="-4"/>
    <x v="4016"/>
  </r>
  <r>
    <n v="1717841423"/>
    <n v="87954926"/>
    <s v="Yachana Mahal"/>
    <x v="3"/>
    <n v="965755"/>
    <x v="38"/>
    <x v="9"/>
    <n v="1"/>
    <n v="532.57000000000005"/>
    <n v="2393.48"/>
    <x v="3"/>
    <x v="1"/>
    <n v="6"/>
    <x v="4017"/>
  </r>
  <r>
    <n v="4330597536"/>
    <n v="40563029"/>
    <s v="Chandani Rege"/>
    <x v="2"/>
    <n v="537274"/>
    <x v="0"/>
    <x v="0"/>
    <n v="1"/>
    <n v="702.71"/>
    <n v="1494.23"/>
    <x v="3"/>
    <x v="0"/>
    <n v="4"/>
    <x v="4018"/>
  </r>
  <r>
    <n v="3687593721"/>
    <n v="61121421"/>
    <s v="Aditya Sami"/>
    <x v="1"/>
    <n v="990993"/>
    <x v="49"/>
    <x v="3"/>
    <n v="1"/>
    <n v="263.7"/>
    <n v="3344.72"/>
    <x v="3"/>
    <x v="1"/>
    <n v="9"/>
    <x v="4019"/>
  </r>
  <r>
    <n v="6660740926"/>
    <n v="119099"/>
    <s v="Zansi Parsa"/>
    <x v="2"/>
    <n v="378230"/>
    <x v="3"/>
    <x v="3"/>
    <n v="3"/>
    <n v="166.42"/>
    <n v="2771.28"/>
    <x v="2"/>
    <x v="1"/>
    <n v="11"/>
    <x v="4020"/>
  </r>
  <r>
    <n v="9439713009"/>
    <n v="4439806"/>
    <s v="Balendra Sethi"/>
    <x v="1"/>
    <n v="455755"/>
    <x v="11"/>
    <x v="7"/>
    <n v="1"/>
    <n v="44.09"/>
    <n v="1804.06"/>
    <x v="1"/>
    <x v="0"/>
    <n v="-3"/>
    <x v="4021"/>
  </r>
  <r>
    <n v="5281121057"/>
    <n v="67908555"/>
    <s v="Brinda Bahl"/>
    <x v="1"/>
    <n v="681063"/>
    <x v="4"/>
    <x v="1"/>
    <n v="3"/>
    <n v="321.27999999999997"/>
    <n v="2207.4899999999998"/>
    <x v="0"/>
    <x v="1"/>
    <n v="14"/>
    <x v="4022"/>
  </r>
  <r>
    <n v="7044351561"/>
    <n v="91024604"/>
    <s v="Manbir Devan"/>
    <x v="2"/>
    <n v="51036"/>
    <x v="24"/>
    <x v="10"/>
    <n v="1"/>
    <n v="931.61"/>
    <n v="4069.86"/>
    <x v="2"/>
    <x v="0"/>
    <n v="-1"/>
    <x v="4023"/>
  </r>
  <r>
    <n v="9121393476"/>
    <n v="57896058"/>
    <s v="Samuel Gara"/>
    <x v="0"/>
    <n v="219598"/>
    <x v="8"/>
    <x v="5"/>
    <n v="3"/>
    <n v="367.08"/>
    <n v="1583.71"/>
    <x v="1"/>
    <x v="0"/>
    <n v="-1"/>
    <x v="4024"/>
  </r>
  <r>
    <n v="7202170939"/>
    <n v="50518311"/>
    <s v="Arunima Tak"/>
    <x v="0"/>
    <n v="991434"/>
    <x v="37"/>
    <x v="3"/>
    <n v="3"/>
    <n v="237.62"/>
    <n v="1105.29"/>
    <x v="0"/>
    <x v="0"/>
    <n v="4"/>
    <x v="4025"/>
  </r>
  <r>
    <n v="1429047127"/>
    <n v="18465047"/>
    <s v="Patrick Chaudhry"/>
    <x v="1"/>
    <n v="847349"/>
    <x v="14"/>
    <x v="9"/>
    <n v="3"/>
    <n v="781.08"/>
    <n v="4708.07"/>
    <x v="2"/>
    <x v="2"/>
    <n v="18"/>
    <x v="4026"/>
  </r>
  <r>
    <n v="8551965787"/>
    <n v="8383197"/>
    <s v="Nikita Ravi"/>
    <x v="1"/>
    <n v="34186"/>
    <x v="31"/>
    <x v="9"/>
    <n v="1"/>
    <n v="925.65"/>
    <n v="3864.44"/>
    <x v="3"/>
    <x v="0"/>
    <n v="-3"/>
    <x v="4027"/>
  </r>
  <r>
    <n v="6756882357"/>
    <n v="83155219"/>
    <s v="Yauvani Chanda"/>
    <x v="2"/>
    <n v="26060"/>
    <x v="5"/>
    <x v="4"/>
    <n v="3"/>
    <n v="342.94"/>
    <n v="654.30999999999995"/>
    <x v="1"/>
    <x v="0"/>
    <n v="-5"/>
    <x v="4028"/>
  </r>
  <r>
    <n v="618929241"/>
    <n v="53624677"/>
    <s v="Varenya Ganesh"/>
    <x v="1"/>
    <n v="542300"/>
    <x v="9"/>
    <x v="3"/>
    <n v="1"/>
    <n v="255.35"/>
    <n v="2348.09"/>
    <x v="1"/>
    <x v="2"/>
    <n v="17"/>
    <x v="4029"/>
  </r>
  <r>
    <n v="9711157887"/>
    <n v="46615831"/>
    <s v="Wishi Chada"/>
    <x v="2"/>
    <n v="679284"/>
    <x v="13"/>
    <x v="4"/>
    <n v="1"/>
    <n v="877.89"/>
    <n v="2577.15"/>
    <x v="3"/>
    <x v="0"/>
    <n v="1"/>
    <x v="4030"/>
  </r>
  <r>
    <n v="354149805"/>
    <n v="41164215"/>
    <s v="Lucky Savant"/>
    <x v="3"/>
    <n v="382511"/>
    <x v="16"/>
    <x v="2"/>
    <n v="3"/>
    <n v="702.54"/>
    <n v="1274.6199999999999"/>
    <x v="0"/>
    <x v="0"/>
    <n v="1"/>
    <x v="4031"/>
  </r>
  <r>
    <n v="231328814"/>
    <n v="25287111"/>
    <s v="Lakshmi Ratti"/>
    <x v="2"/>
    <n v="820541"/>
    <x v="22"/>
    <x v="7"/>
    <n v="3"/>
    <n v="576.22"/>
    <n v="2506.9299999999998"/>
    <x v="3"/>
    <x v="1"/>
    <n v="9"/>
    <x v="4032"/>
  </r>
  <r>
    <n v="523916986"/>
    <n v="66761643"/>
    <s v="Samuel Mukherjee"/>
    <x v="0"/>
    <n v="799459"/>
    <x v="5"/>
    <x v="4"/>
    <n v="2"/>
    <n v="852.02"/>
    <n v="1152.8699999999999"/>
    <x v="0"/>
    <x v="0"/>
    <n v="-2"/>
    <x v="4033"/>
  </r>
  <r>
    <n v="1930887811"/>
    <n v="12302179"/>
    <s v="Nikita Nagi"/>
    <x v="3"/>
    <n v="602241"/>
    <x v="3"/>
    <x v="3"/>
    <n v="2"/>
    <n v="976.55"/>
    <n v="1497.01"/>
    <x v="1"/>
    <x v="0"/>
    <n v="0"/>
    <x v="4034"/>
  </r>
  <r>
    <n v="9958741781"/>
    <n v="95971469"/>
    <s v="Rachit Parikh"/>
    <x v="1"/>
    <n v="818522"/>
    <x v="15"/>
    <x v="2"/>
    <n v="2"/>
    <n v="96.09"/>
    <n v="2439.42"/>
    <x v="3"/>
    <x v="1"/>
    <n v="9"/>
    <x v="4035"/>
  </r>
  <r>
    <n v="6727230123"/>
    <n v="26303194"/>
    <s v="Janaki Parsa"/>
    <x v="3"/>
    <n v="6405"/>
    <x v="24"/>
    <x v="10"/>
    <n v="3"/>
    <n v="236.51"/>
    <n v="1806.96"/>
    <x v="0"/>
    <x v="2"/>
    <n v="16"/>
    <x v="4036"/>
  </r>
  <r>
    <n v="9487368442"/>
    <n v="50899600"/>
    <s v="Frado Arya"/>
    <x v="1"/>
    <n v="992178"/>
    <x v="25"/>
    <x v="4"/>
    <n v="2"/>
    <n v="632.42999999999995"/>
    <n v="1725.5"/>
    <x v="2"/>
    <x v="0"/>
    <n v="3"/>
    <x v="4037"/>
  </r>
  <r>
    <n v="671459763"/>
    <n v="50630016"/>
    <s v="Max Ranganathan"/>
    <x v="2"/>
    <n v="133542"/>
    <x v="11"/>
    <x v="7"/>
    <n v="3"/>
    <n v="68.489999999999995"/>
    <n v="1249.31"/>
    <x v="0"/>
    <x v="0"/>
    <n v="5"/>
    <x v="4038"/>
  </r>
  <r>
    <n v="9129957352"/>
    <n v="95971469"/>
    <s v="Rachit Parikh"/>
    <x v="1"/>
    <n v="451812"/>
    <x v="25"/>
    <x v="4"/>
    <n v="2"/>
    <n v="530.85"/>
    <n v="2166.1999999999998"/>
    <x v="1"/>
    <x v="0"/>
    <n v="4"/>
    <x v="4039"/>
  </r>
  <r>
    <n v="9206073690"/>
    <n v="19425804"/>
    <s v="Xavier Sahni"/>
    <x v="2"/>
    <n v="991434"/>
    <x v="37"/>
    <x v="3"/>
    <n v="3"/>
    <n v="237.62"/>
    <n v="1452.39"/>
    <x v="1"/>
    <x v="0"/>
    <n v="4"/>
    <x v="4040"/>
  </r>
  <r>
    <n v="5587148302"/>
    <n v="32635818"/>
    <s v="Panini Natt"/>
    <x v="0"/>
    <n v="18035"/>
    <x v="23"/>
    <x v="7"/>
    <n v="2"/>
    <n v="968.94"/>
    <n v="2028.78"/>
    <x v="0"/>
    <x v="0"/>
    <n v="5"/>
    <x v="4041"/>
  </r>
  <r>
    <n v="6936256414"/>
    <n v="72263318"/>
    <s v="Reyansh Sankar"/>
    <x v="2"/>
    <n v="564692"/>
    <x v="43"/>
    <x v="0"/>
    <n v="3"/>
    <n v="215.65"/>
    <n v="2331.06"/>
    <x v="1"/>
    <x v="0"/>
    <n v="5"/>
    <x v="4042"/>
  </r>
  <r>
    <n v="3341228576"/>
    <n v="91196901"/>
    <s v="Atharv Kurian"/>
    <x v="3"/>
    <n v="140489"/>
    <x v="28"/>
    <x v="5"/>
    <n v="3"/>
    <n v="650.20000000000005"/>
    <n v="3724.8"/>
    <x v="3"/>
    <x v="1"/>
    <n v="6"/>
    <x v="4043"/>
  </r>
  <r>
    <n v="4817323453"/>
    <n v="75028268"/>
    <s v="Pahal Malhotra"/>
    <x v="2"/>
    <n v="949818"/>
    <x v="29"/>
    <x v="3"/>
    <n v="2"/>
    <n v="483.05"/>
    <n v="340.36"/>
    <x v="0"/>
    <x v="0"/>
    <n v="2"/>
    <x v="4044"/>
  </r>
  <r>
    <n v="1163454835"/>
    <n v="50392139"/>
    <s v="Zehaan Hayer"/>
    <x v="2"/>
    <n v="373536"/>
    <x v="44"/>
    <x v="0"/>
    <n v="2"/>
    <n v="494.17"/>
    <n v="1711.61"/>
    <x v="1"/>
    <x v="0"/>
    <n v="5"/>
    <x v="4045"/>
  </r>
  <r>
    <n v="5236061455"/>
    <n v="48158494"/>
    <s v="Hamsini Choudhury"/>
    <x v="2"/>
    <n v="532965"/>
    <x v="12"/>
    <x v="8"/>
    <n v="3"/>
    <n v="307.23"/>
    <n v="2844.94"/>
    <x v="0"/>
    <x v="0"/>
    <n v="4"/>
    <x v="4046"/>
  </r>
  <r>
    <n v="5982829268"/>
    <n v="90038364"/>
    <s v="Upadhriti Chand"/>
    <x v="0"/>
    <n v="478531"/>
    <x v="41"/>
    <x v="9"/>
    <n v="3"/>
    <n v="825.46"/>
    <n v="2923.98"/>
    <x v="0"/>
    <x v="0"/>
    <n v="0"/>
    <x v="4047"/>
  </r>
  <r>
    <n v="1901688056"/>
    <n v="16780752"/>
    <s v="Avi Soman"/>
    <x v="3"/>
    <n v="704868"/>
    <x v="11"/>
    <x v="7"/>
    <n v="2"/>
    <n v="193.46"/>
    <n v="2814.99"/>
    <x v="2"/>
    <x v="0"/>
    <n v="0"/>
    <x v="4048"/>
  </r>
  <r>
    <n v="5936051107"/>
    <n v="83304462"/>
    <s v="Diya Loyal"/>
    <x v="3"/>
    <n v="798639"/>
    <x v="2"/>
    <x v="2"/>
    <n v="1"/>
    <n v="211.25"/>
    <n v="939.55"/>
    <x v="3"/>
    <x v="1"/>
    <n v="12"/>
    <x v="4049"/>
  </r>
  <r>
    <n v="3018272105"/>
    <n v="18465047"/>
    <s v="Patrick Chaudhry"/>
    <x v="1"/>
    <n v="585299"/>
    <x v="0"/>
    <x v="0"/>
    <n v="3"/>
    <n v="799.46"/>
    <n v="4236.91"/>
    <x v="1"/>
    <x v="0"/>
    <n v="-3"/>
    <x v="4050"/>
  </r>
  <r>
    <n v="3656191983"/>
    <n v="59252433"/>
    <s v="Vincent Raval"/>
    <x v="0"/>
    <n v="313754"/>
    <x v="29"/>
    <x v="3"/>
    <n v="3"/>
    <n v="136.6"/>
    <n v="3775.69"/>
    <x v="2"/>
    <x v="0"/>
    <n v="-1"/>
    <x v="4051"/>
  </r>
  <r>
    <n v="5186692805"/>
    <n v="97678578"/>
    <s v="Jagat Hayre"/>
    <x v="0"/>
    <n v="144124"/>
    <x v="11"/>
    <x v="7"/>
    <n v="2"/>
    <n v="162.66999999999999"/>
    <n v="4981.07"/>
    <x v="2"/>
    <x v="2"/>
    <n v="20"/>
    <x v="4052"/>
  </r>
  <r>
    <n v="7281243151"/>
    <n v="13581527"/>
    <s v="Jhalak Kalla"/>
    <x v="1"/>
    <n v="611575"/>
    <x v="12"/>
    <x v="8"/>
    <n v="1"/>
    <n v="482.06"/>
    <n v="957.5"/>
    <x v="3"/>
    <x v="0"/>
    <n v="-3"/>
    <x v="4053"/>
  </r>
  <r>
    <n v="7906004940"/>
    <n v="65963876"/>
    <s v="Vamakshi Talwar"/>
    <x v="1"/>
    <n v="194682"/>
    <x v="20"/>
    <x v="1"/>
    <n v="1"/>
    <n v="912.29"/>
    <n v="3488.88"/>
    <x v="3"/>
    <x v="0"/>
    <n v="3"/>
    <x v="4054"/>
  </r>
  <r>
    <n v="6354703603"/>
    <n v="63310076"/>
    <s v="Chavvi Jani"/>
    <x v="0"/>
    <n v="992178"/>
    <x v="25"/>
    <x v="4"/>
    <n v="3"/>
    <n v="632.42999999999995"/>
    <n v="2980.62"/>
    <x v="3"/>
    <x v="0"/>
    <n v="-5"/>
    <x v="4055"/>
  </r>
  <r>
    <n v="6444064733"/>
    <n v="80571942"/>
    <s v="Mohammed Magar"/>
    <x v="0"/>
    <n v="217710"/>
    <x v="2"/>
    <x v="2"/>
    <n v="3"/>
    <n v="58.59"/>
    <n v="3213.89"/>
    <x v="3"/>
    <x v="0"/>
    <n v="-3"/>
    <x v="4056"/>
  </r>
  <r>
    <n v="2405783093"/>
    <n v="36428139"/>
    <s v="Hemani Ben"/>
    <x v="3"/>
    <n v="623234"/>
    <x v="40"/>
    <x v="8"/>
    <n v="2"/>
    <n v="329.79"/>
    <n v="2246.9299999999998"/>
    <x v="1"/>
    <x v="0"/>
    <n v="0"/>
    <x v="4057"/>
  </r>
  <r>
    <n v="63363146"/>
    <n v="16410155"/>
    <s v="Darika Barman"/>
    <x v="3"/>
    <n v="136533"/>
    <x v="2"/>
    <x v="2"/>
    <n v="2"/>
    <n v="826.21"/>
    <n v="4207.71"/>
    <x v="0"/>
    <x v="1"/>
    <n v="15"/>
    <x v="4058"/>
  </r>
  <r>
    <n v="7040313500"/>
    <n v="90298394"/>
    <s v="Urvashi Oak"/>
    <x v="0"/>
    <n v="256783"/>
    <x v="0"/>
    <x v="0"/>
    <n v="3"/>
    <n v="906.54"/>
    <n v="1102.72"/>
    <x v="3"/>
    <x v="0"/>
    <n v="-4"/>
    <x v="4059"/>
  </r>
  <r>
    <n v="5844807259"/>
    <n v="45477575"/>
    <s v="Aarna Bawa"/>
    <x v="2"/>
    <n v="448752"/>
    <x v="22"/>
    <x v="7"/>
    <n v="1"/>
    <n v="160.07"/>
    <n v="4355.46"/>
    <x v="0"/>
    <x v="0"/>
    <n v="-5"/>
    <x v="4060"/>
  </r>
  <r>
    <n v="1931703221"/>
    <n v="62917794"/>
    <s v="Chaman Setty"/>
    <x v="0"/>
    <n v="876139"/>
    <x v="21"/>
    <x v="6"/>
    <n v="1"/>
    <n v="415.75"/>
    <n v="1332.43"/>
    <x v="2"/>
    <x v="0"/>
    <n v="2"/>
    <x v="4061"/>
  </r>
  <r>
    <n v="3525336030"/>
    <n v="89998489"/>
    <s v="Logan Bhasin"/>
    <x v="3"/>
    <n v="18035"/>
    <x v="23"/>
    <x v="7"/>
    <n v="1"/>
    <n v="968.94"/>
    <n v="329.79"/>
    <x v="0"/>
    <x v="1"/>
    <n v="15"/>
    <x v="4062"/>
  </r>
  <r>
    <n v="4359807852"/>
    <n v="81136091"/>
    <s v="Yuvraj Chander"/>
    <x v="0"/>
    <n v="564692"/>
    <x v="43"/>
    <x v="0"/>
    <n v="1"/>
    <n v="215.65"/>
    <n v="4759.4399999999996"/>
    <x v="0"/>
    <x v="0"/>
    <n v="1"/>
    <x v="4063"/>
  </r>
  <r>
    <n v="6946959356"/>
    <n v="13963450"/>
    <s v="Hemang Kakar"/>
    <x v="1"/>
    <n v="461804"/>
    <x v="35"/>
    <x v="6"/>
    <n v="2"/>
    <n v="310.69"/>
    <n v="2630.12"/>
    <x v="3"/>
    <x v="1"/>
    <n v="7"/>
    <x v="4064"/>
  </r>
  <r>
    <n v="782338627"/>
    <n v="73639935"/>
    <s v="Urvi Deo"/>
    <x v="2"/>
    <n v="349294"/>
    <x v="36"/>
    <x v="9"/>
    <n v="1"/>
    <n v="934.75"/>
    <n v="4244.83"/>
    <x v="3"/>
    <x v="2"/>
    <n v="25"/>
    <x v="4065"/>
  </r>
  <r>
    <n v="4942714391"/>
    <n v="25294147"/>
    <s v="Daksh Guha"/>
    <x v="1"/>
    <n v="455755"/>
    <x v="11"/>
    <x v="7"/>
    <n v="3"/>
    <n v="44.09"/>
    <n v="3427.02"/>
    <x v="2"/>
    <x v="0"/>
    <n v="3"/>
    <x v="4066"/>
  </r>
  <r>
    <n v="919307194"/>
    <n v="11928321"/>
    <s v="Nikita Palan"/>
    <x v="2"/>
    <n v="140154"/>
    <x v="8"/>
    <x v="5"/>
    <n v="2"/>
    <n v="171.2"/>
    <n v="2747.59"/>
    <x v="3"/>
    <x v="2"/>
    <n v="18"/>
    <x v="4067"/>
  </r>
  <r>
    <n v="6509263423"/>
    <n v="29324437"/>
    <s v="Radhika Bains"/>
    <x v="3"/>
    <n v="615545"/>
    <x v="28"/>
    <x v="5"/>
    <n v="1"/>
    <n v="448.16"/>
    <n v="3930.1"/>
    <x v="0"/>
    <x v="0"/>
    <n v="-3"/>
    <x v="4068"/>
  </r>
  <r>
    <n v="7200105089"/>
    <n v="24845814"/>
    <s v="Harshil Shukla"/>
    <x v="0"/>
    <n v="298985"/>
    <x v="5"/>
    <x v="4"/>
    <n v="1"/>
    <n v="183.76"/>
    <n v="1613.85"/>
    <x v="1"/>
    <x v="1"/>
    <n v="13"/>
    <x v="4069"/>
  </r>
  <r>
    <n v="7120372196"/>
    <n v="40727086"/>
    <s v="Osha Brahmbhatt"/>
    <x v="1"/>
    <n v="669378"/>
    <x v="14"/>
    <x v="9"/>
    <n v="2"/>
    <n v="212.14"/>
    <n v="1887.36"/>
    <x v="2"/>
    <x v="1"/>
    <n v="11"/>
    <x v="4070"/>
  </r>
  <r>
    <n v="8710393245"/>
    <n v="32564478"/>
    <s v="Ekbal Dubey"/>
    <x v="3"/>
    <n v="112390"/>
    <x v="18"/>
    <x v="5"/>
    <n v="1"/>
    <n v="877.98"/>
    <n v="3025.16"/>
    <x v="3"/>
    <x v="0"/>
    <n v="-2"/>
    <x v="4071"/>
  </r>
  <r>
    <n v="8862036450"/>
    <n v="7228206"/>
    <s v="Anmol Koshy"/>
    <x v="1"/>
    <n v="954722"/>
    <x v="33"/>
    <x v="8"/>
    <n v="1"/>
    <n v="616.45000000000005"/>
    <n v="1764.64"/>
    <x v="1"/>
    <x v="0"/>
    <n v="-2"/>
    <x v="4072"/>
  </r>
  <r>
    <n v="2087769338"/>
    <n v="8536503"/>
    <s v="Ubika Om"/>
    <x v="0"/>
    <n v="18035"/>
    <x v="23"/>
    <x v="7"/>
    <n v="3"/>
    <n v="968.94"/>
    <n v="764.33"/>
    <x v="0"/>
    <x v="0"/>
    <n v="0"/>
    <x v="4073"/>
  </r>
  <r>
    <n v="3349267712"/>
    <n v="85354059"/>
    <s v="Anamika Dugar"/>
    <x v="3"/>
    <n v="532965"/>
    <x v="12"/>
    <x v="8"/>
    <n v="3"/>
    <n v="307.23"/>
    <n v="230.58"/>
    <x v="0"/>
    <x v="1"/>
    <n v="10"/>
    <x v="4074"/>
  </r>
  <r>
    <n v="1689937124"/>
    <n v="21701991"/>
    <s v="Wazir Hari"/>
    <x v="1"/>
    <n v="903336"/>
    <x v="21"/>
    <x v="6"/>
    <n v="3"/>
    <n v="551.88"/>
    <n v="576.22"/>
    <x v="3"/>
    <x v="0"/>
    <n v="4"/>
    <x v="4075"/>
  </r>
  <r>
    <n v="4498769995"/>
    <n v="84275450"/>
    <s v="Frederick Sem"/>
    <x v="3"/>
    <n v="681063"/>
    <x v="4"/>
    <x v="1"/>
    <n v="2"/>
    <n v="321.27999999999997"/>
    <n v="786.85"/>
    <x v="2"/>
    <x v="0"/>
    <n v="5"/>
    <x v="4076"/>
  </r>
  <r>
    <n v="3729771871"/>
    <n v="79592021"/>
    <s v="Jack Basu"/>
    <x v="0"/>
    <n v="578097"/>
    <x v="3"/>
    <x v="3"/>
    <n v="2"/>
    <n v="267.61"/>
    <n v="3905.34"/>
    <x v="1"/>
    <x v="0"/>
    <n v="4"/>
    <x v="4077"/>
  </r>
  <r>
    <n v="9065518834"/>
    <n v="61877649"/>
    <s v="Yuvraj Roy"/>
    <x v="3"/>
    <n v="319388"/>
    <x v="1"/>
    <x v="1"/>
    <n v="2"/>
    <n v="657.8"/>
    <n v="3395.29"/>
    <x v="2"/>
    <x v="0"/>
    <n v="2"/>
    <x v="4078"/>
  </r>
  <r>
    <n v="7524465290"/>
    <n v="22851478"/>
    <s v="Vamakshi Bhardwaj"/>
    <x v="0"/>
    <n v="684939"/>
    <x v="7"/>
    <x v="5"/>
    <n v="3"/>
    <n v="727.95"/>
    <n v="4089.6"/>
    <x v="2"/>
    <x v="1"/>
    <n v="6"/>
    <x v="4079"/>
  </r>
  <r>
    <n v="2319921666"/>
    <n v="97150234"/>
    <s v="Ishaan Brahmbhatt"/>
    <x v="1"/>
    <n v="839170"/>
    <x v="19"/>
    <x v="2"/>
    <n v="1"/>
    <n v="481.63"/>
    <n v="3204.57"/>
    <x v="2"/>
    <x v="0"/>
    <n v="-3"/>
    <x v="4080"/>
  </r>
  <r>
    <n v="9541612277"/>
    <n v="5001749"/>
    <s v="Dayamai Chanda"/>
    <x v="2"/>
    <n v="306177"/>
    <x v="40"/>
    <x v="8"/>
    <n v="1"/>
    <n v="769.24"/>
    <n v="2185.9699999999998"/>
    <x v="2"/>
    <x v="0"/>
    <n v="-2"/>
    <x v="4081"/>
  </r>
  <r>
    <n v="6303548068"/>
    <n v="31846190"/>
    <s v="Charan Choudhary"/>
    <x v="1"/>
    <n v="925482"/>
    <x v="40"/>
    <x v="8"/>
    <n v="1"/>
    <n v="475.04"/>
    <n v="939.55"/>
    <x v="2"/>
    <x v="1"/>
    <n v="11"/>
    <x v="4082"/>
  </r>
  <r>
    <n v="5867651793"/>
    <n v="64197854"/>
    <s v="Krishna Ramanathan"/>
    <x v="0"/>
    <n v="927651"/>
    <x v="26"/>
    <x v="10"/>
    <n v="3"/>
    <n v="426.72"/>
    <n v="2984.43"/>
    <x v="3"/>
    <x v="0"/>
    <n v="-1"/>
    <x v="4083"/>
  </r>
  <r>
    <n v="6405947025"/>
    <n v="19375332"/>
    <s v="Udarsh Rao"/>
    <x v="0"/>
    <n v="894539"/>
    <x v="23"/>
    <x v="7"/>
    <n v="2"/>
    <n v="445.48"/>
    <n v="1756.09"/>
    <x v="0"/>
    <x v="0"/>
    <n v="2"/>
    <x v="4084"/>
  </r>
  <r>
    <n v="2150790907"/>
    <n v="12655794"/>
    <s v="Teerth Mand"/>
    <x v="0"/>
    <n v="833557"/>
    <x v="34"/>
    <x v="2"/>
    <n v="3"/>
    <n v="422.87"/>
    <n v="217.5"/>
    <x v="2"/>
    <x v="1"/>
    <n v="12"/>
    <x v="4085"/>
  </r>
  <r>
    <n v="212856641"/>
    <n v="51994597"/>
    <s v="Xavier Divan"/>
    <x v="0"/>
    <n v="26060"/>
    <x v="5"/>
    <x v="4"/>
    <n v="1"/>
    <n v="342.94"/>
    <n v="949.73"/>
    <x v="0"/>
    <x v="0"/>
    <n v="-5"/>
    <x v="4086"/>
  </r>
  <r>
    <n v="1686508921"/>
    <n v="47215976"/>
    <s v="Jasmit Ganesh"/>
    <x v="3"/>
    <n v="659290"/>
    <x v="15"/>
    <x v="2"/>
    <n v="3"/>
    <n v="319.33999999999997"/>
    <n v="769.24"/>
    <x v="3"/>
    <x v="0"/>
    <n v="-5"/>
    <x v="4087"/>
  </r>
  <r>
    <n v="5879579208"/>
    <n v="41261495"/>
    <s v="Faris Deol"/>
    <x v="2"/>
    <n v="757274"/>
    <x v="0"/>
    <x v="0"/>
    <n v="1"/>
    <n v="98.32"/>
    <n v="983.81"/>
    <x v="3"/>
    <x v="1"/>
    <n v="6"/>
    <x v="4088"/>
  </r>
  <r>
    <n v="1882682579"/>
    <n v="44050697"/>
    <s v="Hemang Ratti"/>
    <x v="1"/>
    <n v="587645"/>
    <x v="5"/>
    <x v="4"/>
    <n v="3"/>
    <n v="801.81"/>
    <n v="2560.66"/>
    <x v="3"/>
    <x v="0"/>
    <n v="-1"/>
    <x v="4089"/>
  </r>
  <r>
    <n v="8370410622"/>
    <n v="10663246"/>
    <s v="Madhav Chana"/>
    <x v="0"/>
    <n v="63769"/>
    <x v="7"/>
    <x v="5"/>
    <n v="2"/>
    <n v="878.07"/>
    <n v="1989.47"/>
    <x v="0"/>
    <x v="0"/>
    <n v="2"/>
    <x v="4090"/>
  </r>
  <r>
    <n v="368599691"/>
    <n v="44030130"/>
    <s v="Laksh Dalal"/>
    <x v="0"/>
    <n v="890232"/>
    <x v="4"/>
    <x v="1"/>
    <n v="1"/>
    <n v="432"/>
    <n v="3753"/>
    <x v="3"/>
    <x v="0"/>
    <n v="1"/>
    <x v="4091"/>
  </r>
  <r>
    <n v="9282982332"/>
    <n v="97873848"/>
    <s v="Ladli Johal"/>
    <x v="0"/>
    <n v="739534"/>
    <x v="22"/>
    <x v="7"/>
    <n v="2"/>
    <n v="994.56"/>
    <n v="3359.77"/>
    <x v="2"/>
    <x v="0"/>
    <n v="2"/>
    <x v="4092"/>
  </r>
  <r>
    <n v="4874880100"/>
    <n v="67271824"/>
    <s v="Liam Rama"/>
    <x v="2"/>
    <n v="274207"/>
    <x v="13"/>
    <x v="4"/>
    <n v="1"/>
    <n v="328.51"/>
    <n v="1619.89"/>
    <x v="1"/>
    <x v="0"/>
    <n v="5"/>
    <x v="4093"/>
  </r>
  <r>
    <n v="102639985"/>
    <n v="40392019"/>
    <s v="Yashvi Sur"/>
    <x v="3"/>
    <n v="89084"/>
    <x v="45"/>
    <x v="2"/>
    <n v="2"/>
    <n v="598.83000000000004"/>
    <n v="3686.28"/>
    <x v="3"/>
    <x v="0"/>
    <n v="3"/>
    <x v="4094"/>
  </r>
  <r>
    <n v="5288207551"/>
    <n v="53299455"/>
    <s v="Rushil Gupta"/>
    <x v="3"/>
    <n v="760684"/>
    <x v="10"/>
    <x v="6"/>
    <n v="2"/>
    <n v="71.599999999999994"/>
    <n v="3228.77"/>
    <x v="3"/>
    <x v="1"/>
    <n v="14"/>
    <x v="4095"/>
  </r>
  <r>
    <n v="693932743"/>
    <n v="57658033"/>
    <s v="Rajeshri Ramaswamy"/>
    <x v="1"/>
    <n v="300159"/>
    <x v="39"/>
    <x v="1"/>
    <n v="2"/>
    <n v="44.35"/>
    <n v="1378.36"/>
    <x v="2"/>
    <x v="0"/>
    <n v="0"/>
    <x v="4096"/>
  </r>
  <r>
    <n v="2325405669"/>
    <n v="20834589"/>
    <s v="Parth Madan"/>
    <x v="2"/>
    <n v="673058"/>
    <x v="13"/>
    <x v="4"/>
    <n v="3"/>
    <n v="765.76"/>
    <n v="1432.06"/>
    <x v="2"/>
    <x v="0"/>
    <n v="-2"/>
    <x v="4097"/>
  </r>
  <r>
    <n v="8152364696"/>
    <n v="90665975"/>
    <s v="Hamsini Dhingra"/>
    <x v="2"/>
    <n v="487065"/>
    <x v="47"/>
    <x v="3"/>
    <n v="1"/>
    <n v="374.68"/>
    <n v="5047.96"/>
    <x v="3"/>
    <x v="0"/>
    <n v="0"/>
    <x v="4098"/>
  </r>
  <r>
    <n v="7682359398"/>
    <n v="36833857"/>
    <s v="Omya Banik"/>
    <x v="3"/>
    <n v="324809"/>
    <x v="6"/>
    <x v="2"/>
    <n v="1"/>
    <n v="608"/>
    <n v="1168.4100000000001"/>
    <x v="0"/>
    <x v="1"/>
    <n v="9"/>
    <x v="4099"/>
  </r>
  <r>
    <n v="1742951029"/>
    <n v="95371787"/>
    <s v="Bhavya Bhattacharyya"/>
    <x v="1"/>
    <n v="954722"/>
    <x v="33"/>
    <x v="8"/>
    <n v="1"/>
    <n v="616.45000000000005"/>
    <n v="4766.38"/>
    <x v="0"/>
    <x v="2"/>
    <n v="19"/>
    <x v="4100"/>
  </r>
  <r>
    <n v="4799787645"/>
    <n v="71905368"/>
    <s v="Chameli Magar"/>
    <x v="3"/>
    <n v="140154"/>
    <x v="8"/>
    <x v="5"/>
    <n v="3"/>
    <n v="171.2"/>
    <n v="1025.06"/>
    <x v="3"/>
    <x v="2"/>
    <n v="19"/>
    <x v="4101"/>
  </r>
  <r>
    <n v="8498666384"/>
    <n v="37556526"/>
    <s v="Anjali Varkey"/>
    <x v="2"/>
    <n v="930284"/>
    <x v="24"/>
    <x v="10"/>
    <n v="2"/>
    <n v="189.47"/>
    <n v="630.84"/>
    <x v="0"/>
    <x v="0"/>
    <n v="3"/>
    <x v="4102"/>
  </r>
  <r>
    <n v="5013572642"/>
    <n v="73363613"/>
    <s v="Aradhana Bala"/>
    <x v="3"/>
    <n v="952124"/>
    <x v="36"/>
    <x v="9"/>
    <n v="1"/>
    <n v="127.08"/>
    <n v="1812.54"/>
    <x v="2"/>
    <x v="1"/>
    <n v="13"/>
    <x v="4103"/>
  </r>
  <r>
    <n v="8403006958"/>
    <n v="59398136"/>
    <s v="Neelima Lanka"/>
    <x v="0"/>
    <n v="433521"/>
    <x v="27"/>
    <x v="10"/>
    <n v="2"/>
    <n v="321.33"/>
    <n v="1272.55"/>
    <x v="1"/>
    <x v="0"/>
    <n v="-5"/>
    <x v="4104"/>
  </r>
  <r>
    <n v="4688831157"/>
    <n v="13071673"/>
    <s v="Ijaya Bir"/>
    <x v="0"/>
    <n v="53833"/>
    <x v="10"/>
    <x v="6"/>
    <n v="2"/>
    <n v="134.69"/>
    <n v="2824.26"/>
    <x v="1"/>
    <x v="0"/>
    <n v="4"/>
    <x v="4105"/>
  </r>
  <r>
    <n v="394578210"/>
    <n v="88067569"/>
    <s v="Aayush Sengupta"/>
    <x v="3"/>
    <n v="349294"/>
    <x v="36"/>
    <x v="9"/>
    <n v="3"/>
    <n v="934.75"/>
    <n v="1706.05"/>
    <x v="2"/>
    <x v="0"/>
    <n v="5"/>
    <x v="4106"/>
  </r>
  <r>
    <n v="8681711802"/>
    <n v="36833857"/>
    <s v="Omya Banik"/>
    <x v="3"/>
    <n v="56589"/>
    <x v="5"/>
    <x v="4"/>
    <n v="3"/>
    <n v="517.77"/>
    <n v="3724.44"/>
    <x v="1"/>
    <x v="0"/>
    <n v="-5"/>
    <x v="4107"/>
  </r>
  <r>
    <n v="9311399064"/>
    <n v="20238921"/>
    <s v="Shivani Kumer"/>
    <x v="3"/>
    <n v="131748"/>
    <x v="44"/>
    <x v="0"/>
    <n v="1"/>
    <n v="81.349999999999994"/>
    <n v="720.95"/>
    <x v="3"/>
    <x v="0"/>
    <n v="3"/>
    <x v="4108"/>
  </r>
  <r>
    <n v="2620581496"/>
    <n v="63092485"/>
    <s v="Jeet Magar"/>
    <x v="3"/>
    <n v="34200"/>
    <x v="7"/>
    <x v="5"/>
    <n v="2"/>
    <n v="319.8"/>
    <n v="2457.4699999999998"/>
    <x v="3"/>
    <x v="0"/>
    <n v="-1"/>
    <x v="4109"/>
  </r>
  <r>
    <n v="5116898322"/>
    <n v="73377004"/>
    <s v="Dayamai Borah"/>
    <x v="0"/>
    <n v="771228"/>
    <x v="0"/>
    <x v="0"/>
    <n v="3"/>
    <n v="83.18"/>
    <n v="1385.25"/>
    <x v="1"/>
    <x v="0"/>
    <n v="-2"/>
    <x v="4110"/>
  </r>
  <r>
    <n v="5995819849"/>
    <n v="34787383"/>
    <s v="Ekbal Talwar"/>
    <x v="3"/>
    <n v="707935"/>
    <x v="43"/>
    <x v="0"/>
    <n v="3"/>
    <n v="820.9"/>
    <n v="2030.88"/>
    <x v="3"/>
    <x v="1"/>
    <n v="9"/>
    <x v="4111"/>
  </r>
  <r>
    <n v="7690500286"/>
    <n v="35349582"/>
    <s v="Raksha Kalla"/>
    <x v="3"/>
    <n v="18035"/>
    <x v="23"/>
    <x v="7"/>
    <n v="2"/>
    <n v="968.94"/>
    <n v="3224.92"/>
    <x v="3"/>
    <x v="1"/>
    <n v="7"/>
    <x v="4112"/>
  </r>
  <r>
    <n v="6107283203"/>
    <n v="87444738"/>
    <s v="Meghana Prabhu"/>
    <x v="2"/>
    <n v="94225"/>
    <x v="22"/>
    <x v="7"/>
    <n v="1"/>
    <n v="77.11"/>
    <n v="1173"/>
    <x v="2"/>
    <x v="0"/>
    <n v="2"/>
    <x v="4113"/>
  </r>
  <r>
    <n v="3170417508"/>
    <n v="85561151"/>
    <s v="Zinal Dhawan"/>
    <x v="0"/>
    <n v="942001"/>
    <x v="43"/>
    <x v="0"/>
    <n v="3"/>
    <n v="671.55"/>
    <n v="1432.65"/>
    <x v="0"/>
    <x v="1"/>
    <n v="13"/>
    <x v="4114"/>
  </r>
  <r>
    <n v="805682701"/>
    <n v="33481252"/>
    <s v="Ishaan Naidu"/>
    <x v="3"/>
    <n v="57405"/>
    <x v="24"/>
    <x v="10"/>
    <n v="3"/>
    <n v="607.66999999999996"/>
    <n v="2637.15"/>
    <x v="1"/>
    <x v="1"/>
    <n v="12"/>
    <x v="4115"/>
  </r>
  <r>
    <n v="8960508625"/>
    <n v="20163931"/>
    <s v="Gautami Doshi"/>
    <x v="0"/>
    <n v="970529"/>
    <x v="27"/>
    <x v="10"/>
    <n v="1"/>
    <n v="827.44"/>
    <n v="1058"/>
    <x v="0"/>
    <x v="0"/>
    <n v="5"/>
    <x v="4116"/>
  </r>
  <r>
    <n v="5580397726"/>
    <n v="62243869"/>
    <s v="Vrishti Thakkar"/>
    <x v="3"/>
    <n v="186168"/>
    <x v="44"/>
    <x v="0"/>
    <n v="1"/>
    <n v="878.8"/>
    <n v="37.799999999999997"/>
    <x v="0"/>
    <x v="2"/>
    <n v="19"/>
    <x v="4117"/>
  </r>
  <r>
    <n v="1506599381"/>
    <n v="77345018"/>
    <s v="Bishakha Lanka"/>
    <x v="0"/>
    <n v="491521"/>
    <x v="3"/>
    <x v="3"/>
    <n v="2"/>
    <n v="556.35"/>
    <n v="465.38"/>
    <x v="0"/>
    <x v="0"/>
    <n v="3"/>
    <x v="4118"/>
  </r>
  <r>
    <n v="8424478165"/>
    <n v="27416314"/>
    <s v="Anika Hari"/>
    <x v="2"/>
    <n v="880510"/>
    <x v="6"/>
    <x v="2"/>
    <n v="1"/>
    <n v="951.43"/>
    <n v="230.58"/>
    <x v="0"/>
    <x v="0"/>
    <n v="0"/>
    <x v="4119"/>
  </r>
  <r>
    <n v="6083333956"/>
    <n v="45028365"/>
    <s v="Qarin Dass"/>
    <x v="0"/>
    <n v="818522"/>
    <x v="15"/>
    <x v="2"/>
    <n v="1"/>
    <n v="96.09"/>
    <n v="3002.02"/>
    <x v="3"/>
    <x v="1"/>
    <n v="13"/>
    <x v="4120"/>
  </r>
  <r>
    <n v="9611327860"/>
    <n v="6335221"/>
    <s v="Lajita Loyal"/>
    <x v="3"/>
    <n v="487931"/>
    <x v="35"/>
    <x v="6"/>
    <n v="2"/>
    <n v="709.08"/>
    <n v="4410.34"/>
    <x v="0"/>
    <x v="0"/>
    <n v="-2"/>
    <x v="4121"/>
  </r>
  <r>
    <n v="9539444766"/>
    <n v="97873848"/>
    <s v="Ladli Johal"/>
    <x v="0"/>
    <n v="63769"/>
    <x v="7"/>
    <x v="5"/>
    <n v="3"/>
    <n v="878.07"/>
    <n v="870.29"/>
    <x v="3"/>
    <x v="0"/>
    <n v="5"/>
    <x v="4122"/>
  </r>
  <r>
    <n v="756168939"/>
    <n v="54923640"/>
    <s v="Azad Nath"/>
    <x v="2"/>
    <n v="4452"/>
    <x v="26"/>
    <x v="10"/>
    <n v="1"/>
    <n v="169.88"/>
    <n v="3321.94"/>
    <x v="0"/>
    <x v="0"/>
    <n v="-5"/>
    <x v="4123"/>
  </r>
  <r>
    <n v="7762624518"/>
    <n v="22738465"/>
    <s v="Gabriel Oak"/>
    <x v="2"/>
    <n v="171602"/>
    <x v="39"/>
    <x v="1"/>
    <n v="1"/>
    <n v="883.44"/>
    <n v="2301.0500000000002"/>
    <x v="2"/>
    <x v="1"/>
    <n v="14"/>
    <x v="4124"/>
  </r>
  <r>
    <n v="3681781563"/>
    <n v="4940671"/>
    <s v="Sarthak Doshi"/>
    <x v="2"/>
    <n v="112390"/>
    <x v="18"/>
    <x v="5"/>
    <n v="3"/>
    <n v="877.98"/>
    <n v="3471.7"/>
    <x v="3"/>
    <x v="0"/>
    <n v="-2"/>
    <x v="4125"/>
  </r>
  <r>
    <n v="1571085226"/>
    <n v="78961097"/>
    <s v="Irya Agarwal"/>
    <x v="2"/>
    <n v="991434"/>
    <x v="37"/>
    <x v="3"/>
    <n v="3"/>
    <n v="237.62"/>
    <n v="4040.38"/>
    <x v="0"/>
    <x v="1"/>
    <n v="7"/>
    <x v="4126"/>
  </r>
  <r>
    <n v="4244306883"/>
    <n v="2584499"/>
    <s v="Shivansh Tata"/>
    <x v="0"/>
    <n v="604184"/>
    <x v="22"/>
    <x v="7"/>
    <n v="3"/>
    <n v="397.55"/>
    <n v="893.81"/>
    <x v="2"/>
    <x v="1"/>
    <n v="14"/>
    <x v="4127"/>
  </r>
  <r>
    <n v="7333141591"/>
    <n v="69415494"/>
    <s v="Yashvi Iyer"/>
    <x v="1"/>
    <n v="876139"/>
    <x v="21"/>
    <x v="6"/>
    <n v="3"/>
    <n v="415.75"/>
    <n v="1042.3"/>
    <x v="3"/>
    <x v="2"/>
    <n v="18"/>
    <x v="4128"/>
  </r>
  <r>
    <n v="1199945706"/>
    <n v="70867736"/>
    <s v="Madhavi Nagarajan"/>
    <x v="3"/>
    <n v="970529"/>
    <x v="27"/>
    <x v="10"/>
    <n v="1"/>
    <n v="827.44"/>
    <n v="1712.9"/>
    <x v="1"/>
    <x v="0"/>
    <n v="-1"/>
    <x v="4129"/>
  </r>
  <r>
    <n v="5895644119"/>
    <n v="1603358"/>
    <s v="Samaksh Randhawa"/>
    <x v="2"/>
    <n v="382511"/>
    <x v="16"/>
    <x v="2"/>
    <n v="2"/>
    <n v="702.54"/>
    <n v="1742.44"/>
    <x v="3"/>
    <x v="0"/>
    <n v="0"/>
    <x v="4130"/>
  </r>
  <r>
    <n v="7112919210"/>
    <n v="55693909"/>
    <s v="Darsh Pandey"/>
    <x v="3"/>
    <n v="6405"/>
    <x v="24"/>
    <x v="10"/>
    <n v="1"/>
    <n v="236.51"/>
    <n v="3921.9"/>
    <x v="2"/>
    <x v="0"/>
    <n v="0"/>
    <x v="4131"/>
  </r>
  <r>
    <n v="8315937318"/>
    <n v="64497538"/>
    <s v="Libni Chadha"/>
    <x v="3"/>
    <n v="962054"/>
    <x v="1"/>
    <x v="1"/>
    <n v="1"/>
    <n v="16.86"/>
    <n v="2187.85"/>
    <x v="2"/>
    <x v="1"/>
    <n v="9"/>
    <x v="4132"/>
  </r>
  <r>
    <n v="5331800057"/>
    <n v="65488134"/>
    <s v="Faqid Kar"/>
    <x v="1"/>
    <n v="990993"/>
    <x v="49"/>
    <x v="3"/>
    <n v="3"/>
    <n v="263.7"/>
    <n v="4003.82"/>
    <x v="3"/>
    <x v="1"/>
    <n v="13"/>
    <x v="4133"/>
  </r>
  <r>
    <n v="5989265505"/>
    <n v="62742797"/>
    <s v="Tanvi Dhar"/>
    <x v="3"/>
    <n v="228286"/>
    <x v="39"/>
    <x v="1"/>
    <n v="2"/>
    <n v="179.08"/>
    <n v="3673.81"/>
    <x v="2"/>
    <x v="0"/>
    <n v="-5"/>
    <x v="4134"/>
  </r>
  <r>
    <n v="7906361274"/>
    <n v="96795047"/>
    <s v="Osha Desai"/>
    <x v="1"/>
    <n v="33955"/>
    <x v="12"/>
    <x v="8"/>
    <n v="3"/>
    <n v="186.08"/>
    <n v="4228.99"/>
    <x v="0"/>
    <x v="0"/>
    <n v="-1"/>
    <x v="4135"/>
  </r>
  <r>
    <n v="6312476146"/>
    <n v="35988028"/>
    <s v="Tejas Char"/>
    <x v="3"/>
    <n v="433521"/>
    <x v="27"/>
    <x v="10"/>
    <n v="1"/>
    <n v="321.33"/>
    <n v="1867.01"/>
    <x v="2"/>
    <x v="1"/>
    <n v="9"/>
    <x v="4136"/>
  </r>
  <r>
    <n v="9436272631"/>
    <n v="44410149"/>
    <s v="Dhruv Patel"/>
    <x v="1"/>
    <n v="613942"/>
    <x v="0"/>
    <x v="0"/>
    <n v="3"/>
    <n v="545"/>
    <n v="2112.0700000000002"/>
    <x v="3"/>
    <x v="0"/>
    <n v="-1"/>
    <x v="4137"/>
  </r>
  <r>
    <n v="8289791792"/>
    <n v="61516967"/>
    <s v="Mohammed Morar"/>
    <x v="0"/>
    <n v="552883"/>
    <x v="14"/>
    <x v="9"/>
    <n v="2"/>
    <n v="888.16"/>
    <n v="326.42"/>
    <x v="2"/>
    <x v="0"/>
    <n v="-4"/>
    <x v="4138"/>
  </r>
  <r>
    <n v="7659532788"/>
    <n v="22112867"/>
    <s v="Sanaya Chakrabarti"/>
    <x v="0"/>
    <n v="451812"/>
    <x v="25"/>
    <x v="4"/>
    <n v="2"/>
    <n v="530.85"/>
    <n v="3157.69"/>
    <x v="2"/>
    <x v="0"/>
    <n v="3"/>
    <x v="4139"/>
  </r>
  <r>
    <n v="1498157233"/>
    <n v="19180962"/>
    <s v="Osha Varghese"/>
    <x v="2"/>
    <n v="673058"/>
    <x v="13"/>
    <x v="4"/>
    <n v="2"/>
    <n v="765.76"/>
    <n v="1659.86"/>
    <x v="2"/>
    <x v="0"/>
    <n v="4"/>
    <x v="4140"/>
  </r>
  <r>
    <n v="8560951754"/>
    <n v="954629"/>
    <s v="Fiyaz Mand"/>
    <x v="1"/>
    <n v="942001"/>
    <x v="43"/>
    <x v="0"/>
    <n v="3"/>
    <n v="671.55"/>
    <n v="44.35"/>
    <x v="2"/>
    <x v="1"/>
    <n v="6"/>
    <x v="4141"/>
  </r>
  <r>
    <n v="8764192824"/>
    <n v="64823226"/>
    <s v="Vasudha Sheth"/>
    <x v="3"/>
    <n v="673058"/>
    <x v="13"/>
    <x v="4"/>
    <n v="2"/>
    <n v="765.76"/>
    <n v="2704.64"/>
    <x v="3"/>
    <x v="1"/>
    <n v="15"/>
    <x v="4142"/>
  </r>
  <r>
    <n v="1900542981"/>
    <n v="11254582"/>
    <s v="Caleb Krish"/>
    <x v="2"/>
    <n v="704868"/>
    <x v="11"/>
    <x v="7"/>
    <n v="1"/>
    <n v="193.46"/>
    <n v="2332.14"/>
    <x v="2"/>
    <x v="0"/>
    <n v="4"/>
    <x v="4143"/>
  </r>
  <r>
    <n v="9445683691"/>
    <n v="41878908"/>
    <s v="Barkha Kanda"/>
    <x v="3"/>
    <n v="799688"/>
    <x v="7"/>
    <x v="5"/>
    <n v="3"/>
    <n v="309.62"/>
    <n v="2342.04"/>
    <x v="1"/>
    <x v="2"/>
    <n v="16"/>
    <x v="4144"/>
  </r>
  <r>
    <n v="7719808335"/>
    <n v="48358028"/>
    <s v="Xavier Kibe"/>
    <x v="3"/>
    <n v="491521"/>
    <x v="3"/>
    <x v="3"/>
    <n v="1"/>
    <n v="556.35"/>
    <n v="4406.7"/>
    <x v="3"/>
    <x v="0"/>
    <n v="-1"/>
    <x v="4145"/>
  </r>
  <r>
    <n v="4865644960"/>
    <n v="50484778"/>
    <s v="Hiral Saxena"/>
    <x v="2"/>
    <n v="490939"/>
    <x v="7"/>
    <x v="5"/>
    <n v="1"/>
    <n v="80.25"/>
    <n v="866.17"/>
    <x v="3"/>
    <x v="1"/>
    <n v="8"/>
    <x v="4146"/>
  </r>
  <r>
    <n v="6518276143"/>
    <n v="70965437"/>
    <s v="Ayush Lanka"/>
    <x v="2"/>
    <n v="53833"/>
    <x v="10"/>
    <x v="6"/>
    <n v="2"/>
    <n v="134.69"/>
    <n v="5253.79"/>
    <x v="0"/>
    <x v="0"/>
    <n v="-5"/>
    <x v="4147"/>
  </r>
  <r>
    <n v="2211459584"/>
    <n v="73869823"/>
    <s v="Nathan Ratti"/>
    <x v="0"/>
    <n v="114414"/>
    <x v="5"/>
    <x v="4"/>
    <n v="1"/>
    <n v="832.06"/>
    <n v="1116.17"/>
    <x v="2"/>
    <x v="0"/>
    <n v="0"/>
    <x v="4148"/>
  </r>
  <r>
    <n v="6811633572"/>
    <n v="7728406"/>
    <s v="Leela Bansal"/>
    <x v="2"/>
    <n v="491314"/>
    <x v="33"/>
    <x v="8"/>
    <n v="3"/>
    <n v="973.44"/>
    <n v="88.43"/>
    <x v="0"/>
    <x v="0"/>
    <n v="4"/>
    <x v="4149"/>
  </r>
  <r>
    <n v="1821573240"/>
    <n v="32019725"/>
    <s v="Tarak Rout"/>
    <x v="3"/>
    <n v="876139"/>
    <x v="21"/>
    <x v="6"/>
    <n v="3"/>
    <n v="415.75"/>
    <n v="3338.08"/>
    <x v="2"/>
    <x v="0"/>
    <n v="3"/>
    <x v="4150"/>
  </r>
  <r>
    <n v="8848227434"/>
    <n v="12988801"/>
    <s v="Darika Verma"/>
    <x v="1"/>
    <n v="723678"/>
    <x v="44"/>
    <x v="0"/>
    <n v="3"/>
    <n v="675.46"/>
    <n v="552.20000000000005"/>
    <x v="0"/>
    <x v="0"/>
    <n v="-2"/>
    <x v="4151"/>
  </r>
  <r>
    <n v="7812276711"/>
    <n v="67465084"/>
    <s v="Rachita Gill"/>
    <x v="3"/>
    <n v="306177"/>
    <x v="40"/>
    <x v="8"/>
    <n v="3"/>
    <n v="769.24"/>
    <n v="1649.13"/>
    <x v="0"/>
    <x v="1"/>
    <n v="12"/>
    <x v="4152"/>
  </r>
  <r>
    <n v="939966106"/>
    <n v="42012717"/>
    <s v="Edhitha Sahota"/>
    <x v="0"/>
    <n v="354409"/>
    <x v="21"/>
    <x v="6"/>
    <n v="3"/>
    <n v="325.08"/>
    <n v="3461.4"/>
    <x v="1"/>
    <x v="0"/>
    <n v="2"/>
    <x v="4153"/>
  </r>
  <r>
    <n v="4099108156"/>
    <n v="24144240"/>
    <s v="Charles Parsa"/>
    <x v="0"/>
    <n v="94225"/>
    <x v="22"/>
    <x v="7"/>
    <n v="2"/>
    <n v="77.11"/>
    <n v="4435.45"/>
    <x v="2"/>
    <x v="0"/>
    <n v="-1"/>
    <x v="4154"/>
  </r>
  <r>
    <n v="5684182622"/>
    <n v="29095552"/>
    <s v="Gunbir Vala"/>
    <x v="2"/>
    <n v="833557"/>
    <x v="34"/>
    <x v="2"/>
    <n v="1"/>
    <n v="422.87"/>
    <n v="1591.23"/>
    <x v="1"/>
    <x v="0"/>
    <n v="0"/>
    <x v="4155"/>
  </r>
  <r>
    <n v="4916740946"/>
    <n v="69240186"/>
    <s v="Triya Memon"/>
    <x v="0"/>
    <n v="712307"/>
    <x v="1"/>
    <x v="1"/>
    <n v="3"/>
    <n v="264.89"/>
    <n v="1835.2"/>
    <x v="1"/>
    <x v="0"/>
    <n v="4"/>
    <x v="4156"/>
  </r>
  <r>
    <n v="9732307600"/>
    <n v="81757554"/>
    <s v="Yagnesh Nadkarni"/>
    <x v="3"/>
    <n v="144124"/>
    <x v="11"/>
    <x v="7"/>
    <n v="1"/>
    <n v="162.66999999999999"/>
    <n v="3988.7"/>
    <x v="3"/>
    <x v="0"/>
    <n v="-1"/>
    <x v="4157"/>
  </r>
  <r>
    <n v="9280329883"/>
    <n v="60904312"/>
    <s v="Jagdish Badami"/>
    <x v="0"/>
    <n v="784827"/>
    <x v="26"/>
    <x v="10"/>
    <n v="3"/>
    <n v="274.25"/>
    <n v="2447.91"/>
    <x v="1"/>
    <x v="1"/>
    <n v="8"/>
    <x v="4158"/>
  </r>
  <r>
    <n v="4284285927"/>
    <n v="92843141"/>
    <s v="Mekhala Seshadri"/>
    <x v="3"/>
    <n v="673058"/>
    <x v="13"/>
    <x v="4"/>
    <n v="1"/>
    <n v="765.76"/>
    <n v="4371.79"/>
    <x v="1"/>
    <x v="0"/>
    <n v="2"/>
    <x v="4159"/>
  </r>
  <r>
    <n v="8701796"/>
    <n v="14479168"/>
    <s v="Sai Sawhney"/>
    <x v="1"/>
    <n v="672059"/>
    <x v="18"/>
    <x v="5"/>
    <n v="2"/>
    <n v="672.73"/>
    <n v="215.65"/>
    <x v="0"/>
    <x v="1"/>
    <n v="9"/>
    <x v="4160"/>
  </r>
  <r>
    <n v="6834734512"/>
    <n v="40727086"/>
    <s v="Osha Brahmbhatt"/>
    <x v="1"/>
    <n v="137909"/>
    <x v="13"/>
    <x v="4"/>
    <n v="2"/>
    <n v="864.3"/>
    <n v="738.46"/>
    <x v="1"/>
    <x v="0"/>
    <n v="1"/>
    <x v="4161"/>
  </r>
  <r>
    <n v="7127377458"/>
    <n v="99406165"/>
    <s v="Yadavi Tiwari"/>
    <x v="3"/>
    <n v="448752"/>
    <x v="22"/>
    <x v="7"/>
    <n v="3"/>
    <n v="160.07"/>
    <n v="1540.67"/>
    <x v="3"/>
    <x v="1"/>
    <n v="8"/>
    <x v="4162"/>
  </r>
  <r>
    <n v="4754481356"/>
    <n v="84161531"/>
    <s v="Raagini Verma"/>
    <x v="3"/>
    <n v="124290"/>
    <x v="7"/>
    <x v="5"/>
    <n v="3"/>
    <n v="39.65"/>
    <n v="2891.12"/>
    <x v="2"/>
    <x v="0"/>
    <n v="-1"/>
    <x v="4163"/>
  </r>
  <r>
    <n v="4726007482"/>
    <n v="93924203"/>
    <s v="Xalak Goyal"/>
    <x v="3"/>
    <n v="284460"/>
    <x v="14"/>
    <x v="9"/>
    <n v="3"/>
    <n v="505.95"/>
    <n v="874.78"/>
    <x v="0"/>
    <x v="0"/>
    <n v="4"/>
    <x v="4164"/>
  </r>
  <r>
    <n v="2320560482"/>
    <n v="27709218"/>
    <s v="Ryan Dhingra"/>
    <x v="0"/>
    <n v="557908"/>
    <x v="5"/>
    <x v="4"/>
    <n v="1"/>
    <n v="942.37"/>
    <n v="1435.56"/>
    <x v="2"/>
    <x v="0"/>
    <n v="-2"/>
    <x v="4165"/>
  </r>
  <r>
    <n v="1456550348"/>
    <n v="39674723"/>
    <s v="Advika Keer"/>
    <x v="1"/>
    <n v="566052"/>
    <x v="25"/>
    <x v="4"/>
    <n v="1"/>
    <n v="87.3"/>
    <n v="1980.75"/>
    <x v="1"/>
    <x v="0"/>
    <n v="0"/>
    <x v="4166"/>
  </r>
  <r>
    <n v="5370744569"/>
    <n v="61522288"/>
    <s v="Gunbir Kala"/>
    <x v="1"/>
    <n v="478531"/>
    <x v="41"/>
    <x v="9"/>
    <n v="1"/>
    <n v="825.46"/>
    <n v="2393.81"/>
    <x v="0"/>
    <x v="1"/>
    <n v="13"/>
    <x v="4167"/>
  </r>
  <r>
    <n v="5819887962"/>
    <n v="49433260"/>
    <s v="Abhiram Wason"/>
    <x v="3"/>
    <n v="186168"/>
    <x v="44"/>
    <x v="0"/>
    <n v="3"/>
    <n v="878.8"/>
    <n v="4570.58"/>
    <x v="3"/>
    <x v="2"/>
    <n v="22"/>
    <x v="4168"/>
  </r>
  <r>
    <n v="1929465827"/>
    <n v="19556566"/>
    <s v="Yashica Doctor"/>
    <x v="3"/>
    <n v="647462"/>
    <x v="7"/>
    <x v="5"/>
    <n v="1"/>
    <n v="326.42"/>
    <n v="4702.1499999999996"/>
    <x v="1"/>
    <x v="0"/>
    <n v="-1"/>
    <x v="4169"/>
  </r>
  <r>
    <n v="9430139302"/>
    <n v="59329145"/>
    <s v="William Guha"/>
    <x v="0"/>
    <n v="120532"/>
    <x v="17"/>
    <x v="6"/>
    <n v="1"/>
    <n v="697.53"/>
    <n v="2829.63"/>
    <x v="1"/>
    <x v="0"/>
    <n v="1"/>
    <x v="4170"/>
  </r>
  <r>
    <n v="3632715912"/>
    <n v="66135710"/>
    <s v="Zayan Thakkar"/>
    <x v="1"/>
    <n v="679321"/>
    <x v="39"/>
    <x v="1"/>
    <n v="3"/>
    <n v="738.46"/>
    <n v="1892.3"/>
    <x v="1"/>
    <x v="0"/>
    <n v="5"/>
    <x v="4171"/>
  </r>
  <r>
    <n v="3356214803"/>
    <n v="66655397"/>
    <s v="Hemal Grover"/>
    <x v="1"/>
    <n v="888807"/>
    <x v="6"/>
    <x v="2"/>
    <n v="3"/>
    <n v="230.58"/>
    <n v="4359.6400000000003"/>
    <x v="3"/>
    <x v="0"/>
    <n v="-3"/>
    <x v="4172"/>
  </r>
  <r>
    <n v="2277864850"/>
    <n v="73377004"/>
    <s v="Dayamai Borah"/>
    <x v="0"/>
    <n v="513199"/>
    <x v="39"/>
    <x v="1"/>
    <n v="2"/>
    <n v="422.23"/>
    <n v="2054.4"/>
    <x v="0"/>
    <x v="0"/>
    <n v="-4"/>
    <x v="4173"/>
  </r>
  <r>
    <n v="1754472592"/>
    <n v="33331259"/>
    <s v="Leena Deol"/>
    <x v="2"/>
    <n v="847349"/>
    <x v="14"/>
    <x v="9"/>
    <n v="3"/>
    <n v="781.08"/>
    <n v="4183.3500000000004"/>
    <x v="2"/>
    <x v="0"/>
    <n v="1"/>
    <x v="4174"/>
  </r>
  <r>
    <n v="1833208408"/>
    <n v="49881540"/>
    <s v="Xalak Muni"/>
    <x v="2"/>
    <n v="194682"/>
    <x v="20"/>
    <x v="1"/>
    <n v="3"/>
    <n v="912.29"/>
    <n v="236.51"/>
    <x v="0"/>
    <x v="0"/>
    <n v="0"/>
    <x v="4175"/>
  </r>
  <r>
    <n v="6567954047"/>
    <n v="21809858"/>
    <s v="Ekansh Seshadri"/>
    <x v="2"/>
    <n v="954722"/>
    <x v="33"/>
    <x v="8"/>
    <n v="2"/>
    <n v="616.45000000000005"/>
    <n v="83.18"/>
    <x v="0"/>
    <x v="2"/>
    <n v="22"/>
    <x v="4176"/>
  </r>
  <r>
    <n v="9409585531"/>
    <n v="2414265"/>
    <s v="Ayushman Bala"/>
    <x v="1"/>
    <n v="448752"/>
    <x v="22"/>
    <x v="7"/>
    <n v="3"/>
    <n v="160.07"/>
    <n v="3092.14"/>
    <x v="3"/>
    <x v="1"/>
    <n v="7"/>
    <x v="4177"/>
  </r>
  <r>
    <n v="731371161"/>
    <n v="57566548"/>
    <s v="Oliver Tella"/>
    <x v="0"/>
    <n v="927651"/>
    <x v="26"/>
    <x v="10"/>
    <n v="1"/>
    <n v="426.72"/>
    <n v="465.24"/>
    <x v="3"/>
    <x v="2"/>
    <n v="20"/>
    <x v="4178"/>
  </r>
  <r>
    <n v="7863496069"/>
    <n v="63802820"/>
    <s v="Netra Yohannan"/>
    <x v="0"/>
    <n v="349294"/>
    <x v="36"/>
    <x v="9"/>
    <n v="3"/>
    <n v="934.75"/>
    <n v="3103.01"/>
    <x v="2"/>
    <x v="1"/>
    <n v="15"/>
    <x v="4179"/>
  </r>
  <r>
    <n v="9043955242"/>
    <n v="92123198"/>
    <s v="Diya Munshi"/>
    <x v="0"/>
    <n v="56589"/>
    <x v="5"/>
    <x v="4"/>
    <n v="3"/>
    <n v="517.77"/>
    <n v="2903.44"/>
    <x v="0"/>
    <x v="2"/>
    <n v="26"/>
    <x v="4180"/>
  </r>
  <r>
    <n v="8257564936"/>
    <n v="15897933"/>
    <s v="Mohini Rao"/>
    <x v="0"/>
    <n v="516376"/>
    <x v="36"/>
    <x v="9"/>
    <n v="1"/>
    <n v="877.43"/>
    <n v="154.5"/>
    <x v="2"/>
    <x v="0"/>
    <n v="0"/>
    <x v="4181"/>
  </r>
  <r>
    <n v="7487631571"/>
    <n v="77397957"/>
    <s v="Sachi Dubey"/>
    <x v="1"/>
    <n v="120532"/>
    <x v="17"/>
    <x v="6"/>
    <n v="3"/>
    <n v="697.53"/>
    <n v="2778.63"/>
    <x v="0"/>
    <x v="1"/>
    <n v="9"/>
    <x v="4182"/>
  </r>
  <r>
    <n v="4243307535"/>
    <n v="8886587"/>
    <s v="Aishani Sura"/>
    <x v="0"/>
    <n v="592784"/>
    <x v="29"/>
    <x v="3"/>
    <n v="2"/>
    <n v="280.35000000000002"/>
    <n v="2023.82"/>
    <x v="1"/>
    <x v="1"/>
    <n v="8"/>
    <x v="4183"/>
  </r>
  <r>
    <n v="5490221933"/>
    <n v="41155125"/>
    <s v="Yahvi Doshi"/>
    <x v="2"/>
    <n v="563740"/>
    <x v="47"/>
    <x v="3"/>
    <n v="1"/>
    <n v="96.33"/>
    <n v="2855.48"/>
    <x v="0"/>
    <x v="0"/>
    <n v="-4"/>
    <x v="4184"/>
  </r>
  <r>
    <n v="577600718"/>
    <n v="72857290"/>
    <s v="Krishna Aggarwal"/>
    <x v="2"/>
    <n v="120385"/>
    <x v="0"/>
    <x v="0"/>
    <n v="1"/>
    <n v="597.91"/>
    <n v="1447.21"/>
    <x v="2"/>
    <x v="1"/>
    <n v="9"/>
    <x v="4185"/>
  </r>
  <r>
    <n v="1815462789"/>
    <n v="47618810"/>
    <s v="Ekalinga Mandal"/>
    <x v="2"/>
    <n v="679865"/>
    <x v="17"/>
    <x v="6"/>
    <n v="3"/>
    <n v="347.91"/>
    <n v="58.59"/>
    <x v="1"/>
    <x v="1"/>
    <n v="12"/>
    <x v="4186"/>
  </r>
  <r>
    <n v="896786012"/>
    <n v="99156138"/>
    <s v="Yatin Hayer"/>
    <x v="0"/>
    <n v="747801"/>
    <x v="22"/>
    <x v="7"/>
    <n v="3"/>
    <n v="277.76"/>
    <n v="4116.32"/>
    <x v="1"/>
    <x v="1"/>
    <n v="10"/>
    <x v="4187"/>
  </r>
  <r>
    <n v="2610552179"/>
    <n v="98225598"/>
    <s v="Neelima Som"/>
    <x v="3"/>
    <n v="67197"/>
    <x v="16"/>
    <x v="2"/>
    <n v="1"/>
    <n v="552.20000000000005"/>
    <n v="1012.79"/>
    <x v="0"/>
    <x v="0"/>
    <n v="2"/>
    <x v="4188"/>
  </r>
  <r>
    <n v="6244718082"/>
    <n v="2400009"/>
    <s v="Jonathan Korpal"/>
    <x v="3"/>
    <n v="60619"/>
    <x v="20"/>
    <x v="1"/>
    <n v="3"/>
    <n v="726.41"/>
    <n v="1920.42"/>
    <x v="2"/>
    <x v="0"/>
    <n v="-4"/>
    <x v="4189"/>
  </r>
  <r>
    <n v="1837634871"/>
    <n v="98241853"/>
    <s v="Lila Mangal"/>
    <x v="3"/>
    <n v="652118"/>
    <x v="40"/>
    <x v="8"/>
    <n v="2"/>
    <n v="22.04"/>
    <n v="959.01"/>
    <x v="0"/>
    <x v="1"/>
    <n v="15"/>
    <x v="4190"/>
  </r>
  <r>
    <n v="8684571382"/>
    <n v="94033330"/>
    <s v="Prisha Tella"/>
    <x v="0"/>
    <n v="240179"/>
    <x v="13"/>
    <x v="4"/>
    <n v="1"/>
    <n v="90.56"/>
    <n v="883.36"/>
    <x v="0"/>
    <x v="0"/>
    <n v="-1"/>
    <x v="4191"/>
  </r>
  <r>
    <n v="1659181364"/>
    <n v="27513158"/>
    <s v="Dev Taneja"/>
    <x v="1"/>
    <n v="94225"/>
    <x v="22"/>
    <x v="7"/>
    <n v="2"/>
    <n v="77.11"/>
    <n v="918.58"/>
    <x v="1"/>
    <x v="1"/>
    <n v="10"/>
    <x v="4192"/>
  </r>
  <r>
    <n v="5626641031"/>
    <n v="65426878"/>
    <s v="Frado Warrior"/>
    <x v="0"/>
    <n v="952124"/>
    <x v="36"/>
    <x v="9"/>
    <n v="1"/>
    <n v="127.08"/>
    <n v="4747.5"/>
    <x v="2"/>
    <x v="0"/>
    <n v="2"/>
    <x v="4193"/>
  </r>
  <r>
    <n v="1589326447"/>
    <n v="77961205"/>
    <s v="Yashica Handa"/>
    <x v="3"/>
    <n v="647462"/>
    <x v="7"/>
    <x v="5"/>
    <n v="3"/>
    <n v="326.42"/>
    <n v="582.87"/>
    <x v="2"/>
    <x v="0"/>
    <n v="5"/>
    <x v="4194"/>
  </r>
  <r>
    <n v="5018325783"/>
    <n v="52862822"/>
    <s v="Aarini Khosla"/>
    <x v="0"/>
    <n v="367391"/>
    <x v="26"/>
    <x v="10"/>
    <n v="3"/>
    <n v="939.55"/>
    <n v="1487.29"/>
    <x v="0"/>
    <x v="0"/>
    <n v="-2"/>
    <x v="4195"/>
  </r>
  <r>
    <n v="5111073873"/>
    <n v="75984768"/>
    <s v="Dev Deshpande"/>
    <x v="0"/>
    <n v="962054"/>
    <x v="1"/>
    <x v="1"/>
    <n v="2"/>
    <n v="16.86"/>
    <n v="2273.81"/>
    <x v="0"/>
    <x v="0"/>
    <n v="0"/>
    <x v="4196"/>
  </r>
  <r>
    <n v="5953426781"/>
    <n v="79135318"/>
    <s v="Amaira Issac"/>
    <x v="2"/>
    <n v="532965"/>
    <x v="12"/>
    <x v="8"/>
    <n v="1"/>
    <n v="307.23"/>
    <n v="3762.13"/>
    <x v="1"/>
    <x v="0"/>
    <n v="-2"/>
    <x v="4197"/>
  </r>
  <r>
    <n v="8966870214"/>
    <n v="59518795"/>
    <s v="Wazir Sandal"/>
    <x v="1"/>
    <n v="131136"/>
    <x v="32"/>
    <x v="6"/>
    <n v="3"/>
    <n v="37.799999999999997"/>
    <n v="2904.43"/>
    <x v="1"/>
    <x v="1"/>
    <n v="6"/>
    <x v="4198"/>
  </r>
  <r>
    <n v="6962915277"/>
    <n v="54748429"/>
    <s v="Darsh More"/>
    <x v="1"/>
    <n v="540618"/>
    <x v="9"/>
    <x v="3"/>
    <n v="2"/>
    <n v="317.05"/>
    <n v="2097.56"/>
    <x v="3"/>
    <x v="0"/>
    <n v="0"/>
    <x v="4199"/>
  </r>
  <r>
    <n v="4309308088"/>
    <n v="18642306"/>
    <s v="Wazir Bahl"/>
    <x v="2"/>
    <n v="120532"/>
    <x v="17"/>
    <x v="6"/>
    <n v="2"/>
    <n v="697.53"/>
    <n v="236.95"/>
    <x v="3"/>
    <x v="0"/>
    <n v="4"/>
    <x v="4200"/>
  </r>
  <r>
    <n v="5391068200"/>
    <n v="68159723"/>
    <s v="Yashvi Pathak"/>
    <x v="1"/>
    <n v="659290"/>
    <x v="15"/>
    <x v="2"/>
    <n v="3"/>
    <n v="319.33999999999997"/>
    <n v="3265.32"/>
    <x v="3"/>
    <x v="0"/>
    <n v="-5"/>
    <x v="4201"/>
  </r>
  <r>
    <n v="4394681222"/>
    <n v="80517784"/>
    <s v="Udyati Dara"/>
    <x v="0"/>
    <n v="952124"/>
    <x v="36"/>
    <x v="9"/>
    <n v="3"/>
    <n v="127.08"/>
    <n v="1157.8800000000001"/>
    <x v="1"/>
    <x v="1"/>
    <n v="15"/>
    <x v="4202"/>
  </r>
  <r>
    <n v="4791895461"/>
    <n v="63793401"/>
    <s v="Frado Ramakrishnan"/>
    <x v="0"/>
    <n v="425341"/>
    <x v="0"/>
    <x v="0"/>
    <n v="3"/>
    <n v="486.28"/>
    <n v="1338.81"/>
    <x v="2"/>
    <x v="2"/>
    <n v="24"/>
    <x v="4203"/>
  </r>
  <r>
    <n v="7272011740"/>
    <n v="54139038"/>
    <s v="Wahab Balan"/>
    <x v="2"/>
    <n v="848226"/>
    <x v="30"/>
    <x v="9"/>
    <n v="1"/>
    <n v="209.59"/>
    <n v="3361.56"/>
    <x v="0"/>
    <x v="0"/>
    <n v="2"/>
    <x v="4204"/>
  </r>
  <r>
    <n v="87784691"/>
    <n v="92583164"/>
    <s v="Amruta Lad"/>
    <x v="3"/>
    <n v="70969"/>
    <x v="41"/>
    <x v="9"/>
    <n v="2"/>
    <n v="631.70000000000005"/>
    <n v="534.54999999999995"/>
    <x v="3"/>
    <x v="0"/>
    <n v="3"/>
    <x v="4205"/>
  </r>
  <r>
    <n v="4939105270"/>
    <n v="2164524"/>
    <s v="Kamala Natt"/>
    <x v="2"/>
    <n v="444361"/>
    <x v="25"/>
    <x v="4"/>
    <n v="3"/>
    <n v="822.63"/>
    <n v="1026.8800000000001"/>
    <x v="0"/>
    <x v="0"/>
    <n v="-2"/>
    <x v="4206"/>
  </r>
  <r>
    <n v="4622303035"/>
    <n v="55060796"/>
    <s v="Lopa Barman"/>
    <x v="1"/>
    <n v="880510"/>
    <x v="6"/>
    <x v="2"/>
    <n v="2"/>
    <n v="951.43"/>
    <n v="3067.7"/>
    <x v="3"/>
    <x v="0"/>
    <n v="-2"/>
    <x v="4207"/>
  </r>
  <r>
    <n v="3460208027"/>
    <n v="78725001"/>
    <s v="David Thaker"/>
    <x v="0"/>
    <n v="709916"/>
    <x v="11"/>
    <x v="7"/>
    <n v="2"/>
    <n v="33.76"/>
    <n v="2835.33"/>
    <x v="1"/>
    <x v="0"/>
    <n v="0"/>
    <x v="4208"/>
  </r>
  <r>
    <n v="2548125971"/>
    <n v="7228206"/>
    <s v="Anmol Koshy"/>
    <x v="1"/>
    <n v="183929"/>
    <x v="6"/>
    <x v="2"/>
    <n v="1"/>
    <n v="738.74"/>
    <n v="4335.0600000000004"/>
    <x v="0"/>
    <x v="0"/>
    <n v="-5"/>
    <x v="4209"/>
  </r>
  <r>
    <n v="2390111460"/>
    <n v="70608515"/>
    <s v="Aashi Behl"/>
    <x v="2"/>
    <n v="492958"/>
    <x v="7"/>
    <x v="5"/>
    <n v="2"/>
    <n v="84.2"/>
    <n v="4182.2299999999996"/>
    <x v="1"/>
    <x v="0"/>
    <n v="5"/>
    <x v="4210"/>
  </r>
  <r>
    <n v="8309485249"/>
    <n v="87200291"/>
    <s v="Anya Panchal"/>
    <x v="2"/>
    <n v="903336"/>
    <x v="21"/>
    <x v="6"/>
    <n v="2"/>
    <n v="551.88"/>
    <n v="624.16"/>
    <x v="1"/>
    <x v="0"/>
    <n v="5"/>
    <x v="4211"/>
  </r>
  <r>
    <n v="8322543480"/>
    <n v="34668988"/>
    <s v="Wishi Varughese"/>
    <x v="2"/>
    <n v="661577"/>
    <x v="43"/>
    <x v="0"/>
    <n v="3"/>
    <n v="720.95"/>
    <n v="513.36"/>
    <x v="3"/>
    <x v="2"/>
    <n v="24"/>
    <x v="4212"/>
  </r>
  <r>
    <n v="2819200158"/>
    <n v="64497538"/>
    <s v="Libni Chadha"/>
    <x v="3"/>
    <n v="60619"/>
    <x v="20"/>
    <x v="1"/>
    <n v="1"/>
    <n v="726.41"/>
    <n v="1263.55"/>
    <x v="0"/>
    <x v="0"/>
    <n v="2"/>
    <x v="4213"/>
  </r>
  <r>
    <n v="7087151227"/>
    <n v="49795571"/>
    <s v="Rajata Agrawal"/>
    <x v="3"/>
    <n v="600767"/>
    <x v="18"/>
    <x v="5"/>
    <n v="1"/>
    <n v="722.42"/>
    <n v="1917.32"/>
    <x v="1"/>
    <x v="0"/>
    <n v="-4"/>
    <x v="4214"/>
  </r>
  <r>
    <n v="6704234561"/>
    <n v="51833636"/>
    <s v="Ikbal Munshi"/>
    <x v="0"/>
    <n v="962054"/>
    <x v="1"/>
    <x v="1"/>
    <n v="1"/>
    <n v="16.86"/>
    <n v="3172.73"/>
    <x v="0"/>
    <x v="2"/>
    <n v="30"/>
    <x v="4215"/>
  </r>
  <r>
    <n v="6998410196"/>
    <n v="78748184"/>
    <s v="Odika Jain"/>
    <x v="0"/>
    <n v="365133"/>
    <x v="23"/>
    <x v="7"/>
    <n v="2"/>
    <n v="915.45"/>
    <n v="505.95"/>
    <x v="3"/>
    <x v="1"/>
    <n v="13"/>
    <x v="4216"/>
  </r>
  <r>
    <n v="707035635"/>
    <n v="61618079"/>
    <s v="Isaac Sunder"/>
    <x v="2"/>
    <n v="677542"/>
    <x v="22"/>
    <x v="7"/>
    <n v="1"/>
    <n v="212.61"/>
    <n v="3868.34"/>
    <x v="3"/>
    <x v="0"/>
    <n v="-4"/>
    <x v="4217"/>
  </r>
  <r>
    <n v="543400704"/>
    <n v="60300263"/>
    <s v="Sathvik Jani"/>
    <x v="1"/>
    <n v="767398"/>
    <x v="23"/>
    <x v="7"/>
    <n v="3"/>
    <n v="22.14"/>
    <n v="3496.47"/>
    <x v="2"/>
    <x v="0"/>
    <n v="-5"/>
    <x v="4218"/>
  </r>
  <r>
    <n v="3604694195"/>
    <n v="34713143"/>
    <s v="Ganga Sabharwal"/>
    <x v="3"/>
    <n v="52729"/>
    <x v="43"/>
    <x v="0"/>
    <n v="1"/>
    <n v="316.02"/>
    <n v="2577.6999999999998"/>
    <x v="1"/>
    <x v="0"/>
    <n v="-5"/>
    <x v="4219"/>
  </r>
  <r>
    <n v="3560549947"/>
    <n v="42465414"/>
    <s v="Ria Mallick"/>
    <x v="0"/>
    <n v="913428"/>
    <x v="0"/>
    <x v="0"/>
    <n v="2"/>
    <n v="392.22"/>
    <n v="1973.85"/>
    <x v="2"/>
    <x v="1"/>
    <n v="8"/>
    <x v="4220"/>
  </r>
  <r>
    <n v="9982178143"/>
    <n v="89968482"/>
    <s v="Elijah Bora"/>
    <x v="0"/>
    <n v="734789"/>
    <x v="9"/>
    <x v="3"/>
    <n v="1"/>
    <n v="395.82"/>
    <n v="2530.4499999999998"/>
    <x v="2"/>
    <x v="2"/>
    <n v="22"/>
    <x v="4221"/>
  </r>
  <r>
    <n v="1423646541"/>
    <n v="48730063"/>
    <s v="Jatin Dua"/>
    <x v="1"/>
    <n v="799952"/>
    <x v="15"/>
    <x v="2"/>
    <n v="1"/>
    <n v="922.64"/>
    <n v="2734.37"/>
    <x v="1"/>
    <x v="0"/>
    <n v="-1"/>
    <x v="4222"/>
  </r>
  <r>
    <n v="7441941402"/>
    <n v="16785724"/>
    <s v="Indali Majumdar"/>
    <x v="0"/>
    <n v="820973"/>
    <x v="26"/>
    <x v="10"/>
    <n v="1"/>
    <n v="114.52"/>
    <n v="2580.9299999999998"/>
    <x v="1"/>
    <x v="0"/>
    <n v="-2"/>
    <x v="4223"/>
  </r>
  <r>
    <n v="8395661807"/>
    <n v="4386273"/>
    <s v="Jagrati Sengupta"/>
    <x v="2"/>
    <n v="120532"/>
    <x v="17"/>
    <x v="6"/>
    <n v="3"/>
    <n v="697.53"/>
    <n v="2561.1799999999998"/>
    <x v="2"/>
    <x v="0"/>
    <n v="2"/>
    <x v="4224"/>
  </r>
  <r>
    <n v="5480656353"/>
    <n v="11446157"/>
    <s v="Nidhi Borra"/>
    <x v="2"/>
    <n v="587645"/>
    <x v="5"/>
    <x v="4"/>
    <n v="2"/>
    <n v="801.81"/>
    <n v="3053.71"/>
    <x v="2"/>
    <x v="0"/>
    <n v="-5"/>
    <x v="4225"/>
  </r>
  <r>
    <n v="4561602092"/>
    <n v="53624677"/>
    <s v="Varenya Ganesh"/>
    <x v="1"/>
    <n v="306177"/>
    <x v="40"/>
    <x v="8"/>
    <n v="1"/>
    <n v="769.24"/>
    <n v="1825.82"/>
    <x v="0"/>
    <x v="0"/>
    <n v="-1"/>
    <x v="4226"/>
  </r>
  <r>
    <n v="1695982633"/>
    <n v="81382213"/>
    <s v="Victor Khurana"/>
    <x v="2"/>
    <n v="481843"/>
    <x v="49"/>
    <x v="3"/>
    <n v="2"/>
    <n v="297.68"/>
    <n v="2247.86"/>
    <x v="3"/>
    <x v="0"/>
    <n v="-4"/>
    <x v="4227"/>
  </r>
  <r>
    <n v="6309447153"/>
    <n v="74212242"/>
    <s v="Netra Kaul"/>
    <x v="3"/>
    <n v="853932"/>
    <x v="26"/>
    <x v="10"/>
    <n v="2"/>
    <n v="941.19"/>
    <n v="423.56"/>
    <x v="0"/>
    <x v="0"/>
    <n v="0"/>
    <x v="4228"/>
  </r>
  <r>
    <n v="4796733514"/>
    <n v="87251489"/>
    <s v="Reyansh Johal"/>
    <x v="3"/>
    <n v="604184"/>
    <x v="22"/>
    <x v="7"/>
    <n v="2"/>
    <n v="397.55"/>
    <n v="2436.11"/>
    <x v="2"/>
    <x v="2"/>
    <n v="29"/>
    <x v="4229"/>
  </r>
  <r>
    <n v="2858966982"/>
    <n v="77214094"/>
    <s v="Raksha Walla"/>
    <x v="1"/>
    <n v="734789"/>
    <x v="9"/>
    <x v="3"/>
    <n v="2"/>
    <n v="395.82"/>
    <n v="2280.3000000000002"/>
    <x v="2"/>
    <x v="0"/>
    <n v="-5"/>
    <x v="4230"/>
  </r>
  <r>
    <n v="6948607495"/>
    <n v="18259715"/>
    <s v="Finn Chacko"/>
    <x v="0"/>
    <n v="891833"/>
    <x v="19"/>
    <x v="2"/>
    <n v="1"/>
    <n v="493.19"/>
    <n v="1508.35"/>
    <x v="1"/>
    <x v="0"/>
    <n v="5"/>
    <x v="4231"/>
  </r>
  <r>
    <n v="4959271803"/>
    <n v="11082181"/>
    <s v="Pratyush Munshi"/>
    <x v="3"/>
    <n v="385113"/>
    <x v="7"/>
    <x v="5"/>
    <n v="2"/>
    <n v="816.38"/>
    <n v="1303.23"/>
    <x v="3"/>
    <x v="1"/>
    <n v="13"/>
    <x v="4232"/>
  </r>
  <r>
    <n v="5669689881"/>
    <n v="7728406"/>
    <s v="Leela Bansal"/>
    <x v="2"/>
    <n v="448752"/>
    <x v="22"/>
    <x v="7"/>
    <n v="1"/>
    <n v="160.07"/>
    <n v="3152.59"/>
    <x v="0"/>
    <x v="1"/>
    <n v="11"/>
    <x v="4233"/>
  </r>
  <r>
    <n v="5352265711"/>
    <n v="75928073"/>
    <s v="Harsh Aggarwal"/>
    <x v="2"/>
    <n v="440875"/>
    <x v="26"/>
    <x v="10"/>
    <n v="1"/>
    <n v="275.02999999999997"/>
    <n v="2319.89"/>
    <x v="3"/>
    <x v="1"/>
    <n v="13"/>
    <x v="4234"/>
  </r>
  <r>
    <n v="5498551836"/>
    <n v="62243869"/>
    <s v="Vrishti Thakkar"/>
    <x v="3"/>
    <n v="871592"/>
    <x v="41"/>
    <x v="9"/>
    <n v="1"/>
    <n v="870.29"/>
    <n v="3619.47"/>
    <x v="1"/>
    <x v="0"/>
    <n v="2"/>
    <x v="4235"/>
  </r>
  <r>
    <n v="6556845822"/>
    <n v="68692574"/>
    <s v="Bachittar Wagle"/>
    <x v="2"/>
    <n v="799688"/>
    <x v="7"/>
    <x v="5"/>
    <n v="1"/>
    <n v="309.62"/>
    <n v="1527.98"/>
    <x v="1"/>
    <x v="0"/>
    <n v="5"/>
    <x v="4236"/>
  </r>
  <r>
    <n v="5167008199"/>
    <n v="76359458"/>
    <s v="Yahvi Sule"/>
    <x v="1"/>
    <n v="883013"/>
    <x v="2"/>
    <x v="2"/>
    <n v="1"/>
    <n v="989.88"/>
    <n v="697.53"/>
    <x v="1"/>
    <x v="0"/>
    <n v="-5"/>
    <x v="4237"/>
  </r>
  <r>
    <n v="966294309"/>
    <n v="89619421"/>
    <s v="Urvi Maharaj"/>
    <x v="3"/>
    <n v="654297"/>
    <x v="14"/>
    <x v="9"/>
    <n v="3"/>
    <n v="13.25"/>
    <n v="2928.57"/>
    <x v="2"/>
    <x v="0"/>
    <n v="3"/>
    <x v="4238"/>
  </r>
  <r>
    <n v="3163611427"/>
    <n v="85074810"/>
    <s v="Aarna Naik"/>
    <x v="0"/>
    <n v="962591"/>
    <x v="1"/>
    <x v="1"/>
    <n v="2"/>
    <n v="130.01"/>
    <n v="342.94"/>
    <x v="0"/>
    <x v="0"/>
    <n v="5"/>
    <x v="4239"/>
  </r>
  <r>
    <n v="203136866"/>
    <n v="91320466"/>
    <s v="Laban Raju"/>
    <x v="3"/>
    <n v="6405"/>
    <x v="24"/>
    <x v="10"/>
    <n v="1"/>
    <n v="236.51"/>
    <n v="826.21"/>
    <x v="3"/>
    <x v="0"/>
    <n v="-1"/>
    <x v="4240"/>
  </r>
  <r>
    <n v="1815555165"/>
    <n v="58085779"/>
    <s v="Abeer Oak"/>
    <x v="1"/>
    <n v="382511"/>
    <x v="16"/>
    <x v="2"/>
    <n v="1"/>
    <n v="702.54"/>
    <n v="435.48"/>
    <x v="2"/>
    <x v="0"/>
    <n v="0"/>
    <x v="4241"/>
  </r>
  <r>
    <n v="1874499212"/>
    <n v="64162093"/>
    <s v="Nakul Mall"/>
    <x v="3"/>
    <n v="697683"/>
    <x v="22"/>
    <x v="7"/>
    <n v="1"/>
    <n v="123.74"/>
    <n v="2252.85"/>
    <x v="0"/>
    <x v="0"/>
    <n v="2"/>
    <x v="4242"/>
  </r>
  <r>
    <n v="4012779165"/>
    <n v="84641682"/>
    <s v="Anthony Natt"/>
    <x v="2"/>
    <n v="462526"/>
    <x v="19"/>
    <x v="2"/>
    <n v="2"/>
    <n v="449.97"/>
    <n v="899.16"/>
    <x v="3"/>
    <x v="0"/>
    <n v="3"/>
    <x v="4243"/>
  </r>
  <r>
    <n v="3669023899"/>
    <n v="81183415"/>
    <s v="Rachita Char"/>
    <x v="0"/>
    <n v="707935"/>
    <x v="43"/>
    <x v="0"/>
    <n v="2"/>
    <n v="820.9"/>
    <n v="4292.45"/>
    <x v="2"/>
    <x v="1"/>
    <n v="11"/>
    <x v="4244"/>
  </r>
  <r>
    <n v="9296381620"/>
    <n v="50630016"/>
    <s v="Max Ranganathan"/>
    <x v="2"/>
    <n v="89084"/>
    <x v="45"/>
    <x v="2"/>
    <n v="2"/>
    <n v="598.83000000000004"/>
    <n v="841.56"/>
    <x v="2"/>
    <x v="0"/>
    <n v="-1"/>
    <x v="4245"/>
  </r>
  <r>
    <n v="2725513934"/>
    <n v="54799731"/>
    <s v="Rushil Palan"/>
    <x v="3"/>
    <n v="604184"/>
    <x v="22"/>
    <x v="7"/>
    <n v="3"/>
    <n v="397.55"/>
    <n v="5349.56"/>
    <x v="3"/>
    <x v="0"/>
    <n v="2"/>
    <x v="4246"/>
  </r>
  <r>
    <n v="5564338561"/>
    <n v="61226563"/>
    <s v="Chameli Kala"/>
    <x v="0"/>
    <n v="257719"/>
    <x v="2"/>
    <x v="2"/>
    <n v="1"/>
    <n v="281.73"/>
    <n v="3295.72"/>
    <x v="1"/>
    <x v="0"/>
    <n v="-2"/>
    <x v="4247"/>
  </r>
  <r>
    <n v="4701778121"/>
    <n v="23348269"/>
    <s v="Rudra Dutta"/>
    <x v="2"/>
    <n v="700048"/>
    <x v="23"/>
    <x v="7"/>
    <n v="1"/>
    <n v="141.28"/>
    <n v="786.17"/>
    <x v="3"/>
    <x v="0"/>
    <n v="4"/>
    <x v="4248"/>
  </r>
  <r>
    <n v="9529272337"/>
    <n v="29973346"/>
    <s v="Pranit Sane"/>
    <x v="3"/>
    <n v="91670"/>
    <x v="23"/>
    <x v="7"/>
    <n v="1"/>
    <n v="439.24"/>
    <n v="801.81"/>
    <x v="1"/>
    <x v="0"/>
    <n v="0"/>
    <x v="4249"/>
  </r>
  <r>
    <n v="869910650"/>
    <n v="34755436"/>
    <s v="Jatin Ramachandran"/>
    <x v="1"/>
    <n v="451933"/>
    <x v="17"/>
    <x v="6"/>
    <n v="1"/>
    <n v="568.94000000000005"/>
    <n v="2378.9299999999998"/>
    <x v="1"/>
    <x v="0"/>
    <n v="-5"/>
    <x v="4250"/>
  </r>
  <r>
    <n v="2127080399"/>
    <n v="84468124"/>
    <s v="Ishanvi Parmar"/>
    <x v="3"/>
    <n v="222892"/>
    <x v="30"/>
    <x v="9"/>
    <n v="3"/>
    <n v="869.22"/>
    <n v="2317.1999999999998"/>
    <x v="2"/>
    <x v="1"/>
    <n v="8"/>
    <x v="4251"/>
  </r>
  <r>
    <n v="3547439109"/>
    <n v="33481252"/>
    <s v="Ishaan Naidu"/>
    <x v="3"/>
    <n v="706112"/>
    <x v="5"/>
    <x v="4"/>
    <n v="3"/>
    <n v="478.79"/>
    <n v="3176.34"/>
    <x v="0"/>
    <x v="0"/>
    <n v="-2"/>
    <x v="4252"/>
  </r>
  <r>
    <n v="997535715"/>
    <n v="21409946"/>
    <s v="Ayushman Agrawal"/>
    <x v="2"/>
    <n v="606256"/>
    <x v="40"/>
    <x v="8"/>
    <n v="1"/>
    <n v="369.28"/>
    <n v="1097.17"/>
    <x v="3"/>
    <x v="0"/>
    <n v="2"/>
    <x v="4253"/>
  </r>
  <r>
    <n v="2442453181"/>
    <n v="16543242"/>
    <s v="Vihaan Korpal"/>
    <x v="3"/>
    <n v="146840"/>
    <x v="6"/>
    <x v="2"/>
    <n v="2"/>
    <n v="786.85"/>
    <n v="858.57"/>
    <x v="2"/>
    <x v="0"/>
    <n v="5"/>
    <x v="4254"/>
  </r>
  <r>
    <n v="1182120536"/>
    <n v="4386273"/>
    <s v="Jagrati Sengupta"/>
    <x v="2"/>
    <n v="9436"/>
    <x v="18"/>
    <x v="5"/>
    <n v="1"/>
    <n v="88.43"/>
    <n v="843.97"/>
    <x v="0"/>
    <x v="0"/>
    <n v="2"/>
    <x v="4255"/>
  </r>
  <r>
    <n v="2819297954"/>
    <n v="5540556"/>
    <s v="Lakshit Balan"/>
    <x v="0"/>
    <n v="500739"/>
    <x v="6"/>
    <x v="2"/>
    <n v="2"/>
    <n v="359.98"/>
    <n v="1762.49"/>
    <x v="0"/>
    <x v="0"/>
    <n v="3"/>
    <x v="4256"/>
  </r>
  <r>
    <n v="9870956079"/>
    <n v="39423691"/>
    <s v="Lucky Goel"/>
    <x v="1"/>
    <n v="937542"/>
    <x v="17"/>
    <x v="6"/>
    <n v="1"/>
    <n v="97.04"/>
    <n v="3130.27"/>
    <x v="2"/>
    <x v="0"/>
    <n v="2"/>
    <x v="4257"/>
  </r>
  <r>
    <n v="6032675432"/>
    <n v="63368244"/>
    <s v="Jeevika Tara"/>
    <x v="1"/>
    <n v="60619"/>
    <x v="20"/>
    <x v="1"/>
    <n v="2"/>
    <n v="726.41"/>
    <n v="2708.71"/>
    <x v="3"/>
    <x v="0"/>
    <n v="-3"/>
    <x v="4258"/>
  </r>
  <r>
    <n v="329790912"/>
    <n v="76925460"/>
    <s v="Tara Narasimhan"/>
    <x v="0"/>
    <n v="305754"/>
    <x v="48"/>
    <x v="8"/>
    <n v="1"/>
    <n v="979.99"/>
    <n v="4636.88"/>
    <x v="0"/>
    <x v="0"/>
    <n v="-4"/>
    <x v="4259"/>
  </r>
  <r>
    <n v="6459815532"/>
    <n v="43295656"/>
    <s v="Wyatt Bhasin"/>
    <x v="0"/>
    <n v="951463"/>
    <x v="0"/>
    <x v="0"/>
    <n v="3"/>
    <n v="787.4"/>
    <n v="877.48"/>
    <x v="2"/>
    <x v="1"/>
    <n v="12"/>
    <x v="4260"/>
  </r>
  <r>
    <n v="9214523757"/>
    <n v="59619739"/>
    <s v="Charan Ramanathan"/>
    <x v="1"/>
    <n v="243235"/>
    <x v="43"/>
    <x v="0"/>
    <n v="3"/>
    <n v="109.03"/>
    <n v="1657.57"/>
    <x v="2"/>
    <x v="0"/>
    <n v="-4"/>
    <x v="4261"/>
  </r>
  <r>
    <n v="9450279027"/>
    <n v="38694209"/>
    <s v="Harinakshi Patla"/>
    <x v="3"/>
    <n v="367391"/>
    <x v="26"/>
    <x v="10"/>
    <n v="2"/>
    <n v="939.55"/>
    <n v="3043.5"/>
    <x v="2"/>
    <x v="0"/>
    <n v="-4"/>
    <x v="4262"/>
  </r>
  <r>
    <n v="6265551101"/>
    <n v="38568692"/>
    <s v="Guneet Ahluwalia"/>
    <x v="1"/>
    <n v="890623"/>
    <x v="36"/>
    <x v="9"/>
    <n v="2"/>
    <n v="354.52"/>
    <n v="1723.54"/>
    <x v="0"/>
    <x v="0"/>
    <n v="-4"/>
    <x v="4263"/>
  </r>
  <r>
    <n v="4138526838"/>
    <n v="33871107"/>
    <s v="Aarav Rout"/>
    <x v="2"/>
    <n v="555121"/>
    <x v="41"/>
    <x v="9"/>
    <n v="2"/>
    <n v="354.91"/>
    <n v="3273.82"/>
    <x v="0"/>
    <x v="1"/>
    <n v="13"/>
    <x v="4264"/>
  </r>
  <r>
    <n v="8005579633"/>
    <n v="89617089"/>
    <s v="Kamala Apte"/>
    <x v="1"/>
    <n v="992178"/>
    <x v="25"/>
    <x v="4"/>
    <n v="2"/>
    <n v="632.42999999999995"/>
    <n v="2758.2"/>
    <x v="1"/>
    <x v="2"/>
    <n v="24"/>
    <x v="4265"/>
  </r>
  <r>
    <n v="3442984170"/>
    <n v="55472026"/>
    <s v="Urishilla Bhatnagar"/>
    <x v="1"/>
    <n v="673058"/>
    <x v="13"/>
    <x v="4"/>
    <n v="2"/>
    <n v="765.76"/>
    <n v="1398.1"/>
    <x v="1"/>
    <x v="0"/>
    <n v="1"/>
    <x v="4266"/>
  </r>
  <r>
    <n v="8711550413"/>
    <n v="68941950"/>
    <s v="Ayushman Raghavan"/>
    <x v="1"/>
    <n v="914071"/>
    <x v="47"/>
    <x v="3"/>
    <n v="3"/>
    <n v="296.94"/>
    <n v="1022.12"/>
    <x v="2"/>
    <x v="2"/>
    <n v="22"/>
    <x v="4267"/>
  </r>
  <r>
    <n v="2509593585"/>
    <n v="58111297"/>
    <s v="Chasmum Mutti"/>
    <x v="0"/>
    <n v="186168"/>
    <x v="44"/>
    <x v="0"/>
    <n v="3"/>
    <n v="878.8"/>
    <n v="2163.4"/>
    <x v="0"/>
    <x v="0"/>
    <n v="-3"/>
    <x v="4268"/>
  </r>
  <r>
    <n v="6126557370"/>
    <n v="61982521"/>
    <s v="Jagat Dewan"/>
    <x v="2"/>
    <n v="563740"/>
    <x v="47"/>
    <x v="3"/>
    <n v="3"/>
    <n v="96.33"/>
    <n v="3776.14"/>
    <x v="2"/>
    <x v="0"/>
    <n v="5"/>
    <x v="4269"/>
  </r>
  <r>
    <n v="9876119035"/>
    <n v="29095552"/>
    <s v="Gunbir Vala"/>
    <x v="2"/>
    <n v="689769"/>
    <x v="48"/>
    <x v="8"/>
    <n v="3"/>
    <n v="46.62"/>
    <n v="4751.01"/>
    <x v="2"/>
    <x v="1"/>
    <n v="13"/>
    <x v="4270"/>
  </r>
  <r>
    <n v="3739042166"/>
    <n v="92416428"/>
    <s v="Falak Balan"/>
    <x v="0"/>
    <n v="642612"/>
    <x v="0"/>
    <x v="0"/>
    <n v="3"/>
    <n v="517.03"/>
    <n v="2089.7600000000002"/>
    <x v="1"/>
    <x v="0"/>
    <n v="5"/>
    <x v="4271"/>
  </r>
  <r>
    <n v="7938944124"/>
    <n v="85074810"/>
    <s v="Aarna Naik"/>
    <x v="0"/>
    <n v="112390"/>
    <x v="18"/>
    <x v="5"/>
    <n v="3"/>
    <n v="877.98"/>
    <n v="2183.84"/>
    <x v="1"/>
    <x v="0"/>
    <n v="5"/>
    <x v="4272"/>
  </r>
  <r>
    <n v="506804807"/>
    <n v="9107360"/>
    <s v="Anvi Iyer"/>
    <x v="2"/>
    <n v="470449"/>
    <x v="40"/>
    <x v="8"/>
    <n v="3"/>
    <n v="827.77"/>
    <n v="2368.6999999999998"/>
    <x v="1"/>
    <x v="0"/>
    <n v="-5"/>
    <x v="4273"/>
  </r>
  <r>
    <n v="3577900599"/>
    <n v="28286754"/>
    <s v="Bina Setty"/>
    <x v="0"/>
    <n v="140489"/>
    <x v="28"/>
    <x v="5"/>
    <n v="1"/>
    <n v="650.20000000000005"/>
    <n v="3491.53"/>
    <x v="1"/>
    <x v="0"/>
    <n v="-5"/>
    <x v="4274"/>
  </r>
  <r>
    <n v="8337599633"/>
    <n v="41073776"/>
    <s v="Urmi Dara"/>
    <x v="3"/>
    <n v="707935"/>
    <x v="43"/>
    <x v="0"/>
    <n v="3"/>
    <n v="820.9"/>
    <n v="2853.43"/>
    <x v="2"/>
    <x v="0"/>
    <n v="-1"/>
    <x v="4275"/>
  </r>
  <r>
    <n v="8611745429"/>
    <n v="88045094"/>
    <s v="Yuvraj Memon"/>
    <x v="3"/>
    <n v="146840"/>
    <x v="6"/>
    <x v="2"/>
    <n v="2"/>
    <n v="786.85"/>
    <n v="1567.01"/>
    <x v="2"/>
    <x v="0"/>
    <n v="-1"/>
    <x v="4276"/>
  </r>
  <r>
    <n v="2990223879"/>
    <n v="72359843"/>
    <s v="Leena Kala"/>
    <x v="3"/>
    <n v="373536"/>
    <x v="44"/>
    <x v="0"/>
    <n v="2"/>
    <n v="494.17"/>
    <n v="367.08"/>
    <x v="0"/>
    <x v="1"/>
    <n v="10"/>
    <x v="4277"/>
  </r>
  <r>
    <n v="52324496"/>
    <n v="81605722"/>
    <s v="Bachittar Morar"/>
    <x v="0"/>
    <n v="888807"/>
    <x v="6"/>
    <x v="2"/>
    <n v="2"/>
    <n v="230.58"/>
    <n v="560.54"/>
    <x v="2"/>
    <x v="0"/>
    <n v="5"/>
    <x v="4278"/>
  </r>
  <r>
    <n v="6594929133"/>
    <n v="45868300"/>
    <s v="Isha Sheth"/>
    <x v="3"/>
    <n v="812607"/>
    <x v="14"/>
    <x v="9"/>
    <n v="1"/>
    <n v="416.65"/>
    <n v="2352.1799999999998"/>
    <x v="3"/>
    <x v="0"/>
    <n v="-1"/>
    <x v="4279"/>
  </r>
  <r>
    <n v="2480235830"/>
    <n v="31324823"/>
    <s v="Utkarsh Biswas"/>
    <x v="1"/>
    <n v="63769"/>
    <x v="7"/>
    <x v="5"/>
    <n v="3"/>
    <n v="878.07"/>
    <n v="2484.0700000000002"/>
    <x v="0"/>
    <x v="0"/>
    <n v="4"/>
    <x v="4280"/>
  </r>
  <r>
    <n v="9667072962"/>
    <n v="50781611"/>
    <s v="Jeremiah Mallick"/>
    <x v="0"/>
    <n v="945635"/>
    <x v="21"/>
    <x v="6"/>
    <n v="1"/>
    <n v="778.9"/>
    <n v="2753.36"/>
    <x v="0"/>
    <x v="1"/>
    <n v="6"/>
    <x v="4281"/>
  </r>
  <r>
    <n v="277700053"/>
    <n v="1174162"/>
    <s v="Anirudh Vig"/>
    <x v="3"/>
    <n v="552496"/>
    <x v="23"/>
    <x v="7"/>
    <n v="2"/>
    <n v="508"/>
    <n v="190.09"/>
    <x v="1"/>
    <x v="0"/>
    <n v="3"/>
    <x v="4282"/>
  </r>
  <r>
    <n v="5691623788"/>
    <n v="60757351"/>
    <s v="Naksh Sule"/>
    <x v="3"/>
    <n v="41853"/>
    <x v="19"/>
    <x v="2"/>
    <n v="1"/>
    <n v="910.44"/>
    <n v="2178.1799999999998"/>
    <x v="0"/>
    <x v="0"/>
    <n v="0"/>
    <x v="4283"/>
  </r>
  <r>
    <n v="6845696161"/>
    <n v="37759707"/>
    <s v="Jhalak Venkataraman"/>
    <x v="3"/>
    <n v="194682"/>
    <x v="20"/>
    <x v="1"/>
    <n v="2"/>
    <n v="912.29"/>
    <n v="2844.2"/>
    <x v="0"/>
    <x v="1"/>
    <n v="14"/>
    <x v="4284"/>
  </r>
  <r>
    <n v="4098488449"/>
    <n v="60049160"/>
    <s v="Abdul Nayak"/>
    <x v="1"/>
    <n v="444361"/>
    <x v="25"/>
    <x v="4"/>
    <n v="3"/>
    <n v="822.63"/>
    <n v="340.36"/>
    <x v="2"/>
    <x v="0"/>
    <n v="0"/>
    <x v="4285"/>
  </r>
  <r>
    <n v="5653623743"/>
    <n v="96461062"/>
    <s v="Udarsh Lal"/>
    <x v="0"/>
    <n v="659290"/>
    <x v="15"/>
    <x v="2"/>
    <n v="3"/>
    <n v="319.33999999999997"/>
    <n v="4125.04"/>
    <x v="3"/>
    <x v="2"/>
    <n v="26"/>
    <x v="4286"/>
  </r>
  <r>
    <n v="6416399784"/>
    <n v="34156884"/>
    <s v="Rachita Lal"/>
    <x v="0"/>
    <n v="52729"/>
    <x v="43"/>
    <x v="0"/>
    <n v="1"/>
    <n v="316.02"/>
    <n v="316.02"/>
    <x v="1"/>
    <x v="1"/>
    <n v="9"/>
    <x v="4287"/>
  </r>
  <r>
    <n v="4365565386"/>
    <n v="54145987"/>
    <s v="Rushil Yadav"/>
    <x v="3"/>
    <n v="490602"/>
    <x v="35"/>
    <x v="6"/>
    <n v="2"/>
    <n v="549.47"/>
    <n v="918.86"/>
    <x v="2"/>
    <x v="0"/>
    <n v="-4"/>
    <x v="4288"/>
  </r>
  <r>
    <n v="6423269418"/>
    <n v="30643619"/>
    <s v="Ethan Nagi"/>
    <x v="2"/>
    <n v="890232"/>
    <x v="4"/>
    <x v="1"/>
    <n v="1"/>
    <n v="432"/>
    <n v="2648"/>
    <x v="1"/>
    <x v="1"/>
    <n v="14"/>
    <x v="4289"/>
  </r>
  <r>
    <n v="1020534590"/>
    <n v="48150243"/>
    <s v="Ekaja Dube"/>
    <x v="0"/>
    <n v="953175"/>
    <x v="24"/>
    <x v="10"/>
    <n v="3"/>
    <n v="225.21"/>
    <n v="3205.74"/>
    <x v="3"/>
    <x v="1"/>
    <n v="8"/>
    <x v="4290"/>
  </r>
  <r>
    <n v="4015289878"/>
    <n v="72489544"/>
    <s v="Sanaya Joshi"/>
    <x v="2"/>
    <n v="692985"/>
    <x v="21"/>
    <x v="6"/>
    <n v="1"/>
    <n v="197.39"/>
    <n v="3698.77"/>
    <x v="3"/>
    <x v="1"/>
    <n v="10"/>
    <x v="4291"/>
  </r>
  <r>
    <n v="9959668334"/>
    <n v="80935110"/>
    <s v="Oscar Bir"/>
    <x v="0"/>
    <n v="361361"/>
    <x v="29"/>
    <x v="3"/>
    <n v="3"/>
    <n v="826.21"/>
    <n v="494.17"/>
    <x v="3"/>
    <x v="0"/>
    <n v="-3"/>
    <x v="4292"/>
  </r>
  <r>
    <n v="8054387790"/>
    <n v="84953008"/>
    <s v="Sai Pal"/>
    <x v="2"/>
    <n v="41853"/>
    <x v="19"/>
    <x v="2"/>
    <n v="1"/>
    <n v="910.44"/>
    <n v="4112.71"/>
    <x v="2"/>
    <x v="0"/>
    <n v="-4"/>
    <x v="4293"/>
  </r>
  <r>
    <n v="4795344310"/>
    <n v="91562028"/>
    <s v="Ayaan Kashyap"/>
    <x v="0"/>
    <n v="747801"/>
    <x v="22"/>
    <x v="7"/>
    <n v="3"/>
    <n v="277.76"/>
    <n v="486.97"/>
    <x v="3"/>
    <x v="2"/>
    <n v="30"/>
    <x v="4294"/>
  </r>
  <r>
    <n v="2205862234"/>
    <n v="52001314"/>
    <s v="Libni Manda"/>
    <x v="3"/>
    <n v="891833"/>
    <x v="19"/>
    <x v="2"/>
    <n v="2"/>
    <n v="493.19"/>
    <n v="2871.57"/>
    <x v="0"/>
    <x v="0"/>
    <n v="-4"/>
    <x v="4295"/>
  </r>
  <r>
    <n v="4686249863"/>
    <n v="21701991"/>
    <s v="Wazir Hari"/>
    <x v="1"/>
    <n v="319388"/>
    <x v="1"/>
    <x v="1"/>
    <n v="2"/>
    <n v="657.8"/>
    <n v="2908.98"/>
    <x v="1"/>
    <x v="0"/>
    <n v="-3"/>
    <x v="4296"/>
  </r>
  <r>
    <n v="1270524770"/>
    <n v="11478478"/>
    <s v="Vedika Dugal"/>
    <x v="2"/>
    <n v="679321"/>
    <x v="39"/>
    <x v="1"/>
    <n v="1"/>
    <n v="738.46"/>
    <n v="3520.61"/>
    <x v="3"/>
    <x v="0"/>
    <n v="2"/>
    <x v="4297"/>
  </r>
  <r>
    <n v="5743550453"/>
    <n v="93699264"/>
    <s v="Bakhshi Ghose"/>
    <x v="2"/>
    <n v="679284"/>
    <x v="13"/>
    <x v="4"/>
    <n v="2"/>
    <n v="877.89"/>
    <n v="3921.27"/>
    <x v="2"/>
    <x v="0"/>
    <n v="5"/>
    <x v="4298"/>
  </r>
  <r>
    <n v="5309699078"/>
    <n v="81584486"/>
    <s v="Orinder Kurian"/>
    <x v="2"/>
    <n v="51036"/>
    <x v="24"/>
    <x v="10"/>
    <n v="1"/>
    <n v="931.61"/>
    <n v="1026.58"/>
    <x v="2"/>
    <x v="1"/>
    <n v="14"/>
    <x v="4299"/>
  </r>
  <r>
    <n v="7565768030"/>
    <n v="15830066"/>
    <s v="Rishi Krishnan"/>
    <x v="1"/>
    <n v="833557"/>
    <x v="34"/>
    <x v="2"/>
    <n v="3"/>
    <n v="422.87"/>
    <n v="980.97"/>
    <x v="1"/>
    <x v="0"/>
    <n v="-1"/>
    <x v="4300"/>
  </r>
  <r>
    <n v="3210260715"/>
    <n v="68939350"/>
    <s v="Rachita Dhar"/>
    <x v="3"/>
    <n v="63769"/>
    <x v="7"/>
    <x v="5"/>
    <n v="1"/>
    <n v="878.07"/>
    <n v="1793.45"/>
    <x v="2"/>
    <x v="0"/>
    <n v="-5"/>
    <x v="4301"/>
  </r>
  <r>
    <n v="6657245289"/>
    <n v="820740"/>
    <s v="Mekhala Sathe"/>
    <x v="3"/>
    <n v="679284"/>
    <x v="13"/>
    <x v="4"/>
    <n v="1"/>
    <n v="877.89"/>
    <n v="1820.28"/>
    <x v="2"/>
    <x v="2"/>
    <n v="19"/>
    <x v="4302"/>
  </r>
  <r>
    <n v="7854526965"/>
    <n v="48228547"/>
    <s v="Anika Baria"/>
    <x v="2"/>
    <n v="658389"/>
    <x v="9"/>
    <x v="3"/>
    <n v="2"/>
    <n v="152.55000000000001"/>
    <n v="1944.66"/>
    <x v="0"/>
    <x v="1"/>
    <n v="9"/>
    <x v="4303"/>
  </r>
  <r>
    <n v="2770948451"/>
    <n v="22077605"/>
    <s v="Megha Sachar"/>
    <x v="2"/>
    <n v="107548"/>
    <x v="39"/>
    <x v="1"/>
    <n v="1"/>
    <n v="891.6"/>
    <n v="1775.72"/>
    <x v="3"/>
    <x v="2"/>
    <n v="19"/>
    <x v="4304"/>
  </r>
  <r>
    <n v="624070426"/>
    <n v="41640262"/>
    <s v="Vihaan Gola"/>
    <x v="2"/>
    <n v="951463"/>
    <x v="0"/>
    <x v="0"/>
    <n v="1"/>
    <n v="787.4"/>
    <n v="845.85"/>
    <x v="0"/>
    <x v="0"/>
    <n v="-3"/>
    <x v="4305"/>
  </r>
  <r>
    <n v="891583492"/>
    <n v="13651980"/>
    <s v="Abhiram Basak"/>
    <x v="2"/>
    <n v="492958"/>
    <x v="7"/>
    <x v="5"/>
    <n v="2"/>
    <n v="84.2"/>
    <n v="3269.6"/>
    <x v="2"/>
    <x v="0"/>
    <n v="1"/>
    <x v="4306"/>
  </r>
  <r>
    <n v="5811206654"/>
    <n v="70391758"/>
    <s v="Meghana Palan"/>
    <x v="3"/>
    <n v="818990"/>
    <x v="30"/>
    <x v="9"/>
    <n v="2"/>
    <n v="163.55000000000001"/>
    <n v="1917.36"/>
    <x v="0"/>
    <x v="1"/>
    <n v="14"/>
    <x v="4307"/>
  </r>
  <r>
    <n v="809894905"/>
    <n v="82374625"/>
    <s v="Ronith Sami"/>
    <x v="1"/>
    <n v="537274"/>
    <x v="0"/>
    <x v="0"/>
    <n v="2"/>
    <n v="702.71"/>
    <n v="670.12"/>
    <x v="2"/>
    <x v="0"/>
    <n v="5"/>
    <x v="4308"/>
  </r>
  <r>
    <n v="8209000496"/>
    <n v="63948546"/>
    <s v="Samesh Dass"/>
    <x v="0"/>
    <n v="661577"/>
    <x v="43"/>
    <x v="0"/>
    <n v="1"/>
    <n v="720.95"/>
    <n v="1239.55"/>
    <x v="1"/>
    <x v="1"/>
    <n v="15"/>
    <x v="4309"/>
  </r>
  <r>
    <n v="4901288364"/>
    <n v="44723662"/>
    <s v="Veer Dixit"/>
    <x v="0"/>
    <n v="970529"/>
    <x v="27"/>
    <x v="10"/>
    <n v="3"/>
    <n v="827.44"/>
    <n v="3186.85"/>
    <x v="3"/>
    <x v="1"/>
    <n v="12"/>
    <x v="4310"/>
  </r>
  <r>
    <n v="5890338566"/>
    <n v="81337068"/>
    <s v="Ira Kapur"/>
    <x v="0"/>
    <n v="690565"/>
    <x v="37"/>
    <x v="3"/>
    <n v="2"/>
    <n v="951.27"/>
    <n v="4368.22"/>
    <x v="0"/>
    <x v="0"/>
    <n v="1"/>
    <x v="4311"/>
  </r>
  <r>
    <n v="2745295248"/>
    <n v="40643232"/>
    <s v="Falguni Chand"/>
    <x v="0"/>
    <n v="760828"/>
    <x v="0"/>
    <x v="0"/>
    <n v="1"/>
    <n v="563.45000000000005"/>
    <n v="929.37"/>
    <x v="3"/>
    <x v="0"/>
    <n v="-1"/>
    <x v="4312"/>
  </r>
  <r>
    <n v="5708700204"/>
    <n v="40387944"/>
    <s v="Chavvi Gill"/>
    <x v="0"/>
    <n v="274207"/>
    <x v="13"/>
    <x v="4"/>
    <n v="2"/>
    <n v="328.51"/>
    <n v="864.94"/>
    <x v="1"/>
    <x v="0"/>
    <n v="-1"/>
    <x v="4313"/>
  </r>
  <r>
    <n v="8643851643"/>
    <n v="57360162"/>
    <s v="Aarini Rama"/>
    <x v="0"/>
    <n v="799952"/>
    <x v="15"/>
    <x v="2"/>
    <n v="2"/>
    <n v="922.64"/>
    <n v="1532.33"/>
    <x v="0"/>
    <x v="2"/>
    <n v="30"/>
    <x v="4314"/>
  </r>
  <r>
    <n v="4525287277"/>
    <n v="74174956"/>
    <s v="Hemani D’Alia"/>
    <x v="0"/>
    <n v="305754"/>
    <x v="48"/>
    <x v="8"/>
    <n v="1"/>
    <n v="979.99"/>
    <n v="432.39"/>
    <x v="3"/>
    <x v="0"/>
    <n v="3"/>
    <x v="4315"/>
  </r>
  <r>
    <n v="6154459753"/>
    <n v="82179338"/>
    <s v="Isha Dugar"/>
    <x v="1"/>
    <n v="949818"/>
    <x v="29"/>
    <x v="3"/>
    <n v="3"/>
    <n v="483.05"/>
    <n v="3709.23"/>
    <x v="0"/>
    <x v="1"/>
    <n v="11"/>
    <x v="4316"/>
  </r>
  <r>
    <n v="2587790388"/>
    <n v="45586151"/>
    <s v="Pallavi Ram"/>
    <x v="0"/>
    <n v="11422"/>
    <x v="14"/>
    <x v="9"/>
    <n v="3"/>
    <n v="127.16"/>
    <n v="695.87"/>
    <x v="0"/>
    <x v="0"/>
    <n v="-2"/>
    <x v="4317"/>
  </r>
  <r>
    <n v="2665891587"/>
    <n v="86636273"/>
    <s v="Saksham Bora"/>
    <x v="2"/>
    <n v="767398"/>
    <x v="23"/>
    <x v="7"/>
    <n v="2"/>
    <n v="22.14"/>
    <n v="504.18"/>
    <x v="0"/>
    <x v="0"/>
    <n v="-5"/>
    <x v="4318"/>
  </r>
  <r>
    <n v="6996561687"/>
    <n v="3844290"/>
    <s v="Yashawini Thaman"/>
    <x v="2"/>
    <n v="968887"/>
    <x v="23"/>
    <x v="7"/>
    <n v="2"/>
    <n v="40.700000000000003"/>
    <n v="3469.28"/>
    <x v="3"/>
    <x v="0"/>
    <n v="1"/>
    <x v="4319"/>
  </r>
  <r>
    <n v="961607638"/>
    <n v="55170753"/>
    <s v="Praneel Nagy"/>
    <x v="2"/>
    <n v="954722"/>
    <x v="33"/>
    <x v="8"/>
    <n v="2"/>
    <n v="616.45000000000005"/>
    <n v="967.96"/>
    <x v="3"/>
    <x v="2"/>
    <n v="28"/>
    <x v="4320"/>
  </r>
  <r>
    <n v="4385491839"/>
    <n v="7228206"/>
    <s v="Anmol Koshy"/>
    <x v="1"/>
    <n v="146840"/>
    <x v="6"/>
    <x v="2"/>
    <n v="3"/>
    <n v="786.85"/>
    <n v="2158.7199999999998"/>
    <x v="0"/>
    <x v="0"/>
    <n v="-5"/>
    <x v="4321"/>
  </r>
  <r>
    <n v="1279200190"/>
    <n v="84468124"/>
    <s v="Ishanvi Parmar"/>
    <x v="3"/>
    <n v="291238"/>
    <x v="49"/>
    <x v="3"/>
    <n v="1"/>
    <n v="746.03"/>
    <n v="2280.0100000000002"/>
    <x v="3"/>
    <x v="1"/>
    <n v="7"/>
    <x v="4322"/>
  </r>
  <r>
    <n v="9668698616"/>
    <n v="76441843"/>
    <s v="Neelima Chander"/>
    <x v="1"/>
    <n v="962054"/>
    <x v="1"/>
    <x v="1"/>
    <n v="1"/>
    <n v="16.86"/>
    <n v="1813.08"/>
    <x v="1"/>
    <x v="0"/>
    <n v="0"/>
    <x v="4323"/>
  </r>
  <r>
    <n v="4813038298"/>
    <n v="27304827"/>
    <s v="Arjun Bhardwaj"/>
    <x v="3"/>
    <n v="500739"/>
    <x v="6"/>
    <x v="2"/>
    <n v="3"/>
    <n v="359.98"/>
    <n v="4047.69"/>
    <x v="1"/>
    <x v="1"/>
    <n v="10"/>
    <x v="4324"/>
  </r>
  <r>
    <n v="2030125421"/>
    <n v="44477365"/>
    <s v="Nihal Buch"/>
    <x v="0"/>
    <n v="222892"/>
    <x v="30"/>
    <x v="9"/>
    <n v="3"/>
    <n v="869.22"/>
    <n v="2375.2600000000002"/>
    <x v="0"/>
    <x v="0"/>
    <n v="4"/>
    <x v="4325"/>
  </r>
  <r>
    <n v="6997235339"/>
    <n v="87669943"/>
    <s v="Ikshita Rajagopalan"/>
    <x v="2"/>
    <n v="820541"/>
    <x v="22"/>
    <x v="7"/>
    <n v="1"/>
    <n v="576.22"/>
    <n v="554.83000000000004"/>
    <x v="3"/>
    <x v="0"/>
    <n v="-1"/>
    <x v="4326"/>
  </r>
  <r>
    <n v="7438342576"/>
    <n v="82585664"/>
    <s v="Turvi Parmar"/>
    <x v="0"/>
    <n v="336847"/>
    <x v="22"/>
    <x v="7"/>
    <n v="2"/>
    <n v="936.98"/>
    <n v="3835.39"/>
    <x v="2"/>
    <x v="0"/>
    <n v="5"/>
    <x v="4327"/>
  </r>
  <r>
    <n v="9958423263"/>
    <n v="47503133"/>
    <s v="Mitesh Rajan"/>
    <x v="2"/>
    <n v="455755"/>
    <x v="11"/>
    <x v="7"/>
    <n v="2"/>
    <n v="44.09"/>
    <n v="1678.13"/>
    <x v="2"/>
    <x v="0"/>
    <n v="-3"/>
    <x v="4328"/>
  </r>
  <r>
    <n v="3416693628"/>
    <n v="52428250"/>
    <s v="Thomas Rai"/>
    <x v="1"/>
    <n v="324809"/>
    <x v="6"/>
    <x v="2"/>
    <n v="3"/>
    <n v="608"/>
    <n v="651.23"/>
    <x v="2"/>
    <x v="0"/>
    <n v="1"/>
    <x v="4329"/>
  </r>
  <r>
    <n v="3440579647"/>
    <n v="89950235"/>
    <s v="Aarav Dayal"/>
    <x v="3"/>
    <n v="222892"/>
    <x v="30"/>
    <x v="9"/>
    <n v="1"/>
    <n v="869.22"/>
    <n v="1827.9"/>
    <x v="1"/>
    <x v="0"/>
    <n v="0"/>
    <x v="4330"/>
  </r>
  <r>
    <n v="5307231496"/>
    <n v="14330483"/>
    <s v="Vasatika Konda"/>
    <x v="3"/>
    <n v="799688"/>
    <x v="7"/>
    <x v="5"/>
    <n v="2"/>
    <n v="309.62"/>
    <n v="2048.4499999999998"/>
    <x v="2"/>
    <x v="0"/>
    <n v="-1"/>
    <x v="4331"/>
  </r>
  <r>
    <n v="4779055734"/>
    <n v="36587003"/>
    <s v="Amaira Nagi"/>
    <x v="1"/>
    <n v="818522"/>
    <x v="15"/>
    <x v="2"/>
    <n v="3"/>
    <n v="96.09"/>
    <n v="1765.22"/>
    <x v="1"/>
    <x v="1"/>
    <n v="10"/>
    <x v="4332"/>
  </r>
  <r>
    <n v="3834705841"/>
    <n v="54375571"/>
    <s v="Omaja Bumb"/>
    <x v="3"/>
    <n v="432617"/>
    <x v="26"/>
    <x v="10"/>
    <n v="1"/>
    <n v="863.18"/>
    <n v="1440.56"/>
    <x v="2"/>
    <x v="2"/>
    <n v="23"/>
    <x v="4333"/>
  </r>
  <r>
    <n v="9080324081"/>
    <n v="48554440"/>
    <s v="Rohan Ganesan"/>
    <x v="0"/>
    <n v="256783"/>
    <x v="0"/>
    <x v="0"/>
    <n v="3"/>
    <n v="906.54"/>
    <n v="2315.52"/>
    <x v="2"/>
    <x v="0"/>
    <n v="-1"/>
    <x v="4334"/>
  </r>
  <r>
    <n v="2500757555"/>
    <n v="65488134"/>
    <s v="Faqid Kar"/>
    <x v="1"/>
    <n v="284460"/>
    <x v="14"/>
    <x v="9"/>
    <n v="3"/>
    <n v="505.95"/>
    <n v="4945.8599999999997"/>
    <x v="1"/>
    <x v="0"/>
    <n v="-3"/>
    <x v="4335"/>
  </r>
  <r>
    <n v="1292986566"/>
    <n v="47503133"/>
    <s v="Mitesh Rajan"/>
    <x v="2"/>
    <n v="615545"/>
    <x v="28"/>
    <x v="5"/>
    <n v="2"/>
    <n v="448.16"/>
    <n v="2659.09"/>
    <x v="3"/>
    <x v="0"/>
    <n v="-4"/>
    <x v="4336"/>
  </r>
  <r>
    <n v="6602362287"/>
    <n v="5961261"/>
    <s v="Vrishti Memon"/>
    <x v="3"/>
    <n v="642612"/>
    <x v="0"/>
    <x v="0"/>
    <n v="2"/>
    <n v="517.03"/>
    <n v="2491.2199999999998"/>
    <x v="0"/>
    <x v="0"/>
    <n v="5"/>
    <x v="4337"/>
  </r>
  <r>
    <n v="184844043"/>
    <n v="33331259"/>
    <s v="Leena Deol"/>
    <x v="2"/>
    <n v="349294"/>
    <x v="36"/>
    <x v="9"/>
    <n v="3"/>
    <n v="934.75"/>
    <n v="2146.3200000000002"/>
    <x v="2"/>
    <x v="0"/>
    <n v="-5"/>
    <x v="4338"/>
  </r>
  <r>
    <n v="936587253"/>
    <n v="93699264"/>
    <s v="Bakhshi Ghose"/>
    <x v="2"/>
    <n v="462526"/>
    <x v="19"/>
    <x v="2"/>
    <n v="2"/>
    <n v="449.97"/>
    <n v="1820.32"/>
    <x v="2"/>
    <x v="0"/>
    <n v="4"/>
    <x v="4339"/>
  </r>
  <r>
    <n v="2834429147"/>
    <n v="66742602"/>
    <s v="Yatan Uppal"/>
    <x v="1"/>
    <n v="700048"/>
    <x v="23"/>
    <x v="7"/>
    <n v="3"/>
    <n v="141.28"/>
    <n v="1482.38"/>
    <x v="3"/>
    <x v="1"/>
    <n v="7"/>
    <x v="4340"/>
  </r>
  <r>
    <n v="114306835"/>
    <n v="13251137"/>
    <s v="Ekalinga Vasa"/>
    <x v="3"/>
    <n v="448752"/>
    <x v="22"/>
    <x v="7"/>
    <n v="3"/>
    <n v="160.07"/>
    <n v="2885.11"/>
    <x v="3"/>
    <x v="0"/>
    <n v="5"/>
    <x v="4341"/>
  </r>
  <r>
    <n v="1675849477"/>
    <n v="36998375"/>
    <s v="Yatin Mammen"/>
    <x v="2"/>
    <n v="679321"/>
    <x v="39"/>
    <x v="1"/>
    <n v="2"/>
    <n v="738.46"/>
    <n v="1650.66"/>
    <x v="1"/>
    <x v="0"/>
    <n v="5"/>
    <x v="4342"/>
  </r>
  <r>
    <n v="5191052705"/>
    <n v="6579892"/>
    <s v="Indrajit Sodhi"/>
    <x v="0"/>
    <n v="433521"/>
    <x v="27"/>
    <x v="10"/>
    <n v="3"/>
    <n v="321.33"/>
    <n v="1438.94"/>
    <x v="0"/>
    <x v="0"/>
    <n v="4"/>
    <x v="4343"/>
  </r>
  <r>
    <n v="7068834722"/>
    <n v="45314389"/>
    <s v="Amaira Subramanian"/>
    <x v="1"/>
    <n v="654623"/>
    <x v="47"/>
    <x v="3"/>
    <n v="3"/>
    <n v="422.14"/>
    <n v="1559.6"/>
    <x v="0"/>
    <x v="0"/>
    <n v="5"/>
    <x v="4344"/>
  </r>
  <r>
    <n v="5051330893"/>
    <n v="74230420"/>
    <s v="Ati Choudhry"/>
    <x v="0"/>
    <n v="425341"/>
    <x v="0"/>
    <x v="0"/>
    <n v="1"/>
    <n v="486.28"/>
    <n v="786.85"/>
    <x v="0"/>
    <x v="1"/>
    <n v="14"/>
    <x v="4345"/>
  </r>
  <r>
    <n v="6065496420"/>
    <n v="12277039"/>
    <s v="Manthan Trivedi"/>
    <x v="0"/>
    <n v="500633"/>
    <x v="34"/>
    <x v="2"/>
    <n v="1"/>
    <n v="154.5"/>
    <n v="4299.16"/>
    <x v="0"/>
    <x v="1"/>
    <n v="11"/>
    <x v="4346"/>
  </r>
  <r>
    <n v="7574848635"/>
    <n v="79206969"/>
    <s v="Aadi Bains"/>
    <x v="0"/>
    <n v="4452"/>
    <x v="26"/>
    <x v="10"/>
    <n v="3"/>
    <n v="169.88"/>
    <n v="4837.03"/>
    <x v="1"/>
    <x v="1"/>
    <n v="12"/>
    <x v="4347"/>
  </r>
  <r>
    <n v="8793868975"/>
    <n v="16256136"/>
    <s v="Panini Mangal"/>
    <x v="0"/>
    <n v="60619"/>
    <x v="20"/>
    <x v="1"/>
    <n v="3"/>
    <n v="726.41"/>
    <n v="1048.83"/>
    <x v="1"/>
    <x v="0"/>
    <n v="4"/>
    <x v="4348"/>
  </r>
  <r>
    <n v="5381466176"/>
    <n v="64106072"/>
    <s v="Pratyush Majumdar"/>
    <x v="2"/>
    <n v="94225"/>
    <x v="22"/>
    <x v="7"/>
    <n v="1"/>
    <n v="77.11"/>
    <n v="281.73"/>
    <x v="1"/>
    <x v="0"/>
    <n v="3"/>
    <x v="4349"/>
  </r>
  <r>
    <n v="7709366480"/>
    <n v="91024604"/>
    <s v="Manbir Devan"/>
    <x v="2"/>
    <n v="228286"/>
    <x v="39"/>
    <x v="1"/>
    <n v="2"/>
    <n v="179.08"/>
    <n v="3998.65"/>
    <x v="1"/>
    <x v="0"/>
    <n v="0"/>
    <x v="4350"/>
  </r>
  <r>
    <n v="4936667930"/>
    <n v="18567760"/>
    <s v="Ethan Natarajan"/>
    <x v="0"/>
    <n v="131136"/>
    <x v="32"/>
    <x v="6"/>
    <n v="1"/>
    <n v="37.799999999999997"/>
    <n v="2747.08"/>
    <x v="3"/>
    <x v="0"/>
    <n v="1"/>
    <x v="4351"/>
  </r>
  <r>
    <n v="6860925755"/>
    <n v="14272050"/>
    <s v="Rajata Misra"/>
    <x v="1"/>
    <n v="451812"/>
    <x v="25"/>
    <x v="4"/>
    <n v="1"/>
    <n v="530.85"/>
    <n v="3219.23"/>
    <x v="1"/>
    <x v="0"/>
    <n v="-1"/>
    <x v="4352"/>
  </r>
  <r>
    <n v="5486433396"/>
    <n v="9278983"/>
    <s v="Madhav Guha"/>
    <x v="2"/>
    <n v="891833"/>
    <x v="19"/>
    <x v="2"/>
    <n v="2"/>
    <n v="493.19"/>
    <n v="776.26"/>
    <x v="0"/>
    <x v="0"/>
    <n v="5"/>
    <x v="4353"/>
  </r>
  <r>
    <n v="7089292009"/>
    <n v="8791577"/>
    <s v="Warda Kohli"/>
    <x v="0"/>
    <n v="613942"/>
    <x v="0"/>
    <x v="0"/>
    <n v="1"/>
    <n v="545"/>
    <n v="1425.76"/>
    <x v="1"/>
    <x v="0"/>
    <n v="1"/>
    <x v="4354"/>
  </r>
  <r>
    <n v="5350760367"/>
    <n v="25587553"/>
    <s v="Nakul Venkatesh"/>
    <x v="0"/>
    <n v="734789"/>
    <x v="9"/>
    <x v="3"/>
    <n v="1"/>
    <n v="395.82"/>
    <n v="3300.67"/>
    <x v="2"/>
    <x v="0"/>
    <n v="4"/>
    <x v="4355"/>
  </r>
  <r>
    <n v="5581769906"/>
    <n v="41164215"/>
    <s v="Lucky Savant"/>
    <x v="3"/>
    <n v="500739"/>
    <x v="6"/>
    <x v="2"/>
    <n v="1"/>
    <n v="359.98"/>
    <n v="2042.47"/>
    <x v="3"/>
    <x v="1"/>
    <n v="13"/>
    <x v="4356"/>
  </r>
  <r>
    <n v="6256637306"/>
    <n v="3096845"/>
    <s v="Yashvi Chander"/>
    <x v="1"/>
    <n v="677169"/>
    <x v="13"/>
    <x v="4"/>
    <n v="3"/>
    <n v="261.02999999999997"/>
    <n v="5196.58"/>
    <x v="0"/>
    <x v="1"/>
    <n v="9"/>
    <x v="4357"/>
  </r>
  <r>
    <n v="2999946056"/>
    <n v="92306841"/>
    <s v="Dakshesh Kalita"/>
    <x v="1"/>
    <n v="673058"/>
    <x v="13"/>
    <x v="4"/>
    <n v="1"/>
    <n v="765.76"/>
    <n v="1554.85"/>
    <x v="3"/>
    <x v="0"/>
    <n v="0"/>
    <x v="4358"/>
  </r>
  <r>
    <n v="5218488175"/>
    <n v="57833505"/>
    <s v="Pooja Nadkarni"/>
    <x v="1"/>
    <n v="183929"/>
    <x v="6"/>
    <x v="2"/>
    <n v="2"/>
    <n v="738.74"/>
    <n v="709.02"/>
    <x v="1"/>
    <x v="0"/>
    <n v="0"/>
    <x v="4359"/>
  </r>
  <r>
    <n v="8297436592"/>
    <n v="46802633"/>
    <s v="Champak Subramaniam"/>
    <x v="3"/>
    <n v="52729"/>
    <x v="43"/>
    <x v="0"/>
    <n v="3"/>
    <n v="316.02"/>
    <n v="545.49"/>
    <x v="1"/>
    <x v="0"/>
    <n v="-5"/>
    <x v="4360"/>
  </r>
  <r>
    <n v="1806118907"/>
    <n v="75752515"/>
    <s v="Gagan Chakraborty"/>
    <x v="3"/>
    <n v="500739"/>
    <x v="6"/>
    <x v="2"/>
    <n v="2"/>
    <n v="359.98"/>
    <n v="4646.12"/>
    <x v="3"/>
    <x v="0"/>
    <n v="2"/>
    <x v="4361"/>
  </r>
  <r>
    <n v="6999224625"/>
    <n v="49806393"/>
    <s v="Aarush Natt"/>
    <x v="0"/>
    <n v="689769"/>
    <x v="48"/>
    <x v="8"/>
    <n v="3"/>
    <n v="46.62"/>
    <n v="2274.19"/>
    <x v="2"/>
    <x v="0"/>
    <n v="1"/>
    <x v="4362"/>
  </r>
  <r>
    <n v="1809997641"/>
    <n v="48281892"/>
    <s v="Teerth Mukherjee"/>
    <x v="1"/>
    <n v="82484"/>
    <x v="24"/>
    <x v="10"/>
    <n v="3"/>
    <n v="914.88"/>
    <n v="152.55000000000001"/>
    <x v="1"/>
    <x v="2"/>
    <n v="23"/>
    <x v="4363"/>
  </r>
  <r>
    <n v="7528090614"/>
    <n v="73639935"/>
    <s v="Urvi Deo"/>
    <x v="2"/>
    <n v="324809"/>
    <x v="6"/>
    <x v="2"/>
    <n v="2"/>
    <n v="608"/>
    <n v="929.86"/>
    <x v="2"/>
    <x v="0"/>
    <n v="3"/>
    <x v="4364"/>
  </r>
  <r>
    <n v="4884904912"/>
    <n v="36737539"/>
    <s v="Leena Naidu"/>
    <x v="2"/>
    <n v="382511"/>
    <x v="16"/>
    <x v="2"/>
    <n v="2"/>
    <n v="702.54"/>
    <n v="3074.06"/>
    <x v="1"/>
    <x v="0"/>
    <n v="-5"/>
    <x v="4365"/>
  </r>
  <r>
    <n v="9811235698"/>
    <n v="58929595"/>
    <s v="Aarush Ratti"/>
    <x v="0"/>
    <n v="837480"/>
    <x v="13"/>
    <x v="4"/>
    <n v="1"/>
    <n v="217.4"/>
    <n v="877.43"/>
    <x v="1"/>
    <x v="1"/>
    <n v="12"/>
    <x v="4366"/>
  </r>
  <r>
    <n v="5616653529"/>
    <n v="52001314"/>
    <s v="Libni Manda"/>
    <x v="3"/>
    <n v="329351"/>
    <x v="15"/>
    <x v="2"/>
    <n v="2"/>
    <n v="310.87"/>
    <n v="2986.32"/>
    <x v="2"/>
    <x v="0"/>
    <n v="5"/>
    <x v="4367"/>
  </r>
  <r>
    <n v="7188183056"/>
    <n v="84953008"/>
    <s v="Sai Pal"/>
    <x v="2"/>
    <n v="455755"/>
    <x v="11"/>
    <x v="7"/>
    <n v="3"/>
    <n v="44.09"/>
    <n v="2396.81"/>
    <x v="3"/>
    <x v="0"/>
    <n v="0"/>
    <x v="4368"/>
  </r>
  <r>
    <n v="7898301143"/>
    <n v="73660582"/>
    <s v="Timothy Bhalla"/>
    <x v="3"/>
    <n v="707935"/>
    <x v="43"/>
    <x v="0"/>
    <n v="3"/>
    <n v="820.9"/>
    <n v="3375.53"/>
    <x v="1"/>
    <x v="0"/>
    <n v="3"/>
    <x v="4369"/>
  </r>
  <r>
    <n v="5222677885"/>
    <n v="31582950"/>
    <s v="Bhavya Khalsa"/>
    <x v="1"/>
    <n v="256051"/>
    <x v="7"/>
    <x v="5"/>
    <n v="2"/>
    <n v="400.92"/>
    <n v="3429.93"/>
    <x v="3"/>
    <x v="1"/>
    <n v="7"/>
    <x v="4370"/>
  </r>
  <r>
    <n v="8544952346"/>
    <n v="61618079"/>
    <s v="Isaac Sunder"/>
    <x v="2"/>
    <n v="853932"/>
    <x v="26"/>
    <x v="10"/>
    <n v="3"/>
    <n v="941.19"/>
    <n v="1205.58"/>
    <x v="1"/>
    <x v="0"/>
    <n v="1"/>
    <x v="4371"/>
  </r>
  <r>
    <n v="9403371764"/>
    <n v="3096845"/>
    <s v="Yashvi Chander"/>
    <x v="1"/>
    <n v="9436"/>
    <x v="18"/>
    <x v="5"/>
    <n v="3"/>
    <n v="88.43"/>
    <n v="317.8"/>
    <x v="0"/>
    <x v="1"/>
    <n v="13"/>
    <x v="4372"/>
  </r>
  <r>
    <n v="3956205476"/>
    <n v="57892837"/>
    <s v="Thomas Bail"/>
    <x v="3"/>
    <n v="36412"/>
    <x v="23"/>
    <x v="7"/>
    <n v="3"/>
    <n v="397.68"/>
    <n v="1386.61"/>
    <x v="3"/>
    <x v="0"/>
    <n v="-1"/>
    <x v="4373"/>
  </r>
  <r>
    <n v="5678362658"/>
    <n v="58513300"/>
    <s v="Hemal Mammen"/>
    <x v="3"/>
    <n v="67197"/>
    <x v="16"/>
    <x v="2"/>
    <n v="3"/>
    <n v="552.20000000000005"/>
    <n v="2100.38"/>
    <x v="0"/>
    <x v="0"/>
    <n v="0"/>
    <x v="4374"/>
  </r>
  <r>
    <n v="8131610255"/>
    <n v="90448312"/>
    <s v="Chandani Tata"/>
    <x v="2"/>
    <n v="692985"/>
    <x v="21"/>
    <x v="6"/>
    <n v="1"/>
    <n v="197.39"/>
    <n v="2409.0100000000002"/>
    <x v="2"/>
    <x v="0"/>
    <n v="-3"/>
    <x v="4375"/>
  </r>
  <r>
    <n v="4722653990"/>
    <n v="95428692"/>
    <s v="Janani Yohannan"/>
    <x v="1"/>
    <n v="990993"/>
    <x v="49"/>
    <x v="3"/>
    <n v="2"/>
    <n v="263.7"/>
    <n v="1684.14"/>
    <x v="0"/>
    <x v="0"/>
    <n v="4"/>
    <x v="4376"/>
  </r>
  <r>
    <n v="6613853662"/>
    <n v="75474920"/>
    <s v="Ojas Wali"/>
    <x v="0"/>
    <n v="183929"/>
    <x v="6"/>
    <x v="2"/>
    <n v="1"/>
    <n v="738.74"/>
    <n v="1748.17"/>
    <x v="0"/>
    <x v="1"/>
    <n v="10"/>
    <x v="4377"/>
  </r>
  <r>
    <n v="8274987671"/>
    <n v="19523014"/>
    <s v="Neha Shroff"/>
    <x v="1"/>
    <n v="140489"/>
    <x v="28"/>
    <x v="5"/>
    <n v="1"/>
    <n v="650.20000000000005"/>
    <n v="1766.79"/>
    <x v="1"/>
    <x v="0"/>
    <n v="2"/>
    <x v="4378"/>
  </r>
  <r>
    <n v="5519983123"/>
    <n v="78678612"/>
    <s v="Kritika Padmanabhan"/>
    <x v="3"/>
    <n v="449106"/>
    <x v="28"/>
    <x v="5"/>
    <n v="1"/>
    <n v="48.55"/>
    <n v="1645.97"/>
    <x v="3"/>
    <x v="0"/>
    <n v="-2"/>
    <x v="4379"/>
  </r>
  <r>
    <n v="2746329488"/>
    <n v="35156679"/>
    <s v="Chakradev Verma"/>
    <x v="3"/>
    <n v="171602"/>
    <x v="39"/>
    <x v="1"/>
    <n v="2"/>
    <n v="883.44"/>
    <n v="972.69"/>
    <x v="0"/>
    <x v="0"/>
    <n v="-1"/>
    <x v="4380"/>
  </r>
  <r>
    <n v="6443285614"/>
    <n v="2400009"/>
    <s v="Jonathan Korpal"/>
    <x v="3"/>
    <n v="723678"/>
    <x v="44"/>
    <x v="0"/>
    <n v="3"/>
    <n v="675.46"/>
    <n v="3136.89"/>
    <x v="1"/>
    <x v="0"/>
    <n v="1"/>
    <x v="4381"/>
  </r>
  <r>
    <n v="6932426427"/>
    <n v="31384626"/>
    <s v="Tanay Desai"/>
    <x v="0"/>
    <n v="832348"/>
    <x v="29"/>
    <x v="3"/>
    <n v="1"/>
    <n v="831.43"/>
    <n v="1001.25"/>
    <x v="0"/>
    <x v="0"/>
    <n v="-5"/>
    <x v="4382"/>
  </r>
  <r>
    <n v="1796512004"/>
    <n v="19741509"/>
    <s v="Michael Vohra"/>
    <x v="0"/>
    <n v="462526"/>
    <x v="19"/>
    <x v="2"/>
    <n v="1"/>
    <n v="449.97"/>
    <n v="1832.58"/>
    <x v="0"/>
    <x v="0"/>
    <n v="3"/>
    <x v="4383"/>
  </r>
  <r>
    <n v="1464518253"/>
    <n v="12695670"/>
    <s v="Anya Borde"/>
    <x v="3"/>
    <n v="540618"/>
    <x v="9"/>
    <x v="3"/>
    <n v="1"/>
    <n v="317.05"/>
    <n v="1022.05"/>
    <x v="3"/>
    <x v="0"/>
    <n v="4"/>
    <x v="4384"/>
  </r>
  <r>
    <n v="3585105627"/>
    <n v="41168392"/>
    <s v="Sneha Rajagopalan"/>
    <x v="3"/>
    <n v="753354"/>
    <x v="8"/>
    <x v="5"/>
    <n v="1"/>
    <n v="423.56"/>
    <n v="2024.09"/>
    <x v="2"/>
    <x v="0"/>
    <n v="-3"/>
    <x v="4385"/>
  </r>
  <r>
    <n v="5387247994"/>
    <n v="19182548"/>
    <s v="Laban Kulkarni"/>
    <x v="0"/>
    <n v="217710"/>
    <x v="2"/>
    <x v="2"/>
    <n v="1"/>
    <n v="58.59"/>
    <n v="2436.58"/>
    <x v="2"/>
    <x v="0"/>
    <n v="3"/>
    <x v="4386"/>
  </r>
  <r>
    <n v="7568171531"/>
    <n v="46504355"/>
    <s v="Ridhi Oak"/>
    <x v="0"/>
    <n v="561860"/>
    <x v="1"/>
    <x v="1"/>
    <n v="2"/>
    <n v="874.78"/>
    <n v="33.76"/>
    <x v="3"/>
    <x v="0"/>
    <n v="3"/>
    <x v="4387"/>
  </r>
  <r>
    <n v="4111193446"/>
    <n v="85020453"/>
    <s v="Hamsini Tripathi"/>
    <x v="3"/>
    <n v="133542"/>
    <x v="11"/>
    <x v="7"/>
    <n v="3"/>
    <n v="68.489999999999995"/>
    <n v="2318.06"/>
    <x v="2"/>
    <x v="0"/>
    <n v="0"/>
    <x v="4388"/>
  </r>
  <r>
    <n v="8683154153"/>
    <n v="89986926"/>
    <s v="Manya Barad"/>
    <x v="1"/>
    <n v="818522"/>
    <x v="15"/>
    <x v="2"/>
    <n v="2"/>
    <n v="96.09"/>
    <n v="3588.19"/>
    <x v="2"/>
    <x v="0"/>
    <n v="2"/>
    <x v="4389"/>
  </r>
  <r>
    <n v="5712367183"/>
    <n v="85763665"/>
    <s v="Eshana Narula"/>
    <x v="3"/>
    <n v="329351"/>
    <x v="15"/>
    <x v="2"/>
    <n v="3"/>
    <n v="310.87"/>
    <n v="2496.31"/>
    <x v="0"/>
    <x v="1"/>
    <n v="14"/>
    <x v="4390"/>
  </r>
  <r>
    <n v="3952854723"/>
    <n v="88739922"/>
    <s v="Harrison Yogi"/>
    <x v="0"/>
    <n v="700048"/>
    <x v="23"/>
    <x v="7"/>
    <n v="2"/>
    <n v="141.28"/>
    <n v="2653.25"/>
    <x v="2"/>
    <x v="0"/>
    <n v="-4"/>
    <x v="4391"/>
  </r>
  <r>
    <n v="4631387671"/>
    <n v="86704661"/>
    <s v="Kamala Chokshi"/>
    <x v="3"/>
    <n v="56589"/>
    <x v="5"/>
    <x v="4"/>
    <n v="3"/>
    <n v="517.77"/>
    <n v="1770.58"/>
    <x v="1"/>
    <x v="2"/>
    <n v="23"/>
    <x v="4392"/>
  </r>
  <r>
    <n v="2145309969"/>
    <n v="35988028"/>
    <s v="Tejas Char"/>
    <x v="3"/>
    <n v="953175"/>
    <x v="24"/>
    <x v="10"/>
    <n v="3"/>
    <n v="225.21"/>
    <n v="995.98"/>
    <x v="1"/>
    <x v="0"/>
    <n v="0"/>
    <x v="4393"/>
  </r>
  <r>
    <n v="4314762741"/>
    <n v="61516967"/>
    <s v="Mohammed Morar"/>
    <x v="0"/>
    <n v="587645"/>
    <x v="5"/>
    <x v="4"/>
    <n v="3"/>
    <n v="801.81"/>
    <n v="4040.43"/>
    <x v="3"/>
    <x v="0"/>
    <n v="-4"/>
    <x v="4394"/>
  </r>
  <r>
    <n v="7401889152"/>
    <n v="15733078"/>
    <s v="Ekanta Shukla"/>
    <x v="0"/>
    <n v="888807"/>
    <x v="6"/>
    <x v="2"/>
    <n v="3"/>
    <n v="230.58"/>
    <n v="2406.3200000000002"/>
    <x v="0"/>
    <x v="0"/>
    <n v="-4"/>
    <x v="4395"/>
  </r>
  <r>
    <n v="1932040824"/>
    <n v="32987624"/>
    <s v="Dalaja Arora"/>
    <x v="3"/>
    <n v="557908"/>
    <x v="5"/>
    <x v="4"/>
    <n v="3"/>
    <n v="942.37"/>
    <n v="1305.23"/>
    <x v="1"/>
    <x v="0"/>
    <n v="5"/>
    <x v="4396"/>
  </r>
  <r>
    <n v="9836424713"/>
    <n v="53815931"/>
    <s v="Praneel Sekhon"/>
    <x v="2"/>
    <n v="367391"/>
    <x v="26"/>
    <x v="10"/>
    <n v="2"/>
    <n v="939.55"/>
    <n v="267.29000000000002"/>
    <x v="0"/>
    <x v="0"/>
    <n v="4"/>
    <x v="4397"/>
  </r>
  <r>
    <n v="9882312203"/>
    <n v="65134271"/>
    <s v="Ansh Singh"/>
    <x v="3"/>
    <n v="540618"/>
    <x v="9"/>
    <x v="3"/>
    <n v="1"/>
    <n v="317.05"/>
    <n v="2246.09"/>
    <x v="3"/>
    <x v="2"/>
    <n v="30"/>
    <x v="4398"/>
  </r>
  <r>
    <n v="3082649585"/>
    <n v="92409489"/>
    <s v="Deepa Devi"/>
    <x v="0"/>
    <n v="747801"/>
    <x v="22"/>
    <x v="7"/>
    <n v="3"/>
    <n v="277.76"/>
    <n v="127.08"/>
    <x v="0"/>
    <x v="0"/>
    <n v="2"/>
    <x v="4399"/>
  </r>
  <r>
    <n v="6033878151"/>
    <n v="61226563"/>
    <s v="Chameli Kala"/>
    <x v="0"/>
    <n v="837480"/>
    <x v="13"/>
    <x v="4"/>
    <n v="2"/>
    <n v="217.4"/>
    <n v="572.02"/>
    <x v="2"/>
    <x v="0"/>
    <n v="-5"/>
    <x v="4400"/>
  </r>
  <r>
    <n v="6395547592"/>
    <n v="43799224"/>
    <s v="Vasatika Agate"/>
    <x v="0"/>
    <n v="319388"/>
    <x v="1"/>
    <x v="1"/>
    <n v="2"/>
    <n v="657.8"/>
    <n v="440.19"/>
    <x v="1"/>
    <x v="2"/>
    <n v="30"/>
    <x v="4401"/>
  </r>
  <r>
    <n v="372962997"/>
    <n v="43799224"/>
    <s v="Vasatika Agate"/>
    <x v="0"/>
    <n v="684939"/>
    <x v="7"/>
    <x v="5"/>
    <n v="1"/>
    <n v="727.95"/>
    <n v="325.08"/>
    <x v="1"/>
    <x v="1"/>
    <n v="13"/>
    <x v="4402"/>
  </r>
  <r>
    <n v="2988215377"/>
    <n v="46802633"/>
    <s v="Champak Subramaniam"/>
    <x v="3"/>
    <n v="274207"/>
    <x v="13"/>
    <x v="4"/>
    <n v="1"/>
    <n v="328.51"/>
    <n v="2731.72"/>
    <x v="1"/>
    <x v="0"/>
    <n v="-1"/>
    <x v="4403"/>
  </r>
  <r>
    <n v="7081583361"/>
    <n v="39093069"/>
    <s v="Mahika Issac"/>
    <x v="0"/>
    <n v="243235"/>
    <x v="43"/>
    <x v="0"/>
    <n v="1"/>
    <n v="109.03"/>
    <n v="2777.11"/>
    <x v="2"/>
    <x v="0"/>
    <n v="5"/>
    <x v="4404"/>
  </r>
  <r>
    <n v="1860491452"/>
    <n v="99893898"/>
    <s v="Vedant Master"/>
    <x v="1"/>
    <n v="63769"/>
    <x v="7"/>
    <x v="5"/>
    <n v="3"/>
    <n v="878.07"/>
    <n v="3744.71"/>
    <x v="0"/>
    <x v="1"/>
    <n v="13"/>
    <x v="4405"/>
  </r>
  <r>
    <n v="7499656197"/>
    <n v="12469338"/>
    <s v="Lavanya Dani"/>
    <x v="2"/>
    <n v="897083"/>
    <x v="11"/>
    <x v="7"/>
    <n v="2"/>
    <n v="972.69"/>
    <n v="832.1"/>
    <x v="2"/>
    <x v="1"/>
    <n v="15"/>
    <x v="4406"/>
  </r>
  <r>
    <n v="4507112412"/>
    <n v="47577193"/>
    <s v="Chaaya Wable"/>
    <x v="3"/>
    <n v="903336"/>
    <x v="21"/>
    <x v="6"/>
    <n v="2"/>
    <n v="551.88"/>
    <n v="2679.57"/>
    <x v="2"/>
    <x v="0"/>
    <n v="-5"/>
    <x v="4407"/>
  </r>
  <r>
    <n v="9214595868"/>
    <n v="98211325"/>
    <s v="Tristan Varkey"/>
    <x v="0"/>
    <n v="56589"/>
    <x v="5"/>
    <x v="4"/>
    <n v="2"/>
    <n v="517.77"/>
    <n v="3419.53"/>
    <x v="3"/>
    <x v="1"/>
    <n v="13"/>
    <x v="4408"/>
  </r>
  <r>
    <n v="253430904"/>
    <n v="16543242"/>
    <s v="Vihaan Korpal"/>
    <x v="3"/>
    <n v="14145"/>
    <x v="42"/>
    <x v="9"/>
    <n v="2"/>
    <n v="630.84"/>
    <n v="1392.32"/>
    <x v="1"/>
    <x v="0"/>
    <n v="-4"/>
    <x v="4409"/>
  </r>
  <r>
    <n v="5574588218"/>
    <n v="48281892"/>
    <s v="Teerth Mukherjee"/>
    <x v="1"/>
    <n v="196719"/>
    <x v="38"/>
    <x v="9"/>
    <n v="1"/>
    <n v="217.5"/>
    <n v="5318.31"/>
    <x v="0"/>
    <x v="1"/>
    <n v="7"/>
    <x v="4410"/>
  </r>
  <r>
    <n v="2817281674"/>
    <n v="73869823"/>
    <s v="Nathan Ratti"/>
    <x v="0"/>
    <n v="91670"/>
    <x v="23"/>
    <x v="7"/>
    <n v="3"/>
    <n v="439.24"/>
    <n v="923.09"/>
    <x v="1"/>
    <x v="0"/>
    <n v="1"/>
    <x v="4411"/>
  </r>
  <r>
    <n v="4932779616"/>
    <n v="90021871"/>
    <s v="Pooja Dube"/>
    <x v="0"/>
    <n v="487065"/>
    <x v="47"/>
    <x v="3"/>
    <n v="2"/>
    <n v="374.68"/>
    <n v="3548.4"/>
    <x v="1"/>
    <x v="0"/>
    <n v="5"/>
    <x v="4412"/>
  </r>
  <r>
    <n v="7932879650"/>
    <n v="81088747"/>
    <s v="Peter Wagle"/>
    <x v="0"/>
    <n v="621677"/>
    <x v="40"/>
    <x v="8"/>
    <n v="3"/>
    <n v="317.8"/>
    <n v="1885.92"/>
    <x v="0"/>
    <x v="2"/>
    <n v="26"/>
    <x v="4413"/>
  </r>
  <r>
    <n v="997698125"/>
    <n v="97492493"/>
    <s v="Alexander Ray"/>
    <x v="2"/>
    <n v="876139"/>
    <x v="21"/>
    <x v="6"/>
    <n v="1"/>
    <n v="415.75"/>
    <n v="1552.41"/>
    <x v="2"/>
    <x v="0"/>
    <n v="0"/>
    <x v="4414"/>
  </r>
  <r>
    <n v="2403547563"/>
    <n v="59677346"/>
    <s v="Falak Reddy"/>
    <x v="2"/>
    <n v="77308"/>
    <x v="36"/>
    <x v="9"/>
    <n v="3"/>
    <n v="223.27"/>
    <n v="2309.25"/>
    <x v="3"/>
    <x v="0"/>
    <n v="-4"/>
    <x v="4415"/>
  </r>
  <r>
    <n v="8875483494"/>
    <n v="34787383"/>
    <s v="Ekbal Talwar"/>
    <x v="3"/>
    <n v="578097"/>
    <x v="3"/>
    <x v="3"/>
    <n v="2"/>
    <n v="267.61"/>
    <n v="827.44"/>
    <x v="1"/>
    <x v="1"/>
    <n v="6"/>
    <x v="4416"/>
  </r>
  <r>
    <n v="883548284"/>
    <n v="3408982"/>
    <s v="Tripti Chakraborty"/>
    <x v="3"/>
    <n v="689769"/>
    <x v="48"/>
    <x v="8"/>
    <n v="3"/>
    <n v="46.62"/>
    <n v="2340.86"/>
    <x v="3"/>
    <x v="1"/>
    <n v="6"/>
    <x v="4417"/>
  </r>
  <r>
    <n v="2364229435"/>
    <n v="69339331"/>
    <s v="Zehaan Kapur"/>
    <x v="0"/>
    <n v="478531"/>
    <x v="41"/>
    <x v="9"/>
    <n v="3"/>
    <n v="825.46"/>
    <n v="4099.53"/>
    <x v="3"/>
    <x v="0"/>
    <n v="-4"/>
    <x v="4418"/>
  </r>
  <r>
    <n v="6845869445"/>
    <n v="54730270"/>
    <s v="Aradhana Munshi"/>
    <x v="1"/>
    <n v="925482"/>
    <x v="40"/>
    <x v="8"/>
    <n v="2"/>
    <n v="475.04"/>
    <n v="4065.85"/>
    <x v="1"/>
    <x v="2"/>
    <n v="20"/>
    <x v="4419"/>
  </r>
  <r>
    <n v="397818832"/>
    <n v="75467328"/>
    <s v="Warhi Ravel"/>
    <x v="2"/>
    <n v="692985"/>
    <x v="21"/>
    <x v="6"/>
    <n v="3"/>
    <n v="197.39"/>
    <n v="3963.84"/>
    <x v="2"/>
    <x v="2"/>
    <n v="27"/>
    <x v="4420"/>
  </r>
  <r>
    <n v="304166272"/>
    <n v="34835738"/>
    <s v="Vrinda Mutti"/>
    <x v="3"/>
    <n v="913428"/>
    <x v="0"/>
    <x v="0"/>
    <n v="3"/>
    <n v="392.22"/>
    <n v="3896.33"/>
    <x v="1"/>
    <x v="0"/>
    <n v="5"/>
    <x v="4421"/>
  </r>
  <r>
    <n v="1575626085"/>
    <n v="78157360"/>
    <s v="Xavier Toor"/>
    <x v="0"/>
    <n v="863930"/>
    <x v="8"/>
    <x v="5"/>
    <n v="1"/>
    <n v="242.57"/>
    <n v="58.59"/>
    <x v="2"/>
    <x v="0"/>
    <n v="-4"/>
    <x v="4422"/>
  </r>
  <r>
    <n v="3945644714"/>
    <n v="92356639"/>
    <s v="Girish Lall"/>
    <x v="2"/>
    <n v="654623"/>
    <x v="47"/>
    <x v="3"/>
    <n v="2"/>
    <n v="422.14"/>
    <n v="1226.18"/>
    <x v="1"/>
    <x v="0"/>
    <n v="3"/>
    <x v="4423"/>
  </r>
  <r>
    <n v="8370213291"/>
    <n v="10855630"/>
    <s v="Anya Rajagopal"/>
    <x v="3"/>
    <n v="397973"/>
    <x v="38"/>
    <x v="9"/>
    <n v="3"/>
    <n v="728.73"/>
    <n v="2721.29"/>
    <x v="3"/>
    <x v="1"/>
    <n v="14"/>
    <x v="4424"/>
  </r>
  <r>
    <n v="2185375786"/>
    <n v="46313756"/>
    <s v="Widisha Desai"/>
    <x v="3"/>
    <n v="337168"/>
    <x v="2"/>
    <x v="2"/>
    <n v="2"/>
    <n v="545.49"/>
    <n v="2132.3200000000002"/>
    <x v="2"/>
    <x v="1"/>
    <n v="15"/>
    <x v="4425"/>
  </r>
  <r>
    <n v="1828975788"/>
    <n v="41155125"/>
    <s v="Yahvi Doshi"/>
    <x v="2"/>
    <n v="667163"/>
    <x v="1"/>
    <x v="1"/>
    <n v="1"/>
    <n v="441.2"/>
    <n v="3658.25"/>
    <x v="2"/>
    <x v="1"/>
    <n v="7"/>
    <x v="4426"/>
  </r>
  <r>
    <n v="4319450104"/>
    <n v="7288562"/>
    <s v="Triya Singhal"/>
    <x v="1"/>
    <n v="354409"/>
    <x v="21"/>
    <x v="6"/>
    <n v="1"/>
    <n v="325.08"/>
    <n v="1968.01"/>
    <x v="2"/>
    <x v="1"/>
    <n v="6"/>
    <x v="4427"/>
  </r>
  <r>
    <n v="5059765199"/>
    <n v="91562028"/>
    <s v="Ayaan Kashyap"/>
    <x v="0"/>
    <n v="564692"/>
    <x v="43"/>
    <x v="0"/>
    <n v="1"/>
    <n v="215.65"/>
    <n v="3092.93"/>
    <x v="0"/>
    <x v="1"/>
    <n v="6"/>
    <x v="4428"/>
  </r>
  <r>
    <n v="5360089735"/>
    <n v="21425168"/>
    <s v="Gavin Panchal"/>
    <x v="1"/>
    <n v="925482"/>
    <x v="40"/>
    <x v="8"/>
    <n v="3"/>
    <n v="475.04"/>
    <n v="3550.74"/>
    <x v="3"/>
    <x v="0"/>
    <n v="3"/>
    <x v="4429"/>
  </r>
  <r>
    <n v="8008211695"/>
    <n v="77397957"/>
    <s v="Sachi Dubey"/>
    <x v="1"/>
    <n v="623234"/>
    <x v="40"/>
    <x v="8"/>
    <n v="3"/>
    <n v="329.79"/>
    <n v="3773.66"/>
    <x v="0"/>
    <x v="0"/>
    <n v="2"/>
    <x v="4430"/>
  </r>
  <r>
    <n v="4400031082"/>
    <n v="46682777"/>
    <s v="Simon Parekh"/>
    <x v="2"/>
    <n v="500739"/>
    <x v="6"/>
    <x v="2"/>
    <n v="1"/>
    <n v="359.98"/>
    <n v="765.76"/>
    <x v="0"/>
    <x v="0"/>
    <n v="-3"/>
    <x v="4431"/>
  </r>
  <r>
    <n v="9582738204"/>
    <n v="88312515"/>
    <s v="Kiaan Chhabra"/>
    <x v="2"/>
    <n v="604184"/>
    <x v="22"/>
    <x v="7"/>
    <n v="1"/>
    <n v="397.55"/>
    <n v="1728.25"/>
    <x v="0"/>
    <x v="2"/>
    <n v="19"/>
    <x v="4432"/>
  </r>
  <r>
    <n v="1368450162"/>
    <n v="14974554"/>
    <s v="Kevin Magar"/>
    <x v="1"/>
    <n v="525531"/>
    <x v="44"/>
    <x v="0"/>
    <n v="3"/>
    <n v="831.1"/>
    <n v="3130.36"/>
    <x v="2"/>
    <x v="0"/>
    <n v="-3"/>
    <x v="4433"/>
  </r>
  <r>
    <n v="56705032"/>
    <n v="63060947"/>
    <s v="Kamala Bobal"/>
    <x v="1"/>
    <n v="692985"/>
    <x v="21"/>
    <x v="6"/>
    <n v="2"/>
    <n v="197.39"/>
    <n v="3069.98"/>
    <x v="1"/>
    <x v="1"/>
    <n v="14"/>
    <x v="4434"/>
  </r>
  <r>
    <n v="2407168640"/>
    <n v="78254569"/>
    <s v="Theodore Sathe"/>
    <x v="0"/>
    <n v="34186"/>
    <x v="31"/>
    <x v="9"/>
    <n v="2"/>
    <n v="925.65"/>
    <n v="1781.83"/>
    <x v="0"/>
    <x v="1"/>
    <n v="13"/>
    <x v="4435"/>
  </r>
  <r>
    <n v="530588807"/>
    <n v="25722990"/>
    <s v="Nidra Radhakrishnan"/>
    <x v="0"/>
    <n v="954722"/>
    <x v="33"/>
    <x v="8"/>
    <n v="1"/>
    <n v="616.45000000000005"/>
    <n v="2352.13"/>
    <x v="3"/>
    <x v="2"/>
    <n v="22"/>
    <x v="4436"/>
  </r>
  <r>
    <n v="9975541696"/>
    <n v="59890331"/>
    <s v="Raagini Badal"/>
    <x v="3"/>
    <n v="784827"/>
    <x v="26"/>
    <x v="10"/>
    <n v="1"/>
    <n v="274.25"/>
    <n v="3990.22"/>
    <x v="1"/>
    <x v="1"/>
    <n v="9"/>
    <x v="4437"/>
  </r>
  <r>
    <n v="8602707005"/>
    <n v="77673290"/>
    <s v="Aditya Ram"/>
    <x v="3"/>
    <n v="883013"/>
    <x v="2"/>
    <x v="2"/>
    <n v="2"/>
    <n v="989.88"/>
    <n v="2934.21"/>
    <x v="2"/>
    <x v="0"/>
    <n v="5"/>
    <x v="4438"/>
  </r>
  <r>
    <n v="2382595056"/>
    <n v="76377003"/>
    <s v="Harsh Bhandari"/>
    <x v="2"/>
    <n v="753354"/>
    <x v="8"/>
    <x v="5"/>
    <n v="3"/>
    <n v="423.56"/>
    <n v="227.22"/>
    <x v="3"/>
    <x v="0"/>
    <n v="-1"/>
    <x v="4439"/>
  </r>
  <r>
    <n v="8056162498"/>
    <n v="11446157"/>
    <s v="Nidhi Borra"/>
    <x v="2"/>
    <n v="317242"/>
    <x v="21"/>
    <x v="6"/>
    <n v="3"/>
    <n v="198.15"/>
    <n v="5891.08"/>
    <x v="2"/>
    <x v="2"/>
    <n v="21"/>
    <x v="4440"/>
  </r>
  <r>
    <n v="4593039089"/>
    <n v="50015282"/>
    <s v="Ekbal Shan"/>
    <x v="0"/>
    <n v="490939"/>
    <x v="7"/>
    <x v="5"/>
    <n v="2"/>
    <n v="80.25"/>
    <n v="1790.99"/>
    <x v="2"/>
    <x v="0"/>
    <n v="5"/>
    <x v="4441"/>
  </r>
  <r>
    <n v="7311288658"/>
    <n v="48358028"/>
    <s v="Xavier Kibe"/>
    <x v="3"/>
    <n v="398340"/>
    <x v="46"/>
    <x v="8"/>
    <n v="2"/>
    <n v="651.92999999999995"/>
    <n v="1282.27"/>
    <x v="1"/>
    <x v="0"/>
    <n v="0"/>
    <x v="4442"/>
  </r>
  <r>
    <n v="9157217130"/>
    <n v="8073518"/>
    <s v="Mekhala Pandit"/>
    <x v="3"/>
    <n v="306177"/>
    <x v="40"/>
    <x v="8"/>
    <n v="2"/>
    <n v="769.24"/>
    <n v="1448.27"/>
    <x v="3"/>
    <x v="0"/>
    <n v="-5"/>
    <x v="4443"/>
  </r>
  <r>
    <n v="9328094731"/>
    <n v="77086539"/>
    <s v="Gayathri Kumer"/>
    <x v="1"/>
    <n v="500739"/>
    <x v="6"/>
    <x v="2"/>
    <n v="2"/>
    <n v="359.98"/>
    <n v="2164.86"/>
    <x v="2"/>
    <x v="0"/>
    <n v="-2"/>
    <x v="4444"/>
  </r>
  <r>
    <n v="3259266120"/>
    <n v="35049420"/>
    <s v="Udarsh Mangal"/>
    <x v="0"/>
    <n v="644847"/>
    <x v="32"/>
    <x v="6"/>
    <n v="1"/>
    <n v="622.80999999999995"/>
    <n v="3483.31"/>
    <x v="0"/>
    <x v="1"/>
    <n v="14"/>
    <x v="4445"/>
  </r>
  <r>
    <n v="4656541041"/>
    <n v="84572019"/>
    <s v="Jagrati Baral"/>
    <x v="2"/>
    <n v="592784"/>
    <x v="29"/>
    <x v="3"/>
    <n v="2"/>
    <n v="280.35000000000002"/>
    <n v="87.3"/>
    <x v="2"/>
    <x v="2"/>
    <n v="25"/>
    <x v="4446"/>
  </r>
  <r>
    <n v="730839483"/>
    <n v="20148223"/>
    <s v="Manbir Dua"/>
    <x v="2"/>
    <n v="123983"/>
    <x v="13"/>
    <x v="4"/>
    <n v="1"/>
    <n v="785.67"/>
    <n v="2528.88"/>
    <x v="0"/>
    <x v="0"/>
    <n v="-4"/>
    <x v="4447"/>
  </r>
  <r>
    <n v="6185824257"/>
    <n v="1816969"/>
    <s v="Tejas Pillai"/>
    <x v="3"/>
    <n v="337168"/>
    <x v="2"/>
    <x v="2"/>
    <n v="3"/>
    <n v="545.49"/>
    <n v="4093.07"/>
    <x v="1"/>
    <x v="0"/>
    <n v="0"/>
    <x v="4448"/>
  </r>
  <r>
    <n v="225195662"/>
    <n v="76202036"/>
    <s v="Ishita Patla"/>
    <x v="2"/>
    <n v="658389"/>
    <x v="9"/>
    <x v="3"/>
    <n v="2"/>
    <n v="152.55000000000001"/>
    <n v="284.69"/>
    <x v="2"/>
    <x v="1"/>
    <n v="7"/>
    <x v="4449"/>
  </r>
  <r>
    <n v="6771104541"/>
    <n v="61618079"/>
    <s v="Isaac Sunder"/>
    <x v="2"/>
    <n v="833557"/>
    <x v="34"/>
    <x v="2"/>
    <n v="2"/>
    <n v="422.87"/>
    <n v="97.04"/>
    <x v="0"/>
    <x v="0"/>
    <n v="-1"/>
    <x v="4450"/>
  </r>
  <r>
    <n v="6146830622"/>
    <n v="14367270"/>
    <s v="Ganga Mody"/>
    <x v="2"/>
    <n v="435929"/>
    <x v="22"/>
    <x v="7"/>
    <n v="3"/>
    <n v="856.89"/>
    <n v="271.38"/>
    <x v="0"/>
    <x v="0"/>
    <n v="-4"/>
    <x v="4451"/>
  </r>
  <r>
    <n v="1380326453"/>
    <n v="68159723"/>
    <s v="Yashvi Pathak"/>
    <x v="1"/>
    <n v="14145"/>
    <x v="42"/>
    <x v="9"/>
    <n v="2"/>
    <n v="630.84"/>
    <n v="4991.05"/>
    <x v="0"/>
    <x v="0"/>
    <n v="3"/>
    <x v="4452"/>
  </r>
  <r>
    <n v="728523620"/>
    <n v="46699982"/>
    <s v="Abhiram Sahni"/>
    <x v="2"/>
    <n v="687218"/>
    <x v="4"/>
    <x v="1"/>
    <n v="3"/>
    <n v="317.82"/>
    <n v="1394"/>
    <x v="3"/>
    <x v="0"/>
    <n v="3"/>
    <x v="4453"/>
  </r>
  <r>
    <n v="27296314"/>
    <n v="64562786"/>
    <s v="Neel Sankar"/>
    <x v="2"/>
    <n v="313754"/>
    <x v="29"/>
    <x v="3"/>
    <n v="2"/>
    <n v="136.6"/>
    <n v="3866.08"/>
    <x v="1"/>
    <x v="2"/>
    <n v="22"/>
    <x v="4454"/>
  </r>
  <r>
    <n v="2608278705"/>
    <n v="51945420"/>
    <s v="Geetika Kalita"/>
    <x v="3"/>
    <n v="237083"/>
    <x v="13"/>
    <x v="4"/>
    <n v="3"/>
    <n v="577.13"/>
    <n v="4746.82"/>
    <x v="0"/>
    <x v="1"/>
    <n v="6"/>
    <x v="4455"/>
  </r>
  <r>
    <n v="6786366774"/>
    <n v="5716817"/>
    <s v="Xalak Master"/>
    <x v="2"/>
    <n v="53833"/>
    <x v="10"/>
    <x v="6"/>
    <n v="3"/>
    <n v="134.69"/>
    <n v="3962.96"/>
    <x v="2"/>
    <x v="0"/>
    <n v="-3"/>
    <x v="4456"/>
  </r>
  <r>
    <n v="5572475750"/>
    <n v="40563029"/>
    <s v="Chandani Rege"/>
    <x v="2"/>
    <n v="397973"/>
    <x v="38"/>
    <x v="9"/>
    <n v="3"/>
    <n v="728.73"/>
    <n v="4045.5"/>
    <x v="1"/>
    <x v="0"/>
    <n v="1"/>
    <x v="4457"/>
  </r>
  <r>
    <n v="8276417383"/>
    <n v="39976965"/>
    <s v="Dayamai Sawhney"/>
    <x v="0"/>
    <n v="462526"/>
    <x v="19"/>
    <x v="2"/>
    <n v="1"/>
    <n v="449.97"/>
    <n v="1938.45"/>
    <x v="0"/>
    <x v="0"/>
    <n v="3"/>
    <x v="4458"/>
  </r>
  <r>
    <n v="784435014"/>
    <n v="2684440"/>
    <s v="Hamsini De"/>
    <x v="3"/>
    <n v="478531"/>
    <x v="41"/>
    <x v="9"/>
    <n v="1"/>
    <n v="825.46"/>
    <n v="415.75"/>
    <x v="0"/>
    <x v="0"/>
    <n v="-2"/>
    <x v="4459"/>
  </r>
  <r>
    <n v="9442274046"/>
    <n v="93617659"/>
    <s v="Nikita Ramanathan"/>
    <x v="0"/>
    <n v="969851"/>
    <x v="48"/>
    <x v="8"/>
    <n v="2"/>
    <n v="340.66"/>
    <n v="229.38"/>
    <x v="1"/>
    <x v="1"/>
    <n v="6"/>
    <x v="4460"/>
  </r>
  <r>
    <n v="2470025903"/>
    <n v="81420960"/>
    <s v="Warda Chanda"/>
    <x v="2"/>
    <n v="839170"/>
    <x v="19"/>
    <x v="2"/>
    <n v="2"/>
    <n v="481.63"/>
    <n v="3939.11"/>
    <x v="0"/>
    <x v="0"/>
    <n v="-5"/>
    <x v="4461"/>
  </r>
  <r>
    <n v="6774241153"/>
    <n v="29272253"/>
    <s v="Brijesh Nadkarni"/>
    <x v="1"/>
    <n v="707935"/>
    <x v="43"/>
    <x v="0"/>
    <n v="2"/>
    <n v="820.9"/>
    <n v="915.45"/>
    <x v="1"/>
    <x v="0"/>
    <n v="-2"/>
    <x v="4462"/>
  </r>
  <r>
    <n v="3874644184"/>
    <n v="49152878"/>
    <s v="Patrick Sandhu"/>
    <x v="3"/>
    <n v="853932"/>
    <x v="26"/>
    <x v="10"/>
    <n v="3"/>
    <n v="941.19"/>
    <n v="577.13"/>
    <x v="0"/>
    <x v="0"/>
    <n v="5"/>
    <x v="4463"/>
  </r>
  <r>
    <n v="8078065454"/>
    <n v="97033691"/>
    <s v="Aarini Muni"/>
    <x v="3"/>
    <n v="679865"/>
    <x v="17"/>
    <x v="6"/>
    <n v="3"/>
    <n v="347.91"/>
    <n v="2440.5500000000002"/>
    <x v="0"/>
    <x v="2"/>
    <n v="30"/>
    <x v="4464"/>
  </r>
  <r>
    <n v="340113260"/>
    <n v="83039559"/>
    <s v="Hemang Jain"/>
    <x v="3"/>
    <n v="621677"/>
    <x v="40"/>
    <x v="8"/>
    <n v="1"/>
    <n v="317.8"/>
    <n v="869.51"/>
    <x v="2"/>
    <x v="1"/>
    <n v="13"/>
    <x v="4465"/>
  </r>
  <r>
    <n v="2978839318"/>
    <n v="59436131"/>
    <s v="Vritti Kota"/>
    <x v="1"/>
    <n v="435929"/>
    <x v="22"/>
    <x v="7"/>
    <n v="2"/>
    <n v="856.89"/>
    <n v="1031.54"/>
    <x v="2"/>
    <x v="0"/>
    <n v="0"/>
    <x v="4466"/>
  </r>
  <r>
    <n v="3896922017"/>
    <n v="9274874"/>
    <s v="Kashvi Ganguly"/>
    <x v="0"/>
    <n v="677542"/>
    <x v="22"/>
    <x v="7"/>
    <n v="3"/>
    <n v="212.61"/>
    <n v="726.41"/>
    <x v="2"/>
    <x v="0"/>
    <n v="4"/>
    <x v="4467"/>
  </r>
  <r>
    <n v="7621954956"/>
    <n v="32797235"/>
    <s v="Shravya Chandran"/>
    <x v="0"/>
    <n v="298985"/>
    <x v="5"/>
    <x v="4"/>
    <n v="1"/>
    <n v="183.76"/>
    <n v="793.14"/>
    <x v="1"/>
    <x v="0"/>
    <n v="-4"/>
    <x v="4468"/>
  </r>
  <r>
    <n v="581178324"/>
    <n v="12277039"/>
    <s v="Manthan Trivedi"/>
    <x v="0"/>
    <n v="578097"/>
    <x v="3"/>
    <x v="3"/>
    <n v="2"/>
    <n v="267.61"/>
    <n v="2887.67"/>
    <x v="0"/>
    <x v="0"/>
    <n v="-3"/>
    <x v="4469"/>
  </r>
  <r>
    <n v="8469170680"/>
    <n v="5901440"/>
    <s v="Faris Chopra"/>
    <x v="3"/>
    <n v="240179"/>
    <x v="13"/>
    <x v="4"/>
    <n v="1"/>
    <n v="90.56"/>
    <n v="39.65"/>
    <x v="1"/>
    <x v="0"/>
    <n v="4"/>
    <x v="4470"/>
  </r>
  <r>
    <n v="6779626333"/>
    <n v="55404382"/>
    <s v="Isaiah Issac"/>
    <x v="3"/>
    <n v="871592"/>
    <x v="41"/>
    <x v="9"/>
    <n v="2"/>
    <n v="870.29"/>
    <n v="329.79"/>
    <x v="2"/>
    <x v="1"/>
    <n v="11"/>
    <x v="4471"/>
  </r>
  <r>
    <n v="6335704206"/>
    <n v="38327793"/>
    <s v="Yug Brar"/>
    <x v="2"/>
    <n v="592784"/>
    <x v="29"/>
    <x v="3"/>
    <n v="1"/>
    <n v="280.35000000000002"/>
    <n v="3363.41"/>
    <x v="2"/>
    <x v="0"/>
    <n v="1"/>
    <x v="4472"/>
  </r>
  <r>
    <n v="8314342490"/>
    <n v="21677923"/>
    <s v="Lipika Mukhopadhyay"/>
    <x v="1"/>
    <n v="440875"/>
    <x v="26"/>
    <x v="10"/>
    <n v="2"/>
    <n v="275.02999999999997"/>
    <n v="3821.54"/>
    <x v="3"/>
    <x v="0"/>
    <n v="0"/>
    <x v="4473"/>
  </r>
  <r>
    <n v="1948795658"/>
    <n v="49833888"/>
    <s v="Harini Raja"/>
    <x v="2"/>
    <n v="186168"/>
    <x v="44"/>
    <x v="0"/>
    <n v="1"/>
    <n v="878.8"/>
    <n v="3541.32"/>
    <x v="2"/>
    <x v="0"/>
    <n v="-2"/>
    <x v="4474"/>
  </r>
  <r>
    <n v="9187864807"/>
    <n v="44776601"/>
    <s v="Krisha Sood"/>
    <x v="0"/>
    <n v="871592"/>
    <x v="41"/>
    <x v="9"/>
    <n v="1"/>
    <n v="870.29"/>
    <n v="1565.97"/>
    <x v="3"/>
    <x v="0"/>
    <n v="-1"/>
    <x v="4475"/>
  </r>
  <r>
    <n v="8399666962"/>
    <n v="21573815"/>
    <s v="Urvashi Dalal"/>
    <x v="3"/>
    <n v="287070"/>
    <x v="17"/>
    <x v="6"/>
    <n v="3"/>
    <n v="443.17"/>
    <n v="3782.86"/>
    <x v="1"/>
    <x v="0"/>
    <n v="-5"/>
    <x v="4476"/>
  </r>
  <r>
    <n v="6196321055"/>
    <n v="30788486"/>
    <s v="Vrishti Mittal"/>
    <x v="1"/>
    <n v="767398"/>
    <x v="23"/>
    <x v="7"/>
    <n v="2"/>
    <n v="22.14"/>
    <n v="1795.02"/>
    <x v="0"/>
    <x v="0"/>
    <n v="-1"/>
    <x v="4477"/>
  </r>
  <r>
    <n v="8128518434"/>
    <n v="94486311"/>
    <s v="Ladli Mani"/>
    <x v="1"/>
    <n v="449106"/>
    <x v="28"/>
    <x v="5"/>
    <n v="2"/>
    <n v="48.55"/>
    <n v="2083.5100000000002"/>
    <x v="2"/>
    <x v="0"/>
    <n v="-3"/>
    <x v="4478"/>
  </r>
  <r>
    <n v="9854897999"/>
    <n v="72415263"/>
    <s v="Dakshesh Varughese"/>
    <x v="0"/>
    <n v="991434"/>
    <x v="37"/>
    <x v="3"/>
    <n v="2"/>
    <n v="237.62"/>
    <n v="2790.09"/>
    <x v="2"/>
    <x v="0"/>
    <n v="-1"/>
    <x v="4479"/>
  </r>
  <r>
    <n v="2603584546"/>
    <n v="41811800"/>
    <s v="Sneha Bahl"/>
    <x v="0"/>
    <n v="366066"/>
    <x v="28"/>
    <x v="5"/>
    <n v="3"/>
    <n v="918.58"/>
    <n v="1328.82"/>
    <x v="3"/>
    <x v="0"/>
    <n v="4"/>
    <x v="4480"/>
  </r>
  <r>
    <n v="1295119665"/>
    <n v="99695529"/>
    <s v="Charvi Tripathi"/>
    <x v="1"/>
    <n v="378676"/>
    <x v="1"/>
    <x v="1"/>
    <n v="2"/>
    <n v="881.42"/>
    <n v="4979.18"/>
    <x v="1"/>
    <x v="0"/>
    <n v="-5"/>
    <x v="4481"/>
  </r>
  <r>
    <n v="599975885"/>
    <n v="45708879"/>
    <s v="Girindra Majumdar"/>
    <x v="0"/>
    <n v="473647"/>
    <x v="18"/>
    <x v="5"/>
    <n v="3"/>
    <n v="43.05"/>
    <n v="3420.7"/>
    <x v="2"/>
    <x v="0"/>
    <n v="-2"/>
    <x v="4482"/>
  </r>
  <r>
    <n v="5834861324"/>
    <n v="84826389"/>
    <s v="Alexander Peri"/>
    <x v="3"/>
    <n v="89084"/>
    <x v="45"/>
    <x v="2"/>
    <n v="3"/>
    <n v="598.83000000000004"/>
    <n v="1367.34"/>
    <x v="1"/>
    <x v="2"/>
    <n v="21"/>
    <x v="4483"/>
  </r>
  <r>
    <n v="2032005162"/>
    <n v="18791381"/>
    <s v="Avni Gera"/>
    <x v="3"/>
    <n v="883013"/>
    <x v="2"/>
    <x v="2"/>
    <n v="2"/>
    <n v="989.88"/>
    <n v="2152.48"/>
    <x v="3"/>
    <x v="0"/>
    <n v="4"/>
    <x v="4484"/>
  </r>
  <r>
    <n v="8391900458"/>
    <n v="43518622"/>
    <s v="Pooja Gole"/>
    <x v="0"/>
    <n v="704868"/>
    <x v="11"/>
    <x v="7"/>
    <n v="1"/>
    <n v="193.46"/>
    <n v="1807.66"/>
    <x v="3"/>
    <x v="0"/>
    <n v="-3"/>
    <x v="4485"/>
  </r>
  <r>
    <n v="1887687323"/>
    <n v="85518832"/>
    <s v="Alexander Sem"/>
    <x v="3"/>
    <n v="490602"/>
    <x v="35"/>
    <x v="6"/>
    <n v="1"/>
    <n v="549.47"/>
    <n v="695.62"/>
    <x v="0"/>
    <x v="0"/>
    <n v="-2"/>
    <x v="4486"/>
  </r>
  <r>
    <n v="2120411967"/>
    <n v="6867315"/>
    <s v="Yash Lata"/>
    <x v="3"/>
    <n v="34200"/>
    <x v="7"/>
    <x v="5"/>
    <n v="3"/>
    <n v="319.8"/>
    <n v="4769.6899999999996"/>
    <x v="3"/>
    <x v="2"/>
    <n v="22"/>
    <x v="4487"/>
  </r>
  <r>
    <n v="3158340906"/>
    <n v="48002829"/>
    <s v="Daksh Mandal"/>
    <x v="2"/>
    <n v="398340"/>
    <x v="46"/>
    <x v="8"/>
    <n v="1"/>
    <n v="651.92999999999995"/>
    <n v="4157.26"/>
    <x v="3"/>
    <x v="1"/>
    <n v="7"/>
    <x v="4488"/>
  </r>
  <r>
    <n v="2387343456"/>
    <n v="17749347"/>
    <s v="Akshay Bhasin"/>
    <x v="3"/>
    <n v="820541"/>
    <x v="22"/>
    <x v="7"/>
    <n v="2"/>
    <n v="576.22"/>
    <n v="915.29"/>
    <x v="3"/>
    <x v="1"/>
    <n v="12"/>
    <x v="4489"/>
  </r>
  <r>
    <n v="338609144"/>
    <n v="12574626"/>
    <s v="Nitesh Joshi"/>
    <x v="2"/>
    <n v="349294"/>
    <x v="36"/>
    <x v="9"/>
    <n v="3"/>
    <n v="934.75"/>
    <n v="2731.77"/>
    <x v="0"/>
    <x v="0"/>
    <n v="-3"/>
    <x v="4490"/>
  </r>
  <r>
    <n v="9056190831"/>
    <n v="3100301"/>
    <s v="Wazir Saini"/>
    <x v="1"/>
    <n v="890232"/>
    <x v="4"/>
    <x v="1"/>
    <n v="3"/>
    <n v="432"/>
    <n v="2618.61"/>
    <x v="3"/>
    <x v="0"/>
    <n v="0"/>
    <x v="4491"/>
  </r>
  <r>
    <n v="2803081135"/>
    <n v="42262168"/>
    <s v="Mason Iyengar"/>
    <x v="0"/>
    <n v="385113"/>
    <x v="7"/>
    <x v="5"/>
    <n v="2"/>
    <n v="816.38"/>
    <n v="1389.92"/>
    <x v="3"/>
    <x v="0"/>
    <n v="1"/>
    <x v="4492"/>
  </r>
  <r>
    <n v="5970759669"/>
    <n v="26285589"/>
    <s v="Bakhshi De"/>
    <x v="1"/>
    <n v="194682"/>
    <x v="20"/>
    <x v="1"/>
    <n v="1"/>
    <n v="912.29"/>
    <n v="3168.87"/>
    <x v="1"/>
    <x v="0"/>
    <n v="-1"/>
    <x v="4493"/>
  </r>
  <r>
    <n v="3226693729"/>
    <n v="62629494"/>
    <s v="Anamika Bali"/>
    <x v="3"/>
    <n v="444361"/>
    <x v="25"/>
    <x v="4"/>
    <n v="3"/>
    <n v="822.63"/>
    <n v="748.62"/>
    <x v="1"/>
    <x v="0"/>
    <n v="-1"/>
    <x v="4494"/>
  </r>
  <r>
    <n v="8132845656"/>
    <n v="4597433"/>
    <s v="Lipika Kumer"/>
    <x v="2"/>
    <n v="965755"/>
    <x v="38"/>
    <x v="9"/>
    <n v="3"/>
    <n v="532.57000000000005"/>
    <n v="690.08"/>
    <x v="1"/>
    <x v="2"/>
    <n v="24"/>
    <x v="4495"/>
  </r>
  <r>
    <n v="7850550725"/>
    <n v="16424635"/>
    <s v="Fitan Kade"/>
    <x v="3"/>
    <n v="317242"/>
    <x v="21"/>
    <x v="6"/>
    <n v="3"/>
    <n v="198.15"/>
    <n v="1641.82"/>
    <x v="3"/>
    <x v="0"/>
    <n v="4"/>
    <x v="4496"/>
  </r>
  <r>
    <n v="2934547619"/>
    <n v="77161976"/>
    <s v="Kavya Gupta"/>
    <x v="0"/>
    <n v="567671"/>
    <x v="29"/>
    <x v="3"/>
    <n v="1"/>
    <n v="418.48"/>
    <n v="3784.91"/>
    <x v="2"/>
    <x v="0"/>
    <n v="1"/>
    <x v="4497"/>
  </r>
  <r>
    <n v="608179182"/>
    <n v="87220860"/>
    <s v="Yashvi Dua"/>
    <x v="0"/>
    <n v="298985"/>
    <x v="5"/>
    <x v="4"/>
    <n v="3"/>
    <n v="183.76"/>
    <n v="4653.67"/>
    <x v="2"/>
    <x v="2"/>
    <n v="16"/>
    <x v="4498"/>
  </r>
  <r>
    <n v="5191326847"/>
    <n v="48158494"/>
    <s v="Hamsini Choudhury"/>
    <x v="2"/>
    <n v="621677"/>
    <x v="40"/>
    <x v="8"/>
    <n v="3"/>
    <n v="317.8"/>
    <n v="3166.48"/>
    <x v="1"/>
    <x v="0"/>
    <n v="-5"/>
    <x v="4499"/>
  </r>
  <r>
    <n v="7614561036"/>
    <n v="91853589"/>
    <s v="Xavier Wali"/>
    <x v="1"/>
    <n v="739448"/>
    <x v="23"/>
    <x v="7"/>
    <n v="1"/>
    <n v="755.66"/>
    <n v="1848.84"/>
    <x v="3"/>
    <x v="0"/>
    <n v="-4"/>
    <x v="4500"/>
  </r>
  <r>
    <n v="2947791133"/>
    <n v="19741509"/>
    <s v="Michael Vohra"/>
    <x v="0"/>
    <n v="837480"/>
    <x v="13"/>
    <x v="4"/>
    <n v="2"/>
    <n v="217.4"/>
    <n v="1379.52"/>
    <x v="3"/>
    <x v="0"/>
    <n v="-4"/>
    <x v="4501"/>
  </r>
  <r>
    <n v="6538760883"/>
    <n v="119099"/>
    <s v="Zansi Parsa"/>
    <x v="2"/>
    <n v="133542"/>
    <x v="11"/>
    <x v="7"/>
    <n v="1"/>
    <n v="68.489999999999995"/>
    <n v="5122.1000000000004"/>
    <x v="1"/>
    <x v="0"/>
    <n v="0"/>
    <x v="4502"/>
  </r>
  <r>
    <n v="8872250952"/>
    <n v="43243913"/>
    <s v="Rushil Iyer"/>
    <x v="0"/>
    <n v="94225"/>
    <x v="22"/>
    <x v="7"/>
    <n v="3"/>
    <n v="77.11"/>
    <n v="993.86"/>
    <x v="1"/>
    <x v="2"/>
    <n v="16"/>
    <x v="4503"/>
  </r>
  <r>
    <n v="8173258734"/>
    <n v="20835909"/>
    <s v="Inaya Ramanathan"/>
    <x v="3"/>
    <n v="712003"/>
    <x v="39"/>
    <x v="1"/>
    <n v="1"/>
    <n v="671.68"/>
    <n v="1063.55"/>
    <x v="3"/>
    <x v="1"/>
    <n v="8"/>
    <x v="4504"/>
  </r>
  <r>
    <n v="5465833352"/>
    <n v="11047835"/>
    <s v="Nathaniel Reddy"/>
    <x v="0"/>
    <n v="243235"/>
    <x v="43"/>
    <x v="0"/>
    <n v="3"/>
    <n v="109.03"/>
    <n v="2140.08"/>
    <x v="1"/>
    <x v="0"/>
    <n v="2"/>
    <x v="4505"/>
  </r>
  <r>
    <n v="2106569369"/>
    <n v="27513158"/>
    <s v="Dev Taneja"/>
    <x v="1"/>
    <n v="853932"/>
    <x v="26"/>
    <x v="10"/>
    <n v="2"/>
    <n v="941.19"/>
    <n v="2211.21"/>
    <x v="1"/>
    <x v="0"/>
    <n v="0"/>
    <x v="4506"/>
  </r>
  <r>
    <n v="9039440500"/>
    <n v="64298209"/>
    <s v="Girindra Sangha"/>
    <x v="0"/>
    <n v="228286"/>
    <x v="39"/>
    <x v="1"/>
    <n v="3"/>
    <n v="179.08"/>
    <n v="4074.16"/>
    <x v="2"/>
    <x v="0"/>
    <n v="1"/>
    <x v="4507"/>
  </r>
  <r>
    <n v="8281482042"/>
    <n v="72889295"/>
    <s v="Samuel Pal"/>
    <x v="1"/>
    <n v="313754"/>
    <x v="29"/>
    <x v="3"/>
    <n v="3"/>
    <n v="136.6"/>
    <n v="1781.14"/>
    <x v="2"/>
    <x v="0"/>
    <n v="4"/>
    <x v="4508"/>
  </r>
  <r>
    <n v="479528548"/>
    <n v="21786873"/>
    <s v="Balhaar Ramesh"/>
    <x v="0"/>
    <n v="564692"/>
    <x v="43"/>
    <x v="0"/>
    <n v="3"/>
    <n v="215.65"/>
    <n v="2419.83"/>
    <x v="2"/>
    <x v="0"/>
    <n v="2"/>
    <x v="4509"/>
  </r>
  <r>
    <n v="8087519921"/>
    <n v="90246977"/>
    <s v="Yuvraj Chacko"/>
    <x v="3"/>
    <n v="500739"/>
    <x v="6"/>
    <x v="2"/>
    <n v="2"/>
    <n v="359.98"/>
    <n v="3870.37"/>
    <x v="1"/>
    <x v="0"/>
    <n v="-4"/>
    <x v="4510"/>
  </r>
  <r>
    <n v="4869691623"/>
    <n v="9401406"/>
    <s v="Lucky Babu"/>
    <x v="0"/>
    <n v="913428"/>
    <x v="0"/>
    <x v="0"/>
    <n v="3"/>
    <n v="392.22"/>
    <n v="2648"/>
    <x v="2"/>
    <x v="0"/>
    <n v="-5"/>
    <x v="4511"/>
  </r>
  <r>
    <n v="7155177625"/>
    <n v="2566268"/>
    <s v="Arjun Ratta"/>
    <x v="3"/>
    <n v="952168"/>
    <x v="9"/>
    <x v="3"/>
    <n v="3"/>
    <n v="236.95"/>
    <n v="3064.83"/>
    <x v="1"/>
    <x v="0"/>
    <n v="5"/>
    <x v="4512"/>
  </r>
  <r>
    <n v="7254499390"/>
    <n v="93563435"/>
    <s v="Siya Sandhu"/>
    <x v="1"/>
    <n v="146840"/>
    <x v="6"/>
    <x v="2"/>
    <n v="1"/>
    <n v="786.85"/>
    <n v="1260.53"/>
    <x v="0"/>
    <x v="0"/>
    <n v="0"/>
    <x v="4513"/>
  </r>
  <r>
    <n v="7394439260"/>
    <n v="22358567"/>
    <s v="Zansi Chakraborty"/>
    <x v="2"/>
    <n v="376447"/>
    <x v="16"/>
    <x v="2"/>
    <n v="3"/>
    <n v="724.84"/>
    <n v="4682.75"/>
    <x v="0"/>
    <x v="2"/>
    <n v="27"/>
    <x v="4514"/>
  </r>
  <r>
    <n v="6581715589"/>
    <n v="8375298"/>
    <s v="Yahvi Vora"/>
    <x v="3"/>
    <n v="661577"/>
    <x v="43"/>
    <x v="0"/>
    <n v="2"/>
    <n v="720.95"/>
    <n v="900.3"/>
    <x v="1"/>
    <x v="0"/>
    <n v="-1"/>
    <x v="4515"/>
  </r>
  <r>
    <n v="9457009010"/>
    <n v="80858127"/>
    <s v="Rachana Chaudhry"/>
    <x v="3"/>
    <n v="712003"/>
    <x v="39"/>
    <x v="1"/>
    <n v="3"/>
    <n v="671.68"/>
    <n v="3393.32"/>
    <x v="0"/>
    <x v="1"/>
    <n v="14"/>
    <x v="4516"/>
  </r>
  <r>
    <n v="2859660695"/>
    <n v="33685414"/>
    <s v="Nidhi Swaminathan"/>
    <x v="0"/>
    <n v="672059"/>
    <x v="18"/>
    <x v="5"/>
    <n v="2"/>
    <n v="672.73"/>
    <n v="1022.62"/>
    <x v="1"/>
    <x v="1"/>
    <n v="13"/>
    <x v="4517"/>
  </r>
  <r>
    <n v="6392348668"/>
    <n v="1697604"/>
    <s v="Arjun Deep"/>
    <x v="0"/>
    <n v="473647"/>
    <x v="18"/>
    <x v="5"/>
    <n v="2"/>
    <n v="43.05"/>
    <n v="4479.6099999999997"/>
    <x v="1"/>
    <x v="0"/>
    <n v="5"/>
    <x v="4518"/>
  </r>
  <r>
    <n v="6933011590"/>
    <n v="21658322"/>
    <s v="Balhaar Balasubramanian"/>
    <x v="0"/>
    <n v="839170"/>
    <x v="19"/>
    <x v="2"/>
    <n v="1"/>
    <n v="481.63"/>
    <n v="549.47"/>
    <x v="2"/>
    <x v="0"/>
    <n v="-5"/>
    <x v="4519"/>
  </r>
  <r>
    <n v="5809441378"/>
    <n v="51872499"/>
    <s v="Nakul Banerjee"/>
    <x v="3"/>
    <n v="990993"/>
    <x v="49"/>
    <x v="3"/>
    <n v="3"/>
    <n v="263.7"/>
    <n v="1275.8800000000001"/>
    <x v="2"/>
    <x v="2"/>
    <n v="24"/>
    <x v="4520"/>
  </r>
  <r>
    <n v="411113020"/>
    <n v="84953008"/>
    <s v="Sai Pal"/>
    <x v="2"/>
    <n v="217710"/>
    <x v="2"/>
    <x v="2"/>
    <n v="1"/>
    <n v="58.59"/>
    <n v="1822.88"/>
    <x v="3"/>
    <x v="0"/>
    <n v="3"/>
    <x v="4521"/>
  </r>
  <r>
    <n v="5512796364"/>
    <n v="12507907"/>
    <s v="Maanas Dugal"/>
    <x v="0"/>
    <n v="661577"/>
    <x v="43"/>
    <x v="0"/>
    <n v="3"/>
    <n v="720.95"/>
    <n v="1369.75"/>
    <x v="2"/>
    <x v="0"/>
    <n v="0"/>
    <x v="4522"/>
  </r>
  <r>
    <n v="2610813239"/>
    <n v="62917794"/>
    <s v="Chaman Setty"/>
    <x v="0"/>
    <n v="690565"/>
    <x v="37"/>
    <x v="3"/>
    <n v="3"/>
    <n v="951.27"/>
    <n v="1291.8499999999999"/>
    <x v="1"/>
    <x v="0"/>
    <n v="-1"/>
    <x v="4523"/>
  </r>
  <r>
    <n v="3236748462"/>
    <n v="58111297"/>
    <s v="Chasmum Mutti"/>
    <x v="0"/>
    <n v="305754"/>
    <x v="48"/>
    <x v="8"/>
    <n v="3"/>
    <n v="979.99"/>
    <n v="2340.1999999999998"/>
    <x v="1"/>
    <x v="0"/>
    <n v="4"/>
    <x v="4524"/>
  </r>
  <r>
    <n v="6652395897"/>
    <n v="60904312"/>
    <s v="Jagdish Badami"/>
    <x v="0"/>
    <n v="56589"/>
    <x v="5"/>
    <x v="4"/>
    <n v="1"/>
    <n v="517.77"/>
    <n v="2780.39"/>
    <x v="1"/>
    <x v="0"/>
    <n v="-3"/>
    <x v="4525"/>
  </r>
  <r>
    <n v="5517901926"/>
    <n v="40593638"/>
    <s v="Wridesh Ratti"/>
    <x v="3"/>
    <n v="803607"/>
    <x v="28"/>
    <x v="5"/>
    <n v="3"/>
    <n v="949.73"/>
    <n v="2377.37"/>
    <x v="0"/>
    <x v="0"/>
    <n v="4"/>
    <x v="4526"/>
  </r>
  <r>
    <n v="2174753933"/>
    <n v="38780509"/>
    <s v="Ira Guha"/>
    <x v="0"/>
    <n v="120532"/>
    <x v="17"/>
    <x v="6"/>
    <n v="1"/>
    <n v="697.53"/>
    <n v="940.61"/>
    <x v="2"/>
    <x v="0"/>
    <n v="-3"/>
    <x v="4527"/>
  </r>
  <r>
    <n v="1525700767"/>
    <n v="61320989"/>
    <s v="Anirudh Rege"/>
    <x v="0"/>
    <n v="890232"/>
    <x v="4"/>
    <x v="1"/>
    <n v="2"/>
    <n v="432"/>
    <n v="4081.2"/>
    <x v="0"/>
    <x v="1"/>
    <n v="15"/>
    <x v="4528"/>
  </r>
  <r>
    <n v="7232692149"/>
    <n v="899941"/>
    <s v="Lopa Venkataraman"/>
    <x v="3"/>
    <n v="681063"/>
    <x v="4"/>
    <x v="1"/>
    <n v="2"/>
    <n v="321.27999999999997"/>
    <n v="1932.42"/>
    <x v="3"/>
    <x v="0"/>
    <n v="4"/>
    <x v="4529"/>
  </r>
  <r>
    <n v="8556607504"/>
    <n v="68703613"/>
    <s v="Praneel Bir"/>
    <x v="2"/>
    <n v="194682"/>
    <x v="20"/>
    <x v="1"/>
    <n v="1"/>
    <n v="912.29"/>
    <n v="1877.95"/>
    <x v="2"/>
    <x v="0"/>
    <n v="1"/>
    <x v="4530"/>
  </r>
  <r>
    <n v="5841260317"/>
    <n v="65426878"/>
    <s v="Frado Warrior"/>
    <x v="0"/>
    <n v="478531"/>
    <x v="41"/>
    <x v="9"/>
    <n v="1"/>
    <n v="825.46"/>
    <n v="3951.8"/>
    <x v="0"/>
    <x v="1"/>
    <n v="14"/>
    <x v="4531"/>
  </r>
  <r>
    <n v="9471427840"/>
    <n v="18935489"/>
    <s v="Krishna Dugal"/>
    <x v="1"/>
    <n v="378230"/>
    <x v="3"/>
    <x v="3"/>
    <n v="3"/>
    <n v="166.42"/>
    <n v="4352.3"/>
    <x v="2"/>
    <x v="1"/>
    <n v="15"/>
    <x v="4532"/>
  </r>
  <r>
    <n v="2070610257"/>
    <n v="4386273"/>
    <s v="Jagrati Sengupta"/>
    <x v="2"/>
    <n v="652118"/>
    <x v="40"/>
    <x v="8"/>
    <n v="2"/>
    <n v="22.04"/>
    <n v="949.73"/>
    <x v="2"/>
    <x v="0"/>
    <n v="0"/>
    <x v="4533"/>
  </r>
  <r>
    <n v="1884811437"/>
    <n v="24988999"/>
    <s v="Yashawini Goyal"/>
    <x v="0"/>
    <n v="762527"/>
    <x v="29"/>
    <x v="3"/>
    <n v="2"/>
    <n v="690.08"/>
    <n v="665.98"/>
    <x v="2"/>
    <x v="0"/>
    <n v="-5"/>
    <x v="4534"/>
  </r>
  <r>
    <n v="5331747573"/>
    <n v="3588443"/>
    <s v="Yashica Pingle"/>
    <x v="3"/>
    <n v="4452"/>
    <x v="26"/>
    <x v="10"/>
    <n v="2"/>
    <n v="169.88"/>
    <n v="3589.43"/>
    <x v="2"/>
    <x v="0"/>
    <n v="-3"/>
    <x v="4535"/>
  </r>
  <r>
    <n v="9977285985"/>
    <n v="22321208"/>
    <s v="Pratyush Bedi"/>
    <x v="0"/>
    <n v="425341"/>
    <x v="0"/>
    <x v="0"/>
    <n v="3"/>
    <n v="486.28"/>
    <n v="325.08"/>
    <x v="0"/>
    <x v="0"/>
    <n v="2"/>
    <x v="4536"/>
  </r>
  <r>
    <n v="1715175070"/>
    <n v="33706378"/>
    <s v="Michael Dugar"/>
    <x v="1"/>
    <n v="291238"/>
    <x v="49"/>
    <x v="3"/>
    <n v="3"/>
    <n v="746.03"/>
    <n v="3786.34"/>
    <x v="0"/>
    <x v="2"/>
    <n v="22"/>
    <x v="4537"/>
  </r>
  <r>
    <n v="4117790162"/>
    <n v="52770036"/>
    <s v="Lopa Bobal"/>
    <x v="1"/>
    <n v="91670"/>
    <x v="23"/>
    <x v="7"/>
    <n v="3"/>
    <n v="439.24"/>
    <n v="986.22"/>
    <x v="1"/>
    <x v="0"/>
    <n v="3"/>
    <x v="4538"/>
  </r>
  <r>
    <n v="9051644316"/>
    <n v="30447453"/>
    <s v="Jagrati Lad"/>
    <x v="3"/>
    <n v="914071"/>
    <x v="47"/>
    <x v="3"/>
    <n v="3"/>
    <n v="296.94"/>
    <n v="1636.36"/>
    <x v="3"/>
    <x v="1"/>
    <n v="7"/>
    <x v="4539"/>
  </r>
  <r>
    <n v="4903335316"/>
    <n v="47822591"/>
    <s v="Hema Bahri"/>
    <x v="0"/>
    <n v="34186"/>
    <x v="31"/>
    <x v="9"/>
    <n v="2"/>
    <n v="925.65"/>
    <n v="3090.86"/>
    <x v="1"/>
    <x v="1"/>
    <n v="10"/>
    <x v="4540"/>
  </r>
  <r>
    <n v="3341481363"/>
    <n v="43066953"/>
    <s v="Hredhaan Sengupta"/>
    <x v="0"/>
    <n v="435929"/>
    <x v="22"/>
    <x v="7"/>
    <n v="1"/>
    <n v="856.89"/>
    <n v="2839.24"/>
    <x v="0"/>
    <x v="2"/>
    <n v="16"/>
    <x v="4541"/>
  </r>
  <r>
    <n v="4074537770"/>
    <n v="2400009"/>
    <s v="Jonathan Korpal"/>
    <x v="3"/>
    <n v="361361"/>
    <x v="29"/>
    <x v="3"/>
    <n v="3"/>
    <n v="826.21"/>
    <n v="871.22"/>
    <x v="2"/>
    <x v="0"/>
    <n v="4"/>
    <x v="4542"/>
  </r>
  <r>
    <n v="5374589112"/>
    <n v="52409516"/>
    <s v="Rehaan Jha"/>
    <x v="2"/>
    <n v="540618"/>
    <x v="9"/>
    <x v="3"/>
    <n v="2"/>
    <n v="317.05"/>
    <n v="355.96"/>
    <x v="0"/>
    <x v="2"/>
    <n v="24"/>
    <x v="4543"/>
  </r>
  <r>
    <n v="6401406847"/>
    <n v="58152923"/>
    <s v="Amrita Babu"/>
    <x v="3"/>
    <n v="894539"/>
    <x v="23"/>
    <x v="7"/>
    <n v="3"/>
    <n v="445.48"/>
    <n v="2125.71"/>
    <x v="2"/>
    <x v="1"/>
    <n v="11"/>
    <x v="4544"/>
  </r>
  <r>
    <n v="698439139"/>
    <n v="75038062"/>
    <s v="Udarsh Bail"/>
    <x v="1"/>
    <n v="677169"/>
    <x v="13"/>
    <x v="4"/>
    <n v="1"/>
    <n v="261.02999999999997"/>
    <n v="5380.75"/>
    <x v="2"/>
    <x v="0"/>
    <n v="-2"/>
    <x v="4545"/>
  </r>
  <r>
    <n v="881367843"/>
    <n v="25221501"/>
    <s v="Pratyush De"/>
    <x v="0"/>
    <n v="34200"/>
    <x v="7"/>
    <x v="5"/>
    <n v="2"/>
    <n v="319.8"/>
    <n v="1830.88"/>
    <x v="0"/>
    <x v="0"/>
    <n v="-4"/>
    <x v="4546"/>
  </r>
  <r>
    <n v="6438115781"/>
    <n v="43431724"/>
    <s v="Jack Kalita"/>
    <x v="1"/>
    <n v="563740"/>
    <x v="47"/>
    <x v="3"/>
    <n v="2"/>
    <n v="96.33"/>
    <n v="2245.6999999999998"/>
    <x v="1"/>
    <x v="0"/>
    <n v="0"/>
    <x v="4547"/>
  </r>
  <r>
    <n v="1706198744"/>
    <n v="19425804"/>
    <s v="Xavier Sahni"/>
    <x v="2"/>
    <n v="444361"/>
    <x v="25"/>
    <x v="4"/>
    <n v="2"/>
    <n v="822.63"/>
    <n v="278.39999999999998"/>
    <x v="1"/>
    <x v="0"/>
    <n v="-1"/>
    <x v="4548"/>
  </r>
  <r>
    <n v="3115167739"/>
    <n v="83304571"/>
    <s v="Abha Dugar"/>
    <x v="1"/>
    <n v="36412"/>
    <x v="23"/>
    <x v="7"/>
    <n v="1"/>
    <n v="397.68"/>
    <n v="870.29"/>
    <x v="2"/>
    <x v="0"/>
    <n v="0"/>
    <x v="4549"/>
  </r>
  <r>
    <n v="8608111158"/>
    <n v="75244116"/>
    <s v="Jai Suri"/>
    <x v="2"/>
    <n v="652118"/>
    <x v="40"/>
    <x v="8"/>
    <n v="1"/>
    <n v="22.04"/>
    <n v="4129.04"/>
    <x v="0"/>
    <x v="1"/>
    <n v="9"/>
    <x v="4550"/>
  </r>
  <r>
    <n v="8167540645"/>
    <n v="69925688"/>
    <s v="Yashica Sehgal"/>
    <x v="2"/>
    <n v="832348"/>
    <x v="29"/>
    <x v="3"/>
    <n v="2"/>
    <n v="831.43"/>
    <n v="3873.68"/>
    <x v="3"/>
    <x v="0"/>
    <n v="4"/>
    <x v="4551"/>
  </r>
  <r>
    <n v="898210033"/>
    <n v="28111842"/>
    <s v="Charles Kannan"/>
    <x v="3"/>
    <n v="490939"/>
    <x v="7"/>
    <x v="5"/>
    <n v="3"/>
    <n v="80.25"/>
    <n v="3445.49"/>
    <x v="0"/>
    <x v="0"/>
    <n v="-2"/>
    <x v="4552"/>
  </r>
  <r>
    <n v="5415454466"/>
    <n v="79369660"/>
    <s v="Bahadurjit Doctor"/>
    <x v="3"/>
    <n v="897083"/>
    <x v="11"/>
    <x v="7"/>
    <n v="2"/>
    <n v="972.69"/>
    <n v="2422.42"/>
    <x v="3"/>
    <x v="0"/>
    <n v="1"/>
    <x v="4553"/>
  </r>
  <r>
    <n v="9240312177"/>
    <n v="80862136"/>
    <s v="Pallavi Seth"/>
    <x v="3"/>
    <n v="34186"/>
    <x v="31"/>
    <x v="9"/>
    <n v="3"/>
    <n v="925.65"/>
    <n v="3134.86"/>
    <x v="3"/>
    <x v="1"/>
    <n v="7"/>
    <x v="4554"/>
  </r>
  <r>
    <n v="4880265969"/>
    <n v="20163931"/>
    <s v="Gautami Doshi"/>
    <x v="0"/>
    <n v="382511"/>
    <x v="16"/>
    <x v="2"/>
    <n v="2"/>
    <n v="702.54"/>
    <n v="2341.08"/>
    <x v="1"/>
    <x v="0"/>
    <n v="0"/>
    <x v="4555"/>
  </r>
  <r>
    <n v="5056583192"/>
    <n v="27336589"/>
    <s v="Bishakha Bhargava"/>
    <x v="1"/>
    <n v="945635"/>
    <x v="21"/>
    <x v="6"/>
    <n v="1"/>
    <n v="778.9"/>
    <n v="61.79"/>
    <x v="3"/>
    <x v="0"/>
    <n v="-4"/>
    <x v="4556"/>
  </r>
  <r>
    <n v="1921412688"/>
    <n v="12338529"/>
    <s v="Rishi Nayak"/>
    <x v="1"/>
    <n v="222892"/>
    <x v="30"/>
    <x v="9"/>
    <n v="2"/>
    <n v="869.22"/>
    <n v="261.02999999999997"/>
    <x v="0"/>
    <x v="0"/>
    <n v="3"/>
    <x v="4557"/>
  </r>
  <r>
    <n v="5829741995"/>
    <n v="40434527"/>
    <s v="Liam Nigam"/>
    <x v="2"/>
    <n v="673058"/>
    <x v="13"/>
    <x v="4"/>
    <n v="3"/>
    <n v="765.76"/>
    <n v="1906.86"/>
    <x v="2"/>
    <x v="1"/>
    <n v="10"/>
    <x v="4558"/>
  </r>
  <r>
    <n v="9830742370"/>
    <n v="49806393"/>
    <s v="Aarush Natt"/>
    <x v="0"/>
    <n v="679284"/>
    <x v="13"/>
    <x v="4"/>
    <n v="1"/>
    <n v="877.89"/>
    <n v="2223.88"/>
    <x v="3"/>
    <x v="1"/>
    <n v="6"/>
    <x v="4559"/>
  </r>
  <r>
    <n v="509041342"/>
    <n v="91243571"/>
    <s v="Ojas Deep"/>
    <x v="2"/>
    <n v="679321"/>
    <x v="39"/>
    <x v="1"/>
    <n v="1"/>
    <n v="738.46"/>
    <n v="2427.7800000000002"/>
    <x v="0"/>
    <x v="0"/>
    <n v="0"/>
    <x v="4560"/>
  </r>
  <r>
    <n v="8420144998"/>
    <n v="72164737"/>
    <s v="Mugdha Mohan"/>
    <x v="3"/>
    <n v="799688"/>
    <x v="7"/>
    <x v="5"/>
    <n v="1"/>
    <n v="309.62"/>
    <n v="4216.3100000000004"/>
    <x v="2"/>
    <x v="0"/>
    <n v="-3"/>
    <x v="4561"/>
  </r>
  <r>
    <n v="7353766541"/>
    <n v="48418662"/>
    <s v="Matthew Joshi"/>
    <x v="3"/>
    <n v="385113"/>
    <x v="7"/>
    <x v="5"/>
    <n v="1"/>
    <n v="816.38"/>
    <n v="441.87"/>
    <x v="0"/>
    <x v="0"/>
    <n v="0"/>
    <x v="4562"/>
  </r>
  <r>
    <n v="8617979440"/>
    <n v="13604883"/>
    <s v="Siddharth Kata"/>
    <x v="3"/>
    <n v="552496"/>
    <x v="23"/>
    <x v="7"/>
    <n v="1"/>
    <n v="508"/>
    <n v="1827.78"/>
    <x v="0"/>
    <x v="2"/>
    <n v="18"/>
    <x v="4563"/>
  </r>
  <r>
    <n v="680476823"/>
    <n v="75739462"/>
    <s v="Vasana Ganesh"/>
    <x v="3"/>
    <n v="183929"/>
    <x v="6"/>
    <x v="2"/>
    <n v="3"/>
    <n v="738.74"/>
    <n v="1205.6199999999999"/>
    <x v="0"/>
    <x v="0"/>
    <n v="4"/>
    <x v="4564"/>
  </r>
  <r>
    <n v="5424536852"/>
    <n v="18035010"/>
    <s v="Vrishti Chakrabarti"/>
    <x v="3"/>
    <n v="123983"/>
    <x v="13"/>
    <x v="4"/>
    <n v="2"/>
    <n v="785.67"/>
    <n v="3267.02"/>
    <x v="1"/>
    <x v="0"/>
    <n v="2"/>
    <x v="4565"/>
  </r>
  <r>
    <n v="1142004448"/>
    <n v="73735548"/>
    <s v="Ishanvi Bala"/>
    <x v="3"/>
    <n v="567671"/>
    <x v="29"/>
    <x v="3"/>
    <n v="1"/>
    <n v="418.48"/>
    <n v="2117.4499999999998"/>
    <x v="0"/>
    <x v="0"/>
    <n v="-4"/>
    <x v="4566"/>
  </r>
  <r>
    <n v="1814491335"/>
    <n v="27336589"/>
    <s v="Bishakha Bhargava"/>
    <x v="1"/>
    <n v="34186"/>
    <x v="31"/>
    <x v="9"/>
    <n v="2"/>
    <n v="925.65"/>
    <n v="3762.92"/>
    <x v="3"/>
    <x v="1"/>
    <n v="13"/>
    <x v="4567"/>
  </r>
  <r>
    <n v="445929405"/>
    <n v="36885115"/>
    <s v="Agastya Contractor"/>
    <x v="0"/>
    <n v="798639"/>
    <x v="2"/>
    <x v="2"/>
    <n v="1"/>
    <n v="211.25"/>
    <n v="1363.04"/>
    <x v="2"/>
    <x v="0"/>
    <n v="3"/>
    <x v="4568"/>
  </r>
  <r>
    <n v="3849003596"/>
    <n v="60300263"/>
    <s v="Sathvik Jani"/>
    <x v="1"/>
    <n v="677169"/>
    <x v="13"/>
    <x v="4"/>
    <n v="3"/>
    <n v="261.02999999999997"/>
    <n v="2568.2399999999998"/>
    <x v="2"/>
    <x v="2"/>
    <n v="26"/>
    <x v="4569"/>
  </r>
  <r>
    <n v="6367757670"/>
    <n v="33617546"/>
    <s v="Harrison Edwin"/>
    <x v="1"/>
    <n v="681063"/>
    <x v="4"/>
    <x v="1"/>
    <n v="1"/>
    <n v="321.27999999999997"/>
    <n v="4428.29"/>
    <x v="0"/>
    <x v="0"/>
    <n v="-4"/>
    <x v="4570"/>
  </r>
  <r>
    <n v="4925321106"/>
    <n v="77214094"/>
    <s v="Raksha Walla"/>
    <x v="1"/>
    <n v="820541"/>
    <x v="22"/>
    <x v="7"/>
    <n v="3"/>
    <n v="576.22"/>
    <n v="3596.68"/>
    <x v="3"/>
    <x v="0"/>
    <n v="1"/>
    <x v="4571"/>
  </r>
  <r>
    <n v="4463294381"/>
    <n v="44409533"/>
    <s v="Vihaan Sule"/>
    <x v="1"/>
    <n v="654297"/>
    <x v="14"/>
    <x v="9"/>
    <n v="1"/>
    <n v="13.25"/>
    <n v="3635.76"/>
    <x v="3"/>
    <x v="1"/>
    <n v="15"/>
    <x v="4572"/>
  </r>
  <r>
    <n v="9077946933"/>
    <n v="81808190"/>
    <s v="Qasim Sharma"/>
    <x v="2"/>
    <n v="487065"/>
    <x v="47"/>
    <x v="3"/>
    <n v="2"/>
    <n v="374.68"/>
    <n v="4519.3599999999997"/>
    <x v="3"/>
    <x v="1"/>
    <n v="9"/>
    <x v="4573"/>
  </r>
  <r>
    <n v="6688079478"/>
    <n v="57392064"/>
    <s v="Lavanya Jain"/>
    <x v="0"/>
    <n v="462526"/>
    <x v="19"/>
    <x v="2"/>
    <n v="2"/>
    <n v="449.97"/>
    <n v="53.49"/>
    <x v="0"/>
    <x v="0"/>
    <n v="-2"/>
    <x v="4574"/>
  </r>
  <r>
    <n v="8712304346"/>
    <n v="40085705"/>
    <s v="Anirudh Deshpande"/>
    <x v="1"/>
    <n v="537274"/>
    <x v="0"/>
    <x v="0"/>
    <n v="1"/>
    <n v="702.71"/>
    <n v="4727.01"/>
    <x v="1"/>
    <x v="0"/>
    <n v="-5"/>
    <x v="4575"/>
  </r>
  <r>
    <n v="3748957111"/>
    <n v="98088303"/>
    <s v="Neel Palan"/>
    <x v="1"/>
    <n v="243235"/>
    <x v="43"/>
    <x v="0"/>
    <n v="3"/>
    <n v="109.03"/>
    <n v="1499.45"/>
    <x v="3"/>
    <x v="1"/>
    <n v="8"/>
    <x v="4576"/>
  </r>
  <r>
    <n v="2388792163"/>
    <n v="81160474"/>
    <s v="Adweta Gokhale"/>
    <x v="3"/>
    <n v="513199"/>
    <x v="39"/>
    <x v="1"/>
    <n v="2"/>
    <n v="422.23"/>
    <n v="839.84"/>
    <x v="3"/>
    <x v="1"/>
    <n v="13"/>
    <x v="4577"/>
  </r>
  <r>
    <n v="2583035857"/>
    <n v="77220027"/>
    <s v="Aryan Krish"/>
    <x v="3"/>
    <n v="337168"/>
    <x v="2"/>
    <x v="2"/>
    <n v="1"/>
    <n v="545.49"/>
    <n v="874.78"/>
    <x v="3"/>
    <x v="0"/>
    <n v="3"/>
    <x v="4578"/>
  </r>
  <r>
    <n v="2649487718"/>
    <n v="81346291"/>
    <s v="Yashasvi Acharya"/>
    <x v="3"/>
    <n v="557908"/>
    <x v="5"/>
    <x v="4"/>
    <n v="2"/>
    <n v="942.37"/>
    <n v="549.47"/>
    <x v="0"/>
    <x v="0"/>
    <n v="4"/>
    <x v="4579"/>
  </r>
  <r>
    <n v="5936628691"/>
    <n v="47387512"/>
    <s v="Shivansh Gaba"/>
    <x v="0"/>
    <n v="888807"/>
    <x v="6"/>
    <x v="2"/>
    <n v="2"/>
    <n v="230.58"/>
    <n v="2943.17"/>
    <x v="1"/>
    <x v="1"/>
    <n v="12"/>
    <x v="4580"/>
  </r>
  <r>
    <n v="7662682121"/>
    <n v="1562083"/>
    <s v="Madhavi Mishra"/>
    <x v="3"/>
    <n v="673058"/>
    <x v="13"/>
    <x v="4"/>
    <n v="3"/>
    <n v="765.76"/>
    <n v="4222.7299999999996"/>
    <x v="0"/>
    <x v="0"/>
    <n v="1"/>
    <x v="4581"/>
  </r>
  <r>
    <n v="736115661"/>
    <n v="55971849"/>
    <s v="Orinder Joshi"/>
    <x v="0"/>
    <n v="473929"/>
    <x v="41"/>
    <x v="9"/>
    <n v="1"/>
    <n v="440.19"/>
    <n v="1710.16"/>
    <x v="2"/>
    <x v="1"/>
    <n v="10"/>
    <x v="4582"/>
  </r>
  <r>
    <n v="2448741950"/>
    <n v="60757351"/>
    <s v="Naksh Sule"/>
    <x v="3"/>
    <n v="760684"/>
    <x v="10"/>
    <x v="6"/>
    <n v="1"/>
    <n v="71.599999999999994"/>
    <n v="1534.86"/>
    <x v="0"/>
    <x v="0"/>
    <n v="3"/>
    <x v="4583"/>
  </r>
  <r>
    <n v="9321629905"/>
    <n v="79206969"/>
    <s v="Aadi Bains"/>
    <x v="0"/>
    <n v="186168"/>
    <x v="44"/>
    <x v="0"/>
    <n v="1"/>
    <n v="878.8"/>
    <n v="3273.05"/>
    <x v="1"/>
    <x v="0"/>
    <n v="4"/>
    <x v="4584"/>
  </r>
  <r>
    <n v="9020583379"/>
    <n v="9573071"/>
    <s v="Ranveer Mahal"/>
    <x v="1"/>
    <n v="317242"/>
    <x v="21"/>
    <x v="6"/>
    <n v="3"/>
    <n v="198.15"/>
    <n v="2075.61"/>
    <x v="0"/>
    <x v="0"/>
    <n v="2"/>
    <x v="4585"/>
  </r>
  <r>
    <n v="2642275862"/>
    <n v="97419742"/>
    <s v="Wishi Doshi"/>
    <x v="2"/>
    <n v="757274"/>
    <x v="0"/>
    <x v="0"/>
    <n v="3"/>
    <n v="98.32"/>
    <n v="5086.75"/>
    <x v="1"/>
    <x v="2"/>
    <n v="25"/>
    <x v="4586"/>
  </r>
  <r>
    <n v="6932431317"/>
    <n v="79206969"/>
    <s v="Aadi Bains"/>
    <x v="0"/>
    <n v="34186"/>
    <x v="31"/>
    <x v="9"/>
    <n v="1"/>
    <n v="925.65"/>
    <n v="329.79"/>
    <x v="3"/>
    <x v="0"/>
    <n v="-2"/>
    <x v="4587"/>
  </r>
  <r>
    <n v="9126871366"/>
    <n v="67696145"/>
    <s v="Isaac Rattan"/>
    <x v="0"/>
    <n v="154179"/>
    <x v="25"/>
    <x v="4"/>
    <n v="3"/>
    <n v="582.87"/>
    <n v="3246.38"/>
    <x v="2"/>
    <x v="2"/>
    <n v="16"/>
    <x v="4588"/>
  </r>
  <r>
    <n v="3244572785"/>
    <n v="60732869"/>
    <s v="Joshua Nath"/>
    <x v="1"/>
    <n v="563740"/>
    <x v="47"/>
    <x v="3"/>
    <n v="1"/>
    <n v="96.33"/>
    <n v="491.21"/>
    <x v="2"/>
    <x v="2"/>
    <n v="25"/>
    <x v="4589"/>
  </r>
  <r>
    <n v="6485432691"/>
    <n v="18082040"/>
    <s v="Jonathan Bir"/>
    <x v="0"/>
    <n v="60619"/>
    <x v="20"/>
    <x v="1"/>
    <n v="3"/>
    <n v="726.41"/>
    <n v="2635.54"/>
    <x v="1"/>
    <x v="0"/>
    <n v="2"/>
    <x v="4590"/>
  </r>
  <r>
    <n v="6047222755"/>
    <n v="78394303"/>
    <s v="Alexander Kata"/>
    <x v="2"/>
    <n v="681063"/>
    <x v="4"/>
    <x v="1"/>
    <n v="2"/>
    <n v="321.27999999999997"/>
    <n v="4715.13"/>
    <x v="2"/>
    <x v="0"/>
    <n v="-1"/>
    <x v="4591"/>
  </r>
  <r>
    <n v="6167501412"/>
    <n v="20940403"/>
    <s v="Tanvi Kala"/>
    <x v="3"/>
    <n v="600767"/>
    <x v="18"/>
    <x v="5"/>
    <n v="2"/>
    <n v="722.42"/>
    <n v="2814.34"/>
    <x v="3"/>
    <x v="2"/>
    <n v="27"/>
    <x v="4592"/>
  </r>
  <r>
    <n v="2052163872"/>
    <n v="20634789"/>
    <s v="Aarnav Som"/>
    <x v="1"/>
    <n v="376447"/>
    <x v="16"/>
    <x v="2"/>
    <n v="2"/>
    <n v="724.84"/>
    <n v="819.82"/>
    <x v="2"/>
    <x v="0"/>
    <n v="0"/>
    <x v="4593"/>
  </r>
  <r>
    <n v="7740339645"/>
    <n v="70170606"/>
    <s v="Edhitha Chhabra"/>
    <x v="3"/>
    <n v="704868"/>
    <x v="11"/>
    <x v="7"/>
    <n v="2"/>
    <n v="193.46"/>
    <n v="2054.08"/>
    <x v="2"/>
    <x v="1"/>
    <n v="9"/>
    <x v="4594"/>
  </r>
  <r>
    <n v="2761855959"/>
    <n v="81541985"/>
    <s v="Panini Padmanabhan"/>
    <x v="0"/>
    <n v="36412"/>
    <x v="23"/>
    <x v="7"/>
    <n v="3"/>
    <n v="397.68"/>
    <n v="4023.54"/>
    <x v="3"/>
    <x v="0"/>
    <n v="-5"/>
    <x v="4595"/>
  </r>
  <r>
    <n v="8010347195"/>
    <n v="18935489"/>
    <s v="Krishna Dugal"/>
    <x v="1"/>
    <n v="451812"/>
    <x v="25"/>
    <x v="4"/>
    <n v="2"/>
    <n v="530.85"/>
    <n v="341.75"/>
    <x v="1"/>
    <x v="0"/>
    <n v="3"/>
    <x v="4596"/>
  </r>
  <r>
    <n v="2384153985"/>
    <n v="30285217"/>
    <s v="Isha Sahni"/>
    <x v="3"/>
    <n v="684939"/>
    <x v="7"/>
    <x v="5"/>
    <n v="3"/>
    <n v="727.95"/>
    <n v="2168.39"/>
    <x v="3"/>
    <x v="1"/>
    <n v="10"/>
    <x v="4597"/>
  </r>
  <r>
    <n v="3584794157"/>
    <n v="96253172"/>
    <s v="Zarna Mammen"/>
    <x v="2"/>
    <n v="951463"/>
    <x v="0"/>
    <x v="0"/>
    <n v="2"/>
    <n v="787.4"/>
    <n v="3902.46"/>
    <x v="3"/>
    <x v="0"/>
    <n v="-2"/>
    <x v="4598"/>
  </r>
  <r>
    <n v="8186709947"/>
    <n v="27604184"/>
    <s v="Tripti Nadig"/>
    <x v="1"/>
    <n v="449106"/>
    <x v="28"/>
    <x v="5"/>
    <n v="3"/>
    <n v="48.55"/>
    <n v="768.27"/>
    <x v="3"/>
    <x v="2"/>
    <n v="22"/>
    <x v="4599"/>
  </r>
  <r>
    <n v="6027355216"/>
    <n v="17929886"/>
    <s v="Oscar Parekh"/>
    <x v="1"/>
    <n v="144124"/>
    <x v="11"/>
    <x v="7"/>
    <n v="2"/>
    <n v="162.66999999999999"/>
    <n v="2562.39"/>
    <x v="2"/>
    <x v="0"/>
    <n v="1"/>
    <x v="4600"/>
  </r>
  <r>
    <n v="9823160533"/>
    <n v="51119088"/>
    <s v="Zehaan Srinivas"/>
    <x v="0"/>
    <n v="451812"/>
    <x v="25"/>
    <x v="4"/>
    <n v="1"/>
    <n v="530.85"/>
    <n v="1408.86"/>
    <x v="3"/>
    <x v="0"/>
    <n v="5"/>
    <x v="4601"/>
  </r>
  <r>
    <n v="8694663463"/>
    <n v="12851610"/>
    <s v="Unnati Narayanan"/>
    <x v="2"/>
    <n v="186168"/>
    <x v="44"/>
    <x v="0"/>
    <n v="3"/>
    <n v="878.8"/>
    <n v="1496.16"/>
    <x v="1"/>
    <x v="0"/>
    <n v="-2"/>
    <x v="4602"/>
  </r>
  <r>
    <n v="1296772969"/>
    <n v="68703613"/>
    <s v="Praneel Bir"/>
    <x v="2"/>
    <n v="124290"/>
    <x v="7"/>
    <x v="5"/>
    <n v="3"/>
    <n v="39.65"/>
    <n v="5662.12"/>
    <x v="1"/>
    <x v="0"/>
    <n v="1"/>
    <x v="4603"/>
  </r>
  <r>
    <n v="5856838171"/>
    <n v="55971849"/>
    <s v="Orinder Joshi"/>
    <x v="0"/>
    <n v="652118"/>
    <x v="40"/>
    <x v="8"/>
    <n v="3"/>
    <n v="22.04"/>
    <n v="3115.94"/>
    <x v="3"/>
    <x v="2"/>
    <n v="25"/>
    <x v="4604"/>
  </r>
  <r>
    <n v="915473142"/>
    <n v="53636086"/>
    <s v="Max Nadkarni"/>
    <x v="3"/>
    <n v="891833"/>
    <x v="19"/>
    <x v="2"/>
    <n v="1"/>
    <n v="493.19"/>
    <n v="152.55000000000001"/>
    <x v="1"/>
    <x v="1"/>
    <n v="15"/>
    <x v="4605"/>
  </r>
  <r>
    <n v="6992097680"/>
    <n v="9450435"/>
    <s v="Sai Chaudhry"/>
    <x v="0"/>
    <n v="51036"/>
    <x v="24"/>
    <x v="10"/>
    <n v="2"/>
    <n v="931.61"/>
    <n v="1214.18"/>
    <x v="3"/>
    <x v="1"/>
    <n v="13"/>
    <x v="4606"/>
  </r>
  <r>
    <n v="6870670122"/>
    <n v="70529459"/>
    <s v="Zayyan Parsa"/>
    <x v="0"/>
    <n v="760828"/>
    <x v="0"/>
    <x v="0"/>
    <n v="3"/>
    <n v="563.45000000000005"/>
    <n v="449.97"/>
    <x v="1"/>
    <x v="0"/>
    <n v="1"/>
    <x v="4607"/>
  </r>
  <r>
    <n v="6626994121"/>
    <n v="44223796"/>
    <s v="Bakhshi Lad"/>
    <x v="0"/>
    <n v="144124"/>
    <x v="11"/>
    <x v="7"/>
    <n v="2"/>
    <n v="162.66999999999999"/>
    <n v="1769.65"/>
    <x v="0"/>
    <x v="1"/>
    <n v="13"/>
    <x v="4608"/>
  </r>
  <r>
    <n v="6125813500"/>
    <n v="44562310"/>
    <s v="Harsh Om"/>
    <x v="2"/>
    <n v="784827"/>
    <x v="26"/>
    <x v="10"/>
    <n v="2"/>
    <n v="274.25"/>
    <n v="3788.27"/>
    <x v="0"/>
    <x v="1"/>
    <n v="12"/>
    <x v="4609"/>
  </r>
  <r>
    <n v="6899859775"/>
    <n v="33706378"/>
    <s v="Michael Dugar"/>
    <x v="1"/>
    <n v="606256"/>
    <x v="40"/>
    <x v="8"/>
    <n v="2"/>
    <n v="369.28"/>
    <n v="3110.34"/>
    <x v="3"/>
    <x v="0"/>
    <n v="3"/>
    <x v="4610"/>
  </r>
  <r>
    <n v="1825560091"/>
    <n v="41494867"/>
    <s v="Kalpit Gulati"/>
    <x v="1"/>
    <n v="82484"/>
    <x v="24"/>
    <x v="10"/>
    <n v="1"/>
    <n v="914.88"/>
    <n v="422.14"/>
    <x v="0"/>
    <x v="0"/>
    <n v="5"/>
    <x v="4611"/>
  </r>
  <r>
    <n v="1320638425"/>
    <n v="36833857"/>
    <s v="Omya Banik"/>
    <x v="3"/>
    <n v="490602"/>
    <x v="35"/>
    <x v="6"/>
    <n v="2"/>
    <n v="549.47"/>
    <n v="3608.01"/>
    <x v="2"/>
    <x v="0"/>
    <n v="0"/>
    <x v="4612"/>
  </r>
  <r>
    <n v="5320995509"/>
    <n v="81932548"/>
    <s v="Baghyawati Gill"/>
    <x v="3"/>
    <n v="140489"/>
    <x v="28"/>
    <x v="5"/>
    <n v="2"/>
    <n v="650.20000000000005"/>
    <n v="4452.79"/>
    <x v="3"/>
    <x v="0"/>
    <n v="5"/>
    <x v="4613"/>
  </r>
  <r>
    <n v="4249535395"/>
    <n v="50953418"/>
    <s v="Samaksh Kannan"/>
    <x v="0"/>
    <n v="714999"/>
    <x v="6"/>
    <x v="2"/>
    <n v="1"/>
    <n v="882.51"/>
    <n v="1566.19"/>
    <x v="2"/>
    <x v="0"/>
    <n v="-5"/>
    <x v="4614"/>
  </r>
  <r>
    <n v="804881381"/>
    <n v="44269569"/>
    <s v="Chasmum Natarajan"/>
    <x v="1"/>
    <n v="382511"/>
    <x v="16"/>
    <x v="2"/>
    <n v="2"/>
    <n v="702.54"/>
    <n v="321.33"/>
    <x v="1"/>
    <x v="0"/>
    <n v="-4"/>
    <x v="4615"/>
  </r>
  <r>
    <n v="4858560187"/>
    <n v="55028958"/>
    <s v="Pavani Yadav"/>
    <x v="1"/>
    <n v="859361"/>
    <x v="8"/>
    <x v="5"/>
    <n v="1"/>
    <n v="432.39"/>
    <n v="1018.81"/>
    <x v="0"/>
    <x v="0"/>
    <n v="4"/>
    <x v="4616"/>
  </r>
  <r>
    <n v="6425666148"/>
    <n v="24144240"/>
    <s v="Charles Parsa"/>
    <x v="0"/>
    <n v="6405"/>
    <x v="24"/>
    <x v="10"/>
    <n v="3"/>
    <n v="236.51"/>
    <n v="1967.25"/>
    <x v="3"/>
    <x v="0"/>
    <n v="-4"/>
    <x v="4617"/>
  </r>
  <r>
    <n v="9021754099"/>
    <n v="23844919"/>
    <s v="Jagvi Bhatt"/>
    <x v="0"/>
    <n v="60619"/>
    <x v="20"/>
    <x v="1"/>
    <n v="2"/>
    <n v="726.41"/>
    <n v="3472.43"/>
    <x v="3"/>
    <x v="0"/>
    <n v="2"/>
    <x v="4618"/>
  </r>
  <r>
    <n v="7728205680"/>
    <n v="46023497"/>
    <s v="Baljiwan Nagi"/>
    <x v="3"/>
    <n v="687218"/>
    <x v="4"/>
    <x v="1"/>
    <n v="3"/>
    <n v="317.82"/>
    <n v="325.08"/>
    <x v="0"/>
    <x v="0"/>
    <n v="0"/>
    <x v="4619"/>
  </r>
  <r>
    <n v="9346166799"/>
    <n v="62416456"/>
    <s v="Diya Chakrabarti"/>
    <x v="2"/>
    <n v="120532"/>
    <x v="17"/>
    <x v="6"/>
    <n v="3"/>
    <n v="697.53"/>
    <n v="1896.99"/>
    <x v="2"/>
    <x v="1"/>
    <n v="7"/>
    <x v="4620"/>
  </r>
  <r>
    <n v="3377313085"/>
    <n v="89036169"/>
    <s v="Kashvi Chaudhuri"/>
    <x v="2"/>
    <n v="897083"/>
    <x v="11"/>
    <x v="7"/>
    <n v="3"/>
    <n v="972.69"/>
    <n v="2044.47"/>
    <x v="1"/>
    <x v="1"/>
    <n v="7"/>
    <x v="4621"/>
  </r>
  <r>
    <n v="8167716321"/>
    <n v="73392739"/>
    <s v="Chaitaly Kakar"/>
    <x v="1"/>
    <n v="52729"/>
    <x v="43"/>
    <x v="0"/>
    <n v="2"/>
    <n v="316.02"/>
    <n v="3448.04"/>
    <x v="0"/>
    <x v="0"/>
    <n v="0"/>
    <x v="4622"/>
  </r>
  <r>
    <n v="2024637181"/>
    <n v="29451600"/>
    <s v="Max Shankar"/>
    <x v="1"/>
    <n v="784827"/>
    <x v="26"/>
    <x v="10"/>
    <n v="3"/>
    <n v="274.25"/>
    <n v="2241.4899999999998"/>
    <x v="0"/>
    <x v="0"/>
    <n v="1"/>
    <x v="4623"/>
  </r>
  <r>
    <n v="9310630290"/>
    <n v="64162093"/>
    <s v="Nakul Mall"/>
    <x v="3"/>
    <n v="563740"/>
    <x v="47"/>
    <x v="3"/>
    <n v="3"/>
    <n v="96.33"/>
    <n v="2003.29"/>
    <x v="0"/>
    <x v="0"/>
    <n v="-2"/>
    <x v="4624"/>
  </r>
  <r>
    <n v="2276505075"/>
    <n v="12769552"/>
    <s v="Chameli Ranganathan"/>
    <x v="0"/>
    <n v="449106"/>
    <x v="28"/>
    <x v="5"/>
    <n v="1"/>
    <n v="48.55"/>
    <n v="2169.15"/>
    <x v="1"/>
    <x v="0"/>
    <n v="0"/>
    <x v="4625"/>
  </r>
  <r>
    <n v="6615188116"/>
    <n v="49529811"/>
    <s v="Zayyan Swaminathan"/>
    <x v="0"/>
    <n v="803607"/>
    <x v="28"/>
    <x v="5"/>
    <n v="1"/>
    <n v="949.73"/>
    <n v="1531.68"/>
    <x v="3"/>
    <x v="0"/>
    <n v="5"/>
    <x v="4626"/>
  </r>
  <r>
    <n v="6858336318"/>
    <n v="92027021"/>
    <s v="Chatura Natt"/>
    <x v="2"/>
    <n v="883013"/>
    <x v="2"/>
    <x v="2"/>
    <n v="1"/>
    <n v="989.88"/>
    <n v="160.07"/>
    <x v="0"/>
    <x v="0"/>
    <n v="-2"/>
    <x v="4627"/>
  </r>
  <r>
    <n v="7601638642"/>
    <n v="32426778"/>
    <s v="Falguni Kapadia"/>
    <x v="2"/>
    <n v="968887"/>
    <x v="23"/>
    <x v="7"/>
    <n v="2"/>
    <n v="40.700000000000003"/>
    <n v="4827.1899999999996"/>
    <x v="2"/>
    <x v="2"/>
    <n v="16"/>
    <x v="4628"/>
  </r>
  <r>
    <n v="1191565627"/>
    <n v="51661209"/>
    <s v="Vasana Chandran"/>
    <x v="1"/>
    <n v="820973"/>
    <x v="26"/>
    <x v="10"/>
    <n v="3"/>
    <n v="114.52"/>
    <n v="1760.51"/>
    <x v="1"/>
    <x v="0"/>
    <n v="-4"/>
    <x v="4629"/>
  </r>
  <r>
    <n v="4785021992"/>
    <n v="91144803"/>
    <s v="Hemang Singhal"/>
    <x v="0"/>
    <n v="721521"/>
    <x v="10"/>
    <x v="6"/>
    <n v="1"/>
    <n v="417.39"/>
    <n v="3562.88"/>
    <x v="3"/>
    <x v="0"/>
    <n v="5"/>
    <x v="4630"/>
  </r>
  <r>
    <n v="3452964753"/>
    <n v="49449238"/>
    <s v="Omaja Mukhopadhyay"/>
    <x v="2"/>
    <n v="757274"/>
    <x v="0"/>
    <x v="0"/>
    <n v="1"/>
    <n v="98.32"/>
    <n v="3713.57"/>
    <x v="2"/>
    <x v="0"/>
    <n v="4"/>
    <x v="4631"/>
  </r>
  <r>
    <n v="3490919801"/>
    <n v="85198177"/>
    <s v="Charita Comar"/>
    <x v="3"/>
    <n v="537274"/>
    <x v="0"/>
    <x v="0"/>
    <n v="1"/>
    <n v="702.71"/>
    <n v="801.81"/>
    <x v="0"/>
    <x v="0"/>
    <n v="-2"/>
    <x v="4632"/>
  </r>
  <r>
    <n v="105578518"/>
    <n v="38615653"/>
    <s v="Xiti Sachdeva"/>
    <x v="0"/>
    <n v="329351"/>
    <x v="15"/>
    <x v="2"/>
    <n v="3"/>
    <n v="310.87"/>
    <n v="1034.1600000000001"/>
    <x v="0"/>
    <x v="1"/>
    <n v="14"/>
    <x v="4633"/>
  </r>
  <r>
    <n v="2978719561"/>
    <n v="11478478"/>
    <s v="Vedika Dugal"/>
    <x v="2"/>
    <n v="144124"/>
    <x v="11"/>
    <x v="7"/>
    <n v="3"/>
    <n v="162.66999999999999"/>
    <n v="3000.58"/>
    <x v="2"/>
    <x v="1"/>
    <n v="7"/>
    <x v="4634"/>
  </r>
  <r>
    <n v="9979010790"/>
    <n v="13465850"/>
    <s v="Anmol Koshy"/>
    <x v="3"/>
    <n v="914071"/>
    <x v="47"/>
    <x v="3"/>
    <n v="1"/>
    <n v="296.94"/>
    <n v="415.75"/>
    <x v="1"/>
    <x v="1"/>
    <n v="10"/>
    <x v="4635"/>
  </r>
  <r>
    <n v="4435636116"/>
    <n v="93018527"/>
    <s v="Lekha Rout"/>
    <x v="1"/>
    <n v="366066"/>
    <x v="28"/>
    <x v="5"/>
    <n v="1"/>
    <n v="918.58"/>
    <n v="552.20000000000005"/>
    <x v="3"/>
    <x v="0"/>
    <n v="-2"/>
    <x v="4636"/>
  </r>
  <r>
    <n v="5909879259"/>
    <n v="82594354"/>
    <s v="Harinakshi Sule"/>
    <x v="0"/>
    <n v="949818"/>
    <x v="29"/>
    <x v="3"/>
    <n v="2"/>
    <n v="483.05"/>
    <n v="786.1"/>
    <x v="2"/>
    <x v="1"/>
    <n v="11"/>
    <x v="4637"/>
  </r>
  <r>
    <n v="2686390867"/>
    <n v="45071436"/>
    <s v="Gaurang Ratta"/>
    <x v="2"/>
    <n v="903336"/>
    <x v="21"/>
    <x v="6"/>
    <n v="2"/>
    <n v="551.88"/>
    <n v="397.55"/>
    <x v="2"/>
    <x v="0"/>
    <n v="-2"/>
    <x v="4638"/>
  </r>
  <r>
    <n v="6698537000"/>
    <n v="52770036"/>
    <s v="Lopa Bobal"/>
    <x v="1"/>
    <n v="131748"/>
    <x v="44"/>
    <x v="0"/>
    <n v="1"/>
    <n v="81.349999999999994"/>
    <n v="2179.27"/>
    <x v="2"/>
    <x v="0"/>
    <n v="-1"/>
    <x v="4639"/>
  </r>
  <r>
    <n v="4395604675"/>
    <n v="53076417"/>
    <s v="Chaitanya Nayak"/>
    <x v="2"/>
    <n v="914071"/>
    <x v="47"/>
    <x v="3"/>
    <n v="2"/>
    <n v="296.94"/>
    <n v="1878.33"/>
    <x v="1"/>
    <x v="1"/>
    <n v="7"/>
    <x v="4640"/>
  </r>
  <r>
    <n v="3475041787"/>
    <n v="34425723"/>
    <s v="Vasatika Saini"/>
    <x v="0"/>
    <n v="712003"/>
    <x v="39"/>
    <x v="1"/>
    <n v="1"/>
    <n v="671.68"/>
    <n v="890.42"/>
    <x v="1"/>
    <x v="1"/>
    <n v="14"/>
    <x v="4641"/>
  </r>
  <r>
    <n v="5817989751"/>
    <n v="72366758"/>
    <s v="Vedant Sengupta"/>
    <x v="2"/>
    <n v="687218"/>
    <x v="4"/>
    <x v="1"/>
    <n v="3"/>
    <n v="317.82"/>
    <n v="1730.17"/>
    <x v="3"/>
    <x v="0"/>
    <n v="1"/>
    <x v="4642"/>
  </r>
  <r>
    <n v="1433129858"/>
    <n v="43256928"/>
    <s v="Gaurav Bhardwaj"/>
    <x v="2"/>
    <n v="647462"/>
    <x v="7"/>
    <x v="5"/>
    <n v="1"/>
    <n v="326.42"/>
    <n v="481.63"/>
    <x v="1"/>
    <x v="0"/>
    <n v="-5"/>
    <x v="4643"/>
  </r>
  <r>
    <n v="3571922553"/>
    <n v="69364309"/>
    <s v="Bhavini Chokshi"/>
    <x v="0"/>
    <n v="137909"/>
    <x v="13"/>
    <x v="4"/>
    <n v="3"/>
    <n v="864.3"/>
    <n v="2999.67"/>
    <x v="0"/>
    <x v="0"/>
    <n v="4"/>
    <x v="4644"/>
  </r>
  <r>
    <n v="7940229189"/>
    <n v="50632192"/>
    <s v="Omkaar Mander"/>
    <x v="3"/>
    <n v="52729"/>
    <x v="43"/>
    <x v="0"/>
    <n v="1"/>
    <n v="316.02"/>
    <n v="481.63"/>
    <x v="3"/>
    <x v="2"/>
    <n v="17"/>
    <x v="4645"/>
  </r>
  <r>
    <n v="3801240688"/>
    <n v="18256339"/>
    <s v="Dalbir Dora"/>
    <x v="1"/>
    <n v="313754"/>
    <x v="29"/>
    <x v="3"/>
    <n v="3"/>
    <n v="136.6"/>
    <n v="1441.45"/>
    <x v="2"/>
    <x v="0"/>
    <n v="0"/>
    <x v="4646"/>
  </r>
  <r>
    <n v="1295268290"/>
    <n v="70168151"/>
    <s v="Akshay Dubey"/>
    <x v="0"/>
    <n v="952124"/>
    <x v="36"/>
    <x v="9"/>
    <n v="1"/>
    <n v="127.08"/>
    <n v="3522.38"/>
    <x v="0"/>
    <x v="0"/>
    <n v="-3"/>
    <x v="4647"/>
  </r>
  <r>
    <n v="4552636670"/>
    <n v="74313592"/>
    <s v="Vaishnavi Prasad"/>
    <x v="3"/>
    <n v="120385"/>
    <x v="0"/>
    <x v="0"/>
    <n v="3"/>
    <n v="597.91"/>
    <n v="2002.09"/>
    <x v="1"/>
    <x v="0"/>
    <n v="3"/>
    <x v="4648"/>
  </r>
  <r>
    <n v="6805071689"/>
    <n v="87266309"/>
    <s v="Yachana Sethi"/>
    <x v="0"/>
    <n v="82484"/>
    <x v="24"/>
    <x v="10"/>
    <n v="3"/>
    <n v="914.88"/>
    <n v="1190.6199999999999"/>
    <x v="1"/>
    <x v="2"/>
    <n v="23"/>
    <x v="4649"/>
  </r>
  <r>
    <n v="8026827967"/>
    <n v="49371494"/>
    <s v="Zansi Banik"/>
    <x v="0"/>
    <n v="9436"/>
    <x v="18"/>
    <x v="5"/>
    <n v="1"/>
    <n v="88.43"/>
    <n v="878.8"/>
    <x v="3"/>
    <x v="0"/>
    <n v="0"/>
    <x v="4650"/>
  </r>
  <r>
    <n v="6417774057"/>
    <n v="22800586"/>
    <s v="Jacob Lad"/>
    <x v="1"/>
    <n v="739534"/>
    <x v="22"/>
    <x v="7"/>
    <n v="3"/>
    <n v="994.56"/>
    <n v="3376.87"/>
    <x v="3"/>
    <x v="1"/>
    <n v="6"/>
    <x v="4651"/>
  </r>
  <r>
    <n v="7877665931"/>
    <n v="35434373"/>
    <s v="Pushti Pandya"/>
    <x v="3"/>
    <n v="354409"/>
    <x v="21"/>
    <x v="6"/>
    <n v="3"/>
    <n v="325.08"/>
    <n v="722.42"/>
    <x v="2"/>
    <x v="0"/>
    <n v="5"/>
    <x v="4652"/>
  </r>
  <r>
    <n v="7754237266"/>
    <n v="75836905"/>
    <s v="Ganga Gill"/>
    <x v="2"/>
    <n v="51036"/>
    <x v="24"/>
    <x v="10"/>
    <n v="2"/>
    <n v="931.61"/>
    <n v="445.48"/>
    <x v="2"/>
    <x v="0"/>
    <n v="-2"/>
    <x v="4653"/>
  </r>
  <r>
    <n v="7985418058"/>
    <n v="35302195"/>
    <s v="Garima Chahal"/>
    <x v="1"/>
    <n v="760684"/>
    <x v="10"/>
    <x v="6"/>
    <n v="2"/>
    <n v="71.599999999999994"/>
    <n v="672.73"/>
    <x v="2"/>
    <x v="0"/>
    <n v="0"/>
    <x v="4654"/>
  </r>
  <r>
    <n v="5287733777"/>
    <n v="84066402"/>
    <s v="Lucky Dar"/>
    <x v="0"/>
    <n v="667163"/>
    <x v="1"/>
    <x v="1"/>
    <n v="3"/>
    <n v="441.2"/>
    <n v="1654.07"/>
    <x v="2"/>
    <x v="0"/>
    <n v="-2"/>
    <x v="4655"/>
  </r>
  <r>
    <n v="7112725384"/>
    <n v="21658322"/>
    <s v="Balhaar Balasubramanian"/>
    <x v="0"/>
    <n v="319388"/>
    <x v="1"/>
    <x v="1"/>
    <n v="1"/>
    <n v="657.8"/>
    <n v="211.25"/>
    <x v="3"/>
    <x v="0"/>
    <n v="0"/>
    <x v="4656"/>
  </r>
  <r>
    <n v="6261926473"/>
    <n v="50760752"/>
    <s v="Yug Varughese"/>
    <x v="1"/>
    <n v="455083"/>
    <x v="16"/>
    <x v="2"/>
    <n v="2"/>
    <n v="959.01"/>
    <n v="2714.81"/>
    <x v="2"/>
    <x v="0"/>
    <n v="-4"/>
    <x v="4657"/>
  </r>
  <r>
    <n v="1495465938"/>
    <n v="5607734"/>
    <s v="Riya Batta"/>
    <x v="3"/>
    <n v="913428"/>
    <x v="0"/>
    <x v="0"/>
    <n v="2"/>
    <n v="392.22"/>
    <n v="3767.45"/>
    <x v="1"/>
    <x v="0"/>
    <n v="5"/>
    <x v="4658"/>
  </r>
  <r>
    <n v="7891205593"/>
    <n v="10562528"/>
    <s v="Udant Dada"/>
    <x v="3"/>
    <n v="490939"/>
    <x v="7"/>
    <x v="5"/>
    <n v="2"/>
    <n v="80.25"/>
    <n v="1348.96"/>
    <x v="3"/>
    <x v="0"/>
    <n v="-4"/>
    <x v="4659"/>
  </r>
  <r>
    <n v="924888012"/>
    <n v="79298972"/>
    <s v="Zaid Kari"/>
    <x v="0"/>
    <n v="39154"/>
    <x v="31"/>
    <x v="9"/>
    <n v="2"/>
    <n v="946.86"/>
    <n v="843.03"/>
    <x v="1"/>
    <x v="1"/>
    <n v="10"/>
    <x v="4660"/>
  </r>
  <r>
    <n v="943278538"/>
    <n v="22227829"/>
    <s v="Rehaan Patla"/>
    <x v="1"/>
    <n v="812607"/>
    <x v="14"/>
    <x v="9"/>
    <n v="2"/>
    <n v="416.65"/>
    <n v="4369.4399999999996"/>
    <x v="3"/>
    <x v="2"/>
    <n v="27"/>
    <x v="4661"/>
  </r>
  <r>
    <n v="9981950902"/>
    <n v="39153585"/>
    <s v="Rishi Sur"/>
    <x v="3"/>
    <n v="284460"/>
    <x v="14"/>
    <x v="9"/>
    <n v="1"/>
    <n v="505.95"/>
    <n v="941.19"/>
    <x v="1"/>
    <x v="0"/>
    <n v="5"/>
    <x v="4662"/>
  </r>
  <r>
    <n v="7769253886"/>
    <n v="8351747"/>
    <s v="Darika Kaul"/>
    <x v="0"/>
    <n v="760828"/>
    <x v="0"/>
    <x v="0"/>
    <n v="1"/>
    <n v="563.45000000000005"/>
    <n v="4065.3"/>
    <x v="1"/>
    <x v="0"/>
    <n v="5"/>
    <x v="4663"/>
  </r>
  <r>
    <n v="9350977708"/>
    <n v="41874489"/>
    <s v="Vrishti Baria"/>
    <x v="0"/>
    <n v="739448"/>
    <x v="23"/>
    <x v="7"/>
    <n v="2"/>
    <n v="755.66"/>
    <n v="2004.57"/>
    <x v="1"/>
    <x v="0"/>
    <n v="-1"/>
    <x v="4664"/>
  </r>
  <r>
    <n v="4525211942"/>
    <n v="30317733"/>
    <s v="Janani Sawhney"/>
    <x v="2"/>
    <n v="490939"/>
    <x v="7"/>
    <x v="5"/>
    <n v="1"/>
    <n v="80.25"/>
    <n v="2234.58"/>
    <x v="0"/>
    <x v="0"/>
    <n v="-1"/>
    <x v="4665"/>
  </r>
  <r>
    <n v="7232049635"/>
    <n v="79916464"/>
    <s v="Aishani Sunder"/>
    <x v="1"/>
    <n v="300159"/>
    <x v="39"/>
    <x v="1"/>
    <n v="2"/>
    <n v="44.35"/>
    <n v="2379.3000000000002"/>
    <x v="2"/>
    <x v="0"/>
    <n v="-5"/>
    <x v="4666"/>
  </r>
  <r>
    <n v="679546532"/>
    <n v="72942753"/>
    <s v="Alka Pal"/>
    <x v="0"/>
    <n v="136533"/>
    <x v="2"/>
    <x v="2"/>
    <n v="2"/>
    <n v="826.21"/>
    <n v="3679.63"/>
    <x v="1"/>
    <x v="1"/>
    <n v="9"/>
    <x v="4667"/>
  </r>
  <r>
    <n v="4665187954"/>
    <n v="97739583"/>
    <s v="Vasudha Nair"/>
    <x v="2"/>
    <n v="337168"/>
    <x v="2"/>
    <x v="2"/>
    <n v="1"/>
    <n v="545.49"/>
    <n v="340.66"/>
    <x v="3"/>
    <x v="0"/>
    <n v="-3"/>
    <x v="4668"/>
  </r>
  <r>
    <n v="3914760118"/>
    <n v="61877649"/>
    <s v="Yuvraj Roy"/>
    <x v="3"/>
    <n v="153019"/>
    <x v="36"/>
    <x v="9"/>
    <n v="1"/>
    <n v="947.95"/>
    <n v="2930.6"/>
    <x v="3"/>
    <x v="0"/>
    <n v="1"/>
    <x v="4669"/>
  </r>
  <r>
    <n v="155568486"/>
    <n v="36517334"/>
    <s v="Ria Dua"/>
    <x v="3"/>
    <n v="807452"/>
    <x v="21"/>
    <x v="6"/>
    <n v="1"/>
    <n v="144.19"/>
    <n v="936.98"/>
    <x v="1"/>
    <x v="0"/>
    <n v="2"/>
    <x v="4670"/>
  </r>
  <r>
    <n v="3773972929"/>
    <n v="26752630"/>
    <s v="Nakul Gade"/>
    <x v="2"/>
    <n v="669378"/>
    <x v="14"/>
    <x v="9"/>
    <n v="1"/>
    <n v="212.14"/>
    <n v="297.68"/>
    <x v="2"/>
    <x v="0"/>
    <n v="-1"/>
    <x v="4671"/>
  </r>
  <r>
    <n v="2168808412"/>
    <n v="91382237"/>
    <s v="Yashasvi Prasad"/>
    <x v="0"/>
    <n v="378287"/>
    <x v="50"/>
    <x v="1"/>
    <n v="2"/>
    <n v="332.84"/>
    <n v="1185.57"/>
    <x v="1"/>
    <x v="1"/>
    <n v="14"/>
    <x v="4672"/>
  </r>
  <r>
    <n v="7697315553"/>
    <n v="49769532"/>
    <s v="Yashawini Barman"/>
    <x v="3"/>
    <n v="692985"/>
    <x v="21"/>
    <x v="6"/>
    <n v="1"/>
    <n v="197.39"/>
    <n v="3321.85"/>
    <x v="1"/>
    <x v="0"/>
    <n v="3"/>
    <x v="4673"/>
  </r>
  <r>
    <n v="804414742"/>
    <n v="42781544"/>
    <s v="Isaiah Sankar"/>
    <x v="1"/>
    <n v="707935"/>
    <x v="43"/>
    <x v="0"/>
    <n v="3"/>
    <n v="820.9"/>
    <n v="3378.21"/>
    <x v="0"/>
    <x v="1"/>
    <n v="12"/>
    <x v="4674"/>
  </r>
  <r>
    <n v="918328199"/>
    <n v="60656482"/>
    <s v="Rajata Purohit"/>
    <x v="2"/>
    <n v="970529"/>
    <x v="27"/>
    <x v="10"/>
    <n v="2"/>
    <n v="827.44"/>
    <n v="1095.57"/>
    <x v="2"/>
    <x v="1"/>
    <n v="11"/>
    <x v="4675"/>
  </r>
  <r>
    <n v="3084493525"/>
    <n v="32527479"/>
    <s v="Nidhi Varkey"/>
    <x v="0"/>
    <n v="219598"/>
    <x v="8"/>
    <x v="5"/>
    <n v="1"/>
    <n v="367.08"/>
    <n v="1922.46"/>
    <x v="0"/>
    <x v="0"/>
    <n v="2"/>
    <x v="4676"/>
  </r>
  <r>
    <n v="8047256000"/>
    <n v="17805991"/>
    <s v="Jhalak Rai"/>
    <x v="1"/>
    <n v="721521"/>
    <x v="10"/>
    <x v="6"/>
    <n v="1"/>
    <n v="417.39"/>
    <n v="1862.31"/>
    <x v="2"/>
    <x v="1"/>
    <n v="11"/>
    <x v="4677"/>
  </r>
  <r>
    <n v="5176597414"/>
    <n v="80875034"/>
    <s v="Vasatika Palla"/>
    <x v="2"/>
    <n v="6405"/>
    <x v="24"/>
    <x v="10"/>
    <n v="2"/>
    <n v="236.51"/>
    <n v="1723.93"/>
    <x v="3"/>
    <x v="1"/>
    <n v="8"/>
    <x v="4678"/>
  </r>
  <r>
    <n v="110303417"/>
    <n v="57566548"/>
    <s v="Oliver Tella"/>
    <x v="0"/>
    <n v="654623"/>
    <x v="47"/>
    <x v="3"/>
    <n v="3"/>
    <n v="422.14"/>
    <n v="2258.29"/>
    <x v="3"/>
    <x v="0"/>
    <n v="0"/>
    <x v="4679"/>
  </r>
  <r>
    <n v="1809212176"/>
    <n v="50105174"/>
    <s v="Tanveer Baria"/>
    <x v="3"/>
    <n v="818522"/>
    <x v="15"/>
    <x v="2"/>
    <n v="2"/>
    <n v="96.09"/>
    <n v="4454.66"/>
    <x v="2"/>
    <x v="0"/>
    <n v="-4"/>
    <x v="4680"/>
  </r>
  <r>
    <n v="1765001264"/>
    <n v="1697604"/>
    <s v="Arjun Deep"/>
    <x v="0"/>
    <n v="654623"/>
    <x v="47"/>
    <x v="3"/>
    <n v="1"/>
    <n v="422.14"/>
    <n v="412.53"/>
    <x v="1"/>
    <x v="2"/>
    <n v="27"/>
    <x v="4681"/>
  </r>
  <r>
    <n v="4220306391"/>
    <n v="44139071"/>
    <s v="Lopa Padmanabhan"/>
    <x v="0"/>
    <n v="537274"/>
    <x v="0"/>
    <x v="0"/>
    <n v="1"/>
    <n v="702.71"/>
    <n v="1587.88"/>
    <x v="1"/>
    <x v="1"/>
    <n v="12"/>
    <x v="4682"/>
  </r>
  <r>
    <n v="1275637731"/>
    <n v="20148223"/>
    <s v="Manbir Dua"/>
    <x v="2"/>
    <n v="137909"/>
    <x v="13"/>
    <x v="4"/>
    <n v="1"/>
    <n v="864.3"/>
    <n v="786.85"/>
    <x v="1"/>
    <x v="2"/>
    <n v="21"/>
    <x v="4683"/>
  </r>
  <r>
    <n v="7729557529"/>
    <n v="59252433"/>
    <s v="Vincent Raval"/>
    <x v="0"/>
    <n v="961614"/>
    <x v="49"/>
    <x v="3"/>
    <n v="1"/>
    <n v="227.22"/>
    <n v="2146.4699999999998"/>
    <x v="3"/>
    <x v="0"/>
    <n v="3"/>
    <x v="4684"/>
  </r>
  <r>
    <n v="9279017414"/>
    <n v="60495351"/>
    <s v="Henry Rana"/>
    <x v="1"/>
    <n v="131937"/>
    <x v="12"/>
    <x v="8"/>
    <n v="1"/>
    <n v="287.81"/>
    <n v="1476.41"/>
    <x v="1"/>
    <x v="0"/>
    <n v="1"/>
    <x v="4685"/>
  </r>
  <r>
    <n v="8726185624"/>
    <n v="57505804"/>
    <s v="Zinal Padmanabhan"/>
    <x v="1"/>
    <n v="712003"/>
    <x v="39"/>
    <x v="1"/>
    <n v="2"/>
    <n v="671.68"/>
    <n v="3851.22"/>
    <x v="2"/>
    <x v="0"/>
    <n v="5"/>
    <x v="4686"/>
  </r>
  <r>
    <n v="3192177869"/>
    <n v="59252433"/>
    <s v="Vincent Raval"/>
    <x v="0"/>
    <n v="677542"/>
    <x v="22"/>
    <x v="7"/>
    <n v="3"/>
    <n v="212.61"/>
    <n v="168.09"/>
    <x v="0"/>
    <x v="0"/>
    <n v="-3"/>
    <x v="4687"/>
  </r>
  <r>
    <n v="5033541164"/>
    <n v="32987624"/>
    <s v="Dalaja Arora"/>
    <x v="3"/>
    <n v="969851"/>
    <x v="48"/>
    <x v="8"/>
    <n v="3"/>
    <n v="340.66"/>
    <n v="950.94"/>
    <x v="0"/>
    <x v="2"/>
    <n v="18"/>
    <x v="4688"/>
  </r>
  <r>
    <n v="4495977117"/>
    <n v="61753272"/>
    <s v="Ojasvi Dash"/>
    <x v="1"/>
    <n v="378287"/>
    <x v="50"/>
    <x v="1"/>
    <n v="2"/>
    <n v="332.84"/>
    <n v="2663.89"/>
    <x v="2"/>
    <x v="1"/>
    <n v="12"/>
    <x v="4689"/>
  </r>
  <r>
    <n v="8866977450"/>
    <n v="97509888"/>
    <s v="Rushil Patil"/>
    <x v="2"/>
    <n v="564692"/>
    <x v="43"/>
    <x v="0"/>
    <n v="1"/>
    <n v="215.65"/>
    <n v="735.43"/>
    <x v="3"/>
    <x v="0"/>
    <n v="1"/>
    <x v="4690"/>
  </r>
  <r>
    <n v="7542030170"/>
    <n v="49371494"/>
    <s v="Zansi Banik"/>
    <x v="0"/>
    <n v="77308"/>
    <x v="36"/>
    <x v="9"/>
    <n v="3"/>
    <n v="223.27"/>
    <n v="1247.3900000000001"/>
    <x v="0"/>
    <x v="0"/>
    <n v="0"/>
    <x v="4691"/>
  </r>
  <r>
    <n v="8782031586"/>
    <n v="23982977"/>
    <s v="Charita Rama"/>
    <x v="1"/>
    <n v="820541"/>
    <x v="22"/>
    <x v="7"/>
    <n v="3"/>
    <n v="576.22"/>
    <n v="1485.74"/>
    <x v="3"/>
    <x v="1"/>
    <n v="7"/>
    <x v="4692"/>
  </r>
  <r>
    <n v="7177553918"/>
    <n v="10048910"/>
    <s v="Pratyush Sawhney"/>
    <x v="1"/>
    <n v="425341"/>
    <x v="0"/>
    <x v="0"/>
    <n v="1"/>
    <n v="486.28"/>
    <n v="1381.29"/>
    <x v="2"/>
    <x v="1"/>
    <n v="14"/>
    <x v="4693"/>
  </r>
  <r>
    <n v="9157563215"/>
    <n v="89142848"/>
    <s v="Vasudha Jain"/>
    <x v="1"/>
    <n v="77308"/>
    <x v="36"/>
    <x v="9"/>
    <n v="1"/>
    <n v="223.27"/>
    <n v="2075.02"/>
    <x v="2"/>
    <x v="0"/>
    <n v="-1"/>
    <x v="4694"/>
  </r>
  <r>
    <n v="989452284"/>
    <n v="79773912"/>
    <s v="Vaishnavi Gulati"/>
    <x v="0"/>
    <n v="51036"/>
    <x v="24"/>
    <x v="10"/>
    <n v="2"/>
    <n v="931.61"/>
    <n v="551.88"/>
    <x v="3"/>
    <x v="0"/>
    <n v="2"/>
    <x v="4695"/>
  </r>
  <r>
    <n v="9972678893"/>
    <n v="45033270"/>
    <s v="Manan Chandran"/>
    <x v="1"/>
    <n v="305754"/>
    <x v="48"/>
    <x v="8"/>
    <n v="2"/>
    <n v="979.99"/>
    <n v="3702.6"/>
    <x v="3"/>
    <x v="0"/>
    <n v="0"/>
    <x v="4696"/>
  </r>
  <r>
    <n v="8561203503"/>
    <n v="6390687"/>
    <s v="Shivansh Dasgupta"/>
    <x v="0"/>
    <n v="937542"/>
    <x v="17"/>
    <x v="6"/>
    <n v="1"/>
    <n v="97.04"/>
    <n v="2766.81"/>
    <x v="3"/>
    <x v="0"/>
    <n v="-3"/>
    <x v="4697"/>
  </r>
  <r>
    <n v="1388300707"/>
    <n v="84824280"/>
    <s v="Kamya Narayan"/>
    <x v="2"/>
    <n v="848226"/>
    <x v="30"/>
    <x v="9"/>
    <n v="2"/>
    <n v="209.59"/>
    <n v="3998.46"/>
    <x v="1"/>
    <x v="0"/>
    <n v="4"/>
    <x v="4698"/>
  </r>
  <r>
    <n v="4054816025"/>
    <n v="29584848"/>
    <s v="Lucky Chada"/>
    <x v="3"/>
    <n v="876139"/>
    <x v="21"/>
    <x v="6"/>
    <n v="3"/>
    <n v="415.75"/>
    <n v="2422.3000000000002"/>
    <x v="1"/>
    <x v="0"/>
    <n v="2"/>
    <x v="4699"/>
  </r>
  <r>
    <n v="9943206333"/>
    <n v="12851610"/>
    <s v="Unnati Narayanan"/>
    <x v="2"/>
    <n v="378287"/>
    <x v="50"/>
    <x v="1"/>
    <n v="2"/>
    <n v="332.84"/>
    <n v="918.65"/>
    <x v="3"/>
    <x v="0"/>
    <n v="4"/>
    <x v="4700"/>
  </r>
  <r>
    <n v="3948498236"/>
    <n v="35402531"/>
    <s v="Eta Gola"/>
    <x v="1"/>
    <n v="136533"/>
    <x v="2"/>
    <x v="2"/>
    <n v="2"/>
    <n v="826.21"/>
    <n v="2174.34"/>
    <x v="2"/>
    <x v="1"/>
    <n v="9"/>
    <x v="4701"/>
  </r>
  <r>
    <n v="8096169523"/>
    <n v="66768157"/>
    <s v="Om Khosla"/>
    <x v="2"/>
    <n v="739448"/>
    <x v="23"/>
    <x v="7"/>
    <n v="3"/>
    <n v="755.66"/>
    <n v="2160.02"/>
    <x v="1"/>
    <x v="0"/>
    <n v="3"/>
    <x v="4702"/>
  </r>
  <r>
    <n v="8803091944"/>
    <n v="11228463"/>
    <s v="Theodore Cherian"/>
    <x v="2"/>
    <n v="697683"/>
    <x v="22"/>
    <x v="7"/>
    <n v="2"/>
    <n v="123.74"/>
    <n v="3598.91"/>
    <x v="1"/>
    <x v="0"/>
    <n v="-5"/>
    <x v="4703"/>
  </r>
  <r>
    <n v="7409519974"/>
    <n v="60834500"/>
    <s v="Rishi Jain"/>
    <x v="2"/>
    <n v="679284"/>
    <x v="13"/>
    <x v="4"/>
    <n v="2"/>
    <n v="877.89"/>
    <n v="4040.13"/>
    <x v="3"/>
    <x v="0"/>
    <n v="1"/>
    <x v="4704"/>
  </r>
  <r>
    <n v="456278500"/>
    <n v="62526567"/>
    <s v="Chaman Karan"/>
    <x v="3"/>
    <n v="525531"/>
    <x v="44"/>
    <x v="0"/>
    <n v="1"/>
    <n v="831.1"/>
    <n v="2591.5700000000002"/>
    <x v="0"/>
    <x v="1"/>
    <n v="12"/>
    <x v="4705"/>
  </r>
  <r>
    <n v="9912965340"/>
    <n v="95309983"/>
    <s v="Vansha Atwal"/>
    <x v="1"/>
    <n v="153019"/>
    <x v="36"/>
    <x v="9"/>
    <n v="1"/>
    <n v="947.95"/>
    <n v="4366.97"/>
    <x v="3"/>
    <x v="2"/>
    <n v="28"/>
    <x v="4706"/>
  </r>
  <r>
    <n v="2802653261"/>
    <n v="9987182"/>
    <s v="Tristan Hegde"/>
    <x v="0"/>
    <n v="455083"/>
    <x v="16"/>
    <x v="2"/>
    <n v="3"/>
    <n v="959.01"/>
    <n v="1481.99"/>
    <x v="1"/>
    <x v="0"/>
    <n v="-4"/>
    <x v="4707"/>
  </r>
  <r>
    <n v="8629948751"/>
    <n v="97678578"/>
    <s v="Jagat Hayre"/>
    <x v="0"/>
    <n v="901144"/>
    <x v="35"/>
    <x v="6"/>
    <n v="1"/>
    <n v="340.36"/>
    <n v="2006.53"/>
    <x v="2"/>
    <x v="1"/>
    <n v="6"/>
    <x v="4708"/>
  </r>
  <r>
    <n v="9169008097"/>
    <n v="98625898"/>
    <s v="Raagini Taneja"/>
    <x v="3"/>
    <n v="196719"/>
    <x v="38"/>
    <x v="9"/>
    <n v="1"/>
    <n v="217.5"/>
    <n v="2432.06"/>
    <x v="3"/>
    <x v="0"/>
    <n v="5"/>
    <x v="4709"/>
  </r>
  <r>
    <n v="3186513319"/>
    <n v="3730316"/>
    <s v="Ishanvi Shankar"/>
    <x v="0"/>
    <n v="492958"/>
    <x v="7"/>
    <x v="5"/>
    <n v="1"/>
    <n v="84.2"/>
    <n v="83.18"/>
    <x v="1"/>
    <x v="1"/>
    <n v="9"/>
    <x v="4710"/>
  </r>
  <r>
    <n v="8837578937"/>
    <n v="28663279"/>
    <s v="Sai Bhatia"/>
    <x v="3"/>
    <n v="33797"/>
    <x v="25"/>
    <x v="4"/>
    <n v="1"/>
    <n v="888.12"/>
    <n v="3480.43"/>
    <x v="0"/>
    <x v="0"/>
    <n v="1"/>
    <x v="4711"/>
  </r>
  <r>
    <n v="1468095888"/>
    <n v="37691544"/>
    <s v="Onkar Devan"/>
    <x v="2"/>
    <n v="455083"/>
    <x v="16"/>
    <x v="2"/>
    <n v="1"/>
    <n v="959.01"/>
    <n v="4034.72"/>
    <x v="0"/>
    <x v="0"/>
    <n v="-5"/>
    <x v="4712"/>
  </r>
  <r>
    <n v="3055120492"/>
    <n v="408590"/>
    <s v="Januja Zachariah"/>
    <x v="0"/>
    <n v="604184"/>
    <x v="22"/>
    <x v="7"/>
    <n v="2"/>
    <n v="397.55"/>
    <n v="1217.3900000000001"/>
    <x v="3"/>
    <x v="1"/>
    <n v="10"/>
    <x v="4713"/>
  </r>
  <r>
    <n v="6083457185"/>
    <n v="80571942"/>
    <s v="Mohammed Magar"/>
    <x v="0"/>
    <n v="57405"/>
    <x v="24"/>
    <x v="10"/>
    <n v="3"/>
    <n v="607.66999999999996"/>
    <n v="923.43"/>
    <x v="3"/>
    <x v="0"/>
    <n v="4"/>
    <x v="4714"/>
  </r>
  <r>
    <n v="7154956248"/>
    <n v="22112867"/>
    <s v="Sanaya Chakrabarti"/>
    <x v="0"/>
    <n v="313754"/>
    <x v="29"/>
    <x v="3"/>
    <n v="2"/>
    <n v="136.6"/>
    <n v="801.47"/>
    <x v="3"/>
    <x v="0"/>
    <n v="-4"/>
    <x v="4715"/>
  </r>
  <r>
    <n v="246971181"/>
    <n v="376144"/>
    <s v="Ira Chhabra"/>
    <x v="0"/>
    <n v="901144"/>
    <x v="35"/>
    <x v="6"/>
    <n v="1"/>
    <n v="340.36"/>
    <n v="3266"/>
    <x v="1"/>
    <x v="0"/>
    <n v="2"/>
    <x v="4716"/>
  </r>
  <r>
    <n v="2452915406"/>
    <n v="96806748"/>
    <s v="Qabil Nath"/>
    <x v="1"/>
    <n v="890232"/>
    <x v="4"/>
    <x v="1"/>
    <n v="3"/>
    <n v="432"/>
    <n v="2169.36"/>
    <x v="0"/>
    <x v="0"/>
    <n v="3"/>
    <x v="4717"/>
  </r>
  <r>
    <n v="9458183390"/>
    <n v="88203688"/>
    <s v="Chavvi Karan"/>
    <x v="1"/>
    <n v="361361"/>
    <x v="29"/>
    <x v="3"/>
    <n v="2"/>
    <n v="826.21"/>
    <n v="1507.92"/>
    <x v="3"/>
    <x v="0"/>
    <n v="-2"/>
    <x v="4718"/>
  </r>
  <r>
    <n v="576571858"/>
    <n v="26285589"/>
    <s v="Bakhshi De"/>
    <x v="1"/>
    <n v="114414"/>
    <x v="5"/>
    <x v="4"/>
    <n v="3"/>
    <n v="832.06"/>
    <n v="4080.28"/>
    <x v="2"/>
    <x v="0"/>
    <n v="1"/>
    <x v="4719"/>
  </r>
  <r>
    <n v="9544803182"/>
    <n v="31410886"/>
    <s v="Ayush Manda"/>
    <x v="2"/>
    <n v="807452"/>
    <x v="21"/>
    <x v="6"/>
    <n v="2"/>
    <n v="144.19"/>
    <n v="2272.7199999999998"/>
    <x v="0"/>
    <x v="0"/>
    <n v="2"/>
    <x v="4720"/>
  </r>
  <r>
    <n v="2121652047"/>
    <n v="65815155"/>
    <s v="Amara Palan"/>
    <x v="1"/>
    <n v="962054"/>
    <x v="1"/>
    <x v="1"/>
    <n v="3"/>
    <n v="16.86"/>
    <n v="1734.01"/>
    <x v="1"/>
    <x v="2"/>
    <n v="17"/>
    <x v="4721"/>
  </r>
  <r>
    <n v="8891725854"/>
    <n v="13871547"/>
    <s v="Anthony Dhawan"/>
    <x v="3"/>
    <n v="120532"/>
    <x v="17"/>
    <x v="6"/>
    <n v="3"/>
    <n v="697.53"/>
    <n v="2149.7600000000002"/>
    <x v="3"/>
    <x v="0"/>
    <n v="-1"/>
    <x v="4722"/>
  </r>
  <r>
    <n v="4870772869"/>
    <n v="78903046"/>
    <s v="Dakshesh Sundaram"/>
    <x v="0"/>
    <n v="669378"/>
    <x v="14"/>
    <x v="9"/>
    <n v="1"/>
    <n v="212.14"/>
    <n v="2385.36"/>
    <x v="3"/>
    <x v="0"/>
    <n v="1"/>
    <x v="4723"/>
  </r>
  <r>
    <n v="262562615"/>
    <n v="12059049"/>
    <s v="Jagdish Mander"/>
    <x v="0"/>
    <n v="264803"/>
    <x v="5"/>
    <x v="4"/>
    <n v="3"/>
    <n v="995.98"/>
    <n v="2066.5"/>
    <x v="3"/>
    <x v="0"/>
    <n v="4"/>
    <x v="4724"/>
  </r>
  <r>
    <n v="5142912812"/>
    <n v="57642258"/>
    <s v="Gunbir Dutt"/>
    <x v="3"/>
    <n v="324809"/>
    <x v="6"/>
    <x v="2"/>
    <n v="1"/>
    <n v="608"/>
    <n v="2175.4"/>
    <x v="0"/>
    <x v="2"/>
    <n v="20"/>
    <x v="4725"/>
  </r>
  <r>
    <n v="1225289500"/>
    <n v="70529459"/>
    <s v="Zayyan Parsa"/>
    <x v="0"/>
    <n v="378230"/>
    <x v="3"/>
    <x v="3"/>
    <n v="2"/>
    <n v="166.42"/>
    <n v="3663.25"/>
    <x v="3"/>
    <x v="0"/>
    <n v="3"/>
    <x v="4726"/>
  </r>
  <r>
    <n v="7337555525"/>
    <n v="44223796"/>
    <s v="Bakhshi Lad"/>
    <x v="0"/>
    <n v="537274"/>
    <x v="0"/>
    <x v="0"/>
    <n v="1"/>
    <n v="702.71"/>
    <n v="3036.62"/>
    <x v="2"/>
    <x v="0"/>
    <n v="1"/>
    <x v="4727"/>
  </r>
  <r>
    <n v="5719806088"/>
    <n v="42012717"/>
    <s v="Edhitha Sahota"/>
    <x v="0"/>
    <n v="272170"/>
    <x v="33"/>
    <x v="8"/>
    <n v="2"/>
    <n v="140.80000000000001"/>
    <n v="1759.81"/>
    <x v="2"/>
    <x v="0"/>
    <n v="5"/>
    <x v="4728"/>
  </r>
  <r>
    <n v="6890191424"/>
    <n v="57360162"/>
    <s v="Aarini Rama"/>
    <x v="0"/>
    <n v="154179"/>
    <x v="25"/>
    <x v="4"/>
    <n v="3"/>
    <n v="582.87"/>
    <n v="760.54"/>
    <x v="3"/>
    <x v="1"/>
    <n v="6"/>
    <x v="4729"/>
  </r>
  <r>
    <n v="5695198653"/>
    <n v="29562254"/>
    <s v="Devansh Murty"/>
    <x v="2"/>
    <n v="557908"/>
    <x v="5"/>
    <x v="4"/>
    <n v="2"/>
    <n v="942.37"/>
    <n v="572.4"/>
    <x v="1"/>
    <x v="0"/>
    <n v="2"/>
    <x v="4730"/>
  </r>
  <r>
    <n v="482670263"/>
    <n v="9641623"/>
    <s v="Samarth Chander"/>
    <x v="3"/>
    <n v="621677"/>
    <x v="40"/>
    <x v="8"/>
    <n v="2"/>
    <n v="317.8"/>
    <n v="835.53"/>
    <x v="0"/>
    <x v="0"/>
    <n v="-1"/>
    <x v="4731"/>
  </r>
  <r>
    <n v="7857904467"/>
    <n v="97286925"/>
    <s v="Omkaar Bedi"/>
    <x v="2"/>
    <n v="953175"/>
    <x v="24"/>
    <x v="10"/>
    <n v="1"/>
    <n v="225.21"/>
    <n v="888.12"/>
    <x v="1"/>
    <x v="0"/>
    <n v="1"/>
    <x v="4732"/>
  </r>
  <r>
    <n v="614435661"/>
    <n v="73586244"/>
    <s v="Netra Oak"/>
    <x v="1"/>
    <n v="578097"/>
    <x v="3"/>
    <x v="3"/>
    <n v="2"/>
    <n v="267.61"/>
    <n v="1266.44"/>
    <x v="0"/>
    <x v="0"/>
    <n v="4"/>
    <x v="4733"/>
  </r>
  <r>
    <n v="2284551326"/>
    <n v="68063317"/>
    <s v="Reva Rajagopal"/>
    <x v="2"/>
    <n v="257719"/>
    <x v="2"/>
    <x v="2"/>
    <n v="1"/>
    <n v="281.73"/>
    <n v="207.41"/>
    <x v="0"/>
    <x v="0"/>
    <n v="2"/>
    <x v="4734"/>
  </r>
  <r>
    <n v="8614991290"/>
    <n v="57566548"/>
    <s v="Oliver Tella"/>
    <x v="0"/>
    <n v="642612"/>
    <x v="0"/>
    <x v="0"/>
    <n v="2"/>
    <n v="517.03"/>
    <n v="96.33"/>
    <x v="3"/>
    <x v="2"/>
    <n v="21"/>
    <x v="4735"/>
  </r>
  <r>
    <n v="9865566300"/>
    <n v="61753272"/>
    <s v="Ojasvi Dash"/>
    <x v="1"/>
    <n v="753354"/>
    <x v="8"/>
    <x v="5"/>
    <n v="2"/>
    <n v="423.56"/>
    <n v="2566.27"/>
    <x v="1"/>
    <x v="1"/>
    <n v="7"/>
    <x v="4736"/>
  </r>
  <r>
    <n v="6672582413"/>
    <n v="82359623"/>
    <s v="Pushti Sangha"/>
    <x v="3"/>
    <n v="11422"/>
    <x v="14"/>
    <x v="9"/>
    <n v="2"/>
    <n v="127.16"/>
    <n v="1020.03"/>
    <x v="1"/>
    <x v="1"/>
    <n v="14"/>
    <x v="4737"/>
  </r>
  <r>
    <n v="3004834987"/>
    <n v="91590001"/>
    <s v="Nandini Bawa"/>
    <x v="3"/>
    <n v="604184"/>
    <x v="22"/>
    <x v="7"/>
    <n v="3"/>
    <n v="397.55"/>
    <n v="1849.28"/>
    <x v="2"/>
    <x v="0"/>
    <n v="-5"/>
    <x v="4738"/>
  </r>
  <r>
    <n v="4486349175"/>
    <n v="45481936"/>
    <s v="Robert Gour"/>
    <x v="3"/>
    <n v="566052"/>
    <x v="25"/>
    <x v="4"/>
    <n v="3"/>
    <n v="87.3"/>
    <n v="2577.5"/>
    <x v="0"/>
    <x v="0"/>
    <n v="5"/>
    <x v="4739"/>
  </r>
  <r>
    <n v="3098655541"/>
    <n v="69908484"/>
    <s v="Kevin Sachar"/>
    <x v="1"/>
    <n v="697683"/>
    <x v="22"/>
    <x v="7"/>
    <n v="2"/>
    <n v="123.74"/>
    <n v="680.53"/>
    <x v="3"/>
    <x v="0"/>
    <n v="4"/>
    <x v="4740"/>
  </r>
  <r>
    <n v="1912293606"/>
    <n v="49433260"/>
    <s v="Abhiram Wason"/>
    <x v="3"/>
    <n v="124290"/>
    <x v="7"/>
    <x v="5"/>
    <n v="3"/>
    <n v="39.65"/>
    <n v="2522.33"/>
    <x v="2"/>
    <x v="0"/>
    <n v="2"/>
    <x v="4741"/>
  </r>
  <r>
    <n v="7465280557"/>
    <n v="26863280"/>
    <s v="Aryan Dewan"/>
    <x v="2"/>
    <n v="689769"/>
    <x v="48"/>
    <x v="8"/>
    <n v="3"/>
    <n v="46.62"/>
    <n v="3881.99"/>
    <x v="0"/>
    <x v="0"/>
    <n v="5"/>
    <x v="4742"/>
  </r>
  <r>
    <n v="343050015"/>
    <n v="72263318"/>
    <s v="Reyansh Sankar"/>
    <x v="2"/>
    <n v="146840"/>
    <x v="6"/>
    <x v="2"/>
    <n v="2"/>
    <n v="786.85"/>
    <n v="1163.49"/>
    <x v="0"/>
    <x v="2"/>
    <n v="21"/>
    <x v="4743"/>
  </r>
  <r>
    <n v="6414606364"/>
    <n v="70867736"/>
    <s v="Madhavi Nagarajan"/>
    <x v="3"/>
    <n v="723678"/>
    <x v="44"/>
    <x v="0"/>
    <n v="2"/>
    <n v="675.46"/>
    <n v="1615.25"/>
    <x v="0"/>
    <x v="0"/>
    <n v="1"/>
    <x v="4744"/>
  </r>
  <r>
    <n v="4092550629"/>
    <n v="50572914"/>
    <s v="Ishani Mukherjee"/>
    <x v="0"/>
    <n v="264803"/>
    <x v="5"/>
    <x v="4"/>
    <n v="1"/>
    <n v="995.98"/>
    <n v="1925.24"/>
    <x v="3"/>
    <x v="0"/>
    <n v="0"/>
    <x v="4745"/>
  </r>
  <r>
    <n v="9810964144"/>
    <n v="51476157"/>
    <s v="Abdul Bali"/>
    <x v="2"/>
    <n v="542300"/>
    <x v="9"/>
    <x v="3"/>
    <n v="1"/>
    <n v="255.35"/>
    <n v="517.03"/>
    <x v="3"/>
    <x v="0"/>
    <n v="-1"/>
    <x v="4746"/>
  </r>
  <r>
    <n v="6513851276"/>
    <n v="99160348"/>
    <s v="Jeremiah Sarin"/>
    <x v="2"/>
    <n v="491314"/>
    <x v="33"/>
    <x v="8"/>
    <n v="2"/>
    <n v="973.44"/>
    <n v="722.42"/>
    <x v="3"/>
    <x v="1"/>
    <n v="12"/>
    <x v="4747"/>
  </r>
  <r>
    <n v="6080784069"/>
    <n v="39418109"/>
    <s v="Yahvi Kala"/>
    <x v="2"/>
    <n v="487065"/>
    <x v="47"/>
    <x v="3"/>
    <n v="2"/>
    <n v="374.68"/>
    <n v="3940.75"/>
    <x v="3"/>
    <x v="1"/>
    <n v="9"/>
    <x v="4748"/>
  </r>
  <r>
    <n v="1967283733"/>
    <n v="15796277"/>
    <s v="Finn Pau"/>
    <x v="1"/>
    <n v="897083"/>
    <x v="11"/>
    <x v="7"/>
    <n v="1"/>
    <n v="972.69"/>
    <n v="1589.89"/>
    <x v="0"/>
    <x v="1"/>
    <n v="15"/>
    <x v="4749"/>
  </r>
  <r>
    <n v="2683672396"/>
    <n v="89617089"/>
    <s v="Kamala Apte"/>
    <x v="1"/>
    <n v="36412"/>
    <x v="23"/>
    <x v="7"/>
    <n v="2"/>
    <n v="397.68"/>
    <n v="2073.9899999999998"/>
    <x v="2"/>
    <x v="0"/>
    <n v="-4"/>
    <x v="4750"/>
  </r>
  <r>
    <n v="1464736195"/>
    <n v="15830066"/>
    <s v="Rishi Krishnan"/>
    <x v="1"/>
    <n v="425341"/>
    <x v="0"/>
    <x v="0"/>
    <n v="1"/>
    <n v="486.28"/>
    <n v="692.32"/>
    <x v="3"/>
    <x v="1"/>
    <n v="10"/>
    <x v="4751"/>
  </r>
  <r>
    <n v="3258963661"/>
    <n v="20343501"/>
    <s v="Anthony Krishnamurthy"/>
    <x v="2"/>
    <n v="644847"/>
    <x v="32"/>
    <x v="6"/>
    <n v="1"/>
    <n v="622.80999999999995"/>
    <n v="3903.48"/>
    <x v="3"/>
    <x v="0"/>
    <n v="-3"/>
    <x v="4752"/>
  </r>
  <r>
    <n v="9956872454"/>
    <n v="41874489"/>
    <s v="Vrishti Baria"/>
    <x v="0"/>
    <n v="11422"/>
    <x v="14"/>
    <x v="9"/>
    <n v="1"/>
    <n v="127.16"/>
    <n v="5294.27"/>
    <x v="2"/>
    <x v="1"/>
    <n v="15"/>
    <x v="4753"/>
  </r>
  <r>
    <n v="867630114"/>
    <n v="30373140"/>
    <s v="Sai Dhingra"/>
    <x v="0"/>
    <n v="123983"/>
    <x v="13"/>
    <x v="4"/>
    <n v="2"/>
    <n v="785.67"/>
    <n v="2680.19"/>
    <x v="3"/>
    <x v="0"/>
    <n v="0"/>
    <x v="4754"/>
  </r>
  <r>
    <n v="3333752740"/>
    <n v="84862161"/>
    <s v="Advaith Baria"/>
    <x v="1"/>
    <n v="70969"/>
    <x v="41"/>
    <x v="9"/>
    <n v="2"/>
    <n v="631.70000000000005"/>
    <n v="397.55"/>
    <x v="1"/>
    <x v="0"/>
    <n v="-5"/>
    <x v="4755"/>
  </r>
  <r>
    <n v="4835197446"/>
    <n v="72889295"/>
    <s v="Samuel Pal"/>
    <x v="1"/>
    <n v="492958"/>
    <x v="7"/>
    <x v="5"/>
    <n v="2"/>
    <n v="84.2"/>
    <n v="1255.6199999999999"/>
    <x v="3"/>
    <x v="0"/>
    <n v="3"/>
    <x v="4756"/>
  </r>
  <r>
    <n v="1888517793"/>
    <n v="42514124"/>
    <s v="Bakhshi Sodhi"/>
    <x v="2"/>
    <n v="329351"/>
    <x v="15"/>
    <x v="2"/>
    <n v="2"/>
    <n v="310.87"/>
    <n v="828.44"/>
    <x v="3"/>
    <x v="0"/>
    <n v="3"/>
    <x v="4757"/>
  </r>
  <r>
    <n v="5148599328"/>
    <n v="28350645"/>
    <s v="Alka Srinivasan"/>
    <x v="2"/>
    <n v="871592"/>
    <x v="41"/>
    <x v="9"/>
    <n v="2"/>
    <n v="870.29"/>
    <n v="97.04"/>
    <x v="1"/>
    <x v="1"/>
    <n v="11"/>
    <x v="4758"/>
  </r>
  <r>
    <n v="3405089431"/>
    <n v="96629034"/>
    <s v="Raghav Nayak"/>
    <x v="3"/>
    <n v="491314"/>
    <x v="33"/>
    <x v="8"/>
    <n v="2"/>
    <n v="973.44"/>
    <n v="2479.65"/>
    <x v="2"/>
    <x v="1"/>
    <n v="13"/>
    <x v="4759"/>
  </r>
  <r>
    <n v="9286199495"/>
    <n v="5751638"/>
    <s v="Xiti Wagle"/>
    <x v="1"/>
    <n v="647462"/>
    <x v="7"/>
    <x v="5"/>
    <n v="1"/>
    <n v="326.42"/>
    <n v="813.3"/>
    <x v="3"/>
    <x v="0"/>
    <n v="2"/>
    <x v="4760"/>
  </r>
  <r>
    <n v="6418255337"/>
    <n v="63948546"/>
    <s v="Samesh Dass"/>
    <x v="0"/>
    <n v="154179"/>
    <x v="25"/>
    <x v="4"/>
    <n v="1"/>
    <n v="582.87"/>
    <n v="3894.81"/>
    <x v="3"/>
    <x v="0"/>
    <n v="0"/>
    <x v="4761"/>
  </r>
  <r>
    <n v="7442478777"/>
    <n v="28289030"/>
    <s v="Sarthak Parmar"/>
    <x v="0"/>
    <n v="222892"/>
    <x v="30"/>
    <x v="9"/>
    <n v="3"/>
    <n v="869.22"/>
    <n v="2429.09"/>
    <x v="0"/>
    <x v="0"/>
    <n v="-3"/>
    <x v="4762"/>
  </r>
  <r>
    <n v="5170777528"/>
    <n v="31537100"/>
    <s v="Rajata Sampath"/>
    <x v="0"/>
    <n v="679284"/>
    <x v="13"/>
    <x v="4"/>
    <n v="2"/>
    <n v="877.89"/>
    <n v="1207.56"/>
    <x v="1"/>
    <x v="0"/>
    <n v="3"/>
    <x v="4763"/>
  </r>
  <r>
    <n v="1255941187"/>
    <n v="38420886"/>
    <s v="Nidra Date"/>
    <x v="1"/>
    <n v="478531"/>
    <x v="41"/>
    <x v="9"/>
    <n v="3"/>
    <n v="825.46"/>
    <n v="2307.21"/>
    <x v="3"/>
    <x v="1"/>
    <n v="13"/>
    <x v="4764"/>
  </r>
  <r>
    <n v="4704980993"/>
    <n v="119099"/>
    <s v="Zansi Parsa"/>
    <x v="2"/>
    <n v="564692"/>
    <x v="43"/>
    <x v="0"/>
    <n v="1"/>
    <n v="215.65"/>
    <n v="3153.02"/>
    <x v="3"/>
    <x v="1"/>
    <n v="12"/>
    <x v="4765"/>
  </r>
  <r>
    <n v="7310604669"/>
    <n v="93617659"/>
    <s v="Nikita Ramanathan"/>
    <x v="0"/>
    <n v="183929"/>
    <x v="6"/>
    <x v="2"/>
    <n v="1"/>
    <n v="738.74"/>
    <n v="4342.7"/>
    <x v="2"/>
    <x v="1"/>
    <n v="9"/>
    <x v="4766"/>
  </r>
  <r>
    <n v="7970608721"/>
    <n v="60385293"/>
    <s v="Edhitha Pandey"/>
    <x v="3"/>
    <n v="839170"/>
    <x v="19"/>
    <x v="2"/>
    <n v="1"/>
    <n v="481.63"/>
    <n v="4153.66"/>
    <x v="1"/>
    <x v="1"/>
    <n v="14"/>
    <x v="4767"/>
  </r>
  <r>
    <n v="3164727163"/>
    <n v="20956158"/>
    <s v="Kashish Misra"/>
    <x v="3"/>
    <n v="542300"/>
    <x v="9"/>
    <x v="3"/>
    <n v="1"/>
    <n v="255.35"/>
    <n v="1185.06"/>
    <x v="0"/>
    <x v="1"/>
    <n v="6"/>
    <x v="4768"/>
  </r>
  <r>
    <n v="2388064449"/>
    <n v="34237583"/>
    <s v="Ishwar Chand"/>
    <x v="1"/>
    <n v="473929"/>
    <x v="41"/>
    <x v="9"/>
    <n v="3"/>
    <n v="440.19"/>
    <n v="3393.04"/>
    <x v="2"/>
    <x v="0"/>
    <n v="5"/>
    <x v="4769"/>
  </r>
  <r>
    <n v="757816226"/>
    <n v="22571994"/>
    <s v="Lakshit Bassi"/>
    <x v="0"/>
    <n v="14145"/>
    <x v="42"/>
    <x v="9"/>
    <n v="3"/>
    <n v="630.84"/>
    <n v="1308.05"/>
    <x v="3"/>
    <x v="2"/>
    <n v="18"/>
    <x v="4770"/>
  </r>
  <r>
    <n v="259772553"/>
    <n v="2566268"/>
    <s v="Arjun Ratta"/>
    <x v="3"/>
    <n v="34200"/>
    <x v="7"/>
    <x v="5"/>
    <n v="2"/>
    <n v="319.8"/>
    <n v="881.42"/>
    <x v="2"/>
    <x v="0"/>
    <n v="-2"/>
    <x v="4771"/>
  </r>
  <r>
    <n v="8388644219"/>
    <n v="4444673"/>
    <s v="Chatresh Patla"/>
    <x v="1"/>
    <n v="9436"/>
    <x v="18"/>
    <x v="5"/>
    <n v="1"/>
    <n v="88.43"/>
    <n v="491.39"/>
    <x v="2"/>
    <x v="0"/>
    <n v="-3"/>
    <x v="4772"/>
  </r>
  <r>
    <n v="1545044936"/>
    <n v="77921718"/>
    <s v="Raghav Bassi"/>
    <x v="3"/>
    <n v="329351"/>
    <x v="15"/>
    <x v="2"/>
    <n v="1"/>
    <n v="310.87"/>
    <n v="1686.14"/>
    <x v="0"/>
    <x v="0"/>
    <n v="4"/>
    <x v="4773"/>
  </r>
  <r>
    <n v="6995571310"/>
    <n v="81200164"/>
    <s v="Zehaan Chaudhry"/>
    <x v="0"/>
    <n v="336847"/>
    <x v="22"/>
    <x v="7"/>
    <n v="1"/>
    <n v="936.98"/>
    <n v="2773.23"/>
    <x v="1"/>
    <x v="0"/>
    <n v="-2"/>
    <x v="4774"/>
  </r>
  <r>
    <n v="8801161214"/>
    <n v="9107360"/>
    <s v="Anvi Iyer"/>
    <x v="2"/>
    <n v="313754"/>
    <x v="29"/>
    <x v="3"/>
    <n v="3"/>
    <n v="136.6"/>
    <n v="1367.02"/>
    <x v="1"/>
    <x v="0"/>
    <n v="4"/>
    <x v="4775"/>
  </r>
  <r>
    <n v="1751319400"/>
    <n v="98307019"/>
    <s v="Omya Magar"/>
    <x v="1"/>
    <n v="561860"/>
    <x v="1"/>
    <x v="1"/>
    <n v="2"/>
    <n v="874.78"/>
    <n v="4146"/>
    <x v="2"/>
    <x v="0"/>
    <n v="0"/>
    <x v="4776"/>
  </r>
  <r>
    <n v="10448052"/>
    <n v="90021871"/>
    <s v="Pooja Dube"/>
    <x v="0"/>
    <n v="945635"/>
    <x v="21"/>
    <x v="6"/>
    <n v="2"/>
    <n v="778.9"/>
    <n v="1228.8599999999999"/>
    <x v="1"/>
    <x v="0"/>
    <n v="5"/>
    <x v="4777"/>
  </r>
  <r>
    <n v="3047076079"/>
    <n v="65895091"/>
    <s v="Chaitaly Shere"/>
    <x v="2"/>
    <n v="723678"/>
    <x v="44"/>
    <x v="0"/>
    <n v="1"/>
    <n v="675.46"/>
    <n v="881.42"/>
    <x v="2"/>
    <x v="0"/>
    <n v="-4"/>
    <x v="4778"/>
  </r>
  <r>
    <n v="5085860780"/>
    <n v="64316806"/>
    <s v="Yadavi Bhagat"/>
    <x v="0"/>
    <n v="513199"/>
    <x v="39"/>
    <x v="1"/>
    <n v="3"/>
    <n v="422.23"/>
    <n v="697.53"/>
    <x v="0"/>
    <x v="0"/>
    <n v="-5"/>
    <x v="4779"/>
  </r>
  <r>
    <n v="6213909425"/>
    <n v="42208242"/>
    <s v="Farhan Tata"/>
    <x v="0"/>
    <n v="455083"/>
    <x v="16"/>
    <x v="2"/>
    <n v="3"/>
    <n v="959.01"/>
    <n v="4991.59"/>
    <x v="0"/>
    <x v="0"/>
    <n v="2"/>
    <x v="4780"/>
  </r>
  <r>
    <n v="3712789789"/>
    <n v="20634789"/>
    <s v="Aarnav Som"/>
    <x v="1"/>
    <n v="455755"/>
    <x v="11"/>
    <x v="7"/>
    <n v="2"/>
    <n v="44.09"/>
    <n v="2294.4299999999998"/>
    <x v="3"/>
    <x v="0"/>
    <n v="2"/>
    <x v="4781"/>
  </r>
  <r>
    <n v="278794976"/>
    <n v="94137242"/>
    <s v="Rohan Mallick"/>
    <x v="1"/>
    <n v="378676"/>
    <x v="1"/>
    <x v="1"/>
    <n v="3"/>
    <n v="881.42"/>
    <n v="3325.87"/>
    <x v="0"/>
    <x v="0"/>
    <n v="4"/>
    <x v="4782"/>
  </r>
  <r>
    <n v="3420357591"/>
    <n v="86444757"/>
    <s v="Zaitra Walia"/>
    <x v="1"/>
    <n v="365133"/>
    <x v="23"/>
    <x v="7"/>
    <n v="1"/>
    <n v="915.45"/>
    <n v="4924.0200000000004"/>
    <x v="2"/>
    <x v="0"/>
    <n v="-3"/>
    <x v="4783"/>
  </r>
  <r>
    <n v="4551386734"/>
    <n v="62807542"/>
    <s v="Chatura Apte"/>
    <x v="3"/>
    <n v="951463"/>
    <x v="0"/>
    <x v="0"/>
    <n v="3"/>
    <n v="787.4"/>
    <n v="1974.67"/>
    <x v="2"/>
    <x v="1"/>
    <n v="13"/>
    <x v="4784"/>
  </r>
  <r>
    <n v="7609681987"/>
    <n v="22076522"/>
    <s v="Chaaya Andra"/>
    <x v="0"/>
    <n v="365132"/>
    <x v="46"/>
    <x v="8"/>
    <n v="1"/>
    <n v="229.38"/>
    <n v="4177.05"/>
    <x v="2"/>
    <x v="0"/>
    <n v="4"/>
    <x v="4785"/>
  </r>
  <r>
    <n v="1721655048"/>
    <n v="79742293"/>
    <s v="Faris Mohanty"/>
    <x v="0"/>
    <n v="589812"/>
    <x v="11"/>
    <x v="7"/>
    <n v="1"/>
    <n v="163.03"/>
    <n v="2644.87"/>
    <x v="3"/>
    <x v="1"/>
    <n v="8"/>
    <x v="4786"/>
  </r>
  <r>
    <n v="7040151151"/>
    <n v="5540556"/>
    <s v="Lakshit Balan"/>
    <x v="0"/>
    <n v="94225"/>
    <x v="22"/>
    <x v="7"/>
    <n v="3"/>
    <n v="77.11"/>
    <n v="3174.92"/>
    <x v="0"/>
    <x v="0"/>
    <n v="0"/>
    <x v="4787"/>
  </r>
  <r>
    <n v="6719661881"/>
    <n v="48716374"/>
    <s v="Chaman Merchant"/>
    <x v="3"/>
    <n v="140154"/>
    <x v="8"/>
    <x v="5"/>
    <n v="1"/>
    <n v="171.2"/>
    <n v="2911.6"/>
    <x v="3"/>
    <x v="0"/>
    <n v="0"/>
    <x v="4788"/>
  </r>
  <r>
    <n v="5195004299"/>
    <n v="50632192"/>
    <s v="Omkaar Mander"/>
    <x v="3"/>
    <n v="567671"/>
    <x v="29"/>
    <x v="3"/>
    <n v="3"/>
    <n v="418.48"/>
    <n v="1214.72"/>
    <x v="2"/>
    <x v="0"/>
    <n v="5"/>
    <x v="4789"/>
  </r>
  <r>
    <n v="5441946621"/>
    <n v="40256341"/>
    <s v="Sachi Keer"/>
    <x v="0"/>
    <n v="859361"/>
    <x v="8"/>
    <x v="5"/>
    <n v="1"/>
    <n v="432.39"/>
    <n v="1477.71"/>
    <x v="2"/>
    <x v="2"/>
    <n v="19"/>
    <x v="4790"/>
  </r>
  <r>
    <n v="3508992095"/>
    <n v="32293017"/>
    <s v="Samarth Kapoor"/>
    <x v="2"/>
    <n v="734789"/>
    <x v="9"/>
    <x v="3"/>
    <n v="2"/>
    <n v="395.82"/>
    <n v="2024.65"/>
    <x v="2"/>
    <x v="2"/>
    <n v="27"/>
    <x v="4791"/>
  </r>
  <r>
    <n v="8454449180"/>
    <n v="79672044"/>
    <s v="Jagdish Vora"/>
    <x v="1"/>
    <n v="324809"/>
    <x v="6"/>
    <x v="2"/>
    <n v="1"/>
    <n v="608"/>
    <n v="229.38"/>
    <x v="0"/>
    <x v="1"/>
    <n v="8"/>
    <x v="4792"/>
  </r>
  <r>
    <n v="9251851237"/>
    <n v="94453274"/>
    <s v="Widisha Wali"/>
    <x v="0"/>
    <n v="993331"/>
    <x v="21"/>
    <x v="6"/>
    <n v="3"/>
    <n v="102.44"/>
    <n v="3102.6"/>
    <x v="0"/>
    <x v="0"/>
    <n v="4"/>
    <x v="4793"/>
  </r>
  <r>
    <n v="6739811103"/>
    <n v="9981089"/>
    <s v="Ikbal Hari"/>
    <x v="3"/>
    <n v="256783"/>
    <x v="0"/>
    <x v="0"/>
    <n v="3"/>
    <n v="906.54"/>
    <n v="1098.44"/>
    <x v="2"/>
    <x v="0"/>
    <n v="4"/>
    <x v="4794"/>
  </r>
  <r>
    <n v="7590827828"/>
    <n v="40703374"/>
    <s v="Wriddhish Ramachandran"/>
    <x v="0"/>
    <n v="661577"/>
    <x v="43"/>
    <x v="0"/>
    <n v="3"/>
    <n v="720.95"/>
    <n v="1527.05"/>
    <x v="1"/>
    <x v="0"/>
    <n v="-1"/>
    <x v="4795"/>
  </r>
  <r>
    <n v="310213322"/>
    <n v="12077371"/>
    <s v="Gautami Maharaj"/>
    <x v="3"/>
    <n v="880510"/>
    <x v="6"/>
    <x v="2"/>
    <n v="2"/>
    <n v="951.43"/>
    <n v="3179.91"/>
    <x v="1"/>
    <x v="1"/>
    <n v="8"/>
    <x v="4796"/>
  </r>
  <r>
    <n v="934908369"/>
    <n v="53299455"/>
    <s v="Rushil Gupta"/>
    <x v="3"/>
    <n v="324809"/>
    <x v="6"/>
    <x v="2"/>
    <n v="2"/>
    <n v="608"/>
    <n v="692.8"/>
    <x v="2"/>
    <x v="0"/>
    <n v="4"/>
    <x v="4797"/>
  </r>
  <r>
    <n v="3817617199"/>
    <n v="29525287"/>
    <s v="Theodore Dhar"/>
    <x v="3"/>
    <n v="712003"/>
    <x v="39"/>
    <x v="1"/>
    <n v="1"/>
    <n v="671.68"/>
    <n v="2583.6799999999998"/>
    <x v="1"/>
    <x v="2"/>
    <n v="27"/>
    <x v="4798"/>
  </r>
  <r>
    <n v="2622709030"/>
    <n v="50781611"/>
    <s v="Jeremiah Mallick"/>
    <x v="0"/>
    <n v="968887"/>
    <x v="23"/>
    <x v="7"/>
    <n v="3"/>
    <n v="40.700000000000003"/>
    <n v="1796.1"/>
    <x v="0"/>
    <x v="2"/>
    <n v="24"/>
    <x v="4799"/>
  </r>
  <r>
    <n v="3843689992"/>
    <n v="3730316"/>
    <s v="Ishanvi Shankar"/>
    <x v="0"/>
    <n v="36412"/>
    <x v="23"/>
    <x v="7"/>
    <n v="2"/>
    <n v="397.68"/>
    <n v="2378.7600000000002"/>
    <x v="1"/>
    <x v="0"/>
    <n v="3"/>
    <x v="4800"/>
  </r>
  <r>
    <n v="8732395640"/>
    <n v="26285589"/>
    <s v="Bakhshi De"/>
    <x v="1"/>
    <n v="448752"/>
    <x v="22"/>
    <x v="7"/>
    <n v="1"/>
    <n v="160.07"/>
    <n v="671.55"/>
    <x v="2"/>
    <x v="0"/>
    <n v="-3"/>
    <x v="4801"/>
  </r>
  <r>
    <n v="3889721330"/>
    <n v="44269569"/>
    <s v="Chasmum Natarajan"/>
    <x v="1"/>
    <n v="120532"/>
    <x v="17"/>
    <x v="6"/>
    <n v="2"/>
    <n v="697.53"/>
    <n v="1698.08"/>
    <x v="2"/>
    <x v="2"/>
    <n v="28"/>
    <x v="4802"/>
  </r>
  <r>
    <n v="7064093619"/>
    <n v="90665975"/>
    <s v="Hamsini Dhingra"/>
    <x v="2"/>
    <n v="962591"/>
    <x v="1"/>
    <x v="1"/>
    <n v="1"/>
    <n v="130.01"/>
    <n v="2426.17"/>
    <x v="3"/>
    <x v="0"/>
    <n v="0"/>
    <x v="4803"/>
  </r>
  <r>
    <n v="6798661163"/>
    <n v="3730316"/>
    <s v="Ishanvi Shankar"/>
    <x v="0"/>
    <n v="552496"/>
    <x v="23"/>
    <x v="7"/>
    <n v="2"/>
    <n v="508"/>
    <n v="711.91"/>
    <x v="1"/>
    <x v="0"/>
    <n v="2"/>
    <x v="4804"/>
  </r>
  <r>
    <n v="2878307830"/>
    <n v="97150234"/>
    <s v="Ishaan Brahmbhatt"/>
    <x v="1"/>
    <n v="186168"/>
    <x v="44"/>
    <x v="0"/>
    <n v="2"/>
    <n v="878.8"/>
    <n v="2165.98"/>
    <x v="1"/>
    <x v="1"/>
    <n v="15"/>
    <x v="4805"/>
  </r>
  <r>
    <n v="4133369643"/>
    <n v="95971469"/>
    <s v="Rachit Parikh"/>
    <x v="1"/>
    <n v="667163"/>
    <x v="1"/>
    <x v="1"/>
    <n v="1"/>
    <n v="441.2"/>
    <n v="3015.94"/>
    <x v="1"/>
    <x v="1"/>
    <n v="6"/>
    <x v="4806"/>
  </r>
  <r>
    <n v="3394787348"/>
    <n v="40841791"/>
    <s v="Krishna Chahal"/>
    <x v="1"/>
    <n v="63769"/>
    <x v="7"/>
    <x v="5"/>
    <n v="1"/>
    <n v="878.07"/>
    <n v="2942.82"/>
    <x v="0"/>
    <x v="1"/>
    <n v="14"/>
    <x v="4807"/>
  </r>
  <r>
    <n v="4830380663"/>
    <n v="19259955"/>
    <s v="Rehaan Borde"/>
    <x v="2"/>
    <n v="57405"/>
    <x v="24"/>
    <x v="10"/>
    <n v="2"/>
    <n v="607.66999999999996"/>
    <n v="610.42999999999995"/>
    <x v="3"/>
    <x v="0"/>
    <n v="1"/>
    <x v="4808"/>
  </r>
  <r>
    <n v="3441042301"/>
    <n v="43052303"/>
    <s v="Girik Mutti"/>
    <x v="3"/>
    <n v="604184"/>
    <x v="22"/>
    <x v="7"/>
    <n v="1"/>
    <n v="397.55"/>
    <n v="2638.95"/>
    <x v="1"/>
    <x v="0"/>
    <n v="-4"/>
    <x v="4809"/>
  </r>
  <r>
    <n v="3984353474"/>
    <n v="17681645"/>
    <s v="Maanav Bhat"/>
    <x v="3"/>
    <n v="557908"/>
    <x v="5"/>
    <x v="4"/>
    <n v="3"/>
    <n v="942.37"/>
    <n v="136.6"/>
    <x v="2"/>
    <x v="2"/>
    <n v="23"/>
    <x v="4810"/>
  </r>
  <r>
    <n v="4495916529"/>
    <n v="57662767"/>
    <s v="Lila Chakraborty"/>
    <x v="3"/>
    <n v="112390"/>
    <x v="18"/>
    <x v="5"/>
    <n v="3"/>
    <n v="877.98"/>
    <n v="760.22"/>
    <x v="1"/>
    <x v="0"/>
    <n v="3"/>
    <x v="4811"/>
  </r>
  <r>
    <n v="5075205264"/>
    <n v="51034600"/>
    <s v="Ubika Borah"/>
    <x v="2"/>
    <n v="15314"/>
    <x v="15"/>
    <x v="2"/>
    <n v="3"/>
    <n v="578.85"/>
    <n v="1652.05"/>
    <x v="2"/>
    <x v="1"/>
    <n v="6"/>
    <x v="4812"/>
  </r>
  <r>
    <n v="6129180304"/>
    <n v="86499778"/>
    <s v="Chakrika Sachar"/>
    <x v="0"/>
    <n v="146840"/>
    <x v="6"/>
    <x v="2"/>
    <n v="3"/>
    <n v="786.85"/>
    <n v="1047.98"/>
    <x v="3"/>
    <x v="0"/>
    <n v="1"/>
    <x v="4813"/>
  </r>
  <r>
    <n v="3311686914"/>
    <n v="63310076"/>
    <s v="Chavvi Jani"/>
    <x v="0"/>
    <n v="945635"/>
    <x v="21"/>
    <x v="6"/>
    <n v="1"/>
    <n v="778.9"/>
    <n v="4422.12"/>
    <x v="0"/>
    <x v="0"/>
    <n v="3"/>
    <x v="4814"/>
  </r>
  <r>
    <n v="3907403745"/>
    <n v="99490786"/>
    <s v="Ayush Biswas"/>
    <x v="1"/>
    <n v="33797"/>
    <x v="25"/>
    <x v="4"/>
    <n v="2"/>
    <n v="888.12"/>
    <n v="2440.9299999999998"/>
    <x v="3"/>
    <x v="0"/>
    <n v="-5"/>
    <x v="4815"/>
  </r>
  <r>
    <n v="9924696305"/>
    <n v="43367112"/>
    <s v="Chasmum Ramesh"/>
    <x v="1"/>
    <n v="876139"/>
    <x v="21"/>
    <x v="6"/>
    <n v="2"/>
    <n v="415.75"/>
    <n v="46.62"/>
    <x v="0"/>
    <x v="0"/>
    <n v="2"/>
    <x v="4816"/>
  </r>
  <r>
    <n v="7348508805"/>
    <n v="45052594"/>
    <s v="Harish Venkatesh"/>
    <x v="1"/>
    <n v="942001"/>
    <x v="43"/>
    <x v="0"/>
    <n v="1"/>
    <n v="671.55"/>
    <n v="3935.99"/>
    <x v="0"/>
    <x v="1"/>
    <n v="10"/>
    <x v="4817"/>
  </r>
  <r>
    <n v="1665004352"/>
    <n v="5226128"/>
    <s v="Wridesh Mander"/>
    <x v="1"/>
    <n v="883013"/>
    <x v="2"/>
    <x v="2"/>
    <n v="2"/>
    <n v="989.88"/>
    <n v="1989.91"/>
    <x v="0"/>
    <x v="0"/>
    <n v="-2"/>
    <x v="4818"/>
  </r>
  <r>
    <n v="1049800958"/>
    <n v="44139071"/>
    <s v="Lopa Padmanabhan"/>
    <x v="0"/>
    <n v="131937"/>
    <x v="12"/>
    <x v="8"/>
    <n v="3"/>
    <n v="287.81"/>
    <n v="1099.79"/>
    <x v="0"/>
    <x v="0"/>
    <n v="0"/>
    <x v="4819"/>
  </r>
  <r>
    <n v="2937550786"/>
    <n v="72946405"/>
    <s v="Ria Kuruvilla"/>
    <x v="3"/>
    <n v="739448"/>
    <x v="23"/>
    <x v="7"/>
    <n v="3"/>
    <n v="755.66"/>
    <n v="1638.19"/>
    <x v="2"/>
    <x v="0"/>
    <n v="-4"/>
    <x v="4820"/>
  </r>
  <r>
    <n v="486724008"/>
    <n v="12415659"/>
    <s v="Damini Wagle"/>
    <x v="1"/>
    <n v="901144"/>
    <x v="35"/>
    <x v="6"/>
    <n v="1"/>
    <n v="340.36"/>
    <n v="2431.37"/>
    <x v="3"/>
    <x v="1"/>
    <n v="12"/>
    <x v="4821"/>
  </r>
  <r>
    <n v="9361578823"/>
    <n v="81373608"/>
    <s v="Priya Rai"/>
    <x v="2"/>
    <n v="652118"/>
    <x v="40"/>
    <x v="8"/>
    <n v="3"/>
    <n v="22.04"/>
    <n v="3335.13"/>
    <x v="1"/>
    <x v="0"/>
    <n v="2"/>
    <x v="4822"/>
  </r>
  <r>
    <n v="6249585672"/>
    <n v="20940403"/>
    <s v="Tanvi Kala"/>
    <x v="3"/>
    <n v="144124"/>
    <x v="11"/>
    <x v="7"/>
    <n v="1"/>
    <n v="162.66999999999999"/>
    <n v="864.3"/>
    <x v="2"/>
    <x v="0"/>
    <n v="4"/>
    <x v="4823"/>
  </r>
  <r>
    <n v="2111712383"/>
    <n v="67465084"/>
    <s v="Rachita Gill"/>
    <x v="3"/>
    <n v="969851"/>
    <x v="48"/>
    <x v="8"/>
    <n v="3"/>
    <n v="340.66"/>
    <n v="727.95"/>
    <x v="2"/>
    <x v="0"/>
    <n v="3"/>
    <x v="4824"/>
  </r>
  <r>
    <n v="2962076108"/>
    <n v="99824171"/>
    <s v="Vasatika Ram"/>
    <x v="2"/>
    <n v="131136"/>
    <x v="32"/>
    <x v="6"/>
    <n v="1"/>
    <n v="37.799999999999997"/>
    <n v="1970.13"/>
    <x v="1"/>
    <x v="0"/>
    <n v="0"/>
    <x v="4825"/>
  </r>
  <r>
    <n v="7509638056"/>
    <n v="35912599"/>
    <s v="Neha Atwal"/>
    <x v="0"/>
    <n v="327290"/>
    <x v="35"/>
    <x v="6"/>
    <n v="1"/>
    <n v="862.28"/>
    <n v="1009.53"/>
    <x v="3"/>
    <x v="0"/>
    <n v="5"/>
    <x v="4826"/>
  </r>
  <r>
    <n v="6074743537"/>
    <n v="32797235"/>
    <s v="Shravya Chandran"/>
    <x v="0"/>
    <n v="300159"/>
    <x v="39"/>
    <x v="1"/>
    <n v="3"/>
    <n v="44.35"/>
    <n v="431.37"/>
    <x v="3"/>
    <x v="0"/>
    <n v="1"/>
    <x v="4827"/>
  </r>
  <r>
    <n v="3560026527"/>
    <n v="97174235"/>
    <s v="Ekapad Atwal"/>
    <x v="0"/>
    <n v="578097"/>
    <x v="3"/>
    <x v="3"/>
    <n v="2"/>
    <n v="267.61"/>
    <n v="255.35"/>
    <x v="3"/>
    <x v="2"/>
    <n v="24"/>
    <x v="4828"/>
  </r>
  <r>
    <n v="7005103077"/>
    <n v="76850859"/>
    <s v="Harita Bir"/>
    <x v="2"/>
    <n v="52729"/>
    <x v="43"/>
    <x v="0"/>
    <n v="1"/>
    <n v="316.02"/>
    <n v="1835.86"/>
    <x v="2"/>
    <x v="0"/>
    <n v="0"/>
    <x v="4829"/>
  </r>
  <r>
    <n v="8175826750"/>
    <n v="22076522"/>
    <s v="Chaaya Andra"/>
    <x v="0"/>
    <n v="661577"/>
    <x v="43"/>
    <x v="0"/>
    <n v="1"/>
    <n v="720.95"/>
    <n v="1546.34"/>
    <x v="0"/>
    <x v="0"/>
    <n v="3"/>
    <x v="4830"/>
  </r>
  <r>
    <n v="8572946020"/>
    <n v="41168392"/>
    <s v="Sneha Rajagopalan"/>
    <x v="3"/>
    <n v="537274"/>
    <x v="0"/>
    <x v="0"/>
    <n v="2"/>
    <n v="702.71"/>
    <n v="786.85"/>
    <x v="2"/>
    <x v="0"/>
    <n v="0"/>
    <x v="4831"/>
  </r>
  <r>
    <n v="2936701883"/>
    <n v="28286754"/>
    <s v="Bina Setty"/>
    <x v="0"/>
    <n v="140154"/>
    <x v="8"/>
    <x v="5"/>
    <n v="1"/>
    <n v="171.2"/>
    <n v="1577.75"/>
    <x v="1"/>
    <x v="0"/>
    <n v="3"/>
    <x v="4832"/>
  </r>
  <r>
    <n v="9948324640"/>
    <n v="22054087"/>
    <s v="Peter Buch"/>
    <x v="2"/>
    <n v="107548"/>
    <x v="39"/>
    <x v="1"/>
    <n v="1"/>
    <n v="891.6"/>
    <n v="1529.04"/>
    <x v="0"/>
    <x v="0"/>
    <n v="4"/>
    <x v="4833"/>
  </r>
  <r>
    <n v="2865872281"/>
    <n v="49970560"/>
    <s v="Pallavi Rao"/>
    <x v="0"/>
    <n v="291238"/>
    <x v="49"/>
    <x v="3"/>
    <n v="3"/>
    <n v="746.03"/>
    <n v="3543.67"/>
    <x v="3"/>
    <x v="1"/>
    <n v="11"/>
    <x v="4834"/>
  </r>
  <r>
    <n v="5785351358"/>
    <n v="64795608"/>
    <s v="Ishita Mital"/>
    <x v="1"/>
    <n v="707935"/>
    <x v="43"/>
    <x v="0"/>
    <n v="2"/>
    <n v="820.9"/>
    <n v="2240.09"/>
    <x v="1"/>
    <x v="0"/>
    <n v="-3"/>
    <x v="4835"/>
  </r>
  <r>
    <n v="5204776107"/>
    <n v="65514005"/>
    <s v="Ekapad Kuruvilla"/>
    <x v="0"/>
    <n v="818522"/>
    <x v="15"/>
    <x v="2"/>
    <n v="3"/>
    <n v="96.09"/>
    <n v="2183.02"/>
    <x v="0"/>
    <x v="0"/>
    <n v="-2"/>
    <x v="4836"/>
  </r>
  <r>
    <n v="8689865723"/>
    <n v="62526567"/>
    <s v="Chaman Karan"/>
    <x v="3"/>
    <n v="970529"/>
    <x v="27"/>
    <x v="10"/>
    <n v="1"/>
    <n v="827.44"/>
    <n v="3277.87"/>
    <x v="0"/>
    <x v="0"/>
    <n v="-4"/>
    <x v="4837"/>
  </r>
  <r>
    <n v="7822329516"/>
    <n v="79742293"/>
    <s v="Faris Mohanty"/>
    <x v="0"/>
    <n v="34200"/>
    <x v="7"/>
    <x v="5"/>
    <n v="2"/>
    <n v="319.8"/>
    <n v="367.08"/>
    <x v="2"/>
    <x v="1"/>
    <n v="6"/>
    <x v="4838"/>
  </r>
  <r>
    <n v="5995393950"/>
    <n v="64535602"/>
    <s v="Faris Mahajan"/>
    <x v="2"/>
    <n v="324809"/>
    <x v="6"/>
    <x v="2"/>
    <n v="3"/>
    <n v="608"/>
    <n v="3434.89"/>
    <x v="2"/>
    <x v="0"/>
    <n v="-2"/>
    <x v="4839"/>
  </r>
  <r>
    <n v="5458784818"/>
    <n v="79672044"/>
    <s v="Jagdish Vora"/>
    <x v="1"/>
    <n v="953175"/>
    <x v="24"/>
    <x v="10"/>
    <n v="3"/>
    <n v="225.21"/>
    <n v="3321.58"/>
    <x v="0"/>
    <x v="0"/>
    <n v="-2"/>
    <x v="4840"/>
  </r>
  <r>
    <n v="5611686165"/>
    <n v="83660688"/>
    <s v="Gopal Dube"/>
    <x v="3"/>
    <n v="217710"/>
    <x v="2"/>
    <x v="2"/>
    <n v="3"/>
    <n v="58.59"/>
    <n v="2997.68"/>
    <x v="3"/>
    <x v="0"/>
    <n v="-2"/>
    <x v="4841"/>
  </r>
  <r>
    <n v="6390653932"/>
    <n v="83597876"/>
    <s v="Tanmayi Oak"/>
    <x v="3"/>
    <n v="962054"/>
    <x v="1"/>
    <x v="1"/>
    <n v="3"/>
    <n v="16.86"/>
    <n v="1996.94"/>
    <x v="2"/>
    <x v="0"/>
    <n v="-5"/>
    <x v="4842"/>
  </r>
  <r>
    <n v="1215008706"/>
    <n v="68219091"/>
    <s v="Tanvi Dixit"/>
    <x v="0"/>
    <n v="349294"/>
    <x v="36"/>
    <x v="9"/>
    <n v="1"/>
    <n v="934.75"/>
    <n v="3025"/>
    <x v="0"/>
    <x v="0"/>
    <n v="-4"/>
    <x v="4843"/>
  </r>
  <r>
    <n v="7357727116"/>
    <n v="6617417"/>
    <s v="Pavani Talwar"/>
    <x v="2"/>
    <n v="82484"/>
    <x v="24"/>
    <x v="10"/>
    <n v="2"/>
    <n v="914.88"/>
    <n v="1441.9"/>
    <x v="1"/>
    <x v="0"/>
    <n v="-5"/>
    <x v="4844"/>
  </r>
  <r>
    <n v="7562975685"/>
    <n v="89910157"/>
    <s v="Dayamai Ray"/>
    <x v="1"/>
    <n v="284460"/>
    <x v="14"/>
    <x v="9"/>
    <n v="2"/>
    <n v="505.95"/>
    <n v="3837.24"/>
    <x v="2"/>
    <x v="1"/>
    <n v="11"/>
    <x v="4845"/>
  </r>
  <r>
    <n v="3118070064"/>
    <n v="50518311"/>
    <s v="Arunima Tak"/>
    <x v="0"/>
    <n v="760828"/>
    <x v="0"/>
    <x v="0"/>
    <n v="2"/>
    <n v="563.45000000000005"/>
    <n v="3977.57"/>
    <x v="1"/>
    <x v="0"/>
    <n v="-4"/>
    <x v="4846"/>
  </r>
  <r>
    <n v="8255753870"/>
    <n v="72667140"/>
    <s v="Neelima Raj"/>
    <x v="3"/>
    <n v="398340"/>
    <x v="46"/>
    <x v="8"/>
    <n v="2"/>
    <n v="651.92999999999995"/>
    <n v="5768.29"/>
    <x v="2"/>
    <x v="0"/>
    <n v="1"/>
    <x v="4847"/>
  </r>
  <r>
    <n v="5924715529"/>
    <n v="79919160"/>
    <s v="Qasim Rai"/>
    <x v="3"/>
    <n v="455755"/>
    <x v="11"/>
    <x v="7"/>
    <n v="2"/>
    <n v="44.09"/>
    <n v="3867.9"/>
    <x v="1"/>
    <x v="0"/>
    <n v="3"/>
    <x v="4848"/>
  </r>
  <r>
    <n v="9593816617"/>
    <n v="44589829"/>
    <s v="Udyati Garde"/>
    <x v="0"/>
    <n v="440875"/>
    <x v="26"/>
    <x v="10"/>
    <n v="3"/>
    <n v="275.02999999999997"/>
    <n v="3890.77"/>
    <x v="2"/>
    <x v="0"/>
    <n v="-5"/>
    <x v="4849"/>
  </r>
  <r>
    <n v="6143213997"/>
    <n v="71643758"/>
    <s v="Lucky Kapoor"/>
    <x v="2"/>
    <n v="739534"/>
    <x v="22"/>
    <x v="7"/>
    <n v="2"/>
    <n v="994.56"/>
    <n v="4464.71"/>
    <x v="2"/>
    <x v="0"/>
    <n v="2"/>
    <x v="4850"/>
  </r>
  <r>
    <n v="4516009647"/>
    <n v="99361865"/>
    <s v="Ekantika Ravel"/>
    <x v="1"/>
    <n v="969851"/>
    <x v="48"/>
    <x v="8"/>
    <n v="1"/>
    <n v="340.66"/>
    <n v="3570.86"/>
    <x v="3"/>
    <x v="0"/>
    <n v="2"/>
    <x v="4851"/>
  </r>
  <r>
    <n v="291900074"/>
    <n v="625395"/>
    <s v="Leena Loyal"/>
    <x v="3"/>
    <n v="376447"/>
    <x v="16"/>
    <x v="2"/>
    <n v="3"/>
    <n v="724.84"/>
    <n v="2248.63"/>
    <x v="2"/>
    <x v="0"/>
    <n v="-5"/>
    <x v="4852"/>
  </r>
  <r>
    <n v="3178700341"/>
    <n v="48033969"/>
    <s v="Kavya Kunda"/>
    <x v="3"/>
    <n v="704868"/>
    <x v="11"/>
    <x v="7"/>
    <n v="1"/>
    <n v="193.46"/>
    <n v="1776"/>
    <x v="0"/>
    <x v="0"/>
    <n v="-5"/>
    <x v="4853"/>
  </r>
  <r>
    <n v="4231742059"/>
    <n v="4439806"/>
    <s v="Balendra Sethi"/>
    <x v="1"/>
    <n v="690565"/>
    <x v="37"/>
    <x v="3"/>
    <n v="1"/>
    <n v="951.27"/>
    <n v="1232.31"/>
    <x v="1"/>
    <x v="1"/>
    <n v="14"/>
    <x v="4854"/>
  </r>
  <r>
    <n v="7437613292"/>
    <n v="31582950"/>
    <s v="Bhavya Khalsa"/>
    <x v="1"/>
    <n v="237083"/>
    <x v="13"/>
    <x v="4"/>
    <n v="2"/>
    <n v="577.13"/>
    <n v="4161.8"/>
    <x v="2"/>
    <x v="1"/>
    <n v="9"/>
    <x v="4855"/>
  </r>
  <r>
    <n v="5609346062"/>
    <n v="82169898"/>
    <s v="Bhavna Pau"/>
    <x v="3"/>
    <n v="925482"/>
    <x v="40"/>
    <x v="8"/>
    <n v="1"/>
    <n v="475.04"/>
    <n v="134.69"/>
    <x v="2"/>
    <x v="0"/>
    <n v="-1"/>
    <x v="4856"/>
  </r>
  <r>
    <n v="909033820"/>
    <n v="93924203"/>
    <s v="Xalak Goyal"/>
    <x v="3"/>
    <n v="433521"/>
    <x v="27"/>
    <x v="10"/>
    <n v="3"/>
    <n v="321.33"/>
    <n v="2660.5"/>
    <x v="1"/>
    <x v="1"/>
    <n v="15"/>
    <x v="4857"/>
  </r>
  <r>
    <n v="470624828"/>
    <n v="59545278"/>
    <s v="Yagnesh Randhawa"/>
    <x v="1"/>
    <n v="679321"/>
    <x v="39"/>
    <x v="1"/>
    <n v="2"/>
    <n v="738.46"/>
    <n v="197.39"/>
    <x v="1"/>
    <x v="0"/>
    <n v="1"/>
    <x v="4858"/>
  </r>
  <r>
    <n v="9608676386"/>
    <n v="99714944"/>
    <s v="Bhanumati Chauhan"/>
    <x v="1"/>
    <n v="487065"/>
    <x v="47"/>
    <x v="3"/>
    <n v="1"/>
    <n v="374.68"/>
    <n v="545"/>
    <x v="1"/>
    <x v="0"/>
    <n v="-3"/>
    <x v="4859"/>
  </r>
  <r>
    <n v="6846160702"/>
    <n v="77661491"/>
    <s v="Jyoti Srinivas"/>
    <x v="1"/>
    <n v="131937"/>
    <x v="12"/>
    <x v="8"/>
    <n v="3"/>
    <n v="287.81"/>
    <n v="483.05"/>
    <x v="2"/>
    <x v="0"/>
    <n v="-4"/>
    <x v="4860"/>
  </r>
  <r>
    <n v="4248168019"/>
    <n v="29973346"/>
    <s v="Pranit Sane"/>
    <x v="3"/>
    <n v="378676"/>
    <x v="1"/>
    <x v="1"/>
    <n v="3"/>
    <n v="881.42"/>
    <n v="1838.03"/>
    <x v="2"/>
    <x v="0"/>
    <n v="-4"/>
    <x v="4861"/>
  </r>
  <r>
    <n v="9057909300"/>
    <n v="9738801"/>
    <s v="Damyanti Nadkarni"/>
    <x v="2"/>
    <n v="120532"/>
    <x v="17"/>
    <x v="6"/>
    <n v="1"/>
    <n v="697.53"/>
    <n v="787.4"/>
    <x v="0"/>
    <x v="0"/>
    <n v="-1"/>
    <x v="4862"/>
  </r>
  <r>
    <n v="2171816966"/>
    <n v="92404798"/>
    <s v="Gautami Dayal"/>
    <x v="1"/>
    <n v="537274"/>
    <x v="0"/>
    <x v="0"/>
    <n v="1"/>
    <n v="702.71"/>
    <n v="2672.4"/>
    <x v="0"/>
    <x v="0"/>
    <n v="-4"/>
    <x v="4863"/>
  </r>
  <r>
    <n v="1387025817"/>
    <n v="52417972"/>
    <s v="Nisha Chadha"/>
    <x v="1"/>
    <n v="490939"/>
    <x v="7"/>
    <x v="5"/>
    <n v="2"/>
    <n v="80.25"/>
    <n v="1004.68"/>
    <x v="2"/>
    <x v="0"/>
    <n v="4"/>
    <x v="4864"/>
  </r>
  <r>
    <n v="6801124715"/>
    <n v="26912171"/>
    <s v="Jagat Banerjee"/>
    <x v="1"/>
    <n v="305754"/>
    <x v="48"/>
    <x v="8"/>
    <n v="2"/>
    <n v="979.99"/>
    <n v="697.53"/>
    <x v="2"/>
    <x v="0"/>
    <n v="-2"/>
    <x v="4865"/>
  </r>
  <r>
    <n v="6117979297"/>
    <n v="79206969"/>
    <s v="Aadi Bains"/>
    <x v="0"/>
    <n v="298985"/>
    <x v="5"/>
    <x v="4"/>
    <n v="1"/>
    <n v="183.76"/>
    <n v="2007.19"/>
    <x v="0"/>
    <x v="0"/>
    <n v="0"/>
    <x v="4866"/>
  </r>
  <r>
    <n v="4902314626"/>
    <n v="98307019"/>
    <s v="Omya Magar"/>
    <x v="1"/>
    <n v="140154"/>
    <x v="8"/>
    <x v="5"/>
    <n v="2"/>
    <n v="171.2"/>
    <n v="1819.77"/>
    <x v="0"/>
    <x v="0"/>
    <n v="-3"/>
    <x v="4867"/>
  </r>
  <r>
    <n v="361595059"/>
    <n v="70966268"/>
    <s v="Odika Mahal"/>
    <x v="1"/>
    <n v="700048"/>
    <x v="23"/>
    <x v="7"/>
    <n v="1"/>
    <n v="141.28"/>
    <n v="1854.55"/>
    <x v="0"/>
    <x v="0"/>
    <n v="-4"/>
    <x v="4868"/>
  </r>
  <r>
    <n v="5309683159"/>
    <n v="24153726"/>
    <s v="Azad Sachdev"/>
    <x v="3"/>
    <n v="757274"/>
    <x v="0"/>
    <x v="0"/>
    <n v="2"/>
    <n v="98.32"/>
    <n v="3047.03"/>
    <x v="3"/>
    <x v="2"/>
    <n v="17"/>
    <x v="4869"/>
  </r>
  <r>
    <n v="2300265337"/>
    <n v="90246977"/>
    <s v="Yuvraj Chacko"/>
    <x v="3"/>
    <n v="654623"/>
    <x v="47"/>
    <x v="3"/>
    <n v="3"/>
    <n v="422.14"/>
    <n v="2215.5500000000002"/>
    <x v="0"/>
    <x v="0"/>
    <n v="3"/>
    <x v="4870"/>
  </r>
  <r>
    <n v="199903168"/>
    <n v="99627097"/>
    <s v="Amara Narayanan"/>
    <x v="1"/>
    <n v="847349"/>
    <x v="14"/>
    <x v="9"/>
    <n v="3"/>
    <n v="781.08"/>
    <n v="1440.04"/>
    <x v="1"/>
    <x v="0"/>
    <n v="-3"/>
    <x v="4871"/>
  </r>
  <r>
    <n v="4923840119"/>
    <n v="60049160"/>
    <s v="Abdul Nayak"/>
    <x v="1"/>
    <n v="764014"/>
    <x v="32"/>
    <x v="6"/>
    <n v="2"/>
    <n v="612.04"/>
    <n v="426.72"/>
    <x v="1"/>
    <x v="0"/>
    <n v="-3"/>
    <x v="4872"/>
  </r>
  <r>
    <n v="2209550085"/>
    <n v="56457995"/>
    <s v="Turvi Venkataraman"/>
    <x v="2"/>
    <n v="679865"/>
    <x v="17"/>
    <x v="6"/>
    <n v="1"/>
    <n v="347.91"/>
    <n v="2710.74"/>
    <x v="0"/>
    <x v="0"/>
    <n v="-1"/>
    <x v="4873"/>
  </r>
  <r>
    <n v="120178110"/>
    <n v="65294340"/>
    <s v="Jasmit Kota"/>
    <x v="1"/>
    <n v="739534"/>
    <x v="22"/>
    <x v="7"/>
    <n v="3"/>
    <n v="994.56"/>
    <n v="1508.3"/>
    <x v="3"/>
    <x v="1"/>
    <n v="10"/>
    <x v="4874"/>
  </r>
  <r>
    <n v="6647259959"/>
    <n v="83660688"/>
    <s v="Gopal Dube"/>
    <x v="3"/>
    <n v="39154"/>
    <x v="31"/>
    <x v="9"/>
    <n v="3"/>
    <n v="946.86"/>
    <n v="3032.51"/>
    <x v="2"/>
    <x v="2"/>
    <n v="23"/>
    <x v="4875"/>
  </r>
  <r>
    <n v="3859980017"/>
    <n v="77015367"/>
    <s v="Oni Bhagat"/>
    <x v="0"/>
    <n v="992178"/>
    <x v="25"/>
    <x v="4"/>
    <n v="1"/>
    <n v="632.42999999999995"/>
    <n v="114.52"/>
    <x v="2"/>
    <x v="0"/>
    <n v="2"/>
    <x v="4876"/>
  </r>
  <r>
    <n v="9196827234"/>
    <n v="51669263"/>
    <s v="Odika Manda"/>
    <x v="2"/>
    <n v="741341"/>
    <x v="2"/>
    <x v="2"/>
    <n v="2"/>
    <n v="923.84"/>
    <n v="2203.36"/>
    <x v="3"/>
    <x v="1"/>
    <n v="12"/>
    <x v="4877"/>
  </r>
  <r>
    <n v="3499440849"/>
    <n v="3638834"/>
    <s v="Falan Nayak"/>
    <x v="3"/>
    <n v="965755"/>
    <x v="38"/>
    <x v="9"/>
    <n v="2"/>
    <n v="532.57000000000005"/>
    <n v="1266.77"/>
    <x v="2"/>
    <x v="0"/>
    <n v="-4"/>
    <x v="4878"/>
  </r>
  <r>
    <n v="7114775833"/>
    <n v="68965787"/>
    <s v="Ekavir Agate"/>
    <x v="3"/>
    <n v="592784"/>
    <x v="29"/>
    <x v="3"/>
    <n v="1"/>
    <n v="280.35000000000002"/>
    <n v="1057.06"/>
    <x v="0"/>
    <x v="0"/>
    <n v="-5"/>
    <x v="4879"/>
  </r>
  <r>
    <n v="7812364366"/>
    <n v="25081012"/>
    <s v="Mohammed Oak"/>
    <x v="1"/>
    <n v="552883"/>
    <x v="14"/>
    <x v="9"/>
    <n v="1"/>
    <n v="888.16"/>
    <n v="4225.96"/>
    <x v="0"/>
    <x v="0"/>
    <n v="-3"/>
    <x v="4880"/>
  </r>
  <r>
    <n v="7525899857"/>
    <n v="52428250"/>
    <s v="Thomas Rai"/>
    <x v="1"/>
    <n v="723678"/>
    <x v="44"/>
    <x v="0"/>
    <n v="3"/>
    <n v="675.46"/>
    <n v="3983.85"/>
    <x v="3"/>
    <x v="0"/>
    <n v="-5"/>
    <x v="4881"/>
  </r>
  <r>
    <n v="3917847107"/>
    <n v="90665975"/>
    <s v="Hamsini Dhingra"/>
    <x v="2"/>
    <n v="587420"/>
    <x v="37"/>
    <x v="3"/>
    <n v="2"/>
    <n v="357.42"/>
    <n v="2860.94"/>
    <x v="1"/>
    <x v="0"/>
    <n v="1"/>
    <x v="4882"/>
  </r>
  <r>
    <n v="1229828587"/>
    <n v="42989999"/>
    <s v="Ishwar Munshi"/>
    <x v="1"/>
    <n v="432617"/>
    <x v="26"/>
    <x v="10"/>
    <n v="2"/>
    <n v="863.18"/>
    <n v="3587.77"/>
    <x v="1"/>
    <x v="0"/>
    <n v="4"/>
    <x v="4883"/>
  </r>
  <r>
    <n v="4249345096"/>
    <n v="81346291"/>
    <s v="Yashasvi Acharya"/>
    <x v="3"/>
    <n v="564692"/>
    <x v="43"/>
    <x v="0"/>
    <n v="1"/>
    <n v="215.65"/>
    <n v="1230.3"/>
    <x v="1"/>
    <x v="0"/>
    <n v="0"/>
    <x v="4884"/>
  </r>
  <r>
    <n v="4002407580"/>
    <n v="59398136"/>
    <s v="Neelima Lanka"/>
    <x v="0"/>
    <n v="256051"/>
    <x v="7"/>
    <x v="5"/>
    <n v="3"/>
    <n v="400.92"/>
    <n v="4381.5600000000004"/>
    <x v="0"/>
    <x v="0"/>
    <n v="5"/>
    <x v="4885"/>
  </r>
  <r>
    <n v="5982122427"/>
    <n v="6398761"/>
    <s v="Kabir Kala"/>
    <x v="2"/>
    <n v="707935"/>
    <x v="43"/>
    <x v="0"/>
    <n v="3"/>
    <n v="820.9"/>
    <n v="345.54"/>
    <x v="2"/>
    <x v="0"/>
    <n v="3"/>
    <x v="4886"/>
  </r>
  <r>
    <n v="3280431261"/>
    <n v="48268435"/>
    <s v="Triveni Padmanabhan"/>
    <x v="2"/>
    <n v="327290"/>
    <x v="35"/>
    <x v="6"/>
    <n v="2"/>
    <n v="862.28"/>
    <n v="1198.33"/>
    <x v="0"/>
    <x v="0"/>
    <n v="-5"/>
    <x v="4887"/>
  </r>
  <r>
    <n v="5066338759"/>
    <n v="48284116"/>
    <s v="Bhanumati Pingle"/>
    <x v="2"/>
    <n v="41853"/>
    <x v="19"/>
    <x v="2"/>
    <n v="2"/>
    <n v="910.44"/>
    <n v="616.45000000000005"/>
    <x v="1"/>
    <x v="0"/>
    <n v="-5"/>
    <x v="4888"/>
  </r>
  <r>
    <n v="9087426355"/>
    <n v="66932104"/>
    <s v="Chakradhar Dhawan"/>
    <x v="3"/>
    <n v="114414"/>
    <x v="5"/>
    <x v="4"/>
    <n v="2"/>
    <n v="832.06"/>
    <n v="473.64"/>
    <x v="3"/>
    <x v="0"/>
    <n v="-1"/>
    <x v="4889"/>
  </r>
  <r>
    <n v="5512907"/>
    <n v="51476157"/>
    <s v="Abdul Bali"/>
    <x v="2"/>
    <n v="659290"/>
    <x v="15"/>
    <x v="2"/>
    <n v="3"/>
    <n v="319.33999999999997"/>
    <n v="861.53"/>
    <x v="3"/>
    <x v="1"/>
    <n v="15"/>
    <x v="4890"/>
  </r>
  <r>
    <n v="4174741467"/>
    <n v="34074184"/>
    <s v="Nakul Din"/>
    <x v="1"/>
    <n v="930284"/>
    <x v="24"/>
    <x v="10"/>
    <n v="2"/>
    <n v="189.47"/>
    <n v="1492.14"/>
    <x v="1"/>
    <x v="1"/>
    <n v="12"/>
    <x v="4891"/>
  </r>
  <r>
    <n v="6270463968"/>
    <n v="35434373"/>
    <s v="Pushti Pandya"/>
    <x v="3"/>
    <n v="883013"/>
    <x v="2"/>
    <x v="2"/>
    <n v="1"/>
    <n v="989.88"/>
    <n v="3784.59"/>
    <x v="3"/>
    <x v="0"/>
    <n v="-4"/>
    <x v="4892"/>
  </r>
  <r>
    <n v="1239385001"/>
    <n v="82359623"/>
    <s v="Pushti Sangha"/>
    <x v="3"/>
    <n v="897083"/>
    <x v="11"/>
    <x v="7"/>
    <n v="3"/>
    <n v="972.69"/>
    <n v="2963.43"/>
    <x v="1"/>
    <x v="0"/>
    <n v="2"/>
    <x v="4893"/>
  </r>
  <r>
    <n v="5250202756"/>
    <n v="40871915"/>
    <s v="Alka Sandal"/>
    <x v="3"/>
    <n v="555121"/>
    <x v="41"/>
    <x v="9"/>
    <n v="2"/>
    <n v="354.91"/>
    <n v="1416.86"/>
    <x v="2"/>
    <x v="2"/>
    <n v="20"/>
    <x v="4894"/>
  </r>
  <r>
    <n v="4099185509"/>
    <n v="22047134"/>
    <s v="Ubika Shukla"/>
    <x v="2"/>
    <n v="968887"/>
    <x v="23"/>
    <x v="7"/>
    <n v="2"/>
    <n v="40.700000000000003"/>
    <n v="2680.39"/>
    <x v="0"/>
    <x v="0"/>
    <n v="-1"/>
    <x v="4895"/>
  </r>
  <r>
    <n v="7875903450"/>
    <n v="17805991"/>
    <s v="Jhalak Rai"/>
    <x v="1"/>
    <n v="563740"/>
    <x v="47"/>
    <x v="3"/>
    <n v="3"/>
    <n v="96.33"/>
    <n v="877.43"/>
    <x v="3"/>
    <x v="0"/>
    <n v="0"/>
    <x v="4896"/>
  </r>
  <r>
    <n v="7561642939"/>
    <n v="75739462"/>
    <s v="Vasana Ganesh"/>
    <x v="3"/>
    <n v="146840"/>
    <x v="6"/>
    <x v="2"/>
    <n v="2"/>
    <n v="786.85"/>
    <n v="2045.25"/>
    <x v="1"/>
    <x v="0"/>
    <n v="-4"/>
    <x v="4897"/>
  </r>
  <r>
    <n v="5438908316"/>
    <n v="59815512"/>
    <s v="Teerth Seshadri"/>
    <x v="0"/>
    <n v="942001"/>
    <x v="43"/>
    <x v="0"/>
    <n v="1"/>
    <n v="671.55"/>
    <n v="3399.81"/>
    <x v="2"/>
    <x v="0"/>
    <n v="0"/>
    <x v="4898"/>
  </r>
  <r>
    <n v="357437373"/>
    <n v="23126657"/>
    <s v="Ekiya Sekhon"/>
    <x v="3"/>
    <n v="667163"/>
    <x v="1"/>
    <x v="1"/>
    <n v="3"/>
    <n v="441.2"/>
    <n v="3284.68"/>
    <x v="1"/>
    <x v="0"/>
    <n v="5"/>
    <x v="4899"/>
  </r>
  <r>
    <n v="8972877222"/>
    <n v="57291761"/>
    <s v="Samarth Muni"/>
    <x v="0"/>
    <n v="373536"/>
    <x v="44"/>
    <x v="0"/>
    <n v="1"/>
    <n v="494.17"/>
    <n v="4304.25"/>
    <x v="0"/>
    <x v="0"/>
    <n v="1"/>
    <x v="4900"/>
  </r>
  <r>
    <n v="1163798451"/>
    <n v="25641500"/>
    <s v="Harshil Vaidya"/>
    <x v="3"/>
    <n v="954722"/>
    <x v="33"/>
    <x v="8"/>
    <n v="2"/>
    <n v="616.45000000000005"/>
    <n v="2383.88"/>
    <x v="0"/>
    <x v="2"/>
    <n v="27"/>
    <x v="4901"/>
  </r>
  <r>
    <n v="3588229485"/>
    <n v="29973346"/>
    <s v="Pranit Sane"/>
    <x v="3"/>
    <n v="67197"/>
    <x v="16"/>
    <x v="2"/>
    <n v="3"/>
    <n v="552.20000000000005"/>
    <n v="3644.32"/>
    <x v="3"/>
    <x v="2"/>
    <n v="21"/>
    <x v="4902"/>
  </r>
  <r>
    <n v="1205823348"/>
    <n v="79478655"/>
    <s v="Zilmil Rege"/>
    <x v="0"/>
    <n v="707935"/>
    <x v="43"/>
    <x v="0"/>
    <n v="2"/>
    <n v="820.9"/>
    <n v="2426.3000000000002"/>
    <x v="1"/>
    <x v="1"/>
    <n v="9"/>
    <x v="4903"/>
  </r>
  <r>
    <n v="2867008541"/>
    <n v="99594960"/>
    <s v="Amaira Tak"/>
    <x v="2"/>
    <n v="914071"/>
    <x v="47"/>
    <x v="3"/>
    <n v="3"/>
    <n v="296.94"/>
    <n v="1763.79"/>
    <x v="2"/>
    <x v="1"/>
    <n v="12"/>
    <x v="4904"/>
  </r>
  <r>
    <n v="5794917332"/>
    <n v="12574626"/>
    <s v="Nitesh Joshi"/>
    <x v="2"/>
    <n v="60619"/>
    <x v="20"/>
    <x v="1"/>
    <n v="1"/>
    <n v="726.41"/>
    <n v="1099.9100000000001"/>
    <x v="0"/>
    <x v="0"/>
    <n v="-5"/>
    <x v="4905"/>
  </r>
  <r>
    <n v="4726520098"/>
    <n v="48284116"/>
    <s v="Bhanumati Pingle"/>
    <x v="2"/>
    <n v="77308"/>
    <x v="36"/>
    <x v="9"/>
    <n v="2"/>
    <n v="223.27"/>
    <n v="2873.05"/>
    <x v="0"/>
    <x v="0"/>
    <n v="-3"/>
    <x v="4906"/>
  </r>
  <r>
    <n v="6251716165"/>
    <n v="93723634"/>
    <s v="Aditya Swamy"/>
    <x v="3"/>
    <n v="914071"/>
    <x v="47"/>
    <x v="3"/>
    <n v="3"/>
    <n v="296.94"/>
    <n v="2660.73"/>
    <x v="2"/>
    <x v="1"/>
    <n v="11"/>
    <x v="4907"/>
  </r>
  <r>
    <n v="5991829458"/>
    <n v="80850753"/>
    <s v="Gautami Rai"/>
    <x v="3"/>
    <n v="329351"/>
    <x v="15"/>
    <x v="2"/>
    <n v="2"/>
    <n v="310.87"/>
    <n v="4046.31"/>
    <x v="1"/>
    <x v="0"/>
    <n v="-3"/>
    <x v="4908"/>
  </r>
  <r>
    <n v="1142626566"/>
    <n v="27304827"/>
    <s v="Arjun Bhardwaj"/>
    <x v="3"/>
    <n v="337168"/>
    <x v="2"/>
    <x v="2"/>
    <n v="2"/>
    <n v="545.49"/>
    <n v="1294.71"/>
    <x v="0"/>
    <x v="0"/>
    <n v="-3"/>
    <x v="4909"/>
  </r>
  <r>
    <n v="2595161999"/>
    <n v="45586151"/>
    <s v="Pallavi Ram"/>
    <x v="0"/>
    <n v="771228"/>
    <x v="0"/>
    <x v="0"/>
    <n v="2"/>
    <n v="83.18"/>
    <n v="3891.35"/>
    <x v="2"/>
    <x v="0"/>
    <n v="-3"/>
    <x v="4910"/>
  </r>
  <r>
    <n v="8865698939"/>
    <n v="3897936"/>
    <s v="Maanav Singh"/>
    <x v="3"/>
    <n v="107548"/>
    <x v="39"/>
    <x v="1"/>
    <n v="2"/>
    <n v="891.6"/>
    <n v="1333.67"/>
    <x v="1"/>
    <x v="0"/>
    <n v="2"/>
    <x v="4911"/>
  </r>
  <r>
    <n v="1776582175"/>
    <n v="12305040"/>
    <s v="Guneet Jayaraman"/>
    <x v="0"/>
    <n v="56589"/>
    <x v="5"/>
    <x v="4"/>
    <n v="2"/>
    <n v="517.77"/>
    <n v="2507.31"/>
    <x v="3"/>
    <x v="0"/>
    <n v="5"/>
    <x v="4912"/>
  </r>
  <r>
    <n v="7323157341"/>
    <n v="16543242"/>
    <s v="Vihaan Korpal"/>
    <x v="3"/>
    <n v="478531"/>
    <x v="41"/>
    <x v="9"/>
    <n v="1"/>
    <n v="825.46"/>
    <n v="2438.7800000000002"/>
    <x v="3"/>
    <x v="0"/>
    <n v="5"/>
    <x v="4913"/>
  </r>
  <r>
    <n v="8997413283"/>
    <n v="45314389"/>
    <s v="Amaira Subramanian"/>
    <x v="1"/>
    <n v="839170"/>
    <x v="19"/>
    <x v="2"/>
    <n v="2"/>
    <n v="481.63"/>
    <n v="3639.44"/>
    <x v="2"/>
    <x v="0"/>
    <n v="4"/>
    <x v="4914"/>
  </r>
  <r>
    <n v="2548452255"/>
    <n v="44776601"/>
    <s v="Krisha Sood"/>
    <x v="0"/>
    <n v="131136"/>
    <x v="32"/>
    <x v="6"/>
    <n v="3"/>
    <n v="37.799999999999997"/>
    <n v="2112.34"/>
    <x v="3"/>
    <x v="2"/>
    <n v="21"/>
    <x v="4915"/>
  </r>
  <r>
    <n v="7906839225"/>
    <n v="56548063"/>
    <s v="Advay Baria"/>
    <x v="1"/>
    <n v="33955"/>
    <x v="12"/>
    <x v="8"/>
    <n v="3"/>
    <n v="186.08"/>
    <n v="1434.14"/>
    <x v="3"/>
    <x v="0"/>
    <n v="-1"/>
    <x v="4916"/>
  </r>
  <r>
    <n v="4113927200"/>
    <n v="53782978"/>
    <s v="Laban Baria"/>
    <x v="1"/>
    <n v="144124"/>
    <x v="11"/>
    <x v="7"/>
    <n v="3"/>
    <n v="162.66999999999999"/>
    <n v="4111.84"/>
    <x v="0"/>
    <x v="0"/>
    <n v="-3"/>
    <x v="4917"/>
  </r>
  <r>
    <n v="4233626614"/>
    <n v="24043135"/>
    <s v="Edhitha Bassi"/>
    <x v="2"/>
    <n v="542300"/>
    <x v="9"/>
    <x v="3"/>
    <n v="3"/>
    <n v="255.35"/>
    <n v="1487.88"/>
    <x v="2"/>
    <x v="0"/>
    <n v="5"/>
    <x v="4918"/>
  </r>
  <r>
    <n v="2886463378"/>
    <n v="6853981"/>
    <s v="Radhika Bahri"/>
    <x v="2"/>
    <n v="140489"/>
    <x v="28"/>
    <x v="5"/>
    <n v="2"/>
    <n v="650.20000000000005"/>
    <n v="141.28"/>
    <x v="1"/>
    <x v="2"/>
    <n v="23"/>
    <x v="4919"/>
  </r>
  <r>
    <n v="1823348306"/>
    <n v="92604392"/>
    <s v="Kevin Palan"/>
    <x v="3"/>
    <n v="669378"/>
    <x v="14"/>
    <x v="9"/>
    <n v="2"/>
    <n v="212.14"/>
    <n v="1015"/>
    <x v="1"/>
    <x v="0"/>
    <n v="-1"/>
    <x v="4920"/>
  </r>
  <r>
    <n v="8706556166"/>
    <n v="84953008"/>
    <s v="Sai Pal"/>
    <x v="2"/>
    <n v="567671"/>
    <x v="29"/>
    <x v="3"/>
    <n v="2"/>
    <n v="418.48"/>
    <n v="690.08"/>
    <x v="3"/>
    <x v="1"/>
    <n v="11"/>
    <x v="4921"/>
  </r>
  <r>
    <n v="5139433840"/>
    <n v="77614510"/>
    <s v="Girik Gopal"/>
    <x v="2"/>
    <n v="123983"/>
    <x v="13"/>
    <x v="4"/>
    <n v="2"/>
    <n v="785.67"/>
    <n v="3480.72"/>
    <x v="3"/>
    <x v="0"/>
    <n v="3"/>
    <x v="4922"/>
  </r>
  <r>
    <n v="769731596"/>
    <n v="97825663"/>
    <s v="Upadhriti Sha"/>
    <x v="0"/>
    <n v="837480"/>
    <x v="13"/>
    <x v="4"/>
    <n v="1"/>
    <n v="217.4"/>
    <n v="2692.05"/>
    <x v="2"/>
    <x v="0"/>
    <n v="4"/>
    <x v="4923"/>
  </r>
  <r>
    <n v="1346090496"/>
    <n v="88202341"/>
    <s v="Jagrati Dubey"/>
    <x v="2"/>
    <n v="659290"/>
    <x v="15"/>
    <x v="2"/>
    <n v="3"/>
    <n v="319.33999999999997"/>
    <n v="2035.95"/>
    <x v="0"/>
    <x v="0"/>
    <n v="5"/>
    <x v="4924"/>
  </r>
  <r>
    <n v="9339629293"/>
    <n v="79478655"/>
    <s v="Zilmil Rege"/>
    <x v="0"/>
    <n v="542300"/>
    <x v="9"/>
    <x v="3"/>
    <n v="3"/>
    <n v="255.35"/>
    <n v="1797.71"/>
    <x v="1"/>
    <x v="1"/>
    <n v="11"/>
    <x v="4925"/>
  </r>
  <r>
    <n v="3043993017"/>
    <n v="13455530"/>
    <s v="Yoshita Varty"/>
    <x v="2"/>
    <n v="451812"/>
    <x v="25"/>
    <x v="4"/>
    <n v="1"/>
    <n v="530.85"/>
    <n v="3205.65"/>
    <x v="3"/>
    <x v="1"/>
    <n v="9"/>
    <x v="4926"/>
  </r>
  <r>
    <n v="274863669"/>
    <n v="39140039"/>
    <s v="Upasna Naidu"/>
    <x v="1"/>
    <n v="990993"/>
    <x v="49"/>
    <x v="3"/>
    <n v="1"/>
    <n v="263.7"/>
    <n v="1785.63"/>
    <x v="3"/>
    <x v="0"/>
    <n v="-2"/>
    <x v="4927"/>
  </r>
  <r>
    <n v="3736611791"/>
    <n v="6959437"/>
    <s v="Rushil Prakash"/>
    <x v="3"/>
    <n v="398340"/>
    <x v="46"/>
    <x v="8"/>
    <n v="3"/>
    <n v="651.92999999999995"/>
    <n v="1410.62"/>
    <x v="2"/>
    <x v="0"/>
    <n v="-4"/>
    <x v="4928"/>
  </r>
  <r>
    <n v="9628875555"/>
    <n v="11470681"/>
    <s v="Yashawini Sunder"/>
    <x v="1"/>
    <n v="903336"/>
    <x v="21"/>
    <x v="6"/>
    <n v="1"/>
    <n v="551.88"/>
    <n v="3007.93"/>
    <x v="0"/>
    <x v="0"/>
    <n v="-2"/>
    <x v="4929"/>
  </r>
  <r>
    <n v="6367306297"/>
    <n v="17201639"/>
    <s v="Vidhi Toor"/>
    <x v="1"/>
    <n v="196719"/>
    <x v="38"/>
    <x v="9"/>
    <n v="3"/>
    <n v="217.5"/>
    <n v="3012.27"/>
    <x v="0"/>
    <x v="0"/>
    <n v="-4"/>
    <x v="4930"/>
  </r>
  <r>
    <n v="4393113152"/>
    <n v="79695653"/>
    <s v="Yash Hans"/>
    <x v="0"/>
    <n v="56589"/>
    <x v="5"/>
    <x v="4"/>
    <n v="1"/>
    <n v="517.77"/>
    <n v="3080.2"/>
    <x v="0"/>
    <x v="1"/>
    <n v="15"/>
    <x v="4931"/>
  </r>
  <r>
    <n v="1239928207"/>
    <n v="79591237"/>
    <s v="Osha Warrior"/>
    <x v="3"/>
    <n v="961614"/>
    <x v="49"/>
    <x v="3"/>
    <n v="2"/>
    <n v="227.22"/>
    <n v="281.73"/>
    <x v="1"/>
    <x v="0"/>
    <n v="-1"/>
    <x v="4932"/>
  </r>
  <r>
    <n v="5473002872"/>
    <n v="44030130"/>
    <s v="Laksh Dalal"/>
    <x v="0"/>
    <n v="992178"/>
    <x v="25"/>
    <x v="4"/>
    <n v="2"/>
    <n v="632.42999999999995"/>
    <n v="755.66"/>
    <x v="2"/>
    <x v="0"/>
    <n v="-2"/>
    <x v="4933"/>
  </r>
  <r>
    <n v="6536847919"/>
    <n v="81822935"/>
    <s v="Dhruv Ganguly"/>
    <x v="0"/>
    <n v="965755"/>
    <x v="38"/>
    <x v="9"/>
    <n v="2"/>
    <n v="532.57000000000005"/>
    <n v="5410.01"/>
    <x v="3"/>
    <x v="0"/>
    <n v="0"/>
    <x v="4934"/>
  </r>
  <r>
    <n v="5480709564"/>
    <n v="18140588"/>
    <s v="Orinder Malhotra"/>
    <x v="0"/>
    <n v="89084"/>
    <x v="45"/>
    <x v="2"/>
    <n v="1"/>
    <n v="598.83000000000004"/>
    <n v="3731.46"/>
    <x v="2"/>
    <x v="0"/>
    <n v="-3"/>
    <x v="4935"/>
  </r>
  <r>
    <n v="1393100618"/>
    <n v="33295496"/>
    <s v="Imaran Chaudry"/>
    <x v="3"/>
    <n v="723678"/>
    <x v="44"/>
    <x v="0"/>
    <n v="3"/>
    <n v="675.46"/>
    <n v="3502.77"/>
    <x v="0"/>
    <x v="0"/>
    <n v="-3"/>
    <x v="4936"/>
  </r>
  <r>
    <n v="6999330116"/>
    <n v="81605722"/>
    <s v="Bachittar Morar"/>
    <x v="0"/>
    <n v="120385"/>
    <x v="0"/>
    <x v="0"/>
    <n v="3"/>
    <n v="597.91"/>
    <n v="931.61"/>
    <x v="2"/>
    <x v="2"/>
    <n v="23"/>
    <x v="4937"/>
  </r>
  <r>
    <n v="7816842690"/>
    <n v="1449273"/>
    <s v="Forum Deol"/>
    <x v="1"/>
    <n v="564692"/>
    <x v="43"/>
    <x v="0"/>
    <n v="1"/>
    <n v="215.65"/>
    <n v="3078.32"/>
    <x v="0"/>
    <x v="0"/>
    <n v="3"/>
    <x v="4938"/>
  </r>
  <r>
    <n v="3186586558"/>
    <n v="9987182"/>
    <s v="Tristan Hegde"/>
    <x v="0"/>
    <n v="654297"/>
    <x v="14"/>
    <x v="9"/>
    <n v="3"/>
    <n v="13.25"/>
    <n v="2983.4"/>
    <x v="2"/>
    <x v="0"/>
    <n v="-1"/>
    <x v="4939"/>
  </r>
  <r>
    <n v="7927955136"/>
    <n v="32293017"/>
    <s v="Samarth Kapoor"/>
    <x v="2"/>
    <n v="11422"/>
    <x v="14"/>
    <x v="9"/>
    <n v="1"/>
    <n v="127.16"/>
    <n v="597.91"/>
    <x v="0"/>
    <x v="0"/>
    <n v="0"/>
    <x v="4940"/>
  </r>
  <r>
    <n v="3518172697"/>
    <n v="13189939"/>
    <s v="Ishanvi Raman"/>
    <x v="2"/>
    <n v="500633"/>
    <x v="34"/>
    <x v="2"/>
    <n v="1"/>
    <n v="154.5"/>
    <n v="2809.38"/>
    <x v="2"/>
    <x v="0"/>
    <n v="-4"/>
    <x v="4941"/>
  </r>
  <r>
    <n v="4557188271"/>
    <n v="17597449"/>
    <s v="Umang Dhingra"/>
    <x v="2"/>
    <n v="871592"/>
    <x v="41"/>
    <x v="9"/>
    <n v="1"/>
    <n v="870.29"/>
    <n v="4693.6400000000003"/>
    <x v="0"/>
    <x v="0"/>
    <n v="4"/>
    <x v="4942"/>
  </r>
  <r>
    <n v="2893244627"/>
    <n v="11493380"/>
    <s v="Jhalak Peri"/>
    <x v="0"/>
    <n v="34200"/>
    <x v="7"/>
    <x v="5"/>
    <n v="2"/>
    <n v="319.8"/>
    <n v="3331.28"/>
    <x v="0"/>
    <x v="1"/>
    <n v="11"/>
    <x v="4943"/>
  </r>
  <r>
    <n v="1996683408"/>
    <n v="5043760"/>
    <s v="Chatresh Dara"/>
    <x v="0"/>
    <n v="39154"/>
    <x v="31"/>
    <x v="9"/>
    <n v="2"/>
    <n v="946.86"/>
    <n v="870.29"/>
    <x v="3"/>
    <x v="1"/>
    <n v="13"/>
    <x v="4944"/>
  </r>
  <r>
    <n v="1673794089"/>
    <n v="48167795"/>
    <s v="Charita Kapoor"/>
    <x v="1"/>
    <n v="378287"/>
    <x v="50"/>
    <x v="1"/>
    <n v="3"/>
    <n v="332.84"/>
    <n v="891.13"/>
    <x v="0"/>
    <x v="0"/>
    <n v="-5"/>
    <x v="4945"/>
  </r>
  <r>
    <n v="9931161723"/>
    <n v="41640262"/>
    <s v="Vihaan Gola"/>
    <x v="2"/>
    <n v="679865"/>
    <x v="17"/>
    <x v="6"/>
    <n v="2"/>
    <n v="347.91"/>
    <n v="883.44"/>
    <x v="2"/>
    <x v="0"/>
    <n v="-3"/>
    <x v="4946"/>
  </r>
  <r>
    <n v="856799416"/>
    <n v="25770577"/>
    <s v="Janya Chhabra"/>
    <x v="0"/>
    <n v="611575"/>
    <x v="12"/>
    <x v="8"/>
    <n v="2"/>
    <n v="482.06"/>
    <n v="439.98"/>
    <x v="3"/>
    <x v="0"/>
    <n v="2"/>
    <x v="4947"/>
  </r>
  <r>
    <n v="6668508959"/>
    <n v="15144290"/>
    <s v="Omkaar Swamy"/>
    <x v="1"/>
    <n v="137909"/>
    <x v="13"/>
    <x v="4"/>
    <n v="2"/>
    <n v="864.3"/>
    <n v="2236.64"/>
    <x v="1"/>
    <x v="0"/>
    <n v="-4"/>
    <x v="4948"/>
  </r>
  <r>
    <n v="4914874727"/>
    <n v="80517784"/>
    <s v="Udyati Dara"/>
    <x v="0"/>
    <n v="240179"/>
    <x v="13"/>
    <x v="4"/>
    <n v="1"/>
    <n v="90.56"/>
    <n v="2658.31"/>
    <x v="1"/>
    <x v="0"/>
    <n v="3"/>
    <x v="4949"/>
  </r>
  <r>
    <n v="7869104895"/>
    <n v="57392064"/>
    <s v="Lavanya Jain"/>
    <x v="0"/>
    <n v="820973"/>
    <x v="26"/>
    <x v="10"/>
    <n v="1"/>
    <n v="114.52"/>
    <n v="1638"/>
    <x v="0"/>
    <x v="0"/>
    <n v="-1"/>
    <x v="4950"/>
  </r>
  <r>
    <n v="5094989752"/>
    <n v="87107263"/>
    <s v="Lakshmi Arora"/>
    <x v="2"/>
    <n v="478531"/>
    <x v="41"/>
    <x v="9"/>
    <n v="2"/>
    <n v="825.46"/>
    <n v="46.62"/>
    <x v="2"/>
    <x v="0"/>
    <n v="4"/>
    <x v="4951"/>
  </r>
  <r>
    <n v="4305377896"/>
    <n v="19216141"/>
    <s v="Teerth Manda"/>
    <x v="3"/>
    <n v="799952"/>
    <x v="15"/>
    <x v="2"/>
    <n v="2"/>
    <n v="922.64"/>
    <n v="2737.62"/>
    <x v="0"/>
    <x v="2"/>
    <n v="25"/>
    <x v="4952"/>
  </r>
  <r>
    <n v="7017136473"/>
    <n v="50680889"/>
    <s v="Warda Karan"/>
    <x v="1"/>
    <n v="953175"/>
    <x v="24"/>
    <x v="10"/>
    <n v="1"/>
    <n v="225.21"/>
    <n v="2783.74"/>
    <x v="1"/>
    <x v="0"/>
    <n v="-4"/>
    <x v="4953"/>
  </r>
  <r>
    <n v="3303209513"/>
    <n v="70084516"/>
    <s v="Ishaan Baria"/>
    <x v="1"/>
    <n v="183929"/>
    <x v="6"/>
    <x v="2"/>
    <n v="3"/>
    <n v="738.74"/>
    <n v="2662.16"/>
    <x v="3"/>
    <x v="0"/>
    <n v="-5"/>
    <x v="4954"/>
  </r>
  <r>
    <n v="8607953669"/>
    <n v="67340606"/>
    <s v="Onkar Arya"/>
    <x v="3"/>
    <n v="34186"/>
    <x v="31"/>
    <x v="9"/>
    <n v="3"/>
    <n v="925.65"/>
    <n v="1274.25"/>
    <x v="0"/>
    <x v="0"/>
    <n v="-3"/>
    <x v="4955"/>
  </r>
  <r>
    <n v="1940918101"/>
    <n v="4356173"/>
    <s v="Jalsa Khatri"/>
    <x v="1"/>
    <n v="140154"/>
    <x v="8"/>
    <x v="5"/>
    <n v="1"/>
    <n v="171.2"/>
    <n v="1438.2"/>
    <x v="2"/>
    <x v="0"/>
    <n v="-5"/>
    <x v="4956"/>
  </r>
  <r>
    <n v="6494615659"/>
    <n v="10745302"/>
    <s v="Yochana Shukla"/>
    <x v="3"/>
    <n v="757274"/>
    <x v="0"/>
    <x v="0"/>
    <n v="1"/>
    <n v="98.32"/>
    <n v="3759.4"/>
    <x v="2"/>
    <x v="1"/>
    <n v="13"/>
    <x v="4957"/>
  </r>
  <r>
    <n v="4280890409"/>
    <n v="42102289"/>
    <s v="Guneet Vaidya"/>
    <x v="1"/>
    <n v="89084"/>
    <x v="45"/>
    <x v="2"/>
    <n v="2"/>
    <n v="598.83000000000004"/>
    <n v="2926.61"/>
    <x v="3"/>
    <x v="0"/>
    <n v="4"/>
    <x v="4958"/>
  </r>
  <r>
    <n v="7598489331"/>
    <n v="84066402"/>
    <s v="Lucky Dar"/>
    <x v="0"/>
    <n v="425341"/>
    <x v="0"/>
    <x v="0"/>
    <n v="2"/>
    <n v="486.28"/>
    <n v="2118.48"/>
    <x v="3"/>
    <x v="1"/>
    <n v="7"/>
    <x v="4959"/>
  </r>
  <r>
    <n v="8755280486"/>
    <n v="2566268"/>
    <s v="Arjun Ratta"/>
    <x v="3"/>
    <n v="589812"/>
    <x v="11"/>
    <x v="7"/>
    <n v="3"/>
    <n v="163.03"/>
    <n v="2760.76"/>
    <x v="0"/>
    <x v="1"/>
    <n v="7"/>
    <x v="4960"/>
  </r>
  <r>
    <n v="8281093933"/>
    <n v="67277562"/>
    <s v="Arunima Borde"/>
    <x v="2"/>
    <n v="642612"/>
    <x v="0"/>
    <x v="0"/>
    <n v="1"/>
    <n v="517.03"/>
    <n v="781.08"/>
    <x v="0"/>
    <x v="0"/>
    <n v="-5"/>
    <x v="4961"/>
  </r>
  <r>
    <n v="7415765726"/>
    <n v="75244116"/>
    <s v="Jai Suri"/>
    <x v="2"/>
    <n v="647462"/>
    <x v="7"/>
    <x v="5"/>
    <n v="3"/>
    <n v="326.42"/>
    <n v="4757.16"/>
    <x v="3"/>
    <x v="1"/>
    <n v="15"/>
    <x v="4962"/>
  </r>
  <r>
    <n v="6266072804"/>
    <n v="60565603"/>
    <s v="Ladli Tara"/>
    <x v="1"/>
    <n v="196719"/>
    <x v="38"/>
    <x v="9"/>
    <n v="1"/>
    <n v="217.5"/>
    <n v="582.63"/>
    <x v="2"/>
    <x v="0"/>
    <n v="4"/>
    <x v="4963"/>
  </r>
  <r>
    <n v="1542448934"/>
    <n v="97033691"/>
    <s v="Aarini Muni"/>
    <x v="3"/>
    <n v="118820"/>
    <x v="20"/>
    <x v="1"/>
    <n v="3"/>
    <n v="12.32"/>
    <n v="2557.13"/>
    <x v="1"/>
    <x v="0"/>
    <n v="-1"/>
    <x v="4964"/>
  </r>
  <r>
    <n v="2896979776"/>
    <n v="30317733"/>
    <s v="Janani Sawhney"/>
    <x v="2"/>
    <n v="992178"/>
    <x v="25"/>
    <x v="4"/>
    <n v="3"/>
    <n v="632.42999999999995"/>
    <n v="690.08"/>
    <x v="0"/>
    <x v="0"/>
    <n v="-4"/>
    <x v="4965"/>
  </r>
  <r>
    <n v="169867835"/>
    <n v="59545278"/>
    <s v="Yagnesh Randhawa"/>
    <x v="1"/>
    <n v="927651"/>
    <x v="26"/>
    <x v="10"/>
    <n v="3"/>
    <n v="426.72"/>
    <n v="632.42999999999995"/>
    <x v="3"/>
    <x v="0"/>
    <n v="-2"/>
    <x v="4966"/>
  </r>
  <r>
    <n v="9493456526"/>
    <n v="77811864"/>
    <s v="Urvashi Iyengar"/>
    <x v="3"/>
    <n v="516376"/>
    <x v="36"/>
    <x v="9"/>
    <n v="3"/>
    <n v="877.43"/>
    <n v="1359.05"/>
    <x v="2"/>
    <x v="0"/>
    <n v="-3"/>
    <x v="4967"/>
  </r>
  <r>
    <n v="9423261830"/>
    <n v="17597449"/>
    <s v="Umang Dhingra"/>
    <x v="2"/>
    <n v="611575"/>
    <x v="12"/>
    <x v="8"/>
    <n v="1"/>
    <n v="482.06"/>
    <n v="3077.08"/>
    <x v="0"/>
    <x v="0"/>
    <n v="3"/>
    <x v="4968"/>
  </r>
  <r>
    <n v="5793453795"/>
    <n v="70543108"/>
    <s v="Baljiwan Sampath"/>
    <x v="0"/>
    <n v="378676"/>
    <x v="1"/>
    <x v="1"/>
    <n v="2"/>
    <n v="881.42"/>
    <n v="3172.62"/>
    <x v="0"/>
    <x v="0"/>
    <n v="5"/>
    <x v="4969"/>
  </r>
  <r>
    <n v="2141680269"/>
    <n v="32797235"/>
    <s v="Shravya Chandran"/>
    <x v="0"/>
    <n v="820541"/>
    <x v="22"/>
    <x v="7"/>
    <n v="1"/>
    <n v="576.22"/>
    <n v="3449.94"/>
    <x v="0"/>
    <x v="0"/>
    <n v="3"/>
    <x v="4970"/>
  </r>
  <r>
    <n v="6457122136"/>
    <n v="79764458"/>
    <s v="Bhavani Kant"/>
    <x v="1"/>
    <n v="589812"/>
    <x v="11"/>
    <x v="7"/>
    <n v="3"/>
    <n v="163.03"/>
    <n v="3162.28"/>
    <x v="0"/>
    <x v="2"/>
    <n v="25"/>
    <x v="4971"/>
  </r>
  <r>
    <n v="8447536518"/>
    <n v="48160359"/>
    <s v="Zehaan Sundaram"/>
    <x v="3"/>
    <n v="542300"/>
    <x v="9"/>
    <x v="3"/>
    <n v="2"/>
    <n v="255.35"/>
    <n v="4888.47"/>
    <x v="0"/>
    <x v="0"/>
    <n v="5"/>
    <x v="4972"/>
  </r>
  <r>
    <n v="3191672889"/>
    <n v="88223261"/>
    <s v="Yoshita Suri"/>
    <x v="0"/>
    <n v="897083"/>
    <x v="11"/>
    <x v="7"/>
    <n v="2"/>
    <n v="972.69"/>
    <n v="3130.58"/>
    <x v="1"/>
    <x v="0"/>
    <n v="1"/>
    <x v="4973"/>
  </r>
  <r>
    <n v="2521995712"/>
    <n v="30285217"/>
    <s v="Isha Sahni"/>
    <x v="3"/>
    <n v="219598"/>
    <x v="8"/>
    <x v="5"/>
    <n v="3"/>
    <n v="367.08"/>
    <n v="2100.16"/>
    <x v="0"/>
    <x v="0"/>
    <n v="-2"/>
    <x v="4974"/>
  </r>
  <r>
    <n v="8194578267"/>
    <n v="74313592"/>
    <s v="Vaishnavi Prasad"/>
    <x v="3"/>
    <n v="669378"/>
    <x v="14"/>
    <x v="9"/>
    <n v="2"/>
    <n v="212.14"/>
    <n v="3901.21"/>
    <x v="1"/>
    <x v="0"/>
    <n v="4"/>
    <x v="4975"/>
  </r>
  <r>
    <n v="2811341619"/>
    <n v="30188374"/>
    <s v="Naveen Chakrabarti"/>
    <x v="1"/>
    <n v="762527"/>
    <x v="29"/>
    <x v="3"/>
    <n v="1"/>
    <n v="690.08"/>
    <n v="947.95"/>
    <x v="0"/>
    <x v="0"/>
    <n v="3"/>
    <x v="4976"/>
  </r>
  <r>
    <n v="5562576298"/>
    <n v="10019218"/>
    <s v="Elijah Brar"/>
    <x v="1"/>
    <n v="578097"/>
    <x v="3"/>
    <x v="3"/>
    <n v="2"/>
    <n v="267.61"/>
    <n v="3844.75"/>
    <x v="1"/>
    <x v="1"/>
    <n v="7"/>
    <x v="4977"/>
  </r>
  <r>
    <n v="7446009755"/>
    <n v="71767248"/>
    <s v="Shivani Khurana"/>
    <x v="1"/>
    <n v="954722"/>
    <x v="33"/>
    <x v="8"/>
    <n v="3"/>
    <n v="616.45000000000005"/>
    <n v="1324.37"/>
    <x v="3"/>
    <x v="1"/>
    <n v="11"/>
    <x v="4978"/>
  </r>
  <r>
    <n v="7343262659"/>
    <n v="16484167"/>
    <s v="Hemal Bala"/>
    <x v="1"/>
    <n v="492958"/>
    <x v="7"/>
    <x v="5"/>
    <n v="1"/>
    <n v="84.2"/>
    <n v="3927.09"/>
    <x v="2"/>
    <x v="0"/>
    <n v="3"/>
    <x v="4979"/>
  </r>
  <r>
    <n v="7147677361"/>
    <n v="97475543"/>
    <s v="Niharika Nagi"/>
    <x v="3"/>
    <n v="490939"/>
    <x v="7"/>
    <x v="5"/>
    <n v="1"/>
    <n v="80.25"/>
    <n v="2543.15"/>
    <x v="3"/>
    <x v="0"/>
    <n v="0"/>
    <x v="4980"/>
  </r>
  <r>
    <n v="8732072897"/>
    <n v="12077371"/>
    <s v="Gautami Maharaj"/>
    <x v="3"/>
    <n v="366066"/>
    <x v="28"/>
    <x v="5"/>
    <n v="2"/>
    <n v="918.58"/>
    <n v="2358.85"/>
    <x v="1"/>
    <x v="0"/>
    <n v="5"/>
    <x v="4981"/>
  </r>
  <r>
    <n v="6418604551"/>
    <n v="12967305"/>
    <s v="Bhavani Sood"/>
    <x v="1"/>
    <n v="243235"/>
    <x v="43"/>
    <x v="0"/>
    <n v="2"/>
    <n v="109.03"/>
    <n v="4251.6000000000004"/>
    <x v="3"/>
    <x v="0"/>
    <n v="-5"/>
    <x v="4982"/>
  </r>
  <r>
    <n v="4989511905"/>
    <n v="41972994"/>
    <s v="Lila Khanna"/>
    <x v="2"/>
    <n v="373536"/>
    <x v="44"/>
    <x v="0"/>
    <n v="3"/>
    <n v="494.17"/>
    <n v="2654.71"/>
    <x v="2"/>
    <x v="0"/>
    <n v="-1"/>
    <x v="4983"/>
  </r>
  <r>
    <n v="2520527893"/>
    <n v="51476157"/>
    <s v="Abdul Bali"/>
    <x v="2"/>
    <n v="18035"/>
    <x v="23"/>
    <x v="7"/>
    <n v="3"/>
    <n v="968.94"/>
    <n v="3294.27"/>
    <x v="1"/>
    <x v="2"/>
    <n v="17"/>
    <x v="4984"/>
  </r>
  <r>
    <n v="4753989820"/>
    <n v="81500385"/>
    <s v="Upma Gokhale"/>
    <x v="1"/>
    <n v="672059"/>
    <x v="18"/>
    <x v="5"/>
    <n v="1"/>
    <n v="672.73"/>
    <n v="1939.92"/>
    <x v="2"/>
    <x v="0"/>
    <n v="0"/>
    <x v="4985"/>
  </r>
  <r>
    <n v="8285547588"/>
    <n v="26245432"/>
    <s v="Darika Konda"/>
    <x v="2"/>
    <n v="264803"/>
    <x v="5"/>
    <x v="4"/>
    <n v="2"/>
    <n v="995.98"/>
    <n v="909.66"/>
    <x v="1"/>
    <x v="0"/>
    <n v="5"/>
    <x v="4986"/>
  </r>
  <r>
    <n v="5824924668"/>
    <n v="49881540"/>
    <s v="Xalak Muni"/>
    <x v="2"/>
    <n v="382511"/>
    <x v="16"/>
    <x v="2"/>
    <n v="3"/>
    <n v="702.54"/>
    <n v="1710.54"/>
    <x v="1"/>
    <x v="0"/>
    <n v="1"/>
    <x v="4987"/>
  </r>
  <r>
    <n v="7703854141"/>
    <n v="86483673"/>
    <s v="Ranveer Ranganathan"/>
    <x v="0"/>
    <n v="990993"/>
    <x v="49"/>
    <x v="3"/>
    <n v="3"/>
    <n v="263.7"/>
    <n v="1659.75"/>
    <x v="3"/>
    <x v="0"/>
    <n v="-4"/>
    <x v="4988"/>
  </r>
  <r>
    <n v="7380361209"/>
    <n v="7591711"/>
    <s v="Triya Kakar"/>
    <x v="0"/>
    <n v="487065"/>
    <x v="47"/>
    <x v="3"/>
    <n v="2"/>
    <n v="374.68"/>
    <n v="2151.14"/>
    <x v="3"/>
    <x v="0"/>
    <n v="-4"/>
    <x v="4989"/>
  </r>
  <r>
    <n v="5053033745"/>
    <n v="66485571"/>
    <s v="Anthony Pall"/>
    <x v="2"/>
    <n v="803607"/>
    <x v="28"/>
    <x v="5"/>
    <n v="1"/>
    <n v="949.73"/>
    <n v="2322.3000000000002"/>
    <x v="2"/>
    <x v="0"/>
    <n v="0"/>
    <x v="4990"/>
  </r>
  <r>
    <n v="4859489972"/>
    <n v="12305040"/>
    <s v="Guneet Jayaraman"/>
    <x v="0"/>
    <n v="848226"/>
    <x v="30"/>
    <x v="9"/>
    <n v="3"/>
    <n v="209.59"/>
    <n v="2081.4"/>
    <x v="1"/>
    <x v="0"/>
    <n v="-2"/>
    <x v="4991"/>
  </r>
  <r>
    <n v="9690396315"/>
    <n v="46563355"/>
    <s v="Zehaan Srinivasan"/>
    <x v="3"/>
    <n v="812607"/>
    <x v="14"/>
    <x v="9"/>
    <n v="2"/>
    <n v="416.65"/>
    <n v="3891.07"/>
    <x v="0"/>
    <x v="0"/>
    <n v="-4"/>
    <x v="4992"/>
  </r>
  <r>
    <n v="448732557"/>
    <n v="80952275"/>
    <s v="Kevin Babu"/>
    <x v="1"/>
    <n v="689769"/>
    <x v="48"/>
    <x v="8"/>
    <n v="1"/>
    <n v="46.62"/>
    <n v="1385.54"/>
    <x v="3"/>
    <x v="0"/>
    <n v="-2"/>
    <x v="4993"/>
  </r>
  <r>
    <n v="4927306668"/>
    <n v="97033691"/>
    <s v="Aarini Muni"/>
    <x v="3"/>
    <n v="540618"/>
    <x v="9"/>
    <x v="3"/>
    <n v="2"/>
    <n v="317.05"/>
    <n v="898.65"/>
    <x v="3"/>
    <x v="0"/>
    <n v="-2"/>
    <x v="4994"/>
  </r>
  <r>
    <n v="1669690997"/>
    <n v="62600289"/>
    <s v="Tanmayi Zachariah"/>
    <x v="2"/>
    <n v="925482"/>
    <x v="40"/>
    <x v="8"/>
    <n v="3"/>
    <n v="475.04"/>
    <n v="1132.33"/>
    <x v="0"/>
    <x v="0"/>
    <n v="5"/>
    <x v="4995"/>
  </r>
  <r>
    <n v="8340761903"/>
    <n v="53640286"/>
    <s v="Quincy Cheema"/>
    <x v="3"/>
    <n v="124290"/>
    <x v="7"/>
    <x v="5"/>
    <n v="2"/>
    <n v="39.65"/>
    <n v="2372.0100000000002"/>
    <x v="0"/>
    <x v="0"/>
    <n v="-2"/>
    <x v="4996"/>
  </r>
  <r>
    <n v="5936301790"/>
    <n v="87059497"/>
    <s v="Abeer Merchant"/>
    <x v="0"/>
    <n v="491314"/>
    <x v="33"/>
    <x v="8"/>
    <n v="3"/>
    <n v="973.44"/>
    <n v="3158.35"/>
    <x v="0"/>
    <x v="0"/>
    <n v="3"/>
    <x v="4997"/>
  </r>
  <r>
    <n v="5710579377"/>
    <n v="67310893"/>
    <s v="Idika Patla"/>
    <x v="1"/>
    <n v="319388"/>
    <x v="1"/>
    <x v="1"/>
    <n v="2"/>
    <n v="657.8"/>
    <n v="1918.92"/>
    <x v="1"/>
    <x v="0"/>
    <n v="-2"/>
    <x v="4998"/>
  </r>
  <r>
    <n v="2494813730"/>
    <n v="28663279"/>
    <s v="Sai Bhatia"/>
    <x v="3"/>
    <n v="136533"/>
    <x v="2"/>
    <x v="2"/>
    <n v="1"/>
    <n v="826.21"/>
    <n v="1879.46"/>
    <x v="2"/>
    <x v="0"/>
    <n v="1"/>
    <x v="4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32B596-BC65-4329-AAAC-083C71561ED8}"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Order_Date">
  <location ref="J13:K26" firstHeaderRow="1" firstDataRow="1" firstDataCol="1"/>
  <pivotFields count="17">
    <pivotField showAll="0"/>
    <pivotField showAll="0"/>
    <pivotField showAll="0"/>
    <pivotField showAll="0">
      <items count="5">
        <item x="2"/>
        <item x="1"/>
        <item x="3"/>
        <item x="0"/>
        <item t="default"/>
      </items>
    </pivotField>
    <pivotField showAll="0"/>
    <pivotField showAll="0"/>
    <pivotField showAll="0">
      <items count="12">
        <item x="10"/>
        <item x="1"/>
        <item x="2"/>
        <item x="9"/>
        <item x="6"/>
        <item x="7"/>
        <item x="8"/>
        <item x="5"/>
        <item x="0"/>
        <item x="4"/>
        <item x="3"/>
        <item t="default"/>
      </items>
    </pivotField>
    <pivotField showAll="0"/>
    <pivotField showAll="0"/>
    <pivotField dataField="1" showAll="0"/>
    <pivotField showAll="0">
      <items count="5">
        <item x="2"/>
        <item x="0"/>
        <item x="1"/>
        <item x="3"/>
        <item t="default"/>
      </items>
    </pivotField>
    <pivotField showAll="0">
      <items count="4">
        <item x="0"/>
        <item x="2"/>
        <item x="1"/>
        <item t="default"/>
      </items>
    </pivotField>
    <pivotField showAll="0"/>
    <pivotField axis="axisRow"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13"/>
  </rowFields>
  <rowItems count="13">
    <i>
      <x v="1"/>
    </i>
    <i>
      <x v="2"/>
    </i>
    <i>
      <x v="3"/>
    </i>
    <i>
      <x v="4"/>
    </i>
    <i>
      <x v="5"/>
    </i>
    <i>
      <x v="6"/>
    </i>
    <i>
      <x v="7"/>
    </i>
    <i>
      <x v="8"/>
    </i>
    <i>
      <x v="9"/>
    </i>
    <i>
      <x v="10"/>
    </i>
    <i>
      <x v="11"/>
    </i>
    <i>
      <x v="12"/>
    </i>
    <i t="grand">
      <x/>
    </i>
  </rowItems>
  <colItems count="1">
    <i/>
  </colItems>
  <dataFields count="1">
    <dataField name="Sum of order_total" fld="9" baseField="0" baseItem="0"/>
  </dataFields>
  <chartFormats count="3">
    <chartFormat chart="4" format="2"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C35A73-F62D-4B8D-9252-26FF77CE83A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ayment Method">
  <location ref="F3:G8" firstHeaderRow="1" firstDataRow="1" firstDataCol="1"/>
  <pivotFields count="17">
    <pivotField showAll="0"/>
    <pivotField showAll="0"/>
    <pivotField showAll="0"/>
    <pivotField showAll="0">
      <items count="5">
        <item x="2"/>
        <item x="1"/>
        <item x="3"/>
        <item x="0"/>
        <item t="default"/>
      </items>
    </pivotField>
    <pivotField showAll="0"/>
    <pivotField showAll="0"/>
    <pivotField showAll="0">
      <items count="12">
        <item x="10"/>
        <item x="1"/>
        <item x="2"/>
        <item x="9"/>
        <item x="6"/>
        <item x="7"/>
        <item x="8"/>
        <item x="5"/>
        <item x="0"/>
        <item x="4"/>
        <item x="3"/>
        <item t="default"/>
      </items>
    </pivotField>
    <pivotField showAll="0"/>
    <pivotField showAll="0"/>
    <pivotField dataField="1" showAll="0"/>
    <pivotField axis="axisRow" showAll="0">
      <items count="5">
        <item x="2"/>
        <item x="0"/>
        <item x="1"/>
        <item x="3"/>
        <item t="default"/>
      </items>
    </pivotField>
    <pivotField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Items count="1">
    <i/>
  </colItems>
  <dataFields count="1">
    <dataField name="Sum of order_total" fld="9" baseField="0" baseItem="0"/>
  </dataFields>
  <chartFormats count="1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 chart="5" format="9">
      <pivotArea type="data" outline="0" fieldPosition="0">
        <references count="2">
          <reference field="4294967294" count="1" selected="0">
            <x v="0"/>
          </reference>
          <reference field="10" count="1" selected="0">
            <x v="2"/>
          </reference>
        </references>
      </pivotArea>
    </chartFormat>
    <chartFormat chart="5" format="10">
      <pivotArea type="data" outline="0" fieldPosition="0">
        <references count="2">
          <reference field="4294967294" count="1" selected="0">
            <x v="0"/>
          </reference>
          <reference field="10"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 chart="6" format="9">
      <pivotArea type="data" outline="0" fieldPosition="0">
        <references count="2">
          <reference field="4294967294" count="1" selected="0">
            <x v="0"/>
          </reference>
          <reference field="10" count="1" selected="0">
            <x v="2"/>
          </reference>
        </references>
      </pivotArea>
    </chartFormat>
    <chartFormat chart="6"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9FEA19-C2EF-4863-AC8E-4BAF3229920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_Name">
  <location ref="G28:H34" firstHeaderRow="1" firstDataRow="1" firstDataCol="1"/>
  <pivotFields count="17">
    <pivotField showAll="0"/>
    <pivotField showAll="0"/>
    <pivotField showAll="0"/>
    <pivotField showAll="0">
      <items count="5">
        <item x="2"/>
        <item x="1"/>
        <item x="3"/>
        <item x="0"/>
        <item t="default"/>
      </items>
    </pivotField>
    <pivotField showAll="0"/>
    <pivotField axis="axisRow" showAll="0" measureFilter="1">
      <items count="52">
        <item x="24"/>
        <item x="26"/>
        <item x="38"/>
        <item x="29"/>
        <item x="6"/>
        <item x="16"/>
        <item x="41"/>
        <item x="43"/>
        <item x="34"/>
        <item x="15"/>
        <item x="47"/>
        <item x="49"/>
        <item x="39"/>
        <item x="37"/>
        <item x="13"/>
        <item x="19"/>
        <item x="11"/>
        <item x="27"/>
        <item x="23"/>
        <item x="44"/>
        <item x="2"/>
        <item x="40"/>
        <item x="12"/>
        <item x="48"/>
        <item x="33"/>
        <item x="20"/>
        <item x="46"/>
        <item x="50"/>
        <item x="7"/>
        <item x="4"/>
        <item x="31"/>
        <item x="45"/>
        <item x="3"/>
        <item x="36"/>
        <item x="1"/>
        <item x="25"/>
        <item x="0"/>
        <item x="9"/>
        <item x="14"/>
        <item x="21"/>
        <item x="10"/>
        <item x="32"/>
        <item x="8"/>
        <item x="28"/>
        <item x="42"/>
        <item x="35"/>
        <item x="22"/>
        <item x="30"/>
        <item x="18"/>
        <item x="5"/>
        <item x="17"/>
        <item t="default"/>
      </items>
    </pivotField>
    <pivotField showAll="0">
      <items count="12">
        <item x="10"/>
        <item x="1"/>
        <item x="2"/>
        <item x="9"/>
        <item x="6"/>
        <item x="7"/>
        <item x="8"/>
        <item x="5"/>
        <item x="0"/>
        <item x="4"/>
        <item x="3"/>
        <item t="default"/>
      </items>
    </pivotField>
    <pivotField showAll="0"/>
    <pivotField showAll="0"/>
    <pivotField dataField="1" showAll="0"/>
    <pivotField showAll="0">
      <items count="5">
        <item x="2"/>
        <item x="0"/>
        <item x="1"/>
        <item x="3"/>
        <item t="default"/>
      </items>
    </pivotField>
    <pivotField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v="14"/>
    </i>
    <i>
      <x v="18"/>
    </i>
    <i>
      <x v="28"/>
    </i>
    <i>
      <x v="36"/>
    </i>
    <i>
      <x v="46"/>
    </i>
    <i t="grand">
      <x/>
    </i>
  </rowItems>
  <colItems count="1">
    <i/>
  </colItems>
  <dataFields count="1">
    <dataField name="Sum of order_total" fld="9" baseField="0" baseItem="0"/>
  </dataFields>
  <chartFormats count="4">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44ECD-9A16-4A8C-8FF6-E18A4DA3A9C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_Name">
  <location ref="A32:A33" firstHeaderRow="1" firstDataRow="1" firstDataCol="0"/>
  <pivotFields count="17">
    <pivotField showAll="0"/>
    <pivotField showAll="0"/>
    <pivotField showAll="0"/>
    <pivotField showAll="0">
      <items count="5">
        <item x="2"/>
        <item x="1"/>
        <item x="3"/>
        <item x="0"/>
        <item t="default"/>
      </items>
    </pivotField>
    <pivotField showAll="0"/>
    <pivotField showAll="0" measureFilter="1"/>
    <pivotField showAll="0">
      <items count="12">
        <item x="10"/>
        <item x="1"/>
        <item x="2"/>
        <item x="9"/>
        <item x="6"/>
        <item x="7"/>
        <item x="8"/>
        <item x="5"/>
        <item x="0"/>
        <item x="4"/>
        <item x="3"/>
        <item t="default"/>
      </items>
    </pivotField>
    <pivotField showAll="0"/>
    <pivotField showAll="0"/>
    <pivotField dataField="1" showAll="0"/>
    <pivotField showAll="0">
      <items count="5">
        <item x="2"/>
        <item x="0"/>
        <item x="1"/>
        <item x="3"/>
        <item t="default"/>
      </items>
    </pivotField>
    <pivotField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order_total" fld="9" subtotal="average" baseField="0" baseItem="0" numFmtId="1"/>
  </dataFields>
  <formats count="1">
    <format dxfId="21">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3D4CE5-4DD2-4C6C-BA62-01D63DB28C6B}"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elivery_status">
  <location ref="D31:D32" firstHeaderRow="1" firstDataRow="1" firstDataCol="0"/>
  <pivotFields count="17">
    <pivotField showAll="0"/>
    <pivotField dataField="1" showAll="0"/>
    <pivotField showAll="0"/>
    <pivotField showAll="0">
      <items count="5">
        <item x="2"/>
        <item x="1"/>
        <item x="3"/>
        <item x="0"/>
        <item t="default"/>
      </items>
    </pivotField>
    <pivotField showAll="0"/>
    <pivotField showAll="0"/>
    <pivotField showAll="0">
      <items count="12">
        <item x="10"/>
        <item x="1"/>
        <item x="2"/>
        <item x="9"/>
        <item x="6"/>
        <item x="7"/>
        <item x="8"/>
        <item x="5"/>
        <item x="0"/>
        <item x="4"/>
        <item x="3"/>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custom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25EBE5-9FE5-47D4-AE5D-BA8270B9AC03}"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Order_Date">
  <location ref="M15:N27" firstHeaderRow="1" firstDataRow="1" firstDataCol="1"/>
  <pivotFields count="17">
    <pivotField showAll="0"/>
    <pivotField showAll="0"/>
    <pivotField showAll="0"/>
    <pivotField showAll="0">
      <items count="5">
        <item x="2"/>
        <item x="1"/>
        <item x="3"/>
        <item x="0"/>
        <item t="default"/>
      </items>
    </pivotField>
    <pivotField showAll="0"/>
    <pivotField showAll="0"/>
    <pivotField axis="axisRow" showAll="0">
      <items count="12">
        <item x="10"/>
        <item x="1"/>
        <item x="2"/>
        <item x="9"/>
        <item x="6"/>
        <item x="7"/>
        <item x="8"/>
        <item x="5"/>
        <item x="0"/>
        <item x="4"/>
        <item x="3"/>
        <item t="default"/>
      </items>
    </pivotField>
    <pivotField showAll="0"/>
    <pivotField showAll="0"/>
    <pivotField dataField="1" showAll="0"/>
    <pivotField showAll="0">
      <items count="5">
        <item x="2"/>
        <item x="0"/>
        <item x="1"/>
        <item x="3"/>
        <item t="default"/>
      </items>
    </pivotField>
    <pivotField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order_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34F8AA-FD44-46BB-8D90-E68DC430812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 Segment">
  <location ref="J3:K8" firstHeaderRow="1" firstDataRow="1" firstDataCol="1"/>
  <pivotFields count="17">
    <pivotField showAll="0"/>
    <pivotField showAll="0"/>
    <pivotField showAll="0"/>
    <pivotField axis="axisRow" showAll="0">
      <items count="5">
        <item x="2"/>
        <item x="1"/>
        <item x="3"/>
        <item x="0"/>
        <item t="default"/>
      </items>
    </pivotField>
    <pivotField showAll="0"/>
    <pivotField showAll="0"/>
    <pivotField showAll="0">
      <items count="12">
        <item x="10"/>
        <item x="1"/>
        <item x="2"/>
        <item x="9"/>
        <item x="6"/>
        <item x="7"/>
        <item x="8"/>
        <item x="5"/>
        <item x="0"/>
        <item x="4"/>
        <item x="3"/>
        <item t="default"/>
      </items>
    </pivotField>
    <pivotField showAll="0"/>
    <pivotField showAll="0"/>
    <pivotField dataField="1" showAll="0"/>
    <pivotField showAll="0">
      <items count="5">
        <item x="2"/>
        <item x="0"/>
        <item x="1"/>
        <item x="3"/>
        <item t="default"/>
      </items>
    </pivotField>
    <pivotField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order_total" fld="9"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34DE5C-0E52-4209-8F8D-16C6C97C725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tegory">
  <location ref="A3:B15" firstHeaderRow="1" firstDataRow="1" firstDataCol="1"/>
  <pivotFields count="17">
    <pivotField showAll="0"/>
    <pivotField showAll="0"/>
    <pivotField showAll="0"/>
    <pivotField showAll="0">
      <items count="5">
        <item x="2"/>
        <item x="1"/>
        <item x="3"/>
        <item x="0"/>
        <item t="default"/>
      </items>
    </pivotField>
    <pivotField showAll="0"/>
    <pivotField showAll="0"/>
    <pivotField axis="axisRow" showAll="0" sortType="descending">
      <items count="12">
        <item x="10"/>
        <item x="1"/>
        <item x="2"/>
        <item x="9"/>
        <item x="6"/>
        <item x="7"/>
        <item x="8"/>
        <item x="5"/>
        <item x="0"/>
        <item x="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2"/>
        <item x="0"/>
        <item x="1"/>
        <item x="3"/>
        <item t="default"/>
      </items>
    </pivotField>
    <pivotField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2">
    <i>
      <x v="2"/>
    </i>
    <i>
      <x v="5"/>
    </i>
    <i>
      <x v="8"/>
    </i>
    <i>
      <x v="3"/>
    </i>
    <i>
      <x v="9"/>
    </i>
    <i>
      <x v="10"/>
    </i>
    <i>
      <x v="4"/>
    </i>
    <i>
      <x v="7"/>
    </i>
    <i>
      <x v="1"/>
    </i>
    <i>
      <x v="6"/>
    </i>
    <i>
      <x/>
    </i>
    <i t="grand">
      <x/>
    </i>
  </rowItems>
  <colItems count="1">
    <i/>
  </colItems>
  <dataFields count="1">
    <dataField name="Sum of order_total" fld="9" baseField="0" baseItem="0"/>
  </dataFields>
  <formats count="1">
    <format dxfId="2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6243E2-4650-40BF-A100-7DD0C6873E75}"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elivery_status">
  <location ref="F13:G17" firstHeaderRow="1" firstDataRow="1" firstDataCol="1"/>
  <pivotFields count="17">
    <pivotField dataField="1" showAll="0"/>
    <pivotField showAll="0"/>
    <pivotField showAll="0"/>
    <pivotField showAll="0">
      <items count="5">
        <item x="2"/>
        <item x="1"/>
        <item x="3"/>
        <item x="0"/>
        <item t="default"/>
      </items>
    </pivotField>
    <pivotField showAll="0"/>
    <pivotField showAll="0"/>
    <pivotField showAll="0">
      <items count="12">
        <item x="10"/>
        <item x="1"/>
        <item x="2"/>
        <item x="9"/>
        <item x="6"/>
        <item x="7"/>
        <item x="8"/>
        <item x="5"/>
        <item x="0"/>
        <item x="4"/>
        <item x="3"/>
        <item t="default"/>
      </items>
    </pivotField>
    <pivotField showAll="0"/>
    <pivotField showAll="0"/>
    <pivotField showAll="0"/>
    <pivotField showAll="0">
      <items count="5">
        <item x="2"/>
        <item x="0"/>
        <item x="1"/>
        <item x="3"/>
        <item t="default"/>
      </items>
    </pivotField>
    <pivotField axis="axisRow" showAll="0">
      <items count="4">
        <item x="0"/>
        <item x="2"/>
        <item x="1"/>
        <item t="default"/>
      </items>
    </pivotField>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Count of order_id" fld="0" subtotal="count" baseField="11" baseItem="0"/>
  </dataFields>
  <chartFormats count="4">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1" count="1" selected="0">
            <x v="0"/>
          </reference>
        </references>
      </pivotArea>
    </chartFormat>
    <chartFormat chart="4" format="11">
      <pivotArea type="data" outline="0" fieldPosition="0">
        <references count="2">
          <reference field="4294967294" count="1" selected="0">
            <x v="0"/>
          </reference>
          <reference field="11" count="1" selected="0">
            <x v="1"/>
          </reference>
        </references>
      </pivotArea>
    </chartFormat>
    <chartFormat chart="4" format="12">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605DFE-8857-4B1D-82BC-F467A5263F67}"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_Name">
  <location ref="A36:A37" firstHeaderRow="1" firstDataRow="1" firstDataCol="0"/>
  <pivotFields count="17">
    <pivotField showAll="0"/>
    <pivotField showAll="0"/>
    <pivotField showAll="0"/>
    <pivotField showAll="0">
      <items count="5">
        <item x="2"/>
        <item x="1"/>
        <item x="3"/>
        <item x="0"/>
        <item t="default"/>
      </items>
    </pivotField>
    <pivotField showAll="0"/>
    <pivotField showAll="0"/>
    <pivotField showAll="0">
      <items count="12">
        <item x="10"/>
        <item x="1"/>
        <item x="2"/>
        <item x="9"/>
        <item x="6"/>
        <item x="7"/>
        <item x="8"/>
        <item x="5"/>
        <item x="0"/>
        <item x="4"/>
        <item x="3"/>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dataField="1"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delivery_time_(min)"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85D36682-07DA-462D-B379-7BD37C8DF5AA}" autoFormatId="16" applyNumberFormats="0" applyBorderFormats="0" applyFontFormats="0" applyPatternFormats="0" applyAlignmentFormats="0" applyWidthHeightFormats="0">
  <queryTableRefresh nextId="5">
    <queryTableFields count="4">
      <queryTableField id="1" name="order_id" tableColumnId="1"/>
      <queryTableField id="2" name="product_id" tableColumnId="2"/>
      <queryTableField id="3" name="quantity" tableColumnId="3"/>
      <queryTableField id="4" name="unit_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17D53DB0-A9B6-418E-850E-F3A73F9CFDE7}"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brand" tableColumnId="4"/>
      <queryTableField id="5" name="price" tableColumnId="5"/>
      <queryTableField id="6" name="mrp" tableColumnId="6"/>
      <queryTableField id="7" name="margin_percentage" tableColumnId="7"/>
      <queryTableField id="8" name="shelf_life_days" tableColumnId="8"/>
      <queryTableField id="9" name="min_stock_level" tableColumnId="9"/>
      <queryTableField id="10" name="max_stock_level"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C30DA8F7-F277-4FE1-A54C-F44E63CE0F9F}"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email" tableColumnId="3"/>
      <queryTableField id="4" name="phone" tableColumnId="4"/>
      <queryTableField id="5" name="address" tableColumnId="5"/>
      <queryTableField id="6" name="area" tableColumnId="6"/>
      <queryTableField id="7" name="pincode" tableColumnId="7"/>
      <queryTableField id="8" name="registration_date" tableColumnId="8"/>
      <queryTableField id="9" name="customer_segment" tableColumnId="9"/>
      <queryTableField id="10" name="total_orders" tableColumnId="10"/>
      <queryTableField id="11" name="avg_order_valu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8F4A704-CA55-4418-88DE-DC3178108B1C}" autoFormatId="16" applyNumberFormats="0" applyBorderFormats="0" applyFontFormats="0" applyPatternFormats="0" applyAlignmentFormats="0" applyWidthHeightFormats="0">
  <queryTableRefresh nextId="12" unboundColumnsRight="1">
    <queryTableFields count="11">
      <queryTableField id="1" name="order_id" tableColumnId="1"/>
      <queryTableField id="2" name="customer_id" tableColumnId="2"/>
      <queryTableField id="3" name="order_date" tableColumnId="3"/>
      <queryTableField id="4" name="promised_delivery_time" tableColumnId="4"/>
      <queryTableField id="5" name="actual_delivery_time" tableColumnId="5"/>
      <queryTableField id="6" name="delivery_status" tableColumnId="6"/>
      <queryTableField id="7" name="order_total" tableColumnId="7"/>
      <queryTableField id="8" name="payment_method" tableColumnId="8"/>
      <queryTableField id="9" name="delivery_partner_id" tableColumnId="9"/>
      <queryTableField id="10" name="store_id" tableColumnId="10"/>
      <queryTableField id="11" dataBound="0"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2A3659BC-587B-450D-B9F4-A35F61A189B3}" autoFormatId="16" applyNumberFormats="0" applyBorderFormats="0" applyFontFormats="0" applyPatternFormats="0" applyAlignmentFormats="0" applyWidthHeightFormats="0">
  <queryTableRefresh nextId="9">
    <queryTableFields count="8">
      <queryTableField id="1" name="order_id" tableColumnId="1"/>
      <queryTableField id="2" name="delivery_partner_id" tableColumnId="2"/>
      <queryTableField id="3" name="promised_time" tableColumnId="3"/>
      <queryTableField id="4" name="actual_time" tableColumnId="4"/>
      <queryTableField id="5" name="delivery_time_minutes" tableColumnId="5"/>
      <queryTableField id="6" name="distance_km" tableColumnId="6"/>
      <queryTableField id="7" name="delivery_status" tableColumnId="7"/>
      <queryTableField id="8" name="reasons_if_delaye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A3FFEC5-4B7D-4449-B598-B36F6B018BA7}" sourceName="customer_segment">
  <pivotTables>
    <pivotTable tabId="10" name="PivotTable2"/>
    <pivotTable tabId="10" name="PivotTable3"/>
    <pivotTable tabId="10" name="PivotTable4"/>
    <pivotTable tabId="10" name="PivotTable5"/>
    <pivotTable tabId="10" name="PivotTable6"/>
    <pivotTable tabId="10" name="PivotTable7"/>
    <pivotTable tabId="10" name="PivotTable1"/>
    <pivotTable tabId="10" name="PivotTable8"/>
    <pivotTable tabId="10" name="PivotTable9"/>
    <pivotTable tabId="10" name="PivotTable10"/>
  </pivotTables>
  <data>
    <tabular pivotCacheId="14414902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5BF9F6D-DC59-4931-8C7A-424824A57786}" sourceName="payment_method">
  <pivotTables>
    <pivotTable tabId="10" name="PivotTable2"/>
    <pivotTable tabId="10" name="PivotTable3"/>
    <pivotTable tabId="10" name="PivotTable4"/>
    <pivotTable tabId="10" name="PivotTable5"/>
    <pivotTable tabId="10" name="PivotTable6"/>
    <pivotTable tabId="10" name="PivotTable7"/>
    <pivotTable tabId="10" name="PivotTable1"/>
    <pivotTable tabId="10" name="PivotTable8"/>
    <pivotTable tabId="10" name="PivotTable9"/>
    <pivotTable tabId="10" name="PivotTable10"/>
  </pivotTables>
  <data>
    <tabular pivotCacheId="14414902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EA14F1-30BA-45DF-BC98-8A4F70CFB1EE}" sourceName="category">
  <pivotTables>
    <pivotTable tabId="10" name="PivotTable2"/>
    <pivotTable tabId="10" name="PivotTable3"/>
    <pivotTable tabId="10" name="PivotTable4"/>
    <pivotTable tabId="10" name="PivotTable5"/>
    <pivotTable tabId="10" name="PivotTable6"/>
    <pivotTable tabId="10" name="PivotTable7"/>
    <pivotTable tabId="10" name="PivotTable1"/>
    <pivotTable tabId="10" name="PivotTable8"/>
    <pivotTable tabId="10" name="PivotTable9"/>
    <pivotTable tabId="10" name="PivotTable10"/>
  </pivotTables>
  <data>
    <tabular pivotCacheId="144149027">
      <items count="11">
        <i x="10" s="1"/>
        <i x="1" s="1"/>
        <i x="2" s="1"/>
        <i x="9" s="1"/>
        <i x="6" s="1"/>
        <i x="7" s="1"/>
        <i x="8" s="1"/>
        <i x="5"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0FD801F0-62F0-48F7-964A-065D6489DE12}" sourceName="delivery status">
  <pivotTables>
    <pivotTable tabId="10" name="PivotTable2"/>
    <pivotTable tabId="10" name="PivotTable3"/>
    <pivotTable tabId="10" name="PivotTable4"/>
    <pivotTable tabId="10" name="PivotTable5"/>
    <pivotTable tabId="10" name="PivotTable6"/>
    <pivotTable tabId="10" name="PivotTable7"/>
    <pivotTable tabId="10" name="PivotTable1"/>
    <pivotTable tabId="10" name="PivotTable8"/>
    <pivotTable tabId="10" name="PivotTable9"/>
    <pivotTable tabId="10" name="PivotTable10"/>
  </pivotTables>
  <data>
    <tabular pivotCacheId="14414902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F89C9DBF-0900-4EFD-AB3E-C8379A9DADB9}" cache="Slicer_customer_segment" caption="customer_segment" style="Slicer Style 1" rowHeight="247650"/>
  <slicer name="payment_method" xr10:uid="{0A945B21-11B5-44DC-8FFF-BAC444993CC2}" cache="Slicer_payment_method" caption="payment_method" style="Slicer Style 1" rowHeight="247650"/>
  <slicer name="category" xr10:uid="{018D4C06-4472-4D8A-B75E-8ED5F7CBCC72}" cache="Slicer_category" caption="category" style="Slicer Style 1" rowHeight="252000"/>
  <slicer name="delivery status 1" xr10:uid="{550AAAFA-79C1-4860-9361-D283D1B12796}" cache="Slicer_delivery_status" caption="delivery status"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CA1F7C-E4DA-4FCE-9290-58C29B4C6829}" name="blinkit_order_items" displayName="blinkit_order_items" ref="A1:D5001" tableType="queryTable" totalsRowShown="0">
  <autoFilter ref="A1:D5001" xr:uid="{14CA1F7C-E4DA-4FCE-9290-58C29B4C6829}"/>
  <tableColumns count="4">
    <tableColumn id="1" xr3:uid="{4B77C32F-0AD9-4C65-9020-7D6A2AFE4451}" uniqueName="1" name="order_id" queryTableFieldId="1"/>
    <tableColumn id="2" xr3:uid="{E2C80EC5-C7AA-4A4C-A1C8-B365F1EF0FC4}" uniqueName="2" name="product_id" queryTableFieldId="2"/>
    <tableColumn id="3" xr3:uid="{53A3B570-8FC3-49AD-9CFF-CE5E27C08CC3}" uniqueName="3" name="quantity" queryTableFieldId="3"/>
    <tableColumn id="4" xr3:uid="{5EC30E5C-BE01-4169-995A-904FC6FC63C6}" uniqueName="4" name="unit_pri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27D62B-645B-48A7-9BBD-00155B1B085D}" name="blinkit_products" displayName="blinkit_products" ref="A1:J269" tableType="queryTable" totalsRowShown="0">
  <autoFilter ref="A1:J269" xr:uid="{1727D62B-645B-48A7-9BBD-00155B1B085D}"/>
  <tableColumns count="10">
    <tableColumn id="1" xr3:uid="{5D9B10F7-ED17-4EF4-AB3C-B644EB3B3E57}" uniqueName="1" name="product_id" queryTableFieldId="1"/>
    <tableColumn id="2" xr3:uid="{989A8AE1-68E4-4260-8DAB-AE10E28DA25A}" uniqueName="2" name="product_name" queryTableFieldId="2" dataDxfId="33"/>
    <tableColumn id="3" xr3:uid="{4049D860-FAE6-4269-A93C-8AA1BF1A8229}" uniqueName="3" name="category" queryTableFieldId="3" dataDxfId="32"/>
    <tableColumn id="4" xr3:uid="{1797BF9E-2F41-4590-AA77-D2D5DD746788}" uniqueName="4" name="brand" queryTableFieldId="4" dataDxfId="31"/>
    <tableColumn id="5" xr3:uid="{8DA7A9FA-B969-4343-BCCC-B0AC2B6B8523}" uniqueName="5" name="price" queryTableFieldId="5"/>
    <tableColumn id="6" xr3:uid="{8A4E40F7-7B35-4064-84E0-AD6D0CBC37CA}" uniqueName="6" name="mrp" queryTableFieldId="6"/>
    <tableColumn id="7" xr3:uid="{73E2876B-9E6D-44CB-8A40-65F9D384549E}" uniqueName="7" name="margin_percentage" queryTableFieldId="7"/>
    <tableColumn id="8" xr3:uid="{74C03B1B-A65C-42D1-B7ED-ECDA43816545}" uniqueName="8" name="shelf_life_days" queryTableFieldId="8"/>
    <tableColumn id="9" xr3:uid="{D284DEAE-782A-45A0-9649-744F723BF866}" uniqueName="9" name="min_stock_level" queryTableFieldId="9"/>
    <tableColumn id="10" xr3:uid="{F9DECB47-B2AF-4620-97E6-7148A3DC94D2}" uniqueName="10" name="max_stock_level"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A599CA-A10F-442A-B547-1AA82F13667E}" name="blinkit_customers" displayName="blinkit_customers" ref="A1:K2501" tableType="queryTable" totalsRowShown="0">
  <autoFilter ref="A1:K2501" xr:uid="{4AA599CA-A10F-442A-B547-1AA82F13667E}"/>
  <sortState xmlns:xlrd2="http://schemas.microsoft.com/office/spreadsheetml/2017/richdata2" ref="A2:K2501">
    <sortCondition ref="B1:B2501"/>
  </sortState>
  <tableColumns count="11">
    <tableColumn id="1" xr3:uid="{ACFBE794-382B-4F72-89DB-A19A33D60DEA}" uniqueName="1" name="customer_id" queryTableFieldId="1"/>
    <tableColumn id="2" xr3:uid="{2EDB524A-E25D-4932-B467-15DC368286E8}" uniqueName="2" name="customer_name" queryTableFieldId="2" dataDxfId="30"/>
    <tableColumn id="3" xr3:uid="{91B24F14-3C97-4CBB-9851-D335853349D7}" uniqueName="3" name="email" queryTableFieldId="3" dataDxfId="29"/>
    <tableColumn id="4" xr3:uid="{06C2FCBB-D983-492F-8584-B9D921BA2C04}" uniqueName="4" name="phone" queryTableFieldId="4"/>
    <tableColumn id="5" xr3:uid="{02509B26-536D-44CC-B5DD-096A525B9678}" uniqueName="5" name="address" queryTableFieldId="5" dataDxfId="28"/>
    <tableColumn id="6" xr3:uid="{F140A63A-9C98-4C3D-854C-783606115C67}" uniqueName="6" name="area" queryTableFieldId="6" dataDxfId="27"/>
    <tableColumn id="7" xr3:uid="{B858ECF1-8CB5-41D4-A4B7-D4B96459AEE7}" uniqueName="7" name="pincode" queryTableFieldId="7"/>
    <tableColumn id="8" xr3:uid="{C8F7E7EA-B83C-4BAD-828C-68C50877BE4D}" uniqueName="8" name="registration_date" queryTableFieldId="8" dataDxfId="11"/>
    <tableColumn id="9" xr3:uid="{7142F9CF-2A60-4468-97A6-357EB0765FB2}" uniqueName="9" name="customer_segment" queryTableFieldId="9" dataDxfId="26"/>
    <tableColumn id="10" xr3:uid="{CB8AB983-11EE-4494-B986-D7E230D342F5}" uniqueName="10" name="total_orders" queryTableFieldId="10"/>
    <tableColumn id="11" xr3:uid="{87249F8E-A5B4-4C6E-A3FD-4CE798AFCF70}" uniqueName="11" name="avg_order_value"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1F79F-B07D-4903-A20B-689CF4360CFD}" name="blinkit_orders" displayName="blinkit_orders" ref="A1:K5001" tableType="queryTable" totalsRowShown="0">
  <autoFilter ref="A1:K5001" xr:uid="{1E01F79F-B07D-4903-A20B-689CF4360CFD}"/>
  <tableColumns count="11">
    <tableColumn id="1" xr3:uid="{D33E5E3F-5D4B-4D16-8316-FFFBB1AA723B}" uniqueName="1" name="order_id" queryTableFieldId="1"/>
    <tableColumn id="2" xr3:uid="{FA186634-09B1-42EF-B52E-9A67935FDB3C}" uniqueName="2" name="customer_id" queryTableFieldId="2"/>
    <tableColumn id="3" xr3:uid="{E3103422-6DD7-4BFB-B146-91E5BB9DE45D}" uniqueName="3" name="order_date" queryTableFieldId="3" dataDxfId="10"/>
    <tableColumn id="4" xr3:uid="{8581ED92-8129-4DFD-B71B-72384F198393}" uniqueName="4" name="promised_delivery_time" queryTableFieldId="4" dataDxfId="9"/>
    <tableColumn id="5" xr3:uid="{16F8E894-639E-4700-8089-4312D11AAE30}" uniqueName="5" name="actual_delivery_time" queryTableFieldId="5" dataDxfId="8"/>
    <tableColumn id="6" xr3:uid="{2D04ED0B-4DE6-4458-A661-9413794AD7EF}" uniqueName="6" name="delivery_status" queryTableFieldId="6" dataDxfId="25"/>
    <tableColumn id="7" xr3:uid="{E0C92BDF-BFE1-4B96-8A11-1886F862A38F}" uniqueName="7" name="order_total" queryTableFieldId="7"/>
    <tableColumn id="8" xr3:uid="{2F7887B1-2746-4D1F-A317-87BE1811924E}" uniqueName="8" name="payment_method" queryTableFieldId="8" dataDxfId="24"/>
    <tableColumn id="9" xr3:uid="{397D212F-8292-4FBD-8DE7-F2BB8F2B1859}" uniqueName="9" name="delivery_partner_id" queryTableFieldId="9"/>
    <tableColumn id="10" xr3:uid="{048D1D66-8093-4601-A147-DE2083D91D9E}" uniqueName="10" name="store_id" queryTableFieldId="10"/>
    <tableColumn id="11" xr3:uid="{BB3CCDB6-9907-4046-9B9D-54305BA46EBA}" uniqueName="11" name="delivery_time" queryTableFieldId="11" dataDxfId="23">
      <calculatedColumnFormula>(E2-D2)*1440</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382AF0-F004-4840-9CB6-3ED19B14CD2E}" name="Table6" displayName="Table6" ref="A1:N5001" totalsRowShown="0">
  <autoFilter ref="A1:N5001" xr:uid="{A8382AF0-F004-4840-9CB6-3ED19B14CD2E}"/>
  <tableColumns count="14">
    <tableColumn id="1" xr3:uid="{C7A2FD7E-8946-4C0B-A767-B66341CCAEBA}" name="order_id" dataDxfId="39"/>
    <tableColumn id="2" xr3:uid="{2B4E638E-7151-4987-A178-ABDF08BDD11D}" name="customer_id" dataDxfId="38"/>
    <tableColumn id="3" xr3:uid="{CA601527-E343-4711-BF02-F9E2525E1CFE}" name="customer_name">
      <calculatedColumnFormula>_xlfn.XLOOKUP(B2,blinkit_customers!A:A,blinkit_customers!B:B," ")</calculatedColumnFormula>
    </tableColumn>
    <tableColumn id="4" xr3:uid="{D4B8EFF6-946C-468D-AC2D-41F91191453C}" name="customer_segment">
      <calculatedColumnFormula>_xlfn.XLOOKUP(B2, blinkit_customers!A:A,blinkit_customers!I:I, " ")</calculatedColumnFormula>
    </tableColumn>
    <tableColumn id="5" xr3:uid="{F142D128-7CEC-4658-82EA-2926FE632949}" name="product_id">
      <calculatedColumnFormula>_xlfn.XLOOKUP(A2,blinkit_order_items[order_id],blinkit_order_items[product_id])</calculatedColumnFormula>
    </tableColumn>
    <tableColumn id="6" xr3:uid="{140098E5-6D4F-41A3-8FD4-DE7643BA3BBC}" name="product_name">
      <calculatedColumnFormula>_xlfn.XLOOKUP(E2,blinkit_products[product_id],blinkit_products[product_name])</calculatedColumnFormula>
    </tableColumn>
    <tableColumn id="7" xr3:uid="{65A5C447-9885-40E7-9F45-BBBB2369BBF9}" name="category">
      <calculatedColumnFormula>_xlfn.XLOOKUP(E2,blinkit_products[product_id],blinkit_products[category])</calculatedColumnFormula>
    </tableColumn>
    <tableColumn id="8" xr3:uid="{E76A3FA6-40A0-4DE2-BD9F-141FFFC9FAB3}" name="quantity">
      <calculatedColumnFormula>_xlfn.XLOOKUP(A2,blinkit_order_items[order_id],blinkit_order_items[quantity])</calculatedColumnFormula>
    </tableColumn>
    <tableColumn id="9" xr3:uid="{F0C3432E-2663-4416-BB55-9B67D76B16E4}" name="unit_price">
      <calculatedColumnFormula>_xlfn.XLOOKUP(A2,blinkit_order_items[order_id],blinkit_order_items[unit_price])</calculatedColumnFormula>
    </tableColumn>
    <tableColumn id="10" xr3:uid="{59A8D100-DA78-4B17-96A5-C32C6F79123F}" name="order_total" dataDxfId="37"/>
    <tableColumn id="11" xr3:uid="{6F3CAB22-FAFF-45BC-A62D-355253670952}" name="payment_method" dataDxfId="36"/>
    <tableColumn id="12" xr3:uid="{0A5F6F1A-36A3-4141-8B30-F88E1AF3228C}" name="delivery status" dataDxfId="35"/>
    <tableColumn id="13" xr3:uid="{4B6FE4DD-3B6D-45F2-B0E4-8C3CD69389E1}" name="delivery_time_(min)"/>
    <tableColumn id="14" xr3:uid="{D619E1F7-D650-491D-B0FE-05867D0C07FA}" name="order_date" dataDxfId="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BC54D3-0767-4C7D-B9ED-E1C1AE4E5423}" name="Table7" displayName="Table7" ref="A1:C2173" totalsRowShown="0">
  <autoFilter ref="A1:C2173" xr:uid="{70BC54D3-0767-4C7D-B9ED-E1C1AE4E5423}"/>
  <tableColumns count="3">
    <tableColumn id="1" xr3:uid="{67C69F5A-F024-4196-9EAF-EB8C99AA0A10}" name="customer_id" dataDxfId="20"/>
    <tableColumn id="2" xr3:uid="{866E2F8C-0F17-4016-9EDB-94D893E0A541}" name="customer_name"/>
    <tableColumn id="3" xr3:uid="{8C7F0831-C633-40EF-92B3-9450E7DFEE22}" name="customer_segm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A688D5-032C-42BD-BC86-B20A0622D9F6}" name="blinkit_delivery_performance__2" displayName="blinkit_delivery_performance__2" ref="A1:H5001" tableType="queryTable" totalsRowShown="0">
  <autoFilter ref="A1:H5001" xr:uid="{00A688D5-032C-42BD-BC86-B20A0622D9F6}"/>
  <tableColumns count="8">
    <tableColumn id="1" xr3:uid="{BDDBE507-298B-4913-BD8D-5BC20F9A7B1C}" uniqueName="1" name="order_id" queryTableFieldId="1"/>
    <tableColumn id="2" xr3:uid="{0633789C-34D2-454B-9A3C-2CC79D34B38A}" uniqueName="2" name="delivery_partner_id" queryTableFieldId="2"/>
    <tableColumn id="3" xr3:uid="{743D48E6-16D9-4FBD-A889-9857E1D58B2C}" uniqueName="3" name="promised_time" queryTableFieldId="3" dataDxfId="7"/>
    <tableColumn id="4" xr3:uid="{C70784B1-A0B7-4CC1-BDD3-611C07556A65}" uniqueName="4" name="actual_time" queryTableFieldId="4" dataDxfId="6"/>
    <tableColumn id="5" xr3:uid="{55058838-BFD3-4A1B-A1B8-211FD78C66C9}" uniqueName="5" name="delivery_time_minutes" queryTableFieldId="5"/>
    <tableColumn id="6" xr3:uid="{DD5A969F-4E30-45CE-90BB-4B8B335EC6AC}" uniqueName="6" name="distance_km" queryTableFieldId="6"/>
    <tableColumn id="7" xr3:uid="{86C62BFF-B5A4-4F29-A5E4-D84715762443}" uniqueName="7" name="delivery_status" queryTableFieldId="7" dataDxfId="19"/>
    <tableColumn id="8" xr3:uid="{B4335B41-2354-47B9-B96A-6A6655F35021}" uniqueName="8" name="reasons_if_delayed" queryTableFieldId="8"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C530-CDB5-4758-B3B1-7045364DFBB7}">
  <dimension ref="A1:D5001"/>
  <sheetViews>
    <sheetView workbookViewId="0"/>
  </sheetViews>
  <sheetFormatPr defaultRowHeight="14.4" x14ac:dyDescent="0.3"/>
  <cols>
    <col min="1" max="1" width="11" bestFit="1" customWidth="1"/>
    <col min="2" max="2" width="12.21875" bestFit="1" customWidth="1"/>
    <col min="3" max="3" width="10.109375" bestFit="1" customWidth="1"/>
    <col min="4" max="4" width="11.5546875" bestFit="1" customWidth="1"/>
  </cols>
  <sheetData>
    <row r="1" spans="1:4" x14ac:dyDescent="0.3">
      <c r="A1" t="s">
        <v>0</v>
      </c>
      <c r="B1" t="s">
        <v>7834</v>
      </c>
      <c r="C1" t="s">
        <v>8173</v>
      </c>
      <c r="D1" t="s">
        <v>8174</v>
      </c>
    </row>
    <row r="2" spans="1:4" x14ac:dyDescent="0.3">
      <c r="A2">
        <v>1961864118</v>
      </c>
      <c r="B2">
        <v>642612</v>
      </c>
      <c r="C2">
        <v>3</v>
      </c>
      <c r="D2">
        <v>517.03</v>
      </c>
    </row>
    <row r="3" spans="1:4" x14ac:dyDescent="0.3">
      <c r="A3">
        <v>1549769649</v>
      </c>
      <c r="B3">
        <v>378676</v>
      </c>
      <c r="C3">
        <v>1</v>
      </c>
      <c r="D3">
        <v>881.42</v>
      </c>
    </row>
    <row r="4" spans="1:4" x14ac:dyDescent="0.3">
      <c r="A4">
        <v>9185164487</v>
      </c>
      <c r="B4">
        <v>741341</v>
      </c>
      <c r="C4">
        <v>2</v>
      </c>
      <c r="D4">
        <v>923.84</v>
      </c>
    </row>
    <row r="5" spans="1:4" x14ac:dyDescent="0.3">
      <c r="A5">
        <v>9644738826</v>
      </c>
      <c r="B5">
        <v>561860</v>
      </c>
      <c r="C5">
        <v>1</v>
      </c>
      <c r="D5">
        <v>874.78</v>
      </c>
    </row>
    <row r="6" spans="1:4" x14ac:dyDescent="0.3">
      <c r="A6">
        <v>5427684290</v>
      </c>
      <c r="B6">
        <v>602241</v>
      </c>
      <c r="C6">
        <v>2</v>
      </c>
      <c r="D6">
        <v>976.55</v>
      </c>
    </row>
    <row r="7" spans="1:4" x14ac:dyDescent="0.3">
      <c r="A7">
        <v>3265154092</v>
      </c>
      <c r="B7">
        <v>681063</v>
      </c>
      <c r="C7">
        <v>1</v>
      </c>
      <c r="D7">
        <v>321.27999999999997</v>
      </c>
    </row>
    <row r="8" spans="1:4" x14ac:dyDescent="0.3">
      <c r="A8">
        <v>4898355547</v>
      </c>
      <c r="B8">
        <v>56589</v>
      </c>
      <c r="C8">
        <v>3</v>
      </c>
      <c r="D8">
        <v>517.77</v>
      </c>
    </row>
    <row r="9" spans="1:4" x14ac:dyDescent="0.3">
      <c r="A9">
        <v>6568151549</v>
      </c>
      <c r="B9">
        <v>500739</v>
      </c>
      <c r="C9">
        <v>2</v>
      </c>
      <c r="D9">
        <v>359.98</v>
      </c>
    </row>
    <row r="10" spans="1:4" x14ac:dyDescent="0.3">
      <c r="A10">
        <v>6006693867</v>
      </c>
      <c r="B10">
        <v>490939</v>
      </c>
      <c r="C10">
        <v>1</v>
      </c>
      <c r="D10">
        <v>80.25</v>
      </c>
    </row>
    <row r="11" spans="1:4" x14ac:dyDescent="0.3">
      <c r="A11">
        <v>374186990</v>
      </c>
      <c r="B11">
        <v>760828</v>
      </c>
      <c r="C11">
        <v>2</v>
      </c>
      <c r="D11">
        <v>563.45000000000005</v>
      </c>
    </row>
    <row r="12" spans="1:4" x14ac:dyDescent="0.3">
      <c r="A12">
        <v>4455336265</v>
      </c>
      <c r="B12">
        <v>753354</v>
      </c>
      <c r="C12">
        <v>3</v>
      </c>
      <c r="D12">
        <v>423.56</v>
      </c>
    </row>
    <row r="13" spans="1:4" x14ac:dyDescent="0.3">
      <c r="A13">
        <v>3539286337</v>
      </c>
      <c r="B13">
        <v>684939</v>
      </c>
      <c r="C13">
        <v>1</v>
      </c>
      <c r="D13">
        <v>727.95</v>
      </c>
    </row>
    <row r="14" spans="1:4" x14ac:dyDescent="0.3">
      <c r="A14">
        <v>9171116867</v>
      </c>
      <c r="B14">
        <v>500739</v>
      </c>
      <c r="C14">
        <v>3</v>
      </c>
      <c r="D14">
        <v>359.98</v>
      </c>
    </row>
    <row r="15" spans="1:4" x14ac:dyDescent="0.3">
      <c r="A15">
        <v>5504941865</v>
      </c>
      <c r="B15">
        <v>540618</v>
      </c>
      <c r="C15">
        <v>1</v>
      </c>
      <c r="D15">
        <v>317.05</v>
      </c>
    </row>
    <row r="16" spans="1:4" x14ac:dyDescent="0.3">
      <c r="A16">
        <v>5868326481</v>
      </c>
      <c r="B16">
        <v>53833</v>
      </c>
      <c r="C16">
        <v>3</v>
      </c>
      <c r="D16">
        <v>134.69</v>
      </c>
    </row>
    <row r="17" spans="1:4" x14ac:dyDescent="0.3">
      <c r="A17">
        <v>2137046916</v>
      </c>
      <c r="B17">
        <v>455755</v>
      </c>
      <c r="C17">
        <v>2</v>
      </c>
      <c r="D17">
        <v>44.09</v>
      </c>
    </row>
    <row r="18" spans="1:4" x14ac:dyDescent="0.3">
      <c r="A18">
        <v>8195544338</v>
      </c>
      <c r="B18">
        <v>131937</v>
      </c>
      <c r="C18">
        <v>1</v>
      </c>
      <c r="D18">
        <v>287.81</v>
      </c>
    </row>
    <row r="19" spans="1:4" x14ac:dyDescent="0.3">
      <c r="A19">
        <v>2889700050</v>
      </c>
      <c r="B19">
        <v>798639</v>
      </c>
      <c r="C19">
        <v>1</v>
      </c>
      <c r="D19">
        <v>211.25</v>
      </c>
    </row>
    <row r="20" spans="1:4" x14ac:dyDescent="0.3">
      <c r="A20">
        <v>65827885</v>
      </c>
      <c r="B20">
        <v>324809</v>
      </c>
      <c r="C20">
        <v>3</v>
      </c>
      <c r="D20">
        <v>608</v>
      </c>
    </row>
    <row r="21" spans="1:4" x14ac:dyDescent="0.3">
      <c r="A21">
        <v>4656471694</v>
      </c>
      <c r="B21">
        <v>679284</v>
      </c>
      <c r="C21">
        <v>1</v>
      </c>
      <c r="D21">
        <v>877.89</v>
      </c>
    </row>
    <row r="22" spans="1:4" x14ac:dyDescent="0.3">
      <c r="A22">
        <v>6625178717</v>
      </c>
      <c r="B22">
        <v>952168</v>
      </c>
      <c r="C22">
        <v>3</v>
      </c>
      <c r="D22">
        <v>236.95</v>
      </c>
    </row>
    <row r="23" spans="1:4" x14ac:dyDescent="0.3">
      <c r="A23">
        <v>7169557514</v>
      </c>
      <c r="B23">
        <v>706112</v>
      </c>
      <c r="C23">
        <v>2</v>
      </c>
      <c r="D23">
        <v>478.79</v>
      </c>
    </row>
    <row r="24" spans="1:4" x14ac:dyDescent="0.3">
      <c r="A24">
        <v>2268306684</v>
      </c>
      <c r="B24">
        <v>812607</v>
      </c>
      <c r="C24">
        <v>2</v>
      </c>
      <c r="D24">
        <v>416.65</v>
      </c>
    </row>
    <row r="25" spans="1:4" x14ac:dyDescent="0.3">
      <c r="A25">
        <v>6905293278</v>
      </c>
      <c r="B25">
        <v>799952</v>
      </c>
      <c r="C25">
        <v>1</v>
      </c>
      <c r="D25">
        <v>922.64</v>
      </c>
    </row>
    <row r="26" spans="1:4" x14ac:dyDescent="0.3">
      <c r="A26">
        <v>1769493463</v>
      </c>
      <c r="B26">
        <v>709916</v>
      </c>
      <c r="C26">
        <v>3</v>
      </c>
      <c r="D26">
        <v>33.76</v>
      </c>
    </row>
    <row r="27" spans="1:4" x14ac:dyDescent="0.3">
      <c r="A27">
        <v>5003387344</v>
      </c>
      <c r="B27">
        <v>67197</v>
      </c>
      <c r="C27">
        <v>3</v>
      </c>
      <c r="D27">
        <v>552.20000000000005</v>
      </c>
    </row>
    <row r="28" spans="1:4" x14ac:dyDescent="0.3">
      <c r="A28">
        <v>2064484752</v>
      </c>
      <c r="B28">
        <v>937542</v>
      </c>
      <c r="C28">
        <v>3</v>
      </c>
      <c r="D28">
        <v>97.04</v>
      </c>
    </row>
    <row r="29" spans="1:4" x14ac:dyDescent="0.3">
      <c r="A29">
        <v>964822979</v>
      </c>
      <c r="B29">
        <v>455755</v>
      </c>
      <c r="C29">
        <v>2</v>
      </c>
      <c r="D29">
        <v>44.09</v>
      </c>
    </row>
    <row r="30" spans="1:4" x14ac:dyDescent="0.3">
      <c r="A30">
        <v>6037899648</v>
      </c>
      <c r="B30">
        <v>669378</v>
      </c>
      <c r="C30">
        <v>1</v>
      </c>
      <c r="D30">
        <v>212.14</v>
      </c>
    </row>
    <row r="31" spans="1:4" x14ac:dyDescent="0.3">
      <c r="A31">
        <v>9347571484</v>
      </c>
      <c r="B31">
        <v>112390</v>
      </c>
      <c r="C31">
        <v>2</v>
      </c>
      <c r="D31">
        <v>877.98</v>
      </c>
    </row>
    <row r="32" spans="1:4" x14ac:dyDescent="0.3">
      <c r="A32">
        <v>3286177534</v>
      </c>
      <c r="B32">
        <v>891833</v>
      </c>
      <c r="C32">
        <v>1</v>
      </c>
      <c r="D32">
        <v>493.19</v>
      </c>
    </row>
    <row r="33" spans="1:4" x14ac:dyDescent="0.3">
      <c r="A33">
        <v>9073572548</v>
      </c>
      <c r="B33">
        <v>60619</v>
      </c>
      <c r="C33">
        <v>1</v>
      </c>
      <c r="D33">
        <v>726.41</v>
      </c>
    </row>
    <row r="34" spans="1:4" x14ac:dyDescent="0.3">
      <c r="A34">
        <v>8395583761</v>
      </c>
      <c r="B34">
        <v>561860</v>
      </c>
      <c r="C34">
        <v>3</v>
      </c>
      <c r="D34">
        <v>874.78</v>
      </c>
    </row>
    <row r="35" spans="1:4" x14ac:dyDescent="0.3">
      <c r="A35">
        <v>6355378227</v>
      </c>
      <c r="B35">
        <v>993331</v>
      </c>
      <c r="C35">
        <v>1</v>
      </c>
      <c r="D35">
        <v>102.44</v>
      </c>
    </row>
    <row r="36" spans="1:4" x14ac:dyDescent="0.3">
      <c r="A36">
        <v>277376321</v>
      </c>
      <c r="B36">
        <v>94225</v>
      </c>
      <c r="C36">
        <v>3</v>
      </c>
      <c r="D36">
        <v>77.11</v>
      </c>
    </row>
    <row r="37" spans="1:4" x14ac:dyDescent="0.3">
      <c r="A37">
        <v>8559748526</v>
      </c>
      <c r="B37">
        <v>552496</v>
      </c>
      <c r="C37">
        <v>1</v>
      </c>
      <c r="D37">
        <v>508</v>
      </c>
    </row>
    <row r="38" spans="1:4" x14ac:dyDescent="0.3">
      <c r="A38">
        <v>1458051433</v>
      </c>
      <c r="B38">
        <v>57405</v>
      </c>
      <c r="C38">
        <v>3</v>
      </c>
      <c r="D38">
        <v>607.66999999999996</v>
      </c>
    </row>
    <row r="39" spans="1:4" x14ac:dyDescent="0.3">
      <c r="A39">
        <v>5838302640</v>
      </c>
      <c r="B39">
        <v>240179</v>
      </c>
      <c r="C39">
        <v>3</v>
      </c>
      <c r="D39">
        <v>90.56</v>
      </c>
    </row>
    <row r="40" spans="1:4" x14ac:dyDescent="0.3">
      <c r="A40">
        <v>1380971977</v>
      </c>
      <c r="B40">
        <v>602241</v>
      </c>
      <c r="C40">
        <v>3</v>
      </c>
      <c r="D40">
        <v>976.55</v>
      </c>
    </row>
    <row r="41" spans="1:4" x14ac:dyDescent="0.3">
      <c r="A41">
        <v>1221099013</v>
      </c>
      <c r="B41">
        <v>131937</v>
      </c>
      <c r="C41">
        <v>1</v>
      </c>
      <c r="D41">
        <v>287.81</v>
      </c>
    </row>
    <row r="42" spans="1:4" x14ac:dyDescent="0.3">
      <c r="A42">
        <v>6771166303</v>
      </c>
      <c r="B42">
        <v>677542</v>
      </c>
      <c r="C42">
        <v>3</v>
      </c>
      <c r="D42">
        <v>212.61</v>
      </c>
    </row>
    <row r="43" spans="1:4" x14ac:dyDescent="0.3">
      <c r="A43">
        <v>7111337755</v>
      </c>
      <c r="B43">
        <v>888807</v>
      </c>
      <c r="C43">
        <v>3</v>
      </c>
      <c r="D43">
        <v>230.58</v>
      </c>
    </row>
    <row r="44" spans="1:4" x14ac:dyDescent="0.3">
      <c r="A44">
        <v>5562922993</v>
      </c>
      <c r="B44">
        <v>540618</v>
      </c>
      <c r="C44">
        <v>1</v>
      </c>
      <c r="D44">
        <v>317.05</v>
      </c>
    </row>
    <row r="45" spans="1:4" x14ac:dyDescent="0.3">
      <c r="A45">
        <v>5630957897</v>
      </c>
      <c r="B45">
        <v>876139</v>
      </c>
      <c r="C45">
        <v>2</v>
      </c>
      <c r="D45">
        <v>415.75</v>
      </c>
    </row>
    <row r="46" spans="1:4" x14ac:dyDescent="0.3">
      <c r="A46">
        <v>1787380558</v>
      </c>
      <c r="B46">
        <v>444361</v>
      </c>
      <c r="C46">
        <v>3</v>
      </c>
      <c r="D46">
        <v>822.63</v>
      </c>
    </row>
    <row r="47" spans="1:4" x14ac:dyDescent="0.3">
      <c r="A47">
        <v>32613017</v>
      </c>
      <c r="B47">
        <v>451812</v>
      </c>
      <c r="C47">
        <v>1</v>
      </c>
      <c r="D47">
        <v>530.85</v>
      </c>
    </row>
    <row r="48" spans="1:4" x14ac:dyDescent="0.3">
      <c r="A48">
        <v>2039041670</v>
      </c>
      <c r="B48">
        <v>287070</v>
      </c>
      <c r="C48">
        <v>1</v>
      </c>
      <c r="D48">
        <v>443.17</v>
      </c>
    </row>
    <row r="49" spans="1:4" x14ac:dyDescent="0.3">
      <c r="A49">
        <v>210693801</v>
      </c>
      <c r="B49">
        <v>432617</v>
      </c>
      <c r="C49">
        <v>3</v>
      </c>
      <c r="D49">
        <v>863.18</v>
      </c>
    </row>
    <row r="50" spans="1:4" x14ac:dyDescent="0.3">
      <c r="A50">
        <v>8120002258</v>
      </c>
      <c r="B50">
        <v>131937</v>
      </c>
      <c r="C50">
        <v>1</v>
      </c>
      <c r="D50">
        <v>287.81</v>
      </c>
    </row>
    <row r="51" spans="1:4" x14ac:dyDescent="0.3">
      <c r="A51">
        <v>2177917034</v>
      </c>
      <c r="B51">
        <v>144124</v>
      </c>
      <c r="C51">
        <v>2</v>
      </c>
      <c r="D51">
        <v>162.66999999999999</v>
      </c>
    </row>
    <row r="52" spans="1:4" x14ac:dyDescent="0.3">
      <c r="A52">
        <v>4254814926</v>
      </c>
      <c r="B52">
        <v>324809</v>
      </c>
      <c r="C52">
        <v>1</v>
      </c>
      <c r="D52">
        <v>608</v>
      </c>
    </row>
    <row r="53" spans="1:4" x14ac:dyDescent="0.3">
      <c r="A53">
        <v>6074172790</v>
      </c>
      <c r="B53">
        <v>888807</v>
      </c>
      <c r="C53">
        <v>2</v>
      </c>
      <c r="D53">
        <v>230.58</v>
      </c>
    </row>
    <row r="54" spans="1:4" x14ac:dyDescent="0.3">
      <c r="A54">
        <v>3381573131</v>
      </c>
      <c r="B54">
        <v>684939</v>
      </c>
      <c r="C54">
        <v>1</v>
      </c>
      <c r="D54">
        <v>727.95</v>
      </c>
    </row>
    <row r="55" spans="1:4" x14ac:dyDescent="0.3">
      <c r="A55">
        <v>3773745777</v>
      </c>
      <c r="B55">
        <v>734789</v>
      </c>
      <c r="C55">
        <v>1</v>
      </c>
      <c r="D55">
        <v>395.82</v>
      </c>
    </row>
    <row r="56" spans="1:4" x14ac:dyDescent="0.3">
      <c r="A56">
        <v>9251939156</v>
      </c>
      <c r="B56">
        <v>876139</v>
      </c>
      <c r="C56">
        <v>3</v>
      </c>
      <c r="D56">
        <v>415.75</v>
      </c>
    </row>
    <row r="57" spans="1:4" x14ac:dyDescent="0.3">
      <c r="A57">
        <v>3872982303</v>
      </c>
      <c r="B57">
        <v>56589</v>
      </c>
      <c r="C57">
        <v>2</v>
      </c>
      <c r="D57">
        <v>517.77</v>
      </c>
    </row>
    <row r="58" spans="1:4" x14ac:dyDescent="0.3">
      <c r="A58">
        <v>2625987757</v>
      </c>
      <c r="B58">
        <v>890232</v>
      </c>
      <c r="C58">
        <v>1</v>
      </c>
      <c r="D58">
        <v>432</v>
      </c>
    </row>
    <row r="59" spans="1:4" x14ac:dyDescent="0.3">
      <c r="A59">
        <v>3162249401</v>
      </c>
      <c r="B59">
        <v>432617</v>
      </c>
      <c r="C59">
        <v>1</v>
      </c>
      <c r="D59">
        <v>863.18</v>
      </c>
    </row>
    <row r="60" spans="1:4" x14ac:dyDescent="0.3">
      <c r="A60">
        <v>3108986741</v>
      </c>
      <c r="B60">
        <v>687218</v>
      </c>
      <c r="C60">
        <v>3</v>
      </c>
      <c r="D60">
        <v>317.82</v>
      </c>
    </row>
    <row r="61" spans="1:4" x14ac:dyDescent="0.3">
      <c r="A61">
        <v>1851474741</v>
      </c>
      <c r="B61">
        <v>970529</v>
      </c>
      <c r="C61">
        <v>3</v>
      </c>
      <c r="D61">
        <v>827.44</v>
      </c>
    </row>
    <row r="62" spans="1:4" x14ac:dyDescent="0.3">
      <c r="A62">
        <v>2425099132</v>
      </c>
      <c r="B62">
        <v>604184</v>
      </c>
      <c r="C62">
        <v>2</v>
      </c>
      <c r="D62">
        <v>397.55</v>
      </c>
    </row>
    <row r="63" spans="1:4" x14ac:dyDescent="0.3">
      <c r="A63">
        <v>6706793332</v>
      </c>
      <c r="B63">
        <v>615545</v>
      </c>
      <c r="C63">
        <v>2</v>
      </c>
      <c r="D63">
        <v>448.16</v>
      </c>
    </row>
    <row r="64" spans="1:4" x14ac:dyDescent="0.3">
      <c r="A64">
        <v>2149289255</v>
      </c>
      <c r="B64">
        <v>567671</v>
      </c>
      <c r="C64">
        <v>3</v>
      </c>
      <c r="D64">
        <v>418.48</v>
      </c>
    </row>
    <row r="65" spans="1:4" x14ac:dyDescent="0.3">
      <c r="A65">
        <v>1971008155</v>
      </c>
      <c r="B65">
        <v>222892</v>
      </c>
      <c r="C65">
        <v>1</v>
      </c>
      <c r="D65">
        <v>869.22</v>
      </c>
    </row>
    <row r="66" spans="1:4" x14ac:dyDescent="0.3">
      <c r="A66">
        <v>2087093460</v>
      </c>
      <c r="B66">
        <v>34186</v>
      </c>
      <c r="C66">
        <v>2</v>
      </c>
      <c r="D66">
        <v>925.65</v>
      </c>
    </row>
    <row r="67" spans="1:4" x14ac:dyDescent="0.3">
      <c r="A67">
        <v>2116712588</v>
      </c>
      <c r="B67">
        <v>891833</v>
      </c>
      <c r="C67">
        <v>1</v>
      </c>
      <c r="D67">
        <v>493.19</v>
      </c>
    </row>
    <row r="68" spans="1:4" x14ac:dyDescent="0.3">
      <c r="A68">
        <v>6054358790</v>
      </c>
      <c r="B68">
        <v>532965</v>
      </c>
      <c r="C68">
        <v>1</v>
      </c>
      <c r="D68">
        <v>307.23</v>
      </c>
    </row>
    <row r="69" spans="1:4" x14ac:dyDescent="0.3">
      <c r="A69">
        <v>532660797</v>
      </c>
      <c r="B69">
        <v>962054</v>
      </c>
      <c r="C69">
        <v>2</v>
      </c>
      <c r="D69">
        <v>16.86</v>
      </c>
    </row>
    <row r="70" spans="1:4" x14ac:dyDescent="0.3">
      <c r="A70">
        <v>1491991005</v>
      </c>
      <c r="B70">
        <v>33955</v>
      </c>
      <c r="C70">
        <v>1</v>
      </c>
      <c r="D70">
        <v>186.08</v>
      </c>
    </row>
    <row r="71" spans="1:4" x14ac:dyDescent="0.3">
      <c r="A71">
        <v>4136019599</v>
      </c>
      <c r="B71">
        <v>644847</v>
      </c>
      <c r="C71">
        <v>3</v>
      </c>
      <c r="D71">
        <v>622.80999999999995</v>
      </c>
    </row>
    <row r="72" spans="1:4" x14ac:dyDescent="0.3">
      <c r="A72">
        <v>2122832513</v>
      </c>
      <c r="B72">
        <v>954722</v>
      </c>
      <c r="C72">
        <v>1</v>
      </c>
      <c r="D72">
        <v>616.45000000000005</v>
      </c>
    </row>
    <row r="73" spans="1:4" x14ac:dyDescent="0.3">
      <c r="A73">
        <v>3717703595</v>
      </c>
      <c r="B73">
        <v>500633</v>
      </c>
      <c r="C73">
        <v>3</v>
      </c>
      <c r="D73">
        <v>154.5</v>
      </c>
    </row>
    <row r="74" spans="1:4" x14ac:dyDescent="0.3">
      <c r="A74">
        <v>3194733693</v>
      </c>
      <c r="B74">
        <v>240179</v>
      </c>
      <c r="C74">
        <v>2</v>
      </c>
      <c r="D74">
        <v>90.56</v>
      </c>
    </row>
    <row r="75" spans="1:4" x14ac:dyDescent="0.3">
      <c r="A75">
        <v>4471162437</v>
      </c>
      <c r="B75">
        <v>820973</v>
      </c>
      <c r="C75">
        <v>1</v>
      </c>
      <c r="D75">
        <v>114.52</v>
      </c>
    </row>
    <row r="76" spans="1:4" x14ac:dyDescent="0.3">
      <c r="A76">
        <v>1609331948</v>
      </c>
      <c r="B76">
        <v>490602</v>
      </c>
      <c r="C76">
        <v>3</v>
      </c>
      <c r="D76">
        <v>549.47</v>
      </c>
    </row>
    <row r="77" spans="1:4" x14ac:dyDescent="0.3">
      <c r="A77">
        <v>6920030794</v>
      </c>
      <c r="B77">
        <v>256783</v>
      </c>
      <c r="C77">
        <v>2</v>
      </c>
      <c r="D77">
        <v>906.54</v>
      </c>
    </row>
    <row r="78" spans="1:4" x14ac:dyDescent="0.3">
      <c r="A78">
        <v>5127172657</v>
      </c>
      <c r="B78">
        <v>913428</v>
      </c>
      <c r="C78">
        <v>2</v>
      </c>
      <c r="D78">
        <v>392.22</v>
      </c>
    </row>
    <row r="79" spans="1:4" x14ac:dyDescent="0.3">
      <c r="A79">
        <v>8607115856</v>
      </c>
      <c r="B79">
        <v>324809</v>
      </c>
      <c r="C79">
        <v>1</v>
      </c>
      <c r="D79">
        <v>608</v>
      </c>
    </row>
    <row r="80" spans="1:4" x14ac:dyDescent="0.3">
      <c r="A80">
        <v>7154957395</v>
      </c>
      <c r="B80">
        <v>516376</v>
      </c>
      <c r="C80">
        <v>1</v>
      </c>
      <c r="D80">
        <v>877.43</v>
      </c>
    </row>
    <row r="81" spans="1:4" x14ac:dyDescent="0.3">
      <c r="A81">
        <v>2070762702</v>
      </c>
      <c r="B81">
        <v>566052</v>
      </c>
      <c r="C81">
        <v>3</v>
      </c>
      <c r="D81">
        <v>87.3</v>
      </c>
    </row>
    <row r="82" spans="1:4" x14ac:dyDescent="0.3">
      <c r="A82">
        <v>3697242439</v>
      </c>
      <c r="B82">
        <v>897083</v>
      </c>
      <c r="C82">
        <v>2</v>
      </c>
      <c r="D82">
        <v>972.69</v>
      </c>
    </row>
    <row r="83" spans="1:4" x14ac:dyDescent="0.3">
      <c r="A83">
        <v>3063427913</v>
      </c>
      <c r="B83">
        <v>799952</v>
      </c>
      <c r="C83">
        <v>2</v>
      </c>
      <c r="D83">
        <v>922.64</v>
      </c>
    </row>
    <row r="84" spans="1:4" x14ac:dyDescent="0.3">
      <c r="A84">
        <v>2060061337</v>
      </c>
      <c r="B84">
        <v>690565</v>
      </c>
      <c r="C84">
        <v>1</v>
      </c>
      <c r="D84">
        <v>951.27</v>
      </c>
    </row>
    <row r="85" spans="1:4" x14ac:dyDescent="0.3">
      <c r="A85">
        <v>4625892678</v>
      </c>
      <c r="B85">
        <v>317242</v>
      </c>
      <c r="C85">
        <v>1</v>
      </c>
      <c r="D85">
        <v>198.15</v>
      </c>
    </row>
    <row r="86" spans="1:4" x14ac:dyDescent="0.3">
      <c r="A86">
        <v>6045698170</v>
      </c>
      <c r="B86">
        <v>965755</v>
      </c>
      <c r="C86">
        <v>3</v>
      </c>
      <c r="D86">
        <v>532.57000000000005</v>
      </c>
    </row>
    <row r="87" spans="1:4" x14ac:dyDescent="0.3">
      <c r="A87">
        <v>7876289647</v>
      </c>
      <c r="B87">
        <v>863930</v>
      </c>
      <c r="C87">
        <v>1</v>
      </c>
      <c r="D87">
        <v>242.57</v>
      </c>
    </row>
    <row r="88" spans="1:4" x14ac:dyDescent="0.3">
      <c r="A88">
        <v>3434084714</v>
      </c>
      <c r="B88">
        <v>264803</v>
      </c>
      <c r="C88">
        <v>2</v>
      </c>
      <c r="D88">
        <v>995.98</v>
      </c>
    </row>
    <row r="89" spans="1:4" x14ac:dyDescent="0.3">
      <c r="A89">
        <v>9031695663</v>
      </c>
      <c r="B89">
        <v>697683</v>
      </c>
      <c r="C89">
        <v>1</v>
      </c>
      <c r="D89">
        <v>123.74</v>
      </c>
    </row>
    <row r="90" spans="1:4" x14ac:dyDescent="0.3">
      <c r="A90">
        <v>1955989715</v>
      </c>
      <c r="B90">
        <v>679284</v>
      </c>
      <c r="C90">
        <v>1</v>
      </c>
      <c r="D90">
        <v>877.89</v>
      </c>
    </row>
    <row r="91" spans="1:4" x14ac:dyDescent="0.3">
      <c r="A91">
        <v>3459500455</v>
      </c>
      <c r="B91">
        <v>992178</v>
      </c>
      <c r="C91">
        <v>1</v>
      </c>
      <c r="D91">
        <v>632.42999999999995</v>
      </c>
    </row>
    <row r="92" spans="1:4" x14ac:dyDescent="0.3">
      <c r="A92">
        <v>5953376503</v>
      </c>
      <c r="B92">
        <v>300159</v>
      </c>
      <c r="C92">
        <v>1</v>
      </c>
      <c r="D92">
        <v>44.35</v>
      </c>
    </row>
    <row r="93" spans="1:4" x14ac:dyDescent="0.3">
      <c r="A93">
        <v>121874867</v>
      </c>
      <c r="B93">
        <v>952124</v>
      </c>
      <c r="C93">
        <v>3</v>
      </c>
      <c r="D93">
        <v>127.08</v>
      </c>
    </row>
    <row r="94" spans="1:4" x14ac:dyDescent="0.3">
      <c r="A94">
        <v>2460545397</v>
      </c>
      <c r="B94">
        <v>925482</v>
      </c>
      <c r="C94">
        <v>1</v>
      </c>
      <c r="D94">
        <v>475.04</v>
      </c>
    </row>
    <row r="95" spans="1:4" x14ac:dyDescent="0.3">
      <c r="A95">
        <v>9690050839</v>
      </c>
      <c r="B95">
        <v>500633</v>
      </c>
      <c r="C95">
        <v>2</v>
      </c>
      <c r="D95">
        <v>154.5</v>
      </c>
    </row>
    <row r="96" spans="1:4" x14ac:dyDescent="0.3">
      <c r="A96">
        <v>2574349065</v>
      </c>
      <c r="B96">
        <v>123983</v>
      </c>
      <c r="C96">
        <v>3</v>
      </c>
      <c r="D96">
        <v>785.67</v>
      </c>
    </row>
    <row r="97" spans="1:4" x14ac:dyDescent="0.3">
      <c r="A97">
        <v>2461936988</v>
      </c>
      <c r="B97">
        <v>272170</v>
      </c>
      <c r="C97">
        <v>2</v>
      </c>
      <c r="D97">
        <v>140.80000000000001</v>
      </c>
    </row>
    <row r="98" spans="1:4" x14ac:dyDescent="0.3">
      <c r="A98">
        <v>6447596416</v>
      </c>
      <c r="B98">
        <v>70969</v>
      </c>
      <c r="C98">
        <v>1</v>
      </c>
      <c r="D98">
        <v>631.70000000000005</v>
      </c>
    </row>
    <row r="99" spans="1:4" x14ac:dyDescent="0.3">
      <c r="A99">
        <v>7228452275</v>
      </c>
      <c r="B99">
        <v>757274</v>
      </c>
      <c r="C99">
        <v>2</v>
      </c>
      <c r="D99">
        <v>98.32</v>
      </c>
    </row>
    <row r="100" spans="1:4" x14ac:dyDescent="0.3">
      <c r="A100">
        <v>6696750742</v>
      </c>
      <c r="B100">
        <v>14145</v>
      </c>
      <c r="C100">
        <v>2</v>
      </c>
      <c r="D100">
        <v>630.84</v>
      </c>
    </row>
    <row r="101" spans="1:4" x14ac:dyDescent="0.3">
      <c r="A101">
        <v>822235931</v>
      </c>
      <c r="B101">
        <v>611575</v>
      </c>
      <c r="C101">
        <v>3</v>
      </c>
      <c r="D101">
        <v>482.06</v>
      </c>
    </row>
    <row r="102" spans="1:4" x14ac:dyDescent="0.3">
      <c r="A102">
        <v>7678251499</v>
      </c>
      <c r="B102">
        <v>704868</v>
      </c>
      <c r="C102">
        <v>1</v>
      </c>
      <c r="D102">
        <v>193.46</v>
      </c>
    </row>
    <row r="103" spans="1:4" x14ac:dyDescent="0.3">
      <c r="A103">
        <v>2497341976</v>
      </c>
      <c r="B103">
        <v>451933</v>
      </c>
      <c r="C103">
        <v>1</v>
      </c>
      <c r="D103">
        <v>568.94000000000005</v>
      </c>
    </row>
    <row r="104" spans="1:4" x14ac:dyDescent="0.3">
      <c r="A104">
        <v>9107314128</v>
      </c>
      <c r="B104">
        <v>820541</v>
      </c>
      <c r="C104">
        <v>3</v>
      </c>
      <c r="D104">
        <v>576.22</v>
      </c>
    </row>
    <row r="105" spans="1:4" x14ac:dyDescent="0.3">
      <c r="A105">
        <v>9855726256</v>
      </c>
      <c r="B105">
        <v>349294</v>
      </c>
      <c r="C105">
        <v>2</v>
      </c>
      <c r="D105">
        <v>934.75</v>
      </c>
    </row>
    <row r="106" spans="1:4" x14ac:dyDescent="0.3">
      <c r="A106">
        <v>9398719862</v>
      </c>
      <c r="B106">
        <v>615545</v>
      </c>
      <c r="C106">
        <v>2</v>
      </c>
      <c r="D106">
        <v>448.16</v>
      </c>
    </row>
    <row r="107" spans="1:4" x14ac:dyDescent="0.3">
      <c r="A107">
        <v>379494532</v>
      </c>
      <c r="B107">
        <v>654297</v>
      </c>
      <c r="C107">
        <v>3</v>
      </c>
      <c r="D107">
        <v>13.25</v>
      </c>
    </row>
    <row r="108" spans="1:4" x14ac:dyDescent="0.3">
      <c r="A108">
        <v>1048784963</v>
      </c>
      <c r="B108">
        <v>451933</v>
      </c>
      <c r="C108">
        <v>2</v>
      </c>
      <c r="D108">
        <v>568.94000000000005</v>
      </c>
    </row>
    <row r="109" spans="1:4" x14ac:dyDescent="0.3">
      <c r="A109">
        <v>4386246924</v>
      </c>
      <c r="B109">
        <v>613942</v>
      </c>
      <c r="C109">
        <v>2</v>
      </c>
      <c r="D109">
        <v>545</v>
      </c>
    </row>
    <row r="110" spans="1:4" x14ac:dyDescent="0.3">
      <c r="A110">
        <v>2050362692</v>
      </c>
      <c r="B110">
        <v>366066</v>
      </c>
      <c r="C110">
        <v>1</v>
      </c>
      <c r="D110">
        <v>918.58</v>
      </c>
    </row>
    <row r="111" spans="1:4" x14ac:dyDescent="0.3">
      <c r="A111">
        <v>4142963293</v>
      </c>
      <c r="B111">
        <v>287070</v>
      </c>
      <c r="C111">
        <v>1</v>
      </c>
      <c r="D111">
        <v>443.17</v>
      </c>
    </row>
    <row r="112" spans="1:4" x14ac:dyDescent="0.3">
      <c r="A112">
        <v>9753528654</v>
      </c>
      <c r="B112">
        <v>137909</v>
      </c>
      <c r="C112">
        <v>1</v>
      </c>
      <c r="D112">
        <v>864.3</v>
      </c>
    </row>
    <row r="113" spans="1:4" x14ac:dyDescent="0.3">
      <c r="A113">
        <v>8126970833</v>
      </c>
      <c r="B113">
        <v>700048</v>
      </c>
      <c r="C113">
        <v>3</v>
      </c>
      <c r="D113">
        <v>141.28</v>
      </c>
    </row>
    <row r="114" spans="1:4" x14ac:dyDescent="0.3">
      <c r="A114">
        <v>9747814712</v>
      </c>
      <c r="B114">
        <v>256783</v>
      </c>
      <c r="C114">
        <v>2</v>
      </c>
      <c r="D114">
        <v>906.54</v>
      </c>
    </row>
    <row r="115" spans="1:4" x14ac:dyDescent="0.3">
      <c r="A115">
        <v>6281619403</v>
      </c>
      <c r="B115">
        <v>131136</v>
      </c>
      <c r="C115">
        <v>2</v>
      </c>
      <c r="D115">
        <v>37.799999999999997</v>
      </c>
    </row>
    <row r="116" spans="1:4" x14ac:dyDescent="0.3">
      <c r="A116">
        <v>436184281</v>
      </c>
      <c r="B116">
        <v>15314</v>
      </c>
      <c r="C116">
        <v>3</v>
      </c>
      <c r="D116">
        <v>578.85</v>
      </c>
    </row>
    <row r="117" spans="1:4" x14ac:dyDescent="0.3">
      <c r="A117">
        <v>9799231260</v>
      </c>
      <c r="B117">
        <v>39154</v>
      </c>
      <c r="C117">
        <v>3</v>
      </c>
      <c r="D117">
        <v>946.86</v>
      </c>
    </row>
    <row r="118" spans="1:4" x14ac:dyDescent="0.3">
      <c r="A118">
        <v>4071811527</v>
      </c>
      <c r="B118">
        <v>661577</v>
      </c>
      <c r="C118">
        <v>1</v>
      </c>
      <c r="D118">
        <v>720.95</v>
      </c>
    </row>
    <row r="119" spans="1:4" x14ac:dyDescent="0.3">
      <c r="A119">
        <v>5645359563</v>
      </c>
      <c r="B119">
        <v>723678</v>
      </c>
      <c r="C119">
        <v>3</v>
      </c>
      <c r="D119">
        <v>675.46</v>
      </c>
    </row>
    <row r="120" spans="1:4" x14ac:dyDescent="0.3">
      <c r="A120">
        <v>9411813703</v>
      </c>
      <c r="B120">
        <v>557908</v>
      </c>
      <c r="C120">
        <v>3</v>
      </c>
      <c r="D120">
        <v>942.37</v>
      </c>
    </row>
    <row r="121" spans="1:4" x14ac:dyDescent="0.3">
      <c r="A121">
        <v>4270217473</v>
      </c>
      <c r="B121">
        <v>336847</v>
      </c>
      <c r="C121">
        <v>2</v>
      </c>
      <c r="D121">
        <v>936.98</v>
      </c>
    </row>
    <row r="122" spans="1:4" x14ac:dyDescent="0.3">
      <c r="A122">
        <v>279851011</v>
      </c>
      <c r="B122">
        <v>34186</v>
      </c>
      <c r="C122">
        <v>3</v>
      </c>
      <c r="D122">
        <v>925.65</v>
      </c>
    </row>
    <row r="123" spans="1:4" x14ac:dyDescent="0.3">
      <c r="A123">
        <v>6260524887</v>
      </c>
      <c r="B123">
        <v>94225</v>
      </c>
      <c r="C123">
        <v>2</v>
      </c>
      <c r="D123">
        <v>77.11</v>
      </c>
    </row>
    <row r="124" spans="1:4" x14ac:dyDescent="0.3">
      <c r="A124">
        <v>5853998391</v>
      </c>
      <c r="B124">
        <v>257719</v>
      </c>
      <c r="C124">
        <v>2</v>
      </c>
      <c r="D124">
        <v>281.73</v>
      </c>
    </row>
    <row r="125" spans="1:4" x14ac:dyDescent="0.3">
      <c r="A125">
        <v>9931976872</v>
      </c>
      <c r="B125">
        <v>118820</v>
      </c>
      <c r="C125">
        <v>3</v>
      </c>
      <c r="D125">
        <v>12.32</v>
      </c>
    </row>
    <row r="126" spans="1:4" x14ac:dyDescent="0.3">
      <c r="A126">
        <v>8432209832</v>
      </c>
      <c r="B126">
        <v>336847</v>
      </c>
      <c r="C126">
        <v>1</v>
      </c>
      <c r="D126">
        <v>936.98</v>
      </c>
    </row>
    <row r="127" spans="1:4" x14ac:dyDescent="0.3">
      <c r="A127">
        <v>6023721507</v>
      </c>
      <c r="B127">
        <v>327290</v>
      </c>
      <c r="C127">
        <v>1</v>
      </c>
      <c r="D127">
        <v>862.28</v>
      </c>
    </row>
    <row r="128" spans="1:4" x14ac:dyDescent="0.3">
      <c r="A128">
        <v>3042338919</v>
      </c>
      <c r="B128">
        <v>679284</v>
      </c>
      <c r="C128">
        <v>3</v>
      </c>
      <c r="D128">
        <v>877.89</v>
      </c>
    </row>
    <row r="129" spans="1:4" x14ac:dyDescent="0.3">
      <c r="A129">
        <v>233646065</v>
      </c>
      <c r="B129">
        <v>803607</v>
      </c>
      <c r="C129">
        <v>1</v>
      </c>
      <c r="D129">
        <v>949.73</v>
      </c>
    </row>
    <row r="130" spans="1:4" x14ac:dyDescent="0.3">
      <c r="A130">
        <v>9870610018</v>
      </c>
      <c r="B130">
        <v>615545</v>
      </c>
      <c r="C130">
        <v>2</v>
      </c>
      <c r="D130">
        <v>448.16</v>
      </c>
    </row>
    <row r="131" spans="1:4" x14ac:dyDescent="0.3">
      <c r="A131">
        <v>1398230967</v>
      </c>
      <c r="B131">
        <v>951463</v>
      </c>
      <c r="C131">
        <v>3</v>
      </c>
      <c r="D131">
        <v>787.4</v>
      </c>
    </row>
    <row r="132" spans="1:4" x14ac:dyDescent="0.3">
      <c r="A132">
        <v>8615488922</v>
      </c>
      <c r="B132">
        <v>566052</v>
      </c>
      <c r="C132">
        <v>3</v>
      </c>
      <c r="D132">
        <v>87.3</v>
      </c>
    </row>
    <row r="133" spans="1:4" x14ac:dyDescent="0.3">
      <c r="A133">
        <v>2748841057</v>
      </c>
      <c r="B133">
        <v>552496</v>
      </c>
      <c r="C133">
        <v>2</v>
      </c>
      <c r="D133">
        <v>508</v>
      </c>
    </row>
    <row r="134" spans="1:4" x14ac:dyDescent="0.3">
      <c r="A134">
        <v>1375867721</v>
      </c>
      <c r="B134">
        <v>500633</v>
      </c>
      <c r="C134">
        <v>3</v>
      </c>
      <c r="D134">
        <v>154.5</v>
      </c>
    </row>
    <row r="135" spans="1:4" x14ac:dyDescent="0.3">
      <c r="A135">
        <v>8595141097</v>
      </c>
      <c r="B135">
        <v>274207</v>
      </c>
      <c r="C135">
        <v>1</v>
      </c>
      <c r="D135">
        <v>328.51</v>
      </c>
    </row>
    <row r="136" spans="1:4" x14ac:dyDescent="0.3">
      <c r="A136">
        <v>4673382071</v>
      </c>
      <c r="B136">
        <v>256783</v>
      </c>
      <c r="C136">
        <v>1</v>
      </c>
      <c r="D136">
        <v>906.54</v>
      </c>
    </row>
    <row r="137" spans="1:4" x14ac:dyDescent="0.3">
      <c r="A137">
        <v>2948696008</v>
      </c>
      <c r="B137">
        <v>131937</v>
      </c>
      <c r="C137">
        <v>2</v>
      </c>
      <c r="D137">
        <v>287.81</v>
      </c>
    </row>
    <row r="138" spans="1:4" x14ac:dyDescent="0.3">
      <c r="A138">
        <v>6839692624</v>
      </c>
      <c r="B138">
        <v>67197</v>
      </c>
      <c r="C138">
        <v>2</v>
      </c>
      <c r="D138">
        <v>552.20000000000005</v>
      </c>
    </row>
    <row r="139" spans="1:4" x14ac:dyDescent="0.3">
      <c r="A139">
        <v>5770951298</v>
      </c>
      <c r="B139">
        <v>329351</v>
      </c>
      <c r="C139">
        <v>3</v>
      </c>
      <c r="D139">
        <v>310.87</v>
      </c>
    </row>
    <row r="140" spans="1:4" x14ac:dyDescent="0.3">
      <c r="A140">
        <v>5084771819</v>
      </c>
      <c r="B140">
        <v>154179</v>
      </c>
      <c r="C140">
        <v>2</v>
      </c>
      <c r="D140">
        <v>582.87</v>
      </c>
    </row>
    <row r="141" spans="1:4" x14ac:dyDescent="0.3">
      <c r="A141">
        <v>422403644</v>
      </c>
      <c r="B141">
        <v>317242</v>
      </c>
      <c r="C141">
        <v>1</v>
      </c>
      <c r="D141">
        <v>198.15</v>
      </c>
    </row>
    <row r="142" spans="1:4" x14ac:dyDescent="0.3">
      <c r="A142">
        <v>7176758896</v>
      </c>
      <c r="B142">
        <v>492958</v>
      </c>
      <c r="C142">
        <v>2</v>
      </c>
      <c r="D142">
        <v>84.2</v>
      </c>
    </row>
    <row r="143" spans="1:4" x14ac:dyDescent="0.3">
      <c r="A143">
        <v>8252905093</v>
      </c>
      <c r="B143">
        <v>647462</v>
      </c>
      <c r="C143">
        <v>3</v>
      </c>
      <c r="D143">
        <v>326.42</v>
      </c>
    </row>
    <row r="144" spans="1:4" x14ac:dyDescent="0.3">
      <c r="A144">
        <v>1488561572</v>
      </c>
      <c r="B144">
        <v>585299</v>
      </c>
      <c r="C144">
        <v>1</v>
      </c>
      <c r="D144">
        <v>799.46</v>
      </c>
    </row>
    <row r="145" spans="1:4" x14ac:dyDescent="0.3">
      <c r="A145">
        <v>6212984517</v>
      </c>
      <c r="B145">
        <v>853932</v>
      </c>
      <c r="C145">
        <v>1</v>
      </c>
      <c r="D145">
        <v>941.19</v>
      </c>
    </row>
    <row r="146" spans="1:4" x14ac:dyDescent="0.3">
      <c r="A146">
        <v>6309784337</v>
      </c>
      <c r="B146">
        <v>120532</v>
      </c>
      <c r="C146">
        <v>1</v>
      </c>
      <c r="D146">
        <v>697.53</v>
      </c>
    </row>
    <row r="147" spans="1:4" x14ac:dyDescent="0.3">
      <c r="A147">
        <v>4613890018</v>
      </c>
      <c r="B147">
        <v>490602</v>
      </c>
      <c r="C147">
        <v>1</v>
      </c>
      <c r="D147">
        <v>549.47</v>
      </c>
    </row>
    <row r="148" spans="1:4" x14ac:dyDescent="0.3">
      <c r="A148">
        <v>3429728472</v>
      </c>
      <c r="B148">
        <v>851978</v>
      </c>
      <c r="C148">
        <v>1</v>
      </c>
      <c r="D148">
        <v>715.72</v>
      </c>
    </row>
    <row r="149" spans="1:4" x14ac:dyDescent="0.3">
      <c r="A149">
        <v>267738904</v>
      </c>
      <c r="B149">
        <v>606256</v>
      </c>
      <c r="C149">
        <v>2</v>
      </c>
      <c r="D149">
        <v>369.28</v>
      </c>
    </row>
    <row r="150" spans="1:4" x14ac:dyDescent="0.3">
      <c r="A150">
        <v>3850416839</v>
      </c>
      <c r="B150">
        <v>697683</v>
      </c>
      <c r="C150">
        <v>3</v>
      </c>
      <c r="D150">
        <v>123.74</v>
      </c>
    </row>
    <row r="151" spans="1:4" x14ac:dyDescent="0.3">
      <c r="A151">
        <v>3412702479</v>
      </c>
      <c r="B151">
        <v>444361</v>
      </c>
      <c r="C151">
        <v>3</v>
      </c>
      <c r="D151">
        <v>822.63</v>
      </c>
    </row>
    <row r="152" spans="1:4" x14ac:dyDescent="0.3">
      <c r="A152">
        <v>2016183232</v>
      </c>
      <c r="B152">
        <v>14145</v>
      </c>
      <c r="C152">
        <v>3</v>
      </c>
      <c r="D152">
        <v>630.84</v>
      </c>
    </row>
    <row r="153" spans="1:4" x14ac:dyDescent="0.3">
      <c r="A153">
        <v>3810280204</v>
      </c>
      <c r="B153">
        <v>880510</v>
      </c>
      <c r="C153">
        <v>3</v>
      </c>
      <c r="D153">
        <v>951.43</v>
      </c>
    </row>
    <row r="154" spans="1:4" x14ac:dyDescent="0.3">
      <c r="A154">
        <v>2416767295</v>
      </c>
      <c r="B154">
        <v>284460</v>
      </c>
      <c r="C154">
        <v>1</v>
      </c>
      <c r="D154">
        <v>505.95</v>
      </c>
    </row>
    <row r="155" spans="1:4" x14ac:dyDescent="0.3">
      <c r="A155">
        <v>2283439407</v>
      </c>
      <c r="B155">
        <v>376447</v>
      </c>
      <c r="C155">
        <v>1</v>
      </c>
      <c r="D155">
        <v>724.84</v>
      </c>
    </row>
    <row r="156" spans="1:4" x14ac:dyDescent="0.3">
      <c r="A156">
        <v>4328802292</v>
      </c>
      <c r="B156">
        <v>378676</v>
      </c>
      <c r="C156">
        <v>2</v>
      </c>
      <c r="D156">
        <v>881.42</v>
      </c>
    </row>
    <row r="157" spans="1:4" x14ac:dyDescent="0.3">
      <c r="A157">
        <v>7072715691</v>
      </c>
      <c r="B157">
        <v>863930</v>
      </c>
      <c r="C157">
        <v>2</v>
      </c>
      <c r="D157">
        <v>242.57</v>
      </c>
    </row>
    <row r="158" spans="1:4" x14ac:dyDescent="0.3">
      <c r="A158">
        <v>5640741373</v>
      </c>
      <c r="B158">
        <v>89084</v>
      </c>
      <c r="C158">
        <v>2</v>
      </c>
      <c r="D158">
        <v>598.83000000000004</v>
      </c>
    </row>
    <row r="159" spans="1:4" x14ac:dyDescent="0.3">
      <c r="A159">
        <v>6931094066</v>
      </c>
      <c r="B159">
        <v>461804</v>
      </c>
      <c r="C159">
        <v>3</v>
      </c>
      <c r="D159">
        <v>310.69</v>
      </c>
    </row>
    <row r="160" spans="1:4" x14ac:dyDescent="0.3">
      <c r="A160">
        <v>3417088709</v>
      </c>
      <c r="B160">
        <v>366066</v>
      </c>
      <c r="C160">
        <v>3</v>
      </c>
      <c r="D160">
        <v>918.58</v>
      </c>
    </row>
    <row r="161" spans="1:4" x14ac:dyDescent="0.3">
      <c r="A161">
        <v>4424404315</v>
      </c>
      <c r="B161">
        <v>313754</v>
      </c>
      <c r="C161">
        <v>2</v>
      </c>
      <c r="D161">
        <v>136.6</v>
      </c>
    </row>
    <row r="162" spans="1:4" x14ac:dyDescent="0.3">
      <c r="A162">
        <v>2444087306</v>
      </c>
      <c r="B162">
        <v>366066</v>
      </c>
      <c r="C162">
        <v>1</v>
      </c>
      <c r="D162">
        <v>918.58</v>
      </c>
    </row>
    <row r="163" spans="1:4" x14ac:dyDescent="0.3">
      <c r="A163">
        <v>486085268</v>
      </c>
      <c r="B163">
        <v>354409</v>
      </c>
      <c r="C163">
        <v>3</v>
      </c>
      <c r="D163">
        <v>325.08</v>
      </c>
    </row>
    <row r="164" spans="1:4" x14ac:dyDescent="0.3">
      <c r="A164">
        <v>1731312620</v>
      </c>
      <c r="B164">
        <v>589812</v>
      </c>
      <c r="C164">
        <v>1</v>
      </c>
      <c r="D164">
        <v>163.03</v>
      </c>
    </row>
    <row r="165" spans="1:4" x14ac:dyDescent="0.3">
      <c r="A165">
        <v>6475582506</v>
      </c>
      <c r="B165">
        <v>140489</v>
      </c>
      <c r="C165">
        <v>2</v>
      </c>
      <c r="D165">
        <v>650.20000000000005</v>
      </c>
    </row>
    <row r="166" spans="1:4" x14ac:dyDescent="0.3">
      <c r="A166">
        <v>1868581378</v>
      </c>
      <c r="B166">
        <v>552883</v>
      </c>
      <c r="C166">
        <v>3</v>
      </c>
      <c r="D166">
        <v>888.16</v>
      </c>
    </row>
    <row r="167" spans="1:4" x14ac:dyDescent="0.3">
      <c r="A167">
        <v>8884235937</v>
      </c>
      <c r="B167">
        <v>859361</v>
      </c>
      <c r="C167">
        <v>2</v>
      </c>
      <c r="D167">
        <v>432.39</v>
      </c>
    </row>
    <row r="168" spans="1:4" x14ac:dyDescent="0.3">
      <c r="A168">
        <v>4590662628</v>
      </c>
      <c r="B168">
        <v>131937</v>
      </c>
      <c r="C168">
        <v>2</v>
      </c>
      <c r="D168">
        <v>287.81</v>
      </c>
    </row>
    <row r="169" spans="1:4" x14ac:dyDescent="0.3">
      <c r="A169">
        <v>992302540</v>
      </c>
      <c r="B169">
        <v>993331</v>
      </c>
      <c r="C169">
        <v>2</v>
      </c>
      <c r="D169">
        <v>102.44</v>
      </c>
    </row>
    <row r="170" spans="1:4" x14ac:dyDescent="0.3">
      <c r="A170">
        <v>7169974633</v>
      </c>
      <c r="B170">
        <v>153019</v>
      </c>
      <c r="C170">
        <v>2</v>
      </c>
      <c r="D170">
        <v>947.95</v>
      </c>
    </row>
    <row r="171" spans="1:4" x14ac:dyDescent="0.3">
      <c r="A171">
        <v>6703651257</v>
      </c>
      <c r="B171">
        <v>954722</v>
      </c>
      <c r="C171">
        <v>1</v>
      </c>
      <c r="D171">
        <v>616.45000000000005</v>
      </c>
    </row>
    <row r="172" spans="1:4" x14ac:dyDescent="0.3">
      <c r="A172">
        <v>7180810221</v>
      </c>
      <c r="B172">
        <v>659290</v>
      </c>
      <c r="C172">
        <v>3</v>
      </c>
      <c r="D172">
        <v>319.33999999999997</v>
      </c>
    </row>
    <row r="173" spans="1:4" x14ac:dyDescent="0.3">
      <c r="A173">
        <v>7875587578</v>
      </c>
      <c r="B173">
        <v>832348</v>
      </c>
      <c r="C173">
        <v>1</v>
      </c>
      <c r="D173">
        <v>831.43</v>
      </c>
    </row>
    <row r="174" spans="1:4" x14ac:dyDescent="0.3">
      <c r="A174">
        <v>2578671497</v>
      </c>
      <c r="B174">
        <v>118820</v>
      </c>
      <c r="C174">
        <v>2</v>
      </c>
      <c r="D174">
        <v>12.32</v>
      </c>
    </row>
    <row r="175" spans="1:4" x14ac:dyDescent="0.3">
      <c r="A175">
        <v>6284350691</v>
      </c>
      <c r="B175">
        <v>112390</v>
      </c>
      <c r="C175">
        <v>2</v>
      </c>
      <c r="D175">
        <v>877.98</v>
      </c>
    </row>
    <row r="176" spans="1:4" x14ac:dyDescent="0.3">
      <c r="A176">
        <v>5383261788</v>
      </c>
      <c r="B176">
        <v>557908</v>
      </c>
      <c r="C176">
        <v>2</v>
      </c>
      <c r="D176">
        <v>942.37</v>
      </c>
    </row>
    <row r="177" spans="1:4" x14ac:dyDescent="0.3">
      <c r="A177">
        <v>6590867973</v>
      </c>
      <c r="B177">
        <v>712307</v>
      </c>
      <c r="C177">
        <v>2</v>
      </c>
      <c r="D177">
        <v>264.89</v>
      </c>
    </row>
    <row r="178" spans="1:4" x14ac:dyDescent="0.3">
      <c r="A178">
        <v>8787105023</v>
      </c>
      <c r="B178">
        <v>398340</v>
      </c>
      <c r="C178">
        <v>1</v>
      </c>
      <c r="D178">
        <v>651.92999999999995</v>
      </c>
    </row>
    <row r="179" spans="1:4" x14ac:dyDescent="0.3">
      <c r="A179">
        <v>1402916311</v>
      </c>
      <c r="B179">
        <v>516376</v>
      </c>
      <c r="C179">
        <v>2</v>
      </c>
      <c r="D179">
        <v>877.43</v>
      </c>
    </row>
    <row r="180" spans="1:4" x14ac:dyDescent="0.3">
      <c r="A180">
        <v>9715205272</v>
      </c>
      <c r="B180">
        <v>440875</v>
      </c>
      <c r="C180">
        <v>2</v>
      </c>
      <c r="D180">
        <v>275.02999999999997</v>
      </c>
    </row>
    <row r="181" spans="1:4" x14ac:dyDescent="0.3">
      <c r="A181">
        <v>3946852375</v>
      </c>
      <c r="B181">
        <v>894539</v>
      </c>
      <c r="C181">
        <v>3</v>
      </c>
      <c r="D181">
        <v>445.48</v>
      </c>
    </row>
    <row r="182" spans="1:4" x14ac:dyDescent="0.3">
      <c r="A182">
        <v>3367039425</v>
      </c>
      <c r="B182">
        <v>385113</v>
      </c>
      <c r="C182">
        <v>1</v>
      </c>
      <c r="D182">
        <v>816.38</v>
      </c>
    </row>
    <row r="183" spans="1:4" x14ac:dyDescent="0.3">
      <c r="A183">
        <v>687711388</v>
      </c>
      <c r="B183">
        <v>542300</v>
      </c>
      <c r="C183">
        <v>3</v>
      </c>
      <c r="D183">
        <v>255.35</v>
      </c>
    </row>
    <row r="184" spans="1:4" x14ac:dyDescent="0.3">
      <c r="A184">
        <v>647012431</v>
      </c>
      <c r="B184">
        <v>18035</v>
      </c>
      <c r="C184">
        <v>2</v>
      </c>
      <c r="D184">
        <v>968.94</v>
      </c>
    </row>
    <row r="185" spans="1:4" x14ac:dyDescent="0.3">
      <c r="A185">
        <v>7143278295</v>
      </c>
      <c r="B185">
        <v>647462</v>
      </c>
      <c r="C185">
        <v>1</v>
      </c>
      <c r="D185">
        <v>326.42</v>
      </c>
    </row>
    <row r="186" spans="1:4" x14ac:dyDescent="0.3">
      <c r="A186">
        <v>9736844695</v>
      </c>
      <c r="B186">
        <v>564692</v>
      </c>
      <c r="C186">
        <v>1</v>
      </c>
      <c r="D186">
        <v>215.65</v>
      </c>
    </row>
    <row r="187" spans="1:4" x14ac:dyDescent="0.3">
      <c r="A187">
        <v>5933289680</v>
      </c>
      <c r="B187">
        <v>747801</v>
      </c>
      <c r="C187">
        <v>2</v>
      </c>
      <c r="D187">
        <v>277.76</v>
      </c>
    </row>
    <row r="188" spans="1:4" x14ac:dyDescent="0.3">
      <c r="A188">
        <v>9494303116</v>
      </c>
      <c r="B188">
        <v>336847</v>
      </c>
      <c r="C188">
        <v>3</v>
      </c>
      <c r="D188">
        <v>936.98</v>
      </c>
    </row>
    <row r="189" spans="1:4" x14ac:dyDescent="0.3">
      <c r="A189">
        <v>9337878102</v>
      </c>
      <c r="B189">
        <v>654623</v>
      </c>
      <c r="C189">
        <v>3</v>
      </c>
      <c r="D189">
        <v>422.14</v>
      </c>
    </row>
    <row r="190" spans="1:4" x14ac:dyDescent="0.3">
      <c r="A190">
        <v>6872621077</v>
      </c>
      <c r="B190">
        <v>228286</v>
      </c>
      <c r="C190">
        <v>2</v>
      </c>
      <c r="D190">
        <v>179.08</v>
      </c>
    </row>
    <row r="191" spans="1:4" x14ac:dyDescent="0.3">
      <c r="A191">
        <v>7330237253</v>
      </c>
      <c r="B191">
        <v>677169</v>
      </c>
      <c r="C191">
        <v>1</v>
      </c>
      <c r="D191">
        <v>261.02999999999997</v>
      </c>
    </row>
    <row r="192" spans="1:4" x14ac:dyDescent="0.3">
      <c r="A192">
        <v>7942616242</v>
      </c>
      <c r="B192">
        <v>970529</v>
      </c>
      <c r="C192">
        <v>3</v>
      </c>
      <c r="D192">
        <v>827.44</v>
      </c>
    </row>
    <row r="193" spans="1:4" x14ac:dyDescent="0.3">
      <c r="A193">
        <v>238520071</v>
      </c>
      <c r="B193">
        <v>537274</v>
      </c>
      <c r="C193">
        <v>2</v>
      </c>
      <c r="D193">
        <v>702.71</v>
      </c>
    </row>
    <row r="194" spans="1:4" x14ac:dyDescent="0.3">
      <c r="A194">
        <v>5812379362</v>
      </c>
      <c r="B194">
        <v>833557</v>
      </c>
      <c r="C194">
        <v>1</v>
      </c>
      <c r="D194">
        <v>422.87</v>
      </c>
    </row>
    <row r="195" spans="1:4" x14ac:dyDescent="0.3">
      <c r="A195">
        <v>2616623847</v>
      </c>
      <c r="B195">
        <v>853932</v>
      </c>
      <c r="C195">
        <v>3</v>
      </c>
      <c r="D195">
        <v>941.19</v>
      </c>
    </row>
    <row r="196" spans="1:4" x14ac:dyDescent="0.3">
      <c r="A196">
        <v>2040854480</v>
      </c>
      <c r="B196">
        <v>684939</v>
      </c>
      <c r="C196">
        <v>1</v>
      </c>
      <c r="D196">
        <v>727.95</v>
      </c>
    </row>
    <row r="197" spans="1:4" x14ac:dyDescent="0.3">
      <c r="A197">
        <v>5456484560</v>
      </c>
      <c r="B197">
        <v>324809</v>
      </c>
      <c r="C197">
        <v>1</v>
      </c>
      <c r="D197">
        <v>608</v>
      </c>
    </row>
    <row r="198" spans="1:4" x14ac:dyDescent="0.3">
      <c r="A198">
        <v>883309006</v>
      </c>
      <c r="B198">
        <v>131748</v>
      </c>
      <c r="C198">
        <v>1</v>
      </c>
      <c r="D198">
        <v>81.349999999999994</v>
      </c>
    </row>
    <row r="199" spans="1:4" x14ac:dyDescent="0.3">
      <c r="A199">
        <v>6528341992</v>
      </c>
      <c r="B199">
        <v>336847</v>
      </c>
      <c r="C199">
        <v>2</v>
      </c>
      <c r="D199">
        <v>936.98</v>
      </c>
    </row>
    <row r="200" spans="1:4" x14ac:dyDescent="0.3">
      <c r="A200">
        <v>3263203775</v>
      </c>
      <c r="B200">
        <v>563740</v>
      </c>
      <c r="C200">
        <v>1</v>
      </c>
      <c r="D200">
        <v>96.33</v>
      </c>
    </row>
    <row r="201" spans="1:4" x14ac:dyDescent="0.3">
      <c r="A201">
        <v>3660010934</v>
      </c>
      <c r="B201">
        <v>613942</v>
      </c>
      <c r="C201">
        <v>3</v>
      </c>
      <c r="D201">
        <v>545</v>
      </c>
    </row>
    <row r="202" spans="1:4" x14ac:dyDescent="0.3">
      <c r="A202">
        <v>7944885043</v>
      </c>
      <c r="B202">
        <v>760828</v>
      </c>
      <c r="C202">
        <v>1</v>
      </c>
      <c r="D202">
        <v>563.45000000000005</v>
      </c>
    </row>
    <row r="203" spans="1:4" x14ac:dyDescent="0.3">
      <c r="A203">
        <v>2506369831</v>
      </c>
      <c r="B203">
        <v>144124</v>
      </c>
      <c r="C203">
        <v>2</v>
      </c>
      <c r="D203">
        <v>162.66999999999999</v>
      </c>
    </row>
    <row r="204" spans="1:4" x14ac:dyDescent="0.3">
      <c r="A204">
        <v>697061213</v>
      </c>
      <c r="B204">
        <v>398340</v>
      </c>
      <c r="C204">
        <v>2</v>
      </c>
      <c r="D204">
        <v>651.92999999999995</v>
      </c>
    </row>
    <row r="205" spans="1:4" x14ac:dyDescent="0.3">
      <c r="A205">
        <v>7079057004</v>
      </c>
      <c r="B205">
        <v>714999</v>
      </c>
      <c r="C205">
        <v>2</v>
      </c>
      <c r="D205">
        <v>882.51</v>
      </c>
    </row>
    <row r="206" spans="1:4" x14ac:dyDescent="0.3">
      <c r="A206">
        <v>1556153632</v>
      </c>
      <c r="B206">
        <v>739448</v>
      </c>
      <c r="C206">
        <v>3</v>
      </c>
      <c r="D206">
        <v>755.66</v>
      </c>
    </row>
    <row r="207" spans="1:4" x14ac:dyDescent="0.3">
      <c r="A207">
        <v>2161235338</v>
      </c>
      <c r="B207">
        <v>704868</v>
      </c>
      <c r="C207">
        <v>3</v>
      </c>
      <c r="D207">
        <v>193.46</v>
      </c>
    </row>
    <row r="208" spans="1:4" x14ac:dyDescent="0.3">
      <c r="A208">
        <v>1247978468</v>
      </c>
      <c r="B208">
        <v>712003</v>
      </c>
      <c r="C208">
        <v>1</v>
      </c>
      <c r="D208">
        <v>671.68</v>
      </c>
    </row>
    <row r="209" spans="1:4" x14ac:dyDescent="0.3">
      <c r="A209">
        <v>5437627061</v>
      </c>
      <c r="B209">
        <v>679865</v>
      </c>
      <c r="C209">
        <v>1</v>
      </c>
      <c r="D209">
        <v>347.91</v>
      </c>
    </row>
    <row r="210" spans="1:4" x14ac:dyDescent="0.3">
      <c r="A210">
        <v>9091960039</v>
      </c>
      <c r="B210">
        <v>689769</v>
      </c>
      <c r="C210">
        <v>1</v>
      </c>
      <c r="D210">
        <v>46.62</v>
      </c>
    </row>
    <row r="211" spans="1:4" x14ac:dyDescent="0.3">
      <c r="A211">
        <v>619198317</v>
      </c>
      <c r="B211">
        <v>194682</v>
      </c>
      <c r="C211">
        <v>1</v>
      </c>
      <c r="D211">
        <v>912.29</v>
      </c>
    </row>
    <row r="212" spans="1:4" x14ac:dyDescent="0.3">
      <c r="A212">
        <v>9833179291</v>
      </c>
      <c r="B212">
        <v>272170</v>
      </c>
      <c r="C212">
        <v>2</v>
      </c>
      <c r="D212">
        <v>140.80000000000001</v>
      </c>
    </row>
    <row r="213" spans="1:4" x14ac:dyDescent="0.3">
      <c r="A213">
        <v>4148760273</v>
      </c>
      <c r="B213">
        <v>51036</v>
      </c>
      <c r="C213">
        <v>2</v>
      </c>
      <c r="D213">
        <v>931.61</v>
      </c>
    </row>
    <row r="214" spans="1:4" x14ac:dyDescent="0.3">
      <c r="A214">
        <v>7206041763</v>
      </c>
      <c r="B214">
        <v>124290</v>
      </c>
      <c r="C214">
        <v>3</v>
      </c>
      <c r="D214">
        <v>39.65</v>
      </c>
    </row>
    <row r="215" spans="1:4" x14ac:dyDescent="0.3">
      <c r="A215">
        <v>690097648</v>
      </c>
      <c r="B215">
        <v>291238</v>
      </c>
      <c r="C215">
        <v>2</v>
      </c>
      <c r="D215">
        <v>746.03</v>
      </c>
    </row>
    <row r="216" spans="1:4" x14ac:dyDescent="0.3">
      <c r="A216">
        <v>4197061567</v>
      </c>
      <c r="B216">
        <v>621677</v>
      </c>
      <c r="C216">
        <v>3</v>
      </c>
      <c r="D216">
        <v>317.8</v>
      </c>
    </row>
    <row r="217" spans="1:4" x14ac:dyDescent="0.3">
      <c r="A217">
        <v>2009394836</v>
      </c>
      <c r="B217">
        <v>237083</v>
      </c>
      <c r="C217">
        <v>3</v>
      </c>
      <c r="D217">
        <v>577.13</v>
      </c>
    </row>
    <row r="218" spans="1:4" x14ac:dyDescent="0.3">
      <c r="A218">
        <v>277502363</v>
      </c>
      <c r="B218">
        <v>667163</v>
      </c>
      <c r="C218">
        <v>1</v>
      </c>
      <c r="D218">
        <v>441.2</v>
      </c>
    </row>
    <row r="219" spans="1:4" x14ac:dyDescent="0.3">
      <c r="A219">
        <v>4356959622</v>
      </c>
      <c r="B219">
        <v>91670</v>
      </c>
      <c r="C219">
        <v>2</v>
      </c>
      <c r="D219">
        <v>439.24</v>
      </c>
    </row>
    <row r="220" spans="1:4" x14ac:dyDescent="0.3">
      <c r="A220">
        <v>174306009</v>
      </c>
      <c r="B220">
        <v>832348</v>
      </c>
      <c r="C220">
        <v>1</v>
      </c>
      <c r="D220">
        <v>831.43</v>
      </c>
    </row>
    <row r="221" spans="1:4" x14ac:dyDescent="0.3">
      <c r="A221">
        <v>9582674091</v>
      </c>
      <c r="B221">
        <v>433521</v>
      </c>
      <c r="C221">
        <v>2</v>
      </c>
      <c r="D221">
        <v>321.33</v>
      </c>
    </row>
    <row r="222" spans="1:4" x14ac:dyDescent="0.3">
      <c r="A222">
        <v>8675579025</v>
      </c>
      <c r="B222">
        <v>317242</v>
      </c>
      <c r="C222">
        <v>1</v>
      </c>
      <c r="D222">
        <v>198.15</v>
      </c>
    </row>
    <row r="223" spans="1:4" x14ac:dyDescent="0.3">
      <c r="A223">
        <v>5195999941</v>
      </c>
      <c r="B223">
        <v>34186</v>
      </c>
      <c r="C223">
        <v>3</v>
      </c>
      <c r="D223">
        <v>925.65</v>
      </c>
    </row>
    <row r="224" spans="1:4" x14ac:dyDescent="0.3">
      <c r="A224">
        <v>5210007923</v>
      </c>
      <c r="B224">
        <v>492958</v>
      </c>
      <c r="C224">
        <v>1</v>
      </c>
      <c r="D224">
        <v>84.2</v>
      </c>
    </row>
    <row r="225" spans="1:4" x14ac:dyDescent="0.3">
      <c r="A225">
        <v>6595771960</v>
      </c>
      <c r="B225">
        <v>949818</v>
      </c>
      <c r="C225">
        <v>3</v>
      </c>
      <c r="D225">
        <v>483.05</v>
      </c>
    </row>
    <row r="226" spans="1:4" x14ac:dyDescent="0.3">
      <c r="A226">
        <v>4247338382</v>
      </c>
      <c r="B226">
        <v>354409</v>
      </c>
      <c r="C226">
        <v>1</v>
      </c>
      <c r="D226">
        <v>325.08</v>
      </c>
    </row>
    <row r="227" spans="1:4" x14ac:dyDescent="0.3">
      <c r="A227">
        <v>819143326</v>
      </c>
      <c r="B227">
        <v>891833</v>
      </c>
      <c r="C227">
        <v>2</v>
      </c>
      <c r="D227">
        <v>493.19</v>
      </c>
    </row>
    <row r="228" spans="1:4" x14ac:dyDescent="0.3">
      <c r="A228">
        <v>3830844750</v>
      </c>
      <c r="B228">
        <v>487065</v>
      </c>
      <c r="C228">
        <v>3</v>
      </c>
      <c r="D228">
        <v>374.68</v>
      </c>
    </row>
    <row r="229" spans="1:4" x14ac:dyDescent="0.3">
      <c r="A229">
        <v>1687314172</v>
      </c>
      <c r="B229">
        <v>378287</v>
      </c>
      <c r="C229">
        <v>2</v>
      </c>
      <c r="D229">
        <v>332.84</v>
      </c>
    </row>
    <row r="230" spans="1:4" x14ac:dyDescent="0.3">
      <c r="A230">
        <v>6756007265</v>
      </c>
      <c r="B230">
        <v>820973</v>
      </c>
      <c r="C230">
        <v>1</v>
      </c>
      <c r="D230">
        <v>114.52</v>
      </c>
    </row>
    <row r="231" spans="1:4" x14ac:dyDescent="0.3">
      <c r="A231">
        <v>489762747</v>
      </c>
      <c r="B231">
        <v>349294</v>
      </c>
      <c r="C231">
        <v>2</v>
      </c>
      <c r="D231">
        <v>934.75</v>
      </c>
    </row>
    <row r="232" spans="1:4" x14ac:dyDescent="0.3">
      <c r="A232">
        <v>7509195875</v>
      </c>
      <c r="B232">
        <v>704868</v>
      </c>
      <c r="C232">
        <v>1</v>
      </c>
      <c r="D232">
        <v>193.46</v>
      </c>
    </row>
    <row r="233" spans="1:4" x14ac:dyDescent="0.3">
      <c r="A233">
        <v>2370917070</v>
      </c>
      <c r="B233">
        <v>500739</v>
      </c>
      <c r="C233">
        <v>1</v>
      </c>
      <c r="D233">
        <v>359.98</v>
      </c>
    </row>
    <row r="234" spans="1:4" x14ac:dyDescent="0.3">
      <c r="A234">
        <v>2055388266</v>
      </c>
      <c r="B234">
        <v>107548</v>
      </c>
      <c r="C234">
        <v>1</v>
      </c>
      <c r="D234">
        <v>891.6</v>
      </c>
    </row>
    <row r="235" spans="1:4" x14ac:dyDescent="0.3">
      <c r="A235">
        <v>8969304162</v>
      </c>
      <c r="B235">
        <v>9436</v>
      </c>
      <c r="C235">
        <v>2</v>
      </c>
      <c r="D235">
        <v>88.43</v>
      </c>
    </row>
    <row r="236" spans="1:4" x14ac:dyDescent="0.3">
      <c r="A236">
        <v>5412674107</v>
      </c>
      <c r="B236">
        <v>644847</v>
      </c>
      <c r="C236">
        <v>2</v>
      </c>
      <c r="D236">
        <v>622.80999999999995</v>
      </c>
    </row>
    <row r="237" spans="1:4" x14ac:dyDescent="0.3">
      <c r="A237">
        <v>1536516619</v>
      </c>
      <c r="B237">
        <v>313754</v>
      </c>
      <c r="C237">
        <v>3</v>
      </c>
      <c r="D237">
        <v>136.6</v>
      </c>
    </row>
    <row r="238" spans="1:4" x14ac:dyDescent="0.3">
      <c r="A238">
        <v>3858907413</v>
      </c>
      <c r="B238">
        <v>51036</v>
      </c>
      <c r="C238">
        <v>1</v>
      </c>
      <c r="D238">
        <v>931.61</v>
      </c>
    </row>
    <row r="239" spans="1:4" x14ac:dyDescent="0.3">
      <c r="A239">
        <v>4976389251</v>
      </c>
      <c r="B239">
        <v>4452</v>
      </c>
      <c r="C239">
        <v>1</v>
      </c>
      <c r="D239">
        <v>169.88</v>
      </c>
    </row>
    <row r="240" spans="1:4" x14ac:dyDescent="0.3">
      <c r="A240">
        <v>2218319201</v>
      </c>
      <c r="B240">
        <v>378287</v>
      </c>
      <c r="C240">
        <v>1</v>
      </c>
      <c r="D240">
        <v>332.84</v>
      </c>
    </row>
    <row r="241" spans="1:4" x14ac:dyDescent="0.3">
      <c r="A241">
        <v>6729422433</v>
      </c>
      <c r="B241">
        <v>552496</v>
      </c>
      <c r="C241">
        <v>2</v>
      </c>
      <c r="D241">
        <v>508</v>
      </c>
    </row>
    <row r="242" spans="1:4" x14ac:dyDescent="0.3">
      <c r="A242">
        <v>1354097448</v>
      </c>
      <c r="B242">
        <v>15314</v>
      </c>
      <c r="C242">
        <v>2</v>
      </c>
      <c r="D242">
        <v>578.85</v>
      </c>
    </row>
    <row r="243" spans="1:4" x14ac:dyDescent="0.3">
      <c r="A243">
        <v>8952275304</v>
      </c>
      <c r="B243">
        <v>757274</v>
      </c>
      <c r="C243">
        <v>3</v>
      </c>
      <c r="D243">
        <v>98.32</v>
      </c>
    </row>
    <row r="244" spans="1:4" x14ac:dyDescent="0.3">
      <c r="A244">
        <v>436603801</v>
      </c>
      <c r="B244">
        <v>557908</v>
      </c>
      <c r="C244">
        <v>2</v>
      </c>
      <c r="D244">
        <v>942.37</v>
      </c>
    </row>
    <row r="245" spans="1:4" x14ac:dyDescent="0.3">
      <c r="A245">
        <v>5273875984</v>
      </c>
      <c r="B245">
        <v>859361</v>
      </c>
      <c r="C245">
        <v>1</v>
      </c>
      <c r="D245">
        <v>432.39</v>
      </c>
    </row>
    <row r="246" spans="1:4" x14ac:dyDescent="0.3">
      <c r="A246">
        <v>9290203003</v>
      </c>
      <c r="B246">
        <v>714999</v>
      </c>
      <c r="C246">
        <v>1</v>
      </c>
      <c r="D246">
        <v>882.51</v>
      </c>
    </row>
    <row r="247" spans="1:4" x14ac:dyDescent="0.3">
      <c r="A247">
        <v>6240982373</v>
      </c>
      <c r="B247">
        <v>70969</v>
      </c>
      <c r="C247">
        <v>3</v>
      </c>
      <c r="D247">
        <v>631.70000000000005</v>
      </c>
    </row>
    <row r="248" spans="1:4" x14ac:dyDescent="0.3">
      <c r="A248">
        <v>2718348206</v>
      </c>
      <c r="B248">
        <v>243235</v>
      </c>
      <c r="C248">
        <v>2</v>
      </c>
      <c r="D248">
        <v>109.03</v>
      </c>
    </row>
    <row r="249" spans="1:4" x14ac:dyDescent="0.3">
      <c r="A249">
        <v>4903544026</v>
      </c>
      <c r="B249">
        <v>470449</v>
      </c>
      <c r="C249">
        <v>3</v>
      </c>
      <c r="D249">
        <v>827.77</v>
      </c>
    </row>
    <row r="250" spans="1:4" x14ac:dyDescent="0.3">
      <c r="A250">
        <v>2827266949</v>
      </c>
      <c r="B250">
        <v>937542</v>
      </c>
      <c r="C250">
        <v>3</v>
      </c>
      <c r="D250">
        <v>97.04</v>
      </c>
    </row>
    <row r="251" spans="1:4" x14ac:dyDescent="0.3">
      <c r="A251">
        <v>4278423074</v>
      </c>
      <c r="B251">
        <v>880510</v>
      </c>
      <c r="C251">
        <v>2</v>
      </c>
      <c r="D251">
        <v>951.43</v>
      </c>
    </row>
    <row r="252" spans="1:4" x14ac:dyDescent="0.3">
      <c r="A252">
        <v>645916247</v>
      </c>
      <c r="B252">
        <v>812607</v>
      </c>
      <c r="C252">
        <v>1</v>
      </c>
      <c r="D252">
        <v>416.65</v>
      </c>
    </row>
    <row r="253" spans="1:4" x14ac:dyDescent="0.3">
      <c r="A253">
        <v>5816647866</v>
      </c>
      <c r="B253">
        <v>432617</v>
      </c>
      <c r="C253">
        <v>2</v>
      </c>
      <c r="D253">
        <v>863.18</v>
      </c>
    </row>
    <row r="254" spans="1:4" x14ac:dyDescent="0.3">
      <c r="A254">
        <v>7282397914</v>
      </c>
      <c r="B254">
        <v>600767</v>
      </c>
      <c r="C254">
        <v>1</v>
      </c>
      <c r="D254">
        <v>722.42</v>
      </c>
    </row>
    <row r="255" spans="1:4" x14ac:dyDescent="0.3">
      <c r="A255">
        <v>3260611473</v>
      </c>
      <c r="B255">
        <v>712307</v>
      </c>
      <c r="C255">
        <v>1</v>
      </c>
      <c r="D255">
        <v>264.89</v>
      </c>
    </row>
    <row r="256" spans="1:4" x14ac:dyDescent="0.3">
      <c r="A256">
        <v>8638163868</v>
      </c>
      <c r="B256">
        <v>832348</v>
      </c>
      <c r="C256">
        <v>1</v>
      </c>
      <c r="D256">
        <v>831.43</v>
      </c>
    </row>
    <row r="257" spans="1:4" x14ac:dyDescent="0.3">
      <c r="A257">
        <v>177850987</v>
      </c>
      <c r="B257">
        <v>237083</v>
      </c>
      <c r="C257">
        <v>2</v>
      </c>
      <c r="D257">
        <v>577.13</v>
      </c>
    </row>
    <row r="258" spans="1:4" x14ac:dyDescent="0.3">
      <c r="A258">
        <v>9653859166</v>
      </c>
      <c r="B258">
        <v>272170</v>
      </c>
      <c r="C258">
        <v>1</v>
      </c>
      <c r="D258">
        <v>140.80000000000001</v>
      </c>
    </row>
    <row r="259" spans="1:4" x14ac:dyDescent="0.3">
      <c r="A259">
        <v>9991338690</v>
      </c>
      <c r="B259">
        <v>26060</v>
      </c>
      <c r="C259">
        <v>1</v>
      </c>
      <c r="D259">
        <v>342.94</v>
      </c>
    </row>
    <row r="260" spans="1:4" x14ac:dyDescent="0.3">
      <c r="A260">
        <v>1714593246</v>
      </c>
      <c r="B260">
        <v>613942</v>
      </c>
      <c r="C260">
        <v>3</v>
      </c>
      <c r="D260">
        <v>545</v>
      </c>
    </row>
    <row r="261" spans="1:4" x14ac:dyDescent="0.3">
      <c r="A261">
        <v>9742461226</v>
      </c>
      <c r="B261">
        <v>478531</v>
      </c>
      <c r="C261">
        <v>3</v>
      </c>
      <c r="D261">
        <v>825.46</v>
      </c>
    </row>
    <row r="262" spans="1:4" x14ac:dyDescent="0.3">
      <c r="A262">
        <v>3314393477</v>
      </c>
      <c r="B262">
        <v>901144</v>
      </c>
      <c r="C262">
        <v>3</v>
      </c>
      <c r="D262">
        <v>340.36</v>
      </c>
    </row>
    <row r="263" spans="1:4" x14ac:dyDescent="0.3">
      <c r="A263">
        <v>4188317986</v>
      </c>
      <c r="B263">
        <v>951463</v>
      </c>
      <c r="C263">
        <v>1</v>
      </c>
      <c r="D263">
        <v>787.4</v>
      </c>
    </row>
    <row r="264" spans="1:4" x14ac:dyDescent="0.3">
      <c r="A264">
        <v>1646665366</v>
      </c>
      <c r="B264">
        <v>654297</v>
      </c>
      <c r="C264">
        <v>3</v>
      </c>
      <c r="D264">
        <v>13.25</v>
      </c>
    </row>
    <row r="265" spans="1:4" x14ac:dyDescent="0.3">
      <c r="A265">
        <v>9558804585</v>
      </c>
      <c r="B265">
        <v>953175</v>
      </c>
      <c r="C265">
        <v>2</v>
      </c>
      <c r="D265">
        <v>225.21</v>
      </c>
    </row>
    <row r="266" spans="1:4" x14ac:dyDescent="0.3">
      <c r="A266">
        <v>9047652469</v>
      </c>
      <c r="B266">
        <v>319388</v>
      </c>
      <c r="C266">
        <v>3</v>
      </c>
      <c r="D266">
        <v>657.8</v>
      </c>
    </row>
    <row r="267" spans="1:4" x14ac:dyDescent="0.3">
      <c r="A267">
        <v>2893800377</v>
      </c>
      <c r="B267">
        <v>187399</v>
      </c>
      <c r="C267">
        <v>1</v>
      </c>
      <c r="D267">
        <v>53.49</v>
      </c>
    </row>
    <row r="268" spans="1:4" x14ac:dyDescent="0.3">
      <c r="A268">
        <v>6139157985</v>
      </c>
      <c r="B268">
        <v>753354</v>
      </c>
      <c r="C268">
        <v>3</v>
      </c>
      <c r="D268">
        <v>423.56</v>
      </c>
    </row>
    <row r="269" spans="1:4" x14ac:dyDescent="0.3">
      <c r="A269">
        <v>6029394789</v>
      </c>
      <c r="B269">
        <v>803607</v>
      </c>
      <c r="C269">
        <v>1</v>
      </c>
      <c r="D269">
        <v>949.73</v>
      </c>
    </row>
    <row r="270" spans="1:4" x14ac:dyDescent="0.3">
      <c r="A270">
        <v>5874940276</v>
      </c>
      <c r="B270">
        <v>91670</v>
      </c>
      <c r="C270">
        <v>1</v>
      </c>
      <c r="D270">
        <v>439.24</v>
      </c>
    </row>
    <row r="271" spans="1:4" x14ac:dyDescent="0.3">
      <c r="A271">
        <v>5205211911</v>
      </c>
      <c r="B271">
        <v>561860</v>
      </c>
      <c r="C271">
        <v>2</v>
      </c>
      <c r="D271">
        <v>874.78</v>
      </c>
    </row>
    <row r="272" spans="1:4" x14ac:dyDescent="0.3">
      <c r="A272">
        <v>5314758068</v>
      </c>
      <c r="B272">
        <v>552883</v>
      </c>
      <c r="C272">
        <v>3</v>
      </c>
      <c r="D272">
        <v>888.16</v>
      </c>
    </row>
    <row r="273" spans="1:4" x14ac:dyDescent="0.3">
      <c r="A273">
        <v>484869710</v>
      </c>
      <c r="B273">
        <v>15314</v>
      </c>
      <c r="C273">
        <v>2</v>
      </c>
      <c r="D273">
        <v>578.85</v>
      </c>
    </row>
    <row r="274" spans="1:4" x14ac:dyDescent="0.3">
      <c r="A274">
        <v>9957728938</v>
      </c>
      <c r="B274">
        <v>455755</v>
      </c>
      <c r="C274">
        <v>2</v>
      </c>
      <c r="D274">
        <v>44.09</v>
      </c>
    </row>
    <row r="275" spans="1:4" x14ac:dyDescent="0.3">
      <c r="A275">
        <v>3136056666</v>
      </c>
      <c r="B275">
        <v>555121</v>
      </c>
      <c r="C275">
        <v>1</v>
      </c>
      <c r="D275">
        <v>354.91</v>
      </c>
    </row>
    <row r="276" spans="1:4" x14ac:dyDescent="0.3">
      <c r="A276">
        <v>4926104391</v>
      </c>
      <c r="B276">
        <v>642612</v>
      </c>
      <c r="C276">
        <v>2</v>
      </c>
      <c r="D276">
        <v>517.03</v>
      </c>
    </row>
    <row r="277" spans="1:4" x14ac:dyDescent="0.3">
      <c r="A277">
        <v>1827844756</v>
      </c>
      <c r="B277">
        <v>681063</v>
      </c>
      <c r="C277">
        <v>1</v>
      </c>
      <c r="D277">
        <v>321.27999999999997</v>
      </c>
    </row>
    <row r="278" spans="1:4" x14ac:dyDescent="0.3">
      <c r="A278">
        <v>7032037874</v>
      </c>
      <c r="B278">
        <v>491314</v>
      </c>
      <c r="C278">
        <v>3</v>
      </c>
      <c r="D278">
        <v>973.44</v>
      </c>
    </row>
    <row r="279" spans="1:4" x14ac:dyDescent="0.3">
      <c r="A279">
        <v>3779230503</v>
      </c>
      <c r="B279">
        <v>82484</v>
      </c>
      <c r="C279">
        <v>3</v>
      </c>
      <c r="D279">
        <v>914.88</v>
      </c>
    </row>
    <row r="280" spans="1:4" x14ac:dyDescent="0.3">
      <c r="A280">
        <v>3473012553</v>
      </c>
      <c r="B280">
        <v>951463</v>
      </c>
      <c r="C280">
        <v>2</v>
      </c>
      <c r="D280">
        <v>787.4</v>
      </c>
    </row>
    <row r="281" spans="1:4" x14ac:dyDescent="0.3">
      <c r="A281">
        <v>7988504487</v>
      </c>
      <c r="B281">
        <v>91670</v>
      </c>
      <c r="C281">
        <v>3</v>
      </c>
      <c r="D281">
        <v>439.24</v>
      </c>
    </row>
    <row r="282" spans="1:4" x14ac:dyDescent="0.3">
      <c r="A282">
        <v>7193792738</v>
      </c>
      <c r="B282">
        <v>500633</v>
      </c>
      <c r="C282">
        <v>3</v>
      </c>
      <c r="D282">
        <v>154.5</v>
      </c>
    </row>
    <row r="283" spans="1:4" x14ac:dyDescent="0.3">
      <c r="A283">
        <v>1533583386</v>
      </c>
      <c r="B283">
        <v>240179</v>
      </c>
      <c r="C283">
        <v>1</v>
      </c>
      <c r="D283">
        <v>90.56</v>
      </c>
    </row>
    <row r="284" spans="1:4" x14ac:dyDescent="0.3">
      <c r="A284">
        <v>7750989397</v>
      </c>
      <c r="B284">
        <v>300159</v>
      </c>
      <c r="C284">
        <v>1</v>
      </c>
      <c r="D284">
        <v>44.35</v>
      </c>
    </row>
    <row r="285" spans="1:4" x14ac:dyDescent="0.3">
      <c r="A285">
        <v>4434816229</v>
      </c>
      <c r="B285">
        <v>537274</v>
      </c>
      <c r="C285">
        <v>1</v>
      </c>
      <c r="D285">
        <v>702.71</v>
      </c>
    </row>
    <row r="286" spans="1:4" x14ac:dyDescent="0.3">
      <c r="A286">
        <v>6896732047</v>
      </c>
      <c r="B286">
        <v>187399</v>
      </c>
      <c r="C286">
        <v>3</v>
      </c>
      <c r="D286">
        <v>53.49</v>
      </c>
    </row>
    <row r="287" spans="1:4" x14ac:dyDescent="0.3">
      <c r="A287">
        <v>4740837071</v>
      </c>
      <c r="B287">
        <v>833557</v>
      </c>
      <c r="C287">
        <v>3</v>
      </c>
      <c r="D287">
        <v>422.87</v>
      </c>
    </row>
    <row r="288" spans="1:4" x14ac:dyDescent="0.3">
      <c r="A288">
        <v>6649631729</v>
      </c>
      <c r="B288">
        <v>863930</v>
      </c>
      <c r="C288">
        <v>3</v>
      </c>
      <c r="D288">
        <v>242.57</v>
      </c>
    </row>
    <row r="289" spans="1:4" x14ac:dyDescent="0.3">
      <c r="A289">
        <v>5351526726</v>
      </c>
      <c r="B289">
        <v>962054</v>
      </c>
      <c r="C289">
        <v>2</v>
      </c>
      <c r="D289">
        <v>16.86</v>
      </c>
    </row>
    <row r="290" spans="1:4" x14ac:dyDescent="0.3">
      <c r="A290">
        <v>1506082041</v>
      </c>
      <c r="B290">
        <v>880510</v>
      </c>
      <c r="C290">
        <v>1</v>
      </c>
      <c r="D290">
        <v>951.43</v>
      </c>
    </row>
    <row r="291" spans="1:4" x14ac:dyDescent="0.3">
      <c r="A291">
        <v>1023260165</v>
      </c>
      <c r="B291">
        <v>470449</v>
      </c>
      <c r="C291">
        <v>1</v>
      </c>
      <c r="D291">
        <v>827.77</v>
      </c>
    </row>
    <row r="292" spans="1:4" x14ac:dyDescent="0.3">
      <c r="A292">
        <v>8257032403</v>
      </c>
      <c r="B292">
        <v>859361</v>
      </c>
      <c r="C292">
        <v>1</v>
      </c>
      <c r="D292">
        <v>432.39</v>
      </c>
    </row>
    <row r="293" spans="1:4" x14ac:dyDescent="0.3">
      <c r="A293">
        <v>7216524192</v>
      </c>
      <c r="B293">
        <v>15314</v>
      </c>
      <c r="C293">
        <v>2</v>
      </c>
      <c r="D293">
        <v>578.85</v>
      </c>
    </row>
    <row r="294" spans="1:4" x14ac:dyDescent="0.3">
      <c r="A294">
        <v>8619795820</v>
      </c>
      <c r="B294">
        <v>449106</v>
      </c>
      <c r="C294">
        <v>2</v>
      </c>
      <c r="D294">
        <v>48.55</v>
      </c>
    </row>
    <row r="295" spans="1:4" x14ac:dyDescent="0.3">
      <c r="A295">
        <v>6494708839</v>
      </c>
      <c r="B295">
        <v>140154</v>
      </c>
      <c r="C295">
        <v>2</v>
      </c>
      <c r="D295">
        <v>171.2</v>
      </c>
    </row>
    <row r="296" spans="1:4" x14ac:dyDescent="0.3">
      <c r="A296">
        <v>9859249765</v>
      </c>
      <c r="B296">
        <v>600767</v>
      </c>
      <c r="C296">
        <v>3</v>
      </c>
      <c r="D296">
        <v>722.42</v>
      </c>
    </row>
    <row r="297" spans="1:4" x14ac:dyDescent="0.3">
      <c r="A297">
        <v>3528020011</v>
      </c>
      <c r="B297">
        <v>592784</v>
      </c>
      <c r="C297">
        <v>2</v>
      </c>
      <c r="D297">
        <v>280.35000000000002</v>
      </c>
    </row>
    <row r="298" spans="1:4" x14ac:dyDescent="0.3">
      <c r="A298">
        <v>5937934264</v>
      </c>
      <c r="B298">
        <v>462526</v>
      </c>
      <c r="C298">
        <v>3</v>
      </c>
      <c r="D298">
        <v>449.97</v>
      </c>
    </row>
    <row r="299" spans="1:4" x14ac:dyDescent="0.3">
      <c r="A299">
        <v>2976477423</v>
      </c>
      <c r="B299">
        <v>585299</v>
      </c>
      <c r="C299">
        <v>2</v>
      </c>
      <c r="D299">
        <v>799.46</v>
      </c>
    </row>
    <row r="300" spans="1:4" x14ac:dyDescent="0.3">
      <c r="A300">
        <v>1002438039</v>
      </c>
      <c r="B300">
        <v>709916</v>
      </c>
      <c r="C300">
        <v>3</v>
      </c>
      <c r="D300">
        <v>33.76</v>
      </c>
    </row>
    <row r="301" spans="1:4" x14ac:dyDescent="0.3">
      <c r="A301">
        <v>2571163022</v>
      </c>
      <c r="B301">
        <v>487931</v>
      </c>
      <c r="C301">
        <v>3</v>
      </c>
      <c r="D301">
        <v>709.08</v>
      </c>
    </row>
    <row r="302" spans="1:4" x14ac:dyDescent="0.3">
      <c r="A302">
        <v>6850221497</v>
      </c>
      <c r="B302">
        <v>812607</v>
      </c>
      <c r="C302">
        <v>3</v>
      </c>
      <c r="D302">
        <v>416.65</v>
      </c>
    </row>
    <row r="303" spans="1:4" x14ac:dyDescent="0.3">
      <c r="A303">
        <v>4706569127</v>
      </c>
      <c r="B303">
        <v>15314</v>
      </c>
      <c r="C303">
        <v>1</v>
      </c>
      <c r="D303">
        <v>578.85</v>
      </c>
    </row>
    <row r="304" spans="1:4" x14ac:dyDescent="0.3">
      <c r="A304">
        <v>8168261752</v>
      </c>
      <c r="B304">
        <v>349294</v>
      </c>
      <c r="C304">
        <v>2</v>
      </c>
      <c r="D304">
        <v>934.75</v>
      </c>
    </row>
    <row r="305" spans="1:4" x14ac:dyDescent="0.3">
      <c r="A305">
        <v>5828325906</v>
      </c>
      <c r="B305">
        <v>15314</v>
      </c>
      <c r="C305">
        <v>2</v>
      </c>
      <c r="D305">
        <v>578.85</v>
      </c>
    </row>
    <row r="306" spans="1:4" x14ac:dyDescent="0.3">
      <c r="A306">
        <v>5012271549</v>
      </c>
      <c r="B306">
        <v>67197</v>
      </c>
      <c r="C306">
        <v>1</v>
      </c>
      <c r="D306">
        <v>552.20000000000005</v>
      </c>
    </row>
    <row r="307" spans="1:4" x14ac:dyDescent="0.3">
      <c r="A307">
        <v>8110316958</v>
      </c>
      <c r="B307">
        <v>451812</v>
      </c>
      <c r="C307">
        <v>3</v>
      </c>
      <c r="D307">
        <v>530.85</v>
      </c>
    </row>
    <row r="308" spans="1:4" x14ac:dyDescent="0.3">
      <c r="A308">
        <v>3190808443</v>
      </c>
      <c r="B308">
        <v>140489</v>
      </c>
      <c r="C308">
        <v>3</v>
      </c>
      <c r="D308">
        <v>650.20000000000005</v>
      </c>
    </row>
    <row r="309" spans="1:4" x14ac:dyDescent="0.3">
      <c r="A309">
        <v>7175472728</v>
      </c>
      <c r="B309">
        <v>435929</v>
      </c>
      <c r="C309">
        <v>2</v>
      </c>
      <c r="D309">
        <v>856.89</v>
      </c>
    </row>
    <row r="310" spans="1:4" x14ac:dyDescent="0.3">
      <c r="A310">
        <v>6011117738</v>
      </c>
      <c r="B310">
        <v>658389</v>
      </c>
      <c r="C310">
        <v>3</v>
      </c>
      <c r="D310">
        <v>152.55000000000001</v>
      </c>
    </row>
    <row r="311" spans="1:4" x14ac:dyDescent="0.3">
      <c r="A311">
        <v>5592928753</v>
      </c>
      <c r="B311">
        <v>992178</v>
      </c>
      <c r="C311">
        <v>2</v>
      </c>
      <c r="D311">
        <v>632.42999999999995</v>
      </c>
    </row>
    <row r="312" spans="1:4" x14ac:dyDescent="0.3">
      <c r="A312">
        <v>3952040848</v>
      </c>
      <c r="B312">
        <v>927651</v>
      </c>
      <c r="C312">
        <v>2</v>
      </c>
      <c r="D312">
        <v>426.72</v>
      </c>
    </row>
    <row r="313" spans="1:4" x14ac:dyDescent="0.3">
      <c r="A313">
        <v>7026479520</v>
      </c>
      <c r="B313">
        <v>613942</v>
      </c>
      <c r="C313">
        <v>1</v>
      </c>
      <c r="D313">
        <v>545</v>
      </c>
    </row>
    <row r="314" spans="1:4" x14ac:dyDescent="0.3">
      <c r="A314">
        <v>6572695161</v>
      </c>
      <c r="B314">
        <v>70969</v>
      </c>
      <c r="C314">
        <v>1</v>
      </c>
      <c r="D314">
        <v>631.70000000000005</v>
      </c>
    </row>
    <row r="315" spans="1:4" x14ac:dyDescent="0.3">
      <c r="A315">
        <v>9090769419</v>
      </c>
      <c r="B315">
        <v>305754</v>
      </c>
      <c r="C315">
        <v>1</v>
      </c>
      <c r="D315">
        <v>979.99</v>
      </c>
    </row>
    <row r="316" spans="1:4" x14ac:dyDescent="0.3">
      <c r="A316">
        <v>5979489110</v>
      </c>
      <c r="B316">
        <v>853932</v>
      </c>
      <c r="C316">
        <v>1</v>
      </c>
      <c r="D316">
        <v>941.19</v>
      </c>
    </row>
    <row r="317" spans="1:4" x14ac:dyDescent="0.3">
      <c r="A317">
        <v>964698323</v>
      </c>
      <c r="B317">
        <v>257719</v>
      </c>
      <c r="C317">
        <v>3</v>
      </c>
      <c r="D317">
        <v>281.73</v>
      </c>
    </row>
    <row r="318" spans="1:4" x14ac:dyDescent="0.3">
      <c r="A318">
        <v>2304242664</v>
      </c>
      <c r="B318">
        <v>516376</v>
      </c>
      <c r="C318">
        <v>3</v>
      </c>
      <c r="D318">
        <v>877.43</v>
      </c>
    </row>
    <row r="319" spans="1:4" x14ac:dyDescent="0.3">
      <c r="A319">
        <v>2483843748</v>
      </c>
      <c r="B319">
        <v>812607</v>
      </c>
      <c r="C319">
        <v>3</v>
      </c>
      <c r="D319">
        <v>416.65</v>
      </c>
    </row>
    <row r="320" spans="1:4" x14ac:dyDescent="0.3">
      <c r="A320">
        <v>2560588609</v>
      </c>
      <c r="B320">
        <v>186168</v>
      </c>
      <c r="C320">
        <v>1</v>
      </c>
      <c r="D320">
        <v>878.8</v>
      </c>
    </row>
    <row r="321" spans="1:4" x14ac:dyDescent="0.3">
      <c r="A321">
        <v>9268920928</v>
      </c>
      <c r="B321">
        <v>9436</v>
      </c>
      <c r="C321">
        <v>2</v>
      </c>
      <c r="D321">
        <v>88.43</v>
      </c>
    </row>
    <row r="322" spans="1:4" x14ac:dyDescent="0.3">
      <c r="A322">
        <v>9554019312</v>
      </c>
      <c r="B322">
        <v>578097</v>
      </c>
      <c r="C322">
        <v>1</v>
      </c>
      <c r="D322">
        <v>267.61</v>
      </c>
    </row>
    <row r="323" spans="1:4" x14ac:dyDescent="0.3">
      <c r="A323">
        <v>3749174258</v>
      </c>
      <c r="B323">
        <v>613942</v>
      </c>
      <c r="C323">
        <v>3</v>
      </c>
      <c r="D323">
        <v>545</v>
      </c>
    </row>
    <row r="324" spans="1:4" x14ac:dyDescent="0.3">
      <c r="A324">
        <v>3947164241</v>
      </c>
      <c r="B324">
        <v>131136</v>
      </c>
      <c r="C324">
        <v>2</v>
      </c>
      <c r="D324">
        <v>37.799999999999997</v>
      </c>
    </row>
    <row r="325" spans="1:4" x14ac:dyDescent="0.3">
      <c r="A325">
        <v>487327038</v>
      </c>
      <c r="B325">
        <v>673058</v>
      </c>
      <c r="C325">
        <v>3</v>
      </c>
      <c r="D325">
        <v>765.76</v>
      </c>
    </row>
    <row r="326" spans="1:4" x14ac:dyDescent="0.3">
      <c r="A326">
        <v>8830321199</v>
      </c>
      <c r="B326">
        <v>894539</v>
      </c>
      <c r="C326">
        <v>2</v>
      </c>
      <c r="D326">
        <v>445.48</v>
      </c>
    </row>
    <row r="327" spans="1:4" x14ac:dyDescent="0.3">
      <c r="A327">
        <v>3811318591</v>
      </c>
      <c r="B327">
        <v>585299</v>
      </c>
      <c r="C327">
        <v>1</v>
      </c>
      <c r="D327">
        <v>799.46</v>
      </c>
    </row>
    <row r="328" spans="1:4" x14ac:dyDescent="0.3">
      <c r="A328">
        <v>6795601573</v>
      </c>
      <c r="B328">
        <v>677542</v>
      </c>
      <c r="C328">
        <v>1</v>
      </c>
      <c r="D328">
        <v>212.61</v>
      </c>
    </row>
    <row r="329" spans="1:4" x14ac:dyDescent="0.3">
      <c r="A329">
        <v>2348495717</v>
      </c>
      <c r="B329">
        <v>709916</v>
      </c>
      <c r="C329">
        <v>3</v>
      </c>
      <c r="D329">
        <v>33.76</v>
      </c>
    </row>
    <row r="330" spans="1:4" x14ac:dyDescent="0.3">
      <c r="A330">
        <v>9505736584</v>
      </c>
      <c r="B330">
        <v>667163</v>
      </c>
      <c r="C330">
        <v>1</v>
      </c>
      <c r="D330">
        <v>441.2</v>
      </c>
    </row>
    <row r="331" spans="1:4" x14ac:dyDescent="0.3">
      <c r="A331">
        <v>1857227304</v>
      </c>
      <c r="B331">
        <v>194682</v>
      </c>
      <c r="C331">
        <v>1</v>
      </c>
      <c r="D331">
        <v>912.29</v>
      </c>
    </row>
    <row r="332" spans="1:4" x14ac:dyDescent="0.3">
      <c r="A332">
        <v>5506485302</v>
      </c>
      <c r="B332">
        <v>491521</v>
      </c>
      <c r="C332">
        <v>1</v>
      </c>
      <c r="D332">
        <v>556.35</v>
      </c>
    </row>
    <row r="333" spans="1:4" x14ac:dyDescent="0.3">
      <c r="A333">
        <v>6074837981</v>
      </c>
      <c r="B333">
        <v>373536</v>
      </c>
      <c r="C333">
        <v>3</v>
      </c>
      <c r="D333">
        <v>494.17</v>
      </c>
    </row>
    <row r="334" spans="1:4" x14ac:dyDescent="0.3">
      <c r="A334">
        <v>4150569633</v>
      </c>
      <c r="B334">
        <v>820973</v>
      </c>
      <c r="C334">
        <v>2</v>
      </c>
      <c r="D334">
        <v>114.52</v>
      </c>
    </row>
    <row r="335" spans="1:4" x14ac:dyDescent="0.3">
      <c r="A335">
        <v>609838437</v>
      </c>
      <c r="B335">
        <v>382511</v>
      </c>
      <c r="C335">
        <v>3</v>
      </c>
      <c r="D335">
        <v>702.54</v>
      </c>
    </row>
    <row r="336" spans="1:4" x14ac:dyDescent="0.3">
      <c r="A336">
        <v>5229657139</v>
      </c>
      <c r="B336">
        <v>487931</v>
      </c>
      <c r="C336">
        <v>1</v>
      </c>
      <c r="D336">
        <v>709.08</v>
      </c>
    </row>
    <row r="337" spans="1:4" x14ac:dyDescent="0.3">
      <c r="A337">
        <v>2589639350</v>
      </c>
      <c r="B337">
        <v>500739</v>
      </c>
      <c r="C337">
        <v>3</v>
      </c>
      <c r="D337">
        <v>359.98</v>
      </c>
    </row>
    <row r="338" spans="1:4" x14ac:dyDescent="0.3">
      <c r="A338">
        <v>7656948165</v>
      </c>
      <c r="B338">
        <v>901144</v>
      </c>
      <c r="C338">
        <v>3</v>
      </c>
      <c r="D338">
        <v>340.36</v>
      </c>
    </row>
    <row r="339" spans="1:4" x14ac:dyDescent="0.3">
      <c r="A339">
        <v>1806563605</v>
      </c>
      <c r="B339">
        <v>183929</v>
      </c>
      <c r="C339">
        <v>1</v>
      </c>
      <c r="D339">
        <v>738.74</v>
      </c>
    </row>
    <row r="340" spans="1:4" x14ac:dyDescent="0.3">
      <c r="A340">
        <v>359819834</v>
      </c>
      <c r="B340">
        <v>952168</v>
      </c>
      <c r="C340">
        <v>2</v>
      </c>
      <c r="D340">
        <v>236.95</v>
      </c>
    </row>
    <row r="341" spans="1:4" x14ac:dyDescent="0.3">
      <c r="A341">
        <v>1908423841</v>
      </c>
      <c r="B341">
        <v>449106</v>
      </c>
      <c r="C341">
        <v>2</v>
      </c>
      <c r="D341">
        <v>48.55</v>
      </c>
    </row>
    <row r="342" spans="1:4" x14ac:dyDescent="0.3">
      <c r="A342">
        <v>299859815</v>
      </c>
      <c r="B342">
        <v>707935</v>
      </c>
      <c r="C342">
        <v>2</v>
      </c>
      <c r="D342">
        <v>820.9</v>
      </c>
    </row>
    <row r="343" spans="1:4" x14ac:dyDescent="0.3">
      <c r="A343">
        <v>923659418</v>
      </c>
      <c r="B343">
        <v>217710</v>
      </c>
      <c r="C343">
        <v>1</v>
      </c>
      <c r="D343">
        <v>58.59</v>
      </c>
    </row>
    <row r="344" spans="1:4" x14ac:dyDescent="0.3">
      <c r="A344">
        <v>3560625119</v>
      </c>
      <c r="B344">
        <v>679865</v>
      </c>
      <c r="C344">
        <v>3</v>
      </c>
      <c r="D344">
        <v>347.91</v>
      </c>
    </row>
    <row r="345" spans="1:4" x14ac:dyDescent="0.3">
      <c r="A345">
        <v>7111490680</v>
      </c>
      <c r="B345">
        <v>317242</v>
      </c>
      <c r="C345">
        <v>3</v>
      </c>
      <c r="D345">
        <v>198.15</v>
      </c>
    </row>
    <row r="346" spans="1:4" x14ac:dyDescent="0.3">
      <c r="A346">
        <v>5766981431</v>
      </c>
      <c r="B346">
        <v>53833</v>
      </c>
      <c r="C346">
        <v>2</v>
      </c>
      <c r="D346">
        <v>134.69</v>
      </c>
    </row>
    <row r="347" spans="1:4" x14ac:dyDescent="0.3">
      <c r="A347">
        <v>8609945311</v>
      </c>
      <c r="B347">
        <v>853932</v>
      </c>
      <c r="C347">
        <v>3</v>
      </c>
      <c r="D347">
        <v>941.19</v>
      </c>
    </row>
    <row r="348" spans="1:4" x14ac:dyDescent="0.3">
      <c r="A348">
        <v>1691260635</v>
      </c>
      <c r="B348">
        <v>707935</v>
      </c>
      <c r="C348">
        <v>1</v>
      </c>
      <c r="D348">
        <v>820.9</v>
      </c>
    </row>
    <row r="349" spans="1:4" x14ac:dyDescent="0.3">
      <c r="A349">
        <v>8742091504</v>
      </c>
      <c r="B349">
        <v>349294</v>
      </c>
      <c r="C349">
        <v>3</v>
      </c>
      <c r="D349">
        <v>934.75</v>
      </c>
    </row>
    <row r="350" spans="1:4" x14ac:dyDescent="0.3">
      <c r="A350">
        <v>1997833025</v>
      </c>
      <c r="B350">
        <v>123983</v>
      </c>
      <c r="C350">
        <v>1</v>
      </c>
      <c r="D350">
        <v>785.67</v>
      </c>
    </row>
    <row r="351" spans="1:4" x14ac:dyDescent="0.3">
      <c r="A351">
        <v>3588296877</v>
      </c>
      <c r="B351">
        <v>757274</v>
      </c>
      <c r="C351">
        <v>2</v>
      </c>
      <c r="D351">
        <v>98.32</v>
      </c>
    </row>
    <row r="352" spans="1:4" x14ac:dyDescent="0.3">
      <c r="A352">
        <v>2404804990</v>
      </c>
      <c r="B352">
        <v>557908</v>
      </c>
      <c r="C352">
        <v>1</v>
      </c>
      <c r="D352">
        <v>942.37</v>
      </c>
    </row>
    <row r="353" spans="1:4" x14ac:dyDescent="0.3">
      <c r="A353">
        <v>8091385479</v>
      </c>
      <c r="B353">
        <v>14145</v>
      </c>
      <c r="C353">
        <v>1</v>
      </c>
      <c r="D353">
        <v>630.84</v>
      </c>
    </row>
    <row r="354" spans="1:4" x14ac:dyDescent="0.3">
      <c r="A354">
        <v>7133174424</v>
      </c>
      <c r="B354">
        <v>264803</v>
      </c>
      <c r="C354">
        <v>1</v>
      </c>
      <c r="D354">
        <v>995.98</v>
      </c>
    </row>
    <row r="355" spans="1:4" x14ac:dyDescent="0.3">
      <c r="A355">
        <v>6110446321</v>
      </c>
      <c r="B355">
        <v>272170</v>
      </c>
      <c r="C355">
        <v>1</v>
      </c>
      <c r="D355">
        <v>140.80000000000001</v>
      </c>
    </row>
    <row r="356" spans="1:4" x14ac:dyDescent="0.3">
      <c r="A356">
        <v>6964586050</v>
      </c>
      <c r="B356">
        <v>378230</v>
      </c>
      <c r="C356">
        <v>1</v>
      </c>
      <c r="D356">
        <v>166.42</v>
      </c>
    </row>
    <row r="357" spans="1:4" x14ac:dyDescent="0.3">
      <c r="A357">
        <v>2351986014</v>
      </c>
      <c r="B357">
        <v>589812</v>
      </c>
      <c r="C357">
        <v>2</v>
      </c>
      <c r="D357">
        <v>163.03</v>
      </c>
    </row>
    <row r="358" spans="1:4" x14ac:dyDescent="0.3">
      <c r="A358">
        <v>352569720</v>
      </c>
      <c r="B358">
        <v>757274</v>
      </c>
      <c r="C358">
        <v>1</v>
      </c>
      <c r="D358">
        <v>98.32</v>
      </c>
    </row>
    <row r="359" spans="1:4" x14ac:dyDescent="0.3">
      <c r="A359">
        <v>1235280275</v>
      </c>
      <c r="B359">
        <v>491521</v>
      </c>
      <c r="C359">
        <v>2</v>
      </c>
      <c r="D359">
        <v>556.35</v>
      </c>
    </row>
    <row r="360" spans="1:4" x14ac:dyDescent="0.3">
      <c r="A360">
        <v>9399859705</v>
      </c>
      <c r="B360">
        <v>217710</v>
      </c>
      <c r="C360">
        <v>1</v>
      </c>
      <c r="D360">
        <v>58.59</v>
      </c>
    </row>
    <row r="361" spans="1:4" x14ac:dyDescent="0.3">
      <c r="A361">
        <v>7530379037</v>
      </c>
      <c r="B361">
        <v>952168</v>
      </c>
      <c r="C361">
        <v>3</v>
      </c>
      <c r="D361">
        <v>236.95</v>
      </c>
    </row>
    <row r="362" spans="1:4" x14ac:dyDescent="0.3">
      <c r="A362">
        <v>5952886441</v>
      </c>
      <c r="B362">
        <v>328457</v>
      </c>
      <c r="C362">
        <v>3</v>
      </c>
      <c r="D362">
        <v>858.57</v>
      </c>
    </row>
    <row r="363" spans="1:4" x14ac:dyDescent="0.3">
      <c r="A363">
        <v>5815833211</v>
      </c>
      <c r="B363">
        <v>373536</v>
      </c>
      <c r="C363">
        <v>2</v>
      </c>
      <c r="D363">
        <v>494.17</v>
      </c>
    </row>
    <row r="364" spans="1:4" x14ac:dyDescent="0.3">
      <c r="A364">
        <v>7307394687</v>
      </c>
      <c r="B364">
        <v>739448</v>
      </c>
      <c r="C364">
        <v>2</v>
      </c>
      <c r="D364">
        <v>755.66</v>
      </c>
    </row>
    <row r="365" spans="1:4" x14ac:dyDescent="0.3">
      <c r="A365">
        <v>6033014029</v>
      </c>
      <c r="B365">
        <v>587645</v>
      </c>
      <c r="C365">
        <v>1</v>
      </c>
      <c r="D365">
        <v>801.81</v>
      </c>
    </row>
    <row r="366" spans="1:4" x14ac:dyDescent="0.3">
      <c r="A366">
        <v>1409944718</v>
      </c>
      <c r="B366">
        <v>153019</v>
      </c>
      <c r="C366">
        <v>3</v>
      </c>
      <c r="D366">
        <v>947.95</v>
      </c>
    </row>
    <row r="367" spans="1:4" x14ac:dyDescent="0.3">
      <c r="A367">
        <v>1811382200</v>
      </c>
      <c r="B367">
        <v>131748</v>
      </c>
      <c r="C367">
        <v>3</v>
      </c>
      <c r="D367">
        <v>81.349999999999994</v>
      </c>
    </row>
    <row r="368" spans="1:4" x14ac:dyDescent="0.3">
      <c r="A368">
        <v>4485391413</v>
      </c>
      <c r="B368">
        <v>863930</v>
      </c>
      <c r="C368">
        <v>3</v>
      </c>
      <c r="D368">
        <v>242.57</v>
      </c>
    </row>
    <row r="369" spans="1:4" x14ac:dyDescent="0.3">
      <c r="A369">
        <v>4076279641</v>
      </c>
      <c r="B369">
        <v>684939</v>
      </c>
      <c r="C369">
        <v>3</v>
      </c>
      <c r="D369">
        <v>727.95</v>
      </c>
    </row>
    <row r="370" spans="1:4" x14ac:dyDescent="0.3">
      <c r="A370">
        <v>2965387566</v>
      </c>
      <c r="B370">
        <v>615545</v>
      </c>
      <c r="C370">
        <v>2</v>
      </c>
      <c r="D370">
        <v>448.16</v>
      </c>
    </row>
    <row r="371" spans="1:4" x14ac:dyDescent="0.3">
      <c r="A371">
        <v>9397774189</v>
      </c>
      <c r="B371">
        <v>112390</v>
      </c>
      <c r="C371">
        <v>2</v>
      </c>
      <c r="D371">
        <v>877.98</v>
      </c>
    </row>
    <row r="372" spans="1:4" x14ac:dyDescent="0.3">
      <c r="A372">
        <v>1437159967</v>
      </c>
      <c r="B372">
        <v>803607</v>
      </c>
      <c r="C372">
        <v>3</v>
      </c>
      <c r="D372">
        <v>949.73</v>
      </c>
    </row>
    <row r="373" spans="1:4" x14ac:dyDescent="0.3">
      <c r="A373">
        <v>8397785448</v>
      </c>
      <c r="B373">
        <v>131136</v>
      </c>
      <c r="C373">
        <v>2</v>
      </c>
      <c r="D373">
        <v>37.799999999999997</v>
      </c>
    </row>
    <row r="374" spans="1:4" x14ac:dyDescent="0.3">
      <c r="A374">
        <v>2778606949</v>
      </c>
      <c r="B374">
        <v>654623</v>
      </c>
      <c r="C374">
        <v>2</v>
      </c>
      <c r="D374">
        <v>422.14</v>
      </c>
    </row>
    <row r="375" spans="1:4" x14ac:dyDescent="0.3">
      <c r="A375">
        <v>1774096863</v>
      </c>
      <c r="B375">
        <v>784827</v>
      </c>
      <c r="C375">
        <v>1</v>
      </c>
      <c r="D375">
        <v>274.25</v>
      </c>
    </row>
    <row r="376" spans="1:4" x14ac:dyDescent="0.3">
      <c r="A376">
        <v>1497256618</v>
      </c>
      <c r="B376">
        <v>853932</v>
      </c>
      <c r="C376">
        <v>1</v>
      </c>
      <c r="D376">
        <v>941.19</v>
      </c>
    </row>
    <row r="377" spans="1:4" x14ac:dyDescent="0.3">
      <c r="A377">
        <v>734095510</v>
      </c>
      <c r="B377">
        <v>313754</v>
      </c>
      <c r="C377">
        <v>1</v>
      </c>
      <c r="D377">
        <v>136.6</v>
      </c>
    </row>
    <row r="378" spans="1:4" x14ac:dyDescent="0.3">
      <c r="A378">
        <v>5755859055</v>
      </c>
      <c r="B378">
        <v>473929</v>
      </c>
      <c r="C378">
        <v>3</v>
      </c>
      <c r="D378">
        <v>440.19</v>
      </c>
    </row>
    <row r="379" spans="1:4" x14ac:dyDescent="0.3">
      <c r="A379">
        <v>5840290569</v>
      </c>
      <c r="B379">
        <v>760828</v>
      </c>
      <c r="C379">
        <v>1</v>
      </c>
      <c r="D379">
        <v>563.45000000000005</v>
      </c>
    </row>
    <row r="380" spans="1:4" x14ac:dyDescent="0.3">
      <c r="A380">
        <v>8200985533</v>
      </c>
      <c r="B380">
        <v>555121</v>
      </c>
      <c r="C380">
        <v>2</v>
      </c>
      <c r="D380">
        <v>354.91</v>
      </c>
    </row>
    <row r="381" spans="1:4" x14ac:dyDescent="0.3">
      <c r="A381">
        <v>3255590064</v>
      </c>
      <c r="B381">
        <v>709916</v>
      </c>
      <c r="C381">
        <v>1</v>
      </c>
      <c r="D381">
        <v>33.76</v>
      </c>
    </row>
    <row r="382" spans="1:4" x14ac:dyDescent="0.3">
      <c r="A382">
        <v>4258404747</v>
      </c>
      <c r="B382">
        <v>272170</v>
      </c>
      <c r="C382">
        <v>1</v>
      </c>
      <c r="D382">
        <v>140.80000000000001</v>
      </c>
    </row>
    <row r="383" spans="1:4" x14ac:dyDescent="0.3">
      <c r="A383">
        <v>2455161115</v>
      </c>
      <c r="B383">
        <v>131748</v>
      </c>
      <c r="C383">
        <v>2</v>
      </c>
      <c r="D383">
        <v>81.349999999999994</v>
      </c>
    </row>
    <row r="384" spans="1:4" x14ac:dyDescent="0.3">
      <c r="A384">
        <v>4448004569</v>
      </c>
      <c r="B384">
        <v>455083</v>
      </c>
      <c r="C384">
        <v>2</v>
      </c>
      <c r="D384">
        <v>959.01</v>
      </c>
    </row>
    <row r="385" spans="1:4" x14ac:dyDescent="0.3">
      <c r="A385">
        <v>5951090793</v>
      </c>
      <c r="B385">
        <v>615545</v>
      </c>
      <c r="C385">
        <v>1</v>
      </c>
      <c r="D385">
        <v>448.16</v>
      </c>
    </row>
    <row r="386" spans="1:4" x14ac:dyDescent="0.3">
      <c r="A386">
        <v>7402491996</v>
      </c>
      <c r="B386">
        <v>672059</v>
      </c>
      <c r="C386">
        <v>2</v>
      </c>
      <c r="D386">
        <v>672.73</v>
      </c>
    </row>
    <row r="387" spans="1:4" x14ac:dyDescent="0.3">
      <c r="A387">
        <v>8532411923</v>
      </c>
      <c r="B387">
        <v>77308</v>
      </c>
      <c r="C387">
        <v>3</v>
      </c>
      <c r="D387">
        <v>223.27</v>
      </c>
    </row>
    <row r="388" spans="1:4" x14ac:dyDescent="0.3">
      <c r="A388">
        <v>7130555385</v>
      </c>
      <c r="B388">
        <v>365133</v>
      </c>
      <c r="C388">
        <v>3</v>
      </c>
      <c r="D388">
        <v>915.45</v>
      </c>
    </row>
    <row r="389" spans="1:4" x14ac:dyDescent="0.3">
      <c r="A389">
        <v>4338197132</v>
      </c>
      <c r="B389">
        <v>107548</v>
      </c>
      <c r="C389">
        <v>3</v>
      </c>
      <c r="D389">
        <v>891.6</v>
      </c>
    </row>
    <row r="390" spans="1:4" x14ac:dyDescent="0.3">
      <c r="A390">
        <v>8044366071</v>
      </c>
      <c r="B390">
        <v>131937</v>
      </c>
      <c r="C390">
        <v>3</v>
      </c>
      <c r="D390">
        <v>287.81</v>
      </c>
    </row>
    <row r="391" spans="1:4" x14ac:dyDescent="0.3">
      <c r="A391">
        <v>4135251774</v>
      </c>
      <c r="B391">
        <v>114414</v>
      </c>
      <c r="C391">
        <v>2</v>
      </c>
      <c r="D391">
        <v>832.06</v>
      </c>
    </row>
    <row r="392" spans="1:4" x14ac:dyDescent="0.3">
      <c r="A392">
        <v>6331483812</v>
      </c>
      <c r="B392">
        <v>291238</v>
      </c>
      <c r="C392">
        <v>1</v>
      </c>
      <c r="D392">
        <v>746.03</v>
      </c>
    </row>
    <row r="393" spans="1:4" x14ac:dyDescent="0.3">
      <c r="A393">
        <v>6705171000</v>
      </c>
      <c r="B393">
        <v>9436</v>
      </c>
      <c r="C393">
        <v>3</v>
      </c>
      <c r="D393">
        <v>88.43</v>
      </c>
    </row>
    <row r="394" spans="1:4" x14ac:dyDescent="0.3">
      <c r="A394">
        <v>7850128898</v>
      </c>
      <c r="B394">
        <v>962054</v>
      </c>
      <c r="C394">
        <v>1</v>
      </c>
      <c r="D394">
        <v>16.86</v>
      </c>
    </row>
    <row r="395" spans="1:4" x14ac:dyDescent="0.3">
      <c r="A395">
        <v>3602554049</v>
      </c>
      <c r="B395">
        <v>818522</v>
      </c>
      <c r="C395">
        <v>3</v>
      </c>
      <c r="D395">
        <v>96.09</v>
      </c>
    </row>
    <row r="396" spans="1:4" x14ac:dyDescent="0.3">
      <c r="A396">
        <v>1070259187</v>
      </c>
      <c r="B396">
        <v>949818</v>
      </c>
      <c r="C396">
        <v>1</v>
      </c>
      <c r="D396">
        <v>483.05</v>
      </c>
    </row>
    <row r="397" spans="1:4" x14ac:dyDescent="0.3">
      <c r="A397">
        <v>8412338399</v>
      </c>
      <c r="B397">
        <v>187399</v>
      </c>
      <c r="C397">
        <v>2</v>
      </c>
      <c r="D397">
        <v>53.49</v>
      </c>
    </row>
    <row r="398" spans="1:4" x14ac:dyDescent="0.3">
      <c r="A398">
        <v>1478022303</v>
      </c>
      <c r="B398">
        <v>600767</v>
      </c>
      <c r="C398">
        <v>2</v>
      </c>
      <c r="D398">
        <v>722.42</v>
      </c>
    </row>
    <row r="399" spans="1:4" x14ac:dyDescent="0.3">
      <c r="A399">
        <v>2376108199</v>
      </c>
      <c r="B399">
        <v>564692</v>
      </c>
      <c r="C399">
        <v>2</v>
      </c>
      <c r="D399">
        <v>215.65</v>
      </c>
    </row>
    <row r="400" spans="1:4" x14ac:dyDescent="0.3">
      <c r="A400">
        <v>5243035202</v>
      </c>
      <c r="B400">
        <v>991434</v>
      </c>
      <c r="C400">
        <v>3</v>
      </c>
      <c r="D400">
        <v>237.62</v>
      </c>
    </row>
    <row r="401" spans="1:4" x14ac:dyDescent="0.3">
      <c r="A401">
        <v>3687581971</v>
      </c>
      <c r="B401">
        <v>739448</v>
      </c>
      <c r="C401">
        <v>2</v>
      </c>
      <c r="D401">
        <v>755.66</v>
      </c>
    </row>
    <row r="402" spans="1:4" x14ac:dyDescent="0.3">
      <c r="A402">
        <v>7008586055</v>
      </c>
      <c r="B402">
        <v>839170</v>
      </c>
      <c r="C402">
        <v>1</v>
      </c>
      <c r="D402">
        <v>481.63</v>
      </c>
    </row>
    <row r="403" spans="1:4" x14ac:dyDescent="0.3">
      <c r="A403">
        <v>5142069216</v>
      </c>
      <c r="B403">
        <v>734789</v>
      </c>
      <c r="C403">
        <v>2</v>
      </c>
      <c r="D403">
        <v>395.82</v>
      </c>
    </row>
    <row r="404" spans="1:4" x14ac:dyDescent="0.3">
      <c r="A404">
        <v>4152441944</v>
      </c>
      <c r="B404">
        <v>712307</v>
      </c>
      <c r="C404">
        <v>2</v>
      </c>
      <c r="D404">
        <v>264.89</v>
      </c>
    </row>
    <row r="405" spans="1:4" x14ac:dyDescent="0.3">
      <c r="A405">
        <v>5601670348</v>
      </c>
      <c r="B405">
        <v>491521</v>
      </c>
      <c r="C405">
        <v>1</v>
      </c>
      <c r="D405">
        <v>556.35</v>
      </c>
    </row>
    <row r="406" spans="1:4" x14ac:dyDescent="0.3">
      <c r="A406">
        <v>605105099</v>
      </c>
      <c r="B406">
        <v>542300</v>
      </c>
      <c r="C406">
        <v>1</v>
      </c>
      <c r="D406">
        <v>255.35</v>
      </c>
    </row>
    <row r="407" spans="1:4" x14ac:dyDescent="0.3">
      <c r="A407">
        <v>4054936140</v>
      </c>
      <c r="B407">
        <v>461804</v>
      </c>
      <c r="C407">
        <v>1</v>
      </c>
      <c r="D407">
        <v>310.69</v>
      </c>
    </row>
    <row r="408" spans="1:4" x14ac:dyDescent="0.3">
      <c r="A408">
        <v>8741892156</v>
      </c>
      <c r="B408">
        <v>540618</v>
      </c>
      <c r="C408">
        <v>2</v>
      </c>
      <c r="D408">
        <v>317.05</v>
      </c>
    </row>
    <row r="409" spans="1:4" x14ac:dyDescent="0.3">
      <c r="A409">
        <v>9143640828</v>
      </c>
      <c r="B409">
        <v>140489</v>
      </c>
      <c r="C409">
        <v>2</v>
      </c>
      <c r="D409">
        <v>650.20000000000005</v>
      </c>
    </row>
    <row r="410" spans="1:4" x14ac:dyDescent="0.3">
      <c r="A410">
        <v>6900876252</v>
      </c>
      <c r="B410">
        <v>367391</v>
      </c>
      <c r="C410">
        <v>2</v>
      </c>
      <c r="D410">
        <v>939.55</v>
      </c>
    </row>
    <row r="411" spans="1:4" x14ac:dyDescent="0.3">
      <c r="A411">
        <v>9801174908</v>
      </c>
      <c r="B411">
        <v>837480</v>
      </c>
      <c r="C411">
        <v>1</v>
      </c>
      <c r="D411">
        <v>217.4</v>
      </c>
    </row>
    <row r="412" spans="1:4" x14ac:dyDescent="0.3">
      <c r="A412">
        <v>551343632</v>
      </c>
      <c r="B412">
        <v>272170</v>
      </c>
      <c r="C412">
        <v>3</v>
      </c>
      <c r="D412">
        <v>140.80000000000001</v>
      </c>
    </row>
    <row r="413" spans="1:4" x14ac:dyDescent="0.3">
      <c r="A413">
        <v>7961173808</v>
      </c>
      <c r="B413">
        <v>131937</v>
      </c>
      <c r="C413">
        <v>3</v>
      </c>
      <c r="D413">
        <v>287.81</v>
      </c>
    </row>
    <row r="414" spans="1:4" x14ac:dyDescent="0.3">
      <c r="A414">
        <v>328909145</v>
      </c>
      <c r="B414">
        <v>681063</v>
      </c>
      <c r="C414">
        <v>3</v>
      </c>
      <c r="D414">
        <v>321.27999999999997</v>
      </c>
    </row>
    <row r="415" spans="1:4" x14ac:dyDescent="0.3">
      <c r="A415">
        <v>5551173528</v>
      </c>
      <c r="B415">
        <v>762527</v>
      </c>
      <c r="C415">
        <v>2</v>
      </c>
      <c r="D415">
        <v>690.08</v>
      </c>
    </row>
    <row r="416" spans="1:4" x14ac:dyDescent="0.3">
      <c r="A416">
        <v>4461788759</v>
      </c>
      <c r="B416">
        <v>876139</v>
      </c>
      <c r="C416">
        <v>2</v>
      </c>
      <c r="D416">
        <v>415.75</v>
      </c>
    </row>
    <row r="417" spans="1:4" x14ac:dyDescent="0.3">
      <c r="A417">
        <v>7256212429</v>
      </c>
      <c r="B417">
        <v>217710</v>
      </c>
      <c r="C417">
        <v>3</v>
      </c>
      <c r="D417">
        <v>58.59</v>
      </c>
    </row>
    <row r="418" spans="1:4" x14ac:dyDescent="0.3">
      <c r="A418">
        <v>9104077642</v>
      </c>
      <c r="B418">
        <v>118820</v>
      </c>
      <c r="C418">
        <v>2</v>
      </c>
      <c r="D418">
        <v>12.32</v>
      </c>
    </row>
    <row r="419" spans="1:4" x14ac:dyDescent="0.3">
      <c r="A419">
        <v>2914056235</v>
      </c>
      <c r="B419">
        <v>930284</v>
      </c>
      <c r="C419">
        <v>3</v>
      </c>
      <c r="D419">
        <v>189.47</v>
      </c>
    </row>
    <row r="420" spans="1:4" x14ac:dyDescent="0.3">
      <c r="A420">
        <v>9127632807</v>
      </c>
      <c r="B420">
        <v>681063</v>
      </c>
      <c r="C420">
        <v>3</v>
      </c>
      <c r="D420">
        <v>321.27999999999997</v>
      </c>
    </row>
    <row r="421" spans="1:4" x14ac:dyDescent="0.3">
      <c r="A421">
        <v>6070154414</v>
      </c>
      <c r="B421">
        <v>784827</v>
      </c>
      <c r="C421">
        <v>1</v>
      </c>
      <c r="D421">
        <v>274.25</v>
      </c>
    </row>
    <row r="422" spans="1:4" x14ac:dyDescent="0.3">
      <c r="A422">
        <v>2318969828</v>
      </c>
      <c r="B422">
        <v>123983</v>
      </c>
      <c r="C422">
        <v>1</v>
      </c>
      <c r="D422">
        <v>785.67</v>
      </c>
    </row>
    <row r="423" spans="1:4" x14ac:dyDescent="0.3">
      <c r="A423">
        <v>3813047994</v>
      </c>
      <c r="B423">
        <v>18035</v>
      </c>
      <c r="C423">
        <v>2</v>
      </c>
      <c r="D423">
        <v>968.94</v>
      </c>
    </row>
    <row r="424" spans="1:4" x14ac:dyDescent="0.3">
      <c r="A424">
        <v>1416102774</v>
      </c>
      <c r="B424">
        <v>56589</v>
      </c>
      <c r="C424">
        <v>2</v>
      </c>
      <c r="D424">
        <v>517.77</v>
      </c>
    </row>
    <row r="425" spans="1:4" x14ac:dyDescent="0.3">
      <c r="A425">
        <v>8086834412</v>
      </c>
      <c r="B425">
        <v>566052</v>
      </c>
      <c r="C425">
        <v>2</v>
      </c>
      <c r="D425">
        <v>87.3</v>
      </c>
    </row>
    <row r="426" spans="1:4" x14ac:dyDescent="0.3">
      <c r="A426">
        <v>6193826826</v>
      </c>
      <c r="B426">
        <v>478531</v>
      </c>
      <c r="C426">
        <v>3</v>
      </c>
      <c r="D426">
        <v>825.46</v>
      </c>
    </row>
    <row r="427" spans="1:4" x14ac:dyDescent="0.3">
      <c r="A427">
        <v>8444509148</v>
      </c>
      <c r="B427">
        <v>853932</v>
      </c>
      <c r="C427">
        <v>3</v>
      </c>
      <c r="D427">
        <v>941.19</v>
      </c>
    </row>
    <row r="428" spans="1:4" x14ac:dyDescent="0.3">
      <c r="A428">
        <v>42332130</v>
      </c>
      <c r="B428">
        <v>365133</v>
      </c>
      <c r="C428">
        <v>1</v>
      </c>
      <c r="D428">
        <v>915.45</v>
      </c>
    </row>
    <row r="429" spans="1:4" x14ac:dyDescent="0.3">
      <c r="A429">
        <v>6009342120</v>
      </c>
      <c r="B429">
        <v>272170</v>
      </c>
      <c r="C429">
        <v>2</v>
      </c>
      <c r="D429">
        <v>140.80000000000001</v>
      </c>
    </row>
    <row r="430" spans="1:4" x14ac:dyDescent="0.3">
      <c r="A430">
        <v>4818516411</v>
      </c>
      <c r="B430">
        <v>367391</v>
      </c>
      <c r="C430">
        <v>3</v>
      </c>
      <c r="D430">
        <v>939.55</v>
      </c>
    </row>
    <row r="431" spans="1:4" x14ac:dyDescent="0.3">
      <c r="A431">
        <v>1039229544</v>
      </c>
      <c r="B431">
        <v>243235</v>
      </c>
      <c r="C431">
        <v>3</v>
      </c>
      <c r="D431">
        <v>109.03</v>
      </c>
    </row>
    <row r="432" spans="1:4" x14ac:dyDescent="0.3">
      <c r="A432">
        <v>1515943657</v>
      </c>
      <c r="B432">
        <v>760684</v>
      </c>
      <c r="C432">
        <v>3</v>
      </c>
      <c r="D432">
        <v>71.599999999999994</v>
      </c>
    </row>
    <row r="433" spans="1:4" x14ac:dyDescent="0.3">
      <c r="A433">
        <v>9183547951</v>
      </c>
      <c r="B433">
        <v>461804</v>
      </c>
      <c r="C433">
        <v>2</v>
      </c>
      <c r="D433">
        <v>310.69</v>
      </c>
    </row>
    <row r="434" spans="1:4" x14ac:dyDescent="0.3">
      <c r="A434">
        <v>8478376092</v>
      </c>
      <c r="B434">
        <v>952168</v>
      </c>
      <c r="C434">
        <v>1</v>
      </c>
      <c r="D434">
        <v>236.95</v>
      </c>
    </row>
    <row r="435" spans="1:4" x14ac:dyDescent="0.3">
      <c r="A435">
        <v>1454073903</v>
      </c>
      <c r="B435">
        <v>34186</v>
      </c>
      <c r="C435">
        <v>3</v>
      </c>
      <c r="D435">
        <v>925.65</v>
      </c>
    </row>
    <row r="436" spans="1:4" x14ac:dyDescent="0.3">
      <c r="A436">
        <v>2855402284</v>
      </c>
      <c r="B436">
        <v>451812</v>
      </c>
      <c r="C436">
        <v>2</v>
      </c>
      <c r="D436">
        <v>530.85</v>
      </c>
    </row>
    <row r="437" spans="1:4" x14ac:dyDescent="0.3">
      <c r="A437">
        <v>7245730533</v>
      </c>
      <c r="B437">
        <v>647462</v>
      </c>
      <c r="C437">
        <v>2</v>
      </c>
      <c r="D437">
        <v>326.42</v>
      </c>
    </row>
    <row r="438" spans="1:4" x14ac:dyDescent="0.3">
      <c r="A438">
        <v>2272892659</v>
      </c>
      <c r="B438">
        <v>51036</v>
      </c>
      <c r="C438">
        <v>3</v>
      </c>
      <c r="D438">
        <v>931.61</v>
      </c>
    </row>
    <row r="439" spans="1:4" x14ac:dyDescent="0.3">
      <c r="A439">
        <v>9087377568</v>
      </c>
      <c r="B439">
        <v>432617</v>
      </c>
      <c r="C439">
        <v>1</v>
      </c>
      <c r="D439">
        <v>863.18</v>
      </c>
    </row>
    <row r="440" spans="1:4" x14ac:dyDescent="0.3">
      <c r="A440">
        <v>8443685057</v>
      </c>
      <c r="B440">
        <v>525531</v>
      </c>
      <c r="C440">
        <v>1</v>
      </c>
      <c r="D440">
        <v>831.1</v>
      </c>
    </row>
    <row r="441" spans="1:4" x14ac:dyDescent="0.3">
      <c r="A441">
        <v>1590988730</v>
      </c>
      <c r="B441">
        <v>764014</v>
      </c>
      <c r="C441">
        <v>3</v>
      </c>
      <c r="D441">
        <v>612.04</v>
      </c>
    </row>
    <row r="442" spans="1:4" x14ac:dyDescent="0.3">
      <c r="A442">
        <v>7357811417</v>
      </c>
      <c r="B442">
        <v>692985</v>
      </c>
      <c r="C442">
        <v>2</v>
      </c>
      <c r="D442">
        <v>197.39</v>
      </c>
    </row>
    <row r="443" spans="1:4" x14ac:dyDescent="0.3">
      <c r="A443">
        <v>394951937</v>
      </c>
      <c r="B443">
        <v>63769</v>
      </c>
      <c r="C443">
        <v>1</v>
      </c>
      <c r="D443">
        <v>878.07</v>
      </c>
    </row>
    <row r="444" spans="1:4" x14ac:dyDescent="0.3">
      <c r="A444">
        <v>3967445448</v>
      </c>
      <c r="B444">
        <v>832348</v>
      </c>
      <c r="C444">
        <v>3</v>
      </c>
      <c r="D444">
        <v>831.43</v>
      </c>
    </row>
    <row r="445" spans="1:4" x14ac:dyDescent="0.3">
      <c r="A445">
        <v>6101022928</v>
      </c>
      <c r="B445">
        <v>256783</v>
      </c>
      <c r="C445">
        <v>3</v>
      </c>
      <c r="D445">
        <v>906.54</v>
      </c>
    </row>
    <row r="446" spans="1:4" x14ac:dyDescent="0.3">
      <c r="A446">
        <v>6322372546</v>
      </c>
      <c r="B446">
        <v>613942</v>
      </c>
      <c r="C446">
        <v>3</v>
      </c>
      <c r="D446">
        <v>545</v>
      </c>
    </row>
    <row r="447" spans="1:4" x14ac:dyDescent="0.3">
      <c r="A447">
        <v>9778782281</v>
      </c>
      <c r="B447">
        <v>818990</v>
      </c>
      <c r="C447">
        <v>3</v>
      </c>
      <c r="D447">
        <v>163.55000000000001</v>
      </c>
    </row>
    <row r="448" spans="1:4" x14ac:dyDescent="0.3">
      <c r="A448">
        <v>3867563962</v>
      </c>
      <c r="B448">
        <v>647462</v>
      </c>
      <c r="C448">
        <v>1</v>
      </c>
      <c r="D448">
        <v>326.42</v>
      </c>
    </row>
    <row r="449" spans="1:4" x14ac:dyDescent="0.3">
      <c r="A449">
        <v>9277710098</v>
      </c>
      <c r="B449">
        <v>542300</v>
      </c>
      <c r="C449">
        <v>2</v>
      </c>
      <c r="D449">
        <v>255.35</v>
      </c>
    </row>
    <row r="450" spans="1:4" x14ac:dyDescent="0.3">
      <c r="A450">
        <v>7669322773</v>
      </c>
      <c r="B450">
        <v>77308</v>
      </c>
      <c r="C450">
        <v>2</v>
      </c>
      <c r="D450">
        <v>223.27</v>
      </c>
    </row>
    <row r="451" spans="1:4" x14ac:dyDescent="0.3">
      <c r="A451">
        <v>3917427529</v>
      </c>
      <c r="B451">
        <v>771228</v>
      </c>
      <c r="C451">
        <v>2</v>
      </c>
      <c r="D451">
        <v>83.18</v>
      </c>
    </row>
    <row r="452" spans="1:4" x14ac:dyDescent="0.3">
      <c r="A452">
        <v>1934158144</v>
      </c>
      <c r="B452">
        <v>120532</v>
      </c>
      <c r="C452">
        <v>1</v>
      </c>
      <c r="D452">
        <v>697.53</v>
      </c>
    </row>
    <row r="453" spans="1:4" x14ac:dyDescent="0.3">
      <c r="A453">
        <v>3157338466</v>
      </c>
      <c r="B453">
        <v>847349</v>
      </c>
      <c r="C453">
        <v>2</v>
      </c>
      <c r="D453">
        <v>781.08</v>
      </c>
    </row>
    <row r="454" spans="1:4" x14ac:dyDescent="0.3">
      <c r="A454">
        <v>9640662474</v>
      </c>
      <c r="B454">
        <v>760684</v>
      </c>
      <c r="C454">
        <v>3</v>
      </c>
      <c r="D454">
        <v>71.599999999999994</v>
      </c>
    </row>
    <row r="455" spans="1:4" x14ac:dyDescent="0.3">
      <c r="A455">
        <v>2356272189</v>
      </c>
      <c r="B455">
        <v>604184</v>
      </c>
      <c r="C455">
        <v>3</v>
      </c>
      <c r="D455">
        <v>397.55</v>
      </c>
    </row>
    <row r="456" spans="1:4" x14ac:dyDescent="0.3">
      <c r="A456">
        <v>1380510406</v>
      </c>
      <c r="B456">
        <v>602241</v>
      </c>
      <c r="C456">
        <v>1</v>
      </c>
      <c r="D456">
        <v>976.55</v>
      </c>
    </row>
    <row r="457" spans="1:4" x14ac:dyDescent="0.3">
      <c r="A457">
        <v>8008377895</v>
      </c>
      <c r="B457">
        <v>349294</v>
      </c>
      <c r="C457">
        <v>2</v>
      </c>
      <c r="D457">
        <v>934.75</v>
      </c>
    </row>
    <row r="458" spans="1:4" x14ac:dyDescent="0.3">
      <c r="A458">
        <v>3680678403</v>
      </c>
      <c r="B458">
        <v>313754</v>
      </c>
      <c r="C458">
        <v>3</v>
      </c>
      <c r="D458">
        <v>136.6</v>
      </c>
    </row>
    <row r="459" spans="1:4" x14ac:dyDescent="0.3">
      <c r="A459">
        <v>2847236502</v>
      </c>
      <c r="B459">
        <v>871592</v>
      </c>
      <c r="C459">
        <v>1</v>
      </c>
      <c r="D459">
        <v>870.29</v>
      </c>
    </row>
    <row r="460" spans="1:4" x14ac:dyDescent="0.3">
      <c r="A460">
        <v>5212392063</v>
      </c>
      <c r="B460">
        <v>532965</v>
      </c>
      <c r="C460">
        <v>1</v>
      </c>
      <c r="D460">
        <v>307.23</v>
      </c>
    </row>
    <row r="461" spans="1:4" x14ac:dyDescent="0.3">
      <c r="A461">
        <v>3804024939</v>
      </c>
      <c r="B461">
        <v>57405</v>
      </c>
      <c r="C461">
        <v>2</v>
      </c>
      <c r="D461">
        <v>607.66999999999996</v>
      </c>
    </row>
    <row r="462" spans="1:4" x14ac:dyDescent="0.3">
      <c r="A462">
        <v>5395870775</v>
      </c>
      <c r="B462">
        <v>432617</v>
      </c>
      <c r="C462">
        <v>3</v>
      </c>
      <c r="D462">
        <v>863.18</v>
      </c>
    </row>
    <row r="463" spans="1:4" x14ac:dyDescent="0.3">
      <c r="A463">
        <v>511736499</v>
      </c>
      <c r="B463">
        <v>4452</v>
      </c>
      <c r="C463">
        <v>1</v>
      </c>
      <c r="D463">
        <v>169.88</v>
      </c>
    </row>
    <row r="464" spans="1:4" x14ac:dyDescent="0.3">
      <c r="A464">
        <v>2895886759</v>
      </c>
      <c r="B464">
        <v>949818</v>
      </c>
      <c r="C464">
        <v>1</v>
      </c>
      <c r="D464">
        <v>483.05</v>
      </c>
    </row>
    <row r="465" spans="1:4" x14ac:dyDescent="0.3">
      <c r="A465">
        <v>6638513435</v>
      </c>
      <c r="B465">
        <v>306177</v>
      </c>
      <c r="C465">
        <v>3</v>
      </c>
      <c r="D465">
        <v>769.24</v>
      </c>
    </row>
    <row r="466" spans="1:4" x14ac:dyDescent="0.3">
      <c r="A466">
        <v>4168083780</v>
      </c>
      <c r="B466">
        <v>187399</v>
      </c>
      <c r="C466">
        <v>1</v>
      </c>
      <c r="D466">
        <v>53.49</v>
      </c>
    </row>
    <row r="467" spans="1:4" x14ac:dyDescent="0.3">
      <c r="A467">
        <v>2501516144</v>
      </c>
      <c r="B467">
        <v>652118</v>
      </c>
      <c r="C467">
        <v>3</v>
      </c>
      <c r="D467">
        <v>22.04</v>
      </c>
    </row>
    <row r="468" spans="1:4" x14ac:dyDescent="0.3">
      <c r="A468">
        <v>7141387557</v>
      </c>
      <c r="B468">
        <v>349294</v>
      </c>
      <c r="C468">
        <v>3</v>
      </c>
      <c r="D468">
        <v>934.75</v>
      </c>
    </row>
    <row r="469" spans="1:4" x14ac:dyDescent="0.3">
      <c r="A469">
        <v>2747350024</v>
      </c>
      <c r="B469">
        <v>186168</v>
      </c>
      <c r="C469">
        <v>3</v>
      </c>
      <c r="D469">
        <v>878.8</v>
      </c>
    </row>
    <row r="470" spans="1:4" x14ac:dyDescent="0.3">
      <c r="A470">
        <v>9503407492</v>
      </c>
      <c r="B470">
        <v>764014</v>
      </c>
      <c r="C470">
        <v>2</v>
      </c>
      <c r="D470">
        <v>612.04</v>
      </c>
    </row>
    <row r="471" spans="1:4" x14ac:dyDescent="0.3">
      <c r="A471">
        <v>4845607487</v>
      </c>
      <c r="B471">
        <v>513199</v>
      </c>
      <c r="C471">
        <v>1</v>
      </c>
      <c r="D471">
        <v>422.23</v>
      </c>
    </row>
    <row r="472" spans="1:4" x14ac:dyDescent="0.3">
      <c r="A472">
        <v>2051769691</v>
      </c>
      <c r="B472">
        <v>890232</v>
      </c>
      <c r="C472">
        <v>1</v>
      </c>
      <c r="D472">
        <v>432</v>
      </c>
    </row>
    <row r="473" spans="1:4" x14ac:dyDescent="0.3">
      <c r="A473">
        <v>1092990139</v>
      </c>
      <c r="B473">
        <v>820973</v>
      </c>
      <c r="C473">
        <v>2</v>
      </c>
      <c r="D473">
        <v>114.52</v>
      </c>
    </row>
    <row r="474" spans="1:4" x14ac:dyDescent="0.3">
      <c r="A474">
        <v>5527612319</v>
      </c>
      <c r="B474">
        <v>690565</v>
      </c>
      <c r="C474">
        <v>3</v>
      </c>
      <c r="D474">
        <v>951.27</v>
      </c>
    </row>
    <row r="475" spans="1:4" x14ac:dyDescent="0.3">
      <c r="A475">
        <v>8852367079</v>
      </c>
      <c r="B475">
        <v>714999</v>
      </c>
      <c r="C475">
        <v>3</v>
      </c>
      <c r="D475">
        <v>882.51</v>
      </c>
    </row>
    <row r="476" spans="1:4" x14ac:dyDescent="0.3">
      <c r="A476">
        <v>1666202264</v>
      </c>
      <c r="B476">
        <v>337168</v>
      </c>
      <c r="C476">
        <v>2</v>
      </c>
      <c r="D476">
        <v>545.49</v>
      </c>
    </row>
    <row r="477" spans="1:4" x14ac:dyDescent="0.3">
      <c r="A477">
        <v>8606484804</v>
      </c>
      <c r="B477">
        <v>654297</v>
      </c>
      <c r="C477">
        <v>1</v>
      </c>
      <c r="D477">
        <v>13.25</v>
      </c>
    </row>
    <row r="478" spans="1:4" x14ac:dyDescent="0.3">
      <c r="A478">
        <v>8905341102</v>
      </c>
      <c r="B478">
        <v>937542</v>
      </c>
      <c r="C478">
        <v>2</v>
      </c>
      <c r="D478">
        <v>97.04</v>
      </c>
    </row>
    <row r="479" spans="1:4" x14ac:dyDescent="0.3">
      <c r="A479">
        <v>5418735913</v>
      </c>
      <c r="B479">
        <v>606256</v>
      </c>
      <c r="C479">
        <v>1</v>
      </c>
      <c r="D479">
        <v>369.28</v>
      </c>
    </row>
    <row r="480" spans="1:4" x14ac:dyDescent="0.3">
      <c r="A480">
        <v>970377475</v>
      </c>
      <c r="B480">
        <v>734789</v>
      </c>
      <c r="C480">
        <v>2</v>
      </c>
      <c r="D480">
        <v>395.82</v>
      </c>
    </row>
    <row r="481" spans="1:4" x14ac:dyDescent="0.3">
      <c r="A481">
        <v>7320527109</v>
      </c>
      <c r="B481">
        <v>291238</v>
      </c>
      <c r="C481">
        <v>2</v>
      </c>
      <c r="D481">
        <v>746.03</v>
      </c>
    </row>
    <row r="482" spans="1:4" x14ac:dyDescent="0.3">
      <c r="A482">
        <v>5120698</v>
      </c>
      <c r="B482">
        <v>187399</v>
      </c>
      <c r="C482">
        <v>1</v>
      </c>
      <c r="D482">
        <v>53.49</v>
      </c>
    </row>
    <row r="483" spans="1:4" x14ac:dyDescent="0.3">
      <c r="A483">
        <v>3812396179</v>
      </c>
      <c r="B483">
        <v>114414</v>
      </c>
      <c r="C483">
        <v>3</v>
      </c>
      <c r="D483">
        <v>832.06</v>
      </c>
    </row>
    <row r="484" spans="1:4" x14ac:dyDescent="0.3">
      <c r="A484">
        <v>8178951021</v>
      </c>
      <c r="B484">
        <v>18035</v>
      </c>
      <c r="C484">
        <v>3</v>
      </c>
      <c r="D484">
        <v>968.94</v>
      </c>
    </row>
    <row r="485" spans="1:4" x14ac:dyDescent="0.3">
      <c r="A485">
        <v>2479115586</v>
      </c>
      <c r="B485">
        <v>532965</v>
      </c>
      <c r="C485">
        <v>2</v>
      </c>
      <c r="D485">
        <v>307.23</v>
      </c>
    </row>
    <row r="486" spans="1:4" x14ac:dyDescent="0.3">
      <c r="A486">
        <v>6239453389</v>
      </c>
      <c r="B486">
        <v>880510</v>
      </c>
      <c r="C486">
        <v>2</v>
      </c>
      <c r="D486">
        <v>951.43</v>
      </c>
    </row>
    <row r="487" spans="1:4" x14ac:dyDescent="0.3">
      <c r="A487">
        <v>3136508414</v>
      </c>
      <c r="B487">
        <v>435929</v>
      </c>
      <c r="C487">
        <v>3</v>
      </c>
      <c r="D487">
        <v>856.89</v>
      </c>
    </row>
    <row r="488" spans="1:4" x14ac:dyDescent="0.3">
      <c r="A488">
        <v>5521273487</v>
      </c>
      <c r="B488">
        <v>18035</v>
      </c>
      <c r="C488">
        <v>2</v>
      </c>
      <c r="D488">
        <v>968.94</v>
      </c>
    </row>
    <row r="489" spans="1:4" x14ac:dyDescent="0.3">
      <c r="A489">
        <v>5445047872</v>
      </c>
      <c r="B489">
        <v>723678</v>
      </c>
      <c r="C489">
        <v>3</v>
      </c>
      <c r="D489">
        <v>675.46</v>
      </c>
    </row>
    <row r="490" spans="1:4" x14ac:dyDescent="0.3">
      <c r="A490">
        <v>3678525130</v>
      </c>
      <c r="B490">
        <v>451812</v>
      </c>
      <c r="C490">
        <v>1</v>
      </c>
      <c r="D490">
        <v>530.85</v>
      </c>
    </row>
    <row r="491" spans="1:4" x14ac:dyDescent="0.3">
      <c r="A491">
        <v>9328056960</v>
      </c>
      <c r="B491">
        <v>237083</v>
      </c>
      <c r="C491">
        <v>2</v>
      </c>
      <c r="D491">
        <v>577.13</v>
      </c>
    </row>
    <row r="492" spans="1:4" x14ac:dyDescent="0.3">
      <c r="A492">
        <v>2109203997</v>
      </c>
      <c r="B492">
        <v>131937</v>
      </c>
      <c r="C492">
        <v>1</v>
      </c>
      <c r="D492">
        <v>287.81</v>
      </c>
    </row>
    <row r="493" spans="1:4" x14ac:dyDescent="0.3">
      <c r="A493">
        <v>556665455</v>
      </c>
      <c r="B493">
        <v>876139</v>
      </c>
      <c r="C493">
        <v>3</v>
      </c>
      <c r="D493">
        <v>415.75</v>
      </c>
    </row>
    <row r="494" spans="1:4" x14ac:dyDescent="0.3">
      <c r="A494">
        <v>6573705785</v>
      </c>
      <c r="B494">
        <v>567671</v>
      </c>
      <c r="C494">
        <v>2</v>
      </c>
      <c r="D494">
        <v>418.48</v>
      </c>
    </row>
    <row r="495" spans="1:4" x14ac:dyDescent="0.3">
      <c r="A495">
        <v>2609502403</v>
      </c>
      <c r="B495">
        <v>131136</v>
      </c>
      <c r="C495">
        <v>1</v>
      </c>
      <c r="D495">
        <v>37.799999999999997</v>
      </c>
    </row>
    <row r="496" spans="1:4" x14ac:dyDescent="0.3">
      <c r="A496">
        <v>1463293930</v>
      </c>
      <c r="B496">
        <v>689769</v>
      </c>
      <c r="C496">
        <v>1</v>
      </c>
      <c r="D496">
        <v>46.62</v>
      </c>
    </row>
    <row r="497" spans="1:4" x14ac:dyDescent="0.3">
      <c r="A497">
        <v>8132887999</v>
      </c>
      <c r="B497">
        <v>433521</v>
      </c>
      <c r="C497">
        <v>2</v>
      </c>
      <c r="D497">
        <v>321.33</v>
      </c>
    </row>
    <row r="498" spans="1:4" x14ac:dyDescent="0.3">
      <c r="A498">
        <v>7178789018</v>
      </c>
      <c r="B498">
        <v>112390</v>
      </c>
      <c r="C498">
        <v>1</v>
      </c>
      <c r="D498">
        <v>877.98</v>
      </c>
    </row>
    <row r="499" spans="1:4" x14ac:dyDescent="0.3">
      <c r="A499">
        <v>2295700159</v>
      </c>
      <c r="B499">
        <v>760828</v>
      </c>
      <c r="C499">
        <v>3</v>
      </c>
      <c r="D499">
        <v>563.45000000000005</v>
      </c>
    </row>
    <row r="500" spans="1:4" x14ac:dyDescent="0.3">
      <c r="A500">
        <v>9277089038</v>
      </c>
      <c r="B500">
        <v>837480</v>
      </c>
      <c r="C500">
        <v>2</v>
      </c>
      <c r="D500">
        <v>217.4</v>
      </c>
    </row>
    <row r="501" spans="1:4" x14ac:dyDescent="0.3">
      <c r="A501">
        <v>145057465</v>
      </c>
      <c r="B501">
        <v>26060</v>
      </c>
      <c r="C501">
        <v>3</v>
      </c>
      <c r="D501">
        <v>342.94</v>
      </c>
    </row>
    <row r="502" spans="1:4" x14ac:dyDescent="0.3">
      <c r="A502">
        <v>9452353274</v>
      </c>
      <c r="B502">
        <v>34186</v>
      </c>
      <c r="C502">
        <v>1</v>
      </c>
      <c r="D502">
        <v>925.65</v>
      </c>
    </row>
    <row r="503" spans="1:4" x14ac:dyDescent="0.3">
      <c r="A503">
        <v>5434328922</v>
      </c>
      <c r="B503">
        <v>837480</v>
      </c>
      <c r="C503">
        <v>2</v>
      </c>
      <c r="D503">
        <v>217.4</v>
      </c>
    </row>
    <row r="504" spans="1:4" x14ac:dyDescent="0.3">
      <c r="A504">
        <v>3327051807</v>
      </c>
      <c r="B504">
        <v>516376</v>
      </c>
      <c r="C504">
        <v>3</v>
      </c>
      <c r="D504">
        <v>877.43</v>
      </c>
    </row>
    <row r="505" spans="1:4" x14ac:dyDescent="0.3">
      <c r="A505">
        <v>1461604569</v>
      </c>
      <c r="B505">
        <v>812607</v>
      </c>
      <c r="C505">
        <v>1</v>
      </c>
      <c r="D505">
        <v>416.65</v>
      </c>
    </row>
    <row r="506" spans="1:4" x14ac:dyDescent="0.3">
      <c r="A506">
        <v>606518084</v>
      </c>
      <c r="B506">
        <v>60619</v>
      </c>
      <c r="C506">
        <v>1</v>
      </c>
      <c r="D506">
        <v>726.41</v>
      </c>
    </row>
    <row r="507" spans="1:4" x14ac:dyDescent="0.3">
      <c r="A507">
        <v>7637625389</v>
      </c>
      <c r="B507">
        <v>585299</v>
      </c>
      <c r="C507">
        <v>1</v>
      </c>
      <c r="D507">
        <v>799.46</v>
      </c>
    </row>
    <row r="508" spans="1:4" x14ac:dyDescent="0.3">
      <c r="A508">
        <v>7311621328</v>
      </c>
      <c r="B508">
        <v>317242</v>
      </c>
      <c r="C508">
        <v>3</v>
      </c>
      <c r="D508">
        <v>198.15</v>
      </c>
    </row>
    <row r="509" spans="1:4" x14ac:dyDescent="0.3">
      <c r="A509">
        <v>8790217194</v>
      </c>
      <c r="B509">
        <v>589812</v>
      </c>
      <c r="C509">
        <v>2</v>
      </c>
      <c r="D509">
        <v>163.03</v>
      </c>
    </row>
    <row r="510" spans="1:4" x14ac:dyDescent="0.3">
      <c r="A510">
        <v>1772445313</v>
      </c>
      <c r="B510">
        <v>557908</v>
      </c>
      <c r="C510">
        <v>3</v>
      </c>
      <c r="D510">
        <v>942.37</v>
      </c>
    </row>
    <row r="511" spans="1:4" x14ac:dyDescent="0.3">
      <c r="A511">
        <v>159394992</v>
      </c>
      <c r="B511">
        <v>473929</v>
      </c>
      <c r="C511">
        <v>1</v>
      </c>
      <c r="D511">
        <v>440.19</v>
      </c>
    </row>
    <row r="512" spans="1:4" x14ac:dyDescent="0.3">
      <c r="A512">
        <v>7992910755</v>
      </c>
      <c r="B512">
        <v>243235</v>
      </c>
      <c r="C512">
        <v>1</v>
      </c>
      <c r="D512">
        <v>109.03</v>
      </c>
    </row>
    <row r="513" spans="1:4" x14ac:dyDescent="0.3">
      <c r="A513">
        <v>1786931285</v>
      </c>
      <c r="B513">
        <v>679321</v>
      </c>
      <c r="C513">
        <v>1</v>
      </c>
      <c r="D513">
        <v>738.46</v>
      </c>
    </row>
    <row r="514" spans="1:4" x14ac:dyDescent="0.3">
      <c r="A514">
        <v>2225520858</v>
      </c>
      <c r="B514">
        <v>448752</v>
      </c>
      <c r="C514">
        <v>3</v>
      </c>
      <c r="D514">
        <v>160.07</v>
      </c>
    </row>
    <row r="515" spans="1:4" x14ac:dyDescent="0.3">
      <c r="A515">
        <v>5635738740</v>
      </c>
      <c r="B515">
        <v>319388</v>
      </c>
      <c r="C515">
        <v>2</v>
      </c>
      <c r="D515">
        <v>657.8</v>
      </c>
    </row>
    <row r="516" spans="1:4" x14ac:dyDescent="0.3">
      <c r="A516">
        <v>2230824358</v>
      </c>
      <c r="B516">
        <v>679284</v>
      </c>
      <c r="C516">
        <v>1</v>
      </c>
      <c r="D516">
        <v>877.89</v>
      </c>
    </row>
    <row r="517" spans="1:4" x14ac:dyDescent="0.3">
      <c r="A517">
        <v>9217211301</v>
      </c>
      <c r="B517">
        <v>681063</v>
      </c>
      <c r="C517">
        <v>2</v>
      </c>
      <c r="D517">
        <v>321.27999999999997</v>
      </c>
    </row>
    <row r="518" spans="1:4" x14ac:dyDescent="0.3">
      <c r="A518">
        <v>4501870609</v>
      </c>
      <c r="B518">
        <v>839170</v>
      </c>
      <c r="C518">
        <v>2</v>
      </c>
      <c r="D518">
        <v>481.63</v>
      </c>
    </row>
    <row r="519" spans="1:4" x14ac:dyDescent="0.3">
      <c r="A519">
        <v>838401679</v>
      </c>
      <c r="B519">
        <v>832348</v>
      </c>
      <c r="C519">
        <v>3</v>
      </c>
      <c r="D519">
        <v>831.43</v>
      </c>
    </row>
    <row r="520" spans="1:4" x14ac:dyDescent="0.3">
      <c r="A520">
        <v>9587315528</v>
      </c>
      <c r="B520">
        <v>623234</v>
      </c>
      <c r="C520">
        <v>3</v>
      </c>
      <c r="D520">
        <v>329.79</v>
      </c>
    </row>
    <row r="521" spans="1:4" x14ac:dyDescent="0.3">
      <c r="A521">
        <v>3122936945</v>
      </c>
      <c r="B521">
        <v>880510</v>
      </c>
      <c r="C521">
        <v>1</v>
      </c>
      <c r="D521">
        <v>951.43</v>
      </c>
    </row>
    <row r="522" spans="1:4" x14ac:dyDescent="0.3">
      <c r="A522">
        <v>6093390755</v>
      </c>
      <c r="B522">
        <v>337168</v>
      </c>
      <c r="C522">
        <v>1</v>
      </c>
      <c r="D522">
        <v>545.49</v>
      </c>
    </row>
    <row r="523" spans="1:4" x14ac:dyDescent="0.3">
      <c r="A523">
        <v>2032956677</v>
      </c>
      <c r="B523">
        <v>993331</v>
      </c>
      <c r="C523">
        <v>1</v>
      </c>
      <c r="D523">
        <v>102.44</v>
      </c>
    </row>
    <row r="524" spans="1:4" x14ac:dyDescent="0.3">
      <c r="A524">
        <v>1488430001</v>
      </c>
      <c r="B524">
        <v>807452</v>
      </c>
      <c r="C524">
        <v>3</v>
      </c>
      <c r="D524">
        <v>144.19</v>
      </c>
    </row>
    <row r="525" spans="1:4" x14ac:dyDescent="0.3">
      <c r="A525">
        <v>615391848</v>
      </c>
      <c r="B525">
        <v>284460</v>
      </c>
      <c r="C525">
        <v>1</v>
      </c>
      <c r="D525">
        <v>505.95</v>
      </c>
    </row>
    <row r="526" spans="1:4" x14ac:dyDescent="0.3">
      <c r="A526">
        <v>8686093533</v>
      </c>
      <c r="B526">
        <v>492958</v>
      </c>
      <c r="C526">
        <v>2</v>
      </c>
      <c r="D526">
        <v>84.2</v>
      </c>
    </row>
    <row r="527" spans="1:4" x14ac:dyDescent="0.3">
      <c r="A527">
        <v>7038758506</v>
      </c>
      <c r="B527">
        <v>51036</v>
      </c>
      <c r="C527">
        <v>2</v>
      </c>
      <c r="D527">
        <v>931.61</v>
      </c>
    </row>
    <row r="528" spans="1:4" x14ac:dyDescent="0.3">
      <c r="A528">
        <v>2385966456</v>
      </c>
      <c r="B528">
        <v>451933</v>
      </c>
      <c r="C528">
        <v>3</v>
      </c>
      <c r="D528">
        <v>568.94000000000005</v>
      </c>
    </row>
    <row r="529" spans="1:4" x14ac:dyDescent="0.3">
      <c r="A529">
        <v>259622674</v>
      </c>
      <c r="B529">
        <v>154179</v>
      </c>
      <c r="C529">
        <v>2</v>
      </c>
      <c r="D529">
        <v>582.87</v>
      </c>
    </row>
    <row r="530" spans="1:4" x14ac:dyDescent="0.3">
      <c r="A530">
        <v>2580381935</v>
      </c>
      <c r="B530">
        <v>137909</v>
      </c>
      <c r="C530">
        <v>2</v>
      </c>
      <c r="D530">
        <v>864.3</v>
      </c>
    </row>
    <row r="531" spans="1:4" x14ac:dyDescent="0.3">
      <c r="A531">
        <v>5035471587</v>
      </c>
      <c r="B531">
        <v>927651</v>
      </c>
      <c r="C531">
        <v>2</v>
      </c>
      <c r="D531">
        <v>426.72</v>
      </c>
    </row>
    <row r="532" spans="1:4" x14ac:dyDescent="0.3">
      <c r="A532">
        <v>9421270813</v>
      </c>
      <c r="B532">
        <v>154179</v>
      </c>
      <c r="C532">
        <v>1</v>
      </c>
      <c r="D532">
        <v>582.87</v>
      </c>
    </row>
    <row r="533" spans="1:4" x14ac:dyDescent="0.3">
      <c r="A533">
        <v>1831516625</v>
      </c>
      <c r="B533">
        <v>264803</v>
      </c>
      <c r="C533">
        <v>3</v>
      </c>
      <c r="D533">
        <v>995.98</v>
      </c>
    </row>
    <row r="534" spans="1:4" x14ac:dyDescent="0.3">
      <c r="A534">
        <v>1918841793</v>
      </c>
      <c r="B534">
        <v>256051</v>
      </c>
      <c r="C534">
        <v>1</v>
      </c>
      <c r="D534">
        <v>400.92</v>
      </c>
    </row>
    <row r="535" spans="1:4" x14ac:dyDescent="0.3">
      <c r="A535">
        <v>1757159071</v>
      </c>
      <c r="B535">
        <v>589812</v>
      </c>
      <c r="C535">
        <v>2</v>
      </c>
      <c r="D535">
        <v>163.03</v>
      </c>
    </row>
    <row r="536" spans="1:4" x14ac:dyDescent="0.3">
      <c r="A536">
        <v>7589464630</v>
      </c>
      <c r="B536">
        <v>961614</v>
      </c>
      <c r="C536">
        <v>1</v>
      </c>
      <c r="D536">
        <v>227.22</v>
      </c>
    </row>
    <row r="537" spans="1:4" x14ac:dyDescent="0.3">
      <c r="A537">
        <v>1577085460</v>
      </c>
      <c r="B537">
        <v>723678</v>
      </c>
      <c r="C537">
        <v>3</v>
      </c>
      <c r="D537">
        <v>675.46</v>
      </c>
    </row>
    <row r="538" spans="1:4" x14ac:dyDescent="0.3">
      <c r="A538">
        <v>2279018877</v>
      </c>
      <c r="B538">
        <v>993331</v>
      </c>
      <c r="C538">
        <v>2</v>
      </c>
      <c r="D538">
        <v>102.44</v>
      </c>
    </row>
    <row r="539" spans="1:4" x14ac:dyDescent="0.3">
      <c r="A539">
        <v>7431412128</v>
      </c>
      <c r="B539">
        <v>136533</v>
      </c>
      <c r="C539">
        <v>2</v>
      </c>
      <c r="D539">
        <v>826.21</v>
      </c>
    </row>
    <row r="540" spans="1:4" x14ac:dyDescent="0.3">
      <c r="A540">
        <v>8781520615</v>
      </c>
      <c r="B540">
        <v>689769</v>
      </c>
      <c r="C540">
        <v>2</v>
      </c>
      <c r="D540">
        <v>46.62</v>
      </c>
    </row>
    <row r="541" spans="1:4" x14ac:dyDescent="0.3">
      <c r="A541">
        <v>1276192882</v>
      </c>
      <c r="B541">
        <v>853932</v>
      </c>
      <c r="C541">
        <v>1</v>
      </c>
      <c r="D541">
        <v>941.19</v>
      </c>
    </row>
    <row r="542" spans="1:4" x14ac:dyDescent="0.3">
      <c r="A542">
        <v>4065794921</v>
      </c>
      <c r="B542">
        <v>120385</v>
      </c>
      <c r="C542">
        <v>3</v>
      </c>
      <c r="D542">
        <v>597.91</v>
      </c>
    </row>
    <row r="543" spans="1:4" x14ac:dyDescent="0.3">
      <c r="A543">
        <v>1690800946</v>
      </c>
      <c r="B543">
        <v>589812</v>
      </c>
      <c r="C543">
        <v>1</v>
      </c>
      <c r="D543">
        <v>163.03</v>
      </c>
    </row>
    <row r="544" spans="1:4" x14ac:dyDescent="0.3">
      <c r="A544">
        <v>877883470</v>
      </c>
      <c r="B544">
        <v>4452</v>
      </c>
      <c r="C544">
        <v>2</v>
      </c>
      <c r="D544">
        <v>169.88</v>
      </c>
    </row>
    <row r="545" spans="1:4" x14ac:dyDescent="0.3">
      <c r="A545">
        <v>7322044533</v>
      </c>
      <c r="B545">
        <v>382511</v>
      </c>
      <c r="C545">
        <v>3</v>
      </c>
      <c r="D545">
        <v>702.54</v>
      </c>
    </row>
    <row r="546" spans="1:4" x14ac:dyDescent="0.3">
      <c r="A546">
        <v>5243163885</v>
      </c>
      <c r="B546">
        <v>833557</v>
      </c>
      <c r="C546">
        <v>1</v>
      </c>
      <c r="D546">
        <v>422.87</v>
      </c>
    </row>
    <row r="547" spans="1:4" x14ac:dyDescent="0.3">
      <c r="A547">
        <v>4360255357</v>
      </c>
      <c r="B547">
        <v>91670</v>
      </c>
      <c r="C547">
        <v>3</v>
      </c>
      <c r="D547">
        <v>439.24</v>
      </c>
    </row>
    <row r="548" spans="1:4" x14ac:dyDescent="0.3">
      <c r="A548">
        <v>9623306038</v>
      </c>
      <c r="B548">
        <v>365133</v>
      </c>
      <c r="C548">
        <v>2</v>
      </c>
      <c r="D548">
        <v>915.45</v>
      </c>
    </row>
    <row r="549" spans="1:4" x14ac:dyDescent="0.3">
      <c r="A549">
        <v>6282385286</v>
      </c>
      <c r="B549">
        <v>807452</v>
      </c>
      <c r="C549">
        <v>2</v>
      </c>
      <c r="D549">
        <v>144.19</v>
      </c>
    </row>
    <row r="550" spans="1:4" x14ac:dyDescent="0.3">
      <c r="A550">
        <v>1001900652</v>
      </c>
      <c r="B550">
        <v>217710</v>
      </c>
      <c r="C550">
        <v>2</v>
      </c>
      <c r="D550">
        <v>58.59</v>
      </c>
    </row>
    <row r="551" spans="1:4" x14ac:dyDescent="0.3">
      <c r="A551">
        <v>5161988291</v>
      </c>
      <c r="B551">
        <v>82484</v>
      </c>
      <c r="C551">
        <v>2</v>
      </c>
      <c r="D551">
        <v>914.88</v>
      </c>
    </row>
    <row r="552" spans="1:4" x14ac:dyDescent="0.3">
      <c r="A552">
        <v>3597752998</v>
      </c>
      <c r="B552">
        <v>376447</v>
      </c>
      <c r="C552">
        <v>1</v>
      </c>
      <c r="D552">
        <v>724.84</v>
      </c>
    </row>
    <row r="553" spans="1:4" x14ac:dyDescent="0.3">
      <c r="A553">
        <v>9074325310</v>
      </c>
      <c r="B553">
        <v>11422</v>
      </c>
      <c r="C553">
        <v>2</v>
      </c>
      <c r="D553">
        <v>127.16</v>
      </c>
    </row>
    <row r="554" spans="1:4" x14ac:dyDescent="0.3">
      <c r="A554">
        <v>8875965392</v>
      </c>
      <c r="B554">
        <v>361361</v>
      </c>
      <c r="C554">
        <v>3</v>
      </c>
      <c r="D554">
        <v>826.21</v>
      </c>
    </row>
    <row r="555" spans="1:4" x14ac:dyDescent="0.3">
      <c r="A555">
        <v>971081962</v>
      </c>
      <c r="B555">
        <v>673058</v>
      </c>
      <c r="C555">
        <v>3</v>
      </c>
      <c r="D555">
        <v>765.76</v>
      </c>
    </row>
    <row r="556" spans="1:4" x14ac:dyDescent="0.3">
      <c r="A556">
        <v>1948332638</v>
      </c>
      <c r="B556">
        <v>18035</v>
      </c>
      <c r="C556">
        <v>2</v>
      </c>
      <c r="D556">
        <v>968.94</v>
      </c>
    </row>
    <row r="557" spans="1:4" x14ac:dyDescent="0.3">
      <c r="A557">
        <v>1785558780</v>
      </c>
      <c r="B557">
        <v>689769</v>
      </c>
      <c r="C557">
        <v>1</v>
      </c>
      <c r="D557">
        <v>46.62</v>
      </c>
    </row>
    <row r="558" spans="1:4" x14ac:dyDescent="0.3">
      <c r="A558">
        <v>7590462053</v>
      </c>
      <c r="B558">
        <v>228286</v>
      </c>
      <c r="C558">
        <v>3</v>
      </c>
      <c r="D558">
        <v>179.08</v>
      </c>
    </row>
    <row r="559" spans="1:4" x14ac:dyDescent="0.3">
      <c r="A559">
        <v>2135743860</v>
      </c>
      <c r="B559">
        <v>647462</v>
      </c>
      <c r="C559">
        <v>1</v>
      </c>
      <c r="D559">
        <v>326.42</v>
      </c>
    </row>
    <row r="560" spans="1:4" x14ac:dyDescent="0.3">
      <c r="A560">
        <v>9851365751</v>
      </c>
      <c r="B560">
        <v>222892</v>
      </c>
      <c r="C560">
        <v>3</v>
      </c>
      <c r="D560">
        <v>869.22</v>
      </c>
    </row>
    <row r="561" spans="1:4" x14ac:dyDescent="0.3">
      <c r="A561">
        <v>9243090480</v>
      </c>
      <c r="B561">
        <v>385113</v>
      </c>
      <c r="C561">
        <v>3</v>
      </c>
      <c r="D561">
        <v>816.38</v>
      </c>
    </row>
    <row r="562" spans="1:4" x14ac:dyDescent="0.3">
      <c r="A562">
        <v>7168596454</v>
      </c>
      <c r="B562">
        <v>563740</v>
      </c>
      <c r="C562">
        <v>2</v>
      </c>
      <c r="D562">
        <v>96.33</v>
      </c>
    </row>
    <row r="563" spans="1:4" x14ac:dyDescent="0.3">
      <c r="A563">
        <v>2483565595</v>
      </c>
      <c r="B563">
        <v>52729</v>
      </c>
      <c r="C563">
        <v>1</v>
      </c>
      <c r="D563">
        <v>316.02</v>
      </c>
    </row>
    <row r="564" spans="1:4" x14ac:dyDescent="0.3">
      <c r="A564">
        <v>2484470052</v>
      </c>
      <c r="B564">
        <v>721521</v>
      </c>
      <c r="C564">
        <v>2</v>
      </c>
      <c r="D564">
        <v>417.39</v>
      </c>
    </row>
    <row r="565" spans="1:4" x14ac:dyDescent="0.3">
      <c r="A565">
        <v>7702588270</v>
      </c>
      <c r="B565">
        <v>305754</v>
      </c>
      <c r="C565">
        <v>2</v>
      </c>
      <c r="D565">
        <v>979.99</v>
      </c>
    </row>
    <row r="566" spans="1:4" x14ac:dyDescent="0.3">
      <c r="A566">
        <v>5992338333</v>
      </c>
      <c r="B566">
        <v>63769</v>
      </c>
      <c r="C566">
        <v>2</v>
      </c>
      <c r="D566">
        <v>878.07</v>
      </c>
    </row>
    <row r="567" spans="1:4" x14ac:dyDescent="0.3">
      <c r="A567">
        <v>9196796718</v>
      </c>
      <c r="B567">
        <v>965755</v>
      </c>
      <c r="C567">
        <v>1</v>
      </c>
      <c r="D567">
        <v>532.57000000000005</v>
      </c>
    </row>
    <row r="568" spans="1:4" x14ac:dyDescent="0.3">
      <c r="A568">
        <v>3291765954</v>
      </c>
      <c r="B568">
        <v>171602</v>
      </c>
      <c r="C568">
        <v>2</v>
      </c>
      <c r="D568">
        <v>883.44</v>
      </c>
    </row>
    <row r="569" spans="1:4" x14ac:dyDescent="0.3">
      <c r="A569">
        <v>652616858</v>
      </c>
      <c r="B569">
        <v>589812</v>
      </c>
      <c r="C569">
        <v>3</v>
      </c>
      <c r="D569">
        <v>163.03</v>
      </c>
    </row>
    <row r="570" spans="1:4" x14ac:dyDescent="0.3">
      <c r="A570">
        <v>2613508245</v>
      </c>
      <c r="B570">
        <v>123983</v>
      </c>
      <c r="C570">
        <v>3</v>
      </c>
      <c r="D570">
        <v>785.67</v>
      </c>
    </row>
    <row r="571" spans="1:4" x14ac:dyDescent="0.3">
      <c r="A571">
        <v>8169361928</v>
      </c>
      <c r="B571">
        <v>818990</v>
      </c>
      <c r="C571">
        <v>2</v>
      </c>
      <c r="D571">
        <v>163.55000000000001</v>
      </c>
    </row>
    <row r="572" spans="1:4" x14ac:dyDescent="0.3">
      <c r="A572">
        <v>9395982132</v>
      </c>
      <c r="B572">
        <v>891833</v>
      </c>
      <c r="C572">
        <v>2</v>
      </c>
      <c r="D572">
        <v>493.19</v>
      </c>
    </row>
    <row r="573" spans="1:4" x14ac:dyDescent="0.3">
      <c r="A573">
        <v>1914701538</v>
      </c>
      <c r="B573">
        <v>962591</v>
      </c>
      <c r="C573">
        <v>1</v>
      </c>
      <c r="D573">
        <v>130.01</v>
      </c>
    </row>
    <row r="574" spans="1:4" x14ac:dyDescent="0.3">
      <c r="A574">
        <v>6236279358</v>
      </c>
      <c r="B574">
        <v>77308</v>
      </c>
      <c r="C574">
        <v>1</v>
      </c>
      <c r="D574">
        <v>223.27</v>
      </c>
    </row>
    <row r="575" spans="1:4" x14ac:dyDescent="0.3">
      <c r="A575">
        <v>2288561509</v>
      </c>
      <c r="B575">
        <v>968887</v>
      </c>
      <c r="C575">
        <v>3</v>
      </c>
      <c r="D575">
        <v>40.700000000000003</v>
      </c>
    </row>
    <row r="576" spans="1:4" x14ac:dyDescent="0.3">
      <c r="A576">
        <v>2010415757</v>
      </c>
      <c r="B576">
        <v>820973</v>
      </c>
      <c r="C576">
        <v>3</v>
      </c>
      <c r="D576">
        <v>114.52</v>
      </c>
    </row>
    <row r="577" spans="1:4" x14ac:dyDescent="0.3">
      <c r="A577">
        <v>7164827734</v>
      </c>
      <c r="B577">
        <v>9436</v>
      </c>
      <c r="C577">
        <v>2</v>
      </c>
      <c r="D577">
        <v>88.43</v>
      </c>
    </row>
    <row r="578" spans="1:4" x14ac:dyDescent="0.3">
      <c r="A578">
        <v>7971819985</v>
      </c>
      <c r="B578">
        <v>764014</v>
      </c>
      <c r="C578">
        <v>3</v>
      </c>
      <c r="D578">
        <v>612.04</v>
      </c>
    </row>
    <row r="579" spans="1:4" x14ac:dyDescent="0.3">
      <c r="A579">
        <v>8234021674</v>
      </c>
      <c r="B579">
        <v>123983</v>
      </c>
      <c r="C579">
        <v>3</v>
      </c>
      <c r="D579">
        <v>785.67</v>
      </c>
    </row>
    <row r="580" spans="1:4" x14ac:dyDescent="0.3">
      <c r="A580">
        <v>4274404843</v>
      </c>
      <c r="B580">
        <v>803607</v>
      </c>
      <c r="C580">
        <v>1</v>
      </c>
      <c r="D580">
        <v>949.73</v>
      </c>
    </row>
    <row r="581" spans="1:4" x14ac:dyDescent="0.3">
      <c r="A581">
        <v>7353519273</v>
      </c>
      <c r="B581">
        <v>927651</v>
      </c>
      <c r="C581">
        <v>1</v>
      </c>
      <c r="D581">
        <v>426.72</v>
      </c>
    </row>
    <row r="582" spans="1:4" x14ac:dyDescent="0.3">
      <c r="A582">
        <v>8539612501</v>
      </c>
      <c r="B582">
        <v>707935</v>
      </c>
      <c r="C582">
        <v>1</v>
      </c>
      <c r="D582">
        <v>820.9</v>
      </c>
    </row>
    <row r="583" spans="1:4" x14ac:dyDescent="0.3">
      <c r="A583">
        <v>5894327065</v>
      </c>
      <c r="B583">
        <v>953175</v>
      </c>
      <c r="C583">
        <v>3</v>
      </c>
      <c r="D583">
        <v>225.21</v>
      </c>
    </row>
    <row r="584" spans="1:4" x14ac:dyDescent="0.3">
      <c r="A584">
        <v>77053363</v>
      </c>
      <c r="B584">
        <v>883013</v>
      </c>
      <c r="C584">
        <v>3</v>
      </c>
      <c r="D584">
        <v>989.88</v>
      </c>
    </row>
    <row r="585" spans="1:4" x14ac:dyDescent="0.3">
      <c r="A585">
        <v>4467084478</v>
      </c>
      <c r="B585">
        <v>833557</v>
      </c>
      <c r="C585">
        <v>2</v>
      </c>
      <c r="D585">
        <v>422.87</v>
      </c>
    </row>
    <row r="586" spans="1:4" x14ac:dyDescent="0.3">
      <c r="A586">
        <v>3514036230</v>
      </c>
      <c r="B586">
        <v>107548</v>
      </c>
      <c r="C586">
        <v>2</v>
      </c>
      <c r="D586">
        <v>891.6</v>
      </c>
    </row>
    <row r="587" spans="1:4" x14ac:dyDescent="0.3">
      <c r="A587">
        <v>4720421794</v>
      </c>
      <c r="B587">
        <v>532965</v>
      </c>
      <c r="C587">
        <v>2</v>
      </c>
      <c r="D587">
        <v>307.23</v>
      </c>
    </row>
    <row r="588" spans="1:4" x14ac:dyDescent="0.3">
      <c r="A588">
        <v>3202903413</v>
      </c>
      <c r="B588">
        <v>140489</v>
      </c>
      <c r="C588">
        <v>3</v>
      </c>
      <c r="D588">
        <v>650.20000000000005</v>
      </c>
    </row>
    <row r="589" spans="1:4" x14ac:dyDescent="0.3">
      <c r="A589">
        <v>6938082428</v>
      </c>
      <c r="B589">
        <v>764014</v>
      </c>
      <c r="C589">
        <v>2</v>
      </c>
      <c r="D589">
        <v>612.04</v>
      </c>
    </row>
    <row r="590" spans="1:4" x14ac:dyDescent="0.3">
      <c r="A590">
        <v>9202941711</v>
      </c>
      <c r="B590">
        <v>144124</v>
      </c>
      <c r="C590">
        <v>2</v>
      </c>
      <c r="D590">
        <v>162.66999999999999</v>
      </c>
    </row>
    <row r="591" spans="1:4" x14ac:dyDescent="0.3">
      <c r="A591">
        <v>8963522960</v>
      </c>
      <c r="B591">
        <v>264803</v>
      </c>
      <c r="C591">
        <v>2</v>
      </c>
      <c r="D591">
        <v>995.98</v>
      </c>
    </row>
    <row r="592" spans="1:4" x14ac:dyDescent="0.3">
      <c r="A592">
        <v>9266835891</v>
      </c>
      <c r="B592">
        <v>243235</v>
      </c>
      <c r="C592">
        <v>2</v>
      </c>
      <c r="D592">
        <v>109.03</v>
      </c>
    </row>
    <row r="593" spans="1:4" x14ac:dyDescent="0.3">
      <c r="A593">
        <v>5265722064</v>
      </c>
      <c r="B593">
        <v>672059</v>
      </c>
      <c r="C593">
        <v>3</v>
      </c>
      <c r="D593">
        <v>672.73</v>
      </c>
    </row>
    <row r="594" spans="1:4" x14ac:dyDescent="0.3">
      <c r="A594">
        <v>5514326011</v>
      </c>
      <c r="B594">
        <v>677542</v>
      </c>
      <c r="C594">
        <v>1</v>
      </c>
      <c r="D594">
        <v>212.61</v>
      </c>
    </row>
    <row r="595" spans="1:4" x14ac:dyDescent="0.3">
      <c r="A595">
        <v>9578652103</v>
      </c>
      <c r="B595">
        <v>15314</v>
      </c>
      <c r="C595">
        <v>1</v>
      </c>
      <c r="D595">
        <v>578.85</v>
      </c>
    </row>
    <row r="596" spans="1:4" x14ac:dyDescent="0.3">
      <c r="A596">
        <v>3559061334</v>
      </c>
      <c r="B596">
        <v>706112</v>
      </c>
      <c r="C596">
        <v>3</v>
      </c>
      <c r="D596">
        <v>478.79</v>
      </c>
    </row>
    <row r="597" spans="1:4" x14ac:dyDescent="0.3">
      <c r="A597">
        <v>637944734</v>
      </c>
      <c r="B597">
        <v>4452</v>
      </c>
      <c r="C597">
        <v>3</v>
      </c>
      <c r="D597">
        <v>169.88</v>
      </c>
    </row>
    <row r="598" spans="1:4" x14ac:dyDescent="0.3">
      <c r="A598">
        <v>7454643275</v>
      </c>
      <c r="B598">
        <v>365132</v>
      </c>
      <c r="C598">
        <v>3</v>
      </c>
      <c r="D598">
        <v>229.38</v>
      </c>
    </row>
    <row r="599" spans="1:4" x14ac:dyDescent="0.3">
      <c r="A599">
        <v>4319342350</v>
      </c>
      <c r="B599">
        <v>951463</v>
      </c>
      <c r="C599">
        <v>2</v>
      </c>
      <c r="D599">
        <v>787.4</v>
      </c>
    </row>
    <row r="600" spans="1:4" x14ac:dyDescent="0.3">
      <c r="A600">
        <v>7568450733</v>
      </c>
      <c r="B600">
        <v>871592</v>
      </c>
      <c r="C600">
        <v>2</v>
      </c>
      <c r="D600">
        <v>870.29</v>
      </c>
    </row>
    <row r="601" spans="1:4" x14ac:dyDescent="0.3">
      <c r="A601">
        <v>734744305</v>
      </c>
      <c r="B601">
        <v>77308</v>
      </c>
      <c r="C601">
        <v>3</v>
      </c>
      <c r="D601">
        <v>223.27</v>
      </c>
    </row>
    <row r="602" spans="1:4" x14ac:dyDescent="0.3">
      <c r="A602">
        <v>5233331050</v>
      </c>
      <c r="B602">
        <v>171602</v>
      </c>
      <c r="C602">
        <v>3</v>
      </c>
      <c r="D602">
        <v>883.44</v>
      </c>
    </row>
    <row r="603" spans="1:4" x14ac:dyDescent="0.3">
      <c r="A603">
        <v>8326867788</v>
      </c>
      <c r="B603">
        <v>798639</v>
      </c>
      <c r="C603">
        <v>3</v>
      </c>
      <c r="D603">
        <v>211.25</v>
      </c>
    </row>
    <row r="604" spans="1:4" x14ac:dyDescent="0.3">
      <c r="A604">
        <v>8368819094</v>
      </c>
      <c r="B604">
        <v>968887</v>
      </c>
      <c r="C604">
        <v>3</v>
      </c>
      <c r="D604">
        <v>40.700000000000003</v>
      </c>
    </row>
    <row r="605" spans="1:4" x14ac:dyDescent="0.3">
      <c r="A605">
        <v>8700151605</v>
      </c>
      <c r="B605">
        <v>820541</v>
      </c>
      <c r="C605">
        <v>2</v>
      </c>
      <c r="D605">
        <v>576.22</v>
      </c>
    </row>
    <row r="606" spans="1:4" x14ac:dyDescent="0.3">
      <c r="A606">
        <v>6269179048</v>
      </c>
      <c r="B606">
        <v>700048</v>
      </c>
      <c r="C606">
        <v>3</v>
      </c>
      <c r="D606">
        <v>141.28</v>
      </c>
    </row>
    <row r="607" spans="1:4" x14ac:dyDescent="0.3">
      <c r="A607">
        <v>1265254177</v>
      </c>
      <c r="B607">
        <v>435929</v>
      </c>
      <c r="C607">
        <v>1</v>
      </c>
      <c r="D607">
        <v>856.89</v>
      </c>
    </row>
    <row r="608" spans="1:4" x14ac:dyDescent="0.3">
      <c r="A608">
        <v>9858963919</v>
      </c>
      <c r="B608">
        <v>140489</v>
      </c>
      <c r="C608">
        <v>3</v>
      </c>
      <c r="D608">
        <v>650.20000000000005</v>
      </c>
    </row>
    <row r="609" spans="1:4" x14ac:dyDescent="0.3">
      <c r="A609">
        <v>7279564594</v>
      </c>
      <c r="B609">
        <v>336847</v>
      </c>
      <c r="C609">
        <v>2</v>
      </c>
      <c r="D609">
        <v>936.98</v>
      </c>
    </row>
    <row r="610" spans="1:4" x14ac:dyDescent="0.3">
      <c r="A610">
        <v>6983253839</v>
      </c>
      <c r="B610">
        <v>913428</v>
      </c>
      <c r="C610">
        <v>3</v>
      </c>
      <c r="D610">
        <v>392.22</v>
      </c>
    </row>
    <row r="611" spans="1:4" x14ac:dyDescent="0.3">
      <c r="A611">
        <v>9479808024</v>
      </c>
      <c r="B611">
        <v>712307</v>
      </c>
      <c r="C611">
        <v>2</v>
      </c>
      <c r="D611">
        <v>264.89</v>
      </c>
    </row>
    <row r="612" spans="1:4" x14ac:dyDescent="0.3">
      <c r="A612">
        <v>3583522679</v>
      </c>
      <c r="B612">
        <v>712003</v>
      </c>
      <c r="C612">
        <v>1</v>
      </c>
      <c r="D612">
        <v>671.68</v>
      </c>
    </row>
    <row r="613" spans="1:4" x14ac:dyDescent="0.3">
      <c r="A613">
        <v>1923226423</v>
      </c>
      <c r="B613">
        <v>365133</v>
      </c>
      <c r="C613">
        <v>2</v>
      </c>
      <c r="D613">
        <v>915.45</v>
      </c>
    </row>
    <row r="614" spans="1:4" x14ac:dyDescent="0.3">
      <c r="A614">
        <v>664198080</v>
      </c>
      <c r="B614">
        <v>615545</v>
      </c>
      <c r="C614">
        <v>1</v>
      </c>
      <c r="D614">
        <v>448.16</v>
      </c>
    </row>
    <row r="615" spans="1:4" x14ac:dyDescent="0.3">
      <c r="A615">
        <v>4224700084</v>
      </c>
      <c r="B615">
        <v>305754</v>
      </c>
      <c r="C615">
        <v>1</v>
      </c>
      <c r="D615">
        <v>979.99</v>
      </c>
    </row>
    <row r="616" spans="1:4" x14ac:dyDescent="0.3">
      <c r="A616">
        <v>969621016</v>
      </c>
      <c r="B616">
        <v>540618</v>
      </c>
      <c r="C616">
        <v>3</v>
      </c>
      <c r="D616">
        <v>317.05</v>
      </c>
    </row>
    <row r="617" spans="1:4" x14ac:dyDescent="0.3">
      <c r="A617">
        <v>8178275820</v>
      </c>
      <c r="B617">
        <v>136533</v>
      </c>
      <c r="C617">
        <v>2</v>
      </c>
      <c r="D617">
        <v>826.21</v>
      </c>
    </row>
    <row r="618" spans="1:4" x14ac:dyDescent="0.3">
      <c r="A618">
        <v>4949766982</v>
      </c>
      <c r="B618">
        <v>490602</v>
      </c>
      <c r="C618">
        <v>2</v>
      </c>
      <c r="D618">
        <v>549.47</v>
      </c>
    </row>
    <row r="619" spans="1:4" x14ac:dyDescent="0.3">
      <c r="A619">
        <v>5258344385</v>
      </c>
      <c r="B619">
        <v>712307</v>
      </c>
      <c r="C619">
        <v>3</v>
      </c>
      <c r="D619">
        <v>264.89</v>
      </c>
    </row>
    <row r="620" spans="1:4" x14ac:dyDescent="0.3">
      <c r="A620">
        <v>8101930640</v>
      </c>
      <c r="B620">
        <v>833557</v>
      </c>
      <c r="C620">
        <v>1</v>
      </c>
      <c r="D620">
        <v>422.87</v>
      </c>
    </row>
    <row r="621" spans="1:4" x14ac:dyDescent="0.3">
      <c r="A621">
        <v>6703316563</v>
      </c>
      <c r="B621">
        <v>365132</v>
      </c>
      <c r="C621">
        <v>1</v>
      </c>
      <c r="D621">
        <v>229.38</v>
      </c>
    </row>
    <row r="622" spans="1:4" x14ac:dyDescent="0.3">
      <c r="A622">
        <v>7680297690</v>
      </c>
      <c r="B622">
        <v>970529</v>
      </c>
      <c r="C622">
        <v>2</v>
      </c>
      <c r="D622">
        <v>827.44</v>
      </c>
    </row>
    <row r="623" spans="1:4" x14ac:dyDescent="0.3">
      <c r="A623">
        <v>7256340388</v>
      </c>
      <c r="B623">
        <v>673058</v>
      </c>
      <c r="C623">
        <v>3</v>
      </c>
      <c r="D623">
        <v>765.76</v>
      </c>
    </row>
    <row r="624" spans="1:4" x14ac:dyDescent="0.3">
      <c r="A624">
        <v>2538269668</v>
      </c>
      <c r="B624">
        <v>557908</v>
      </c>
      <c r="C624">
        <v>1</v>
      </c>
      <c r="D624">
        <v>942.37</v>
      </c>
    </row>
    <row r="625" spans="1:4" x14ac:dyDescent="0.3">
      <c r="A625">
        <v>7506762237</v>
      </c>
      <c r="B625">
        <v>700048</v>
      </c>
      <c r="C625">
        <v>1</v>
      </c>
      <c r="D625">
        <v>141.28</v>
      </c>
    </row>
    <row r="626" spans="1:4" x14ac:dyDescent="0.3">
      <c r="A626">
        <v>6585436114</v>
      </c>
      <c r="B626">
        <v>652118</v>
      </c>
      <c r="C626">
        <v>1</v>
      </c>
      <c r="D626">
        <v>22.04</v>
      </c>
    </row>
    <row r="627" spans="1:4" x14ac:dyDescent="0.3">
      <c r="A627">
        <v>9852996866</v>
      </c>
      <c r="B627">
        <v>107548</v>
      </c>
      <c r="C627">
        <v>2</v>
      </c>
      <c r="D627">
        <v>891.6</v>
      </c>
    </row>
    <row r="628" spans="1:4" x14ac:dyDescent="0.3">
      <c r="A628">
        <v>1991135167</v>
      </c>
      <c r="B628">
        <v>901144</v>
      </c>
      <c r="C628">
        <v>3</v>
      </c>
      <c r="D628">
        <v>340.36</v>
      </c>
    </row>
    <row r="629" spans="1:4" x14ac:dyDescent="0.3">
      <c r="A629">
        <v>7765110772</v>
      </c>
      <c r="B629">
        <v>563740</v>
      </c>
      <c r="C629">
        <v>2</v>
      </c>
      <c r="D629">
        <v>96.33</v>
      </c>
    </row>
    <row r="630" spans="1:4" x14ac:dyDescent="0.3">
      <c r="A630">
        <v>3520718052</v>
      </c>
      <c r="B630">
        <v>51036</v>
      </c>
      <c r="C630">
        <v>3</v>
      </c>
      <c r="D630">
        <v>931.61</v>
      </c>
    </row>
    <row r="631" spans="1:4" x14ac:dyDescent="0.3">
      <c r="A631">
        <v>5388573375</v>
      </c>
      <c r="B631">
        <v>652118</v>
      </c>
      <c r="C631">
        <v>3</v>
      </c>
      <c r="D631">
        <v>22.04</v>
      </c>
    </row>
    <row r="632" spans="1:4" x14ac:dyDescent="0.3">
      <c r="A632">
        <v>8977771682</v>
      </c>
      <c r="B632">
        <v>63769</v>
      </c>
      <c r="C632">
        <v>2</v>
      </c>
      <c r="D632">
        <v>878.07</v>
      </c>
    </row>
    <row r="633" spans="1:4" x14ac:dyDescent="0.3">
      <c r="A633">
        <v>3596900942</v>
      </c>
      <c r="B633">
        <v>537274</v>
      </c>
      <c r="C633">
        <v>2</v>
      </c>
      <c r="D633">
        <v>702.71</v>
      </c>
    </row>
    <row r="634" spans="1:4" x14ac:dyDescent="0.3">
      <c r="A634">
        <v>155295996</v>
      </c>
      <c r="B634">
        <v>365133</v>
      </c>
      <c r="C634">
        <v>3</v>
      </c>
      <c r="D634">
        <v>915.45</v>
      </c>
    </row>
    <row r="635" spans="1:4" x14ac:dyDescent="0.3">
      <c r="A635">
        <v>1945536198</v>
      </c>
      <c r="B635">
        <v>34200</v>
      </c>
      <c r="C635">
        <v>3</v>
      </c>
      <c r="D635">
        <v>319.8</v>
      </c>
    </row>
    <row r="636" spans="1:4" x14ac:dyDescent="0.3">
      <c r="A636">
        <v>2550246555</v>
      </c>
      <c r="B636">
        <v>89084</v>
      </c>
      <c r="C636">
        <v>3</v>
      </c>
      <c r="D636">
        <v>598.83000000000004</v>
      </c>
    </row>
    <row r="637" spans="1:4" x14ac:dyDescent="0.3">
      <c r="A637">
        <v>4287631655</v>
      </c>
      <c r="B637">
        <v>969851</v>
      </c>
      <c r="C637">
        <v>2</v>
      </c>
      <c r="D637">
        <v>340.66</v>
      </c>
    </row>
    <row r="638" spans="1:4" x14ac:dyDescent="0.3">
      <c r="A638">
        <v>2033683703</v>
      </c>
      <c r="B638">
        <v>954722</v>
      </c>
      <c r="C638">
        <v>3</v>
      </c>
      <c r="D638">
        <v>616.45000000000005</v>
      </c>
    </row>
    <row r="639" spans="1:4" x14ac:dyDescent="0.3">
      <c r="A639">
        <v>9453583714</v>
      </c>
      <c r="B639">
        <v>623234</v>
      </c>
      <c r="C639">
        <v>3</v>
      </c>
      <c r="D639">
        <v>329.79</v>
      </c>
    </row>
    <row r="640" spans="1:4" x14ac:dyDescent="0.3">
      <c r="A640">
        <v>852886125</v>
      </c>
      <c r="B640">
        <v>679284</v>
      </c>
      <c r="C640">
        <v>3</v>
      </c>
      <c r="D640">
        <v>877.89</v>
      </c>
    </row>
    <row r="641" spans="1:4" x14ac:dyDescent="0.3">
      <c r="A641">
        <v>5705899665</v>
      </c>
      <c r="B641">
        <v>784673</v>
      </c>
      <c r="C641">
        <v>1</v>
      </c>
      <c r="D641">
        <v>491.39</v>
      </c>
    </row>
    <row r="642" spans="1:4" x14ac:dyDescent="0.3">
      <c r="A642">
        <v>5706043483</v>
      </c>
      <c r="B642">
        <v>6405</v>
      </c>
      <c r="C642">
        <v>3</v>
      </c>
      <c r="D642">
        <v>236.51</v>
      </c>
    </row>
    <row r="643" spans="1:4" x14ac:dyDescent="0.3">
      <c r="A643">
        <v>5190422833</v>
      </c>
      <c r="B643">
        <v>962591</v>
      </c>
      <c r="C643">
        <v>3</v>
      </c>
      <c r="D643">
        <v>130.01</v>
      </c>
    </row>
    <row r="644" spans="1:4" x14ac:dyDescent="0.3">
      <c r="A644">
        <v>7178188501</v>
      </c>
      <c r="B644">
        <v>712307</v>
      </c>
      <c r="C644">
        <v>2</v>
      </c>
      <c r="D644">
        <v>264.89</v>
      </c>
    </row>
    <row r="645" spans="1:4" x14ac:dyDescent="0.3">
      <c r="A645">
        <v>2864819888</v>
      </c>
      <c r="B645">
        <v>425341</v>
      </c>
      <c r="C645">
        <v>3</v>
      </c>
      <c r="D645">
        <v>486.28</v>
      </c>
    </row>
    <row r="646" spans="1:4" x14ac:dyDescent="0.3">
      <c r="A646">
        <v>7107216633</v>
      </c>
      <c r="B646">
        <v>600767</v>
      </c>
      <c r="C646">
        <v>1</v>
      </c>
      <c r="D646">
        <v>722.42</v>
      </c>
    </row>
    <row r="647" spans="1:4" x14ac:dyDescent="0.3">
      <c r="A647">
        <v>1685382357</v>
      </c>
      <c r="B647">
        <v>329351</v>
      </c>
      <c r="C647">
        <v>2</v>
      </c>
      <c r="D647">
        <v>310.87</v>
      </c>
    </row>
    <row r="648" spans="1:4" x14ac:dyDescent="0.3">
      <c r="A648">
        <v>7562902958</v>
      </c>
      <c r="B648">
        <v>927651</v>
      </c>
      <c r="C648">
        <v>1</v>
      </c>
      <c r="D648">
        <v>426.72</v>
      </c>
    </row>
    <row r="649" spans="1:4" x14ac:dyDescent="0.3">
      <c r="A649">
        <v>2819953077</v>
      </c>
      <c r="B649">
        <v>762527</v>
      </c>
      <c r="C649">
        <v>3</v>
      </c>
      <c r="D649">
        <v>690.08</v>
      </c>
    </row>
    <row r="650" spans="1:4" x14ac:dyDescent="0.3">
      <c r="A650">
        <v>8453462258</v>
      </c>
      <c r="B650">
        <v>542300</v>
      </c>
      <c r="C650">
        <v>3</v>
      </c>
      <c r="D650">
        <v>255.35</v>
      </c>
    </row>
    <row r="651" spans="1:4" x14ac:dyDescent="0.3">
      <c r="A651">
        <v>4605056279</v>
      </c>
      <c r="B651">
        <v>473929</v>
      </c>
      <c r="C651">
        <v>1</v>
      </c>
      <c r="D651">
        <v>440.19</v>
      </c>
    </row>
    <row r="652" spans="1:4" x14ac:dyDescent="0.3">
      <c r="A652">
        <v>5998035939</v>
      </c>
      <c r="B652">
        <v>642612</v>
      </c>
      <c r="C652">
        <v>1</v>
      </c>
      <c r="D652">
        <v>517.03</v>
      </c>
    </row>
    <row r="653" spans="1:4" x14ac:dyDescent="0.3">
      <c r="A653">
        <v>2311501690</v>
      </c>
      <c r="B653">
        <v>144124</v>
      </c>
      <c r="C653">
        <v>2</v>
      </c>
      <c r="D653">
        <v>162.66999999999999</v>
      </c>
    </row>
    <row r="654" spans="1:4" x14ac:dyDescent="0.3">
      <c r="A654">
        <v>356495722</v>
      </c>
      <c r="B654">
        <v>807452</v>
      </c>
      <c r="C654">
        <v>2</v>
      </c>
      <c r="D654">
        <v>144.19</v>
      </c>
    </row>
    <row r="655" spans="1:4" x14ac:dyDescent="0.3">
      <c r="A655">
        <v>2695448838</v>
      </c>
      <c r="B655">
        <v>962591</v>
      </c>
      <c r="C655">
        <v>1</v>
      </c>
      <c r="D655">
        <v>130.01</v>
      </c>
    </row>
    <row r="656" spans="1:4" x14ac:dyDescent="0.3">
      <c r="A656">
        <v>6986791144</v>
      </c>
      <c r="B656">
        <v>500633</v>
      </c>
      <c r="C656">
        <v>1</v>
      </c>
      <c r="D656">
        <v>154.5</v>
      </c>
    </row>
    <row r="657" spans="1:4" x14ac:dyDescent="0.3">
      <c r="A657">
        <v>8619571588</v>
      </c>
      <c r="B657">
        <v>820541</v>
      </c>
      <c r="C657">
        <v>3</v>
      </c>
      <c r="D657">
        <v>576.22</v>
      </c>
    </row>
    <row r="658" spans="1:4" x14ac:dyDescent="0.3">
      <c r="A658">
        <v>4088553674</v>
      </c>
      <c r="B658">
        <v>606256</v>
      </c>
      <c r="C658">
        <v>2</v>
      </c>
      <c r="D658">
        <v>369.28</v>
      </c>
    </row>
    <row r="659" spans="1:4" x14ac:dyDescent="0.3">
      <c r="A659">
        <v>8177907004</v>
      </c>
      <c r="B659">
        <v>945635</v>
      </c>
      <c r="C659">
        <v>2</v>
      </c>
      <c r="D659">
        <v>778.9</v>
      </c>
    </row>
    <row r="660" spans="1:4" x14ac:dyDescent="0.3">
      <c r="A660">
        <v>8533749006</v>
      </c>
      <c r="B660">
        <v>490939</v>
      </c>
      <c r="C660">
        <v>1</v>
      </c>
      <c r="D660">
        <v>80.25</v>
      </c>
    </row>
    <row r="661" spans="1:4" x14ac:dyDescent="0.3">
      <c r="A661">
        <v>8694014791</v>
      </c>
      <c r="B661">
        <v>478531</v>
      </c>
      <c r="C661">
        <v>1</v>
      </c>
      <c r="D661">
        <v>825.46</v>
      </c>
    </row>
    <row r="662" spans="1:4" x14ac:dyDescent="0.3">
      <c r="A662">
        <v>6311012195</v>
      </c>
      <c r="B662">
        <v>222892</v>
      </c>
      <c r="C662">
        <v>3</v>
      </c>
      <c r="D662">
        <v>869.22</v>
      </c>
    </row>
    <row r="663" spans="1:4" x14ac:dyDescent="0.3">
      <c r="A663">
        <v>1312767771</v>
      </c>
      <c r="B663">
        <v>704868</v>
      </c>
      <c r="C663">
        <v>2</v>
      </c>
      <c r="D663">
        <v>193.46</v>
      </c>
    </row>
    <row r="664" spans="1:4" x14ac:dyDescent="0.3">
      <c r="A664">
        <v>214919848</v>
      </c>
      <c r="B664">
        <v>328457</v>
      </c>
      <c r="C664">
        <v>1</v>
      </c>
      <c r="D664">
        <v>858.57</v>
      </c>
    </row>
    <row r="665" spans="1:4" x14ac:dyDescent="0.3">
      <c r="A665">
        <v>5521682945</v>
      </c>
      <c r="B665">
        <v>888807</v>
      </c>
      <c r="C665">
        <v>3</v>
      </c>
      <c r="D665">
        <v>230.58</v>
      </c>
    </row>
    <row r="666" spans="1:4" x14ac:dyDescent="0.3">
      <c r="A666">
        <v>5305770811</v>
      </c>
      <c r="B666">
        <v>264803</v>
      </c>
      <c r="C666">
        <v>2</v>
      </c>
      <c r="D666">
        <v>995.98</v>
      </c>
    </row>
    <row r="667" spans="1:4" x14ac:dyDescent="0.3">
      <c r="A667">
        <v>5842420654</v>
      </c>
      <c r="B667">
        <v>714999</v>
      </c>
      <c r="C667">
        <v>2</v>
      </c>
      <c r="D667">
        <v>882.51</v>
      </c>
    </row>
    <row r="668" spans="1:4" x14ac:dyDescent="0.3">
      <c r="A668">
        <v>4566893863</v>
      </c>
      <c r="B668">
        <v>228286</v>
      </c>
      <c r="C668">
        <v>3</v>
      </c>
      <c r="D668">
        <v>179.08</v>
      </c>
    </row>
    <row r="669" spans="1:4" x14ac:dyDescent="0.3">
      <c r="A669">
        <v>1523729855</v>
      </c>
      <c r="B669">
        <v>647462</v>
      </c>
      <c r="C669">
        <v>2</v>
      </c>
      <c r="D669">
        <v>326.42</v>
      </c>
    </row>
    <row r="670" spans="1:4" x14ac:dyDescent="0.3">
      <c r="A670">
        <v>2899786983</v>
      </c>
      <c r="B670">
        <v>336847</v>
      </c>
      <c r="C670">
        <v>1</v>
      </c>
      <c r="D670">
        <v>936.98</v>
      </c>
    </row>
    <row r="671" spans="1:4" x14ac:dyDescent="0.3">
      <c r="A671">
        <v>9202528884</v>
      </c>
      <c r="B671">
        <v>18035</v>
      </c>
      <c r="C671">
        <v>1</v>
      </c>
      <c r="D671">
        <v>968.94</v>
      </c>
    </row>
    <row r="672" spans="1:4" x14ac:dyDescent="0.3">
      <c r="A672">
        <v>4338327693</v>
      </c>
      <c r="B672">
        <v>228286</v>
      </c>
      <c r="C672">
        <v>2</v>
      </c>
      <c r="D672">
        <v>179.08</v>
      </c>
    </row>
    <row r="673" spans="1:4" x14ac:dyDescent="0.3">
      <c r="A673">
        <v>6295686357</v>
      </c>
      <c r="B673">
        <v>942001</v>
      </c>
      <c r="C673">
        <v>1</v>
      </c>
      <c r="D673">
        <v>671.55</v>
      </c>
    </row>
    <row r="674" spans="1:4" x14ac:dyDescent="0.3">
      <c r="A674">
        <v>6396194687</v>
      </c>
      <c r="B674">
        <v>89084</v>
      </c>
      <c r="C674">
        <v>1</v>
      </c>
      <c r="D674">
        <v>598.83000000000004</v>
      </c>
    </row>
    <row r="675" spans="1:4" x14ac:dyDescent="0.3">
      <c r="A675">
        <v>5662786245</v>
      </c>
      <c r="B675">
        <v>563740</v>
      </c>
      <c r="C675">
        <v>1</v>
      </c>
      <c r="D675">
        <v>96.33</v>
      </c>
    </row>
    <row r="676" spans="1:4" x14ac:dyDescent="0.3">
      <c r="A676">
        <v>4868150114</v>
      </c>
      <c r="B676">
        <v>564692</v>
      </c>
      <c r="C676">
        <v>3</v>
      </c>
      <c r="D676">
        <v>215.65</v>
      </c>
    </row>
    <row r="677" spans="1:4" x14ac:dyDescent="0.3">
      <c r="A677">
        <v>502764834</v>
      </c>
      <c r="B677">
        <v>112390</v>
      </c>
      <c r="C677">
        <v>2</v>
      </c>
      <c r="D677">
        <v>877.98</v>
      </c>
    </row>
    <row r="678" spans="1:4" x14ac:dyDescent="0.3">
      <c r="A678">
        <v>5056125341</v>
      </c>
      <c r="B678">
        <v>378287</v>
      </c>
      <c r="C678">
        <v>3</v>
      </c>
      <c r="D678">
        <v>332.84</v>
      </c>
    </row>
    <row r="679" spans="1:4" x14ac:dyDescent="0.3">
      <c r="A679">
        <v>6388618916</v>
      </c>
      <c r="B679">
        <v>41853</v>
      </c>
      <c r="C679">
        <v>1</v>
      </c>
      <c r="D679">
        <v>910.44</v>
      </c>
    </row>
    <row r="680" spans="1:4" x14ac:dyDescent="0.3">
      <c r="A680">
        <v>3508668494</v>
      </c>
      <c r="B680">
        <v>366066</v>
      </c>
      <c r="C680">
        <v>2</v>
      </c>
      <c r="D680">
        <v>918.58</v>
      </c>
    </row>
    <row r="681" spans="1:4" x14ac:dyDescent="0.3">
      <c r="A681">
        <v>5289436093</v>
      </c>
      <c r="B681">
        <v>890623</v>
      </c>
      <c r="C681">
        <v>1</v>
      </c>
      <c r="D681">
        <v>354.52</v>
      </c>
    </row>
    <row r="682" spans="1:4" x14ac:dyDescent="0.3">
      <c r="A682">
        <v>7596333614</v>
      </c>
      <c r="B682">
        <v>481843</v>
      </c>
      <c r="C682">
        <v>2</v>
      </c>
      <c r="D682">
        <v>297.68</v>
      </c>
    </row>
    <row r="683" spans="1:4" x14ac:dyDescent="0.3">
      <c r="A683">
        <v>6284076508</v>
      </c>
      <c r="B683">
        <v>888807</v>
      </c>
      <c r="C683">
        <v>1</v>
      </c>
      <c r="D683">
        <v>230.58</v>
      </c>
    </row>
    <row r="684" spans="1:4" x14ac:dyDescent="0.3">
      <c r="A684">
        <v>340050407</v>
      </c>
      <c r="B684">
        <v>880510</v>
      </c>
      <c r="C684">
        <v>1</v>
      </c>
      <c r="D684">
        <v>951.43</v>
      </c>
    </row>
    <row r="685" spans="1:4" x14ac:dyDescent="0.3">
      <c r="A685">
        <v>5927472701</v>
      </c>
      <c r="B685">
        <v>747801</v>
      </c>
      <c r="C685">
        <v>1</v>
      </c>
      <c r="D685">
        <v>277.76</v>
      </c>
    </row>
    <row r="686" spans="1:4" x14ac:dyDescent="0.3">
      <c r="A686">
        <v>9216536492</v>
      </c>
      <c r="B686">
        <v>219598</v>
      </c>
      <c r="C686">
        <v>1</v>
      </c>
      <c r="D686">
        <v>367.08</v>
      </c>
    </row>
    <row r="687" spans="1:4" x14ac:dyDescent="0.3">
      <c r="A687">
        <v>3742662928</v>
      </c>
      <c r="B687">
        <v>397973</v>
      </c>
      <c r="C687">
        <v>2</v>
      </c>
      <c r="D687">
        <v>728.73</v>
      </c>
    </row>
    <row r="688" spans="1:4" x14ac:dyDescent="0.3">
      <c r="A688">
        <v>4797768073</v>
      </c>
      <c r="B688">
        <v>34200</v>
      </c>
      <c r="C688">
        <v>1</v>
      </c>
      <c r="D688">
        <v>319.8</v>
      </c>
    </row>
    <row r="689" spans="1:4" x14ac:dyDescent="0.3">
      <c r="A689">
        <v>6767935470</v>
      </c>
      <c r="B689">
        <v>690565</v>
      </c>
      <c r="C689">
        <v>1</v>
      </c>
      <c r="D689">
        <v>951.27</v>
      </c>
    </row>
    <row r="690" spans="1:4" x14ac:dyDescent="0.3">
      <c r="A690">
        <v>1963703928</v>
      </c>
      <c r="B690">
        <v>644847</v>
      </c>
      <c r="C690">
        <v>1</v>
      </c>
      <c r="D690">
        <v>622.80999999999995</v>
      </c>
    </row>
    <row r="691" spans="1:4" x14ac:dyDescent="0.3">
      <c r="A691">
        <v>552470423</v>
      </c>
      <c r="B691">
        <v>762527</v>
      </c>
      <c r="C691">
        <v>1</v>
      </c>
      <c r="D691">
        <v>690.08</v>
      </c>
    </row>
    <row r="692" spans="1:4" x14ac:dyDescent="0.3">
      <c r="A692">
        <v>739434870</v>
      </c>
      <c r="B692">
        <v>367391</v>
      </c>
      <c r="C692">
        <v>3</v>
      </c>
      <c r="D692">
        <v>939.55</v>
      </c>
    </row>
    <row r="693" spans="1:4" x14ac:dyDescent="0.3">
      <c r="A693">
        <v>7930373606</v>
      </c>
      <c r="B693">
        <v>901144</v>
      </c>
      <c r="C693">
        <v>1</v>
      </c>
      <c r="D693">
        <v>340.36</v>
      </c>
    </row>
    <row r="694" spans="1:4" x14ac:dyDescent="0.3">
      <c r="A694">
        <v>5374978054</v>
      </c>
      <c r="B694">
        <v>146840</v>
      </c>
      <c r="C694">
        <v>3</v>
      </c>
      <c r="D694">
        <v>786.85</v>
      </c>
    </row>
    <row r="695" spans="1:4" x14ac:dyDescent="0.3">
      <c r="A695">
        <v>4361797433</v>
      </c>
      <c r="B695">
        <v>739534</v>
      </c>
      <c r="C695">
        <v>2</v>
      </c>
      <c r="D695">
        <v>994.56</v>
      </c>
    </row>
    <row r="696" spans="1:4" x14ac:dyDescent="0.3">
      <c r="A696">
        <v>2002067527</v>
      </c>
      <c r="B696">
        <v>317242</v>
      </c>
      <c r="C696">
        <v>3</v>
      </c>
      <c r="D696">
        <v>198.15</v>
      </c>
    </row>
    <row r="697" spans="1:4" x14ac:dyDescent="0.3">
      <c r="A697">
        <v>4228110436</v>
      </c>
      <c r="B697">
        <v>366066</v>
      </c>
      <c r="C697">
        <v>2</v>
      </c>
      <c r="D697">
        <v>918.58</v>
      </c>
    </row>
    <row r="698" spans="1:4" x14ac:dyDescent="0.3">
      <c r="A698">
        <v>1251118825</v>
      </c>
      <c r="B698">
        <v>953175</v>
      </c>
      <c r="C698">
        <v>3</v>
      </c>
      <c r="D698">
        <v>225.21</v>
      </c>
    </row>
    <row r="699" spans="1:4" x14ac:dyDescent="0.3">
      <c r="A699">
        <v>7165265639</v>
      </c>
      <c r="B699">
        <v>890232</v>
      </c>
      <c r="C699">
        <v>3</v>
      </c>
      <c r="D699">
        <v>432</v>
      </c>
    </row>
    <row r="700" spans="1:4" x14ac:dyDescent="0.3">
      <c r="A700">
        <v>1255323701</v>
      </c>
      <c r="B700">
        <v>847349</v>
      </c>
      <c r="C700">
        <v>1</v>
      </c>
      <c r="D700">
        <v>781.08</v>
      </c>
    </row>
    <row r="701" spans="1:4" x14ac:dyDescent="0.3">
      <c r="A701">
        <v>807934194</v>
      </c>
      <c r="B701">
        <v>256783</v>
      </c>
      <c r="C701">
        <v>1</v>
      </c>
      <c r="D701">
        <v>906.54</v>
      </c>
    </row>
    <row r="702" spans="1:4" x14ac:dyDescent="0.3">
      <c r="A702">
        <v>7968718292</v>
      </c>
      <c r="B702">
        <v>11422</v>
      </c>
      <c r="C702">
        <v>3</v>
      </c>
      <c r="D702">
        <v>127.16</v>
      </c>
    </row>
    <row r="703" spans="1:4" x14ac:dyDescent="0.3">
      <c r="A703">
        <v>2620531979</v>
      </c>
      <c r="B703">
        <v>336847</v>
      </c>
      <c r="C703">
        <v>2</v>
      </c>
      <c r="D703">
        <v>936.98</v>
      </c>
    </row>
    <row r="704" spans="1:4" x14ac:dyDescent="0.3">
      <c r="A704">
        <v>6943430459</v>
      </c>
      <c r="B704">
        <v>871592</v>
      </c>
      <c r="C704">
        <v>1</v>
      </c>
      <c r="D704">
        <v>870.29</v>
      </c>
    </row>
    <row r="705" spans="1:4" x14ac:dyDescent="0.3">
      <c r="A705">
        <v>5607355353</v>
      </c>
      <c r="B705">
        <v>707935</v>
      </c>
      <c r="C705">
        <v>2</v>
      </c>
      <c r="D705">
        <v>820.9</v>
      </c>
    </row>
    <row r="706" spans="1:4" x14ac:dyDescent="0.3">
      <c r="A706">
        <v>6696352636</v>
      </c>
      <c r="B706">
        <v>537274</v>
      </c>
      <c r="C706">
        <v>3</v>
      </c>
      <c r="D706">
        <v>702.71</v>
      </c>
    </row>
    <row r="707" spans="1:4" x14ac:dyDescent="0.3">
      <c r="A707">
        <v>9325920156</v>
      </c>
      <c r="B707">
        <v>784827</v>
      </c>
      <c r="C707">
        <v>1</v>
      </c>
      <c r="D707">
        <v>274.25</v>
      </c>
    </row>
    <row r="708" spans="1:4" x14ac:dyDescent="0.3">
      <c r="A708">
        <v>2286477025</v>
      </c>
      <c r="B708">
        <v>949818</v>
      </c>
      <c r="C708">
        <v>2</v>
      </c>
      <c r="D708">
        <v>483.05</v>
      </c>
    </row>
    <row r="709" spans="1:4" x14ac:dyDescent="0.3">
      <c r="A709">
        <v>6704773223</v>
      </c>
      <c r="B709">
        <v>723678</v>
      </c>
      <c r="C709">
        <v>3</v>
      </c>
      <c r="D709">
        <v>675.46</v>
      </c>
    </row>
    <row r="710" spans="1:4" x14ac:dyDescent="0.3">
      <c r="A710">
        <v>1435353007</v>
      </c>
      <c r="B710">
        <v>336847</v>
      </c>
      <c r="C710">
        <v>1</v>
      </c>
      <c r="D710">
        <v>936.98</v>
      </c>
    </row>
    <row r="711" spans="1:4" x14ac:dyDescent="0.3">
      <c r="A711">
        <v>8080970647</v>
      </c>
      <c r="B711">
        <v>91670</v>
      </c>
      <c r="C711">
        <v>1</v>
      </c>
      <c r="D711">
        <v>439.24</v>
      </c>
    </row>
    <row r="712" spans="1:4" x14ac:dyDescent="0.3">
      <c r="A712">
        <v>5881633926</v>
      </c>
      <c r="B712">
        <v>6405</v>
      </c>
      <c r="C712">
        <v>1</v>
      </c>
      <c r="D712">
        <v>236.51</v>
      </c>
    </row>
    <row r="713" spans="1:4" x14ac:dyDescent="0.3">
      <c r="A713">
        <v>4435459085</v>
      </c>
      <c r="B713">
        <v>291238</v>
      </c>
      <c r="C713">
        <v>1</v>
      </c>
      <c r="D713">
        <v>746.03</v>
      </c>
    </row>
    <row r="714" spans="1:4" x14ac:dyDescent="0.3">
      <c r="A714">
        <v>6172529406</v>
      </c>
      <c r="B714">
        <v>327290</v>
      </c>
      <c r="C714">
        <v>2</v>
      </c>
      <c r="D714">
        <v>862.28</v>
      </c>
    </row>
    <row r="715" spans="1:4" x14ac:dyDescent="0.3">
      <c r="A715">
        <v>9127879048</v>
      </c>
      <c r="B715">
        <v>890623</v>
      </c>
      <c r="C715">
        <v>2</v>
      </c>
      <c r="D715">
        <v>354.52</v>
      </c>
    </row>
    <row r="716" spans="1:4" x14ac:dyDescent="0.3">
      <c r="A716">
        <v>3806545110</v>
      </c>
      <c r="B716">
        <v>760828</v>
      </c>
      <c r="C716">
        <v>3</v>
      </c>
      <c r="D716">
        <v>563.45000000000005</v>
      </c>
    </row>
    <row r="717" spans="1:4" x14ac:dyDescent="0.3">
      <c r="A717">
        <v>6919395718</v>
      </c>
      <c r="B717">
        <v>461804</v>
      </c>
      <c r="C717">
        <v>1</v>
      </c>
      <c r="D717">
        <v>310.69</v>
      </c>
    </row>
    <row r="718" spans="1:4" x14ac:dyDescent="0.3">
      <c r="A718">
        <v>5277462976</v>
      </c>
      <c r="B718">
        <v>654297</v>
      </c>
      <c r="C718">
        <v>3</v>
      </c>
      <c r="D718">
        <v>13.25</v>
      </c>
    </row>
    <row r="719" spans="1:4" x14ac:dyDescent="0.3">
      <c r="A719">
        <v>3606274277</v>
      </c>
      <c r="B719">
        <v>992178</v>
      </c>
      <c r="C719">
        <v>2</v>
      </c>
      <c r="D719">
        <v>632.42999999999995</v>
      </c>
    </row>
    <row r="720" spans="1:4" x14ac:dyDescent="0.3">
      <c r="A720">
        <v>2065203676</v>
      </c>
      <c r="B720">
        <v>228286</v>
      </c>
      <c r="C720">
        <v>1</v>
      </c>
      <c r="D720">
        <v>179.08</v>
      </c>
    </row>
    <row r="721" spans="1:4" x14ac:dyDescent="0.3">
      <c r="A721">
        <v>4042066387</v>
      </c>
      <c r="B721">
        <v>961614</v>
      </c>
      <c r="C721">
        <v>3</v>
      </c>
      <c r="D721">
        <v>227.22</v>
      </c>
    </row>
    <row r="722" spans="1:4" x14ac:dyDescent="0.3">
      <c r="A722">
        <v>3604982656</v>
      </c>
      <c r="B722">
        <v>968887</v>
      </c>
      <c r="C722">
        <v>2</v>
      </c>
      <c r="D722">
        <v>40.700000000000003</v>
      </c>
    </row>
    <row r="723" spans="1:4" x14ac:dyDescent="0.3">
      <c r="A723">
        <v>1149676745</v>
      </c>
      <c r="B723">
        <v>94225</v>
      </c>
      <c r="C723">
        <v>3</v>
      </c>
      <c r="D723">
        <v>77.11</v>
      </c>
    </row>
    <row r="724" spans="1:4" x14ac:dyDescent="0.3">
      <c r="A724">
        <v>3895011687</v>
      </c>
      <c r="B724">
        <v>349294</v>
      </c>
      <c r="C724">
        <v>1</v>
      </c>
      <c r="D724">
        <v>934.75</v>
      </c>
    </row>
    <row r="725" spans="1:4" x14ac:dyDescent="0.3">
      <c r="A725">
        <v>772505056</v>
      </c>
      <c r="B725">
        <v>313754</v>
      </c>
      <c r="C725">
        <v>2</v>
      </c>
      <c r="D725">
        <v>136.6</v>
      </c>
    </row>
    <row r="726" spans="1:4" x14ac:dyDescent="0.3">
      <c r="A726">
        <v>5574765914</v>
      </c>
      <c r="B726">
        <v>51036</v>
      </c>
      <c r="C726">
        <v>3</v>
      </c>
      <c r="D726">
        <v>931.61</v>
      </c>
    </row>
    <row r="727" spans="1:4" x14ac:dyDescent="0.3">
      <c r="A727">
        <v>8812616740</v>
      </c>
      <c r="B727">
        <v>673058</v>
      </c>
      <c r="C727">
        <v>2</v>
      </c>
      <c r="D727">
        <v>765.76</v>
      </c>
    </row>
    <row r="728" spans="1:4" x14ac:dyDescent="0.3">
      <c r="A728">
        <v>1486655525</v>
      </c>
      <c r="B728">
        <v>34186</v>
      </c>
      <c r="C728">
        <v>1</v>
      </c>
      <c r="D728">
        <v>925.65</v>
      </c>
    </row>
    <row r="729" spans="1:4" x14ac:dyDescent="0.3">
      <c r="A729">
        <v>8423025639</v>
      </c>
      <c r="B729">
        <v>365132</v>
      </c>
      <c r="C729">
        <v>3</v>
      </c>
      <c r="D729">
        <v>229.38</v>
      </c>
    </row>
    <row r="730" spans="1:4" x14ac:dyDescent="0.3">
      <c r="A730">
        <v>9020705185</v>
      </c>
      <c r="B730">
        <v>654623</v>
      </c>
      <c r="C730">
        <v>2</v>
      </c>
      <c r="D730">
        <v>422.14</v>
      </c>
    </row>
    <row r="731" spans="1:4" x14ac:dyDescent="0.3">
      <c r="A731">
        <v>7719808698</v>
      </c>
      <c r="B731">
        <v>118820</v>
      </c>
      <c r="C731">
        <v>3</v>
      </c>
      <c r="D731">
        <v>12.32</v>
      </c>
    </row>
    <row r="732" spans="1:4" x14ac:dyDescent="0.3">
      <c r="A732">
        <v>3414036630</v>
      </c>
      <c r="B732">
        <v>767398</v>
      </c>
      <c r="C732">
        <v>2</v>
      </c>
      <c r="D732">
        <v>22.14</v>
      </c>
    </row>
    <row r="733" spans="1:4" x14ac:dyDescent="0.3">
      <c r="A733">
        <v>4157869967</v>
      </c>
      <c r="B733">
        <v>848226</v>
      </c>
      <c r="C733">
        <v>3</v>
      </c>
      <c r="D733">
        <v>209.59</v>
      </c>
    </row>
    <row r="734" spans="1:4" x14ac:dyDescent="0.3">
      <c r="A734">
        <v>4873887251</v>
      </c>
      <c r="B734">
        <v>652118</v>
      </c>
      <c r="C734">
        <v>1</v>
      </c>
      <c r="D734">
        <v>22.04</v>
      </c>
    </row>
    <row r="735" spans="1:4" x14ac:dyDescent="0.3">
      <c r="A735">
        <v>8031946454</v>
      </c>
      <c r="B735">
        <v>455083</v>
      </c>
      <c r="C735">
        <v>1</v>
      </c>
      <c r="D735">
        <v>959.01</v>
      </c>
    </row>
    <row r="736" spans="1:4" x14ac:dyDescent="0.3">
      <c r="A736">
        <v>8168056170</v>
      </c>
      <c r="B736">
        <v>194682</v>
      </c>
      <c r="C736">
        <v>3</v>
      </c>
      <c r="D736">
        <v>912.29</v>
      </c>
    </row>
    <row r="737" spans="1:4" x14ac:dyDescent="0.3">
      <c r="A737">
        <v>3108512811</v>
      </c>
      <c r="B737">
        <v>993331</v>
      </c>
      <c r="C737">
        <v>2</v>
      </c>
      <c r="D737">
        <v>102.44</v>
      </c>
    </row>
    <row r="738" spans="1:4" x14ac:dyDescent="0.3">
      <c r="A738">
        <v>1680591951</v>
      </c>
      <c r="B738">
        <v>131748</v>
      </c>
      <c r="C738">
        <v>1</v>
      </c>
      <c r="D738">
        <v>81.349999999999994</v>
      </c>
    </row>
    <row r="739" spans="1:4" x14ac:dyDescent="0.3">
      <c r="A739">
        <v>559245731</v>
      </c>
      <c r="B739">
        <v>461804</v>
      </c>
      <c r="C739">
        <v>1</v>
      </c>
      <c r="D739">
        <v>310.69</v>
      </c>
    </row>
    <row r="740" spans="1:4" x14ac:dyDescent="0.3">
      <c r="A740">
        <v>8655600303</v>
      </c>
      <c r="B740">
        <v>440875</v>
      </c>
      <c r="C740">
        <v>2</v>
      </c>
      <c r="D740">
        <v>275.02999999999997</v>
      </c>
    </row>
    <row r="741" spans="1:4" x14ac:dyDescent="0.3">
      <c r="A741">
        <v>8247327365</v>
      </c>
      <c r="B741">
        <v>704868</v>
      </c>
      <c r="C741">
        <v>3</v>
      </c>
      <c r="D741">
        <v>193.46</v>
      </c>
    </row>
    <row r="742" spans="1:4" x14ac:dyDescent="0.3">
      <c r="A742">
        <v>9153347285</v>
      </c>
      <c r="B742">
        <v>89084</v>
      </c>
      <c r="C742">
        <v>2</v>
      </c>
      <c r="D742">
        <v>598.83000000000004</v>
      </c>
    </row>
    <row r="743" spans="1:4" x14ac:dyDescent="0.3">
      <c r="A743">
        <v>1977533409</v>
      </c>
      <c r="B743">
        <v>137909</v>
      </c>
      <c r="C743">
        <v>1</v>
      </c>
      <c r="D743">
        <v>864.3</v>
      </c>
    </row>
    <row r="744" spans="1:4" x14ac:dyDescent="0.3">
      <c r="A744">
        <v>2433646621</v>
      </c>
      <c r="B744">
        <v>94225</v>
      </c>
      <c r="C744">
        <v>2</v>
      </c>
      <c r="D744">
        <v>77.11</v>
      </c>
    </row>
    <row r="745" spans="1:4" x14ac:dyDescent="0.3">
      <c r="A745">
        <v>22830983</v>
      </c>
      <c r="B745">
        <v>890232</v>
      </c>
      <c r="C745">
        <v>3</v>
      </c>
      <c r="D745">
        <v>432</v>
      </c>
    </row>
    <row r="746" spans="1:4" x14ac:dyDescent="0.3">
      <c r="A746">
        <v>1143763031</v>
      </c>
      <c r="B746">
        <v>961614</v>
      </c>
      <c r="C746">
        <v>3</v>
      </c>
      <c r="D746">
        <v>227.22</v>
      </c>
    </row>
    <row r="747" spans="1:4" x14ac:dyDescent="0.3">
      <c r="A747">
        <v>8524056436</v>
      </c>
      <c r="B747">
        <v>540618</v>
      </c>
      <c r="C747">
        <v>1</v>
      </c>
      <c r="D747">
        <v>317.05</v>
      </c>
    </row>
    <row r="748" spans="1:4" x14ac:dyDescent="0.3">
      <c r="A748">
        <v>4262338791</v>
      </c>
      <c r="B748">
        <v>557908</v>
      </c>
      <c r="C748">
        <v>3</v>
      </c>
      <c r="D748">
        <v>942.37</v>
      </c>
    </row>
    <row r="749" spans="1:4" x14ac:dyDescent="0.3">
      <c r="A749">
        <v>187728451</v>
      </c>
      <c r="B749">
        <v>880510</v>
      </c>
      <c r="C749">
        <v>1</v>
      </c>
      <c r="D749">
        <v>951.43</v>
      </c>
    </row>
    <row r="750" spans="1:4" x14ac:dyDescent="0.3">
      <c r="A750">
        <v>6754346312</v>
      </c>
      <c r="B750">
        <v>930284</v>
      </c>
      <c r="C750">
        <v>1</v>
      </c>
      <c r="D750">
        <v>189.47</v>
      </c>
    </row>
    <row r="751" spans="1:4" x14ac:dyDescent="0.3">
      <c r="A751">
        <v>5790622967</v>
      </c>
      <c r="B751">
        <v>137909</v>
      </c>
      <c r="C751">
        <v>3</v>
      </c>
      <c r="D751">
        <v>864.3</v>
      </c>
    </row>
    <row r="752" spans="1:4" x14ac:dyDescent="0.3">
      <c r="A752">
        <v>4305348838</v>
      </c>
      <c r="B752">
        <v>927651</v>
      </c>
      <c r="C752">
        <v>1</v>
      </c>
      <c r="D752">
        <v>426.72</v>
      </c>
    </row>
    <row r="753" spans="1:4" x14ac:dyDescent="0.3">
      <c r="A753">
        <v>2902411553</v>
      </c>
      <c r="B753">
        <v>832348</v>
      </c>
      <c r="C753">
        <v>1</v>
      </c>
      <c r="D753">
        <v>831.43</v>
      </c>
    </row>
    <row r="754" spans="1:4" x14ac:dyDescent="0.3">
      <c r="A754">
        <v>3691199770</v>
      </c>
      <c r="B754">
        <v>564692</v>
      </c>
      <c r="C754">
        <v>1</v>
      </c>
      <c r="D754">
        <v>215.65</v>
      </c>
    </row>
    <row r="755" spans="1:4" x14ac:dyDescent="0.3">
      <c r="A755">
        <v>775709102</v>
      </c>
      <c r="B755">
        <v>818990</v>
      </c>
      <c r="C755">
        <v>2</v>
      </c>
      <c r="D755">
        <v>163.55000000000001</v>
      </c>
    </row>
    <row r="756" spans="1:4" x14ac:dyDescent="0.3">
      <c r="A756">
        <v>5262508570</v>
      </c>
      <c r="B756">
        <v>689769</v>
      </c>
      <c r="C756">
        <v>2</v>
      </c>
      <c r="D756">
        <v>46.62</v>
      </c>
    </row>
    <row r="757" spans="1:4" x14ac:dyDescent="0.3">
      <c r="A757">
        <v>192109127</v>
      </c>
      <c r="B757">
        <v>721521</v>
      </c>
      <c r="C757">
        <v>2</v>
      </c>
      <c r="D757">
        <v>417.39</v>
      </c>
    </row>
    <row r="758" spans="1:4" x14ac:dyDescent="0.3">
      <c r="A758">
        <v>1108215973</v>
      </c>
      <c r="B758">
        <v>851978</v>
      </c>
      <c r="C758">
        <v>3</v>
      </c>
      <c r="D758">
        <v>715.72</v>
      </c>
    </row>
    <row r="759" spans="1:4" x14ac:dyDescent="0.3">
      <c r="A759">
        <v>1719134546</v>
      </c>
      <c r="B759">
        <v>473647</v>
      </c>
      <c r="C759">
        <v>3</v>
      </c>
      <c r="D759">
        <v>43.05</v>
      </c>
    </row>
    <row r="760" spans="1:4" x14ac:dyDescent="0.3">
      <c r="A760">
        <v>5280263316</v>
      </c>
      <c r="B760">
        <v>847349</v>
      </c>
      <c r="C760">
        <v>1</v>
      </c>
      <c r="D760">
        <v>781.08</v>
      </c>
    </row>
    <row r="761" spans="1:4" x14ac:dyDescent="0.3">
      <c r="A761">
        <v>9448306266</v>
      </c>
      <c r="B761">
        <v>487065</v>
      </c>
      <c r="C761">
        <v>1</v>
      </c>
      <c r="D761">
        <v>374.68</v>
      </c>
    </row>
    <row r="762" spans="1:4" x14ac:dyDescent="0.3">
      <c r="A762">
        <v>8023626961</v>
      </c>
      <c r="B762">
        <v>673058</v>
      </c>
      <c r="C762">
        <v>1</v>
      </c>
      <c r="D762">
        <v>765.76</v>
      </c>
    </row>
    <row r="763" spans="1:4" x14ac:dyDescent="0.3">
      <c r="A763">
        <v>1118405605</v>
      </c>
      <c r="B763">
        <v>287070</v>
      </c>
      <c r="C763">
        <v>3</v>
      </c>
      <c r="D763">
        <v>443.17</v>
      </c>
    </row>
    <row r="764" spans="1:4" x14ac:dyDescent="0.3">
      <c r="A764">
        <v>8226034341</v>
      </c>
      <c r="B764">
        <v>723678</v>
      </c>
      <c r="C764">
        <v>2</v>
      </c>
      <c r="D764">
        <v>675.46</v>
      </c>
    </row>
    <row r="765" spans="1:4" x14ac:dyDescent="0.3">
      <c r="A765">
        <v>6976835753</v>
      </c>
      <c r="B765">
        <v>563740</v>
      </c>
      <c r="C765">
        <v>3</v>
      </c>
      <c r="D765">
        <v>96.33</v>
      </c>
    </row>
    <row r="766" spans="1:4" x14ac:dyDescent="0.3">
      <c r="A766">
        <v>9171564499</v>
      </c>
      <c r="B766">
        <v>807452</v>
      </c>
      <c r="C766">
        <v>2</v>
      </c>
      <c r="D766">
        <v>144.19</v>
      </c>
    </row>
    <row r="767" spans="1:4" x14ac:dyDescent="0.3">
      <c r="A767">
        <v>5393607402</v>
      </c>
      <c r="B767">
        <v>965755</v>
      </c>
      <c r="C767">
        <v>1</v>
      </c>
      <c r="D767">
        <v>532.57000000000005</v>
      </c>
    </row>
    <row r="768" spans="1:4" x14ac:dyDescent="0.3">
      <c r="A768">
        <v>5670040592</v>
      </c>
      <c r="B768">
        <v>700048</v>
      </c>
      <c r="C768">
        <v>1</v>
      </c>
      <c r="D768">
        <v>141.28</v>
      </c>
    </row>
    <row r="769" spans="1:4" x14ac:dyDescent="0.3">
      <c r="A769">
        <v>6736891890</v>
      </c>
      <c r="B769">
        <v>942001</v>
      </c>
      <c r="C769">
        <v>3</v>
      </c>
      <c r="D769">
        <v>671.55</v>
      </c>
    </row>
    <row r="770" spans="1:4" x14ac:dyDescent="0.3">
      <c r="A770">
        <v>1223255075</v>
      </c>
      <c r="B770">
        <v>820541</v>
      </c>
      <c r="C770">
        <v>1</v>
      </c>
      <c r="D770">
        <v>576.22</v>
      </c>
    </row>
    <row r="771" spans="1:4" x14ac:dyDescent="0.3">
      <c r="A771">
        <v>8158413630</v>
      </c>
      <c r="B771">
        <v>654623</v>
      </c>
      <c r="C771">
        <v>3</v>
      </c>
      <c r="D771">
        <v>422.14</v>
      </c>
    </row>
    <row r="772" spans="1:4" x14ac:dyDescent="0.3">
      <c r="A772">
        <v>7867573412</v>
      </c>
      <c r="B772">
        <v>741341</v>
      </c>
      <c r="C772">
        <v>3</v>
      </c>
      <c r="D772">
        <v>923.84</v>
      </c>
    </row>
    <row r="773" spans="1:4" x14ac:dyDescent="0.3">
      <c r="A773">
        <v>1624690598</v>
      </c>
      <c r="B773">
        <v>799688</v>
      </c>
      <c r="C773">
        <v>3</v>
      </c>
      <c r="D773">
        <v>309.62</v>
      </c>
    </row>
    <row r="774" spans="1:4" x14ac:dyDescent="0.3">
      <c r="A774">
        <v>8968945932</v>
      </c>
      <c r="B774">
        <v>52729</v>
      </c>
      <c r="C774">
        <v>3</v>
      </c>
      <c r="D774">
        <v>316.02</v>
      </c>
    </row>
    <row r="775" spans="1:4" x14ac:dyDescent="0.3">
      <c r="A775">
        <v>1645212433</v>
      </c>
      <c r="B775">
        <v>473929</v>
      </c>
      <c r="C775">
        <v>2</v>
      </c>
      <c r="D775">
        <v>440.19</v>
      </c>
    </row>
    <row r="776" spans="1:4" x14ac:dyDescent="0.3">
      <c r="A776">
        <v>9187046038</v>
      </c>
      <c r="B776">
        <v>53833</v>
      </c>
      <c r="C776">
        <v>2</v>
      </c>
      <c r="D776">
        <v>134.69</v>
      </c>
    </row>
    <row r="777" spans="1:4" x14ac:dyDescent="0.3">
      <c r="A777">
        <v>9305357757</v>
      </c>
      <c r="B777">
        <v>721521</v>
      </c>
      <c r="C777">
        <v>2</v>
      </c>
      <c r="D777">
        <v>417.39</v>
      </c>
    </row>
    <row r="778" spans="1:4" x14ac:dyDescent="0.3">
      <c r="A778">
        <v>8312320295</v>
      </c>
      <c r="B778">
        <v>654623</v>
      </c>
      <c r="C778">
        <v>3</v>
      </c>
      <c r="D778">
        <v>422.14</v>
      </c>
    </row>
    <row r="779" spans="1:4" x14ac:dyDescent="0.3">
      <c r="A779">
        <v>3256941332</v>
      </c>
      <c r="B779">
        <v>952168</v>
      </c>
      <c r="C779">
        <v>3</v>
      </c>
      <c r="D779">
        <v>236.95</v>
      </c>
    </row>
    <row r="780" spans="1:4" x14ac:dyDescent="0.3">
      <c r="A780">
        <v>8980502814</v>
      </c>
      <c r="B780">
        <v>256783</v>
      </c>
      <c r="C780">
        <v>3</v>
      </c>
      <c r="D780">
        <v>906.54</v>
      </c>
    </row>
    <row r="781" spans="1:4" x14ac:dyDescent="0.3">
      <c r="A781">
        <v>9270396838</v>
      </c>
      <c r="B781">
        <v>440875</v>
      </c>
      <c r="C781">
        <v>1</v>
      </c>
      <c r="D781">
        <v>275.02999999999997</v>
      </c>
    </row>
    <row r="782" spans="1:4" x14ac:dyDescent="0.3">
      <c r="A782">
        <v>2892588628</v>
      </c>
      <c r="B782">
        <v>820973</v>
      </c>
      <c r="C782">
        <v>3</v>
      </c>
      <c r="D782">
        <v>114.52</v>
      </c>
    </row>
    <row r="783" spans="1:4" x14ac:dyDescent="0.3">
      <c r="A783">
        <v>8774158800</v>
      </c>
      <c r="B783">
        <v>492958</v>
      </c>
      <c r="C783">
        <v>2</v>
      </c>
      <c r="D783">
        <v>84.2</v>
      </c>
    </row>
    <row r="784" spans="1:4" x14ac:dyDescent="0.3">
      <c r="A784">
        <v>2056131802</v>
      </c>
      <c r="B784">
        <v>397973</v>
      </c>
      <c r="C784">
        <v>3</v>
      </c>
      <c r="D784">
        <v>728.73</v>
      </c>
    </row>
    <row r="785" spans="1:4" x14ac:dyDescent="0.3">
      <c r="A785">
        <v>3528007192</v>
      </c>
      <c r="B785">
        <v>243235</v>
      </c>
      <c r="C785">
        <v>3</v>
      </c>
      <c r="D785">
        <v>109.03</v>
      </c>
    </row>
    <row r="786" spans="1:4" x14ac:dyDescent="0.3">
      <c r="A786">
        <v>2845333894</v>
      </c>
      <c r="B786">
        <v>313754</v>
      </c>
      <c r="C786">
        <v>3</v>
      </c>
      <c r="D786">
        <v>136.6</v>
      </c>
    </row>
    <row r="787" spans="1:4" x14ac:dyDescent="0.3">
      <c r="A787">
        <v>6602340187</v>
      </c>
      <c r="B787">
        <v>894539</v>
      </c>
      <c r="C787">
        <v>3</v>
      </c>
      <c r="D787">
        <v>445.48</v>
      </c>
    </row>
    <row r="788" spans="1:4" x14ac:dyDescent="0.3">
      <c r="A788">
        <v>721004875</v>
      </c>
      <c r="B788">
        <v>677542</v>
      </c>
      <c r="C788">
        <v>2</v>
      </c>
      <c r="D788">
        <v>212.61</v>
      </c>
    </row>
    <row r="789" spans="1:4" x14ac:dyDescent="0.3">
      <c r="A789">
        <v>7435895360</v>
      </c>
      <c r="B789">
        <v>820973</v>
      </c>
      <c r="C789">
        <v>2</v>
      </c>
      <c r="D789">
        <v>114.52</v>
      </c>
    </row>
    <row r="790" spans="1:4" x14ac:dyDescent="0.3">
      <c r="A790">
        <v>4217659083</v>
      </c>
      <c r="B790">
        <v>692985</v>
      </c>
      <c r="C790">
        <v>2</v>
      </c>
      <c r="D790">
        <v>197.39</v>
      </c>
    </row>
    <row r="791" spans="1:4" x14ac:dyDescent="0.3">
      <c r="A791">
        <v>9710865146</v>
      </c>
      <c r="B791">
        <v>451812</v>
      </c>
      <c r="C791">
        <v>3</v>
      </c>
      <c r="D791">
        <v>530.85</v>
      </c>
    </row>
    <row r="792" spans="1:4" x14ac:dyDescent="0.3">
      <c r="A792">
        <v>5375295409</v>
      </c>
      <c r="B792">
        <v>709916</v>
      </c>
      <c r="C792">
        <v>3</v>
      </c>
      <c r="D792">
        <v>33.76</v>
      </c>
    </row>
    <row r="793" spans="1:4" x14ac:dyDescent="0.3">
      <c r="A793">
        <v>6286044248</v>
      </c>
      <c r="B793">
        <v>490939</v>
      </c>
      <c r="C793">
        <v>1</v>
      </c>
      <c r="D793">
        <v>80.25</v>
      </c>
    </row>
    <row r="794" spans="1:4" x14ac:dyDescent="0.3">
      <c r="A794">
        <v>1708282193</v>
      </c>
      <c r="B794">
        <v>818522</v>
      </c>
      <c r="C794">
        <v>3</v>
      </c>
      <c r="D794">
        <v>96.09</v>
      </c>
    </row>
    <row r="795" spans="1:4" x14ac:dyDescent="0.3">
      <c r="A795">
        <v>5746303677</v>
      </c>
      <c r="B795">
        <v>56589</v>
      </c>
      <c r="C795">
        <v>3</v>
      </c>
      <c r="D795">
        <v>517.77</v>
      </c>
    </row>
    <row r="796" spans="1:4" x14ac:dyDescent="0.3">
      <c r="A796">
        <v>3271726381</v>
      </c>
      <c r="B796">
        <v>319388</v>
      </c>
      <c r="C796">
        <v>3</v>
      </c>
      <c r="D796">
        <v>657.8</v>
      </c>
    </row>
    <row r="797" spans="1:4" x14ac:dyDescent="0.3">
      <c r="A797">
        <v>9802569856</v>
      </c>
      <c r="B797">
        <v>602241</v>
      </c>
      <c r="C797">
        <v>3</v>
      </c>
      <c r="D797">
        <v>976.55</v>
      </c>
    </row>
    <row r="798" spans="1:4" x14ac:dyDescent="0.3">
      <c r="A798">
        <v>662460037</v>
      </c>
      <c r="B798">
        <v>82484</v>
      </c>
      <c r="C798">
        <v>2</v>
      </c>
      <c r="D798">
        <v>914.88</v>
      </c>
    </row>
    <row r="799" spans="1:4" x14ac:dyDescent="0.3">
      <c r="A799">
        <v>8664447334</v>
      </c>
      <c r="B799">
        <v>57405</v>
      </c>
      <c r="C799">
        <v>1</v>
      </c>
      <c r="D799">
        <v>607.66999999999996</v>
      </c>
    </row>
    <row r="800" spans="1:4" x14ac:dyDescent="0.3">
      <c r="A800">
        <v>3886370975</v>
      </c>
      <c r="B800">
        <v>440875</v>
      </c>
      <c r="C800">
        <v>1</v>
      </c>
      <c r="D800">
        <v>275.02999999999997</v>
      </c>
    </row>
    <row r="801" spans="1:4" x14ac:dyDescent="0.3">
      <c r="A801">
        <v>3547006553</v>
      </c>
      <c r="B801">
        <v>969851</v>
      </c>
      <c r="C801">
        <v>1</v>
      </c>
      <c r="D801">
        <v>340.66</v>
      </c>
    </row>
    <row r="802" spans="1:4" x14ac:dyDescent="0.3">
      <c r="A802">
        <v>2575965518</v>
      </c>
      <c r="B802">
        <v>952168</v>
      </c>
      <c r="C802">
        <v>1</v>
      </c>
      <c r="D802">
        <v>236.95</v>
      </c>
    </row>
    <row r="803" spans="1:4" x14ac:dyDescent="0.3">
      <c r="A803">
        <v>1529363954</v>
      </c>
      <c r="B803">
        <v>853932</v>
      </c>
      <c r="C803">
        <v>3</v>
      </c>
      <c r="D803">
        <v>941.19</v>
      </c>
    </row>
    <row r="804" spans="1:4" x14ac:dyDescent="0.3">
      <c r="A804">
        <v>8463856241</v>
      </c>
      <c r="B804">
        <v>673058</v>
      </c>
      <c r="C804">
        <v>2</v>
      </c>
      <c r="D804">
        <v>765.76</v>
      </c>
    </row>
    <row r="805" spans="1:4" x14ac:dyDescent="0.3">
      <c r="A805">
        <v>2485242479</v>
      </c>
      <c r="B805">
        <v>34186</v>
      </c>
      <c r="C805">
        <v>3</v>
      </c>
      <c r="D805">
        <v>925.65</v>
      </c>
    </row>
    <row r="806" spans="1:4" x14ac:dyDescent="0.3">
      <c r="A806">
        <v>9850673433</v>
      </c>
      <c r="B806">
        <v>552883</v>
      </c>
      <c r="C806">
        <v>3</v>
      </c>
      <c r="D806">
        <v>888.16</v>
      </c>
    </row>
    <row r="807" spans="1:4" x14ac:dyDescent="0.3">
      <c r="A807">
        <v>2558680592</v>
      </c>
      <c r="B807">
        <v>771228</v>
      </c>
      <c r="C807">
        <v>1</v>
      </c>
      <c r="D807">
        <v>83.18</v>
      </c>
    </row>
    <row r="808" spans="1:4" x14ac:dyDescent="0.3">
      <c r="A808">
        <v>2859167116</v>
      </c>
      <c r="B808">
        <v>60619</v>
      </c>
      <c r="C808">
        <v>1</v>
      </c>
      <c r="D808">
        <v>726.41</v>
      </c>
    </row>
    <row r="809" spans="1:4" x14ac:dyDescent="0.3">
      <c r="A809">
        <v>1222236371</v>
      </c>
      <c r="B809">
        <v>491314</v>
      </c>
      <c r="C809">
        <v>3</v>
      </c>
      <c r="D809">
        <v>973.44</v>
      </c>
    </row>
    <row r="810" spans="1:4" x14ac:dyDescent="0.3">
      <c r="A810">
        <v>344177904</v>
      </c>
      <c r="B810">
        <v>970529</v>
      </c>
      <c r="C810">
        <v>1</v>
      </c>
      <c r="D810">
        <v>827.44</v>
      </c>
    </row>
    <row r="811" spans="1:4" x14ac:dyDescent="0.3">
      <c r="A811">
        <v>6126334783</v>
      </c>
      <c r="B811">
        <v>425341</v>
      </c>
      <c r="C811">
        <v>3</v>
      </c>
      <c r="D811">
        <v>486.28</v>
      </c>
    </row>
    <row r="812" spans="1:4" x14ac:dyDescent="0.3">
      <c r="A812">
        <v>3742575364</v>
      </c>
      <c r="B812">
        <v>240179</v>
      </c>
      <c r="C812">
        <v>3</v>
      </c>
      <c r="D812">
        <v>90.56</v>
      </c>
    </row>
    <row r="813" spans="1:4" x14ac:dyDescent="0.3">
      <c r="A813">
        <v>9272166174</v>
      </c>
      <c r="B813">
        <v>367391</v>
      </c>
      <c r="C813">
        <v>2</v>
      </c>
      <c r="D813">
        <v>939.55</v>
      </c>
    </row>
    <row r="814" spans="1:4" x14ac:dyDescent="0.3">
      <c r="A814">
        <v>9416522701</v>
      </c>
      <c r="B814">
        <v>217710</v>
      </c>
      <c r="C814">
        <v>1</v>
      </c>
      <c r="D814">
        <v>58.59</v>
      </c>
    </row>
    <row r="815" spans="1:4" x14ac:dyDescent="0.3">
      <c r="A815">
        <v>7305871805</v>
      </c>
      <c r="B815">
        <v>853932</v>
      </c>
      <c r="C815">
        <v>3</v>
      </c>
      <c r="D815">
        <v>941.19</v>
      </c>
    </row>
    <row r="816" spans="1:4" x14ac:dyDescent="0.3">
      <c r="A816">
        <v>80296810</v>
      </c>
      <c r="B816">
        <v>33955</v>
      </c>
      <c r="C816">
        <v>2</v>
      </c>
      <c r="D816">
        <v>186.08</v>
      </c>
    </row>
    <row r="817" spans="1:4" x14ac:dyDescent="0.3">
      <c r="A817">
        <v>2806868282</v>
      </c>
      <c r="B817">
        <v>661577</v>
      </c>
      <c r="C817">
        <v>3</v>
      </c>
      <c r="D817">
        <v>720.95</v>
      </c>
    </row>
    <row r="818" spans="1:4" x14ac:dyDescent="0.3">
      <c r="A818">
        <v>707033578</v>
      </c>
      <c r="B818">
        <v>820973</v>
      </c>
      <c r="C818">
        <v>1</v>
      </c>
      <c r="D818">
        <v>114.52</v>
      </c>
    </row>
    <row r="819" spans="1:4" x14ac:dyDescent="0.3">
      <c r="A819">
        <v>9026783092</v>
      </c>
      <c r="B819">
        <v>432617</v>
      </c>
      <c r="C819">
        <v>2</v>
      </c>
      <c r="D819">
        <v>863.18</v>
      </c>
    </row>
    <row r="820" spans="1:4" x14ac:dyDescent="0.3">
      <c r="A820">
        <v>6229466619</v>
      </c>
      <c r="B820">
        <v>449106</v>
      </c>
      <c r="C820">
        <v>2</v>
      </c>
      <c r="D820">
        <v>48.55</v>
      </c>
    </row>
    <row r="821" spans="1:4" x14ac:dyDescent="0.3">
      <c r="A821">
        <v>408720270</v>
      </c>
      <c r="B821">
        <v>721521</v>
      </c>
      <c r="C821">
        <v>3</v>
      </c>
      <c r="D821">
        <v>417.39</v>
      </c>
    </row>
    <row r="822" spans="1:4" x14ac:dyDescent="0.3">
      <c r="A822">
        <v>8870165072</v>
      </c>
      <c r="B822">
        <v>186168</v>
      </c>
      <c r="C822">
        <v>1</v>
      </c>
      <c r="D822">
        <v>878.8</v>
      </c>
    </row>
    <row r="823" spans="1:4" x14ac:dyDescent="0.3">
      <c r="A823">
        <v>1979319490</v>
      </c>
      <c r="B823">
        <v>243235</v>
      </c>
      <c r="C823">
        <v>1</v>
      </c>
      <c r="D823">
        <v>109.03</v>
      </c>
    </row>
    <row r="824" spans="1:4" x14ac:dyDescent="0.3">
      <c r="A824">
        <v>840761323</v>
      </c>
      <c r="B824">
        <v>883013</v>
      </c>
      <c r="C824">
        <v>3</v>
      </c>
      <c r="D824">
        <v>989.88</v>
      </c>
    </row>
    <row r="825" spans="1:4" x14ac:dyDescent="0.3">
      <c r="A825">
        <v>744721438</v>
      </c>
      <c r="B825">
        <v>604184</v>
      </c>
      <c r="C825">
        <v>2</v>
      </c>
      <c r="D825">
        <v>397.55</v>
      </c>
    </row>
    <row r="826" spans="1:4" x14ac:dyDescent="0.3">
      <c r="A826">
        <v>7421707488</v>
      </c>
      <c r="B826">
        <v>721521</v>
      </c>
      <c r="C826">
        <v>2</v>
      </c>
      <c r="D826">
        <v>417.39</v>
      </c>
    </row>
    <row r="827" spans="1:4" x14ac:dyDescent="0.3">
      <c r="A827">
        <v>1212718824</v>
      </c>
      <c r="B827">
        <v>324809</v>
      </c>
      <c r="C827">
        <v>2</v>
      </c>
      <c r="D827">
        <v>608</v>
      </c>
    </row>
    <row r="828" spans="1:4" x14ac:dyDescent="0.3">
      <c r="A828">
        <v>9603256001</v>
      </c>
      <c r="B828">
        <v>832348</v>
      </c>
      <c r="C828">
        <v>2</v>
      </c>
      <c r="D828">
        <v>831.43</v>
      </c>
    </row>
    <row r="829" spans="1:4" x14ac:dyDescent="0.3">
      <c r="A829">
        <v>5626888972</v>
      </c>
      <c r="B829">
        <v>681063</v>
      </c>
      <c r="C829">
        <v>1</v>
      </c>
      <c r="D829">
        <v>321.27999999999997</v>
      </c>
    </row>
    <row r="830" spans="1:4" x14ac:dyDescent="0.3">
      <c r="A830">
        <v>2300753276</v>
      </c>
      <c r="B830">
        <v>764014</v>
      </c>
      <c r="C830">
        <v>1</v>
      </c>
      <c r="D830">
        <v>612.04</v>
      </c>
    </row>
    <row r="831" spans="1:4" x14ac:dyDescent="0.3">
      <c r="A831">
        <v>869629562</v>
      </c>
      <c r="B831">
        <v>237083</v>
      </c>
      <c r="C831">
        <v>2</v>
      </c>
      <c r="D831">
        <v>577.13</v>
      </c>
    </row>
    <row r="832" spans="1:4" x14ac:dyDescent="0.3">
      <c r="A832">
        <v>3429137520</v>
      </c>
      <c r="B832">
        <v>993331</v>
      </c>
      <c r="C832">
        <v>1</v>
      </c>
      <c r="D832">
        <v>102.44</v>
      </c>
    </row>
    <row r="833" spans="1:4" x14ac:dyDescent="0.3">
      <c r="A833">
        <v>9957927297</v>
      </c>
      <c r="B833">
        <v>449106</v>
      </c>
      <c r="C833">
        <v>3</v>
      </c>
      <c r="D833">
        <v>48.55</v>
      </c>
    </row>
    <row r="834" spans="1:4" x14ac:dyDescent="0.3">
      <c r="A834">
        <v>202466684</v>
      </c>
      <c r="B834">
        <v>642612</v>
      </c>
      <c r="C834">
        <v>1</v>
      </c>
      <c r="D834">
        <v>517.03</v>
      </c>
    </row>
    <row r="835" spans="1:4" x14ac:dyDescent="0.3">
      <c r="A835">
        <v>8465721207</v>
      </c>
      <c r="B835">
        <v>33955</v>
      </c>
      <c r="C835">
        <v>2</v>
      </c>
      <c r="D835">
        <v>186.08</v>
      </c>
    </row>
    <row r="836" spans="1:4" x14ac:dyDescent="0.3">
      <c r="A836">
        <v>6194827199</v>
      </c>
      <c r="B836">
        <v>555121</v>
      </c>
      <c r="C836">
        <v>2</v>
      </c>
      <c r="D836">
        <v>354.91</v>
      </c>
    </row>
    <row r="837" spans="1:4" x14ac:dyDescent="0.3">
      <c r="A837">
        <v>3942174431</v>
      </c>
      <c r="B837">
        <v>764014</v>
      </c>
      <c r="C837">
        <v>2</v>
      </c>
      <c r="D837">
        <v>612.04</v>
      </c>
    </row>
    <row r="838" spans="1:4" x14ac:dyDescent="0.3">
      <c r="A838">
        <v>3189863462</v>
      </c>
      <c r="B838">
        <v>567671</v>
      </c>
      <c r="C838">
        <v>2</v>
      </c>
      <c r="D838">
        <v>418.48</v>
      </c>
    </row>
    <row r="839" spans="1:4" x14ac:dyDescent="0.3">
      <c r="A839">
        <v>5923573134</v>
      </c>
      <c r="B839">
        <v>623234</v>
      </c>
      <c r="C839">
        <v>2</v>
      </c>
      <c r="D839">
        <v>329.79</v>
      </c>
    </row>
    <row r="840" spans="1:4" x14ac:dyDescent="0.3">
      <c r="A840">
        <v>6659747528</v>
      </c>
      <c r="B840">
        <v>366066</v>
      </c>
      <c r="C840">
        <v>3</v>
      </c>
      <c r="D840">
        <v>918.58</v>
      </c>
    </row>
    <row r="841" spans="1:4" x14ac:dyDescent="0.3">
      <c r="A841">
        <v>6037541687</v>
      </c>
      <c r="B841">
        <v>306177</v>
      </c>
      <c r="C841">
        <v>3</v>
      </c>
      <c r="D841">
        <v>769.24</v>
      </c>
    </row>
    <row r="842" spans="1:4" x14ac:dyDescent="0.3">
      <c r="A842">
        <v>2585438297</v>
      </c>
      <c r="B842">
        <v>14145</v>
      </c>
      <c r="C842">
        <v>3</v>
      </c>
      <c r="D842">
        <v>630.84</v>
      </c>
    </row>
    <row r="843" spans="1:4" x14ac:dyDescent="0.3">
      <c r="A843">
        <v>8065774615</v>
      </c>
      <c r="B843">
        <v>954722</v>
      </c>
      <c r="C843">
        <v>3</v>
      </c>
      <c r="D843">
        <v>616.45000000000005</v>
      </c>
    </row>
    <row r="844" spans="1:4" x14ac:dyDescent="0.3">
      <c r="A844">
        <v>1816814476</v>
      </c>
      <c r="B844">
        <v>667163</v>
      </c>
      <c r="C844">
        <v>2</v>
      </c>
      <c r="D844">
        <v>441.2</v>
      </c>
    </row>
    <row r="845" spans="1:4" x14ac:dyDescent="0.3">
      <c r="A845">
        <v>5278014717</v>
      </c>
      <c r="B845">
        <v>658389</v>
      </c>
      <c r="C845">
        <v>1</v>
      </c>
      <c r="D845">
        <v>152.55000000000001</v>
      </c>
    </row>
    <row r="846" spans="1:4" x14ac:dyDescent="0.3">
      <c r="A846">
        <v>4265447949</v>
      </c>
      <c r="B846">
        <v>784827</v>
      </c>
      <c r="C846">
        <v>3</v>
      </c>
      <c r="D846">
        <v>274.25</v>
      </c>
    </row>
    <row r="847" spans="1:4" x14ac:dyDescent="0.3">
      <c r="A847">
        <v>6752221435</v>
      </c>
      <c r="B847">
        <v>760684</v>
      </c>
      <c r="C847">
        <v>1</v>
      </c>
      <c r="D847">
        <v>71.599999999999994</v>
      </c>
    </row>
    <row r="848" spans="1:4" x14ac:dyDescent="0.3">
      <c r="A848">
        <v>8943989258</v>
      </c>
      <c r="B848">
        <v>578097</v>
      </c>
      <c r="C848">
        <v>1</v>
      </c>
      <c r="D848">
        <v>267.61</v>
      </c>
    </row>
    <row r="849" spans="1:4" x14ac:dyDescent="0.3">
      <c r="A849">
        <v>4068367936</v>
      </c>
      <c r="B849">
        <v>525531</v>
      </c>
      <c r="C849">
        <v>2</v>
      </c>
      <c r="D849">
        <v>831.1</v>
      </c>
    </row>
    <row r="850" spans="1:4" x14ac:dyDescent="0.3">
      <c r="A850">
        <v>5735156904</v>
      </c>
      <c r="B850">
        <v>552496</v>
      </c>
      <c r="C850">
        <v>1</v>
      </c>
      <c r="D850">
        <v>508</v>
      </c>
    </row>
    <row r="851" spans="1:4" x14ac:dyDescent="0.3">
      <c r="A851">
        <v>2405929115</v>
      </c>
      <c r="B851">
        <v>937542</v>
      </c>
      <c r="C851">
        <v>3</v>
      </c>
      <c r="D851">
        <v>97.04</v>
      </c>
    </row>
    <row r="852" spans="1:4" x14ac:dyDescent="0.3">
      <c r="A852">
        <v>7913167260</v>
      </c>
      <c r="B852">
        <v>123983</v>
      </c>
      <c r="C852">
        <v>1</v>
      </c>
      <c r="D852">
        <v>785.67</v>
      </c>
    </row>
    <row r="853" spans="1:4" x14ac:dyDescent="0.3">
      <c r="A853">
        <v>1989751369</v>
      </c>
      <c r="B853">
        <v>837480</v>
      </c>
      <c r="C853">
        <v>3</v>
      </c>
      <c r="D853">
        <v>217.4</v>
      </c>
    </row>
    <row r="854" spans="1:4" x14ac:dyDescent="0.3">
      <c r="A854">
        <v>7338050095</v>
      </c>
      <c r="B854">
        <v>257719</v>
      </c>
      <c r="C854">
        <v>3</v>
      </c>
      <c r="D854">
        <v>281.73</v>
      </c>
    </row>
    <row r="855" spans="1:4" x14ac:dyDescent="0.3">
      <c r="A855">
        <v>9950986048</v>
      </c>
      <c r="B855">
        <v>753354</v>
      </c>
      <c r="C855">
        <v>1</v>
      </c>
      <c r="D855">
        <v>423.56</v>
      </c>
    </row>
    <row r="856" spans="1:4" x14ac:dyDescent="0.3">
      <c r="A856">
        <v>5098703807</v>
      </c>
      <c r="B856">
        <v>726958</v>
      </c>
      <c r="C856">
        <v>3</v>
      </c>
      <c r="D856">
        <v>887.48</v>
      </c>
    </row>
    <row r="857" spans="1:4" x14ac:dyDescent="0.3">
      <c r="A857">
        <v>6937485392</v>
      </c>
      <c r="B857">
        <v>561860</v>
      </c>
      <c r="C857">
        <v>1</v>
      </c>
      <c r="D857">
        <v>874.78</v>
      </c>
    </row>
    <row r="858" spans="1:4" x14ac:dyDescent="0.3">
      <c r="A858">
        <v>1266440097</v>
      </c>
      <c r="B858">
        <v>949818</v>
      </c>
      <c r="C858">
        <v>2</v>
      </c>
      <c r="D858">
        <v>483.05</v>
      </c>
    </row>
    <row r="859" spans="1:4" x14ac:dyDescent="0.3">
      <c r="A859">
        <v>7415490509</v>
      </c>
      <c r="B859">
        <v>365133</v>
      </c>
      <c r="C859">
        <v>3</v>
      </c>
      <c r="D859">
        <v>915.45</v>
      </c>
    </row>
    <row r="860" spans="1:4" x14ac:dyDescent="0.3">
      <c r="A860">
        <v>7284991749</v>
      </c>
      <c r="B860">
        <v>961614</v>
      </c>
      <c r="C860">
        <v>2</v>
      </c>
      <c r="D860">
        <v>227.22</v>
      </c>
    </row>
    <row r="861" spans="1:4" x14ac:dyDescent="0.3">
      <c r="A861">
        <v>4645792703</v>
      </c>
      <c r="B861">
        <v>734789</v>
      </c>
      <c r="C861">
        <v>2</v>
      </c>
      <c r="D861">
        <v>395.82</v>
      </c>
    </row>
    <row r="862" spans="1:4" x14ac:dyDescent="0.3">
      <c r="A862">
        <v>3174938939</v>
      </c>
      <c r="B862">
        <v>365132</v>
      </c>
      <c r="C862">
        <v>3</v>
      </c>
      <c r="D862">
        <v>229.38</v>
      </c>
    </row>
    <row r="863" spans="1:4" x14ac:dyDescent="0.3">
      <c r="A863">
        <v>1752712049</v>
      </c>
      <c r="B863">
        <v>440875</v>
      </c>
      <c r="C863">
        <v>1</v>
      </c>
      <c r="D863">
        <v>275.02999999999997</v>
      </c>
    </row>
    <row r="864" spans="1:4" x14ac:dyDescent="0.3">
      <c r="A864">
        <v>8187201830</v>
      </c>
      <c r="B864">
        <v>925482</v>
      </c>
      <c r="C864">
        <v>3</v>
      </c>
      <c r="D864">
        <v>475.04</v>
      </c>
    </row>
    <row r="865" spans="1:4" x14ac:dyDescent="0.3">
      <c r="A865">
        <v>6900896329</v>
      </c>
      <c r="B865">
        <v>557908</v>
      </c>
      <c r="C865">
        <v>2</v>
      </c>
      <c r="D865">
        <v>942.37</v>
      </c>
    </row>
    <row r="866" spans="1:4" x14ac:dyDescent="0.3">
      <c r="A866">
        <v>3793977529</v>
      </c>
      <c r="B866">
        <v>256051</v>
      </c>
      <c r="C866">
        <v>3</v>
      </c>
      <c r="D866">
        <v>400.92</v>
      </c>
    </row>
    <row r="867" spans="1:4" x14ac:dyDescent="0.3">
      <c r="A867">
        <v>194459698</v>
      </c>
      <c r="B867">
        <v>760684</v>
      </c>
      <c r="C867">
        <v>1</v>
      </c>
      <c r="D867">
        <v>71.599999999999994</v>
      </c>
    </row>
    <row r="868" spans="1:4" x14ac:dyDescent="0.3">
      <c r="A868">
        <v>9330447952</v>
      </c>
      <c r="B868">
        <v>376447</v>
      </c>
      <c r="C868">
        <v>1</v>
      </c>
      <c r="D868">
        <v>724.84</v>
      </c>
    </row>
    <row r="869" spans="1:4" x14ac:dyDescent="0.3">
      <c r="A869">
        <v>2097372277</v>
      </c>
      <c r="B869">
        <v>757274</v>
      </c>
      <c r="C869">
        <v>2</v>
      </c>
      <c r="D869">
        <v>98.32</v>
      </c>
    </row>
    <row r="870" spans="1:4" x14ac:dyDescent="0.3">
      <c r="A870">
        <v>7060954153</v>
      </c>
      <c r="B870">
        <v>903336</v>
      </c>
      <c r="C870">
        <v>3</v>
      </c>
      <c r="D870">
        <v>551.88</v>
      </c>
    </row>
    <row r="871" spans="1:4" x14ac:dyDescent="0.3">
      <c r="A871">
        <v>2921310646</v>
      </c>
      <c r="B871">
        <v>63769</v>
      </c>
      <c r="C871">
        <v>1</v>
      </c>
      <c r="D871">
        <v>878.07</v>
      </c>
    </row>
    <row r="872" spans="1:4" x14ac:dyDescent="0.3">
      <c r="A872">
        <v>3983082555</v>
      </c>
      <c r="B872">
        <v>94225</v>
      </c>
      <c r="C872">
        <v>3</v>
      </c>
      <c r="D872">
        <v>77.11</v>
      </c>
    </row>
    <row r="873" spans="1:4" x14ac:dyDescent="0.3">
      <c r="A873">
        <v>4867298468</v>
      </c>
      <c r="B873">
        <v>82484</v>
      </c>
      <c r="C873">
        <v>3</v>
      </c>
      <c r="D873">
        <v>914.88</v>
      </c>
    </row>
    <row r="874" spans="1:4" x14ac:dyDescent="0.3">
      <c r="A874">
        <v>3402631472</v>
      </c>
      <c r="B874">
        <v>91670</v>
      </c>
      <c r="C874">
        <v>2</v>
      </c>
      <c r="D874">
        <v>439.24</v>
      </c>
    </row>
    <row r="875" spans="1:4" x14ac:dyDescent="0.3">
      <c r="A875">
        <v>1648146562</v>
      </c>
      <c r="B875">
        <v>398340</v>
      </c>
      <c r="C875">
        <v>1</v>
      </c>
      <c r="D875">
        <v>651.92999999999995</v>
      </c>
    </row>
    <row r="876" spans="1:4" x14ac:dyDescent="0.3">
      <c r="A876">
        <v>5907766010</v>
      </c>
      <c r="B876">
        <v>114414</v>
      </c>
      <c r="C876">
        <v>2</v>
      </c>
      <c r="D876">
        <v>832.06</v>
      </c>
    </row>
    <row r="877" spans="1:4" x14ac:dyDescent="0.3">
      <c r="A877">
        <v>9233577456</v>
      </c>
      <c r="B877">
        <v>131136</v>
      </c>
      <c r="C877">
        <v>2</v>
      </c>
      <c r="D877">
        <v>37.799999999999997</v>
      </c>
    </row>
    <row r="878" spans="1:4" x14ac:dyDescent="0.3">
      <c r="A878">
        <v>4084808075</v>
      </c>
      <c r="B878">
        <v>324809</v>
      </c>
      <c r="C878">
        <v>3</v>
      </c>
      <c r="D878">
        <v>608</v>
      </c>
    </row>
    <row r="879" spans="1:4" x14ac:dyDescent="0.3">
      <c r="A879">
        <v>7217049550</v>
      </c>
      <c r="B879">
        <v>552496</v>
      </c>
      <c r="C879">
        <v>3</v>
      </c>
      <c r="D879">
        <v>508</v>
      </c>
    </row>
    <row r="880" spans="1:4" x14ac:dyDescent="0.3">
      <c r="A880">
        <v>1831943568</v>
      </c>
      <c r="B880">
        <v>799459</v>
      </c>
      <c r="C880">
        <v>3</v>
      </c>
      <c r="D880">
        <v>852.02</v>
      </c>
    </row>
    <row r="881" spans="1:4" x14ac:dyDescent="0.3">
      <c r="A881">
        <v>8707473624</v>
      </c>
      <c r="B881">
        <v>990993</v>
      </c>
      <c r="C881">
        <v>3</v>
      </c>
      <c r="D881">
        <v>263.7</v>
      </c>
    </row>
    <row r="882" spans="1:4" x14ac:dyDescent="0.3">
      <c r="A882">
        <v>7075868285</v>
      </c>
      <c r="B882">
        <v>336847</v>
      </c>
      <c r="C882">
        <v>1</v>
      </c>
      <c r="D882">
        <v>936.98</v>
      </c>
    </row>
    <row r="883" spans="1:4" x14ac:dyDescent="0.3">
      <c r="A883">
        <v>5164162918</v>
      </c>
      <c r="B883">
        <v>784827</v>
      </c>
      <c r="C883">
        <v>3</v>
      </c>
      <c r="D883">
        <v>274.25</v>
      </c>
    </row>
    <row r="884" spans="1:4" x14ac:dyDescent="0.3">
      <c r="A884">
        <v>2175298644</v>
      </c>
      <c r="B884">
        <v>970529</v>
      </c>
      <c r="C884">
        <v>1</v>
      </c>
      <c r="D884">
        <v>827.44</v>
      </c>
    </row>
    <row r="885" spans="1:4" x14ac:dyDescent="0.3">
      <c r="A885">
        <v>5882568464</v>
      </c>
      <c r="B885">
        <v>623234</v>
      </c>
      <c r="C885">
        <v>2</v>
      </c>
      <c r="D885">
        <v>329.79</v>
      </c>
    </row>
    <row r="886" spans="1:4" x14ac:dyDescent="0.3">
      <c r="A886">
        <v>7847708619</v>
      </c>
      <c r="B886">
        <v>837480</v>
      </c>
      <c r="C886">
        <v>2</v>
      </c>
      <c r="D886">
        <v>217.4</v>
      </c>
    </row>
    <row r="887" spans="1:4" x14ac:dyDescent="0.3">
      <c r="A887">
        <v>6366048116</v>
      </c>
      <c r="B887">
        <v>679321</v>
      </c>
      <c r="C887">
        <v>3</v>
      </c>
      <c r="D887">
        <v>738.46</v>
      </c>
    </row>
    <row r="888" spans="1:4" x14ac:dyDescent="0.3">
      <c r="A888">
        <v>4926287333</v>
      </c>
      <c r="B888">
        <v>747801</v>
      </c>
      <c r="C888">
        <v>1</v>
      </c>
      <c r="D888">
        <v>277.76</v>
      </c>
    </row>
    <row r="889" spans="1:4" x14ac:dyDescent="0.3">
      <c r="A889">
        <v>5532838325</v>
      </c>
      <c r="B889">
        <v>264803</v>
      </c>
      <c r="C889">
        <v>3</v>
      </c>
      <c r="D889">
        <v>995.98</v>
      </c>
    </row>
    <row r="890" spans="1:4" x14ac:dyDescent="0.3">
      <c r="A890">
        <v>2567996236</v>
      </c>
      <c r="B890">
        <v>714999</v>
      </c>
      <c r="C890">
        <v>3</v>
      </c>
      <c r="D890">
        <v>882.51</v>
      </c>
    </row>
    <row r="891" spans="1:4" x14ac:dyDescent="0.3">
      <c r="A891">
        <v>2655613624</v>
      </c>
      <c r="B891">
        <v>131748</v>
      </c>
      <c r="C891">
        <v>2</v>
      </c>
      <c r="D891">
        <v>81.349999999999994</v>
      </c>
    </row>
    <row r="892" spans="1:4" x14ac:dyDescent="0.3">
      <c r="A892">
        <v>7706089549</v>
      </c>
      <c r="B892">
        <v>990993</v>
      </c>
      <c r="C892">
        <v>1</v>
      </c>
      <c r="D892">
        <v>263.7</v>
      </c>
    </row>
    <row r="893" spans="1:4" x14ac:dyDescent="0.3">
      <c r="A893">
        <v>8257370396</v>
      </c>
      <c r="B893">
        <v>451933</v>
      </c>
      <c r="C893">
        <v>1</v>
      </c>
      <c r="D893">
        <v>568.94000000000005</v>
      </c>
    </row>
    <row r="894" spans="1:4" x14ac:dyDescent="0.3">
      <c r="A894">
        <v>8623808984</v>
      </c>
      <c r="B894">
        <v>462526</v>
      </c>
      <c r="C894">
        <v>2</v>
      </c>
      <c r="D894">
        <v>449.97</v>
      </c>
    </row>
    <row r="895" spans="1:4" x14ac:dyDescent="0.3">
      <c r="A895">
        <v>7579506101</v>
      </c>
      <c r="B895">
        <v>487065</v>
      </c>
      <c r="C895">
        <v>2</v>
      </c>
      <c r="D895">
        <v>374.68</v>
      </c>
    </row>
    <row r="896" spans="1:4" x14ac:dyDescent="0.3">
      <c r="A896">
        <v>8861024199</v>
      </c>
      <c r="B896">
        <v>329351</v>
      </c>
      <c r="C896">
        <v>2</v>
      </c>
      <c r="D896">
        <v>310.87</v>
      </c>
    </row>
    <row r="897" spans="1:4" x14ac:dyDescent="0.3">
      <c r="A897">
        <v>7666131311</v>
      </c>
      <c r="B897">
        <v>39154</v>
      </c>
      <c r="C897">
        <v>1</v>
      </c>
      <c r="D897">
        <v>946.86</v>
      </c>
    </row>
    <row r="898" spans="1:4" x14ac:dyDescent="0.3">
      <c r="A898">
        <v>103589925</v>
      </c>
      <c r="B898">
        <v>542300</v>
      </c>
      <c r="C898">
        <v>3</v>
      </c>
      <c r="D898">
        <v>255.35</v>
      </c>
    </row>
    <row r="899" spans="1:4" x14ac:dyDescent="0.3">
      <c r="A899">
        <v>7346858138</v>
      </c>
      <c r="B899">
        <v>552496</v>
      </c>
      <c r="C899">
        <v>3</v>
      </c>
      <c r="D899">
        <v>508</v>
      </c>
    </row>
    <row r="900" spans="1:4" x14ac:dyDescent="0.3">
      <c r="A900">
        <v>4963962664</v>
      </c>
      <c r="B900">
        <v>820541</v>
      </c>
      <c r="C900">
        <v>1</v>
      </c>
      <c r="D900">
        <v>576.22</v>
      </c>
    </row>
    <row r="901" spans="1:4" x14ac:dyDescent="0.3">
      <c r="A901">
        <v>9069936094</v>
      </c>
      <c r="B901">
        <v>991434</v>
      </c>
      <c r="C901">
        <v>3</v>
      </c>
      <c r="D901">
        <v>237.62</v>
      </c>
    </row>
    <row r="902" spans="1:4" x14ac:dyDescent="0.3">
      <c r="A902">
        <v>4665363191</v>
      </c>
      <c r="B902">
        <v>187399</v>
      </c>
      <c r="C902">
        <v>3</v>
      </c>
      <c r="D902">
        <v>53.49</v>
      </c>
    </row>
    <row r="903" spans="1:4" x14ac:dyDescent="0.3">
      <c r="A903">
        <v>888510905</v>
      </c>
      <c r="B903">
        <v>256051</v>
      </c>
      <c r="C903">
        <v>2</v>
      </c>
      <c r="D903">
        <v>400.92</v>
      </c>
    </row>
    <row r="904" spans="1:4" x14ac:dyDescent="0.3">
      <c r="A904">
        <v>6876091286</v>
      </c>
      <c r="B904">
        <v>903336</v>
      </c>
      <c r="C904">
        <v>3</v>
      </c>
      <c r="D904">
        <v>551.88</v>
      </c>
    </row>
    <row r="905" spans="1:4" x14ac:dyDescent="0.3">
      <c r="A905">
        <v>2592923105</v>
      </c>
      <c r="B905">
        <v>925482</v>
      </c>
      <c r="C905">
        <v>3</v>
      </c>
      <c r="D905">
        <v>475.04</v>
      </c>
    </row>
    <row r="906" spans="1:4" x14ac:dyDescent="0.3">
      <c r="A906">
        <v>2468550508</v>
      </c>
      <c r="B906">
        <v>473647</v>
      </c>
      <c r="C906">
        <v>2</v>
      </c>
      <c r="D906">
        <v>43.05</v>
      </c>
    </row>
    <row r="907" spans="1:4" x14ac:dyDescent="0.3">
      <c r="A907">
        <v>5302956276</v>
      </c>
      <c r="B907">
        <v>56589</v>
      </c>
      <c r="C907">
        <v>3</v>
      </c>
      <c r="D907">
        <v>517.77</v>
      </c>
    </row>
    <row r="908" spans="1:4" x14ac:dyDescent="0.3">
      <c r="A908">
        <v>9409714182</v>
      </c>
      <c r="B908">
        <v>658389</v>
      </c>
      <c r="C908">
        <v>1</v>
      </c>
      <c r="D908">
        <v>152.55000000000001</v>
      </c>
    </row>
    <row r="909" spans="1:4" x14ac:dyDescent="0.3">
      <c r="A909">
        <v>1446221570</v>
      </c>
      <c r="B909">
        <v>952168</v>
      </c>
      <c r="C909">
        <v>2</v>
      </c>
      <c r="D909">
        <v>236.95</v>
      </c>
    </row>
    <row r="910" spans="1:4" x14ac:dyDescent="0.3">
      <c r="A910">
        <v>8250036360</v>
      </c>
      <c r="B910">
        <v>256051</v>
      </c>
      <c r="C910">
        <v>3</v>
      </c>
      <c r="D910">
        <v>400.92</v>
      </c>
    </row>
    <row r="911" spans="1:4" x14ac:dyDescent="0.3">
      <c r="A911">
        <v>447464341</v>
      </c>
      <c r="B911">
        <v>378230</v>
      </c>
      <c r="C911">
        <v>2</v>
      </c>
      <c r="D911">
        <v>166.42</v>
      </c>
    </row>
    <row r="912" spans="1:4" x14ac:dyDescent="0.3">
      <c r="A912">
        <v>15642223</v>
      </c>
      <c r="B912">
        <v>937542</v>
      </c>
      <c r="C912">
        <v>3</v>
      </c>
      <c r="D912">
        <v>97.04</v>
      </c>
    </row>
    <row r="913" spans="1:4" x14ac:dyDescent="0.3">
      <c r="A913">
        <v>3285378238</v>
      </c>
      <c r="B913">
        <v>291238</v>
      </c>
      <c r="C913">
        <v>2</v>
      </c>
      <c r="D913">
        <v>746.03</v>
      </c>
    </row>
    <row r="914" spans="1:4" x14ac:dyDescent="0.3">
      <c r="A914">
        <v>2356483296</v>
      </c>
      <c r="B914">
        <v>382511</v>
      </c>
      <c r="C914">
        <v>1</v>
      </c>
      <c r="D914">
        <v>702.54</v>
      </c>
    </row>
    <row r="915" spans="1:4" x14ac:dyDescent="0.3">
      <c r="A915">
        <v>3382911339</v>
      </c>
      <c r="B915">
        <v>697683</v>
      </c>
      <c r="C915">
        <v>1</v>
      </c>
      <c r="D915">
        <v>123.74</v>
      </c>
    </row>
    <row r="916" spans="1:4" x14ac:dyDescent="0.3">
      <c r="A916">
        <v>3690872026</v>
      </c>
      <c r="B916">
        <v>951463</v>
      </c>
      <c r="C916">
        <v>3</v>
      </c>
      <c r="D916">
        <v>787.4</v>
      </c>
    </row>
    <row r="917" spans="1:4" x14ac:dyDescent="0.3">
      <c r="A917">
        <v>6755367585</v>
      </c>
      <c r="B917">
        <v>561860</v>
      </c>
      <c r="C917">
        <v>1</v>
      </c>
      <c r="D917">
        <v>874.78</v>
      </c>
    </row>
    <row r="918" spans="1:4" x14ac:dyDescent="0.3">
      <c r="A918">
        <v>6835850079</v>
      </c>
      <c r="B918">
        <v>880510</v>
      </c>
      <c r="C918">
        <v>3</v>
      </c>
      <c r="D918">
        <v>951.43</v>
      </c>
    </row>
    <row r="919" spans="1:4" x14ac:dyDescent="0.3">
      <c r="A919">
        <v>9345418784</v>
      </c>
      <c r="B919">
        <v>771228</v>
      </c>
      <c r="C919">
        <v>3</v>
      </c>
      <c r="D919">
        <v>83.18</v>
      </c>
    </row>
    <row r="920" spans="1:4" x14ac:dyDescent="0.3">
      <c r="A920">
        <v>7185243614</v>
      </c>
      <c r="B920">
        <v>552883</v>
      </c>
      <c r="C920">
        <v>3</v>
      </c>
      <c r="D920">
        <v>888.16</v>
      </c>
    </row>
    <row r="921" spans="1:4" x14ac:dyDescent="0.3">
      <c r="A921">
        <v>2319044818</v>
      </c>
      <c r="B921">
        <v>615545</v>
      </c>
      <c r="C921">
        <v>1</v>
      </c>
      <c r="D921">
        <v>448.16</v>
      </c>
    </row>
    <row r="922" spans="1:4" x14ac:dyDescent="0.3">
      <c r="A922">
        <v>931834374</v>
      </c>
      <c r="B922">
        <v>41853</v>
      </c>
      <c r="C922">
        <v>3</v>
      </c>
      <c r="D922">
        <v>910.44</v>
      </c>
    </row>
    <row r="923" spans="1:4" x14ac:dyDescent="0.3">
      <c r="A923">
        <v>8485398781</v>
      </c>
      <c r="B923">
        <v>33955</v>
      </c>
      <c r="C923">
        <v>2</v>
      </c>
      <c r="D923">
        <v>186.08</v>
      </c>
    </row>
    <row r="924" spans="1:4" x14ac:dyDescent="0.3">
      <c r="A924">
        <v>9806464912</v>
      </c>
      <c r="B924">
        <v>133542</v>
      </c>
      <c r="C924">
        <v>3</v>
      </c>
      <c r="D924">
        <v>68.489999999999995</v>
      </c>
    </row>
    <row r="925" spans="1:4" x14ac:dyDescent="0.3">
      <c r="A925">
        <v>8214365128</v>
      </c>
      <c r="B925">
        <v>542300</v>
      </c>
      <c r="C925">
        <v>2</v>
      </c>
      <c r="D925">
        <v>255.35</v>
      </c>
    </row>
    <row r="926" spans="1:4" x14ac:dyDescent="0.3">
      <c r="A926">
        <v>137089318</v>
      </c>
      <c r="B926">
        <v>39154</v>
      </c>
      <c r="C926">
        <v>2</v>
      </c>
      <c r="D926">
        <v>946.86</v>
      </c>
    </row>
    <row r="927" spans="1:4" x14ac:dyDescent="0.3">
      <c r="A927">
        <v>7615602420</v>
      </c>
      <c r="B927">
        <v>714999</v>
      </c>
      <c r="C927">
        <v>3</v>
      </c>
      <c r="D927">
        <v>882.51</v>
      </c>
    </row>
    <row r="928" spans="1:4" x14ac:dyDescent="0.3">
      <c r="A928">
        <v>3995348964</v>
      </c>
      <c r="B928">
        <v>697683</v>
      </c>
      <c r="C928">
        <v>3</v>
      </c>
      <c r="D928">
        <v>123.74</v>
      </c>
    </row>
    <row r="929" spans="1:4" x14ac:dyDescent="0.3">
      <c r="A929">
        <v>3816542830</v>
      </c>
      <c r="B929">
        <v>942001</v>
      </c>
      <c r="C929">
        <v>3</v>
      </c>
      <c r="D929">
        <v>671.55</v>
      </c>
    </row>
    <row r="930" spans="1:4" x14ac:dyDescent="0.3">
      <c r="A930">
        <v>9665004924</v>
      </c>
      <c r="B930">
        <v>349294</v>
      </c>
      <c r="C930">
        <v>3</v>
      </c>
      <c r="D930">
        <v>934.75</v>
      </c>
    </row>
    <row r="931" spans="1:4" x14ac:dyDescent="0.3">
      <c r="A931">
        <v>1728547597</v>
      </c>
      <c r="B931">
        <v>798639</v>
      </c>
      <c r="C931">
        <v>2</v>
      </c>
      <c r="D931">
        <v>211.25</v>
      </c>
    </row>
    <row r="932" spans="1:4" x14ac:dyDescent="0.3">
      <c r="A932">
        <v>5311190131</v>
      </c>
      <c r="B932">
        <v>965755</v>
      </c>
      <c r="C932">
        <v>2</v>
      </c>
      <c r="D932">
        <v>532.57000000000005</v>
      </c>
    </row>
    <row r="933" spans="1:4" x14ac:dyDescent="0.3">
      <c r="A933">
        <v>9581592141</v>
      </c>
      <c r="B933">
        <v>4452</v>
      </c>
      <c r="C933">
        <v>3</v>
      </c>
      <c r="D933">
        <v>169.88</v>
      </c>
    </row>
    <row r="934" spans="1:4" x14ac:dyDescent="0.3">
      <c r="A934">
        <v>4848863693</v>
      </c>
      <c r="B934">
        <v>876139</v>
      </c>
      <c r="C934">
        <v>1</v>
      </c>
      <c r="D934">
        <v>415.75</v>
      </c>
    </row>
    <row r="935" spans="1:4" x14ac:dyDescent="0.3">
      <c r="A935">
        <v>6374883107</v>
      </c>
      <c r="B935">
        <v>473929</v>
      </c>
      <c r="C935">
        <v>1</v>
      </c>
      <c r="D935">
        <v>440.19</v>
      </c>
    </row>
    <row r="936" spans="1:4" x14ac:dyDescent="0.3">
      <c r="A936">
        <v>3270131216</v>
      </c>
      <c r="B936">
        <v>820973</v>
      </c>
      <c r="C936">
        <v>3</v>
      </c>
      <c r="D936">
        <v>114.52</v>
      </c>
    </row>
    <row r="937" spans="1:4" x14ac:dyDescent="0.3">
      <c r="A937">
        <v>2643382562</v>
      </c>
      <c r="B937">
        <v>563740</v>
      </c>
      <c r="C937">
        <v>3</v>
      </c>
      <c r="D937">
        <v>96.33</v>
      </c>
    </row>
    <row r="938" spans="1:4" x14ac:dyDescent="0.3">
      <c r="A938">
        <v>5212524996</v>
      </c>
      <c r="B938">
        <v>784827</v>
      </c>
      <c r="C938">
        <v>1</v>
      </c>
      <c r="D938">
        <v>274.25</v>
      </c>
    </row>
    <row r="939" spans="1:4" x14ac:dyDescent="0.3">
      <c r="A939">
        <v>9594095277</v>
      </c>
      <c r="B939">
        <v>925482</v>
      </c>
      <c r="C939">
        <v>1</v>
      </c>
      <c r="D939">
        <v>475.04</v>
      </c>
    </row>
    <row r="940" spans="1:4" x14ac:dyDescent="0.3">
      <c r="A940">
        <v>8375863419</v>
      </c>
      <c r="B940">
        <v>962591</v>
      </c>
      <c r="C940">
        <v>1</v>
      </c>
      <c r="D940">
        <v>130.01</v>
      </c>
    </row>
    <row r="941" spans="1:4" x14ac:dyDescent="0.3">
      <c r="A941">
        <v>7523880783</v>
      </c>
      <c r="B941">
        <v>880510</v>
      </c>
      <c r="C941">
        <v>3</v>
      </c>
      <c r="D941">
        <v>951.43</v>
      </c>
    </row>
    <row r="942" spans="1:4" x14ac:dyDescent="0.3">
      <c r="A942">
        <v>9670158103</v>
      </c>
      <c r="B942">
        <v>647462</v>
      </c>
      <c r="C942">
        <v>2</v>
      </c>
      <c r="D942">
        <v>326.42</v>
      </c>
    </row>
    <row r="943" spans="1:4" x14ac:dyDescent="0.3">
      <c r="A943">
        <v>4344108631</v>
      </c>
      <c r="B943">
        <v>880510</v>
      </c>
      <c r="C943">
        <v>3</v>
      </c>
      <c r="D943">
        <v>951.43</v>
      </c>
    </row>
    <row r="944" spans="1:4" x14ac:dyDescent="0.3">
      <c r="A944">
        <v>2237858</v>
      </c>
      <c r="B944">
        <v>585299</v>
      </c>
      <c r="C944">
        <v>1</v>
      </c>
      <c r="D944">
        <v>799.46</v>
      </c>
    </row>
    <row r="945" spans="1:4" x14ac:dyDescent="0.3">
      <c r="A945">
        <v>3217791988</v>
      </c>
      <c r="B945">
        <v>890623</v>
      </c>
      <c r="C945">
        <v>1</v>
      </c>
      <c r="D945">
        <v>354.52</v>
      </c>
    </row>
    <row r="946" spans="1:4" x14ac:dyDescent="0.3">
      <c r="A946">
        <v>3355718103</v>
      </c>
      <c r="B946">
        <v>478531</v>
      </c>
      <c r="C946">
        <v>2</v>
      </c>
      <c r="D946">
        <v>825.46</v>
      </c>
    </row>
    <row r="947" spans="1:4" x14ac:dyDescent="0.3">
      <c r="A947">
        <v>9590518103</v>
      </c>
      <c r="B947">
        <v>140154</v>
      </c>
      <c r="C947">
        <v>2</v>
      </c>
      <c r="D947">
        <v>171.2</v>
      </c>
    </row>
    <row r="948" spans="1:4" x14ac:dyDescent="0.3">
      <c r="A948">
        <v>6610120274</v>
      </c>
      <c r="B948">
        <v>552496</v>
      </c>
      <c r="C948">
        <v>2</v>
      </c>
      <c r="D948">
        <v>508</v>
      </c>
    </row>
    <row r="949" spans="1:4" x14ac:dyDescent="0.3">
      <c r="A949">
        <v>1180899898</v>
      </c>
      <c r="B949">
        <v>274207</v>
      </c>
      <c r="C949">
        <v>1</v>
      </c>
      <c r="D949">
        <v>328.51</v>
      </c>
    </row>
    <row r="950" spans="1:4" x14ac:dyDescent="0.3">
      <c r="A950">
        <v>8758992688</v>
      </c>
      <c r="B950">
        <v>891833</v>
      </c>
      <c r="C950">
        <v>1</v>
      </c>
      <c r="D950">
        <v>493.19</v>
      </c>
    </row>
    <row r="951" spans="1:4" x14ac:dyDescent="0.3">
      <c r="A951">
        <v>6965716176</v>
      </c>
      <c r="B951">
        <v>970529</v>
      </c>
      <c r="C951">
        <v>3</v>
      </c>
      <c r="D951">
        <v>827.44</v>
      </c>
    </row>
    <row r="952" spans="1:4" x14ac:dyDescent="0.3">
      <c r="A952">
        <v>5527742274</v>
      </c>
      <c r="B952">
        <v>712003</v>
      </c>
      <c r="C952">
        <v>2</v>
      </c>
      <c r="D952">
        <v>671.68</v>
      </c>
    </row>
    <row r="953" spans="1:4" x14ac:dyDescent="0.3">
      <c r="A953">
        <v>826610039</v>
      </c>
      <c r="B953">
        <v>589812</v>
      </c>
      <c r="C953">
        <v>3</v>
      </c>
      <c r="D953">
        <v>163.03</v>
      </c>
    </row>
    <row r="954" spans="1:4" x14ac:dyDescent="0.3">
      <c r="A954">
        <v>3303891913</v>
      </c>
      <c r="B954">
        <v>313754</v>
      </c>
      <c r="C954">
        <v>2</v>
      </c>
      <c r="D954">
        <v>136.6</v>
      </c>
    </row>
    <row r="955" spans="1:4" x14ac:dyDescent="0.3">
      <c r="A955">
        <v>2489292878</v>
      </c>
      <c r="B955">
        <v>969851</v>
      </c>
      <c r="C955">
        <v>2</v>
      </c>
      <c r="D955">
        <v>340.66</v>
      </c>
    </row>
    <row r="956" spans="1:4" x14ac:dyDescent="0.3">
      <c r="A956">
        <v>8589851630</v>
      </c>
      <c r="B956">
        <v>687218</v>
      </c>
      <c r="C956">
        <v>2</v>
      </c>
      <c r="D956">
        <v>317.82</v>
      </c>
    </row>
    <row r="957" spans="1:4" x14ac:dyDescent="0.3">
      <c r="A957">
        <v>4598897781</v>
      </c>
      <c r="B957">
        <v>709916</v>
      </c>
      <c r="C957">
        <v>3</v>
      </c>
      <c r="D957">
        <v>33.76</v>
      </c>
    </row>
    <row r="958" spans="1:4" x14ac:dyDescent="0.3">
      <c r="A958">
        <v>6932356214</v>
      </c>
      <c r="B958">
        <v>131748</v>
      </c>
      <c r="C958">
        <v>2</v>
      </c>
      <c r="D958">
        <v>81.349999999999994</v>
      </c>
    </row>
    <row r="959" spans="1:4" x14ac:dyDescent="0.3">
      <c r="A959">
        <v>3499004322</v>
      </c>
      <c r="B959">
        <v>34200</v>
      </c>
      <c r="C959">
        <v>1</v>
      </c>
      <c r="D959">
        <v>319.8</v>
      </c>
    </row>
    <row r="960" spans="1:4" x14ac:dyDescent="0.3">
      <c r="A960">
        <v>7517620171</v>
      </c>
      <c r="B960">
        <v>687218</v>
      </c>
      <c r="C960">
        <v>2</v>
      </c>
      <c r="D960">
        <v>317.82</v>
      </c>
    </row>
    <row r="961" spans="1:4" x14ac:dyDescent="0.3">
      <c r="A961">
        <v>172987148</v>
      </c>
      <c r="B961">
        <v>901144</v>
      </c>
      <c r="C961">
        <v>3</v>
      </c>
      <c r="D961">
        <v>340.36</v>
      </c>
    </row>
    <row r="962" spans="1:4" x14ac:dyDescent="0.3">
      <c r="A962">
        <v>8347207794</v>
      </c>
      <c r="B962">
        <v>890623</v>
      </c>
      <c r="C962">
        <v>1</v>
      </c>
      <c r="D962">
        <v>354.52</v>
      </c>
    </row>
    <row r="963" spans="1:4" x14ac:dyDescent="0.3">
      <c r="A963">
        <v>9472355181</v>
      </c>
      <c r="B963">
        <v>962054</v>
      </c>
      <c r="C963">
        <v>1</v>
      </c>
      <c r="D963">
        <v>16.86</v>
      </c>
    </row>
    <row r="964" spans="1:4" x14ac:dyDescent="0.3">
      <c r="A964">
        <v>1315064289</v>
      </c>
      <c r="B964">
        <v>883013</v>
      </c>
      <c r="C964">
        <v>2</v>
      </c>
      <c r="D964">
        <v>989.88</v>
      </c>
    </row>
    <row r="965" spans="1:4" x14ac:dyDescent="0.3">
      <c r="A965">
        <v>9371869941</v>
      </c>
      <c r="B965">
        <v>712307</v>
      </c>
      <c r="C965">
        <v>2</v>
      </c>
      <c r="D965">
        <v>264.89</v>
      </c>
    </row>
    <row r="966" spans="1:4" x14ac:dyDescent="0.3">
      <c r="A966">
        <v>5184568404</v>
      </c>
      <c r="B966">
        <v>704868</v>
      </c>
      <c r="C966">
        <v>2</v>
      </c>
      <c r="D966">
        <v>193.46</v>
      </c>
    </row>
    <row r="967" spans="1:4" x14ac:dyDescent="0.3">
      <c r="A967">
        <v>5891002534</v>
      </c>
      <c r="B967">
        <v>361361</v>
      </c>
      <c r="C967">
        <v>2</v>
      </c>
      <c r="D967">
        <v>826.21</v>
      </c>
    </row>
    <row r="968" spans="1:4" x14ac:dyDescent="0.3">
      <c r="A968">
        <v>1479730711</v>
      </c>
      <c r="B968">
        <v>123983</v>
      </c>
      <c r="C968">
        <v>3</v>
      </c>
      <c r="D968">
        <v>785.67</v>
      </c>
    </row>
    <row r="969" spans="1:4" x14ac:dyDescent="0.3">
      <c r="A969">
        <v>7651037338</v>
      </c>
      <c r="B969">
        <v>274207</v>
      </c>
      <c r="C969">
        <v>2</v>
      </c>
      <c r="D969">
        <v>328.51</v>
      </c>
    </row>
    <row r="970" spans="1:4" x14ac:dyDescent="0.3">
      <c r="A970">
        <v>8763754537</v>
      </c>
      <c r="B970">
        <v>723678</v>
      </c>
      <c r="C970">
        <v>3</v>
      </c>
      <c r="D970">
        <v>675.46</v>
      </c>
    </row>
    <row r="971" spans="1:4" x14ac:dyDescent="0.3">
      <c r="A971">
        <v>7683813608</v>
      </c>
      <c r="B971">
        <v>658389</v>
      </c>
      <c r="C971">
        <v>2</v>
      </c>
      <c r="D971">
        <v>152.55000000000001</v>
      </c>
    </row>
    <row r="972" spans="1:4" x14ac:dyDescent="0.3">
      <c r="A972">
        <v>6722955128</v>
      </c>
      <c r="B972">
        <v>949818</v>
      </c>
      <c r="C972">
        <v>1</v>
      </c>
      <c r="D972">
        <v>483.05</v>
      </c>
    </row>
    <row r="973" spans="1:4" x14ac:dyDescent="0.3">
      <c r="A973">
        <v>8259274680</v>
      </c>
      <c r="B973">
        <v>256783</v>
      </c>
      <c r="C973">
        <v>3</v>
      </c>
      <c r="D973">
        <v>906.54</v>
      </c>
    </row>
    <row r="974" spans="1:4" x14ac:dyDescent="0.3">
      <c r="A974">
        <v>4620484274</v>
      </c>
      <c r="B974">
        <v>9436</v>
      </c>
      <c r="C974">
        <v>2</v>
      </c>
      <c r="D974">
        <v>88.43</v>
      </c>
    </row>
    <row r="975" spans="1:4" x14ac:dyDescent="0.3">
      <c r="A975">
        <v>8260569466</v>
      </c>
      <c r="B975">
        <v>144124</v>
      </c>
      <c r="C975">
        <v>3</v>
      </c>
      <c r="D975">
        <v>162.66999999999999</v>
      </c>
    </row>
    <row r="976" spans="1:4" x14ac:dyDescent="0.3">
      <c r="A976">
        <v>8498916204</v>
      </c>
      <c r="B976">
        <v>537274</v>
      </c>
      <c r="C976">
        <v>3</v>
      </c>
      <c r="D976">
        <v>702.71</v>
      </c>
    </row>
    <row r="977" spans="1:4" x14ac:dyDescent="0.3">
      <c r="A977">
        <v>3209538967</v>
      </c>
      <c r="B977">
        <v>82484</v>
      </c>
      <c r="C977">
        <v>1</v>
      </c>
      <c r="D977">
        <v>914.88</v>
      </c>
    </row>
    <row r="978" spans="1:4" x14ac:dyDescent="0.3">
      <c r="A978">
        <v>2570640420</v>
      </c>
      <c r="B978">
        <v>542300</v>
      </c>
      <c r="C978">
        <v>1</v>
      </c>
      <c r="D978">
        <v>255.35</v>
      </c>
    </row>
    <row r="979" spans="1:4" x14ac:dyDescent="0.3">
      <c r="A979">
        <v>2066843639</v>
      </c>
      <c r="B979">
        <v>764014</v>
      </c>
      <c r="C979">
        <v>3</v>
      </c>
      <c r="D979">
        <v>612.04</v>
      </c>
    </row>
    <row r="980" spans="1:4" x14ac:dyDescent="0.3">
      <c r="A980">
        <v>7402125753</v>
      </c>
      <c r="B980">
        <v>319388</v>
      </c>
      <c r="C980">
        <v>2</v>
      </c>
      <c r="D980">
        <v>657.8</v>
      </c>
    </row>
    <row r="981" spans="1:4" x14ac:dyDescent="0.3">
      <c r="A981">
        <v>9171089443</v>
      </c>
      <c r="B981">
        <v>274207</v>
      </c>
      <c r="C981">
        <v>3</v>
      </c>
      <c r="D981">
        <v>328.51</v>
      </c>
    </row>
    <row r="982" spans="1:4" x14ac:dyDescent="0.3">
      <c r="A982">
        <v>3272079644</v>
      </c>
      <c r="B982">
        <v>741341</v>
      </c>
      <c r="C982">
        <v>1</v>
      </c>
      <c r="D982">
        <v>923.84</v>
      </c>
    </row>
    <row r="983" spans="1:4" x14ac:dyDescent="0.3">
      <c r="A983">
        <v>438111050</v>
      </c>
      <c r="B983">
        <v>171602</v>
      </c>
      <c r="C983">
        <v>1</v>
      </c>
      <c r="D983">
        <v>883.44</v>
      </c>
    </row>
    <row r="984" spans="1:4" x14ac:dyDescent="0.3">
      <c r="A984">
        <v>7416160835</v>
      </c>
      <c r="B984">
        <v>222892</v>
      </c>
      <c r="C984">
        <v>1</v>
      </c>
      <c r="D984">
        <v>869.22</v>
      </c>
    </row>
    <row r="985" spans="1:4" x14ac:dyDescent="0.3">
      <c r="A985">
        <v>4075074492</v>
      </c>
      <c r="B985">
        <v>140154</v>
      </c>
      <c r="C985">
        <v>1</v>
      </c>
      <c r="D985">
        <v>171.2</v>
      </c>
    </row>
    <row r="986" spans="1:4" x14ac:dyDescent="0.3">
      <c r="A986">
        <v>5536024334</v>
      </c>
      <c r="B986">
        <v>600767</v>
      </c>
      <c r="C986">
        <v>3</v>
      </c>
      <c r="D986">
        <v>722.42</v>
      </c>
    </row>
    <row r="987" spans="1:4" x14ac:dyDescent="0.3">
      <c r="A987">
        <v>2013140214</v>
      </c>
      <c r="B987">
        <v>962054</v>
      </c>
      <c r="C987">
        <v>3</v>
      </c>
      <c r="D987">
        <v>16.86</v>
      </c>
    </row>
    <row r="988" spans="1:4" x14ac:dyDescent="0.3">
      <c r="A988">
        <v>1113582397</v>
      </c>
      <c r="B988">
        <v>757274</v>
      </c>
      <c r="C988">
        <v>2</v>
      </c>
      <c r="D988">
        <v>98.32</v>
      </c>
    </row>
    <row r="989" spans="1:4" x14ac:dyDescent="0.3">
      <c r="A989">
        <v>1083928258</v>
      </c>
      <c r="B989">
        <v>264803</v>
      </c>
      <c r="C989">
        <v>1</v>
      </c>
      <c r="D989">
        <v>995.98</v>
      </c>
    </row>
    <row r="990" spans="1:4" x14ac:dyDescent="0.3">
      <c r="A990">
        <v>4906957374</v>
      </c>
      <c r="B990">
        <v>818990</v>
      </c>
      <c r="C990">
        <v>3</v>
      </c>
      <c r="D990">
        <v>163.55000000000001</v>
      </c>
    </row>
    <row r="991" spans="1:4" x14ac:dyDescent="0.3">
      <c r="A991">
        <v>1876614122</v>
      </c>
      <c r="B991">
        <v>366066</v>
      </c>
      <c r="C991">
        <v>2</v>
      </c>
      <c r="D991">
        <v>918.58</v>
      </c>
    </row>
    <row r="992" spans="1:4" x14ac:dyDescent="0.3">
      <c r="A992">
        <v>6556180328</v>
      </c>
      <c r="B992">
        <v>839170</v>
      </c>
      <c r="C992">
        <v>1</v>
      </c>
      <c r="D992">
        <v>481.63</v>
      </c>
    </row>
    <row r="993" spans="1:4" x14ac:dyDescent="0.3">
      <c r="A993">
        <v>7960553477</v>
      </c>
      <c r="B993">
        <v>585299</v>
      </c>
      <c r="C993">
        <v>3</v>
      </c>
      <c r="D993">
        <v>799.46</v>
      </c>
    </row>
    <row r="994" spans="1:4" x14ac:dyDescent="0.3">
      <c r="A994">
        <v>6335972517</v>
      </c>
      <c r="B994">
        <v>949818</v>
      </c>
      <c r="C994">
        <v>2</v>
      </c>
      <c r="D994">
        <v>483.05</v>
      </c>
    </row>
    <row r="995" spans="1:4" x14ac:dyDescent="0.3">
      <c r="A995">
        <v>6254948159</v>
      </c>
      <c r="B995">
        <v>726958</v>
      </c>
      <c r="C995">
        <v>3</v>
      </c>
      <c r="D995">
        <v>887.48</v>
      </c>
    </row>
    <row r="996" spans="1:4" x14ac:dyDescent="0.3">
      <c r="A996">
        <v>7527936057</v>
      </c>
      <c r="B996">
        <v>107548</v>
      </c>
      <c r="C996">
        <v>3</v>
      </c>
      <c r="D996">
        <v>891.6</v>
      </c>
    </row>
    <row r="997" spans="1:4" x14ac:dyDescent="0.3">
      <c r="A997">
        <v>6257851675</v>
      </c>
      <c r="B997">
        <v>677169</v>
      </c>
      <c r="C997">
        <v>2</v>
      </c>
      <c r="D997">
        <v>261.02999999999997</v>
      </c>
    </row>
    <row r="998" spans="1:4" x14ac:dyDescent="0.3">
      <c r="A998">
        <v>6832610950</v>
      </c>
      <c r="B998">
        <v>9436</v>
      </c>
      <c r="C998">
        <v>3</v>
      </c>
      <c r="D998">
        <v>88.43</v>
      </c>
    </row>
    <row r="999" spans="1:4" x14ac:dyDescent="0.3">
      <c r="A999">
        <v>5085005195</v>
      </c>
      <c r="B999">
        <v>697683</v>
      </c>
      <c r="C999">
        <v>3</v>
      </c>
      <c r="D999">
        <v>123.74</v>
      </c>
    </row>
    <row r="1000" spans="1:4" x14ac:dyDescent="0.3">
      <c r="A1000">
        <v>2177207547</v>
      </c>
      <c r="B1000">
        <v>448752</v>
      </c>
      <c r="C1000">
        <v>1</v>
      </c>
      <c r="D1000">
        <v>160.07</v>
      </c>
    </row>
    <row r="1001" spans="1:4" x14ac:dyDescent="0.3">
      <c r="A1001">
        <v>3043364543</v>
      </c>
      <c r="B1001">
        <v>186168</v>
      </c>
      <c r="C1001">
        <v>1</v>
      </c>
      <c r="D1001">
        <v>878.8</v>
      </c>
    </row>
    <row r="1002" spans="1:4" x14ac:dyDescent="0.3">
      <c r="A1002">
        <v>2823404098</v>
      </c>
      <c r="B1002">
        <v>891833</v>
      </c>
      <c r="C1002">
        <v>3</v>
      </c>
      <c r="D1002">
        <v>493.19</v>
      </c>
    </row>
    <row r="1003" spans="1:4" x14ac:dyDescent="0.3">
      <c r="A1003">
        <v>646676955</v>
      </c>
      <c r="B1003">
        <v>77308</v>
      </c>
      <c r="C1003">
        <v>2</v>
      </c>
      <c r="D1003">
        <v>223.27</v>
      </c>
    </row>
    <row r="1004" spans="1:4" x14ac:dyDescent="0.3">
      <c r="A1004">
        <v>5756607486</v>
      </c>
      <c r="B1004">
        <v>613942</v>
      </c>
      <c r="C1004">
        <v>3</v>
      </c>
      <c r="D1004">
        <v>545</v>
      </c>
    </row>
    <row r="1005" spans="1:4" x14ac:dyDescent="0.3">
      <c r="A1005">
        <v>9373691795</v>
      </c>
      <c r="B1005">
        <v>880510</v>
      </c>
      <c r="C1005">
        <v>1</v>
      </c>
      <c r="D1005">
        <v>951.43</v>
      </c>
    </row>
    <row r="1006" spans="1:4" x14ac:dyDescent="0.3">
      <c r="A1006">
        <v>2611601543</v>
      </c>
      <c r="B1006">
        <v>661577</v>
      </c>
      <c r="C1006">
        <v>1</v>
      </c>
      <c r="D1006">
        <v>720.95</v>
      </c>
    </row>
    <row r="1007" spans="1:4" x14ac:dyDescent="0.3">
      <c r="A1007">
        <v>1491360686</v>
      </c>
      <c r="B1007">
        <v>621677</v>
      </c>
      <c r="C1007">
        <v>2</v>
      </c>
      <c r="D1007">
        <v>317.8</v>
      </c>
    </row>
    <row r="1008" spans="1:4" x14ac:dyDescent="0.3">
      <c r="A1008">
        <v>1824533423</v>
      </c>
      <c r="B1008">
        <v>949818</v>
      </c>
      <c r="C1008">
        <v>2</v>
      </c>
      <c r="D1008">
        <v>483.05</v>
      </c>
    </row>
    <row r="1009" spans="1:4" x14ac:dyDescent="0.3">
      <c r="A1009">
        <v>2913841018</v>
      </c>
      <c r="B1009">
        <v>799688</v>
      </c>
      <c r="C1009">
        <v>1</v>
      </c>
      <c r="D1009">
        <v>309.62</v>
      </c>
    </row>
    <row r="1010" spans="1:4" x14ac:dyDescent="0.3">
      <c r="A1010">
        <v>3141803761</v>
      </c>
      <c r="B1010">
        <v>4452</v>
      </c>
      <c r="C1010">
        <v>3</v>
      </c>
      <c r="D1010">
        <v>169.88</v>
      </c>
    </row>
    <row r="1011" spans="1:4" x14ac:dyDescent="0.3">
      <c r="A1011">
        <v>6184484468</v>
      </c>
      <c r="B1011">
        <v>240179</v>
      </c>
      <c r="C1011">
        <v>2</v>
      </c>
      <c r="D1011">
        <v>90.56</v>
      </c>
    </row>
    <row r="1012" spans="1:4" x14ac:dyDescent="0.3">
      <c r="A1012">
        <v>4599327740</v>
      </c>
      <c r="B1012">
        <v>613942</v>
      </c>
      <c r="C1012">
        <v>3</v>
      </c>
      <c r="D1012">
        <v>545</v>
      </c>
    </row>
    <row r="1013" spans="1:4" x14ac:dyDescent="0.3">
      <c r="A1013">
        <v>7479207574</v>
      </c>
      <c r="B1013">
        <v>60619</v>
      </c>
      <c r="C1013">
        <v>3</v>
      </c>
      <c r="D1013">
        <v>726.41</v>
      </c>
    </row>
    <row r="1014" spans="1:4" x14ac:dyDescent="0.3">
      <c r="A1014">
        <v>2996133401</v>
      </c>
      <c r="B1014">
        <v>903336</v>
      </c>
      <c r="C1014">
        <v>2</v>
      </c>
      <c r="D1014">
        <v>551.88</v>
      </c>
    </row>
    <row r="1015" spans="1:4" x14ac:dyDescent="0.3">
      <c r="A1015">
        <v>5972410040</v>
      </c>
      <c r="B1015">
        <v>968887</v>
      </c>
      <c r="C1015">
        <v>3</v>
      </c>
      <c r="D1015">
        <v>40.700000000000003</v>
      </c>
    </row>
    <row r="1016" spans="1:4" x14ac:dyDescent="0.3">
      <c r="A1016">
        <v>4007593324</v>
      </c>
      <c r="B1016">
        <v>305754</v>
      </c>
      <c r="C1016">
        <v>3</v>
      </c>
      <c r="D1016">
        <v>979.99</v>
      </c>
    </row>
    <row r="1017" spans="1:4" x14ac:dyDescent="0.3">
      <c r="A1017">
        <v>3428454405</v>
      </c>
      <c r="B1017">
        <v>432617</v>
      </c>
      <c r="C1017">
        <v>2</v>
      </c>
      <c r="D1017">
        <v>863.18</v>
      </c>
    </row>
    <row r="1018" spans="1:4" x14ac:dyDescent="0.3">
      <c r="A1018">
        <v>1160646195</v>
      </c>
      <c r="B1018">
        <v>876139</v>
      </c>
      <c r="C1018">
        <v>1</v>
      </c>
      <c r="D1018">
        <v>415.75</v>
      </c>
    </row>
    <row r="1019" spans="1:4" x14ac:dyDescent="0.3">
      <c r="A1019">
        <v>4376524554</v>
      </c>
      <c r="B1019">
        <v>812607</v>
      </c>
      <c r="C1019">
        <v>2</v>
      </c>
      <c r="D1019">
        <v>416.65</v>
      </c>
    </row>
    <row r="1020" spans="1:4" x14ac:dyDescent="0.3">
      <c r="A1020">
        <v>1519072771</v>
      </c>
      <c r="B1020">
        <v>925482</v>
      </c>
      <c r="C1020">
        <v>2</v>
      </c>
      <c r="D1020">
        <v>475.04</v>
      </c>
    </row>
    <row r="1021" spans="1:4" x14ac:dyDescent="0.3">
      <c r="A1021">
        <v>8203685394</v>
      </c>
      <c r="B1021">
        <v>615545</v>
      </c>
      <c r="C1021">
        <v>3</v>
      </c>
      <c r="D1021">
        <v>448.16</v>
      </c>
    </row>
    <row r="1022" spans="1:4" x14ac:dyDescent="0.3">
      <c r="A1022">
        <v>7906789850</v>
      </c>
      <c r="B1022">
        <v>491521</v>
      </c>
      <c r="C1022">
        <v>2</v>
      </c>
      <c r="D1022">
        <v>556.35</v>
      </c>
    </row>
    <row r="1023" spans="1:4" x14ac:dyDescent="0.3">
      <c r="A1023">
        <v>8073770046</v>
      </c>
      <c r="B1023">
        <v>661577</v>
      </c>
      <c r="C1023">
        <v>1</v>
      </c>
      <c r="D1023">
        <v>720.95</v>
      </c>
    </row>
    <row r="1024" spans="1:4" x14ac:dyDescent="0.3">
      <c r="A1024">
        <v>5190202949</v>
      </c>
      <c r="B1024">
        <v>992178</v>
      </c>
      <c r="C1024">
        <v>1</v>
      </c>
      <c r="D1024">
        <v>632.42999999999995</v>
      </c>
    </row>
    <row r="1025" spans="1:4" x14ac:dyDescent="0.3">
      <c r="A1025">
        <v>8542325207</v>
      </c>
      <c r="B1025">
        <v>373536</v>
      </c>
      <c r="C1025">
        <v>2</v>
      </c>
      <c r="D1025">
        <v>494.17</v>
      </c>
    </row>
    <row r="1026" spans="1:4" x14ac:dyDescent="0.3">
      <c r="A1026">
        <v>7566730050</v>
      </c>
      <c r="B1026">
        <v>552496</v>
      </c>
      <c r="C1026">
        <v>3</v>
      </c>
      <c r="D1026">
        <v>508</v>
      </c>
    </row>
    <row r="1027" spans="1:4" x14ac:dyDescent="0.3">
      <c r="A1027">
        <v>176509722</v>
      </c>
      <c r="B1027">
        <v>883013</v>
      </c>
      <c r="C1027">
        <v>1</v>
      </c>
      <c r="D1027">
        <v>989.88</v>
      </c>
    </row>
    <row r="1028" spans="1:4" x14ac:dyDescent="0.3">
      <c r="A1028">
        <v>1894603222</v>
      </c>
      <c r="B1028">
        <v>839170</v>
      </c>
      <c r="C1028">
        <v>1</v>
      </c>
      <c r="D1028">
        <v>481.63</v>
      </c>
    </row>
    <row r="1029" spans="1:4" x14ac:dyDescent="0.3">
      <c r="A1029">
        <v>2694800415</v>
      </c>
      <c r="B1029">
        <v>891833</v>
      </c>
      <c r="C1029">
        <v>2</v>
      </c>
      <c r="D1029">
        <v>493.19</v>
      </c>
    </row>
    <row r="1030" spans="1:4" x14ac:dyDescent="0.3">
      <c r="A1030">
        <v>5879390688</v>
      </c>
      <c r="B1030">
        <v>687218</v>
      </c>
      <c r="C1030">
        <v>1</v>
      </c>
      <c r="D1030">
        <v>317.82</v>
      </c>
    </row>
    <row r="1031" spans="1:4" x14ac:dyDescent="0.3">
      <c r="A1031">
        <v>1197715978</v>
      </c>
      <c r="B1031">
        <v>945635</v>
      </c>
      <c r="C1031">
        <v>3</v>
      </c>
      <c r="D1031">
        <v>778.9</v>
      </c>
    </row>
    <row r="1032" spans="1:4" x14ac:dyDescent="0.3">
      <c r="A1032">
        <v>7790696031</v>
      </c>
      <c r="B1032">
        <v>602241</v>
      </c>
      <c r="C1032">
        <v>1</v>
      </c>
      <c r="D1032">
        <v>976.55</v>
      </c>
    </row>
    <row r="1033" spans="1:4" x14ac:dyDescent="0.3">
      <c r="A1033">
        <v>2189360099</v>
      </c>
      <c r="B1033">
        <v>6405</v>
      </c>
      <c r="C1033">
        <v>1</v>
      </c>
      <c r="D1033">
        <v>236.51</v>
      </c>
    </row>
    <row r="1034" spans="1:4" x14ac:dyDescent="0.3">
      <c r="A1034">
        <v>3542041943</v>
      </c>
      <c r="B1034">
        <v>313754</v>
      </c>
      <c r="C1034">
        <v>1</v>
      </c>
      <c r="D1034">
        <v>136.6</v>
      </c>
    </row>
    <row r="1035" spans="1:4" x14ac:dyDescent="0.3">
      <c r="A1035">
        <v>9202469009</v>
      </c>
      <c r="B1035">
        <v>563740</v>
      </c>
      <c r="C1035">
        <v>1</v>
      </c>
      <c r="D1035">
        <v>96.33</v>
      </c>
    </row>
    <row r="1036" spans="1:4" x14ac:dyDescent="0.3">
      <c r="A1036">
        <v>3985829990</v>
      </c>
      <c r="B1036">
        <v>578097</v>
      </c>
      <c r="C1036">
        <v>1</v>
      </c>
      <c r="D1036">
        <v>267.61</v>
      </c>
    </row>
    <row r="1037" spans="1:4" x14ac:dyDescent="0.3">
      <c r="A1037">
        <v>4341872315</v>
      </c>
      <c r="B1037">
        <v>930284</v>
      </c>
      <c r="C1037">
        <v>3</v>
      </c>
      <c r="D1037">
        <v>189.47</v>
      </c>
    </row>
    <row r="1038" spans="1:4" x14ac:dyDescent="0.3">
      <c r="A1038">
        <v>4748123248</v>
      </c>
      <c r="B1038">
        <v>673058</v>
      </c>
      <c r="C1038">
        <v>3</v>
      </c>
      <c r="D1038">
        <v>765.76</v>
      </c>
    </row>
    <row r="1039" spans="1:4" x14ac:dyDescent="0.3">
      <c r="A1039">
        <v>99905061</v>
      </c>
      <c r="B1039">
        <v>492958</v>
      </c>
      <c r="C1039">
        <v>1</v>
      </c>
      <c r="D1039">
        <v>84.2</v>
      </c>
    </row>
    <row r="1040" spans="1:4" x14ac:dyDescent="0.3">
      <c r="A1040">
        <v>9118004489</v>
      </c>
      <c r="B1040">
        <v>473647</v>
      </c>
      <c r="C1040">
        <v>1</v>
      </c>
      <c r="D1040">
        <v>43.05</v>
      </c>
    </row>
    <row r="1041" spans="1:4" x14ac:dyDescent="0.3">
      <c r="A1041">
        <v>1696936610</v>
      </c>
      <c r="B1041">
        <v>490939</v>
      </c>
      <c r="C1041">
        <v>1</v>
      </c>
      <c r="D1041">
        <v>80.25</v>
      </c>
    </row>
    <row r="1042" spans="1:4" x14ac:dyDescent="0.3">
      <c r="A1042">
        <v>155669553</v>
      </c>
      <c r="B1042">
        <v>714999</v>
      </c>
      <c r="C1042">
        <v>1</v>
      </c>
      <c r="D1042">
        <v>882.51</v>
      </c>
    </row>
    <row r="1043" spans="1:4" x14ac:dyDescent="0.3">
      <c r="A1043">
        <v>2885541999</v>
      </c>
      <c r="B1043">
        <v>337168</v>
      </c>
      <c r="C1043">
        <v>3</v>
      </c>
      <c r="D1043">
        <v>545.49</v>
      </c>
    </row>
    <row r="1044" spans="1:4" x14ac:dyDescent="0.3">
      <c r="A1044">
        <v>2846340681</v>
      </c>
      <c r="B1044">
        <v>287070</v>
      </c>
      <c r="C1044">
        <v>2</v>
      </c>
      <c r="D1044">
        <v>443.17</v>
      </c>
    </row>
    <row r="1045" spans="1:4" x14ac:dyDescent="0.3">
      <c r="A1045">
        <v>963715332</v>
      </c>
      <c r="B1045">
        <v>771228</v>
      </c>
      <c r="C1045">
        <v>1</v>
      </c>
      <c r="D1045">
        <v>83.18</v>
      </c>
    </row>
    <row r="1046" spans="1:4" x14ac:dyDescent="0.3">
      <c r="A1046">
        <v>2807634451</v>
      </c>
      <c r="B1046">
        <v>481843</v>
      </c>
      <c r="C1046">
        <v>3</v>
      </c>
      <c r="D1046">
        <v>297.68</v>
      </c>
    </row>
    <row r="1047" spans="1:4" x14ac:dyDescent="0.3">
      <c r="A1047">
        <v>3046341241</v>
      </c>
      <c r="B1047">
        <v>690565</v>
      </c>
      <c r="C1047">
        <v>1</v>
      </c>
      <c r="D1047">
        <v>951.27</v>
      </c>
    </row>
    <row r="1048" spans="1:4" x14ac:dyDescent="0.3">
      <c r="A1048">
        <v>485687952</v>
      </c>
      <c r="B1048">
        <v>992178</v>
      </c>
      <c r="C1048">
        <v>3</v>
      </c>
      <c r="D1048">
        <v>632.42999999999995</v>
      </c>
    </row>
    <row r="1049" spans="1:4" x14ac:dyDescent="0.3">
      <c r="A1049">
        <v>7660904370</v>
      </c>
      <c r="B1049">
        <v>478531</v>
      </c>
      <c r="C1049">
        <v>1</v>
      </c>
      <c r="D1049">
        <v>825.46</v>
      </c>
    </row>
    <row r="1050" spans="1:4" x14ac:dyDescent="0.3">
      <c r="A1050">
        <v>9753033954</v>
      </c>
      <c r="B1050">
        <v>667163</v>
      </c>
      <c r="C1050">
        <v>1</v>
      </c>
      <c r="D1050">
        <v>441.2</v>
      </c>
    </row>
    <row r="1051" spans="1:4" x14ac:dyDescent="0.3">
      <c r="A1051">
        <v>9509887699</v>
      </c>
      <c r="B1051">
        <v>700048</v>
      </c>
      <c r="C1051">
        <v>2</v>
      </c>
      <c r="D1051">
        <v>141.28</v>
      </c>
    </row>
    <row r="1052" spans="1:4" x14ac:dyDescent="0.3">
      <c r="A1052">
        <v>1054122071</v>
      </c>
      <c r="B1052">
        <v>473929</v>
      </c>
      <c r="C1052">
        <v>1</v>
      </c>
      <c r="D1052">
        <v>440.19</v>
      </c>
    </row>
    <row r="1053" spans="1:4" x14ac:dyDescent="0.3">
      <c r="A1053">
        <v>9135272808</v>
      </c>
      <c r="B1053">
        <v>952124</v>
      </c>
      <c r="C1053">
        <v>2</v>
      </c>
      <c r="D1053">
        <v>127.08</v>
      </c>
    </row>
    <row r="1054" spans="1:4" x14ac:dyDescent="0.3">
      <c r="A1054">
        <v>597447215</v>
      </c>
      <c r="B1054">
        <v>848226</v>
      </c>
      <c r="C1054">
        <v>1</v>
      </c>
      <c r="D1054">
        <v>209.59</v>
      </c>
    </row>
    <row r="1055" spans="1:4" x14ac:dyDescent="0.3">
      <c r="A1055">
        <v>5562099656</v>
      </c>
      <c r="B1055">
        <v>440875</v>
      </c>
      <c r="C1055">
        <v>2</v>
      </c>
      <c r="D1055">
        <v>275.02999999999997</v>
      </c>
    </row>
    <row r="1056" spans="1:4" x14ac:dyDescent="0.3">
      <c r="A1056">
        <v>4122736828</v>
      </c>
      <c r="B1056">
        <v>500633</v>
      </c>
      <c r="C1056">
        <v>1</v>
      </c>
      <c r="D1056">
        <v>154.5</v>
      </c>
    </row>
    <row r="1057" spans="1:4" x14ac:dyDescent="0.3">
      <c r="A1057">
        <v>7238138072</v>
      </c>
      <c r="B1057">
        <v>679284</v>
      </c>
      <c r="C1057">
        <v>3</v>
      </c>
      <c r="D1057">
        <v>877.89</v>
      </c>
    </row>
    <row r="1058" spans="1:4" x14ac:dyDescent="0.3">
      <c r="A1058">
        <v>6244736404</v>
      </c>
      <c r="B1058">
        <v>613942</v>
      </c>
      <c r="C1058">
        <v>1</v>
      </c>
      <c r="D1058">
        <v>545</v>
      </c>
    </row>
    <row r="1059" spans="1:4" x14ac:dyDescent="0.3">
      <c r="A1059">
        <v>1297341963</v>
      </c>
      <c r="B1059">
        <v>564692</v>
      </c>
      <c r="C1059">
        <v>1</v>
      </c>
      <c r="D1059">
        <v>215.65</v>
      </c>
    </row>
    <row r="1060" spans="1:4" x14ac:dyDescent="0.3">
      <c r="A1060">
        <v>3842442278</v>
      </c>
      <c r="B1060">
        <v>567671</v>
      </c>
      <c r="C1060">
        <v>1</v>
      </c>
      <c r="D1060">
        <v>418.48</v>
      </c>
    </row>
    <row r="1061" spans="1:4" x14ac:dyDescent="0.3">
      <c r="A1061">
        <v>9576684860</v>
      </c>
      <c r="B1061">
        <v>587645</v>
      </c>
      <c r="C1061">
        <v>2</v>
      </c>
      <c r="D1061">
        <v>801.81</v>
      </c>
    </row>
    <row r="1062" spans="1:4" x14ac:dyDescent="0.3">
      <c r="A1062">
        <v>1592757566</v>
      </c>
      <c r="B1062">
        <v>124290</v>
      </c>
      <c r="C1062">
        <v>2</v>
      </c>
      <c r="D1062">
        <v>39.65</v>
      </c>
    </row>
    <row r="1063" spans="1:4" x14ac:dyDescent="0.3">
      <c r="A1063">
        <v>5060677329</v>
      </c>
      <c r="B1063">
        <v>264803</v>
      </c>
      <c r="C1063">
        <v>3</v>
      </c>
      <c r="D1063">
        <v>995.98</v>
      </c>
    </row>
    <row r="1064" spans="1:4" x14ac:dyDescent="0.3">
      <c r="A1064">
        <v>2241930006</v>
      </c>
      <c r="B1064">
        <v>26060</v>
      </c>
      <c r="C1064">
        <v>3</v>
      </c>
      <c r="D1064">
        <v>342.94</v>
      </c>
    </row>
    <row r="1065" spans="1:4" x14ac:dyDescent="0.3">
      <c r="A1065">
        <v>3246505078</v>
      </c>
      <c r="B1065">
        <v>677169</v>
      </c>
      <c r="C1065">
        <v>1</v>
      </c>
      <c r="D1065">
        <v>261.02999999999997</v>
      </c>
    </row>
    <row r="1066" spans="1:4" x14ac:dyDescent="0.3">
      <c r="A1066">
        <v>5870152806</v>
      </c>
      <c r="B1066">
        <v>659290</v>
      </c>
      <c r="C1066">
        <v>1</v>
      </c>
      <c r="D1066">
        <v>319.33999999999997</v>
      </c>
    </row>
    <row r="1067" spans="1:4" x14ac:dyDescent="0.3">
      <c r="A1067">
        <v>8919999754</v>
      </c>
      <c r="B1067">
        <v>564692</v>
      </c>
      <c r="C1067">
        <v>3</v>
      </c>
      <c r="D1067">
        <v>215.65</v>
      </c>
    </row>
    <row r="1068" spans="1:4" x14ac:dyDescent="0.3">
      <c r="A1068">
        <v>1080338783</v>
      </c>
      <c r="B1068">
        <v>433521</v>
      </c>
      <c r="C1068">
        <v>2</v>
      </c>
      <c r="D1068">
        <v>321.33</v>
      </c>
    </row>
    <row r="1069" spans="1:4" x14ac:dyDescent="0.3">
      <c r="A1069">
        <v>4641905606</v>
      </c>
      <c r="B1069">
        <v>112390</v>
      </c>
      <c r="C1069">
        <v>3</v>
      </c>
      <c r="D1069">
        <v>877.98</v>
      </c>
    </row>
    <row r="1070" spans="1:4" x14ac:dyDescent="0.3">
      <c r="A1070">
        <v>9456413999</v>
      </c>
      <c r="B1070">
        <v>839170</v>
      </c>
      <c r="C1070">
        <v>2</v>
      </c>
      <c r="D1070">
        <v>481.63</v>
      </c>
    </row>
    <row r="1071" spans="1:4" x14ac:dyDescent="0.3">
      <c r="A1071">
        <v>4764056827</v>
      </c>
      <c r="B1071">
        <v>767398</v>
      </c>
      <c r="C1071">
        <v>2</v>
      </c>
      <c r="D1071">
        <v>22.14</v>
      </c>
    </row>
    <row r="1072" spans="1:4" x14ac:dyDescent="0.3">
      <c r="A1072">
        <v>5168057633</v>
      </c>
      <c r="B1072">
        <v>272170</v>
      </c>
      <c r="C1072">
        <v>2</v>
      </c>
      <c r="D1072">
        <v>140.80000000000001</v>
      </c>
    </row>
    <row r="1073" spans="1:4" x14ac:dyDescent="0.3">
      <c r="A1073">
        <v>1442559656</v>
      </c>
      <c r="B1073">
        <v>240179</v>
      </c>
      <c r="C1073">
        <v>2</v>
      </c>
      <c r="D1073">
        <v>90.56</v>
      </c>
    </row>
    <row r="1074" spans="1:4" x14ac:dyDescent="0.3">
      <c r="A1074">
        <v>6590257283</v>
      </c>
      <c r="B1074">
        <v>435929</v>
      </c>
      <c r="C1074">
        <v>3</v>
      </c>
      <c r="D1074">
        <v>856.89</v>
      </c>
    </row>
    <row r="1075" spans="1:4" x14ac:dyDescent="0.3">
      <c r="A1075">
        <v>3429671763</v>
      </c>
      <c r="B1075">
        <v>473929</v>
      </c>
      <c r="C1075">
        <v>1</v>
      </c>
      <c r="D1075">
        <v>440.19</v>
      </c>
    </row>
    <row r="1076" spans="1:4" x14ac:dyDescent="0.3">
      <c r="A1076">
        <v>4750086089</v>
      </c>
      <c r="B1076">
        <v>563740</v>
      </c>
      <c r="C1076">
        <v>1</v>
      </c>
      <c r="D1076">
        <v>96.33</v>
      </c>
    </row>
    <row r="1077" spans="1:4" x14ac:dyDescent="0.3">
      <c r="A1077">
        <v>3204128006</v>
      </c>
      <c r="B1077">
        <v>41853</v>
      </c>
      <c r="C1077">
        <v>3</v>
      </c>
      <c r="D1077">
        <v>910.44</v>
      </c>
    </row>
    <row r="1078" spans="1:4" x14ac:dyDescent="0.3">
      <c r="A1078">
        <v>3171917027</v>
      </c>
      <c r="B1078">
        <v>56589</v>
      </c>
      <c r="C1078">
        <v>3</v>
      </c>
      <c r="D1078">
        <v>517.77</v>
      </c>
    </row>
    <row r="1079" spans="1:4" x14ac:dyDescent="0.3">
      <c r="A1079">
        <v>8814047085</v>
      </c>
      <c r="B1079">
        <v>764014</v>
      </c>
      <c r="C1079">
        <v>2</v>
      </c>
      <c r="D1079">
        <v>612.04</v>
      </c>
    </row>
    <row r="1080" spans="1:4" x14ac:dyDescent="0.3">
      <c r="A1080">
        <v>1889723479</v>
      </c>
      <c r="B1080">
        <v>317242</v>
      </c>
      <c r="C1080">
        <v>1</v>
      </c>
      <c r="D1080">
        <v>198.15</v>
      </c>
    </row>
    <row r="1081" spans="1:4" x14ac:dyDescent="0.3">
      <c r="A1081">
        <v>942025494</v>
      </c>
      <c r="B1081">
        <v>888807</v>
      </c>
      <c r="C1081">
        <v>3</v>
      </c>
      <c r="D1081">
        <v>230.58</v>
      </c>
    </row>
    <row r="1082" spans="1:4" x14ac:dyDescent="0.3">
      <c r="A1082">
        <v>4104444500</v>
      </c>
      <c r="B1082">
        <v>807452</v>
      </c>
      <c r="C1082">
        <v>1</v>
      </c>
      <c r="D1082">
        <v>144.19</v>
      </c>
    </row>
    <row r="1083" spans="1:4" x14ac:dyDescent="0.3">
      <c r="A1083">
        <v>7562260313</v>
      </c>
      <c r="B1083">
        <v>217710</v>
      </c>
      <c r="C1083">
        <v>2</v>
      </c>
      <c r="D1083">
        <v>58.59</v>
      </c>
    </row>
    <row r="1084" spans="1:4" x14ac:dyDescent="0.3">
      <c r="A1084">
        <v>7140244766</v>
      </c>
      <c r="B1084">
        <v>942001</v>
      </c>
      <c r="C1084">
        <v>1</v>
      </c>
      <c r="D1084">
        <v>671.55</v>
      </c>
    </row>
    <row r="1085" spans="1:4" x14ac:dyDescent="0.3">
      <c r="A1085">
        <v>7967974077</v>
      </c>
      <c r="B1085">
        <v>448752</v>
      </c>
      <c r="C1085">
        <v>3</v>
      </c>
      <c r="D1085">
        <v>160.07</v>
      </c>
    </row>
    <row r="1086" spans="1:4" x14ac:dyDescent="0.3">
      <c r="A1086">
        <v>7456822422</v>
      </c>
      <c r="B1086">
        <v>962054</v>
      </c>
      <c r="C1086">
        <v>2</v>
      </c>
      <c r="D1086">
        <v>16.86</v>
      </c>
    </row>
    <row r="1087" spans="1:4" x14ac:dyDescent="0.3">
      <c r="A1087">
        <v>4813468096</v>
      </c>
      <c r="B1087">
        <v>516376</v>
      </c>
      <c r="C1087">
        <v>3</v>
      </c>
      <c r="D1087">
        <v>877.43</v>
      </c>
    </row>
    <row r="1088" spans="1:4" x14ac:dyDescent="0.3">
      <c r="A1088">
        <v>8618576020</v>
      </c>
      <c r="B1088">
        <v>382511</v>
      </c>
      <c r="C1088">
        <v>1</v>
      </c>
      <c r="D1088">
        <v>702.54</v>
      </c>
    </row>
    <row r="1089" spans="1:4" x14ac:dyDescent="0.3">
      <c r="A1089">
        <v>3727646442</v>
      </c>
      <c r="B1089">
        <v>913428</v>
      </c>
      <c r="C1089">
        <v>3</v>
      </c>
      <c r="D1089">
        <v>392.22</v>
      </c>
    </row>
    <row r="1090" spans="1:4" x14ac:dyDescent="0.3">
      <c r="A1090">
        <v>9208156337</v>
      </c>
      <c r="B1090">
        <v>319388</v>
      </c>
      <c r="C1090">
        <v>3</v>
      </c>
      <c r="D1090">
        <v>657.8</v>
      </c>
    </row>
    <row r="1091" spans="1:4" x14ac:dyDescent="0.3">
      <c r="A1091">
        <v>8328118787</v>
      </c>
      <c r="B1091">
        <v>500633</v>
      </c>
      <c r="C1091">
        <v>3</v>
      </c>
      <c r="D1091">
        <v>154.5</v>
      </c>
    </row>
    <row r="1092" spans="1:4" x14ac:dyDescent="0.3">
      <c r="A1092">
        <v>580528836</v>
      </c>
      <c r="B1092">
        <v>11422</v>
      </c>
      <c r="C1092">
        <v>3</v>
      </c>
      <c r="D1092">
        <v>127.16</v>
      </c>
    </row>
    <row r="1093" spans="1:4" x14ac:dyDescent="0.3">
      <c r="A1093">
        <v>3350662630</v>
      </c>
      <c r="B1093">
        <v>927651</v>
      </c>
      <c r="C1093">
        <v>1</v>
      </c>
      <c r="D1093">
        <v>426.72</v>
      </c>
    </row>
    <row r="1094" spans="1:4" x14ac:dyDescent="0.3">
      <c r="A1094">
        <v>6716381725</v>
      </c>
      <c r="B1094">
        <v>328457</v>
      </c>
      <c r="C1094">
        <v>1</v>
      </c>
      <c r="D1094">
        <v>858.57</v>
      </c>
    </row>
    <row r="1095" spans="1:4" x14ac:dyDescent="0.3">
      <c r="A1095">
        <v>2249567137</v>
      </c>
      <c r="B1095">
        <v>897083</v>
      </c>
      <c r="C1095">
        <v>3</v>
      </c>
      <c r="D1095">
        <v>972.69</v>
      </c>
    </row>
    <row r="1096" spans="1:4" x14ac:dyDescent="0.3">
      <c r="A1096">
        <v>7484465509</v>
      </c>
      <c r="B1096">
        <v>706112</v>
      </c>
      <c r="C1096">
        <v>3</v>
      </c>
      <c r="D1096">
        <v>478.79</v>
      </c>
    </row>
    <row r="1097" spans="1:4" x14ac:dyDescent="0.3">
      <c r="A1097">
        <v>2577208156</v>
      </c>
      <c r="B1097">
        <v>615545</v>
      </c>
      <c r="C1097">
        <v>1</v>
      </c>
      <c r="D1097">
        <v>448.16</v>
      </c>
    </row>
    <row r="1098" spans="1:4" x14ac:dyDescent="0.3">
      <c r="A1098">
        <v>3321905621</v>
      </c>
      <c r="B1098">
        <v>820541</v>
      </c>
      <c r="C1098">
        <v>3</v>
      </c>
      <c r="D1098">
        <v>576.22</v>
      </c>
    </row>
    <row r="1099" spans="1:4" x14ac:dyDescent="0.3">
      <c r="A1099">
        <v>6686839282</v>
      </c>
      <c r="B1099">
        <v>726958</v>
      </c>
      <c r="C1099">
        <v>2</v>
      </c>
      <c r="D1099">
        <v>887.48</v>
      </c>
    </row>
    <row r="1100" spans="1:4" x14ac:dyDescent="0.3">
      <c r="A1100">
        <v>5095558661</v>
      </c>
      <c r="B1100">
        <v>970529</v>
      </c>
      <c r="C1100">
        <v>3</v>
      </c>
      <c r="D1100">
        <v>827.44</v>
      </c>
    </row>
    <row r="1101" spans="1:4" x14ac:dyDescent="0.3">
      <c r="A1101">
        <v>112658009</v>
      </c>
      <c r="B1101">
        <v>604184</v>
      </c>
      <c r="C1101">
        <v>1</v>
      </c>
      <c r="D1101">
        <v>397.55</v>
      </c>
    </row>
    <row r="1102" spans="1:4" x14ac:dyDescent="0.3">
      <c r="A1102">
        <v>1343610513</v>
      </c>
      <c r="B1102">
        <v>925482</v>
      </c>
      <c r="C1102">
        <v>2</v>
      </c>
      <c r="D1102">
        <v>475.04</v>
      </c>
    </row>
    <row r="1103" spans="1:4" x14ac:dyDescent="0.3">
      <c r="A1103">
        <v>7190610535</v>
      </c>
      <c r="B1103">
        <v>990993</v>
      </c>
      <c r="C1103">
        <v>3</v>
      </c>
      <c r="D1103">
        <v>263.7</v>
      </c>
    </row>
    <row r="1104" spans="1:4" x14ac:dyDescent="0.3">
      <c r="A1104">
        <v>5069426001</v>
      </c>
      <c r="B1104">
        <v>41853</v>
      </c>
      <c r="C1104">
        <v>1</v>
      </c>
      <c r="D1104">
        <v>910.44</v>
      </c>
    </row>
    <row r="1105" spans="1:4" x14ac:dyDescent="0.3">
      <c r="A1105">
        <v>5655369002</v>
      </c>
      <c r="B1105">
        <v>6405</v>
      </c>
      <c r="C1105">
        <v>2</v>
      </c>
      <c r="D1105">
        <v>236.51</v>
      </c>
    </row>
    <row r="1106" spans="1:4" x14ac:dyDescent="0.3">
      <c r="A1106">
        <v>5761530160</v>
      </c>
      <c r="B1106">
        <v>349294</v>
      </c>
      <c r="C1106">
        <v>1</v>
      </c>
      <c r="D1106">
        <v>934.75</v>
      </c>
    </row>
    <row r="1107" spans="1:4" x14ac:dyDescent="0.3">
      <c r="A1107">
        <v>4772519706</v>
      </c>
      <c r="B1107">
        <v>257719</v>
      </c>
      <c r="C1107">
        <v>1</v>
      </c>
      <c r="D1107">
        <v>281.73</v>
      </c>
    </row>
    <row r="1108" spans="1:4" x14ac:dyDescent="0.3">
      <c r="A1108">
        <v>8209051735</v>
      </c>
      <c r="B1108">
        <v>336847</v>
      </c>
      <c r="C1108">
        <v>3</v>
      </c>
      <c r="D1108">
        <v>936.98</v>
      </c>
    </row>
    <row r="1109" spans="1:4" x14ac:dyDescent="0.3">
      <c r="A1109">
        <v>4870391666</v>
      </c>
      <c r="B1109">
        <v>324809</v>
      </c>
      <c r="C1109">
        <v>1</v>
      </c>
      <c r="D1109">
        <v>608</v>
      </c>
    </row>
    <row r="1110" spans="1:4" x14ac:dyDescent="0.3">
      <c r="A1110">
        <v>7777975083</v>
      </c>
      <c r="B1110">
        <v>684939</v>
      </c>
      <c r="C1110">
        <v>1</v>
      </c>
      <c r="D1110">
        <v>727.95</v>
      </c>
    </row>
    <row r="1111" spans="1:4" x14ac:dyDescent="0.3">
      <c r="A1111">
        <v>8713948756</v>
      </c>
      <c r="B1111">
        <v>837480</v>
      </c>
      <c r="C1111">
        <v>2</v>
      </c>
      <c r="D1111">
        <v>217.4</v>
      </c>
    </row>
    <row r="1112" spans="1:4" x14ac:dyDescent="0.3">
      <c r="A1112">
        <v>6191050157</v>
      </c>
      <c r="B1112">
        <v>365133</v>
      </c>
      <c r="C1112">
        <v>3</v>
      </c>
      <c r="D1112">
        <v>915.45</v>
      </c>
    </row>
    <row r="1113" spans="1:4" x14ac:dyDescent="0.3">
      <c r="A1113">
        <v>4060449266</v>
      </c>
      <c r="B1113">
        <v>953175</v>
      </c>
      <c r="C1113">
        <v>1</v>
      </c>
      <c r="D1113">
        <v>225.21</v>
      </c>
    </row>
    <row r="1114" spans="1:4" x14ac:dyDescent="0.3">
      <c r="A1114">
        <v>5657605506</v>
      </c>
      <c r="B1114">
        <v>451933</v>
      </c>
      <c r="C1114">
        <v>3</v>
      </c>
      <c r="D1114">
        <v>568.94000000000005</v>
      </c>
    </row>
    <row r="1115" spans="1:4" x14ac:dyDescent="0.3">
      <c r="A1115">
        <v>8851743592</v>
      </c>
      <c r="B1115">
        <v>385113</v>
      </c>
      <c r="C1115">
        <v>1</v>
      </c>
      <c r="D1115">
        <v>816.38</v>
      </c>
    </row>
    <row r="1116" spans="1:4" x14ac:dyDescent="0.3">
      <c r="A1116">
        <v>4689717606</v>
      </c>
      <c r="B1116">
        <v>473929</v>
      </c>
      <c r="C1116">
        <v>1</v>
      </c>
      <c r="D1116">
        <v>440.19</v>
      </c>
    </row>
    <row r="1117" spans="1:4" x14ac:dyDescent="0.3">
      <c r="A1117">
        <v>2860246948</v>
      </c>
      <c r="B1117">
        <v>859361</v>
      </c>
      <c r="C1117">
        <v>1</v>
      </c>
      <c r="D1117">
        <v>432.39</v>
      </c>
    </row>
    <row r="1118" spans="1:4" x14ac:dyDescent="0.3">
      <c r="A1118">
        <v>2875550803</v>
      </c>
      <c r="B1118">
        <v>366066</v>
      </c>
      <c r="C1118">
        <v>3</v>
      </c>
      <c r="D1118">
        <v>918.58</v>
      </c>
    </row>
    <row r="1119" spans="1:4" x14ac:dyDescent="0.3">
      <c r="A1119">
        <v>5340575011</v>
      </c>
      <c r="B1119">
        <v>6405</v>
      </c>
      <c r="C1119">
        <v>2</v>
      </c>
      <c r="D1119">
        <v>236.51</v>
      </c>
    </row>
    <row r="1120" spans="1:4" x14ac:dyDescent="0.3">
      <c r="A1120">
        <v>7717156533</v>
      </c>
      <c r="B1120">
        <v>820973</v>
      </c>
      <c r="C1120">
        <v>1</v>
      </c>
      <c r="D1120">
        <v>114.52</v>
      </c>
    </row>
    <row r="1121" spans="1:4" x14ac:dyDescent="0.3">
      <c r="A1121">
        <v>8297255359</v>
      </c>
      <c r="B1121">
        <v>354409</v>
      </c>
      <c r="C1121">
        <v>1</v>
      </c>
      <c r="D1121">
        <v>325.08</v>
      </c>
    </row>
    <row r="1122" spans="1:4" x14ac:dyDescent="0.3">
      <c r="A1122">
        <v>7873234939</v>
      </c>
      <c r="B1122">
        <v>367391</v>
      </c>
      <c r="C1122">
        <v>1</v>
      </c>
      <c r="D1122">
        <v>939.55</v>
      </c>
    </row>
    <row r="1123" spans="1:4" x14ac:dyDescent="0.3">
      <c r="A1123">
        <v>3668515922</v>
      </c>
      <c r="B1123">
        <v>328457</v>
      </c>
      <c r="C1123">
        <v>3</v>
      </c>
      <c r="D1123">
        <v>858.57</v>
      </c>
    </row>
    <row r="1124" spans="1:4" x14ac:dyDescent="0.3">
      <c r="A1124">
        <v>8356690330</v>
      </c>
      <c r="B1124">
        <v>566052</v>
      </c>
      <c r="C1124">
        <v>2</v>
      </c>
      <c r="D1124">
        <v>87.3</v>
      </c>
    </row>
    <row r="1125" spans="1:4" x14ac:dyDescent="0.3">
      <c r="A1125">
        <v>3508620293</v>
      </c>
      <c r="B1125">
        <v>991434</v>
      </c>
      <c r="C1125">
        <v>1</v>
      </c>
      <c r="D1125">
        <v>237.62</v>
      </c>
    </row>
    <row r="1126" spans="1:4" x14ac:dyDescent="0.3">
      <c r="A1126">
        <v>9998297778</v>
      </c>
      <c r="B1126">
        <v>709916</v>
      </c>
      <c r="C1126">
        <v>3</v>
      </c>
      <c r="D1126">
        <v>33.76</v>
      </c>
    </row>
    <row r="1127" spans="1:4" x14ac:dyDescent="0.3">
      <c r="A1127">
        <v>3898421710</v>
      </c>
      <c r="B1127">
        <v>187399</v>
      </c>
      <c r="C1127">
        <v>2</v>
      </c>
      <c r="D1127">
        <v>53.49</v>
      </c>
    </row>
    <row r="1128" spans="1:4" x14ac:dyDescent="0.3">
      <c r="A1128">
        <v>3960980694</v>
      </c>
      <c r="B1128">
        <v>927651</v>
      </c>
      <c r="C1128">
        <v>1</v>
      </c>
      <c r="D1128">
        <v>426.72</v>
      </c>
    </row>
    <row r="1129" spans="1:4" x14ac:dyDescent="0.3">
      <c r="A1129">
        <v>5008395294</v>
      </c>
      <c r="B1129">
        <v>131136</v>
      </c>
      <c r="C1129">
        <v>3</v>
      </c>
      <c r="D1129">
        <v>37.799999999999997</v>
      </c>
    </row>
    <row r="1130" spans="1:4" x14ac:dyDescent="0.3">
      <c r="A1130">
        <v>3722869004</v>
      </c>
      <c r="B1130">
        <v>337168</v>
      </c>
      <c r="C1130">
        <v>3</v>
      </c>
      <c r="D1130">
        <v>545.49</v>
      </c>
    </row>
    <row r="1131" spans="1:4" x14ac:dyDescent="0.3">
      <c r="A1131">
        <v>8391555591</v>
      </c>
      <c r="B1131">
        <v>644847</v>
      </c>
      <c r="C1131">
        <v>1</v>
      </c>
      <c r="D1131">
        <v>622.80999999999995</v>
      </c>
    </row>
    <row r="1132" spans="1:4" x14ac:dyDescent="0.3">
      <c r="A1132">
        <v>8063730776</v>
      </c>
      <c r="B1132">
        <v>196719</v>
      </c>
      <c r="C1132">
        <v>3</v>
      </c>
      <c r="D1132">
        <v>217.5</v>
      </c>
    </row>
    <row r="1133" spans="1:4" x14ac:dyDescent="0.3">
      <c r="A1133">
        <v>9052752169</v>
      </c>
      <c r="B1133">
        <v>114414</v>
      </c>
      <c r="C1133">
        <v>2</v>
      </c>
      <c r="D1133">
        <v>832.06</v>
      </c>
    </row>
    <row r="1134" spans="1:4" x14ac:dyDescent="0.3">
      <c r="A1134">
        <v>7471416647</v>
      </c>
      <c r="B1134">
        <v>927651</v>
      </c>
      <c r="C1134">
        <v>2</v>
      </c>
      <c r="D1134">
        <v>426.72</v>
      </c>
    </row>
    <row r="1135" spans="1:4" x14ac:dyDescent="0.3">
      <c r="A1135">
        <v>848332407</v>
      </c>
      <c r="B1135">
        <v>555121</v>
      </c>
      <c r="C1135">
        <v>2</v>
      </c>
      <c r="D1135">
        <v>354.91</v>
      </c>
    </row>
    <row r="1136" spans="1:4" x14ac:dyDescent="0.3">
      <c r="A1136">
        <v>4062701987</v>
      </c>
      <c r="B1136">
        <v>194682</v>
      </c>
      <c r="C1136">
        <v>1</v>
      </c>
      <c r="D1136">
        <v>912.29</v>
      </c>
    </row>
    <row r="1137" spans="1:4" x14ac:dyDescent="0.3">
      <c r="A1137">
        <v>8723912832</v>
      </c>
      <c r="B1137">
        <v>455755</v>
      </c>
      <c r="C1137">
        <v>3</v>
      </c>
      <c r="D1137">
        <v>44.09</v>
      </c>
    </row>
    <row r="1138" spans="1:4" x14ac:dyDescent="0.3">
      <c r="A1138">
        <v>9099298435</v>
      </c>
      <c r="B1138">
        <v>89084</v>
      </c>
      <c r="C1138">
        <v>3</v>
      </c>
      <c r="D1138">
        <v>598.83000000000004</v>
      </c>
    </row>
    <row r="1139" spans="1:4" x14ac:dyDescent="0.3">
      <c r="A1139">
        <v>5645691241</v>
      </c>
      <c r="B1139">
        <v>77308</v>
      </c>
      <c r="C1139">
        <v>2</v>
      </c>
      <c r="D1139">
        <v>223.27</v>
      </c>
    </row>
    <row r="1140" spans="1:4" x14ac:dyDescent="0.3">
      <c r="A1140">
        <v>8258019846</v>
      </c>
      <c r="B1140">
        <v>734789</v>
      </c>
      <c r="C1140">
        <v>1</v>
      </c>
      <c r="D1140">
        <v>395.82</v>
      </c>
    </row>
    <row r="1141" spans="1:4" x14ac:dyDescent="0.3">
      <c r="A1141">
        <v>2732162016</v>
      </c>
      <c r="B1141">
        <v>305754</v>
      </c>
      <c r="C1141">
        <v>3</v>
      </c>
      <c r="D1141">
        <v>979.99</v>
      </c>
    </row>
    <row r="1142" spans="1:4" x14ac:dyDescent="0.3">
      <c r="A1142">
        <v>1561902412</v>
      </c>
      <c r="B1142">
        <v>679321</v>
      </c>
      <c r="C1142">
        <v>1</v>
      </c>
      <c r="D1142">
        <v>738.46</v>
      </c>
    </row>
    <row r="1143" spans="1:4" x14ac:dyDescent="0.3">
      <c r="A1143">
        <v>8979476889</v>
      </c>
      <c r="B1143">
        <v>256051</v>
      </c>
      <c r="C1143">
        <v>3</v>
      </c>
      <c r="D1143">
        <v>400.92</v>
      </c>
    </row>
    <row r="1144" spans="1:4" x14ac:dyDescent="0.3">
      <c r="A1144">
        <v>8373953053</v>
      </c>
      <c r="B1144">
        <v>679284</v>
      </c>
      <c r="C1144">
        <v>3</v>
      </c>
      <c r="D1144">
        <v>877.89</v>
      </c>
    </row>
    <row r="1145" spans="1:4" x14ac:dyDescent="0.3">
      <c r="A1145">
        <v>7021309133</v>
      </c>
      <c r="B1145">
        <v>992178</v>
      </c>
      <c r="C1145">
        <v>3</v>
      </c>
      <c r="D1145">
        <v>632.42999999999995</v>
      </c>
    </row>
    <row r="1146" spans="1:4" x14ac:dyDescent="0.3">
      <c r="A1146">
        <v>3447085029</v>
      </c>
      <c r="B1146">
        <v>337168</v>
      </c>
      <c r="C1146">
        <v>2</v>
      </c>
      <c r="D1146">
        <v>545.49</v>
      </c>
    </row>
    <row r="1147" spans="1:4" x14ac:dyDescent="0.3">
      <c r="A1147">
        <v>9284767341</v>
      </c>
      <c r="B1147">
        <v>470449</v>
      </c>
      <c r="C1147">
        <v>1</v>
      </c>
      <c r="D1147">
        <v>827.77</v>
      </c>
    </row>
    <row r="1148" spans="1:4" x14ac:dyDescent="0.3">
      <c r="A1148">
        <v>9770431940</v>
      </c>
      <c r="B1148">
        <v>679321</v>
      </c>
      <c r="C1148">
        <v>2</v>
      </c>
      <c r="D1148">
        <v>738.46</v>
      </c>
    </row>
    <row r="1149" spans="1:4" x14ac:dyDescent="0.3">
      <c r="A1149">
        <v>9650124390</v>
      </c>
      <c r="B1149">
        <v>123983</v>
      </c>
      <c r="C1149">
        <v>2</v>
      </c>
      <c r="D1149">
        <v>785.67</v>
      </c>
    </row>
    <row r="1150" spans="1:4" x14ac:dyDescent="0.3">
      <c r="A1150">
        <v>9826894858</v>
      </c>
      <c r="B1150">
        <v>319388</v>
      </c>
      <c r="C1150">
        <v>2</v>
      </c>
      <c r="D1150">
        <v>657.8</v>
      </c>
    </row>
    <row r="1151" spans="1:4" x14ac:dyDescent="0.3">
      <c r="A1151">
        <v>4466839873</v>
      </c>
      <c r="B1151">
        <v>77308</v>
      </c>
      <c r="C1151">
        <v>1</v>
      </c>
      <c r="D1151">
        <v>223.27</v>
      </c>
    </row>
    <row r="1152" spans="1:4" x14ac:dyDescent="0.3">
      <c r="A1152">
        <v>4331471900</v>
      </c>
      <c r="B1152">
        <v>762527</v>
      </c>
      <c r="C1152">
        <v>2</v>
      </c>
      <c r="D1152">
        <v>690.08</v>
      </c>
    </row>
    <row r="1153" spans="1:4" x14ac:dyDescent="0.3">
      <c r="A1153">
        <v>5777824005</v>
      </c>
      <c r="B1153">
        <v>945635</v>
      </c>
      <c r="C1153">
        <v>2</v>
      </c>
      <c r="D1153">
        <v>778.9</v>
      </c>
    </row>
    <row r="1154" spans="1:4" x14ac:dyDescent="0.3">
      <c r="A1154">
        <v>8795242622</v>
      </c>
      <c r="B1154">
        <v>33797</v>
      </c>
      <c r="C1154">
        <v>3</v>
      </c>
      <c r="D1154">
        <v>888.12</v>
      </c>
    </row>
    <row r="1155" spans="1:4" x14ac:dyDescent="0.3">
      <c r="A1155">
        <v>8561878376</v>
      </c>
      <c r="B1155">
        <v>555121</v>
      </c>
      <c r="C1155">
        <v>3</v>
      </c>
      <c r="D1155">
        <v>354.91</v>
      </c>
    </row>
    <row r="1156" spans="1:4" x14ac:dyDescent="0.3">
      <c r="A1156">
        <v>2113243643</v>
      </c>
      <c r="B1156">
        <v>644847</v>
      </c>
      <c r="C1156">
        <v>3</v>
      </c>
      <c r="D1156">
        <v>622.80999999999995</v>
      </c>
    </row>
    <row r="1157" spans="1:4" x14ac:dyDescent="0.3">
      <c r="A1157">
        <v>8497820340</v>
      </c>
      <c r="B1157">
        <v>327290</v>
      </c>
      <c r="C1157">
        <v>2</v>
      </c>
      <c r="D1157">
        <v>862.28</v>
      </c>
    </row>
    <row r="1158" spans="1:4" x14ac:dyDescent="0.3">
      <c r="A1158">
        <v>3167184563</v>
      </c>
      <c r="B1158">
        <v>798639</v>
      </c>
      <c r="C1158">
        <v>1</v>
      </c>
      <c r="D1158">
        <v>211.25</v>
      </c>
    </row>
    <row r="1159" spans="1:4" x14ac:dyDescent="0.3">
      <c r="A1159">
        <v>9997121955</v>
      </c>
      <c r="B1159">
        <v>739534</v>
      </c>
      <c r="C1159">
        <v>2</v>
      </c>
      <c r="D1159">
        <v>994.56</v>
      </c>
    </row>
    <row r="1160" spans="1:4" x14ac:dyDescent="0.3">
      <c r="A1160">
        <v>2954397481</v>
      </c>
      <c r="B1160">
        <v>272170</v>
      </c>
      <c r="C1160">
        <v>1</v>
      </c>
      <c r="D1160">
        <v>140.80000000000001</v>
      </c>
    </row>
    <row r="1161" spans="1:4" x14ac:dyDescent="0.3">
      <c r="A1161">
        <v>8125884987</v>
      </c>
      <c r="B1161">
        <v>764014</v>
      </c>
      <c r="C1161">
        <v>3</v>
      </c>
      <c r="D1161">
        <v>612.04</v>
      </c>
    </row>
    <row r="1162" spans="1:4" x14ac:dyDescent="0.3">
      <c r="A1162">
        <v>3765873352</v>
      </c>
      <c r="B1162">
        <v>365132</v>
      </c>
      <c r="C1162">
        <v>3</v>
      </c>
      <c r="D1162">
        <v>229.38</v>
      </c>
    </row>
    <row r="1163" spans="1:4" x14ac:dyDescent="0.3">
      <c r="A1163">
        <v>7733310993</v>
      </c>
      <c r="B1163">
        <v>820541</v>
      </c>
      <c r="C1163">
        <v>1</v>
      </c>
      <c r="D1163">
        <v>576.22</v>
      </c>
    </row>
    <row r="1164" spans="1:4" x14ac:dyDescent="0.3">
      <c r="A1164">
        <v>738093341</v>
      </c>
      <c r="B1164">
        <v>257719</v>
      </c>
      <c r="C1164">
        <v>2</v>
      </c>
      <c r="D1164">
        <v>281.73</v>
      </c>
    </row>
    <row r="1165" spans="1:4" x14ac:dyDescent="0.3">
      <c r="A1165">
        <v>1837574319</v>
      </c>
      <c r="B1165">
        <v>851978</v>
      </c>
      <c r="C1165">
        <v>3</v>
      </c>
      <c r="D1165">
        <v>715.72</v>
      </c>
    </row>
    <row r="1166" spans="1:4" x14ac:dyDescent="0.3">
      <c r="A1166">
        <v>2468420564</v>
      </c>
      <c r="B1166">
        <v>365133</v>
      </c>
      <c r="C1166">
        <v>2</v>
      </c>
      <c r="D1166">
        <v>915.45</v>
      </c>
    </row>
    <row r="1167" spans="1:4" x14ac:dyDescent="0.3">
      <c r="A1167">
        <v>5368005763</v>
      </c>
      <c r="B1167">
        <v>237083</v>
      </c>
      <c r="C1167">
        <v>2</v>
      </c>
      <c r="D1167">
        <v>577.13</v>
      </c>
    </row>
    <row r="1168" spans="1:4" x14ac:dyDescent="0.3">
      <c r="A1168">
        <v>3823949592</v>
      </c>
      <c r="B1168">
        <v>39154</v>
      </c>
      <c r="C1168">
        <v>2</v>
      </c>
      <c r="D1168">
        <v>946.86</v>
      </c>
    </row>
    <row r="1169" spans="1:4" x14ac:dyDescent="0.3">
      <c r="A1169">
        <v>6298008063</v>
      </c>
      <c r="B1169">
        <v>585299</v>
      </c>
      <c r="C1169">
        <v>3</v>
      </c>
      <c r="D1169">
        <v>799.46</v>
      </c>
    </row>
    <row r="1170" spans="1:4" x14ac:dyDescent="0.3">
      <c r="A1170">
        <v>2499190829</v>
      </c>
      <c r="B1170">
        <v>679284</v>
      </c>
      <c r="C1170">
        <v>2</v>
      </c>
      <c r="D1170">
        <v>877.89</v>
      </c>
    </row>
    <row r="1171" spans="1:4" x14ac:dyDescent="0.3">
      <c r="A1171">
        <v>491116137</v>
      </c>
      <c r="B1171">
        <v>237083</v>
      </c>
      <c r="C1171">
        <v>2</v>
      </c>
      <c r="D1171">
        <v>577.13</v>
      </c>
    </row>
    <row r="1172" spans="1:4" x14ac:dyDescent="0.3">
      <c r="A1172">
        <v>2206269404</v>
      </c>
      <c r="B1172">
        <v>642612</v>
      </c>
      <c r="C1172">
        <v>1</v>
      </c>
      <c r="D1172">
        <v>517.03</v>
      </c>
    </row>
    <row r="1173" spans="1:4" x14ac:dyDescent="0.3">
      <c r="A1173">
        <v>1330806043</v>
      </c>
      <c r="B1173">
        <v>760684</v>
      </c>
      <c r="C1173">
        <v>3</v>
      </c>
      <c r="D1173">
        <v>71.599999999999994</v>
      </c>
    </row>
    <row r="1174" spans="1:4" x14ac:dyDescent="0.3">
      <c r="A1174">
        <v>6770858376</v>
      </c>
      <c r="B1174">
        <v>654297</v>
      </c>
      <c r="C1174">
        <v>2</v>
      </c>
      <c r="D1174">
        <v>13.25</v>
      </c>
    </row>
    <row r="1175" spans="1:4" x14ac:dyDescent="0.3">
      <c r="A1175">
        <v>4466716432</v>
      </c>
      <c r="B1175">
        <v>799459</v>
      </c>
      <c r="C1175">
        <v>3</v>
      </c>
      <c r="D1175">
        <v>852.02</v>
      </c>
    </row>
    <row r="1176" spans="1:4" x14ac:dyDescent="0.3">
      <c r="A1176">
        <v>8292554686</v>
      </c>
      <c r="B1176">
        <v>478531</v>
      </c>
      <c r="C1176">
        <v>2</v>
      </c>
      <c r="D1176">
        <v>825.46</v>
      </c>
    </row>
    <row r="1177" spans="1:4" x14ac:dyDescent="0.3">
      <c r="A1177">
        <v>4204069161</v>
      </c>
      <c r="B1177">
        <v>34200</v>
      </c>
      <c r="C1177">
        <v>2</v>
      </c>
      <c r="D1177">
        <v>319.8</v>
      </c>
    </row>
    <row r="1178" spans="1:4" x14ac:dyDescent="0.3">
      <c r="A1178">
        <v>2163079658</v>
      </c>
      <c r="B1178">
        <v>661577</v>
      </c>
      <c r="C1178">
        <v>3</v>
      </c>
      <c r="D1178">
        <v>720.95</v>
      </c>
    </row>
    <row r="1179" spans="1:4" x14ac:dyDescent="0.3">
      <c r="A1179">
        <v>6971561757</v>
      </c>
      <c r="B1179">
        <v>578097</v>
      </c>
      <c r="C1179">
        <v>3</v>
      </c>
      <c r="D1179">
        <v>267.61</v>
      </c>
    </row>
    <row r="1180" spans="1:4" x14ac:dyDescent="0.3">
      <c r="A1180">
        <v>7965253060</v>
      </c>
      <c r="B1180">
        <v>739534</v>
      </c>
      <c r="C1180">
        <v>3</v>
      </c>
      <c r="D1180">
        <v>994.56</v>
      </c>
    </row>
    <row r="1181" spans="1:4" x14ac:dyDescent="0.3">
      <c r="A1181">
        <v>8939040193</v>
      </c>
      <c r="B1181">
        <v>36412</v>
      </c>
      <c r="C1181">
        <v>3</v>
      </c>
      <c r="D1181">
        <v>397.68</v>
      </c>
    </row>
    <row r="1182" spans="1:4" x14ac:dyDescent="0.3">
      <c r="A1182">
        <v>8322028211</v>
      </c>
      <c r="B1182">
        <v>451812</v>
      </c>
      <c r="C1182">
        <v>2</v>
      </c>
      <c r="D1182">
        <v>530.85</v>
      </c>
    </row>
    <row r="1183" spans="1:4" x14ac:dyDescent="0.3">
      <c r="A1183">
        <v>6865922682</v>
      </c>
      <c r="B1183">
        <v>914071</v>
      </c>
      <c r="C1183">
        <v>2</v>
      </c>
      <c r="D1183">
        <v>296.94</v>
      </c>
    </row>
    <row r="1184" spans="1:4" x14ac:dyDescent="0.3">
      <c r="A1184">
        <v>5912729079</v>
      </c>
      <c r="B1184">
        <v>871592</v>
      </c>
      <c r="C1184">
        <v>1</v>
      </c>
      <c r="D1184">
        <v>870.29</v>
      </c>
    </row>
    <row r="1185" spans="1:4" x14ac:dyDescent="0.3">
      <c r="A1185">
        <v>8764776130</v>
      </c>
      <c r="B1185">
        <v>82484</v>
      </c>
      <c r="C1185">
        <v>1</v>
      </c>
      <c r="D1185">
        <v>914.88</v>
      </c>
    </row>
    <row r="1186" spans="1:4" x14ac:dyDescent="0.3">
      <c r="A1186">
        <v>7769965629</v>
      </c>
      <c r="B1186">
        <v>747801</v>
      </c>
      <c r="C1186">
        <v>2</v>
      </c>
      <c r="D1186">
        <v>277.76</v>
      </c>
    </row>
    <row r="1187" spans="1:4" x14ac:dyDescent="0.3">
      <c r="A1187">
        <v>2166463032</v>
      </c>
      <c r="B1187">
        <v>851978</v>
      </c>
      <c r="C1187">
        <v>1</v>
      </c>
      <c r="D1187">
        <v>715.72</v>
      </c>
    </row>
    <row r="1188" spans="1:4" x14ac:dyDescent="0.3">
      <c r="A1188">
        <v>7035343259</v>
      </c>
      <c r="B1188">
        <v>853932</v>
      </c>
      <c r="C1188">
        <v>1</v>
      </c>
      <c r="D1188">
        <v>941.19</v>
      </c>
    </row>
    <row r="1189" spans="1:4" x14ac:dyDescent="0.3">
      <c r="A1189">
        <v>8914775994</v>
      </c>
      <c r="B1189">
        <v>91670</v>
      </c>
      <c r="C1189">
        <v>3</v>
      </c>
      <c r="D1189">
        <v>439.24</v>
      </c>
    </row>
    <row r="1190" spans="1:4" x14ac:dyDescent="0.3">
      <c r="A1190">
        <v>7565647347</v>
      </c>
      <c r="B1190">
        <v>726958</v>
      </c>
      <c r="C1190">
        <v>2</v>
      </c>
      <c r="D1190">
        <v>887.48</v>
      </c>
    </row>
    <row r="1191" spans="1:4" x14ac:dyDescent="0.3">
      <c r="A1191">
        <v>6172215120</v>
      </c>
      <c r="B1191">
        <v>714999</v>
      </c>
      <c r="C1191">
        <v>3</v>
      </c>
      <c r="D1191">
        <v>882.51</v>
      </c>
    </row>
    <row r="1192" spans="1:4" x14ac:dyDescent="0.3">
      <c r="A1192">
        <v>4043585691</v>
      </c>
      <c r="B1192">
        <v>760684</v>
      </c>
      <c r="C1192">
        <v>3</v>
      </c>
      <c r="D1192">
        <v>71.599999999999994</v>
      </c>
    </row>
    <row r="1193" spans="1:4" x14ac:dyDescent="0.3">
      <c r="A1193">
        <v>3735186180</v>
      </c>
      <c r="B1193">
        <v>120532</v>
      </c>
      <c r="C1193">
        <v>1</v>
      </c>
      <c r="D1193">
        <v>697.53</v>
      </c>
    </row>
    <row r="1194" spans="1:4" x14ac:dyDescent="0.3">
      <c r="A1194">
        <v>5281459433</v>
      </c>
      <c r="B1194">
        <v>194682</v>
      </c>
      <c r="C1194">
        <v>1</v>
      </c>
      <c r="D1194">
        <v>912.29</v>
      </c>
    </row>
    <row r="1195" spans="1:4" x14ac:dyDescent="0.3">
      <c r="A1195">
        <v>424087401</v>
      </c>
      <c r="B1195">
        <v>51036</v>
      </c>
      <c r="C1195">
        <v>1</v>
      </c>
      <c r="D1195">
        <v>931.61</v>
      </c>
    </row>
    <row r="1196" spans="1:4" x14ac:dyDescent="0.3">
      <c r="A1196">
        <v>884327245</v>
      </c>
      <c r="B1196">
        <v>679321</v>
      </c>
      <c r="C1196">
        <v>2</v>
      </c>
      <c r="D1196">
        <v>738.46</v>
      </c>
    </row>
    <row r="1197" spans="1:4" x14ac:dyDescent="0.3">
      <c r="A1197">
        <v>6318008970</v>
      </c>
      <c r="B1197">
        <v>952124</v>
      </c>
      <c r="C1197">
        <v>3</v>
      </c>
      <c r="D1197">
        <v>127.08</v>
      </c>
    </row>
    <row r="1198" spans="1:4" x14ac:dyDescent="0.3">
      <c r="A1198">
        <v>3792751421</v>
      </c>
      <c r="B1198">
        <v>914071</v>
      </c>
      <c r="C1198">
        <v>2</v>
      </c>
      <c r="D1198">
        <v>296.94</v>
      </c>
    </row>
    <row r="1199" spans="1:4" x14ac:dyDescent="0.3">
      <c r="A1199">
        <v>5471255539</v>
      </c>
      <c r="B1199">
        <v>578097</v>
      </c>
      <c r="C1199">
        <v>1</v>
      </c>
      <c r="D1199">
        <v>267.61</v>
      </c>
    </row>
    <row r="1200" spans="1:4" x14ac:dyDescent="0.3">
      <c r="A1200">
        <v>9917290378</v>
      </c>
      <c r="B1200">
        <v>991434</v>
      </c>
      <c r="C1200">
        <v>2</v>
      </c>
      <c r="D1200">
        <v>237.62</v>
      </c>
    </row>
    <row r="1201" spans="1:4" x14ac:dyDescent="0.3">
      <c r="A1201">
        <v>208989475</v>
      </c>
      <c r="B1201">
        <v>432617</v>
      </c>
      <c r="C1201">
        <v>2</v>
      </c>
      <c r="D1201">
        <v>863.18</v>
      </c>
    </row>
    <row r="1202" spans="1:4" x14ac:dyDescent="0.3">
      <c r="A1202">
        <v>7672827556</v>
      </c>
      <c r="B1202">
        <v>903336</v>
      </c>
      <c r="C1202">
        <v>1</v>
      </c>
      <c r="D1202">
        <v>551.88</v>
      </c>
    </row>
    <row r="1203" spans="1:4" x14ac:dyDescent="0.3">
      <c r="A1203">
        <v>3792912325</v>
      </c>
      <c r="B1203">
        <v>36412</v>
      </c>
      <c r="C1203">
        <v>3</v>
      </c>
      <c r="D1203">
        <v>397.68</v>
      </c>
    </row>
    <row r="1204" spans="1:4" x14ac:dyDescent="0.3">
      <c r="A1204">
        <v>2478533601</v>
      </c>
      <c r="B1204">
        <v>349294</v>
      </c>
      <c r="C1204">
        <v>2</v>
      </c>
      <c r="D1204">
        <v>934.75</v>
      </c>
    </row>
    <row r="1205" spans="1:4" x14ac:dyDescent="0.3">
      <c r="A1205">
        <v>2255745327</v>
      </c>
      <c r="B1205">
        <v>764014</v>
      </c>
      <c r="C1205">
        <v>1</v>
      </c>
      <c r="D1205">
        <v>612.04</v>
      </c>
    </row>
    <row r="1206" spans="1:4" x14ac:dyDescent="0.3">
      <c r="A1206">
        <v>8612261848</v>
      </c>
      <c r="B1206">
        <v>672059</v>
      </c>
      <c r="C1206">
        <v>1</v>
      </c>
      <c r="D1206">
        <v>672.73</v>
      </c>
    </row>
    <row r="1207" spans="1:4" x14ac:dyDescent="0.3">
      <c r="A1207">
        <v>6949810049</v>
      </c>
      <c r="B1207">
        <v>63769</v>
      </c>
      <c r="C1207">
        <v>2</v>
      </c>
      <c r="D1207">
        <v>878.07</v>
      </c>
    </row>
    <row r="1208" spans="1:4" x14ac:dyDescent="0.3">
      <c r="A1208">
        <v>2399456941</v>
      </c>
      <c r="B1208">
        <v>812607</v>
      </c>
      <c r="C1208">
        <v>2</v>
      </c>
      <c r="D1208">
        <v>416.65</v>
      </c>
    </row>
    <row r="1209" spans="1:4" x14ac:dyDescent="0.3">
      <c r="A1209">
        <v>6292969164</v>
      </c>
      <c r="B1209">
        <v>222892</v>
      </c>
      <c r="C1209">
        <v>3</v>
      </c>
      <c r="D1209">
        <v>869.22</v>
      </c>
    </row>
    <row r="1210" spans="1:4" x14ac:dyDescent="0.3">
      <c r="A1210">
        <v>2929485756</v>
      </c>
      <c r="B1210">
        <v>365132</v>
      </c>
      <c r="C1210">
        <v>1</v>
      </c>
      <c r="D1210">
        <v>229.38</v>
      </c>
    </row>
    <row r="1211" spans="1:4" x14ac:dyDescent="0.3">
      <c r="A1211">
        <v>8757869416</v>
      </c>
      <c r="B1211">
        <v>435929</v>
      </c>
      <c r="C1211">
        <v>1</v>
      </c>
      <c r="D1211">
        <v>856.89</v>
      </c>
    </row>
    <row r="1212" spans="1:4" x14ac:dyDescent="0.3">
      <c r="A1212">
        <v>2653966619</v>
      </c>
      <c r="B1212">
        <v>706112</v>
      </c>
      <c r="C1212">
        <v>2</v>
      </c>
      <c r="D1212">
        <v>478.79</v>
      </c>
    </row>
    <row r="1213" spans="1:4" x14ac:dyDescent="0.3">
      <c r="A1213">
        <v>336103625</v>
      </c>
      <c r="B1213">
        <v>500633</v>
      </c>
      <c r="C1213">
        <v>3</v>
      </c>
      <c r="D1213">
        <v>154.5</v>
      </c>
    </row>
    <row r="1214" spans="1:4" x14ac:dyDescent="0.3">
      <c r="A1214">
        <v>3727289407</v>
      </c>
      <c r="B1214">
        <v>564692</v>
      </c>
      <c r="C1214">
        <v>3</v>
      </c>
      <c r="D1214">
        <v>215.65</v>
      </c>
    </row>
    <row r="1215" spans="1:4" x14ac:dyDescent="0.3">
      <c r="A1215">
        <v>701250513</v>
      </c>
      <c r="B1215">
        <v>243235</v>
      </c>
      <c r="C1215">
        <v>2</v>
      </c>
      <c r="D1215">
        <v>109.03</v>
      </c>
    </row>
    <row r="1216" spans="1:4" x14ac:dyDescent="0.3">
      <c r="A1216">
        <v>101816977</v>
      </c>
      <c r="B1216">
        <v>677169</v>
      </c>
      <c r="C1216">
        <v>2</v>
      </c>
      <c r="D1216">
        <v>261.02999999999997</v>
      </c>
    </row>
    <row r="1217" spans="1:4" x14ac:dyDescent="0.3">
      <c r="A1217">
        <v>7838223552</v>
      </c>
      <c r="B1217">
        <v>952124</v>
      </c>
      <c r="C1217">
        <v>1</v>
      </c>
      <c r="D1217">
        <v>127.08</v>
      </c>
    </row>
    <row r="1218" spans="1:4" x14ac:dyDescent="0.3">
      <c r="A1218">
        <v>4123140013</v>
      </c>
      <c r="B1218">
        <v>807452</v>
      </c>
      <c r="C1218">
        <v>2</v>
      </c>
      <c r="D1218">
        <v>144.19</v>
      </c>
    </row>
    <row r="1219" spans="1:4" x14ac:dyDescent="0.3">
      <c r="A1219">
        <v>9821008306</v>
      </c>
      <c r="B1219">
        <v>131748</v>
      </c>
      <c r="C1219">
        <v>3</v>
      </c>
      <c r="D1219">
        <v>81.349999999999994</v>
      </c>
    </row>
    <row r="1220" spans="1:4" x14ac:dyDescent="0.3">
      <c r="A1220">
        <v>5414882934</v>
      </c>
      <c r="B1220">
        <v>990993</v>
      </c>
      <c r="C1220">
        <v>1</v>
      </c>
      <c r="D1220">
        <v>263.7</v>
      </c>
    </row>
    <row r="1221" spans="1:4" x14ac:dyDescent="0.3">
      <c r="A1221">
        <v>9257313140</v>
      </c>
      <c r="B1221">
        <v>925482</v>
      </c>
      <c r="C1221">
        <v>3</v>
      </c>
      <c r="D1221">
        <v>475.04</v>
      </c>
    </row>
    <row r="1222" spans="1:4" x14ac:dyDescent="0.3">
      <c r="A1222">
        <v>3857021231</v>
      </c>
      <c r="B1222">
        <v>561860</v>
      </c>
      <c r="C1222">
        <v>2</v>
      </c>
      <c r="D1222">
        <v>874.78</v>
      </c>
    </row>
    <row r="1223" spans="1:4" x14ac:dyDescent="0.3">
      <c r="A1223">
        <v>1606381345</v>
      </c>
      <c r="B1223">
        <v>784673</v>
      </c>
      <c r="C1223">
        <v>1</v>
      </c>
      <c r="D1223">
        <v>491.39</v>
      </c>
    </row>
    <row r="1224" spans="1:4" x14ac:dyDescent="0.3">
      <c r="A1224">
        <v>239830094</v>
      </c>
      <c r="B1224">
        <v>317242</v>
      </c>
      <c r="C1224">
        <v>3</v>
      </c>
      <c r="D1224">
        <v>198.15</v>
      </c>
    </row>
    <row r="1225" spans="1:4" x14ac:dyDescent="0.3">
      <c r="A1225">
        <v>580582858</v>
      </c>
      <c r="B1225">
        <v>274207</v>
      </c>
      <c r="C1225">
        <v>1</v>
      </c>
      <c r="D1225">
        <v>328.51</v>
      </c>
    </row>
    <row r="1226" spans="1:4" x14ac:dyDescent="0.3">
      <c r="A1226">
        <v>4191340899</v>
      </c>
      <c r="B1226">
        <v>642612</v>
      </c>
      <c r="C1226">
        <v>3</v>
      </c>
      <c r="D1226">
        <v>517.03</v>
      </c>
    </row>
    <row r="1227" spans="1:4" x14ac:dyDescent="0.3">
      <c r="A1227">
        <v>1013630716</v>
      </c>
      <c r="B1227">
        <v>9436</v>
      </c>
      <c r="C1227">
        <v>2</v>
      </c>
      <c r="D1227">
        <v>88.43</v>
      </c>
    </row>
    <row r="1228" spans="1:4" x14ac:dyDescent="0.3">
      <c r="A1228">
        <v>8220017366</v>
      </c>
      <c r="B1228">
        <v>894539</v>
      </c>
      <c r="C1228">
        <v>3</v>
      </c>
      <c r="D1228">
        <v>445.48</v>
      </c>
    </row>
    <row r="1229" spans="1:4" x14ac:dyDescent="0.3">
      <c r="A1229">
        <v>4353485612</v>
      </c>
      <c r="B1229">
        <v>324809</v>
      </c>
      <c r="C1229">
        <v>1</v>
      </c>
      <c r="D1229">
        <v>608</v>
      </c>
    </row>
    <row r="1230" spans="1:4" x14ac:dyDescent="0.3">
      <c r="A1230">
        <v>8682172393</v>
      </c>
      <c r="B1230">
        <v>891833</v>
      </c>
      <c r="C1230">
        <v>1</v>
      </c>
      <c r="D1230">
        <v>493.19</v>
      </c>
    </row>
    <row r="1231" spans="1:4" x14ac:dyDescent="0.3">
      <c r="A1231">
        <v>4085089017</v>
      </c>
      <c r="B1231">
        <v>925482</v>
      </c>
      <c r="C1231">
        <v>1</v>
      </c>
      <c r="D1231">
        <v>475.04</v>
      </c>
    </row>
    <row r="1232" spans="1:4" x14ac:dyDescent="0.3">
      <c r="A1232">
        <v>1287686307</v>
      </c>
      <c r="B1232">
        <v>563740</v>
      </c>
      <c r="C1232">
        <v>1</v>
      </c>
      <c r="D1232">
        <v>96.33</v>
      </c>
    </row>
    <row r="1233" spans="1:4" x14ac:dyDescent="0.3">
      <c r="A1233">
        <v>4425450216</v>
      </c>
      <c r="B1233">
        <v>365132</v>
      </c>
      <c r="C1233">
        <v>2</v>
      </c>
      <c r="D1233">
        <v>229.38</v>
      </c>
    </row>
    <row r="1234" spans="1:4" x14ac:dyDescent="0.3">
      <c r="A1234">
        <v>7799346570</v>
      </c>
      <c r="B1234">
        <v>540618</v>
      </c>
      <c r="C1234">
        <v>2</v>
      </c>
      <c r="D1234">
        <v>317.05</v>
      </c>
    </row>
    <row r="1235" spans="1:4" x14ac:dyDescent="0.3">
      <c r="A1235">
        <v>5917975686</v>
      </c>
      <c r="B1235">
        <v>927651</v>
      </c>
      <c r="C1235">
        <v>1</v>
      </c>
      <c r="D1235">
        <v>426.72</v>
      </c>
    </row>
    <row r="1236" spans="1:4" x14ac:dyDescent="0.3">
      <c r="A1236">
        <v>9588500388</v>
      </c>
      <c r="B1236">
        <v>712003</v>
      </c>
      <c r="C1236">
        <v>2</v>
      </c>
      <c r="D1236">
        <v>671.68</v>
      </c>
    </row>
    <row r="1237" spans="1:4" x14ac:dyDescent="0.3">
      <c r="A1237">
        <v>3963207709</v>
      </c>
      <c r="B1237">
        <v>274207</v>
      </c>
      <c r="C1237">
        <v>1</v>
      </c>
      <c r="D1237">
        <v>328.51</v>
      </c>
    </row>
    <row r="1238" spans="1:4" x14ac:dyDescent="0.3">
      <c r="A1238">
        <v>2217466286</v>
      </c>
      <c r="B1238">
        <v>992178</v>
      </c>
      <c r="C1238">
        <v>1</v>
      </c>
      <c r="D1238">
        <v>632.42999999999995</v>
      </c>
    </row>
    <row r="1239" spans="1:4" x14ac:dyDescent="0.3">
      <c r="A1239">
        <v>7130088913</v>
      </c>
      <c r="B1239">
        <v>712003</v>
      </c>
      <c r="C1239">
        <v>3</v>
      </c>
      <c r="D1239">
        <v>671.68</v>
      </c>
    </row>
    <row r="1240" spans="1:4" x14ac:dyDescent="0.3">
      <c r="A1240">
        <v>9064682961</v>
      </c>
      <c r="B1240">
        <v>799688</v>
      </c>
      <c r="C1240">
        <v>3</v>
      </c>
      <c r="D1240">
        <v>309.62</v>
      </c>
    </row>
    <row r="1241" spans="1:4" x14ac:dyDescent="0.3">
      <c r="A1241">
        <v>6060156146</v>
      </c>
      <c r="B1241">
        <v>930284</v>
      </c>
      <c r="C1241">
        <v>1</v>
      </c>
      <c r="D1241">
        <v>189.47</v>
      </c>
    </row>
    <row r="1242" spans="1:4" x14ac:dyDescent="0.3">
      <c r="A1242">
        <v>3106610673</v>
      </c>
      <c r="B1242">
        <v>444361</v>
      </c>
      <c r="C1242">
        <v>2</v>
      </c>
      <c r="D1242">
        <v>822.63</v>
      </c>
    </row>
    <row r="1243" spans="1:4" x14ac:dyDescent="0.3">
      <c r="A1243">
        <v>442408751</v>
      </c>
      <c r="B1243">
        <v>661577</v>
      </c>
      <c r="C1243">
        <v>1</v>
      </c>
      <c r="D1243">
        <v>720.95</v>
      </c>
    </row>
    <row r="1244" spans="1:4" x14ac:dyDescent="0.3">
      <c r="A1244">
        <v>353571238</v>
      </c>
      <c r="B1244">
        <v>552496</v>
      </c>
      <c r="C1244">
        <v>3</v>
      </c>
      <c r="D1244">
        <v>508</v>
      </c>
    </row>
    <row r="1245" spans="1:4" x14ac:dyDescent="0.3">
      <c r="A1245">
        <v>4670530333</v>
      </c>
      <c r="B1245">
        <v>120385</v>
      </c>
      <c r="C1245">
        <v>1</v>
      </c>
      <c r="D1245">
        <v>597.91</v>
      </c>
    </row>
    <row r="1246" spans="1:4" x14ac:dyDescent="0.3">
      <c r="A1246">
        <v>4961370923</v>
      </c>
      <c r="B1246">
        <v>832348</v>
      </c>
      <c r="C1246">
        <v>2</v>
      </c>
      <c r="D1246">
        <v>831.43</v>
      </c>
    </row>
    <row r="1247" spans="1:4" x14ac:dyDescent="0.3">
      <c r="A1247">
        <v>8946821991</v>
      </c>
      <c r="B1247">
        <v>462526</v>
      </c>
      <c r="C1247">
        <v>1</v>
      </c>
      <c r="D1247">
        <v>449.97</v>
      </c>
    </row>
    <row r="1248" spans="1:4" x14ac:dyDescent="0.3">
      <c r="A1248">
        <v>5720622852</v>
      </c>
      <c r="B1248">
        <v>264803</v>
      </c>
      <c r="C1248">
        <v>2</v>
      </c>
      <c r="D1248">
        <v>995.98</v>
      </c>
    </row>
    <row r="1249" spans="1:4" x14ac:dyDescent="0.3">
      <c r="A1249">
        <v>7305353953</v>
      </c>
      <c r="B1249">
        <v>798639</v>
      </c>
      <c r="C1249">
        <v>3</v>
      </c>
      <c r="D1249">
        <v>211.25</v>
      </c>
    </row>
    <row r="1250" spans="1:4" x14ac:dyDescent="0.3">
      <c r="A1250">
        <v>1402723627</v>
      </c>
      <c r="B1250">
        <v>60619</v>
      </c>
      <c r="C1250">
        <v>3</v>
      </c>
      <c r="D1250">
        <v>726.41</v>
      </c>
    </row>
    <row r="1251" spans="1:4" x14ac:dyDescent="0.3">
      <c r="A1251">
        <v>9820620357</v>
      </c>
      <c r="B1251">
        <v>240179</v>
      </c>
      <c r="C1251">
        <v>3</v>
      </c>
      <c r="D1251">
        <v>90.56</v>
      </c>
    </row>
    <row r="1252" spans="1:4" x14ac:dyDescent="0.3">
      <c r="A1252">
        <v>1930286155</v>
      </c>
      <c r="B1252">
        <v>953175</v>
      </c>
      <c r="C1252">
        <v>2</v>
      </c>
      <c r="D1252">
        <v>225.21</v>
      </c>
    </row>
    <row r="1253" spans="1:4" x14ac:dyDescent="0.3">
      <c r="A1253">
        <v>6759029950</v>
      </c>
      <c r="B1253">
        <v>712003</v>
      </c>
      <c r="C1253">
        <v>1</v>
      </c>
      <c r="D1253">
        <v>671.68</v>
      </c>
    </row>
    <row r="1254" spans="1:4" x14ac:dyDescent="0.3">
      <c r="A1254">
        <v>9032188284</v>
      </c>
      <c r="B1254">
        <v>52729</v>
      </c>
      <c r="C1254">
        <v>3</v>
      </c>
      <c r="D1254">
        <v>316.02</v>
      </c>
    </row>
    <row r="1255" spans="1:4" x14ac:dyDescent="0.3">
      <c r="A1255">
        <v>9490161602</v>
      </c>
      <c r="B1255">
        <v>679321</v>
      </c>
      <c r="C1255">
        <v>3</v>
      </c>
      <c r="D1255">
        <v>738.46</v>
      </c>
    </row>
    <row r="1256" spans="1:4" x14ac:dyDescent="0.3">
      <c r="A1256">
        <v>8565257085</v>
      </c>
      <c r="B1256">
        <v>762527</v>
      </c>
      <c r="C1256">
        <v>3</v>
      </c>
      <c r="D1256">
        <v>690.08</v>
      </c>
    </row>
    <row r="1257" spans="1:4" x14ac:dyDescent="0.3">
      <c r="A1257">
        <v>4884845960</v>
      </c>
      <c r="B1257">
        <v>34186</v>
      </c>
      <c r="C1257">
        <v>3</v>
      </c>
      <c r="D1257">
        <v>925.65</v>
      </c>
    </row>
    <row r="1258" spans="1:4" x14ac:dyDescent="0.3">
      <c r="A1258">
        <v>6181604084</v>
      </c>
      <c r="B1258">
        <v>15314</v>
      </c>
      <c r="C1258">
        <v>2</v>
      </c>
      <c r="D1258">
        <v>578.85</v>
      </c>
    </row>
    <row r="1259" spans="1:4" x14ac:dyDescent="0.3">
      <c r="A1259">
        <v>2718508408</v>
      </c>
      <c r="B1259">
        <v>91670</v>
      </c>
      <c r="C1259">
        <v>1</v>
      </c>
      <c r="D1259">
        <v>439.24</v>
      </c>
    </row>
    <row r="1260" spans="1:4" x14ac:dyDescent="0.3">
      <c r="A1260">
        <v>8354866000</v>
      </c>
      <c r="B1260">
        <v>679865</v>
      </c>
      <c r="C1260">
        <v>1</v>
      </c>
      <c r="D1260">
        <v>347.91</v>
      </c>
    </row>
    <row r="1261" spans="1:4" x14ac:dyDescent="0.3">
      <c r="A1261">
        <v>8025728977</v>
      </c>
      <c r="B1261">
        <v>952124</v>
      </c>
      <c r="C1261">
        <v>1</v>
      </c>
      <c r="D1261">
        <v>127.08</v>
      </c>
    </row>
    <row r="1262" spans="1:4" x14ac:dyDescent="0.3">
      <c r="A1262">
        <v>6531356394</v>
      </c>
      <c r="B1262">
        <v>487931</v>
      </c>
      <c r="C1262">
        <v>3</v>
      </c>
      <c r="D1262">
        <v>709.08</v>
      </c>
    </row>
    <row r="1263" spans="1:4" x14ac:dyDescent="0.3">
      <c r="A1263">
        <v>5489184758</v>
      </c>
      <c r="B1263">
        <v>927651</v>
      </c>
      <c r="C1263">
        <v>1</v>
      </c>
      <c r="D1263">
        <v>426.72</v>
      </c>
    </row>
    <row r="1264" spans="1:4" x14ac:dyDescent="0.3">
      <c r="A1264">
        <v>1377599881</v>
      </c>
      <c r="B1264">
        <v>492958</v>
      </c>
      <c r="C1264">
        <v>2</v>
      </c>
      <c r="D1264">
        <v>84.2</v>
      </c>
    </row>
    <row r="1265" spans="1:4" x14ac:dyDescent="0.3">
      <c r="A1265">
        <v>227162938</v>
      </c>
      <c r="B1265">
        <v>991434</v>
      </c>
      <c r="C1265">
        <v>2</v>
      </c>
      <c r="D1265">
        <v>237.62</v>
      </c>
    </row>
    <row r="1266" spans="1:4" x14ac:dyDescent="0.3">
      <c r="A1266">
        <v>3449083612</v>
      </c>
      <c r="B1266">
        <v>284460</v>
      </c>
      <c r="C1266">
        <v>2</v>
      </c>
      <c r="D1266">
        <v>505.95</v>
      </c>
    </row>
    <row r="1267" spans="1:4" x14ac:dyDescent="0.3">
      <c r="A1267">
        <v>5662514948</v>
      </c>
      <c r="B1267">
        <v>240179</v>
      </c>
      <c r="C1267">
        <v>1</v>
      </c>
      <c r="D1267">
        <v>90.56</v>
      </c>
    </row>
    <row r="1268" spans="1:4" x14ac:dyDescent="0.3">
      <c r="A1268">
        <v>2034571482</v>
      </c>
      <c r="B1268">
        <v>327290</v>
      </c>
      <c r="C1268">
        <v>3</v>
      </c>
      <c r="D1268">
        <v>862.28</v>
      </c>
    </row>
    <row r="1269" spans="1:4" x14ac:dyDescent="0.3">
      <c r="A1269">
        <v>348782569</v>
      </c>
      <c r="B1269">
        <v>644847</v>
      </c>
      <c r="C1269">
        <v>1</v>
      </c>
      <c r="D1269">
        <v>622.80999999999995</v>
      </c>
    </row>
    <row r="1270" spans="1:4" x14ac:dyDescent="0.3">
      <c r="A1270">
        <v>8697396531</v>
      </c>
      <c r="B1270">
        <v>658389</v>
      </c>
      <c r="C1270">
        <v>3</v>
      </c>
      <c r="D1270">
        <v>152.55000000000001</v>
      </c>
    </row>
    <row r="1271" spans="1:4" x14ac:dyDescent="0.3">
      <c r="A1271">
        <v>3538455450</v>
      </c>
      <c r="B1271">
        <v>799688</v>
      </c>
      <c r="C1271">
        <v>3</v>
      </c>
      <c r="D1271">
        <v>309.62</v>
      </c>
    </row>
    <row r="1272" spans="1:4" x14ac:dyDescent="0.3">
      <c r="A1272">
        <v>7513290139</v>
      </c>
      <c r="B1272">
        <v>954722</v>
      </c>
      <c r="C1272">
        <v>1</v>
      </c>
      <c r="D1272">
        <v>616.45000000000005</v>
      </c>
    </row>
    <row r="1273" spans="1:4" x14ac:dyDescent="0.3">
      <c r="A1273">
        <v>8320461939</v>
      </c>
      <c r="B1273">
        <v>432617</v>
      </c>
      <c r="C1273">
        <v>2</v>
      </c>
      <c r="D1273">
        <v>863.18</v>
      </c>
    </row>
    <row r="1274" spans="1:4" x14ac:dyDescent="0.3">
      <c r="A1274">
        <v>8217899522</v>
      </c>
      <c r="B1274">
        <v>107548</v>
      </c>
      <c r="C1274">
        <v>3</v>
      </c>
      <c r="D1274">
        <v>891.6</v>
      </c>
    </row>
    <row r="1275" spans="1:4" x14ac:dyDescent="0.3">
      <c r="A1275">
        <v>4217056877</v>
      </c>
      <c r="B1275">
        <v>131748</v>
      </c>
      <c r="C1275">
        <v>3</v>
      </c>
      <c r="D1275">
        <v>81.349999999999994</v>
      </c>
    </row>
    <row r="1276" spans="1:4" x14ac:dyDescent="0.3">
      <c r="A1276">
        <v>3684167813</v>
      </c>
      <c r="B1276">
        <v>354409</v>
      </c>
      <c r="C1276">
        <v>1</v>
      </c>
      <c r="D1276">
        <v>325.08</v>
      </c>
    </row>
    <row r="1277" spans="1:4" x14ac:dyDescent="0.3">
      <c r="A1277">
        <v>5351904164</v>
      </c>
      <c r="B1277">
        <v>82484</v>
      </c>
      <c r="C1277">
        <v>1</v>
      </c>
      <c r="D1277">
        <v>914.88</v>
      </c>
    </row>
    <row r="1278" spans="1:4" x14ac:dyDescent="0.3">
      <c r="A1278">
        <v>2731829604</v>
      </c>
      <c r="B1278">
        <v>672059</v>
      </c>
      <c r="C1278">
        <v>2</v>
      </c>
      <c r="D1278">
        <v>672.73</v>
      </c>
    </row>
    <row r="1279" spans="1:4" x14ac:dyDescent="0.3">
      <c r="A1279">
        <v>7162485958</v>
      </c>
      <c r="B1279">
        <v>120532</v>
      </c>
      <c r="C1279">
        <v>3</v>
      </c>
      <c r="D1279">
        <v>697.53</v>
      </c>
    </row>
    <row r="1280" spans="1:4" x14ac:dyDescent="0.3">
      <c r="A1280">
        <v>4830502113</v>
      </c>
      <c r="B1280">
        <v>848226</v>
      </c>
      <c r="C1280">
        <v>2</v>
      </c>
      <c r="D1280">
        <v>209.59</v>
      </c>
    </row>
    <row r="1281" spans="1:4" x14ac:dyDescent="0.3">
      <c r="A1281">
        <v>9797013595</v>
      </c>
      <c r="B1281">
        <v>39154</v>
      </c>
      <c r="C1281">
        <v>2</v>
      </c>
      <c r="D1281">
        <v>946.86</v>
      </c>
    </row>
    <row r="1282" spans="1:4" x14ac:dyDescent="0.3">
      <c r="A1282">
        <v>9487843345</v>
      </c>
      <c r="B1282">
        <v>587420</v>
      </c>
      <c r="C1282">
        <v>2</v>
      </c>
      <c r="D1282">
        <v>357.42</v>
      </c>
    </row>
    <row r="1283" spans="1:4" x14ac:dyDescent="0.3">
      <c r="A1283">
        <v>2148242015</v>
      </c>
      <c r="B1283">
        <v>219598</v>
      </c>
      <c r="C1283">
        <v>3</v>
      </c>
      <c r="D1283">
        <v>367.08</v>
      </c>
    </row>
    <row r="1284" spans="1:4" x14ac:dyDescent="0.3">
      <c r="A1284">
        <v>7465258008</v>
      </c>
      <c r="B1284">
        <v>615545</v>
      </c>
      <c r="C1284">
        <v>1</v>
      </c>
      <c r="D1284">
        <v>448.16</v>
      </c>
    </row>
    <row r="1285" spans="1:4" x14ac:dyDescent="0.3">
      <c r="A1285">
        <v>8875274470</v>
      </c>
      <c r="B1285">
        <v>807452</v>
      </c>
      <c r="C1285">
        <v>3</v>
      </c>
      <c r="D1285">
        <v>144.19</v>
      </c>
    </row>
    <row r="1286" spans="1:4" x14ac:dyDescent="0.3">
      <c r="A1286">
        <v>7049717910</v>
      </c>
      <c r="B1286">
        <v>82484</v>
      </c>
      <c r="C1286">
        <v>2</v>
      </c>
      <c r="D1286">
        <v>914.88</v>
      </c>
    </row>
    <row r="1287" spans="1:4" x14ac:dyDescent="0.3">
      <c r="A1287">
        <v>4829897426</v>
      </c>
      <c r="B1287">
        <v>697683</v>
      </c>
      <c r="C1287">
        <v>2</v>
      </c>
      <c r="D1287">
        <v>123.74</v>
      </c>
    </row>
    <row r="1288" spans="1:4" x14ac:dyDescent="0.3">
      <c r="A1288">
        <v>3532186218</v>
      </c>
      <c r="B1288">
        <v>481843</v>
      </c>
      <c r="C1288">
        <v>3</v>
      </c>
      <c r="D1288">
        <v>297.68</v>
      </c>
    </row>
    <row r="1289" spans="1:4" x14ac:dyDescent="0.3">
      <c r="A1289">
        <v>6897674900</v>
      </c>
      <c r="B1289">
        <v>237083</v>
      </c>
      <c r="C1289">
        <v>1</v>
      </c>
      <c r="D1289">
        <v>577.13</v>
      </c>
    </row>
    <row r="1290" spans="1:4" x14ac:dyDescent="0.3">
      <c r="A1290">
        <v>163895717</v>
      </c>
      <c r="B1290">
        <v>654623</v>
      </c>
      <c r="C1290">
        <v>2</v>
      </c>
      <c r="D1290">
        <v>422.14</v>
      </c>
    </row>
    <row r="1291" spans="1:4" x14ac:dyDescent="0.3">
      <c r="A1291">
        <v>9857592403</v>
      </c>
      <c r="B1291">
        <v>661577</v>
      </c>
      <c r="C1291">
        <v>1</v>
      </c>
      <c r="D1291">
        <v>720.95</v>
      </c>
    </row>
    <row r="1292" spans="1:4" x14ac:dyDescent="0.3">
      <c r="A1292">
        <v>2521197661</v>
      </c>
      <c r="B1292">
        <v>585299</v>
      </c>
      <c r="C1292">
        <v>1</v>
      </c>
      <c r="D1292">
        <v>799.46</v>
      </c>
    </row>
    <row r="1293" spans="1:4" x14ac:dyDescent="0.3">
      <c r="A1293">
        <v>488314125</v>
      </c>
      <c r="B1293">
        <v>839170</v>
      </c>
      <c r="C1293">
        <v>2</v>
      </c>
      <c r="D1293">
        <v>481.63</v>
      </c>
    </row>
    <row r="1294" spans="1:4" x14ac:dyDescent="0.3">
      <c r="A1294">
        <v>5073549838</v>
      </c>
      <c r="B1294">
        <v>385113</v>
      </c>
      <c r="C1294">
        <v>3</v>
      </c>
      <c r="D1294">
        <v>816.38</v>
      </c>
    </row>
    <row r="1295" spans="1:4" x14ac:dyDescent="0.3">
      <c r="A1295">
        <v>6399568661</v>
      </c>
      <c r="B1295">
        <v>965755</v>
      </c>
      <c r="C1295">
        <v>3</v>
      </c>
      <c r="D1295">
        <v>532.57000000000005</v>
      </c>
    </row>
    <row r="1296" spans="1:4" x14ac:dyDescent="0.3">
      <c r="A1296">
        <v>3672658084</v>
      </c>
      <c r="B1296">
        <v>194682</v>
      </c>
      <c r="C1296">
        <v>3</v>
      </c>
      <c r="D1296">
        <v>912.29</v>
      </c>
    </row>
    <row r="1297" spans="1:4" x14ac:dyDescent="0.3">
      <c r="A1297">
        <v>8273236145</v>
      </c>
      <c r="B1297">
        <v>366066</v>
      </c>
      <c r="C1297">
        <v>3</v>
      </c>
      <c r="D1297">
        <v>918.58</v>
      </c>
    </row>
    <row r="1298" spans="1:4" x14ac:dyDescent="0.3">
      <c r="A1298">
        <v>3411233779</v>
      </c>
      <c r="B1298">
        <v>500633</v>
      </c>
      <c r="C1298">
        <v>1</v>
      </c>
      <c r="D1298">
        <v>154.5</v>
      </c>
    </row>
    <row r="1299" spans="1:4" x14ac:dyDescent="0.3">
      <c r="A1299">
        <v>8024667539</v>
      </c>
      <c r="B1299">
        <v>354409</v>
      </c>
      <c r="C1299">
        <v>3</v>
      </c>
      <c r="D1299">
        <v>325.08</v>
      </c>
    </row>
    <row r="1300" spans="1:4" x14ac:dyDescent="0.3">
      <c r="A1300">
        <v>6112199794</v>
      </c>
      <c r="B1300">
        <v>397973</v>
      </c>
      <c r="C1300">
        <v>1</v>
      </c>
      <c r="D1300">
        <v>728.73</v>
      </c>
    </row>
    <row r="1301" spans="1:4" x14ac:dyDescent="0.3">
      <c r="A1301">
        <v>9484473160</v>
      </c>
      <c r="B1301">
        <v>137909</v>
      </c>
      <c r="C1301">
        <v>1</v>
      </c>
      <c r="D1301">
        <v>864.3</v>
      </c>
    </row>
    <row r="1302" spans="1:4" x14ac:dyDescent="0.3">
      <c r="A1302">
        <v>9729709418</v>
      </c>
      <c r="B1302">
        <v>784673</v>
      </c>
      <c r="C1302">
        <v>2</v>
      </c>
      <c r="D1302">
        <v>491.39</v>
      </c>
    </row>
    <row r="1303" spans="1:4" x14ac:dyDescent="0.3">
      <c r="A1303">
        <v>7900224799</v>
      </c>
      <c r="B1303">
        <v>327290</v>
      </c>
      <c r="C1303">
        <v>2</v>
      </c>
      <c r="D1303">
        <v>862.28</v>
      </c>
    </row>
    <row r="1304" spans="1:4" x14ac:dyDescent="0.3">
      <c r="A1304">
        <v>1821414490</v>
      </c>
      <c r="B1304">
        <v>124290</v>
      </c>
      <c r="C1304">
        <v>2</v>
      </c>
      <c r="D1304">
        <v>39.65</v>
      </c>
    </row>
    <row r="1305" spans="1:4" x14ac:dyDescent="0.3">
      <c r="A1305">
        <v>5813507399</v>
      </c>
      <c r="B1305">
        <v>500739</v>
      </c>
      <c r="C1305">
        <v>1</v>
      </c>
      <c r="D1305">
        <v>359.98</v>
      </c>
    </row>
    <row r="1306" spans="1:4" x14ac:dyDescent="0.3">
      <c r="A1306">
        <v>3928003125</v>
      </c>
      <c r="B1306">
        <v>274207</v>
      </c>
      <c r="C1306">
        <v>3</v>
      </c>
      <c r="D1306">
        <v>328.51</v>
      </c>
    </row>
    <row r="1307" spans="1:4" x14ac:dyDescent="0.3">
      <c r="A1307">
        <v>5271866987</v>
      </c>
      <c r="B1307">
        <v>681063</v>
      </c>
      <c r="C1307">
        <v>3</v>
      </c>
      <c r="D1307">
        <v>321.27999999999997</v>
      </c>
    </row>
    <row r="1308" spans="1:4" x14ac:dyDescent="0.3">
      <c r="A1308">
        <v>9794537731</v>
      </c>
      <c r="B1308">
        <v>114414</v>
      </c>
      <c r="C1308">
        <v>1</v>
      </c>
      <c r="D1308">
        <v>832.06</v>
      </c>
    </row>
    <row r="1309" spans="1:4" x14ac:dyDescent="0.3">
      <c r="A1309">
        <v>4852718488</v>
      </c>
      <c r="B1309">
        <v>131937</v>
      </c>
      <c r="C1309">
        <v>3</v>
      </c>
      <c r="D1309">
        <v>287.81</v>
      </c>
    </row>
    <row r="1310" spans="1:4" x14ac:dyDescent="0.3">
      <c r="A1310">
        <v>8300546273</v>
      </c>
      <c r="B1310">
        <v>677169</v>
      </c>
      <c r="C1310">
        <v>3</v>
      </c>
      <c r="D1310">
        <v>261.02999999999997</v>
      </c>
    </row>
    <row r="1311" spans="1:4" x14ac:dyDescent="0.3">
      <c r="A1311">
        <v>976104194</v>
      </c>
      <c r="B1311">
        <v>557908</v>
      </c>
      <c r="C1311">
        <v>3</v>
      </c>
      <c r="D1311">
        <v>942.37</v>
      </c>
    </row>
    <row r="1312" spans="1:4" x14ac:dyDescent="0.3">
      <c r="A1312">
        <v>5373961125</v>
      </c>
      <c r="B1312">
        <v>433521</v>
      </c>
      <c r="C1312">
        <v>3</v>
      </c>
      <c r="D1312">
        <v>321.33</v>
      </c>
    </row>
    <row r="1313" spans="1:4" x14ac:dyDescent="0.3">
      <c r="A1313">
        <v>6056126973</v>
      </c>
      <c r="B1313">
        <v>256783</v>
      </c>
      <c r="C1313">
        <v>2</v>
      </c>
      <c r="D1313">
        <v>906.54</v>
      </c>
    </row>
    <row r="1314" spans="1:4" x14ac:dyDescent="0.3">
      <c r="A1314">
        <v>6352881332</v>
      </c>
      <c r="B1314">
        <v>726958</v>
      </c>
      <c r="C1314">
        <v>3</v>
      </c>
      <c r="D1314">
        <v>887.48</v>
      </c>
    </row>
    <row r="1315" spans="1:4" x14ac:dyDescent="0.3">
      <c r="A1315">
        <v>1643234106</v>
      </c>
      <c r="B1315">
        <v>557908</v>
      </c>
      <c r="C1315">
        <v>3</v>
      </c>
      <c r="D1315">
        <v>942.37</v>
      </c>
    </row>
    <row r="1316" spans="1:4" x14ac:dyDescent="0.3">
      <c r="A1316">
        <v>8697966993</v>
      </c>
      <c r="B1316">
        <v>60619</v>
      </c>
      <c r="C1316">
        <v>3</v>
      </c>
      <c r="D1316">
        <v>726.41</v>
      </c>
    </row>
    <row r="1317" spans="1:4" x14ac:dyDescent="0.3">
      <c r="A1317">
        <v>2276061263</v>
      </c>
      <c r="B1317">
        <v>687218</v>
      </c>
      <c r="C1317">
        <v>1</v>
      </c>
      <c r="D1317">
        <v>317.82</v>
      </c>
    </row>
    <row r="1318" spans="1:4" x14ac:dyDescent="0.3">
      <c r="A1318">
        <v>4045613782</v>
      </c>
      <c r="B1318">
        <v>600767</v>
      </c>
      <c r="C1318">
        <v>3</v>
      </c>
      <c r="D1318">
        <v>722.42</v>
      </c>
    </row>
    <row r="1319" spans="1:4" x14ac:dyDescent="0.3">
      <c r="A1319">
        <v>2959828441</v>
      </c>
      <c r="B1319">
        <v>34186</v>
      </c>
      <c r="C1319">
        <v>1</v>
      </c>
      <c r="D1319">
        <v>925.65</v>
      </c>
    </row>
    <row r="1320" spans="1:4" x14ac:dyDescent="0.3">
      <c r="A1320">
        <v>3514589876</v>
      </c>
      <c r="B1320">
        <v>669378</v>
      </c>
      <c r="C1320">
        <v>3</v>
      </c>
      <c r="D1320">
        <v>212.14</v>
      </c>
    </row>
    <row r="1321" spans="1:4" x14ac:dyDescent="0.3">
      <c r="A1321">
        <v>9444081952</v>
      </c>
      <c r="B1321">
        <v>532965</v>
      </c>
      <c r="C1321">
        <v>1</v>
      </c>
      <c r="D1321">
        <v>307.23</v>
      </c>
    </row>
    <row r="1322" spans="1:4" x14ac:dyDescent="0.3">
      <c r="A1322">
        <v>8183959589</v>
      </c>
      <c r="B1322">
        <v>94225</v>
      </c>
      <c r="C1322">
        <v>3</v>
      </c>
      <c r="D1322">
        <v>77.11</v>
      </c>
    </row>
    <row r="1323" spans="1:4" x14ac:dyDescent="0.3">
      <c r="A1323">
        <v>1712832927</v>
      </c>
      <c r="B1323">
        <v>425341</v>
      </c>
      <c r="C1323">
        <v>3</v>
      </c>
      <c r="D1323">
        <v>486.28</v>
      </c>
    </row>
    <row r="1324" spans="1:4" x14ac:dyDescent="0.3">
      <c r="A1324">
        <v>8162867215</v>
      </c>
      <c r="B1324">
        <v>112390</v>
      </c>
      <c r="C1324">
        <v>1</v>
      </c>
      <c r="D1324">
        <v>877.98</v>
      </c>
    </row>
    <row r="1325" spans="1:4" x14ac:dyDescent="0.3">
      <c r="A1325">
        <v>4160230443</v>
      </c>
      <c r="B1325">
        <v>820973</v>
      </c>
      <c r="C1325">
        <v>1</v>
      </c>
      <c r="D1325">
        <v>114.52</v>
      </c>
    </row>
    <row r="1326" spans="1:4" x14ac:dyDescent="0.3">
      <c r="A1326">
        <v>9787535949</v>
      </c>
      <c r="B1326">
        <v>240179</v>
      </c>
      <c r="C1326">
        <v>1</v>
      </c>
      <c r="D1326">
        <v>90.56</v>
      </c>
    </row>
    <row r="1327" spans="1:4" x14ac:dyDescent="0.3">
      <c r="A1327">
        <v>3423995261</v>
      </c>
      <c r="B1327">
        <v>747801</v>
      </c>
      <c r="C1327">
        <v>2</v>
      </c>
      <c r="D1327">
        <v>277.76</v>
      </c>
    </row>
    <row r="1328" spans="1:4" x14ac:dyDescent="0.3">
      <c r="A1328">
        <v>1523343168</v>
      </c>
      <c r="B1328">
        <v>298985</v>
      </c>
      <c r="C1328">
        <v>3</v>
      </c>
      <c r="D1328">
        <v>183.76</v>
      </c>
    </row>
    <row r="1329" spans="1:4" x14ac:dyDescent="0.3">
      <c r="A1329">
        <v>1948066291</v>
      </c>
      <c r="B1329">
        <v>644847</v>
      </c>
      <c r="C1329">
        <v>1</v>
      </c>
      <c r="D1329">
        <v>622.80999999999995</v>
      </c>
    </row>
    <row r="1330" spans="1:4" x14ac:dyDescent="0.3">
      <c r="A1330">
        <v>2021361582</v>
      </c>
      <c r="B1330">
        <v>41853</v>
      </c>
      <c r="C1330">
        <v>3</v>
      </c>
      <c r="D1330">
        <v>910.44</v>
      </c>
    </row>
    <row r="1331" spans="1:4" x14ac:dyDescent="0.3">
      <c r="A1331">
        <v>7491420331</v>
      </c>
      <c r="B1331">
        <v>470449</v>
      </c>
      <c r="C1331">
        <v>2</v>
      </c>
      <c r="D1331">
        <v>827.77</v>
      </c>
    </row>
    <row r="1332" spans="1:4" x14ac:dyDescent="0.3">
      <c r="A1332">
        <v>994840771</v>
      </c>
      <c r="B1332">
        <v>112390</v>
      </c>
      <c r="C1332">
        <v>2</v>
      </c>
      <c r="D1332">
        <v>877.98</v>
      </c>
    </row>
    <row r="1333" spans="1:4" x14ac:dyDescent="0.3">
      <c r="A1333">
        <v>6277344634</v>
      </c>
      <c r="B1333">
        <v>131136</v>
      </c>
      <c r="C1333">
        <v>2</v>
      </c>
      <c r="D1333">
        <v>37.799999999999997</v>
      </c>
    </row>
    <row r="1334" spans="1:4" x14ac:dyDescent="0.3">
      <c r="A1334">
        <v>4092653338</v>
      </c>
      <c r="B1334">
        <v>317242</v>
      </c>
      <c r="C1334">
        <v>3</v>
      </c>
      <c r="D1334">
        <v>198.15</v>
      </c>
    </row>
    <row r="1335" spans="1:4" x14ac:dyDescent="0.3">
      <c r="A1335">
        <v>7213712604</v>
      </c>
      <c r="B1335">
        <v>500633</v>
      </c>
      <c r="C1335">
        <v>1</v>
      </c>
      <c r="D1335">
        <v>154.5</v>
      </c>
    </row>
    <row r="1336" spans="1:4" x14ac:dyDescent="0.3">
      <c r="A1336">
        <v>7326709115</v>
      </c>
      <c r="B1336">
        <v>883013</v>
      </c>
      <c r="C1336">
        <v>3</v>
      </c>
      <c r="D1336">
        <v>989.88</v>
      </c>
    </row>
    <row r="1337" spans="1:4" x14ac:dyDescent="0.3">
      <c r="A1337">
        <v>9419789569</v>
      </c>
      <c r="B1337">
        <v>171602</v>
      </c>
      <c r="C1337">
        <v>3</v>
      </c>
      <c r="D1337">
        <v>883.44</v>
      </c>
    </row>
    <row r="1338" spans="1:4" x14ac:dyDescent="0.3">
      <c r="A1338">
        <v>5388191488</v>
      </c>
      <c r="B1338">
        <v>153019</v>
      </c>
      <c r="C1338">
        <v>3</v>
      </c>
      <c r="D1338">
        <v>947.95</v>
      </c>
    </row>
    <row r="1339" spans="1:4" x14ac:dyDescent="0.3">
      <c r="A1339">
        <v>9065873433</v>
      </c>
      <c r="B1339">
        <v>930284</v>
      </c>
      <c r="C1339">
        <v>3</v>
      </c>
      <c r="D1339">
        <v>189.47</v>
      </c>
    </row>
    <row r="1340" spans="1:4" x14ac:dyDescent="0.3">
      <c r="A1340">
        <v>4627342297</v>
      </c>
      <c r="B1340">
        <v>67197</v>
      </c>
      <c r="C1340">
        <v>3</v>
      </c>
      <c r="D1340">
        <v>552.20000000000005</v>
      </c>
    </row>
    <row r="1341" spans="1:4" x14ac:dyDescent="0.3">
      <c r="A1341">
        <v>4286971111</v>
      </c>
      <c r="B1341">
        <v>114414</v>
      </c>
      <c r="C1341">
        <v>2</v>
      </c>
      <c r="D1341">
        <v>832.06</v>
      </c>
    </row>
    <row r="1342" spans="1:4" x14ac:dyDescent="0.3">
      <c r="A1342">
        <v>645282074</v>
      </c>
      <c r="B1342">
        <v>697683</v>
      </c>
      <c r="C1342">
        <v>2</v>
      </c>
      <c r="D1342">
        <v>123.74</v>
      </c>
    </row>
    <row r="1343" spans="1:4" x14ac:dyDescent="0.3">
      <c r="A1343">
        <v>7260939789</v>
      </c>
      <c r="B1343">
        <v>604184</v>
      </c>
      <c r="C1343">
        <v>2</v>
      </c>
      <c r="D1343">
        <v>397.55</v>
      </c>
    </row>
    <row r="1344" spans="1:4" x14ac:dyDescent="0.3">
      <c r="A1344">
        <v>1716322448</v>
      </c>
      <c r="B1344">
        <v>700048</v>
      </c>
      <c r="C1344">
        <v>2</v>
      </c>
      <c r="D1344">
        <v>141.28</v>
      </c>
    </row>
    <row r="1345" spans="1:4" x14ac:dyDescent="0.3">
      <c r="A1345">
        <v>4293959647</v>
      </c>
      <c r="B1345">
        <v>361361</v>
      </c>
      <c r="C1345">
        <v>3</v>
      </c>
      <c r="D1345">
        <v>826.21</v>
      </c>
    </row>
    <row r="1346" spans="1:4" x14ac:dyDescent="0.3">
      <c r="A1346">
        <v>3331935300</v>
      </c>
      <c r="B1346">
        <v>435929</v>
      </c>
      <c r="C1346">
        <v>2</v>
      </c>
      <c r="D1346">
        <v>856.89</v>
      </c>
    </row>
    <row r="1347" spans="1:4" x14ac:dyDescent="0.3">
      <c r="A1347">
        <v>1775389576</v>
      </c>
      <c r="B1347">
        <v>961614</v>
      </c>
      <c r="C1347">
        <v>3</v>
      </c>
      <c r="D1347">
        <v>227.22</v>
      </c>
    </row>
    <row r="1348" spans="1:4" x14ac:dyDescent="0.3">
      <c r="A1348">
        <v>8194774262</v>
      </c>
      <c r="B1348">
        <v>490602</v>
      </c>
      <c r="C1348">
        <v>3</v>
      </c>
      <c r="D1348">
        <v>549.47</v>
      </c>
    </row>
    <row r="1349" spans="1:4" x14ac:dyDescent="0.3">
      <c r="A1349">
        <v>3615279775</v>
      </c>
      <c r="B1349">
        <v>51036</v>
      </c>
      <c r="C1349">
        <v>1</v>
      </c>
      <c r="D1349">
        <v>931.61</v>
      </c>
    </row>
    <row r="1350" spans="1:4" x14ac:dyDescent="0.3">
      <c r="A1350">
        <v>11467999</v>
      </c>
      <c r="B1350">
        <v>747801</v>
      </c>
      <c r="C1350">
        <v>3</v>
      </c>
      <c r="D1350">
        <v>277.76</v>
      </c>
    </row>
    <row r="1351" spans="1:4" x14ac:dyDescent="0.3">
      <c r="A1351">
        <v>3971267196</v>
      </c>
      <c r="B1351">
        <v>171602</v>
      </c>
      <c r="C1351">
        <v>2</v>
      </c>
      <c r="D1351">
        <v>883.44</v>
      </c>
    </row>
    <row r="1352" spans="1:4" x14ac:dyDescent="0.3">
      <c r="A1352">
        <v>1584863963</v>
      </c>
      <c r="B1352">
        <v>455755</v>
      </c>
      <c r="C1352">
        <v>3</v>
      </c>
      <c r="D1352">
        <v>44.09</v>
      </c>
    </row>
    <row r="1353" spans="1:4" x14ac:dyDescent="0.3">
      <c r="A1353">
        <v>1557893814</v>
      </c>
      <c r="B1353">
        <v>70969</v>
      </c>
      <c r="C1353">
        <v>1</v>
      </c>
      <c r="D1353">
        <v>631.70000000000005</v>
      </c>
    </row>
    <row r="1354" spans="1:4" x14ac:dyDescent="0.3">
      <c r="A1354">
        <v>8172695964</v>
      </c>
      <c r="B1354">
        <v>697683</v>
      </c>
      <c r="C1354">
        <v>1</v>
      </c>
      <c r="D1354">
        <v>123.74</v>
      </c>
    </row>
    <row r="1355" spans="1:4" x14ac:dyDescent="0.3">
      <c r="A1355">
        <v>7462800868</v>
      </c>
      <c r="B1355">
        <v>747801</v>
      </c>
      <c r="C1355">
        <v>2</v>
      </c>
      <c r="D1355">
        <v>277.76</v>
      </c>
    </row>
    <row r="1356" spans="1:4" x14ac:dyDescent="0.3">
      <c r="A1356">
        <v>5438961669</v>
      </c>
      <c r="B1356">
        <v>425341</v>
      </c>
      <c r="C1356">
        <v>2</v>
      </c>
      <c r="D1356">
        <v>486.28</v>
      </c>
    </row>
    <row r="1357" spans="1:4" x14ac:dyDescent="0.3">
      <c r="A1357">
        <v>4904849001</v>
      </c>
      <c r="B1357">
        <v>913428</v>
      </c>
      <c r="C1357">
        <v>2</v>
      </c>
      <c r="D1357">
        <v>392.22</v>
      </c>
    </row>
    <row r="1358" spans="1:4" x14ac:dyDescent="0.3">
      <c r="A1358">
        <v>4816980820</v>
      </c>
      <c r="B1358">
        <v>63769</v>
      </c>
      <c r="C1358">
        <v>3</v>
      </c>
      <c r="D1358">
        <v>878.07</v>
      </c>
    </row>
    <row r="1359" spans="1:4" x14ac:dyDescent="0.3">
      <c r="A1359">
        <v>9004078716</v>
      </c>
      <c r="B1359">
        <v>760828</v>
      </c>
      <c r="C1359">
        <v>3</v>
      </c>
      <c r="D1359">
        <v>563.45000000000005</v>
      </c>
    </row>
    <row r="1360" spans="1:4" x14ac:dyDescent="0.3">
      <c r="A1360">
        <v>8350353728</v>
      </c>
      <c r="B1360">
        <v>481843</v>
      </c>
      <c r="C1360">
        <v>2</v>
      </c>
      <c r="D1360">
        <v>297.68</v>
      </c>
    </row>
    <row r="1361" spans="1:4" x14ac:dyDescent="0.3">
      <c r="A1361">
        <v>1204084245</v>
      </c>
      <c r="B1361">
        <v>690565</v>
      </c>
      <c r="C1361">
        <v>2</v>
      </c>
      <c r="D1361">
        <v>951.27</v>
      </c>
    </row>
    <row r="1362" spans="1:4" x14ac:dyDescent="0.3">
      <c r="A1362">
        <v>4142209897</v>
      </c>
      <c r="B1362">
        <v>440875</v>
      </c>
      <c r="C1362">
        <v>3</v>
      </c>
      <c r="D1362">
        <v>275.02999999999997</v>
      </c>
    </row>
    <row r="1363" spans="1:4" x14ac:dyDescent="0.3">
      <c r="A1363">
        <v>125551624</v>
      </c>
      <c r="B1363">
        <v>669378</v>
      </c>
      <c r="C1363">
        <v>2</v>
      </c>
      <c r="D1363">
        <v>212.14</v>
      </c>
    </row>
    <row r="1364" spans="1:4" x14ac:dyDescent="0.3">
      <c r="A1364">
        <v>9970545044</v>
      </c>
      <c r="B1364">
        <v>962591</v>
      </c>
      <c r="C1364">
        <v>3</v>
      </c>
      <c r="D1364">
        <v>130.01</v>
      </c>
    </row>
    <row r="1365" spans="1:4" x14ac:dyDescent="0.3">
      <c r="A1365">
        <v>7976032064</v>
      </c>
      <c r="B1365">
        <v>621677</v>
      </c>
      <c r="C1365">
        <v>3</v>
      </c>
      <c r="D1365">
        <v>317.8</v>
      </c>
    </row>
    <row r="1366" spans="1:4" x14ac:dyDescent="0.3">
      <c r="A1366">
        <v>8691567542</v>
      </c>
      <c r="B1366">
        <v>969851</v>
      </c>
      <c r="C1366">
        <v>3</v>
      </c>
      <c r="D1366">
        <v>340.66</v>
      </c>
    </row>
    <row r="1367" spans="1:4" x14ac:dyDescent="0.3">
      <c r="A1367">
        <v>3592747590</v>
      </c>
      <c r="B1367">
        <v>34200</v>
      </c>
      <c r="C1367">
        <v>1</v>
      </c>
      <c r="D1367">
        <v>319.8</v>
      </c>
    </row>
    <row r="1368" spans="1:4" x14ac:dyDescent="0.3">
      <c r="A1368">
        <v>7495753437</v>
      </c>
      <c r="B1368">
        <v>644847</v>
      </c>
      <c r="C1368">
        <v>1</v>
      </c>
      <c r="D1368">
        <v>622.80999999999995</v>
      </c>
    </row>
    <row r="1369" spans="1:4" x14ac:dyDescent="0.3">
      <c r="A1369">
        <v>3965847120</v>
      </c>
      <c r="B1369">
        <v>654623</v>
      </c>
      <c r="C1369">
        <v>2</v>
      </c>
      <c r="D1369">
        <v>422.14</v>
      </c>
    </row>
    <row r="1370" spans="1:4" x14ac:dyDescent="0.3">
      <c r="A1370">
        <v>9365984533</v>
      </c>
      <c r="B1370">
        <v>470449</v>
      </c>
      <c r="C1370">
        <v>1</v>
      </c>
      <c r="D1370">
        <v>827.77</v>
      </c>
    </row>
    <row r="1371" spans="1:4" x14ac:dyDescent="0.3">
      <c r="A1371">
        <v>2948242102</v>
      </c>
      <c r="B1371">
        <v>587645</v>
      </c>
      <c r="C1371">
        <v>3</v>
      </c>
      <c r="D1371">
        <v>801.81</v>
      </c>
    </row>
    <row r="1372" spans="1:4" x14ac:dyDescent="0.3">
      <c r="A1372">
        <v>6161193691</v>
      </c>
      <c r="B1372">
        <v>187399</v>
      </c>
      <c r="C1372">
        <v>2</v>
      </c>
      <c r="D1372">
        <v>53.49</v>
      </c>
    </row>
    <row r="1373" spans="1:4" x14ac:dyDescent="0.3">
      <c r="A1373">
        <v>5964122835</v>
      </c>
      <c r="B1373">
        <v>144124</v>
      </c>
      <c r="C1373">
        <v>3</v>
      </c>
      <c r="D1373">
        <v>162.66999999999999</v>
      </c>
    </row>
    <row r="1374" spans="1:4" x14ac:dyDescent="0.3">
      <c r="A1374">
        <v>8879377902</v>
      </c>
      <c r="B1374">
        <v>883013</v>
      </c>
      <c r="C1374">
        <v>2</v>
      </c>
      <c r="D1374">
        <v>989.88</v>
      </c>
    </row>
    <row r="1375" spans="1:4" x14ac:dyDescent="0.3">
      <c r="A1375">
        <v>8158068874</v>
      </c>
      <c r="B1375">
        <v>692985</v>
      </c>
      <c r="C1375">
        <v>1</v>
      </c>
      <c r="D1375">
        <v>197.39</v>
      </c>
    </row>
    <row r="1376" spans="1:4" x14ac:dyDescent="0.3">
      <c r="A1376">
        <v>7039570964</v>
      </c>
      <c r="B1376">
        <v>240179</v>
      </c>
      <c r="C1376">
        <v>3</v>
      </c>
      <c r="D1376">
        <v>90.56</v>
      </c>
    </row>
    <row r="1377" spans="1:4" x14ac:dyDescent="0.3">
      <c r="A1377">
        <v>5482913265</v>
      </c>
      <c r="B1377">
        <v>880510</v>
      </c>
      <c r="C1377">
        <v>2</v>
      </c>
      <c r="D1377">
        <v>951.43</v>
      </c>
    </row>
    <row r="1378" spans="1:4" x14ac:dyDescent="0.3">
      <c r="A1378">
        <v>1018255782</v>
      </c>
      <c r="B1378">
        <v>264803</v>
      </c>
      <c r="C1378">
        <v>2</v>
      </c>
      <c r="D1378">
        <v>995.98</v>
      </c>
    </row>
    <row r="1379" spans="1:4" x14ac:dyDescent="0.3">
      <c r="A1379">
        <v>8441505853</v>
      </c>
      <c r="B1379">
        <v>153019</v>
      </c>
      <c r="C1379">
        <v>3</v>
      </c>
      <c r="D1379">
        <v>947.95</v>
      </c>
    </row>
    <row r="1380" spans="1:4" x14ac:dyDescent="0.3">
      <c r="A1380">
        <v>3850018395</v>
      </c>
      <c r="B1380">
        <v>77308</v>
      </c>
      <c r="C1380">
        <v>2</v>
      </c>
      <c r="D1380">
        <v>223.27</v>
      </c>
    </row>
    <row r="1381" spans="1:4" x14ac:dyDescent="0.3">
      <c r="A1381">
        <v>4884197611</v>
      </c>
      <c r="B1381">
        <v>692985</v>
      </c>
      <c r="C1381">
        <v>1</v>
      </c>
      <c r="D1381">
        <v>197.39</v>
      </c>
    </row>
    <row r="1382" spans="1:4" x14ac:dyDescent="0.3">
      <c r="A1382">
        <v>5321849748</v>
      </c>
      <c r="B1382">
        <v>914071</v>
      </c>
      <c r="C1382">
        <v>3</v>
      </c>
      <c r="D1382">
        <v>296.94</v>
      </c>
    </row>
    <row r="1383" spans="1:4" x14ac:dyDescent="0.3">
      <c r="A1383">
        <v>9808738347</v>
      </c>
      <c r="B1383">
        <v>589812</v>
      </c>
      <c r="C1383">
        <v>1</v>
      </c>
      <c r="D1383">
        <v>163.03</v>
      </c>
    </row>
    <row r="1384" spans="1:4" x14ac:dyDescent="0.3">
      <c r="A1384">
        <v>8727249149</v>
      </c>
      <c r="B1384">
        <v>555121</v>
      </c>
      <c r="C1384">
        <v>2</v>
      </c>
      <c r="D1384">
        <v>354.91</v>
      </c>
    </row>
    <row r="1385" spans="1:4" x14ac:dyDescent="0.3">
      <c r="A1385">
        <v>2772154780</v>
      </c>
      <c r="B1385">
        <v>962591</v>
      </c>
      <c r="C1385">
        <v>1</v>
      </c>
      <c r="D1385">
        <v>130.01</v>
      </c>
    </row>
    <row r="1386" spans="1:4" x14ac:dyDescent="0.3">
      <c r="A1386">
        <v>9128056381</v>
      </c>
      <c r="B1386">
        <v>930284</v>
      </c>
      <c r="C1386">
        <v>3</v>
      </c>
      <c r="D1386">
        <v>189.47</v>
      </c>
    </row>
    <row r="1387" spans="1:4" x14ac:dyDescent="0.3">
      <c r="A1387">
        <v>4461463308</v>
      </c>
      <c r="B1387">
        <v>798639</v>
      </c>
      <c r="C1387">
        <v>3</v>
      </c>
      <c r="D1387">
        <v>211.25</v>
      </c>
    </row>
    <row r="1388" spans="1:4" x14ac:dyDescent="0.3">
      <c r="A1388">
        <v>5636483988</v>
      </c>
      <c r="B1388">
        <v>256783</v>
      </c>
      <c r="C1388">
        <v>2</v>
      </c>
      <c r="D1388">
        <v>906.54</v>
      </c>
    </row>
    <row r="1389" spans="1:4" x14ac:dyDescent="0.3">
      <c r="A1389">
        <v>1532065529</v>
      </c>
      <c r="B1389">
        <v>762527</v>
      </c>
      <c r="C1389">
        <v>1</v>
      </c>
      <c r="D1389">
        <v>690.08</v>
      </c>
    </row>
    <row r="1390" spans="1:4" x14ac:dyDescent="0.3">
      <c r="A1390">
        <v>9933994647</v>
      </c>
      <c r="B1390">
        <v>897083</v>
      </c>
      <c r="C1390">
        <v>1</v>
      </c>
      <c r="D1390">
        <v>972.69</v>
      </c>
    </row>
    <row r="1391" spans="1:4" x14ac:dyDescent="0.3">
      <c r="A1391">
        <v>4823026749</v>
      </c>
      <c r="B1391">
        <v>851978</v>
      </c>
      <c r="C1391">
        <v>1</v>
      </c>
      <c r="D1391">
        <v>715.72</v>
      </c>
    </row>
    <row r="1392" spans="1:4" x14ac:dyDescent="0.3">
      <c r="A1392">
        <v>7453442245</v>
      </c>
      <c r="B1392">
        <v>760828</v>
      </c>
      <c r="C1392">
        <v>1</v>
      </c>
      <c r="D1392">
        <v>563.45000000000005</v>
      </c>
    </row>
    <row r="1393" spans="1:4" x14ac:dyDescent="0.3">
      <c r="A1393">
        <v>6519941559</v>
      </c>
      <c r="B1393">
        <v>697683</v>
      </c>
      <c r="C1393">
        <v>3</v>
      </c>
      <c r="D1393">
        <v>123.74</v>
      </c>
    </row>
    <row r="1394" spans="1:4" x14ac:dyDescent="0.3">
      <c r="A1394">
        <v>3798769654</v>
      </c>
      <c r="B1394">
        <v>324809</v>
      </c>
      <c r="C1394">
        <v>1</v>
      </c>
      <c r="D1394">
        <v>608</v>
      </c>
    </row>
    <row r="1395" spans="1:4" x14ac:dyDescent="0.3">
      <c r="A1395">
        <v>5034289521</v>
      </c>
      <c r="B1395">
        <v>187399</v>
      </c>
      <c r="C1395">
        <v>3</v>
      </c>
      <c r="D1395">
        <v>53.49</v>
      </c>
    </row>
    <row r="1396" spans="1:4" x14ac:dyDescent="0.3">
      <c r="A1396">
        <v>6971088688</v>
      </c>
      <c r="B1396">
        <v>700048</v>
      </c>
      <c r="C1396">
        <v>1</v>
      </c>
      <c r="D1396">
        <v>141.28</v>
      </c>
    </row>
    <row r="1397" spans="1:4" x14ac:dyDescent="0.3">
      <c r="A1397">
        <v>5650184107</v>
      </c>
      <c r="B1397">
        <v>894539</v>
      </c>
      <c r="C1397">
        <v>2</v>
      </c>
      <c r="D1397">
        <v>445.48</v>
      </c>
    </row>
    <row r="1398" spans="1:4" x14ac:dyDescent="0.3">
      <c r="A1398">
        <v>5770410311</v>
      </c>
      <c r="B1398">
        <v>764014</v>
      </c>
      <c r="C1398">
        <v>2</v>
      </c>
      <c r="D1398">
        <v>612.04</v>
      </c>
    </row>
    <row r="1399" spans="1:4" x14ac:dyDescent="0.3">
      <c r="A1399">
        <v>274530126</v>
      </c>
      <c r="B1399">
        <v>851978</v>
      </c>
      <c r="C1399">
        <v>3</v>
      </c>
      <c r="D1399">
        <v>715.72</v>
      </c>
    </row>
    <row r="1400" spans="1:4" x14ac:dyDescent="0.3">
      <c r="A1400">
        <v>4819831152</v>
      </c>
      <c r="B1400">
        <v>432617</v>
      </c>
      <c r="C1400">
        <v>3</v>
      </c>
      <c r="D1400">
        <v>863.18</v>
      </c>
    </row>
    <row r="1401" spans="1:4" x14ac:dyDescent="0.3">
      <c r="A1401">
        <v>6977688323</v>
      </c>
      <c r="B1401">
        <v>171602</v>
      </c>
      <c r="C1401">
        <v>3</v>
      </c>
      <c r="D1401">
        <v>883.44</v>
      </c>
    </row>
    <row r="1402" spans="1:4" x14ac:dyDescent="0.3">
      <c r="A1402">
        <v>2035952734</v>
      </c>
      <c r="B1402">
        <v>525531</v>
      </c>
      <c r="C1402">
        <v>2</v>
      </c>
      <c r="D1402">
        <v>831.1</v>
      </c>
    </row>
    <row r="1403" spans="1:4" x14ac:dyDescent="0.3">
      <c r="A1403">
        <v>3665334102</v>
      </c>
      <c r="B1403">
        <v>435929</v>
      </c>
      <c r="C1403">
        <v>3</v>
      </c>
      <c r="D1403">
        <v>856.89</v>
      </c>
    </row>
    <row r="1404" spans="1:4" x14ac:dyDescent="0.3">
      <c r="A1404">
        <v>1862413314</v>
      </c>
      <c r="B1404">
        <v>490939</v>
      </c>
      <c r="C1404">
        <v>1</v>
      </c>
      <c r="D1404">
        <v>80.25</v>
      </c>
    </row>
    <row r="1405" spans="1:4" x14ac:dyDescent="0.3">
      <c r="A1405">
        <v>4466643926</v>
      </c>
      <c r="B1405">
        <v>9436</v>
      </c>
      <c r="C1405">
        <v>3</v>
      </c>
      <c r="D1405">
        <v>88.43</v>
      </c>
    </row>
    <row r="1406" spans="1:4" x14ac:dyDescent="0.3">
      <c r="A1406">
        <v>4470717835</v>
      </c>
      <c r="B1406">
        <v>644847</v>
      </c>
      <c r="C1406">
        <v>2</v>
      </c>
      <c r="D1406">
        <v>622.80999999999995</v>
      </c>
    </row>
    <row r="1407" spans="1:4" x14ac:dyDescent="0.3">
      <c r="A1407">
        <v>3018086191</v>
      </c>
      <c r="B1407">
        <v>217710</v>
      </c>
      <c r="C1407">
        <v>2</v>
      </c>
      <c r="D1407">
        <v>58.59</v>
      </c>
    </row>
    <row r="1408" spans="1:4" x14ac:dyDescent="0.3">
      <c r="A1408">
        <v>2447983559</v>
      </c>
      <c r="B1408">
        <v>451933</v>
      </c>
      <c r="C1408">
        <v>1</v>
      </c>
      <c r="D1408">
        <v>568.94000000000005</v>
      </c>
    </row>
    <row r="1409" spans="1:4" x14ac:dyDescent="0.3">
      <c r="A1409">
        <v>5116322704</v>
      </c>
      <c r="B1409">
        <v>991434</v>
      </c>
      <c r="C1409">
        <v>3</v>
      </c>
      <c r="D1409">
        <v>237.62</v>
      </c>
    </row>
    <row r="1410" spans="1:4" x14ac:dyDescent="0.3">
      <c r="A1410">
        <v>8941550852</v>
      </c>
      <c r="B1410">
        <v>36412</v>
      </c>
      <c r="C1410">
        <v>3</v>
      </c>
      <c r="D1410">
        <v>397.68</v>
      </c>
    </row>
    <row r="1411" spans="1:4" x14ac:dyDescent="0.3">
      <c r="A1411">
        <v>8026773850</v>
      </c>
      <c r="B1411">
        <v>812607</v>
      </c>
      <c r="C1411">
        <v>3</v>
      </c>
      <c r="D1411">
        <v>416.65</v>
      </c>
    </row>
    <row r="1412" spans="1:4" x14ac:dyDescent="0.3">
      <c r="A1412">
        <v>2102402075</v>
      </c>
      <c r="B1412">
        <v>965755</v>
      </c>
      <c r="C1412">
        <v>1</v>
      </c>
      <c r="D1412">
        <v>532.57000000000005</v>
      </c>
    </row>
    <row r="1413" spans="1:4" x14ac:dyDescent="0.3">
      <c r="A1413">
        <v>989844439</v>
      </c>
      <c r="B1413">
        <v>298985</v>
      </c>
      <c r="C1413">
        <v>3</v>
      </c>
      <c r="D1413">
        <v>183.76</v>
      </c>
    </row>
    <row r="1414" spans="1:4" x14ac:dyDescent="0.3">
      <c r="A1414">
        <v>8426805628</v>
      </c>
      <c r="B1414">
        <v>897083</v>
      </c>
      <c r="C1414">
        <v>3</v>
      </c>
      <c r="D1414">
        <v>972.69</v>
      </c>
    </row>
    <row r="1415" spans="1:4" x14ac:dyDescent="0.3">
      <c r="A1415">
        <v>7662188403</v>
      </c>
      <c r="B1415">
        <v>240179</v>
      </c>
      <c r="C1415">
        <v>3</v>
      </c>
      <c r="D1415">
        <v>90.56</v>
      </c>
    </row>
    <row r="1416" spans="1:4" x14ac:dyDescent="0.3">
      <c r="A1416">
        <v>9141654140</v>
      </c>
      <c r="B1416">
        <v>532965</v>
      </c>
      <c r="C1416">
        <v>2</v>
      </c>
      <c r="D1416">
        <v>307.23</v>
      </c>
    </row>
    <row r="1417" spans="1:4" x14ac:dyDescent="0.3">
      <c r="A1417">
        <v>5696947751</v>
      </c>
      <c r="B1417">
        <v>555121</v>
      </c>
      <c r="C1417">
        <v>2</v>
      </c>
      <c r="D1417">
        <v>354.91</v>
      </c>
    </row>
    <row r="1418" spans="1:4" x14ac:dyDescent="0.3">
      <c r="A1418">
        <v>8953871540</v>
      </c>
      <c r="B1418">
        <v>144124</v>
      </c>
      <c r="C1418">
        <v>2</v>
      </c>
      <c r="D1418">
        <v>162.66999999999999</v>
      </c>
    </row>
    <row r="1419" spans="1:4" x14ac:dyDescent="0.3">
      <c r="A1419">
        <v>1767778760</v>
      </c>
      <c r="B1419">
        <v>516376</v>
      </c>
      <c r="C1419">
        <v>2</v>
      </c>
      <c r="D1419">
        <v>877.43</v>
      </c>
    </row>
    <row r="1420" spans="1:4" x14ac:dyDescent="0.3">
      <c r="A1420">
        <v>5516201271</v>
      </c>
      <c r="B1420">
        <v>600767</v>
      </c>
      <c r="C1420">
        <v>1</v>
      </c>
      <c r="D1420">
        <v>722.42</v>
      </c>
    </row>
    <row r="1421" spans="1:4" x14ac:dyDescent="0.3">
      <c r="A1421">
        <v>9358248664</v>
      </c>
      <c r="B1421">
        <v>513199</v>
      </c>
      <c r="C1421">
        <v>3</v>
      </c>
      <c r="D1421">
        <v>422.23</v>
      </c>
    </row>
    <row r="1422" spans="1:4" x14ac:dyDescent="0.3">
      <c r="A1422">
        <v>1530424665</v>
      </c>
      <c r="B1422">
        <v>760684</v>
      </c>
      <c r="C1422">
        <v>1</v>
      </c>
      <c r="D1422">
        <v>71.599999999999994</v>
      </c>
    </row>
    <row r="1423" spans="1:4" x14ac:dyDescent="0.3">
      <c r="A1423">
        <v>7816293360</v>
      </c>
      <c r="B1423">
        <v>673058</v>
      </c>
      <c r="C1423">
        <v>2</v>
      </c>
      <c r="D1423">
        <v>765.76</v>
      </c>
    </row>
    <row r="1424" spans="1:4" x14ac:dyDescent="0.3">
      <c r="A1424">
        <v>1602396548</v>
      </c>
      <c r="B1424">
        <v>365132</v>
      </c>
      <c r="C1424">
        <v>2</v>
      </c>
      <c r="D1424">
        <v>229.38</v>
      </c>
    </row>
    <row r="1425" spans="1:4" x14ac:dyDescent="0.3">
      <c r="A1425">
        <v>7938126128</v>
      </c>
      <c r="B1425">
        <v>256783</v>
      </c>
      <c r="C1425">
        <v>1</v>
      </c>
      <c r="D1425">
        <v>906.54</v>
      </c>
    </row>
    <row r="1426" spans="1:4" x14ac:dyDescent="0.3">
      <c r="A1426">
        <v>271744331</v>
      </c>
      <c r="B1426">
        <v>153019</v>
      </c>
      <c r="C1426">
        <v>3</v>
      </c>
      <c r="D1426">
        <v>947.95</v>
      </c>
    </row>
    <row r="1427" spans="1:4" x14ac:dyDescent="0.3">
      <c r="A1427">
        <v>387311360</v>
      </c>
      <c r="B1427">
        <v>903336</v>
      </c>
      <c r="C1427">
        <v>1</v>
      </c>
      <c r="D1427">
        <v>551.88</v>
      </c>
    </row>
    <row r="1428" spans="1:4" x14ac:dyDescent="0.3">
      <c r="A1428">
        <v>1286123100</v>
      </c>
      <c r="B1428">
        <v>647462</v>
      </c>
      <c r="C1428">
        <v>1</v>
      </c>
      <c r="D1428">
        <v>326.42</v>
      </c>
    </row>
    <row r="1429" spans="1:4" x14ac:dyDescent="0.3">
      <c r="A1429">
        <v>4832392771</v>
      </c>
      <c r="B1429">
        <v>432617</v>
      </c>
      <c r="C1429">
        <v>1</v>
      </c>
      <c r="D1429">
        <v>863.18</v>
      </c>
    </row>
    <row r="1430" spans="1:4" x14ac:dyDescent="0.3">
      <c r="A1430">
        <v>4800106448</v>
      </c>
      <c r="B1430">
        <v>707935</v>
      </c>
      <c r="C1430">
        <v>1</v>
      </c>
      <c r="D1430">
        <v>820.9</v>
      </c>
    </row>
    <row r="1431" spans="1:4" x14ac:dyDescent="0.3">
      <c r="A1431">
        <v>5500008514</v>
      </c>
      <c r="B1431">
        <v>378287</v>
      </c>
      <c r="C1431">
        <v>2</v>
      </c>
      <c r="D1431">
        <v>332.84</v>
      </c>
    </row>
    <row r="1432" spans="1:4" x14ac:dyDescent="0.3">
      <c r="A1432">
        <v>7879575037</v>
      </c>
      <c r="B1432">
        <v>487931</v>
      </c>
      <c r="C1432">
        <v>3</v>
      </c>
      <c r="D1432">
        <v>709.08</v>
      </c>
    </row>
    <row r="1433" spans="1:4" x14ac:dyDescent="0.3">
      <c r="A1433">
        <v>50845914</v>
      </c>
      <c r="B1433">
        <v>478531</v>
      </c>
      <c r="C1433">
        <v>3</v>
      </c>
      <c r="D1433">
        <v>825.46</v>
      </c>
    </row>
    <row r="1434" spans="1:4" x14ac:dyDescent="0.3">
      <c r="A1434">
        <v>9766990467</v>
      </c>
      <c r="B1434">
        <v>361361</v>
      </c>
      <c r="C1434">
        <v>2</v>
      </c>
      <c r="D1434">
        <v>826.21</v>
      </c>
    </row>
    <row r="1435" spans="1:4" x14ac:dyDescent="0.3">
      <c r="A1435">
        <v>4215602937</v>
      </c>
      <c r="B1435">
        <v>820973</v>
      </c>
      <c r="C1435">
        <v>3</v>
      </c>
      <c r="D1435">
        <v>114.52</v>
      </c>
    </row>
    <row r="1436" spans="1:4" x14ac:dyDescent="0.3">
      <c r="A1436">
        <v>238484255</v>
      </c>
      <c r="B1436">
        <v>354409</v>
      </c>
      <c r="C1436">
        <v>3</v>
      </c>
      <c r="D1436">
        <v>325.08</v>
      </c>
    </row>
    <row r="1437" spans="1:4" x14ac:dyDescent="0.3">
      <c r="A1437">
        <v>3293988248</v>
      </c>
      <c r="B1437">
        <v>272170</v>
      </c>
      <c r="C1437">
        <v>2</v>
      </c>
      <c r="D1437">
        <v>140.80000000000001</v>
      </c>
    </row>
    <row r="1438" spans="1:4" x14ac:dyDescent="0.3">
      <c r="A1438">
        <v>5296157775</v>
      </c>
      <c r="B1438">
        <v>760684</v>
      </c>
      <c r="C1438">
        <v>3</v>
      </c>
      <c r="D1438">
        <v>71.599999999999994</v>
      </c>
    </row>
    <row r="1439" spans="1:4" x14ac:dyDescent="0.3">
      <c r="A1439">
        <v>1143489067</v>
      </c>
      <c r="B1439">
        <v>4452</v>
      </c>
      <c r="C1439">
        <v>2</v>
      </c>
      <c r="D1439">
        <v>169.88</v>
      </c>
    </row>
    <row r="1440" spans="1:4" x14ac:dyDescent="0.3">
      <c r="A1440">
        <v>8524452029</v>
      </c>
      <c r="B1440">
        <v>487931</v>
      </c>
      <c r="C1440">
        <v>1</v>
      </c>
      <c r="D1440">
        <v>709.08</v>
      </c>
    </row>
    <row r="1441" spans="1:4" x14ac:dyDescent="0.3">
      <c r="A1441">
        <v>4256779885</v>
      </c>
      <c r="B1441">
        <v>440875</v>
      </c>
      <c r="C1441">
        <v>1</v>
      </c>
      <c r="D1441">
        <v>275.02999999999997</v>
      </c>
    </row>
    <row r="1442" spans="1:4" x14ac:dyDescent="0.3">
      <c r="A1442">
        <v>7744686996</v>
      </c>
      <c r="B1442">
        <v>585299</v>
      </c>
      <c r="C1442">
        <v>1</v>
      </c>
      <c r="D1442">
        <v>799.46</v>
      </c>
    </row>
    <row r="1443" spans="1:4" x14ac:dyDescent="0.3">
      <c r="A1443">
        <v>5427462399</v>
      </c>
      <c r="B1443">
        <v>257719</v>
      </c>
      <c r="C1443">
        <v>2</v>
      </c>
      <c r="D1443">
        <v>281.73</v>
      </c>
    </row>
    <row r="1444" spans="1:4" x14ac:dyDescent="0.3">
      <c r="A1444">
        <v>8596751747</v>
      </c>
      <c r="B1444">
        <v>863930</v>
      </c>
      <c r="C1444">
        <v>1</v>
      </c>
      <c r="D1444">
        <v>242.57</v>
      </c>
    </row>
    <row r="1445" spans="1:4" x14ac:dyDescent="0.3">
      <c r="A1445">
        <v>4746468643</v>
      </c>
      <c r="B1445">
        <v>679865</v>
      </c>
      <c r="C1445">
        <v>3</v>
      </c>
      <c r="D1445">
        <v>347.91</v>
      </c>
    </row>
    <row r="1446" spans="1:4" x14ac:dyDescent="0.3">
      <c r="A1446">
        <v>3010047327</v>
      </c>
      <c r="B1446">
        <v>555121</v>
      </c>
      <c r="C1446">
        <v>3</v>
      </c>
      <c r="D1446">
        <v>354.91</v>
      </c>
    </row>
    <row r="1447" spans="1:4" x14ac:dyDescent="0.3">
      <c r="A1447">
        <v>1236959246</v>
      </c>
      <c r="B1447">
        <v>440875</v>
      </c>
      <c r="C1447">
        <v>1</v>
      </c>
      <c r="D1447">
        <v>275.02999999999997</v>
      </c>
    </row>
    <row r="1448" spans="1:4" x14ac:dyDescent="0.3">
      <c r="A1448">
        <v>6600422315</v>
      </c>
      <c r="B1448">
        <v>287070</v>
      </c>
      <c r="C1448">
        <v>3</v>
      </c>
      <c r="D1448">
        <v>443.17</v>
      </c>
    </row>
    <row r="1449" spans="1:4" x14ac:dyDescent="0.3">
      <c r="A1449">
        <v>3227252410</v>
      </c>
      <c r="B1449">
        <v>291238</v>
      </c>
      <c r="C1449">
        <v>3</v>
      </c>
      <c r="D1449">
        <v>746.03</v>
      </c>
    </row>
    <row r="1450" spans="1:4" x14ac:dyDescent="0.3">
      <c r="A1450">
        <v>6972292408</v>
      </c>
      <c r="B1450">
        <v>747801</v>
      </c>
      <c r="C1450">
        <v>1</v>
      </c>
      <c r="D1450">
        <v>277.76</v>
      </c>
    </row>
    <row r="1451" spans="1:4" x14ac:dyDescent="0.3">
      <c r="A1451">
        <v>7562754470</v>
      </c>
      <c r="B1451">
        <v>82484</v>
      </c>
      <c r="C1451">
        <v>2</v>
      </c>
      <c r="D1451">
        <v>914.88</v>
      </c>
    </row>
    <row r="1452" spans="1:4" x14ac:dyDescent="0.3">
      <c r="A1452">
        <v>7361971676</v>
      </c>
      <c r="B1452">
        <v>397973</v>
      </c>
      <c r="C1452">
        <v>1</v>
      </c>
      <c r="D1452">
        <v>728.73</v>
      </c>
    </row>
    <row r="1453" spans="1:4" x14ac:dyDescent="0.3">
      <c r="A1453">
        <v>8875605037</v>
      </c>
      <c r="B1453">
        <v>876139</v>
      </c>
      <c r="C1453">
        <v>1</v>
      </c>
      <c r="D1453">
        <v>415.75</v>
      </c>
    </row>
    <row r="1454" spans="1:4" x14ac:dyDescent="0.3">
      <c r="A1454">
        <v>8508253527</v>
      </c>
      <c r="B1454">
        <v>440875</v>
      </c>
      <c r="C1454">
        <v>1</v>
      </c>
      <c r="D1454">
        <v>275.02999999999997</v>
      </c>
    </row>
    <row r="1455" spans="1:4" x14ac:dyDescent="0.3">
      <c r="A1455">
        <v>6798775600</v>
      </c>
      <c r="B1455">
        <v>324809</v>
      </c>
      <c r="C1455">
        <v>2</v>
      </c>
      <c r="D1455">
        <v>608</v>
      </c>
    </row>
    <row r="1456" spans="1:4" x14ac:dyDescent="0.3">
      <c r="A1456">
        <v>3624810422</v>
      </c>
      <c r="B1456">
        <v>818522</v>
      </c>
      <c r="C1456">
        <v>1</v>
      </c>
      <c r="D1456">
        <v>96.09</v>
      </c>
    </row>
    <row r="1457" spans="1:4" x14ac:dyDescent="0.3">
      <c r="A1457">
        <v>4740213452</v>
      </c>
      <c r="B1457">
        <v>726958</v>
      </c>
      <c r="C1457">
        <v>2</v>
      </c>
      <c r="D1457">
        <v>887.48</v>
      </c>
    </row>
    <row r="1458" spans="1:4" x14ac:dyDescent="0.3">
      <c r="A1458">
        <v>3825468344</v>
      </c>
      <c r="B1458">
        <v>425341</v>
      </c>
      <c r="C1458">
        <v>3</v>
      </c>
      <c r="D1458">
        <v>486.28</v>
      </c>
    </row>
    <row r="1459" spans="1:4" x14ac:dyDescent="0.3">
      <c r="A1459">
        <v>902245665</v>
      </c>
      <c r="B1459">
        <v>298985</v>
      </c>
      <c r="C1459">
        <v>3</v>
      </c>
      <c r="D1459">
        <v>183.76</v>
      </c>
    </row>
    <row r="1460" spans="1:4" x14ac:dyDescent="0.3">
      <c r="A1460">
        <v>6874299189</v>
      </c>
      <c r="B1460">
        <v>561860</v>
      </c>
      <c r="C1460">
        <v>2</v>
      </c>
      <c r="D1460">
        <v>874.78</v>
      </c>
    </row>
    <row r="1461" spans="1:4" x14ac:dyDescent="0.3">
      <c r="A1461">
        <v>1127125313</v>
      </c>
      <c r="B1461">
        <v>140154</v>
      </c>
      <c r="C1461">
        <v>2</v>
      </c>
      <c r="D1461">
        <v>171.2</v>
      </c>
    </row>
    <row r="1462" spans="1:4" x14ac:dyDescent="0.3">
      <c r="A1462">
        <v>3606548818</v>
      </c>
      <c r="B1462">
        <v>448752</v>
      </c>
      <c r="C1462">
        <v>3</v>
      </c>
      <c r="D1462">
        <v>160.07</v>
      </c>
    </row>
    <row r="1463" spans="1:4" x14ac:dyDescent="0.3">
      <c r="A1463">
        <v>5750044154</v>
      </c>
      <c r="B1463">
        <v>930284</v>
      </c>
      <c r="C1463">
        <v>2</v>
      </c>
      <c r="D1463">
        <v>189.47</v>
      </c>
    </row>
    <row r="1464" spans="1:4" x14ac:dyDescent="0.3">
      <c r="A1464">
        <v>3872847781</v>
      </c>
      <c r="B1464">
        <v>652118</v>
      </c>
      <c r="C1464">
        <v>3</v>
      </c>
      <c r="D1464">
        <v>22.04</v>
      </c>
    </row>
    <row r="1465" spans="1:4" x14ac:dyDescent="0.3">
      <c r="A1465">
        <v>5939554684</v>
      </c>
      <c r="B1465">
        <v>606256</v>
      </c>
      <c r="C1465">
        <v>1</v>
      </c>
      <c r="D1465">
        <v>369.28</v>
      </c>
    </row>
    <row r="1466" spans="1:4" x14ac:dyDescent="0.3">
      <c r="A1466">
        <v>676412814</v>
      </c>
      <c r="B1466">
        <v>818990</v>
      </c>
      <c r="C1466">
        <v>1</v>
      </c>
      <c r="D1466">
        <v>163.55000000000001</v>
      </c>
    </row>
    <row r="1467" spans="1:4" x14ac:dyDescent="0.3">
      <c r="A1467">
        <v>4248390724</v>
      </c>
      <c r="B1467">
        <v>721521</v>
      </c>
      <c r="C1467">
        <v>2</v>
      </c>
      <c r="D1467">
        <v>417.39</v>
      </c>
    </row>
    <row r="1468" spans="1:4" x14ac:dyDescent="0.3">
      <c r="A1468">
        <v>8938687150</v>
      </c>
      <c r="B1468">
        <v>319388</v>
      </c>
      <c r="C1468">
        <v>3</v>
      </c>
      <c r="D1468">
        <v>657.8</v>
      </c>
    </row>
    <row r="1469" spans="1:4" x14ac:dyDescent="0.3">
      <c r="A1469">
        <v>7898867047</v>
      </c>
      <c r="B1469">
        <v>767398</v>
      </c>
      <c r="C1469">
        <v>3</v>
      </c>
      <c r="D1469">
        <v>22.14</v>
      </c>
    </row>
    <row r="1470" spans="1:4" x14ac:dyDescent="0.3">
      <c r="A1470">
        <v>2142065357</v>
      </c>
      <c r="B1470">
        <v>968887</v>
      </c>
      <c r="C1470">
        <v>1</v>
      </c>
      <c r="D1470">
        <v>40.700000000000003</v>
      </c>
    </row>
    <row r="1471" spans="1:4" x14ac:dyDescent="0.3">
      <c r="A1471">
        <v>9024719693</v>
      </c>
      <c r="B1471">
        <v>659290</v>
      </c>
      <c r="C1471">
        <v>3</v>
      </c>
      <c r="D1471">
        <v>319.33999999999997</v>
      </c>
    </row>
    <row r="1472" spans="1:4" x14ac:dyDescent="0.3">
      <c r="A1472">
        <v>8976616698</v>
      </c>
      <c r="B1472">
        <v>120385</v>
      </c>
      <c r="C1472">
        <v>2</v>
      </c>
      <c r="D1472">
        <v>597.91</v>
      </c>
    </row>
    <row r="1473" spans="1:4" x14ac:dyDescent="0.3">
      <c r="A1473">
        <v>8792586840</v>
      </c>
      <c r="B1473">
        <v>937542</v>
      </c>
      <c r="C1473">
        <v>3</v>
      </c>
      <c r="D1473">
        <v>97.04</v>
      </c>
    </row>
    <row r="1474" spans="1:4" x14ac:dyDescent="0.3">
      <c r="A1474">
        <v>5375387413</v>
      </c>
      <c r="B1474">
        <v>378230</v>
      </c>
      <c r="C1474">
        <v>3</v>
      </c>
      <c r="D1474">
        <v>166.42</v>
      </c>
    </row>
    <row r="1475" spans="1:4" x14ac:dyDescent="0.3">
      <c r="A1475">
        <v>4252164097</v>
      </c>
      <c r="B1475">
        <v>952124</v>
      </c>
      <c r="C1475">
        <v>1</v>
      </c>
      <c r="D1475">
        <v>127.08</v>
      </c>
    </row>
    <row r="1476" spans="1:4" x14ac:dyDescent="0.3">
      <c r="A1476">
        <v>8423273411</v>
      </c>
      <c r="B1476">
        <v>876139</v>
      </c>
      <c r="C1476">
        <v>3</v>
      </c>
      <c r="D1476">
        <v>415.75</v>
      </c>
    </row>
    <row r="1477" spans="1:4" x14ac:dyDescent="0.3">
      <c r="A1477">
        <v>2551179741</v>
      </c>
      <c r="B1477">
        <v>707935</v>
      </c>
      <c r="C1477">
        <v>3</v>
      </c>
      <c r="D1477">
        <v>820.9</v>
      </c>
    </row>
    <row r="1478" spans="1:4" x14ac:dyDescent="0.3">
      <c r="A1478">
        <v>227511348</v>
      </c>
      <c r="B1478">
        <v>513199</v>
      </c>
      <c r="C1478">
        <v>1</v>
      </c>
      <c r="D1478">
        <v>422.23</v>
      </c>
    </row>
    <row r="1479" spans="1:4" x14ac:dyDescent="0.3">
      <c r="A1479">
        <v>4434464045</v>
      </c>
      <c r="B1479">
        <v>153019</v>
      </c>
      <c r="C1479">
        <v>1</v>
      </c>
      <c r="D1479">
        <v>947.95</v>
      </c>
    </row>
    <row r="1480" spans="1:4" x14ac:dyDescent="0.3">
      <c r="A1480">
        <v>7041011843</v>
      </c>
      <c r="B1480">
        <v>883013</v>
      </c>
      <c r="C1480">
        <v>2</v>
      </c>
      <c r="D1480">
        <v>989.88</v>
      </c>
    </row>
    <row r="1481" spans="1:4" x14ac:dyDescent="0.3">
      <c r="A1481">
        <v>6510283268</v>
      </c>
      <c r="B1481">
        <v>136533</v>
      </c>
      <c r="C1481">
        <v>3</v>
      </c>
      <c r="D1481">
        <v>826.21</v>
      </c>
    </row>
    <row r="1482" spans="1:4" x14ac:dyDescent="0.3">
      <c r="A1482">
        <v>6853654698</v>
      </c>
      <c r="B1482">
        <v>131748</v>
      </c>
      <c r="C1482">
        <v>1</v>
      </c>
      <c r="D1482">
        <v>81.349999999999994</v>
      </c>
    </row>
    <row r="1483" spans="1:4" x14ac:dyDescent="0.3">
      <c r="A1483">
        <v>9338996795</v>
      </c>
      <c r="B1483">
        <v>34186</v>
      </c>
      <c r="C1483">
        <v>2</v>
      </c>
      <c r="D1483">
        <v>925.65</v>
      </c>
    </row>
    <row r="1484" spans="1:4" x14ac:dyDescent="0.3">
      <c r="A1484">
        <v>7346145952</v>
      </c>
      <c r="B1484">
        <v>449106</v>
      </c>
      <c r="C1484">
        <v>1</v>
      </c>
      <c r="D1484">
        <v>48.55</v>
      </c>
    </row>
    <row r="1485" spans="1:4" x14ac:dyDescent="0.3">
      <c r="A1485">
        <v>6497069610</v>
      </c>
      <c r="B1485">
        <v>329351</v>
      </c>
      <c r="C1485">
        <v>3</v>
      </c>
      <c r="D1485">
        <v>310.87</v>
      </c>
    </row>
    <row r="1486" spans="1:4" x14ac:dyDescent="0.3">
      <c r="A1486">
        <v>1741402363</v>
      </c>
      <c r="B1486">
        <v>611575</v>
      </c>
      <c r="C1486">
        <v>1</v>
      </c>
      <c r="D1486">
        <v>482.06</v>
      </c>
    </row>
    <row r="1487" spans="1:4" x14ac:dyDescent="0.3">
      <c r="A1487">
        <v>4825878367</v>
      </c>
      <c r="B1487">
        <v>26060</v>
      </c>
      <c r="C1487">
        <v>2</v>
      </c>
      <c r="D1487">
        <v>342.94</v>
      </c>
    </row>
    <row r="1488" spans="1:4" x14ac:dyDescent="0.3">
      <c r="A1488">
        <v>7019011442</v>
      </c>
      <c r="B1488">
        <v>552496</v>
      </c>
      <c r="C1488">
        <v>2</v>
      </c>
      <c r="D1488">
        <v>508</v>
      </c>
    </row>
    <row r="1489" spans="1:4" x14ac:dyDescent="0.3">
      <c r="A1489">
        <v>1674463798</v>
      </c>
      <c r="B1489">
        <v>67197</v>
      </c>
      <c r="C1489">
        <v>1</v>
      </c>
      <c r="D1489">
        <v>552.20000000000005</v>
      </c>
    </row>
    <row r="1490" spans="1:4" x14ac:dyDescent="0.3">
      <c r="A1490">
        <v>305684588</v>
      </c>
      <c r="B1490">
        <v>709916</v>
      </c>
      <c r="C1490">
        <v>3</v>
      </c>
      <c r="D1490">
        <v>33.76</v>
      </c>
    </row>
    <row r="1491" spans="1:4" x14ac:dyDescent="0.3">
      <c r="A1491">
        <v>5967495442</v>
      </c>
      <c r="B1491">
        <v>516376</v>
      </c>
      <c r="C1491">
        <v>2</v>
      </c>
      <c r="D1491">
        <v>877.43</v>
      </c>
    </row>
    <row r="1492" spans="1:4" x14ac:dyDescent="0.3">
      <c r="A1492">
        <v>2571047526</v>
      </c>
      <c r="B1492">
        <v>760828</v>
      </c>
      <c r="C1492">
        <v>2</v>
      </c>
      <c r="D1492">
        <v>563.45000000000005</v>
      </c>
    </row>
    <row r="1493" spans="1:4" x14ac:dyDescent="0.3">
      <c r="A1493">
        <v>7784811086</v>
      </c>
      <c r="B1493">
        <v>689769</v>
      </c>
      <c r="C1493">
        <v>2</v>
      </c>
      <c r="D1493">
        <v>46.62</v>
      </c>
    </row>
    <row r="1494" spans="1:4" x14ac:dyDescent="0.3">
      <c r="A1494">
        <v>7942005230</v>
      </c>
      <c r="B1494">
        <v>714999</v>
      </c>
      <c r="C1494">
        <v>2</v>
      </c>
      <c r="D1494">
        <v>882.51</v>
      </c>
    </row>
    <row r="1495" spans="1:4" x14ac:dyDescent="0.3">
      <c r="A1495">
        <v>6653543195</v>
      </c>
      <c r="B1495">
        <v>287070</v>
      </c>
      <c r="C1495">
        <v>3</v>
      </c>
      <c r="D1495">
        <v>443.17</v>
      </c>
    </row>
    <row r="1496" spans="1:4" x14ac:dyDescent="0.3">
      <c r="A1496">
        <v>397928918</v>
      </c>
      <c r="B1496">
        <v>991434</v>
      </c>
      <c r="C1496">
        <v>2</v>
      </c>
      <c r="D1496">
        <v>237.62</v>
      </c>
    </row>
    <row r="1497" spans="1:4" x14ac:dyDescent="0.3">
      <c r="A1497">
        <v>776120140</v>
      </c>
      <c r="B1497">
        <v>131937</v>
      </c>
      <c r="C1497">
        <v>2</v>
      </c>
      <c r="D1497">
        <v>287.81</v>
      </c>
    </row>
    <row r="1498" spans="1:4" x14ac:dyDescent="0.3">
      <c r="A1498">
        <v>8293188779</v>
      </c>
      <c r="B1498">
        <v>953175</v>
      </c>
      <c r="C1498">
        <v>1</v>
      </c>
      <c r="D1498">
        <v>225.21</v>
      </c>
    </row>
    <row r="1499" spans="1:4" x14ac:dyDescent="0.3">
      <c r="A1499">
        <v>178737268</v>
      </c>
      <c r="B1499">
        <v>942001</v>
      </c>
      <c r="C1499">
        <v>3</v>
      </c>
      <c r="D1499">
        <v>671.55</v>
      </c>
    </row>
    <row r="1500" spans="1:4" x14ac:dyDescent="0.3">
      <c r="A1500">
        <v>5246598523</v>
      </c>
      <c r="B1500">
        <v>272170</v>
      </c>
      <c r="C1500">
        <v>2</v>
      </c>
      <c r="D1500">
        <v>140.80000000000001</v>
      </c>
    </row>
    <row r="1501" spans="1:4" x14ac:dyDescent="0.3">
      <c r="A1501">
        <v>1172544737</v>
      </c>
      <c r="B1501">
        <v>602241</v>
      </c>
      <c r="C1501">
        <v>2</v>
      </c>
      <c r="D1501">
        <v>976.55</v>
      </c>
    </row>
    <row r="1502" spans="1:4" x14ac:dyDescent="0.3">
      <c r="A1502">
        <v>6419533291</v>
      </c>
      <c r="B1502">
        <v>124290</v>
      </c>
      <c r="C1502">
        <v>1</v>
      </c>
      <c r="D1502">
        <v>39.65</v>
      </c>
    </row>
    <row r="1503" spans="1:4" x14ac:dyDescent="0.3">
      <c r="A1503">
        <v>882083749</v>
      </c>
      <c r="B1503">
        <v>398340</v>
      </c>
      <c r="C1503">
        <v>1</v>
      </c>
      <c r="D1503">
        <v>651.92999999999995</v>
      </c>
    </row>
    <row r="1504" spans="1:4" x14ac:dyDescent="0.3">
      <c r="A1504">
        <v>3185510401</v>
      </c>
      <c r="B1504">
        <v>136533</v>
      </c>
      <c r="C1504">
        <v>1</v>
      </c>
      <c r="D1504">
        <v>826.21</v>
      </c>
    </row>
    <row r="1505" spans="1:4" x14ac:dyDescent="0.3">
      <c r="A1505">
        <v>7760767006</v>
      </c>
      <c r="B1505">
        <v>667163</v>
      </c>
      <c r="C1505">
        <v>2</v>
      </c>
      <c r="D1505">
        <v>441.2</v>
      </c>
    </row>
    <row r="1506" spans="1:4" x14ac:dyDescent="0.3">
      <c r="A1506">
        <v>3833878150</v>
      </c>
      <c r="B1506">
        <v>140154</v>
      </c>
      <c r="C1506">
        <v>1</v>
      </c>
      <c r="D1506">
        <v>171.2</v>
      </c>
    </row>
    <row r="1507" spans="1:4" x14ac:dyDescent="0.3">
      <c r="A1507">
        <v>369899578</v>
      </c>
      <c r="B1507">
        <v>525531</v>
      </c>
      <c r="C1507">
        <v>1</v>
      </c>
      <c r="D1507">
        <v>831.1</v>
      </c>
    </row>
    <row r="1508" spans="1:4" x14ac:dyDescent="0.3">
      <c r="A1508">
        <v>1944466212</v>
      </c>
      <c r="B1508">
        <v>990993</v>
      </c>
      <c r="C1508">
        <v>1</v>
      </c>
      <c r="D1508">
        <v>263.7</v>
      </c>
    </row>
    <row r="1509" spans="1:4" x14ac:dyDescent="0.3">
      <c r="A1509">
        <v>4064447117</v>
      </c>
      <c r="B1509">
        <v>284460</v>
      </c>
      <c r="C1509">
        <v>1</v>
      </c>
      <c r="D1509">
        <v>505.95</v>
      </c>
    </row>
    <row r="1510" spans="1:4" x14ac:dyDescent="0.3">
      <c r="A1510">
        <v>1553685597</v>
      </c>
      <c r="B1510">
        <v>647462</v>
      </c>
      <c r="C1510">
        <v>3</v>
      </c>
      <c r="D1510">
        <v>326.42</v>
      </c>
    </row>
    <row r="1511" spans="1:4" x14ac:dyDescent="0.3">
      <c r="A1511">
        <v>3682284811</v>
      </c>
      <c r="B1511">
        <v>848226</v>
      </c>
      <c r="C1511">
        <v>1</v>
      </c>
      <c r="D1511">
        <v>209.59</v>
      </c>
    </row>
    <row r="1512" spans="1:4" x14ac:dyDescent="0.3">
      <c r="A1512">
        <v>291439357</v>
      </c>
      <c r="B1512">
        <v>615545</v>
      </c>
      <c r="C1512">
        <v>2</v>
      </c>
      <c r="D1512">
        <v>448.16</v>
      </c>
    </row>
    <row r="1513" spans="1:4" x14ac:dyDescent="0.3">
      <c r="A1513">
        <v>8285784194</v>
      </c>
      <c r="B1513">
        <v>799952</v>
      </c>
      <c r="C1513">
        <v>1</v>
      </c>
      <c r="D1513">
        <v>922.64</v>
      </c>
    </row>
    <row r="1514" spans="1:4" x14ac:dyDescent="0.3">
      <c r="A1514">
        <v>5058742647</v>
      </c>
      <c r="B1514">
        <v>679865</v>
      </c>
      <c r="C1514">
        <v>2</v>
      </c>
      <c r="D1514">
        <v>347.91</v>
      </c>
    </row>
    <row r="1515" spans="1:4" x14ac:dyDescent="0.3">
      <c r="A1515">
        <v>6917020296</v>
      </c>
      <c r="B1515">
        <v>747801</v>
      </c>
      <c r="C1515">
        <v>1</v>
      </c>
      <c r="D1515">
        <v>277.76</v>
      </c>
    </row>
    <row r="1516" spans="1:4" x14ac:dyDescent="0.3">
      <c r="A1516">
        <v>6671181961</v>
      </c>
      <c r="B1516">
        <v>461804</v>
      </c>
      <c r="C1516">
        <v>3</v>
      </c>
      <c r="D1516">
        <v>310.69</v>
      </c>
    </row>
    <row r="1517" spans="1:4" x14ac:dyDescent="0.3">
      <c r="A1517">
        <v>5123439997</v>
      </c>
      <c r="B1517">
        <v>89084</v>
      </c>
      <c r="C1517">
        <v>2</v>
      </c>
      <c r="D1517">
        <v>598.83000000000004</v>
      </c>
    </row>
    <row r="1518" spans="1:4" x14ac:dyDescent="0.3">
      <c r="A1518">
        <v>8510183245</v>
      </c>
      <c r="B1518">
        <v>587420</v>
      </c>
      <c r="C1518">
        <v>3</v>
      </c>
      <c r="D1518">
        <v>357.42</v>
      </c>
    </row>
    <row r="1519" spans="1:4" x14ac:dyDescent="0.3">
      <c r="A1519">
        <v>6081384585</v>
      </c>
      <c r="B1519">
        <v>942001</v>
      </c>
      <c r="C1519">
        <v>1</v>
      </c>
      <c r="D1519">
        <v>671.55</v>
      </c>
    </row>
    <row r="1520" spans="1:4" x14ac:dyDescent="0.3">
      <c r="A1520">
        <v>4423613746</v>
      </c>
      <c r="B1520">
        <v>969851</v>
      </c>
      <c r="C1520">
        <v>3</v>
      </c>
      <c r="D1520">
        <v>340.66</v>
      </c>
    </row>
    <row r="1521" spans="1:4" x14ac:dyDescent="0.3">
      <c r="A1521">
        <v>1530472691</v>
      </c>
      <c r="B1521">
        <v>611575</v>
      </c>
      <c r="C1521">
        <v>1</v>
      </c>
      <c r="D1521">
        <v>482.06</v>
      </c>
    </row>
    <row r="1522" spans="1:4" x14ac:dyDescent="0.3">
      <c r="A1522">
        <v>7009303199</v>
      </c>
      <c r="B1522">
        <v>600767</v>
      </c>
      <c r="C1522">
        <v>3</v>
      </c>
      <c r="D1522">
        <v>722.42</v>
      </c>
    </row>
    <row r="1523" spans="1:4" x14ac:dyDescent="0.3">
      <c r="A1523">
        <v>5386652055</v>
      </c>
      <c r="B1523">
        <v>329351</v>
      </c>
      <c r="C1523">
        <v>3</v>
      </c>
      <c r="D1523">
        <v>310.87</v>
      </c>
    </row>
    <row r="1524" spans="1:4" x14ac:dyDescent="0.3">
      <c r="A1524">
        <v>4413239746</v>
      </c>
      <c r="B1524">
        <v>131937</v>
      </c>
      <c r="C1524">
        <v>1</v>
      </c>
      <c r="D1524">
        <v>287.81</v>
      </c>
    </row>
    <row r="1525" spans="1:4" x14ac:dyDescent="0.3">
      <c r="A1525">
        <v>4988875078</v>
      </c>
      <c r="B1525">
        <v>53833</v>
      </c>
      <c r="C1525">
        <v>1</v>
      </c>
      <c r="D1525">
        <v>134.69</v>
      </c>
    </row>
    <row r="1526" spans="1:4" x14ac:dyDescent="0.3">
      <c r="A1526">
        <v>1617565217</v>
      </c>
      <c r="B1526">
        <v>726958</v>
      </c>
      <c r="C1526">
        <v>1</v>
      </c>
      <c r="D1526">
        <v>887.48</v>
      </c>
    </row>
    <row r="1527" spans="1:4" x14ac:dyDescent="0.3">
      <c r="A1527">
        <v>392038758</v>
      </c>
      <c r="B1527">
        <v>863930</v>
      </c>
      <c r="C1527">
        <v>3</v>
      </c>
      <c r="D1527">
        <v>242.57</v>
      </c>
    </row>
    <row r="1528" spans="1:4" x14ac:dyDescent="0.3">
      <c r="A1528">
        <v>1828727552</v>
      </c>
      <c r="B1528">
        <v>820973</v>
      </c>
      <c r="C1528">
        <v>3</v>
      </c>
      <c r="D1528">
        <v>114.52</v>
      </c>
    </row>
    <row r="1529" spans="1:4" x14ac:dyDescent="0.3">
      <c r="A1529">
        <v>7119397338</v>
      </c>
      <c r="B1529">
        <v>124290</v>
      </c>
      <c r="C1529">
        <v>2</v>
      </c>
      <c r="D1529">
        <v>39.65</v>
      </c>
    </row>
    <row r="1530" spans="1:4" x14ac:dyDescent="0.3">
      <c r="A1530">
        <v>2611271708</v>
      </c>
      <c r="B1530">
        <v>798639</v>
      </c>
      <c r="C1530">
        <v>3</v>
      </c>
      <c r="D1530">
        <v>211.25</v>
      </c>
    </row>
    <row r="1531" spans="1:4" x14ac:dyDescent="0.3">
      <c r="A1531">
        <v>7162509481</v>
      </c>
      <c r="B1531">
        <v>606256</v>
      </c>
      <c r="C1531">
        <v>3</v>
      </c>
      <c r="D1531">
        <v>369.28</v>
      </c>
    </row>
    <row r="1532" spans="1:4" x14ac:dyDescent="0.3">
      <c r="A1532">
        <v>131913576</v>
      </c>
      <c r="B1532">
        <v>871592</v>
      </c>
      <c r="C1532">
        <v>3</v>
      </c>
      <c r="D1532">
        <v>870.29</v>
      </c>
    </row>
    <row r="1533" spans="1:4" x14ac:dyDescent="0.3">
      <c r="A1533">
        <v>6627201490</v>
      </c>
      <c r="B1533">
        <v>812607</v>
      </c>
      <c r="C1533">
        <v>1</v>
      </c>
      <c r="D1533">
        <v>416.65</v>
      </c>
    </row>
    <row r="1534" spans="1:4" x14ac:dyDescent="0.3">
      <c r="A1534">
        <v>4644950813</v>
      </c>
      <c r="B1534">
        <v>153019</v>
      </c>
      <c r="C1534">
        <v>3</v>
      </c>
      <c r="D1534">
        <v>947.95</v>
      </c>
    </row>
    <row r="1535" spans="1:4" x14ac:dyDescent="0.3">
      <c r="A1535">
        <v>9434934993</v>
      </c>
      <c r="B1535">
        <v>397973</v>
      </c>
      <c r="C1535">
        <v>1</v>
      </c>
      <c r="D1535">
        <v>728.73</v>
      </c>
    </row>
    <row r="1536" spans="1:4" x14ac:dyDescent="0.3">
      <c r="A1536">
        <v>2556317798</v>
      </c>
      <c r="B1536">
        <v>679284</v>
      </c>
      <c r="C1536">
        <v>3</v>
      </c>
      <c r="D1536">
        <v>877.89</v>
      </c>
    </row>
    <row r="1537" spans="1:4" x14ac:dyDescent="0.3">
      <c r="A1537">
        <v>2826150539</v>
      </c>
      <c r="B1537">
        <v>859361</v>
      </c>
      <c r="C1537">
        <v>3</v>
      </c>
      <c r="D1537">
        <v>432.39</v>
      </c>
    </row>
    <row r="1538" spans="1:4" x14ac:dyDescent="0.3">
      <c r="A1538">
        <v>4283803308</v>
      </c>
      <c r="B1538">
        <v>942001</v>
      </c>
      <c r="C1538">
        <v>1</v>
      </c>
      <c r="D1538">
        <v>671.55</v>
      </c>
    </row>
    <row r="1539" spans="1:4" x14ac:dyDescent="0.3">
      <c r="A1539">
        <v>6873424093</v>
      </c>
      <c r="B1539">
        <v>34186</v>
      </c>
      <c r="C1539">
        <v>3</v>
      </c>
      <c r="D1539">
        <v>925.65</v>
      </c>
    </row>
    <row r="1540" spans="1:4" x14ac:dyDescent="0.3">
      <c r="A1540">
        <v>4741294126</v>
      </c>
      <c r="B1540">
        <v>604184</v>
      </c>
      <c r="C1540">
        <v>3</v>
      </c>
      <c r="D1540">
        <v>397.55</v>
      </c>
    </row>
    <row r="1541" spans="1:4" x14ac:dyDescent="0.3">
      <c r="A1541">
        <v>4967241271</v>
      </c>
      <c r="B1541">
        <v>587645</v>
      </c>
      <c r="C1541">
        <v>2</v>
      </c>
      <c r="D1541">
        <v>801.81</v>
      </c>
    </row>
    <row r="1542" spans="1:4" x14ac:dyDescent="0.3">
      <c r="A1542">
        <v>9554079946</v>
      </c>
      <c r="B1542">
        <v>561860</v>
      </c>
      <c r="C1542">
        <v>1</v>
      </c>
      <c r="D1542">
        <v>874.78</v>
      </c>
    </row>
    <row r="1543" spans="1:4" x14ac:dyDescent="0.3">
      <c r="A1543">
        <v>4601205399</v>
      </c>
      <c r="B1543">
        <v>673058</v>
      </c>
      <c r="C1543">
        <v>2</v>
      </c>
      <c r="D1543">
        <v>765.76</v>
      </c>
    </row>
    <row r="1544" spans="1:4" x14ac:dyDescent="0.3">
      <c r="A1544">
        <v>5633967304</v>
      </c>
      <c r="B1544">
        <v>704868</v>
      </c>
      <c r="C1544">
        <v>2</v>
      </c>
      <c r="D1544">
        <v>193.46</v>
      </c>
    </row>
    <row r="1545" spans="1:4" x14ac:dyDescent="0.3">
      <c r="A1545">
        <v>4168163237</v>
      </c>
      <c r="B1545">
        <v>592784</v>
      </c>
      <c r="C1545">
        <v>1</v>
      </c>
      <c r="D1545">
        <v>280.35000000000002</v>
      </c>
    </row>
    <row r="1546" spans="1:4" x14ac:dyDescent="0.3">
      <c r="A1546">
        <v>5924297360</v>
      </c>
      <c r="B1546">
        <v>654623</v>
      </c>
      <c r="C1546">
        <v>3</v>
      </c>
      <c r="D1546">
        <v>422.14</v>
      </c>
    </row>
    <row r="1547" spans="1:4" x14ac:dyDescent="0.3">
      <c r="A1547">
        <v>2120299901</v>
      </c>
      <c r="B1547">
        <v>767398</v>
      </c>
      <c r="C1547">
        <v>2</v>
      </c>
      <c r="D1547">
        <v>22.14</v>
      </c>
    </row>
    <row r="1548" spans="1:4" x14ac:dyDescent="0.3">
      <c r="A1548">
        <v>1070876534</v>
      </c>
      <c r="B1548">
        <v>712307</v>
      </c>
      <c r="C1548">
        <v>2</v>
      </c>
      <c r="D1548">
        <v>264.89</v>
      </c>
    </row>
    <row r="1549" spans="1:4" x14ac:dyDescent="0.3">
      <c r="A1549">
        <v>7032280048</v>
      </c>
      <c r="B1549">
        <v>274207</v>
      </c>
      <c r="C1549">
        <v>2</v>
      </c>
      <c r="D1549">
        <v>328.51</v>
      </c>
    </row>
    <row r="1550" spans="1:4" x14ac:dyDescent="0.3">
      <c r="A1550">
        <v>156346853</v>
      </c>
      <c r="B1550">
        <v>490602</v>
      </c>
      <c r="C1550">
        <v>1</v>
      </c>
      <c r="D1550">
        <v>549.47</v>
      </c>
    </row>
    <row r="1551" spans="1:4" x14ac:dyDescent="0.3">
      <c r="A1551">
        <v>6873267326</v>
      </c>
      <c r="B1551">
        <v>319388</v>
      </c>
      <c r="C1551">
        <v>1</v>
      </c>
      <c r="D1551">
        <v>657.8</v>
      </c>
    </row>
    <row r="1552" spans="1:4" x14ac:dyDescent="0.3">
      <c r="A1552">
        <v>1370661468</v>
      </c>
      <c r="B1552">
        <v>187399</v>
      </c>
      <c r="C1552">
        <v>3</v>
      </c>
      <c r="D1552">
        <v>53.49</v>
      </c>
    </row>
    <row r="1553" spans="1:4" x14ac:dyDescent="0.3">
      <c r="A1553">
        <v>3612128358</v>
      </c>
      <c r="B1553">
        <v>4452</v>
      </c>
      <c r="C1553">
        <v>1</v>
      </c>
      <c r="D1553">
        <v>169.88</v>
      </c>
    </row>
    <row r="1554" spans="1:4" x14ac:dyDescent="0.3">
      <c r="A1554">
        <v>1736953222</v>
      </c>
      <c r="B1554">
        <v>146840</v>
      </c>
      <c r="C1554">
        <v>2</v>
      </c>
      <c r="D1554">
        <v>786.85</v>
      </c>
    </row>
    <row r="1555" spans="1:4" x14ac:dyDescent="0.3">
      <c r="A1555">
        <v>9107923488</v>
      </c>
      <c r="B1555">
        <v>4452</v>
      </c>
      <c r="C1555">
        <v>1</v>
      </c>
      <c r="D1555">
        <v>169.88</v>
      </c>
    </row>
    <row r="1556" spans="1:4" x14ac:dyDescent="0.3">
      <c r="A1556">
        <v>4378877600</v>
      </c>
      <c r="B1556">
        <v>952168</v>
      </c>
      <c r="C1556">
        <v>2</v>
      </c>
      <c r="D1556">
        <v>236.95</v>
      </c>
    </row>
    <row r="1557" spans="1:4" x14ac:dyDescent="0.3">
      <c r="A1557">
        <v>3232762361</v>
      </c>
      <c r="B1557">
        <v>124290</v>
      </c>
      <c r="C1557">
        <v>3</v>
      </c>
      <c r="D1557">
        <v>39.65</v>
      </c>
    </row>
    <row r="1558" spans="1:4" x14ac:dyDescent="0.3">
      <c r="A1558">
        <v>1831641377</v>
      </c>
      <c r="B1558">
        <v>219598</v>
      </c>
      <c r="C1558">
        <v>3</v>
      </c>
      <c r="D1558">
        <v>367.08</v>
      </c>
    </row>
    <row r="1559" spans="1:4" x14ac:dyDescent="0.3">
      <c r="A1559">
        <v>562428866</v>
      </c>
      <c r="B1559">
        <v>432617</v>
      </c>
      <c r="C1559">
        <v>3</v>
      </c>
      <c r="D1559">
        <v>863.18</v>
      </c>
    </row>
    <row r="1560" spans="1:4" x14ac:dyDescent="0.3">
      <c r="A1560">
        <v>4607715908</v>
      </c>
      <c r="B1560">
        <v>555121</v>
      </c>
      <c r="C1560">
        <v>2</v>
      </c>
      <c r="D1560">
        <v>354.91</v>
      </c>
    </row>
    <row r="1561" spans="1:4" x14ac:dyDescent="0.3">
      <c r="A1561">
        <v>4804575203</v>
      </c>
      <c r="B1561">
        <v>587420</v>
      </c>
      <c r="C1561">
        <v>3</v>
      </c>
      <c r="D1561">
        <v>357.42</v>
      </c>
    </row>
    <row r="1562" spans="1:4" x14ac:dyDescent="0.3">
      <c r="A1562">
        <v>8287234948</v>
      </c>
      <c r="B1562">
        <v>953175</v>
      </c>
      <c r="C1562">
        <v>1</v>
      </c>
      <c r="D1562">
        <v>225.21</v>
      </c>
    </row>
    <row r="1563" spans="1:4" x14ac:dyDescent="0.3">
      <c r="A1563">
        <v>6074452586</v>
      </c>
      <c r="B1563">
        <v>965755</v>
      </c>
      <c r="C1563">
        <v>1</v>
      </c>
      <c r="D1563">
        <v>532.57000000000005</v>
      </c>
    </row>
    <row r="1564" spans="1:4" x14ac:dyDescent="0.3">
      <c r="A1564">
        <v>6821790656</v>
      </c>
      <c r="B1564">
        <v>487931</v>
      </c>
      <c r="C1564">
        <v>2</v>
      </c>
      <c r="D1564">
        <v>709.08</v>
      </c>
    </row>
    <row r="1565" spans="1:4" x14ac:dyDescent="0.3">
      <c r="A1565">
        <v>7821942520</v>
      </c>
      <c r="B1565">
        <v>490939</v>
      </c>
      <c r="C1565">
        <v>1</v>
      </c>
      <c r="D1565">
        <v>80.25</v>
      </c>
    </row>
    <row r="1566" spans="1:4" x14ac:dyDescent="0.3">
      <c r="A1566">
        <v>3012496270</v>
      </c>
      <c r="B1566">
        <v>848226</v>
      </c>
      <c r="C1566">
        <v>2</v>
      </c>
      <c r="D1566">
        <v>209.59</v>
      </c>
    </row>
    <row r="1567" spans="1:4" x14ac:dyDescent="0.3">
      <c r="A1567">
        <v>8980370750</v>
      </c>
      <c r="B1567">
        <v>56589</v>
      </c>
      <c r="C1567">
        <v>1</v>
      </c>
      <c r="D1567">
        <v>517.77</v>
      </c>
    </row>
    <row r="1568" spans="1:4" x14ac:dyDescent="0.3">
      <c r="A1568">
        <v>6535672015</v>
      </c>
      <c r="B1568">
        <v>798639</v>
      </c>
      <c r="C1568">
        <v>3</v>
      </c>
      <c r="D1568">
        <v>211.25</v>
      </c>
    </row>
    <row r="1569" spans="1:4" x14ac:dyDescent="0.3">
      <c r="A1569">
        <v>6999060704</v>
      </c>
      <c r="B1569">
        <v>137909</v>
      </c>
      <c r="C1569">
        <v>2</v>
      </c>
      <c r="D1569">
        <v>864.3</v>
      </c>
    </row>
    <row r="1570" spans="1:4" x14ac:dyDescent="0.3">
      <c r="A1570">
        <v>9403732731</v>
      </c>
      <c r="B1570">
        <v>131748</v>
      </c>
      <c r="C1570">
        <v>2</v>
      </c>
      <c r="D1570">
        <v>81.349999999999994</v>
      </c>
    </row>
    <row r="1571" spans="1:4" x14ac:dyDescent="0.3">
      <c r="A1571">
        <v>5649255352</v>
      </c>
      <c r="B1571">
        <v>449106</v>
      </c>
      <c r="C1571">
        <v>3</v>
      </c>
      <c r="D1571">
        <v>48.55</v>
      </c>
    </row>
    <row r="1572" spans="1:4" x14ac:dyDescent="0.3">
      <c r="A1572">
        <v>5034409841</v>
      </c>
      <c r="B1572">
        <v>700048</v>
      </c>
      <c r="C1572">
        <v>1</v>
      </c>
      <c r="D1572">
        <v>141.28</v>
      </c>
    </row>
    <row r="1573" spans="1:4" x14ac:dyDescent="0.3">
      <c r="A1573">
        <v>9072111617</v>
      </c>
      <c r="B1573">
        <v>112390</v>
      </c>
      <c r="C1573">
        <v>1</v>
      </c>
      <c r="D1573">
        <v>877.98</v>
      </c>
    </row>
    <row r="1574" spans="1:4" x14ac:dyDescent="0.3">
      <c r="A1574">
        <v>9556880451</v>
      </c>
      <c r="B1574">
        <v>621677</v>
      </c>
      <c r="C1574">
        <v>3</v>
      </c>
      <c r="D1574">
        <v>317.8</v>
      </c>
    </row>
    <row r="1575" spans="1:4" x14ac:dyDescent="0.3">
      <c r="A1575">
        <v>4602796463</v>
      </c>
      <c r="B1575">
        <v>859361</v>
      </c>
      <c r="C1575">
        <v>3</v>
      </c>
      <c r="D1575">
        <v>432.39</v>
      </c>
    </row>
    <row r="1576" spans="1:4" x14ac:dyDescent="0.3">
      <c r="A1576">
        <v>6061353924</v>
      </c>
      <c r="B1576">
        <v>291238</v>
      </c>
      <c r="C1576">
        <v>1</v>
      </c>
      <c r="D1576">
        <v>746.03</v>
      </c>
    </row>
    <row r="1577" spans="1:4" x14ac:dyDescent="0.3">
      <c r="A1577">
        <v>4366519080</v>
      </c>
      <c r="B1577">
        <v>764014</v>
      </c>
      <c r="C1577">
        <v>2</v>
      </c>
      <c r="D1577">
        <v>612.04</v>
      </c>
    </row>
    <row r="1578" spans="1:4" x14ac:dyDescent="0.3">
      <c r="A1578">
        <v>1324817141</v>
      </c>
      <c r="B1578">
        <v>739448</v>
      </c>
      <c r="C1578">
        <v>1</v>
      </c>
      <c r="D1578">
        <v>755.66</v>
      </c>
    </row>
    <row r="1579" spans="1:4" x14ac:dyDescent="0.3">
      <c r="A1579">
        <v>5419080144</v>
      </c>
      <c r="B1579">
        <v>89084</v>
      </c>
      <c r="C1579">
        <v>2</v>
      </c>
      <c r="D1579">
        <v>598.83000000000004</v>
      </c>
    </row>
    <row r="1580" spans="1:4" x14ac:dyDescent="0.3">
      <c r="A1580">
        <v>8813470284</v>
      </c>
      <c r="B1580">
        <v>77308</v>
      </c>
      <c r="C1580">
        <v>1</v>
      </c>
      <c r="D1580">
        <v>223.27</v>
      </c>
    </row>
    <row r="1581" spans="1:4" x14ac:dyDescent="0.3">
      <c r="A1581">
        <v>3182992799</v>
      </c>
      <c r="B1581">
        <v>449106</v>
      </c>
      <c r="C1581">
        <v>2</v>
      </c>
      <c r="D1581">
        <v>48.55</v>
      </c>
    </row>
    <row r="1582" spans="1:4" x14ac:dyDescent="0.3">
      <c r="A1582">
        <v>7792996715</v>
      </c>
      <c r="B1582">
        <v>961614</v>
      </c>
      <c r="C1582">
        <v>3</v>
      </c>
      <c r="D1582">
        <v>227.22</v>
      </c>
    </row>
    <row r="1583" spans="1:4" x14ac:dyDescent="0.3">
      <c r="A1583">
        <v>6962624734</v>
      </c>
      <c r="B1583">
        <v>491314</v>
      </c>
      <c r="C1583">
        <v>3</v>
      </c>
      <c r="D1583">
        <v>973.44</v>
      </c>
    </row>
    <row r="1584" spans="1:4" x14ac:dyDescent="0.3">
      <c r="A1584">
        <v>5948662456</v>
      </c>
      <c r="B1584">
        <v>848226</v>
      </c>
      <c r="C1584">
        <v>1</v>
      </c>
      <c r="D1584">
        <v>209.59</v>
      </c>
    </row>
    <row r="1585" spans="1:4" x14ac:dyDescent="0.3">
      <c r="A1585">
        <v>3395675979</v>
      </c>
      <c r="B1585">
        <v>300159</v>
      </c>
      <c r="C1585">
        <v>1</v>
      </c>
      <c r="D1585">
        <v>44.35</v>
      </c>
    </row>
    <row r="1586" spans="1:4" x14ac:dyDescent="0.3">
      <c r="A1586">
        <v>7550368787</v>
      </c>
      <c r="B1586">
        <v>237083</v>
      </c>
      <c r="C1586">
        <v>2</v>
      </c>
      <c r="D1586">
        <v>577.13</v>
      </c>
    </row>
    <row r="1587" spans="1:4" x14ac:dyDescent="0.3">
      <c r="A1587">
        <v>8357671697</v>
      </c>
      <c r="B1587">
        <v>677169</v>
      </c>
      <c r="C1587">
        <v>3</v>
      </c>
      <c r="D1587">
        <v>261.02999999999997</v>
      </c>
    </row>
    <row r="1588" spans="1:4" x14ac:dyDescent="0.3">
      <c r="A1588">
        <v>9600704922</v>
      </c>
      <c r="B1588">
        <v>833557</v>
      </c>
      <c r="C1588">
        <v>3</v>
      </c>
      <c r="D1588">
        <v>422.87</v>
      </c>
    </row>
    <row r="1589" spans="1:4" x14ac:dyDescent="0.3">
      <c r="A1589">
        <v>9915229426</v>
      </c>
      <c r="B1589">
        <v>112390</v>
      </c>
      <c r="C1589">
        <v>2</v>
      </c>
      <c r="D1589">
        <v>877.98</v>
      </c>
    </row>
    <row r="1590" spans="1:4" x14ac:dyDescent="0.3">
      <c r="A1590">
        <v>9927474026</v>
      </c>
      <c r="B1590">
        <v>567671</v>
      </c>
      <c r="C1590">
        <v>1</v>
      </c>
      <c r="D1590">
        <v>418.48</v>
      </c>
    </row>
    <row r="1591" spans="1:4" x14ac:dyDescent="0.3">
      <c r="A1591">
        <v>6310535397</v>
      </c>
      <c r="B1591">
        <v>968887</v>
      </c>
      <c r="C1591">
        <v>1</v>
      </c>
      <c r="D1591">
        <v>40.700000000000003</v>
      </c>
    </row>
    <row r="1592" spans="1:4" x14ac:dyDescent="0.3">
      <c r="A1592">
        <v>8045941430</v>
      </c>
      <c r="B1592">
        <v>723678</v>
      </c>
      <c r="C1592">
        <v>2</v>
      </c>
      <c r="D1592">
        <v>675.46</v>
      </c>
    </row>
    <row r="1593" spans="1:4" x14ac:dyDescent="0.3">
      <c r="A1593">
        <v>4390394582</v>
      </c>
      <c r="B1593">
        <v>171602</v>
      </c>
      <c r="C1593">
        <v>2</v>
      </c>
      <c r="D1593">
        <v>883.44</v>
      </c>
    </row>
    <row r="1594" spans="1:4" x14ac:dyDescent="0.3">
      <c r="A1594">
        <v>5062545226</v>
      </c>
      <c r="B1594">
        <v>673058</v>
      </c>
      <c r="C1594">
        <v>2</v>
      </c>
      <c r="D1594">
        <v>765.76</v>
      </c>
    </row>
    <row r="1595" spans="1:4" x14ac:dyDescent="0.3">
      <c r="A1595">
        <v>2836701831</v>
      </c>
      <c r="B1595">
        <v>837480</v>
      </c>
      <c r="C1595">
        <v>3</v>
      </c>
      <c r="D1595">
        <v>217.4</v>
      </c>
    </row>
    <row r="1596" spans="1:4" x14ac:dyDescent="0.3">
      <c r="A1596">
        <v>4115492281</v>
      </c>
      <c r="B1596">
        <v>435929</v>
      </c>
      <c r="C1596">
        <v>1</v>
      </c>
      <c r="D1596">
        <v>856.89</v>
      </c>
    </row>
    <row r="1597" spans="1:4" x14ac:dyDescent="0.3">
      <c r="A1597">
        <v>3554645781</v>
      </c>
      <c r="B1597">
        <v>53833</v>
      </c>
      <c r="C1597">
        <v>3</v>
      </c>
      <c r="D1597">
        <v>134.69</v>
      </c>
    </row>
    <row r="1598" spans="1:4" x14ac:dyDescent="0.3">
      <c r="A1598">
        <v>3983605701</v>
      </c>
      <c r="B1598">
        <v>264803</v>
      </c>
      <c r="C1598">
        <v>3</v>
      </c>
      <c r="D1598">
        <v>995.98</v>
      </c>
    </row>
    <row r="1599" spans="1:4" x14ac:dyDescent="0.3">
      <c r="A1599">
        <v>8581516385</v>
      </c>
      <c r="B1599">
        <v>500633</v>
      </c>
      <c r="C1599">
        <v>1</v>
      </c>
      <c r="D1599">
        <v>154.5</v>
      </c>
    </row>
    <row r="1600" spans="1:4" x14ac:dyDescent="0.3">
      <c r="A1600">
        <v>8290229112</v>
      </c>
      <c r="B1600">
        <v>473647</v>
      </c>
      <c r="C1600">
        <v>1</v>
      </c>
      <c r="D1600">
        <v>43.05</v>
      </c>
    </row>
    <row r="1601" spans="1:4" x14ac:dyDescent="0.3">
      <c r="A1601">
        <v>1195560119</v>
      </c>
      <c r="B1601">
        <v>606256</v>
      </c>
      <c r="C1601">
        <v>1</v>
      </c>
      <c r="D1601">
        <v>369.28</v>
      </c>
    </row>
    <row r="1602" spans="1:4" x14ac:dyDescent="0.3">
      <c r="A1602">
        <v>5077327994</v>
      </c>
      <c r="B1602">
        <v>700048</v>
      </c>
      <c r="C1602">
        <v>1</v>
      </c>
      <c r="D1602">
        <v>141.28</v>
      </c>
    </row>
    <row r="1603" spans="1:4" x14ac:dyDescent="0.3">
      <c r="A1603">
        <v>2945185661</v>
      </c>
      <c r="B1603">
        <v>903336</v>
      </c>
      <c r="C1603">
        <v>3</v>
      </c>
      <c r="D1603">
        <v>551.88</v>
      </c>
    </row>
    <row r="1604" spans="1:4" x14ac:dyDescent="0.3">
      <c r="A1604">
        <v>3951005873</v>
      </c>
      <c r="B1604">
        <v>587420</v>
      </c>
      <c r="C1604">
        <v>3</v>
      </c>
      <c r="D1604">
        <v>357.42</v>
      </c>
    </row>
    <row r="1605" spans="1:4" x14ac:dyDescent="0.3">
      <c r="A1605">
        <v>3490816523</v>
      </c>
      <c r="B1605">
        <v>880510</v>
      </c>
      <c r="C1605">
        <v>3</v>
      </c>
      <c r="D1605">
        <v>951.43</v>
      </c>
    </row>
    <row r="1606" spans="1:4" x14ac:dyDescent="0.3">
      <c r="A1606">
        <v>6739114301</v>
      </c>
      <c r="B1606">
        <v>33955</v>
      </c>
      <c r="C1606">
        <v>1</v>
      </c>
      <c r="D1606">
        <v>186.08</v>
      </c>
    </row>
    <row r="1607" spans="1:4" x14ac:dyDescent="0.3">
      <c r="A1607">
        <v>5728818155</v>
      </c>
      <c r="B1607">
        <v>243235</v>
      </c>
      <c r="C1607">
        <v>3</v>
      </c>
      <c r="D1607">
        <v>109.03</v>
      </c>
    </row>
    <row r="1608" spans="1:4" x14ac:dyDescent="0.3">
      <c r="A1608">
        <v>7713651693</v>
      </c>
      <c r="B1608">
        <v>891833</v>
      </c>
      <c r="C1608">
        <v>1</v>
      </c>
      <c r="D1608">
        <v>493.19</v>
      </c>
    </row>
    <row r="1609" spans="1:4" x14ac:dyDescent="0.3">
      <c r="A1609">
        <v>5452048621</v>
      </c>
      <c r="B1609">
        <v>706112</v>
      </c>
      <c r="C1609">
        <v>2</v>
      </c>
      <c r="D1609">
        <v>478.79</v>
      </c>
    </row>
    <row r="1610" spans="1:4" x14ac:dyDescent="0.3">
      <c r="A1610">
        <v>2297027645</v>
      </c>
      <c r="B1610">
        <v>897083</v>
      </c>
      <c r="C1610">
        <v>1</v>
      </c>
      <c r="D1610">
        <v>972.69</v>
      </c>
    </row>
    <row r="1611" spans="1:4" x14ac:dyDescent="0.3">
      <c r="A1611">
        <v>2438302298</v>
      </c>
      <c r="B1611">
        <v>954722</v>
      </c>
      <c r="C1611">
        <v>2</v>
      </c>
      <c r="D1611">
        <v>616.45000000000005</v>
      </c>
    </row>
    <row r="1612" spans="1:4" x14ac:dyDescent="0.3">
      <c r="A1612">
        <v>578811216</v>
      </c>
      <c r="B1612">
        <v>563740</v>
      </c>
      <c r="C1612">
        <v>1</v>
      </c>
      <c r="D1612">
        <v>96.33</v>
      </c>
    </row>
    <row r="1613" spans="1:4" x14ac:dyDescent="0.3">
      <c r="A1613">
        <v>8684710720</v>
      </c>
      <c r="B1613">
        <v>621677</v>
      </c>
      <c r="C1613">
        <v>3</v>
      </c>
      <c r="D1613">
        <v>317.8</v>
      </c>
    </row>
    <row r="1614" spans="1:4" x14ac:dyDescent="0.3">
      <c r="A1614">
        <v>1249797614</v>
      </c>
      <c r="B1614">
        <v>327290</v>
      </c>
      <c r="C1614">
        <v>1</v>
      </c>
      <c r="D1614">
        <v>862.28</v>
      </c>
    </row>
    <row r="1615" spans="1:4" x14ac:dyDescent="0.3">
      <c r="A1615">
        <v>8013026217</v>
      </c>
      <c r="B1615">
        <v>672059</v>
      </c>
      <c r="C1615">
        <v>1</v>
      </c>
      <c r="D1615">
        <v>672.73</v>
      </c>
    </row>
    <row r="1616" spans="1:4" x14ac:dyDescent="0.3">
      <c r="A1616">
        <v>5421697986</v>
      </c>
      <c r="B1616">
        <v>606256</v>
      </c>
      <c r="C1616">
        <v>2</v>
      </c>
      <c r="D1616">
        <v>369.28</v>
      </c>
    </row>
    <row r="1617" spans="1:4" x14ac:dyDescent="0.3">
      <c r="A1617">
        <v>8922741261</v>
      </c>
      <c r="B1617">
        <v>863930</v>
      </c>
      <c r="C1617">
        <v>3</v>
      </c>
      <c r="D1617">
        <v>242.57</v>
      </c>
    </row>
    <row r="1618" spans="1:4" x14ac:dyDescent="0.3">
      <c r="A1618">
        <v>3441102335</v>
      </c>
      <c r="B1618">
        <v>516376</v>
      </c>
      <c r="C1618">
        <v>3</v>
      </c>
      <c r="D1618">
        <v>877.43</v>
      </c>
    </row>
    <row r="1619" spans="1:4" x14ac:dyDescent="0.3">
      <c r="A1619">
        <v>6065607924</v>
      </c>
      <c r="B1619">
        <v>63769</v>
      </c>
      <c r="C1619">
        <v>2</v>
      </c>
      <c r="D1619">
        <v>878.07</v>
      </c>
    </row>
    <row r="1620" spans="1:4" x14ac:dyDescent="0.3">
      <c r="A1620">
        <v>5153395650</v>
      </c>
      <c r="B1620">
        <v>478531</v>
      </c>
      <c r="C1620">
        <v>1</v>
      </c>
      <c r="D1620">
        <v>825.46</v>
      </c>
    </row>
    <row r="1621" spans="1:4" x14ac:dyDescent="0.3">
      <c r="A1621">
        <v>2215235447</v>
      </c>
      <c r="B1621">
        <v>298985</v>
      </c>
      <c r="C1621">
        <v>1</v>
      </c>
      <c r="D1621">
        <v>183.76</v>
      </c>
    </row>
    <row r="1622" spans="1:4" x14ac:dyDescent="0.3">
      <c r="A1622">
        <v>5678676134</v>
      </c>
      <c r="B1622">
        <v>319388</v>
      </c>
      <c r="C1622">
        <v>1</v>
      </c>
      <c r="D1622">
        <v>657.8</v>
      </c>
    </row>
    <row r="1623" spans="1:4" x14ac:dyDescent="0.3">
      <c r="A1623">
        <v>5045588926</v>
      </c>
      <c r="B1623">
        <v>60619</v>
      </c>
      <c r="C1623">
        <v>1</v>
      </c>
      <c r="D1623">
        <v>726.41</v>
      </c>
    </row>
    <row r="1624" spans="1:4" x14ac:dyDescent="0.3">
      <c r="A1624">
        <v>1677502866</v>
      </c>
      <c r="B1624">
        <v>969851</v>
      </c>
      <c r="C1624">
        <v>1</v>
      </c>
      <c r="D1624">
        <v>340.66</v>
      </c>
    </row>
    <row r="1625" spans="1:4" x14ac:dyDescent="0.3">
      <c r="A1625">
        <v>4777610024</v>
      </c>
      <c r="B1625">
        <v>433521</v>
      </c>
      <c r="C1625">
        <v>3</v>
      </c>
      <c r="D1625">
        <v>321.33</v>
      </c>
    </row>
    <row r="1626" spans="1:4" x14ac:dyDescent="0.3">
      <c r="A1626">
        <v>477350788</v>
      </c>
      <c r="B1626">
        <v>762527</v>
      </c>
      <c r="C1626">
        <v>2</v>
      </c>
      <c r="D1626">
        <v>690.08</v>
      </c>
    </row>
    <row r="1627" spans="1:4" x14ac:dyDescent="0.3">
      <c r="A1627">
        <v>4616699342</v>
      </c>
      <c r="B1627">
        <v>818990</v>
      </c>
      <c r="C1627">
        <v>2</v>
      </c>
      <c r="D1627">
        <v>163.55000000000001</v>
      </c>
    </row>
    <row r="1628" spans="1:4" x14ac:dyDescent="0.3">
      <c r="A1628">
        <v>8849914077</v>
      </c>
      <c r="B1628">
        <v>154179</v>
      </c>
      <c r="C1628">
        <v>3</v>
      </c>
      <c r="D1628">
        <v>582.87</v>
      </c>
    </row>
    <row r="1629" spans="1:4" x14ac:dyDescent="0.3">
      <c r="A1629">
        <v>9183435457</v>
      </c>
      <c r="B1629">
        <v>107548</v>
      </c>
      <c r="C1629">
        <v>1</v>
      </c>
      <c r="D1629">
        <v>891.6</v>
      </c>
    </row>
    <row r="1630" spans="1:4" x14ac:dyDescent="0.3">
      <c r="A1630">
        <v>6922646336</v>
      </c>
      <c r="B1630">
        <v>799952</v>
      </c>
      <c r="C1630">
        <v>3</v>
      </c>
      <c r="D1630">
        <v>922.64</v>
      </c>
    </row>
    <row r="1631" spans="1:4" x14ac:dyDescent="0.3">
      <c r="A1631">
        <v>3228806806</v>
      </c>
      <c r="B1631">
        <v>679865</v>
      </c>
      <c r="C1631">
        <v>2</v>
      </c>
      <c r="D1631">
        <v>347.91</v>
      </c>
    </row>
    <row r="1632" spans="1:4" x14ac:dyDescent="0.3">
      <c r="A1632">
        <v>4893095476</v>
      </c>
      <c r="B1632">
        <v>444361</v>
      </c>
      <c r="C1632">
        <v>2</v>
      </c>
      <c r="D1632">
        <v>822.63</v>
      </c>
    </row>
    <row r="1633" spans="1:4" x14ac:dyDescent="0.3">
      <c r="A1633">
        <v>7773468233</v>
      </c>
      <c r="B1633">
        <v>462526</v>
      </c>
      <c r="C1633">
        <v>2</v>
      </c>
      <c r="D1633">
        <v>449.97</v>
      </c>
    </row>
    <row r="1634" spans="1:4" x14ac:dyDescent="0.3">
      <c r="A1634">
        <v>5928657526</v>
      </c>
      <c r="B1634">
        <v>473929</v>
      </c>
      <c r="C1634">
        <v>2</v>
      </c>
      <c r="D1634">
        <v>440.19</v>
      </c>
    </row>
    <row r="1635" spans="1:4" x14ac:dyDescent="0.3">
      <c r="A1635">
        <v>4435936422</v>
      </c>
      <c r="B1635">
        <v>837480</v>
      </c>
      <c r="C1635">
        <v>2</v>
      </c>
      <c r="D1635">
        <v>217.4</v>
      </c>
    </row>
    <row r="1636" spans="1:4" x14ac:dyDescent="0.3">
      <c r="A1636">
        <v>6031122324</v>
      </c>
      <c r="B1636">
        <v>298985</v>
      </c>
      <c r="C1636">
        <v>1</v>
      </c>
      <c r="D1636">
        <v>183.76</v>
      </c>
    </row>
    <row r="1637" spans="1:4" x14ac:dyDescent="0.3">
      <c r="A1637">
        <v>7286969496</v>
      </c>
      <c r="B1637">
        <v>366066</v>
      </c>
      <c r="C1637">
        <v>3</v>
      </c>
      <c r="D1637">
        <v>918.58</v>
      </c>
    </row>
    <row r="1638" spans="1:4" x14ac:dyDescent="0.3">
      <c r="A1638">
        <v>4665508413</v>
      </c>
      <c r="B1638">
        <v>433521</v>
      </c>
      <c r="C1638">
        <v>2</v>
      </c>
      <c r="D1638">
        <v>321.33</v>
      </c>
    </row>
    <row r="1639" spans="1:4" x14ac:dyDescent="0.3">
      <c r="A1639">
        <v>9224598372</v>
      </c>
      <c r="B1639">
        <v>962054</v>
      </c>
      <c r="C1639">
        <v>1</v>
      </c>
      <c r="D1639">
        <v>16.86</v>
      </c>
    </row>
    <row r="1640" spans="1:4" x14ac:dyDescent="0.3">
      <c r="A1640">
        <v>842020543</v>
      </c>
      <c r="B1640">
        <v>927651</v>
      </c>
      <c r="C1640">
        <v>1</v>
      </c>
      <c r="D1640">
        <v>426.72</v>
      </c>
    </row>
    <row r="1641" spans="1:4" x14ac:dyDescent="0.3">
      <c r="A1641">
        <v>7237143327</v>
      </c>
      <c r="B1641">
        <v>820973</v>
      </c>
      <c r="C1641">
        <v>1</v>
      </c>
      <c r="D1641">
        <v>114.52</v>
      </c>
    </row>
    <row r="1642" spans="1:4" x14ac:dyDescent="0.3">
      <c r="A1642">
        <v>5095141954</v>
      </c>
      <c r="B1642">
        <v>133542</v>
      </c>
      <c r="C1642">
        <v>1</v>
      </c>
      <c r="D1642">
        <v>68.489999999999995</v>
      </c>
    </row>
    <row r="1643" spans="1:4" x14ac:dyDescent="0.3">
      <c r="A1643">
        <v>6229535077</v>
      </c>
      <c r="B1643">
        <v>739534</v>
      </c>
      <c r="C1643">
        <v>2</v>
      </c>
      <c r="D1643">
        <v>994.56</v>
      </c>
    </row>
    <row r="1644" spans="1:4" x14ac:dyDescent="0.3">
      <c r="A1644">
        <v>2984879441</v>
      </c>
      <c r="B1644">
        <v>557908</v>
      </c>
      <c r="C1644">
        <v>1</v>
      </c>
      <c r="D1644">
        <v>942.37</v>
      </c>
    </row>
    <row r="1645" spans="1:4" x14ac:dyDescent="0.3">
      <c r="A1645">
        <v>785895477</v>
      </c>
      <c r="B1645">
        <v>771228</v>
      </c>
      <c r="C1645">
        <v>2</v>
      </c>
      <c r="D1645">
        <v>83.18</v>
      </c>
    </row>
    <row r="1646" spans="1:4" x14ac:dyDescent="0.3">
      <c r="A1646">
        <v>6220343481</v>
      </c>
      <c r="B1646">
        <v>525531</v>
      </c>
      <c r="C1646">
        <v>3</v>
      </c>
      <c r="D1646">
        <v>831.1</v>
      </c>
    </row>
    <row r="1647" spans="1:4" x14ac:dyDescent="0.3">
      <c r="A1647">
        <v>5897343054</v>
      </c>
      <c r="B1647">
        <v>991434</v>
      </c>
      <c r="C1647">
        <v>1</v>
      </c>
      <c r="D1647">
        <v>237.62</v>
      </c>
    </row>
    <row r="1648" spans="1:4" x14ac:dyDescent="0.3">
      <c r="A1648">
        <v>60465</v>
      </c>
      <c r="B1648">
        <v>361361</v>
      </c>
      <c r="C1648">
        <v>2</v>
      </c>
      <c r="D1648">
        <v>826.21</v>
      </c>
    </row>
    <row r="1649" spans="1:4" x14ac:dyDescent="0.3">
      <c r="A1649">
        <v>2245476104</v>
      </c>
      <c r="B1649">
        <v>327290</v>
      </c>
      <c r="C1649">
        <v>3</v>
      </c>
      <c r="D1649">
        <v>862.28</v>
      </c>
    </row>
    <row r="1650" spans="1:4" x14ac:dyDescent="0.3">
      <c r="A1650">
        <v>6347292505</v>
      </c>
      <c r="B1650">
        <v>658389</v>
      </c>
      <c r="C1650">
        <v>1</v>
      </c>
      <c r="D1650">
        <v>152.55000000000001</v>
      </c>
    </row>
    <row r="1651" spans="1:4" x14ac:dyDescent="0.3">
      <c r="A1651">
        <v>8321900643</v>
      </c>
      <c r="B1651">
        <v>611575</v>
      </c>
      <c r="C1651">
        <v>2</v>
      </c>
      <c r="D1651">
        <v>482.06</v>
      </c>
    </row>
    <row r="1652" spans="1:4" x14ac:dyDescent="0.3">
      <c r="A1652">
        <v>9639033064</v>
      </c>
      <c r="B1652">
        <v>949818</v>
      </c>
      <c r="C1652">
        <v>1</v>
      </c>
      <c r="D1652">
        <v>483.05</v>
      </c>
    </row>
    <row r="1653" spans="1:4" x14ac:dyDescent="0.3">
      <c r="A1653">
        <v>2748368258</v>
      </c>
      <c r="B1653">
        <v>478531</v>
      </c>
      <c r="C1653">
        <v>3</v>
      </c>
      <c r="D1653">
        <v>825.46</v>
      </c>
    </row>
    <row r="1654" spans="1:4" x14ac:dyDescent="0.3">
      <c r="A1654">
        <v>1444371693</v>
      </c>
      <c r="B1654">
        <v>455083</v>
      </c>
      <c r="C1654">
        <v>3</v>
      </c>
      <c r="D1654">
        <v>959.01</v>
      </c>
    </row>
    <row r="1655" spans="1:4" x14ac:dyDescent="0.3">
      <c r="A1655">
        <v>7111342746</v>
      </c>
      <c r="B1655">
        <v>914071</v>
      </c>
      <c r="C1655">
        <v>1</v>
      </c>
      <c r="D1655">
        <v>296.94</v>
      </c>
    </row>
    <row r="1656" spans="1:4" x14ac:dyDescent="0.3">
      <c r="A1656">
        <v>9457576236</v>
      </c>
      <c r="B1656">
        <v>52729</v>
      </c>
      <c r="C1656">
        <v>3</v>
      </c>
      <c r="D1656">
        <v>316.02</v>
      </c>
    </row>
    <row r="1657" spans="1:4" x14ac:dyDescent="0.3">
      <c r="A1657">
        <v>4167252733</v>
      </c>
      <c r="B1657">
        <v>991434</v>
      </c>
      <c r="C1657">
        <v>2</v>
      </c>
      <c r="D1657">
        <v>237.62</v>
      </c>
    </row>
    <row r="1658" spans="1:4" x14ac:dyDescent="0.3">
      <c r="A1658">
        <v>4304875010</v>
      </c>
      <c r="B1658">
        <v>425341</v>
      </c>
      <c r="C1658">
        <v>1</v>
      </c>
      <c r="D1658">
        <v>486.28</v>
      </c>
    </row>
    <row r="1659" spans="1:4" x14ac:dyDescent="0.3">
      <c r="A1659">
        <v>4870910859</v>
      </c>
      <c r="B1659">
        <v>516376</v>
      </c>
      <c r="C1659">
        <v>3</v>
      </c>
      <c r="D1659">
        <v>877.43</v>
      </c>
    </row>
    <row r="1660" spans="1:4" x14ac:dyDescent="0.3">
      <c r="A1660">
        <v>3674118222</v>
      </c>
      <c r="B1660">
        <v>839170</v>
      </c>
      <c r="C1660">
        <v>2</v>
      </c>
      <c r="D1660">
        <v>481.63</v>
      </c>
    </row>
    <row r="1661" spans="1:4" x14ac:dyDescent="0.3">
      <c r="A1661">
        <v>38408517</v>
      </c>
      <c r="B1661">
        <v>378287</v>
      </c>
      <c r="C1661">
        <v>2</v>
      </c>
      <c r="D1661">
        <v>332.84</v>
      </c>
    </row>
    <row r="1662" spans="1:4" x14ac:dyDescent="0.3">
      <c r="A1662">
        <v>3081609596</v>
      </c>
      <c r="B1662">
        <v>712003</v>
      </c>
      <c r="C1662">
        <v>3</v>
      </c>
      <c r="D1662">
        <v>671.68</v>
      </c>
    </row>
    <row r="1663" spans="1:4" x14ac:dyDescent="0.3">
      <c r="A1663">
        <v>1390229631</v>
      </c>
      <c r="B1663">
        <v>654623</v>
      </c>
      <c r="C1663">
        <v>1</v>
      </c>
      <c r="D1663">
        <v>422.14</v>
      </c>
    </row>
    <row r="1664" spans="1:4" x14ac:dyDescent="0.3">
      <c r="A1664">
        <v>7498092418</v>
      </c>
      <c r="B1664">
        <v>799688</v>
      </c>
      <c r="C1664">
        <v>1</v>
      </c>
      <c r="D1664">
        <v>309.62</v>
      </c>
    </row>
    <row r="1665" spans="1:4" x14ac:dyDescent="0.3">
      <c r="A1665">
        <v>3334055527</v>
      </c>
      <c r="B1665">
        <v>784673</v>
      </c>
      <c r="C1665">
        <v>2</v>
      </c>
      <c r="D1665">
        <v>491.39</v>
      </c>
    </row>
    <row r="1666" spans="1:4" x14ac:dyDescent="0.3">
      <c r="A1666">
        <v>8729426842</v>
      </c>
      <c r="B1666">
        <v>942001</v>
      </c>
      <c r="C1666">
        <v>2</v>
      </c>
      <c r="D1666">
        <v>671.55</v>
      </c>
    </row>
    <row r="1667" spans="1:4" x14ac:dyDescent="0.3">
      <c r="A1667">
        <v>1722808791</v>
      </c>
      <c r="B1667">
        <v>432617</v>
      </c>
      <c r="C1667">
        <v>1</v>
      </c>
      <c r="D1667">
        <v>863.18</v>
      </c>
    </row>
    <row r="1668" spans="1:4" x14ac:dyDescent="0.3">
      <c r="A1668">
        <v>9775070757</v>
      </c>
      <c r="B1668">
        <v>264803</v>
      </c>
      <c r="C1668">
        <v>1</v>
      </c>
      <c r="D1668">
        <v>995.98</v>
      </c>
    </row>
    <row r="1669" spans="1:4" x14ac:dyDescent="0.3">
      <c r="A1669">
        <v>4737779056</v>
      </c>
      <c r="B1669">
        <v>491521</v>
      </c>
      <c r="C1669">
        <v>3</v>
      </c>
      <c r="D1669">
        <v>556.35</v>
      </c>
    </row>
    <row r="1670" spans="1:4" x14ac:dyDescent="0.3">
      <c r="A1670">
        <v>2047483376</v>
      </c>
      <c r="B1670">
        <v>51036</v>
      </c>
      <c r="C1670">
        <v>2</v>
      </c>
      <c r="D1670">
        <v>931.61</v>
      </c>
    </row>
    <row r="1671" spans="1:4" x14ac:dyDescent="0.3">
      <c r="A1671">
        <v>4758632331</v>
      </c>
      <c r="B1671">
        <v>753354</v>
      </c>
      <c r="C1671">
        <v>2</v>
      </c>
      <c r="D1671">
        <v>423.56</v>
      </c>
    </row>
    <row r="1672" spans="1:4" x14ac:dyDescent="0.3">
      <c r="A1672">
        <v>4741574337</v>
      </c>
      <c r="B1672">
        <v>851978</v>
      </c>
      <c r="C1672">
        <v>2</v>
      </c>
      <c r="D1672">
        <v>715.72</v>
      </c>
    </row>
    <row r="1673" spans="1:4" x14ac:dyDescent="0.3">
      <c r="A1673">
        <v>5805120939</v>
      </c>
      <c r="B1673">
        <v>747801</v>
      </c>
      <c r="C1673">
        <v>1</v>
      </c>
      <c r="D1673">
        <v>277.76</v>
      </c>
    </row>
    <row r="1674" spans="1:4" x14ac:dyDescent="0.3">
      <c r="A1674">
        <v>7550508</v>
      </c>
      <c r="B1674">
        <v>140154</v>
      </c>
      <c r="C1674">
        <v>2</v>
      </c>
      <c r="D1674">
        <v>171.2</v>
      </c>
    </row>
    <row r="1675" spans="1:4" x14ac:dyDescent="0.3">
      <c r="A1675">
        <v>1966056265</v>
      </c>
      <c r="B1675">
        <v>305754</v>
      </c>
      <c r="C1675">
        <v>1</v>
      </c>
      <c r="D1675">
        <v>979.99</v>
      </c>
    </row>
    <row r="1676" spans="1:4" x14ac:dyDescent="0.3">
      <c r="A1676">
        <v>6363072906</v>
      </c>
      <c r="B1676">
        <v>26060</v>
      </c>
      <c r="C1676">
        <v>2</v>
      </c>
      <c r="D1676">
        <v>342.94</v>
      </c>
    </row>
    <row r="1677" spans="1:4" x14ac:dyDescent="0.3">
      <c r="A1677">
        <v>7389054351</v>
      </c>
      <c r="B1677">
        <v>563740</v>
      </c>
      <c r="C1677">
        <v>3</v>
      </c>
      <c r="D1677">
        <v>96.33</v>
      </c>
    </row>
    <row r="1678" spans="1:4" x14ac:dyDescent="0.3">
      <c r="A1678">
        <v>7146572423</v>
      </c>
      <c r="B1678">
        <v>557908</v>
      </c>
      <c r="C1678">
        <v>2</v>
      </c>
      <c r="D1678">
        <v>942.37</v>
      </c>
    </row>
    <row r="1679" spans="1:4" x14ac:dyDescent="0.3">
      <c r="A1679">
        <v>4590810848</v>
      </c>
      <c r="B1679">
        <v>516376</v>
      </c>
      <c r="C1679">
        <v>3</v>
      </c>
      <c r="D1679">
        <v>877.43</v>
      </c>
    </row>
    <row r="1680" spans="1:4" x14ac:dyDescent="0.3">
      <c r="A1680">
        <v>9226364404</v>
      </c>
      <c r="B1680">
        <v>876139</v>
      </c>
      <c r="C1680">
        <v>3</v>
      </c>
      <c r="D1680">
        <v>415.75</v>
      </c>
    </row>
    <row r="1681" spans="1:4" x14ac:dyDescent="0.3">
      <c r="A1681">
        <v>6687792641</v>
      </c>
      <c r="B1681">
        <v>914071</v>
      </c>
      <c r="C1681">
        <v>2</v>
      </c>
      <c r="D1681">
        <v>296.94</v>
      </c>
    </row>
    <row r="1682" spans="1:4" x14ac:dyDescent="0.3">
      <c r="A1682">
        <v>5183577434</v>
      </c>
      <c r="B1682">
        <v>376447</v>
      </c>
      <c r="C1682">
        <v>1</v>
      </c>
      <c r="D1682">
        <v>724.84</v>
      </c>
    </row>
    <row r="1683" spans="1:4" x14ac:dyDescent="0.3">
      <c r="A1683">
        <v>7440785414</v>
      </c>
      <c r="B1683">
        <v>397973</v>
      </c>
      <c r="C1683">
        <v>1</v>
      </c>
      <c r="D1683">
        <v>728.73</v>
      </c>
    </row>
    <row r="1684" spans="1:4" x14ac:dyDescent="0.3">
      <c r="A1684">
        <v>7932057095</v>
      </c>
      <c r="B1684">
        <v>26060</v>
      </c>
      <c r="C1684">
        <v>2</v>
      </c>
      <c r="D1684">
        <v>342.94</v>
      </c>
    </row>
    <row r="1685" spans="1:4" x14ac:dyDescent="0.3">
      <c r="A1685">
        <v>6126906924</v>
      </c>
      <c r="B1685">
        <v>602241</v>
      </c>
      <c r="C1685">
        <v>1</v>
      </c>
      <c r="D1685">
        <v>976.55</v>
      </c>
    </row>
    <row r="1686" spans="1:4" x14ac:dyDescent="0.3">
      <c r="A1686">
        <v>8997788831</v>
      </c>
      <c r="B1686">
        <v>146840</v>
      </c>
      <c r="C1686">
        <v>2</v>
      </c>
      <c r="D1686">
        <v>786.85</v>
      </c>
    </row>
    <row r="1687" spans="1:4" x14ac:dyDescent="0.3">
      <c r="A1687">
        <v>3480516243</v>
      </c>
      <c r="B1687">
        <v>34186</v>
      </c>
      <c r="C1687">
        <v>3</v>
      </c>
      <c r="D1687">
        <v>925.65</v>
      </c>
    </row>
    <row r="1688" spans="1:4" x14ac:dyDescent="0.3">
      <c r="A1688">
        <v>1234692850</v>
      </c>
      <c r="B1688">
        <v>354409</v>
      </c>
      <c r="C1688">
        <v>3</v>
      </c>
      <c r="D1688">
        <v>325.08</v>
      </c>
    </row>
    <row r="1689" spans="1:4" x14ac:dyDescent="0.3">
      <c r="A1689">
        <v>4954911880</v>
      </c>
      <c r="B1689">
        <v>136533</v>
      </c>
      <c r="C1689">
        <v>2</v>
      </c>
      <c r="D1689">
        <v>826.21</v>
      </c>
    </row>
    <row r="1690" spans="1:4" x14ac:dyDescent="0.3">
      <c r="A1690">
        <v>504060154</v>
      </c>
      <c r="B1690">
        <v>839170</v>
      </c>
      <c r="C1690">
        <v>2</v>
      </c>
      <c r="D1690">
        <v>481.63</v>
      </c>
    </row>
    <row r="1691" spans="1:4" x14ac:dyDescent="0.3">
      <c r="A1691">
        <v>8723752267</v>
      </c>
      <c r="B1691">
        <v>137909</v>
      </c>
      <c r="C1691">
        <v>2</v>
      </c>
      <c r="D1691">
        <v>864.3</v>
      </c>
    </row>
    <row r="1692" spans="1:4" x14ac:dyDescent="0.3">
      <c r="A1692">
        <v>5724116944</v>
      </c>
      <c r="B1692">
        <v>366066</v>
      </c>
      <c r="C1692">
        <v>1</v>
      </c>
      <c r="D1692">
        <v>918.58</v>
      </c>
    </row>
    <row r="1693" spans="1:4" x14ac:dyDescent="0.3">
      <c r="A1693">
        <v>8161349145</v>
      </c>
      <c r="B1693">
        <v>144124</v>
      </c>
      <c r="C1693">
        <v>3</v>
      </c>
      <c r="D1693">
        <v>162.66999999999999</v>
      </c>
    </row>
    <row r="1694" spans="1:4" x14ac:dyDescent="0.3">
      <c r="A1694">
        <v>2985254380</v>
      </c>
      <c r="B1694">
        <v>449106</v>
      </c>
      <c r="C1694">
        <v>2</v>
      </c>
      <c r="D1694">
        <v>48.55</v>
      </c>
    </row>
    <row r="1695" spans="1:4" x14ac:dyDescent="0.3">
      <c r="A1695">
        <v>9837170359</v>
      </c>
      <c r="B1695">
        <v>739534</v>
      </c>
      <c r="C1695">
        <v>3</v>
      </c>
      <c r="D1695">
        <v>994.56</v>
      </c>
    </row>
    <row r="1696" spans="1:4" x14ac:dyDescent="0.3">
      <c r="A1696">
        <v>3915323515</v>
      </c>
      <c r="B1696">
        <v>681063</v>
      </c>
      <c r="C1696">
        <v>3</v>
      </c>
      <c r="D1696">
        <v>321.27999999999997</v>
      </c>
    </row>
    <row r="1697" spans="1:4" x14ac:dyDescent="0.3">
      <c r="A1697">
        <v>8829163586</v>
      </c>
      <c r="B1697">
        <v>615545</v>
      </c>
      <c r="C1697">
        <v>3</v>
      </c>
      <c r="D1697">
        <v>448.16</v>
      </c>
    </row>
    <row r="1698" spans="1:4" x14ac:dyDescent="0.3">
      <c r="A1698">
        <v>961526405</v>
      </c>
      <c r="B1698">
        <v>516376</v>
      </c>
      <c r="C1698">
        <v>1</v>
      </c>
      <c r="D1698">
        <v>877.43</v>
      </c>
    </row>
    <row r="1699" spans="1:4" x14ac:dyDescent="0.3">
      <c r="A1699">
        <v>5792721465</v>
      </c>
      <c r="B1699">
        <v>615545</v>
      </c>
      <c r="C1699">
        <v>3</v>
      </c>
      <c r="D1699">
        <v>448.16</v>
      </c>
    </row>
    <row r="1700" spans="1:4" x14ac:dyDescent="0.3">
      <c r="A1700">
        <v>8094117960</v>
      </c>
      <c r="B1700">
        <v>317242</v>
      </c>
      <c r="C1700">
        <v>2</v>
      </c>
      <c r="D1700">
        <v>198.15</v>
      </c>
    </row>
    <row r="1701" spans="1:4" x14ac:dyDescent="0.3">
      <c r="A1701">
        <v>9318325652</v>
      </c>
      <c r="B1701">
        <v>606256</v>
      </c>
      <c r="C1701">
        <v>2</v>
      </c>
      <c r="D1701">
        <v>369.28</v>
      </c>
    </row>
    <row r="1702" spans="1:4" x14ac:dyDescent="0.3">
      <c r="A1702">
        <v>852676412</v>
      </c>
      <c r="B1702">
        <v>679284</v>
      </c>
      <c r="C1702">
        <v>1</v>
      </c>
      <c r="D1702">
        <v>877.89</v>
      </c>
    </row>
    <row r="1703" spans="1:4" x14ac:dyDescent="0.3">
      <c r="A1703">
        <v>6487883093</v>
      </c>
      <c r="B1703">
        <v>990993</v>
      </c>
      <c r="C1703">
        <v>2</v>
      </c>
      <c r="D1703">
        <v>263.7</v>
      </c>
    </row>
    <row r="1704" spans="1:4" x14ac:dyDescent="0.3">
      <c r="A1704">
        <v>5398965602</v>
      </c>
      <c r="B1704">
        <v>661577</v>
      </c>
      <c r="C1704">
        <v>3</v>
      </c>
      <c r="D1704">
        <v>720.95</v>
      </c>
    </row>
    <row r="1705" spans="1:4" x14ac:dyDescent="0.3">
      <c r="A1705">
        <v>6149664144</v>
      </c>
      <c r="B1705">
        <v>681063</v>
      </c>
      <c r="C1705">
        <v>2</v>
      </c>
      <c r="D1705">
        <v>321.27999999999997</v>
      </c>
    </row>
    <row r="1706" spans="1:4" x14ac:dyDescent="0.3">
      <c r="A1706">
        <v>6231586256</v>
      </c>
      <c r="B1706">
        <v>329351</v>
      </c>
      <c r="C1706">
        <v>2</v>
      </c>
      <c r="D1706">
        <v>310.87</v>
      </c>
    </row>
    <row r="1707" spans="1:4" x14ac:dyDescent="0.3">
      <c r="A1707">
        <v>4598622116</v>
      </c>
      <c r="B1707">
        <v>462526</v>
      </c>
      <c r="C1707">
        <v>1</v>
      </c>
      <c r="D1707">
        <v>449.97</v>
      </c>
    </row>
    <row r="1708" spans="1:4" x14ac:dyDescent="0.3">
      <c r="A1708">
        <v>8971796779</v>
      </c>
      <c r="B1708">
        <v>952168</v>
      </c>
      <c r="C1708">
        <v>3</v>
      </c>
      <c r="D1708">
        <v>236.95</v>
      </c>
    </row>
    <row r="1709" spans="1:4" x14ac:dyDescent="0.3">
      <c r="A1709">
        <v>2148246883</v>
      </c>
      <c r="B1709">
        <v>131136</v>
      </c>
      <c r="C1709">
        <v>3</v>
      </c>
      <c r="D1709">
        <v>37.799999999999997</v>
      </c>
    </row>
    <row r="1710" spans="1:4" x14ac:dyDescent="0.3">
      <c r="A1710">
        <v>4357632507</v>
      </c>
      <c r="B1710">
        <v>298985</v>
      </c>
      <c r="C1710">
        <v>3</v>
      </c>
      <c r="D1710">
        <v>183.76</v>
      </c>
    </row>
    <row r="1711" spans="1:4" x14ac:dyDescent="0.3">
      <c r="A1711">
        <v>3323576462</v>
      </c>
      <c r="B1711">
        <v>114414</v>
      </c>
      <c r="C1711">
        <v>1</v>
      </c>
      <c r="D1711">
        <v>832.06</v>
      </c>
    </row>
    <row r="1712" spans="1:4" x14ac:dyDescent="0.3">
      <c r="A1712">
        <v>4220834107</v>
      </c>
      <c r="B1712">
        <v>876139</v>
      </c>
      <c r="C1712">
        <v>3</v>
      </c>
      <c r="D1712">
        <v>415.75</v>
      </c>
    </row>
    <row r="1713" spans="1:4" x14ac:dyDescent="0.3">
      <c r="A1713">
        <v>4409513224</v>
      </c>
      <c r="B1713">
        <v>721521</v>
      </c>
      <c r="C1713">
        <v>3</v>
      </c>
      <c r="D1713">
        <v>417.39</v>
      </c>
    </row>
    <row r="1714" spans="1:4" x14ac:dyDescent="0.3">
      <c r="A1714">
        <v>5610159677</v>
      </c>
      <c r="B1714">
        <v>760684</v>
      </c>
      <c r="C1714">
        <v>3</v>
      </c>
      <c r="D1714">
        <v>71.599999999999994</v>
      </c>
    </row>
    <row r="1715" spans="1:4" x14ac:dyDescent="0.3">
      <c r="A1715">
        <v>6259219127</v>
      </c>
      <c r="B1715">
        <v>714999</v>
      </c>
      <c r="C1715">
        <v>1</v>
      </c>
      <c r="D1715">
        <v>882.51</v>
      </c>
    </row>
    <row r="1716" spans="1:4" x14ac:dyDescent="0.3">
      <c r="A1716">
        <v>5628497118</v>
      </c>
      <c r="B1716">
        <v>51036</v>
      </c>
      <c r="C1716">
        <v>1</v>
      </c>
      <c r="D1716">
        <v>931.61</v>
      </c>
    </row>
    <row r="1717" spans="1:4" x14ac:dyDescent="0.3">
      <c r="A1717">
        <v>1508576390</v>
      </c>
      <c r="B1717">
        <v>602241</v>
      </c>
      <c r="C1717">
        <v>2</v>
      </c>
      <c r="D1717">
        <v>976.55</v>
      </c>
    </row>
    <row r="1718" spans="1:4" x14ac:dyDescent="0.3">
      <c r="A1718">
        <v>5922953060</v>
      </c>
      <c r="B1718">
        <v>34186</v>
      </c>
      <c r="C1718">
        <v>1</v>
      </c>
      <c r="D1718">
        <v>925.65</v>
      </c>
    </row>
    <row r="1719" spans="1:4" x14ac:dyDescent="0.3">
      <c r="A1719">
        <v>5130838561</v>
      </c>
      <c r="B1719">
        <v>771228</v>
      </c>
      <c r="C1719">
        <v>1</v>
      </c>
      <c r="D1719">
        <v>83.18</v>
      </c>
    </row>
    <row r="1720" spans="1:4" x14ac:dyDescent="0.3">
      <c r="A1720">
        <v>3217749279</v>
      </c>
      <c r="B1720">
        <v>327290</v>
      </c>
      <c r="C1720">
        <v>3</v>
      </c>
      <c r="D1720">
        <v>862.28</v>
      </c>
    </row>
    <row r="1721" spans="1:4" x14ac:dyDescent="0.3">
      <c r="A1721">
        <v>9279422297</v>
      </c>
      <c r="B1721">
        <v>954722</v>
      </c>
      <c r="C1721">
        <v>3</v>
      </c>
      <c r="D1721">
        <v>616.45000000000005</v>
      </c>
    </row>
    <row r="1722" spans="1:4" x14ac:dyDescent="0.3">
      <c r="A1722">
        <v>222955546</v>
      </c>
      <c r="B1722">
        <v>566052</v>
      </c>
      <c r="C1722">
        <v>1</v>
      </c>
      <c r="D1722">
        <v>87.3</v>
      </c>
    </row>
    <row r="1723" spans="1:4" x14ac:dyDescent="0.3">
      <c r="A1723">
        <v>8290493339</v>
      </c>
      <c r="B1723">
        <v>602241</v>
      </c>
      <c r="C1723">
        <v>3</v>
      </c>
      <c r="D1723">
        <v>976.55</v>
      </c>
    </row>
    <row r="1724" spans="1:4" x14ac:dyDescent="0.3">
      <c r="A1724">
        <v>6418952352</v>
      </c>
      <c r="B1724">
        <v>667163</v>
      </c>
      <c r="C1724">
        <v>3</v>
      </c>
      <c r="D1724">
        <v>441.2</v>
      </c>
    </row>
    <row r="1725" spans="1:4" x14ac:dyDescent="0.3">
      <c r="A1725">
        <v>8978231928</v>
      </c>
      <c r="B1725">
        <v>243235</v>
      </c>
      <c r="C1725">
        <v>3</v>
      </c>
      <c r="D1725">
        <v>109.03</v>
      </c>
    </row>
    <row r="1726" spans="1:4" x14ac:dyDescent="0.3">
      <c r="A1726">
        <v>3746306403</v>
      </c>
      <c r="B1726">
        <v>890623</v>
      </c>
      <c r="C1726">
        <v>1</v>
      </c>
      <c r="D1726">
        <v>354.52</v>
      </c>
    </row>
    <row r="1727" spans="1:4" x14ac:dyDescent="0.3">
      <c r="A1727">
        <v>3157198428</v>
      </c>
      <c r="B1727">
        <v>927651</v>
      </c>
      <c r="C1727">
        <v>1</v>
      </c>
      <c r="D1727">
        <v>426.72</v>
      </c>
    </row>
    <row r="1728" spans="1:4" x14ac:dyDescent="0.3">
      <c r="A1728">
        <v>981939883</v>
      </c>
      <c r="B1728">
        <v>461804</v>
      </c>
      <c r="C1728">
        <v>1</v>
      </c>
      <c r="D1728">
        <v>310.69</v>
      </c>
    </row>
    <row r="1729" spans="1:4" x14ac:dyDescent="0.3">
      <c r="A1729">
        <v>6569836274</v>
      </c>
      <c r="B1729">
        <v>913428</v>
      </c>
      <c r="C1729">
        <v>2</v>
      </c>
      <c r="D1729">
        <v>392.22</v>
      </c>
    </row>
    <row r="1730" spans="1:4" x14ac:dyDescent="0.3">
      <c r="A1730">
        <v>5695124358</v>
      </c>
      <c r="B1730">
        <v>317242</v>
      </c>
      <c r="C1730">
        <v>3</v>
      </c>
      <c r="D1730">
        <v>198.15</v>
      </c>
    </row>
    <row r="1731" spans="1:4" x14ac:dyDescent="0.3">
      <c r="A1731">
        <v>773335066</v>
      </c>
      <c r="B1731">
        <v>833557</v>
      </c>
      <c r="C1731">
        <v>1</v>
      </c>
      <c r="D1731">
        <v>422.87</v>
      </c>
    </row>
    <row r="1732" spans="1:4" x14ac:dyDescent="0.3">
      <c r="A1732">
        <v>3618712852</v>
      </c>
      <c r="B1732">
        <v>970529</v>
      </c>
      <c r="C1732">
        <v>3</v>
      </c>
      <c r="D1732">
        <v>827.44</v>
      </c>
    </row>
    <row r="1733" spans="1:4" x14ac:dyDescent="0.3">
      <c r="A1733">
        <v>6009732867</v>
      </c>
      <c r="B1733">
        <v>94225</v>
      </c>
      <c r="C1733">
        <v>1</v>
      </c>
      <c r="D1733">
        <v>77.11</v>
      </c>
    </row>
    <row r="1734" spans="1:4" x14ac:dyDescent="0.3">
      <c r="A1734">
        <v>7269785858</v>
      </c>
      <c r="B1734">
        <v>274207</v>
      </c>
      <c r="C1734">
        <v>1</v>
      </c>
      <c r="D1734">
        <v>328.51</v>
      </c>
    </row>
    <row r="1735" spans="1:4" x14ac:dyDescent="0.3">
      <c r="A1735">
        <v>5798831066</v>
      </c>
      <c r="B1735">
        <v>33955</v>
      </c>
      <c r="C1735">
        <v>2</v>
      </c>
      <c r="D1735">
        <v>186.08</v>
      </c>
    </row>
    <row r="1736" spans="1:4" x14ac:dyDescent="0.3">
      <c r="A1736">
        <v>5330654120</v>
      </c>
      <c r="B1736">
        <v>969851</v>
      </c>
      <c r="C1736">
        <v>1</v>
      </c>
      <c r="D1736">
        <v>340.66</v>
      </c>
    </row>
    <row r="1737" spans="1:4" x14ac:dyDescent="0.3">
      <c r="A1737">
        <v>462189338</v>
      </c>
      <c r="B1737">
        <v>839170</v>
      </c>
      <c r="C1737">
        <v>1</v>
      </c>
      <c r="D1737">
        <v>481.63</v>
      </c>
    </row>
    <row r="1738" spans="1:4" x14ac:dyDescent="0.3">
      <c r="A1738">
        <v>7536187765</v>
      </c>
      <c r="B1738">
        <v>927651</v>
      </c>
      <c r="C1738">
        <v>2</v>
      </c>
      <c r="D1738">
        <v>426.72</v>
      </c>
    </row>
    <row r="1739" spans="1:4" x14ac:dyDescent="0.3">
      <c r="A1739">
        <v>9938820107</v>
      </c>
      <c r="B1739">
        <v>51036</v>
      </c>
      <c r="C1739">
        <v>3</v>
      </c>
      <c r="D1739">
        <v>931.61</v>
      </c>
    </row>
    <row r="1740" spans="1:4" x14ac:dyDescent="0.3">
      <c r="A1740">
        <v>9410751894</v>
      </c>
      <c r="B1740">
        <v>652118</v>
      </c>
      <c r="C1740">
        <v>1</v>
      </c>
      <c r="D1740">
        <v>22.04</v>
      </c>
    </row>
    <row r="1741" spans="1:4" x14ac:dyDescent="0.3">
      <c r="A1741">
        <v>9172888683</v>
      </c>
      <c r="B1741">
        <v>14145</v>
      </c>
      <c r="C1741">
        <v>3</v>
      </c>
      <c r="D1741">
        <v>630.84</v>
      </c>
    </row>
    <row r="1742" spans="1:4" x14ac:dyDescent="0.3">
      <c r="A1742">
        <v>8018695018</v>
      </c>
      <c r="B1742">
        <v>124290</v>
      </c>
      <c r="C1742">
        <v>3</v>
      </c>
      <c r="D1742">
        <v>39.65</v>
      </c>
    </row>
    <row r="1743" spans="1:4" x14ac:dyDescent="0.3">
      <c r="A1743">
        <v>7456610316</v>
      </c>
      <c r="B1743">
        <v>901144</v>
      </c>
      <c r="C1743">
        <v>2</v>
      </c>
      <c r="D1743">
        <v>340.36</v>
      </c>
    </row>
    <row r="1744" spans="1:4" x14ac:dyDescent="0.3">
      <c r="A1744">
        <v>5627902734</v>
      </c>
      <c r="B1744">
        <v>927651</v>
      </c>
      <c r="C1744">
        <v>3</v>
      </c>
      <c r="D1744">
        <v>426.72</v>
      </c>
    </row>
    <row r="1745" spans="1:4" x14ac:dyDescent="0.3">
      <c r="A1745">
        <v>5189768940</v>
      </c>
      <c r="B1745">
        <v>327290</v>
      </c>
      <c r="C1745">
        <v>2</v>
      </c>
      <c r="D1745">
        <v>862.28</v>
      </c>
    </row>
    <row r="1746" spans="1:4" x14ac:dyDescent="0.3">
      <c r="A1746">
        <v>173709007</v>
      </c>
      <c r="B1746">
        <v>306177</v>
      </c>
      <c r="C1746">
        <v>3</v>
      </c>
      <c r="D1746">
        <v>769.24</v>
      </c>
    </row>
    <row r="1747" spans="1:4" x14ac:dyDescent="0.3">
      <c r="A1747">
        <v>1485229334</v>
      </c>
      <c r="B1747">
        <v>667163</v>
      </c>
      <c r="C1747">
        <v>1</v>
      </c>
      <c r="D1747">
        <v>441.2</v>
      </c>
    </row>
    <row r="1748" spans="1:4" x14ac:dyDescent="0.3">
      <c r="A1748">
        <v>9334479603</v>
      </c>
      <c r="B1748">
        <v>34200</v>
      </c>
      <c r="C1748">
        <v>2</v>
      </c>
      <c r="D1748">
        <v>319.8</v>
      </c>
    </row>
    <row r="1749" spans="1:4" x14ac:dyDescent="0.3">
      <c r="A1749">
        <v>8674211510</v>
      </c>
      <c r="B1749">
        <v>654297</v>
      </c>
      <c r="C1749">
        <v>1</v>
      </c>
      <c r="D1749">
        <v>13.25</v>
      </c>
    </row>
    <row r="1750" spans="1:4" x14ac:dyDescent="0.3">
      <c r="A1750">
        <v>390257855</v>
      </c>
      <c r="B1750">
        <v>937542</v>
      </c>
      <c r="C1750">
        <v>1</v>
      </c>
      <c r="D1750">
        <v>97.04</v>
      </c>
    </row>
    <row r="1751" spans="1:4" x14ac:dyDescent="0.3">
      <c r="A1751">
        <v>6642374542</v>
      </c>
      <c r="B1751">
        <v>462526</v>
      </c>
      <c r="C1751">
        <v>2</v>
      </c>
      <c r="D1751">
        <v>449.97</v>
      </c>
    </row>
    <row r="1752" spans="1:4" x14ac:dyDescent="0.3">
      <c r="A1752">
        <v>6585999443</v>
      </c>
      <c r="B1752">
        <v>444361</v>
      </c>
      <c r="C1752">
        <v>1</v>
      </c>
      <c r="D1752">
        <v>822.63</v>
      </c>
    </row>
    <row r="1753" spans="1:4" x14ac:dyDescent="0.3">
      <c r="A1753">
        <v>622705569</v>
      </c>
      <c r="B1753">
        <v>337168</v>
      </c>
      <c r="C1753">
        <v>2</v>
      </c>
      <c r="D1753">
        <v>545.49</v>
      </c>
    </row>
    <row r="1754" spans="1:4" x14ac:dyDescent="0.3">
      <c r="A1754">
        <v>1635083835</v>
      </c>
      <c r="B1754">
        <v>681063</v>
      </c>
      <c r="C1754">
        <v>2</v>
      </c>
      <c r="D1754">
        <v>321.27999999999997</v>
      </c>
    </row>
    <row r="1755" spans="1:4" x14ac:dyDescent="0.3">
      <c r="A1755">
        <v>7359512417</v>
      </c>
      <c r="B1755">
        <v>606256</v>
      </c>
      <c r="C1755">
        <v>3</v>
      </c>
      <c r="D1755">
        <v>369.28</v>
      </c>
    </row>
    <row r="1756" spans="1:4" x14ac:dyDescent="0.3">
      <c r="A1756">
        <v>9237698013</v>
      </c>
      <c r="B1756">
        <v>382511</v>
      </c>
      <c r="C1756">
        <v>3</v>
      </c>
      <c r="D1756">
        <v>702.54</v>
      </c>
    </row>
    <row r="1757" spans="1:4" x14ac:dyDescent="0.3">
      <c r="A1757">
        <v>3492935177</v>
      </c>
      <c r="B1757">
        <v>757274</v>
      </c>
      <c r="C1757">
        <v>1</v>
      </c>
      <c r="D1757">
        <v>98.32</v>
      </c>
    </row>
    <row r="1758" spans="1:4" x14ac:dyDescent="0.3">
      <c r="A1758">
        <v>4324086468</v>
      </c>
      <c r="B1758">
        <v>734789</v>
      </c>
      <c r="C1758">
        <v>1</v>
      </c>
      <c r="D1758">
        <v>395.82</v>
      </c>
    </row>
    <row r="1759" spans="1:4" x14ac:dyDescent="0.3">
      <c r="A1759">
        <v>9171218505</v>
      </c>
      <c r="B1759">
        <v>378230</v>
      </c>
      <c r="C1759">
        <v>1</v>
      </c>
      <c r="D1759">
        <v>166.42</v>
      </c>
    </row>
    <row r="1760" spans="1:4" x14ac:dyDescent="0.3">
      <c r="A1760">
        <v>5068157547</v>
      </c>
      <c r="B1760">
        <v>186168</v>
      </c>
      <c r="C1760">
        <v>3</v>
      </c>
      <c r="D1760">
        <v>878.8</v>
      </c>
    </row>
    <row r="1761" spans="1:4" x14ac:dyDescent="0.3">
      <c r="A1761">
        <v>8558710948</v>
      </c>
      <c r="B1761">
        <v>880510</v>
      </c>
      <c r="C1761">
        <v>1</v>
      </c>
      <c r="D1761">
        <v>951.43</v>
      </c>
    </row>
    <row r="1762" spans="1:4" x14ac:dyDescent="0.3">
      <c r="A1762">
        <v>3184669775</v>
      </c>
      <c r="B1762">
        <v>34200</v>
      </c>
      <c r="C1762">
        <v>3</v>
      </c>
      <c r="D1762">
        <v>319.8</v>
      </c>
    </row>
    <row r="1763" spans="1:4" x14ac:dyDescent="0.3">
      <c r="A1763">
        <v>7079324691</v>
      </c>
      <c r="B1763">
        <v>398340</v>
      </c>
      <c r="C1763">
        <v>3</v>
      </c>
      <c r="D1763">
        <v>651.92999999999995</v>
      </c>
    </row>
    <row r="1764" spans="1:4" x14ac:dyDescent="0.3">
      <c r="A1764">
        <v>4210311922</v>
      </c>
      <c r="B1764">
        <v>120532</v>
      </c>
      <c r="C1764">
        <v>2</v>
      </c>
      <c r="D1764">
        <v>697.53</v>
      </c>
    </row>
    <row r="1765" spans="1:4" x14ac:dyDescent="0.3">
      <c r="A1765">
        <v>7660037070</v>
      </c>
      <c r="B1765">
        <v>784673</v>
      </c>
      <c r="C1765">
        <v>3</v>
      </c>
      <c r="D1765">
        <v>491.39</v>
      </c>
    </row>
    <row r="1766" spans="1:4" x14ac:dyDescent="0.3">
      <c r="A1766">
        <v>9410025634</v>
      </c>
      <c r="B1766">
        <v>9436</v>
      </c>
      <c r="C1766">
        <v>3</v>
      </c>
      <c r="D1766">
        <v>88.43</v>
      </c>
    </row>
    <row r="1767" spans="1:4" x14ac:dyDescent="0.3">
      <c r="A1767">
        <v>6798589010</v>
      </c>
      <c r="B1767">
        <v>11422</v>
      </c>
      <c r="C1767">
        <v>1</v>
      </c>
      <c r="D1767">
        <v>127.16</v>
      </c>
    </row>
    <row r="1768" spans="1:4" x14ac:dyDescent="0.3">
      <c r="A1768">
        <v>5401466202</v>
      </c>
      <c r="B1768">
        <v>478531</v>
      </c>
      <c r="C1768">
        <v>3</v>
      </c>
      <c r="D1768">
        <v>825.46</v>
      </c>
    </row>
    <row r="1769" spans="1:4" x14ac:dyDescent="0.3">
      <c r="A1769">
        <v>9102648124</v>
      </c>
      <c r="B1769">
        <v>859361</v>
      </c>
      <c r="C1769">
        <v>3</v>
      </c>
      <c r="D1769">
        <v>432.39</v>
      </c>
    </row>
    <row r="1770" spans="1:4" x14ac:dyDescent="0.3">
      <c r="A1770">
        <v>1969956670</v>
      </c>
      <c r="B1770">
        <v>848226</v>
      </c>
      <c r="C1770">
        <v>1</v>
      </c>
      <c r="D1770">
        <v>209.59</v>
      </c>
    </row>
    <row r="1771" spans="1:4" x14ac:dyDescent="0.3">
      <c r="A1771">
        <v>1194228460</v>
      </c>
      <c r="B1771">
        <v>140489</v>
      </c>
      <c r="C1771">
        <v>3</v>
      </c>
      <c r="D1771">
        <v>650.20000000000005</v>
      </c>
    </row>
    <row r="1772" spans="1:4" x14ac:dyDescent="0.3">
      <c r="A1772">
        <v>9628463148</v>
      </c>
      <c r="B1772">
        <v>566052</v>
      </c>
      <c r="C1772">
        <v>3</v>
      </c>
      <c r="D1772">
        <v>87.3</v>
      </c>
    </row>
    <row r="1773" spans="1:4" x14ac:dyDescent="0.3">
      <c r="A1773">
        <v>7745364283</v>
      </c>
      <c r="B1773">
        <v>654623</v>
      </c>
      <c r="C1773">
        <v>1</v>
      </c>
      <c r="D1773">
        <v>422.14</v>
      </c>
    </row>
    <row r="1774" spans="1:4" x14ac:dyDescent="0.3">
      <c r="A1774">
        <v>9892343037</v>
      </c>
      <c r="B1774">
        <v>131748</v>
      </c>
      <c r="C1774">
        <v>3</v>
      </c>
      <c r="D1774">
        <v>81.349999999999994</v>
      </c>
    </row>
    <row r="1775" spans="1:4" x14ac:dyDescent="0.3">
      <c r="A1775">
        <v>1588828749</v>
      </c>
      <c r="B1775">
        <v>53833</v>
      </c>
      <c r="C1775">
        <v>3</v>
      </c>
      <c r="D1775">
        <v>134.69</v>
      </c>
    </row>
    <row r="1776" spans="1:4" x14ac:dyDescent="0.3">
      <c r="A1776">
        <v>4037647778</v>
      </c>
      <c r="B1776">
        <v>144124</v>
      </c>
      <c r="C1776">
        <v>2</v>
      </c>
      <c r="D1776">
        <v>162.66999999999999</v>
      </c>
    </row>
    <row r="1777" spans="1:4" x14ac:dyDescent="0.3">
      <c r="A1777">
        <v>6664301655</v>
      </c>
      <c r="B1777">
        <v>367391</v>
      </c>
      <c r="C1777">
        <v>1</v>
      </c>
      <c r="D1777">
        <v>939.55</v>
      </c>
    </row>
    <row r="1778" spans="1:4" x14ac:dyDescent="0.3">
      <c r="A1778">
        <v>7096225581</v>
      </c>
      <c r="B1778">
        <v>6405</v>
      </c>
      <c r="C1778">
        <v>1</v>
      </c>
      <c r="D1778">
        <v>236.51</v>
      </c>
    </row>
    <row r="1779" spans="1:4" x14ac:dyDescent="0.3">
      <c r="A1779">
        <v>79029185</v>
      </c>
      <c r="B1779">
        <v>820973</v>
      </c>
      <c r="C1779">
        <v>3</v>
      </c>
      <c r="D1779">
        <v>114.52</v>
      </c>
    </row>
    <row r="1780" spans="1:4" x14ac:dyDescent="0.3">
      <c r="A1780">
        <v>7831967187</v>
      </c>
      <c r="B1780">
        <v>993331</v>
      </c>
      <c r="C1780">
        <v>3</v>
      </c>
      <c r="D1780">
        <v>102.44</v>
      </c>
    </row>
    <row r="1781" spans="1:4" x14ac:dyDescent="0.3">
      <c r="A1781">
        <v>482214790</v>
      </c>
      <c r="B1781">
        <v>51036</v>
      </c>
      <c r="C1781">
        <v>3</v>
      </c>
      <c r="D1781">
        <v>931.61</v>
      </c>
    </row>
    <row r="1782" spans="1:4" x14ac:dyDescent="0.3">
      <c r="A1782">
        <v>5931307224</v>
      </c>
      <c r="B1782">
        <v>891833</v>
      </c>
      <c r="C1782">
        <v>1</v>
      </c>
      <c r="D1782">
        <v>493.19</v>
      </c>
    </row>
    <row r="1783" spans="1:4" x14ac:dyDescent="0.3">
      <c r="A1783">
        <v>6410432854</v>
      </c>
      <c r="B1783">
        <v>894539</v>
      </c>
      <c r="C1783">
        <v>3</v>
      </c>
      <c r="D1783">
        <v>445.48</v>
      </c>
    </row>
    <row r="1784" spans="1:4" x14ac:dyDescent="0.3">
      <c r="A1784">
        <v>6124624375</v>
      </c>
      <c r="B1784">
        <v>644847</v>
      </c>
      <c r="C1784">
        <v>2</v>
      </c>
      <c r="D1784">
        <v>622.80999999999995</v>
      </c>
    </row>
    <row r="1785" spans="1:4" x14ac:dyDescent="0.3">
      <c r="A1785">
        <v>8992870838</v>
      </c>
      <c r="B1785">
        <v>757274</v>
      </c>
      <c r="C1785">
        <v>2</v>
      </c>
      <c r="D1785">
        <v>98.32</v>
      </c>
    </row>
    <row r="1786" spans="1:4" x14ac:dyDescent="0.3">
      <c r="A1786">
        <v>8377146126</v>
      </c>
      <c r="B1786">
        <v>291238</v>
      </c>
      <c r="C1786">
        <v>3</v>
      </c>
      <c r="D1786">
        <v>746.03</v>
      </c>
    </row>
    <row r="1787" spans="1:4" x14ac:dyDescent="0.3">
      <c r="A1787">
        <v>7852428533</v>
      </c>
      <c r="B1787">
        <v>602241</v>
      </c>
      <c r="C1787">
        <v>3</v>
      </c>
      <c r="D1787">
        <v>976.55</v>
      </c>
    </row>
    <row r="1788" spans="1:4" x14ac:dyDescent="0.3">
      <c r="A1788">
        <v>9258876870</v>
      </c>
      <c r="B1788">
        <v>131748</v>
      </c>
      <c r="C1788">
        <v>1</v>
      </c>
      <c r="D1788">
        <v>81.349999999999994</v>
      </c>
    </row>
    <row r="1789" spans="1:4" x14ac:dyDescent="0.3">
      <c r="A1789">
        <v>6810940082</v>
      </c>
      <c r="B1789">
        <v>606256</v>
      </c>
      <c r="C1789">
        <v>3</v>
      </c>
      <c r="D1789">
        <v>369.28</v>
      </c>
    </row>
    <row r="1790" spans="1:4" x14ac:dyDescent="0.3">
      <c r="A1790">
        <v>3330538479</v>
      </c>
      <c r="B1790">
        <v>771228</v>
      </c>
      <c r="C1790">
        <v>2</v>
      </c>
      <c r="D1790">
        <v>83.18</v>
      </c>
    </row>
    <row r="1791" spans="1:4" x14ac:dyDescent="0.3">
      <c r="A1791">
        <v>7270469981</v>
      </c>
      <c r="B1791">
        <v>131748</v>
      </c>
      <c r="C1791">
        <v>1</v>
      </c>
      <c r="D1791">
        <v>81.349999999999994</v>
      </c>
    </row>
    <row r="1792" spans="1:4" x14ac:dyDescent="0.3">
      <c r="A1792">
        <v>5636241570</v>
      </c>
      <c r="B1792">
        <v>306177</v>
      </c>
      <c r="C1792">
        <v>1</v>
      </c>
      <c r="D1792">
        <v>769.24</v>
      </c>
    </row>
    <row r="1793" spans="1:4" x14ac:dyDescent="0.3">
      <c r="A1793">
        <v>4467471002</v>
      </c>
      <c r="B1793">
        <v>51036</v>
      </c>
      <c r="C1793">
        <v>1</v>
      </c>
      <c r="D1793">
        <v>931.61</v>
      </c>
    </row>
    <row r="1794" spans="1:4" x14ac:dyDescent="0.3">
      <c r="A1794">
        <v>6201821502</v>
      </c>
      <c r="B1794">
        <v>555121</v>
      </c>
      <c r="C1794">
        <v>3</v>
      </c>
      <c r="D1794">
        <v>354.91</v>
      </c>
    </row>
    <row r="1795" spans="1:4" x14ac:dyDescent="0.3">
      <c r="A1795">
        <v>6144140039</v>
      </c>
      <c r="B1795">
        <v>324809</v>
      </c>
      <c r="C1795">
        <v>1</v>
      </c>
      <c r="D1795">
        <v>608</v>
      </c>
    </row>
    <row r="1796" spans="1:4" x14ac:dyDescent="0.3">
      <c r="A1796">
        <v>3310749597</v>
      </c>
      <c r="B1796">
        <v>611575</v>
      </c>
      <c r="C1796">
        <v>3</v>
      </c>
      <c r="D1796">
        <v>482.06</v>
      </c>
    </row>
    <row r="1797" spans="1:4" x14ac:dyDescent="0.3">
      <c r="A1797">
        <v>5085488484</v>
      </c>
      <c r="B1797">
        <v>56589</v>
      </c>
      <c r="C1797">
        <v>1</v>
      </c>
      <c r="D1797">
        <v>517.77</v>
      </c>
    </row>
    <row r="1798" spans="1:4" x14ac:dyDescent="0.3">
      <c r="A1798">
        <v>587498345</v>
      </c>
      <c r="B1798">
        <v>970529</v>
      </c>
      <c r="C1798">
        <v>2</v>
      </c>
      <c r="D1798">
        <v>827.44</v>
      </c>
    </row>
    <row r="1799" spans="1:4" x14ac:dyDescent="0.3">
      <c r="A1799">
        <v>5136205193</v>
      </c>
      <c r="B1799">
        <v>473929</v>
      </c>
      <c r="C1799">
        <v>1</v>
      </c>
      <c r="D1799">
        <v>440.19</v>
      </c>
    </row>
    <row r="1800" spans="1:4" x14ac:dyDescent="0.3">
      <c r="A1800">
        <v>9321319130</v>
      </c>
      <c r="B1800">
        <v>807452</v>
      </c>
      <c r="C1800">
        <v>1</v>
      </c>
      <c r="D1800">
        <v>144.19</v>
      </c>
    </row>
    <row r="1801" spans="1:4" x14ac:dyDescent="0.3">
      <c r="A1801">
        <v>9113393578</v>
      </c>
      <c r="B1801">
        <v>832348</v>
      </c>
      <c r="C1801">
        <v>1</v>
      </c>
      <c r="D1801">
        <v>831.43</v>
      </c>
    </row>
    <row r="1802" spans="1:4" x14ac:dyDescent="0.3">
      <c r="A1802">
        <v>3860678807</v>
      </c>
      <c r="B1802">
        <v>378287</v>
      </c>
      <c r="C1802">
        <v>3</v>
      </c>
      <c r="D1802">
        <v>332.84</v>
      </c>
    </row>
    <row r="1803" spans="1:4" x14ac:dyDescent="0.3">
      <c r="A1803">
        <v>3603683788</v>
      </c>
      <c r="B1803">
        <v>478531</v>
      </c>
      <c r="C1803">
        <v>1</v>
      </c>
      <c r="D1803">
        <v>825.46</v>
      </c>
    </row>
    <row r="1804" spans="1:4" x14ac:dyDescent="0.3">
      <c r="A1804">
        <v>4472082279</v>
      </c>
      <c r="B1804">
        <v>753354</v>
      </c>
      <c r="C1804">
        <v>2</v>
      </c>
      <c r="D1804">
        <v>423.56</v>
      </c>
    </row>
    <row r="1805" spans="1:4" x14ac:dyDescent="0.3">
      <c r="A1805">
        <v>4104732514</v>
      </c>
      <c r="B1805">
        <v>927651</v>
      </c>
      <c r="C1805">
        <v>1</v>
      </c>
      <c r="D1805">
        <v>426.72</v>
      </c>
    </row>
    <row r="1806" spans="1:4" x14ac:dyDescent="0.3">
      <c r="A1806">
        <v>9050314096</v>
      </c>
      <c r="B1806">
        <v>196719</v>
      </c>
      <c r="C1806">
        <v>2</v>
      </c>
      <c r="D1806">
        <v>217.5</v>
      </c>
    </row>
    <row r="1807" spans="1:4" x14ac:dyDescent="0.3">
      <c r="A1807">
        <v>9296105870</v>
      </c>
      <c r="B1807">
        <v>692985</v>
      </c>
      <c r="C1807">
        <v>2</v>
      </c>
      <c r="D1807">
        <v>197.39</v>
      </c>
    </row>
    <row r="1808" spans="1:4" x14ac:dyDescent="0.3">
      <c r="A1808">
        <v>4678456188</v>
      </c>
      <c r="B1808">
        <v>306177</v>
      </c>
      <c r="C1808">
        <v>3</v>
      </c>
      <c r="D1808">
        <v>769.24</v>
      </c>
    </row>
    <row r="1809" spans="1:4" x14ac:dyDescent="0.3">
      <c r="A1809">
        <v>812386333</v>
      </c>
      <c r="B1809">
        <v>567671</v>
      </c>
      <c r="C1809">
        <v>2</v>
      </c>
      <c r="D1809">
        <v>418.48</v>
      </c>
    </row>
    <row r="1810" spans="1:4" x14ac:dyDescent="0.3">
      <c r="A1810">
        <v>8100314462</v>
      </c>
      <c r="B1810">
        <v>760828</v>
      </c>
      <c r="C1810">
        <v>1</v>
      </c>
      <c r="D1810">
        <v>563.45000000000005</v>
      </c>
    </row>
    <row r="1811" spans="1:4" x14ac:dyDescent="0.3">
      <c r="A1811">
        <v>781509952</v>
      </c>
      <c r="B1811">
        <v>131748</v>
      </c>
      <c r="C1811">
        <v>2</v>
      </c>
      <c r="D1811">
        <v>81.349999999999994</v>
      </c>
    </row>
    <row r="1812" spans="1:4" x14ac:dyDescent="0.3">
      <c r="A1812">
        <v>1918416669</v>
      </c>
      <c r="B1812">
        <v>77308</v>
      </c>
      <c r="C1812">
        <v>1</v>
      </c>
      <c r="D1812">
        <v>223.27</v>
      </c>
    </row>
    <row r="1813" spans="1:4" x14ac:dyDescent="0.3">
      <c r="A1813">
        <v>1152165724</v>
      </c>
      <c r="B1813">
        <v>687218</v>
      </c>
      <c r="C1813">
        <v>3</v>
      </c>
      <c r="D1813">
        <v>317.82</v>
      </c>
    </row>
    <row r="1814" spans="1:4" x14ac:dyDescent="0.3">
      <c r="A1814">
        <v>9664390656</v>
      </c>
      <c r="B1814">
        <v>968887</v>
      </c>
      <c r="C1814">
        <v>1</v>
      </c>
      <c r="D1814">
        <v>40.700000000000003</v>
      </c>
    </row>
    <row r="1815" spans="1:4" x14ac:dyDescent="0.3">
      <c r="A1815">
        <v>2686950796</v>
      </c>
      <c r="B1815">
        <v>961614</v>
      </c>
      <c r="C1815">
        <v>2</v>
      </c>
      <c r="D1815">
        <v>227.22</v>
      </c>
    </row>
    <row r="1816" spans="1:4" x14ac:dyDescent="0.3">
      <c r="A1816">
        <v>7332801173</v>
      </c>
      <c r="B1816">
        <v>118820</v>
      </c>
      <c r="C1816">
        <v>1</v>
      </c>
      <c r="D1816">
        <v>12.32</v>
      </c>
    </row>
    <row r="1817" spans="1:4" x14ac:dyDescent="0.3">
      <c r="A1817">
        <v>3503438244</v>
      </c>
      <c r="B1817">
        <v>123983</v>
      </c>
      <c r="C1817">
        <v>2</v>
      </c>
      <c r="D1817">
        <v>785.67</v>
      </c>
    </row>
    <row r="1818" spans="1:4" x14ac:dyDescent="0.3">
      <c r="A1818">
        <v>4044591373</v>
      </c>
      <c r="B1818">
        <v>578097</v>
      </c>
      <c r="C1818">
        <v>3</v>
      </c>
      <c r="D1818">
        <v>267.61</v>
      </c>
    </row>
    <row r="1819" spans="1:4" x14ac:dyDescent="0.3">
      <c r="A1819">
        <v>7817195618</v>
      </c>
      <c r="B1819">
        <v>945635</v>
      </c>
      <c r="C1819">
        <v>3</v>
      </c>
      <c r="D1819">
        <v>778.9</v>
      </c>
    </row>
    <row r="1820" spans="1:4" x14ac:dyDescent="0.3">
      <c r="A1820">
        <v>8974710941</v>
      </c>
      <c r="B1820">
        <v>962591</v>
      </c>
      <c r="C1820">
        <v>1</v>
      </c>
      <c r="D1820">
        <v>130.01</v>
      </c>
    </row>
    <row r="1821" spans="1:4" x14ac:dyDescent="0.3">
      <c r="A1821">
        <v>2811268404</v>
      </c>
      <c r="B1821">
        <v>433521</v>
      </c>
      <c r="C1821">
        <v>2</v>
      </c>
      <c r="D1821">
        <v>321.33</v>
      </c>
    </row>
    <row r="1822" spans="1:4" x14ac:dyDescent="0.3">
      <c r="A1822">
        <v>7251548462</v>
      </c>
      <c r="B1822">
        <v>114414</v>
      </c>
      <c r="C1822">
        <v>3</v>
      </c>
      <c r="D1822">
        <v>832.06</v>
      </c>
    </row>
    <row r="1823" spans="1:4" x14ac:dyDescent="0.3">
      <c r="A1823">
        <v>352037003</v>
      </c>
      <c r="B1823">
        <v>992178</v>
      </c>
      <c r="C1823">
        <v>3</v>
      </c>
      <c r="D1823">
        <v>632.42999999999995</v>
      </c>
    </row>
    <row r="1824" spans="1:4" x14ac:dyDescent="0.3">
      <c r="A1824">
        <v>8510312737</v>
      </c>
      <c r="B1824">
        <v>313754</v>
      </c>
      <c r="C1824">
        <v>1</v>
      </c>
      <c r="D1824">
        <v>136.6</v>
      </c>
    </row>
    <row r="1825" spans="1:4" x14ac:dyDescent="0.3">
      <c r="A1825">
        <v>3242700095</v>
      </c>
      <c r="B1825">
        <v>490939</v>
      </c>
      <c r="C1825">
        <v>1</v>
      </c>
      <c r="D1825">
        <v>80.25</v>
      </c>
    </row>
    <row r="1826" spans="1:4" x14ac:dyDescent="0.3">
      <c r="A1826">
        <v>5833898647</v>
      </c>
      <c r="B1826">
        <v>851978</v>
      </c>
      <c r="C1826">
        <v>2</v>
      </c>
      <c r="D1826">
        <v>715.72</v>
      </c>
    </row>
    <row r="1827" spans="1:4" x14ac:dyDescent="0.3">
      <c r="A1827">
        <v>7212771842</v>
      </c>
      <c r="B1827">
        <v>60619</v>
      </c>
      <c r="C1827">
        <v>3</v>
      </c>
      <c r="D1827">
        <v>726.41</v>
      </c>
    </row>
    <row r="1828" spans="1:4" x14ac:dyDescent="0.3">
      <c r="A1828">
        <v>7799757050</v>
      </c>
      <c r="B1828">
        <v>91670</v>
      </c>
      <c r="C1828">
        <v>1</v>
      </c>
      <c r="D1828">
        <v>439.24</v>
      </c>
    </row>
    <row r="1829" spans="1:4" x14ac:dyDescent="0.3">
      <c r="A1829">
        <v>9593303695</v>
      </c>
      <c r="B1829">
        <v>951463</v>
      </c>
      <c r="C1829">
        <v>2</v>
      </c>
      <c r="D1829">
        <v>787.4</v>
      </c>
    </row>
    <row r="1830" spans="1:4" x14ac:dyDescent="0.3">
      <c r="A1830">
        <v>7709693536</v>
      </c>
      <c r="B1830">
        <v>89084</v>
      </c>
      <c r="C1830">
        <v>2</v>
      </c>
      <c r="D1830">
        <v>598.83000000000004</v>
      </c>
    </row>
    <row r="1831" spans="1:4" x14ac:dyDescent="0.3">
      <c r="A1831">
        <v>5092922964</v>
      </c>
      <c r="B1831">
        <v>114414</v>
      </c>
      <c r="C1831">
        <v>3</v>
      </c>
      <c r="D1831">
        <v>832.06</v>
      </c>
    </row>
    <row r="1832" spans="1:4" x14ac:dyDescent="0.3">
      <c r="A1832">
        <v>8318806722</v>
      </c>
      <c r="B1832">
        <v>196719</v>
      </c>
      <c r="C1832">
        <v>2</v>
      </c>
      <c r="D1832">
        <v>217.5</v>
      </c>
    </row>
    <row r="1833" spans="1:4" x14ac:dyDescent="0.3">
      <c r="A1833">
        <v>4352870279</v>
      </c>
      <c r="B1833">
        <v>153019</v>
      </c>
      <c r="C1833">
        <v>2</v>
      </c>
      <c r="D1833">
        <v>947.95</v>
      </c>
    </row>
    <row r="1834" spans="1:4" x14ac:dyDescent="0.3">
      <c r="A1834">
        <v>6722040962</v>
      </c>
      <c r="B1834">
        <v>945635</v>
      </c>
      <c r="C1834">
        <v>1</v>
      </c>
      <c r="D1834">
        <v>778.9</v>
      </c>
    </row>
    <row r="1835" spans="1:4" x14ac:dyDescent="0.3">
      <c r="A1835">
        <v>1690831615</v>
      </c>
      <c r="B1835">
        <v>566052</v>
      </c>
      <c r="C1835">
        <v>2</v>
      </c>
      <c r="D1835">
        <v>87.3</v>
      </c>
    </row>
    <row r="1836" spans="1:4" x14ac:dyDescent="0.3">
      <c r="A1836">
        <v>6475689021</v>
      </c>
      <c r="B1836">
        <v>397973</v>
      </c>
      <c r="C1836">
        <v>1</v>
      </c>
      <c r="D1836">
        <v>728.73</v>
      </c>
    </row>
    <row r="1837" spans="1:4" x14ac:dyDescent="0.3">
      <c r="A1837">
        <v>8361280131</v>
      </c>
      <c r="B1837">
        <v>954722</v>
      </c>
      <c r="C1837">
        <v>2</v>
      </c>
      <c r="D1837">
        <v>616.45000000000005</v>
      </c>
    </row>
    <row r="1838" spans="1:4" x14ac:dyDescent="0.3">
      <c r="A1838">
        <v>2664549359</v>
      </c>
      <c r="B1838">
        <v>440875</v>
      </c>
      <c r="C1838">
        <v>1</v>
      </c>
      <c r="D1838">
        <v>275.02999999999997</v>
      </c>
    </row>
    <row r="1839" spans="1:4" x14ac:dyDescent="0.3">
      <c r="A1839">
        <v>9510912773</v>
      </c>
      <c r="B1839">
        <v>555121</v>
      </c>
      <c r="C1839">
        <v>1</v>
      </c>
      <c r="D1839">
        <v>354.91</v>
      </c>
    </row>
    <row r="1840" spans="1:4" x14ac:dyDescent="0.3">
      <c r="A1840">
        <v>3654462337</v>
      </c>
      <c r="B1840">
        <v>659290</v>
      </c>
      <c r="C1840">
        <v>2</v>
      </c>
      <c r="D1840">
        <v>319.33999999999997</v>
      </c>
    </row>
    <row r="1841" spans="1:4" x14ac:dyDescent="0.3">
      <c r="A1841">
        <v>2308652017</v>
      </c>
      <c r="B1841">
        <v>566052</v>
      </c>
      <c r="C1841">
        <v>3</v>
      </c>
      <c r="D1841">
        <v>87.3</v>
      </c>
    </row>
    <row r="1842" spans="1:4" x14ac:dyDescent="0.3">
      <c r="A1842">
        <v>8300200841</v>
      </c>
      <c r="B1842">
        <v>587420</v>
      </c>
      <c r="C1842">
        <v>2</v>
      </c>
      <c r="D1842">
        <v>357.42</v>
      </c>
    </row>
    <row r="1843" spans="1:4" x14ac:dyDescent="0.3">
      <c r="A1843">
        <v>5027243163</v>
      </c>
      <c r="B1843">
        <v>540618</v>
      </c>
      <c r="C1843">
        <v>3</v>
      </c>
      <c r="D1843">
        <v>317.05</v>
      </c>
    </row>
    <row r="1844" spans="1:4" x14ac:dyDescent="0.3">
      <c r="A1844">
        <v>713290065</v>
      </c>
      <c r="B1844">
        <v>799459</v>
      </c>
      <c r="C1844">
        <v>3</v>
      </c>
      <c r="D1844">
        <v>852.02</v>
      </c>
    </row>
    <row r="1845" spans="1:4" x14ac:dyDescent="0.3">
      <c r="A1845">
        <v>2006434350</v>
      </c>
      <c r="B1845">
        <v>136533</v>
      </c>
      <c r="C1845">
        <v>1</v>
      </c>
      <c r="D1845">
        <v>826.21</v>
      </c>
    </row>
    <row r="1846" spans="1:4" x14ac:dyDescent="0.3">
      <c r="A1846">
        <v>6587221270</v>
      </c>
      <c r="B1846">
        <v>120385</v>
      </c>
      <c r="C1846">
        <v>1</v>
      </c>
      <c r="D1846">
        <v>597.91</v>
      </c>
    </row>
    <row r="1847" spans="1:4" x14ac:dyDescent="0.3">
      <c r="A1847">
        <v>969705468</v>
      </c>
      <c r="B1847">
        <v>256051</v>
      </c>
      <c r="C1847">
        <v>3</v>
      </c>
      <c r="D1847">
        <v>400.92</v>
      </c>
    </row>
    <row r="1848" spans="1:4" x14ac:dyDescent="0.3">
      <c r="A1848">
        <v>4492000627</v>
      </c>
      <c r="B1848">
        <v>798639</v>
      </c>
      <c r="C1848">
        <v>1</v>
      </c>
      <c r="D1848">
        <v>211.25</v>
      </c>
    </row>
    <row r="1849" spans="1:4" x14ac:dyDescent="0.3">
      <c r="A1849">
        <v>977290328</v>
      </c>
      <c r="B1849">
        <v>942001</v>
      </c>
      <c r="C1849">
        <v>2</v>
      </c>
      <c r="D1849">
        <v>671.55</v>
      </c>
    </row>
    <row r="1850" spans="1:4" x14ac:dyDescent="0.3">
      <c r="A1850">
        <v>8735245723</v>
      </c>
      <c r="B1850">
        <v>672059</v>
      </c>
      <c r="C1850">
        <v>3</v>
      </c>
      <c r="D1850">
        <v>672.73</v>
      </c>
    </row>
    <row r="1851" spans="1:4" x14ac:dyDescent="0.3">
      <c r="A1851">
        <v>6299539090</v>
      </c>
      <c r="B1851">
        <v>784673</v>
      </c>
      <c r="C1851">
        <v>3</v>
      </c>
      <c r="D1851">
        <v>491.39</v>
      </c>
    </row>
    <row r="1852" spans="1:4" x14ac:dyDescent="0.3">
      <c r="A1852">
        <v>2177211652</v>
      </c>
      <c r="B1852">
        <v>784827</v>
      </c>
      <c r="C1852">
        <v>1</v>
      </c>
      <c r="D1852">
        <v>274.25</v>
      </c>
    </row>
    <row r="1853" spans="1:4" x14ac:dyDescent="0.3">
      <c r="A1853">
        <v>8972569491</v>
      </c>
      <c r="B1853">
        <v>51036</v>
      </c>
      <c r="C1853">
        <v>3</v>
      </c>
      <c r="D1853">
        <v>931.61</v>
      </c>
    </row>
    <row r="1854" spans="1:4" x14ac:dyDescent="0.3">
      <c r="A1854">
        <v>7658414712</v>
      </c>
      <c r="B1854">
        <v>349294</v>
      </c>
      <c r="C1854">
        <v>3</v>
      </c>
      <c r="D1854">
        <v>934.75</v>
      </c>
    </row>
    <row r="1855" spans="1:4" x14ac:dyDescent="0.3">
      <c r="A1855">
        <v>2069355540</v>
      </c>
      <c r="B1855">
        <v>183929</v>
      </c>
      <c r="C1855">
        <v>1</v>
      </c>
      <c r="D1855">
        <v>738.74</v>
      </c>
    </row>
    <row r="1856" spans="1:4" x14ac:dyDescent="0.3">
      <c r="A1856">
        <v>4084790776</v>
      </c>
      <c r="B1856">
        <v>812607</v>
      </c>
      <c r="C1856">
        <v>3</v>
      </c>
      <c r="D1856">
        <v>416.65</v>
      </c>
    </row>
    <row r="1857" spans="1:4" x14ac:dyDescent="0.3">
      <c r="A1857">
        <v>8716008121</v>
      </c>
      <c r="B1857">
        <v>658389</v>
      </c>
      <c r="C1857">
        <v>3</v>
      </c>
      <c r="D1857">
        <v>152.55000000000001</v>
      </c>
    </row>
    <row r="1858" spans="1:4" x14ac:dyDescent="0.3">
      <c r="A1858">
        <v>9781965606</v>
      </c>
      <c r="B1858">
        <v>784827</v>
      </c>
      <c r="C1858">
        <v>2</v>
      </c>
      <c r="D1858">
        <v>274.25</v>
      </c>
    </row>
    <row r="1859" spans="1:4" x14ac:dyDescent="0.3">
      <c r="A1859">
        <v>8380133046</v>
      </c>
      <c r="B1859">
        <v>681063</v>
      </c>
      <c r="C1859">
        <v>3</v>
      </c>
      <c r="D1859">
        <v>321.27999999999997</v>
      </c>
    </row>
    <row r="1860" spans="1:4" x14ac:dyDescent="0.3">
      <c r="A1860">
        <v>691827543</v>
      </c>
      <c r="B1860">
        <v>621677</v>
      </c>
      <c r="C1860">
        <v>1</v>
      </c>
      <c r="D1860">
        <v>317.8</v>
      </c>
    </row>
    <row r="1861" spans="1:4" x14ac:dyDescent="0.3">
      <c r="A1861">
        <v>5750245858</v>
      </c>
      <c r="B1861">
        <v>217710</v>
      </c>
      <c r="C1861">
        <v>3</v>
      </c>
      <c r="D1861">
        <v>58.59</v>
      </c>
    </row>
    <row r="1862" spans="1:4" x14ac:dyDescent="0.3">
      <c r="A1862">
        <v>1578150657</v>
      </c>
      <c r="B1862">
        <v>382511</v>
      </c>
      <c r="C1862">
        <v>2</v>
      </c>
      <c r="D1862">
        <v>702.54</v>
      </c>
    </row>
    <row r="1863" spans="1:4" x14ac:dyDescent="0.3">
      <c r="A1863">
        <v>9069556587</v>
      </c>
      <c r="B1863">
        <v>747801</v>
      </c>
      <c r="C1863">
        <v>1</v>
      </c>
      <c r="D1863">
        <v>277.76</v>
      </c>
    </row>
    <row r="1864" spans="1:4" x14ac:dyDescent="0.3">
      <c r="A1864">
        <v>8396347551</v>
      </c>
      <c r="B1864">
        <v>913428</v>
      </c>
      <c r="C1864">
        <v>1</v>
      </c>
      <c r="D1864">
        <v>392.22</v>
      </c>
    </row>
    <row r="1865" spans="1:4" x14ac:dyDescent="0.3">
      <c r="A1865">
        <v>6083487488</v>
      </c>
      <c r="B1865">
        <v>820973</v>
      </c>
      <c r="C1865">
        <v>3</v>
      </c>
      <c r="D1865">
        <v>114.52</v>
      </c>
    </row>
    <row r="1866" spans="1:4" x14ac:dyDescent="0.3">
      <c r="A1866">
        <v>3191281184</v>
      </c>
      <c r="B1866">
        <v>853932</v>
      </c>
      <c r="C1866">
        <v>3</v>
      </c>
      <c r="D1866">
        <v>941.19</v>
      </c>
    </row>
    <row r="1867" spans="1:4" x14ac:dyDescent="0.3">
      <c r="A1867">
        <v>6397409024</v>
      </c>
      <c r="B1867">
        <v>762527</v>
      </c>
      <c r="C1867">
        <v>2</v>
      </c>
      <c r="D1867">
        <v>690.08</v>
      </c>
    </row>
    <row r="1868" spans="1:4" x14ac:dyDescent="0.3">
      <c r="A1868">
        <v>9021529086</v>
      </c>
      <c r="B1868">
        <v>107548</v>
      </c>
      <c r="C1868">
        <v>3</v>
      </c>
      <c r="D1868">
        <v>891.6</v>
      </c>
    </row>
    <row r="1869" spans="1:4" x14ac:dyDescent="0.3">
      <c r="A1869">
        <v>8214544415</v>
      </c>
      <c r="B1869">
        <v>537274</v>
      </c>
      <c r="C1869">
        <v>3</v>
      </c>
      <c r="D1869">
        <v>702.71</v>
      </c>
    </row>
    <row r="1870" spans="1:4" x14ac:dyDescent="0.3">
      <c r="A1870">
        <v>8569302709</v>
      </c>
      <c r="B1870">
        <v>131937</v>
      </c>
      <c r="C1870">
        <v>3</v>
      </c>
      <c r="D1870">
        <v>287.81</v>
      </c>
    </row>
    <row r="1871" spans="1:4" x14ac:dyDescent="0.3">
      <c r="A1871">
        <v>2219192870</v>
      </c>
      <c r="B1871">
        <v>799952</v>
      </c>
      <c r="C1871">
        <v>3</v>
      </c>
      <c r="D1871">
        <v>922.64</v>
      </c>
    </row>
    <row r="1872" spans="1:4" x14ac:dyDescent="0.3">
      <c r="A1872">
        <v>8537081061</v>
      </c>
      <c r="B1872">
        <v>894539</v>
      </c>
      <c r="C1872">
        <v>2</v>
      </c>
      <c r="D1872">
        <v>445.48</v>
      </c>
    </row>
    <row r="1873" spans="1:4" x14ac:dyDescent="0.3">
      <c r="A1873">
        <v>9284683425</v>
      </c>
      <c r="B1873">
        <v>91670</v>
      </c>
      <c r="C1873">
        <v>3</v>
      </c>
      <c r="D1873">
        <v>439.24</v>
      </c>
    </row>
    <row r="1874" spans="1:4" x14ac:dyDescent="0.3">
      <c r="A1874">
        <v>9774193601</v>
      </c>
      <c r="B1874">
        <v>451933</v>
      </c>
      <c r="C1874">
        <v>1</v>
      </c>
      <c r="D1874">
        <v>568.94000000000005</v>
      </c>
    </row>
    <row r="1875" spans="1:4" x14ac:dyDescent="0.3">
      <c r="A1875">
        <v>7496826261</v>
      </c>
      <c r="B1875">
        <v>219598</v>
      </c>
      <c r="C1875">
        <v>3</v>
      </c>
      <c r="D1875">
        <v>367.08</v>
      </c>
    </row>
    <row r="1876" spans="1:4" x14ac:dyDescent="0.3">
      <c r="A1876">
        <v>1058749075</v>
      </c>
      <c r="B1876">
        <v>677169</v>
      </c>
      <c r="C1876">
        <v>1</v>
      </c>
      <c r="D1876">
        <v>261.02999999999997</v>
      </c>
    </row>
    <row r="1877" spans="1:4" x14ac:dyDescent="0.3">
      <c r="A1877">
        <v>7128038799</v>
      </c>
      <c r="B1877">
        <v>961614</v>
      </c>
      <c r="C1877">
        <v>1</v>
      </c>
      <c r="D1877">
        <v>227.22</v>
      </c>
    </row>
    <row r="1878" spans="1:4" x14ac:dyDescent="0.3">
      <c r="A1878">
        <v>3596318350</v>
      </c>
      <c r="B1878">
        <v>700048</v>
      </c>
      <c r="C1878">
        <v>2</v>
      </c>
      <c r="D1878">
        <v>141.28</v>
      </c>
    </row>
    <row r="1879" spans="1:4" x14ac:dyDescent="0.3">
      <c r="A1879">
        <v>3187042843</v>
      </c>
      <c r="B1879">
        <v>378230</v>
      </c>
      <c r="C1879">
        <v>2</v>
      </c>
      <c r="D1879">
        <v>166.42</v>
      </c>
    </row>
    <row r="1880" spans="1:4" x14ac:dyDescent="0.3">
      <c r="A1880">
        <v>4673500573</v>
      </c>
      <c r="B1880">
        <v>70969</v>
      </c>
      <c r="C1880">
        <v>1</v>
      </c>
      <c r="D1880">
        <v>631.70000000000005</v>
      </c>
    </row>
    <row r="1881" spans="1:4" x14ac:dyDescent="0.3">
      <c r="A1881">
        <v>881900445</v>
      </c>
      <c r="B1881">
        <v>328457</v>
      </c>
      <c r="C1881">
        <v>3</v>
      </c>
      <c r="D1881">
        <v>858.57</v>
      </c>
    </row>
    <row r="1882" spans="1:4" x14ac:dyDescent="0.3">
      <c r="A1882">
        <v>9874112459</v>
      </c>
      <c r="B1882">
        <v>739448</v>
      </c>
      <c r="C1882">
        <v>2</v>
      </c>
      <c r="D1882">
        <v>755.66</v>
      </c>
    </row>
    <row r="1883" spans="1:4" x14ac:dyDescent="0.3">
      <c r="A1883">
        <v>4531430634</v>
      </c>
      <c r="B1883">
        <v>952168</v>
      </c>
      <c r="C1883">
        <v>1</v>
      </c>
      <c r="D1883">
        <v>236.95</v>
      </c>
    </row>
    <row r="1884" spans="1:4" x14ac:dyDescent="0.3">
      <c r="A1884">
        <v>6715699166</v>
      </c>
      <c r="B1884">
        <v>107548</v>
      </c>
      <c r="C1884">
        <v>2</v>
      </c>
      <c r="D1884">
        <v>891.6</v>
      </c>
    </row>
    <row r="1885" spans="1:4" x14ac:dyDescent="0.3">
      <c r="A1885">
        <v>4171748538</v>
      </c>
      <c r="B1885">
        <v>652118</v>
      </c>
      <c r="C1885">
        <v>3</v>
      </c>
      <c r="D1885">
        <v>22.04</v>
      </c>
    </row>
    <row r="1886" spans="1:4" x14ac:dyDescent="0.3">
      <c r="A1886">
        <v>4093115982</v>
      </c>
      <c r="B1886">
        <v>444361</v>
      </c>
      <c r="C1886">
        <v>3</v>
      </c>
      <c r="D1886">
        <v>822.63</v>
      </c>
    </row>
    <row r="1887" spans="1:4" x14ac:dyDescent="0.3">
      <c r="A1887">
        <v>2515279840</v>
      </c>
      <c r="B1887">
        <v>461804</v>
      </c>
      <c r="C1887">
        <v>1</v>
      </c>
      <c r="D1887">
        <v>310.69</v>
      </c>
    </row>
    <row r="1888" spans="1:4" x14ac:dyDescent="0.3">
      <c r="A1888">
        <v>4981424948</v>
      </c>
      <c r="B1888">
        <v>679865</v>
      </c>
      <c r="C1888">
        <v>1</v>
      </c>
      <c r="D1888">
        <v>347.91</v>
      </c>
    </row>
    <row r="1889" spans="1:4" x14ac:dyDescent="0.3">
      <c r="A1889">
        <v>1911064507</v>
      </c>
      <c r="B1889">
        <v>500633</v>
      </c>
      <c r="C1889">
        <v>2</v>
      </c>
      <c r="D1889">
        <v>154.5</v>
      </c>
    </row>
    <row r="1890" spans="1:4" x14ac:dyDescent="0.3">
      <c r="A1890">
        <v>6438392384</v>
      </c>
      <c r="B1890">
        <v>654623</v>
      </c>
      <c r="C1890">
        <v>1</v>
      </c>
      <c r="D1890">
        <v>422.14</v>
      </c>
    </row>
    <row r="1891" spans="1:4" x14ac:dyDescent="0.3">
      <c r="A1891">
        <v>5859840400</v>
      </c>
      <c r="B1891">
        <v>552883</v>
      </c>
      <c r="C1891">
        <v>3</v>
      </c>
      <c r="D1891">
        <v>888.16</v>
      </c>
    </row>
    <row r="1892" spans="1:4" x14ac:dyDescent="0.3">
      <c r="A1892">
        <v>7640576778</v>
      </c>
      <c r="B1892">
        <v>305754</v>
      </c>
      <c r="C1892">
        <v>3</v>
      </c>
      <c r="D1892">
        <v>979.99</v>
      </c>
    </row>
    <row r="1893" spans="1:4" x14ac:dyDescent="0.3">
      <c r="A1893">
        <v>5453475937</v>
      </c>
      <c r="B1893">
        <v>131748</v>
      </c>
      <c r="C1893">
        <v>1</v>
      </c>
      <c r="D1893">
        <v>81.349999999999994</v>
      </c>
    </row>
    <row r="1894" spans="1:4" x14ac:dyDescent="0.3">
      <c r="A1894">
        <v>653610300</v>
      </c>
      <c r="B1894">
        <v>684939</v>
      </c>
      <c r="C1894">
        <v>1</v>
      </c>
      <c r="D1894">
        <v>727.95</v>
      </c>
    </row>
    <row r="1895" spans="1:4" x14ac:dyDescent="0.3">
      <c r="A1895">
        <v>730299055</v>
      </c>
      <c r="B1895">
        <v>679321</v>
      </c>
      <c r="C1895">
        <v>1</v>
      </c>
      <c r="D1895">
        <v>738.46</v>
      </c>
    </row>
    <row r="1896" spans="1:4" x14ac:dyDescent="0.3">
      <c r="A1896">
        <v>8396250231</v>
      </c>
      <c r="B1896">
        <v>721521</v>
      </c>
      <c r="C1896">
        <v>2</v>
      </c>
      <c r="D1896">
        <v>417.39</v>
      </c>
    </row>
    <row r="1897" spans="1:4" x14ac:dyDescent="0.3">
      <c r="A1897">
        <v>8556969682</v>
      </c>
      <c r="B1897">
        <v>532965</v>
      </c>
      <c r="C1897">
        <v>1</v>
      </c>
      <c r="D1897">
        <v>307.23</v>
      </c>
    </row>
    <row r="1898" spans="1:4" x14ac:dyDescent="0.3">
      <c r="A1898">
        <v>7159670875</v>
      </c>
      <c r="B1898">
        <v>684939</v>
      </c>
      <c r="C1898">
        <v>3</v>
      </c>
      <c r="D1898">
        <v>727.95</v>
      </c>
    </row>
    <row r="1899" spans="1:4" x14ac:dyDescent="0.3">
      <c r="A1899">
        <v>4922278509</v>
      </c>
      <c r="B1899">
        <v>644847</v>
      </c>
      <c r="C1899">
        <v>2</v>
      </c>
      <c r="D1899">
        <v>622.80999999999995</v>
      </c>
    </row>
    <row r="1900" spans="1:4" x14ac:dyDescent="0.3">
      <c r="A1900">
        <v>8151274002</v>
      </c>
      <c r="B1900">
        <v>34186</v>
      </c>
      <c r="C1900">
        <v>2</v>
      </c>
      <c r="D1900">
        <v>925.65</v>
      </c>
    </row>
    <row r="1901" spans="1:4" x14ac:dyDescent="0.3">
      <c r="A1901">
        <v>5373978100</v>
      </c>
      <c r="B1901">
        <v>433521</v>
      </c>
      <c r="C1901">
        <v>3</v>
      </c>
      <c r="D1901">
        <v>321.33</v>
      </c>
    </row>
    <row r="1902" spans="1:4" x14ac:dyDescent="0.3">
      <c r="A1902">
        <v>6210207010</v>
      </c>
      <c r="B1902">
        <v>859361</v>
      </c>
      <c r="C1902">
        <v>1</v>
      </c>
      <c r="D1902">
        <v>432.39</v>
      </c>
    </row>
    <row r="1903" spans="1:4" x14ac:dyDescent="0.3">
      <c r="A1903">
        <v>1837403174</v>
      </c>
      <c r="B1903">
        <v>14145</v>
      </c>
      <c r="C1903">
        <v>3</v>
      </c>
      <c r="D1903">
        <v>630.84</v>
      </c>
    </row>
    <row r="1904" spans="1:4" x14ac:dyDescent="0.3">
      <c r="A1904">
        <v>1148265823</v>
      </c>
      <c r="B1904">
        <v>542300</v>
      </c>
      <c r="C1904">
        <v>3</v>
      </c>
      <c r="D1904">
        <v>255.35</v>
      </c>
    </row>
    <row r="1905" spans="1:4" x14ac:dyDescent="0.3">
      <c r="A1905">
        <v>8472487149</v>
      </c>
      <c r="B1905">
        <v>837480</v>
      </c>
      <c r="C1905">
        <v>2</v>
      </c>
      <c r="D1905">
        <v>217.4</v>
      </c>
    </row>
    <row r="1906" spans="1:4" x14ac:dyDescent="0.3">
      <c r="A1906">
        <v>9111535172</v>
      </c>
      <c r="B1906">
        <v>784673</v>
      </c>
      <c r="C1906">
        <v>1</v>
      </c>
      <c r="D1906">
        <v>491.39</v>
      </c>
    </row>
    <row r="1907" spans="1:4" x14ac:dyDescent="0.3">
      <c r="A1907">
        <v>6558001978</v>
      </c>
      <c r="B1907">
        <v>478531</v>
      </c>
      <c r="C1907">
        <v>3</v>
      </c>
      <c r="D1907">
        <v>825.46</v>
      </c>
    </row>
    <row r="1908" spans="1:4" x14ac:dyDescent="0.3">
      <c r="A1908">
        <v>2762095386</v>
      </c>
      <c r="B1908">
        <v>623234</v>
      </c>
      <c r="C1908">
        <v>2</v>
      </c>
      <c r="D1908">
        <v>329.79</v>
      </c>
    </row>
    <row r="1909" spans="1:4" x14ac:dyDescent="0.3">
      <c r="A1909">
        <v>2406325099</v>
      </c>
      <c r="B1909">
        <v>734789</v>
      </c>
      <c r="C1909">
        <v>3</v>
      </c>
      <c r="D1909">
        <v>395.82</v>
      </c>
    </row>
    <row r="1910" spans="1:4" x14ac:dyDescent="0.3">
      <c r="A1910">
        <v>4274182127</v>
      </c>
      <c r="B1910">
        <v>798639</v>
      </c>
      <c r="C1910">
        <v>2</v>
      </c>
      <c r="D1910">
        <v>211.25</v>
      </c>
    </row>
    <row r="1911" spans="1:4" x14ac:dyDescent="0.3">
      <c r="A1911">
        <v>7271609994</v>
      </c>
      <c r="B1911">
        <v>425341</v>
      </c>
      <c r="C1911">
        <v>3</v>
      </c>
      <c r="D1911">
        <v>486.28</v>
      </c>
    </row>
    <row r="1912" spans="1:4" x14ac:dyDescent="0.3">
      <c r="A1912">
        <v>9182539734</v>
      </c>
      <c r="B1912">
        <v>557908</v>
      </c>
      <c r="C1912">
        <v>3</v>
      </c>
      <c r="D1912">
        <v>942.37</v>
      </c>
    </row>
    <row r="1913" spans="1:4" x14ac:dyDescent="0.3">
      <c r="A1913">
        <v>7891517071</v>
      </c>
      <c r="B1913">
        <v>56589</v>
      </c>
      <c r="C1913">
        <v>1</v>
      </c>
      <c r="D1913">
        <v>517.77</v>
      </c>
    </row>
    <row r="1914" spans="1:4" x14ac:dyDescent="0.3">
      <c r="A1914">
        <v>3666182849</v>
      </c>
      <c r="B1914">
        <v>51036</v>
      </c>
      <c r="C1914">
        <v>1</v>
      </c>
      <c r="D1914">
        <v>931.61</v>
      </c>
    </row>
    <row r="1915" spans="1:4" x14ac:dyDescent="0.3">
      <c r="A1915">
        <v>8724590445</v>
      </c>
      <c r="B1915">
        <v>741341</v>
      </c>
      <c r="C1915">
        <v>1</v>
      </c>
      <c r="D1915">
        <v>923.84</v>
      </c>
    </row>
    <row r="1916" spans="1:4" x14ac:dyDescent="0.3">
      <c r="A1916">
        <v>7919863938</v>
      </c>
      <c r="B1916">
        <v>945635</v>
      </c>
      <c r="C1916">
        <v>3</v>
      </c>
      <c r="D1916">
        <v>778.9</v>
      </c>
    </row>
    <row r="1917" spans="1:4" x14ac:dyDescent="0.3">
      <c r="A1917">
        <v>3545539999</v>
      </c>
      <c r="B1917">
        <v>287070</v>
      </c>
      <c r="C1917">
        <v>1</v>
      </c>
      <c r="D1917">
        <v>443.17</v>
      </c>
    </row>
    <row r="1918" spans="1:4" x14ac:dyDescent="0.3">
      <c r="A1918">
        <v>7463392603</v>
      </c>
      <c r="B1918">
        <v>812607</v>
      </c>
      <c r="C1918">
        <v>3</v>
      </c>
      <c r="D1918">
        <v>416.65</v>
      </c>
    </row>
    <row r="1919" spans="1:4" x14ac:dyDescent="0.3">
      <c r="A1919">
        <v>7296733293</v>
      </c>
      <c r="B1919">
        <v>615545</v>
      </c>
      <c r="C1919">
        <v>3</v>
      </c>
      <c r="D1919">
        <v>448.16</v>
      </c>
    </row>
    <row r="1920" spans="1:4" x14ac:dyDescent="0.3">
      <c r="A1920">
        <v>7118924734</v>
      </c>
      <c r="B1920">
        <v>552496</v>
      </c>
      <c r="C1920">
        <v>2</v>
      </c>
      <c r="D1920">
        <v>508</v>
      </c>
    </row>
    <row r="1921" spans="1:4" x14ac:dyDescent="0.3">
      <c r="A1921">
        <v>2529809156</v>
      </c>
      <c r="B1921">
        <v>513199</v>
      </c>
      <c r="C1921">
        <v>1</v>
      </c>
      <c r="D1921">
        <v>422.23</v>
      </c>
    </row>
    <row r="1922" spans="1:4" x14ac:dyDescent="0.3">
      <c r="A1922">
        <v>2216699744</v>
      </c>
      <c r="B1922">
        <v>807452</v>
      </c>
      <c r="C1922">
        <v>2</v>
      </c>
      <c r="D1922">
        <v>144.19</v>
      </c>
    </row>
    <row r="1923" spans="1:4" x14ac:dyDescent="0.3">
      <c r="A1923">
        <v>8257221712</v>
      </c>
      <c r="B1923">
        <v>677542</v>
      </c>
      <c r="C1923">
        <v>2</v>
      </c>
      <c r="D1923">
        <v>212.61</v>
      </c>
    </row>
    <row r="1924" spans="1:4" x14ac:dyDescent="0.3">
      <c r="A1924">
        <v>1357352531</v>
      </c>
      <c r="B1924">
        <v>799952</v>
      </c>
      <c r="C1924">
        <v>2</v>
      </c>
      <c r="D1924">
        <v>922.64</v>
      </c>
    </row>
    <row r="1925" spans="1:4" x14ac:dyDescent="0.3">
      <c r="A1925">
        <v>2108138590</v>
      </c>
      <c r="B1925">
        <v>602241</v>
      </c>
      <c r="C1925">
        <v>2</v>
      </c>
      <c r="D1925">
        <v>976.55</v>
      </c>
    </row>
    <row r="1926" spans="1:4" x14ac:dyDescent="0.3">
      <c r="A1926">
        <v>5648212121</v>
      </c>
      <c r="B1926">
        <v>41853</v>
      </c>
      <c r="C1926">
        <v>1</v>
      </c>
      <c r="D1926">
        <v>910.44</v>
      </c>
    </row>
    <row r="1927" spans="1:4" x14ac:dyDescent="0.3">
      <c r="A1927">
        <v>3951878528</v>
      </c>
      <c r="B1927">
        <v>949818</v>
      </c>
      <c r="C1927">
        <v>1</v>
      </c>
      <c r="D1927">
        <v>483.05</v>
      </c>
    </row>
    <row r="1928" spans="1:4" x14ac:dyDescent="0.3">
      <c r="A1928">
        <v>8310385249</v>
      </c>
      <c r="B1928">
        <v>39154</v>
      </c>
      <c r="C1928">
        <v>1</v>
      </c>
      <c r="D1928">
        <v>946.86</v>
      </c>
    </row>
    <row r="1929" spans="1:4" x14ac:dyDescent="0.3">
      <c r="A1929">
        <v>7513562596</v>
      </c>
      <c r="B1929">
        <v>144124</v>
      </c>
      <c r="C1929">
        <v>1</v>
      </c>
      <c r="D1929">
        <v>162.66999999999999</v>
      </c>
    </row>
    <row r="1930" spans="1:4" x14ac:dyDescent="0.3">
      <c r="A1930">
        <v>6304586678</v>
      </c>
      <c r="B1930">
        <v>679321</v>
      </c>
      <c r="C1930">
        <v>3</v>
      </c>
      <c r="D1930">
        <v>738.46</v>
      </c>
    </row>
    <row r="1931" spans="1:4" x14ac:dyDescent="0.3">
      <c r="A1931">
        <v>5222812863</v>
      </c>
      <c r="B1931">
        <v>451812</v>
      </c>
      <c r="C1931">
        <v>1</v>
      </c>
      <c r="D1931">
        <v>530.85</v>
      </c>
    </row>
    <row r="1932" spans="1:4" x14ac:dyDescent="0.3">
      <c r="A1932">
        <v>5393039591</v>
      </c>
      <c r="B1932">
        <v>378230</v>
      </c>
      <c r="C1932">
        <v>1</v>
      </c>
      <c r="D1932">
        <v>166.42</v>
      </c>
    </row>
    <row r="1933" spans="1:4" x14ac:dyDescent="0.3">
      <c r="A1933">
        <v>6708586922</v>
      </c>
      <c r="B1933">
        <v>799952</v>
      </c>
      <c r="C1933">
        <v>3</v>
      </c>
      <c r="D1933">
        <v>922.64</v>
      </c>
    </row>
    <row r="1934" spans="1:4" x14ac:dyDescent="0.3">
      <c r="A1934">
        <v>3177552965</v>
      </c>
      <c r="B1934">
        <v>328457</v>
      </c>
      <c r="C1934">
        <v>2</v>
      </c>
      <c r="D1934">
        <v>858.57</v>
      </c>
    </row>
    <row r="1935" spans="1:4" x14ac:dyDescent="0.3">
      <c r="A1935">
        <v>607125614</v>
      </c>
      <c r="B1935">
        <v>661577</v>
      </c>
      <c r="C1935">
        <v>3</v>
      </c>
      <c r="D1935">
        <v>720.95</v>
      </c>
    </row>
    <row r="1936" spans="1:4" x14ac:dyDescent="0.3">
      <c r="A1936">
        <v>139417019</v>
      </c>
      <c r="B1936">
        <v>992178</v>
      </c>
      <c r="C1936">
        <v>1</v>
      </c>
      <c r="D1936">
        <v>632.42999999999995</v>
      </c>
    </row>
    <row r="1937" spans="1:4" x14ac:dyDescent="0.3">
      <c r="A1937">
        <v>1893231742</v>
      </c>
      <c r="B1937">
        <v>913428</v>
      </c>
      <c r="C1937">
        <v>2</v>
      </c>
      <c r="D1937">
        <v>392.22</v>
      </c>
    </row>
    <row r="1938" spans="1:4" x14ac:dyDescent="0.3">
      <c r="A1938">
        <v>3580010065</v>
      </c>
      <c r="B1938">
        <v>89084</v>
      </c>
      <c r="C1938">
        <v>3</v>
      </c>
      <c r="D1938">
        <v>598.83000000000004</v>
      </c>
    </row>
    <row r="1939" spans="1:4" x14ac:dyDescent="0.3">
      <c r="A1939">
        <v>962319394</v>
      </c>
      <c r="B1939">
        <v>876139</v>
      </c>
      <c r="C1939">
        <v>1</v>
      </c>
      <c r="D1939">
        <v>415.75</v>
      </c>
    </row>
    <row r="1940" spans="1:4" x14ac:dyDescent="0.3">
      <c r="A1940">
        <v>8321726382</v>
      </c>
      <c r="B1940">
        <v>970529</v>
      </c>
      <c r="C1940">
        <v>2</v>
      </c>
      <c r="D1940">
        <v>827.44</v>
      </c>
    </row>
    <row r="1941" spans="1:4" x14ac:dyDescent="0.3">
      <c r="A1941">
        <v>1485682761</v>
      </c>
      <c r="B1941">
        <v>70969</v>
      </c>
      <c r="C1941">
        <v>3</v>
      </c>
      <c r="D1941">
        <v>631.70000000000005</v>
      </c>
    </row>
    <row r="1942" spans="1:4" x14ac:dyDescent="0.3">
      <c r="A1942">
        <v>5008756947</v>
      </c>
      <c r="B1942">
        <v>36412</v>
      </c>
      <c r="C1942">
        <v>1</v>
      </c>
      <c r="D1942">
        <v>397.68</v>
      </c>
    </row>
    <row r="1943" spans="1:4" x14ac:dyDescent="0.3">
      <c r="A1943">
        <v>1334996274</v>
      </c>
      <c r="B1943">
        <v>771228</v>
      </c>
      <c r="C1943">
        <v>3</v>
      </c>
      <c r="D1943">
        <v>83.18</v>
      </c>
    </row>
    <row r="1944" spans="1:4" x14ac:dyDescent="0.3">
      <c r="A1944">
        <v>2914506024</v>
      </c>
      <c r="B1944">
        <v>274207</v>
      </c>
      <c r="C1944">
        <v>1</v>
      </c>
      <c r="D1944">
        <v>328.51</v>
      </c>
    </row>
    <row r="1945" spans="1:4" x14ac:dyDescent="0.3">
      <c r="A1945">
        <v>8811831663</v>
      </c>
      <c r="B1945">
        <v>136533</v>
      </c>
      <c r="C1945">
        <v>3</v>
      </c>
      <c r="D1945">
        <v>826.21</v>
      </c>
    </row>
    <row r="1946" spans="1:4" x14ac:dyDescent="0.3">
      <c r="A1946">
        <v>875427533</v>
      </c>
      <c r="B1946">
        <v>669378</v>
      </c>
      <c r="C1946">
        <v>3</v>
      </c>
      <c r="D1946">
        <v>212.14</v>
      </c>
    </row>
    <row r="1947" spans="1:4" x14ac:dyDescent="0.3">
      <c r="A1947">
        <v>5865390748</v>
      </c>
      <c r="B1947">
        <v>700048</v>
      </c>
      <c r="C1947">
        <v>3</v>
      </c>
      <c r="D1947">
        <v>141.28</v>
      </c>
    </row>
    <row r="1948" spans="1:4" x14ac:dyDescent="0.3">
      <c r="A1948">
        <v>4054828941</v>
      </c>
      <c r="B1948">
        <v>77308</v>
      </c>
      <c r="C1948">
        <v>1</v>
      </c>
      <c r="D1948">
        <v>223.27</v>
      </c>
    </row>
    <row r="1949" spans="1:4" x14ac:dyDescent="0.3">
      <c r="A1949">
        <v>1257568604</v>
      </c>
      <c r="B1949">
        <v>839170</v>
      </c>
      <c r="C1949">
        <v>1</v>
      </c>
      <c r="D1949">
        <v>481.63</v>
      </c>
    </row>
    <row r="1950" spans="1:4" x14ac:dyDescent="0.3">
      <c r="A1950">
        <v>2738862626</v>
      </c>
      <c r="B1950">
        <v>34200</v>
      </c>
      <c r="C1950">
        <v>1</v>
      </c>
      <c r="D1950">
        <v>319.8</v>
      </c>
    </row>
    <row r="1951" spans="1:4" x14ac:dyDescent="0.3">
      <c r="A1951">
        <v>7352532839</v>
      </c>
      <c r="B1951">
        <v>313754</v>
      </c>
      <c r="C1951">
        <v>3</v>
      </c>
      <c r="D1951">
        <v>136.6</v>
      </c>
    </row>
    <row r="1952" spans="1:4" x14ac:dyDescent="0.3">
      <c r="A1952">
        <v>520221662</v>
      </c>
      <c r="B1952">
        <v>57405</v>
      </c>
      <c r="C1952">
        <v>1</v>
      </c>
      <c r="D1952">
        <v>607.66999999999996</v>
      </c>
    </row>
    <row r="1953" spans="1:4" x14ac:dyDescent="0.3">
      <c r="A1953">
        <v>7818925535</v>
      </c>
      <c r="B1953">
        <v>848226</v>
      </c>
      <c r="C1953">
        <v>1</v>
      </c>
      <c r="D1953">
        <v>209.59</v>
      </c>
    </row>
    <row r="1954" spans="1:4" x14ac:dyDescent="0.3">
      <c r="A1954">
        <v>3476023750</v>
      </c>
      <c r="B1954">
        <v>925482</v>
      </c>
      <c r="C1954">
        <v>1</v>
      </c>
      <c r="D1954">
        <v>475.04</v>
      </c>
    </row>
    <row r="1955" spans="1:4" x14ac:dyDescent="0.3">
      <c r="A1955">
        <v>8945838922</v>
      </c>
      <c r="B1955">
        <v>114414</v>
      </c>
      <c r="C1955">
        <v>3</v>
      </c>
      <c r="D1955">
        <v>832.06</v>
      </c>
    </row>
    <row r="1956" spans="1:4" x14ac:dyDescent="0.3">
      <c r="A1956">
        <v>2233053313</v>
      </c>
      <c r="B1956">
        <v>222892</v>
      </c>
      <c r="C1956">
        <v>2</v>
      </c>
      <c r="D1956">
        <v>869.22</v>
      </c>
    </row>
    <row r="1957" spans="1:4" x14ac:dyDescent="0.3">
      <c r="A1957">
        <v>1844073851</v>
      </c>
      <c r="B1957">
        <v>799688</v>
      </c>
      <c r="C1957">
        <v>2</v>
      </c>
      <c r="D1957">
        <v>309.62</v>
      </c>
    </row>
    <row r="1958" spans="1:4" x14ac:dyDescent="0.3">
      <c r="A1958">
        <v>8348125769</v>
      </c>
      <c r="B1958">
        <v>707935</v>
      </c>
      <c r="C1958">
        <v>3</v>
      </c>
      <c r="D1958">
        <v>820.9</v>
      </c>
    </row>
    <row r="1959" spans="1:4" x14ac:dyDescent="0.3">
      <c r="A1959">
        <v>8475818223</v>
      </c>
      <c r="B1959">
        <v>721521</v>
      </c>
      <c r="C1959">
        <v>2</v>
      </c>
      <c r="D1959">
        <v>417.39</v>
      </c>
    </row>
    <row r="1960" spans="1:4" x14ac:dyDescent="0.3">
      <c r="A1960">
        <v>4270941188</v>
      </c>
      <c r="B1960">
        <v>34200</v>
      </c>
      <c r="C1960">
        <v>1</v>
      </c>
      <c r="D1960">
        <v>319.8</v>
      </c>
    </row>
    <row r="1961" spans="1:4" x14ac:dyDescent="0.3">
      <c r="A1961">
        <v>2611200126</v>
      </c>
      <c r="B1961">
        <v>679865</v>
      </c>
      <c r="C1961">
        <v>1</v>
      </c>
      <c r="D1961">
        <v>347.91</v>
      </c>
    </row>
    <row r="1962" spans="1:4" x14ac:dyDescent="0.3">
      <c r="A1962">
        <v>8573833987</v>
      </c>
      <c r="B1962">
        <v>654297</v>
      </c>
      <c r="C1962">
        <v>3</v>
      </c>
      <c r="D1962">
        <v>13.25</v>
      </c>
    </row>
    <row r="1963" spans="1:4" x14ac:dyDescent="0.3">
      <c r="A1963">
        <v>2979246068</v>
      </c>
      <c r="B1963">
        <v>361361</v>
      </c>
      <c r="C1963">
        <v>3</v>
      </c>
      <c r="D1963">
        <v>826.21</v>
      </c>
    </row>
    <row r="1964" spans="1:4" x14ac:dyDescent="0.3">
      <c r="A1964">
        <v>6779895105</v>
      </c>
      <c r="B1964">
        <v>112390</v>
      </c>
      <c r="C1964">
        <v>3</v>
      </c>
      <c r="D1964">
        <v>877.98</v>
      </c>
    </row>
    <row r="1965" spans="1:4" x14ac:dyDescent="0.3">
      <c r="A1965">
        <v>1731478314</v>
      </c>
      <c r="B1965">
        <v>6405</v>
      </c>
      <c r="C1965">
        <v>2</v>
      </c>
      <c r="D1965">
        <v>236.51</v>
      </c>
    </row>
    <row r="1966" spans="1:4" x14ac:dyDescent="0.3">
      <c r="A1966">
        <v>3692405872</v>
      </c>
      <c r="B1966">
        <v>661577</v>
      </c>
      <c r="C1966">
        <v>3</v>
      </c>
      <c r="D1966">
        <v>720.95</v>
      </c>
    </row>
    <row r="1967" spans="1:4" x14ac:dyDescent="0.3">
      <c r="A1967">
        <v>8853713324</v>
      </c>
      <c r="B1967">
        <v>799688</v>
      </c>
      <c r="C1967">
        <v>2</v>
      </c>
      <c r="D1967">
        <v>309.62</v>
      </c>
    </row>
    <row r="1968" spans="1:4" x14ac:dyDescent="0.3">
      <c r="A1968">
        <v>979766779</v>
      </c>
      <c r="B1968">
        <v>784673</v>
      </c>
      <c r="C1968">
        <v>3</v>
      </c>
      <c r="D1968">
        <v>491.39</v>
      </c>
    </row>
    <row r="1969" spans="1:4" x14ac:dyDescent="0.3">
      <c r="A1969">
        <v>5709672475</v>
      </c>
      <c r="B1969">
        <v>91670</v>
      </c>
      <c r="C1969">
        <v>2</v>
      </c>
      <c r="D1969">
        <v>439.24</v>
      </c>
    </row>
    <row r="1970" spans="1:4" x14ac:dyDescent="0.3">
      <c r="A1970">
        <v>3855709201</v>
      </c>
      <c r="B1970">
        <v>820973</v>
      </c>
      <c r="C1970">
        <v>3</v>
      </c>
      <c r="D1970">
        <v>114.52</v>
      </c>
    </row>
    <row r="1971" spans="1:4" x14ac:dyDescent="0.3">
      <c r="A1971">
        <v>6861065282</v>
      </c>
      <c r="B1971">
        <v>832348</v>
      </c>
      <c r="C1971">
        <v>3</v>
      </c>
      <c r="D1971">
        <v>831.43</v>
      </c>
    </row>
    <row r="1972" spans="1:4" x14ac:dyDescent="0.3">
      <c r="A1972">
        <v>7919724613</v>
      </c>
      <c r="B1972">
        <v>112390</v>
      </c>
      <c r="C1972">
        <v>1</v>
      </c>
      <c r="D1972">
        <v>877.98</v>
      </c>
    </row>
    <row r="1973" spans="1:4" x14ac:dyDescent="0.3">
      <c r="A1973">
        <v>7882742057</v>
      </c>
      <c r="B1973">
        <v>365133</v>
      </c>
      <c r="C1973">
        <v>1</v>
      </c>
      <c r="D1973">
        <v>915.45</v>
      </c>
    </row>
    <row r="1974" spans="1:4" x14ac:dyDescent="0.3">
      <c r="A1974">
        <v>1929002406</v>
      </c>
      <c r="B1974">
        <v>516376</v>
      </c>
      <c r="C1974">
        <v>3</v>
      </c>
      <c r="D1974">
        <v>877.43</v>
      </c>
    </row>
    <row r="1975" spans="1:4" x14ac:dyDescent="0.3">
      <c r="A1975">
        <v>2458349464</v>
      </c>
      <c r="B1975">
        <v>187399</v>
      </c>
      <c r="C1975">
        <v>2</v>
      </c>
      <c r="D1975">
        <v>53.49</v>
      </c>
    </row>
    <row r="1976" spans="1:4" x14ac:dyDescent="0.3">
      <c r="A1976">
        <v>6608328221</v>
      </c>
      <c r="B1976">
        <v>313754</v>
      </c>
      <c r="C1976">
        <v>1</v>
      </c>
      <c r="D1976">
        <v>136.6</v>
      </c>
    </row>
    <row r="1977" spans="1:4" x14ac:dyDescent="0.3">
      <c r="A1977">
        <v>7736615348</v>
      </c>
      <c r="B1977">
        <v>397973</v>
      </c>
      <c r="C1977">
        <v>3</v>
      </c>
      <c r="D1977">
        <v>728.73</v>
      </c>
    </row>
    <row r="1978" spans="1:4" x14ac:dyDescent="0.3">
      <c r="A1978">
        <v>2591738507</v>
      </c>
      <c r="B1978">
        <v>171602</v>
      </c>
      <c r="C1978">
        <v>2</v>
      </c>
      <c r="D1978">
        <v>883.44</v>
      </c>
    </row>
    <row r="1979" spans="1:4" x14ac:dyDescent="0.3">
      <c r="A1979">
        <v>6751537971</v>
      </c>
      <c r="B1979">
        <v>903336</v>
      </c>
      <c r="C1979">
        <v>3</v>
      </c>
      <c r="D1979">
        <v>551.88</v>
      </c>
    </row>
    <row r="1980" spans="1:4" x14ac:dyDescent="0.3">
      <c r="A1980">
        <v>9768154003</v>
      </c>
      <c r="B1980">
        <v>11422</v>
      </c>
      <c r="C1980">
        <v>2</v>
      </c>
      <c r="D1980">
        <v>127.16</v>
      </c>
    </row>
    <row r="1981" spans="1:4" x14ac:dyDescent="0.3">
      <c r="A1981">
        <v>5887288860</v>
      </c>
      <c r="B1981">
        <v>146840</v>
      </c>
      <c r="C1981">
        <v>3</v>
      </c>
      <c r="D1981">
        <v>786.85</v>
      </c>
    </row>
    <row r="1982" spans="1:4" x14ac:dyDescent="0.3">
      <c r="A1982">
        <v>3559865135</v>
      </c>
      <c r="B1982">
        <v>365132</v>
      </c>
      <c r="C1982">
        <v>3</v>
      </c>
      <c r="D1982">
        <v>229.38</v>
      </c>
    </row>
    <row r="1983" spans="1:4" x14ac:dyDescent="0.3">
      <c r="A1983">
        <v>209044447</v>
      </c>
      <c r="B1983">
        <v>757274</v>
      </c>
      <c r="C1983">
        <v>2</v>
      </c>
      <c r="D1983">
        <v>98.32</v>
      </c>
    </row>
    <row r="1984" spans="1:4" x14ac:dyDescent="0.3">
      <c r="A1984">
        <v>9643668734</v>
      </c>
      <c r="B1984">
        <v>747801</v>
      </c>
      <c r="C1984">
        <v>2</v>
      </c>
      <c r="D1984">
        <v>277.76</v>
      </c>
    </row>
    <row r="1985" spans="1:4" x14ac:dyDescent="0.3">
      <c r="A1985">
        <v>6115465612</v>
      </c>
      <c r="B1985">
        <v>767398</v>
      </c>
      <c r="C1985">
        <v>3</v>
      </c>
      <c r="D1985">
        <v>22.14</v>
      </c>
    </row>
    <row r="1986" spans="1:4" x14ac:dyDescent="0.3">
      <c r="A1986">
        <v>8493723088</v>
      </c>
      <c r="B1986">
        <v>803607</v>
      </c>
      <c r="C1986">
        <v>1</v>
      </c>
      <c r="D1986">
        <v>949.73</v>
      </c>
    </row>
    <row r="1987" spans="1:4" x14ac:dyDescent="0.3">
      <c r="A1987">
        <v>6392024503</v>
      </c>
      <c r="B1987">
        <v>451812</v>
      </c>
      <c r="C1987">
        <v>2</v>
      </c>
      <c r="D1987">
        <v>530.85</v>
      </c>
    </row>
    <row r="1988" spans="1:4" x14ac:dyDescent="0.3">
      <c r="A1988">
        <v>9863468109</v>
      </c>
      <c r="B1988">
        <v>256051</v>
      </c>
      <c r="C1988">
        <v>3</v>
      </c>
      <c r="D1988">
        <v>400.92</v>
      </c>
    </row>
    <row r="1989" spans="1:4" x14ac:dyDescent="0.3">
      <c r="A1989">
        <v>5448628635</v>
      </c>
      <c r="B1989">
        <v>837480</v>
      </c>
      <c r="C1989">
        <v>3</v>
      </c>
      <c r="D1989">
        <v>217.4</v>
      </c>
    </row>
    <row r="1990" spans="1:4" x14ac:dyDescent="0.3">
      <c r="A1990">
        <v>3329455953</v>
      </c>
      <c r="B1990">
        <v>34200</v>
      </c>
      <c r="C1990">
        <v>2</v>
      </c>
      <c r="D1990">
        <v>319.8</v>
      </c>
    </row>
    <row r="1991" spans="1:4" x14ac:dyDescent="0.3">
      <c r="A1991">
        <v>3584190892</v>
      </c>
      <c r="B1991">
        <v>26060</v>
      </c>
      <c r="C1991">
        <v>3</v>
      </c>
      <c r="D1991">
        <v>342.94</v>
      </c>
    </row>
    <row r="1992" spans="1:4" x14ac:dyDescent="0.3">
      <c r="A1992">
        <v>9097056321</v>
      </c>
      <c r="B1992">
        <v>540618</v>
      </c>
      <c r="C1992">
        <v>1</v>
      </c>
      <c r="D1992">
        <v>317.05</v>
      </c>
    </row>
    <row r="1993" spans="1:4" x14ac:dyDescent="0.3">
      <c r="A1993">
        <v>525741957</v>
      </c>
      <c r="B1993">
        <v>784673</v>
      </c>
      <c r="C1993">
        <v>2</v>
      </c>
      <c r="D1993">
        <v>491.39</v>
      </c>
    </row>
    <row r="1994" spans="1:4" x14ac:dyDescent="0.3">
      <c r="A1994">
        <v>5387395051</v>
      </c>
      <c r="B1994">
        <v>925482</v>
      </c>
      <c r="C1994">
        <v>2</v>
      </c>
      <c r="D1994">
        <v>475.04</v>
      </c>
    </row>
    <row r="1995" spans="1:4" x14ac:dyDescent="0.3">
      <c r="A1995">
        <v>6799246060</v>
      </c>
      <c r="B1995">
        <v>803607</v>
      </c>
      <c r="C1995">
        <v>3</v>
      </c>
      <c r="D1995">
        <v>949.73</v>
      </c>
    </row>
    <row r="1996" spans="1:4" x14ac:dyDescent="0.3">
      <c r="A1996">
        <v>8986314607</v>
      </c>
      <c r="B1996">
        <v>700048</v>
      </c>
      <c r="C1996">
        <v>1</v>
      </c>
      <c r="D1996">
        <v>141.28</v>
      </c>
    </row>
    <row r="1997" spans="1:4" x14ac:dyDescent="0.3">
      <c r="A1997">
        <v>1085912198</v>
      </c>
      <c r="B1997">
        <v>697683</v>
      </c>
      <c r="C1997">
        <v>1</v>
      </c>
      <c r="D1997">
        <v>123.74</v>
      </c>
    </row>
    <row r="1998" spans="1:4" x14ac:dyDescent="0.3">
      <c r="A1998">
        <v>3423328091</v>
      </c>
      <c r="B1998">
        <v>679321</v>
      </c>
      <c r="C1998">
        <v>2</v>
      </c>
      <c r="D1998">
        <v>738.46</v>
      </c>
    </row>
    <row r="1999" spans="1:4" x14ac:dyDescent="0.3">
      <c r="A1999">
        <v>9848366909</v>
      </c>
      <c r="B1999">
        <v>365132</v>
      </c>
      <c r="C1999">
        <v>2</v>
      </c>
      <c r="D1999">
        <v>229.38</v>
      </c>
    </row>
    <row r="2000" spans="1:4" x14ac:dyDescent="0.3">
      <c r="A2000">
        <v>936021770</v>
      </c>
      <c r="B2000">
        <v>107548</v>
      </c>
      <c r="C2000">
        <v>3</v>
      </c>
      <c r="D2000">
        <v>891.6</v>
      </c>
    </row>
    <row r="2001" spans="1:4" x14ac:dyDescent="0.3">
      <c r="A2001">
        <v>8916215165</v>
      </c>
      <c r="B2001">
        <v>925482</v>
      </c>
      <c r="C2001">
        <v>3</v>
      </c>
      <c r="D2001">
        <v>475.04</v>
      </c>
    </row>
    <row r="2002" spans="1:4" x14ac:dyDescent="0.3">
      <c r="A2002">
        <v>389558867</v>
      </c>
      <c r="B2002">
        <v>555121</v>
      </c>
      <c r="C2002">
        <v>3</v>
      </c>
      <c r="D2002">
        <v>354.91</v>
      </c>
    </row>
    <row r="2003" spans="1:4" x14ac:dyDescent="0.3">
      <c r="A2003">
        <v>7616883530</v>
      </c>
      <c r="B2003">
        <v>306177</v>
      </c>
      <c r="C2003">
        <v>3</v>
      </c>
      <c r="D2003">
        <v>769.24</v>
      </c>
    </row>
    <row r="2004" spans="1:4" x14ac:dyDescent="0.3">
      <c r="A2004">
        <v>3851744248</v>
      </c>
      <c r="B2004">
        <v>734789</v>
      </c>
      <c r="C2004">
        <v>1</v>
      </c>
      <c r="D2004">
        <v>395.82</v>
      </c>
    </row>
    <row r="2005" spans="1:4" x14ac:dyDescent="0.3">
      <c r="A2005">
        <v>4953665655</v>
      </c>
      <c r="B2005">
        <v>444361</v>
      </c>
      <c r="C2005">
        <v>2</v>
      </c>
      <c r="D2005">
        <v>822.63</v>
      </c>
    </row>
    <row r="2006" spans="1:4" x14ac:dyDescent="0.3">
      <c r="A2006">
        <v>962864152</v>
      </c>
      <c r="B2006">
        <v>455083</v>
      </c>
      <c r="C2006">
        <v>3</v>
      </c>
      <c r="D2006">
        <v>959.01</v>
      </c>
    </row>
    <row r="2007" spans="1:4" x14ac:dyDescent="0.3">
      <c r="A2007">
        <v>923668833</v>
      </c>
      <c r="B2007">
        <v>771228</v>
      </c>
      <c r="C2007">
        <v>3</v>
      </c>
      <c r="D2007">
        <v>83.18</v>
      </c>
    </row>
    <row r="2008" spans="1:4" x14ac:dyDescent="0.3">
      <c r="A2008">
        <v>4022122330</v>
      </c>
      <c r="B2008">
        <v>26060</v>
      </c>
      <c r="C2008">
        <v>3</v>
      </c>
      <c r="D2008">
        <v>342.94</v>
      </c>
    </row>
    <row r="2009" spans="1:4" x14ac:dyDescent="0.3">
      <c r="A2009">
        <v>4564846800</v>
      </c>
      <c r="B2009">
        <v>500739</v>
      </c>
      <c r="C2009">
        <v>2</v>
      </c>
      <c r="D2009">
        <v>359.98</v>
      </c>
    </row>
    <row r="2010" spans="1:4" x14ac:dyDescent="0.3">
      <c r="A2010">
        <v>690652905</v>
      </c>
      <c r="B2010">
        <v>451812</v>
      </c>
      <c r="C2010">
        <v>2</v>
      </c>
      <c r="D2010">
        <v>530.85</v>
      </c>
    </row>
    <row r="2011" spans="1:4" x14ac:dyDescent="0.3">
      <c r="A2011">
        <v>716741661</v>
      </c>
      <c r="B2011">
        <v>799688</v>
      </c>
      <c r="C2011">
        <v>2</v>
      </c>
      <c r="D2011">
        <v>309.62</v>
      </c>
    </row>
    <row r="2012" spans="1:4" x14ac:dyDescent="0.3">
      <c r="A2012">
        <v>6575532281</v>
      </c>
      <c r="B2012">
        <v>34200</v>
      </c>
      <c r="C2012">
        <v>1</v>
      </c>
      <c r="D2012">
        <v>319.8</v>
      </c>
    </row>
    <row r="2013" spans="1:4" x14ac:dyDescent="0.3">
      <c r="A2013">
        <v>7486807731</v>
      </c>
      <c r="B2013">
        <v>803607</v>
      </c>
      <c r="C2013">
        <v>3</v>
      </c>
      <c r="D2013">
        <v>949.73</v>
      </c>
    </row>
    <row r="2014" spans="1:4" x14ac:dyDescent="0.3">
      <c r="A2014">
        <v>9721870982</v>
      </c>
      <c r="B2014">
        <v>272170</v>
      </c>
      <c r="C2014">
        <v>1</v>
      </c>
      <c r="D2014">
        <v>140.80000000000001</v>
      </c>
    </row>
    <row r="2015" spans="1:4" x14ac:dyDescent="0.3">
      <c r="A2015">
        <v>8105823343</v>
      </c>
      <c r="B2015">
        <v>56589</v>
      </c>
      <c r="C2015">
        <v>1</v>
      </c>
      <c r="D2015">
        <v>517.77</v>
      </c>
    </row>
    <row r="2016" spans="1:4" x14ac:dyDescent="0.3">
      <c r="A2016">
        <v>7113554979</v>
      </c>
      <c r="B2016">
        <v>53833</v>
      </c>
      <c r="C2016">
        <v>1</v>
      </c>
      <c r="D2016">
        <v>134.69</v>
      </c>
    </row>
    <row r="2017" spans="1:4" x14ac:dyDescent="0.3">
      <c r="A2017">
        <v>507373134</v>
      </c>
      <c r="B2017">
        <v>847349</v>
      </c>
      <c r="C2017">
        <v>2</v>
      </c>
      <c r="D2017">
        <v>781.08</v>
      </c>
    </row>
    <row r="2018" spans="1:4" x14ac:dyDescent="0.3">
      <c r="A2018">
        <v>4674132573</v>
      </c>
      <c r="B2018">
        <v>537274</v>
      </c>
      <c r="C2018">
        <v>3</v>
      </c>
      <c r="D2018">
        <v>702.71</v>
      </c>
    </row>
    <row r="2019" spans="1:4" x14ac:dyDescent="0.3">
      <c r="A2019">
        <v>487395969</v>
      </c>
      <c r="B2019">
        <v>561860</v>
      </c>
      <c r="C2019">
        <v>1</v>
      </c>
      <c r="D2019">
        <v>874.78</v>
      </c>
    </row>
    <row r="2020" spans="1:4" x14ac:dyDescent="0.3">
      <c r="A2020">
        <v>3962007460</v>
      </c>
      <c r="B2020">
        <v>378676</v>
      </c>
      <c r="C2020">
        <v>3</v>
      </c>
      <c r="D2020">
        <v>881.42</v>
      </c>
    </row>
    <row r="2021" spans="1:4" x14ac:dyDescent="0.3">
      <c r="A2021">
        <v>2272882287</v>
      </c>
      <c r="B2021">
        <v>487931</v>
      </c>
      <c r="C2021">
        <v>2</v>
      </c>
      <c r="D2021">
        <v>709.08</v>
      </c>
    </row>
    <row r="2022" spans="1:4" x14ac:dyDescent="0.3">
      <c r="A2022">
        <v>4426246696</v>
      </c>
      <c r="B2022">
        <v>382511</v>
      </c>
      <c r="C2022">
        <v>2</v>
      </c>
      <c r="D2022">
        <v>702.54</v>
      </c>
    </row>
    <row r="2023" spans="1:4" x14ac:dyDescent="0.3">
      <c r="A2023">
        <v>1714709914</v>
      </c>
      <c r="B2023">
        <v>256783</v>
      </c>
      <c r="C2023">
        <v>2</v>
      </c>
      <c r="D2023">
        <v>906.54</v>
      </c>
    </row>
    <row r="2024" spans="1:4" x14ac:dyDescent="0.3">
      <c r="A2024">
        <v>3159133564</v>
      </c>
      <c r="B2024">
        <v>237083</v>
      </c>
      <c r="C2024">
        <v>2</v>
      </c>
      <c r="D2024">
        <v>577.13</v>
      </c>
    </row>
    <row r="2025" spans="1:4" x14ac:dyDescent="0.3">
      <c r="A2025">
        <v>4531739740</v>
      </c>
      <c r="B2025">
        <v>552496</v>
      </c>
      <c r="C2025">
        <v>1</v>
      </c>
      <c r="D2025">
        <v>508</v>
      </c>
    </row>
    <row r="2026" spans="1:4" x14ac:dyDescent="0.3">
      <c r="A2026">
        <v>3158981349</v>
      </c>
      <c r="B2026">
        <v>859361</v>
      </c>
      <c r="C2026">
        <v>1</v>
      </c>
      <c r="D2026">
        <v>432.39</v>
      </c>
    </row>
    <row r="2027" spans="1:4" x14ac:dyDescent="0.3">
      <c r="A2027">
        <v>1789010378</v>
      </c>
      <c r="B2027">
        <v>500633</v>
      </c>
      <c r="C2027">
        <v>3</v>
      </c>
      <c r="D2027">
        <v>154.5</v>
      </c>
    </row>
    <row r="2028" spans="1:4" x14ac:dyDescent="0.3">
      <c r="A2028">
        <v>705203916</v>
      </c>
      <c r="B2028">
        <v>89084</v>
      </c>
      <c r="C2028">
        <v>1</v>
      </c>
      <c r="D2028">
        <v>598.83000000000004</v>
      </c>
    </row>
    <row r="2029" spans="1:4" x14ac:dyDescent="0.3">
      <c r="A2029">
        <v>7255510932</v>
      </c>
      <c r="B2029">
        <v>94225</v>
      </c>
      <c r="C2029">
        <v>1</v>
      </c>
      <c r="D2029">
        <v>77.11</v>
      </c>
    </row>
    <row r="2030" spans="1:4" x14ac:dyDescent="0.3">
      <c r="A2030">
        <v>1991167685</v>
      </c>
      <c r="B2030">
        <v>237083</v>
      </c>
      <c r="C2030">
        <v>2</v>
      </c>
      <c r="D2030">
        <v>577.13</v>
      </c>
    </row>
    <row r="2031" spans="1:4" x14ac:dyDescent="0.3">
      <c r="A2031">
        <v>5103721089</v>
      </c>
      <c r="B2031">
        <v>34186</v>
      </c>
      <c r="C2031">
        <v>3</v>
      </c>
      <c r="D2031">
        <v>925.65</v>
      </c>
    </row>
    <row r="2032" spans="1:4" x14ac:dyDescent="0.3">
      <c r="A2032">
        <v>9674006557</v>
      </c>
      <c r="B2032">
        <v>317242</v>
      </c>
      <c r="C2032">
        <v>3</v>
      </c>
      <c r="D2032">
        <v>198.15</v>
      </c>
    </row>
    <row r="2033" spans="1:4" x14ac:dyDescent="0.3">
      <c r="A2033">
        <v>1073466441</v>
      </c>
      <c r="B2033">
        <v>681063</v>
      </c>
      <c r="C2033">
        <v>3</v>
      </c>
      <c r="D2033">
        <v>321.27999999999997</v>
      </c>
    </row>
    <row r="2034" spans="1:4" x14ac:dyDescent="0.3">
      <c r="A2034">
        <v>5407006470</v>
      </c>
      <c r="B2034">
        <v>70969</v>
      </c>
      <c r="C2034">
        <v>2</v>
      </c>
      <c r="D2034">
        <v>631.70000000000005</v>
      </c>
    </row>
    <row r="2035" spans="1:4" x14ac:dyDescent="0.3">
      <c r="A2035">
        <v>747347782</v>
      </c>
      <c r="B2035">
        <v>15314</v>
      </c>
      <c r="C2035">
        <v>3</v>
      </c>
      <c r="D2035">
        <v>578.85</v>
      </c>
    </row>
    <row r="2036" spans="1:4" x14ac:dyDescent="0.3">
      <c r="A2036">
        <v>8554063149</v>
      </c>
      <c r="B2036">
        <v>684939</v>
      </c>
      <c r="C2036">
        <v>3</v>
      </c>
      <c r="D2036">
        <v>727.95</v>
      </c>
    </row>
    <row r="2037" spans="1:4" x14ac:dyDescent="0.3">
      <c r="A2037">
        <v>4855215470</v>
      </c>
      <c r="B2037">
        <v>487065</v>
      </c>
      <c r="C2037">
        <v>3</v>
      </c>
      <c r="D2037">
        <v>374.68</v>
      </c>
    </row>
    <row r="2038" spans="1:4" x14ac:dyDescent="0.3">
      <c r="A2038">
        <v>5008998072</v>
      </c>
      <c r="B2038">
        <v>993331</v>
      </c>
      <c r="C2038">
        <v>1</v>
      </c>
      <c r="D2038">
        <v>102.44</v>
      </c>
    </row>
    <row r="2039" spans="1:4" x14ac:dyDescent="0.3">
      <c r="A2039">
        <v>9696466906</v>
      </c>
      <c r="B2039">
        <v>118820</v>
      </c>
      <c r="C2039">
        <v>2</v>
      </c>
      <c r="D2039">
        <v>12.32</v>
      </c>
    </row>
    <row r="2040" spans="1:4" x14ac:dyDescent="0.3">
      <c r="A2040">
        <v>7189534591</v>
      </c>
      <c r="B2040">
        <v>951463</v>
      </c>
      <c r="C2040">
        <v>1</v>
      </c>
      <c r="D2040">
        <v>787.4</v>
      </c>
    </row>
    <row r="2041" spans="1:4" x14ac:dyDescent="0.3">
      <c r="A2041">
        <v>9965941354</v>
      </c>
      <c r="B2041">
        <v>707935</v>
      </c>
      <c r="C2041">
        <v>1</v>
      </c>
      <c r="D2041">
        <v>820.9</v>
      </c>
    </row>
    <row r="2042" spans="1:4" x14ac:dyDescent="0.3">
      <c r="A2042">
        <v>1275232752</v>
      </c>
      <c r="B2042">
        <v>747801</v>
      </c>
      <c r="C2042">
        <v>1</v>
      </c>
      <c r="D2042">
        <v>277.76</v>
      </c>
    </row>
    <row r="2043" spans="1:4" x14ac:dyDescent="0.3">
      <c r="A2043">
        <v>343479370</v>
      </c>
      <c r="B2043">
        <v>566052</v>
      </c>
      <c r="C2043">
        <v>1</v>
      </c>
      <c r="D2043">
        <v>87.3</v>
      </c>
    </row>
    <row r="2044" spans="1:4" x14ac:dyDescent="0.3">
      <c r="A2044">
        <v>2485933387</v>
      </c>
      <c r="B2044">
        <v>890232</v>
      </c>
      <c r="C2044">
        <v>1</v>
      </c>
      <c r="D2044">
        <v>432</v>
      </c>
    </row>
    <row r="2045" spans="1:4" x14ac:dyDescent="0.3">
      <c r="A2045">
        <v>6735843326</v>
      </c>
      <c r="B2045">
        <v>992178</v>
      </c>
      <c r="C2045">
        <v>1</v>
      </c>
      <c r="D2045">
        <v>632.42999999999995</v>
      </c>
    </row>
    <row r="2046" spans="1:4" x14ac:dyDescent="0.3">
      <c r="A2046">
        <v>6384313098</v>
      </c>
      <c r="B2046">
        <v>644847</v>
      </c>
      <c r="C2046">
        <v>1</v>
      </c>
      <c r="D2046">
        <v>622.80999999999995</v>
      </c>
    </row>
    <row r="2047" spans="1:4" x14ac:dyDescent="0.3">
      <c r="A2047">
        <v>1022032613</v>
      </c>
      <c r="B2047">
        <v>903336</v>
      </c>
      <c r="C2047">
        <v>1</v>
      </c>
      <c r="D2047">
        <v>551.88</v>
      </c>
    </row>
    <row r="2048" spans="1:4" x14ac:dyDescent="0.3">
      <c r="A2048">
        <v>8026892264</v>
      </c>
      <c r="B2048">
        <v>487931</v>
      </c>
      <c r="C2048">
        <v>3</v>
      </c>
      <c r="D2048">
        <v>709.08</v>
      </c>
    </row>
    <row r="2049" spans="1:4" x14ac:dyDescent="0.3">
      <c r="A2049">
        <v>7158825499</v>
      </c>
      <c r="B2049">
        <v>952124</v>
      </c>
      <c r="C2049">
        <v>2</v>
      </c>
      <c r="D2049">
        <v>127.08</v>
      </c>
    </row>
    <row r="2050" spans="1:4" x14ac:dyDescent="0.3">
      <c r="A2050">
        <v>5327013494</v>
      </c>
      <c r="B2050">
        <v>901144</v>
      </c>
      <c r="C2050">
        <v>2</v>
      </c>
      <c r="D2050">
        <v>340.36</v>
      </c>
    </row>
    <row r="2051" spans="1:4" x14ac:dyDescent="0.3">
      <c r="A2051">
        <v>1002526452</v>
      </c>
      <c r="B2051">
        <v>444361</v>
      </c>
      <c r="C2051">
        <v>2</v>
      </c>
      <c r="D2051">
        <v>822.63</v>
      </c>
    </row>
    <row r="2052" spans="1:4" x14ac:dyDescent="0.3">
      <c r="A2052">
        <v>4650525854</v>
      </c>
      <c r="B2052">
        <v>317242</v>
      </c>
      <c r="C2052">
        <v>2</v>
      </c>
      <c r="D2052">
        <v>198.15</v>
      </c>
    </row>
    <row r="2053" spans="1:4" x14ac:dyDescent="0.3">
      <c r="A2053">
        <v>6260291784</v>
      </c>
      <c r="B2053">
        <v>697683</v>
      </c>
      <c r="C2053">
        <v>1</v>
      </c>
      <c r="D2053">
        <v>123.74</v>
      </c>
    </row>
    <row r="2054" spans="1:4" x14ac:dyDescent="0.3">
      <c r="A2054">
        <v>1884314278</v>
      </c>
      <c r="B2054">
        <v>264803</v>
      </c>
      <c r="C2054">
        <v>2</v>
      </c>
      <c r="D2054">
        <v>995.98</v>
      </c>
    </row>
    <row r="2055" spans="1:4" x14ac:dyDescent="0.3">
      <c r="A2055">
        <v>7074219396</v>
      </c>
      <c r="B2055">
        <v>760828</v>
      </c>
      <c r="C2055">
        <v>3</v>
      </c>
      <c r="D2055">
        <v>563.45000000000005</v>
      </c>
    </row>
    <row r="2056" spans="1:4" x14ac:dyDescent="0.3">
      <c r="A2056">
        <v>807183459</v>
      </c>
      <c r="B2056">
        <v>684939</v>
      </c>
      <c r="C2056">
        <v>3</v>
      </c>
      <c r="D2056">
        <v>727.95</v>
      </c>
    </row>
    <row r="2057" spans="1:4" x14ac:dyDescent="0.3">
      <c r="A2057">
        <v>598539940</v>
      </c>
      <c r="B2057">
        <v>876139</v>
      </c>
      <c r="C2057">
        <v>1</v>
      </c>
      <c r="D2057">
        <v>415.75</v>
      </c>
    </row>
    <row r="2058" spans="1:4" x14ac:dyDescent="0.3">
      <c r="A2058">
        <v>427702490</v>
      </c>
      <c r="B2058">
        <v>120385</v>
      </c>
      <c r="C2058">
        <v>1</v>
      </c>
      <c r="D2058">
        <v>597.91</v>
      </c>
    </row>
    <row r="2059" spans="1:4" x14ac:dyDescent="0.3">
      <c r="A2059">
        <v>955844536</v>
      </c>
      <c r="B2059">
        <v>784673</v>
      </c>
      <c r="C2059">
        <v>3</v>
      </c>
      <c r="D2059">
        <v>491.39</v>
      </c>
    </row>
    <row r="2060" spans="1:4" x14ac:dyDescent="0.3">
      <c r="A2060">
        <v>5397640599</v>
      </c>
      <c r="B2060">
        <v>89084</v>
      </c>
      <c r="C2060">
        <v>1</v>
      </c>
      <c r="D2060">
        <v>598.83000000000004</v>
      </c>
    </row>
    <row r="2061" spans="1:4" x14ac:dyDescent="0.3">
      <c r="A2061">
        <v>3451246886</v>
      </c>
      <c r="B2061">
        <v>451812</v>
      </c>
      <c r="C2061">
        <v>2</v>
      </c>
      <c r="D2061">
        <v>530.85</v>
      </c>
    </row>
    <row r="2062" spans="1:4" x14ac:dyDescent="0.3">
      <c r="A2062">
        <v>8487733248</v>
      </c>
      <c r="B2062">
        <v>378287</v>
      </c>
      <c r="C2062">
        <v>3</v>
      </c>
      <c r="D2062">
        <v>332.84</v>
      </c>
    </row>
    <row r="2063" spans="1:4" x14ac:dyDescent="0.3">
      <c r="A2063">
        <v>2921621434</v>
      </c>
      <c r="B2063">
        <v>532965</v>
      </c>
      <c r="C2063">
        <v>3</v>
      </c>
      <c r="D2063">
        <v>307.23</v>
      </c>
    </row>
    <row r="2064" spans="1:4" x14ac:dyDescent="0.3">
      <c r="A2064">
        <v>4757133884</v>
      </c>
      <c r="B2064">
        <v>812607</v>
      </c>
      <c r="C2064">
        <v>3</v>
      </c>
      <c r="D2064">
        <v>416.65</v>
      </c>
    </row>
    <row r="2065" spans="1:4" x14ac:dyDescent="0.3">
      <c r="A2065">
        <v>1793847102</v>
      </c>
      <c r="B2065">
        <v>131748</v>
      </c>
      <c r="C2065">
        <v>3</v>
      </c>
      <c r="D2065">
        <v>81.349999999999994</v>
      </c>
    </row>
    <row r="2066" spans="1:4" x14ac:dyDescent="0.3">
      <c r="A2066">
        <v>6197760573</v>
      </c>
      <c r="B2066">
        <v>799952</v>
      </c>
      <c r="C2066">
        <v>3</v>
      </c>
      <c r="D2066">
        <v>922.64</v>
      </c>
    </row>
    <row r="2067" spans="1:4" x14ac:dyDescent="0.3">
      <c r="A2067">
        <v>6818660907</v>
      </c>
      <c r="B2067">
        <v>298985</v>
      </c>
      <c r="C2067">
        <v>2</v>
      </c>
      <c r="D2067">
        <v>183.76</v>
      </c>
    </row>
    <row r="2068" spans="1:4" x14ac:dyDescent="0.3">
      <c r="A2068">
        <v>7807587130</v>
      </c>
      <c r="B2068">
        <v>962591</v>
      </c>
      <c r="C2068">
        <v>2</v>
      </c>
      <c r="D2068">
        <v>130.01</v>
      </c>
    </row>
    <row r="2069" spans="1:4" x14ac:dyDescent="0.3">
      <c r="A2069">
        <v>4540563647</v>
      </c>
      <c r="B2069">
        <v>222892</v>
      </c>
      <c r="C2069">
        <v>2</v>
      </c>
      <c r="D2069">
        <v>869.22</v>
      </c>
    </row>
    <row r="2070" spans="1:4" x14ac:dyDescent="0.3">
      <c r="A2070">
        <v>2480913332</v>
      </c>
      <c r="B2070">
        <v>876139</v>
      </c>
      <c r="C2070">
        <v>1</v>
      </c>
      <c r="D2070">
        <v>415.75</v>
      </c>
    </row>
    <row r="2071" spans="1:4" x14ac:dyDescent="0.3">
      <c r="A2071">
        <v>5735481292</v>
      </c>
      <c r="B2071">
        <v>945635</v>
      </c>
      <c r="C2071">
        <v>3</v>
      </c>
      <c r="D2071">
        <v>778.9</v>
      </c>
    </row>
    <row r="2072" spans="1:4" x14ac:dyDescent="0.3">
      <c r="A2072">
        <v>7112326373</v>
      </c>
      <c r="B2072">
        <v>690565</v>
      </c>
      <c r="C2072">
        <v>3</v>
      </c>
      <c r="D2072">
        <v>951.27</v>
      </c>
    </row>
    <row r="2073" spans="1:4" x14ac:dyDescent="0.3">
      <c r="A2073">
        <v>614274161</v>
      </c>
      <c r="B2073">
        <v>604184</v>
      </c>
      <c r="C2073">
        <v>3</v>
      </c>
      <c r="D2073">
        <v>397.55</v>
      </c>
    </row>
    <row r="2074" spans="1:4" x14ac:dyDescent="0.3">
      <c r="A2074">
        <v>5512258335</v>
      </c>
      <c r="B2074">
        <v>687218</v>
      </c>
      <c r="C2074">
        <v>2</v>
      </c>
      <c r="D2074">
        <v>317.82</v>
      </c>
    </row>
    <row r="2075" spans="1:4" x14ac:dyDescent="0.3">
      <c r="A2075">
        <v>1214757247</v>
      </c>
      <c r="B2075">
        <v>53833</v>
      </c>
      <c r="C2075">
        <v>3</v>
      </c>
      <c r="D2075">
        <v>134.69</v>
      </c>
    </row>
    <row r="2076" spans="1:4" x14ac:dyDescent="0.3">
      <c r="A2076">
        <v>4211686231</v>
      </c>
      <c r="B2076">
        <v>94225</v>
      </c>
      <c r="C2076">
        <v>2</v>
      </c>
      <c r="D2076">
        <v>77.11</v>
      </c>
    </row>
    <row r="2077" spans="1:4" x14ac:dyDescent="0.3">
      <c r="A2077">
        <v>5288088590</v>
      </c>
      <c r="B2077">
        <v>951463</v>
      </c>
      <c r="C2077">
        <v>2</v>
      </c>
      <c r="D2077">
        <v>787.4</v>
      </c>
    </row>
    <row r="2078" spans="1:4" x14ac:dyDescent="0.3">
      <c r="A2078">
        <v>1193525681</v>
      </c>
      <c r="B2078">
        <v>186168</v>
      </c>
      <c r="C2078">
        <v>1</v>
      </c>
      <c r="D2078">
        <v>878.8</v>
      </c>
    </row>
    <row r="2079" spans="1:4" x14ac:dyDescent="0.3">
      <c r="A2079">
        <v>5132095929</v>
      </c>
      <c r="B2079">
        <v>487931</v>
      </c>
      <c r="C2079">
        <v>2</v>
      </c>
      <c r="D2079">
        <v>709.08</v>
      </c>
    </row>
    <row r="2080" spans="1:4" x14ac:dyDescent="0.3">
      <c r="A2080">
        <v>7703144556</v>
      </c>
      <c r="B2080">
        <v>196719</v>
      </c>
      <c r="C2080">
        <v>2</v>
      </c>
      <c r="D2080">
        <v>217.5</v>
      </c>
    </row>
    <row r="2081" spans="1:4" x14ac:dyDescent="0.3">
      <c r="A2081">
        <v>6786199145</v>
      </c>
      <c r="B2081">
        <v>589812</v>
      </c>
      <c r="C2081">
        <v>3</v>
      </c>
      <c r="D2081">
        <v>163.03</v>
      </c>
    </row>
    <row r="2082" spans="1:4" x14ac:dyDescent="0.3">
      <c r="A2082">
        <v>2463627380</v>
      </c>
      <c r="B2082">
        <v>623234</v>
      </c>
      <c r="C2082">
        <v>3</v>
      </c>
      <c r="D2082">
        <v>329.79</v>
      </c>
    </row>
    <row r="2083" spans="1:4" x14ac:dyDescent="0.3">
      <c r="A2083">
        <v>6331115638</v>
      </c>
      <c r="B2083">
        <v>298985</v>
      </c>
      <c r="C2083">
        <v>1</v>
      </c>
      <c r="D2083">
        <v>183.76</v>
      </c>
    </row>
    <row r="2084" spans="1:4" x14ac:dyDescent="0.3">
      <c r="A2084">
        <v>9212312136</v>
      </c>
      <c r="B2084">
        <v>952124</v>
      </c>
      <c r="C2084">
        <v>3</v>
      </c>
      <c r="D2084">
        <v>127.08</v>
      </c>
    </row>
    <row r="2085" spans="1:4" x14ac:dyDescent="0.3">
      <c r="A2085">
        <v>6788500162</v>
      </c>
      <c r="B2085">
        <v>677169</v>
      </c>
      <c r="C2085">
        <v>1</v>
      </c>
      <c r="D2085">
        <v>261.02999999999997</v>
      </c>
    </row>
    <row r="2086" spans="1:4" x14ac:dyDescent="0.3">
      <c r="A2086">
        <v>2166421384</v>
      </c>
      <c r="B2086">
        <v>41853</v>
      </c>
      <c r="C2086">
        <v>1</v>
      </c>
      <c r="D2086">
        <v>910.44</v>
      </c>
    </row>
    <row r="2087" spans="1:4" x14ac:dyDescent="0.3">
      <c r="A2087">
        <v>2744509800</v>
      </c>
      <c r="B2087">
        <v>378676</v>
      </c>
      <c r="C2087">
        <v>2</v>
      </c>
      <c r="D2087">
        <v>881.42</v>
      </c>
    </row>
    <row r="2088" spans="1:4" x14ac:dyDescent="0.3">
      <c r="A2088">
        <v>8806260669</v>
      </c>
      <c r="B2088">
        <v>611575</v>
      </c>
      <c r="C2088">
        <v>1</v>
      </c>
      <c r="D2088">
        <v>482.06</v>
      </c>
    </row>
    <row r="2089" spans="1:4" x14ac:dyDescent="0.3">
      <c r="A2089">
        <v>7773287963</v>
      </c>
      <c r="B2089">
        <v>942001</v>
      </c>
      <c r="C2089">
        <v>1</v>
      </c>
      <c r="D2089">
        <v>671.55</v>
      </c>
    </row>
    <row r="2090" spans="1:4" x14ac:dyDescent="0.3">
      <c r="A2090">
        <v>8153845667</v>
      </c>
      <c r="B2090">
        <v>449106</v>
      </c>
      <c r="C2090">
        <v>2</v>
      </c>
      <c r="D2090">
        <v>48.55</v>
      </c>
    </row>
    <row r="2091" spans="1:4" x14ac:dyDescent="0.3">
      <c r="A2091">
        <v>8345887091</v>
      </c>
      <c r="B2091">
        <v>667163</v>
      </c>
      <c r="C2091">
        <v>2</v>
      </c>
      <c r="D2091">
        <v>441.2</v>
      </c>
    </row>
    <row r="2092" spans="1:4" x14ac:dyDescent="0.3">
      <c r="A2092">
        <v>6638429050</v>
      </c>
      <c r="B2092">
        <v>799688</v>
      </c>
      <c r="C2092">
        <v>2</v>
      </c>
      <c r="D2092">
        <v>309.62</v>
      </c>
    </row>
    <row r="2093" spans="1:4" x14ac:dyDescent="0.3">
      <c r="A2093">
        <v>4132900691</v>
      </c>
      <c r="B2093">
        <v>837480</v>
      </c>
      <c r="C2093">
        <v>2</v>
      </c>
      <c r="D2093">
        <v>217.4</v>
      </c>
    </row>
    <row r="2094" spans="1:4" x14ac:dyDescent="0.3">
      <c r="A2094">
        <v>2119346062</v>
      </c>
      <c r="B2094">
        <v>222892</v>
      </c>
      <c r="C2094">
        <v>1</v>
      </c>
      <c r="D2094">
        <v>869.22</v>
      </c>
    </row>
    <row r="2095" spans="1:4" x14ac:dyDescent="0.3">
      <c r="A2095">
        <v>689310626</v>
      </c>
      <c r="B2095">
        <v>952124</v>
      </c>
      <c r="C2095">
        <v>2</v>
      </c>
      <c r="D2095">
        <v>127.08</v>
      </c>
    </row>
    <row r="2096" spans="1:4" x14ac:dyDescent="0.3">
      <c r="A2096">
        <v>9246993674</v>
      </c>
      <c r="B2096">
        <v>490602</v>
      </c>
      <c r="C2096">
        <v>2</v>
      </c>
      <c r="D2096">
        <v>549.47</v>
      </c>
    </row>
    <row r="2097" spans="1:4" x14ac:dyDescent="0.3">
      <c r="A2097">
        <v>2282234185</v>
      </c>
      <c r="B2097">
        <v>734789</v>
      </c>
      <c r="C2097">
        <v>1</v>
      </c>
      <c r="D2097">
        <v>395.82</v>
      </c>
    </row>
    <row r="2098" spans="1:4" x14ac:dyDescent="0.3">
      <c r="A2098">
        <v>9697170386</v>
      </c>
      <c r="B2098">
        <v>992178</v>
      </c>
      <c r="C2098">
        <v>2</v>
      </c>
      <c r="D2098">
        <v>632.42999999999995</v>
      </c>
    </row>
    <row r="2099" spans="1:4" x14ac:dyDescent="0.3">
      <c r="A2099">
        <v>6376147802</v>
      </c>
      <c r="B2099">
        <v>799952</v>
      </c>
      <c r="C2099">
        <v>1</v>
      </c>
      <c r="D2099">
        <v>922.64</v>
      </c>
    </row>
    <row r="2100" spans="1:4" x14ac:dyDescent="0.3">
      <c r="A2100">
        <v>7415158732</v>
      </c>
      <c r="B2100">
        <v>433521</v>
      </c>
      <c r="C2100">
        <v>1</v>
      </c>
      <c r="D2100">
        <v>321.33</v>
      </c>
    </row>
    <row r="2101" spans="1:4" x14ac:dyDescent="0.3">
      <c r="A2101">
        <v>343300311</v>
      </c>
      <c r="B2101">
        <v>962591</v>
      </c>
      <c r="C2101">
        <v>2</v>
      </c>
      <c r="D2101">
        <v>130.01</v>
      </c>
    </row>
    <row r="2102" spans="1:4" x14ac:dyDescent="0.3">
      <c r="A2102">
        <v>3922539531</v>
      </c>
      <c r="B2102">
        <v>647462</v>
      </c>
      <c r="C2102">
        <v>1</v>
      </c>
      <c r="D2102">
        <v>326.42</v>
      </c>
    </row>
    <row r="2103" spans="1:4" x14ac:dyDescent="0.3">
      <c r="A2103">
        <v>7634516705</v>
      </c>
      <c r="B2103">
        <v>154179</v>
      </c>
      <c r="C2103">
        <v>1</v>
      </c>
      <c r="D2103">
        <v>582.87</v>
      </c>
    </row>
    <row r="2104" spans="1:4" x14ac:dyDescent="0.3">
      <c r="A2104">
        <v>8731122718</v>
      </c>
      <c r="B2104">
        <v>847349</v>
      </c>
      <c r="C2104">
        <v>3</v>
      </c>
      <c r="D2104">
        <v>781.08</v>
      </c>
    </row>
    <row r="2105" spans="1:4" x14ac:dyDescent="0.3">
      <c r="A2105">
        <v>9471236505</v>
      </c>
      <c r="B2105">
        <v>669378</v>
      </c>
      <c r="C2105">
        <v>3</v>
      </c>
      <c r="D2105">
        <v>212.14</v>
      </c>
    </row>
    <row r="2106" spans="1:4" x14ac:dyDescent="0.3">
      <c r="A2106">
        <v>9497014025</v>
      </c>
      <c r="B2106">
        <v>492958</v>
      </c>
      <c r="C2106">
        <v>3</v>
      </c>
      <c r="D2106">
        <v>84.2</v>
      </c>
    </row>
    <row r="2107" spans="1:4" x14ac:dyDescent="0.3">
      <c r="A2107">
        <v>592358946</v>
      </c>
      <c r="B2107">
        <v>378676</v>
      </c>
      <c r="C2107">
        <v>3</v>
      </c>
      <c r="D2107">
        <v>881.42</v>
      </c>
    </row>
    <row r="2108" spans="1:4" x14ac:dyDescent="0.3">
      <c r="A2108">
        <v>9680783354</v>
      </c>
      <c r="B2108">
        <v>41853</v>
      </c>
      <c r="C2108">
        <v>3</v>
      </c>
      <c r="D2108">
        <v>910.44</v>
      </c>
    </row>
    <row r="2109" spans="1:4" x14ac:dyDescent="0.3">
      <c r="A2109">
        <v>6109792602</v>
      </c>
      <c r="B2109">
        <v>723678</v>
      </c>
      <c r="C2109">
        <v>3</v>
      </c>
      <c r="D2109">
        <v>675.46</v>
      </c>
    </row>
    <row r="2110" spans="1:4" x14ac:dyDescent="0.3">
      <c r="A2110">
        <v>2734817654</v>
      </c>
      <c r="B2110">
        <v>365132</v>
      </c>
      <c r="C2110">
        <v>3</v>
      </c>
      <c r="D2110">
        <v>229.38</v>
      </c>
    </row>
    <row r="2111" spans="1:4" x14ac:dyDescent="0.3">
      <c r="A2111">
        <v>6380542008</v>
      </c>
      <c r="B2111">
        <v>961614</v>
      </c>
      <c r="C2111">
        <v>2</v>
      </c>
      <c r="D2111">
        <v>227.22</v>
      </c>
    </row>
    <row r="2112" spans="1:4" x14ac:dyDescent="0.3">
      <c r="A2112">
        <v>4784760589</v>
      </c>
      <c r="B2112">
        <v>820973</v>
      </c>
      <c r="C2112">
        <v>3</v>
      </c>
      <c r="D2112">
        <v>114.52</v>
      </c>
    </row>
    <row r="2113" spans="1:4" x14ac:dyDescent="0.3">
      <c r="A2113">
        <v>1577703194</v>
      </c>
      <c r="B2113">
        <v>647462</v>
      </c>
      <c r="C2113">
        <v>1</v>
      </c>
      <c r="D2113">
        <v>326.42</v>
      </c>
    </row>
    <row r="2114" spans="1:4" x14ac:dyDescent="0.3">
      <c r="A2114">
        <v>6758737749</v>
      </c>
      <c r="B2114">
        <v>186168</v>
      </c>
      <c r="C2114">
        <v>2</v>
      </c>
      <c r="D2114">
        <v>878.8</v>
      </c>
    </row>
    <row r="2115" spans="1:4" x14ac:dyDescent="0.3">
      <c r="A2115">
        <v>4081640450</v>
      </c>
      <c r="B2115">
        <v>136533</v>
      </c>
      <c r="C2115">
        <v>2</v>
      </c>
      <c r="D2115">
        <v>826.21</v>
      </c>
    </row>
    <row r="2116" spans="1:4" x14ac:dyDescent="0.3">
      <c r="A2116">
        <v>9258266990</v>
      </c>
      <c r="B2116">
        <v>492958</v>
      </c>
      <c r="C2116">
        <v>1</v>
      </c>
      <c r="D2116">
        <v>84.2</v>
      </c>
    </row>
    <row r="2117" spans="1:4" x14ac:dyDescent="0.3">
      <c r="A2117">
        <v>2109410707</v>
      </c>
      <c r="B2117">
        <v>91670</v>
      </c>
      <c r="C2117">
        <v>3</v>
      </c>
      <c r="D2117">
        <v>439.24</v>
      </c>
    </row>
    <row r="2118" spans="1:4" x14ac:dyDescent="0.3">
      <c r="A2118">
        <v>576022547</v>
      </c>
      <c r="B2118">
        <v>243235</v>
      </c>
      <c r="C2118">
        <v>2</v>
      </c>
      <c r="D2118">
        <v>109.03</v>
      </c>
    </row>
    <row r="2119" spans="1:4" x14ac:dyDescent="0.3">
      <c r="A2119">
        <v>2106943908</v>
      </c>
      <c r="B2119">
        <v>133542</v>
      </c>
      <c r="C2119">
        <v>1</v>
      </c>
      <c r="D2119">
        <v>68.489999999999995</v>
      </c>
    </row>
    <row r="2120" spans="1:4" x14ac:dyDescent="0.3">
      <c r="A2120">
        <v>6541281594</v>
      </c>
      <c r="B2120">
        <v>26060</v>
      </c>
      <c r="C2120">
        <v>1</v>
      </c>
      <c r="D2120">
        <v>342.94</v>
      </c>
    </row>
    <row r="2121" spans="1:4" x14ac:dyDescent="0.3">
      <c r="A2121">
        <v>2664220988</v>
      </c>
      <c r="B2121">
        <v>183929</v>
      </c>
      <c r="C2121">
        <v>3</v>
      </c>
      <c r="D2121">
        <v>738.74</v>
      </c>
    </row>
    <row r="2122" spans="1:4" x14ac:dyDescent="0.3">
      <c r="A2122">
        <v>493514666</v>
      </c>
      <c r="B2122">
        <v>542300</v>
      </c>
      <c r="C2122">
        <v>2</v>
      </c>
      <c r="D2122">
        <v>255.35</v>
      </c>
    </row>
    <row r="2123" spans="1:4" x14ac:dyDescent="0.3">
      <c r="A2123">
        <v>9658669384</v>
      </c>
      <c r="B2123">
        <v>658389</v>
      </c>
      <c r="C2123">
        <v>2</v>
      </c>
      <c r="D2123">
        <v>152.55000000000001</v>
      </c>
    </row>
    <row r="2124" spans="1:4" x14ac:dyDescent="0.3">
      <c r="A2124">
        <v>8765283513</v>
      </c>
      <c r="B2124">
        <v>449106</v>
      </c>
      <c r="C2124">
        <v>3</v>
      </c>
      <c r="D2124">
        <v>48.55</v>
      </c>
    </row>
    <row r="2125" spans="1:4" x14ac:dyDescent="0.3">
      <c r="A2125">
        <v>6421427812</v>
      </c>
      <c r="B2125">
        <v>51036</v>
      </c>
      <c r="C2125">
        <v>2</v>
      </c>
      <c r="D2125">
        <v>931.61</v>
      </c>
    </row>
    <row r="2126" spans="1:4" x14ac:dyDescent="0.3">
      <c r="A2126">
        <v>4467093205</v>
      </c>
      <c r="B2126">
        <v>739448</v>
      </c>
      <c r="C2126">
        <v>3</v>
      </c>
      <c r="D2126">
        <v>755.66</v>
      </c>
    </row>
    <row r="2127" spans="1:4" x14ac:dyDescent="0.3">
      <c r="A2127">
        <v>7560862152</v>
      </c>
      <c r="B2127">
        <v>328457</v>
      </c>
      <c r="C2127">
        <v>3</v>
      </c>
      <c r="D2127">
        <v>858.57</v>
      </c>
    </row>
    <row r="2128" spans="1:4" x14ac:dyDescent="0.3">
      <c r="A2128">
        <v>8218080678</v>
      </c>
      <c r="B2128">
        <v>365133</v>
      </c>
      <c r="C2128">
        <v>1</v>
      </c>
      <c r="D2128">
        <v>915.45</v>
      </c>
    </row>
    <row r="2129" spans="1:4" x14ac:dyDescent="0.3">
      <c r="A2129">
        <v>8196173573</v>
      </c>
      <c r="B2129">
        <v>481843</v>
      </c>
      <c r="C2129">
        <v>3</v>
      </c>
      <c r="D2129">
        <v>297.68</v>
      </c>
    </row>
    <row r="2130" spans="1:4" x14ac:dyDescent="0.3">
      <c r="A2130">
        <v>1174856327</v>
      </c>
      <c r="B2130">
        <v>654623</v>
      </c>
      <c r="C2130">
        <v>2</v>
      </c>
      <c r="D2130">
        <v>422.14</v>
      </c>
    </row>
    <row r="2131" spans="1:4" x14ac:dyDescent="0.3">
      <c r="A2131">
        <v>9754365788</v>
      </c>
      <c r="B2131">
        <v>949818</v>
      </c>
      <c r="C2131">
        <v>3</v>
      </c>
      <c r="D2131">
        <v>483.05</v>
      </c>
    </row>
    <row r="2132" spans="1:4" x14ac:dyDescent="0.3">
      <c r="A2132">
        <v>8398774908</v>
      </c>
      <c r="B2132">
        <v>256051</v>
      </c>
      <c r="C2132">
        <v>1</v>
      </c>
      <c r="D2132">
        <v>400.92</v>
      </c>
    </row>
    <row r="2133" spans="1:4" x14ac:dyDescent="0.3">
      <c r="A2133">
        <v>626433439</v>
      </c>
      <c r="B2133">
        <v>913428</v>
      </c>
      <c r="C2133">
        <v>1</v>
      </c>
      <c r="D2133">
        <v>392.22</v>
      </c>
    </row>
    <row r="2134" spans="1:4" x14ac:dyDescent="0.3">
      <c r="A2134">
        <v>3097299525</v>
      </c>
      <c r="B2134">
        <v>257719</v>
      </c>
      <c r="C2134">
        <v>3</v>
      </c>
      <c r="D2134">
        <v>281.73</v>
      </c>
    </row>
    <row r="2135" spans="1:4" x14ac:dyDescent="0.3">
      <c r="A2135">
        <v>5367488413</v>
      </c>
      <c r="B2135">
        <v>592784</v>
      </c>
      <c r="C2135">
        <v>3</v>
      </c>
      <c r="D2135">
        <v>280.35000000000002</v>
      </c>
    </row>
    <row r="2136" spans="1:4" x14ac:dyDescent="0.3">
      <c r="A2136">
        <v>3700795655</v>
      </c>
      <c r="B2136">
        <v>153019</v>
      </c>
      <c r="C2136">
        <v>3</v>
      </c>
      <c r="D2136">
        <v>947.95</v>
      </c>
    </row>
    <row r="2137" spans="1:4" x14ac:dyDescent="0.3">
      <c r="A2137">
        <v>3161904185</v>
      </c>
      <c r="B2137">
        <v>654623</v>
      </c>
      <c r="C2137">
        <v>2</v>
      </c>
      <c r="D2137">
        <v>422.14</v>
      </c>
    </row>
    <row r="2138" spans="1:4" x14ac:dyDescent="0.3">
      <c r="A2138">
        <v>8149944548</v>
      </c>
      <c r="B2138">
        <v>968887</v>
      </c>
      <c r="C2138">
        <v>2</v>
      </c>
      <c r="D2138">
        <v>40.700000000000003</v>
      </c>
    </row>
    <row r="2139" spans="1:4" x14ac:dyDescent="0.3">
      <c r="A2139">
        <v>4961830447</v>
      </c>
      <c r="B2139">
        <v>144124</v>
      </c>
      <c r="C2139">
        <v>3</v>
      </c>
      <c r="D2139">
        <v>162.66999999999999</v>
      </c>
    </row>
    <row r="2140" spans="1:4" x14ac:dyDescent="0.3">
      <c r="A2140">
        <v>613578154</v>
      </c>
      <c r="B2140">
        <v>287070</v>
      </c>
      <c r="C2140">
        <v>3</v>
      </c>
      <c r="D2140">
        <v>443.17</v>
      </c>
    </row>
    <row r="2141" spans="1:4" x14ac:dyDescent="0.3">
      <c r="A2141">
        <v>2582466700</v>
      </c>
      <c r="B2141">
        <v>444361</v>
      </c>
      <c r="C2141">
        <v>2</v>
      </c>
      <c r="D2141">
        <v>822.63</v>
      </c>
    </row>
    <row r="2142" spans="1:4" x14ac:dyDescent="0.3">
      <c r="A2142">
        <v>3840910839</v>
      </c>
      <c r="B2142">
        <v>592784</v>
      </c>
      <c r="C2142">
        <v>1</v>
      </c>
      <c r="D2142">
        <v>280.35000000000002</v>
      </c>
    </row>
    <row r="2143" spans="1:4" x14ac:dyDescent="0.3">
      <c r="A2143">
        <v>399559401</v>
      </c>
      <c r="B2143">
        <v>658389</v>
      </c>
      <c r="C2143">
        <v>2</v>
      </c>
      <c r="D2143">
        <v>152.55000000000001</v>
      </c>
    </row>
    <row r="2144" spans="1:4" x14ac:dyDescent="0.3">
      <c r="A2144">
        <v>4037817241</v>
      </c>
      <c r="B2144">
        <v>561860</v>
      </c>
      <c r="C2144">
        <v>3</v>
      </c>
      <c r="D2144">
        <v>874.78</v>
      </c>
    </row>
    <row r="2145" spans="1:4" x14ac:dyDescent="0.3">
      <c r="A2145">
        <v>582598096</v>
      </c>
      <c r="B2145">
        <v>689769</v>
      </c>
      <c r="C2145">
        <v>2</v>
      </c>
      <c r="D2145">
        <v>46.62</v>
      </c>
    </row>
    <row r="2146" spans="1:4" x14ac:dyDescent="0.3">
      <c r="A2146">
        <v>9218060399</v>
      </c>
      <c r="B2146">
        <v>949818</v>
      </c>
      <c r="C2146">
        <v>3</v>
      </c>
      <c r="D2146">
        <v>483.05</v>
      </c>
    </row>
    <row r="2147" spans="1:4" x14ac:dyDescent="0.3">
      <c r="A2147">
        <v>6650174202</v>
      </c>
      <c r="B2147">
        <v>833557</v>
      </c>
      <c r="C2147">
        <v>2</v>
      </c>
      <c r="D2147">
        <v>422.87</v>
      </c>
    </row>
    <row r="2148" spans="1:4" x14ac:dyDescent="0.3">
      <c r="A2148">
        <v>2715902884</v>
      </c>
      <c r="B2148">
        <v>672059</v>
      </c>
      <c r="C2148">
        <v>3</v>
      </c>
      <c r="D2148">
        <v>672.73</v>
      </c>
    </row>
    <row r="2149" spans="1:4" x14ac:dyDescent="0.3">
      <c r="A2149">
        <v>7957986242</v>
      </c>
      <c r="B2149">
        <v>41853</v>
      </c>
      <c r="C2149">
        <v>2</v>
      </c>
      <c r="D2149">
        <v>910.44</v>
      </c>
    </row>
    <row r="2150" spans="1:4" x14ac:dyDescent="0.3">
      <c r="A2150">
        <v>7148568995</v>
      </c>
      <c r="B2150">
        <v>397973</v>
      </c>
      <c r="C2150">
        <v>3</v>
      </c>
      <c r="D2150">
        <v>728.73</v>
      </c>
    </row>
    <row r="2151" spans="1:4" x14ac:dyDescent="0.3">
      <c r="A2151">
        <v>670358911</v>
      </c>
      <c r="B2151">
        <v>124290</v>
      </c>
      <c r="C2151">
        <v>2</v>
      </c>
      <c r="D2151">
        <v>39.65</v>
      </c>
    </row>
    <row r="2152" spans="1:4" x14ac:dyDescent="0.3">
      <c r="A2152">
        <v>6098277214</v>
      </c>
      <c r="B2152">
        <v>11422</v>
      </c>
      <c r="C2152">
        <v>2</v>
      </c>
      <c r="D2152">
        <v>127.16</v>
      </c>
    </row>
    <row r="2153" spans="1:4" x14ac:dyDescent="0.3">
      <c r="A2153">
        <v>4621664126</v>
      </c>
      <c r="B2153">
        <v>491314</v>
      </c>
      <c r="C2153">
        <v>3</v>
      </c>
      <c r="D2153">
        <v>973.44</v>
      </c>
    </row>
    <row r="2154" spans="1:4" x14ac:dyDescent="0.3">
      <c r="A2154">
        <v>6336460663</v>
      </c>
      <c r="B2154">
        <v>820541</v>
      </c>
      <c r="C2154">
        <v>3</v>
      </c>
      <c r="D2154">
        <v>576.22</v>
      </c>
    </row>
    <row r="2155" spans="1:4" x14ac:dyDescent="0.3">
      <c r="A2155">
        <v>909027635</v>
      </c>
      <c r="B2155">
        <v>444361</v>
      </c>
      <c r="C2155">
        <v>3</v>
      </c>
      <c r="D2155">
        <v>822.63</v>
      </c>
    </row>
    <row r="2156" spans="1:4" x14ac:dyDescent="0.3">
      <c r="A2156">
        <v>2854202683</v>
      </c>
      <c r="B2156">
        <v>51036</v>
      </c>
      <c r="C2156">
        <v>3</v>
      </c>
      <c r="D2156">
        <v>931.61</v>
      </c>
    </row>
    <row r="2157" spans="1:4" x14ac:dyDescent="0.3">
      <c r="A2157">
        <v>7936387697</v>
      </c>
      <c r="B2157">
        <v>992178</v>
      </c>
      <c r="C2157">
        <v>3</v>
      </c>
      <c r="D2157">
        <v>632.42999999999995</v>
      </c>
    </row>
    <row r="2158" spans="1:4" x14ac:dyDescent="0.3">
      <c r="A2158">
        <v>8337736091</v>
      </c>
      <c r="B2158">
        <v>613942</v>
      </c>
      <c r="C2158">
        <v>1</v>
      </c>
      <c r="D2158">
        <v>545</v>
      </c>
    </row>
    <row r="2159" spans="1:4" x14ac:dyDescent="0.3">
      <c r="A2159">
        <v>4404350734</v>
      </c>
      <c r="B2159">
        <v>298985</v>
      </c>
      <c r="C2159">
        <v>2</v>
      </c>
      <c r="D2159">
        <v>183.76</v>
      </c>
    </row>
    <row r="2160" spans="1:4" x14ac:dyDescent="0.3">
      <c r="A2160">
        <v>6565246127</v>
      </c>
      <c r="B2160">
        <v>803607</v>
      </c>
      <c r="C2160">
        <v>2</v>
      </c>
      <c r="D2160">
        <v>949.73</v>
      </c>
    </row>
    <row r="2161" spans="1:4" x14ac:dyDescent="0.3">
      <c r="A2161">
        <v>3494650073</v>
      </c>
      <c r="B2161">
        <v>642612</v>
      </c>
      <c r="C2161">
        <v>2</v>
      </c>
      <c r="D2161">
        <v>517.03</v>
      </c>
    </row>
    <row r="2162" spans="1:4" x14ac:dyDescent="0.3">
      <c r="A2162">
        <v>1920923798</v>
      </c>
      <c r="B2162">
        <v>451812</v>
      </c>
      <c r="C2162">
        <v>3</v>
      </c>
      <c r="D2162">
        <v>530.85</v>
      </c>
    </row>
    <row r="2163" spans="1:4" x14ac:dyDescent="0.3">
      <c r="A2163">
        <v>5069524975</v>
      </c>
      <c r="B2163">
        <v>913428</v>
      </c>
      <c r="C2163">
        <v>3</v>
      </c>
      <c r="D2163">
        <v>392.22</v>
      </c>
    </row>
    <row r="2164" spans="1:4" x14ac:dyDescent="0.3">
      <c r="A2164">
        <v>3873368520</v>
      </c>
      <c r="B2164">
        <v>812607</v>
      </c>
      <c r="C2164">
        <v>2</v>
      </c>
      <c r="D2164">
        <v>416.65</v>
      </c>
    </row>
    <row r="2165" spans="1:4" x14ac:dyDescent="0.3">
      <c r="A2165">
        <v>3111414152</v>
      </c>
      <c r="B2165">
        <v>587645</v>
      </c>
      <c r="C2165">
        <v>1</v>
      </c>
      <c r="D2165">
        <v>801.81</v>
      </c>
    </row>
    <row r="2166" spans="1:4" x14ac:dyDescent="0.3">
      <c r="A2166">
        <v>7104489974</v>
      </c>
      <c r="B2166">
        <v>53833</v>
      </c>
      <c r="C2166">
        <v>1</v>
      </c>
      <c r="D2166">
        <v>134.69</v>
      </c>
    </row>
    <row r="2167" spans="1:4" x14ac:dyDescent="0.3">
      <c r="A2167">
        <v>3211566084</v>
      </c>
      <c r="B2167">
        <v>621677</v>
      </c>
      <c r="C2167">
        <v>1</v>
      </c>
      <c r="D2167">
        <v>317.8</v>
      </c>
    </row>
    <row r="2168" spans="1:4" x14ac:dyDescent="0.3">
      <c r="A2168">
        <v>2416717644</v>
      </c>
      <c r="B2168">
        <v>183929</v>
      </c>
      <c r="C2168">
        <v>3</v>
      </c>
      <c r="D2168">
        <v>738.74</v>
      </c>
    </row>
    <row r="2169" spans="1:4" x14ac:dyDescent="0.3">
      <c r="A2169">
        <v>4535670244</v>
      </c>
      <c r="B2169">
        <v>890232</v>
      </c>
      <c r="C2169">
        <v>2</v>
      </c>
      <c r="D2169">
        <v>432</v>
      </c>
    </row>
    <row r="2170" spans="1:4" x14ac:dyDescent="0.3">
      <c r="A2170">
        <v>7309958460</v>
      </c>
      <c r="B2170">
        <v>961614</v>
      </c>
      <c r="C2170">
        <v>1</v>
      </c>
      <c r="D2170">
        <v>227.22</v>
      </c>
    </row>
    <row r="2171" spans="1:4" x14ac:dyDescent="0.3">
      <c r="A2171">
        <v>9996182478</v>
      </c>
      <c r="B2171">
        <v>592784</v>
      </c>
      <c r="C2171">
        <v>3</v>
      </c>
      <c r="D2171">
        <v>280.35000000000002</v>
      </c>
    </row>
    <row r="2172" spans="1:4" x14ac:dyDescent="0.3">
      <c r="A2172">
        <v>2231942521</v>
      </c>
      <c r="B2172">
        <v>659290</v>
      </c>
      <c r="C2172">
        <v>2</v>
      </c>
      <c r="D2172">
        <v>319.33999999999997</v>
      </c>
    </row>
    <row r="2173" spans="1:4" x14ac:dyDescent="0.3">
      <c r="A2173">
        <v>554028972</v>
      </c>
      <c r="B2173">
        <v>734789</v>
      </c>
      <c r="C2173">
        <v>2</v>
      </c>
      <c r="D2173">
        <v>395.82</v>
      </c>
    </row>
    <row r="2174" spans="1:4" x14ac:dyDescent="0.3">
      <c r="A2174">
        <v>8756001290</v>
      </c>
      <c r="B2174">
        <v>726958</v>
      </c>
      <c r="C2174">
        <v>1</v>
      </c>
      <c r="D2174">
        <v>887.48</v>
      </c>
    </row>
    <row r="2175" spans="1:4" x14ac:dyDescent="0.3">
      <c r="A2175">
        <v>8047899303</v>
      </c>
      <c r="B2175">
        <v>684939</v>
      </c>
      <c r="C2175">
        <v>2</v>
      </c>
      <c r="D2175">
        <v>727.95</v>
      </c>
    </row>
    <row r="2176" spans="1:4" x14ac:dyDescent="0.3">
      <c r="A2176">
        <v>9720683332</v>
      </c>
      <c r="B2176">
        <v>542300</v>
      </c>
      <c r="C2176">
        <v>3</v>
      </c>
      <c r="D2176">
        <v>255.35</v>
      </c>
    </row>
    <row r="2177" spans="1:4" x14ac:dyDescent="0.3">
      <c r="A2177">
        <v>218670241</v>
      </c>
      <c r="B2177">
        <v>131748</v>
      </c>
      <c r="C2177">
        <v>1</v>
      </c>
      <c r="D2177">
        <v>81.349999999999994</v>
      </c>
    </row>
    <row r="2178" spans="1:4" x14ac:dyDescent="0.3">
      <c r="A2178">
        <v>1382880255</v>
      </c>
      <c r="B2178">
        <v>820541</v>
      </c>
      <c r="C2178">
        <v>2</v>
      </c>
      <c r="D2178">
        <v>576.22</v>
      </c>
    </row>
    <row r="2179" spans="1:4" x14ac:dyDescent="0.3">
      <c r="A2179">
        <v>332975964</v>
      </c>
      <c r="B2179">
        <v>490602</v>
      </c>
      <c r="C2179">
        <v>1</v>
      </c>
      <c r="D2179">
        <v>549.47</v>
      </c>
    </row>
    <row r="2180" spans="1:4" x14ac:dyDescent="0.3">
      <c r="A2180">
        <v>2638683222</v>
      </c>
      <c r="B2180">
        <v>652118</v>
      </c>
      <c r="C2180">
        <v>2</v>
      </c>
      <c r="D2180">
        <v>22.04</v>
      </c>
    </row>
    <row r="2181" spans="1:4" x14ac:dyDescent="0.3">
      <c r="A2181">
        <v>9150146711</v>
      </c>
      <c r="B2181">
        <v>734789</v>
      </c>
      <c r="C2181">
        <v>2</v>
      </c>
      <c r="D2181">
        <v>395.82</v>
      </c>
    </row>
    <row r="2182" spans="1:4" x14ac:dyDescent="0.3">
      <c r="A2182">
        <v>1553626879</v>
      </c>
      <c r="B2182">
        <v>602241</v>
      </c>
      <c r="C2182">
        <v>3</v>
      </c>
      <c r="D2182">
        <v>976.55</v>
      </c>
    </row>
    <row r="2183" spans="1:4" x14ac:dyDescent="0.3">
      <c r="A2183">
        <v>9271384187</v>
      </c>
      <c r="B2183">
        <v>186168</v>
      </c>
      <c r="C2183">
        <v>2</v>
      </c>
      <c r="D2183">
        <v>878.8</v>
      </c>
    </row>
    <row r="2184" spans="1:4" x14ac:dyDescent="0.3">
      <c r="A2184">
        <v>1409544327</v>
      </c>
      <c r="B2184">
        <v>677542</v>
      </c>
      <c r="C2184">
        <v>3</v>
      </c>
      <c r="D2184">
        <v>212.61</v>
      </c>
    </row>
    <row r="2185" spans="1:4" x14ac:dyDescent="0.3">
      <c r="A2185">
        <v>637100019</v>
      </c>
      <c r="B2185">
        <v>677169</v>
      </c>
      <c r="C2185">
        <v>1</v>
      </c>
      <c r="D2185">
        <v>261.02999999999997</v>
      </c>
    </row>
    <row r="2186" spans="1:4" x14ac:dyDescent="0.3">
      <c r="A2186">
        <v>186083059</v>
      </c>
      <c r="B2186">
        <v>337168</v>
      </c>
      <c r="C2186">
        <v>3</v>
      </c>
      <c r="D2186">
        <v>545.49</v>
      </c>
    </row>
    <row r="2187" spans="1:4" x14ac:dyDescent="0.3">
      <c r="A2187">
        <v>1804073530</v>
      </c>
      <c r="B2187">
        <v>661577</v>
      </c>
      <c r="C2187">
        <v>1</v>
      </c>
      <c r="D2187">
        <v>720.95</v>
      </c>
    </row>
    <row r="2188" spans="1:4" x14ac:dyDescent="0.3">
      <c r="A2188">
        <v>5291430311</v>
      </c>
      <c r="B2188">
        <v>894539</v>
      </c>
      <c r="C2188">
        <v>2</v>
      </c>
      <c r="D2188">
        <v>445.48</v>
      </c>
    </row>
    <row r="2189" spans="1:4" x14ac:dyDescent="0.3">
      <c r="A2189">
        <v>6947225582</v>
      </c>
      <c r="B2189">
        <v>34200</v>
      </c>
      <c r="C2189">
        <v>3</v>
      </c>
      <c r="D2189">
        <v>319.8</v>
      </c>
    </row>
    <row r="2190" spans="1:4" x14ac:dyDescent="0.3">
      <c r="A2190">
        <v>5710643134</v>
      </c>
      <c r="B2190">
        <v>712307</v>
      </c>
      <c r="C2190">
        <v>3</v>
      </c>
      <c r="D2190">
        <v>264.89</v>
      </c>
    </row>
    <row r="2191" spans="1:4" x14ac:dyDescent="0.3">
      <c r="A2191">
        <v>8329733630</v>
      </c>
      <c r="B2191">
        <v>36412</v>
      </c>
      <c r="C2191">
        <v>2</v>
      </c>
      <c r="D2191">
        <v>397.68</v>
      </c>
    </row>
    <row r="2192" spans="1:4" x14ac:dyDescent="0.3">
      <c r="A2192">
        <v>6772651293</v>
      </c>
      <c r="B2192">
        <v>818522</v>
      </c>
      <c r="C2192">
        <v>2</v>
      </c>
      <c r="D2192">
        <v>96.09</v>
      </c>
    </row>
    <row r="2193" spans="1:4" x14ac:dyDescent="0.3">
      <c r="A2193">
        <v>581212790</v>
      </c>
      <c r="B2193">
        <v>219598</v>
      </c>
      <c r="C2193">
        <v>2</v>
      </c>
      <c r="D2193">
        <v>367.08</v>
      </c>
    </row>
    <row r="2194" spans="1:4" x14ac:dyDescent="0.3">
      <c r="A2194">
        <v>4766571706</v>
      </c>
      <c r="B2194">
        <v>131748</v>
      </c>
      <c r="C2194">
        <v>3</v>
      </c>
      <c r="D2194">
        <v>81.349999999999994</v>
      </c>
    </row>
    <row r="2195" spans="1:4" x14ac:dyDescent="0.3">
      <c r="A2195">
        <v>9961298199</v>
      </c>
      <c r="B2195">
        <v>336847</v>
      </c>
      <c r="C2195">
        <v>1</v>
      </c>
      <c r="D2195">
        <v>936.98</v>
      </c>
    </row>
    <row r="2196" spans="1:4" x14ac:dyDescent="0.3">
      <c r="A2196">
        <v>8102675591</v>
      </c>
      <c r="B2196">
        <v>679865</v>
      </c>
      <c r="C2196">
        <v>1</v>
      </c>
      <c r="D2196">
        <v>347.91</v>
      </c>
    </row>
    <row r="2197" spans="1:4" x14ac:dyDescent="0.3">
      <c r="A2197">
        <v>604050223</v>
      </c>
      <c r="B2197">
        <v>818990</v>
      </c>
      <c r="C2197">
        <v>1</v>
      </c>
      <c r="D2197">
        <v>163.55000000000001</v>
      </c>
    </row>
    <row r="2198" spans="1:4" x14ac:dyDescent="0.3">
      <c r="A2198">
        <v>782327552</v>
      </c>
      <c r="B2198">
        <v>52729</v>
      </c>
      <c r="C2198">
        <v>2</v>
      </c>
      <c r="D2198">
        <v>316.02</v>
      </c>
    </row>
    <row r="2199" spans="1:4" x14ac:dyDescent="0.3">
      <c r="A2199">
        <v>6156638188</v>
      </c>
      <c r="B2199">
        <v>525531</v>
      </c>
      <c r="C2199">
        <v>1</v>
      </c>
      <c r="D2199">
        <v>831.1</v>
      </c>
    </row>
    <row r="2200" spans="1:4" x14ac:dyDescent="0.3">
      <c r="A2200">
        <v>6475299855</v>
      </c>
      <c r="B2200">
        <v>567671</v>
      </c>
      <c r="C2200">
        <v>1</v>
      </c>
      <c r="D2200">
        <v>418.48</v>
      </c>
    </row>
    <row r="2201" spans="1:4" x14ac:dyDescent="0.3">
      <c r="A2201">
        <v>689110145</v>
      </c>
      <c r="B2201">
        <v>378676</v>
      </c>
      <c r="C2201">
        <v>3</v>
      </c>
      <c r="D2201">
        <v>881.42</v>
      </c>
    </row>
    <row r="2202" spans="1:4" x14ac:dyDescent="0.3">
      <c r="A2202">
        <v>2785467351</v>
      </c>
      <c r="B2202">
        <v>587645</v>
      </c>
      <c r="C2202">
        <v>3</v>
      </c>
      <c r="D2202">
        <v>801.81</v>
      </c>
    </row>
    <row r="2203" spans="1:4" x14ac:dyDescent="0.3">
      <c r="A2203">
        <v>7188270379</v>
      </c>
      <c r="B2203">
        <v>704868</v>
      </c>
      <c r="C2203">
        <v>2</v>
      </c>
      <c r="D2203">
        <v>193.46</v>
      </c>
    </row>
    <row r="2204" spans="1:4" x14ac:dyDescent="0.3">
      <c r="A2204">
        <v>9209192342</v>
      </c>
      <c r="B2204">
        <v>799952</v>
      </c>
      <c r="C2204">
        <v>3</v>
      </c>
      <c r="D2204">
        <v>922.64</v>
      </c>
    </row>
    <row r="2205" spans="1:4" x14ac:dyDescent="0.3">
      <c r="A2205">
        <v>3193016310</v>
      </c>
      <c r="B2205">
        <v>990993</v>
      </c>
      <c r="C2205">
        <v>3</v>
      </c>
      <c r="D2205">
        <v>263.7</v>
      </c>
    </row>
    <row r="2206" spans="1:4" x14ac:dyDescent="0.3">
      <c r="A2206">
        <v>9743228131</v>
      </c>
      <c r="B2206">
        <v>131748</v>
      </c>
      <c r="C2206">
        <v>3</v>
      </c>
      <c r="D2206">
        <v>81.349999999999994</v>
      </c>
    </row>
    <row r="2207" spans="1:4" x14ac:dyDescent="0.3">
      <c r="A2207">
        <v>4417542973</v>
      </c>
      <c r="B2207">
        <v>131937</v>
      </c>
      <c r="C2207">
        <v>2</v>
      </c>
      <c r="D2207">
        <v>287.81</v>
      </c>
    </row>
    <row r="2208" spans="1:4" x14ac:dyDescent="0.3">
      <c r="A2208">
        <v>3065857200</v>
      </c>
      <c r="B2208">
        <v>222892</v>
      </c>
      <c r="C2208">
        <v>1</v>
      </c>
      <c r="D2208">
        <v>869.22</v>
      </c>
    </row>
    <row r="2209" spans="1:4" x14ac:dyDescent="0.3">
      <c r="A2209">
        <v>6994732191</v>
      </c>
      <c r="B2209">
        <v>94225</v>
      </c>
      <c r="C2209">
        <v>2</v>
      </c>
      <c r="D2209">
        <v>77.11</v>
      </c>
    </row>
    <row r="2210" spans="1:4" x14ac:dyDescent="0.3">
      <c r="A2210">
        <v>7663189769</v>
      </c>
      <c r="B2210">
        <v>937542</v>
      </c>
      <c r="C2210">
        <v>2</v>
      </c>
      <c r="D2210">
        <v>97.04</v>
      </c>
    </row>
    <row r="2211" spans="1:4" x14ac:dyDescent="0.3">
      <c r="A2211">
        <v>5012619147</v>
      </c>
      <c r="B2211">
        <v>287070</v>
      </c>
      <c r="C2211">
        <v>1</v>
      </c>
      <c r="D2211">
        <v>443.17</v>
      </c>
    </row>
    <row r="2212" spans="1:4" x14ac:dyDescent="0.3">
      <c r="A2212">
        <v>7456088789</v>
      </c>
      <c r="B2212">
        <v>799952</v>
      </c>
      <c r="C2212">
        <v>1</v>
      </c>
      <c r="D2212">
        <v>922.64</v>
      </c>
    </row>
    <row r="2213" spans="1:4" x14ac:dyDescent="0.3">
      <c r="A2213">
        <v>3270559373</v>
      </c>
      <c r="B2213">
        <v>382511</v>
      </c>
      <c r="C2213">
        <v>1</v>
      </c>
      <c r="D2213">
        <v>702.54</v>
      </c>
    </row>
    <row r="2214" spans="1:4" x14ac:dyDescent="0.3">
      <c r="A2214">
        <v>4703798183</v>
      </c>
      <c r="B2214">
        <v>557908</v>
      </c>
      <c r="C2214">
        <v>3</v>
      </c>
      <c r="D2214">
        <v>942.37</v>
      </c>
    </row>
    <row r="2215" spans="1:4" x14ac:dyDescent="0.3">
      <c r="A2215">
        <v>3968840556</v>
      </c>
      <c r="B2215">
        <v>818522</v>
      </c>
      <c r="C2215">
        <v>3</v>
      </c>
      <c r="D2215">
        <v>96.09</v>
      </c>
    </row>
    <row r="2216" spans="1:4" x14ac:dyDescent="0.3">
      <c r="A2216">
        <v>2331647373</v>
      </c>
      <c r="B2216">
        <v>832348</v>
      </c>
      <c r="C2216">
        <v>1</v>
      </c>
      <c r="D2216">
        <v>831.43</v>
      </c>
    </row>
    <row r="2217" spans="1:4" x14ac:dyDescent="0.3">
      <c r="A2217">
        <v>6683347454</v>
      </c>
      <c r="B2217">
        <v>847349</v>
      </c>
      <c r="C2217">
        <v>2</v>
      </c>
      <c r="D2217">
        <v>781.08</v>
      </c>
    </row>
    <row r="2218" spans="1:4" x14ac:dyDescent="0.3">
      <c r="A2218">
        <v>5710259220</v>
      </c>
      <c r="B2218">
        <v>222892</v>
      </c>
      <c r="C2218">
        <v>1</v>
      </c>
      <c r="D2218">
        <v>869.22</v>
      </c>
    </row>
    <row r="2219" spans="1:4" x14ac:dyDescent="0.3">
      <c r="A2219">
        <v>9871546057</v>
      </c>
      <c r="B2219">
        <v>894539</v>
      </c>
      <c r="C2219">
        <v>1</v>
      </c>
      <c r="D2219">
        <v>445.48</v>
      </c>
    </row>
    <row r="2220" spans="1:4" x14ac:dyDescent="0.3">
      <c r="A2220">
        <v>5459704311</v>
      </c>
      <c r="B2220">
        <v>77308</v>
      </c>
      <c r="C2220">
        <v>1</v>
      </c>
      <c r="D2220">
        <v>223.27</v>
      </c>
    </row>
    <row r="2221" spans="1:4" x14ac:dyDescent="0.3">
      <c r="A2221">
        <v>3426702134</v>
      </c>
      <c r="B2221">
        <v>542300</v>
      </c>
      <c r="C2221">
        <v>3</v>
      </c>
      <c r="D2221">
        <v>255.35</v>
      </c>
    </row>
    <row r="2222" spans="1:4" x14ac:dyDescent="0.3">
      <c r="A2222">
        <v>7671357353</v>
      </c>
      <c r="B2222">
        <v>256051</v>
      </c>
      <c r="C2222">
        <v>1</v>
      </c>
      <c r="D2222">
        <v>400.92</v>
      </c>
    </row>
    <row r="2223" spans="1:4" x14ac:dyDescent="0.3">
      <c r="A2223">
        <v>9656230693</v>
      </c>
      <c r="B2223">
        <v>604184</v>
      </c>
      <c r="C2223">
        <v>3</v>
      </c>
      <c r="D2223">
        <v>397.55</v>
      </c>
    </row>
    <row r="2224" spans="1:4" x14ac:dyDescent="0.3">
      <c r="A2224">
        <v>3315369956</v>
      </c>
      <c r="B2224">
        <v>33955</v>
      </c>
      <c r="C2224">
        <v>3</v>
      </c>
      <c r="D2224">
        <v>186.08</v>
      </c>
    </row>
    <row r="2225" spans="1:4" x14ac:dyDescent="0.3">
      <c r="A2225">
        <v>1762287720</v>
      </c>
      <c r="B2225">
        <v>851978</v>
      </c>
      <c r="C2225">
        <v>3</v>
      </c>
      <c r="D2225">
        <v>715.72</v>
      </c>
    </row>
    <row r="2226" spans="1:4" x14ac:dyDescent="0.3">
      <c r="A2226">
        <v>4816206081</v>
      </c>
      <c r="B2226">
        <v>667163</v>
      </c>
      <c r="C2226">
        <v>2</v>
      </c>
      <c r="D2226">
        <v>441.2</v>
      </c>
    </row>
    <row r="2227" spans="1:4" x14ac:dyDescent="0.3">
      <c r="A2227">
        <v>2808133351</v>
      </c>
      <c r="B2227">
        <v>94225</v>
      </c>
      <c r="C2227">
        <v>1</v>
      </c>
      <c r="D2227">
        <v>77.11</v>
      </c>
    </row>
    <row r="2228" spans="1:4" x14ac:dyDescent="0.3">
      <c r="A2228">
        <v>3444569396</v>
      </c>
      <c r="B2228">
        <v>237083</v>
      </c>
      <c r="C2228">
        <v>3</v>
      </c>
      <c r="D2228">
        <v>577.13</v>
      </c>
    </row>
    <row r="2229" spans="1:4" x14ac:dyDescent="0.3">
      <c r="A2229">
        <v>9704671447</v>
      </c>
      <c r="B2229">
        <v>306177</v>
      </c>
      <c r="C2229">
        <v>2</v>
      </c>
      <c r="D2229">
        <v>769.24</v>
      </c>
    </row>
    <row r="2230" spans="1:4" x14ac:dyDescent="0.3">
      <c r="A2230">
        <v>6454001692</v>
      </c>
      <c r="B2230">
        <v>319388</v>
      </c>
      <c r="C2230">
        <v>1</v>
      </c>
      <c r="D2230">
        <v>657.8</v>
      </c>
    </row>
    <row r="2231" spans="1:4" x14ac:dyDescent="0.3">
      <c r="A2231">
        <v>2624508626</v>
      </c>
      <c r="B2231">
        <v>70969</v>
      </c>
      <c r="C2231">
        <v>3</v>
      </c>
      <c r="D2231">
        <v>631.70000000000005</v>
      </c>
    </row>
    <row r="2232" spans="1:4" x14ac:dyDescent="0.3">
      <c r="A2232">
        <v>932273820</v>
      </c>
      <c r="B2232">
        <v>513199</v>
      </c>
      <c r="C2232">
        <v>3</v>
      </c>
      <c r="D2232">
        <v>422.23</v>
      </c>
    </row>
    <row r="2233" spans="1:4" x14ac:dyDescent="0.3">
      <c r="A2233">
        <v>7908614088</v>
      </c>
      <c r="B2233">
        <v>600767</v>
      </c>
      <c r="C2233">
        <v>3</v>
      </c>
      <c r="D2233">
        <v>722.42</v>
      </c>
    </row>
    <row r="2234" spans="1:4" x14ac:dyDescent="0.3">
      <c r="A2234">
        <v>9730765358</v>
      </c>
      <c r="B2234">
        <v>654623</v>
      </c>
      <c r="C2234">
        <v>2</v>
      </c>
      <c r="D2234">
        <v>422.14</v>
      </c>
    </row>
    <row r="2235" spans="1:4" x14ac:dyDescent="0.3">
      <c r="A2235">
        <v>4748284156</v>
      </c>
      <c r="B2235">
        <v>118820</v>
      </c>
      <c r="C2235">
        <v>1</v>
      </c>
      <c r="D2235">
        <v>12.32</v>
      </c>
    </row>
    <row r="2236" spans="1:4" x14ac:dyDescent="0.3">
      <c r="A2236">
        <v>1829286278</v>
      </c>
      <c r="B2236">
        <v>6405</v>
      </c>
      <c r="C2236">
        <v>2</v>
      </c>
      <c r="D2236">
        <v>236.51</v>
      </c>
    </row>
    <row r="2237" spans="1:4" x14ac:dyDescent="0.3">
      <c r="A2237">
        <v>3180415318</v>
      </c>
      <c r="B2237">
        <v>697683</v>
      </c>
      <c r="C2237">
        <v>1</v>
      </c>
      <c r="D2237">
        <v>123.74</v>
      </c>
    </row>
    <row r="2238" spans="1:4" x14ac:dyDescent="0.3">
      <c r="A2238">
        <v>1008158736</v>
      </c>
      <c r="B2238">
        <v>721521</v>
      </c>
      <c r="C2238">
        <v>1</v>
      </c>
      <c r="D2238">
        <v>417.39</v>
      </c>
    </row>
    <row r="2239" spans="1:4" x14ac:dyDescent="0.3">
      <c r="A2239">
        <v>5092816701</v>
      </c>
      <c r="B2239">
        <v>337168</v>
      </c>
      <c r="C2239">
        <v>3</v>
      </c>
      <c r="D2239">
        <v>545.49</v>
      </c>
    </row>
    <row r="2240" spans="1:4" x14ac:dyDescent="0.3">
      <c r="A2240">
        <v>4339850858</v>
      </c>
      <c r="B2240">
        <v>914071</v>
      </c>
      <c r="C2240">
        <v>1</v>
      </c>
      <c r="D2240">
        <v>296.94</v>
      </c>
    </row>
    <row r="2241" spans="1:4" x14ac:dyDescent="0.3">
      <c r="A2241">
        <v>1564040362</v>
      </c>
      <c r="B2241">
        <v>217710</v>
      </c>
      <c r="C2241">
        <v>1</v>
      </c>
      <c r="D2241">
        <v>58.59</v>
      </c>
    </row>
    <row r="2242" spans="1:4" x14ac:dyDescent="0.3">
      <c r="A2242">
        <v>4856827800</v>
      </c>
      <c r="B2242">
        <v>398340</v>
      </c>
      <c r="C2242">
        <v>1</v>
      </c>
      <c r="D2242">
        <v>651.92999999999995</v>
      </c>
    </row>
    <row r="2243" spans="1:4" x14ac:dyDescent="0.3">
      <c r="A2243">
        <v>2465711187</v>
      </c>
      <c r="B2243">
        <v>513199</v>
      </c>
      <c r="C2243">
        <v>2</v>
      </c>
      <c r="D2243">
        <v>422.23</v>
      </c>
    </row>
    <row r="2244" spans="1:4" x14ac:dyDescent="0.3">
      <c r="A2244">
        <v>7741314063</v>
      </c>
      <c r="B2244">
        <v>26060</v>
      </c>
      <c r="C2244">
        <v>2</v>
      </c>
      <c r="D2244">
        <v>342.94</v>
      </c>
    </row>
    <row r="2245" spans="1:4" x14ac:dyDescent="0.3">
      <c r="A2245">
        <v>6973696848</v>
      </c>
      <c r="B2245">
        <v>965755</v>
      </c>
      <c r="C2245">
        <v>3</v>
      </c>
      <c r="D2245">
        <v>532.57000000000005</v>
      </c>
    </row>
    <row r="2246" spans="1:4" x14ac:dyDescent="0.3">
      <c r="A2246">
        <v>443178123</v>
      </c>
      <c r="B2246">
        <v>587645</v>
      </c>
      <c r="C2246">
        <v>1</v>
      </c>
      <c r="D2246">
        <v>801.81</v>
      </c>
    </row>
    <row r="2247" spans="1:4" x14ac:dyDescent="0.3">
      <c r="A2247">
        <v>2155491764</v>
      </c>
      <c r="B2247">
        <v>194682</v>
      </c>
      <c r="C2247">
        <v>2</v>
      </c>
      <c r="D2247">
        <v>912.29</v>
      </c>
    </row>
    <row r="2248" spans="1:4" x14ac:dyDescent="0.3">
      <c r="A2248">
        <v>282887897</v>
      </c>
      <c r="B2248">
        <v>491521</v>
      </c>
      <c r="C2248">
        <v>3</v>
      </c>
      <c r="D2248">
        <v>556.35</v>
      </c>
    </row>
    <row r="2249" spans="1:4" x14ac:dyDescent="0.3">
      <c r="A2249">
        <v>1014190951</v>
      </c>
      <c r="B2249">
        <v>913428</v>
      </c>
      <c r="C2249">
        <v>2</v>
      </c>
      <c r="D2249">
        <v>392.22</v>
      </c>
    </row>
    <row r="2250" spans="1:4" x14ac:dyDescent="0.3">
      <c r="A2250">
        <v>4632027192</v>
      </c>
      <c r="B2250">
        <v>298985</v>
      </c>
      <c r="C2250">
        <v>2</v>
      </c>
      <c r="D2250">
        <v>183.76</v>
      </c>
    </row>
    <row r="2251" spans="1:4" x14ac:dyDescent="0.3">
      <c r="A2251">
        <v>9196809062</v>
      </c>
      <c r="B2251">
        <v>222892</v>
      </c>
      <c r="C2251">
        <v>2</v>
      </c>
      <c r="D2251">
        <v>869.22</v>
      </c>
    </row>
    <row r="2252" spans="1:4" x14ac:dyDescent="0.3">
      <c r="A2252">
        <v>3802671506</v>
      </c>
      <c r="B2252">
        <v>876139</v>
      </c>
      <c r="C2252">
        <v>2</v>
      </c>
      <c r="D2252">
        <v>415.75</v>
      </c>
    </row>
    <row r="2253" spans="1:4" x14ac:dyDescent="0.3">
      <c r="A2253">
        <v>931138604</v>
      </c>
      <c r="B2253">
        <v>378676</v>
      </c>
      <c r="C2253">
        <v>2</v>
      </c>
      <c r="D2253">
        <v>881.42</v>
      </c>
    </row>
    <row r="2254" spans="1:4" x14ac:dyDescent="0.3">
      <c r="A2254">
        <v>6507222211</v>
      </c>
      <c r="B2254">
        <v>131136</v>
      </c>
      <c r="C2254">
        <v>2</v>
      </c>
      <c r="D2254">
        <v>37.799999999999997</v>
      </c>
    </row>
    <row r="2255" spans="1:4" x14ac:dyDescent="0.3">
      <c r="A2255">
        <v>9091185978</v>
      </c>
      <c r="B2255">
        <v>552883</v>
      </c>
      <c r="C2255">
        <v>2</v>
      </c>
      <c r="D2255">
        <v>888.16</v>
      </c>
    </row>
    <row r="2256" spans="1:4" x14ac:dyDescent="0.3">
      <c r="A2256">
        <v>6314310505</v>
      </c>
      <c r="B2256">
        <v>615545</v>
      </c>
      <c r="C2256">
        <v>2</v>
      </c>
      <c r="D2256">
        <v>448.16</v>
      </c>
    </row>
    <row r="2257" spans="1:4" x14ac:dyDescent="0.3">
      <c r="A2257">
        <v>2711467206</v>
      </c>
      <c r="B2257">
        <v>124290</v>
      </c>
      <c r="C2257">
        <v>1</v>
      </c>
      <c r="D2257">
        <v>39.65</v>
      </c>
    </row>
    <row r="2258" spans="1:4" x14ac:dyDescent="0.3">
      <c r="A2258">
        <v>1359318731</v>
      </c>
      <c r="B2258">
        <v>120532</v>
      </c>
      <c r="C2258">
        <v>1</v>
      </c>
      <c r="D2258">
        <v>697.53</v>
      </c>
    </row>
    <row r="2259" spans="1:4" x14ac:dyDescent="0.3">
      <c r="A2259">
        <v>4521042050</v>
      </c>
      <c r="B2259">
        <v>57405</v>
      </c>
      <c r="C2259">
        <v>2</v>
      </c>
      <c r="D2259">
        <v>607.66999999999996</v>
      </c>
    </row>
    <row r="2260" spans="1:4" x14ac:dyDescent="0.3">
      <c r="A2260">
        <v>1317016672</v>
      </c>
      <c r="B2260">
        <v>818522</v>
      </c>
      <c r="C2260">
        <v>3</v>
      </c>
      <c r="D2260">
        <v>96.09</v>
      </c>
    </row>
    <row r="2261" spans="1:4" x14ac:dyDescent="0.3">
      <c r="A2261">
        <v>7624598493</v>
      </c>
      <c r="B2261">
        <v>661577</v>
      </c>
      <c r="C2261">
        <v>1</v>
      </c>
      <c r="D2261">
        <v>720.95</v>
      </c>
    </row>
    <row r="2262" spans="1:4" x14ac:dyDescent="0.3">
      <c r="A2262">
        <v>1753431230</v>
      </c>
      <c r="B2262">
        <v>222892</v>
      </c>
      <c r="C2262">
        <v>2</v>
      </c>
      <c r="D2262">
        <v>869.22</v>
      </c>
    </row>
    <row r="2263" spans="1:4" x14ac:dyDescent="0.3">
      <c r="A2263">
        <v>8650539199</v>
      </c>
      <c r="B2263">
        <v>194682</v>
      </c>
      <c r="C2263">
        <v>1</v>
      </c>
      <c r="D2263">
        <v>912.29</v>
      </c>
    </row>
    <row r="2264" spans="1:4" x14ac:dyDescent="0.3">
      <c r="A2264">
        <v>3276478503</v>
      </c>
      <c r="B2264">
        <v>329351</v>
      </c>
      <c r="C2264">
        <v>3</v>
      </c>
      <c r="D2264">
        <v>310.87</v>
      </c>
    </row>
    <row r="2265" spans="1:4" x14ac:dyDescent="0.3">
      <c r="A2265">
        <v>5080943123</v>
      </c>
      <c r="B2265">
        <v>15314</v>
      </c>
      <c r="C2265">
        <v>1</v>
      </c>
      <c r="D2265">
        <v>578.85</v>
      </c>
    </row>
    <row r="2266" spans="1:4" x14ac:dyDescent="0.3">
      <c r="A2266">
        <v>6158083683</v>
      </c>
      <c r="B2266">
        <v>832348</v>
      </c>
      <c r="C2266">
        <v>3</v>
      </c>
      <c r="D2266">
        <v>831.43</v>
      </c>
    </row>
    <row r="2267" spans="1:4" x14ac:dyDescent="0.3">
      <c r="A2267">
        <v>9228072842</v>
      </c>
      <c r="B2267">
        <v>883013</v>
      </c>
      <c r="C2267">
        <v>1</v>
      </c>
      <c r="D2267">
        <v>989.88</v>
      </c>
    </row>
    <row r="2268" spans="1:4" x14ac:dyDescent="0.3">
      <c r="A2268">
        <v>4028432722</v>
      </c>
      <c r="B2268">
        <v>951463</v>
      </c>
      <c r="C2268">
        <v>3</v>
      </c>
      <c r="D2268">
        <v>787.4</v>
      </c>
    </row>
    <row r="2269" spans="1:4" x14ac:dyDescent="0.3">
      <c r="A2269">
        <v>3679730192</v>
      </c>
      <c r="B2269">
        <v>707935</v>
      </c>
      <c r="C2269">
        <v>1</v>
      </c>
      <c r="D2269">
        <v>820.9</v>
      </c>
    </row>
    <row r="2270" spans="1:4" x14ac:dyDescent="0.3">
      <c r="A2270">
        <v>71793937</v>
      </c>
      <c r="B2270">
        <v>94225</v>
      </c>
      <c r="C2270">
        <v>1</v>
      </c>
      <c r="D2270">
        <v>77.11</v>
      </c>
    </row>
    <row r="2271" spans="1:4" x14ac:dyDescent="0.3">
      <c r="A2271">
        <v>47467466</v>
      </c>
      <c r="B2271">
        <v>120385</v>
      </c>
      <c r="C2271">
        <v>1</v>
      </c>
      <c r="D2271">
        <v>597.91</v>
      </c>
    </row>
    <row r="2272" spans="1:4" x14ac:dyDescent="0.3">
      <c r="A2272">
        <v>4538136436</v>
      </c>
      <c r="B2272">
        <v>726958</v>
      </c>
      <c r="C2272">
        <v>2</v>
      </c>
      <c r="D2272">
        <v>887.48</v>
      </c>
    </row>
    <row r="2273" spans="1:4" x14ac:dyDescent="0.3">
      <c r="A2273">
        <v>8750169461</v>
      </c>
      <c r="B2273">
        <v>373536</v>
      </c>
      <c r="C2273">
        <v>2</v>
      </c>
      <c r="D2273">
        <v>494.17</v>
      </c>
    </row>
    <row r="2274" spans="1:4" x14ac:dyDescent="0.3">
      <c r="A2274">
        <v>9371021811</v>
      </c>
      <c r="B2274">
        <v>753354</v>
      </c>
      <c r="C2274">
        <v>3</v>
      </c>
      <c r="D2274">
        <v>423.56</v>
      </c>
    </row>
    <row r="2275" spans="1:4" x14ac:dyDescent="0.3">
      <c r="A2275">
        <v>679274212</v>
      </c>
      <c r="B2275">
        <v>721521</v>
      </c>
      <c r="C2275">
        <v>2</v>
      </c>
      <c r="D2275">
        <v>417.39</v>
      </c>
    </row>
    <row r="2276" spans="1:4" x14ac:dyDescent="0.3">
      <c r="A2276">
        <v>6601671674</v>
      </c>
      <c r="B2276">
        <v>500739</v>
      </c>
      <c r="C2276">
        <v>2</v>
      </c>
      <c r="D2276">
        <v>359.98</v>
      </c>
    </row>
    <row r="2277" spans="1:4" x14ac:dyDescent="0.3">
      <c r="A2277">
        <v>2708441500</v>
      </c>
      <c r="B2277">
        <v>14145</v>
      </c>
      <c r="C2277">
        <v>1</v>
      </c>
      <c r="D2277">
        <v>630.84</v>
      </c>
    </row>
    <row r="2278" spans="1:4" x14ac:dyDescent="0.3">
      <c r="A2278">
        <v>9548480220</v>
      </c>
      <c r="B2278">
        <v>799688</v>
      </c>
      <c r="C2278">
        <v>1</v>
      </c>
      <c r="D2278">
        <v>309.62</v>
      </c>
    </row>
    <row r="2279" spans="1:4" x14ac:dyDescent="0.3">
      <c r="A2279">
        <v>5440864021</v>
      </c>
      <c r="B2279">
        <v>324809</v>
      </c>
      <c r="C2279">
        <v>3</v>
      </c>
      <c r="D2279">
        <v>608</v>
      </c>
    </row>
    <row r="2280" spans="1:4" x14ac:dyDescent="0.3">
      <c r="A2280">
        <v>5705224767</v>
      </c>
      <c r="B2280">
        <v>604184</v>
      </c>
      <c r="C2280">
        <v>2</v>
      </c>
      <c r="D2280">
        <v>397.55</v>
      </c>
    </row>
    <row r="2281" spans="1:4" x14ac:dyDescent="0.3">
      <c r="A2281">
        <v>9945458771</v>
      </c>
      <c r="B2281">
        <v>63769</v>
      </c>
      <c r="C2281">
        <v>3</v>
      </c>
      <c r="D2281">
        <v>878.07</v>
      </c>
    </row>
    <row r="2282" spans="1:4" x14ac:dyDescent="0.3">
      <c r="A2282">
        <v>336832815</v>
      </c>
      <c r="B2282">
        <v>647462</v>
      </c>
      <c r="C2282">
        <v>3</v>
      </c>
      <c r="D2282">
        <v>326.42</v>
      </c>
    </row>
    <row r="2283" spans="1:4" x14ac:dyDescent="0.3">
      <c r="A2283">
        <v>9543126726</v>
      </c>
      <c r="B2283">
        <v>600767</v>
      </c>
      <c r="C2283">
        <v>3</v>
      </c>
      <c r="D2283">
        <v>722.42</v>
      </c>
    </row>
    <row r="2284" spans="1:4" x14ac:dyDescent="0.3">
      <c r="A2284">
        <v>5134666123</v>
      </c>
      <c r="B2284">
        <v>942001</v>
      </c>
      <c r="C2284">
        <v>1</v>
      </c>
      <c r="D2284">
        <v>671.55</v>
      </c>
    </row>
    <row r="2285" spans="1:4" x14ac:dyDescent="0.3">
      <c r="A2285">
        <v>5663657880</v>
      </c>
      <c r="B2285">
        <v>859361</v>
      </c>
      <c r="C2285">
        <v>1</v>
      </c>
      <c r="D2285">
        <v>432.39</v>
      </c>
    </row>
    <row r="2286" spans="1:4" x14ac:dyDescent="0.3">
      <c r="A2286">
        <v>5352647396</v>
      </c>
      <c r="B2286">
        <v>606256</v>
      </c>
      <c r="C2286">
        <v>3</v>
      </c>
      <c r="D2286">
        <v>369.28</v>
      </c>
    </row>
    <row r="2287" spans="1:4" x14ac:dyDescent="0.3">
      <c r="A2287">
        <v>7995172779</v>
      </c>
      <c r="B2287">
        <v>913428</v>
      </c>
      <c r="C2287">
        <v>2</v>
      </c>
      <c r="D2287">
        <v>392.22</v>
      </c>
    </row>
    <row r="2288" spans="1:4" x14ac:dyDescent="0.3">
      <c r="A2288">
        <v>605779703</v>
      </c>
      <c r="B2288">
        <v>888807</v>
      </c>
      <c r="C2288">
        <v>1</v>
      </c>
      <c r="D2288">
        <v>230.58</v>
      </c>
    </row>
    <row r="2289" spans="1:4" x14ac:dyDescent="0.3">
      <c r="A2289">
        <v>685688121</v>
      </c>
      <c r="B2289">
        <v>337168</v>
      </c>
      <c r="C2289">
        <v>3</v>
      </c>
      <c r="D2289">
        <v>545.49</v>
      </c>
    </row>
    <row r="2290" spans="1:4" x14ac:dyDescent="0.3">
      <c r="A2290">
        <v>5966726971</v>
      </c>
      <c r="B2290">
        <v>26060</v>
      </c>
      <c r="C2290">
        <v>2</v>
      </c>
      <c r="D2290">
        <v>342.94</v>
      </c>
    </row>
    <row r="2291" spans="1:4" x14ac:dyDescent="0.3">
      <c r="A2291">
        <v>6763510083</v>
      </c>
      <c r="B2291">
        <v>11422</v>
      </c>
      <c r="C2291">
        <v>1</v>
      </c>
      <c r="D2291">
        <v>127.16</v>
      </c>
    </row>
    <row r="2292" spans="1:4" x14ac:dyDescent="0.3">
      <c r="A2292">
        <v>6735813139</v>
      </c>
      <c r="B2292">
        <v>171602</v>
      </c>
      <c r="C2292">
        <v>3</v>
      </c>
      <c r="D2292">
        <v>883.44</v>
      </c>
    </row>
    <row r="2293" spans="1:4" x14ac:dyDescent="0.3">
      <c r="A2293">
        <v>8361205778</v>
      </c>
      <c r="B2293">
        <v>820973</v>
      </c>
      <c r="C2293">
        <v>2</v>
      </c>
      <c r="D2293">
        <v>114.52</v>
      </c>
    </row>
    <row r="2294" spans="1:4" x14ac:dyDescent="0.3">
      <c r="A2294">
        <v>3640952655</v>
      </c>
      <c r="B2294">
        <v>954722</v>
      </c>
      <c r="C2294">
        <v>2</v>
      </c>
      <c r="D2294">
        <v>616.45000000000005</v>
      </c>
    </row>
    <row r="2295" spans="1:4" x14ac:dyDescent="0.3">
      <c r="A2295">
        <v>6395279829</v>
      </c>
      <c r="B2295">
        <v>833557</v>
      </c>
      <c r="C2295">
        <v>2</v>
      </c>
      <c r="D2295">
        <v>422.87</v>
      </c>
    </row>
    <row r="2296" spans="1:4" x14ac:dyDescent="0.3">
      <c r="A2296">
        <v>339410846</v>
      </c>
      <c r="B2296">
        <v>760684</v>
      </c>
      <c r="C2296">
        <v>1</v>
      </c>
      <c r="D2296">
        <v>71.599999999999994</v>
      </c>
    </row>
    <row r="2297" spans="1:4" x14ac:dyDescent="0.3">
      <c r="A2297">
        <v>8924056486</v>
      </c>
      <c r="B2297">
        <v>820973</v>
      </c>
      <c r="C2297">
        <v>2</v>
      </c>
      <c r="D2297">
        <v>114.52</v>
      </c>
    </row>
    <row r="2298" spans="1:4" x14ac:dyDescent="0.3">
      <c r="A2298">
        <v>6616322616</v>
      </c>
      <c r="B2298">
        <v>927651</v>
      </c>
      <c r="C2298">
        <v>1</v>
      </c>
      <c r="D2298">
        <v>426.72</v>
      </c>
    </row>
    <row r="2299" spans="1:4" x14ac:dyDescent="0.3">
      <c r="A2299">
        <v>4178578583</v>
      </c>
      <c r="B2299">
        <v>291238</v>
      </c>
      <c r="C2299">
        <v>1</v>
      </c>
      <c r="D2299">
        <v>746.03</v>
      </c>
    </row>
    <row r="2300" spans="1:4" x14ac:dyDescent="0.3">
      <c r="A2300">
        <v>7558107764</v>
      </c>
      <c r="B2300">
        <v>692985</v>
      </c>
      <c r="C2300">
        <v>3</v>
      </c>
      <c r="D2300">
        <v>197.39</v>
      </c>
    </row>
    <row r="2301" spans="1:4" x14ac:dyDescent="0.3">
      <c r="A2301">
        <v>7894708851</v>
      </c>
      <c r="B2301">
        <v>455755</v>
      </c>
      <c r="C2301">
        <v>3</v>
      </c>
      <c r="D2301">
        <v>44.09</v>
      </c>
    </row>
    <row r="2302" spans="1:4" x14ac:dyDescent="0.3">
      <c r="A2302">
        <v>1916638346</v>
      </c>
      <c r="B2302">
        <v>9436</v>
      </c>
      <c r="C2302">
        <v>2</v>
      </c>
      <c r="D2302">
        <v>88.43</v>
      </c>
    </row>
    <row r="2303" spans="1:4" x14ac:dyDescent="0.3">
      <c r="A2303">
        <v>4973943462</v>
      </c>
      <c r="B2303">
        <v>704868</v>
      </c>
      <c r="C2303">
        <v>3</v>
      </c>
      <c r="D2303">
        <v>193.46</v>
      </c>
    </row>
    <row r="2304" spans="1:4" x14ac:dyDescent="0.3">
      <c r="A2304">
        <v>6567129123</v>
      </c>
      <c r="B2304">
        <v>891833</v>
      </c>
      <c r="C2304">
        <v>1</v>
      </c>
      <c r="D2304">
        <v>493.19</v>
      </c>
    </row>
    <row r="2305" spans="1:4" x14ac:dyDescent="0.3">
      <c r="A2305">
        <v>8702642032</v>
      </c>
      <c r="B2305">
        <v>107548</v>
      </c>
      <c r="C2305">
        <v>1</v>
      </c>
      <c r="D2305">
        <v>891.6</v>
      </c>
    </row>
    <row r="2306" spans="1:4" x14ac:dyDescent="0.3">
      <c r="A2306">
        <v>7857954356</v>
      </c>
      <c r="B2306">
        <v>903336</v>
      </c>
      <c r="C2306">
        <v>3</v>
      </c>
      <c r="D2306">
        <v>551.88</v>
      </c>
    </row>
    <row r="2307" spans="1:4" x14ac:dyDescent="0.3">
      <c r="A2307">
        <v>5376218500</v>
      </c>
      <c r="B2307">
        <v>644847</v>
      </c>
      <c r="C2307">
        <v>2</v>
      </c>
      <c r="D2307">
        <v>622.80999999999995</v>
      </c>
    </row>
    <row r="2308" spans="1:4" x14ac:dyDescent="0.3">
      <c r="A2308">
        <v>3452449295</v>
      </c>
      <c r="B2308">
        <v>555121</v>
      </c>
      <c r="C2308">
        <v>2</v>
      </c>
      <c r="D2308">
        <v>354.91</v>
      </c>
    </row>
    <row r="2309" spans="1:4" x14ac:dyDescent="0.3">
      <c r="A2309">
        <v>1694826296</v>
      </c>
      <c r="B2309">
        <v>709916</v>
      </c>
      <c r="C2309">
        <v>1</v>
      </c>
      <c r="D2309">
        <v>33.76</v>
      </c>
    </row>
    <row r="2310" spans="1:4" x14ac:dyDescent="0.3">
      <c r="A2310">
        <v>9449954611</v>
      </c>
      <c r="B2310">
        <v>63769</v>
      </c>
      <c r="C2310">
        <v>1</v>
      </c>
      <c r="D2310">
        <v>878.07</v>
      </c>
    </row>
    <row r="2311" spans="1:4" x14ac:dyDescent="0.3">
      <c r="A2311">
        <v>7722059222</v>
      </c>
      <c r="B2311">
        <v>888807</v>
      </c>
      <c r="C2311">
        <v>1</v>
      </c>
      <c r="D2311">
        <v>230.58</v>
      </c>
    </row>
    <row r="2312" spans="1:4" x14ac:dyDescent="0.3">
      <c r="A2312">
        <v>2871448124</v>
      </c>
      <c r="B2312">
        <v>798639</v>
      </c>
      <c r="C2312">
        <v>2</v>
      </c>
      <c r="D2312">
        <v>211.25</v>
      </c>
    </row>
    <row r="2313" spans="1:4" x14ac:dyDescent="0.3">
      <c r="A2313">
        <v>4158839033</v>
      </c>
      <c r="B2313">
        <v>4452</v>
      </c>
      <c r="C2313">
        <v>1</v>
      </c>
      <c r="D2313">
        <v>169.88</v>
      </c>
    </row>
    <row r="2314" spans="1:4" x14ac:dyDescent="0.3">
      <c r="A2314">
        <v>9936118648</v>
      </c>
      <c r="B2314">
        <v>961614</v>
      </c>
      <c r="C2314">
        <v>1</v>
      </c>
      <c r="D2314">
        <v>227.22</v>
      </c>
    </row>
    <row r="2315" spans="1:4" x14ac:dyDescent="0.3">
      <c r="A2315">
        <v>6804747901</v>
      </c>
      <c r="B2315">
        <v>848226</v>
      </c>
      <c r="C2315">
        <v>2</v>
      </c>
      <c r="D2315">
        <v>209.59</v>
      </c>
    </row>
    <row r="2316" spans="1:4" x14ac:dyDescent="0.3">
      <c r="A2316">
        <v>7579444448</v>
      </c>
      <c r="B2316">
        <v>500633</v>
      </c>
      <c r="C2316">
        <v>3</v>
      </c>
      <c r="D2316">
        <v>154.5</v>
      </c>
    </row>
    <row r="2317" spans="1:4" x14ac:dyDescent="0.3">
      <c r="A2317">
        <v>4379043082</v>
      </c>
      <c r="B2317">
        <v>587420</v>
      </c>
      <c r="C2317">
        <v>2</v>
      </c>
      <c r="D2317">
        <v>357.42</v>
      </c>
    </row>
    <row r="2318" spans="1:4" x14ac:dyDescent="0.3">
      <c r="A2318">
        <v>4212894712</v>
      </c>
      <c r="B2318">
        <v>883013</v>
      </c>
      <c r="C2318">
        <v>1</v>
      </c>
      <c r="D2318">
        <v>989.88</v>
      </c>
    </row>
    <row r="2319" spans="1:4" x14ac:dyDescent="0.3">
      <c r="A2319">
        <v>7962511808</v>
      </c>
      <c r="B2319">
        <v>687218</v>
      </c>
      <c r="C2319">
        <v>1</v>
      </c>
      <c r="D2319">
        <v>317.82</v>
      </c>
    </row>
    <row r="2320" spans="1:4" x14ac:dyDescent="0.3">
      <c r="A2320">
        <v>6478815087</v>
      </c>
      <c r="B2320">
        <v>67197</v>
      </c>
      <c r="C2320">
        <v>3</v>
      </c>
      <c r="D2320">
        <v>552.20000000000005</v>
      </c>
    </row>
    <row r="2321" spans="1:4" x14ac:dyDescent="0.3">
      <c r="A2321">
        <v>6239166986</v>
      </c>
      <c r="B2321">
        <v>679865</v>
      </c>
      <c r="C2321">
        <v>3</v>
      </c>
      <c r="D2321">
        <v>347.91</v>
      </c>
    </row>
    <row r="2322" spans="1:4" x14ac:dyDescent="0.3">
      <c r="A2322">
        <v>9894863460</v>
      </c>
      <c r="B2322">
        <v>945635</v>
      </c>
      <c r="C2322">
        <v>1</v>
      </c>
      <c r="D2322">
        <v>778.9</v>
      </c>
    </row>
    <row r="2323" spans="1:4" x14ac:dyDescent="0.3">
      <c r="A2323">
        <v>2982638677</v>
      </c>
      <c r="B2323">
        <v>706112</v>
      </c>
      <c r="C2323">
        <v>2</v>
      </c>
      <c r="D2323">
        <v>478.79</v>
      </c>
    </row>
    <row r="2324" spans="1:4" x14ac:dyDescent="0.3">
      <c r="A2324">
        <v>3284797515</v>
      </c>
      <c r="B2324">
        <v>925482</v>
      </c>
      <c r="C2324">
        <v>3</v>
      </c>
      <c r="D2324">
        <v>475.04</v>
      </c>
    </row>
    <row r="2325" spans="1:4" x14ac:dyDescent="0.3">
      <c r="A2325">
        <v>8895501673</v>
      </c>
      <c r="B2325">
        <v>82484</v>
      </c>
      <c r="C2325">
        <v>1</v>
      </c>
      <c r="D2325">
        <v>914.88</v>
      </c>
    </row>
    <row r="2326" spans="1:4" x14ac:dyDescent="0.3">
      <c r="A2326">
        <v>914992221</v>
      </c>
      <c r="B2326">
        <v>194682</v>
      </c>
      <c r="C2326">
        <v>3</v>
      </c>
      <c r="D2326">
        <v>912.29</v>
      </c>
    </row>
    <row r="2327" spans="1:4" x14ac:dyDescent="0.3">
      <c r="A2327">
        <v>2067729457</v>
      </c>
      <c r="B2327">
        <v>679321</v>
      </c>
      <c r="C2327">
        <v>3</v>
      </c>
      <c r="D2327">
        <v>738.46</v>
      </c>
    </row>
    <row r="2328" spans="1:4" x14ac:dyDescent="0.3">
      <c r="A2328">
        <v>5389250154</v>
      </c>
      <c r="B2328">
        <v>481843</v>
      </c>
      <c r="C2328">
        <v>2</v>
      </c>
      <c r="D2328">
        <v>297.68</v>
      </c>
    </row>
    <row r="2329" spans="1:4" x14ac:dyDescent="0.3">
      <c r="A2329">
        <v>4352973016</v>
      </c>
      <c r="B2329">
        <v>883013</v>
      </c>
      <c r="C2329">
        <v>3</v>
      </c>
      <c r="D2329">
        <v>989.88</v>
      </c>
    </row>
    <row r="2330" spans="1:4" x14ac:dyDescent="0.3">
      <c r="A2330">
        <v>7667555396</v>
      </c>
      <c r="B2330">
        <v>365133</v>
      </c>
      <c r="C2330">
        <v>1</v>
      </c>
      <c r="D2330">
        <v>915.45</v>
      </c>
    </row>
    <row r="2331" spans="1:4" x14ac:dyDescent="0.3">
      <c r="A2331">
        <v>168804744</v>
      </c>
      <c r="B2331">
        <v>925482</v>
      </c>
      <c r="C2331">
        <v>1</v>
      </c>
      <c r="D2331">
        <v>475.04</v>
      </c>
    </row>
    <row r="2332" spans="1:4" x14ac:dyDescent="0.3">
      <c r="A2332">
        <v>854218304</v>
      </c>
      <c r="B2332">
        <v>863930</v>
      </c>
      <c r="C2332">
        <v>2</v>
      </c>
      <c r="D2332">
        <v>242.57</v>
      </c>
    </row>
    <row r="2333" spans="1:4" x14ac:dyDescent="0.3">
      <c r="A2333">
        <v>2616618240</v>
      </c>
      <c r="B2333">
        <v>171602</v>
      </c>
      <c r="C2333">
        <v>3</v>
      </c>
      <c r="D2333">
        <v>883.44</v>
      </c>
    </row>
    <row r="2334" spans="1:4" x14ac:dyDescent="0.3">
      <c r="A2334">
        <v>8891144024</v>
      </c>
      <c r="B2334">
        <v>492958</v>
      </c>
      <c r="C2334">
        <v>1</v>
      </c>
      <c r="D2334">
        <v>84.2</v>
      </c>
    </row>
    <row r="2335" spans="1:4" x14ac:dyDescent="0.3">
      <c r="A2335">
        <v>4606856320</v>
      </c>
      <c r="B2335">
        <v>217710</v>
      </c>
      <c r="C2335">
        <v>2</v>
      </c>
      <c r="D2335">
        <v>58.59</v>
      </c>
    </row>
    <row r="2336" spans="1:4" x14ac:dyDescent="0.3">
      <c r="A2336">
        <v>1876194333</v>
      </c>
      <c r="B2336">
        <v>540618</v>
      </c>
      <c r="C2336">
        <v>2</v>
      </c>
      <c r="D2336">
        <v>317.05</v>
      </c>
    </row>
    <row r="2337" spans="1:4" x14ac:dyDescent="0.3">
      <c r="A2337">
        <v>1471186096</v>
      </c>
      <c r="B2337">
        <v>455083</v>
      </c>
      <c r="C2337">
        <v>2</v>
      </c>
      <c r="D2337">
        <v>959.01</v>
      </c>
    </row>
    <row r="2338" spans="1:4" x14ac:dyDescent="0.3">
      <c r="A2338">
        <v>4763556417</v>
      </c>
      <c r="B2338">
        <v>18035</v>
      </c>
      <c r="C2338">
        <v>3</v>
      </c>
      <c r="D2338">
        <v>968.94</v>
      </c>
    </row>
    <row r="2339" spans="1:4" x14ac:dyDescent="0.3">
      <c r="A2339">
        <v>5961097387</v>
      </c>
      <c r="B2339">
        <v>992178</v>
      </c>
      <c r="C2339">
        <v>2</v>
      </c>
      <c r="D2339">
        <v>632.42999999999995</v>
      </c>
    </row>
    <row r="2340" spans="1:4" x14ac:dyDescent="0.3">
      <c r="A2340">
        <v>1509646137</v>
      </c>
      <c r="B2340">
        <v>481843</v>
      </c>
      <c r="C2340">
        <v>3</v>
      </c>
      <c r="D2340">
        <v>297.68</v>
      </c>
    </row>
    <row r="2341" spans="1:4" x14ac:dyDescent="0.3">
      <c r="A2341">
        <v>7533431274</v>
      </c>
      <c r="B2341">
        <v>63769</v>
      </c>
      <c r="C2341">
        <v>3</v>
      </c>
      <c r="D2341">
        <v>878.07</v>
      </c>
    </row>
    <row r="2342" spans="1:4" x14ac:dyDescent="0.3">
      <c r="A2342">
        <v>3598818329</v>
      </c>
      <c r="B2342">
        <v>196719</v>
      </c>
      <c r="C2342">
        <v>2</v>
      </c>
      <c r="D2342">
        <v>217.5</v>
      </c>
    </row>
    <row r="2343" spans="1:4" x14ac:dyDescent="0.3">
      <c r="A2343">
        <v>2561337790</v>
      </c>
      <c r="B2343">
        <v>853932</v>
      </c>
      <c r="C2343">
        <v>3</v>
      </c>
      <c r="D2343">
        <v>941.19</v>
      </c>
    </row>
    <row r="2344" spans="1:4" x14ac:dyDescent="0.3">
      <c r="A2344">
        <v>2359692348</v>
      </c>
      <c r="B2344">
        <v>284460</v>
      </c>
      <c r="C2344">
        <v>3</v>
      </c>
      <c r="D2344">
        <v>505.95</v>
      </c>
    </row>
    <row r="2345" spans="1:4" x14ac:dyDescent="0.3">
      <c r="A2345">
        <v>3146098826</v>
      </c>
      <c r="B2345">
        <v>513199</v>
      </c>
      <c r="C2345">
        <v>3</v>
      </c>
      <c r="D2345">
        <v>422.23</v>
      </c>
    </row>
    <row r="2346" spans="1:4" x14ac:dyDescent="0.3">
      <c r="A2346">
        <v>8638050442</v>
      </c>
      <c r="B2346">
        <v>689769</v>
      </c>
      <c r="C2346">
        <v>3</v>
      </c>
      <c r="D2346">
        <v>46.62</v>
      </c>
    </row>
    <row r="2347" spans="1:4" x14ac:dyDescent="0.3">
      <c r="A2347">
        <v>1833854180</v>
      </c>
      <c r="B2347">
        <v>992178</v>
      </c>
      <c r="C2347">
        <v>2</v>
      </c>
      <c r="D2347">
        <v>632.42999999999995</v>
      </c>
    </row>
    <row r="2348" spans="1:4" x14ac:dyDescent="0.3">
      <c r="A2348">
        <v>5687148136</v>
      </c>
      <c r="B2348">
        <v>859361</v>
      </c>
      <c r="C2348">
        <v>2</v>
      </c>
      <c r="D2348">
        <v>432.39</v>
      </c>
    </row>
    <row r="2349" spans="1:4" x14ac:dyDescent="0.3">
      <c r="A2349">
        <v>7133253616</v>
      </c>
      <c r="B2349">
        <v>654297</v>
      </c>
      <c r="C2349">
        <v>1</v>
      </c>
      <c r="D2349">
        <v>13.25</v>
      </c>
    </row>
    <row r="2350" spans="1:4" x14ac:dyDescent="0.3">
      <c r="A2350">
        <v>7899569162</v>
      </c>
      <c r="B2350">
        <v>500633</v>
      </c>
      <c r="C2350">
        <v>1</v>
      </c>
      <c r="D2350">
        <v>154.5</v>
      </c>
    </row>
    <row r="2351" spans="1:4" x14ac:dyDescent="0.3">
      <c r="A2351">
        <v>6119637917</v>
      </c>
      <c r="B2351">
        <v>903336</v>
      </c>
      <c r="C2351">
        <v>3</v>
      </c>
      <c r="D2351">
        <v>551.88</v>
      </c>
    </row>
    <row r="2352" spans="1:4" x14ac:dyDescent="0.3">
      <c r="A2352">
        <v>4924477011</v>
      </c>
      <c r="B2352">
        <v>500633</v>
      </c>
      <c r="C2352">
        <v>3</v>
      </c>
      <c r="D2352">
        <v>154.5</v>
      </c>
    </row>
    <row r="2353" spans="1:4" x14ac:dyDescent="0.3">
      <c r="A2353">
        <v>577458306</v>
      </c>
      <c r="B2353">
        <v>863930</v>
      </c>
      <c r="C2353">
        <v>1</v>
      </c>
      <c r="D2353">
        <v>242.57</v>
      </c>
    </row>
    <row r="2354" spans="1:4" x14ac:dyDescent="0.3">
      <c r="A2354">
        <v>1605287230</v>
      </c>
      <c r="B2354">
        <v>871592</v>
      </c>
      <c r="C2354">
        <v>2</v>
      </c>
      <c r="D2354">
        <v>870.29</v>
      </c>
    </row>
    <row r="2355" spans="1:4" x14ac:dyDescent="0.3">
      <c r="A2355">
        <v>5743074720</v>
      </c>
      <c r="B2355">
        <v>589812</v>
      </c>
      <c r="C2355">
        <v>2</v>
      </c>
      <c r="D2355">
        <v>163.03</v>
      </c>
    </row>
    <row r="2356" spans="1:4" x14ac:dyDescent="0.3">
      <c r="A2356">
        <v>1645477578</v>
      </c>
      <c r="B2356">
        <v>473929</v>
      </c>
      <c r="C2356">
        <v>3</v>
      </c>
      <c r="D2356">
        <v>440.19</v>
      </c>
    </row>
    <row r="2357" spans="1:4" x14ac:dyDescent="0.3">
      <c r="A2357">
        <v>6231311270</v>
      </c>
      <c r="B2357">
        <v>965755</v>
      </c>
      <c r="C2357">
        <v>1</v>
      </c>
      <c r="D2357">
        <v>532.57000000000005</v>
      </c>
    </row>
    <row r="2358" spans="1:4" x14ac:dyDescent="0.3">
      <c r="A2358">
        <v>4629648516</v>
      </c>
      <c r="B2358">
        <v>689769</v>
      </c>
      <c r="C2358">
        <v>2</v>
      </c>
      <c r="D2358">
        <v>46.62</v>
      </c>
    </row>
    <row r="2359" spans="1:4" x14ac:dyDescent="0.3">
      <c r="A2359">
        <v>2706229594</v>
      </c>
      <c r="B2359">
        <v>36412</v>
      </c>
      <c r="C2359">
        <v>3</v>
      </c>
      <c r="D2359">
        <v>397.68</v>
      </c>
    </row>
    <row r="2360" spans="1:4" x14ac:dyDescent="0.3">
      <c r="A2360">
        <v>6814009039</v>
      </c>
      <c r="B2360">
        <v>291238</v>
      </c>
      <c r="C2360">
        <v>2</v>
      </c>
      <c r="D2360">
        <v>746.03</v>
      </c>
    </row>
    <row r="2361" spans="1:4" x14ac:dyDescent="0.3">
      <c r="A2361">
        <v>5604135912</v>
      </c>
      <c r="B2361">
        <v>757274</v>
      </c>
      <c r="C2361">
        <v>2</v>
      </c>
      <c r="D2361">
        <v>98.32</v>
      </c>
    </row>
    <row r="2362" spans="1:4" x14ac:dyDescent="0.3">
      <c r="A2362">
        <v>766789724</v>
      </c>
      <c r="B2362">
        <v>709916</v>
      </c>
      <c r="C2362">
        <v>1</v>
      </c>
      <c r="D2362">
        <v>33.76</v>
      </c>
    </row>
    <row r="2363" spans="1:4" x14ac:dyDescent="0.3">
      <c r="A2363">
        <v>2727595593</v>
      </c>
      <c r="B2363">
        <v>739534</v>
      </c>
      <c r="C2363">
        <v>1</v>
      </c>
      <c r="D2363">
        <v>994.56</v>
      </c>
    </row>
    <row r="2364" spans="1:4" x14ac:dyDescent="0.3">
      <c r="A2364">
        <v>9887978407</v>
      </c>
      <c r="B2364">
        <v>968887</v>
      </c>
      <c r="C2364">
        <v>2</v>
      </c>
      <c r="D2364">
        <v>40.700000000000003</v>
      </c>
    </row>
    <row r="2365" spans="1:4" x14ac:dyDescent="0.3">
      <c r="A2365">
        <v>6825742544</v>
      </c>
      <c r="B2365">
        <v>365132</v>
      </c>
      <c r="C2365">
        <v>2</v>
      </c>
      <c r="D2365">
        <v>229.38</v>
      </c>
    </row>
    <row r="2366" spans="1:4" x14ac:dyDescent="0.3">
      <c r="A2366">
        <v>7081192087</v>
      </c>
      <c r="B2366">
        <v>847349</v>
      </c>
      <c r="C2366">
        <v>2</v>
      </c>
      <c r="D2366">
        <v>781.08</v>
      </c>
    </row>
    <row r="2367" spans="1:4" x14ac:dyDescent="0.3">
      <c r="A2367">
        <v>3185620074</v>
      </c>
      <c r="B2367">
        <v>305754</v>
      </c>
      <c r="C2367">
        <v>1</v>
      </c>
      <c r="D2367">
        <v>979.99</v>
      </c>
    </row>
    <row r="2368" spans="1:4" x14ac:dyDescent="0.3">
      <c r="A2368">
        <v>7162086351</v>
      </c>
      <c r="B2368">
        <v>962591</v>
      </c>
      <c r="C2368">
        <v>1</v>
      </c>
      <c r="D2368">
        <v>130.01</v>
      </c>
    </row>
    <row r="2369" spans="1:4" x14ac:dyDescent="0.3">
      <c r="A2369">
        <v>5504768409</v>
      </c>
      <c r="B2369">
        <v>39154</v>
      </c>
      <c r="C2369">
        <v>3</v>
      </c>
      <c r="D2369">
        <v>946.86</v>
      </c>
    </row>
    <row r="2370" spans="1:4" x14ac:dyDescent="0.3">
      <c r="A2370">
        <v>6721093047</v>
      </c>
      <c r="B2370">
        <v>473929</v>
      </c>
      <c r="C2370">
        <v>3</v>
      </c>
      <c r="D2370">
        <v>440.19</v>
      </c>
    </row>
    <row r="2371" spans="1:4" x14ac:dyDescent="0.3">
      <c r="A2371">
        <v>1134990529</v>
      </c>
      <c r="B2371">
        <v>704868</v>
      </c>
      <c r="C2371">
        <v>2</v>
      </c>
      <c r="D2371">
        <v>193.46</v>
      </c>
    </row>
    <row r="2372" spans="1:4" x14ac:dyDescent="0.3">
      <c r="A2372">
        <v>4632975114</v>
      </c>
      <c r="B2372">
        <v>287070</v>
      </c>
      <c r="C2372">
        <v>2</v>
      </c>
      <c r="D2372">
        <v>443.17</v>
      </c>
    </row>
    <row r="2373" spans="1:4" x14ac:dyDescent="0.3">
      <c r="A2373">
        <v>1471897083</v>
      </c>
      <c r="B2373">
        <v>228286</v>
      </c>
      <c r="C2373">
        <v>2</v>
      </c>
      <c r="D2373">
        <v>179.08</v>
      </c>
    </row>
    <row r="2374" spans="1:4" x14ac:dyDescent="0.3">
      <c r="A2374">
        <v>6081974624</v>
      </c>
      <c r="B2374">
        <v>621677</v>
      </c>
      <c r="C2374">
        <v>1</v>
      </c>
      <c r="D2374">
        <v>317.8</v>
      </c>
    </row>
    <row r="2375" spans="1:4" x14ac:dyDescent="0.3">
      <c r="A2375">
        <v>806680874</v>
      </c>
      <c r="B2375">
        <v>739534</v>
      </c>
      <c r="C2375">
        <v>2</v>
      </c>
      <c r="D2375">
        <v>994.56</v>
      </c>
    </row>
    <row r="2376" spans="1:4" x14ac:dyDescent="0.3">
      <c r="A2376">
        <v>8213018419</v>
      </c>
      <c r="B2376">
        <v>689769</v>
      </c>
      <c r="C2376">
        <v>3</v>
      </c>
      <c r="D2376">
        <v>46.62</v>
      </c>
    </row>
    <row r="2377" spans="1:4" x14ac:dyDescent="0.3">
      <c r="A2377">
        <v>4610876894</v>
      </c>
      <c r="B2377">
        <v>654297</v>
      </c>
      <c r="C2377">
        <v>1</v>
      </c>
      <c r="D2377">
        <v>13.25</v>
      </c>
    </row>
    <row r="2378" spans="1:4" x14ac:dyDescent="0.3">
      <c r="A2378">
        <v>9116180240</v>
      </c>
      <c r="B2378">
        <v>890623</v>
      </c>
      <c r="C2378">
        <v>1</v>
      </c>
      <c r="D2378">
        <v>354.52</v>
      </c>
    </row>
    <row r="2379" spans="1:4" x14ac:dyDescent="0.3">
      <c r="A2379">
        <v>8916648395</v>
      </c>
      <c r="B2379">
        <v>952168</v>
      </c>
      <c r="C2379">
        <v>3</v>
      </c>
      <c r="D2379">
        <v>236.95</v>
      </c>
    </row>
    <row r="2380" spans="1:4" x14ac:dyDescent="0.3">
      <c r="A2380">
        <v>3626990751</v>
      </c>
      <c r="B2380">
        <v>171602</v>
      </c>
      <c r="C2380">
        <v>2</v>
      </c>
      <c r="D2380">
        <v>883.44</v>
      </c>
    </row>
    <row r="2381" spans="1:4" x14ac:dyDescent="0.3">
      <c r="A2381">
        <v>2544173358</v>
      </c>
      <c r="B2381">
        <v>487931</v>
      </c>
      <c r="C2381">
        <v>3</v>
      </c>
      <c r="D2381">
        <v>709.08</v>
      </c>
    </row>
    <row r="2382" spans="1:4" x14ac:dyDescent="0.3">
      <c r="A2382">
        <v>3654075570</v>
      </c>
      <c r="B2382">
        <v>94225</v>
      </c>
      <c r="C2382">
        <v>1</v>
      </c>
      <c r="D2382">
        <v>77.11</v>
      </c>
    </row>
    <row r="2383" spans="1:4" x14ac:dyDescent="0.3">
      <c r="A2383">
        <v>9846277624</v>
      </c>
      <c r="B2383">
        <v>677169</v>
      </c>
      <c r="C2383">
        <v>2</v>
      </c>
      <c r="D2383">
        <v>261.02999999999997</v>
      </c>
    </row>
    <row r="2384" spans="1:4" x14ac:dyDescent="0.3">
      <c r="A2384">
        <v>8600159148</v>
      </c>
      <c r="B2384">
        <v>799459</v>
      </c>
      <c r="C2384">
        <v>3</v>
      </c>
      <c r="D2384">
        <v>852.02</v>
      </c>
    </row>
    <row r="2385" spans="1:4" x14ac:dyDescent="0.3">
      <c r="A2385">
        <v>9184012674</v>
      </c>
      <c r="B2385">
        <v>171602</v>
      </c>
      <c r="C2385">
        <v>3</v>
      </c>
      <c r="D2385">
        <v>883.44</v>
      </c>
    </row>
    <row r="2386" spans="1:4" x14ac:dyDescent="0.3">
      <c r="A2386">
        <v>5842678913</v>
      </c>
      <c r="B2386">
        <v>962054</v>
      </c>
      <c r="C2386">
        <v>1</v>
      </c>
      <c r="D2386">
        <v>16.86</v>
      </c>
    </row>
    <row r="2387" spans="1:4" x14ac:dyDescent="0.3">
      <c r="A2387">
        <v>6284066457</v>
      </c>
      <c r="B2387">
        <v>51036</v>
      </c>
      <c r="C2387">
        <v>3</v>
      </c>
      <c r="D2387">
        <v>931.61</v>
      </c>
    </row>
    <row r="2388" spans="1:4" x14ac:dyDescent="0.3">
      <c r="A2388">
        <v>957188879</v>
      </c>
      <c r="B2388">
        <v>561860</v>
      </c>
      <c r="C2388">
        <v>1</v>
      </c>
      <c r="D2388">
        <v>874.78</v>
      </c>
    </row>
    <row r="2389" spans="1:4" x14ac:dyDescent="0.3">
      <c r="A2389">
        <v>2027766693</v>
      </c>
      <c r="B2389">
        <v>969851</v>
      </c>
      <c r="C2389">
        <v>1</v>
      </c>
      <c r="D2389">
        <v>340.66</v>
      </c>
    </row>
    <row r="2390" spans="1:4" x14ac:dyDescent="0.3">
      <c r="A2390">
        <v>5201172375</v>
      </c>
      <c r="B2390">
        <v>621677</v>
      </c>
      <c r="C2390">
        <v>2</v>
      </c>
      <c r="D2390">
        <v>317.8</v>
      </c>
    </row>
    <row r="2391" spans="1:4" x14ac:dyDescent="0.3">
      <c r="A2391">
        <v>5211206337</v>
      </c>
      <c r="B2391">
        <v>679865</v>
      </c>
      <c r="C2391">
        <v>2</v>
      </c>
      <c r="D2391">
        <v>347.91</v>
      </c>
    </row>
    <row r="2392" spans="1:4" x14ac:dyDescent="0.3">
      <c r="A2392">
        <v>519985157</v>
      </c>
      <c r="B2392">
        <v>91670</v>
      </c>
      <c r="C2392">
        <v>1</v>
      </c>
      <c r="D2392">
        <v>439.24</v>
      </c>
    </row>
    <row r="2393" spans="1:4" x14ac:dyDescent="0.3">
      <c r="A2393">
        <v>2599819074</v>
      </c>
      <c r="B2393">
        <v>378230</v>
      </c>
      <c r="C2393">
        <v>3</v>
      </c>
      <c r="D2393">
        <v>166.42</v>
      </c>
    </row>
    <row r="2394" spans="1:4" x14ac:dyDescent="0.3">
      <c r="A2394">
        <v>6564176767</v>
      </c>
      <c r="B2394">
        <v>146840</v>
      </c>
      <c r="C2394">
        <v>3</v>
      </c>
      <c r="D2394">
        <v>786.85</v>
      </c>
    </row>
    <row r="2395" spans="1:4" x14ac:dyDescent="0.3">
      <c r="A2395">
        <v>5969684091</v>
      </c>
      <c r="B2395">
        <v>771228</v>
      </c>
      <c r="C2395">
        <v>2</v>
      </c>
      <c r="D2395">
        <v>83.18</v>
      </c>
    </row>
    <row r="2396" spans="1:4" x14ac:dyDescent="0.3">
      <c r="A2396">
        <v>8152246475</v>
      </c>
      <c r="B2396">
        <v>478531</v>
      </c>
      <c r="C2396">
        <v>1</v>
      </c>
      <c r="D2396">
        <v>825.46</v>
      </c>
    </row>
    <row r="2397" spans="1:4" x14ac:dyDescent="0.3">
      <c r="A2397">
        <v>1954493018</v>
      </c>
      <c r="B2397">
        <v>820973</v>
      </c>
      <c r="C2397">
        <v>3</v>
      </c>
      <c r="D2397">
        <v>114.52</v>
      </c>
    </row>
    <row r="2398" spans="1:4" x14ac:dyDescent="0.3">
      <c r="A2398">
        <v>3695589383</v>
      </c>
      <c r="B2398">
        <v>41853</v>
      </c>
      <c r="C2398">
        <v>2</v>
      </c>
      <c r="D2398">
        <v>910.44</v>
      </c>
    </row>
    <row r="2399" spans="1:4" x14ac:dyDescent="0.3">
      <c r="A2399">
        <v>6340807810</v>
      </c>
      <c r="B2399">
        <v>673058</v>
      </c>
      <c r="C2399">
        <v>3</v>
      </c>
      <c r="D2399">
        <v>765.76</v>
      </c>
    </row>
    <row r="2400" spans="1:4" x14ac:dyDescent="0.3">
      <c r="A2400">
        <v>8029845822</v>
      </c>
      <c r="B2400">
        <v>435929</v>
      </c>
      <c r="C2400">
        <v>3</v>
      </c>
      <c r="D2400">
        <v>856.89</v>
      </c>
    </row>
    <row r="2401" spans="1:4" x14ac:dyDescent="0.3">
      <c r="A2401">
        <v>8208755570</v>
      </c>
      <c r="B2401">
        <v>487931</v>
      </c>
      <c r="C2401">
        <v>3</v>
      </c>
      <c r="D2401">
        <v>709.08</v>
      </c>
    </row>
    <row r="2402" spans="1:4" x14ac:dyDescent="0.3">
      <c r="A2402">
        <v>9622488249</v>
      </c>
      <c r="B2402">
        <v>837480</v>
      </c>
      <c r="C2402">
        <v>1</v>
      </c>
      <c r="D2402">
        <v>217.4</v>
      </c>
    </row>
    <row r="2403" spans="1:4" x14ac:dyDescent="0.3">
      <c r="A2403">
        <v>5410788959</v>
      </c>
      <c r="B2403">
        <v>853932</v>
      </c>
      <c r="C2403">
        <v>3</v>
      </c>
      <c r="D2403">
        <v>941.19</v>
      </c>
    </row>
    <row r="2404" spans="1:4" x14ac:dyDescent="0.3">
      <c r="A2404">
        <v>7087374685</v>
      </c>
      <c r="B2404">
        <v>677542</v>
      </c>
      <c r="C2404">
        <v>3</v>
      </c>
      <c r="D2404">
        <v>212.61</v>
      </c>
    </row>
    <row r="2405" spans="1:4" x14ac:dyDescent="0.3">
      <c r="A2405">
        <v>1469556300</v>
      </c>
      <c r="B2405">
        <v>951463</v>
      </c>
      <c r="C2405">
        <v>3</v>
      </c>
      <c r="D2405">
        <v>787.4</v>
      </c>
    </row>
    <row r="2406" spans="1:4" x14ac:dyDescent="0.3">
      <c r="A2406">
        <v>864290652</v>
      </c>
      <c r="B2406">
        <v>473647</v>
      </c>
      <c r="C2406">
        <v>3</v>
      </c>
      <c r="D2406">
        <v>43.05</v>
      </c>
    </row>
    <row r="2407" spans="1:4" x14ac:dyDescent="0.3">
      <c r="A2407">
        <v>3052167498</v>
      </c>
      <c r="B2407">
        <v>659290</v>
      </c>
      <c r="C2407">
        <v>2</v>
      </c>
      <c r="D2407">
        <v>319.33999999999997</v>
      </c>
    </row>
    <row r="2408" spans="1:4" x14ac:dyDescent="0.3">
      <c r="A2408">
        <v>8370088792</v>
      </c>
      <c r="B2408">
        <v>491521</v>
      </c>
      <c r="C2408">
        <v>1</v>
      </c>
      <c r="D2408">
        <v>556.35</v>
      </c>
    </row>
    <row r="2409" spans="1:4" x14ac:dyDescent="0.3">
      <c r="A2409">
        <v>8955500595</v>
      </c>
      <c r="B2409">
        <v>925482</v>
      </c>
      <c r="C2409">
        <v>1</v>
      </c>
      <c r="D2409">
        <v>475.04</v>
      </c>
    </row>
    <row r="2410" spans="1:4" x14ac:dyDescent="0.3">
      <c r="A2410">
        <v>6946637946</v>
      </c>
      <c r="B2410">
        <v>540618</v>
      </c>
      <c r="C2410">
        <v>2</v>
      </c>
      <c r="D2410">
        <v>317.05</v>
      </c>
    </row>
    <row r="2411" spans="1:4" x14ac:dyDescent="0.3">
      <c r="A2411">
        <v>5461546808</v>
      </c>
      <c r="B2411">
        <v>673058</v>
      </c>
      <c r="C2411">
        <v>1</v>
      </c>
      <c r="D2411">
        <v>765.76</v>
      </c>
    </row>
    <row r="2412" spans="1:4" x14ac:dyDescent="0.3">
      <c r="A2412">
        <v>9921425481</v>
      </c>
      <c r="B2412">
        <v>700048</v>
      </c>
      <c r="C2412">
        <v>3</v>
      </c>
      <c r="D2412">
        <v>141.28</v>
      </c>
    </row>
    <row r="2413" spans="1:4" x14ac:dyDescent="0.3">
      <c r="A2413">
        <v>3583323379</v>
      </c>
      <c r="B2413">
        <v>690565</v>
      </c>
      <c r="C2413">
        <v>1</v>
      </c>
      <c r="D2413">
        <v>951.27</v>
      </c>
    </row>
    <row r="2414" spans="1:4" x14ac:dyDescent="0.3">
      <c r="A2414">
        <v>3427534518</v>
      </c>
      <c r="B2414">
        <v>77308</v>
      </c>
      <c r="C2414">
        <v>1</v>
      </c>
      <c r="D2414">
        <v>223.27</v>
      </c>
    </row>
    <row r="2415" spans="1:4" x14ac:dyDescent="0.3">
      <c r="A2415">
        <v>9997994965</v>
      </c>
      <c r="B2415">
        <v>461804</v>
      </c>
      <c r="C2415">
        <v>2</v>
      </c>
      <c r="D2415">
        <v>310.69</v>
      </c>
    </row>
    <row r="2416" spans="1:4" x14ac:dyDescent="0.3">
      <c r="A2416">
        <v>5015358514</v>
      </c>
      <c r="B2416">
        <v>891833</v>
      </c>
      <c r="C2416">
        <v>1</v>
      </c>
      <c r="D2416">
        <v>493.19</v>
      </c>
    </row>
    <row r="2417" spans="1:4" x14ac:dyDescent="0.3">
      <c r="A2417">
        <v>5769065545</v>
      </c>
      <c r="B2417">
        <v>376447</v>
      </c>
      <c r="C2417">
        <v>3</v>
      </c>
      <c r="D2417">
        <v>724.84</v>
      </c>
    </row>
    <row r="2418" spans="1:4" x14ac:dyDescent="0.3">
      <c r="A2418">
        <v>4062815570</v>
      </c>
      <c r="B2418">
        <v>492958</v>
      </c>
      <c r="C2418">
        <v>1</v>
      </c>
      <c r="D2418">
        <v>84.2</v>
      </c>
    </row>
    <row r="2419" spans="1:4" x14ac:dyDescent="0.3">
      <c r="A2419">
        <v>39405769</v>
      </c>
      <c r="B2419">
        <v>880510</v>
      </c>
      <c r="C2419">
        <v>2</v>
      </c>
      <c r="D2419">
        <v>951.43</v>
      </c>
    </row>
    <row r="2420" spans="1:4" x14ac:dyDescent="0.3">
      <c r="A2420">
        <v>9553518696</v>
      </c>
      <c r="B2420">
        <v>336847</v>
      </c>
      <c r="C2420">
        <v>3</v>
      </c>
      <c r="D2420">
        <v>936.98</v>
      </c>
    </row>
    <row r="2421" spans="1:4" x14ac:dyDescent="0.3">
      <c r="A2421">
        <v>8023712979</v>
      </c>
      <c r="B2421">
        <v>328457</v>
      </c>
      <c r="C2421">
        <v>2</v>
      </c>
      <c r="D2421">
        <v>858.57</v>
      </c>
    </row>
    <row r="2422" spans="1:4" x14ac:dyDescent="0.3">
      <c r="A2422">
        <v>1111747100</v>
      </c>
      <c r="B2422">
        <v>677169</v>
      </c>
      <c r="C2422">
        <v>1</v>
      </c>
      <c r="D2422">
        <v>261.02999999999997</v>
      </c>
    </row>
    <row r="2423" spans="1:4" x14ac:dyDescent="0.3">
      <c r="A2423">
        <v>3598180305</v>
      </c>
      <c r="B2423">
        <v>492958</v>
      </c>
      <c r="C2423">
        <v>1</v>
      </c>
      <c r="D2423">
        <v>84.2</v>
      </c>
    </row>
    <row r="2424" spans="1:4" x14ac:dyDescent="0.3">
      <c r="A2424">
        <v>8171660349</v>
      </c>
      <c r="B2424">
        <v>118820</v>
      </c>
      <c r="C2424">
        <v>3</v>
      </c>
      <c r="D2424">
        <v>12.32</v>
      </c>
    </row>
    <row r="2425" spans="1:4" x14ac:dyDescent="0.3">
      <c r="A2425">
        <v>3644704128</v>
      </c>
      <c r="B2425">
        <v>186168</v>
      </c>
      <c r="C2425">
        <v>1</v>
      </c>
      <c r="D2425">
        <v>878.8</v>
      </c>
    </row>
    <row r="2426" spans="1:4" x14ac:dyDescent="0.3">
      <c r="A2426">
        <v>1254907139</v>
      </c>
      <c r="B2426">
        <v>183929</v>
      </c>
      <c r="C2426">
        <v>1</v>
      </c>
      <c r="D2426">
        <v>738.74</v>
      </c>
    </row>
    <row r="2427" spans="1:4" x14ac:dyDescent="0.3">
      <c r="A2427">
        <v>9810593187</v>
      </c>
      <c r="B2427">
        <v>942001</v>
      </c>
      <c r="C2427">
        <v>3</v>
      </c>
      <c r="D2427">
        <v>671.55</v>
      </c>
    </row>
    <row r="2428" spans="1:4" x14ac:dyDescent="0.3">
      <c r="A2428">
        <v>3205629870</v>
      </c>
      <c r="B2428">
        <v>552883</v>
      </c>
      <c r="C2428">
        <v>1</v>
      </c>
      <c r="D2428">
        <v>888.16</v>
      </c>
    </row>
    <row r="2429" spans="1:4" x14ac:dyDescent="0.3">
      <c r="A2429">
        <v>8608459871</v>
      </c>
      <c r="B2429">
        <v>39154</v>
      </c>
      <c r="C2429">
        <v>3</v>
      </c>
      <c r="D2429">
        <v>946.86</v>
      </c>
    </row>
    <row r="2430" spans="1:4" x14ac:dyDescent="0.3">
      <c r="A2430">
        <v>2730458449</v>
      </c>
      <c r="B2430">
        <v>425341</v>
      </c>
      <c r="C2430">
        <v>1</v>
      </c>
      <c r="D2430">
        <v>486.28</v>
      </c>
    </row>
    <row r="2431" spans="1:4" x14ac:dyDescent="0.3">
      <c r="A2431">
        <v>2807397566</v>
      </c>
      <c r="B2431">
        <v>669378</v>
      </c>
      <c r="C2431">
        <v>2</v>
      </c>
      <c r="D2431">
        <v>212.14</v>
      </c>
    </row>
    <row r="2432" spans="1:4" x14ac:dyDescent="0.3">
      <c r="A2432">
        <v>7217535512</v>
      </c>
      <c r="B2432">
        <v>954722</v>
      </c>
      <c r="C2432">
        <v>3</v>
      </c>
      <c r="D2432">
        <v>616.45000000000005</v>
      </c>
    </row>
    <row r="2433" spans="1:4" x14ac:dyDescent="0.3">
      <c r="A2433">
        <v>3321951407</v>
      </c>
      <c r="B2433">
        <v>901144</v>
      </c>
      <c r="C2433">
        <v>2</v>
      </c>
      <c r="D2433">
        <v>340.36</v>
      </c>
    </row>
    <row r="2434" spans="1:4" x14ac:dyDescent="0.3">
      <c r="A2434">
        <v>7189146676</v>
      </c>
      <c r="B2434">
        <v>18035</v>
      </c>
      <c r="C2434">
        <v>2</v>
      </c>
      <c r="D2434">
        <v>968.94</v>
      </c>
    </row>
    <row r="2435" spans="1:4" x14ac:dyDescent="0.3">
      <c r="A2435">
        <v>5601251774</v>
      </c>
      <c r="B2435">
        <v>602241</v>
      </c>
      <c r="C2435">
        <v>2</v>
      </c>
      <c r="D2435">
        <v>976.55</v>
      </c>
    </row>
    <row r="2436" spans="1:4" x14ac:dyDescent="0.3">
      <c r="A2436">
        <v>8884350133</v>
      </c>
      <c r="B2436">
        <v>851978</v>
      </c>
      <c r="C2436">
        <v>1</v>
      </c>
      <c r="D2436">
        <v>715.72</v>
      </c>
    </row>
    <row r="2437" spans="1:4" x14ac:dyDescent="0.3">
      <c r="A2437">
        <v>8168306307</v>
      </c>
      <c r="B2437">
        <v>557908</v>
      </c>
      <c r="C2437">
        <v>2</v>
      </c>
      <c r="D2437">
        <v>942.37</v>
      </c>
    </row>
    <row r="2438" spans="1:4" x14ac:dyDescent="0.3">
      <c r="A2438">
        <v>7689275881</v>
      </c>
      <c r="B2438">
        <v>564692</v>
      </c>
      <c r="C2438">
        <v>1</v>
      </c>
      <c r="D2438">
        <v>215.65</v>
      </c>
    </row>
    <row r="2439" spans="1:4" x14ac:dyDescent="0.3">
      <c r="A2439">
        <v>6593510732</v>
      </c>
      <c r="B2439">
        <v>741341</v>
      </c>
      <c r="C2439">
        <v>1</v>
      </c>
      <c r="D2439">
        <v>923.84</v>
      </c>
    </row>
    <row r="2440" spans="1:4" x14ac:dyDescent="0.3">
      <c r="A2440">
        <v>3066405445</v>
      </c>
      <c r="B2440">
        <v>883013</v>
      </c>
      <c r="C2440">
        <v>3</v>
      </c>
      <c r="D2440">
        <v>989.88</v>
      </c>
    </row>
    <row r="2441" spans="1:4" x14ac:dyDescent="0.3">
      <c r="A2441">
        <v>5319633841</v>
      </c>
      <c r="B2441">
        <v>137909</v>
      </c>
      <c r="C2441">
        <v>2</v>
      </c>
      <c r="D2441">
        <v>864.3</v>
      </c>
    </row>
    <row r="2442" spans="1:4" x14ac:dyDescent="0.3">
      <c r="A2442">
        <v>1113665104</v>
      </c>
      <c r="B2442">
        <v>82484</v>
      </c>
      <c r="C2442">
        <v>3</v>
      </c>
      <c r="D2442">
        <v>914.88</v>
      </c>
    </row>
    <row r="2443" spans="1:4" x14ac:dyDescent="0.3">
      <c r="A2443">
        <v>8436983782</v>
      </c>
      <c r="B2443">
        <v>376447</v>
      </c>
      <c r="C2443">
        <v>3</v>
      </c>
      <c r="D2443">
        <v>724.84</v>
      </c>
    </row>
    <row r="2444" spans="1:4" x14ac:dyDescent="0.3">
      <c r="A2444">
        <v>1958942711</v>
      </c>
      <c r="B2444">
        <v>669378</v>
      </c>
      <c r="C2444">
        <v>2</v>
      </c>
      <c r="D2444">
        <v>212.14</v>
      </c>
    </row>
    <row r="2445" spans="1:4" x14ac:dyDescent="0.3">
      <c r="A2445">
        <v>6485627928</v>
      </c>
      <c r="B2445">
        <v>257719</v>
      </c>
      <c r="C2445">
        <v>2</v>
      </c>
      <c r="D2445">
        <v>281.73</v>
      </c>
    </row>
    <row r="2446" spans="1:4" x14ac:dyDescent="0.3">
      <c r="A2446">
        <v>8147959428</v>
      </c>
      <c r="B2446">
        <v>712307</v>
      </c>
      <c r="C2446">
        <v>2</v>
      </c>
      <c r="D2446">
        <v>264.89</v>
      </c>
    </row>
    <row r="2447" spans="1:4" x14ac:dyDescent="0.3">
      <c r="A2447">
        <v>3697060283</v>
      </c>
      <c r="B2447">
        <v>949818</v>
      </c>
      <c r="C2447">
        <v>2</v>
      </c>
      <c r="D2447">
        <v>483.05</v>
      </c>
    </row>
    <row r="2448" spans="1:4" x14ac:dyDescent="0.3">
      <c r="A2448">
        <v>2039437258</v>
      </c>
      <c r="B2448">
        <v>992178</v>
      </c>
      <c r="C2448">
        <v>2</v>
      </c>
      <c r="D2448">
        <v>632.42999999999995</v>
      </c>
    </row>
    <row r="2449" spans="1:4" x14ac:dyDescent="0.3">
      <c r="A2449">
        <v>7655293952</v>
      </c>
      <c r="B2449">
        <v>337168</v>
      </c>
      <c r="C2449">
        <v>1</v>
      </c>
      <c r="D2449">
        <v>545.49</v>
      </c>
    </row>
    <row r="2450" spans="1:4" x14ac:dyDescent="0.3">
      <c r="A2450">
        <v>39791095</v>
      </c>
      <c r="B2450">
        <v>700048</v>
      </c>
      <c r="C2450">
        <v>3</v>
      </c>
      <c r="D2450">
        <v>141.28</v>
      </c>
    </row>
    <row r="2451" spans="1:4" x14ac:dyDescent="0.3">
      <c r="A2451">
        <v>8071046067</v>
      </c>
      <c r="B2451">
        <v>26060</v>
      </c>
      <c r="C2451">
        <v>2</v>
      </c>
      <c r="D2451">
        <v>342.94</v>
      </c>
    </row>
    <row r="2452" spans="1:4" x14ac:dyDescent="0.3">
      <c r="A2452">
        <v>2656326203</v>
      </c>
      <c r="B2452">
        <v>613942</v>
      </c>
      <c r="C2452">
        <v>1</v>
      </c>
      <c r="D2452">
        <v>545</v>
      </c>
    </row>
    <row r="2453" spans="1:4" x14ac:dyDescent="0.3">
      <c r="A2453">
        <v>2366866840</v>
      </c>
      <c r="B2453">
        <v>52729</v>
      </c>
      <c r="C2453">
        <v>1</v>
      </c>
      <c r="D2453">
        <v>316.02</v>
      </c>
    </row>
    <row r="2454" spans="1:4" x14ac:dyDescent="0.3">
      <c r="A2454">
        <v>8227348656</v>
      </c>
      <c r="B2454">
        <v>487931</v>
      </c>
      <c r="C2454">
        <v>1</v>
      </c>
      <c r="D2454">
        <v>709.08</v>
      </c>
    </row>
    <row r="2455" spans="1:4" x14ac:dyDescent="0.3">
      <c r="A2455">
        <v>3917024194</v>
      </c>
      <c r="B2455">
        <v>927651</v>
      </c>
      <c r="C2455">
        <v>1</v>
      </c>
      <c r="D2455">
        <v>426.72</v>
      </c>
    </row>
    <row r="2456" spans="1:4" x14ac:dyDescent="0.3">
      <c r="A2456">
        <v>3101265</v>
      </c>
      <c r="B2456">
        <v>300159</v>
      </c>
      <c r="C2456">
        <v>1</v>
      </c>
      <c r="D2456">
        <v>44.35</v>
      </c>
    </row>
    <row r="2457" spans="1:4" x14ac:dyDescent="0.3">
      <c r="A2457">
        <v>9907835880</v>
      </c>
      <c r="B2457">
        <v>432617</v>
      </c>
      <c r="C2457">
        <v>3</v>
      </c>
      <c r="D2457">
        <v>863.18</v>
      </c>
    </row>
    <row r="2458" spans="1:4" x14ac:dyDescent="0.3">
      <c r="A2458">
        <v>3396210655</v>
      </c>
      <c r="B2458">
        <v>700048</v>
      </c>
      <c r="C2458">
        <v>3</v>
      </c>
      <c r="D2458">
        <v>141.28</v>
      </c>
    </row>
    <row r="2459" spans="1:4" x14ac:dyDescent="0.3">
      <c r="A2459">
        <v>3000018472</v>
      </c>
      <c r="B2459">
        <v>70969</v>
      </c>
      <c r="C2459">
        <v>2</v>
      </c>
      <c r="D2459">
        <v>631.70000000000005</v>
      </c>
    </row>
    <row r="2460" spans="1:4" x14ac:dyDescent="0.3">
      <c r="A2460">
        <v>7166339556</v>
      </c>
      <c r="B2460">
        <v>667163</v>
      </c>
      <c r="C2460">
        <v>1</v>
      </c>
      <c r="D2460">
        <v>441.2</v>
      </c>
    </row>
    <row r="2461" spans="1:4" x14ac:dyDescent="0.3">
      <c r="A2461">
        <v>2194351161</v>
      </c>
      <c r="B2461">
        <v>561860</v>
      </c>
      <c r="C2461">
        <v>3</v>
      </c>
      <c r="D2461">
        <v>874.78</v>
      </c>
    </row>
    <row r="2462" spans="1:4" x14ac:dyDescent="0.3">
      <c r="A2462">
        <v>3224986973</v>
      </c>
      <c r="B2462">
        <v>876139</v>
      </c>
      <c r="C2462">
        <v>3</v>
      </c>
      <c r="D2462">
        <v>415.75</v>
      </c>
    </row>
    <row r="2463" spans="1:4" x14ac:dyDescent="0.3">
      <c r="A2463">
        <v>6882280967</v>
      </c>
      <c r="B2463">
        <v>305754</v>
      </c>
      <c r="C2463">
        <v>2</v>
      </c>
      <c r="D2463">
        <v>979.99</v>
      </c>
    </row>
    <row r="2464" spans="1:4" x14ac:dyDescent="0.3">
      <c r="A2464">
        <v>8556188247</v>
      </c>
      <c r="B2464">
        <v>721521</v>
      </c>
      <c r="C2464">
        <v>3</v>
      </c>
      <c r="D2464">
        <v>417.39</v>
      </c>
    </row>
    <row r="2465" spans="1:4" x14ac:dyDescent="0.3">
      <c r="A2465">
        <v>5236345617</v>
      </c>
      <c r="B2465">
        <v>613942</v>
      </c>
      <c r="C2465">
        <v>1</v>
      </c>
      <c r="D2465">
        <v>545</v>
      </c>
    </row>
    <row r="2466" spans="1:4" x14ac:dyDescent="0.3">
      <c r="A2466">
        <v>5153146875</v>
      </c>
      <c r="B2466">
        <v>677169</v>
      </c>
      <c r="C2466">
        <v>1</v>
      </c>
      <c r="D2466">
        <v>261.02999999999997</v>
      </c>
    </row>
    <row r="2467" spans="1:4" x14ac:dyDescent="0.3">
      <c r="A2467">
        <v>2011151353</v>
      </c>
      <c r="B2467">
        <v>525531</v>
      </c>
      <c r="C2467">
        <v>3</v>
      </c>
      <c r="D2467">
        <v>831.1</v>
      </c>
    </row>
    <row r="2468" spans="1:4" x14ac:dyDescent="0.3">
      <c r="A2468">
        <v>9880145668</v>
      </c>
      <c r="B2468">
        <v>433521</v>
      </c>
      <c r="C2468">
        <v>3</v>
      </c>
      <c r="D2468">
        <v>321.33</v>
      </c>
    </row>
    <row r="2469" spans="1:4" x14ac:dyDescent="0.3">
      <c r="A2469">
        <v>2724264210</v>
      </c>
      <c r="B2469">
        <v>990993</v>
      </c>
      <c r="C2469">
        <v>3</v>
      </c>
      <c r="D2469">
        <v>263.7</v>
      </c>
    </row>
    <row r="2470" spans="1:4" x14ac:dyDescent="0.3">
      <c r="A2470">
        <v>871734663</v>
      </c>
      <c r="B2470">
        <v>4452</v>
      </c>
      <c r="C2470">
        <v>1</v>
      </c>
      <c r="D2470">
        <v>169.88</v>
      </c>
    </row>
    <row r="2471" spans="1:4" x14ac:dyDescent="0.3">
      <c r="A2471">
        <v>3883638432</v>
      </c>
      <c r="B2471">
        <v>89084</v>
      </c>
      <c r="C2471">
        <v>1</v>
      </c>
      <c r="D2471">
        <v>598.83000000000004</v>
      </c>
    </row>
    <row r="2472" spans="1:4" x14ac:dyDescent="0.3">
      <c r="A2472">
        <v>1282422181</v>
      </c>
      <c r="B2472">
        <v>478531</v>
      </c>
      <c r="C2472">
        <v>1</v>
      </c>
      <c r="D2472">
        <v>825.46</v>
      </c>
    </row>
    <row r="2473" spans="1:4" x14ac:dyDescent="0.3">
      <c r="A2473">
        <v>4500802008</v>
      </c>
      <c r="B2473">
        <v>228286</v>
      </c>
      <c r="C2473">
        <v>3</v>
      </c>
      <c r="D2473">
        <v>179.08</v>
      </c>
    </row>
    <row r="2474" spans="1:4" x14ac:dyDescent="0.3">
      <c r="A2474">
        <v>8209715885</v>
      </c>
      <c r="B2474">
        <v>807452</v>
      </c>
      <c r="C2474">
        <v>2</v>
      </c>
      <c r="D2474">
        <v>144.19</v>
      </c>
    </row>
    <row r="2475" spans="1:4" x14ac:dyDescent="0.3">
      <c r="A2475">
        <v>9391482926</v>
      </c>
      <c r="B2475">
        <v>490602</v>
      </c>
      <c r="C2475">
        <v>3</v>
      </c>
      <c r="D2475">
        <v>549.47</v>
      </c>
    </row>
    <row r="2476" spans="1:4" x14ac:dyDescent="0.3">
      <c r="A2476">
        <v>7217765772</v>
      </c>
      <c r="B2476">
        <v>672059</v>
      </c>
      <c r="C2476">
        <v>1</v>
      </c>
      <c r="D2476">
        <v>672.73</v>
      </c>
    </row>
    <row r="2477" spans="1:4" x14ac:dyDescent="0.3">
      <c r="A2477">
        <v>7848556658</v>
      </c>
      <c r="B2477">
        <v>36412</v>
      </c>
      <c r="C2477">
        <v>3</v>
      </c>
      <c r="D2477">
        <v>397.68</v>
      </c>
    </row>
    <row r="2478" spans="1:4" x14ac:dyDescent="0.3">
      <c r="A2478">
        <v>9000851345</v>
      </c>
      <c r="B2478">
        <v>623234</v>
      </c>
      <c r="C2478">
        <v>3</v>
      </c>
      <c r="D2478">
        <v>329.79</v>
      </c>
    </row>
    <row r="2479" spans="1:4" x14ac:dyDescent="0.3">
      <c r="A2479">
        <v>3019634875</v>
      </c>
      <c r="B2479">
        <v>118820</v>
      </c>
      <c r="C2479">
        <v>1</v>
      </c>
      <c r="D2479">
        <v>12.32</v>
      </c>
    </row>
    <row r="2480" spans="1:4" x14ac:dyDescent="0.3">
      <c r="A2480">
        <v>7013612817</v>
      </c>
      <c r="B2480">
        <v>237083</v>
      </c>
      <c r="C2480">
        <v>2</v>
      </c>
      <c r="D2480">
        <v>577.13</v>
      </c>
    </row>
    <row r="2481" spans="1:4" x14ac:dyDescent="0.3">
      <c r="A2481">
        <v>59461109</v>
      </c>
      <c r="B2481">
        <v>991434</v>
      </c>
      <c r="C2481">
        <v>3</v>
      </c>
      <c r="D2481">
        <v>237.62</v>
      </c>
    </row>
    <row r="2482" spans="1:4" x14ac:dyDescent="0.3">
      <c r="A2482">
        <v>740245864</v>
      </c>
      <c r="B2482">
        <v>901144</v>
      </c>
      <c r="C2482">
        <v>2</v>
      </c>
      <c r="D2482">
        <v>340.36</v>
      </c>
    </row>
    <row r="2483" spans="1:4" x14ac:dyDescent="0.3">
      <c r="A2483">
        <v>8432648823</v>
      </c>
      <c r="B2483">
        <v>26060</v>
      </c>
      <c r="C2483">
        <v>2</v>
      </c>
      <c r="D2483">
        <v>342.94</v>
      </c>
    </row>
    <row r="2484" spans="1:4" x14ac:dyDescent="0.3">
      <c r="A2484">
        <v>5863164527</v>
      </c>
      <c r="B2484">
        <v>433521</v>
      </c>
      <c r="C2484">
        <v>1</v>
      </c>
      <c r="D2484">
        <v>321.33</v>
      </c>
    </row>
    <row r="2485" spans="1:4" x14ac:dyDescent="0.3">
      <c r="A2485">
        <v>8615999186</v>
      </c>
      <c r="B2485">
        <v>6405</v>
      </c>
      <c r="C2485">
        <v>2</v>
      </c>
      <c r="D2485">
        <v>236.51</v>
      </c>
    </row>
    <row r="2486" spans="1:4" x14ac:dyDescent="0.3">
      <c r="A2486">
        <v>1743268828</v>
      </c>
      <c r="B2486">
        <v>9436</v>
      </c>
      <c r="C2486">
        <v>1</v>
      </c>
      <c r="D2486">
        <v>88.43</v>
      </c>
    </row>
    <row r="2487" spans="1:4" x14ac:dyDescent="0.3">
      <c r="A2487">
        <v>5475369740</v>
      </c>
      <c r="B2487">
        <v>133542</v>
      </c>
      <c r="C2487">
        <v>2</v>
      </c>
      <c r="D2487">
        <v>68.489999999999995</v>
      </c>
    </row>
    <row r="2488" spans="1:4" x14ac:dyDescent="0.3">
      <c r="A2488">
        <v>6520584496</v>
      </c>
      <c r="B2488">
        <v>820973</v>
      </c>
      <c r="C2488">
        <v>3</v>
      </c>
      <c r="D2488">
        <v>114.52</v>
      </c>
    </row>
    <row r="2489" spans="1:4" x14ac:dyDescent="0.3">
      <c r="A2489">
        <v>3854394048</v>
      </c>
      <c r="B2489">
        <v>300159</v>
      </c>
      <c r="C2489">
        <v>2</v>
      </c>
      <c r="D2489">
        <v>44.35</v>
      </c>
    </row>
    <row r="2490" spans="1:4" x14ac:dyDescent="0.3">
      <c r="A2490">
        <v>4105779656</v>
      </c>
      <c r="B2490">
        <v>243235</v>
      </c>
      <c r="C2490">
        <v>3</v>
      </c>
      <c r="D2490">
        <v>109.03</v>
      </c>
    </row>
    <row r="2491" spans="1:4" x14ac:dyDescent="0.3">
      <c r="A2491">
        <v>5960266785</v>
      </c>
      <c r="B2491">
        <v>760684</v>
      </c>
      <c r="C2491">
        <v>3</v>
      </c>
      <c r="D2491">
        <v>71.599999999999994</v>
      </c>
    </row>
    <row r="2492" spans="1:4" x14ac:dyDescent="0.3">
      <c r="A2492">
        <v>7380998329</v>
      </c>
      <c r="B2492">
        <v>621677</v>
      </c>
      <c r="C2492">
        <v>3</v>
      </c>
      <c r="D2492">
        <v>317.8</v>
      </c>
    </row>
    <row r="2493" spans="1:4" x14ac:dyDescent="0.3">
      <c r="A2493">
        <v>460625201</v>
      </c>
      <c r="B2493">
        <v>131748</v>
      </c>
      <c r="C2493">
        <v>1</v>
      </c>
      <c r="D2493">
        <v>81.349999999999994</v>
      </c>
    </row>
    <row r="2494" spans="1:4" x14ac:dyDescent="0.3">
      <c r="A2494">
        <v>5442705208</v>
      </c>
      <c r="B2494">
        <v>739534</v>
      </c>
      <c r="C2494">
        <v>2</v>
      </c>
      <c r="D2494">
        <v>994.56</v>
      </c>
    </row>
    <row r="2495" spans="1:4" x14ac:dyDescent="0.3">
      <c r="A2495">
        <v>643302284</v>
      </c>
      <c r="B2495">
        <v>726958</v>
      </c>
      <c r="C2495">
        <v>3</v>
      </c>
      <c r="D2495">
        <v>887.48</v>
      </c>
    </row>
    <row r="2496" spans="1:4" x14ac:dyDescent="0.3">
      <c r="A2496">
        <v>6141016209</v>
      </c>
      <c r="B2496">
        <v>451812</v>
      </c>
      <c r="C2496">
        <v>2</v>
      </c>
      <c r="D2496">
        <v>530.85</v>
      </c>
    </row>
    <row r="2497" spans="1:4" x14ac:dyDescent="0.3">
      <c r="A2497">
        <v>4058658914</v>
      </c>
      <c r="B2497">
        <v>937542</v>
      </c>
      <c r="C2497">
        <v>3</v>
      </c>
      <c r="D2497">
        <v>97.04</v>
      </c>
    </row>
    <row r="2498" spans="1:4" x14ac:dyDescent="0.3">
      <c r="A2498">
        <v>4731454539</v>
      </c>
      <c r="B2498">
        <v>140154</v>
      </c>
      <c r="C2498">
        <v>3</v>
      </c>
      <c r="D2498">
        <v>171.2</v>
      </c>
    </row>
    <row r="2499" spans="1:4" x14ac:dyDescent="0.3">
      <c r="A2499">
        <v>148408710</v>
      </c>
      <c r="B2499">
        <v>448752</v>
      </c>
      <c r="C2499">
        <v>2</v>
      </c>
      <c r="D2499">
        <v>160.07</v>
      </c>
    </row>
    <row r="2500" spans="1:4" x14ac:dyDescent="0.3">
      <c r="A2500">
        <v>3263142674</v>
      </c>
      <c r="B2500">
        <v>969851</v>
      </c>
      <c r="C2500">
        <v>1</v>
      </c>
      <c r="D2500">
        <v>340.66</v>
      </c>
    </row>
    <row r="2501" spans="1:4" x14ac:dyDescent="0.3">
      <c r="A2501">
        <v>9591201821</v>
      </c>
      <c r="B2501">
        <v>146840</v>
      </c>
      <c r="C2501">
        <v>3</v>
      </c>
      <c r="D2501">
        <v>786.85</v>
      </c>
    </row>
    <row r="2502" spans="1:4" x14ac:dyDescent="0.3">
      <c r="A2502">
        <v>2227944524</v>
      </c>
      <c r="B2502">
        <v>914071</v>
      </c>
      <c r="C2502">
        <v>1</v>
      </c>
      <c r="D2502">
        <v>296.94</v>
      </c>
    </row>
    <row r="2503" spans="1:4" x14ac:dyDescent="0.3">
      <c r="A2503">
        <v>2307375554</v>
      </c>
      <c r="B2503">
        <v>328457</v>
      </c>
      <c r="C2503">
        <v>1</v>
      </c>
      <c r="D2503">
        <v>858.57</v>
      </c>
    </row>
    <row r="2504" spans="1:4" x14ac:dyDescent="0.3">
      <c r="A2504">
        <v>8521887524</v>
      </c>
      <c r="B2504">
        <v>131937</v>
      </c>
      <c r="C2504">
        <v>3</v>
      </c>
      <c r="D2504">
        <v>287.81</v>
      </c>
    </row>
    <row r="2505" spans="1:4" x14ac:dyDescent="0.3">
      <c r="A2505">
        <v>3298709387</v>
      </c>
      <c r="B2505">
        <v>604184</v>
      </c>
      <c r="C2505">
        <v>1</v>
      </c>
      <c r="D2505">
        <v>397.55</v>
      </c>
    </row>
    <row r="2506" spans="1:4" x14ac:dyDescent="0.3">
      <c r="A2506">
        <v>8608686211</v>
      </c>
      <c r="B2506">
        <v>336847</v>
      </c>
      <c r="C2506">
        <v>3</v>
      </c>
      <c r="D2506">
        <v>936.98</v>
      </c>
    </row>
    <row r="2507" spans="1:4" x14ac:dyDescent="0.3">
      <c r="A2507">
        <v>5125482761</v>
      </c>
      <c r="B2507">
        <v>118820</v>
      </c>
      <c r="C2507">
        <v>3</v>
      </c>
      <c r="D2507">
        <v>12.32</v>
      </c>
    </row>
    <row r="2508" spans="1:4" x14ac:dyDescent="0.3">
      <c r="A2508">
        <v>7388146343</v>
      </c>
      <c r="B2508">
        <v>721521</v>
      </c>
      <c r="C2508">
        <v>2</v>
      </c>
      <c r="D2508">
        <v>417.39</v>
      </c>
    </row>
    <row r="2509" spans="1:4" x14ac:dyDescent="0.3">
      <c r="A2509">
        <v>7064723322</v>
      </c>
      <c r="B2509">
        <v>257719</v>
      </c>
      <c r="C2509">
        <v>3</v>
      </c>
      <c r="D2509">
        <v>281.73</v>
      </c>
    </row>
    <row r="2510" spans="1:4" x14ac:dyDescent="0.3">
      <c r="A2510">
        <v>1766291529</v>
      </c>
      <c r="B2510">
        <v>799459</v>
      </c>
      <c r="C2510">
        <v>3</v>
      </c>
      <c r="D2510">
        <v>852.02</v>
      </c>
    </row>
    <row r="2511" spans="1:4" x14ac:dyDescent="0.3">
      <c r="A2511">
        <v>8183491568</v>
      </c>
      <c r="B2511">
        <v>684939</v>
      </c>
      <c r="C2511">
        <v>1</v>
      </c>
      <c r="D2511">
        <v>727.95</v>
      </c>
    </row>
    <row r="2512" spans="1:4" x14ac:dyDescent="0.3">
      <c r="A2512">
        <v>6419111681</v>
      </c>
      <c r="B2512">
        <v>784673</v>
      </c>
      <c r="C2512">
        <v>1</v>
      </c>
      <c r="D2512">
        <v>491.39</v>
      </c>
    </row>
    <row r="2513" spans="1:4" x14ac:dyDescent="0.3">
      <c r="A2513">
        <v>9193945481</v>
      </c>
      <c r="B2513">
        <v>991434</v>
      </c>
      <c r="C2513">
        <v>3</v>
      </c>
      <c r="D2513">
        <v>237.62</v>
      </c>
    </row>
    <row r="2514" spans="1:4" x14ac:dyDescent="0.3">
      <c r="A2514">
        <v>3937750618</v>
      </c>
      <c r="B2514">
        <v>41853</v>
      </c>
      <c r="C2514">
        <v>3</v>
      </c>
      <c r="D2514">
        <v>910.44</v>
      </c>
    </row>
    <row r="2515" spans="1:4" x14ac:dyDescent="0.3">
      <c r="A2515">
        <v>2056682923</v>
      </c>
      <c r="B2515">
        <v>654297</v>
      </c>
      <c r="C2515">
        <v>1</v>
      </c>
      <c r="D2515">
        <v>13.25</v>
      </c>
    </row>
    <row r="2516" spans="1:4" x14ac:dyDescent="0.3">
      <c r="A2516">
        <v>7229998672</v>
      </c>
      <c r="B2516">
        <v>970529</v>
      </c>
      <c r="C2516">
        <v>3</v>
      </c>
      <c r="D2516">
        <v>827.44</v>
      </c>
    </row>
    <row r="2517" spans="1:4" x14ac:dyDescent="0.3">
      <c r="A2517">
        <v>7028582657</v>
      </c>
      <c r="B2517">
        <v>487931</v>
      </c>
      <c r="C2517">
        <v>1</v>
      </c>
      <c r="D2517">
        <v>709.08</v>
      </c>
    </row>
    <row r="2518" spans="1:4" x14ac:dyDescent="0.3">
      <c r="A2518">
        <v>1732091066</v>
      </c>
      <c r="B2518">
        <v>851978</v>
      </c>
      <c r="C2518">
        <v>1</v>
      </c>
      <c r="D2518">
        <v>715.72</v>
      </c>
    </row>
    <row r="2519" spans="1:4" x14ac:dyDescent="0.3">
      <c r="A2519">
        <v>9389363975</v>
      </c>
      <c r="B2519">
        <v>679865</v>
      </c>
      <c r="C2519">
        <v>2</v>
      </c>
      <c r="D2519">
        <v>347.91</v>
      </c>
    </row>
    <row r="2520" spans="1:4" x14ac:dyDescent="0.3">
      <c r="A2520">
        <v>9477050930</v>
      </c>
      <c r="B2520">
        <v>187399</v>
      </c>
      <c r="C2520">
        <v>1</v>
      </c>
      <c r="D2520">
        <v>53.49</v>
      </c>
    </row>
    <row r="2521" spans="1:4" x14ac:dyDescent="0.3">
      <c r="A2521">
        <v>6808771388</v>
      </c>
      <c r="B2521">
        <v>264803</v>
      </c>
      <c r="C2521">
        <v>3</v>
      </c>
      <c r="D2521">
        <v>995.98</v>
      </c>
    </row>
    <row r="2522" spans="1:4" x14ac:dyDescent="0.3">
      <c r="A2522">
        <v>7616458551</v>
      </c>
      <c r="B2522">
        <v>67197</v>
      </c>
      <c r="C2522">
        <v>1</v>
      </c>
      <c r="D2522">
        <v>552.20000000000005</v>
      </c>
    </row>
    <row r="2523" spans="1:4" x14ac:dyDescent="0.3">
      <c r="A2523">
        <v>2784959025</v>
      </c>
      <c r="B2523">
        <v>962054</v>
      </c>
      <c r="C2523">
        <v>3</v>
      </c>
      <c r="D2523">
        <v>16.86</v>
      </c>
    </row>
    <row r="2524" spans="1:4" x14ac:dyDescent="0.3">
      <c r="A2524">
        <v>2716611235</v>
      </c>
      <c r="B2524">
        <v>9436</v>
      </c>
      <c r="C2524">
        <v>1</v>
      </c>
      <c r="D2524">
        <v>88.43</v>
      </c>
    </row>
    <row r="2525" spans="1:4" x14ac:dyDescent="0.3">
      <c r="A2525">
        <v>3797871396</v>
      </c>
      <c r="B2525">
        <v>140154</v>
      </c>
      <c r="C2525">
        <v>1</v>
      </c>
      <c r="D2525">
        <v>171.2</v>
      </c>
    </row>
    <row r="2526" spans="1:4" x14ac:dyDescent="0.3">
      <c r="A2526">
        <v>5895445193</v>
      </c>
      <c r="B2526">
        <v>897083</v>
      </c>
      <c r="C2526">
        <v>2</v>
      </c>
      <c r="D2526">
        <v>972.69</v>
      </c>
    </row>
    <row r="2527" spans="1:4" x14ac:dyDescent="0.3">
      <c r="A2527">
        <v>5281640953</v>
      </c>
      <c r="B2527">
        <v>611575</v>
      </c>
      <c r="C2527">
        <v>3</v>
      </c>
      <c r="D2527">
        <v>482.06</v>
      </c>
    </row>
    <row r="2528" spans="1:4" x14ac:dyDescent="0.3">
      <c r="A2528">
        <v>9006387145</v>
      </c>
      <c r="B2528">
        <v>968887</v>
      </c>
      <c r="C2528">
        <v>3</v>
      </c>
      <c r="D2528">
        <v>40.700000000000003</v>
      </c>
    </row>
    <row r="2529" spans="1:4" x14ac:dyDescent="0.3">
      <c r="A2529">
        <v>2015702046</v>
      </c>
      <c r="B2529">
        <v>219598</v>
      </c>
      <c r="C2529">
        <v>3</v>
      </c>
      <c r="D2529">
        <v>367.08</v>
      </c>
    </row>
    <row r="2530" spans="1:4" x14ac:dyDescent="0.3">
      <c r="A2530">
        <v>9260334793</v>
      </c>
      <c r="B2530">
        <v>992178</v>
      </c>
      <c r="C2530">
        <v>3</v>
      </c>
      <c r="D2530">
        <v>632.42999999999995</v>
      </c>
    </row>
    <row r="2531" spans="1:4" x14ac:dyDescent="0.3">
      <c r="A2531">
        <v>5912752928</v>
      </c>
      <c r="B2531">
        <v>833557</v>
      </c>
      <c r="C2531">
        <v>1</v>
      </c>
      <c r="D2531">
        <v>422.87</v>
      </c>
    </row>
    <row r="2532" spans="1:4" x14ac:dyDescent="0.3">
      <c r="A2532">
        <v>7691723645</v>
      </c>
      <c r="B2532">
        <v>455755</v>
      </c>
      <c r="C2532">
        <v>2</v>
      </c>
      <c r="D2532">
        <v>44.09</v>
      </c>
    </row>
    <row r="2533" spans="1:4" x14ac:dyDescent="0.3">
      <c r="A2533">
        <v>9166904790</v>
      </c>
      <c r="B2533">
        <v>194682</v>
      </c>
      <c r="C2533">
        <v>3</v>
      </c>
      <c r="D2533">
        <v>912.29</v>
      </c>
    </row>
    <row r="2534" spans="1:4" x14ac:dyDescent="0.3">
      <c r="A2534">
        <v>1668797251</v>
      </c>
      <c r="B2534">
        <v>133542</v>
      </c>
      <c r="C2534">
        <v>2</v>
      </c>
      <c r="D2534">
        <v>68.489999999999995</v>
      </c>
    </row>
    <row r="2535" spans="1:4" x14ac:dyDescent="0.3">
      <c r="A2535">
        <v>3350348511</v>
      </c>
      <c r="B2535">
        <v>726958</v>
      </c>
      <c r="C2535">
        <v>2</v>
      </c>
      <c r="D2535">
        <v>887.48</v>
      </c>
    </row>
    <row r="2536" spans="1:4" x14ac:dyDescent="0.3">
      <c r="A2536">
        <v>2475154947</v>
      </c>
      <c r="B2536">
        <v>317242</v>
      </c>
      <c r="C2536">
        <v>3</v>
      </c>
      <c r="D2536">
        <v>198.15</v>
      </c>
    </row>
    <row r="2537" spans="1:4" x14ac:dyDescent="0.3">
      <c r="A2537">
        <v>1348544692</v>
      </c>
      <c r="B2537">
        <v>587420</v>
      </c>
      <c r="C2537">
        <v>3</v>
      </c>
      <c r="D2537">
        <v>357.42</v>
      </c>
    </row>
    <row r="2538" spans="1:4" x14ac:dyDescent="0.3">
      <c r="A2538">
        <v>6770208707</v>
      </c>
      <c r="B2538">
        <v>228286</v>
      </c>
      <c r="C2538">
        <v>1</v>
      </c>
      <c r="D2538">
        <v>179.08</v>
      </c>
    </row>
    <row r="2539" spans="1:4" x14ac:dyDescent="0.3">
      <c r="A2539">
        <v>9500356395</v>
      </c>
      <c r="B2539">
        <v>284460</v>
      </c>
      <c r="C2539">
        <v>1</v>
      </c>
      <c r="D2539">
        <v>505.95</v>
      </c>
    </row>
    <row r="2540" spans="1:4" x14ac:dyDescent="0.3">
      <c r="A2540">
        <v>6280233997</v>
      </c>
      <c r="B2540">
        <v>118820</v>
      </c>
      <c r="C2540">
        <v>2</v>
      </c>
      <c r="D2540">
        <v>12.32</v>
      </c>
    </row>
    <row r="2541" spans="1:4" x14ac:dyDescent="0.3">
      <c r="A2541">
        <v>935645101</v>
      </c>
      <c r="B2541">
        <v>677169</v>
      </c>
      <c r="C2541">
        <v>1</v>
      </c>
      <c r="D2541">
        <v>261.02999999999997</v>
      </c>
    </row>
    <row r="2542" spans="1:4" x14ac:dyDescent="0.3">
      <c r="A2542">
        <v>3492077995</v>
      </c>
      <c r="B2542">
        <v>863930</v>
      </c>
      <c r="C2542">
        <v>3</v>
      </c>
      <c r="D2542">
        <v>242.57</v>
      </c>
    </row>
    <row r="2543" spans="1:4" x14ac:dyDescent="0.3">
      <c r="A2543">
        <v>6971044672</v>
      </c>
      <c r="B2543">
        <v>120532</v>
      </c>
      <c r="C2543">
        <v>2</v>
      </c>
      <c r="D2543">
        <v>697.53</v>
      </c>
    </row>
    <row r="2544" spans="1:4" x14ac:dyDescent="0.3">
      <c r="A2544">
        <v>9417710958</v>
      </c>
      <c r="B2544">
        <v>70969</v>
      </c>
      <c r="C2544">
        <v>1</v>
      </c>
      <c r="D2544">
        <v>631.70000000000005</v>
      </c>
    </row>
    <row r="2545" spans="1:4" x14ac:dyDescent="0.3">
      <c r="A2545">
        <v>114851727</v>
      </c>
      <c r="B2545">
        <v>11422</v>
      </c>
      <c r="C2545">
        <v>1</v>
      </c>
      <c r="D2545">
        <v>127.16</v>
      </c>
    </row>
    <row r="2546" spans="1:4" x14ac:dyDescent="0.3">
      <c r="A2546">
        <v>7521503340</v>
      </c>
      <c r="B2546">
        <v>642612</v>
      </c>
      <c r="C2546">
        <v>2</v>
      </c>
      <c r="D2546">
        <v>517.03</v>
      </c>
    </row>
    <row r="2547" spans="1:4" x14ac:dyDescent="0.3">
      <c r="A2547">
        <v>7709878408</v>
      </c>
      <c r="B2547">
        <v>555121</v>
      </c>
      <c r="C2547">
        <v>1</v>
      </c>
      <c r="D2547">
        <v>354.91</v>
      </c>
    </row>
    <row r="2548" spans="1:4" x14ac:dyDescent="0.3">
      <c r="A2548">
        <v>7941755463</v>
      </c>
      <c r="B2548">
        <v>851978</v>
      </c>
      <c r="C2548">
        <v>1</v>
      </c>
      <c r="D2548">
        <v>715.72</v>
      </c>
    </row>
    <row r="2549" spans="1:4" x14ac:dyDescent="0.3">
      <c r="A2549">
        <v>4540271027</v>
      </c>
      <c r="B2549">
        <v>257719</v>
      </c>
      <c r="C2549">
        <v>1</v>
      </c>
      <c r="D2549">
        <v>281.73</v>
      </c>
    </row>
    <row r="2550" spans="1:4" x14ac:dyDescent="0.3">
      <c r="A2550">
        <v>8022168472</v>
      </c>
      <c r="B2550">
        <v>67197</v>
      </c>
      <c r="C2550">
        <v>1</v>
      </c>
      <c r="D2550">
        <v>552.20000000000005</v>
      </c>
    </row>
    <row r="2551" spans="1:4" x14ac:dyDescent="0.3">
      <c r="A2551">
        <v>3808358945</v>
      </c>
      <c r="B2551">
        <v>257719</v>
      </c>
      <c r="C2551">
        <v>2</v>
      </c>
      <c r="D2551">
        <v>281.73</v>
      </c>
    </row>
    <row r="2552" spans="1:4" x14ac:dyDescent="0.3">
      <c r="A2552">
        <v>5112444865</v>
      </c>
      <c r="B2552">
        <v>747801</v>
      </c>
      <c r="C2552">
        <v>3</v>
      </c>
      <c r="D2552">
        <v>277.76</v>
      </c>
    </row>
    <row r="2553" spans="1:4" x14ac:dyDescent="0.3">
      <c r="A2553">
        <v>9965551056</v>
      </c>
      <c r="B2553">
        <v>123983</v>
      </c>
      <c r="C2553">
        <v>2</v>
      </c>
      <c r="D2553">
        <v>785.67</v>
      </c>
    </row>
    <row r="2554" spans="1:4" x14ac:dyDescent="0.3">
      <c r="A2554">
        <v>7695708103</v>
      </c>
      <c r="B2554">
        <v>487065</v>
      </c>
      <c r="C2554">
        <v>3</v>
      </c>
      <c r="D2554">
        <v>374.68</v>
      </c>
    </row>
    <row r="2555" spans="1:4" x14ac:dyDescent="0.3">
      <c r="A2555">
        <v>7022728237</v>
      </c>
      <c r="B2555">
        <v>455083</v>
      </c>
      <c r="C2555">
        <v>1</v>
      </c>
      <c r="D2555">
        <v>959.01</v>
      </c>
    </row>
    <row r="2556" spans="1:4" x14ac:dyDescent="0.3">
      <c r="A2556">
        <v>2062715135</v>
      </c>
      <c r="B2556">
        <v>661577</v>
      </c>
      <c r="C2556">
        <v>2</v>
      </c>
      <c r="D2556">
        <v>720.95</v>
      </c>
    </row>
    <row r="2557" spans="1:4" x14ac:dyDescent="0.3">
      <c r="A2557">
        <v>3287815959</v>
      </c>
      <c r="B2557">
        <v>34186</v>
      </c>
      <c r="C2557">
        <v>1</v>
      </c>
      <c r="D2557">
        <v>925.65</v>
      </c>
    </row>
    <row r="2558" spans="1:4" x14ac:dyDescent="0.3">
      <c r="A2558">
        <v>9015471552</v>
      </c>
      <c r="B2558">
        <v>679865</v>
      </c>
      <c r="C2558">
        <v>2</v>
      </c>
      <c r="D2558">
        <v>347.91</v>
      </c>
    </row>
    <row r="2559" spans="1:4" x14ac:dyDescent="0.3">
      <c r="A2559">
        <v>1595123446</v>
      </c>
      <c r="B2559">
        <v>137909</v>
      </c>
      <c r="C2559">
        <v>2</v>
      </c>
      <c r="D2559">
        <v>864.3</v>
      </c>
    </row>
    <row r="2560" spans="1:4" x14ac:dyDescent="0.3">
      <c r="A2560">
        <v>4888577440</v>
      </c>
      <c r="B2560">
        <v>697683</v>
      </c>
      <c r="C2560">
        <v>2</v>
      </c>
      <c r="D2560">
        <v>123.74</v>
      </c>
    </row>
    <row r="2561" spans="1:4" x14ac:dyDescent="0.3">
      <c r="A2561">
        <v>9039053330</v>
      </c>
      <c r="B2561">
        <v>94225</v>
      </c>
      <c r="C2561">
        <v>3</v>
      </c>
      <c r="D2561">
        <v>77.11</v>
      </c>
    </row>
    <row r="2562" spans="1:4" x14ac:dyDescent="0.3">
      <c r="A2562">
        <v>3091360904</v>
      </c>
      <c r="B2562">
        <v>799459</v>
      </c>
      <c r="C2562">
        <v>1</v>
      </c>
      <c r="D2562">
        <v>852.02</v>
      </c>
    </row>
    <row r="2563" spans="1:4" x14ac:dyDescent="0.3">
      <c r="A2563">
        <v>6821938492</v>
      </c>
      <c r="B2563">
        <v>256051</v>
      </c>
      <c r="C2563">
        <v>3</v>
      </c>
      <c r="D2563">
        <v>400.92</v>
      </c>
    </row>
    <row r="2564" spans="1:4" x14ac:dyDescent="0.3">
      <c r="A2564">
        <v>4553785640</v>
      </c>
      <c r="B2564">
        <v>818990</v>
      </c>
      <c r="C2564">
        <v>2</v>
      </c>
      <c r="D2564">
        <v>163.55000000000001</v>
      </c>
    </row>
    <row r="2565" spans="1:4" x14ac:dyDescent="0.3">
      <c r="A2565">
        <v>4005611015</v>
      </c>
      <c r="B2565">
        <v>613942</v>
      </c>
      <c r="C2565">
        <v>3</v>
      </c>
      <c r="D2565">
        <v>545</v>
      </c>
    </row>
    <row r="2566" spans="1:4" x14ac:dyDescent="0.3">
      <c r="A2566">
        <v>8480910658</v>
      </c>
      <c r="B2566">
        <v>871592</v>
      </c>
      <c r="C2566">
        <v>3</v>
      </c>
      <c r="D2566">
        <v>870.29</v>
      </c>
    </row>
    <row r="2567" spans="1:4" x14ac:dyDescent="0.3">
      <c r="A2567">
        <v>1922667245</v>
      </c>
      <c r="B2567">
        <v>378287</v>
      </c>
      <c r="C2567">
        <v>3</v>
      </c>
      <c r="D2567">
        <v>332.84</v>
      </c>
    </row>
    <row r="2568" spans="1:4" x14ac:dyDescent="0.3">
      <c r="A2568">
        <v>379758677</v>
      </c>
      <c r="B2568">
        <v>171602</v>
      </c>
      <c r="C2568">
        <v>2</v>
      </c>
      <c r="D2568">
        <v>883.44</v>
      </c>
    </row>
    <row r="2569" spans="1:4" x14ac:dyDescent="0.3">
      <c r="A2569">
        <v>4903380842</v>
      </c>
      <c r="B2569">
        <v>317242</v>
      </c>
      <c r="C2569">
        <v>3</v>
      </c>
      <c r="D2569">
        <v>198.15</v>
      </c>
    </row>
    <row r="2570" spans="1:4" x14ac:dyDescent="0.3">
      <c r="A2570">
        <v>9244122658</v>
      </c>
      <c r="B2570">
        <v>26060</v>
      </c>
      <c r="C2570">
        <v>3</v>
      </c>
      <c r="D2570">
        <v>342.94</v>
      </c>
    </row>
    <row r="2571" spans="1:4" x14ac:dyDescent="0.3">
      <c r="A2571">
        <v>5054410467</v>
      </c>
      <c r="B2571">
        <v>60619</v>
      </c>
      <c r="C2571">
        <v>2</v>
      </c>
      <c r="D2571">
        <v>726.41</v>
      </c>
    </row>
    <row r="2572" spans="1:4" x14ac:dyDescent="0.3">
      <c r="A2572">
        <v>9877212995</v>
      </c>
      <c r="B2572">
        <v>739534</v>
      </c>
      <c r="C2572">
        <v>3</v>
      </c>
      <c r="D2572">
        <v>994.56</v>
      </c>
    </row>
    <row r="2573" spans="1:4" x14ac:dyDescent="0.3">
      <c r="A2573">
        <v>8375236356</v>
      </c>
      <c r="B2573">
        <v>890232</v>
      </c>
      <c r="C2573">
        <v>1</v>
      </c>
      <c r="D2573">
        <v>432</v>
      </c>
    </row>
    <row r="2574" spans="1:4" x14ac:dyDescent="0.3">
      <c r="A2574">
        <v>2652063230</v>
      </c>
      <c r="B2574">
        <v>604184</v>
      </c>
      <c r="C2574">
        <v>3</v>
      </c>
      <c r="D2574">
        <v>397.55</v>
      </c>
    </row>
    <row r="2575" spans="1:4" x14ac:dyDescent="0.3">
      <c r="A2575">
        <v>7258243894</v>
      </c>
      <c r="B2575">
        <v>473929</v>
      </c>
      <c r="C2575">
        <v>3</v>
      </c>
      <c r="D2575">
        <v>440.19</v>
      </c>
    </row>
    <row r="2576" spans="1:4" x14ac:dyDescent="0.3">
      <c r="A2576">
        <v>5980648426</v>
      </c>
      <c r="B2576">
        <v>373536</v>
      </c>
      <c r="C2576">
        <v>2</v>
      </c>
      <c r="D2576">
        <v>494.17</v>
      </c>
    </row>
    <row r="2577" spans="1:4" x14ac:dyDescent="0.3">
      <c r="A2577">
        <v>365104159</v>
      </c>
      <c r="B2577">
        <v>771228</v>
      </c>
      <c r="C2577">
        <v>2</v>
      </c>
      <c r="D2577">
        <v>83.18</v>
      </c>
    </row>
    <row r="2578" spans="1:4" x14ac:dyDescent="0.3">
      <c r="A2578">
        <v>7038005775</v>
      </c>
      <c r="B2578">
        <v>284460</v>
      </c>
      <c r="C2578">
        <v>1</v>
      </c>
      <c r="D2578">
        <v>505.95</v>
      </c>
    </row>
    <row r="2579" spans="1:4" x14ac:dyDescent="0.3">
      <c r="A2579">
        <v>1456792223</v>
      </c>
      <c r="B2579">
        <v>33797</v>
      </c>
      <c r="C2579">
        <v>2</v>
      </c>
      <c r="D2579">
        <v>888.12</v>
      </c>
    </row>
    <row r="2580" spans="1:4" x14ac:dyDescent="0.3">
      <c r="A2580">
        <v>6673964264</v>
      </c>
      <c r="B2580">
        <v>133542</v>
      </c>
      <c r="C2580">
        <v>1</v>
      </c>
      <c r="D2580">
        <v>68.489999999999995</v>
      </c>
    </row>
    <row r="2581" spans="1:4" x14ac:dyDescent="0.3">
      <c r="A2581">
        <v>5780280518</v>
      </c>
      <c r="B2581">
        <v>883013</v>
      </c>
      <c r="C2581">
        <v>1</v>
      </c>
      <c r="D2581">
        <v>989.88</v>
      </c>
    </row>
    <row r="2582" spans="1:4" x14ac:dyDescent="0.3">
      <c r="A2582">
        <v>6220137166</v>
      </c>
      <c r="B2582">
        <v>11422</v>
      </c>
      <c r="C2582">
        <v>1</v>
      </c>
      <c r="D2582">
        <v>127.16</v>
      </c>
    </row>
    <row r="2583" spans="1:4" x14ac:dyDescent="0.3">
      <c r="A2583">
        <v>2615887425</v>
      </c>
      <c r="B2583">
        <v>784827</v>
      </c>
      <c r="C2583">
        <v>3</v>
      </c>
      <c r="D2583">
        <v>274.25</v>
      </c>
    </row>
    <row r="2584" spans="1:4" x14ac:dyDescent="0.3">
      <c r="A2584">
        <v>5610987488</v>
      </c>
      <c r="B2584">
        <v>611575</v>
      </c>
      <c r="C2584">
        <v>2</v>
      </c>
      <c r="D2584">
        <v>482.06</v>
      </c>
    </row>
    <row r="2585" spans="1:4" x14ac:dyDescent="0.3">
      <c r="A2585">
        <v>6038240765</v>
      </c>
      <c r="B2585">
        <v>51036</v>
      </c>
      <c r="C2585">
        <v>2</v>
      </c>
      <c r="D2585">
        <v>931.61</v>
      </c>
    </row>
    <row r="2586" spans="1:4" x14ac:dyDescent="0.3">
      <c r="A2586">
        <v>5004974422</v>
      </c>
      <c r="B2586">
        <v>567671</v>
      </c>
      <c r="C2586">
        <v>1</v>
      </c>
      <c r="D2586">
        <v>418.48</v>
      </c>
    </row>
    <row r="2587" spans="1:4" x14ac:dyDescent="0.3">
      <c r="A2587">
        <v>2349863203</v>
      </c>
      <c r="B2587">
        <v>726958</v>
      </c>
      <c r="C2587">
        <v>3</v>
      </c>
      <c r="D2587">
        <v>887.48</v>
      </c>
    </row>
    <row r="2588" spans="1:4" x14ac:dyDescent="0.3">
      <c r="A2588">
        <v>9487956261</v>
      </c>
      <c r="B2588">
        <v>4452</v>
      </c>
      <c r="C2588">
        <v>1</v>
      </c>
      <c r="D2588">
        <v>169.88</v>
      </c>
    </row>
    <row r="2589" spans="1:4" x14ac:dyDescent="0.3">
      <c r="A2589">
        <v>7169945062</v>
      </c>
      <c r="B2589">
        <v>376447</v>
      </c>
      <c r="C2589">
        <v>3</v>
      </c>
      <c r="D2589">
        <v>724.84</v>
      </c>
    </row>
    <row r="2590" spans="1:4" x14ac:dyDescent="0.3">
      <c r="A2590">
        <v>5393866026</v>
      </c>
      <c r="B2590">
        <v>256051</v>
      </c>
      <c r="C2590">
        <v>2</v>
      </c>
      <c r="D2590">
        <v>400.92</v>
      </c>
    </row>
    <row r="2591" spans="1:4" x14ac:dyDescent="0.3">
      <c r="A2591">
        <v>7266772806</v>
      </c>
      <c r="B2591">
        <v>137909</v>
      </c>
      <c r="C2591">
        <v>1</v>
      </c>
      <c r="D2591">
        <v>864.3</v>
      </c>
    </row>
    <row r="2592" spans="1:4" x14ac:dyDescent="0.3">
      <c r="A2592">
        <v>2411227007</v>
      </c>
      <c r="B2592">
        <v>337168</v>
      </c>
      <c r="C2592">
        <v>1</v>
      </c>
      <c r="D2592">
        <v>545.49</v>
      </c>
    </row>
    <row r="2593" spans="1:4" x14ac:dyDescent="0.3">
      <c r="A2593">
        <v>960728650</v>
      </c>
      <c r="B2593">
        <v>187399</v>
      </c>
      <c r="C2593">
        <v>3</v>
      </c>
      <c r="D2593">
        <v>53.49</v>
      </c>
    </row>
    <row r="2594" spans="1:4" x14ac:dyDescent="0.3">
      <c r="A2594">
        <v>2326500581</v>
      </c>
      <c r="B2594">
        <v>123983</v>
      </c>
      <c r="C2594">
        <v>2</v>
      </c>
      <c r="D2594">
        <v>785.67</v>
      </c>
    </row>
    <row r="2595" spans="1:4" x14ac:dyDescent="0.3">
      <c r="A2595">
        <v>9489310879</v>
      </c>
      <c r="B2595">
        <v>891833</v>
      </c>
      <c r="C2595">
        <v>3</v>
      </c>
      <c r="D2595">
        <v>493.19</v>
      </c>
    </row>
    <row r="2596" spans="1:4" x14ac:dyDescent="0.3">
      <c r="A2596">
        <v>2341242955</v>
      </c>
      <c r="B2596">
        <v>171602</v>
      </c>
      <c r="C2596">
        <v>1</v>
      </c>
      <c r="D2596">
        <v>883.44</v>
      </c>
    </row>
    <row r="2597" spans="1:4" x14ac:dyDescent="0.3">
      <c r="A2597">
        <v>1023485121</v>
      </c>
      <c r="B2597">
        <v>94225</v>
      </c>
      <c r="C2597">
        <v>3</v>
      </c>
      <c r="D2597">
        <v>77.11</v>
      </c>
    </row>
    <row r="2598" spans="1:4" x14ac:dyDescent="0.3">
      <c r="A2598">
        <v>9742218709</v>
      </c>
      <c r="B2598">
        <v>891833</v>
      </c>
      <c r="C2598">
        <v>2</v>
      </c>
      <c r="D2598">
        <v>493.19</v>
      </c>
    </row>
    <row r="2599" spans="1:4" x14ac:dyDescent="0.3">
      <c r="A2599">
        <v>9039933820</v>
      </c>
      <c r="B2599">
        <v>317242</v>
      </c>
      <c r="C2599">
        <v>3</v>
      </c>
      <c r="D2599">
        <v>198.15</v>
      </c>
    </row>
    <row r="2600" spans="1:4" x14ac:dyDescent="0.3">
      <c r="A2600">
        <v>1391881327</v>
      </c>
      <c r="B2600">
        <v>123983</v>
      </c>
      <c r="C2600">
        <v>3</v>
      </c>
      <c r="D2600">
        <v>785.67</v>
      </c>
    </row>
    <row r="2601" spans="1:4" x14ac:dyDescent="0.3">
      <c r="A2601">
        <v>3360648053</v>
      </c>
      <c r="B2601">
        <v>131136</v>
      </c>
      <c r="C2601">
        <v>1</v>
      </c>
      <c r="D2601">
        <v>37.799999999999997</v>
      </c>
    </row>
    <row r="2602" spans="1:4" x14ac:dyDescent="0.3">
      <c r="A2602">
        <v>9758418980</v>
      </c>
      <c r="B2602">
        <v>949818</v>
      </c>
      <c r="C2602">
        <v>2</v>
      </c>
      <c r="D2602">
        <v>483.05</v>
      </c>
    </row>
    <row r="2603" spans="1:4" x14ac:dyDescent="0.3">
      <c r="A2603">
        <v>9859459525</v>
      </c>
      <c r="B2603">
        <v>667163</v>
      </c>
      <c r="C2603">
        <v>2</v>
      </c>
      <c r="D2603">
        <v>441.2</v>
      </c>
    </row>
    <row r="2604" spans="1:4" x14ac:dyDescent="0.3">
      <c r="A2604">
        <v>6924226309</v>
      </c>
      <c r="B2604">
        <v>604184</v>
      </c>
      <c r="C2604">
        <v>2</v>
      </c>
      <c r="D2604">
        <v>397.55</v>
      </c>
    </row>
    <row r="2605" spans="1:4" x14ac:dyDescent="0.3">
      <c r="A2605">
        <v>7672052920</v>
      </c>
      <c r="B2605">
        <v>228286</v>
      </c>
      <c r="C2605">
        <v>3</v>
      </c>
      <c r="D2605">
        <v>179.08</v>
      </c>
    </row>
    <row r="2606" spans="1:4" x14ac:dyDescent="0.3">
      <c r="A2606">
        <v>4597359399</v>
      </c>
      <c r="B2606">
        <v>552496</v>
      </c>
      <c r="C2606">
        <v>3</v>
      </c>
      <c r="D2606">
        <v>508</v>
      </c>
    </row>
    <row r="2607" spans="1:4" x14ac:dyDescent="0.3">
      <c r="A2607">
        <v>665402174</v>
      </c>
      <c r="B2607">
        <v>894539</v>
      </c>
      <c r="C2607">
        <v>2</v>
      </c>
      <c r="D2607">
        <v>445.48</v>
      </c>
    </row>
    <row r="2608" spans="1:4" x14ac:dyDescent="0.3">
      <c r="A2608">
        <v>3986082657</v>
      </c>
      <c r="B2608">
        <v>604184</v>
      </c>
      <c r="C2608">
        <v>1</v>
      </c>
      <c r="D2608">
        <v>397.55</v>
      </c>
    </row>
    <row r="2609" spans="1:4" x14ac:dyDescent="0.3">
      <c r="A2609">
        <v>4275746826</v>
      </c>
      <c r="B2609">
        <v>120532</v>
      </c>
      <c r="C2609">
        <v>3</v>
      </c>
      <c r="D2609">
        <v>697.53</v>
      </c>
    </row>
    <row r="2610" spans="1:4" x14ac:dyDescent="0.3">
      <c r="A2610">
        <v>525864604</v>
      </c>
      <c r="B2610">
        <v>6405</v>
      </c>
      <c r="C2610">
        <v>3</v>
      </c>
      <c r="D2610">
        <v>236.51</v>
      </c>
    </row>
    <row r="2611" spans="1:4" x14ac:dyDescent="0.3">
      <c r="A2611">
        <v>4473658819</v>
      </c>
      <c r="B2611">
        <v>432617</v>
      </c>
      <c r="C2611">
        <v>2</v>
      </c>
      <c r="D2611">
        <v>863.18</v>
      </c>
    </row>
    <row r="2612" spans="1:4" x14ac:dyDescent="0.3">
      <c r="A2612">
        <v>8824559505</v>
      </c>
      <c r="B2612">
        <v>578097</v>
      </c>
      <c r="C2612">
        <v>3</v>
      </c>
      <c r="D2612">
        <v>267.61</v>
      </c>
    </row>
    <row r="2613" spans="1:4" x14ac:dyDescent="0.3">
      <c r="A2613">
        <v>1824646473</v>
      </c>
      <c r="B2613">
        <v>378287</v>
      </c>
      <c r="C2613">
        <v>3</v>
      </c>
      <c r="D2613">
        <v>332.84</v>
      </c>
    </row>
    <row r="2614" spans="1:4" x14ac:dyDescent="0.3">
      <c r="A2614">
        <v>776389097</v>
      </c>
      <c r="B2614">
        <v>243235</v>
      </c>
      <c r="C2614">
        <v>1</v>
      </c>
      <c r="D2614">
        <v>109.03</v>
      </c>
    </row>
    <row r="2615" spans="1:4" x14ac:dyDescent="0.3">
      <c r="A2615">
        <v>4908634706</v>
      </c>
      <c r="B2615">
        <v>839170</v>
      </c>
      <c r="C2615">
        <v>3</v>
      </c>
      <c r="D2615">
        <v>481.63</v>
      </c>
    </row>
    <row r="2616" spans="1:4" x14ac:dyDescent="0.3">
      <c r="A2616">
        <v>3516204561</v>
      </c>
      <c r="B2616">
        <v>677169</v>
      </c>
      <c r="C2616">
        <v>2</v>
      </c>
      <c r="D2616">
        <v>261.02999999999997</v>
      </c>
    </row>
    <row r="2617" spans="1:4" x14ac:dyDescent="0.3">
      <c r="A2617">
        <v>9510792757</v>
      </c>
      <c r="B2617">
        <v>937542</v>
      </c>
      <c r="C2617">
        <v>1</v>
      </c>
      <c r="D2617">
        <v>97.04</v>
      </c>
    </row>
    <row r="2618" spans="1:4" x14ac:dyDescent="0.3">
      <c r="A2618">
        <v>3504903228</v>
      </c>
      <c r="B2618">
        <v>256783</v>
      </c>
      <c r="C2618">
        <v>1</v>
      </c>
      <c r="D2618">
        <v>906.54</v>
      </c>
    </row>
    <row r="2619" spans="1:4" x14ac:dyDescent="0.3">
      <c r="A2619">
        <v>3438202422</v>
      </c>
      <c r="B2619">
        <v>602241</v>
      </c>
      <c r="C2619">
        <v>2</v>
      </c>
      <c r="D2619">
        <v>976.55</v>
      </c>
    </row>
    <row r="2620" spans="1:4" x14ac:dyDescent="0.3">
      <c r="A2620">
        <v>3007616042</v>
      </c>
      <c r="B2620">
        <v>451933</v>
      </c>
      <c r="C2620">
        <v>2</v>
      </c>
      <c r="D2620">
        <v>568.94000000000005</v>
      </c>
    </row>
    <row r="2621" spans="1:4" x14ac:dyDescent="0.3">
      <c r="A2621">
        <v>4656199468</v>
      </c>
      <c r="B2621">
        <v>373536</v>
      </c>
      <c r="C2621">
        <v>3</v>
      </c>
      <c r="D2621">
        <v>494.17</v>
      </c>
    </row>
    <row r="2622" spans="1:4" x14ac:dyDescent="0.3">
      <c r="A2622">
        <v>6994560237</v>
      </c>
      <c r="B2622">
        <v>366066</v>
      </c>
      <c r="C2622">
        <v>2</v>
      </c>
      <c r="D2622">
        <v>918.58</v>
      </c>
    </row>
    <row r="2623" spans="1:4" x14ac:dyDescent="0.3">
      <c r="A2623">
        <v>8442552565</v>
      </c>
      <c r="B2623">
        <v>385113</v>
      </c>
      <c r="C2623">
        <v>1</v>
      </c>
      <c r="D2623">
        <v>816.38</v>
      </c>
    </row>
    <row r="2624" spans="1:4" x14ac:dyDescent="0.3">
      <c r="A2624">
        <v>414299117</v>
      </c>
      <c r="B2624">
        <v>470449</v>
      </c>
      <c r="C2624">
        <v>3</v>
      </c>
      <c r="D2624">
        <v>827.77</v>
      </c>
    </row>
    <row r="2625" spans="1:4" x14ac:dyDescent="0.3">
      <c r="A2625">
        <v>8146956033</v>
      </c>
      <c r="B2625">
        <v>490602</v>
      </c>
      <c r="C2625">
        <v>2</v>
      </c>
      <c r="D2625">
        <v>549.47</v>
      </c>
    </row>
    <row r="2626" spans="1:4" x14ac:dyDescent="0.3">
      <c r="A2626">
        <v>7919748594</v>
      </c>
      <c r="B2626">
        <v>481843</v>
      </c>
      <c r="C2626">
        <v>1</v>
      </c>
      <c r="D2626">
        <v>297.68</v>
      </c>
    </row>
    <row r="2627" spans="1:4" x14ac:dyDescent="0.3">
      <c r="A2627">
        <v>7834171020</v>
      </c>
      <c r="B2627">
        <v>687218</v>
      </c>
      <c r="C2627">
        <v>2</v>
      </c>
      <c r="D2627">
        <v>317.82</v>
      </c>
    </row>
    <row r="2628" spans="1:4" x14ac:dyDescent="0.3">
      <c r="A2628">
        <v>3735968672</v>
      </c>
      <c r="B2628">
        <v>767398</v>
      </c>
      <c r="C2628">
        <v>3</v>
      </c>
      <c r="D2628">
        <v>22.14</v>
      </c>
    </row>
    <row r="2629" spans="1:4" x14ac:dyDescent="0.3">
      <c r="A2629">
        <v>3864051985</v>
      </c>
      <c r="B2629">
        <v>490939</v>
      </c>
      <c r="C2629">
        <v>1</v>
      </c>
      <c r="D2629">
        <v>80.25</v>
      </c>
    </row>
    <row r="2630" spans="1:4" x14ac:dyDescent="0.3">
      <c r="A2630">
        <v>8299074079</v>
      </c>
      <c r="B2630">
        <v>600767</v>
      </c>
      <c r="C2630">
        <v>1</v>
      </c>
      <c r="D2630">
        <v>722.42</v>
      </c>
    </row>
    <row r="2631" spans="1:4" x14ac:dyDescent="0.3">
      <c r="A2631">
        <v>891333736</v>
      </c>
      <c r="B2631">
        <v>552496</v>
      </c>
      <c r="C2631">
        <v>1</v>
      </c>
      <c r="D2631">
        <v>508</v>
      </c>
    </row>
    <row r="2632" spans="1:4" x14ac:dyDescent="0.3">
      <c r="A2632">
        <v>2874220576</v>
      </c>
      <c r="B2632">
        <v>146840</v>
      </c>
      <c r="C2632">
        <v>2</v>
      </c>
      <c r="D2632">
        <v>786.85</v>
      </c>
    </row>
    <row r="2633" spans="1:4" x14ac:dyDescent="0.3">
      <c r="A2633">
        <v>6375536946</v>
      </c>
      <c r="B2633">
        <v>937542</v>
      </c>
      <c r="C2633">
        <v>3</v>
      </c>
      <c r="D2633">
        <v>97.04</v>
      </c>
    </row>
    <row r="2634" spans="1:4" x14ac:dyDescent="0.3">
      <c r="A2634">
        <v>1966054573</v>
      </c>
      <c r="B2634">
        <v>552883</v>
      </c>
      <c r="C2634">
        <v>1</v>
      </c>
      <c r="D2634">
        <v>888.16</v>
      </c>
    </row>
    <row r="2635" spans="1:4" x14ac:dyDescent="0.3">
      <c r="A2635">
        <v>1565942558</v>
      </c>
      <c r="B2635">
        <v>272170</v>
      </c>
      <c r="C2635">
        <v>2</v>
      </c>
      <c r="D2635">
        <v>140.80000000000001</v>
      </c>
    </row>
    <row r="2636" spans="1:4" x14ac:dyDescent="0.3">
      <c r="A2636">
        <v>4624281313</v>
      </c>
      <c r="B2636">
        <v>490939</v>
      </c>
      <c r="C2636">
        <v>2</v>
      </c>
      <c r="D2636">
        <v>80.25</v>
      </c>
    </row>
    <row r="2637" spans="1:4" x14ac:dyDescent="0.3">
      <c r="A2637">
        <v>6884010758</v>
      </c>
      <c r="B2637">
        <v>818990</v>
      </c>
      <c r="C2637">
        <v>2</v>
      </c>
      <c r="D2637">
        <v>163.55000000000001</v>
      </c>
    </row>
    <row r="2638" spans="1:4" x14ac:dyDescent="0.3">
      <c r="A2638">
        <v>4351744653</v>
      </c>
      <c r="B2638">
        <v>851978</v>
      </c>
      <c r="C2638">
        <v>1</v>
      </c>
      <c r="D2638">
        <v>715.72</v>
      </c>
    </row>
    <row r="2639" spans="1:4" x14ac:dyDescent="0.3">
      <c r="A2639">
        <v>8698000932</v>
      </c>
      <c r="B2639">
        <v>690565</v>
      </c>
      <c r="C2639">
        <v>2</v>
      </c>
      <c r="D2639">
        <v>951.27</v>
      </c>
    </row>
    <row r="2640" spans="1:4" x14ac:dyDescent="0.3">
      <c r="A2640">
        <v>3844380421</v>
      </c>
      <c r="B2640">
        <v>131937</v>
      </c>
      <c r="C2640">
        <v>3</v>
      </c>
      <c r="D2640">
        <v>287.81</v>
      </c>
    </row>
    <row r="2641" spans="1:4" x14ac:dyDescent="0.3">
      <c r="A2641">
        <v>7105842598</v>
      </c>
      <c r="B2641">
        <v>897083</v>
      </c>
      <c r="C2641">
        <v>1</v>
      </c>
      <c r="D2641">
        <v>972.69</v>
      </c>
    </row>
    <row r="2642" spans="1:4" x14ac:dyDescent="0.3">
      <c r="A2642">
        <v>8993722297</v>
      </c>
      <c r="B2642">
        <v>952124</v>
      </c>
      <c r="C2642">
        <v>2</v>
      </c>
      <c r="D2642">
        <v>127.08</v>
      </c>
    </row>
    <row r="2643" spans="1:4" x14ac:dyDescent="0.3">
      <c r="A2643">
        <v>2929439019</v>
      </c>
      <c r="B2643">
        <v>654623</v>
      </c>
      <c r="C2643">
        <v>1</v>
      </c>
      <c r="D2643">
        <v>422.14</v>
      </c>
    </row>
    <row r="2644" spans="1:4" x14ac:dyDescent="0.3">
      <c r="A2644">
        <v>1661854320</v>
      </c>
      <c r="B2644">
        <v>382511</v>
      </c>
      <c r="C2644">
        <v>2</v>
      </c>
      <c r="D2644">
        <v>702.54</v>
      </c>
    </row>
    <row r="2645" spans="1:4" x14ac:dyDescent="0.3">
      <c r="A2645">
        <v>3082165628</v>
      </c>
      <c r="B2645">
        <v>621677</v>
      </c>
      <c r="C2645">
        <v>3</v>
      </c>
      <c r="D2645">
        <v>317.8</v>
      </c>
    </row>
    <row r="2646" spans="1:4" x14ac:dyDescent="0.3">
      <c r="A2646">
        <v>1745045814</v>
      </c>
      <c r="B2646">
        <v>677169</v>
      </c>
      <c r="C2646">
        <v>1</v>
      </c>
      <c r="D2646">
        <v>261.02999999999997</v>
      </c>
    </row>
    <row r="2647" spans="1:4" x14ac:dyDescent="0.3">
      <c r="A2647">
        <v>813387880</v>
      </c>
      <c r="B2647">
        <v>897083</v>
      </c>
      <c r="C2647">
        <v>1</v>
      </c>
      <c r="D2647">
        <v>972.69</v>
      </c>
    </row>
    <row r="2648" spans="1:4" x14ac:dyDescent="0.3">
      <c r="A2648">
        <v>8189879400</v>
      </c>
      <c r="B2648">
        <v>491521</v>
      </c>
      <c r="C2648">
        <v>1</v>
      </c>
      <c r="D2648">
        <v>556.35</v>
      </c>
    </row>
    <row r="2649" spans="1:4" x14ac:dyDescent="0.3">
      <c r="A2649">
        <v>8465045467</v>
      </c>
      <c r="B2649">
        <v>136533</v>
      </c>
      <c r="C2649">
        <v>3</v>
      </c>
      <c r="D2649">
        <v>826.21</v>
      </c>
    </row>
    <row r="2650" spans="1:4" x14ac:dyDescent="0.3">
      <c r="A2650">
        <v>9232350528</v>
      </c>
      <c r="B2650">
        <v>67197</v>
      </c>
      <c r="C2650">
        <v>2</v>
      </c>
      <c r="D2650">
        <v>552.20000000000005</v>
      </c>
    </row>
    <row r="2651" spans="1:4" x14ac:dyDescent="0.3">
      <c r="A2651">
        <v>1728666371</v>
      </c>
      <c r="B2651">
        <v>131748</v>
      </c>
      <c r="C2651">
        <v>1</v>
      </c>
      <c r="D2651">
        <v>81.349999999999994</v>
      </c>
    </row>
    <row r="2652" spans="1:4" x14ac:dyDescent="0.3">
      <c r="A2652">
        <v>6131815766</v>
      </c>
      <c r="B2652">
        <v>564692</v>
      </c>
      <c r="C2652">
        <v>2</v>
      </c>
      <c r="D2652">
        <v>215.65</v>
      </c>
    </row>
    <row r="2653" spans="1:4" x14ac:dyDescent="0.3">
      <c r="A2653">
        <v>6438773635</v>
      </c>
      <c r="B2653">
        <v>965755</v>
      </c>
      <c r="C2653">
        <v>2</v>
      </c>
      <c r="D2653">
        <v>532.57000000000005</v>
      </c>
    </row>
    <row r="2654" spans="1:4" x14ac:dyDescent="0.3">
      <c r="A2654">
        <v>6912676966</v>
      </c>
      <c r="B2654">
        <v>26060</v>
      </c>
      <c r="C2654">
        <v>1</v>
      </c>
      <c r="D2654">
        <v>342.94</v>
      </c>
    </row>
    <row r="2655" spans="1:4" x14ac:dyDescent="0.3">
      <c r="A2655">
        <v>2840314717</v>
      </c>
      <c r="B2655">
        <v>679321</v>
      </c>
      <c r="C2655">
        <v>3</v>
      </c>
      <c r="D2655">
        <v>738.46</v>
      </c>
    </row>
    <row r="2656" spans="1:4" x14ac:dyDescent="0.3">
      <c r="A2656">
        <v>9508359721</v>
      </c>
      <c r="B2656">
        <v>679865</v>
      </c>
      <c r="C2656">
        <v>2</v>
      </c>
      <c r="D2656">
        <v>347.91</v>
      </c>
    </row>
    <row r="2657" spans="1:4" x14ac:dyDescent="0.3">
      <c r="A2657">
        <v>2244679313</v>
      </c>
      <c r="B2657">
        <v>557908</v>
      </c>
      <c r="C2657">
        <v>3</v>
      </c>
      <c r="D2657">
        <v>942.37</v>
      </c>
    </row>
    <row r="2658" spans="1:4" x14ac:dyDescent="0.3">
      <c r="A2658">
        <v>9407544177</v>
      </c>
      <c r="B2658">
        <v>34200</v>
      </c>
      <c r="C2658">
        <v>1</v>
      </c>
      <c r="D2658">
        <v>319.8</v>
      </c>
    </row>
    <row r="2659" spans="1:4" x14ac:dyDescent="0.3">
      <c r="A2659">
        <v>2528398796</v>
      </c>
      <c r="B2659">
        <v>552496</v>
      </c>
      <c r="C2659">
        <v>3</v>
      </c>
      <c r="D2659">
        <v>508</v>
      </c>
    </row>
    <row r="2660" spans="1:4" x14ac:dyDescent="0.3">
      <c r="A2660">
        <v>9464988762</v>
      </c>
      <c r="B2660">
        <v>33955</v>
      </c>
      <c r="C2660">
        <v>3</v>
      </c>
      <c r="D2660">
        <v>186.08</v>
      </c>
    </row>
    <row r="2661" spans="1:4" x14ac:dyDescent="0.3">
      <c r="A2661">
        <v>6373867899</v>
      </c>
      <c r="B2661">
        <v>36412</v>
      </c>
      <c r="C2661">
        <v>2</v>
      </c>
      <c r="D2661">
        <v>397.68</v>
      </c>
    </row>
    <row r="2662" spans="1:4" x14ac:dyDescent="0.3">
      <c r="A2662">
        <v>4028185110</v>
      </c>
      <c r="B2662">
        <v>367391</v>
      </c>
      <c r="C2662">
        <v>1</v>
      </c>
      <c r="D2662">
        <v>939.55</v>
      </c>
    </row>
    <row r="2663" spans="1:4" x14ac:dyDescent="0.3">
      <c r="A2663">
        <v>9717018638</v>
      </c>
      <c r="B2663">
        <v>613942</v>
      </c>
      <c r="C2663">
        <v>3</v>
      </c>
      <c r="D2663">
        <v>545</v>
      </c>
    </row>
    <row r="2664" spans="1:4" x14ac:dyDescent="0.3">
      <c r="A2664">
        <v>4898477588</v>
      </c>
      <c r="B2664">
        <v>287070</v>
      </c>
      <c r="C2664">
        <v>2</v>
      </c>
      <c r="D2664">
        <v>443.17</v>
      </c>
    </row>
    <row r="2665" spans="1:4" x14ac:dyDescent="0.3">
      <c r="A2665">
        <v>4723165081</v>
      </c>
      <c r="B2665">
        <v>461804</v>
      </c>
      <c r="C2665">
        <v>3</v>
      </c>
      <c r="D2665">
        <v>310.69</v>
      </c>
    </row>
    <row r="2666" spans="1:4" x14ac:dyDescent="0.3">
      <c r="A2666">
        <v>2845954128</v>
      </c>
      <c r="B2666">
        <v>237083</v>
      </c>
      <c r="C2666">
        <v>2</v>
      </c>
      <c r="D2666">
        <v>577.13</v>
      </c>
    </row>
    <row r="2667" spans="1:4" x14ac:dyDescent="0.3">
      <c r="A2667">
        <v>23158044</v>
      </c>
      <c r="B2667">
        <v>669378</v>
      </c>
      <c r="C2667">
        <v>1</v>
      </c>
      <c r="D2667">
        <v>212.14</v>
      </c>
    </row>
    <row r="2668" spans="1:4" x14ac:dyDescent="0.3">
      <c r="A2668">
        <v>1486548042</v>
      </c>
      <c r="B2668">
        <v>222892</v>
      </c>
      <c r="C2668">
        <v>3</v>
      </c>
      <c r="D2668">
        <v>869.22</v>
      </c>
    </row>
    <row r="2669" spans="1:4" x14ac:dyDescent="0.3">
      <c r="A2669">
        <v>708351411</v>
      </c>
      <c r="B2669">
        <v>659290</v>
      </c>
      <c r="C2669">
        <v>2</v>
      </c>
      <c r="D2669">
        <v>319.33999999999997</v>
      </c>
    </row>
    <row r="2670" spans="1:4" x14ac:dyDescent="0.3">
      <c r="A2670">
        <v>5512110908</v>
      </c>
      <c r="B2670">
        <v>654623</v>
      </c>
      <c r="C2670">
        <v>2</v>
      </c>
      <c r="D2670">
        <v>422.14</v>
      </c>
    </row>
    <row r="2671" spans="1:4" x14ac:dyDescent="0.3">
      <c r="A2671">
        <v>2295441899</v>
      </c>
      <c r="B2671">
        <v>820973</v>
      </c>
      <c r="C2671">
        <v>3</v>
      </c>
      <c r="D2671">
        <v>114.52</v>
      </c>
    </row>
    <row r="2672" spans="1:4" x14ac:dyDescent="0.3">
      <c r="A2672">
        <v>4867173151</v>
      </c>
      <c r="B2672">
        <v>287070</v>
      </c>
      <c r="C2672">
        <v>2</v>
      </c>
      <c r="D2672">
        <v>443.17</v>
      </c>
    </row>
    <row r="2673" spans="1:4" x14ac:dyDescent="0.3">
      <c r="A2673">
        <v>4635037652</v>
      </c>
      <c r="B2673">
        <v>256783</v>
      </c>
      <c r="C2673">
        <v>3</v>
      </c>
      <c r="D2673">
        <v>906.54</v>
      </c>
    </row>
    <row r="2674" spans="1:4" x14ac:dyDescent="0.3">
      <c r="A2674">
        <v>2209259378</v>
      </c>
      <c r="B2674">
        <v>305754</v>
      </c>
      <c r="C2674">
        <v>1</v>
      </c>
      <c r="D2674">
        <v>979.99</v>
      </c>
    </row>
    <row r="2675" spans="1:4" x14ac:dyDescent="0.3">
      <c r="A2675">
        <v>4079286483</v>
      </c>
      <c r="B2675">
        <v>487065</v>
      </c>
      <c r="C2675">
        <v>2</v>
      </c>
      <c r="D2675">
        <v>374.68</v>
      </c>
    </row>
    <row r="2676" spans="1:4" x14ac:dyDescent="0.3">
      <c r="A2676">
        <v>9506078962</v>
      </c>
      <c r="B2676">
        <v>114414</v>
      </c>
      <c r="C2676">
        <v>2</v>
      </c>
      <c r="D2676">
        <v>832.06</v>
      </c>
    </row>
    <row r="2677" spans="1:4" x14ac:dyDescent="0.3">
      <c r="A2677">
        <v>6894691072</v>
      </c>
      <c r="B2677">
        <v>606256</v>
      </c>
      <c r="C2677">
        <v>2</v>
      </c>
      <c r="D2677">
        <v>369.28</v>
      </c>
    </row>
    <row r="2678" spans="1:4" x14ac:dyDescent="0.3">
      <c r="A2678">
        <v>4481256065</v>
      </c>
      <c r="B2678">
        <v>937542</v>
      </c>
      <c r="C2678">
        <v>2</v>
      </c>
      <c r="D2678">
        <v>97.04</v>
      </c>
    </row>
    <row r="2679" spans="1:4" x14ac:dyDescent="0.3">
      <c r="A2679">
        <v>5050919809</v>
      </c>
      <c r="B2679">
        <v>760828</v>
      </c>
      <c r="C2679">
        <v>1</v>
      </c>
      <c r="D2679">
        <v>563.45000000000005</v>
      </c>
    </row>
    <row r="2680" spans="1:4" x14ac:dyDescent="0.3">
      <c r="A2680">
        <v>1328085383</v>
      </c>
      <c r="B2680">
        <v>131937</v>
      </c>
      <c r="C2680">
        <v>2</v>
      </c>
      <c r="D2680">
        <v>287.81</v>
      </c>
    </row>
    <row r="2681" spans="1:4" x14ac:dyDescent="0.3">
      <c r="A2681">
        <v>5382246981</v>
      </c>
      <c r="B2681">
        <v>897083</v>
      </c>
      <c r="C2681">
        <v>2</v>
      </c>
      <c r="D2681">
        <v>972.69</v>
      </c>
    </row>
    <row r="2682" spans="1:4" x14ac:dyDescent="0.3">
      <c r="A2682">
        <v>5647827263</v>
      </c>
      <c r="B2682">
        <v>264803</v>
      </c>
      <c r="C2682">
        <v>2</v>
      </c>
      <c r="D2682">
        <v>995.98</v>
      </c>
    </row>
    <row r="2683" spans="1:4" x14ac:dyDescent="0.3">
      <c r="A2683">
        <v>9244268951</v>
      </c>
      <c r="B2683">
        <v>712003</v>
      </c>
      <c r="C2683">
        <v>1</v>
      </c>
      <c r="D2683">
        <v>671.68</v>
      </c>
    </row>
    <row r="2684" spans="1:4" x14ac:dyDescent="0.3">
      <c r="A2684">
        <v>6217777735</v>
      </c>
      <c r="B2684">
        <v>305754</v>
      </c>
      <c r="C2684">
        <v>2</v>
      </c>
      <c r="D2684">
        <v>979.99</v>
      </c>
    </row>
    <row r="2685" spans="1:4" x14ac:dyDescent="0.3">
      <c r="A2685">
        <v>3682639473</v>
      </c>
      <c r="B2685">
        <v>654297</v>
      </c>
      <c r="C2685">
        <v>1</v>
      </c>
      <c r="D2685">
        <v>13.25</v>
      </c>
    </row>
    <row r="2686" spans="1:4" x14ac:dyDescent="0.3">
      <c r="A2686">
        <v>3859331666</v>
      </c>
      <c r="B2686">
        <v>677542</v>
      </c>
      <c r="C2686">
        <v>1</v>
      </c>
      <c r="D2686">
        <v>212.61</v>
      </c>
    </row>
    <row r="2687" spans="1:4" x14ac:dyDescent="0.3">
      <c r="A2687">
        <v>7971689217</v>
      </c>
      <c r="B2687">
        <v>642612</v>
      </c>
      <c r="C2687">
        <v>3</v>
      </c>
      <c r="D2687">
        <v>517.03</v>
      </c>
    </row>
    <row r="2688" spans="1:4" x14ac:dyDescent="0.3">
      <c r="A2688">
        <v>6822492679</v>
      </c>
      <c r="B2688">
        <v>767398</v>
      </c>
      <c r="C2688">
        <v>3</v>
      </c>
      <c r="D2688">
        <v>22.14</v>
      </c>
    </row>
    <row r="2689" spans="1:4" x14ac:dyDescent="0.3">
      <c r="A2689">
        <v>7211194993</v>
      </c>
      <c r="B2689">
        <v>734789</v>
      </c>
      <c r="C2689">
        <v>2</v>
      </c>
      <c r="D2689">
        <v>395.82</v>
      </c>
    </row>
    <row r="2690" spans="1:4" x14ac:dyDescent="0.3">
      <c r="A2690">
        <v>461485679</v>
      </c>
      <c r="B2690">
        <v>723678</v>
      </c>
      <c r="C2690">
        <v>1</v>
      </c>
      <c r="D2690">
        <v>675.46</v>
      </c>
    </row>
    <row r="2691" spans="1:4" x14ac:dyDescent="0.3">
      <c r="A2691">
        <v>3209732414</v>
      </c>
      <c r="B2691">
        <v>264803</v>
      </c>
      <c r="C2691">
        <v>1</v>
      </c>
      <c r="D2691">
        <v>995.98</v>
      </c>
    </row>
    <row r="2692" spans="1:4" x14ac:dyDescent="0.3">
      <c r="A2692">
        <v>6537694730</v>
      </c>
      <c r="B2692">
        <v>930284</v>
      </c>
      <c r="C2692">
        <v>3</v>
      </c>
      <c r="D2692">
        <v>189.47</v>
      </c>
    </row>
    <row r="2693" spans="1:4" x14ac:dyDescent="0.3">
      <c r="A2693">
        <v>7653097776</v>
      </c>
      <c r="B2693">
        <v>487065</v>
      </c>
      <c r="C2693">
        <v>1</v>
      </c>
      <c r="D2693">
        <v>374.68</v>
      </c>
    </row>
    <row r="2694" spans="1:4" x14ac:dyDescent="0.3">
      <c r="A2694">
        <v>4928556641</v>
      </c>
      <c r="B2694">
        <v>589812</v>
      </c>
      <c r="C2694">
        <v>2</v>
      </c>
      <c r="D2694">
        <v>163.03</v>
      </c>
    </row>
    <row r="2695" spans="1:4" x14ac:dyDescent="0.3">
      <c r="A2695">
        <v>5905518100</v>
      </c>
      <c r="B2695">
        <v>604184</v>
      </c>
      <c r="C2695">
        <v>1</v>
      </c>
      <c r="D2695">
        <v>397.55</v>
      </c>
    </row>
    <row r="2696" spans="1:4" x14ac:dyDescent="0.3">
      <c r="A2696">
        <v>8337948336</v>
      </c>
      <c r="B2696">
        <v>687218</v>
      </c>
      <c r="C2696">
        <v>2</v>
      </c>
      <c r="D2696">
        <v>317.82</v>
      </c>
    </row>
    <row r="2697" spans="1:4" x14ac:dyDescent="0.3">
      <c r="A2697">
        <v>8814435884</v>
      </c>
      <c r="B2697">
        <v>256783</v>
      </c>
      <c r="C2697">
        <v>1</v>
      </c>
      <c r="D2697">
        <v>906.54</v>
      </c>
    </row>
    <row r="2698" spans="1:4" x14ac:dyDescent="0.3">
      <c r="A2698">
        <v>6645415772</v>
      </c>
      <c r="B2698">
        <v>704868</v>
      </c>
      <c r="C2698">
        <v>2</v>
      </c>
      <c r="D2698">
        <v>193.46</v>
      </c>
    </row>
    <row r="2699" spans="1:4" x14ac:dyDescent="0.3">
      <c r="A2699">
        <v>5274039950</v>
      </c>
      <c r="B2699">
        <v>41853</v>
      </c>
      <c r="C2699">
        <v>1</v>
      </c>
      <c r="D2699">
        <v>910.44</v>
      </c>
    </row>
    <row r="2700" spans="1:4" x14ac:dyDescent="0.3">
      <c r="A2700">
        <v>7404052550</v>
      </c>
      <c r="B2700">
        <v>33955</v>
      </c>
      <c r="C2700">
        <v>3</v>
      </c>
      <c r="D2700">
        <v>186.08</v>
      </c>
    </row>
    <row r="2701" spans="1:4" x14ac:dyDescent="0.3">
      <c r="A2701">
        <v>8179058864</v>
      </c>
      <c r="B2701">
        <v>222892</v>
      </c>
      <c r="C2701">
        <v>1</v>
      </c>
      <c r="D2701">
        <v>869.22</v>
      </c>
    </row>
    <row r="2702" spans="1:4" x14ac:dyDescent="0.3">
      <c r="A2702">
        <v>5195997912</v>
      </c>
      <c r="B2702">
        <v>951463</v>
      </c>
      <c r="C2702">
        <v>2</v>
      </c>
      <c r="D2702">
        <v>787.4</v>
      </c>
    </row>
    <row r="2703" spans="1:4" x14ac:dyDescent="0.3">
      <c r="A2703">
        <v>3320194259</v>
      </c>
      <c r="B2703">
        <v>734789</v>
      </c>
      <c r="C2703">
        <v>1</v>
      </c>
      <c r="D2703">
        <v>395.82</v>
      </c>
    </row>
    <row r="2704" spans="1:4" x14ac:dyDescent="0.3">
      <c r="A2704">
        <v>8185684967</v>
      </c>
      <c r="B2704">
        <v>784673</v>
      </c>
      <c r="C2704">
        <v>2</v>
      </c>
      <c r="D2704">
        <v>491.39</v>
      </c>
    </row>
    <row r="2705" spans="1:4" x14ac:dyDescent="0.3">
      <c r="A2705">
        <v>2324568019</v>
      </c>
      <c r="B2705">
        <v>313754</v>
      </c>
      <c r="C2705">
        <v>2</v>
      </c>
      <c r="D2705">
        <v>136.6</v>
      </c>
    </row>
    <row r="2706" spans="1:4" x14ac:dyDescent="0.3">
      <c r="A2706">
        <v>3522645150</v>
      </c>
      <c r="B2706">
        <v>513199</v>
      </c>
      <c r="C2706">
        <v>2</v>
      </c>
      <c r="D2706">
        <v>422.23</v>
      </c>
    </row>
    <row r="2707" spans="1:4" x14ac:dyDescent="0.3">
      <c r="A2707">
        <v>4510488834</v>
      </c>
      <c r="B2707">
        <v>63769</v>
      </c>
      <c r="C2707">
        <v>1</v>
      </c>
      <c r="D2707">
        <v>878.07</v>
      </c>
    </row>
    <row r="2708" spans="1:4" x14ac:dyDescent="0.3">
      <c r="A2708">
        <v>9433427403</v>
      </c>
      <c r="B2708">
        <v>623234</v>
      </c>
      <c r="C2708">
        <v>2</v>
      </c>
      <c r="D2708">
        <v>329.79</v>
      </c>
    </row>
    <row r="2709" spans="1:4" x14ac:dyDescent="0.3">
      <c r="A2709">
        <v>8065436106</v>
      </c>
      <c r="B2709">
        <v>490602</v>
      </c>
      <c r="C2709">
        <v>1</v>
      </c>
      <c r="D2709">
        <v>549.47</v>
      </c>
    </row>
    <row r="2710" spans="1:4" x14ac:dyDescent="0.3">
      <c r="A2710">
        <v>846586265</v>
      </c>
      <c r="B2710">
        <v>585299</v>
      </c>
      <c r="C2710">
        <v>1</v>
      </c>
      <c r="D2710">
        <v>799.46</v>
      </c>
    </row>
    <row r="2711" spans="1:4" x14ac:dyDescent="0.3">
      <c r="A2711">
        <v>4337013612</v>
      </c>
      <c r="B2711">
        <v>739534</v>
      </c>
      <c r="C2711">
        <v>2</v>
      </c>
      <c r="D2711">
        <v>994.56</v>
      </c>
    </row>
    <row r="2712" spans="1:4" x14ac:dyDescent="0.3">
      <c r="A2712">
        <v>8916023990</v>
      </c>
      <c r="B2712">
        <v>34186</v>
      </c>
      <c r="C2712">
        <v>2</v>
      </c>
      <c r="D2712">
        <v>925.65</v>
      </c>
    </row>
    <row r="2713" spans="1:4" x14ac:dyDescent="0.3">
      <c r="A2713">
        <v>6018805430</v>
      </c>
      <c r="B2713">
        <v>440875</v>
      </c>
      <c r="C2713">
        <v>1</v>
      </c>
      <c r="D2713">
        <v>275.02999999999997</v>
      </c>
    </row>
    <row r="2714" spans="1:4" x14ac:dyDescent="0.3">
      <c r="A2714">
        <v>2676353168</v>
      </c>
      <c r="B2714">
        <v>327290</v>
      </c>
      <c r="C2714">
        <v>3</v>
      </c>
      <c r="D2714">
        <v>862.28</v>
      </c>
    </row>
    <row r="2715" spans="1:4" x14ac:dyDescent="0.3">
      <c r="A2715">
        <v>1069724600</v>
      </c>
      <c r="B2715">
        <v>890623</v>
      </c>
      <c r="C2715">
        <v>3</v>
      </c>
      <c r="D2715">
        <v>354.52</v>
      </c>
    </row>
    <row r="2716" spans="1:4" x14ac:dyDescent="0.3">
      <c r="A2716">
        <v>5503476312</v>
      </c>
      <c r="B2716">
        <v>604184</v>
      </c>
      <c r="C2716">
        <v>3</v>
      </c>
      <c r="D2716">
        <v>397.55</v>
      </c>
    </row>
    <row r="2717" spans="1:4" x14ac:dyDescent="0.3">
      <c r="A2717">
        <v>4439677910</v>
      </c>
      <c r="B2717">
        <v>961614</v>
      </c>
      <c r="C2717">
        <v>2</v>
      </c>
      <c r="D2717">
        <v>227.22</v>
      </c>
    </row>
    <row r="2718" spans="1:4" x14ac:dyDescent="0.3">
      <c r="A2718">
        <v>8045361592</v>
      </c>
      <c r="B2718">
        <v>602241</v>
      </c>
      <c r="C2718">
        <v>1</v>
      </c>
      <c r="D2718">
        <v>976.55</v>
      </c>
    </row>
    <row r="2719" spans="1:4" x14ac:dyDescent="0.3">
      <c r="A2719">
        <v>1873731593</v>
      </c>
      <c r="B2719">
        <v>647462</v>
      </c>
      <c r="C2719">
        <v>2</v>
      </c>
      <c r="D2719">
        <v>326.42</v>
      </c>
    </row>
    <row r="2720" spans="1:4" x14ac:dyDescent="0.3">
      <c r="A2720">
        <v>1126011099</v>
      </c>
      <c r="B2720">
        <v>714999</v>
      </c>
      <c r="C2720">
        <v>2</v>
      </c>
      <c r="D2720">
        <v>882.51</v>
      </c>
    </row>
    <row r="2721" spans="1:4" x14ac:dyDescent="0.3">
      <c r="A2721">
        <v>4100626744</v>
      </c>
      <c r="B2721">
        <v>760684</v>
      </c>
      <c r="C2721">
        <v>3</v>
      </c>
      <c r="D2721">
        <v>71.599999999999994</v>
      </c>
    </row>
    <row r="2722" spans="1:4" x14ac:dyDescent="0.3">
      <c r="A2722">
        <v>8616880376</v>
      </c>
      <c r="B2722">
        <v>859361</v>
      </c>
      <c r="C2722">
        <v>2</v>
      </c>
      <c r="D2722">
        <v>432.39</v>
      </c>
    </row>
    <row r="2723" spans="1:4" x14ac:dyDescent="0.3">
      <c r="A2723">
        <v>1427911940</v>
      </c>
      <c r="B2723">
        <v>451933</v>
      </c>
      <c r="C2723">
        <v>3</v>
      </c>
      <c r="D2723">
        <v>568.94000000000005</v>
      </c>
    </row>
    <row r="2724" spans="1:4" x14ac:dyDescent="0.3">
      <c r="A2724">
        <v>4416398885</v>
      </c>
      <c r="B2724">
        <v>863930</v>
      </c>
      <c r="C2724">
        <v>1</v>
      </c>
      <c r="D2724">
        <v>242.57</v>
      </c>
    </row>
    <row r="2725" spans="1:4" x14ac:dyDescent="0.3">
      <c r="A2725">
        <v>2584579895</v>
      </c>
      <c r="B2725">
        <v>953175</v>
      </c>
      <c r="C2725">
        <v>1</v>
      </c>
      <c r="D2725">
        <v>225.21</v>
      </c>
    </row>
    <row r="2726" spans="1:4" x14ac:dyDescent="0.3">
      <c r="A2726">
        <v>7770651576</v>
      </c>
      <c r="B2726">
        <v>114414</v>
      </c>
      <c r="C2726">
        <v>3</v>
      </c>
      <c r="D2726">
        <v>832.06</v>
      </c>
    </row>
    <row r="2727" spans="1:4" x14ac:dyDescent="0.3">
      <c r="A2727">
        <v>3705985582</v>
      </c>
      <c r="B2727">
        <v>473647</v>
      </c>
      <c r="C2727">
        <v>3</v>
      </c>
      <c r="D2727">
        <v>43.05</v>
      </c>
    </row>
    <row r="2728" spans="1:4" x14ac:dyDescent="0.3">
      <c r="A2728">
        <v>5160295213</v>
      </c>
      <c r="B2728">
        <v>186168</v>
      </c>
      <c r="C2728">
        <v>3</v>
      </c>
      <c r="D2728">
        <v>878.8</v>
      </c>
    </row>
    <row r="2729" spans="1:4" x14ac:dyDescent="0.3">
      <c r="A2729">
        <v>4374285559</v>
      </c>
      <c r="B2729">
        <v>820541</v>
      </c>
      <c r="C2729">
        <v>3</v>
      </c>
      <c r="D2729">
        <v>576.22</v>
      </c>
    </row>
    <row r="2730" spans="1:4" x14ac:dyDescent="0.3">
      <c r="A2730">
        <v>9096638812</v>
      </c>
      <c r="B2730">
        <v>240179</v>
      </c>
      <c r="C2730">
        <v>3</v>
      </c>
      <c r="D2730">
        <v>90.56</v>
      </c>
    </row>
    <row r="2731" spans="1:4" x14ac:dyDescent="0.3">
      <c r="A2731">
        <v>2888179397</v>
      </c>
      <c r="B2731">
        <v>818522</v>
      </c>
      <c r="C2731">
        <v>3</v>
      </c>
      <c r="D2731">
        <v>96.09</v>
      </c>
    </row>
    <row r="2732" spans="1:4" x14ac:dyDescent="0.3">
      <c r="A2732">
        <v>3387165389</v>
      </c>
      <c r="B2732">
        <v>146840</v>
      </c>
      <c r="C2732">
        <v>3</v>
      </c>
      <c r="D2732">
        <v>786.85</v>
      </c>
    </row>
    <row r="2733" spans="1:4" x14ac:dyDescent="0.3">
      <c r="A2733">
        <v>1925647539</v>
      </c>
      <c r="B2733">
        <v>397973</v>
      </c>
      <c r="C2733">
        <v>1</v>
      </c>
      <c r="D2733">
        <v>728.73</v>
      </c>
    </row>
    <row r="2734" spans="1:4" x14ac:dyDescent="0.3">
      <c r="A2734">
        <v>6160848562</v>
      </c>
      <c r="B2734">
        <v>397973</v>
      </c>
      <c r="C2734">
        <v>2</v>
      </c>
      <c r="D2734">
        <v>728.73</v>
      </c>
    </row>
    <row r="2735" spans="1:4" x14ac:dyDescent="0.3">
      <c r="A2735">
        <v>2343495895</v>
      </c>
      <c r="B2735">
        <v>552496</v>
      </c>
      <c r="C2735">
        <v>3</v>
      </c>
      <c r="D2735">
        <v>508</v>
      </c>
    </row>
    <row r="2736" spans="1:4" x14ac:dyDescent="0.3">
      <c r="A2736">
        <v>8812220964</v>
      </c>
      <c r="B2736">
        <v>659290</v>
      </c>
      <c r="C2736">
        <v>2</v>
      </c>
      <c r="D2736">
        <v>319.33999999999997</v>
      </c>
    </row>
    <row r="2737" spans="1:4" x14ac:dyDescent="0.3">
      <c r="A2737">
        <v>8640364495</v>
      </c>
      <c r="B2737">
        <v>398340</v>
      </c>
      <c r="C2737">
        <v>3</v>
      </c>
      <c r="D2737">
        <v>651.92999999999995</v>
      </c>
    </row>
    <row r="2738" spans="1:4" x14ac:dyDescent="0.3">
      <c r="A2738">
        <v>4610687284</v>
      </c>
      <c r="B2738">
        <v>723678</v>
      </c>
      <c r="C2738">
        <v>1</v>
      </c>
      <c r="D2738">
        <v>675.46</v>
      </c>
    </row>
    <row r="2739" spans="1:4" x14ac:dyDescent="0.3">
      <c r="A2739">
        <v>189431942</v>
      </c>
      <c r="B2739">
        <v>51036</v>
      </c>
      <c r="C2739">
        <v>3</v>
      </c>
      <c r="D2739">
        <v>931.61</v>
      </c>
    </row>
    <row r="2740" spans="1:4" x14ac:dyDescent="0.3">
      <c r="A2740">
        <v>1746826454</v>
      </c>
      <c r="B2740">
        <v>798639</v>
      </c>
      <c r="C2740">
        <v>2</v>
      </c>
      <c r="D2740">
        <v>211.25</v>
      </c>
    </row>
    <row r="2741" spans="1:4" x14ac:dyDescent="0.3">
      <c r="A2741">
        <v>948345459</v>
      </c>
      <c r="B2741">
        <v>993331</v>
      </c>
      <c r="C2741">
        <v>1</v>
      </c>
      <c r="D2741">
        <v>102.44</v>
      </c>
    </row>
    <row r="2742" spans="1:4" x14ac:dyDescent="0.3">
      <c r="A2742">
        <v>9959881029</v>
      </c>
      <c r="B2742">
        <v>654623</v>
      </c>
      <c r="C2742">
        <v>2</v>
      </c>
      <c r="D2742">
        <v>422.14</v>
      </c>
    </row>
    <row r="2743" spans="1:4" x14ac:dyDescent="0.3">
      <c r="A2743">
        <v>621213006</v>
      </c>
      <c r="B2743">
        <v>739448</v>
      </c>
      <c r="C2743">
        <v>3</v>
      </c>
      <c r="D2743">
        <v>755.66</v>
      </c>
    </row>
    <row r="2744" spans="1:4" x14ac:dyDescent="0.3">
      <c r="A2744">
        <v>1772464528</v>
      </c>
      <c r="B2744">
        <v>954722</v>
      </c>
      <c r="C2744">
        <v>1</v>
      </c>
      <c r="D2744">
        <v>616.45000000000005</v>
      </c>
    </row>
    <row r="2745" spans="1:4" x14ac:dyDescent="0.3">
      <c r="A2745">
        <v>7732863862</v>
      </c>
      <c r="B2745">
        <v>194682</v>
      </c>
      <c r="C2745">
        <v>2</v>
      </c>
      <c r="D2745">
        <v>912.29</v>
      </c>
    </row>
    <row r="2746" spans="1:4" x14ac:dyDescent="0.3">
      <c r="A2746">
        <v>3064828239</v>
      </c>
      <c r="B2746">
        <v>689769</v>
      </c>
      <c r="C2746">
        <v>1</v>
      </c>
      <c r="D2746">
        <v>46.62</v>
      </c>
    </row>
    <row r="2747" spans="1:4" x14ac:dyDescent="0.3">
      <c r="A2747">
        <v>6363526452</v>
      </c>
      <c r="B2747">
        <v>965755</v>
      </c>
      <c r="C2747">
        <v>3</v>
      </c>
      <c r="D2747">
        <v>532.57000000000005</v>
      </c>
    </row>
    <row r="2748" spans="1:4" x14ac:dyDescent="0.3">
      <c r="A2748">
        <v>6988011282</v>
      </c>
      <c r="B2748">
        <v>807452</v>
      </c>
      <c r="C2748">
        <v>1</v>
      </c>
      <c r="D2748">
        <v>144.19</v>
      </c>
    </row>
    <row r="2749" spans="1:4" x14ac:dyDescent="0.3">
      <c r="A2749">
        <v>8523250818</v>
      </c>
      <c r="B2749">
        <v>799459</v>
      </c>
      <c r="C2749">
        <v>2</v>
      </c>
      <c r="D2749">
        <v>852.02</v>
      </c>
    </row>
    <row r="2750" spans="1:4" x14ac:dyDescent="0.3">
      <c r="A2750">
        <v>5595210484</v>
      </c>
      <c r="B2750">
        <v>60619</v>
      </c>
      <c r="C2750">
        <v>3</v>
      </c>
      <c r="D2750">
        <v>726.41</v>
      </c>
    </row>
    <row r="2751" spans="1:4" x14ac:dyDescent="0.3">
      <c r="A2751">
        <v>1461081366</v>
      </c>
      <c r="B2751">
        <v>33955</v>
      </c>
      <c r="C2751">
        <v>1</v>
      </c>
      <c r="D2751">
        <v>186.08</v>
      </c>
    </row>
    <row r="2752" spans="1:4" x14ac:dyDescent="0.3">
      <c r="A2752">
        <v>4922364507</v>
      </c>
      <c r="B2752">
        <v>313754</v>
      </c>
      <c r="C2752">
        <v>3</v>
      </c>
      <c r="D2752">
        <v>136.6</v>
      </c>
    </row>
    <row r="2753" spans="1:4" x14ac:dyDescent="0.3">
      <c r="A2753">
        <v>6597871211</v>
      </c>
      <c r="B2753">
        <v>478531</v>
      </c>
      <c r="C2753">
        <v>3</v>
      </c>
      <c r="D2753">
        <v>825.46</v>
      </c>
    </row>
    <row r="2754" spans="1:4" x14ac:dyDescent="0.3">
      <c r="A2754">
        <v>2719816862</v>
      </c>
      <c r="B2754">
        <v>876139</v>
      </c>
      <c r="C2754">
        <v>3</v>
      </c>
      <c r="D2754">
        <v>415.75</v>
      </c>
    </row>
    <row r="2755" spans="1:4" x14ac:dyDescent="0.3">
      <c r="A2755">
        <v>9830788650</v>
      </c>
      <c r="B2755">
        <v>587645</v>
      </c>
      <c r="C2755">
        <v>1</v>
      </c>
      <c r="D2755">
        <v>801.81</v>
      </c>
    </row>
    <row r="2756" spans="1:4" x14ac:dyDescent="0.3">
      <c r="A2756">
        <v>140980199</v>
      </c>
      <c r="B2756">
        <v>492958</v>
      </c>
      <c r="C2756">
        <v>2</v>
      </c>
      <c r="D2756">
        <v>84.2</v>
      </c>
    </row>
    <row r="2757" spans="1:4" x14ac:dyDescent="0.3">
      <c r="A2757">
        <v>7595842583</v>
      </c>
      <c r="B2757">
        <v>555121</v>
      </c>
      <c r="C2757">
        <v>1</v>
      </c>
      <c r="D2757">
        <v>354.91</v>
      </c>
    </row>
    <row r="2758" spans="1:4" x14ac:dyDescent="0.3">
      <c r="A2758">
        <v>2390228992</v>
      </c>
      <c r="B2758">
        <v>328457</v>
      </c>
      <c r="C2758">
        <v>2</v>
      </c>
      <c r="D2758">
        <v>858.57</v>
      </c>
    </row>
    <row r="2759" spans="1:4" x14ac:dyDescent="0.3">
      <c r="A2759">
        <v>8178738469</v>
      </c>
      <c r="B2759">
        <v>140154</v>
      </c>
      <c r="C2759">
        <v>3</v>
      </c>
      <c r="D2759">
        <v>171.2</v>
      </c>
    </row>
    <row r="2760" spans="1:4" x14ac:dyDescent="0.3">
      <c r="A2760">
        <v>9964671001</v>
      </c>
      <c r="B2760">
        <v>256051</v>
      </c>
      <c r="C2760">
        <v>1</v>
      </c>
      <c r="D2760">
        <v>400.92</v>
      </c>
    </row>
    <row r="2761" spans="1:4" x14ac:dyDescent="0.3">
      <c r="A2761">
        <v>1258689954</v>
      </c>
      <c r="B2761">
        <v>623234</v>
      </c>
      <c r="C2761">
        <v>3</v>
      </c>
      <c r="D2761">
        <v>329.79</v>
      </c>
    </row>
    <row r="2762" spans="1:4" x14ac:dyDescent="0.3">
      <c r="A2762">
        <v>4647158015</v>
      </c>
      <c r="B2762">
        <v>990993</v>
      </c>
      <c r="C2762">
        <v>3</v>
      </c>
      <c r="D2762">
        <v>263.7</v>
      </c>
    </row>
    <row r="2763" spans="1:4" x14ac:dyDescent="0.3">
      <c r="A2763">
        <v>2382974038</v>
      </c>
      <c r="B2763">
        <v>461804</v>
      </c>
      <c r="C2763">
        <v>1</v>
      </c>
      <c r="D2763">
        <v>310.69</v>
      </c>
    </row>
    <row r="2764" spans="1:4" x14ac:dyDescent="0.3">
      <c r="A2764">
        <v>3663827875</v>
      </c>
      <c r="B2764">
        <v>604184</v>
      </c>
      <c r="C2764">
        <v>3</v>
      </c>
      <c r="D2764">
        <v>397.55</v>
      </c>
    </row>
    <row r="2765" spans="1:4" x14ac:dyDescent="0.3">
      <c r="A2765">
        <v>6501113916</v>
      </c>
      <c r="B2765">
        <v>871592</v>
      </c>
      <c r="C2765">
        <v>3</v>
      </c>
      <c r="D2765">
        <v>870.29</v>
      </c>
    </row>
    <row r="2766" spans="1:4" x14ac:dyDescent="0.3">
      <c r="A2766">
        <v>3300719369</v>
      </c>
      <c r="B2766">
        <v>739534</v>
      </c>
      <c r="C2766">
        <v>1</v>
      </c>
      <c r="D2766">
        <v>994.56</v>
      </c>
    </row>
    <row r="2767" spans="1:4" x14ac:dyDescent="0.3">
      <c r="A2767">
        <v>3239722852</v>
      </c>
      <c r="B2767">
        <v>39154</v>
      </c>
      <c r="C2767">
        <v>3</v>
      </c>
      <c r="D2767">
        <v>946.86</v>
      </c>
    </row>
    <row r="2768" spans="1:4" x14ac:dyDescent="0.3">
      <c r="A2768">
        <v>6694899030</v>
      </c>
      <c r="B2768">
        <v>361361</v>
      </c>
      <c r="C2768">
        <v>3</v>
      </c>
      <c r="D2768">
        <v>826.21</v>
      </c>
    </row>
    <row r="2769" spans="1:4" x14ac:dyDescent="0.3">
      <c r="A2769">
        <v>992895707</v>
      </c>
      <c r="B2769">
        <v>324809</v>
      </c>
      <c r="C2769">
        <v>1</v>
      </c>
      <c r="D2769">
        <v>608</v>
      </c>
    </row>
    <row r="2770" spans="1:4" x14ac:dyDescent="0.3">
      <c r="A2770">
        <v>8432150432</v>
      </c>
      <c r="B2770">
        <v>621677</v>
      </c>
      <c r="C2770">
        <v>2</v>
      </c>
      <c r="D2770">
        <v>317.8</v>
      </c>
    </row>
    <row r="2771" spans="1:4" x14ac:dyDescent="0.3">
      <c r="A2771">
        <v>6220520171</v>
      </c>
      <c r="B2771">
        <v>764014</v>
      </c>
      <c r="C2771">
        <v>2</v>
      </c>
      <c r="D2771">
        <v>612.04</v>
      </c>
    </row>
    <row r="2772" spans="1:4" x14ac:dyDescent="0.3">
      <c r="A2772">
        <v>735608722</v>
      </c>
      <c r="B2772">
        <v>784673</v>
      </c>
      <c r="C2772">
        <v>3</v>
      </c>
      <c r="D2772">
        <v>491.39</v>
      </c>
    </row>
    <row r="2773" spans="1:4" x14ac:dyDescent="0.3">
      <c r="A2773">
        <v>7303161073</v>
      </c>
      <c r="B2773">
        <v>94225</v>
      </c>
      <c r="C2773">
        <v>1</v>
      </c>
      <c r="D2773">
        <v>77.11</v>
      </c>
    </row>
    <row r="2774" spans="1:4" x14ac:dyDescent="0.3">
      <c r="A2774">
        <v>9783380107</v>
      </c>
      <c r="B2774">
        <v>243235</v>
      </c>
      <c r="C2774">
        <v>3</v>
      </c>
      <c r="D2774">
        <v>109.03</v>
      </c>
    </row>
    <row r="2775" spans="1:4" x14ac:dyDescent="0.3">
      <c r="A2775">
        <v>3835886077</v>
      </c>
      <c r="B2775">
        <v>839170</v>
      </c>
      <c r="C2775">
        <v>2</v>
      </c>
      <c r="D2775">
        <v>481.63</v>
      </c>
    </row>
    <row r="2776" spans="1:4" x14ac:dyDescent="0.3">
      <c r="A2776">
        <v>8140652447</v>
      </c>
      <c r="B2776">
        <v>585299</v>
      </c>
      <c r="C2776">
        <v>1</v>
      </c>
      <c r="D2776">
        <v>799.46</v>
      </c>
    </row>
    <row r="2777" spans="1:4" x14ac:dyDescent="0.3">
      <c r="A2777">
        <v>6412390967</v>
      </c>
      <c r="B2777">
        <v>196719</v>
      </c>
      <c r="C2777">
        <v>2</v>
      </c>
      <c r="D2777">
        <v>217.5</v>
      </c>
    </row>
    <row r="2778" spans="1:4" x14ac:dyDescent="0.3">
      <c r="A2778">
        <v>6688575911</v>
      </c>
      <c r="B2778">
        <v>848226</v>
      </c>
      <c r="C2778">
        <v>1</v>
      </c>
      <c r="D2778">
        <v>209.59</v>
      </c>
    </row>
    <row r="2779" spans="1:4" x14ac:dyDescent="0.3">
      <c r="A2779">
        <v>3890111511</v>
      </c>
      <c r="B2779">
        <v>305754</v>
      </c>
      <c r="C2779">
        <v>3</v>
      </c>
      <c r="D2779">
        <v>979.99</v>
      </c>
    </row>
    <row r="2780" spans="1:4" x14ac:dyDescent="0.3">
      <c r="A2780">
        <v>5145256852</v>
      </c>
      <c r="B2780">
        <v>888807</v>
      </c>
      <c r="C2780">
        <v>3</v>
      </c>
      <c r="D2780">
        <v>230.58</v>
      </c>
    </row>
    <row r="2781" spans="1:4" x14ac:dyDescent="0.3">
      <c r="A2781">
        <v>7375057413</v>
      </c>
      <c r="B2781">
        <v>237083</v>
      </c>
      <c r="C2781">
        <v>1</v>
      </c>
      <c r="D2781">
        <v>577.13</v>
      </c>
    </row>
    <row r="2782" spans="1:4" x14ac:dyDescent="0.3">
      <c r="A2782">
        <v>3047491006</v>
      </c>
      <c r="B2782">
        <v>14145</v>
      </c>
      <c r="C2782">
        <v>1</v>
      </c>
      <c r="D2782">
        <v>630.84</v>
      </c>
    </row>
    <row r="2783" spans="1:4" x14ac:dyDescent="0.3">
      <c r="A2783">
        <v>7715738110</v>
      </c>
      <c r="B2783">
        <v>820973</v>
      </c>
      <c r="C2783">
        <v>1</v>
      </c>
      <c r="D2783">
        <v>114.52</v>
      </c>
    </row>
    <row r="2784" spans="1:4" x14ac:dyDescent="0.3">
      <c r="A2784">
        <v>6191554160</v>
      </c>
      <c r="B2784">
        <v>154179</v>
      </c>
      <c r="C2784">
        <v>3</v>
      </c>
      <c r="D2784">
        <v>582.87</v>
      </c>
    </row>
    <row r="2785" spans="1:4" x14ac:dyDescent="0.3">
      <c r="A2785">
        <v>896919031</v>
      </c>
      <c r="B2785">
        <v>378230</v>
      </c>
      <c r="C2785">
        <v>3</v>
      </c>
      <c r="D2785">
        <v>166.42</v>
      </c>
    </row>
    <row r="2786" spans="1:4" x14ac:dyDescent="0.3">
      <c r="A2786">
        <v>1535818185</v>
      </c>
      <c r="B2786">
        <v>803607</v>
      </c>
      <c r="C2786">
        <v>1</v>
      </c>
      <c r="D2786">
        <v>949.73</v>
      </c>
    </row>
    <row r="2787" spans="1:4" x14ac:dyDescent="0.3">
      <c r="A2787">
        <v>4428830794</v>
      </c>
      <c r="B2787">
        <v>131748</v>
      </c>
      <c r="C2787">
        <v>1</v>
      </c>
      <c r="D2787">
        <v>81.349999999999994</v>
      </c>
    </row>
    <row r="2788" spans="1:4" x14ac:dyDescent="0.3">
      <c r="A2788">
        <v>3610035622</v>
      </c>
      <c r="B2788">
        <v>561860</v>
      </c>
      <c r="C2788">
        <v>3</v>
      </c>
      <c r="D2788">
        <v>874.78</v>
      </c>
    </row>
    <row r="2789" spans="1:4" x14ac:dyDescent="0.3">
      <c r="A2789">
        <v>8674445072</v>
      </c>
      <c r="B2789">
        <v>891833</v>
      </c>
      <c r="C2789">
        <v>3</v>
      </c>
      <c r="D2789">
        <v>493.19</v>
      </c>
    </row>
    <row r="2790" spans="1:4" x14ac:dyDescent="0.3">
      <c r="A2790">
        <v>9623704312</v>
      </c>
      <c r="B2790">
        <v>425341</v>
      </c>
      <c r="C2790">
        <v>3</v>
      </c>
      <c r="D2790">
        <v>486.28</v>
      </c>
    </row>
    <row r="2791" spans="1:4" x14ac:dyDescent="0.3">
      <c r="A2791">
        <v>7786002894</v>
      </c>
      <c r="B2791">
        <v>237083</v>
      </c>
      <c r="C2791">
        <v>1</v>
      </c>
      <c r="D2791">
        <v>577.13</v>
      </c>
    </row>
    <row r="2792" spans="1:4" x14ac:dyDescent="0.3">
      <c r="A2792">
        <v>3264409553</v>
      </c>
      <c r="B2792">
        <v>336847</v>
      </c>
      <c r="C2792">
        <v>2</v>
      </c>
      <c r="D2792">
        <v>936.98</v>
      </c>
    </row>
    <row r="2793" spans="1:4" x14ac:dyDescent="0.3">
      <c r="A2793">
        <v>7736534043</v>
      </c>
      <c r="B2793">
        <v>14145</v>
      </c>
      <c r="C2793">
        <v>3</v>
      </c>
      <c r="D2793">
        <v>630.84</v>
      </c>
    </row>
    <row r="2794" spans="1:4" x14ac:dyDescent="0.3">
      <c r="A2794">
        <v>5936596117</v>
      </c>
      <c r="B2794">
        <v>952124</v>
      </c>
      <c r="C2794">
        <v>1</v>
      </c>
      <c r="D2794">
        <v>127.08</v>
      </c>
    </row>
    <row r="2795" spans="1:4" x14ac:dyDescent="0.3">
      <c r="A2795">
        <v>1980087245</v>
      </c>
      <c r="B2795">
        <v>306177</v>
      </c>
      <c r="C2795">
        <v>3</v>
      </c>
      <c r="D2795">
        <v>769.24</v>
      </c>
    </row>
    <row r="2796" spans="1:4" x14ac:dyDescent="0.3">
      <c r="A2796">
        <v>8861557989</v>
      </c>
      <c r="B2796">
        <v>398340</v>
      </c>
      <c r="C2796">
        <v>3</v>
      </c>
      <c r="D2796">
        <v>651.92999999999995</v>
      </c>
    </row>
    <row r="2797" spans="1:4" x14ac:dyDescent="0.3">
      <c r="A2797">
        <v>6702391437</v>
      </c>
      <c r="B2797">
        <v>256051</v>
      </c>
      <c r="C2797">
        <v>2</v>
      </c>
      <c r="D2797">
        <v>400.92</v>
      </c>
    </row>
    <row r="2798" spans="1:4" x14ac:dyDescent="0.3">
      <c r="A2798">
        <v>6385452188</v>
      </c>
      <c r="B2798">
        <v>564692</v>
      </c>
      <c r="C2798">
        <v>3</v>
      </c>
      <c r="D2798">
        <v>215.65</v>
      </c>
    </row>
    <row r="2799" spans="1:4" x14ac:dyDescent="0.3">
      <c r="A2799">
        <v>8813216380</v>
      </c>
      <c r="B2799">
        <v>876139</v>
      </c>
      <c r="C2799">
        <v>3</v>
      </c>
      <c r="D2799">
        <v>415.75</v>
      </c>
    </row>
    <row r="2800" spans="1:4" x14ac:dyDescent="0.3">
      <c r="A2800">
        <v>5563712992</v>
      </c>
      <c r="B2800">
        <v>354409</v>
      </c>
      <c r="C2800">
        <v>2</v>
      </c>
      <c r="D2800">
        <v>325.08</v>
      </c>
    </row>
    <row r="2801" spans="1:4" x14ac:dyDescent="0.3">
      <c r="A2801">
        <v>966468552</v>
      </c>
      <c r="B2801">
        <v>949818</v>
      </c>
      <c r="C2801">
        <v>2</v>
      </c>
      <c r="D2801">
        <v>483.05</v>
      </c>
    </row>
    <row r="2802" spans="1:4" x14ac:dyDescent="0.3">
      <c r="A2802">
        <v>4368529506</v>
      </c>
      <c r="B2802">
        <v>461804</v>
      </c>
      <c r="C2802">
        <v>2</v>
      </c>
      <c r="D2802">
        <v>310.69</v>
      </c>
    </row>
    <row r="2803" spans="1:4" x14ac:dyDescent="0.3">
      <c r="A2803">
        <v>3777009463</v>
      </c>
      <c r="B2803">
        <v>491314</v>
      </c>
      <c r="C2803">
        <v>1</v>
      </c>
      <c r="D2803">
        <v>973.44</v>
      </c>
    </row>
    <row r="2804" spans="1:4" x14ac:dyDescent="0.3">
      <c r="A2804">
        <v>3560912801</v>
      </c>
      <c r="B2804">
        <v>894539</v>
      </c>
      <c r="C2804">
        <v>3</v>
      </c>
      <c r="D2804">
        <v>445.48</v>
      </c>
    </row>
    <row r="2805" spans="1:4" x14ac:dyDescent="0.3">
      <c r="A2805">
        <v>1741224538</v>
      </c>
      <c r="B2805">
        <v>306177</v>
      </c>
      <c r="C2805">
        <v>2</v>
      </c>
      <c r="D2805">
        <v>769.24</v>
      </c>
    </row>
    <row r="2806" spans="1:4" x14ac:dyDescent="0.3">
      <c r="A2806">
        <v>4579251445</v>
      </c>
      <c r="B2806">
        <v>131136</v>
      </c>
      <c r="C2806">
        <v>2</v>
      </c>
      <c r="D2806">
        <v>37.799999999999997</v>
      </c>
    </row>
    <row r="2807" spans="1:4" x14ac:dyDescent="0.3">
      <c r="A2807">
        <v>3438127101</v>
      </c>
      <c r="B2807">
        <v>287070</v>
      </c>
      <c r="C2807">
        <v>1</v>
      </c>
      <c r="D2807">
        <v>443.17</v>
      </c>
    </row>
    <row r="2808" spans="1:4" x14ac:dyDescent="0.3">
      <c r="A2808">
        <v>9741958794</v>
      </c>
      <c r="B2808">
        <v>903336</v>
      </c>
      <c r="C2808">
        <v>3</v>
      </c>
      <c r="D2808">
        <v>551.88</v>
      </c>
    </row>
    <row r="2809" spans="1:4" x14ac:dyDescent="0.3">
      <c r="A2809">
        <v>882082341</v>
      </c>
      <c r="B2809">
        <v>470449</v>
      </c>
      <c r="C2809">
        <v>3</v>
      </c>
      <c r="D2809">
        <v>827.77</v>
      </c>
    </row>
    <row r="2810" spans="1:4" x14ac:dyDescent="0.3">
      <c r="A2810">
        <v>3629321763</v>
      </c>
      <c r="B2810">
        <v>757274</v>
      </c>
      <c r="C2810">
        <v>3</v>
      </c>
      <c r="D2810">
        <v>98.32</v>
      </c>
    </row>
    <row r="2811" spans="1:4" x14ac:dyDescent="0.3">
      <c r="A2811">
        <v>888938572</v>
      </c>
      <c r="B2811">
        <v>240179</v>
      </c>
      <c r="C2811">
        <v>2</v>
      </c>
      <c r="D2811">
        <v>90.56</v>
      </c>
    </row>
    <row r="2812" spans="1:4" x14ac:dyDescent="0.3">
      <c r="A2812">
        <v>5263181887</v>
      </c>
      <c r="B2812">
        <v>264803</v>
      </c>
      <c r="C2812">
        <v>1</v>
      </c>
      <c r="D2812">
        <v>995.98</v>
      </c>
    </row>
    <row r="2813" spans="1:4" x14ac:dyDescent="0.3">
      <c r="A2813">
        <v>7071557807</v>
      </c>
      <c r="B2813">
        <v>667163</v>
      </c>
      <c r="C2813">
        <v>3</v>
      </c>
      <c r="D2813">
        <v>441.2</v>
      </c>
    </row>
    <row r="2814" spans="1:4" x14ac:dyDescent="0.3">
      <c r="A2814">
        <v>6888804296</v>
      </c>
      <c r="B2814">
        <v>542300</v>
      </c>
      <c r="C2814">
        <v>2</v>
      </c>
      <c r="D2814">
        <v>255.35</v>
      </c>
    </row>
    <row r="2815" spans="1:4" x14ac:dyDescent="0.3">
      <c r="A2815">
        <v>814182718</v>
      </c>
      <c r="B2815">
        <v>930284</v>
      </c>
      <c r="C2815">
        <v>3</v>
      </c>
      <c r="D2815">
        <v>189.47</v>
      </c>
    </row>
    <row r="2816" spans="1:4" x14ac:dyDescent="0.3">
      <c r="A2816">
        <v>3513524740</v>
      </c>
      <c r="B2816">
        <v>373536</v>
      </c>
      <c r="C2816">
        <v>1</v>
      </c>
      <c r="D2816">
        <v>494.17</v>
      </c>
    </row>
    <row r="2817" spans="1:4" x14ac:dyDescent="0.3">
      <c r="A2817">
        <v>1234169434</v>
      </c>
      <c r="B2817">
        <v>378230</v>
      </c>
      <c r="C2817">
        <v>1</v>
      </c>
      <c r="D2817">
        <v>166.42</v>
      </c>
    </row>
    <row r="2818" spans="1:4" x14ac:dyDescent="0.3">
      <c r="A2818">
        <v>2577990012</v>
      </c>
      <c r="B2818">
        <v>500633</v>
      </c>
      <c r="C2818">
        <v>2</v>
      </c>
      <c r="D2818">
        <v>154.5</v>
      </c>
    </row>
    <row r="2819" spans="1:4" x14ac:dyDescent="0.3">
      <c r="A2819">
        <v>8446065263</v>
      </c>
      <c r="B2819">
        <v>153019</v>
      </c>
      <c r="C2819">
        <v>3</v>
      </c>
      <c r="D2819">
        <v>947.95</v>
      </c>
    </row>
    <row r="2820" spans="1:4" x14ac:dyDescent="0.3">
      <c r="A2820">
        <v>4220970302</v>
      </c>
      <c r="B2820">
        <v>812607</v>
      </c>
      <c r="C2820">
        <v>2</v>
      </c>
      <c r="D2820">
        <v>416.65</v>
      </c>
    </row>
    <row r="2821" spans="1:4" x14ac:dyDescent="0.3">
      <c r="A2821">
        <v>5712516128</v>
      </c>
      <c r="B2821">
        <v>228286</v>
      </c>
      <c r="C2821">
        <v>3</v>
      </c>
      <c r="D2821">
        <v>179.08</v>
      </c>
    </row>
    <row r="2822" spans="1:4" x14ac:dyDescent="0.3">
      <c r="A2822">
        <v>807167715</v>
      </c>
      <c r="B2822">
        <v>14145</v>
      </c>
      <c r="C2822">
        <v>1</v>
      </c>
      <c r="D2822">
        <v>630.84</v>
      </c>
    </row>
    <row r="2823" spans="1:4" x14ac:dyDescent="0.3">
      <c r="A2823">
        <v>213972345</v>
      </c>
      <c r="B2823">
        <v>927651</v>
      </c>
      <c r="C2823">
        <v>3</v>
      </c>
      <c r="D2823">
        <v>426.72</v>
      </c>
    </row>
    <row r="2824" spans="1:4" x14ac:dyDescent="0.3">
      <c r="A2824">
        <v>1013762407</v>
      </c>
      <c r="B2824">
        <v>552496</v>
      </c>
      <c r="C2824">
        <v>1</v>
      </c>
      <c r="D2824">
        <v>508</v>
      </c>
    </row>
    <row r="2825" spans="1:4" x14ac:dyDescent="0.3">
      <c r="A2825">
        <v>5234194751</v>
      </c>
      <c r="B2825">
        <v>94225</v>
      </c>
      <c r="C2825">
        <v>1</v>
      </c>
      <c r="D2825">
        <v>77.11</v>
      </c>
    </row>
    <row r="2826" spans="1:4" x14ac:dyDescent="0.3">
      <c r="A2826">
        <v>1389077693</v>
      </c>
      <c r="B2826">
        <v>319388</v>
      </c>
      <c r="C2826">
        <v>3</v>
      </c>
      <c r="D2826">
        <v>657.8</v>
      </c>
    </row>
    <row r="2827" spans="1:4" x14ac:dyDescent="0.3">
      <c r="A2827">
        <v>1895143216</v>
      </c>
      <c r="B2827">
        <v>621677</v>
      </c>
      <c r="C2827">
        <v>1</v>
      </c>
      <c r="D2827">
        <v>317.8</v>
      </c>
    </row>
    <row r="2828" spans="1:4" x14ac:dyDescent="0.3">
      <c r="A2828">
        <v>3667250123</v>
      </c>
      <c r="B2828">
        <v>324809</v>
      </c>
      <c r="C2828">
        <v>3</v>
      </c>
      <c r="D2828">
        <v>608</v>
      </c>
    </row>
    <row r="2829" spans="1:4" x14ac:dyDescent="0.3">
      <c r="A2829">
        <v>6430529802</v>
      </c>
      <c r="B2829">
        <v>709916</v>
      </c>
      <c r="C2829">
        <v>2</v>
      </c>
      <c r="D2829">
        <v>33.76</v>
      </c>
    </row>
    <row r="2830" spans="1:4" x14ac:dyDescent="0.3">
      <c r="A2830">
        <v>4856277700</v>
      </c>
      <c r="B2830">
        <v>592784</v>
      </c>
      <c r="C2830">
        <v>2</v>
      </c>
      <c r="D2830">
        <v>280.35000000000002</v>
      </c>
    </row>
    <row r="2831" spans="1:4" x14ac:dyDescent="0.3">
      <c r="A2831">
        <v>1492403962</v>
      </c>
      <c r="B2831">
        <v>4452</v>
      </c>
      <c r="C2831">
        <v>1</v>
      </c>
      <c r="D2831">
        <v>169.88</v>
      </c>
    </row>
    <row r="2832" spans="1:4" x14ac:dyDescent="0.3">
      <c r="A2832">
        <v>4348167632</v>
      </c>
      <c r="B2832">
        <v>140154</v>
      </c>
      <c r="C2832">
        <v>2</v>
      </c>
      <c r="D2832">
        <v>171.2</v>
      </c>
    </row>
    <row r="2833" spans="1:4" x14ac:dyDescent="0.3">
      <c r="A2833">
        <v>3682471195</v>
      </c>
      <c r="B2833">
        <v>953175</v>
      </c>
      <c r="C2833">
        <v>2</v>
      </c>
      <c r="D2833">
        <v>225.21</v>
      </c>
    </row>
    <row r="2834" spans="1:4" x14ac:dyDescent="0.3">
      <c r="A2834">
        <v>6888837939</v>
      </c>
      <c r="B2834">
        <v>274207</v>
      </c>
      <c r="C2834">
        <v>3</v>
      </c>
      <c r="D2834">
        <v>328.51</v>
      </c>
    </row>
    <row r="2835" spans="1:4" x14ac:dyDescent="0.3">
      <c r="A2835">
        <v>2278004109</v>
      </c>
      <c r="B2835">
        <v>954722</v>
      </c>
      <c r="C2835">
        <v>1</v>
      </c>
      <c r="D2835">
        <v>616.45000000000005</v>
      </c>
    </row>
    <row r="2836" spans="1:4" x14ac:dyDescent="0.3">
      <c r="A2836">
        <v>7471013149</v>
      </c>
      <c r="B2836">
        <v>398340</v>
      </c>
      <c r="C2836">
        <v>2</v>
      </c>
      <c r="D2836">
        <v>651.92999999999995</v>
      </c>
    </row>
    <row r="2837" spans="1:4" x14ac:dyDescent="0.3">
      <c r="A2837">
        <v>755745232</v>
      </c>
      <c r="B2837">
        <v>871592</v>
      </c>
      <c r="C2837">
        <v>3</v>
      </c>
      <c r="D2837">
        <v>870.29</v>
      </c>
    </row>
    <row r="2838" spans="1:4" x14ac:dyDescent="0.3">
      <c r="A2838">
        <v>2963187161</v>
      </c>
      <c r="B2838">
        <v>799688</v>
      </c>
      <c r="C2838">
        <v>2</v>
      </c>
      <c r="D2838">
        <v>309.62</v>
      </c>
    </row>
    <row r="2839" spans="1:4" x14ac:dyDescent="0.3">
      <c r="A2839">
        <v>3980591844</v>
      </c>
      <c r="B2839">
        <v>566052</v>
      </c>
      <c r="C2839">
        <v>3</v>
      </c>
      <c r="D2839">
        <v>87.3</v>
      </c>
    </row>
    <row r="2840" spans="1:4" x14ac:dyDescent="0.3">
      <c r="A2840">
        <v>9960808976</v>
      </c>
      <c r="B2840">
        <v>123983</v>
      </c>
      <c r="C2840">
        <v>2</v>
      </c>
      <c r="D2840">
        <v>785.67</v>
      </c>
    </row>
    <row r="2841" spans="1:4" x14ac:dyDescent="0.3">
      <c r="A2841">
        <v>8740552000</v>
      </c>
      <c r="B2841">
        <v>876139</v>
      </c>
      <c r="C2841">
        <v>1</v>
      </c>
      <c r="D2841">
        <v>415.75</v>
      </c>
    </row>
    <row r="2842" spans="1:4" x14ac:dyDescent="0.3">
      <c r="A2842">
        <v>9230099449</v>
      </c>
      <c r="B2842">
        <v>969851</v>
      </c>
      <c r="C2842">
        <v>2</v>
      </c>
      <c r="D2842">
        <v>340.66</v>
      </c>
    </row>
    <row r="2843" spans="1:4" x14ac:dyDescent="0.3">
      <c r="A2843">
        <v>4277432248</v>
      </c>
      <c r="B2843">
        <v>337168</v>
      </c>
      <c r="C2843">
        <v>2</v>
      </c>
      <c r="D2843">
        <v>545.49</v>
      </c>
    </row>
    <row r="2844" spans="1:4" x14ac:dyDescent="0.3">
      <c r="A2844">
        <v>3624765984</v>
      </c>
      <c r="B2844">
        <v>689769</v>
      </c>
      <c r="C2844">
        <v>2</v>
      </c>
      <c r="D2844">
        <v>46.62</v>
      </c>
    </row>
    <row r="2845" spans="1:4" x14ac:dyDescent="0.3">
      <c r="A2845">
        <v>8533110341</v>
      </c>
      <c r="B2845">
        <v>880510</v>
      </c>
      <c r="C2845">
        <v>3</v>
      </c>
      <c r="D2845">
        <v>951.43</v>
      </c>
    </row>
    <row r="2846" spans="1:4" x14ac:dyDescent="0.3">
      <c r="A2846">
        <v>5036664068</v>
      </c>
      <c r="B2846">
        <v>952168</v>
      </c>
      <c r="C2846">
        <v>3</v>
      </c>
      <c r="D2846">
        <v>236.95</v>
      </c>
    </row>
    <row r="2847" spans="1:4" x14ac:dyDescent="0.3">
      <c r="A2847">
        <v>9989636336</v>
      </c>
      <c r="B2847">
        <v>762527</v>
      </c>
      <c r="C2847">
        <v>1</v>
      </c>
      <c r="D2847">
        <v>690.08</v>
      </c>
    </row>
    <row r="2848" spans="1:4" x14ac:dyDescent="0.3">
      <c r="A2848">
        <v>2843642858</v>
      </c>
      <c r="B2848">
        <v>615545</v>
      </c>
      <c r="C2848">
        <v>1</v>
      </c>
      <c r="D2848">
        <v>448.16</v>
      </c>
    </row>
    <row r="2849" spans="1:4" x14ac:dyDescent="0.3">
      <c r="A2849">
        <v>7510849424</v>
      </c>
      <c r="B2849">
        <v>140154</v>
      </c>
      <c r="C2849">
        <v>2</v>
      </c>
      <c r="D2849">
        <v>171.2</v>
      </c>
    </row>
    <row r="2850" spans="1:4" x14ac:dyDescent="0.3">
      <c r="A2850">
        <v>8744806310</v>
      </c>
      <c r="B2850">
        <v>491521</v>
      </c>
      <c r="C2850">
        <v>3</v>
      </c>
      <c r="D2850">
        <v>556.35</v>
      </c>
    </row>
    <row r="2851" spans="1:4" x14ac:dyDescent="0.3">
      <c r="A2851">
        <v>7605774154</v>
      </c>
      <c r="B2851">
        <v>33955</v>
      </c>
      <c r="C2851">
        <v>1</v>
      </c>
      <c r="D2851">
        <v>186.08</v>
      </c>
    </row>
    <row r="2852" spans="1:4" x14ac:dyDescent="0.3">
      <c r="A2852">
        <v>6904233594</v>
      </c>
      <c r="B2852">
        <v>771228</v>
      </c>
      <c r="C2852">
        <v>2</v>
      </c>
      <c r="D2852">
        <v>83.18</v>
      </c>
    </row>
    <row r="2853" spans="1:4" x14ac:dyDescent="0.3">
      <c r="A2853">
        <v>6371336060</v>
      </c>
      <c r="B2853">
        <v>820973</v>
      </c>
      <c r="C2853">
        <v>2</v>
      </c>
      <c r="D2853">
        <v>114.52</v>
      </c>
    </row>
    <row r="2854" spans="1:4" x14ac:dyDescent="0.3">
      <c r="A2854">
        <v>8137624530</v>
      </c>
      <c r="B2854">
        <v>462526</v>
      </c>
      <c r="C2854">
        <v>2</v>
      </c>
      <c r="D2854">
        <v>449.97</v>
      </c>
    </row>
    <row r="2855" spans="1:4" x14ac:dyDescent="0.3">
      <c r="A2855">
        <v>9131474241</v>
      </c>
      <c r="B2855">
        <v>367391</v>
      </c>
      <c r="C2855">
        <v>1</v>
      </c>
      <c r="D2855">
        <v>939.55</v>
      </c>
    </row>
    <row r="2856" spans="1:4" x14ac:dyDescent="0.3">
      <c r="A2856">
        <v>7413772322</v>
      </c>
      <c r="B2856">
        <v>14145</v>
      </c>
      <c r="C2856">
        <v>2</v>
      </c>
      <c r="D2856">
        <v>630.84</v>
      </c>
    </row>
    <row r="2857" spans="1:4" x14ac:dyDescent="0.3">
      <c r="A2857">
        <v>9400852015</v>
      </c>
      <c r="B2857">
        <v>952124</v>
      </c>
      <c r="C2857">
        <v>1</v>
      </c>
      <c r="D2857">
        <v>127.08</v>
      </c>
    </row>
    <row r="2858" spans="1:4" x14ac:dyDescent="0.3">
      <c r="A2858">
        <v>4867437863</v>
      </c>
      <c r="B2858">
        <v>677542</v>
      </c>
      <c r="C2858">
        <v>1</v>
      </c>
      <c r="D2858">
        <v>212.61</v>
      </c>
    </row>
    <row r="2859" spans="1:4" x14ac:dyDescent="0.3">
      <c r="A2859">
        <v>4219458877</v>
      </c>
      <c r="B2859">
        <v>812607</v>
      </c>
      <c r="C2859">
        <v>1</v>
      </c>
      <c r="D2859">
        <v>416.65</v>
      </c>
    </row>
    <row r="2860" spans="1:4" x14ac:dyDescent="0.3">
      <c r="A2860">
        <v>35135941</v>
      </c>
      <c r="B2860">
        <v>306177</v>
      </c>
      <c r="C2860">
        <v>1</v>
      </c>
      <c r="D2860">
        <v>769.24</v>
      </c>
    </row>
    <row r="2861" spans="1:4" x14ac:dyDescent="0.3">
      <c r="A2861">
        <v>4754258275</v>
      </c>
      <c r="B2861">
        <v>14145</v>
      </c>
      <c r="C2861">
        <v>1</v>
      </c>
      <c r="D2861">
        <v>630.84</v>
      </c>
    </row>
    <row r="2862" spans="1:4" x14ac:dyDescent="0.3">
      <c r="A2862">
        <v>9195687538</v>
      </c>
      <c r="B2862">
        <v>897083</v>
      </c>
      <c r="C2862">
        <v>2</v>
      </c>
      <c r="D2862">
        <v>972.69</v>
      </c>
    </row>
    <row r="2863" spans="1:4" x14ac:dyDescent="0.3">
      <c r="A2863">
        <v>344554037</v>
      </c>
      <c r="B2863">
        <v>140154</v>
      </c>
      <c r="C2863">
        <v>3</v>
      </c>
      <c r="D2863">
        <v>171.2</v>
      </c>
    </row>
    <row r="2864" spans="1:4" x14ac:dyDescent="0.3">
      <c r="A2864">
        <v>7503255456</v>
      </c>
      <c r="B2864">
        <v>140489</v>
      </c>
      <c r="C2864">
        <v>3</v>
      </c>
      <c r="D2864">
        <v>650.20000000000005</v>
      </c>
    </row>
    <row r="2865" spans="1:4" x14ac:dyDescent="0.3">
      <c r="A2865">
        <v>5903638531</v>
      </c>
      <c r="B2865">
        <v>613942</v>
      </c>
      <c r="C2865">
        <v>1</v>
      </c>
      <c r="D2865">
        <v>545</v>
      </c>
    </row>
    <row r="2866" spans="1:4" x14ac:dyDescent="0.3">
      <c r="A2866">
        <v>1670694517</v>
      </c>
      <c r="B2866">
        <v>704868</v>
      </c>
      <c r="C2866">
        <v>3</v>
      </c>
      <c r="D2866">
        <v>193.46</v>
      </c>
    </row>
    <row r="2867" spans="1:4" x14ac:dyDescent="0.3">
      <c r="A2867">
        <v>2369121788</v>
      </c>
      <c r="B2867">
        <v>444361</v>
      </c>
      <c r="C2867">
        <v>1</v>
      </c>
      <c r="D2867">
        <v>822.63</v>
      </c>
    </row>
    <row r="2868" spans="1:4" x14ac:dyDescent="0.3">
      <c r="A2868">
        <v>6012082951</v>
      </c>
      <c r="B2868">
        <v>34186</v>
      </c>
      <c r="C2868">
        <v>2</v>
      </c>
      <c r="D2868">
        <v>925.65</v>
      </c>
    </row>
    <row r="2869" spans="1:4" x14ac:dyDescent="0.3">
      <c r="A2869">
        <v>3675914158</v>
      </c>
      <c r="B2869">
        <v>329351</v>
      </c>
      <c r="C2869">
        <v>1</v>
      </c>
      <c r="D2869">
        <v>310.87</v>
      </c>
    </row>
    <row r="2870" spans="1:4" x14ac:dyDescent="0.3">
      <c r="A2870">
        <v>1396605672</v>
      </c>
      <c r="B2870">
        <v>451812</v>
      </c>
      <c r="C2870">
        <v>2</v>
      </c>
      <c r="D2870">
        <v>530.85</v>
      </c>
    </row>
    <row r="2871" spans="1:4" x14ac:dyDescent="0.3">
      <c r="A2871">
        <v>4260996213</v>
      </c>
      <c r="B2871">
        <v>642612</v>
      </c>
      <c r="C2871">
        <v>2</v>
      </c>
      <c r="D2871">
        <v>517.03</v>
      </c>
    </row>
    <row r="2872" spans="1:4" x14ac:dyDescent="0.3">
      <c r="A2872">
        <v>4749534376</v>
      </c>
      <c r="B2872">
        <v>566052</v>
      </c>
      <c r="C2872">
        <v>1</v>
      </c>
      <c r="D2872">
        <v>87.3</v>
      </c>
    </row>
    <row r="2873" spans="1:4" x14ac:dyDescent="0.3">
      <c r="A2873">
        <v>6095091385</v>
      </c>
      <c r="B2873">
        <v>123983</v>
      </c>
      <c r="C2873">
        <v>2</v>
      </c>
      <c r="D2873">
        <v>785.67</v>
      </c>
    </row>
    <row r="2874" spans="1:4" x14ac:dyDescent="0.3">
      <c r="A2874">
        <v>1131338162</v>
      </c>
      <c r="B2874">
        <v>451933</v>
      </c>
      <c r="C2874">
        <v>2</v>
      </c>
      <c r="D2874">
        <v>568.94000000000005</v>
      </c>
    </row>
    <row r="2875" spans="1:4" x14ac:dyDescent="0.3">
      <c r="A2875">
        <v>6100236720</v>
      </c>
      <c r="B2875">
        <v>274207</v>
      </c>
      <c r="C2875">
        <v>2</v>
      </c>
      <c r="D2875">
        <v>328.51</v>
      </c>
    </row>
    <row r="2876" spans="1:4" x14ac:dyDescent="0.3">
      <c r="A2876">
        <v>3363683548</v>
      </c>
      <c r="B2876">
        <v>679284</v>
      </c>
      <c r="C2876">
        <v>3</v>
      </c>
      <c r="D2876">
        <v>877.89</v>
      </c>
    </row>
    <row r="2877" spans="1:4" x14ac:dyDescent="0.3">
      <c r="A2877">
        <v>8721540965</v>
      </c>
      <c r="B2877">
        <v>328457</v>
      </c>
      <c r="C2877">
        <v>2</v>
      </c>
      <c r="D2877">
        <v>858.57</v>
      </c>
    </row>
    <row r="2878" spans="1:4" x14ac:dyDescent="0.3">
      <c r="A2878">
        <v>1712456261</v>
      </c>
      <c r="B2878">
        <v>669378</v>
      </c>
      <c r="C2878">
        <v>1</v>
      </c>
      <c r="D2878">
        <v>212.14</v>
      </c>
    </row>
    <row r="2879" spans="1:4" x14ac:dyDescent="0.3">
      <c r="A2879">
        <v>760930025</v>
      </c>
      <c r="B2879">
        <v>969851</v>
      </c>
      <c r="C2879">
        <v>1</v>
      </c>
      <c r="D2879">
        <v>340.66</v>
      </c>
    </row>
    <row r="2880" spans="1:4" x14ac:dyDescent="0.3">
      <c r="A2880">
        <v>5652465358</v>
      </c>
      <c r="B2880">
        <v>712307</v>
      </c>
      <c r="C2880">
        <v>1</v>
      </c>
      <c r="D2880">
        <v>264.89</v>
      </c>
    </row>
    <row r="2881" spans="1:4" x14ac:dyDescent="0.3">
      <c r="A2881">
        <v>3580915899</v>
      </c>
      <c r="B2881">
        <v>51036</v>
      </c>
      <c r="C2881">
        <v>1</v>
      </c>
      <c r="D2881">
        <v>931.61</v>
      </c>
    </row>
    <row r="2882" spans="1:4" x14ac:dyDescent="0.3">
      <c r="A2882">
        <v>1174382816</v>
      </c>
      <c r="B2882">
        <v>284460</v>
      </c>
      <c r="C2882">
        <v>2</v>
      </c>
      <c r="D2882">
        <v>505.95</v>
      </c>
    </row>
    <row r="2883" spans="1:4" x14ac:dyDescent="0.3">
      <c r="A2883">
        <v>3200474667</v>
      </c>
      <c r="B2883">
        <v>60619</v>
      </c>
      <c r="C2883">
        <v>3</v>
      </c>
      <c r="D2883">
        <v>726.41</v>
      </c>
    </row>
    <row r="2884" spans="1:4" x14ac:dyDescent="0.3">
      <c r="A2884">
        <v>7474651061</v>
      </c>
      <c r="B2884">
        <v>712003</v>
      </c>
      <c r="C2884">
        <v>1</v>
      </c>
      <c r="D2884">
        <v>671.68</v>
      </c>
    </row>
    <row r="2885" spans="1:4" x14ac:dyDescent="0.3">
      <c r="A2885">
        <v>1892282465</v>
      </c>
      <c r="B2885">
        <v>67197</v>
      </c>
      <c r="C2885">
        <v>3</v>
      </c>
      <c r="D2885">
        <v>552.20000000000005</v>
      </c>
    </row>
    <row r="2886" spans="1:4" x14ac:dyDescent="0.3">
      <c r="A2886">
        <v>3859828998</v>
      </c>
      <c r="B2886">
        <v>287070</v>
      </c>
      <c r="C2886">
        <v>1</v>
      </c>
      <c r="D2886">
        <v>443.17</v>
      </c>
    </row>
    <row r="2887" spans="1:4" x14ac:dyDescent="0.3">
      <c r="A2887">
        <v>2554590672</v>
      </c>
      <c r="B2887">
        <v>306177</v>
      </c>
      <c r="C2887">
        <v>3</v>
      </c>
      <c r="D2887">
        <v>769.24</v>
      </c>
    </row>
    <row r="2888" spans="1:4" x14ac:dyDescent="0.3">
      <c r="A2888">
        <v>9667675052</v>
      </c>
      <c r="B2888">
        <v>77308</v>
      </c>
      <c r="C2888">
        <v>2</v>
      </c>
      <c r="D2888">
        <v>223.27</v>
      </c>
    </row>
    <row r="2889" spans="1:4" x14ac:dyDescent="0.3">
      <c r="A2889">
        <v>8382437838</v>
      </c>
      <c r="B2889">
        <v>848226</v>
      </c>
      <c r="C2889">
        <v>2</v>
      </c>
      <c r="D2889">
        <v>209.59</v>
      </c>
    </row>
    <row r="2890" spans="1:4" x14ac:dyDescent="0.3">
      <c r="A2890">
        <v>6247090607</v>
      </c>
      <c r="B2890">
        <v>298985</v>
      </c>
      <c r="C2890">
        <v>2</v>
      </c>
      <c r="D2890">
        <v>183.76</v>
      </c>
    </row>
    <row r="2891" spans="1:4" x14ac:dyDescent="0.3">
      <c r="A2891">
        <v>5004073261</v>
      </c>
      <c r="B2891">
        <v>451933</v>
      </c>
      <c r="C2891">
        <v>1</v>
      </c>
      <c r="D2891">
        <v>568.94000000000005</v>
      </c>
    </row>
    <row r="2892" spans="1:4" x14ac:dyDescent="0.3">
      <c r="A2892">
        <v>6595898122</v>
      </c>
      <c r="B2892">
        <v>901144</v>
      </c>
      <c r="C2892">
        <v>1</v>
      </c>
      <c r="D2892">
        <v>340.36</v>
      </c>
    </row>
    <row r="2893" spans="1:4" x14ac:dyDescent="0.3">
      <c r="A2893">
        <v>9844371682</v>
      </c>
      <c r="B2893">
        <v>799688</v>
      </c>
      <c r="C2893">
        <v>1</v>
      </c>
      <c r="D2893">
        <v>309.62</v>
      </c>
    </row>
    <row r="2894" spans="1:4" x14ac:dyDescent="0.3">
      <c r="A2894">
        <v>7198169379</v>
      </c>
      <c r="B2894">
        <v>726958</v>
      </c>
      <c r="C2894">
        <v>1</v>
      </c>
      <c r="D2894">
        <v>887.48</v>
      </c>
    </row>
    <row r="2895" spans="1:4" x14ac:dyDescent="0.3">
      <c r="A2895">
        <v>2815855636</v>
      </c>
      <c r="B2895">
        <v>883013</v>
      </c>
      <c r="C2895">
        <v>1</v>
      </c>
      <c r="D2895">
        <v>989.88</v>
      </c>
    </row>
    <row r="2896" spans="1:4" x14ac:dyDescent="0.3">
      <c r="A2896">
        <v>6033660622</v>
      </c>
      <c r="B2896">
        <v>658389</v>
      </c>
      <c r="C2896">
        <v>3</v>
      </c>
      <c r="D2896">
        <v>152.55000000000001</v>
      </c>
    </row>
    <row r="2897" spans="1:4" x14ac:dyDescent="0.3">
      <c r="A2897">
        <v>7944056454</v>
      </c>
      <c r="B2897">
        <v>853932</v>
      </c>
      <c r="C2897">
        <v>1</v>
      </c>
      <c r="D2897">
        <v>941.19</v>
      </c>
    </row>
    <row r="2898" spans="1:4" x14ac:dyDescent="0.3">
      <c r="A2898">
        <v>4354264440</v>
      </c>
      <c r="B2898">
        <v>667163</v>
      </c>
      <c r="C2898">
        <v>2</v>
      </c>
      <c r="D2898">
        <v>441.2</v>
      </c>
    </row>
    <row r="2899" spans="1:4" x14ac:dyDescent="0.3">
      <c r="A2899">
        <v>5623096090</v>
      </c>
      <c r="B2899">
        <v>237083</v>
      </c>
      <c r="C2899">
        <v>1</v>
      </c>
      <c r="D2899">
        <v>577.13</v>
      </c>
    </row>
    <row r="2900" spans="1:4" x14ac:dyDescent="0.3">
      <c r="A2900">
        <v>701856661</v>
      </c>
      <c r="B2900">
        <v>681063</v>
      </c>
      <c r="C2900">
        <v>2</v>
      </c>
      <c r="D2900">
        <v>321.27999999999997</v>
      </c>
    </row>
    <row r="2901" spans="1:4" x14ac:dyDescent="0.3">
      <c r="A2901">
        <v>1911276445</v>
      </c>
      <c r="B2901">
        <v>264803</v>
      </c>
      <c r="C2901">
        <v>1</v>
      </c>
      <c r="D2901">
        <v>995.98</v>
      </c>
    </row>
    <row r="2902" spans="1:4" x14ac:dyDescent="0.3">
      <c r="A2902">
        <v>9323909987</v>
      </c>
      <c r="B2902">
        <v>398340</v>
      </c>
      <c r="C2902">
        <v>1</v>
      </c>
      <c r="D2902">
        <v>651.92999999999995</v>
      </c>
    </row>
    <row r="2903" spans="1:4" x14ac:dyDescent="0.3">
      <c r="A2903">
        <v>1988898073</v>
      </c>
      <c r="B2903">
        <v>942001</v>
      </c>
      <c r="C2903">
        <v>1</v>
      </c>
      <c r="D2903">
        <v>671.55</v>
      </c>
    </row>
    <row r="2904" spans="1:4" x14ac:dyDescent="0.3">
      <c r="A2904">
        <v>6457671753</v>
      </c>
      <c r="B2904">
        <v>382511</v>
      </c>
      <c r="C2904">
        <v>1</v>
      </c>
      <c r="D2904">
        <v>702.54</v>
      </c>
    </row>
    <row r="2905" spans="1:4" x14ac:dyDescent="0.3">
      <c r="A2905">
        <v>3556497272</v>
      </c>
      <c r="B2905">
        <v>880510</v>
      </c>
      <c r="C2905">
        <v>3</v>
      </c>
      <c r="D2905">
        <v>951.43</v>
      </c>
    </row>
    <row r="2906" spans="1:4" x14ac:dyDescent="0.3">
      <c r="A2906">
        <v>2182762247</v>
      </c>
      <c r="B2906">
        <v>291238</v>
      </c>
      <c r="C2906">
        <v>2</v>
      </c>
      <c r="D2906">
        <v>746.03</v>
      </c>
    </row>
    <row r="2907" spans="1:4" x14ac:dyDescent="0.3">
      <c r="A2907">
        <v>6026842782</v>
      </c>
      <c r="B2907">
        <v>397973</v>
      </c>
      <c r="C2907">
        <v>2</v>
      </c>
      <c r="D2907">
        <v>728.73</v>
      </c>
    </row>
    <row r="2908" spans="1:4" x14ac:dyDescent="0.3">
      <c r="A2908">
        <v>1227108607</v>
      </c>
      <c r="B2908">
        <v>525531</v>
      </c>
      <c r="C2908">
        <v>1</v>
      </c>
      <c r="D2908">
        <v>831.1</v>
      </c>
    </row>
    <row r="2909" spans="1:4" x14ac:dyDescent="0.3">
      <c r="A2909">
        <v>9362226645</v>
      </c>
      <c r="B2909">
        <v>131937</v>
      </c>
      <c r="C2909">
        <v>2</v>
      </c>
      <c r="D2909">
        <v>287.81</v>
      </c>
    </row>
    <row r="2910" spans="1:4" x14ac:dyDescent="0.3">
      <c r="A2910">
        <v>6313785973</v>
      </c>
      <c r="B2910">
        <v>564692</v>
      </c>
      <c r="C2910">
        <v>3</v>
      </c>
      <c r="D2910">
        <v>215.65</v>
      </c>
    </row>
    <row r="2911" spans="1:4" x14ac:dyDescent="0.3">
      <c r="A2911">
        <v>1297253359</v>
      </c>
      <c r="B2911">
        <v>63769</v>
      </c>
      <c r="C2911">
        <v>1</v>
      </c>
      <c r="D2911">
        <v>878.07</v>
      </c>
    </row>
    <row r="2912" spans="1:4" x14ac:dyDescent="0.3">
      <c r="A2912">
        <v>6138091203</v>
      </c>
      <c r="B2912">
        <v>376447</v>
      </c>
      <c r="C2912">
        <v>2</v>
      </c>
      <c r="D2912">
        <v>724.84</v>
      </c>
    </row>
    <row r="2913" spans="1:4" x14ac:dyDescent="0.3">
      <c r="A2913">
        <v>4770739350</v>
      </c>
      <c r="B2913">
        <v>425341</v>
      </c>
      <c r="C2913">
        <v>3</v>
      </c>
      <c r="D2913">
        <v>486.28</v>
      </c>
    </row>
    <row r="2914" spans="1:4" x14ac:dyDescent="0.3">
      <c r="A2914">
        <v>6253838449</v>
      </c>
      <c r="B2914">
        <v>448752</v>
      </c>
      <c r="C2914">
        <v>1</v>
      </c>
      <c r="D2914">
        <v>160.07</v>
      </c>
    </row>
    <row r="2915" spans="1:4" x14ac:dyDescent="0.3">
      <c r="A2915">
        <v>1015708455</v>
      </c>
      <c r="B2915">
        <v>444361</v>
      </c>
      <c r="C2915">
        <v>3</v>
      </c>
      <c r="D2915">
        <v>822.63</v>
      </c>
    </row>
    <row r="2916" spans="1:4" x14ac:dyDescent="0.3">
      <c r="A2916">
        <v>2201201842</v>
      </c>
      <c r="B2916">
        <v>137909</v>
      </c>
      <c r="C2916">
        <v>1</v>
      </c>
      <c r="D2916">
        <v>864.3</v>
      </c>
    </row>
    <row r="2917" spans="1:4" x14ac:dyDescent="0.3">
      <c r="A2917">
        <v>200000051</v>
      </c>
      <c r="B2917">
        <v>552496</v>
      </c>
      <c r="C2917">
        <v>1</v>
      </c>
      <c r="D2917">
        <v>508</v>
      </c>
    </row>
    <row r="2918" spans="1:4" x14ac:dyDescent="0.3">
      <c r="A2918">
        <v>409570377</v>
      </c>
      <c r="B2918">
        <v>712307</v>
      </c>
      <c r="C2918">
        <v>1</v>
      </c>
      <c r="D2918">
        <v>264.89</v>
      </c>
    </row>
    <row r="2919" spans="1:4" x14ac:dyDescent="0.3">
      <c r="A2919">
        <v>5944464513</v>
      </c>
      <c r="B2919">
        <v>913428</v>
      </c>
      <c r="C2919">
        <v>3</v>
      </c>
      <c r="D2919">
        <v>392.22</v>
      </c>
    </row>
    <row r="2920" spans="1:4" x14ac:dyDescent="0.3">
      <c r="A2920">
        <v>7064377287</v>
      </c>
      <c r="B2920">
        <v>564692</v>
      </c>
      <c r="C2920">
        <v>3</v>
      </c>
      <c r="D2920">
        <v>215.65</v>
      </c>
    </row>
    <row r="2921" spans="1:4" x14ac:dyDescent="0.3">
      <c r="A2921">
        <v>7763036477</v>
      </c>
      <c r="B2921">
        <v>953175</v>
      </c>
      <c r="C2921">
        <v>3</v>
      </c>
      <c r="D2921">
        <v>225.21</v>
      </c>
    </row>
    <row r="2922" spans="1:4" x14ac:dyDescent="0.3">
      <c r="A2922">
        <v>7494002152</v>
      </c>
      <c r="B2922">
        <v>228286</v>
      </c>
      <c r="C2922">
        <v>3</v>
      </c>
      <c r="D2922">
        <v>179.08</v>
      </c>
    </row>
    <row r="2923" spans="1:4" x14ac:dyDescent="0.3">
      <c r="A2923">
        <v>692127479</v>
      </c>
      <c r="B2923">
        <v>739534</v>
      </c>
      <c r="C2923">
        <v>2</v>
      </c>
      <c r="D2923">
        <v>994.56</v>
      </c>
    </row>
    <row r="2924" spans="1:4" x14ac:dyDescent="0.3">
      <c r="A2924">
        <v>7544245121</v>
      </c>
      <c r="B2924">
        <v>689769</v>
      </c>
      <c r="C2924">
        <v>1</v>
      </c>
      <c r="D2924">
        <v>46.62</v>
      </c>
    </row>
    <row r="2925" spans="1:4" x14ac:dyDescent="0.3">
      <c r="A2925">
        <v>4429641190</v>
      </c>
      <c r="B2925">
        <v>669378</v>
      </c>
      <c r="C2925">
        <v>2</v>
      </c>
      <c r="D2925">
        <v>212.14</v>
      </c>
    </row>
    <row r="2926" spans="1:4" x14ac:dyDescent="0.3">
      <c r="A2926">
        <v>8093366865</v>
      </c>
      <c r="B2926">
        <v>53833</v>
      </c>
      <c r="C2926">
        <v>1</v>
      </c>
      <c r="D2926">
        <v>134.69</v>
      </c>
    </row>
    <row r="2927" spans="1:4" x14ac:dyDescent="0.3">
      <c r="A2927">
        <v>6269075067</v>
      </c>
      <c r="B2927">
        <v>89084</v>
      </c>
      <c r="C2927">
        <v>3</v>
      </c>
      <c r="D2927">
        <v>598.83000000000004</v>
      </c>
    </row>
    <row r="2928" spans="1:4" x14ac:dyDescent="0.3">
      <c r="A2928">
        <v>4056304110</v>
      </c>
      <c r="B2928">
        <v>516376</v>
      </c>
      <c r="C2928">
        <v>2</v>
      </c>
      <c r="D2928">
        <v>877.43</v>
      </c>
    </row>
    <row r="2929" spans="1:4" x14ac:dyDescent="0.3">
      <c r="A2929">
        <v>4447978623</v>
      </c>
      <c r="B2929">
        <v>481843</v>
      </c>
      <c r="C2929">
        <v>1</v>
      </c>
      <c r="D2929">
        <v>297.68</v>
      </c>
    </row>
    <row r="2930" spans="1:4" x14ac:dyDescent="0.3">
      <c r="A2930">
        <v>5875285677</v>
      </c>
      <c r="B2930">
        <v>953175</v>
      </c>
      <c r="C2930">
        <v>3</v>
      </c>
      <c r="D2930">
        <v>225.21</v>
      </c>
    </row>
    <row r="2931" spans="1:4" x14ac:dyDescent="0.3">
      <c r="A2931">
        <v>4177774653</v>
      </c>
      <c r="B2931">
        <v>120385</v>
      </c>
      <c r="C2931">
        <v>1</v>
      </c>
      <c r="D2931">
        <v>597.91</v>
      </c>
    </row>
    <row r="2932" spans="1:4" x14ac:dyDescent="0.3">
      <c r="A2932">
        <v>502632296</v>
      </c>
      <c r="B2932">
        <v>525531</v>
      </c>
      <c r="C2932">
        <v>2</v>
      </c>
      <c r="D2932">
        <v>831.1</v>
      </c>
    </row>
    <row r="2933" spans="1:4" x14ac:dyDescent="0.3">
      <c r="A2933">
        <v>5037688536</v>
      </c>
      <c r="B2933">
        <v>9436</v>
      </c>
      <c r="C2933">
        <v>3</v>
      </c>
      <c r="D2933">
        <v>88.43</v>
      </c>
    </row>
    <row r="2934" spans="1:4" x14ac:dyDescent="0.3">
      <c r="A2934">
        <v>6844277478</v>
      </c>
      <c r="B2934">
        <v>376447</v>
      </c>
      <c r="C2934">
        <v>1</v>
      </c>
      <c r="D2934">
        <v>724.84</v>
      </c>
    </row>
    <row r="2935" spans="1:4" x14ac:dyDescent="0.3">
      <c r="A2935">
        <v>3368317718</v>
      </c>
      <c r="B2935">
        <v>39154</v>
      </c>
      <c r="C2935">
        <v>1</v>
      </c>
      <c r="D2935">
        <v>946.86</v>
      </c>
    </row>
    <row r="2936" spans="1:4" x14ac:dyDescent="0.3">
      <c r="A2936">
        <v>913881994</v>
      </c>
      <c r="B2936">
        <v>993331</v>
      </c>
      <c r="C2936">
        <v>2</v>
      </c>
      <c r="D2936">
        <v>102.44</v>
      </c>
    </row>
    <row r="2937" spans="1:4" x14ac:dyDescent="0.3">
      <c r="A2937">
        <v>6445700839</v>
      </c>
      <c r="B2937">
        <v>951463</v>
      </c>
      <c r="C2937">
        <v>2</v>
      </c>
      <c r="D2937">
        <v>787.4</v>
      </c>
    </row>
    <row r="2938" spans="1:4" x14ac:dyDescent="0.3">
      <c r="A2938">
        <v>101613683</v>
      </c>
      <c r="B2938">
        <v>784827</v>
      </c>
      <c r="C2938">
        <v>2</v>
      </c>
      <c r="D2938">
        <v>274.25</v>
      </c>
    </row>
    <row r="2939" spans="1:4" x14ac:dyDescent="0.3">
      <c r="A2939">
        <v>7094586913</v>
      </c>
      <c r="B2939">
        <v>564692</v>
      </c>
      <c r="C2939">
        <v>2</v>
      </c>
      <c r="D2939">
        <v>215.65</v>
      </c>
    </row>
    <row r="2940" spans="1:4" x14ac:dyDescent="0.3">
      <c r="A2940">
        <v>2478557609</v>
      </c>
      <c r="B2940">
        <v>968887</v>
      </c>
      <c r="C2940">
        <v>3</v>
      </c>
      <c r="D2940">
        <v>40.700000000000003</v>
      </c>
    </row>
    <row r="2941" spans="1:4" x14ac:dyDescent="0.3">
      <c r="A2941">
        <v>9516720368</v>
      </c>
      <c r="B2941">
        <v>839170</v>
      </c>
      <c r="C2941">
        <v>1</v>
      </c>
      <c r="D2941">
        <v>481.63</v>
      </c>
    </row>
    <row r="2942" spans="1:4" x14ac:dyDescent="0.3">
      <c r="A2942">
        <v>3808010352</v>
      </c>
      <c r="B2942">
        <v>448752</v>
      </c>
      <c r="C2942">
        <v>2</v>
      </c>
      <c r="D2942">
        <v>160.07</v>
      </c>
    </row>
    <row r="2943" spans="1:4" x14ac:dyDescent="0.3">
      <c r="A2943">
        <v>7921886899</v>
      </c>
      <c r="B2943">
        <v>673058</v>
      </c>
      <c r="C2943">
        <v>1</v>
      </c>
      <c r="D2943">
        <v>765.76</v>
      </c>
    </row>
    <row r="2944" spans="1:4" x14ac:dyDescent="0.3">
      <c r="A2944">
        <v>6818712547</v>
      </c>
      <c r="B2944">
        <v>367391</v>
      </c>
      <c r="C2944">
        <v>2</v>
      </c>
      <c r="D2944">
        <v>939.55</v>
      </c>
    </row>
    <row r="2945" spans="1:4" x14ac:dyDescent="0.3">
      <c r="A2945">
        <v>4538204462</v>
      </c>
      <c r="B2945">
        <v>490602</v>
      </c>
      <c r="C2945">
        <v>3</v>
      </c>
      <c r="D2945">
        <v>549.47</v>
      </c>
    </row>
    <row r="2946" spans="1:4" x14ac:dyDescent="0.3">
      <c r="A2946">
        <v>2008331630</v>
      </c>
      <c r="B2946">
        <v>451933</v>
      </c>
      <c r="C2946">
        <v>2</v>
      </c>
      <c r="D2946">
        <v>568.94000000000005</v>
      </c>
    </row>
    <row r="2947" spans="1:4" x14ac:dyDescent="0.3">
      <c r="A2947">
        <v>3901338038</v>
      </c>
      <c r="B2947">
        <v>89084</v>
      </c>
      <c r="C2947">
        <v>2</v>
      </c>
      <c r="D2947">
        <v>598.83000000000004</v>
      </c>
    </row>
    <row r="2948" spans="1:4" x14ac:dyDescent="0.3">
      <c r="A2948">
        <v>1483786406</v>
      </c>
      <c r="B2948">
        <v>555121</v>
      </c>
      <c r="C2948">
        <v>2</v>
      </c>
      <c r="D2948">
        <v>354.91</v>
      </c>
    </row>
    <row r="2949" spans="1:4" x14ac:dyDescent="0.3">
      <c r="A2949">
        <v>5022936426</v>
      </c>
      <c r="B2949">
        <v>532965</v>
      </c>
      <c r="C2949">
        <v>1</v>
      </c>
      <c r="D2949">
        <v>307.23</v>
      </c>
    </row>
    <row r="2950" spans="1:4" x14ac:dyDescent="0.3">
      <c r="A2950">
        <v>5470875365</v>
      </c>
      <c r="B2950">
        <v>992178</v>
      </c>
      <c r="C2950">
        <v>2</v>
      </c>
      <c r="D2950">
        <v>632.42999999999995</v>
      </c>
    </row>
    <row r="2951" spans="1:4" x14ac:dyDescent="0.3">
      <c r="A2951">
        <v>7144611408</v>
      </c>
      <c r="B2951">
        <v>490939</v>
      </c>
      <c r="C2951">
        <v>3</v>
      </c>
      <c r="D2951">
        <v>80.25</v>
      </c>
    </row>
    <row r="2952" spans="1:4" x14ac:dyDescent="0.3">
      <c r="A2952">
        <v>9411421675</v>
      </c>
      <c r="B2952">
        <v>56589</v>
      </c>
      <c r="C2952">
        <v>1</v>
      </c>
      <c r="D2952">
        <v>517.77</v>
      </c>
    </row>
    <row r="2953" spans="1:4" x14ac:dyDescent="0.3">
      <c r="A2953">
        <v>7315949343</v>
      </c>
      <c r="B2953">
        <v>112390</v>
      </c>
      <c r="C2953">
        <v>1</v>
      </c>
      <c r="D2953">
        <v>877.98</v>
      </c>
    </row>
    <row r="2954" spans="1:4" x14ac:dyDescent="0.3">
      <c r="A2954">
        <v>9430475133</v>
      </c>
      <c r="B2954">
        <v>798639</v>
      </c>
      <c r="C2954">
        <v>2</v>
      </c>
      <c r="D2954">
        <v>211.25</v>
      </c>
    </row>
    <row r="2955" spans="1:4" x14ac:dyDescent="0.3">
      <c r="A2955">
        <v>3062145702</v>
      </c>
      <c r="B2955">
        <v>448752</v>
      </c>
      <c r="C2955">
        <v>2</v>
      </c>
      <c r="D2955">
        <v>160.07</v>
      </c>
    </row>
    <row r="2956" spans="1:4" x14ac:dyDescent="0.3">
      <c r="A2956">
        <v>6500458984</v>
      </c>
      <c r="B2956">
        <v>859361</v>
      </c>
      <c r="C2956">
        <v>1</v>
      </c>
      <c r="D2956">
        <v>432.39</v>
      </c>
    </row>
    <row r="2957" spans="1:4" x14ac:dyDescent="0.3">
      <c r="A2957">
        <v>7429306851</v>
      </c>
      <c r="B2957">
        <v>712003</v>
      </c>
      <c r="C2957">
        <v>3</v>
      </c>
      <c r="D2957">
        <v>671.68</v>
      </c>
    </row>
    <row r="2958" spans="1:4" x14ac:dyDescent="0.3">
      <c r="A2958">
        <v>2687236003</v>
      </c>
      <c r="B2958">
        <v>4452</v>
      </c>
      <c r="C2958">
        <v>2</v>
      </c>
      <c r="D2958">
        <v>169.88</v>
      </c>
    </row>
    <row r="2959" spans="1:4" x14ac:dyDescent="0.3">
      <c r="A2959">
        <v>1885906938</v>
      </c>
      <c r="B2959">
        <v>672059</v>
      </c>
      <c r="C2959">
        <v>1</v>
      </c>
      <c r="D2959">
        <v>672.73</v>
      </c>
    </row>
    <row r="2960" spans="1:4" x14ac:dyDescent="0.3">
      <c r="A2960">
        <v>9949334146</v>
      </c>
      <c r="B2960">
        <v>704868</v>
      </c>
      <c r="C2960">
        <v>1</v>
      </c>
      <c r="D2960">
        <v>193.46</v>
      </c>
    </row>
    <row r="2961" spans="1:4" x14ac:dyDescent="0.3">
      <c r="A2961">
        <v>2555454584</v>
      </c>
      <c r="B2961">
        <v>470449</v>
      </c>
      <c r="C2961">
        <v>3</v>
      </c>
      <c r="D2961">
        <v>827.77</v>
      </c>
    </row>
    <row r="2962" spans="1:4" x14ac:dyDescent="0.3">
      <c r="A2962">
        <v>2503209946</v>
      </c>
      <c r="B2962">
        <v>661577</v>
      </c>
      <c r="C2962">
        <v>1</v>
      </c>
      <c r="D2962">
        <v>720.95</v>
      </c>
    </row>
    <row r="2963" spans="1:4" x14ac:dyDescent="0.3">
      <c r="A2963">
        <v>2329563439</v>
      </c>
      <c r="B2963">
        <v>186168</v>
      </c>
      <c r="C2963">
        <v>3</v>
      </c>
      <c r="D2963">
        <v>878.8</v>
      </c>
    </row>
    <row r="2964" spans="1:4" x14ac:dyDescent="0.3">
      <c r="A2964">
        <v>1041536174</v>
      </c>
      <c r="B2964">
        <v>89084</v>
      </c>
      <c r="C2964">
        <v>1</v>
      </c>
      <c r="D2964">
        <v>598.83000000000004</v>
      </c>
    </row>
    <row r="2965" spans="1:4" x14ac:dyDescent="0.3">
      <c r="A2965">
        <v>6631188689</v>
      </c>
      <c r="B2965">
        <v>63769</v>
      </c>
      <c r="C2965">
        <v>2</v>
      </c>
      <c r="D2965">
        <v>878.07</v>
      </c>
    </row>
    <row r="2966" spans="1:4" x14ac:dyDescent="0.3">
      <c r="A2966">
        <v>9300178512</v>
      </c>
      <c r="B2966">
        <v>818522</v>
      </c>
      <c r="C2966">
        <v>2</v>
      </c>
      <c r="D2966">
        <v>96.09</v>
      </c>
    </row>
    <row r="2967" spans="1:4" x14ac:dyDescent="0.3">
      <c r="A2967">
        <v>1086881691</v>
      </c>
      <c r="B2967">
        <v>621677</v>
      </c>
      <c r="C2967">
        <v>3</v>
      </c>
      <c r="D2967">
        <v>317.8</v>
      </c>
    </row>
    <row r="2968" spans="1:4" x14ac:dyDescent="0.3">
      <c r="A2968">
        <v>8008880980</v>
      </c>
      <c r="B2968">
        <v>589812</v>
      </c>
      <c r="C2968">
        <v>3</v>
      </c>
      <c r="D2968">
        <v>163.03</v>
      </c>
    </row>
    <row r="2969" spans="1:4" x14ac:dyDescent="0.3">
      <c r="A2969">
        <v>2417680703</v>
      </c>
      <c r="B2969">
        <v>687218</v>
      </c>
      <c r="C2969">
        <v>3</v>
      </c>
      <c r="D2969">
        <v>317.82</v>
      </c>
    </row>
    <row r="2970" spans="1:4" x14ac:dyDescent="0.3">
      <c r="A2970">
        <v>1117730990</v>
      </c>
      <c r="B2970">
        <v>820973</v>
      </c>
      <c r="C2970">
        <v>1</v>
      </c>
      <c r="D2970">
        <v>114.52</v>
      </c>
    </row>
    <row r="2971" spans="1:4" x14ac:dyDescent="0.3">
      <c r="A2971">
        <v>1678557345</v>
      </c>
      <c r="B2971">
        <v>329351</v>
      </c>
      <c r="C2971">
        <v>1</v>
      </c>
      <c r="D2971">
        <v>310.87</v>
      </c>
    </row>
    <row r="2972" spans="1:4" x14ac:dyDescent="0.3">
      <c r="A2972">
        <v>4505129824</v>
      </c>
      <c r="B2972">
        <v>382511</v>
      </c>
      <c r="C2972">
        <v>2</v>
      </c>
      <c r="D2972">
        <v>702.54</v>
      </c>
    </row>
    <row r="2973" spans="1:4" x14ac:dyDescent="0.3">
      <c r="A2973">
        <v>8737295686</v>
      </c>
      <c r="B2973">
        <v>490602</v>
      </c>
      <c r="C2973">
        <v>3</v>
      </c>
      <c r="D2973">
        <v>549.47</v>
      </c>
    </row>
    <row r="2974" spans="1:4" x14ac:dyDescent="0.3">
      <c r="A2974">
        <v>7997347191</v>
      </c>
      <c r="B2974">
        <v>803607</v>
      </c>
      <c r="C2974">
        <v>3</v>
      </c>
      <c r="D2974">
        <v>949.73</v>
      </c>
    </row>
    <row r="2975" spans="1:4" x14ac:dyDescent="0.3">
      <c r="A2975">
        <v>1930645698</v>
      </c>
      <c r="B2975">
        <v>140489</v>
      </c>
      <c r="C2975">
        <v>3</v>
      </c>
      <c r="D2975">
        <v>650.20000000000005</v>
      </c>
    </row>
    <row r="2976" spans="1:4" x14ac:dyDescent="0.3">
      <c r="A2976">
        <v>5393373590</v>
      </c>
      <c r="B2976">
        <v>112390</v>
      </c>
      <c r="C2976">
        <v>2</v>
      </c>
      <c r="D2976">
        <v>877.98</v>
      </c>
    </row>
    <row r="2977" spans="1:4" x14ac:dyDescent="0.3">
      <c r="A2977">
        <v>5851854765</v>
      </c>
      <c r="B2977">
        <v>587645</v>
      </c>
      <c r="C2977">
        <v>2</v>
      </c>
      <c r="D2977">
        <v>801.81</v>
      </c>
    </row>
    <row r="2978" spans="1:4" x14ac:dyDescent="0.3">
      <c r="A2978">
        <v>3765179520</v>
      </c>
      <c r="B2978">
        <v>373536</v>
      </c>
      <c r="C2978">
        <v>1</v>
      </c>
      <c r="D2978">
        <v>494.17</v>
      </c>
    </row>
    <row r="2979" spans="1:4" x14ac:dyDescent="0.3">
      <c r="A2979">
        <v>683969424</v>
      </c>
      <c r="B2979">
        <v>540618</v>
      </c>
      <c r="C2979">
        <v>3</v>
      </c>
      <c r="D2979">
        <v>317.05</v>
      </c>
    </row>
    <row r="2980" spans="1:4" x14ac:dyDescent="0.3">
      <c r="A2980">
        <v>8459624382</v>
      </c>
      <c r="B2980">
        <v>602241</v>
      </c>
      <c r="C2980">
        <v>3</v>
      </c>
      <c r="D2980">
        <v>976.55</v>
      </c>
    </row>
    <row r="2981" spans="1:4" x14ac:dyDescent="0.3">
      <c r="A2981">
        <v>7110044004</v>
      </c>
      <c r="B2981">
        <v>298985</v>
      </c>
      <c r="C2981">
        <v>1</v>
      </c>
      <c r="D2981">
        <v>183.76</v>
      </c>
    </row>
    <row r="2982" spans="1:4" x14ac:dyDescent="0.3">
      <c r="A2982">
        <v>4302375314</v>
      </c>
      <c r="B2982">
        <v>942001</v>
      </c>
      <c r="C2982">
        <v>2</v>
      </c>
      <c r="D2982">
        <v>671.55</v>
      </c>
    </row>
    <row r="2983" spans="1:4" x14ac:dyDescent="0.3">
      <c r="A2983">
        <v>1245307588</v>
      </c>
      <c r="B2983">
        <v>669378</v>
      </c>
      <c r="C2983">
        <v>2</v>
      </c>
      <c r="D2983">
        <v>212.14</v>
      </c>
    </row>
    <row r="2984" spans="1:4" x14ac:dyDescent="0.3">
      <c r="A2984">
        <v>3876260101</v>
      </c>
      <c r="B2984">
        <v>451933</v>
      </c>
      <c r="C2984">
        <v>1</v>
      </c>
      <c r="D2984">
        <v>568.94000000000005</v>
      </c>
    </row>
    <row r="2985" spans="1:4" x14ac:dyDescent="0.3">
      <c r="A2985">
        <v>3162263618</v>
      </c>
      <c r="B2985">
        <v>94225</v>
      </c>
      <c r="C2985">
        <v>3</v>
      </c>
      <c r="D2985">
        <v>77.11</v>
      </c>
    </row>
    <row r="2986" spans="1:4" x14ac:dyDescent="0.3">
      <c r="A2986">
        <v>655792395</v>
      </c>
      <c r="B2986">
        <v>798639</v>
      </c>
      <c r="C2986">
        <v>1</v>
      </c>
      <c r="D2986">
        <v>211.25</v>
      </c>
    </row>
    <row r="2987" spans="1:4" x14ac:dyDescent="0.3">
      <c r="A2987">
        <v>7624743284</v>
      </c>
      <c r="B2987">
        <v>257719</v>
      </c>
      <c r="C2987">
        <v>3</v>
      </c>
      <c r="D2987">
        <v>281.73</v>
      </c>
    </row>
    <row r="2988" spans="1:4" x14ac:dyDescent="0.3">
      <c r="A2988">
        <v>4783962671</v>
      </c>
      <c r="B2988">
        <v>272170</v>
      </c>
      <c r="C2988">
        <v>1</v>
      </c>
      <c r="D2988">
        <v>140.80000000000001</v>
      </c>
    </row>
    <row r="2989" spans="1:4" x14ac:dyDescent="0.3">
      <c r="A2989">
        <v>7166787473</v>
      </c>
      <c r="B2989">
        <v>425341</v>
      </c>
      <c r="C2989">
        <v>2</v>
      </c>
      <c r="D2989">
        <v>486.28</v>
      </c>
    </row>
    <row r="2990" spans="1:4" x14ac:dyDescent="0.3">
      <c r="A2990">
        <v>9395228070</v>
      </c>
      <c r="B2990">
        <v>52729</v>
      </c>
      <c r="C2990">
        <v>2</v>
      </c>
      <c r="D2990">
        <v>316.02</v>
      </c>
    </row>
    <row r="2991" spans="1:4" x14ac:dyDescent="0.3">
      <c r="A2991">
        <v>902157975</v>
      </c>
      <c r="B2991">
        <v>440875</v>
      </c>
      <c r="C2991">
        <v>1</v>
      </c>
      <c r="D2991">
        <v>275.02999999999997</v>
      </c>
    </row>
    <row r="2992" spans="1:4" x14ac:dyDescent="0.3">
      <c r="A2992">
        <v>6947741744</v>
      </c>
      <c r="B2992">
        <v>272170</v>
      </c>
      <c r="C2992">
        <v>2</v>
      </c>
      <c r="D2992">
        <v>140.80000000000001</v>
      </c>
    </row>
    <row r="2993" spans="1:4" x14ac:dyDescent="0.3">
      <c r="A2993">
        <v>4788498083</v>
      </c>
      <c r="B2993">
        <v>451812</v>
      </c>
      <c r="C2993">
        <v>2</v>
      </c>
      <c r="D2993">
        <v>530.85</v>
      </c>
    </row>
    <row r="2994" spans="1:4" x14ac:dyDescent="0.3">
      <c r="A2994">
        <v>8070127087</v>
      </c>
      <c r="B2994">
        <v>120532</v>
      </c>
      <c r="C2994">
        <v>2</v>
      </c>
      <c r="D2994">
        <v>697.53</v>
      </c>
    </row>
    <row r="2995" spans="1:4" x14ac:dyDescent="0.3">
      <c r="A2995">
        <v>5191429552</v>
      </c>
      <c r="B2995">
        <v>734789</v>
      </c>
      <c r="C2995">
        <v>3</v>
      </c>
      <c r="D2995">
        <v>395.82</v>
      </c>
    </row>
    <row r="2996" spans="1:4" x14ac:dyDescent="0.3">
      <c r="A2996">
        <v>5220651138</v>
      </c>
      <c r="B2996">
        <v>448752</v>
      </c>
      <c r="C2996">
        <v>2</v>
      </c>
      <c r="D2996">
        <v>160.07</v>
      </c>
    </row>
    <row r="2997" spans="1:4" x14ac:dyDescent="0.3">
      <c r="A2997">
        <v>2758734705</v>
      </c>
      <c r="B2997">
        <v>563740</v>
      </c>
      <c r="C2997">
        <v>3</v>
      </c>
      <c r="D2997">
        <v>96.33</v>
      </c>
    </row>
    <row r="2998" spans="1:4" x14ac:dyDescent="0.3">
      <c r="A2998">
        <v>2907887532</v>
      </c>
      <c r="B2998">
        <v>937542</v>
      </c>
      <c r="C2998">
        <v>1</v>
      </c>
      <c r="D2998">
        <v>97.04</v>
      </c>
    </row>
    <row r="2999" spans="1:4" x14ac:dyDescent="0.3">
      <c r="A2999">
        <v>7388846009</v>
      </c>
      <c r="B2999">
        <v>561860</v>
      </c>
      <c r="C2999">
        <v>2</v>
      </c>
      <c r="D2999">
        <v>874.78</v>
      </c>
    </row>
    <row r="3000" spans="1:4" x14ac:dyDescent="0.3">
      <c r="A3000">
        <v>2606843929</v>
      </c>
      <c r="B3000">
        <v>354409</v>
      </c>
      <c r="C3000">
        <v>1</v>
      </c>
      <c r="D3000">
        <v>325.08</v>
      </c>
    </row>
    <row r="3001" spans="1:4" x14ac:dyDescent="0.3">
      <c r="A3001">
        <v>5637567433</v>
      </c>
      <c r="B3001">
        <v>513199</v>
      </c>
      <c r="C3001">
        <v>2</v>
      </c>
      <c r="D3001">
        <v>422.23</v>
      </c>
    </row>
    <row r="3002" spans="1:4" x14ac:dyDescent="0.3">
      <c r="A3002">
        <v>8838095431</v>
      </c>
      <c r="B3002">
        <v>592784</v>
      </c>
      <c r="C3002">
        <v>1</v>
      </c>
      <c r="D3002">
        <v>280.35000000000002</v>
      </c>
    </row>
    <row r="3003" spans="1:4" x14ac:dyDescent="0.3">
      <c r="A3003">
        <v>1564649286</v>
      </c>
      <c r="B3003">
        <v>425341</v>
      </c>
      <c r="C3003">
        <v>3</v>
      </c>
      <c r="D3003">
        <v>486.28</v>
      </c>
    </row>
    <row r="3004" spans="1:4" x14ac:dyDescent="0.3">
      <c r="A3004">
        <v>4098166849</v>
      </c>
      <c r="B3004">
        <v>771228</v>
      </c>
      <c r="C3004">
        <v>2</v>
      </c>
      <c r="D3004">
        <v>83.18</v>
      </c>
    </row>
    <row r="3005" spans="1:4" x14ac:dyDescent="0.3">
      <c r="A3005">
        <v>8091143423</v>
      </c>
      <c r="B3005">
        <v>611575</v>
      </c>
      <c r="C3005">
        <v>3</v>
      </c>
      <c r="D3005">
        <v>482.06</v>
      </c>
    </row>
    <row r="3006" spans="1:4" x14ac:dyDescent="0.3">
      <c r="A3006">
        <v>3024045336</v>
      </c>
      <c r="B3006">
        <v>600767</v>
      </c>
      <c r="C3006">
        <v>2</v>
      </c>
      <c r="D3006">
        <v>722.42</v>
      </c>
    </row>
    <row r="3007" spans="1:4" x14ac:dyDescent="0.3">
      <c r="A3007">
        <v>6152984028</v>
      </c>
      <c r="B3007">
        <v>153019</v>
      </c>
      <c r="C3007">
        <v>2</v>
      </c>
      <c r="D3007">
        <v>947.95</v>
      </c>
    </row>
    <row r="3008" spans="1:4" x14ac:dyDescent="0.3">
      <c r="A3008">
        <v>3450790653</v>
      </c>
      <c r="B3008">
        <v>803607</v>
      </c>
      <c r="C3008">
        <v>3</v>
      </c>
      <c r="D3008">
        <v>949.73</v>
      </c>
    </row>
    <row r="3009" spans="1:4" x14ac:dyDescent="0.3">
      <c r="A3009">
        <v>8028917900</v>
      </c>
      <c r="B3009">
        <v>491521</v>
      </c>
      <c r="C3009">
        <v>1</v>
      </c>
      <c r="D3009">
        <v>556.35</v>
      </c>
    </row>
    <row r="3010" spans="1:4" x14ac:dyDescent="0.3">
      <c r="A3010">
        <v>7781884407</v>
      </c>
      <c r="B3010">
        <v>196719</v>
      </c>
      <c r="C3010">
        <v>3</v>
      </c>
      <c r="D3010">
        <v>217.5</v>
      </c>
    </row>
    <row r="3011" spans="1:4" x14ac:dyDescent="0.3">
      <c r="A3011">
        <v>3483689828</v>
      </c>
      <c r="B3011">
        <v>9436</v>
      </c>
      <c r="C3011">
        <v>2</v>
      </c>
      <c r="D3011">
        <v>88.43</v>
      </c>
    </row>
    <row r="3012" spans="1:4" x14ac:dyDescent="0.3">
      <c r="A3012">
        <v>8341286014</v>
      </c>
      <c r="B3012">
        <v>767398</v>
      </c>
      <c r="C3012">
        <v>3</v>
      </c>
      <c r="D3012">
        <v>22.14</v>
      </c>
    </row>
    <row r="3013" spans="1:4" x14ac:dyDescent="0.3">
      <c r="A3013">
        <v>7936106887</v>
      </c>
      <c r="B3013">
        <v>367391</v>
      </c>
      <c r="C3013">
        <v>2</v>
      </c>
      <c r="D3013">
        <v>939.55</v>
      </c>
    </row>
    <row r="3014" spans="1:4" x14ac:dyDescent="0.3">
      <c r="A3014">
        <v>2247354978</v>
      </c>
      <c r="B3014">
        <v>589812</v>
      </c>
      <c r="C3014">
        <v>2</v>
      </c>
      <c r="D3014">
        <v>163.03</v>
      </c>
    </row>
    <row r="3015" spans="1:4" x14ac:dyDescent="0.3">
      <c r="A3015">
        <v>5347701114</v>
      </c>
      <c r="B3015">
        <v>337168</v>
      </c>
      <c r="C3015">
        <v>2</v>
      </c>
      <c r="D3015">
        <v>545.49</v>
      </c>
    </row>
    <row r="3016" spans="1:4" x14ac:dyDescent="0.3">
      <c r="A3016">
        <v>7846068436</v>
      </c>
      <c r="B3016">
        <v>914071</v>
      </c>
      <c r="C3016">
        <v>3</v>
      </c>
      <c r="D3016">
        <v>296.94</v>
      </c>
    </row>
    <row r="3017" spans="1:4" x14ac:dyDescent="0.3">
      <c r="A3017">
        <v>9893439302</v>
      </c>
      <c r="B3017">
        <v>14145</v>
      </c>
      <c r="C3017">
        <v>2</v>
      </c>
      <c r="D3017">
        <v>630.84</v>
      </c>
    </row>
    <row r="3018" spans="1:4" x14ac:dyDescent="0.3">
      <c r="A3018">
        <v>4160816433</v>
      </c>
      <c r="B3018">
        <v>34186</v>
      </c>
      <c r="C3018">
        <v>2</v>
      </c>
      <c r="D3018">
        <v>925.65</v>
      </c>
    </row>
    <row r="3019" spans="1:4" x14ac:dyDescent="0.3">
      <c r="A3019">
        <v>6000890622</v>
      </c>
      <c r="B3019">
        <v>33955</v>
      </c>
      <c r="C3019">
        <v>3</v>
      </c>
      <c r="D3019">
        <v>186.08</v>
      </c>
    </row>
    <row r="3020" spans="1:4" x14ac:dyDescent="0.3">
      <c r="A3020">
        <v>7317676958</v>
      </c>
      <c r="B3020">
        <v>667163</v>
      </c>
      <c r="C3020">
        <v>1</v>
      </c>
      <c r="D3020">
        <v>441.2</v>
      </c>
    </row>
    <row r="3021" spans="1:4" x14ac:dyDescent="0.3">
      <c r="A3021">
        <v>8620144614</v>
      </c>
      <c r="B3021">
        <v>123983</v>
      </c>
      <c r="C3021">
        <v>2</v>
      </c>
      <c r="D3021">
        <v>785.67</v>
      </c>
    </row>
    <row r="3022" spans="1:4" x14ac:dyDescent="0.3">
      <c r="A3022">
        <v>3940758882</v>
      </c>
      <c r="B3022">
        <v>136533</v>
      </c>
      <c r="C3022">
        <v>2</v>
      </c>
      <c r="D3022">
        <v>826.21</v>
      </c>
    </row>
    <row r="3023" spans="1:4" x14ac:dyDescent="0.3">
      <c r="A3023">
        <v>5216555041</v>
      </c>
      <c r="B3023">
        <v>914071</v>
      </c>
      <c r="C3023">
        <v>1</v>
      </c>
      <c r="D3023">
        <v>296.94</v>
      </c>
    </row>
    <row r="3024" spans="1:4" x14ac:dyDescent="0.3">
      <c r="A3024">
        <v>5144793312</v>
      </c>
      <c r="B3024">
        <v>937542</v>
      </c>
      <c r="C3024">
        <v>1</v>
      </c>
      <c r="D3024">
        <v>97.04</v>
      </c>
    </row>
    <row r="3025" spans="1:4" x14ac:dyDescent="0.3">
      <c r="A3025">
        <v>7241413847</v>
      </c>
      <c r="B3025">
        <v>684939</v>
      </c>
      <c r="C3025">
        <v>3</v>
      </c>
      <c r="D3025">
        <v>727.95</v>
      </c>
    </row>
    <row r="3026" spans="1:4" x14ac:dyDescent="0.3">
      <c r="A3026">
        <v>3567610983</v>
      </c>
      <c r="B3026">
        <v>337168</v>
      </c>
      <c r="C3026">
        <v>2</v>
      </c>
      <c r="D3026">
        <v>545.49</v>
      </c>
    </row>
    <row r="3027" spans="1:4" x14ac:dyDescent="0.3">
      <c r="A3027">
        <v>16878685</v>
      </c>
      <c r="B3027">
        <v>432617</v>
      </c>
      <c r="C3027">
        <v>2</v>
      </c>
      <c r="D3027">
        <v>863.18</v>
      </c>
    </row>
    <row r="3028" spans="1:4" x14ac:dyDescent="0.3">
      <c r="A3028">
        <v>951657166</v>
      </c>
      <c r="B3028">
        <v>679321</v>
      </c>
      <c r="C3028">
        <v>3</v>
      </c>
      <c r="D3028">
        <v>738.46</v>
      </c>
    </row>
    <row r="3029" spans="1:4" x14ac:dyDescent="0.3">
      <c r="A3029">
        <v>4189022307</v>
      </c>
      <c r="B3029">
        <v>968887</v>
      </c>
      <c r="C3029">
        <v>1</v>
      </c>
      <c r="D3029">
        <v>40.700000000000003</v>
      </c>
    </row>
    <row r="3030" spans="1:4" x14ac:dyDescent="0.3">
      <c r="A3030">
        <v>7378521428</v>
      </c>
      <c r="B3030">
        <v>833557</v>
      </c>
      <c r="C3030">
        <v>3</v>
      </c>
      <c r="D3030">
        <v>422.87</v>
      </c>
    </row>
    <row r="3031" spans="1:4" x14ac:dyDescent="0.3">
      <c r="A3031">
        <v>6266311709</v>
      </c>
      <c r="B3031">
        <v>644847</v>
      </c>
      <c r="C3031">
        <v>3</v>
      </c>
      <c r="D3031">
        <v>622.80999999999995</v>
      </c>
    </row>
    <row r="3032" spans="1:4" x14ac:dyDescent="0.3">
      <c r="A3032">
        <v>7985347262</v>
      </c>
      <c r="B3032">
        <v>15314</v>
      </c>
      <c r="C3032">
        <v>2</v>
      </c>
      <c r="D3032">
        <v>578.85</v>
      </c>
    </row>
    <row r="3033" spans="1:4" x14ac:dyDescent="0.3">
      <c r="A3033">
        <v>992764262</v>
      </c>
      <c r="B3033">
        <v>324809</v>
      </c>
      <c r="C3033">
        <v>3</v>
      </c>
      <c r="D3033">
        <v>608</v>
      </c>
    </row>
    <row r="3034" spans="1:4" x14ac:dyDescent="0.3">
      <c r="A3034">
        <v>3080291353</v>
      </c>
      <c r="B3034">
        <v>888807</v>
      </c>
      <c r="C3034">
        <v>2</v>
      </c>
      <c r="D3034">
        <v>230.58</v>
      </c>
    </row>
    <row r="3035" spans="1:4" x14ac:dyDescent="0.3">
      <c r="A3035">
        <v>5532188237</v>
      </c>
      <c r="B3035">
        <v>131136</v>
      </c>
      <c r="C3035">
        <v>1</v>
      </c>
      <c r="D3035">
        <v>37.799999999999997</v>
      </c>
    </row>
    <row r="3036" spans="1:4" x14ac:dyDescent="0.3">
      <c r="A3036">
        <v>6814658453</v>
      </c>
      <c r="B3036">
        <v>661577</v>
      </c>
      <c r="C3036">
        <v>2</v>
      </c>
      <c r="D3036">
        <v>720.95</v>
      </c>
    </row>
    <row r="3037" spans="1:4" x14ac:dyDescent="0.3">
      <c r="A3037">
        <v>4861499558</v>
      </c>
      <c r="B3037">
        <v>615545</v>
      </c>
      <c r="C3037">
        <v>3</v>
      </c>
      <c r="D3037">
        <v>448.16</v>
      </c>
    </row>
    <row r="3038" spans="1:4" x14ac:dyDescent="0.3">
      <c r="A3038">
        <v>2521042570</v>
      </c>
      <c r="B3038">
        <v>516376</v>
      </c>
      <c r="C3038">
        <v>3</v>
      </c>
      <c r="D3038">
        <v>877.43</v>
      </c>
    </row>
    <row r="3039" spans="1:4" x14ac:dyDescent="0.3">
      <c r="A3039">
        <v>5217781278</v>
      </c>
      <c r="B3039">
        <v>34200</v>
      </c>
      <c r="C3039">
        <v>3</v>
      </c>
      <c r="D3039">
        <v>319.8</v>
      </c>
    </row>
    <row r="3040" spans="1:4" x14ac:dyDescent="0.3">
      <c r="A3040">
        <v>8006034379</v>
      </c>
      <c r="B3040">
        <v>807452</v>
      </c>
      <c r="C3040">
        <v>1</v>
      </c>
      <c r="D3040">
        <v>144.19</v>
      </c>
    </row>
    <row r="3041" spans="1:4" x14ac:dyDescent="0.3">
      <c r="A3041">
        <v>7380913411</v>
      </c>
      <c r="B3041">
        <v>723678</v>
      </c>
      <c r="C3041">
        <v>2</v>
      </c>
      <c r="D3041">
        <v>675.46</v>
      </c>
    </row>
    <row r="3042" spans="1:4" x14ac:dyDescent="0.3">
      <c r="A3042">
        <v>7706841114</v>
      </c>
      <c r="B3042">
        <v>461804</v>
      </c>
      <c r="C3042">
        <v>3</v>
      </c>
      <c r="D3042">
        <v>310.69</v>
      </c>
    </row>
    <row r="3043" spans="1:4" x14ac:dyDescent="0.3">
      <c r="A3043">
        <v>1561779937</v>
      </c>
      <c r="B3043">
        <v>367391</v>
      </c>
      <c r="C3043">
        <v>1</v>
      </c>
      <c r="D3043">
        <v>939.55</v>
      </c>
    </row>
    <row r="3044" spans="1:4" x14ac:dyDescent="0.3">
      <c r="A3044">
        <v>7196559586</v>
      </c>
      <c r="B3044">
        <v>77308</v>
      </c>
      <c r="C3044">
        <v>2</v>
      </c>
      <c r="D3044">
        <v>223.27</v>
      </c>
    </row>
    <row r="3045" spans="1:4" x14ac:dyDescent="0.3">
      <c r="A3045">
        <v>2359961993</v>
      </c>
      <c r="B3045">
        <v>500633</v>
      </c>
      <c r="C3045">
        <v>2</v>
      </c>
      <c r="D3045">
        <v>154.5</v>
      </c>
    </row>
    <row r="3046" spans="1:4" x14ac:dyDescent="0.3">
      <c r="A3046">
        <v>243819964</v>
      </c>
      <c r="B3046">
        <v>880510</v>
      </c>
      <c r="C3046">
        <v>3</v>
      </c>
      <c r="D3046">
        <v>951.43</v>
      </c>
    </row>
    <row r="3047" spans="1:4" x14ac:dyDescent="0.3">
      <c r="A3047">
        <v>4806735178</v>
      </c>
      <c r="B3047">
        <v>677169</v>
      </c>
      <c r="C3047">
        <v>2</v>
      </c>
      <c r="D3047">
        <v>261.02999999999997</v>
      </c>
    </row>
    <row r="3048" spans="1:4" x14ac:dyDescent="0.3">
      <c r="A3048">
        <v>9198762300</v>
      </c>
      <c r="B3048">
        <v>131937</v>
      </c>
      <c r="C3048">
        <v>2</v>
      </c>
      <c r="D3048">
        <v>287.81</v>
      </c>
    </row>
    <row r="3049" spans="1:4" x14ac:dyDescent="0.3">
      <c r="A3049">
        <v>1105231941</v>
      </c>
      <c r="B3049">
        <v>585299</v>
      </c>
      <c r="C3049">
        <v>1</v>
      </c>
      <c r="D3049">
        <v>799.46</v>
      </c>
    </row>
    <row r="3050" spans="1:4" x14ac:dyDescent="0.3">
      <c r="A3050">
        <v>5533955218</v>
      </c>
      <c r="B3050">
        <v>552496</v>
      </c>
      <c r="C3050">
        <v>2</v>
      </c>
      <c r="D3050">
        <v>508</v>
      </c>
    </row>
    <row r="3051" spans="1:4" x14ac:dyDescent="0.3">
      <c r="A3051">
        <v>5130246751</v>
      </c>
      <c r="B3051">
        <v>33797</v>
      </c>
      <c r="C3051">
        <v>1</v>
      </c>
      <c r="D3051">
        <v>888.12</v>
      </c>
    </row>
    <row r="3052" spans="1:4" x14ac:dyDescent="0.3">
      <c r="A3052">
        <v>4528445001</v>
      </c>
      <c r="B3052">
        <v>689769</v>
      </c>
      <c r="C3052">
        <v>2</v>
      </c>
      <c r="D3052">
        <v>46.62</v>
      </c>
    </row>
    <row r="3053" spans="1:4" x14ac:dyDescent="0.3">
      <c r="A3053">
        <v>9503959018</v>
      </c>
      <c r="B3053">
        <v>473929</v>
      </c>
      <c r="C3053">
        <v>1</v>
      </c>
      <c r="D3053">
        <v>440.19</v>
      </c>
    </row>
    <row r="3054" spans="1:4" x14ac:dyDescent="0.3">
      <c r="A3054">
        <v>4107052604</v>
      </c>
      <c r="B3054">
        <v>306177</v>
      </c>
      <c r="C3054">
        <v>2</v>
      </c>
      <c r="D3054">
        <v>769.24</v>
      </c>
    </row>
    <row r="3055" spans="1:4" x14ac:dyDescent="0.3">
      <c r="A3055">
        <v>5578822558</v>
      </c>
      <c r="B3055">
        <v>298985</v>
      </c>
      <c r="C3055">
        <v>3</v>
      </c>
      <c r="D3055">
        <v>183.76</v>
      </c>
    </row>
    <row r="3056" spans="1:4" x14ac:dyDescent="0.3">
      <c r="A3056">
        <v>5506634472</v>
      </c>
      <c r="B3056">
        <v>894539</v>
      </c>
      <c r="C3056">
        <v>1</v>
      </c>
      <c r="D3056">
        <v>445.48</v>
      </c>
    </row>
    <row r="3057" spans="1:4" x14ac:dyDescent="0.3">
      <c r="A3057">
        <v>4112426763</v>
      </c>
      <c r="B3057">
        <v>41853</v>
      </c>
      <c r="C3057">
        <v>1</v>
      </c>
      <c r="D3057">
        <v>910.44</v>
      </c>
    </row>
    <row r="3058" spans="1:4" x14ac:dyDescent="0.3">
      <c r="A3058">
        <v>7157334145</v>
      </c>
      <c r="B3058">
        <v>18035</v>
      </c>
      <c r="C3058">
        <v>3</v>
      </c>
      <c r="D3058">
        <v>968.94</v>
      </c>
    </row>
    <row r="3059" spans="1:4" x14ac:dyDescent="0.3">
      <c r="A3059">
        <v>8423458672</v>
      </c>
      <c r="B3059">
        <v>491521</v>
      </c>
      <c r="C3059">
        <v>1</v>
      </c>
      <c r="D3059">
        <v>556.35</v>
      </c>
    </row>
    <row r="3060" spans="1:4" x14ac:dyDescent="0.3">
      <c r="A3060">
        <v>3011683470</v>
      </c>
      <c r="B3060">
        <v>712307</v>
      </c>
      <c r="C3060">
        <v>1</v>
      </c>
      <c r="D3060">
        <v>264.89</v>
      </c>
    </row>
    <row r="3061" spans="1:4" x14ac:dyDescent="0.3">
      <c r="A3061">
        <v>1884947290</v>
      </c>
      <c r="B3061">
        <v>455083</v>
      </c>
      <c r="C3061">
        <v>2</v>
      </c>
      <c r="D3061">
        <v>959.01</v>
      </c>
    </row>
    <row r="3062" spans="1:4" x14ac:dyDescent="0.3">
      <c r="A3062">
        <v>558163882</v>
      </c>
      <c r="B3062">
        <v>585299</v>
      </c>
      <c r="C3062">
        <v>2</v>
      </c>
      <c r="D3062">
        <v>799.46</v>
      </c>
    </row>
    <row r="3063" spans="1:4" x14ac:dyDescent="0.3">
      <c r="A3063">
        <v>824869105</v>
      </c>
      <c r="B3063">
        <v>376447</v>
      </c>
      <c r="C3063">
        <v>2</v>
      </c>
      <c r="D3063">
        <v>724.84</v>
      </c>
    </row>
    <row r="3064" spans="1:4" x14ac:dyDescent="0.3">
      <c r="A3064">
        <v>4193492511</v>
      </c>
      <c r="B3064">
        <v>51036</v>
      </c>
      <c r="C3064">
        <v>2</v>
      </c>
      <c r="D3064">
        <v>931.61</v>
      </c>
    </row>
    <row r="3065" spans="1:4" x14ac:dyDescent="0.3">
      <c r="A3065">
        <v>120996684</v>
      </c>
      <c r="B3065">
        <v>690565</v>
      </c>
      <c r="C3065">
        <v>2</v>
      </c>
      <c r="D3065">
        <v>951.27</v>
      </c>
    </row>
    <row r="3066" spans="1:4" x14ac:dyDescent="0.3">
      <c r="A3066">
        <v>2531932780</v>
      </c>
      <c r="B3066">
        <v>726958</v>
      </c>
      <c r="C3066">
        <v>3</v>
      </c>
      <c r="D3066">
        <v>887.48</v>
      </c>
    </row>
    <row r="3067" spans="1:4" x14ac:dyDescent="0.3">
      <c r="A3067">
        <v>8095547865</v>
      </c>
      <c r="B3067">
        <v>89084</v>
      </c>
      <c r="C3067">
        <v>2</v>
      </c>
      <c r="D3067">
        <v>598.83000000000004</v>
      </c>
    </row>
    <row r="3068" spans="1:4" x14ac:dyDescent="0.3">
      <c r="A3068">
        <v>6894204435</v>
      </c>
      <c r="B3068">
        <v>992178</v>
      </c>
      <c r="C3068">
        <v>3</v>
      </c>
      <c r="D3068">
        <v>632.42999999999995</v>
      </c>
    </row>
    <row r="3069" spans="1:4" x14ac:dyDescent="0.3">
      <c r="A3069">
        <v>9514917126</v>
      </c>
      <c r="B3069">
        <v>425341</v>
      </c>
      <c r="C3069">
        <v>2</v>
      </c>
      <c r="D3069">
        <v>486.28</v>
      </c>
    </row>
    <row r="3070" spans="1:4" x14ac:dyDescent="0.3">
      <c r="A3070">
        <v>9329665908</v>
      </c>
      <c r="B3070">
        <v>140154</v>
      </c>
      <c r="C3070">
        <v>2</v>
      </c>
      <c r="D3070">
        <v>171.2</v>
      </c>
    </row>
    <row r="3071" spans="1:4" x14ac:dyDescent="0.3">
      <c r="A3071">
        <v>1435406360</v>
      </c>
      <c r="B3071">
        <v>723678</v>
      </c>
      <c r="C3071">
        <v>3</v>
      </c>
      <c r="D3071">
        <v>675.46</v>
      </c>
    </row>
    <row r="3072" spans="1:4" x14ac:dyDescent="0.3">
      <c r="A3072">
        <v>3460843508</v>
      </c>
      <c r="B3072">
        <v>883013</v>
      </c>
      <c r="C3072">
        <v>3</v>
      </c>
      <c r="D3072">
        <v>989.88</v>
      </c>
    </row>
    <row r="3073" spans="1:4" x14ac:dyDescent="0.3">
      <c r="A3073">
        <v>4762084133</v>
      </c>
      <c r="B3073">
        <v>433521</v>
      </c>
      <c r="C3073">
        <v>3</v>
      </c>
      <c r="D3073">
        <v>321.33</v>
      </c>
    </row>
    <row r="3074" spans="1:4" x14ac:dyDescent="0.3">
      <c r="A3074">
        <v>3884862300</v>
      </c>
      <c r="B3074">
        <v>712003</v>
      </c>
      <c r="C3074">
        <v>1</v>
      </c>
      <c r="D3074">
        <v>671.68</v>
      </c>
    </row>
    <row r="3075" spans="1:4" x14ac:dyDescent="0.3">
      <c r="A3075">
        <v>1990946411</v>
      </c>
      <c r="B3075">
        <v>237083</v>
      </c>
      <c r="C3075">
        <v>1</v>
      </c>
      <c r="D3075">
        <v>577.13</v>
      </c>
    </row>
    <row r="3076" spans="1:4" x14ac:dyDescent="0.3">
      <c r="A3076">
        <v>5054937065</v>
      </c>
      <c r="B3076">
        <v>552496</v>
      </c>
      <c r="C3076">
        <v>2</v>
      </c>
      <c r="D3076">
        <v>508</v>
      </c>
    </row>
    <row r="3077" spans="1:4" x14ac:dyDescent="0.3">
      <c r="A3077">
        <v>9431652023</v>
      </c>
      <c r="B3077">
        <v>63769</v>
      </c>
      <c r="C3077">
        <v>1</v>
      </c>
      <c r="D3077">
        <v>878.07</v>
      </c>
    </row>
    <row r="3078" spans="1:4" x14ac:dyDescent="0.3">
      <c r="A3078">
        <v>2268736598</v>
      </c>
      <c r="B3078">
        <v>243235</v>
      </c>
      <c r="C3078">
        <v>1</v>
      </c>
      <c r="D3078">
        <v>109.03</v>
      </c>
    </row>
    <row r="3079" spans="1:4" x14ac:dyDescent="0.3">
      <c r="A3079">
        <v>2793638565</v>
      </c>
      <c r="B3079">
        <v>120532</v>
      </c>
      <c r="C3079">
        <v>2</v>
      </c>
      <c r="D3079">
        <v>697.53</v>
      </c>
    </row>
    <row r="3080" spans="1:4" x14ac:dyDescent="0.3">
      <c r="A3080">
        <v>4168839407</v>
      </c>
      <c r="B3080">
        <v>487065</v>
      </c>
      <c r="C3080">
        <v>2</v>
      </c>
      <c r="D3080">
        <v>374.68</v>
      </c>
    </row>
    <row r="3081" spans="1:4" x14ac:dyDescent="0.3">
      <c r="A3081">
        <v>7406514357</v>
      </c>
      <c r="B3081">
        <v>611575</v>
      </c>
      <c r="C3081">
        <v>2</v>
      </c>
      <c r="D3081">
        <v>482.06</v>
      </c>
    </row>
    <row r="3082" spans="1:4" x14ac:dyDescent="0.3">
      <c r="A3082">
        <v>6087916798</v>
      </c>
      <c r="B3082">
        <v>557908</v>
      </c>
      <c r="C3082">
        <v>3</v>
      </c>
      <c r="D3082">
        <v>942.37</v>
      </c>
    </row>
    <row r="3083" spans="1:4" x14ac:dyDescent="0.3">
      <c r="A3083">
        <v>4319962076</v>
      </c>
      <c r="B3083">
        <v>644847</v>
      </c>
      <c r="C3083">
        <v>2</v>
      </c>
      <c r="D3083">
        <v>622.80999999999995</v>
      </c>
    </row>
    <row r="3084" spans="1:4" x14ac:dyDescent="0.3">
      <c r="A3084">
        <v>3904134741</v>
      </c>
      <c r="B3084">
        <v>120385</v>
      </c>
      <c r="C3084">
        <v>1</v>
      </c>
      <c r="D3084">
        <v>597.91</v>
      </c>
    </row>
    <row r="3085" spans="1:4" x14ac:dyDescent="0.3">
      <c r="A3085">
        <v>3770123374</v>
      </c>
      <c r="B3085">
        <v>753354</v>
      </c>
      <c r="C3085">
        <v>1</v>
      </c>
      <c r="D3085">
        <v>423.56</v>
      </c>
    </row>
    <row r="3086" spans="1:4" x14ac:dyDescent="0.3">
      <c r="A3086">
        <v>4494390731</v>
      </c>
      <c r="B3086">
        <v>714999</v>
      </c>
      <c r="C3086">
        <v>1</v>
      </c>
      <c r="D3086">
        <v>882.51</v>
      </c>
    </row>
    <row r="3087" spans="1:4" x14ac:dyDescent="0.3">
      <c r="A3087">
        <v>6109777696</v>
      </c>
      <c r="B3087">
        <v>378230</v>
      </c>
      <c r="C3087">
        <v>3</v>
      </c>
      <c r="D3087">
        <v>166.42</v>
      </c>
    </row>
    <row r="3088" spans="1:4" x14ac:dyDescent="0.3">
      <c r="A3088">
        <v>1401372388</v>
      </c>
      <c r="B3088">
        <v>679321</v>
      </c>
      <c r="C3088">
        <v>3</v>
      </c>
      <c r="D3088">
        <v>738.46</v>
      </c>
    </row>
    <row r="3089" spans="1:4" x14ac:dyDescent="0.3">
      <c r="A3089">
        <v>4283973398</v>
      </c>
      <c r="B3089">
        <v>361361</v>
      </c>
      <c r="C3089">
        <v>2</v>
      </c>
      <c r="D3089">
        <v>826.21</v>
      </c>
    </row>
    <row r="3090" spans="1:4" x14ac:dyDescent="0.3">
      <c r="A3090">
        <v>3261847147</v>
      </c>
      <c r="B3090">
        <v>455755</v>
      </c>
      <c r="C3090">
        <v>1</v>
      </c>
      <c r="D3090">
        <v>44.09</v>
      </c>
    </row>
    <row r="3091" spans="1:4" x14ac:dyDescent="0.3">
      <c r="A3091">
        <v>3153811191</v>
      </c>
      <c r="B3091">
        <v>739534</v>
      </c>
      <c r="C3091">
        <v>3</v>
      </c>
      <c r="D3091">
        <v>994.56</v>
      </c>
    </row>
    <row r="3092" spans="1:4" x14ac:dyDescent="0.3">
      <c r="A3092">
        <v>2639216409</v>
      </c>
      <c r="B3092">
        <v>120532</v>
      </c>
      <c r="C3092">
        <v>3</v>
      </c>
      <c r="D3092">
        <v>697.53</v>
      </c>
    </row>
    <row r="3093" spans="1:4" x14ac:dyDescent="0.3">
      <c r="A3093">
        <v>5948575331</v>
      </c>
      <c r="B3093">
        <v>487931</v>
      </c>
      <c r="C3093">
        <v>2</v>
      </c>
      <c r="D3093">
        <v>709.08</v>
      </c>
    </row>
    <row r="3094" spans="1:4" x14ac:dyDescent="0.3">
      <c r="A3094">
        <v>7792925364</v>
      </c>
      <c r="B3094">
        <v>968887</v>
      </c>
      <c r="C3094">
        <v>1</v>
      </c>
      <c r="D3094">
        <v>40.700000000000003</v>
      </c>
    </row>
    <row r="3095" spans="1:4" x14ac:dyDescent="0.3">
      <c r="A3095">
        <v>7286478750</v>
      </c>
      <c r="B3095">
        <v>871592</v>
      </c>
      <c r="C3095">
        <v>2</v>
      </c>
      <c r="D3095">
        <v>870.29</v>
      </c>
    </row>
    <row r="3096" spans="1:4" x14ac:dyDescent="0.3">
      <c r="A3096">
        <v>9776505630</v>
      </c>
      <c r="B3096">
        <v>672059</v>
      </c>
      <c r="C3096">
        <v>3</v>
      </c>
      <c r="D3096">
        <v>672.73</v>
      </c>
    </row>
    <row r="3097" spans="1:4" x14ac:dyDescent="0.3">
      <c r="A3097">
        <v>4527342708</v>
      </c>
      <c r="B3097">
        <v>57405</v>
      </c>
      <c r="C3097">
        <v>2</v>
      </c>
      <c r="D3097">
        <v>607.66999999999996</v>
      </c>
    </row>
    <row r="3098" spans="1:4" x14ac:dyDescent="0.3">
      <c r="A3098">
        <v>1124359689</v>
      </c>
      <c r="B3098">
        <v>799952</v>
      </c>
      <c r="C3098">
        <v>1</v>
      </c>
      <c r="D3098">
        <v>922.64</v>
      </c>
    </row>
    <row r="3099" spans="1:4" x14ac:dyDescent="0.3">
      <c r="A3099">
        <v>3717458742</v>
      </c>
      <c r="B3099">
        <v>56589</v>
      </c>
      <c r="C3099">
        <v>2</v>
      </c>
      <c r="D3099">
        <v>517.77</v>
      </c>
    </row>
    <row r="3100" spans="1:4" x14ac:dyDescent="0.3">
      <c r="A3100">
        <v>283675535</v>
      </c>
      <c r="B3100">
        <v>53833</v>
      </c>
      <c r="C3100">
        <v>3</v>
      </c>
      <c r="D3100">
        <v>134.69</v>
      </c>
    </row>
    <row r="3101" spans="1:4" x14ac:dyDescent="0.3">
      <c r="A3101">
        <v>6039353394</v>
      </c>
      <c r="B3101">
        <v>692985</v>
      </c>
      <c r="C3101">
        <v>1</v>
      </c>
      <c r="D3101">
        <v>197.39</v>
      </c>
    </row>
    <row r="3102" spans="1:4" x14ac:dyDescent="0.3">
      <c r="A3102">
        <v>6735917931</v>
      </c>
      <c r="B3102">
        <v>264803</v>
      </c>
      <c r="C3102">
        <v>1</v>
      </c>
      <c r="D3102">
        <v>995.98</v>
      </c>
    </row>
    <row r="3103" spans="1:4" x14ac:dyDescent="0.3">
      <c r="A3103">
        <v>5155256671</v>
      </c>
      <c r="B3103">
        <v>679865</v>
      </c>
      <c r="C3103">
        <v>2</v>
      </c>
      <c r="D3103">
        <v>347.91</v>
      </c>
    </row>
    <row r="3104" spans="1:4" x14ac:dyDescent="0.3">
      <c r="A3104">
        <v>3984108726</v>
      </c>
      <c r="B3104">
        <v>832348</v>
      </c>
      <c r="C3104">
        <v>3</v>
      </c>
      <c r="D3104">
        <v>831.43</v>
      </c>
    </row>
    <row r="3105" spans="1:4" x14ac:dyDescent="0.3">
      <c r="A3105">
        <v>2491374111</v>
      </c>
      <c r="B3105">
        <v>762527</v>
      </c>
      <c r="C3105">
        <v>2</v>
      </c>
      <c r="D3105">
        <v>690.08</v>
      </c>
    </row>
    <row r="3106" spans="1:4" x14ac:dyDescent="0.3">
      <c r="A3106">
        <v>2043371805</v>
      </c>
      <c r="B3106">
        <v>784673</v>
      </c>
      <c r="C3106">
        <v>3</v>
      </c>
      <c r="D3106">
        <v>491.39</v>
      </c>
    </row>
    <row r="3107" spans="1:4" x14ac:dyDescent="0.3">
      <c r="A3107">
        <v>9657782153</v>
      </c>
      <c r="B3107">
        <v>89084</v>
      </c>
      <c r="C3107">
        <v>3</v>
      </c>
      <c r="D3107">
        <v>598.83000000000004</v>
      </c>
    </row>
    <row r="3108" spans="1:4" x14ac:dyDescent="0.3">
      <c r="A3108">
        <v>9237289778</v>
      </c>
      <c r="B3108">
        <v>219598</v>
      </c>
      <c r="C3108">
        <v>1</v>
      </c>
      <c r="D3108">
        <v>367.08</v>
      </c>
    </row>
    <row r="3109" spans="1:4" x14ac:dyDescent="0.3">
      <c r="A3109">
        <v>8917116859</v>
      </c>
      <c r="B3109">
        <v>34186</v>
      </c>
      <c r="C3109">
        <v>1</v>
      </c>
      <c r="D3109">
        <v>925.65</v>
      </c>
    </row>
    <row r="3110" spans="1:4" x14ac:dyDescent="0.3">
      <c r="A3110">
        <v>720578658</v>
      </c>
      <c r="B3110">
        <v>382511</v>
      </c>
      <c r="C3110">
        <v>2</v>
      </c>
      <c r="D3110">
        <v>702.54</v>
      </c>
    </row>
    <row r="3111" spans="1:4" x14ac:dyDescent="0.3">
      <c r="A3111">
        <v>9122210530</v>
      </c>
      <c r="B3111">
        <v>567671</v>
      </c>
      <c r="C3111">
        <v>3</v>
      </c>
      <c r="D3111">
        <v>418.48</v>
      </c>
    </row>
    <row r="3112" spans="1:4" x14ac:dyDescent="0.3">
      <c r="A3112">
        <v>3540524256</v>
      </c>
      <c r="B3112">
        <v>349294</v>
      </c>
      <c r="C3112">
        <v>2</v>
      </c>
      <c r="D3112">
        <v>934.75</v>
      </c>
    </row>
    <row r="3113" spans="1:4" x14ac:dyDescent="0.3">
      <c r="A3113">
        <v>1909520255</v>
      </c>
      <c r="B3113">
        <v>361361</v>
      </c>
      <c r="C3113">
        <v>3</v>
      </c>
      <c r="D3113">
        <v>826.21</v>
      </c>
    </row>
    <row r="3114" spans="1:4" x14ac:dyDescent="0.3">
      <c r="A3114">
        <v>8022279737</v>
      </c>
      <c r="B3114">
        <v>784827</v>
      </c>
      <c r="C3114">
        <v>1</v>
      </c>
      <c r="D3114">
        <v>274.25</v>
      </c>
    </row>
    <row r="3115" spans="1:4" x14ac:dyDescent="0.3">
      <c r="A3115">
        <v>7381549355</v>
      </c>
      <c r="B3115">
        <v>4452</v>
      </c>
      <c r="C3115">
        <v>2</v>
      </c>
      <c r="D3115">
        <v>169.88</v>
      </c>
    </row>
    <row r="3116" spans="1:4" x14ac:dyDescent="0.3">
      <c r="A3116">
        <v>3998829973</v>
      </c>
      <c r="B3116">
        <v>491521</v>
      </c>
      <c r="C3116">
        <v>1</v>
      </c>
      <c r="D3116">
        <v>556.35</v>
      </c>
    </row>
    <row r="3117" spans="1:4" x14ac:dyDescent="0.3">
      <c r="A3117">
        <v>2895464675</v>
      </c>
      <c r="B3117">
        <v>589812</v>
      </c>
      <c r="C3117">
        <v>2</v>
      </c>
      <c r="D3117">
        <v>163.03</v>
      </c>
    </row>
    <row r="3118" spans="1:4" x14ac:dyDescent="0.3">
      <c r="A3118">
        <v>3971098657</v>
      </c>
      <c r="B3118">
        <v>818990</v>
      </c>
      <c r="C3118">
        <v>3</v>
      </c>
      <c r="D3118">
        <v>163.55000000000001</v>
      </c>
    </row>
    <row r="3119" spans="1:4" x14ac:dyDescent="0.3">
      <c r="A3119">
        <v>5278249111</v>
      </c>
      <c r="B3119">
        <v>951463</v>
      </c>
      <c r="C3119">
        <v>2</v>
      </c>
      <c r="D3119">
        <v>787.4</v>
      </c>
    </row>
    <row r="3120" spans="1:4" x14ac:dyDescent="0.3">
      <c r="A3120">
        <v>9810576443</v>
      </c>
      <c r="B3120">
        <v>681063</v>
      </c>
      <c r="C3120">
        <v>2</v>
      </c>
      <c r="D3120">
        <v>321.27999999999997</v>
      </c>
    </row>
    <row r="3121" spans="1:4" x14ac:dyDescent="0.3">
      <c r="A3121">
        <v>4128844410</v>
      </c>
      <c r="B3121">
        <v>741341</v>
      </c>
      <c r="C3121">
        <v>2</v>
      </c>
      <c r="D3121">
        <v>923.84</v>
      </c>
    </row>
    <row r="3122" spans="1:4" x14ac:dyDescent="0.3">
      <c r="A3122">
        <v>6103869123</v>
      </c>
      <c r="B3122">
        <v>589812</v>
      </c>
      <c r="C3122">
        <v>3</v>
      </c>
      <c r="D3122">
        <v>163.03</v>
      </c>
    </row>
    <row r="3123" spans="1:4" x14ac:dyDescent="0.3">
      <c r="A3123">
        <v>6595041423</v>
      </c>
      <c r="B3123">
        <v>183929</v>
      </c>
      <c r="C3123">
        <v>2</v>
      </c>
      <c r="D3123">
        <v>738.74</v>
      </c>
    </row>
    <row r="3124" spans="1:4" x14ac:dyDescent="0.3">
      <c r="A3124">
        <v>3991011923</v>
      </c>
      <c r="B3124">
        <v>726958</v>
      </c>
      <c r="C3124">
        <v>1</v>
      </c>
      <c r="D3124">
        <v>887.48</v>
      </c>
    </row>
    <row r="3125" spans="1:4" x14ac:dyDescent="0.3">
      <c r="A3125">
        <v>5275440923</v>
      </c>
      <c r="B3125">
        <v>969851</v>
      </c>
      <c r="C3125">
        <v>3</v>
      </c>
      <c r="D3125">
        <v>340.66</v>
      </c>
    </row>
    <row r="3126" spans="1:4" x14ac:dyDescent="0.3">
      <c r="A3126">
        <v>6468633344</v>
      </c>
      <c r="B3126">
        <v>15314</v>
      </c>
      <c r="C3126">
        <v>2</v>
      </c>
      <c r="D3126">
        <v>578.85</v>
      </c>
    </row>
    <row r="3127" spans="1:4" x14ac:dyDescent="0.3">
      <c r="A3127">
        <v>9992859795</v>
      </c>
      <c r="B3127">
        <v>196719</v>
      </c>
      <c r="C3127">
        <v>2</v>
      </c>
      <c r="D3127">
        <v>217.5</v>
      </c>
    </row>
    <row r="3128" spans="1:4" x14ac:dyDescent="0.3">
      <c r="A3128">
        <v>7518488485</v>
      </c>
      <c r="B3128">
        <v>140489</v>
      </c>
      <c r="C3128">
        <v>3</v>
      </c>
      <c r="D3128">
        <v>650.20000000000005</v>
      </c>
    </row>
    <row r="3129" spans="1:4" x14ac:dyDescent="0.3">
      <c r="A3129">
        <v>9746950023</v>
      </c>
      <c r="B3129">
        <v>952168</v>
      </c>
      <c r="C3129">
        <v>3</v>
      </c>
      <c r="D3129">
        <v>236.95</v>
      </c>
    </row>
    <row r="3130" spans="1:4" x14ac:dyDescent="0.3">
      <c r="A3130">
        <v>2721433550</v>
      </c>
      <c r="B3130">
        <v>217710</v>
      </c>
      <c r="C3130">
        <v>2</v>
      </c>
      <c r="D3130">
        <v>58.59</v>
      </c>
    </row>
    <row r="3131" spans="1:4" x14ac:dyDescent="0.3">
      <c r="A3131">
        <v>6131680348</v>
      </c>
      <c r="B3131">
        <v>123983</v>
      </c>
      <c r="C3131">
        <v>1</v>
      </c>
      <c r="D3131">
        <v>785.67</v>
      </c>
    </row>
    <row r="3132" spans="1:4" x14ac:dyDescent="0.3">
      <c r="A3132">
        <v>2281544500</v>
      </c>
      <c r="B3132">
        <v>217710</v>
      </c>
      <c r="C3132">
        <v>1</v>
      </c>
      <c r="D3132">
        <v>58.59</v>
      </c>
    </row>
    <row r="3133" spans="1:4" x14ac:dyDescent="0.3">
      <c r="A3133">
        <v>4283802879</v>
      </c>
      <c r="B3133">
        <v>305754</v>
      </c>
      <c r="C3133">
        <v>1</v>
      </c>
      <c r="D3133">
        <v>979.99</v>
      </c>
    </row>
    <row r="3134" spans="1:4" x14ac:dyDescent="0.3">
      <c r="A3134">
        <v>8621732366</v>
      </c>
      <c r="B3134">
        <v>256051</v>
      </c>
      <c r="C3134">
        <v>1</v>
      </c>
      <c r="D3134">
        <v>400.92</v>
      </c>
    </row>
    <row r="3135" spans="1:4" x14ac:dyDescent="0.3">
      <c r="A3135">
        <v>3797679856</v>
      </c>
      <c r="B3135">
        <v>118820</v>
      </c>
      <c r="C3135">
        <v>2</v>
      </c>
      <c r="D3135">
        <v>12.32</v>
      </c>
    </row>
    <row r="3136" spans="1:4" x14ac:dyDescent="0.3">
      <c r="A3136">
        <v>8532100929</v>
      </c>
      <c r="B3136">
        <v>726958</v>
      </c>
      <c r="C3136">
        <v>3</v>
      </c>
      <c r="D3136">
        <v>887.48</v>
      </c>
    </row>
    <row r="3137" spans="1:4" x14ac:dyDescent="0.3">
      <c r="A3137">
        <v>2973976544</v>
      </c>
      <c r="B3137">
        <v>39154</v>
      </c>
      <c r="C3137">
        <v>1</v>
      </c>
      <c r="D3137">
        <v>946.86</v>
      </c>
    </row>
    <row r="3138" spans="1:4" x14ac:dyDescent="0.3">
      <c r="A3138">
        <v>814260962</v>
      </c>
      <c r="B3138">
        <v>15314</v>
      </c>
      <c r="C3138">
        <v>1</v>
      </c>
      <c r="D3138">
        <v>578.85</v>
      </c>
    </row>
    <row r="3139" spans="1:4" x14ac:dyDescent="0.3">
      <c r="A3139">
        <v>9411848231</v>
      </c>
      <c r="B3139">
        <v>183929</v>
      </c>
      <c r="C3139">
        <v>2</v>
      </c>
      <c r="D3139">
        <v>738.74</v>
      </c>
    </row>
    <row r="3140" spans="1:4" x14ac:dyDescent="0.3">
      <c r="A3140">
        <v>6637284724</v>
      </c>
      <c r="B3140">
        <v>721521</v>
      </c>
      <c r="C3140">
        <v>2</v>
      </c>
      <c r="D3140">
        <v>417.39</v>
      </c>
    </row>
    <row r="3141" spans="1:4" x14ac:dyDescent="0.3">
      <c r="A3141">
        <v>6497594124</v>
      </c>
      <c r="B3141">
        <v>487065</v>
      </c>
      <c r="C3141">
        <v>1</v>
      </c>
      <c r="D3141">
        <v>374.68</v>
      </c>
    </row>
    <row r="3142" spans="1:4" x14ac:dyDescent="0.3">
      <c r="A3142">
        <v>7213146086</v>
      </c>
      <c r="B3142">
        <v>287070</v>
      </c>
      <c r="C3142">
        <v>2</v>
      </c>
      <c r="D3142">
        <v>443.17</v>
      </c>
    </row>
    <row r="3143" spans="1:4" x14ac:dyDescent="0.3">
      <c r="A3143">
        <v>5110274761</v>
      </c>
      <c r="B3143">
        <v>373536</v>
      </c>
      <c r="C3143">
        <v>1</v>
      </c>
      <c r="D3143">
        <v>494.17</v>
      </c>
    </row>
    <row r="3144" spans="1:4" x14ac:dyDescent="0.3">
      <c r="A3144">
        <v>1112110363</v>
      </c>
      <c r="B3144">
        <v>566052</v>
      </c>
      <c r="C3144">
        <v>1</v>
      </c>
      <c r="D3144">
        <v>87.3</v>
      </c>
    </row>
    <row r="3145" spans="1:4" x14ac:dyDescent="0.3">
      <c r="A3145">
        <v>1209202931</v>
      </c>
      <c r="B3145">
        <v>219598</v>
      </c>
      <c r="C3145">
        <v>2</v>
      </c>
      <c r="D3145">
        <v>367.08</v>
      </c>
    </row>
    <row r="3146" spans="1:4" x14ac:dyDescent="0.3">
      <c r="A3146">
        <v>6384745391</v>
      </c>
      <c r="B3146">
        <v>39154</v>
      </c>
      <c r="C3146">
        <v>3</v>
      </c>
      <c r="D3146">
        <v>946.86</v>
      </c>
    </row>
    <row r="3147" spans="1:4" x14ac:dyDescent="0.3">
      <c r="A3147">
        <v>3367452972</v>
      </c>
      <c r="B3147">
        <v>611575</v>
      </c>
      <c r="C3147">
        <v>1</v>
      </c>
      <c r="D3147">
        <v>482.06</v>
      </c>
    </row>
    <row r="3148" spans="1:4" x14ac:dyDescent="0.3">
      <c r="A3148">
        <v>2317597587</v>
      </c>
      <c r="B3148">
        <v>894539</v>
      </c>
      <c r="C3148">
        <v>3</v>
      </c>
      <c r="D3148">
        <v>445.48</v>
      </c>
    </row>
    <row r="3149" spans="1:4" x14ac:dyDescent="0.3">
      <c r="A3149">
        <v>2254884198</v>
      </c>
      <c r="B3149">
        <v>970529</v>
      </c>
      <c r="C3149">
        <v>2</v>
      </c>
      <c r="D3149">
        <v>827.44</v>
      </c>
    </row>
    <row r="3150" spans="1:4" x14ac:dyDescent="0.3">
      <c r="A3150">
        <v>679196318</v>
      </c>
      <c r="B3150">
        <v>799952</v>
      </c>
      <c r="C3150">
        <v>3</v>
      </c>
      <c r="D3150">
        <v>922.64</v>
      </c>
    </row>
    <row r="3151" spans="1:4" x14ac:dyDescent="0.3">
      <c r="A3151">
        <v>2185319815</v>
      </c>
      <c r="B3151">
        <v>433521</v>
      </c>
      <c r="C3151">
        <v>1</v>
      </c>
      <c r="D3151">
        <v>321.33</v>
      </c>
    </row>
    <row r="3152" spans="1:4" x14ac:dyDescent="0.3">
      <c r="A3152">
        <v>5965281449</v>
      </c>
      <c r="B3152">
        <v>39154</v>
      </c>
      <c r="C3152">
        <v>1</v>
      </c>
      <c r="D3152">
        <v>946.86</v>
      </c>
    </row>
    <row r="3153" spans="1:4" x14ac:dyDescent="0.3">
      <c r="A3153">
        <v>8616726869</v>
      </c>
      <c r="B3153">
        <v>217710</v>
      </c>
      <c r="C3153">
        <v>2</v>
      </c>
      <c r="D3153">
        <v>58.59</v>
      </c>
    </row>
    <row r="3154" spans="1:4" x14ac:dyDescent="0.3">
      <c r="A3154">
        <v>4786027510</v>
      </c>
      <c r="B3154">
        <v>33955</v>
      </c>
      <c r="C3154">
        <v>3</v>
      </c>
      <c r="D3154">
        <v>186.08</v>
      </c>
    </row>
    <row r="3155" spans="1:4" x14ac:dyDescent="0.3">
      <c r="A3155">
        <v>4910445344</v>
      </c>
      <c r="B3155">
        <v>444361</v>
      </c>
      <c r="C3155">
        <v>2</v>
      </c>
      <c r="D3155">
        <v>822.63</v>
      </c>
    </row>
    <row r="3156" spans="1:4" x14ac:dyDescent="0.3">
      <c r="A3156">
        <v>7629577899</v>
      </c>
      <c r="B3156">
        <v>613942</v>
      </c>
      <c r="C3156">
        <v>1</v>
      </c>
      <c r="D3156">
        <v>545</v>
      </c>
    </row>
    <row r="3157" spans="1:4" x14ac:dyDescent="0.3">
      <c r="A3157">
        <v>4769055037</v>
      </c>
      <c r="B3157">
        <v>82484</v>
      </c>
      <c r="C3157">
        <v>2</v>
      </c>
      <c r="D3157">
        <v>914.88</v>
      </c>
    </row>
    <row r="3158" spans="1:4" x14ac:dyDescent="0.3">
      <c r="A3158">
        <v>8476029654</v>
      </c>
      <c r="B3158">
        <v>734789</v>
      </c>
      <c r="C3158">
        <v>2</v>
      </c>
      <c r="D3158">
        <v>395.82</v>
      </c>
    </row>
    <row r="3159" spans="1:4" x14ac:dyDescent="0.3">
      <c r="A3159">
        <v>7809866112</v>
      </c>
      <c r="B3159">
        <v>491521</v>
      </c>
      <c r="C3159">
        <v>1</v>
      </c>
      <c r="D3159">
        <v>556.35</v>
      </c>
    </row>
    <row r="3160" spans="1:4" x14ac:dyDescent="0.3">
      <c r="A3160">
        <v>5453896364</v>
      </c>
      <c r="B3160">
        <v>803607</v>
      </c>
      <c r="C3160">
        <v>2</v>
      </c>
      <c r="D3160">
        <v>949.73</v>
      </c>
    </row>
    <row r="3161" spans="1:4" x14ac:dyDescent="0.3">
      <c r="A3161">
        <v>9080432189</v>
      </c>
      <c r="B3161">
        <v>140489</v>
      </c>
      <c r="C3161">
        <v>2</v>
      </c>
      <c r="D3161">
        <v>650.20000000000005</v>
      </c>
    </row>
    <row r="3162" spans="1:4" x14ac:dyDescent="0.3">
      <c r="A3162">
        <v>3079758919</v>
      </c>
      <c r="B3162">
        <v>451933</v>
      </c>
      <c r="C3162">
        <v>1</v>
      </c>
      <c r="D3162">
        <v>568.94000000000005</v>
      </c>
    </row>
    <row r="3163" spans="1:4" x14ac:dyDescent="0.3">
      <c r="A3163">
        <v>4076039325</v>
      </c>
      <c r="B3163">
        <v>832348</v>
      </c>
      <c r="C3163">
        <v>1</v>
      </c>
      <c r="D3163">
        <v>831.43</v>
      </c>
    </row>
    <row r="3164" spans="1:4" x14ac:dyDescent="0.3">
      <c r="A3164">
        <v>9239241275</v>
      </c>
      <c r="B3164">
        <v>880510</v>
      </c>
      <c r="C3164">
        <v>3</v>
      </c>
      <c r="D3164">
        <v>951.43</v>
      </c>
    </row>
    <row r="3165" spans="1:4" x14ac:dyDescent="0.3">
      <c r="A3165">
        <v>4864829217</v>
      </c>
      <c r="B3165">
        <v>136533</v>
      </c>
      <c r="C3165">
        <v>2</v>
      </c>
      <c r="D3165">
        <v>826.21</v>
      </c>
    </row>
    <row r="3166" spans="1:4" x14ac:dyDescent="0.3">
      <c r="A3166">
        <v>5108704843</v>
      </c>
      <c r="B3166">
        <v>57405</v>
      </c>
      <c r="C3166">
        <v>2</v>
      </c>
      <c r="D3166">
        <v>607.66999999999996</v>
      </c>
    </row>
    <row r="3167" spans="1:4" x14ac:dyDescent="0.3">
      <c r="A3167">
        <v>8049805410</v>
      </c>
      <c r="B3167">
        <v>378287</v>
      </c>
      <c r="C3167">
        <v>3</v>
      </c>
      <c r="D3167">
        <v>332.84</v>
      </c>
    </row>
    <row r="3168" spans="1:4" x14ac:dyDescent="0.3">
      <c r="A3168">
        <v>4711642504</v>
      </c>
      <c r="B3168">
        <v>349294</v>
      </c>
      <c r="C3168">
        <v>2</v>
      </c>
      <c r="D3168">
        <v>934.75</v>
      </c>
    </row>
    <row r="3169" spans="1:4" x14ac:dyDescent="0.3">
      <c r="A3169">
        <v>8952094523</v>
      </c>
      <c r="B3169">
        <v>654623</v>
      </c>
      <c r="C3169">
        <v>2</v>
      </c>
      <c r="D3169">
        <v>422.14</v>
      </c>
    </row>
    <row r="3170" spans="1:4" x14ac:dyDescent="0.3">
      <c r="A3170">
        <v>4285784267</v>
      </c>
      <c r="B3170">
        <v>36412</v>
      </c>
      <c r="C3170">
        <v>3</v>
      </c>
      <c r="D3170">
        <v>397.68</v>
      </c>
    </row>
    <row r="3171" spans="1:4" x14ac:dyDescent="0.3">
      <c r="A3171">
        <v>7494670835</v>
      </c>
      <c r="B3171">
        <v>970529</v>
      </c>
      <c r="C3171">
        <v>2</v>
      </c>
      <c r="D3171">
        <v>827.44</v>
      </c>
    </row>
    <row r="3172" spans="1:4" x14ac:dyDescent="0.3">
      <c r="A3172">
        <v>7667090453</v>
      </c>
      <c r="B3172">
        <v>448752</v>
      </c>
      <c r="C3172">
        <v>1</v>
      </c>
      <c r="D3172">
        <v>160.07</v>
      </c>
    </row>
    <row r="3173" spans="1:4" x14ac:dyDescent="0.3">
      <c r="A3173">
        <v>2193572534</v>
      </c>
      <c r="B3173">
        <v>378287</v>
      </c>
      <c r="C3173">
        <v>1</v>
      </c>
      <c r="D3173">
        <v>332.84</v>
      </c>
    </row>
    <row r="3174" spans="1:4" x14ac:dyDescent="0.3">
      <c r="A3174">
        <v>5357089776</v>
      </c>
      <c r="B3174">
        <v>490939</v>
      </c>
      <c r="C3174">
        <v>3</v>
      </c>
      <c r="D3174">
        <v>80.25</v>
      </c>
    </row>
    <row r="3175" spans="1:4" x14ac:dyDescent="0.3">
      <c r="A3175">
        <v>1191016829</v>
      </c>
      <c r="B3175">
        <v>435929</v>
      </c>
      <c r="C3175">
        <v>3</v>
      </c>
      <c r="D3175">
        <v>856.89</v>
      </c>
    </row>
    <row r="3176" spans="1:4" x14ac:dyDescent="0.3">
      <c r="A3176">
        <v>549484032</v>
      </c>
      <c r="B3176">
        <v>903336</v>
      </c>
      <c r="C3176">
        <v>2</v>
      </c>
      <c r="D3176">
        <v>551.88</v>
      </c>
    </row>
    <row r="3177" spans="1:4" x14ac:dyDescent="0.3">
      <c r="A3177">
        <v>8164076900</v>
      </c>
      <c r="B3177">
        <v>991434</v>
      </c>
      <c r="C3177">
        <v>2</v>
      </c>
      <c r="D3177">
        <v>237.62</v>
      </c>
    </row>
    <row r="3178" spans="1:4" x14ac:dyDescent="0.3">
      <c r="A3178">
        <v>7136165651</v>
      </c>
      <c r="B3178">
        <v>336847</v>
      </c>
      <c r="C3178">
        <v>3</v>
      </c>
      <c r="D3178">
        <v>936.98</v>
      </c>
    </row>
    <row r="3179" spans="1:4" x14ac:dyDescent="0.3">
      <c r="A3179">
        <v>5368349643</v>
      </c>
      <c r="B3179">
        <v>487931</v>
      </c>
      <c r="C3179">
        <v>3</v>
      </c>
      <c r="D3179">
        <v>709.08</v>
      </c>
    </row>
    <row r="3180" spans="1:4" x14ac:dyDescent="0.3">
      <c r="A3180">
        <v>6965901435</v>
      </c>
      <c r="B3180">
        <v>94225</v>
      </c>
      <c r="C3180">
        <v>3</v>
      </c>
      <c r="D3180">
        <v>77.11</v>
      </c>
    </row>
    <row r="3181" spans="1:4" x14ac:dyDescent="0.3">
      <c r="A3181">
        <v>6687307827</v>
      </c>
      <c r="B3181">
        <v>706112</v>
      </c>
      <c r="C3181">
        <v>2</v>
      </c>
      <c r="D3181">
        <v>478.79</v>
      </c>
    </row>
    <row r="3182" spans="1:4" x14ac:dyDescent="0.3">
      <c r="A3182">
        <v>475294138</v>
      </c>
      <c r="B3182">
        <v>63769</v>
      </c>
      <c r="C3182">
        <v>2</v>
      </c>
      <c r="D3182">
        <v>878.07</v>
      </c>
    </row>
    <row r="3183" spans="1:4" x14ac:dyDescent="0.3">
      <c r="A3183">
        <v>9047534059</v>
      </c>
      <c r="B3183">
        <v>673058</v>
      </c>
      <c r="C3183">
        <v>3</v>
      </c>
      <c r="D3183">
        <v>765.76</v>
      </c>
    </row>
    <row r="3184" spans="1:4" x14ac:dyDescent="0.3">
      <c r="A3184">
        <v>2807487047</v>
      </c>
      <c r="B3184">
        <v>992178</v>
      </c>
      <c r="C3184">
        <v>3</v>
      </c>
      <c r="D3184">
        <v>632.42999999999995</v>
      </c>
    </row>
    <row r="3185" spans="1:4" x14ac:dyDescent="0.3">
      <c r="A3185">
        <v>5840148195</v>
      </c>
      <c r="B3185">
        <v>613942</v>
      </c>
      <c r="C3185">
        <v>2</v>
      </c>
      <c r="D3185">
        <v>545</v>
      </c>
    </row>
    <row r="3186" spans="1:4" x14ac:dyDescent="0.3">
      <c r="A3186">
        <v>3758135932</v>
      </c>
      <c r="B3186">
        <v>306177</v>
      </c>
      <c r="C3186">
        <v>3</v>
      </c>
      <c r="D3186">
        <v>769.24</v>
      </c>
    </row>
    <row r="3187" spans="1:4" x14ac:dyDescent="0.3">
      <c r="A3187">
        <v>1978476136</v>
      </c>
      <c r="B3187">
        <v>500633</v>
      </c>
      <c r="C3187">
        <v>2</v>
      </c>
      <c r="D3187">
        <v>154.5</v>
      </c>
    </row>
    <row r="3188" spans="1:4" x14ac:dyDescent="0.3">
      <c r="A3188">
        <v>423648434</v>
      </c>
      <c r="B3188">
        <v>863930</v>
      </c>
      <c r="C3188">
        <v>2</v>
      </c>
      <c r="D3188">
        <v>242.57</v>
      </c>
    </row>
    <row r="3189" spans="1:4" x14ac:dyDescent="0.3">
      <c r="A3189">
        <v>7201868330</v>
      </c>
      <c r="B3189">
        <v>256783</v>
      </c>
      <c r="C3189">
        <v>3</v>
      </c>
      <c r="D3189">
        <v>906.54</v>
      </c>
    </row>
    <row r="3190" spans="1:4" x14ac:dyDescent="0.3">
      <c r="A3190">
        <v>9710106935</v>
      </c>
      <c r="B3190">
        <v>587420</v>
      </c>
      <c r="C3190">
        <v>1</v>
      </c>
      <c r="D3190">
        <v>357.42</v>
      </c>
    </row>
    <row r="3191" spans="1:4" x14ac:dyDescent="0.3">
      <c r="A3191">
        <v>4432235479</v>
      </c>
      <c r="B3191">
        <v>243235</v>
      </c>
      <c r="C3191">
        <v>1</v>
      </c>
      <c r="D3191">
        <v>109.03</v>
      </c>
    </row>
    <row r="3192" spans="1:4" x14ac:dyDescent="0.3">
      <c r="A3192">
        <v>6951956244</v>
      </c>
      <c r="B3192">
        <v>473929</v>
      </c>
      <c r="C3192">
        <v>2</v>
      </c>
      <c r="D3192">
        <v>440.19</v>
      </c>
    </row>
    <row r="3193" spans="1:4" x14ac:dyDescent="0.3">
      <c r="A3193">
        <v>378485826</v>
      </c>
      <c r="B3193">
        <v>555121</v>
      </c>
      <c r="C3193">
        <v>1</v>
      </c>
      <c r="D3193">
        <v>354.91</v>
      </c>
    </row>
    <row r="3194" spans="1:4" x14ac:dyDescent="0.3">
      <c r="A3194">
        <v>8982211913</v>
      </c>
      <c r="B3194">
        <v>992178</v>
      </c>
      <c r="C3194">
        <v>1</v>
      </c>
      <c r="D3194">
        <v>632.42999999999995</v>
      </c>
    </row>
    <row r="3195" spans="1:4" x14ac:dyDescent="0.3">
      <c r="A3195">
        <v>6487868576</v>
      </c>
      <c r="B3195">
        <v>726958</v>
      </c>
      <c r="C3195">
        <v>3</v>
      </c>
      <c r="D3195">
        <v>887.48</v>
      </c>
    </row>
    <row r="3196" spans="1:4" x14ac:dyDescent="0.3">
      <c r="A3196">
        <v>2973502797</v>
      </c>
      <c r="B3196">
        <v>51036</v>
      </c>
      <c r="C3196">
        <v>2</v>
      </c>
      <c r="D3196">
        <v>931.61</v>
      </c>
    </row>
    <row r="3197" spans="1:4" x14ac:dyDescent="0.3">
      <c r="A3197">
        <v>4105022903</v>
      </c>
      <c r="B3197">
        <v>726958</v>
      </c>
      <c r="C3197">
        <v>3</v>
      </c>
      <c r="D3197">
        <v>887.48</v>
      </c>
    </row>
    <row r="3198" spans="1:4" x14ac:dyDescent="0.3">
      <c r="A3198">
        <v>3668828731</v>
      </c>
      <c r="B3198">
        <v>34200</v>
      </c>
      <c r="C3198">
        <v>1</v>
      </c>
      <c r="D3198">
        <v>319.8</v>
      </c>
    </row>
    <row r="3199" spans="1:4" x14ac:dyDescent="0.3">
      <c r="A3199">
        <v>8644734267</v>
      </c>
      <c r="B3199">
        <v>659290</v>
      </c>
      <c r="C3199">
        <v>1</v>
      </c>
      <c r="D3199">
        <v>319.33999999999997</v>
      </c>
    </row>
    <row r="3200" spans="1:4" x14ac:dyDescent="0.3">
      <c r="A3200">
        <v>3757871565</v>
      </c>
      <c r="B3200">
        <v>847349</v>
      </c>
      <c r="C3200">
        <v>2</v>
      </c>
      <c r="D3200">
        <v>781.08</v>
      </c>
    </row>
    <row r="3201" spans="1:4" x14ac:dyDescent="0.3">
      <c r="A3201">
        <v>5770510806</v>
      </c>
      <c r="B3201">
        <v>306177</v>
      </c>
      <c r="C3201">
        <v>3</v>
      </c>
      <c r="D3201">
        <v>769.24</v>
      </c>
    </row>
    <row r="3202" spans="1:4" x14ac:dyDescent="0.3">
      <c r="A3202">
        <v>4514836077</v>
      </c>
      <c r="B3202">
        <v>739448</v>
      </c>
      <c r="C3202">
        <v>2</v>
      </c>
      <c r="D3202">
        <v>755.66</v>
      </c>
    </row>
    <row r="3203" spans="1:4" x14ac:dyDescent="0.3">
      <c r="A3203">
        <v>5927852227</v>
      </c>
      <c r="B3203">
        <v>51036</v>
      </c>
      <c r="C3203">
        <v>2</v>
      </c>
      <c r="D3203">
        <v>931.61</v>
      </c>
    </row>
    <row r="3204" spans="1:4" x14ac:dyDescent="0.3">
      <c r="A3204">
        <v>350719542</v>
      </c>
      <c r="B3204">
        <v>555121</v>
      </c>
      <c r="C3204">
        <v>2</v>
      </c>
      <c r="D3204">
        <v>354.91</v>
      </c>
    </row>
    <row r="3205" spans="1:4" x14ac:dyDescent="0.3">
      <c r="A3205">
        <v>868288823</v>
      </c>
      <c r="B3205">
        <v>962591</v>
      </c>
      <c r="C3205">
        <v>3</v>
      </c>
      <c r="D3205">
        <v>130.01</v>
      </c>
    </row>
    <row r="3206" spans="1:4" x14ac:dyDescent="0.3">
      <c r="A3206">
        <v>7199670826</v>
      </c>
      <c r="B3206">
        <v>491521</v>
      </c>
      <c r="C3206">
        <v>1</v>
      </c>
      <c r="D3206">
        <v>556.35</v>
      </c>
    </row>
    <row r="3207" spans="1:4" x14ac:dyDescent="0.3">
      <c r="A3207">
        <v>3091948113</v>
      </c>
      <c r="B3207">
        <v>336847</v>
      </c>
      <c r="C3207">
        <v>2</v>
      </c>
      <c r="D3207">
        <v>936.98</v>
      </c>
    </row>
    <row r="3208" spans="1:4" x14ac:dyDescent="0.3">
      <c r="A3208">
        <v>5793742966</v>
      </c>
      <c r="B3208">
        <v>361361</v>
      </c>
      <c r="C3208">
        <v>3</v>
      </c>
      <c r="D3208">
        <v>826.21</v>
      </c>
    </row>
    <row r="3209" spans="1:4" x14ac:dyDescent="0.3">
      <c r="A3209">
        <v>7347109009</v>
      </c>
      <c r="B3209">
        <v>992178</v>
      </c>
      <c r="C3209">
        <v>2</v>
      </c>
      <c r="D3209">
        <v>632.42999999999995</v>
      </c>
    </row>
    <row r="3210" spans="1:4" x14ac:dyDescent="0.3">
      <c r="A3210">
        <v>7078912146</v>
      </c>
      <c r="B3210">
        <v>837480</v>
      </c>
      <c r="C3210">
        <v>3</v>
      </c>
      <c r="D3210">
        <v>217.4</v>
      </c>
    </row>
    <row r="3211" spans="1:4" x14ac:dyDescent="0.3">
      <c r="A3211">
        <v>2480856222</v>
      </c>
      <c r="B3211">
        <v>107548</v>
      </c>
      <c r="C3211">
        <v>1</v>
      </c>
      <c r="D3211">
        <v>891.6</v>
      </c>
    </row>
    <row r="3212" spans="1:4" x14ac:dyDescent="0.3">
      <c r="A3212">
        <v>281421547</v>
      </c>
      <c r="B3212">
        <v>760684</v>
      </c>
      <c r="C3212">
        <v>2</v>
      </c>
      <c r="D3212">
        <v>71.599999999999994</v>
      </c>
    </row>
    <row r="3213" spans="1:4" x14ac:dyDescent="0.3">
      <c r="A3213">
        <v>5226963306</v>
      </c>
      <c r="B3213">
        <v>564692</v>
      </c>
      <c r="C3213">
        <v>2</v>
      </c>
      <c r="D3213">
        <v>215.65</v>
      </c>
    </row>
    <row r="3214" spans="1:4" x14ac:dyDescent="0.3">
      <c r="A3214">
        <v>7316642056</v>
      </c>
      <c r="B3214">
        <v>684939</v>
      </c>
      <c r="C3214">
        <v>3</v>
      </c>
      <c r="D3214">
        <v>727.95</v>
      </c>
    </row>
    <row r="3215" spans="1:4" x14ac:dyDescent="0.3">
      <c r="A3215">
        <v>8997415290</v>
      </c>
      <c r="B3215">
        <v>883013</v>
      </c>
      <c r="C3215">
        <v>2</v>
      </c>
      <c r="D3215">
        <v>989.88</v>
      </c>
    </row>
    <row r="3216" spans="1:4" x14ac:dyDescent="0.3">
      <c r="A3216">
        <v>6737025662</v>
      </c>
      <c r="B3216">
        <v>848226</v>
      </c>
      <c r="C3216">
        <v>1</v>
      </c>
      <c r="D3216">
        <v>209.59</v>
      </c>
    </row>
    <row r="3217" spans="1:4" x14ac:dyDescent="0.3">
      <c r="A3217">
        <v>8395290763</v>
      </c>
      <c r="B3217">
        <v>291238</v>
      </c>
      <c r="C3217">
        <v>1</v>
      </c>
      <c r="D3217">
        <v>746.03</v>
      </c>
    </row>
    <row r="3218" spans="1:4" x14ac:dyDescent="0.3">
      <c r="A3218">
        <v>7261119579</v>
      </c>
      <c r="B3218">
        <v>690565</v>
      </c>
      <c r="C3218">
        <v>1</v>
      </c>
      <c r="D3218">
        <v>951.27</v>
      </c>
    </row>
    <row r="3219" spans="1:4" x14ac:dyDescent="0.3">
      <c r="A3219">
        <v>9938037878</v>
      </c>
      <c r="B3219">
        <v>298985</v>
      </c>
      <c r="C3219">
        <v>3</v>
      </c>
      <c r="D3219">
        <v>183.76</v>
      </c>
    </row>
    <row r="3220" spans="1:4" x14ac:dyDescent="0.3">
      <c r="A3220">
        <v>7154987905</v>
      </c>
      <c r="B3220">
        <v>871592</v>
      </c>
      <c r="C3220">
        <v>1</v>
      </c>
      <c r="D3220">
        <v>870.29</v>
      </c>
    </row>
    <row r="3221" spans="1:4" x14ac:dyDescent="0.3">
      <c r="A3221">
        <v>3605534244</v>
      </c>
      <c r="B3221">
        <v>373536</v>
      </c>
      <c r="C3221">
        <v>2</v>
      </c>
      <c r="D3221">
        <v>494.17</v>
      </c>
    </row>
    <row r="3222" spans="1:4" x14ac:dyDescent="0.3">
      <c r="A3222">
        <v>5626601040</v>
      </c>
      <c r="B3222">
        <v>53833</v>
      </c>
      <c r="C3222">
        <v>2</v>
      </c>
      <c r="D3222">
        <v>134.69</v>
      </c>
    </row>
    <row r="3223" spans="1:4" x14ac:dyDescent="0.3">
      <c r="A3223">
        <v>2577064886</v>
      </c>
      <c r="B3223">
        <v>478531</v>
      </c>
      <c r="C3223">
        <v>1</v>
      </c>
      <c r="D3223">
        <v>825.46</v>
      </c>
    </row>
    <row r="3224" spans="1:4" x14ac:dyDescent="0.3">
      <c r="A3224">
        <v>2561362173</v>
      </c>
      <c r="B3224">
        <v>243235</v>
      </c>
      <c r="C3224">
        <v>2</v>
      </c>
      <c r="D3224">
        <v>109.03</v>
      </c>
    </row>
    <row r="3225" spans="1:4" x14ac:dyDescent="0.3">
      <c r="A3225">
        <v>2793120553</v>
      </c>
      <c r="B3225">
        <v>397973</v>
      </c>
      <c r="C3225">
        <v>1</v>
      </c>
      <c r="D3225">
        <v>728.73</v>
      </c>
    </row>
    <row r="3226" spans="1:4" x14ac:dyDescent="0.3">
      <c r="A3226">
        <v>4476563699</v>
      </c>
      <c r="B3226">
        <v>153019</v>
      </c>
      <c r="C3226">
        <v>2</v>
      </c>
      <c r="D3226">
        <v>947.95</v>
      </c>
    </row>
    <row r="3227" spans="1:4" x14ac:dyDescent="0.3">
      <c r="A3227">
        <v>1580021952</v>
      </c>
      <c r="B3227">
        <v>327290</v>
      </c>
      <c r="C3227">
        <v>3</v>
      </c>
      <c r="D3227">
        <v>862.28</v>
      </c>
    </row>
    <row r="3228" spans="1:4" x14ac:dyDescent="0.3">
      <c r="A3228">
        <v>7263454149</v>
      </c>
      <c r="B3228">
        <v>739534</v>
      </c>
      <c r="C3228">
        <v>3</v>
      </c>
      <c r="D3228">
        <v>994.56</v>
      </c>
    </row>
    <row r="3229" spans="1:4" x14ac:dyDescent="0.3">
      <c r="A3229">
        <v>4371924002</v>
      </c>
      <c r="B3229">
        <v>537274</v>
      </c>
      <c r="C3229">
        <v>2</v>
      </c>
      <c r="D3229">
        <v>702.71</v>
      </c>
    </row>
    <row r="3230" spans="1:4" x14ac:dyDescent="0.3">
      <c r="A3230">
        <v>2955277471</v>
      </c>
      <c r="B3230">
        <v>120532</v>
      </c>
      <c r="C3230">
        <v>2</v>
      </c>
      <c r="D3230">
        <v>697.53</v>
      </c>
    </row>
    <row r="3231" spans="1:4" x14ac:dyDescent="0.3">
      <c r="A3231">
        <v>9445490338</v>
      </c>
      <c r="B3231">
        <v>94225</v>
      </c>
      <c r="C3231">
        <v>3</v>
      </c>
      <c r="D3231">
        <v>77.11</v>
      </c>
    </row>
    <row r="3232" spans="1:4" x14ac:dyDescent="0.3">
      <c r="A3232">
        <v>2668915104</v>
      </c>
      <c r="B3232">
        <v>690565</v>
      </c>
      <c r="C3232">
        <v>1</v>
      </c>
      <c r="D3232">
        <v>951.27</v>
      </c>
    </row>
    <row r="3233" spans="1:4" x14ac:dyDescent="0.3">
      <c r="A3233">
        <v>1045621584</v>
      </c>
      <c r="B3233">
        <v>669378</v>
      </c>
      <c r="C3233">
        <v>3</v>
      </c>
      <c r="D3233">
        <v>212.14</v>
      </c>
    </row>
    <row r="3234" spans="1:4" x14ac:dyDescent="0.3">
      <c r="A3234">
        <v>4550545705</v>
      </c>
      <c r="B3234">
        <v>136533</v>
      </c>
      <c r="C3234">
        <v>3</v>
      </c>
      <c r="D3234">
        <v>826.21</v>
      </c>
    </row>
    <row r="3235" spans="1:4" x14ac:dyDescent="0.3">
      <c r="A3235">
        <v>3373390154</v>
      </c>
      <c r="B3235">
        <v>240179</v>
      </c>
      <c r="C3235">
        <v>2</v>
      </c>
      <c r="D3235">
        <v>90.56</v>
      </c>
    </row>
    <row r="3236" spans="1:4" x14ac:dyDescent="0.3">
      <c r="A3236">
        <v>5142985961</v>
      </c>
      <c r="B3236">
        <v>644847</v>
      </c>
      <c r="C3236">
        <v>3</v>
      </c>
      <c r="D3236">
        <v>622.80999999999995</v>
      </c>
    </row>
    <row r="3237" spans="1:4" x14ac:dyDescent="0.3">
      <c r="A3237">
        <v>649220272</v>
      </c>
      <c r="B3237">
        <v>883013</v>
      </c>
      <c r="C3237">
        <v>2</v>
      </c>
      <c r="D3237">
        <v>989.88</v>
      </c>
    </row>
    <row r="3238" spans="1:4" x14ac:dyDescent="0.3">
      <c r="A3238">
        <v>5023958886</v>
      </c>
      <c r="B3238">
        <v>337168</v>
      </c>
      <c r="C3238">
        <v>1</v>
      </c>
      <c r="D3238">
        <v>545.49</v>
      </c>
    </row>
    <row r="3239" spans="1:4" x14ac:dyDescent="0.3">
      <c r="A3239">
        <v>9993542681</v>
      </c>
      <c r="B3239">
        <v>880510</v>
      </c>
      <c r="C3239">
        <v>1</v>
      </c>
      <c r="D3239">
        <v>951.43</v>
      </c>
    </row>
    <row r="3240" spans="1:4" x14ac:dyDescent="0.3">
      <c r="A3240">
        <v>4380367305</v>
      </c>
      <c r="B3240">
        <v>952168</v>
      </c>
      <c r="C3240">
        <v>1</v>
      </c>
      <c r="D3240">
        <v>236.95</v>
      </c>
    </row>
    <row r="3241" spans="1:4" x14ac:dyDescent="0.3">
      <c r="A3241">
        <v>3626113485</v>
      </c>
      <c r="B3241">
        <v>863930</v>
      </c>
      <c r="C3241">
        <v>2</v>
      </c>
      <c r="D3241">
        <v>242.57</v>
      </c>
    </row>
    <row r="3242" spans="1:4" x14ac:dyDescent="0.3">
      <c r="A3242">
        <v>4399099668</v>
      </c>
      <c r="B3242">
        <v>354409</v>
      </c>
      <c r="C3242">
        <v>1</v>
      </c>
      <c r="D3242">
        <v>325.08</v>
      </c>
    </row>
    <row r="3243" spans="1:4" x14ac:dyDescent="0.3">
      <c r="A3243">
        <v>3760880745</v>
      </c>
      <c r="B3243">
        <v>723678</v>
      </c>
      <c r="C3243">
        <v>1</v>
      </c>
      <c r="D3243">
        <v>675.46</v>
      </c>
    </row>
    <row r="3244" spans="1:4" x14ac:dyDescent="0.3">
      <c r="A3244">
        <v>1803155516</v>
      </c>
      <c r="B3244">
        <v>378287</v>
      </c>
      <c r="C3244">
        <v>2</v>
      </c>
      <c r="D3244">
        <v>332.84</v>
      </c>
    </row>
    <row r="3245" spans="1:4" x14ac:dyDescent="0.3">
      <c r="A3245">
        <v>4413782983</v>
      </c>
      <c r="B3245">
        <v>799459</v>
      </c>
      <c r="C3245">
        <v>3</v>
      </c>
      <c r="D3245">
        <v>852.02</v>
      </c>
    </row>
    <row r="3246" spans="1:4" x14ac:dyDescent="0.3">
      <c r="A3246">
        <v>6766424456</v>
      </c>
      <c r="B3246">
        <v>721521</v>
      </c>
      <c r="C3246">
        <v>1</v>
      </c>
      <c r="D3246">
        <v>417.39</v>
      </c>
    </row>
    <row r="3247" spans="1:4" x14ac:dyDescent="0.3">
      <c r="A3247">
        <v>8701531535</v>
      </c>
      <c r="B3247">
        <v>219598</v>
      </c>
      <c r="C3247">
        <v>3</v>
      </c>
      <c r="D3247">
        <v>367.08</v>
      </c>
    </row>
    <row r="3248" spans="1:4" x14ac:dyDescent="0.3">
      <c r="A3248">
        <v>3961971562</v>
      </c>
      <c r="B3248">
        <v>707935</v>
      </c>
      <c r="C3248">
        <v>2</v>
      </c>
      <c r="D3248">
        <v>820.9</v>
      </c>
    </row>
    <row r="3249" spans="1:4" x14ac:dyDescent="0.3">
      <c r="A3249">
        <v>1337510774</v>
      </c>
      <c r="B3249">
        <v>848226</v>
      </c>
      <c r="C3249">
        <v>1</v>
      </c>
      <c r="D3249">
        <v>209.59</v>
      </c>
    </row>
    <row r="3250" spans="1:4" x14ac:dyDescent="0.3">
      <c r="A3250">
        <v>8859147707</v>
      </c>
      <c r="B3250">
        <v>123983</v>
      </c>
      <c r="C3250">
        <v>1</v>
      </c>
      <c r="D3250">
        <v>785.67</v>
      </c>
    </row>
    <row r="3251" spans="1:4" x14ac:dyDescent="0.3">
      <c r="A3251">
        <v>5850669672</v>
      </c>
      <c r="B3251">
        <v>611575</v>
      </c>
      <c r="C3251">
        <v>2</v>
      </c>
      <c r="D3251">
        <v>482.06</v>
      </c>
    </row>
    <row r="3252" spans="1:4" x14ac:dyDescent="0.3">
      <c r="A3252">
        <v>1183906926</v>
      </c>
      <c r="B3252">
        <v>706112</v>
      </c>
      <c r="C3252">
        <v>2</v>
      </c>
      <c r="D3252">
        <v>478.79</v>
      </c>
    </row>
    <row r="3253" spans="1:4" x14ac:dyDescent="0.3">
      <c r="A3253">
        <v>6277509652</v>
      </c>
      <c r="B3253">
        <v>942001</v>
      </c>
      <c r="C3253">
        <v>3</v>
      </c>
      <c r="D3253">
        <v>671.55</v>
      </c>
    </row>
    <row r="3254" spans="1:4" x14ac:dyDescent="0.3">
      <c r="A3254">
        <v>72748189</v>
      </c>
      <c r="B3254">
        <v>36412</v>
      </c>
      <c r="C3254">
        <v>3</v>
      </c>
      <c r="D3254">
        <v>397.68</v>
      </c>
    </row>
    <row r="3255" spans="1:4" x14ac:dyDescent="0.3">
      <c r="A3255">
        <v>3164922639</v>
      </c>
      <c r="B3255">
        <v>537274</v>
      </c>
      <c r="C3255">
        <v>3</v>
      </c>
      <c r="D3255">
        <v>702.71</v>
      </c>
    </row>
    <row r="3256" spans="1:4" x14ac:dyDescent="0.3">
      <c r="A3256">
        <v>1768504415</v>
      </c>
      <c r="B3256">
        <v>762527</v>
      </c>
      <c r="C3256">
        <v>3</v>
      </c>
      <c r="D3256">
        <v>690.08</v>
      </c>
    </row>
    <row r="3257" spans="1:4" x14ac:dyDescent="0.3">
      <c r="A3257">
        <v>8173155169</v>
      </c>
      <c r="B3257">
        <v>140489</v>
      </c>
      <c r="C3257">
        <v>1</v>
      </c>
      <c r="D3257">
        <v>650.20000000000005</v>
      </c>
    </row>
    <row r="3258" spans="1:4" x14ac:dyDescent="0.3">
      <c r="A3258">
        <v>6164820061</v>
      </c>
      <c r="B3258">
        <v>237083</v>
      </c>
      <c r="C3258">
        <v>2</v>
      </c>
      <c r="D3258">
        <v>577.13</v>
      </c>
    </row>
    <row r="3259" spans="1:4" x14ac:dyDescent="0.3">
      <c r="A3259">
        <v>768283559</v>
      </c>
      <c r="B3259">
        <v>771228</v>
      </c>
      <c r="C3259">
        <v>3</v>
      </c>
      <c r="D3259">
        <v>83.18</v>
      </c>
    </row>
    <row r="3260" spans="1:4" x14ac:dyDescent="0.3">
      <c r="A3260">
        <v>5091744424</v>
      </c>
      <c r="B3260">
        <v>328457</v>
      </c>
      <c r="C3260">
        <v>1</v>
      </c>
      <c r="D3260">
        <v>858.57</v>
      </c>
    </row>
    <row r="3261" spans="1:4" x14ac:dyDescent="0.3">
      <c r="A3261">
        <v>932482893</v>
      </c>
      <c r="B3261">
        <v>481843</v>
      </c>
      <c r="C3261">
        <v>1</v>
      </c>
      <c r="D3261">
        <v>297.68</v>
      </c>
    </row>
    <row r="3262" spans="1:4" x14ac:dyDescent="0.3">
      <c r="A3262">
        <v>4588148640</v>
      </c>
      <c r="B3262">
        <v>136533</v>
      </c>
      <c r="C3262">
        <v>3</v>
      </c>
      <c r="D3262">
        <v>826.21</v>
      </c>
    </row>
    <row r="3263" spans="1:4" x14ac:dyDescent="0.3">
      <c r="A3263">
        <v>8120457107</v>
      </c>
      <c r="B3263">
        <v>365133</v>
      </c>
      <c r="C3263">
        <v>2</v>
      </c>
      <c r="D3263">
        <v>915.45</v>
      </c>
    </row>
    <row r="3264" spans="1:4" x14ac:dyDescent="0.3">
      <c r="A3264">
        <v>6107471725</v>
      </c>
      <c r="B3264">
        <v>859361</v>
      </c>
      <c r="C3264">
        <v>1</v>
      </c>
      <c r="D3264">
        <v>432.39</v>
      </c>
    </row>
    <row r="3265" spans="1:4" x14ac:dyDescent="0.3">
      <c r="A3265">
        <v>7001417958</v>
      </c>
      <c r="B3265">
        <v>714999</v>
      </c>
      <c r="C3265">
        <v>2</v>
      </c>
      <c r="D3265">
        <v>882.51</v>
      </c>
    </row>
    <row r="3266" spans="1:4" x14ac:dyDescent="0.3">
      <c r="A3266">
        <v>7983443604</v>
      </c>
      <c r="B3266">
        <v>124290</v>
      </c>
      <c r="C3266">
        <v>3</v>
      </c>
      <c r="D3266">
        <v>39.65</v>
      </c>
    </row>
    <row r="3267" spans="1:4" x14ac:dyDescent="0.3">
      <c r="A3267">
        <v>3057907418</v>
      </c>
      <c r="B3267">
        <v>757274</v>
      </c>
      <c r="C3267">
        <v>2</v>
      </c>
      <c r="D3267">
        <v>98.32</v>
      </c>
    </row>
    <row r="3268" spans="1:4" x14ac:dyDescent="0.3">
      <c r="A3268">
        <v>3312147996</v>
      </c>
      <c r="B3268">
        <v>890232</v>
      </c>
      <c r="C3268">
        <v>3</v>
      </c>
      <c r="D3268">
        <v>432</v>
      </c>
    </row>
    <row r="3269" spans="1:4" x14ac:dyDescent="0.3">
      <c r="A3269">
        <v>6822269883</v>
      </c>
      <c r="B3269">
        <v>901144</v>
      </c>
      <c r="C3269">
        <v>3</v>
      </c>
      <c r="D3269">
        <v>340.36</v>
      </c>
    </row>
    <row r="3270" spans="1:4" x14ac:dyDescent="0.3">
      <c r="A3270">
        <v>5004539711</v>
      </c>
      <c r="B3270">
        <v>451933</v>
      </c>
      <c r="C3270">
        <v>1</v>
      </c>
      <c r="D3270">
        <v>568.94000000000005</v>
      </c>
    </row>
    <row r="3271" spans="1:4" x14ac:dyDescent="0.3">
      <c r="A3271">
        <v>2426015858</v>
      </c>
      <c r="B3271">
        <v>487931</v>
      </c>
      <c r="C3271">
        <v>3</v>
      </c>
      <c r="D3271">
        <v>709.08</v>
      </c>
    </row>
    <row r="3272" spans="1:4" x14ac:dyDescent="0.3">
      <c r="A3272">
        <v>4415332793</v>
      </c>
      <c r="B3272">
        <v>114414</v>
      </c>
      <c r="C3272">
        <v>1</v>
      </c>
      <c r="D3272">
        <v>832.06</v>
      </c>
    </row>
    <row r="3273" spans="1:4" x14ac:dyDescent="0.3">
      <c r="A3273">
        <v>1256813796</v>
      </c>
      <c r="B3273">
        <v>589812</v>
      </c>
      <c r="C3273">
        <v>3</v>
      </c>
      <c r="D3273">
        <v>163.03</v>
      </c>
    </row>
    <row r="3274" spans="1:4" x14ac:dyDescent="0.3">
      <c r="A3274">
        <v>633633688</v>
      </c>
      <c r="B3274">
        <v>490939</v>
      </c>
      <c r="C3274">
        <v>2</v>
      </c>
      <c r="D3274">
        <v>80.25</v>
      </c>
    </row>
    <row r="3275" spans="1:4" x14ac:dyDescent="0.3">
      <c r="A3275">
        <v>8311814996</v>
      </c>
      <c r="B3275">
        <v>112390</v>
      </c>
      <c r="C3275">
        <v>3</v>
      </c>
      <c r="D3275">
        <v>877.98</v>
      </c>
    </row>
    <row r="3276" spans="1:4" x14ac:dyDescent="0.3">
      <c r="A3276">
        <v>1441735184</v>
      </c>
      <c r="B3276">
        <v>365132</v>
      </c>
      <c r="C3276">
        <v>3</v>
      </c>
      <c r="D3276">
        <v>229.38</v>
      </c>
    </row>
    <row r="3277" spans="1:4" x14ac:dyDescent="0.3">
      <c r="A3277">
        <v>1525742840</v>
      </c>
      <c r="B3277">
        <v>324809</v>
      </c>
      <c r="C3277">
        <v>3</v>
      </c>
      <c r="D3277">
        <v>608</v>
      </c>
    </row>
    <row r="3278" spans="1:4" x14ac:dyDescent="0.3">
      <c r="A3278">
        <v>1947080315</v>
      </c>
      <c r="B3278">
        <v>883013</v>
      </c>
      <c r="C3278">
        <v>2</v>
      </c>
      <c r="D3278">
        <v>989.88</v>
      </c>
    </row>
    <row r="3279" spans="1:4" x14ac:dyDescent="0.3">
      <c r="A3279">
        <v>5682081545</v>
      </c>
      <c r="B3279">
        <v>847349</v>
      </c>
      <c r="C3279">
        <v>3</v>
      </c>
      <c r="D3279">
        <v>781.08</v>
      </c>
    </row>
    <row r="3280" spans="1:4" x14ac:dyDescent="0.3">
      <c r="A3280">
        <v>8100817128</v>
      </c>
      <c r="B3280">
        <v>623234</v>
      </c>
      <c r="C3280">
        <v>1</v>
      </c>
      <c r="D3280">
        <v>329.79</v>
      </c>
    </row>
    <row r="3281" spans="1:4" x14ac:dyDescent="0.3">
      <c r="A3281">
        <v>6051792089</v>
      </c>
      <c r="B3281">
        <v>767398</v>
      </c>
      <c r="C3281">
        <v>2</v>
      </c>
      <c r="D3281">
        <v>22.14</v>
      </c>
    </row>
    <row r="3282" spans="1:4" x14ac:dyDescent="0.3">
      <c r="A3282">
        <v>1158173915</v>
      </c>
      <c r="B3282">
        <v>451812</v>
      </c>
      <c r="C3282">
        <v>2</v>
      </c>
      <c r="D3282">
        <v>530.85</v>
      </c>
    </row>
    <row r="3283" spans="1:4" x14ac:dyDescent="0.3">
      <c r="A3283">
        <v>266072469</v>
      </c>
      <c r="B3283">
        <v>432617</v>
      </c>
      <c r="C3283">
        <v>3</v>
      </c>
      <c r="D3283">
        <v>863.18</v>
      </c>
    </row>
    <row r="3284" spans="1:4" x14ac:dyDescent="0.3">
      <c r="A3284">
        <v>2529883737</v>
      </c>
      <c r="B3284">
        <v>760828</v>
      </c>
      <c r="C3284">
        <v>2</v>
      </c>
      <c r="D3284">
        <v>563.45000000000005</v>
      </c>
    </row>
    <row r="3285" spans="1:4" x14ac:dyDescent="0.3">
      <c r="A3285">
        <v>9090089969</v>
      </c>
      <c r="B3285">
        <v>552883</v>
      </c>
      <c r="C3285">
        <v>1</v>
      </c>
      <c r="D3285">
        <v>888.16</v>
      </c>
    </row>
    <row r="3286" spans="1:4" x14ac:dyDescent="0.3">
      <c r="A3286">
        <v>7102272749</v>
      </c>
      <c r="B3286">
        <v>592784</v>
      </c>
      <c r="C3286">
        <v>1</v>
      </c>
      <c r="D3286">
        <v>280.35000000000002</v>
      </c>
    </row>
    <row r="3287" spans="1:4" x14ac:dyDescent="0.3">
      <c r="A3287">
        <v>4948925080</v>
      </c>
      <c r="B3287">
        <v>328457</v>
      </c>
      <c r="C3287">
        <v>2</v>
      </c>
      <c r="D3287">
        <v>858.57</v>
      </c>
    </row>
    <row r="3288" spans="1:4" x14ac:dyDescent="0.3">
      <c r="A3288">
        <v>9463013186</v>
      </c>
      <c r="B3288">
        <v>654297</v>
      </c>
      <c r="C3288">
        <v>3</v>
      </c>
      <c r="D3288">
        <v>13.25</v>
      </c>
    </row>
    <row r="3289" spans="1:4" x14ac:dyDescent="0.3">
      <c r="A3289">
        <v>5581013292</v>
      </c>
      <c r="B3289">
        <v>578097</v>
      </c>
      <c r="C3289">
        <v>1</v>
      </c>
      <c r="D3289">
        <v>267.61</v>
      </c>
    </row>
    <row r="3290" spans="1:4" x14ac:dyDescent="0.3">
      <c r="A3290">
        <v>7009619835</v>
      </c>
      <c r="B3290">
        <v>67197</v>
      </c>
      <c r="C3290">
        <v>2</v>
      </c>
      <c r="D3290">
        <v>552.20000000000005</v>
      </c>
    </row>
    <row r="3291" spans="1:4" x14ac:dyDescent="0.3">
      <c r="A3291">
        <v>9177283950</v>
      </c>
      <c r="B3291">
        <v>124290</v>
      </c>
      <c r="C3291">
        <v>3</v>
      </c>
      <c r="D3291">
        <v>39.65</v>
      </c>
    </row>
    <row r="3292" spans="1:4" x14ac:dyDescent="0.3">
      <c r="A3292">
        <v>9359187866</v>
      </c>
      <c r="B3292">
        <v>833557</v>
      </c>
      <c r="C3292">
        <v>2</v>
      </c>
      <c r="D3292">
        <v>422.87</v>
      </c>
    </row>
    <row r="3293" spans="1:4" x14ac:dyDescent="0.3">
      <c r="A3293">
        <v>1524480475</v>
      </c>
      <c r="B3293">
        <v>930284</v>
      </c>
      <c r="C3293">
        <v>1</v>
      </c>
      <c r="D3293">
        <v>189.47</v>
      </c>
    </row>
    <row r="3294" spans="1:4" x14ac:dyDescent="0.3">
      <c r="A3294">
        <v>3829990099</v>
      </c>
      <c r="B3294">
        <v>435929</v>
      </c>
      <c r="C3294">
        <v>3</v>
      </c>
      <c r="D3294">
        <v>856.89</v>
      </c>
    </row>
    <row r="3295" spans="1:4" x14ac:dyDescent="0.3">
      <c r="A3295">
        <v>1058609445</v>
      </c>
      <c r="B3295">
        <v>120532</v>
      </c>
      <c r="C3295">
        <v>2</v>
      </c>
      <c r="D3295">
        <v>697.53</v>
      </c>
    </row>
    <row r="3296" spans="1:4" x14ac:dyDescent="0.3">
      <c r="A3296">
        <v>1022764286</v>
      </c>
      <c r="B3296">
        <v>942001</v>
      </c>
      <c r="C3296">
        <v>1</v>
      </c>
      <c r="D3296">
        <v>671.55</v>
      </c>
    </row>
    <row r="3297" spans="1:4" x14ac:dyDescent="0.3">
      <c r="A3297">
        <v>1913299658</v>
      </c>
      <c r="B3297">
        <v>324809</v>
      </c>
      <c r="C3297">
        <v>1</v>
      </c>
      <c r="D3297">
        <v>608</v>
      </c>
    </row>
    <row r="3298" spans="1:4" x14ac:dyDescent="0.3">
      <c r="A3298">
        <v>5305443623</v>
      </c>
      <c r="B3298">
        <v>930284</v>
      </c>
      <c r="C3298">
        <v>1</v>
      </c>
      <c r="D3298">
        <v>189.47</v>
      </c>
    </row>
    <row r="3299" spans="1:4" x14ac:dyDescent="0.3">
      <c r="A3299">
        <v>4074369199</v>
      </c>
      <c r="B3299">
        <v>642612</v>
      </c>
      <c r="C3299">
        <v>3</v>
      </c>
      <c r="D3299">
        <v>517.03</v>
      </c>
    </row>
    <row r="3300" spans="1:4" x14ac:dyDescent="0.3">
      <c r="A3300">
        <v>9966404015</v>
      </c>
      <c r="B3300">
        <v>378230</v>
      </c>
      <c r="C3300">
        <v>2</v>
      </c>
      <c r="D3300">
        <v>166.42</v>
      </c>
    </row>
    <row r="3301" spans="1:4" x14ac:dyDescent="0.3">
      <c r="A3301">
        <v>3192917514</v>
      </c>
      <c r="B3301">
        <v>667163</v>
      </c>
      <c r="C3301">
        <v>3</v>
      </c>
      <c r="D3301">
        <v>441.2</v>
      </c>
    </row>
    <row r="3302" spans="1:4" x14ac:dyDescent="0.3">
      <c r="A3302">
        <v>1256718210</v>
      </c>
      <c r="B3302">
        <v>542300</v>
      </c>
      <c r="C3302">
        <v>2</v>
      </c>
      <c r="D3302">
        <v>255.35</v>
      </c>
    </row>
    <row r="3303" spans="1:4" x14ac:dyDescent="0.3">
      <c r="A3303">
        <v>6067839426</v>
      </c>
      <c r="B3303">
        <v>654297</v>
      </c>
      <c r="C3303">
        <v>3</v>
      </c>
      <c r="D3303">
        <v>13.25</v>
      </c>
    </row>
    <row r="3304" spans="1:4" x14ac:dyDescent="0.3">
      <c r="A3304">
        <v>2254923956</v>
      </c>
      <c r="B3304">
        <v>647462</v>
      </c>
      <c r="C3304">
        <v>1</v>
      </c>
      <c r="D3304">
        <v>326.42</v>
      </c>
    </row>
    <row r="3305" spans="1:4" x14ac:dyDescent="0.3">
      <c r="A3305">
        <v>7367673526</v>
      </c>
      <c r="B3305">
        <v>587645</v>
      </c>
      <c r="C3305">
        <v>3</v>
      </c>
      <c r="D3305">
        <v>801.81</v>
      </c>
    </row>
    <row r="3306" spans="1:4" x14ac:dyDescent="0.3">
      <c r="A3306">
        <v>9467422683</v>
      </c>
      <c r="B3306">
        <v>659290</v>
      </c>
      <c r="C3306">
        <v>3</v>
      </c>
      <c r="D3306">
        <v>319.33999999999997</v>
      </c>
    </row>
    <row r="3307" spans="1:4" x14ac:dyDescent="0.3">
      <c r="A3307">
        <v>819853692</v>
      </c>
      <c r="B3307">
        <v>709916</v>
      </c>
      <c r="C3307">
        <v>3</v>
      </c>
      <c r="D3307">
        <v>33.76</v>
      </c>
    </row>
    <row r="3308" spans="1:4" x14ac:dyDescent="0.3">
      <c r="A3308">
        <v>3070834475</v>
      </c>
      <c r="B3308">
        <v>435929</v>
      </c>
      <c r="C3308">
        <v>3</v>
      </c>
      <c r="D3308">
        <v>856.89</v>
      </c>
    </row>
    <row r="3309" spans="1:4" x14ac:dyDescent="0.3">
      <c r="A3309">
        <v>3620552357</v>
      </c>
      <c r="B3309">
        <v>679865</v>
      </c>
      <c r="C3309">
        <v>1</v>
      </c>
      <c r="D3309">
        <v>347.91</v>
      </c>
    </row>
    <row r="3310" spans="1:4" x14ac:dyDescent="0.3">
      <c r="A3310">
        <v>5938542755</v>
      </c>
      <c r="B3310">
        <v>329351</v>
      </c>
      <c r="C3310">
        <v>1</v>
      </c>
      <c r="D3310">
        <v>310.87</v>
      </c>
    </row>
    <row r="3311" spans="1:4" x14ac:dyDescent="0.3">
      <c r="A3311">
        <v>9315535975</v>
      </c>
      <c r="B3311">
        <v>697683</v>
      </c>
      <c r="C3311">
        <v>3</v>
      </c>
      <c r="D3311">
        <v>123.74</v>
      </c>
    </row>
    <row r="3312" spans="1:4" x14ac:dyDescent="0.3">
      <c r="A3312">
        <v>3547873471</v>
      </c>
      <c r="B3312">
        <v>880510</v>
      </c>
      <c r="C3312">
        <v>1</v>
      </c>
      <c r="D3312">
        <v>951.43</v>
      </c>
    </row>
    <row r="3313" spans="1:4" x14ac:dyDescent="0.3">
      <c r="A3313">
        <v>6546999829</v>
      </c>
      <c r="B3313">
        <v>120532</v>
      </c>
      <c r="C3313">
        <v>2</v>
      </c>
      <c r="D3313">
        <v>697.53</v>
      </c>
    </row>
    <row r="3314" spans="1:4" x14ac:dyDescent="0.3">
      <c r="A3314">
        <v>9039495201</v>
      </c>
      <c r="B3314">
        <v>677169</v>
      </c>
      <c r="C3314">
        <v>3</v>
      </c>
      <c r="D3314">
        <v>261.02999999999997</v>
      </c>
    </row>
    <row r="3315" spans="1:4" x14ac:dyDescent="0.3">
      <c r="A3315">
        <v>99708985</v>
      </c>
      <c r="B3315">
        <v>760684</v>
      </c>
      <c r="C3315">
        <v>2</v>
      </c>
      <c r="D3315">
        <v>71.599999999999994</v>
      </c>
    </row>
    <row r="3316" spans="1:4" x14ac:dyDescent="0.3">
      <c r="A3316">
        <v>6312811061</v>
      </c>
      <c r="B3316">
        <v>689769</v>
      </c>
      <c r="C3316">
        <v>2</v>
      </c>
      <c r="D3316">
        <v>46.62</v>
      </c>
    </row>
    <row r="3317" spans="1:4" x14ac:dyDescent="0.3">
      <c r="A3317">
        <v>3915885220</v>
      </c>
      <c r="B3317">
        <v>14145</v>
      </c>
      <c r="C3317">
        <v>1</v>
      </c>
      <c r="D3317">
        <v>630.84</v>
      </c>
    </row>
    <row r="3318" spans="1:4" x14ac:dyDescent="0.3">
      <c r="A3318">
        <v>6654736751</v>
      </c>
      <c r="B3318">
        <v>853932</v>
      </c>
      <c r="C3318">
        <v>1</v>
      </c>
      <c r="D3318">
        <v>941.19</v>
      </c>
    </row>
    <row r="3319" spans="1:4" x14ac:dyDescent="0.3">
      <c r="A3319">
        <v>841915361</v>
      </c>
      <c r="B3319">
        <v>26060</v>
      </c>
      <c r="C3319">
        <v>2</v>
      </c>
      <c r="D3319">
        <v>342.94</v>
      </c>
    </row>
    <row r="3320" spans="1:4" x14ac:dyDescent="0.3">
      <c r="A3320">
        <v>2543233800</v>
      </c>
      <c r="B3320">
        <v>833557</v>
      </c>
      <c r="C3320">
        <v>2</v>
      </c>
      <c r="D3320">
        <v>422.87</v>
      </c>
    </row>
    <row r="3321" spans="1:4" x14ac:dyDescent="0.3">
      <c r="A3321">
        <v>5271947935</v>
      </c>
      <c r="B3321">
        <v>77308</v>
      </c>
      <c r="C3321">
        <v>1</v>
      </c>
      <c r="D3321">
        <v>223.27</v>
      </c>
    </row>
    <row r="3322" spans="1:4" x14ac:dyDescent="0.3">
      <c r="A3322">
        <v>6339554317</v>
      </c>
      <c r="B3322">
        <v>319388</v>
      </c>
      <c r="C3322">
        <v>3</v>
      </c>
      <c r="D3322">
        <v>657.8</v>
      </c>
    </row>
    <row r="3323" spans="1:4" x14ac:dyDescent="0.3">
      <c r="A3323">
        <v>1840475676</v>
      </c>
      <c r="B3323">
        <v>367391</v>
      </c>
      <c r="C3323">
        <v>1</v>
      </c>
      <c r="D3323">
        <v>939.55</v>
      </c>
    </row>
    <row r="3324" spans="1:4" x14ac:dyDescent="0.3">
      <c r="A3324">
        <v>6812031667</v>
      </c>
      <c r="B3324">
        <v>613942</v>
      </c>
      <c r="C3324">
        <v>1</v>
      </c>
      <c r="D3324">
        <v>545</v>
      </c>
    </row>
    <row r="3325" spans="1:4" x14ac:dyDescent="0.3">
      <c r="A3325">
        <v>3031698482</v>
      </c>
      <c r="B3325">
        <v>563740</v>
      </c>
      <c r="C3325">
        <v>2</v>
      </c>
      <c r="D3325">
        <v>96.33</v>
      </c>
    </row>
    <row r="3326" spans="1:4" x14ac:dyDescent="0.3">
      <c r="A3326">
        <v>7902025520</v>
      </c>
      <c r="B3326">
        <v>378676</v>
      </c>
      <c r="C3326">
        <v>1</v>
      </c>
      <c r="D3326">
        <v>881.42</v>
      </c>
    </row>
    <row r="3327" spans="1:4" x14ac:dyDescent="0.3">
      <c r="A3327">
        <v>1969446314</v>
      </c>
      <c r="B3327">
        <v>883013</v>
      </c>
      <c r="C3327">
        <v>2</v>
      </c>
      <c r="D3327">
        <v>989.88</v>
      </c>
    </row>
    <row r="3328" spans="1:4" x14ac:dyDescent="0.3">
      <c r="A3328">
        <v>9949497098</v>
      </c>
      <c r="B3328">
        <v>566052</v>
      </c>
      <c r="C3328">
        <v>1</v>
      </c>
      <c r="D3328">
        <v>87.3</v>
      </c>
    </row>
    <row r="3329" spans="1:4" x14ac:dyDescent="0.3">
      <c r="A3329">
        <v>4572338018</v>
      </c>
      <c r="B3329">
        <v>256783</v>
      </c>
      <c r="C3329">
        <v>2</v>
      </c>
      <c r="D3329">
        <v>906.54</v>
      </c>
    </row>
    <row r="3330" spans="1:4" x14ac:dyDescent="0.3">
      <c r="A3330">
        <v>2964153358</v>
      </c>
      <c r="B3330">
        <v>4452</v>
      </c>
      <c r="C3330">
        <v>1</v>
      </c>
      <c r="D3330">
        <v>169.88</v>
      </c>
    </row>
    <row r="3331" spans="1:4" x14ac:dyDescent="0.3">
      <c r="A3331">
        <v>7642038633</v>
      </c>
      <c r="B3331">
        <v>41853</v>
      </c>
      <c r="C3331">
        <v>3</v>
      </c>
      <c r="D3331">
        <v>910.44</v>
      </c>
    </row>
    <row r="3332" spans="1:4" x14ac:dyDescent="0.3">
      <c r="A3332">
        <v>8208980848</v>
      </c>
      <c r="B3332">
        <v>26060</v>
      </c>
      <c r="C3332">
        <v>2</v>
      </c>
      <c r="D3332">
        <v>342.94</v>
      </c>
    </row>
    <row r="3333" spans="1:4" x14ac:dyDescent="0.3">
      <c r="A3333">
        <v>3343789681</v>
      </c>
      <c r="B3333">
        <v>837480</v>
      </c>
      <c r="C3333">
        <v>1</v>
      </c>
      <c r="D3333">
        <v>217.4</v>
      </c>
    </row>
    <row r="3334" spans="1:4" x14ac:dyDescent="0.3">
      <c r="A3334">
        <v>9478305481</v>
      </c>
      <c r="B3334">
        <v>153019</v>
      </c>
      <c r="C3334">
        <v>2</v>
      </c>
      <c r="D3334">
        <v>947.95</v>
      </c>
    </row>
    <row r="3335" spans="1:4" x14ac:dyDescent="0.3">
      <c r="A3335">
        <v>3475260976</v>
      </c>
      <c r="B3335">
        <v>642612</v>
      </c>
      <c r="C3335">
        <v>1</v>
      </c>
      <c r="D3335">
        <v>517.03</v>
      </c>
    </row>
    <row r="3336" spans="1:4" x14ac:dyDescent="0.3">
      <c r="A3336">
        <v>3665443705</v>
      </c>
      <c r="B3336">
        <v>585299</v>
      </c>
      <c r="C3336">
        <v>2</v>
      </c>
      <c r="D3336">
        <v>799.46</v>
      </c>
    </row>
    <row r="3337" spans="1:4" x14ac:dyDescent="0.3">
      <c r="A3337">
        <v>673592541</v>
      </c>
      <c r="B3337">
        <v>952168</v>
      </c>
      <c r="C3337">
        <v>2</v>
      </c>
      <c r="D3337">
        <v>236.95</v>
      </c>
    </row>
    <row r="3338" spans="1:4" x14ac:dyDescent="0.3">
      <c r="A3338">
        <v>8074949320</v>
      </c>
      <c r="B3338">
        <v>328457</v>
      </c>
      <c r="C3338">
        <v>3</v>
      </c>
      <c r="D3338">
        <v>858.57</v>
      </c>
    </row>
    <row r="3339" spans="1:4" x14ac:dyDescent="0.3">
      <c r="A3339">
        <v>8056021378</v>
      </c>
      <c r="B3339">
        <v>240179</v>
      </c>
      <c r="C3339">
        <v>3</v>
      </c>
      <c r="D3339">
        <v>90.56</v>
      </c>
    </row>
    <row r="3340" spans="1:4" x14ac:dyDescent="0.3">
      <c r="A3340">
        <v>2331582000</v>
      </c>
      <c r="B3340">
        <v>747801</v>
      </c>
      <c r="C3340">
        <v>1</v>
      </c>
      <c r="D3340">
        <v>277.76</v>
      </c>
    </row>
    <row r="3341" spans="1:4" x14ac:dyDescent="0.3">
      <c r="A3341">
        <v>5844776722</v>
      </c>
      <c r="B3341">
        <v>305754</v>
      </c>
      <c r="C3341">
        <v>3</v>
      </c>
      <c r="D3341">
        <v>979.99</v>
      </c>
    </row>
    <row r="3342" spans="1:4" x14ac:dyDescent="0.3">
      <c r="A3342">
        <v>8426465860</v>
      </c>
      <c r="B3342">
        <v>542300</v>
      </c>
      <c r="C3342">
        <v>2</v>
      </c>
      <c r="D3342">
        <v>255.35</v>
      </c>
    </row>
    <row r="3343" spans="1:4" x14ac:dyDescent="0.3">
      <c r="A3343">
        <v>9057555029</v>
      </c>
      <c r="B3343">
        <v>757274</v>
      </c>
      <c r="C3343">
        <v>2</v>
      </c>
      <c r="D3343">
        <v>98.32</v>
      </c>
    </row>
    <row r="3344" spans="1:4" x14ac:dyDescent="0.3">
      <c r="A3344">
        <v>2210486526</v>
      </c>
      <c r="B3344">
        <v>397973</v>
      </c>
      <c r="C3344">
        <v>1</v>
      </c>
      <c r="D3344">
        <v>728.73</v>
      </c>
    </row>
    <row r="3345" spans="1:4" x14ac:dyDescent="0.3">
      <c r="A3345">
        <v>6421432903</v>
      </c>
      <c r="B3345">
        <v>993331</v>
      </c>
      <c r="C3345">
        <v>2</v>
      </c>
      <c r="D3345">
        <v>102.44</v>
      </c>
    </row>
    <row r="3346" spans="1:4" x14ac:dyDescent="0.3">
      <c r="A3346">
        <v>3562901354</v>
      </c>
      <c r="B3346">
        <v>298985</v>
      </c>
      <c r="C3346">
        <v>2</v>
      </c>
      <c r="D3346">
        <v>183.76</v>
      </c>
    </row>
    <row r="3347" spans="1:4" x14ac:dyDescent="0.3">
      <c r="A3347">
        <v>8194268842</v>
      </c>
      <c r="B3347">
        <v>455083</v>
      </c>
      <c r="C3347">
        <v>1</v>
      </c>
      <c r="D3347">
        <v>959.01</v>
      </c>
    </row>
    <row r="3348" spans="1:4" x14ac:dyDescent="0.3">
      <c r="A3348">
        <v>7524467684</v>
      </c>
      <c r="B3348">
        <v>925482</v>
      </c>
      <c r="C3348">
        <v>2</v>
      </c>
      <c r="D3348">
        <v>475.04</v>
      </c>
    </row>
    <row r="3349" spans="1:4" x14ac:dyDescent="0.3">
      <c r="A3349">
        <v>1254195766</v>
      </c>
      <c r="B3349">
        <v>690565</v>
      </c>
      <c r="C3349">
        <v>2</v>
      </c>
      <c r="D3349">
        <v>951.27</v>
      </c>
    </row>
    <row r="3350" spans="1:4" x14ac:dyDescent="0.3">
      <c r="A3350">
        <v>6476646153</v>
      </c>
      <c r="B3350">
        <v>880510</v>
      </c>
      <c r="C3350">
        <v>1</v>
      </c>
      <c r="D3350">
        <v>951.43</v>
      </c>
    </row>
    <row r="3351" spans="1:4" x14ac:dyDescent="0.3">
      <c r="A3351">
        <v>8278568103</v>
      </c>
      <c r="B3351">
        <v>478531</v>
      </c>
      <c r="C3351">
        <v>3</v>
      </c>
      <c r="D3351">
        <v>825.46</v>
      </c>
    </row>
    <row r="3352" spans="1:4" x14ac:dyDescent="0.3">
      <c r="A3352">
        <v>8589621333</v>
      </c>
      <c r="B3352">
        <v>839170</v>
      </c>
      <c r="C3352">
        <v>1</v>
      </c>
      <c r="D3352">
        <v>481.63</v>
      </c>
    </row>
    <row r="3353" spans="1:4" x14ac:dyDescent="0.3">
      <c r="A3353">
        <v>8531683720</v>
      </c>
      <c r="B3353">
        <v>34200</v>
      </c>
      <c r="C3353">
        <v>2</v>
      </c>
      <c r="D3353">
        <v>319.8</v>
      </c>
    </row>
    <row r="3354" spans="1:4" x14ac:dyDescent="0.3">
      <c r="A3354">
        <v>327291657</v>
      </c>
      <c r="B3354">
        <v>317242</v>
      </c>
      <c r="C3354">
        <v>1</v>
      </c>
      <c r="D3354">
        <v>198.15</v>
      </c>
    </row>
    <row r="3355" spans="1:4" x14ac:dyDescent="0.3">
      <c r="A3355">
        <v>6159164139</v>
      </c>
      <c r="B3355">
        <v>563740</v>
      </c>
      <c r="C3355">
        <v>1</v>
      </c>
      <c r="D3355">
        <v>96.33</v>
      </c>
    </row>
    <row r="3356" spans="1:4" x14ac:dyDescent="0.3">
      <c r="A3356">
        <v>8029863164</v>
      </c>
      <c r="B3356">
        <v>376447</v>
      </c>
      <c r="C3356">
        <v>3</v>
      </c>
      <c r="D3356">
        <v>724.84</v>
      </c>
    </row>
    <row r="3357" spans="1:4" x14ac:dyDescent="0.3">
      <c r="A3357">
        <v>9387824629</v>
      </c>
      <c r="B3357">
        <v>367391</v>
      </c>
      <c r="C3357">
        <v>3</v>
      </c>
      <c r="D3357">
        <v>939.55</v>
      </c>
    </row>
    <row r="3358" spans="1:4" x14ac:dyDescent="0.3">
      <c r="A3358">
        <v>3289836195</v>
      </c>
      <c r="B3358">
        <v>942001</v>
      </c>
      <c r="C3358">
        <v>2</v>
      </c>
      <c r="D3358">
        <v>671.55</v>
      </c>
    </row>
    <row r="3359" spans="1:4" x14ac:dyDescent="0.3">
      <c r="A3359">
        <v>5001931575</v>
      </c>
      <c r="B3359">
        <v>449106</v>
      </c>
      <c r="C3359">
        <v>1</v>
      </c>
      <c r="D3359">
        <v>48.55</v>
      </c>
    </row>
    <row r="3360" spans="1:4" x14ac:dyDescent="0.3">
      <c r="A3360">
        <v>7258292820</v>
      </c>
      <c r="B3360">
        <v>540618</v>
      </c>
      <c r="C3360">
        <v>2</v>
      </c>
      <c r="D3360">
        <v>317.05</v>
      </c>
    </row>
    <row r="3361" spans="1:4" x14ac:dyDescent="0.3">
      <c r="A3361">
        <v>4924862857</v>
      </c>
      <c r="B3361">
        <v>961614</v>
      </c>
      <c r="C3361">
        <v>2</v>
      </c>
      <c r="D3361">
        <v>227.22</v>
      </c>
    </row>
    <row r="3362" spans="1:4" x14ac:dyDescent="0.3">
      <c r="A3362">
        <v>8666314034</v>
      </c>
      <c r="B3362">
        <v>962591</v>
      </c>
      <c r="C3362">
        <v>1</v>
      </c>
      <c r="D3362">
        <v>130.01</v>
      </c>
    </row>
    <row r="3363" spans="1:4" x14ac:dyDescent="0.3">
      <c r="A3363">
        <v>6775326324</v>
      </c>
      <c r="B3363">
        <v>592784</v>
      </c>
      <c r="C3363">
        <v>3</v>
      </c>
      <c r="D3363">
        <v>280.35000000000002</v>
      </c>
    </row>
    <row r="3364" spans="1:4" x14ac:dyDescent="0.3">
      <c r="A3364">
        <v>6092636899</v>
      </c>
      <c r="B3364">
        <v>739534</v>
      </c>
      <c r="C3364">
        <v>2</v>
      </c>
      <c r="D3364">
        <v>994.56</v>
      </c>
    </row>
    <row r="3365" spans="1:4" x14ac:dyDescent="0.3">
      <c r="A3365">
        <v>4115558056</v>
      </c>
      <c r="B3365">
        <v>39154</v>
      </c>
      <c r="C3365">
        <v>2</v>
      </c>
      <c r="D3365">
        <v>946.86</v>
      </c>
    </row>
    <row r="3366" spans="1:4" x14ac:dyDescent="0.3">
      <c r="A3366">
        <v>2352136184</v>
      </c>
      <c r="B3366">
        <v>328457</v>
      </c>
      <c r="C3366">
        <v>1</v>
      </c>
      <c r="D3366">
        <v>858.57</v>
      </c>
    </row>
    <row r="3367" spans="1:4" x14ac:dyDescent="0.3">
      <c r="A3367">
        <v>1706445141</v>
      </c>
      <c r="B3367">
        <v>146840</v>
      </c>
      <c r="C3367">
        <v>1</v>
      </c>
      <c r="D3367">
        <v>786.85</v>
      </c>
    </row>
    <row r="3368" spans="1:4" x14ac:dyDescent="0.3">
      <c r="A3368">
        <v>9000165912</v>
      </c>
      <c r="B3368">
        <v>60619</v>
      </c>
      <c r="C3368">
        <v>2</v>
      </c>
      <c r="D3368">
        <v>726.41</v>
      </c>
    </row>
    <row r="3369" spans="1:4" x14ac:dyDescent="0.3">
      <c r="A3369">
        <v>7457305850</v>
      </c>
      <c r="B3369">
        <v>300159</v>
      </c>
      <c r="C3369">
        <v>2</v>
      </c>
      <c r="D3369">
        <v>44.35</v>
      </c>
    </row>
    <row r="3370" spans="1:4" x14ac:dyDescent="0.3">
      <c r="A3370">
        <v>9685973820</v>
      </c>
      <c r="B3370">
        <v>654623</v>
      </c>
      <c r="C3370">
        <v>1</v>
      </c>
      <c r="D3370">
        <v>422.14</v>
      </c>
    </row>
    <row r="3371" spans="1:4" x14ac:dyDescent="0.3">
      <c r="A3371">
        <v>168067196</v>
      </c>
      <c r="B3371">
        <v>563740</v>
      </c>
      <c r="C3371">
        <v>1</v>
      </c>
      <c r="D3371">
        <v>96.33</v>
      </c>
    </row>
    <row r="3372" spans="1:4" x14ac:dyDescent="0.3">
      <c r="A3372">
        <v>6105240201</v>
      </c>
      <c r="B3372">
        <v>432617</v>
      </c>
      <c r="C3372">
        <v>3</v>
      </c>
      <c r="D3372">
        <v>863.18</v>
      </c>
    </row>
    <row r="3373" spans="1:4" x14ac:dyDescent="0.3">
      <c r="A3373">
        <v>1888247163</v>
      </c>
      <c r="B3373">
        <v>709916</v>
      </c>
      <c r="C3373">
        <v>2</v>
      </c>
      <c r="D3373">
        <v>33.76</v>
      </c>
    </row>
    <row r="3374" spans="1:4" x14ac:dyDescent="0.3">
      <c r="A3374">
        <v>7145162326</v>
      </c>
      <c r="B3374">
        <v>859361</v>
      </c>
      <c r="C3374">
        <v>3</v>
      </c>
      <c r="D3374">
        <v>432.39</v>
      </c>
    </row>
    <row r="3375" spans="1:4" x14ac:dyDescent="0.3">
      <c r="A3375">
        <v>7611231659</v>
      </c>
      <c r="B3375">
        <v>272170</v>
      </c>
      <c r="C3375">
        <v>2</v>
      </c>
      <c r="D3375">
        <v>140.80000000000001</v>
      </c>
    </row>
    <row r="3376" spans="1:4" x14ac:dyDescent="0.3">
      <c r="A3376">
        <v>4508784747</v>
      </c>
      <c r="B3376">
        <v>120385</v>
      </c>
      <c r="C3376">
        <v>3</v>
      </c>
      <c r="D3376">
        <v>597.91</v>
      </c>
    </row>
    <row r="3377" spans="1:4" x14ac:dyDescent="0.3">
      <c r="A3377">
        <v>2567590825</v>
      </c>
      <c r="B3377">
        <v>112390</v>
      </c>
      <c r="C3377">
        <v>1</v>
      </c>
      <c r="D3377">
        <v>877.98</v>
      </c>
    </row>
    <row r="3378" spans="1:4" x14ac:dyDescent="0.3">
      <c r="A3378">
        <v>9255982861</v>
      </c>
      <c r="B3378">
        <v>540618</v>
      </c>
      <c r="C3378">
        <v>3</v>
      </c>
      <c r="D3378">
        <v>317.05</v>
      </c>
    </row>
    <row r="3379" spans="1:4" x14ac:dyDescent="0.3">
      <c r="A3379">
        <v>4102063254</v>
      </c>
      <c r="B3379">
        <v>525531</v>
      </c>
      <c r="C3379">
        <v>1</v>
      </c>
      <c r="D3379">
        <v>831.1</v>
      </c>
    </row>
    <row r="3380" spans="1:4" x14ac:dyDescent="0.3">
      <c r="A3380">
        <v>7373931740</v>
      </c>
      <c r="B3380">
        <v>51036</v>
      </c>
      <c r="C3380">
        <v>2</v>
      </c>
      <c r="D3380">
        <v>931.61</v>
      </c>
    </row>
    <row r="3381" spans="1:4" x14ac:dyDescent="0.3">
      <c r="A3381">
        <v>5682816404</v>
      </c>
      <c r="B3381">
        <v>140489</v>
      </c>
      <c r="C3381">
        <v>2</v>
      </c>
      <c r="D3381">
        <v>650.20000000000005</v>
      </c>
    </row>
    <row r="3382" spans="1:4" x14ac:dyDescent="0.3">
      <c r="A3382">
        <v>544018743</v>
      </c>
      <c r="B3382">
        <v>611575</v>
      </c>
      <c r="C3382">
        <v>1</v>
      </c>
      <c r="D3382">
        <v>482.06</v>
      </c>
    </row>
    <row r="3383" spans="1:4" x14ac:dyDescent="0.3">
      <c r="A3383">
        <v>3292929952</v>
      </c>
      <c r="B3383">
        <v>378230</v>
      </c>
      <c r="C3383">
        <v>2</v>
      </c>
      <c r="D3383">
        <v>166.42</v>
      </c>
    </row>
    <row r="3384" spans="1:4" x14ac:dyDescent="0.3">
      <c r="A3384">
        <v>9144790321</v>
      </c>
      <c r="B3384">
        <v>140154</v>
      </c>
      <c r="C3384">
        <v>2</v>
      </c>
      <c r="D3384">
        <v>171.2</v>
      </c>
    </row>
    <row r="3385" spans="1:4" x14ac:dyDescent="0.3">
      <c r="A3385">
        <v>9075991438</v>
      </c>
      <c r="B3385">
        <v>444361</v>
      </c>
      <c r="C3385">
        <v>3</v>
      </c>
      <c r="D3385">
        <v>822.63</v>
      </c>
    </row>
    <row r="3386" spans="1:4" x14ac:dyDescent="0.3">
      <c r="A3386">
        <v>3634813810</v>
      </c>
      <c r="B3386">
        <v>9436</v>
      </c>
      <c r="C3386">
        <v>3</v>
      </c>
      <c r="D3386">
        <v>88.43</v>
      </c>
    </row>
    <row r="3387" spans="1:4" x14ac:dyDescent="0.3">
      <c r="A3387">
        <v>8250406975</v>
      </c>
      <c r="B3387">
        <v>473647</v>
      </c>
      <c r="C3387">
        <v>3</v>
      </c>
      <c r="D3387">
        <v>43.05</v>
      </c>
    </row>
    <row r="3388" spans="1:4" x14ac:dyDescent="0.3">
      <c r="A3388">
        <v>5877618756</v>
      </c>
      <c r="B3388">
        <v>969851</v>
      </c>
      <c r="C3388">
        <v>3</v>
      </c>
      <c r="D3388">
        <v>340.66</v>
      </c>
    </row>
    <row r="3389" spans="1:4" x14ac:dyDescent="0.3">
      <c r="A3389">
        <v>2419292139</v>
      </c>
      <c r="B3389">
        <v>328457</v>
      </c>
      <c r="C3389">
        <v>1</v>
      </c>
      <c r="D3389">
        <v>858.57</v>
      </c>
    </row>
    <row r="3390" spans="1:4" x14ac:dyDescent="0.3">
      <c r="A3390">
        <v>9547123332</v>
      </c>
      <c r="B3390">
        <v>901144</v>
      </c>
      <c r="C3390">
        <v>3</v>
      </c>
      <c r="D3390">
        <v>340.36</v>
      </c>
    </row>
    <row r="3391" spans="1:4" x14ac:dyDescent="0.3">
      <c r="A3391">
        <v>6968636396</v>
      </c>
      <c r="B3391">
        <v>324809</v>
      </c>
      <c r="C3391">
        <v>3</v>
      </c>
      <c r="D3391">
        <v>608</v>
      </c>
    </row>
    <row r="3392" spans="1:4" x14ac:dyDescent="0.3">
      <c r="A3392">
        <v>5247557644</v>
      </c>
      <c r="B3392">
        <v>473647</v>
      </c>
      <c r="C3392">
        <v>1</v>
      </c>
      <c r="D3392">
        <v>43.05</v>
      </c>
    </row>
    <row r="3393" spans="1:4" x14ac:dyDescent="0.3">
      <c r="A3393">
        <v>7731193394</v>
      </c>
      <c r="B3393">
        <v>891833</v>
      </c>
      <c r="C3393">
        <v>2</v>
      </c>
      <c r="D3393">
        <v>493.19</v>
      </c>
    </row>
    <row r="3394" spans="1:4" x14ac:dyDescent="0.3">
      <c r="A3394">
        <v>6048321120</v>
      </c>
      <c r="B3394">
        <v>925482</v>
      </c>
      <c r="C3394">
        <v>3</v>
      </c>
      <c r="D3394">
        <v>475.04</v>
      </c>
    </row>
    <row r="3395" spans="1:4" x14ac:dyDescent="0.3">
      <c r="A3395">
        <v>8494582006</v>
      </c>
      <c r="B3395">
        <v>51036</v>
      </c>
      <c r="C3395">
        <v>3</v>
      </c>
      <c r="D3395">
        <v>931.61</v>
      </c>
    </row>
    <row r="3396" spans="1:4" x14ac:dyDescent="0.3">
      <c r="A3396">
        <v>5600781757</v>
      </c>
      <c r="B3396">
        <v>112390</v>
      </c>
      <c r="C3396">
        <v>3</v>
      </c>
      <c r="D3396">
        <v>877.98</v>
      </c>
    </row>
    <row r="3397" spans="1:4" x14ac:dyDescent="0.3">
      <c r="A3397">
        <v>495091707</v>
      </c>
      <c r="B3397">
        <v>378287</v>
      </c>
      <c r="C3397">
        <v>1</v>
      </c>
      <c r="D3397">
        <v>332.84</v>
      </c>
    </row>
    <row r="3398" spans="1:4" x14ac:dyDescent="0.3">
      <c r="A3398">
        <v>3239613823</v>
      </c>
      <c r="B3398">
        <v>647462</v>
      </c>
      <c r="C3398">
        <v>1</v>
      </c>
      <c r="D3398">
        <v>326.42</v>
      </c>
    </row>
    <row r="3399" spans="1:4" x14ac:dyDescent="0.3">
      <c r="A3399">
        <v>3643352219</v>
      </c>
      <c r="B3399">
        <v>120532</v>
      </c>
      <c r="C3399">
        <v>3</v>
      </c>
      <c r="D3399">
        <v>697.53</v>
      </c>
    </row>
    <row r="3400" spans="1:4" x14ac:dyDescent="0.3">
      <c r="A3400">
        <v>2051599638</v>
      </c>
      <c r="B3400">
        <v>4452</v>
      </c>
      <c r="C3400">
        <v>2</v>
      </c>
      <c r="D3400">
        <v>169.88</v>
      </c>
    </row>
    <row r="3401" spans="1:4" x14ac:dyDescent="0.3">
      <c r="A3401">
        <v>3514859549</v>
      </c>
      <c r="B3401">
        <v>274207</v>
      </c>
      <c r="C3401">
        <v>2</v>
      </c>
      <c r="D3401">
        <v>328.51</v>
      </c>
    </row>
    <row r="3402" spans="1:4" x14ac:dyDescent="0.3">
      <c r="A3402">
        <v>3907599008</v>
      </c>
      <c r="B3402">
        <v>658389</v>
      </c>
      <c r="C3402">
        <v>2</v>
      </c>
      <c r="D3402">
        <v>152.55000000000001</v>
      </c>
    </row>
    <row r="3403" spans="1:4" x14ac:dyDescent="0.3">
      <c r="A3403">
        <v>1534993603</v>
      </c>
      <c r="B3403">
        <v>537274</v>
      </c>
      <c r="C3403">
        <v>1</v>
      </c>
      <c r="D3403">
        <v>702.71</v>
      </c>
    </row>
    <row r="3404" spans="1:4" x14ac:dyDescent="0.3">
      <c r="A3404">
        <v>8980701254</v>
      </c>
      <c r="B3404">
        <v>219598</v>
      </c>
      <c r="C3404">
        <v>2</v>
      </c>
      <c r="D3404">
        <v>367.08</v>
      </c>
    </row>
    <row r="3405" spans="1:4" x14ac:dyDescent="0.3">
      <c r="A3405">
        <v>6695408903</v>
      </c>
      <c r="B3405">
        <v>34200</v>
      </c>
      <c r="C3405">
        <v>1</v>
      </c>
      <c r="D3405">
        <v>319.8</v>
      </c>
    </row>
    <row r="3406" spans="1:4" x14ac:dyDescent="0.3">
      <c r="A3406">
        <v>3268455899</v>
      </c>
      <c r="B3406">
        <v>784827</v>
      </c>
      <c r="C3406">
        <v>1</v>
      </c>
      <c r="D3406">
        <v>274.25</v>
      </c>
    </row>
    <row r="3407" spans="1:4" x14ac:dyDescent="0.3">
      <c r="A3407">
        <v>7809161755</v>
      </c>
      <c r="B3407">
        <v>449106</v>
      </c>
      <c r="C3407">
        <v>1</v>
      </c>
      <c r="D3407">
        <v>48.55</v>
      </c>
    </row>
    <row r="3408" spans="1:4" x14ac:dyDescent="0.3">
      <c r="A3408">
        <v>8873697539</v>
      </c>
      <c r="B3408">
        <v>378287</v>
      </c>
      <c r="C3408">
        <v>2</v>
      </c>
      <c r="D3408">
        <v>332.84</v>
      </c>
    </row>
    <row r="3409" spans="1:4" x14ac:dyDescent="0.3">
      <c r="A3409">
        <v>8603941640</v>
      </c>
      <c r="B3409">
        <v>818522</v>
      </c>
      <c r="C3409">
        <v>1</v>
      </c>
      <c r="D3409">
        <v>96.09</v>
      </c>
    </row>
    <row r="3410" spans="1:4" x14ac:dyDescent="0.3">
      <c r="A3410">
        <v>8308184279</v>
      </c>
      <c r="B3410">
        <v>799459</v>
      </c>
      <c r="C3410">
        <v>1</v>
      </c>
      <c r="D3410">
        <v>852.02</v>
      </c>
    </row>
    <row r="3411" spans="1:4" x14ac:dyDescent="0.3">
      <c r="A3411">
        <v>7572826287</v>
      </c>
      <c r="B3411">
        <v>839170</v>
      </c>
      <c r="C3411">
        <v>2</v>
      </c>
      <c r="D3411">
        <v>481.63</v>
      </c>
    </row>
    <row r="3412" spans="1:4" x14ac:dyDescent="0.3">
      <c r="A3412">
        <v>7478396641</v>
      </c>
      <c r="B3412">
        <v>555121</v>
      </c>
      <c r="C3412">
        <v>1</v>
      </c>
      <c r="D3412">
        <v>354.91</v>
      </c>
    </row>
    <row r="3413" spans="1:4" x14ac:dyDescent="0.3">
      <c r="A3413">
        <v>3569283921</v>
      </c>
      <c r="B3413">
        <v>183929</v>
      </c>
      <c r="C3413">
        <v>3</v>
      </c>
      <c r="D3413">
        <v>738.74</v>
      </c>
    </row>
    <row r="3414" spans="1:4" x14ac:dyDescent="0.3">
      <c r="A3414">
        <v>9947619677</v>
      </c>
      <c r="B3414">
        <v>689769</v>
      </c>
      <c r="C3414">
        <v>2</v>
      </c>
      <c r="D3414">
        <v>46.62</v>
      </c>
    </row>
    <row r="3415" spans="1:4" x14ac:dyDescent="0.3">
      <c r="A3415">
        <v>5396237918</v>
      </c>
      <c r="B3415">
        <v>901144</v>
      </c>
      <c r="C3415">
        <v>1</v>
      </c>
      <c r="D3415">
        <v>340.36</v>
      </c>
    </row>
    <row r="3416" spans="1:4" x14ac:dyDescent="0.3">
      <c r="A3416">
        <v>455878765</v>
      </c>
      <c r="B3416">
        <v>194682</v>
      </c>
      <c r="C3416">
        <v>3</v>
      </c>
      <c r="D3416">
        <v>912.29</v>
      </c>
    </row>
    <row r="3417" spans="1:4" x14ac:dyDescent="0.3">
      <c r="A3417">
        <v>2079195080</v>
      </c>
      <c r="B3417">
        <v>444361</v>
      </c>
      <c r="C3417">
        <v>3</v>
      </c>
      <c r="D3417">
        <v>822.63</v>
      </c>
    </row>
    <row r="3418" spans="1:4" x14ac:dyDescent="0.3">
      <c r="A3418">
        <v>6104211214</v>
      </c>
      <c r="B3418">
        <v>913428</v>
      </c>
      <c r="C3418">
        <v>3</v>
      </c>
      <c r="D3418">
        <v>392.22</v>
      </c>
    </row>
    <row r="3419" spans="1:4" x14ac:dyDescent="0.3">
      <c r="A3419">
        <v>9442939134</v>
      </c>
      <c r="B3419">
        <v>723678</v>
      </c>
      <c r="C3419">
        <v>1</v>
      </c>
      <c r="D3419">
        <v>675.46</v>
      </c>
    </row>
    <row r="3420" spans="1:4" x14ac:dyDescent="0.3">
      <c r="A3420">
        <v>3317293496</v>
      </c>
      <c r="B3420">
        <v>187399</v>
      </c>
      <c r="C3420">
        <v>3</v>
      </c>
      <c r="D3420">
        <v>53.49</v>
      </c>
    </row>
    <row r="3421" spans="1:4" x14ac:dyDescent="0.3">
      <c r="A3421">
        <v>8243326501</v>
      </c>
      <c r="B3421">
        <v>968887</v>
      </c>
      <c r="C3421">
        <v>1</v>
      </c>
      <c r="D3421">
        <v>40.700000000000003</v>
      </c>
    </row>
    <row r="3422" spans="1:4" x14ac:dyDescent="0.3">
      <c r="A3422">
        <v>4109483569</v>
      </c>
      <c r="B3422">
        <v>669378</v>
      </c>
      <c r="C3422">
        <v>3</v>
      </c>
      <c r="D3422">
        <v>212.14</v>
      </c>
    </row>
    <row r="3423" spans="1:4" x14ac:dyDescent="0.3">
      <c r="A3423">
        <v>5390352336</v>
      </c>
      <c r="B3423">
        <v>847349</v>
      </c>
      <c r="C3423">
        <v>1</v>
      </c>
      <c r="D3423">
        <v>781.08</v>
      </c>
    </row>
    <row r="3424" spans="1:4" x14ac:dyDescent="0.3">
      <c r="A3424">
        <v>2581584982</v>
      </c>
      <c r="B3424">
        <v>953175</v>
      </c>
      <c r="C3424">
        <v>2</v>
      </c>
      <c r="D3424">
        <v>225.21</v>
      </c>
    </row>
    <row r="3425" spans="1:4" x14ac:dyDescent="0.3">
      <c r="A3425">
        <v>1668737869</v>
      </c>
      <c r="B3425">
        <v>183929</v>
      </c>
      <c r="C3425">
        <v>1</v>
      </c>
      <c r="D3425">
        <v>738.74</v>
      </c>
    </row>
    <row r="3426" spans="1:4" x14ac:dyDescent="0.3">
      <c r="A3426">
        <v>5046906329</v>
      </c>
      <c r="B3426">
        <v>36412</v>
      </c>
      <c r="C3426">
        <v>2</v>
      </c>
      <c r="D3426">
        <v>397.68</v>
      </c>
    </row>
    <row r="3427" spans="1:4" x14ac:dyDescent="0.3">
      <c r="A3427">
        <v>2536833157</v>
      </c>
      <c r="B3427">
        <v>654623</v>
      </c>
      <c r="C3427">
        <v>1</v>
      </c>
      <c r="D3427">
        <v>422.14</v>
      </c>
    </row>
    <row r="3428" spans="1:4" x14ac:dyDescent="0.3">
      <c r="A3428">
        <v>9176170352</v>
      </c>
      <c r="B3428">
        <v>954722</v>
      </c>
      <c r="C3428">
        <v>3</v>
      </c>
      <c r="D3428">
        <v>616.45000000000005</v>
      </c>
    </row>
    <row r="3429" spans="1:4" x14ac:dyDescent="0.3">
      <c r="A3429">
        <v>833930925</v>
      </c>
      <c r="B3429">
        <v>18035</v>
      </c>
      <c r="C3429">
        <v>3</v>
      </c>
      <c r="D3429">
        <v>968.94</v>
      </c>
    </row>
    <row r="3430" spans="1:4" x14ac:dyDescent="0.3">
      <c r="A3430">
        <v>8515226099</v>
      </c>
      <c r="B3430">
        <v>679865</v>
      </c>
      <c r="C3430">
        <v>3</v>
      </c>
      <c r="D3430">
        <v>347.91</v>
      </c>
    </row>
    <row r="3431" spans="1:4" x14ac:dyDescent="0.3">
      <c r="A3431">
        <v>2023020278</v>
      </c>
      <c r="B3431">
        <v>433521</v>
      </c>
      <c r="C3431">
        <v>1</v>
      </c>
      <c r="D3431">
        <v>321.33</v>
      </c>
    </row>
    <row r="3432" spans="1:4" x14ac:dyDescent="0.3">
      <c r="A3432">
        <v>2840526544</v>
      </c>
      <c r="B3432">
        <v>15314</v>
      </c>
      <c r="C3432">
        <v>1</v>
      </c>
      <c r="D3432">
        <v>578.85</v>
      </c>
    </row>
    <row r="3433" spans="1:4" x14ac:dyDescent="0.3">
      <c r="A3433">
        <v>7267422945</v>
      </c>
      <c r="B3433">
        <v>762527</v>
      </c>
      <c r="C3433">
        <v>1</v>
      </c>
      <c r="D3433">
        <v>690.08</v>
      </c>
    </row>
    <row r="3434" spans="1:4" x14ac:dyDescent="0.3">
      <c r="A3434">
        <v>9400777426</v>
      </c>
      <c r="B3434">
        <v>473929</v>
      </c>
      <c r="C3434">
        <v>3</v>
      </c>
      <c r="D3434">
        <v>440.19</v>
      </c>
    </row>
    <row r="3435" spans="1:4" x14ac:dyDescent="0.3">
      <c r="A3435">
        <v>3298603544</v>
      </c>
      <c r="B3435">
        <v>462526</v>
      </c>
      <c r="C3435">
        <v>2</v>
      </c>
      <c r="D3435">
        <v>449.97</v>
      </c>
    </row>
    <row r="3436" spans="1:4" x14ac:dyDescent="0.3">
      <c r="A3436">
        <v>4479973293</v>
      </c>
      <c r="B3436">
        <v>962054</v>
      </c>
      <c r="C3436">
        <v>3</v>
      </c>
      <c r="D3436">
        <v>16.86</v>
      </c>
    </row>
    <row r="3437" spans="1:4" x14ac:dyDescent="0.3">
      <c r="A3437">
        <v>356236208</v>
      </c>
      <c r="B3437">
        <v>365133</v>
      </c>
      <c r="C3437">
        <v>1</v>
      </c>
      <c r="D3437">
        <v>915.45</v>
      </c>
    </row>
    <row r="3438" spans="1:4" x14ac:dyDescent="0.3">
      <c r="A3438">
        <v>6699845542</v>
      </c>
      <c r="B3438">
        <v>700048</v>
      </c>
      <c r="C3438">
        <v>1</v>
      </c>
      <c r="D3438">
        <v>141.28</v>
      </c>
    </row>
    <row r="3439" spans="1:4" x14ac:dyDescent="0.3">
      <c r="A3439">
        <v>3106057977</v>
      </c>
      <c r="B3439">
        <v>287070</v>
      </c>
      <c r="C3439">
        <v>2</v>
      </c>
      <c r="D3439">
        <v>443.17</v>
      </c>
    </row>
    <row r="3440" spans="1:4" x14ac:dyDescent="0.3">
      <c r="A3440">
        <v>1905367587</v>
      </c>
      <c r="B3440">
        <v>799459</v>
      </c>
      <c r="C3440">
        <v>1</v>
      </c>
      <c r="D3440">
        <v>852.02</v>
      </c>
    </row>
    <row r="3441" spans="1:4" x14ac:dyDescent="0.3">
      <c r="A3441">
        <v>169590729</v>
      </c>
      <c r="B3441">
        <v>897083</v>
      </c>
      <c r="C3441">
        <v>1</v>
      </c>
      <c r="D3441">
        <v>972.69</v>
      </c>
    </row>
    <row r="3442" spans="1:4" x14ac:dyDescent="0.3">
      <c r="A3442">
        <v>9820743709</v>
      </c>
      <c r="B3442">
        <v>435929</v>
      </c>
      <c r="C3442">
        <v>2</v>
      </c>
      <c r="D3442">
        <v>856.89</v>
      </c>
    </row>
    <row r="3443" spans="1:4" x14ac:dyDescent="0.3">
      <c r="A3443">
        <v>6605882211</v>
      </c>
      <c r="B3443">
        <v>462526</v>
      </c>
      <c r="C3443">
        <v>2</v>
      </c>
      <c r="D3443">
        <v>449.97</v>
      </c>
    </row>
    <row r="3444" spans="1:4" x14ac:dyDescent="0.3">
      <c r="A3444">
        <v>9517765444</v>
      </c>
      <c r="B3444">
        <v>847349</v>
      </c>
      <c r="C3444">
        <v>3</v>
      </c>
      <c r="D3444">
        <v>781.08</v>
      </c>
    </row>
    <row r="3445" spans="1:4" x14ac:dyDescent="0.3">
      <c r="A3445">
        <v>7766311749</v>
      </c>
      <c r="B3445">
        <v>228286</v>
      </c>
      <c r="C3445">
        <v>2</v>
      </c>
      <c r="D3445">
        <v>179.08</v>
      </c>
    </row>
    <row r="3446" spans="1:4" x14ac:dyDescent="0.3">
      <c r="A3446">
        <v>742238239</v>
      </c>
      <c r="B3446">
        <v>153019</v>
      </c>
      <c r="C3446">
        <v>1</v>
      </c>
      <c r="D3446">
        <v>947.95</v>
      </c>
    </row>
    <row r="3447" spans="1:4" x14ac:dyDescent="0.3">
      <c r="A3447">
        <v>3146141485</v>
      </c>
      <c r="B3447">
        <v>385113</v>
      </c>
      <c r="C3447">
        <v>2</v>
      </c>
      <c r="D3447">
        <v>816.38</v>
      </c>
    </row>
    <row r="3448" spans="1:4" x14ac:dyDescent="0.3">
      <c r="A3448">
        <v>6633702824</v>
      </c>
      <c r="B3448">
        <v>53833</v>
      </c>
      <c r="C3448">
        <v>1</v>
      </c>
      <c r="D3448">
        <v>134.69</v>
      </c>
    </row>
    <row r="3449" spans="1:4" x14ac:dyDescent="0.3">
      <c r="A3449">
        <v>5033749011</v>
      </c>
      <c r="B3449">
        <v>672059</v>
      </c>
      <c r="C3449">
        <v>1</v>
      </c>
      <c r="D3449">
        <v>672.73</v>
      </c>
    </row>
    <row r="3450" spans="1:4" x14ac:dyDescent="0.3">
      <c r="A3450">
        <v>4009496217</v>
      </c>
      <c r="B3450">
        <v>692985</v>
      </c>
      <c r="C3450">
        <v>1</v>
      </c>
      <c r="D3450">
        <v>197.39</v>
      </c>
    </row>
    <row r="3451" spans="1:4" x14ac:dyDescent="0.3">
      <c r="A3451">
        <v>4284473821</v>
      </c>
      <c r="B3451">
        <v>677542</v>
      </c>
      <c r="C3451">
        <v>2</v>
      </c>
      <c r="D3451">
        <v>212.61</v>
      </c>
    </row>
    <row r="3452" spans="1:4" x14ac:dyDescent="0.3">
      <c r="A3452">
        <v>8860588793</v>
      </c>
      <c r="B3452">
        <v>378287</v>
      </c>
      <c r="C3452">
        <v>1</v>
      </c>
      <c r="D3452">
        <v>332.84</v>
      </c>
    </row>
    <row r="3453" spans="1:4" x14ac:dyDescent="0.3">
      <c r="A3453">
        <v>5305428485</v>
      </c>
      <c r="B3453">
        <v>890232</v>
      </c>
      <c r="C3453">
        <v>3</v>
      </c>
      <c r="D3453">
        <v>432</v>
      </c>
    </row>
    <row r="3454" spans="1:4" x14ac:dyDescent="0.3">
      <c r="A3454">
        <v>676278878</v>
      </c>
      <c r="B3454">
        <v>120532</v>
      </c>
      <c r="C3454">
        <v>2</v>
      </c>
      <c r="D3454">
        <v>697.53</v>
      </c>
    </row>
    <row r="3455" spans="1:4" x14ac:dyDescent="0.3">
      <c r="A3455">
        <v>9459854097</v>
      </c>
      <c r="B3455">
        <v>398340</v>
      </c>
      <c r="C3455">
        <v>3</v>
      </c>
      <c r="D3455">
        <v>651.92999999999995</v>
      </c>
    </row>
    <row r="3456" spans="1:4" x14ac:dyDescent="0.3">
      <c r="A3456">
        <v>3895596621</v>
      </c>
      <c r="B3456">
        <v>681063</v>
      </c>
      <c r="C3456">
        <v>1</v>
      </c>
      <c r="D3456">
        <v>321.27999999999997</v>
      </c>
    </row>
    <row r="3457" spans="1:4" x14ac:dyDescent="0.3">
      <c r="A3457">
        <v>7750915110</v>
      </c>
      <c r="B3457">
        <v>585299</v>
      </c>
      <c r="C3457">
        <v>3</v>
      </c>
      <c r="D3457">
        <v>799.46</v>
      </c>
    </row>
    <row r="3458" spans="1:4" x14ac:dyDescent="0.3">
      <c r="A3458">
        <v>5173951989</v>
      </c>
      <c r="B3458">
        <v>968887</v>
      </c>
      <c r="C3458">
        <v>3</v>
      </c>
      <c r="D3458">
        <v>40.700000000000003</v>
      </c>
    </row>
    <row r="3459" spans="1:4" x14ac:dyDescent="0.3">
      <c r="A3459">
        <v>6388954643</v>
      </c>
      <c r="B3459">
        <v>600767</v>
      </c>
      <c r="C3459">
        <v>3</v>
      </c>
      <c r="D3459">
        <v>722.42</v>
      </c>
    </row>
    <row r="3460" spans="1:4" x14ac:dyDescent="0.3">
      <c r="A3460">
        <v>5819387689</v>
      </c>
      <c r="B3460">
        <v>942001</v>
      </c>
      <c r="C3460">
        <v>3</v>
      </c>
      <c r="D3460">
        <v>671.55</v>
      </c>
    </row>
    <row r="3461" spans="1:4" x14ac:dyDescent="0.3">
      <c r="A3461">
        <v>4184037584</v>
      </c>
      <c r="B3461">
        <v>901144</v>
      </c>
      <c r="C3461">
        <v>3</v>
      </c>
      <c r="D3461">
        <v>340.36</v>
      </c>
    </row>
    <row r="3462" spans="1:4" x14ac:dyDescent="0.3">
      <c r="A3462">
        <v>9525140554</v>
      </c>
      <c r="B3462">
        <v>153019</v>
      </c>
      <c r="C3462">
        <v>3</v>
      </c>
      <c r="D3462">
        <v>947.95</v>
      </c>
    </row>
    <row r="3463" spans="1:4" x14ac:dyDescent="0.3">
      <c r="A3463">
        <v>1617927874</v>
      </c>
      <c r="B3463">
        <v>365132</v>
      </c>
      <c r="C3463">
        <v>1</v>
      </c>
      <c r="D3463">
        <v>229.38</v>
      </c>
    </row>
    <row r="3464" spans="1:4" x14ac:dyDescent="0.3">
      <c r="A3464">
        <v>1543944105</v>
      </c>
      <c r="B3464">
        <v>818990</v>
      </c>
      <c r="C3464">
        <v>3</v>
      </c>
      <c r="D3464">
        <v>163.55000000000001</v>
      </c>
    </row>
    <row r="3465" spans="1:4" x14ac:dyDescent="0.3">
      <c r="A3465">
        <v>341580530</v>
      </c>
      <c r="B3465">
        <v>706112</v>
      </c>
      <c r="C3465">
        <v>2</v>
      </c>
      <c r="D3465">
        <v>478.79</v>
      </c>
    </row>
    <row r="3466" spans="1:4" x14ac:dyDescent="0.3">
      <c r="A3466">
        <v>5133661902</v>
      </c>
      <c r="B3466">
        <v>937542</v>
      </c>
      <c r="C3466">
        <v>1</v>
      </c>
      <c r="D3466">
        <v>97.04</v>
      </c>
    </row>
    <row r="3467" spans="1:4" x14ac:dyDescent="0.3">
      <c r="A3467">
        <v>4557328309</v>
      </c>
      <c r="B3467">
        <v>690565</v>
      </c>
      <c r="C3467">
        <v>2</v>
      </c>
      <c r="D3467">
        <v>951.27</v>
      </c>
    </row>
    <row r="3468" spans="1:4" x14ac:dyDescent="0.3">
      <c r="A3468">
        <v>4479421205</v>
      </c>
      <c r="B3468">
        <v>890232</v>
      </c>
      <c r="C3468">
        <v>3</v>
      </c>
      <c r="D3468">
        <v>432</v>
      </c>
    </row>
    <row r="3469" spans="1:4" x14ac:dyDescent="0.3">
      <c r="A3469">
        <v>5740294639</v>
      </c>
      <c r="B3469">
        <v>799688</v>
      </c>
      <c r="C3469">
        <v>2</v>
      </c>
      <c r="D3469">
        <v>309.62</v>
      </c>
    </row>
    <row r="3470" spans="1:4" x14ac:dyDescent="0.3">
      <c r="A3470">
        <v>8114060961</v>
      </c>
      <c r="B3470">
        <v>803607</v>
      </c>
      <c r="C3470">
        <v>3</v>
      </c>
      <c r="D3470">
        <v>949.73</v>
      </c>
    </row>
    <row r="3471" spans="1:4" x14ac:dyDescent="0.3">
      <c r="A3471">
        <v>5744553133</v>
      </c>
      <c r="B3471">
        <v>373536</v>
      </c>
      <c r="C3471">
        <v>1</v>
      </c>
      <c r="D3471">
        <v>494.17</v>
      </c>
    </row>
    <row r="3472" spans="1:4" x14ac:dyDescent="0.3">
      <c r="A3472">
        <v>5029893308</v>
      </c>
      <c r="B3472">
        <v>771228</v>
      </c>
      <c r="C3472">
        <v>2</v>
      </c>
      <c r="D3472">
        <v>83.18</v>
      </c>
    </row>
    <row r="3473" spans="1:4" x14ac:dyDescent="0.3">
      <c r="A3473">
        <v>9663384689</v>
      </c>
      <c r="B3473">
        <v>739534</v>
      </c>
      <c r="C3473">
        <v>1</v>
      </c>
      <c r="D3473">
        <v>994.56</v>
      </c>
    </row>
    <row r="3474" spans="1:4" x14ac:dyDescent="0.3">
      <c r="A3474">
        <v>7919240958</v>
      </c>
      <c r="B3474">
        <v>799459</v>
      </c>
      <c r="C3474">
        <v>2</v>
      </c>
      <c r="D3474">
        <v>852.02</v>
      </c>
    </row>
    <row r="3475" spans="1:4" x14ac:dyDescent="0.3">
      <c r="A3475">
        <v>5211751826</v>
      </c>
      <c r="B3475">
        <v>15314</v>
      </c>
      <c r="C3475">
        <v>2</v>
      </c>
      <c r="D3475">
        <v>578.85</v>
      </c>
    </row>
    <row r="3476" spans="1:4" x14ac:dyDescent="0.3">
      <c r="A3476">
        <v>8713129069</v>
      </c>
      <c r="B3476">
        <v>470449</v>
      </c>
      <c r="C3476">
        <v>2</v>
      </c>
      <c r="D3476">
        <v>827.77</v>
      </c>
    </row>
    <row r="3477" spans="1:4" x14ac:dyDescent="0.3">
      <c r="A3477">
        <v>1407304162</v>
      </c>
      <c r="B3477">
        <v>969851</v>
      </c>
      <c r="C3477">
        <v>3</v>
      </c>
      <c r="D3477">
        <v>340.66</v>
      </c>
    </row>
    <row r="3478" spans="1:4" x14ac:dyDescent="0.3">
      <c r="A3478">
        <v>3793875046</v>
      </c>
      <c r="B3478">
        <v>589812</v>
      </c>
      <c r="C3478">
        <v>2</v>
      </c>
      <c r="D3478">
        <v>163.03</v>
      </c>
    </row>
    <row r="3479" spans="1:4" x14ac:dyDescent="0.3">
      <c r="A3479">
        <v>4903700958</v>
      </c>
      <c r="B3479">
        <v>131136</v>
      </c>
      <c r="C3479">
        <v>1</v>
      </c>
      <c r="D3479">
        <v>37.799999999999997</v>
      </c>
    </row>
    <row r="3480" spans="1:4" x14ac:dyDescent="0.3">
      <c r="A3480">
        <v>1989547877</v>
      </c>
      <c r="B3480">
        <v>398340</v>
      </c>
      <c r="C3480">
        <v>3</v>
      </c>
      <c r="D3480">
        <v>651.92999999999995</v>
      </c>
    </row>
    <row r="3481" spans="1:4" x14ac:dyDescent="0.3">
      <c r="A3481">
        <v>9584857115</v>
      </c>
      <c r="B3481">
        <v>361361</v>
      </c>
      <c r="C3481">
        <v>3</v>
      </c>
      <c r="D3481">
        <v>826.21</v>
      </c>
    </row>
    <row r="3482" spans="1:4" x14ac:dyDescent="0.3">
      <c r="A3482">
        <v>7236760938</v>
      </c>
      <c r="B3482">
        <v>712307</v>
      </c>
      <c r="C3482">
        <v>3</v>
      </c>
      <c r="D3482">
        <v>264.89</v>
      </c>
    </row>
    <row r="3483" spans="1:4" x14ac:dyDescent="0.3">
      <c r="A3483">
        <v>4346903287</v>
      </c>
      <c r="B3483">
        <v>444361</v>
      </c>
      <c r="C3483">
        <v>2</v>
      </c>
      <c r="D3483">
        <v>822.63</v>
      </c>
    </row>
    <row r="3484" spans="1:4" x14ac:dyDescent="0.3">
      <c r="A3484">
        <v>6353755071</v>
      </c>
      <c r="B3484">
        <v>319388</v>
      </c>
      <c r="C3484">
        <v>1</v>
      </c>
      <c r="D3484">
        <v>657.8</v>
      </c>
    </row>
    <row r="3485" spans="1:4" x14ac:dyDescent="0.3">
      <c r="A3485">
        <v>89194627</v>
      </c>
      <c r="B3485">
        <v>897083</v>
      </c>
      <c r="C3485">
        <v>3</v>
      </c>
      <c r="D3485">
        <v>972.69</v>
      </c>
    </row>
    <row r="3486" spans="1:4" x14ac:dyDescent="0.3">
      <c r="A3486">
        <v>544919267</v>
      </c>
      <c r="B3486">
        <v>540618</v>
      </c>
      <c r="C3486">
        <v>2</v>
      </c>
      <c r="D3486">
        <v>317.05</v>
      </c>
    </row>
    <row r="3487" spans="1:4" x14ac:dyDescent="0.3">
      <c r="A3487">
        <v>6665075012</v>
      </c>
      <c r="B3487">
        <v>433521</v>
      </c>
      <c r="C3487">
        <v>3</v>
      </c>
      <c r="D3487">
        <v>321.33</v>
      </c>
    </row>
    <row r="3488" spans="1:4" x14ac:dyDescent="0.3">
      <c r="A3488">
        <v>4461389660</v>
      </c>
      <c r="B3488">
        <v>739448</v>
      </c>
      <c r="C3488">
        <v>1</v>
      </c>
      <c r="D3488">
        <v>755.66</v>
      </c>
    </row>
    <row r="3489" spans="1:4" x14ac:dyDescent="0.3">
      <c r="A3489">
        <v>8789328634</v>
      </c>
      <c r="B3489">
        <v>196719</v>
      </c>
      <c r="C3489">
        <v>2</v>
      </c>
      <c r="D3489">
        <v>217.5</v>
      </c>
    </row>
    <row r="3490" spans="1:4" x14ac:dyDescent="0.3">
      <c r="A3490">
        <v>147066568</v>
      </c>
      <c r="B3490">
        <v>832348</v>
      </c>
      <c r="C3490">
        <v>2</v>
      </c>
      <c r="D3490">
        <v>831.43</v>
      </c>
    </row>
    <row r="3491" spans="1:4" x14ac:dyDescent="0.3">
      <c r="A3491">
        <v>6712947216</v>
      </c>
      <c r="B3491">
        <v>432617</v>
      </c>
      <c r="C3491">
        <v>1</v>
      </c>
      <c r="D3491">
        <v>863.18</v>
      </c>
    </row>
    <row r="3492" spans="1:4" x14ac:dyDescent="0.3">
      <c r="A3492">
        <v>4731158560</v>
      </c>
      <c r="B3492">
        <v>11422</v>
      </c>
      <c r="C3492">
        <v>2</v>
      </c>
      <c r="D3492">
        <v>127.16</v>
      </c>
    </row>
    <row r="3493" spans="1:4" x14ac:dyDescent="0.3">
      <c r="A3493">
        <v>6228958238</v>
      </c>
      <c r="B3493">
        <v>623234</v>
      </c>
      <c r="C3493">
        <v>2</v>
      </c>
      <c r="D3493">
        <v>329.79</v>
      </c>
    </row>
    <row r="3494" spans="1:4" x14ac:dyDescent="0.3">
      <c r="A3494">
        <v>8006440384</v>
      </c>
      <c r="B3494">
        <v>490602</v>
      </c>
      <c r="C3494">
        <v>2</v>
      </c>
      <c r="D3494">
        <v>549.47</v>
      </c>
    </row>
    <row r="3495" spans="1:4" x14ac:dyDescent="0.3">
      <c r="A3495">
        <v>7330672658</v>
      </c>
      <c r="B3495">
        <v>604184</v>
      </c>
      <c r="C3495">
        <v>3</v>
      </c>
      <c r="D3495">
        <v>397.55</v>
      </c>
    </row>
    <row r="3496" spans="1:4" x14ac:dyDescent="0.3">
      <c r="A3496">
        <v>1766200974</v>
      </c>
      <c r="B3496">
        <v>33955</v>
      </c>
      <c r="C3496">
        <v>1</v>
      </c>
      <c r="D3496">
        <v>186.08</v>
      </c>
    </row>
    <row r="3497" spans="1:4" x14ac:dyDescent="0.3">
      <c r="A3497">
        <v>2878422829</v>
      </c>
      <c r="B3497">
        <v>378676</v>
      </c>
      <c r="C3497">
        <v>2</v>
      </c>
      <c r="D3497">
        <v>881.42</v>
      </c>
    </row>
    <row r="3498" spans="1:4" x14ac:dyDescent="0.3">
      <c r="A3498">
        <v>5862535621</v>
      </c>
      <c r="B3498">
        <v>642612</v>
      </c>
      <c r="C3498">
        <v>3</v>
      </c>
      <c r="D3498">
        <v>517.03</v>
      </c>
    </row>
    <row r="3499" spans="1:4" x14ac:dyDescent="0.3">
      <c r="A3499">
        <v>3781134163</v>
      </c>
      <c r="B3499">
        <v>491521</v>
      </c>
      <c r="C3499">
        <v>2</v>
      </c>
      <c r="D3499">
        <v>556.35</v>
      </c>
    </row>
    <row r="3500" spans="1:4" x14ac:dyDescent="0.3">
      <c r="A3500">
        <v>7835720444</v>
      </c>
      <c r="B3500">
        <v>451812</v>
      </c>
      <c r="C3500">
        <v>1</v>
      </c>
      <c r="D3500">
        <v>530.85</v>
      </c>
    </row>
    <row r="3501" spans="1:4" x14ac:dyDescent="0.3">
      <c r="A3501">
        <v>1952343673</v>
      </c>
      <c r="B3501">
        <v>721521</v>
      </c>
      <c r="C3501">
        <v>3</v>
      </c>
      <c r="D3501">
        <v>417.39</v>
      </c>
    </row>
    <row r="3502" spans="1:4" x14ac:dyDescent="0.3">
      <c r="A3502">
        <v>9406096007</v>
      </c>
      <c r="B3502">
        <v>692985</v>
      </c>
      <c r="C3502">
        <v>2</v>
      </c>
      <c r="D3502">
        <v>197.39</v>
      </c>
    </row>
    <row r="3503" spans="1:4" x14ac:dyDescent="0.3">
      <c r="A3503">
        <v>1136528533</v>
      </c>
      <c r="B3503">
        <v>382511</v>
      </c>
      <c r="C3503">
        <v>2</v>
      </c>
      <c r="D3503">
        <v>702.54</v>
      </c>
    </row>
    <row r="3504" spans="1:4" x14ac:dyDescent="0.3">
      <c r="A3504">
        <v>9137126466</v>
      </c>
      <c r="B3504">
        <v>820973</v>
      </c>
      <c r="C3504">
        <v>1</v>
      </c>
      <c r="D3504">
        <v>114.52</v>
      </c>
    </row>
    <row r="3505" spans="1:4" x14ac:dyDescent="0.3">
      <c r="A3505">
        <v>1495517558</v>
      </c>
      <c r="B3505">
        <v>914071</v>
      </c>
      <c r="C3505">
        <v>2</v>
      </c>
      <c r="D3505">
        <v>296.94</v>
      </c>
    </row>
    <row r="3506" spans="1:4" x14ac:dyDescent="0.3">
      <c r="A3506">
        <v>1643011737</v>
      </c>
      <c r="B3506">
        <v>677542</v>
      </c>
      <c r="C3506">
        <v>3</v>
      </c>
      <c r="D3506">
        <v>212.61</v>
      </c>
    </row>
    <row r="3507" spans="1:4" x14ac:dyDescent="0.3">
      <c r="A3507">
        <v>4067366774</v>
      </c>
      <c r="B3507">
        <v>532965</v>
      </c>
      <c r="C3507">
        <v>3</v>
      </c>
      <c r="D3507">
        <v>307.23</v>
      </c>
    </row>
    <row r="3508" spans="1:4" x14ac:dyDescent="0.3">
      <c r="A3508">
        <v>1683118802</v>
      </c>
      <c r="B3508">
        <v>992178</v>
      </c>
      <c r="C3508">
        <v>3</v>
      </c>
      <c r="D3508">
        <v>632.42999999999995</v>
      </c>
    </row>
    <row r="3509" spans="1:4" x14ac:dyDescent="0.3">
      <c r="A3509">
        <v>5770514189</v>
      </c>
      <c r="B3509">
        <v>487065</v>
      </c>
      <c r="C3509">
        <v>3</v>
      </c>
      <c r="D3509">
        <v>374.68</v>
      </c>
    </row>
    <row r="3510" spans="1:4" x14ac:dyDescent="0.3">
      <c r="A3510">
        <v>9612669334</v>
      </c>
      <c r="B3510">
        <v>123983</v>
      </c>
      <c r="C3510">
        <v>2</v>
      </c>
      <c r="D3510">
        <v>785.67</v>
      </c>
    </row>
    <row r="3511" spans="1:4" x14ac:dyDescent="0.3">
      <c r="A3511">
        <v>3262295808</v>
      </c>
      <c r="B3511">
        <v>146840</v>
      </c>
      <c r="C3511">
        <v>2</v>
      </c>
      <c r="D3511">
        <v>786.85</v>
      </c>
    </row>
    <row r="3512" spans="1:4" x14ac:dyDescent="0.3">
      <c r="A3512">
        <v>1593291198</v>
      </c>
      <c r="B3512">
        <v>52729</v>
      </c>
      <c r="C3512">
        <v>2</v>
      </c>
      <c r="D3512">
        <v>316.02</v>
      </c>
    </row>
    <row r="3513" spans="1:4" x14ac:dyDescent="0.3">
      <c r="A3513">
        <v>5327721432</v>
      </c>
      <c r="B3513">
        <v>490939</v>
      </c>
      <c r="C3513">
        <v>2</v>
      </c>
      <c r="D3513">
        <v>80.25</v>
      </c>
    </row>
    <row r="3514" spans="1:4" x14ac:dyDescent="0.3">
      <c r="A3514">
        <v>4879497185</v>
      </c>
      <c r="B3514">
        <v>67197</v>
      </c>
      <c r="C3514">
        <v>3</v>
      </c>
      <c r="D3514">
        <v>552.20000000000005</v>
      </c>
    </row>
    <row r="3515" spans="1:4" x14ac:dyDescent="0.3">
      <c r="A3515">
        <v>6883107728</v>
      </c>
      <c r="B3515">
        <v>820541</v>
      </c>
      <c r="C3515">
        <v>3</v>
      </c>
      <c r="D3515">
        <v>576.22</v>
      </c>
    </row>
    <row r="3516" spans="1:4" x14ac:dyDescent="0.3">
      <c r="A3516">
        <v>1643246998</v>
      </c>
      <c r="B3516">
        <v>677169</v>
      </c>
      <c r="C3516">
        <v>3</v>
      </c>
      <c r="D3516">
        <v>261.02999999999997</v>
      </c>
    </row>
    <row r="3517" spans="1:4" x14ac:dyDescent="0.3">
      <c r="A3517">
        <v>913309291</v>
      </c>
      <c r="B3517">
        <v>313754</v>
      </c>
      <c r="C3517">
        <v>3</v>
      </c>
      <c r="D3517">
        <v>136.6</v>
      </c>
    </row>
    <row r="3518" spans="1:4" x14ac:dyDescent="0.3">
      <c r="A3518">
        <v>8298829689</v>
      </c>
      <c r="B3518">
        <v>487065</v>
      </c>
      <c r="C3518">
        <v>2</v>
      </c>
      <c r="D3518">
        <v>374.68</v>
      </c>
    </row>
    <row r="3519" spans="1:4" x14ac:dyDescent="0.3">
      <c r="A3519">
        <v>7155488252</v>
      </c>
      <c r="B3519">
        <v>587420</v>
      </c>
      <c r="C3519">
        <v>3</v>
      </c>
      <c r="D3519">
        <v>357.42</v>
      </c>
    </row>
    <row r="3520" spans="1:4" x14ac:dyDescent="0.3">
      <c r="A3520">
        <v>8316192789</v>
      </c>
      <c r="B3520">
        <v>131937</v>
      </c>
      <c r="C3520">
        <v>1</v>
      </c>
      <c r="D3520">
        <v>287.81</v>
      </c>
    </row>
    <row r="3521" spans="1:4" x14ac:dyDescent="0.3">
      <c r="A3521">
        <v>3589756658</v>
      </c>
      <c r="B3521">
        <v>382511</v>
      </c>
      <c r="C3521">
        <v>3</v>
      </c>
      <c r="D3521">
        <v>702.54</v>
      </c>
    </row>
    <row r="3522" spans="1:4" x14ac:dyDescent="0.3">
      <c r="A3522">
        <v>8371900149</v>
      </c>
      <c r="B3522">
        <v>542300</v>
      </c>
      <c r="C3522">
        <v>2</v>
      </c>
      <c r="D3522">
        <v>255.35</v>
      </c>
    </row>
    <row r="3523" spans="1:4" x14ac:dyDescent="0.3">
      <c r="A3523">
        <v>6659686612</v>
      </c>
      <c r="B3523">
        <v>991434</v>
      </c>
      <c r="C3523">
        <v>2</v>
      </c>
      <c r="D3523">
        <v>237.62</v>
      </c>
    </row>
    <row r="3524" spans="1:4" x14ac:dyDescent="0.3">
      <c r="A3524">
        <v>2937676500</v>
      </c>
      <c r="B3524">
        <v>654623</v>
      </c>
      <c r="C3524">
        <v>2</v>
      </c>
      <c r="D3524">
        <v>422.14</v>
      </c>
    </row>
    <row r="3525" spans="1:4" x14ac:dyDescent="0.3">
      <c r="A3525">
        <v>9908301442</v>
      </c>
      <c r="B3525">
        <v>673058</v>
      </c>
      <c r="C3525">
        <v>1</v>
      </c>
      <c r="D3525">
        <v>765.76</v>
      </c>
    </row>
    <row r="3526" spans="1:4" x14ac:dyDescent="0.3">
      <c r="A3526">
        <v>3325049330</v>
      </c>
      <c r="B3526">
        <v>461804</v>
      </c>
      <c r="C3526">
        <v>1</v>
      </c>
      <c r="D3526">
        <v>310.69</v>
      </c>
    </row>
    <row r="3527" spans="1:4" x14ac:dyDescent="0.3">
      <c r="A3527">
        <v>2330986566</v>
      </c>
      <c r="B3527">
        <v>449106</v>
      </c>
      <c r="C3527">
        <v>3</v>
      </c>
      <c r="D3527">
        <v>48.55</v>
      </c>
    </row>
    <row r="3528" spans="1:4" x14ac:dyDescent="0.3">
      <c r="A3528">
        <v>1495975802</v>
      </c>
      <c r="B3528">
        <v>747801</v>
      </c>
      <c r="C3528">
        <v>2</v>
      </c>
      <c r="D3528">
        <v>277.76</v>
      </c>
    </row>
    <row r="3529" spans="1:4" x14ac:dyDescent="0.3">
      <c r="A3529">
        <v>4207249029</v>
      </c>
      <c r="B3529">
        <v>432617</v>
      </c>
      <c r="C3529">
        <v>2</v>
      </c>
      <c r="D3529">
        <v>863.18</v>
      </c>
    </row>
    <row r="3530" spans="1:4" x14ac:dyDescent="0.3">
      <c r="A3530">
        <v>1150143976</v>
      </c>
      <c r="B3530">
        <v>652118</v>
      </c>
      <c r="C3530">
        <v>2</v>
      </c>
      <c r="D3530">
        <v>22.04</v>
      </c>
    </row>
    <row r="3531" spans="1:4" x14ac:dyDescent="0.3">
      <c r="A3531">
        <v>8443390148</v>
      </c>
      <c r="B3531">
        <v>859361</v>
      </c>
      <c r="C3531">
        <v>1</v>
      </c>
      <c r="D3531">
        <v>432.39</v>
      </c>
    </row>
    <row r="3532" spans="1:4" x14ac:dyDescent="0.3">
      <c r="A3532">
        <v>8358703267</v>
      </c>
      <c r="B3532">
        <v>317242</v>
      </c>
      <c r="C3532">
        <v>3</v>
      </c>
      <c r="D3532">
        <v>198.15</v>
      </c>
    </row>
    <row r="3533" spans="1:4" x14ac:dyDescent="0.3">
      <c r="A3533">
        <v>1608084881</v>
      </c>
      <c r="B3533">
        <v>652118</v>
      </c>
      <c r="C3533">
        <v>1</v>
      </c>
      <c r="D3533">
        <v>22.04</v>
      </c>
    </row>
    <row r="3534" spans="1:4" x14ac:dyDescent="0.3">
      <c r="A3534">
        <v>2744486953</v>
      </c>
      <c r="B3534">
        <v>741341</v>
      </c>
      <c r="C3534">
        <v>1</v>
      </c>
      <c r="D3534">
        <v>923.84</v>
      </c>
    </row>
    <row r="3535" spans="1:4" x14ac:dyDescent="0.3">
      <c r="A3535">
        <v>3036885153</v>
      </c>
      <c r="B3535">
        <v>913428</v>
      </c>
      <c r="C3535">
        <v>3</v>
      </c>
      <c r="D3535">
        <v>392.22</v>
      </c>
    </row>
    <row r="3536" spans="1:4" x14ac:dyDescent="0.3">
      <c r="A3536">
        <v>7335148205</v>
      </c>
      <c r="B3536">
        <v>123983</v>
      </c>
      <c r="C3536">
        <v>3</v>
      </c>
      <c r="D3536">
        <v>785.67</v>
      </c>
    </row>
    <row r="3537" spans="1:4" x14ac:dyDescent="0.3">
      <c r="A3537">
        <v>2356580295</v>
      </c>
      <c r="B3537">
        <v>336847</v>
      </c>
      <c r="C3537">
        <v>3</v>
      </c>
      <c r="D3537">
        <v>936.98</v>
      </c>
    </row>
    <row r="3538" spans="1:4" x14ac:dyDescent="0.3">
      <c r="A3538">
        <v>8999547266</v>
      </c>
      <c r="B3538">
        <v>952124</v>
      </c>
      <c r="C3538">
        <v>3</v>
      </c>
      <c r="D3538">
        <v>127.08</v>
      </c>
    </row>
    <row r="3539" spans="1:4" x14ac:dyDescent="0.3">
      <c r="A3539">
        <v>3094439783</v>
      </c>
      <c r="B3539">
        <v>689769</v>
      </c>
      <c r="C3539">
        <v>3</v>
      </c>
      <c r="D3539">
        <v>46.62</v>
      </c>
    </row>
    <row r="3540" spans="1:4" x14ac:dyDescent="0.3">
      <c r="A3540">
        <v>2753579193</v>
      </c>
      <c r="B3540">
        <v>120385</v>
      </c>
      <c r="C3540">
        <v>1</v>
      </c>
      <c r="D3540">
        <v>597.91</v>
      </c>
    </row>
    <row r="3541" spans="1:4" x14ac:dyDescent="0.3">
      <c r="A3541">
        <v>7683077217</v>
      </c>
      <c r="B3541">
        <v>183929</v>
      </c>
      <c r="C3541">
        <v>2</v>
      </c>
      <c r="D3541">
        <v>738.74</v>
      </c>
    </row>
    <row r="3542" spans="1:4" x14ac:dyDescent="0.3">
      <c r="A3542">
        <v>2366099898</v>
      </c>
      <c r="B3542">
        <v>433521</v>
      </c>
      <c r="C3542">
        <v>2</v>
      </c>
      <c r="D3542">
        <v>321.33</v>
      </c>
    </row>
    <row r="3543" spans="1:4" x14ac:dyDescent="0.3">
      <c r="A3543">
        <v>1252810532</v>
      </c>
      <c r="B3543">
        <v>186168</v>
      </c>
      <c r="C3543">
        <v>1</v>
      </c>
      <c r="D3543">
        <v>878.8</v>
      </c>
    </row>
    <row r="3544" spans="1:4" x14ac:dyDescent="0.3">
      <c r="A3544">
        <v>6493039553</v>
      </c>
      <c r="B3544">
        <v>658389</v>
      </c>
      <c r="C3544">
        <v>2</v>
      </c>
      <c r="D3544">
        <v>152.55000000000001</v>
      </c>
    </row>
    <row r="3545" spans="1:4" x14ac:dyDescent="0.3">
      <c r="A3545">
        <v>9274842886</v>
      </c>
      <c r="B3545">
        <v>9436</v>
      </c>
      <c r="C3545">
        <v>2</v>
      </c>
      <c r="D3545">
        <v>88.43</v>
      </c>
    </row>
    <row r="3546" spans="1:4" x14ac:dyDescent="0.3">
      <c r="A3546">
        <v>8255275254</v>
      </c>
      <c r="B3546">
        <v>26060</v>
      </c>
      <c r="C3546">
        <v>1</v>
      </c>
      <c r="D3546">
        <v>342.94</v>
      </c>
    </row>
    <row r="3547" spans="1:4" x14ac:dyDescent="0.3">
      <c r="A3547">
        <v>2136873695</v>
      </c>
      <c r="B3547">
        <v>707935</v>
      </c>
      <c r="C3547">
        <v>2</v>
      </c>
      <c r="D3547">
        <v>820.9</v>
      </c>
    </row>
    <row r="3548" spans="1:4" x14ac:dyDescent="0.3">
      <c r="A3548">
        <v>3253225736</v>
      </c>
      <c r="B3548">
        <v>14145</v>
      </c>
      <c r="C3548">
        <v>1</v>
      </c>
      <c r="D3548">
        <v>630.84</v>
      </c>
    </row>
    <row r="3549" spans="1:4" x14ac:dyDescent="0.3">
      <c r="A3549">
        <v>7712604853</v>
      </c>
      <c r="B3549">
        <v>712307</v>
      </c>
      <c r="C3549">
        <v>1</v>
      </c>
      <c r="D3549">
        <v>264.89</v>
      </c>
    </row>
    <row r="3550" spans="1:4" x14ac:dyDescent="0.3">
      <c r="A3550">
        <v>5698803942</v>
      </c>
      <c r="B3550">
        <v>398340</v>
      </c>
      <c r="C3550">
        <v>2</v>
      </c>
      <c r="D3550">
        <v>651.92999999999995</v>
      </c>
    </row>
    <row r="3551" spans="1:4" x14ac:dyDescent="0.3">
      <c r="A3551">
        <v>4393804577</v>
      </c>
      <c r="B3551">
        <v>723678</v>
      </c>
      <c r="C3551">
        <v>2</v>
      </c>
      <c r="D3551">
        <v>675.46</v>
      </c>
    </row>
    <row r="3552" spans="1:4" x14ac:dyDescent="0.3">
      <c r="A3552">
        <v>9307961643</v>
      </c>
      <c r="B3552">
        <v>697683</v>
      </c>
      <c r="C3552">
        <v>3</v>
      </c>
      <c r="D3552">
        <v>123.74</v>
      </c>
    </row>
    <row r="3553" spans="1:4" x14ac:dyDescent="0.3">
      <c r="A3553">
        <v>14103943</v>
      </c>
      <c r="B3553">
        <v>228286</v>
      </c>
      <c r="C3553">
        <v>1</v>
      </c>
      <c r="D3553">
        <v>179.08</v>
      </c>
    </row>
    <row r="3554" spans="1:4" x14ac:dyDescent="0.3">
      <c r="A3554">
        <v>4183595096</v>
      </c>
      <c r="B3554">
        <v>67197</v>
      </c>
      <c r="C3554">
        <v>1</v>
      </c>
      <c r="D3554">
        <v>552.20000000000005</v>
      </c>
    </row>
    <row r="3555" spans="1:4" x14ac:dyDescent="0.3">
      <c r="A3555">
        <v>9915365099</v>
      </c>
      <c r="B3555">
        <v>700048</v>
      </c>
      <c r="C3555">
        <v>1</v>
      </c>
      <c r="D3555">
        <v>141.28</v>
      </c>
    </row>
    <row r="3556" spans="1:4" x14ac:dyDescent="0.3">
      <c r="A3556">
        <v>7979108696</v>
      </c>
      <c r="B3556">
        <v>274207</v>
      </c>
      <c r="C3556">
        <v>3</v>
      </c>
      <c r="D3556">
        <v>328.51</v>
      </c>
    </row>
    <row r="3557" spans="1:4" x14ac:dyDescent="0.3">
      <c r="A3557">
        <v>8756485728</v>
      </c>
      <c r="B3557">
        <v>60619</v>
      </c>
      <c r="C3557">
        <v>3</v>
      </c>
      <c r="D3557">
        <v>726.41</v>
      </c>
    </row>
    <row r="3558" spans="1:4" x14ac:dyDescent="0.3">
      <c r="A3558">
        <v>4859441294</v>
      </c>
      <c r="B3558">
        <v>833557</v>
      </c>
      <c r="C3558">
        <v>3</v>
      </c>
      <c r="D3558">
        <v>422.87</v>
      </c>
    </row>
    <row r="3559" spans="1:4" x14ac:dyDescent="0.3">
      <c r="A3559">
        <v>8100291984</v>
      </c>
      <c r="B3559">
        <v>764014</v>
      </c>
      <c r="C3559">
        <v>2</v>
      </c>
      <c r="D3559">
        <v>612.04</v>
      </c>
    </row>
    <row r="3560" spans="1:4" x14ac:dyDescent="0.3">
      <c r="A3560">
        <v>7825714018</v>
      </c>
      <c r="B3560">
        <v>451933</v>
      </c>
      <c r="C3560">
        <v>3</v>
      </c>
      <c r="D3560">
        <v>568.94000000000005</v>
      </c>
    </row>
    <row r="3561" spans="1:4" x14ac:dyDescent="0.3">
      <c r="A3561">
        <v>1785144322</v>
      </c>
      <c r="B3561">
        <v>131748</v>
      </c>
      <c r="C3561">
        <v>1</v>
      </c>
      <c r="D3561">
        <v>81.349999999999994</v>
      </c>
    </row>
    <row r="3562" spans="1:4" x14ac:dyDescent="0.3">
      <c r="A3562">
        <v>242240959</v>
      </c>
      <c r="B3562">
        <v>60619</v>
      </c>
      <c r="C3562">
        <v>3</v>
      </c>
      <c r="D3562">
        <v>726.41</v>
      </c>
    </row>
    <row r="3563" spans="1:4" x14ac:dyDescent="0.3">
      <c r="A3563">
        <v>3527621284</v>
      </c>
      <c r="B3563">
        <v>382511</v>
      </c>
      <c r="C3563">
        <v>2</v>
      </c>
      <c r="D3563">
        <v>702.54</v>
      </c>
    </row>
    <row r="3564" spans="1:4" x14ac:dyDescent="0.3">
      <c r="A3564">
        <v>2254856113</v>
      </c>
      <c r="B3564">
        <v>516376</v>
      </c>
      <c r="C3564">
        <v>1</v>
      </c>
      <c r="D3564">
        <v>877.43</v>
      </c>
    </row>
    <row r="3565" spans="1:4" x14ac:dyDescent="0.3">
      <c r="A3565">
        <v>4295420935</v>
      </c>
      <c r="B3565">
        <v>131748</v>
      </c>
      <c r="C3565">
        <v>2</v>
      </c>
      <c r="D3565">
        <v>81.349999999999994</v>
      </c>
    </row>
    <row r="3566" spans="1:4" x14ac:dyDescent="0.3">
      <c r="A3566">
        <v>8739415992</v>
      </c>
      <c r="B3566">
        <v>433521</v>
      </c>
      <c r="C3566">
        <v>2</v>
      </c>
      <c r="D3566">
        <v>321.33</v>
      </c>
    </row>
    <row r="3567" spans="1:4" x14ac:dyDescent="0.3">
      <c r="A3567">
        <v>2123879653</v>
      </c>
      <c r="B3567">
        <v>707935</v>
      </c>
      <c r="C3567">
        <v>3</v>
      </c>
      <c r="D3567">
        <v>820.9</v>
      </c>
    </row>
    <row r="3568" spans="1:4" x14ac:dyDescent="0.3">
      <c r="A3568">
        <v>1054974834</v>
      </c>
      <c r="B3568">
        <v>432617</v>
      </c>
      <c r="C3568">
        <v>2</v>
      </c>
      <c r="D3568">
        <v>863.18</v>
      </c>
    </row>
    <row r="3569" spans="1:4" x14ac:dyDescent="0.3">
      <c r="A3569">
        <v>6660596550</v>
      </c>
      <c r="B3569">
        <v>144124</v>
      </c>
      <c r="C3569">
        <v>2</v>
      </c>
      <c r="D3569">
        <v>162.66999999999999</v>
      </c>
    </row>
    <row r="3570" spans="1:4" x14ac:dyDescent="0.3">
      <c r="A3570">
        <v>1633238374</v>
      </c>
      <c r="B3570">
        <v>487065</v>
      </c>
      <c r="C3570">
        <v>1</v>
      </c>
      <c r="D3570">
        <v>374.68</v>
      </c>
    </row>
    <row r="3571" spans="1:4" x14ac:dyDescent="0.3">
      <c r="A3571">
        <v>8133246330</v>
      </c>
      <c r="B3571">
        <v>500633</v>
      </c>
      <c r="C3571">
        <v>2</v>
      </c>
      <c r="D3571">
        <v>154.5</v>
      </c>
    </row>
    <row r="3572" spans="1:4" x14ac:dyDescent="0.3">
      <c r="A3572">
        <v>4696656818</v>
      </c>
      <c r="B3572">
        <v>784827</v>
      </c>
      <c r="C3572">
        <v>1</v>
      </c>
      <c r="D3572">
        <v>274.25</v>
      </c>
    </row>
    <row r="3573" spans="1:4" x14ac:dyDescent="0.3">
      <c r="A3573">
        <v>7590214417</v>
      </c>
      <c r="B3573">
        <v>361361</v>
      </c>
      <c r="C3573">
        <v>1</v>
      </c>
      <c r="D3573">
        <v>826.21</v>
      </c>
    </row>
    <row r="3574" spans="1:4" x14ac:dyDescent="0.3">
      <c r="A3574">
        <v>1736212920</v>
      </c>
      <c r="B3574">
        <v>196719</v>
      </c>
      <c r="C3574">
        <v>1</v>
      </c>
      <c r="D3574">
        <v>217.5</v>
      </c>
    </row>
    <row r="3575" spans="1:4" x14ac:dyDescent="0.3">
      <c r="A3575">
        <v>4507702369</v>
      </c>
      <c r="B3575">
        <v>4452</v>
      </c>
      <c r="C3575">
        <v>3</v>
      </c>
      <c r="D3575">
        <v>169.88</v>
      </c>
    </row>
    <row r="3576" spans="1:4" x14ac:dyDescent="0.3">
      <c r="A3576">
        <v>6458765046</v>
      </c>
      <c r="B3576">
        <v>112390</v>
      </c>
      <c r="C3576">
        <v>2</v>
      </c>
      <c r="D3576">
        <v>877.98</v>
      </c>
    </row>
    <row r="3577" spans="1:4" x14ac:dyDescent="0.3">
      <c r="A3577">
        <v>47953423</v>
      </c>
      <c r="B3577">
        <v>585299</v>
      </c>
      <c r="C3577">
        <v>1</v>
      </c>
      <c r="D3577">
        <v>799.46</v>
      </c>
    </row>
    <row r="3578" spans="1:4" x14ac:dyDescent="0.3">
      <c r="A3578">
        <v>1263714922</v>
      </c>
      <c r="B3578">
        <v>256051</v>
      </c>
      <c r="C3578">
        <v>2</v>
      </c>
      <c r="D3578">
        <v>400.92</v>
      </c>
    </row>
    <row r="3579" spans="1:4" x14ac:dyDescent="0.3">
      <c r="A3579">
        <v>2061768860</v>
      </c>
      <c r="B3579">
        <v>154179</v>
      </c>
      <c r="C3579">
        <v>1</v>
      </c>
      <c r="D3579">
        <v>582.87</v>
      </c>
    </row>
    <row r="3580" spans="1:4" x14ac:dyDescent="0.3">
      <c r="A3580">
        <v>4264335652</v>
      </c>
      <c r="B3580">
        <v>14145</v>
      </c>
      <c r="C3580">
        <v>3</v>
      </c>
      <c r="D3580">
        <v>630.84</v>
      </c>
    </row>
    <row r="3581" spans="1:4" x14ac:dyDescent="0.3">
      <c r="A3581">
        <v>3087181728</v>
      </c>
      <c r="B3581">
        <v>367391</v>
      </c>
      <c r="C3581">
        <v>1</v>
      </c>
      <c r="D3581">
        <v>939.55</v>
      </c>
    </row>
    <row r="3582" spans="1:4" x14ac:dyDescent="0.3">
      <c r="A3582">
        <v>599772156</v>
      </c>
      <c r="B3582">
        <v>34200</v>
      </c>
      <c r="C3582">
        <v>2</v>
      </c>
      <c r="D3582">
        <v>319.8</v>
      </c>
    </row>
    <row r="3583" spans="1:4" x14ac:dyDescent="0.3">
      <c r="A3583">
        <v>6074313668</v>
      </c>
      <c r="B3583">
        <v>552883</v>
      </c>
      <c r="C3583">
        <v>3</v>
      </c>
      <c r="D3583">
        <v>888.16</v>
      </c>
    </row>
    <row r="3584" spans="1:4" x14ac:dyDescent="0.3">
      <c r="A3584">
        <v>5497551107</v>
      </c>
      <c r="B3584">
        <v>764014</v>
      </c>
      <c r="C3584">
        <v>1</v>
      </c>
      <c r="D3584">
        <v>612.04</v>
      </c>
    </row>
    <row r="3585" spans="1:4" x14ac:dyDescent="0.3">
      <c r="A3585">
        <v>9102202025</v>
      </c>
      <c r="B3585">
        <v>832348</v>
      </c>
      <c r="C3585">
        <v>3</v>
      </c>
      <c r="D3585">
        <v>831.43</v>
      </c>
    </row>
    <row r="3586" spans="1:4" x14ac:dyDescent="0.3">
      <c r="A3586">
        <v>8794436743</v>
      </c>
      <c r="B3586">
        <v>329351</v>
      </c>
      <c r="C3586">
        <v>3</v>
      </c>
      <c r="D3586">
        <v>310.87</v>
      </c>
    </row>
    <row r="3587" spans="1:4" x14ac:dyDescent="0.3">
      <c r="A3587">
        <v>3299603042</v>
      </c>
      <c r="B3587">
        <v>264803</v>
      </c>
      <c r="C3587">
        <v>1</v>
      </c>
      <c r="D3587">
        <v>995.98</v>
      </c>
    </row>
    <row r="3588" spans="1:4" x14ac:dyDescent="0.3">
      <c r="A3588">
        <v>243077069</v>
      </c>
      <c r="B3588">
        <v>602241</v>
      </c>
      <c r="C3588">
        <v>1</v>
      </c>
      <c r="D3588">
        <v>976.55</v>
      </c>
    </row>
    <row r="3589" spans="1:4" x14ac:dyDescent="0.3">
      <c r="A3589">
        <v>6749594412</v>
      </c>
      <c r="B3589">
        <v>847349</v>
      </c>
      <c r="C3589">
        <v>2</v>
      </c>
      <c r="D3589">
        <v>781.08</v>
      </c>
    </row>
    <row r="3590" spans="1:4" x14ac:dyDescent="0.3">
      <c r="A3590">
        <v>5378344982</v>
      </c>
      <c r="B3590">
        <v>146840</v>
      </c>
      <c r="C3590">
        <v>1</v>
      </c>
      <c r="D3590">
        <v>786.85</v>
      </c>
    </row>
    <row r="3591" spans="1:4" x14ac:dyDescent="0.3">
      <c r="A3591">
        <v>9103834515</v>
      </c>
      <c r="B3591">
        <v>57405</v>
      </c>
      <c r="C3591">
        <v>3</v>
      </c>
      <c r="D3591">
        <v>607.66999999999996</v>
      </c>
    </row>
    <row r="3592" spans="1:4" x14ac:dyDescent="0.3">
      <c r="A3592">
        <v>6237437720</v>
      </c>
      <c r="B3592">
        <v>219598</v>
      </c>
      <c r="C3592">
        <v>2</v>
      </c>
      <c r="D3592">
        <v>367.08</v>
      </c>
    </row>
    <row r="3593" spans="1:4" x14ac:dyDescent="0.3">
      <c r="A3593">
        <v>2719670578</v>
      </c>
      <c r="B3593">
        <v>228286</v>
      </c>
      <c r="C3593">
        <v>3</v>
      </c>
      <c r="D3593">
        <v>179.08</v>
      </c>
    </row>
    <row r="3594" spans="1:4" x14ac:dyDescent="0.3">
      <c r="A3594">
        <v>2748681349</v>
      </c>
      <c r="B3594">
        <v>851978</v>
      </c>
      <c r="C3594">
        <v>3</v>
      </c>
      <c r="D3594">
        <v>715.72</v>
      </c>
    </row>
    <row r="3595" spans="1:4" x14ac:dyDescent="0.3">
      <c r="A3595">
        <v>9851618724</v>
      </c>
      <c r="B3595">
        <v>6405</v>
      </c>
      <c r="C3595">
        <v>1</v>
      </c>
      <c r="D3595">
        <v>236.51</v>
      </c>
    </row>
    <row r="3596" spans="1:4" x14ac:dyDescent="0.3">
      <c r="A3596">
        <v>7013533376</v>
      </c>
      <c r="B3596">
        <v>818990</v>
      </c>
      <c r="C3596">
        <v>1</v>
      </c>
      <c r="D3596">
        <v>163.55000000000001</v>
      </c>
    </row>
    <row r="3597" spans="1:4" x14ac:dyDescent="0.3">
      <c r="A3597">
        <v>9727047029</v>
      </c>
      <c r="B3597">
        <v>444361</v>
      </c>
      <c r="C3597">
        <v>2</v>
      </c>
      <c r="D3597">
        <v>822.63</v>
      </c>
    </row>
    <row r="3598" spans="1:4" x14ac:dyDescent="0.3">
      <c r="A3598">
        <v>1191540022</v>
      </c>
      <c r="B3598">
        <v>243235</v>
      </c>
      <c r="C3598">
        <v>2</v>
      </c>
      <c r="D3598">
        <v>109.03</v>
      </c>
    </row>
    <row r="3599" spans="1:4" x14ac:dyDescent="0.3">
      <c r="A3599">
        <v>5733572517</v>
      </c>
      <c r="B3599">
        <v>491314</v>
      </c>
      <c r="C3599">
        <v>1</v>
      </c>
      <c r="D3599">
        <v>973.44</v>
      </c>
    </row>
    <row r="3600" spans="1:4" x14ac:dyDescent="0.3">
      <c r="A3600">
        <v>9647928644</v>
      </c>
      <c r="B3600">
        <v>36412</v>
      </c>
      <c r="C3600">
        <v>3</v>
      </c>
      <c r="D3600">
        <v>397.68</v>
      </c>
    </row>
    <row r="3601" spans="1:4" x14ac:dyDescent="0.3">
      <c r="A3601">
        <v>9696598689</v>
      </c>
      <c r="B3601">
        <v>880510</v>
      </c>
      <c r="C3601">
        <v>2</v>
      </c>
      <c r="D3601">
        <v>951.43</v>
      </c>
    </row>
    <row r="3602" spans="1:4" x14ac:dyDescent="0.3">
      <c r="A3602">
        <v>1091207520</v>
      </c>
      <c r="B3602">
        <v>771228</v>
      </c>
      <c r="C3602">
        <v>3</v>
      </c>
      <c r="D3602">
        <v>83.18</v>
      </c>
    </row>
    <row r="3603" spans="1:4" x14ac:dyDescent="0.3">
      <c r="A3603">
        <v>7995971909</v>
      </c>
      <c r="B3603">
        <v>131748</v>
      </c>
      <c r="C3603">
        <v>1</v>
      </c>
      <c r="D3603">
        <v>81.349999999999994</v>
      </c>
    </row>
    <row r="3604" spans="1:4" x14ac:dyDescent="0.3">
      <c r="A3604">
        <v>6077755741</v>
      </c>
      <c r="B3604">
        <v>707935</v>
      </c>
      <c r="C3604">
        <v>2</v>
      </c>
      <c r="D3604">
        <v>820.9</v>
      </c>
    </row>
    <row r="3605" spans="1:4" x14ac:dyDescent="0.3">
      <c r="A3605">
        <v>1240745644</v>
      </c>
      <c r="B3605">
        <v>942001</v>
      </c>
      <c r="C3605">
        <v>2</v>
      </c>
      <c r="D3605">
        <v>671.55</v>
      </c>
    </row>
    <row r="3606" spans="1:4" x14ac:dyDescent="0.3">
      <c r="A3606">
        <v>1397810713</v>
      </c>
      <c r="B3606">
        <v>89084</v>
      </c>
      <c r="C3606">
        <v>2</v>
      </c>
      <c r="D3606">
        <v>598.83000000000004</v>
      </c>
    </row>
    <row r="3607" spans="1:4" x14ac:dyDescent="0.3">
      <c r="A3607">
        <v>5149614189</v>
      </c>
      <c r="B3607">
        <v>131937</v>
      </c>
      <c r="C3607">
        <v>3</v>
      </c>
      <c r="D3607">
        <v>287.81</v>
      </c>
    </row>
    <row r="3608" spans="1:4" x14ac:dyDescent="0.3">
      <c r="A3608">
        <v>7453349798</v>
      </c>
      <c r="B3608">
        <v>36412</v>
      </c>
      <c r="C3608">
        <v>1</v>
      </c>
      <c r="D3608">
        <v>397.68</v>
      </c>
    </row>
    <row r="3609" spans="1:4" x14ac:dyDescent="0.3">
      <c r="A3609">
        <v>7570986632</v>
      </c>
      <c r="B3609">
        <v>284460</v>
      </c>
      <c r="C3609">
        <v>2</v>
      </c>
      <c r="D3609">
        <v>505.95</v>
      </c>
    </row>
    <row r="3610" spans="1:4" x14ac:dyDescent="0.3">
      <c r="A3610">
        <v>5292931220</v>
      </c>
      <c r="B3610">
        <v>433521</v>
      </c>
      <c r="C3610">
        <v>1</v>
      </c>
      <c r="D3610">
        <v>321.33</v>
      </c>
    </row>
    <row r="3611" spans="1:4" x14ac:dyDescent="0.3">
      <c r="A3611">
        <v>2654499230</v>
      </c>
      <c r="B3611">
        <v>257719</v>
      </c>
      <c r="C3611">
        <v>1</v>
      </c>
      <c r="D3611">
        <v>281.73</v>
      </c>
    </row>
    <row r="3612" spans="1:4" x14ac:dyDescent="0.3">
      <c r="A3612">
        <v>2327587597</v>
      </c>
      <c r="B3612">
        <v>888807</v>
      </c>
      <c r="C3612">
        <v>2</v>
      </c>
      <c r="D3612">
        <v>230.58</v>
      </c>
    </row>
    <row r="3613" spans="1:4" x14ac:dyDescent="0.3">
      <c r="A3613">
        <v>5852189277</v>
      </c>
      <c r="B3613">
        <v>767398</v>
      </c>
      <c r="C3613">
        <v>1</v>
      </c>
      <c r="D3613">
        <v>22.14</v>
      </c>
    </row>
    <row r="3614" spans="1:4" x14ac:dyDescent="0.3">
      <c r="A3614">
        <v>8943211530</v>
      </c>
      <c r="B3614">
        <v>487931</v>
      </c>
      <c r="C3614">
        <v>3</v>
      </c>
      <c r="D3614">
        <v>709.08</v>
      </c>
    </row>
    <row r="3615" spans="1:4" x14ac:dyDescent="0.3">
      <c r="A3615">
        <v>3305649506</v>
      </c>
      <c r="B3615">
        <v>837480</v>
      </c>
      <c r="C3615">
        <v>3</v>
      </c>
      <c r="D3615">
        <v>217.4</v>
      </c>
    </row>
    <row r="3616" spans="1:4" x14ac:dyDescent="0.3">
      <c r="A3616">
        <v>538997323</v>
      </c>
      <c r="B3616">
        <v>615545</v>
      </c>
      <c r="C3616">
        <v>2</v>
      </c>
      <c r="D3616">
        <v>448.16</v>
      </c>
    </row>
    <row r="3617" spans="1:4" x14ac:dyDescent="0.3">
      <c r="A3617">
        <v>2966187610</v>
      </c>
      <c r="B3617">
        <v>461804</v>
      </c>
      <c r="C3617">
        <v>1</v>
      </c>
      <c r="D3617">
        <v>310.69</v>
      </c>
    </row>
    <row r="3618" spans="1:4" x14ac:dyDescent="0.3">
      <c r="A3618">
        <v>866693541</v>
      </c>
      <c r="B3618">
        <v>803607</v>
      </c>
      <c r="C3618">
        <v>2</v>
      </c>
      <c r="D3618">
        <v>949.73</v>
      </c>
    </row>
    <row r="3619" spans="1:4" x14ac:dyDescent="0.3">
      <c r="A3619">
        <v>440721658</v>
      </c>
      <c r="B3619">
        <v>89084</v>
      </c>
      <c r="C3619">
        <v>2</v>
      </c>
      <c r="D3619">
        <v>598.83000000000004</v>
      </c>
    </row>
    <row r="3620" spans="1:4" x14ac:dyDescent="0.3">
      <c r="A3620">
        <v>2084323012</v>
      </c>
      <c r="B3620">
        <v>871592</v>
      </c>
      <c r="C3620">
        <v>3</v>
      </c>
      <c r="D3620">
        <v>870.29</v>
      </c>
    </row>
    <row r="3621" spans="1:4" x14ac:dyDescent="0.3">
      <c r="A3621">
        <v>4876314410</v>
      </c>
      <c r="B3621">
        <v>962591</v>
      </c>
      <c r="C3621">
        <v>2</v>
      </c>
      <c r="D3621">
        <v>130.01</v>
      </c>
    </row>
    <row r="3622" spans="1:4" x14ac:dyDescent="0.3">
      <c r="A3622">
        <v>2401282648</v>
      </c>
      <c r="B3622">
        <v>473647</v>
      </c>
      <c r="C3622">
        <v>1</v>
      </c>
      <c r="D3622">
        <v>43.05</v>
      </c>
    </row>
    <row r="3623" spans="1:4" x14ac:dyDescent="0.3">
      <c r="A3623">
        <v>2117291471</v>
      </c>
      <c r="B3623">
        <v>440875</v>
      </c>
      <c r="C3623">
        <v>3</v>
      </c>
      <c r="D3623">
        <v>275.02999999999997</v>
      </c>
    </row>
    <row r="3624" spans="1:4" x14ac:dyDescent="0.3">
      <c r="A3624">
        <v>5455295163</v>
      </c>
      <c r="B3624">
        <v>264803</v>
      </c>
      <c r="C3624">
        <v>2</v>
      </c>
      <c r="D3624">
        <v>995.98</v>
      </c>
    </row>
    <row r="3625" spans="1:4" x14ac:dyDescent="0.3">
      <c r="A3625">
        <v>3219761206</v>
      </c>
      <c r="B3625">
        <v>585299</v>
      </c>
      <c r="C3625">
        <v>3</v>
      </c>
      <c r="D3625">
        <v>799.46</v>
      </c>
    </row>
    <row r="3626" spans="1:4" x14ac:dyDescent="0.3">
      <c r="A3626">
        <v>7423918026</v>
      </c>
      <c r="B3626">
        <v>131136</v>
      </c>
      <c r="C3626">
        <v>2</v>
      </c>
      <c r="D3626">
        <v>37.799999999999997</v>
      </c>
    </row>
    <row r="3627" spans="1:4" x14ac:dyDescent="0.3">
      <c r="A3627">
        <v>1793817443</v>
      </c>
      <c r="B3627">
        <v>448752</v>
      </c>
      <c r="C3627">
        <v>3</v>
      </c>
      <c r="D3627">
        <v>160.07</v>
      </c>
    </row>
    <row r="3628" spans="1:4" x14ac:dyDescent="0.3">
      <c r="A3628">
        <v>2644609220</v>
      </c>
      <c r="B3628">
        <v>784673</v>
      </c>
      <c r="C3628">
        <v>2</v>
      </c>
      <c r="D3628">
        <v>491.39</v>
      </c>
    </row>
    <row r="3629" spans="1:4" x14ac:dyDescent="0.3">
      <c r="A3629">
        <v>1353492780</v>
      </c>
      <c r="B3629">
        <v>274207</v>
      </c>
      <c r="C3629">
        <v>3</v>
      </c>
      <c r="D3629">
        <v>328.51</v>
      </c>
    </row>
    <row r="3630" spans="1:4" x14ac:dyDescent="0.3">
      <c r="A3630">
        <v>1230061693</v>
      </c>
      <c r="B3630">
        <v>739534</v>
      </c>
      <c r="C3630">
        <v>2</v>
      </c>
      <c r="D3630">
        <v>994.56</v>
      </c>
    </row>
    <row r="3631" spans="1:4" x14ac:dyDescent="0.3">
      <c r="A3631">
        <v>6299572675</v>
      </c>
      <c r="B3631">
        <v>952124</v>
      </c>
      <c r="C3631">
        <v>2</v>
      </c>
      <c r="D3631">
        <v>127.08</v>
      </c>
    </row>
    <row r="3632" spans="1:4" x14ac:dyDescent="0.3">
      <c r="A3632">
        <v>5956863364</v>
      </c>
      <c r="B3632">
        <v>890623</v>
      </c>
      <c r="C3632">
        <v>1</v>
      </c>
      <c r="D3632">
        <v>354.52</v>
      </c>
    </row>
    <row r="3633" spans="1:4" x14ac:dyDescent="0.3">
      <c r="A3633">
        <v>6788884093</v>
      </c>
      <c r="B3633">
        <v>337168</v>
      </c>
      <c r="C3633">
        <v>1</v>
      </c>
      <c r="D3633">
        <v>545.49</v>
      </c>
    </row>
    <row r="3634" spans="1:4" x14ac:dyDescent="0.3">
      <c r="A3634">
        <v>6120799223</v>
      </c>
      <c r="B3634">
        <v>107548</v>
      </c>
      <c r="C3634">
        <v>3</v>
      </c>
      <c r="D3634">
        <v>891.6</v>
      </c>
    </row>
    <row r="3635" spans="1:4" x14ac:dyDescent="0.3">
      <c r="A3635">
        <v>3892854030</v>
      </c>
      <c r="B3635">
        <v>365133</v>
      </c>
      <c r="C3635">
        <v>1</v>
      </c>
      <c r="D3635">
        <v>915.45</v>
      </c>
    </row>
    <row r="3636" spans="1:4" x14ac:dyDescent="0.3">
      <c r="A3636">
        <v>1883324334</v>
      </c>
      <c r="B3636">
        <v>63769</v>
      </c>
      <c r="C3636">
        <v>1</v>
      </c>
      <c r="D3636">
        <v>878.07</v>
      </c>
    </row>
    <row r="3637" spans="1:4" x14ac:dyDescent="0.3">
      <c r="A3637">
        <v>4541530278</v>
      </c>
      <c r="B3637">
        <v>669378</v>
      </c>
      <c r="C3637">
        <v>2</v>
      </c>
      <c r="D3637">
        <v>212.14</v>
      </c>
    </row>
    <row r="3638" spans="1:4" x14ac:dyDescent="0.3">
      <c r="A3638">
        <v>8807380767</v>
      </c>
      <c r="B3638">
        <v>490602</v>
      </c>
      <c r="C3638">
        <v>1</v>
      </c>
      <c r="D3638">
        <v>549.47</v>
      </c>
    </row>
    <row r="3639" spans="1:4" x14ac:dyDescent="0.3">
      <c r="A3639">
        <v>5865396281</v>
      </c>
      <c r="B3639">
        <v>525531</v>
      </c>
      <c r="C3639">
        <v>2</v>
      </c>
      <c r="D3639">
        <v>831.1</v>
      </c>
    </row>
    <row r="3640" spans="1:4" x14ac:dyDescent="0.3">
      <c r="A3640">
        <v>340451825</v>
      </c>
      <c r="B3640">
        <v>552496</v>
      </c>
      <c r="C3640">
        <v>3</v>
      </c>
      <c r="D3640">
        <v>508</v>
      </c>
    </row>
    <row r="3641" spans="1:4" x14ac:dyDescent="0.3">
      <c r="A3641">
        <v>3327784606</v>
      </c>
      <c r="B3641">
        <v>604184</v>
      </c>
      <c r="C3641">
        <v>3</v>
      </c>
      <c r="D3641">
        <v>397.55</v>
      </c>
    </row>
    <row r="3642" spans="1:4" x14ac:dyDescent="0.3">
      <c r="A3642">
        <v>5990129875</v>
      </c>
      <c r="B3642">
        <v>490602</v>
      </c>
      <c r="C3642">
        <v>3</v>
      </c>
      <c r="D3642">
        <v>549.47</v>
      </c>
    </row>
    <row r="3643" spans="1:4" x14ac:dyDescent="0.3">
      <c r="A3643">
        <v>8808930721</v>
      </c>
      <c r="B3643">
        <v>67197</v>
      </c>
      <c r="C3643">
        <v>1</v>
      </c>
      <c r="D3643">
        <v>552.20000000000005</v>
      </c>
    </row>
    <row r="3644" spans="1:4" x14ac:dyDescent="0.3">
      <c r="A3644">
        <v>8116880443</v>
      </c>
      <c r="B3644">
        <v>945635</v>
      </c>
      <c r="C3644">
        <v>1</v>
      </c>
      <c r="D3644">
        <v>778.9</v>
      </c>
    </row>
    <row r="3645" spans="1:4" x14ac:dyDescent="0.3">
      <c r="A3645">
        <v>9933926720</v>
      </c>
      <c r="B3645">
        <v>56589</v>
      </c>
      <c r="C3645">
        <v>2</v>
      </c>
      <c r="D3645">
        <v>517.77</v>
      </c>
    </row>
    <row r="3646" spans="1:4" x14ac:dyDescent="0.3">
      <c r="A3646">
        <v>776562418</v>
      </c>
      <c r="B3646">
        <v>566052</v>
      </c>
      <c r="C3646">
        <v>1</v>
      </c>
      <c r="D3646">
        <v>87.3</v>
      </c>
    </row>
    <row r="3647" spans="1:4" x14ac:dyDescent="0.3">
      <c r="A3647">
        <v>6105793582</v>
      </c>
      <c r="B3647">
        <v>659290</v>
      </c>
      <c r="C3647">
        <v>1</v>
      </c>
      <c r="D3647">
        <v>319.33999999999997</v>
      </c>
    </row>
    <row r="3648" spans="1:4" x14ac:dyDescent="0.3">
      <c r="A3648">
        <v>9247779866</v>
      </c>
      <c r="B3648">
        <v>440875</v>
      </c>
      <c r="C3648">
        <v>2</v>
      </c>
      <c r="D3648">
        <v>275.02999999999997</v>
      </c>
    </row>
    <row r="3649" spans="1:4" x14ac:dyDescent="0.3">
      <c r="A3649">
        <v>5456672526</v>
      </c>
      <c r="B3649">
        <v>969851</v>
      </c>
      <c r="C3649">
        <v>3</v>
      </c>
      <c r="D3649">
        <v>340.66</v>
      </c>
    </row>
    <row r="3650" spans="1:4" x14ac:dyDescent="0.3">
      <c r="A3650">
        <v>6676994910</v>
      </c>
      <c r="B3650">
        <v>60619</v>
      </c>
      <c r="C3650">
        <v>1</v>
      </c>
      <c r="D3650">
        <v>726.41</v>
      </c>
    </row>
    <row r="3651" spans="1:4" x14ac:dyDescent="0.3">
      <c r="A3651">
        <v>9353512235</v>
      </c>
      <c r="B3651">
        <v>652118</v>
      </c>
      <c r="C3651">
        <v>3</v>
      </c>
      <c r="D3651">
        <v>22.04</v>
      </c>
    </row>
    <row r="3652" spans="1:4" x14ac:dyDescent="0.3">
      <c r="A3652">
        <v>6539196955</v>
      </c>
      <c r="B3652">
        <v>914071</v>
      </c>
      <c r="C3652">
        <v>3</v>
      </c>
      <c r="D3652">
        <v>296.94</v>
      </c>
    </row>
    <row r="3653" spans="1:4" x14ac:dyDescent="0.3">
      <c r="A3653">
        <v>7886908865</v>
      </c>
      <c r="B3653">
        <v>449106</v>
      </c>
      <c r="C3653">
        <v>1</v>
      </c>
      <c r="D3653">
        <v>48.55</v>
      </c>
    </row>
    <row r="3654" spans="1:4" x14ac:dyDescent="0.3">
      <c r="A3654">
        <v>7548844176</v>
      </c>
      <c r="B3654">
        <v>962591</v>
      </c>
      <c r="C3654">
        <v>2</v>
      </c>
      <c r="D3654">
        <v>130.01</v>
      </c>
    </row>
    <row r="3655" spans="1:4" x14ac:dyDescent="0.3">
      <c r="A3655">
        <v>3375735380</v>
      </c>
      <c r="B3655">
        <v>432617</v>
      </c>
      <c r="C3655">
        <v>1</v>
      </c>
      <c r="D3655">
        <v>863.18</v>
      </c>
    </row>
    <row r="3656" spans="1:4" x14ac:dyDescent="0.3">
      <c r="A3656">
        <v>32604190</v>
      </c>
      <c r="B3656">
        <v>812607</v>
      </c>
      <c r="C3656">
        <v>3</v>
      </c>
      <c r="D3656">
        <v>416.65</v>
      </c>
    </row>
    <row r="3657" spans="1:4" x14ac:dyDescent="0.3">
      <c r="A3657">
        <v>5731985133</v>
      </c>
      <c r="B3657">
        <v>327290</v>
      </c>
      <c r="C3657">
        <v>2</v>
      </c>
      <c r="D3657">
        <v>862.28</v>
      </c>
    </row>
    <row r="3658" spans="1:4" x14ac:dyDescent="0.3">
      <c r="A3658">
        <v>7586577278</v>
      </c>
      <c r="B3658">
        <v>961614</v>
      </c>
      <c r="C3658">
        <v>3</v>
      </c>
      <c r="D3658">
        <v>227.22</v>
      </c>
    </row>
    <row r="3659" spans="1:4" x14ac:dyDescent="0.3">
      <c r="A3659">
        <v>7765930124</v>
      </c>
      <c r="B3659">
        <v>552883</v>
      </c>
      <c r="C3659">
        <v>3</v>
      </c>
      <c r="D3659">
        <v>888.16</v>
      </c>
    </row>
    <row r="3660" spans="1:4" x14ac:dyDescent="0.3">
      <c r="A3660">
        <v>299059193</v>
      </c>
      <c r="B3660">
        <v>567671</v>
      </c>
      <c r="C3660">
        <v>2</v>
      </c>
      <c r="D3660">
        <v>418.48</v>
      </c>
    </row>
    <row r="3661" spans="1:4" x14ac:dyDescent="0.3">
      <c r="A3661">
        <v>135053432</v>
      </c>
      <c r="B3661">
        <v>500739</v>
      </c>
      <c r="C3661">
        <v>1</v>
      </c>
      <c r="D3661">
        <v>359.98</v>
      </c>
    </row>
    <row r="3662" spans="1:4" x14ac:dyDescent="0.3">
      <c r="A3662">
        <v>9618593702</v>
      </c>
      <c r="B3662">
        <v>140489</v>
      </c>
      <c r="C3662">
        <v>2</v>
      </c>
      <c r="D3662">
        <v>650.20000000000005</v>
      </c>
    </row>
    <row r="3663" spans="1:4" x14ac:dyDescent="0.3">
      <c r="A3663">
        <v>2802699236</v>
      </c>
      <c r="B3663">
        <v>723678</v>
      </c>
      <c r="C3663">
        <v>1</v>
      </c>
      <c r="D3663">
        <v>675.46</v>
      </c>
    </row>
    <row r="3664" spans="1:4" x14ac:dyDescent="0.3">
      <c r="A3664">
        <v>2044567188</v>
      </c>
      <c r="B3664">
        <v>194682</v>
      </c>
      <c r="C3664">
        <v>2</v>
      </c>
      <c r="D3664">
        <v>912.29</v>
      </c>
    </row>
    <row r="3665" spans="1:4" x14ac:dyDescent="0.3">
      <c r="A3665">
        <v>913489768</v>
      </c>
      <c r="B3665">
        <v>451933</v>
      </c>
      <c r="C3665">
        <v>3</v>
      </c>
      <c r="D3665">
        <v>568.94000000000005</v>
      </c>
    </row>
    <row r="3666" spans="1:4" x14ac:dyDescent="0.3">
      <c r="A3666">
        <v>6856986497</v>
      </c>
      <c r="B3666">
        <v>328457</v>
      </c>
      <c r="C3666">
        <v>3</v>
      </c>
      <c r="D3666">
        <v>858.57</v>
      </c>
    </row>
    <row r="3667" spans="1:4" x14ac:dyDescent="0.3">
      <c r="A3667">
        <v>7292898570</v>
      </c>
      <c r="B3667">
        <v>970529</v>
      </c>
      <c r="C3667">
        <v>2</v>
      </c>
      <c r="D3667">
        <v>827.44</v>
      </c>
    </row>
    <row r="3668" spans="1:4" x14ac:dyDescent="0.3">
      <c r="A3668">
        <v>6223087303</v>
      </c>
      <c r="B3668">
        <v>784673</v>
      </c>
      <c r="C3668">
        <v>2</v>
      </c>
      <c r="D3668">
        <v>491.39</v>
      </c>
    </row>
    <row r="3669" spans="1:4" x14ac:dyDescent="0.3">
      <c r="A3669">
        <v>403352765</v>
      </c>
      <c r="B3669">
        <v>537274</v>
      </c>
      <c r="C3669">
        <v>1</v>
      </c>
      <c r="D3669">
        <v>702.71</v>
      </c>
    </row>
    <row r="3670" spans="1:4" x14ac:dyDescent="0.3">
      <c r="A3670">
        <v>7004560997</v>
      </c>
      <c r="B3670">
        <v>644847</v>
      </c>
      <c r="C3670">
        <v>2</v>
      </c>
      <c r="D3670">
        <v>622.80999999999995</v>
      </c>
    </row>
    <row r="3671" spans="1:4" x14ac:dyDescent="0.3">
      <c r="A3671">
        <v>8159868515</v>
      </c>
      <c r="B3671">
        <v>564692</v>
      </c>
      <c r="C3671">
        <v>1</v>
      </c>
      <c r="D3671">
        <v>215.65</v>
      </c>
    </row>
    <row r="3672" spans="1:4" x14ac:dyDescent="0.3">
      <c r="A3672">
        <v>8854320668</v>
      </c>
      <c r="B3672">
        <v>123983</v>
      </c>
      <c r="C3672">
        <v>3</v>
      </c>
      <c r="D3672">
        <v>785.67</v>
      </c>
    </row>
    <row r="3673" spans="1:4" x14ac:dyDescent="0.3">
      <c r="A3673">
        <v>2285302205</v>
      </c>
      <c r="B3673">
        <v>970529</v>
      </c>
      <c r="C3673">
        <v>3</v>
      </c>
      <c r="D3673">
        <v>827.44</v>
      </c>
    </row>
    <row r="3674" spans="1:4" x14ac:dyDescent="0.3">
      <c r="A3674">
        <v>5160584867</v>
      </c>
      <c r="B3674">
        <v>672059</v>
      </c>
      <c r="C3674">
        <v>2</v>
      </c>
      <c r="D3674">
        <v>672.73</v>
      </c>
    </row>
    <row r="3675" spans="1:4" x14ac:dyDescent="0.3">
      <c r="A3675">
        <v>4314105605</v>
      </c>
      <c r="B3675">
        <v>953175</v>
      </c>
      <c r="C3675">
        <v>3</v>
      </c>
      <c r="D3675">
        <v>225.21</v>
      </c>
    </row>
    <row r="3676" spans="1:4" x14ac:dyDescent="0.3">
      <c r="A3676">
        <v>9895756835</v>
      </c>
      <c r="B3676">
        <v>378230</v>
      </c>
      <c r="C3676">
        <v>2</v>
      </c>
      <c r="D3676">
        <v>166.42</v>
      </c>
    </row>
    <row r="3677" spans="1:4" x14ac:dyDescent="0.3">
      <c r="A3677">
        <v>1975300826</v>
      </c>
      <c r="B3677">
        <v>36412</v>
      </c>
      <c r="C3677">
        <v>3</v>
      </c>
      <c r="D3677">
        <v>397.68</v>
      </c>
    </row>
    <row r="3678" spans="1:4" x14ac:dyDescent="0.3">
      <c r="A3678">
        <v>2214666083</v>
      </c>
      <c r="B3678">
        <v>435929</v>
      </c>
      <c r="C3678">
        <v>2</v>
      </c>
      <c r="D3678">
        <v>856.89</v>
      </c>
    </row>
    <row r="3679" spans="1:4" x14ac:dyDescent="0.3">
      <c r="A3679">
        <v>4735339432</v>
      </c>
      <c r="B3679">
        <v>540618</v>
      </c>
      <c r="C3679">
        <v>1</v>
      </c>
      <c r="D3679">
        <v>317.05</v>
      </c>
    </row>
    <row r="3680" spans="1:4" x14ac:dyDescent="0.3">
      <c r="A3680">
        <v>9863540120</v>
      </c>
      <c r="B3680">
        <v>124290</v>
      </c>
      <c r="C3680">
        <v>1</v>
      </c>
      <c r="D3680">
        <v>39.65</v>
      </c>
    </row>
    <row r="3681" spans="1:4" x14ac:dyDescent="0.3">
      <c r="A3681">
        <v>8789376461</v>
      </c>
      <c r="B3681">
        <v>903336</v>
      </c>
      <c r="C3681">
        <v>2</v>
      </c>
      <c r="D3681">
        <v>551.88</v>
      </c>
    </row>
    <row r="3682" spans="1:4" x14ac:dyDescent="0.3">
      <c r="A3682">
        <v>4784591220</v>
      </c>
      <c r="B3682">
        <v>146840</v>
      </c>
      <c r="C3682">
        <v>2</v>
      </c>
      <c r="D3682">
        <v>786.85</v>
      </c>
    </row>
    <row r="3683" spans="1:4" x14ac:dyDescent="0.3">
      <c r="A3683">
        <v>6759658833</v>
      </c>
      <c r="B3683">
        <v>587645</v>
      </c>
      <c r="C3683">
        <v>3</v>
      </c>
      <c r="D3683">
        <v>801.81</v>
      </c>
    </row>
    <row r="3684" spans="1:4" x14ac:dyDescent="0.3">
      <c r="A3684">
        <v>1241631129</v>
      </c>
      <c r="B3684">
        <v>820973</v>
      </c>
      <c r="C3684">
        <v>1</v>
      </c>
      <c r="D3684">
        <v>114.52</v>
      </c>
    </row>
    <row r="3685" spans="1:4" x14ac:dyDescent="0.3">
      <c r="A3685">
        <v>8803314647</v>
      </c>
      <c r="B3685">
        <v>367391</v>
      </c>
      <c r="C3685">
        <v>3</v>
      </c>
      <c r="D3685">
        <v>939.55</v>
      </c>
    </row>
    <row r="3686" spans="1:4" x14ac:dyDescent="0.3">
      <c r="A3686">
        <v>1016410657</v>
      </c>
      <c r="B3686">
        <v>798639</v>
      </c>
      <c r="C3686">
        <v>2</v>
      </c>
      <c r="D3686">
        <v>211.25</v>
      </c>
    </row>
    <row r="3687" spans="1:4" x14ac:dyDescent="0.3">
      <c r="A3687">
        <v>8284240513</v>
      </c>
      <c r="B3687">
        <v>39154</v>
      </c>
      <c r="C3687">
        <v>3</v>
      </c>
      <c r="D3687">
        <v>946.86</v>
      </c>
    </row>
    <row r="3688" spans="1:4" x14ac:dyDescent="0.3">
      <c r="A3688">
        <v>343239069</v>
      </c>
      <c r="B3688">
        <v>455083</v>
      </c>
      <c r="C3688">
        <v>3</v>
      </c>
      <c r="D3688">
        <v>959.01</v>
      </c>
    </row>
    <row r="3689" spans="1:4" x14ac:dyDescent="0.3">
      <c r="A3689">
        <v>3941137932</v>
      </c>
      <c r="B3689">
        <v>385113</v>
      </c>
      <c r="C3689">
        <v>2</v>
      </c>
      <c r="D3689">
        <v>816.38</v>
      </c>
    </row>
    <row r="3690" spans="1:4" x14ac:dyDescent="0.3">
      <c r="A3690">
        <v>8955573840</v>
      </c>
      <c r="B3690">
        <v>880510</v>
      </c>
      <c r="C3690">
        <v>1</v>
      </c>
      <c r="D3690">
        <v>951.43</v>
      </c>
    </row>
    <row r="3691" spans="1:4" x14ac:dyDescent="0.3">
      <c r="A3691">
        <v>6832435511</v>
      </c>
      <c r="B3691">
        <v>739534</v>
      </c>
      <c r="C3691">
        <v>3</v>
      </c>
      <c r="D3691">
        <v>994.56</v>
      </c>
    </row>
    <row r="3692" spans="1:4" x14ac:dyDescent="0.3">
      <c r="A3692">
        <v>3014319697</v>
      </c>
      <c r="B3692">
        <v>712003</v>
      </c>
      <c r="C3692">
        <v>2</v>
      </c>
      <c r="D3692">
        <v>671.68</v>
      </c>
    </row>
    <row r="3693" spans="1:4" x14ac:dyDescent="0.3">
      <c r="A3693">
        <v>7367717333</v>
      </c>
      <c r="B3693">
        <v>679321</v>
      </c>
      <c r="C3693">
        <v>3</v>
      </c>
      <c r="D3693">
        <v>738.46</v>
      </c>
    </row>
    <row r="3694" spans="1:4" x14ac:dyDescent="0.3">
      <c r="A3694">
        <v>9389677233</v>
      </c>
      <c r="B3694">
        <v>891833</v>
      </c>
      <c r="C3694">
        <v>3</v>
      </c>
      <c r="D3694">
        <v>493.19</v>
      </c>
    </row>
    <row r="3695" spans="1:4" x14ac:dyDescent="0.3">
      <c r="A3695">
        <v>2929883167</v>
      </c>
      <c r="B3695">
        <v>39154</v>
      </c>
      <c r="C3695">
        <v>1</v>
      </c>
      <c r="D3695">
        <v>946.86</v>
      </c>
    </row>
    <row r="3696" spans="1:4" x14ac:dyDescent="0.3">
      <c r="A3696">
        <v>9045592834</v>
      </c>
      <c r="B3696">
        <v>473647</v>
      </c>
      <c r="C3696">
        <v>2</v>
      </c>
      <c r="D3696">
        <v>43.05</v>
      </c>
    </row>
    <row r="3697" spans="1:4" x14ac:dyDescent="0.3">
      <c r="A3697">
        <v>7128308885</v>
      </c>
      <c r="B3697">
        <v>673058</v>
      </c>
      <c r="C3697">
        <v>2</v>
      </c>
      <c r="D3697">
        <v>765.76</v>
      </c>
    </row>
    <row r="3698" spans="1:4" x14ac:dyDescent="0.3">
      <c r="A3698">
        <v>2060028411</v>
      </c>
      <c r="B3698">
        <v>240179</v>
      </c>
      <c r="C3698">
        <v>2</v>
      </c>
      <c r="D3698">
        <v>90.56</v>
      </c>
    </row>
    <row r="3699" spans="1:4" x14ac:dyDescent="0.3">
      <c r="A3699">
        <v>3856301920</v>
      </c>
      <c r="B3699">
        <v>4452</v>
      </c>
      <c r="C3699">
        <v>1</v>
      </c>
      <c r="D3699">
        <v>169.88</v>
      </c>
    </row>
    <row r="3700" spans="1:4" x14ac:dyDescent="0.3">
      <c r="A3700">
        <v>7248479077</v>
      </c>
      <c r="B3700">
        <v>306177</v>
      </c>
      <c r="C3700">
        <v>2</v>
      </c>
      <c r="D3700">
        <v>769.24</v>
      </c>
    </row>
    <row r="3701" spans="1:4" x14ac:dyDescent="0.3">
      <c r="A3701">
        <v>2738466605</v>
      </c>
      <c r="B3701">
        <v>378287</v>
      </c>
      <c r="C3701">
        <v>3</v>
      </c>
      <c r="D3701">
        <v>332.84</v>
      </c>
    </row>
    <row r="3702" spans="1:4" x14ac:dyDescent="0.3">
      <c r="A3702">
        <v>9801353230</v>
      </c>
      <c r="B3702">
        <v>112390</v>
      </c>
      <c r="C3702">
        <v>1</v>
      </c>
      <c r="D3702">
        <v>877.98</v>
      </c>
    </row>
    <row r="3703" spans="1:4" x14ac:dyDescent="0.3">
      <c r="A3703">
        <v>2103613260</v>
      </c>
      <c r="B3703">
        <v>449106</v>
      </c>
      <c r="C3703">
        <v>2</v>
      </c>
      <c r="D3703">
        <v>48.55</v>
      </c>
    </row>
    <row r="3704" spans="1:4" x14ac:dyDescent="0.3">
      <c r="A3704">
        <v>7624166218</v>
      </c>
      <c r="B3704">
        <v>39154</v>
      </c>
      <c r="C3704">
        <v>1</v>
      </c>
      <c r="D3704">
        <v>946.86</v>
      </c>
    </row>
    <row r="3705" spans="1:4" x14ac:dyDescent="0.3">
      <c r="A3705">
        <v>4692680597</v>
      </c>
      <c r="B3705">
        <v>18035</v>
      </c>
      <c r="C3705">
        <v>3</v>
      </c>
      <c r="D3705">
        <v>968.94</v>
      </c>
    </row>
    <row r="3706" spans="1:4" x14ac:dyDescent="0.3">
      <c r="A3706">
        <v>2028074931</v>
      </c>
      <c r="B3706">
        <v>673058</v>
      </c>
      <c r="C3706">
        <v>3</v>
      </c>
      <c r="D3706">
        <v>765.76</v>
      </c>
    </row>
    <row r="3707" spans="1:4" x14ac:dyDescent="0.3">
      <c r="A3707">
        <v>6247819401</v>
      </c>
      <c r="B3707">
        <v>256783</v>
      </c>
      <c r="C3707">
        <v>1</v>
      </c>
      <c r="D3707">
        <v>906.54</v>
      </c>
    </row>
    <row r="3708" spans="1:4" x14ac:dyDescent="0.3">
      <c r="A3708">
        <v>6299879620</v>
      </c>
      <c r="B3708">
        <v>481843</v>
      </c>
      <c r="C3708">
        <v>2</v>
      </c>
      <c r="D3708">
        <v>297.68</v>
      </c>
    </row>
    <row r="3709" spans="1:4" x14ac:dyDescent="0.3">
      <c r="A3709">
        <v>3398014747</v>
      </c>
      <c r="B3709">
        <v>604184</v>
      </c>
      <c r="C3709">
        <v>2</v>
      </c>
      <c r="D3709">
        <v>397.55</v>
      </c>
    </row>
    <row r="3710" spans="1:4" x14ac:dyDescent="0.3">
      <c r="A3710">
        <v>4526087670</v>
      </c>
      <c r="B3710">
        <v>803607</v>
      </c>
      <c r="C3710">
        <v>2</v>
      </c>
      <c r="D3710">
        <v>949.73</v>
      </c>
    </row>
    <row r="3711" spans="1:4" x14ac:dyDescent="0.3">
      <c r="A3711">
        <v>4473653758</v>
      </c>
      <c r="B3711">
        <v>880510</v>
      </c>
      <c r="C3711">
        <v>3</v>
      </c>
      <c r="D3711">
        <v>951.43</v>
      </c>
    </row>
    <row r="3712" spans="1:4" x14ac:dyDescent="0.3">
      <c r="A3712">
        <v>1286821727</v>
      </c>
      <c r="B3712">
        <v>771228</v>
      </c>
      <c r="C3712">
        <v>3</v>
      </c>
      <c r="D3712">
        <v>83.18</v>
      </c>
    </row>
    <row r="3713" spans="1:4" x14ac:dyDescent="0.3">
      <c r="A3713">
        <v>5566617391</v>
      </c>
      <c r="B3713">
        <v>757274</v>
      </c>
      <c r="C3713">
        <v>1</v>
      </c>
      <c r="D3713">
        <v>98.32</v>
      </c>
    </row>
    <row r="3714" spans="1:4" x14ac:dyDescent="0.3">
      <c r="A3714">
        <v>6630935939</v>
      </c>
      <c r="B3714">
        <v>833557</v>
      </c>
      <c r="C3714">
        <v>1</v>
      </c>
      <c r="D3714">
        <v>422.87</v>
      </c>
    </row>
    <row r="3715" spans="1:4" x14ac:dyDescent="0.3">
      <c r="A3715">
        <v>8676443273</v>
      </c>
      <c r="B3715">
        <v>144124</v>
      </c>
      <c r="C3715">
        <v>1</v>
      </c>
      <c r="D3715">
        <v>162.66999999999999</v>
      </c>
    </row>
    <row r="3716" spans="1:4" x14ac:dyDescent="0.3">
      <c r="A3716">
        <v>439562091</v>
      </c>
      <c r="B3716">
        <v>753354</v>
      </c>
      <c r="C3716">
        <v>3</v>
      </c>
      <c r="D3716">
        <v>423.56</v>
      </c>
    </row>
    <row r="3717" spans="1:4" x14ac:dyDescent="0.3">
      <c r="A3717">
        <v>7361440096</v>
      </c>
      <c r="B3717">
        <v>991434</v>
      </c>
      <c r="C3717">
        <v>2</v>
      </c>
      <c r="D3717">
        <v>237.62</v>
      </c>
    </row>
    <row r="3718" spans="1:4" x14ac:dyDescent="0.3">
      <c r="A3718">
        <v>2480611325</v>
      </c>
      <c r="B3718">
        <v>684939</v>
      </c>
      <c r="C3718">
        <v>1</v>
      </c>
      <c r="D3718">
        <v>727.95</v>
      </c>
    </row>
    <row r="3719" spans="1:4" x14ac:dyDescent="0.3">
      <c r="A3719">
        <v>5091640382</v>
      </c>
      <c r="B3719">
        <v>741341</v>
      </c>
      <c r="C3719">
        <v>3</v>
      </c>
      <c r="D3719">
        <v>923.84</v>
      </c>
    </row>
    <row r="3720" spans="1:4" x14ac:dyDescent="0.3">
      <c r="A3720">
        <v>1443292147</v>
      </c>
      <c r="B3720">
        <v>131136</v>
      </c>
      <c r="C3720">
        <v>3</v>
      </c>
      <c r="D3720">
        <v>37.799999999999997</v>
      </c>
    </row>
    <row r="3721" spans="1:4" x14ac:dyDescent="0.3">
      <c r="A3721">
        <v>3342653518</v>
      </c>
      <c r="B3721">
        <v>53833</v>
      </c>
      <c r="C3721">
        <v>2</v>
      </c>
      <c r="D3721">
        <v>134.69</v>
      </c>
    </row>
    <row r="3722" spans="1:4" x14ac:dyDescent="0.3">
      <c r="A3722">
        <v>3836073957</v>
      </c>
      <c r="B3722">
        <v>455755</v>
      </c>
      <c r="C3722">
        <v>2</v>
      </c>
      <c r="D3722">
        <v>44.09</v>
      </c>
    </row>
    <row r="3723" spans="1:4" x14ac:dyDescent="0.3">
      <c r="A3723">
        <v>4192669219</v>
      </c>
      <c r="B3723">
        <v>812607</v>
      </c>
      <c r="C3723">
        <v>1</v>
      </c>
      <c r="D3723">
        <v>416.65</v>
      </c>
    </row>
    <row r="3724" spans="1:4" x14ac:dyDescent="0.3">
      <c r="A3724">
        <v>6922121165</v>
      </c>
      <c r="B3724">
        <v>256783</v>
      </c>
      <c r="C3724">
        <v>2</v>
      </c>
      <c r="D3724">
        <v>906.54</v>
      </c>
    </row>
    <row r="3725" spans="1:4" x14ac:dyDescent="0.3">
      <c r="A3725">
        <v>4850653474</v>
      </c>
      <c r="B3725">
        <v>398340</v>
      </c>
      <c r="C3725">
        <v>1</v>
      </c>
      <c r="D3725">
        <v>651.92999999999995</v>
      </c>
    </row>
    <row r="3726" spans="1:4" x14ac:dyDescent="0.3">
      <c r="A3726">
        <v>1229660813</v>
      </c>
      <c r="B3726">
        <v>642612</v>
      </c>
      <c r="C3726">
        <v>2</v>
      </c>
      <c r="D3726">
        <v>517.03</v>
      </c>
    </row>
    <row r="3727" spans="1:4" x14ac:dyDescent="0.3">
      <c r="A3727">
        <v>5194396051</v>
      </c>
      <c r="B3727">
        <v>925482</v>
      </c>
      <c r="C3727">
        <v>3</v>
      </c>
      <c r="D3727">
        <v>475.04</v>
      </c>
    </row>
    <row r="3728" spans="1:4" x14ac:dyDescent="0.3">
      <c r="A3728">
        <v>8971899775</v>
      </c>
      <c r="B3728">
        <v>186168</v>
      </c>
      <c r="C3728">
        <v>1</v>
      </c>
      <c r="D3728">
        <v>878.8</v>
      </c>
    </row>
    <row r="3729" spans="1:4" x14ac:dyDescent="0.3">
      <c r="A3729">
        <v>5619049608</v>
      </c>
      <c r="B3729">
        <v>451812</v>
      </c>
      <c r="C3729">
        <v>3</v>
      </c>
      <c r="D3729">
        <v>530.85</v>
      </c>
    </row>
    <row r="3730" spans="1:4" x14ac:dyDescent="0.3">
      <c r="A3730">
        <v>9943996342</v>
      </c>
      <c r="B3730">
        <v>954722</v>
      </c>
      <c r="C3730">
        <v>2</v>
      </c>
      <c r="D3730">
        <v>616.45000000000005</v>
      </c>
    </row>
    <row r="3731" spans="1:4" x14ac:dyDescent="0.3">
      <c r="A3731">
        <v>4548721519</v>
      </c>
      <c r="B3731">
        <v>876139</v>
      </c>
      <c r="C3731">
        <v>1</v>
      </c>
      <c r="D3731">
        <v>415.75</v>
      </c>
    </row>
    <row r="3732" spans="1:4" x14ac:dyDescent="0.3">
      <c r="A3732">
        <v>6211537502</v>
      </c>
      <c r="B3732">
        <v>349294</v>
      </c>
      <c r="C3732">
        <v>2</v>
      </c>
      <c r="D3732">
        <v>934.75</v>
      </c>
    </row>
    <row r="3733" spans="1:4" x14ac:dyDescent="0.3">
      <c r="A3733">
        <v>347093563</v>
      </c>
      <c r="B3733">
        <v>313754</v>
      </c>
      <c r="C3733">
        <v>3</v>
      </c>
      <c r="D3733">
        <v>136.6</v>
      </c>
    </row>
    <row r="3734" spans="1:4" x14ac:dyDescent="0.3">
      <c r="A3734">
        <v>1855924568</v>
      </c>
      <c r="B3734">
        <v>455755</v>
      </c>
      <c r="C3734">
        <v>2</v>
      </c>
      <c r="D3734">
        <v>44.09</v>
      </c>
    </row>
    <row r="3735" spans="1:4" x14ac:dyDescent="0.3">
      <c r="A3735">
        <v>5914484553</v>
      </c>
      <c r="B3735">
        <v>969851</v>
      </c>
      <c r="C3735">
        <v>3</v>
      </c>
      <c r="D3735">
        <v>340.66</v>
      </c>
    </row>
    <row r="3736" spans="1:4" x14ac:dyDescent="0.3">
      <c r="A3736">
        <v>8068903161</v>
      </c>
      <c r="B3736">
        <v>473647</v>
      </c>
      <c r="C3736">
        <v>1</v>
      </c>
      <c r="D3736">
        <v>43.05</v>
      </c>
    </row>
    <row r="3737" spans="1:4" x14ac:dyDescent="0.3">
      <c r="A3737">
        <v>2147159735</v>
      </c>
      <c r="B3737">
        <v>123983</v>
      </c>
      <c r="C3737">
        <v>1</v>
      </c>
      <c r="D3737">
        <v>785.67</v>
      </c>
    </row>
    <row r="3738" spans="1:4" x14ac:dyDescent="0.3">
      <c r="A3738">
        <v>9006983686</v>
      </c>
      <c r="B3738">
        <v>305754</v>
      </c>
      <c r="C3738">
        <v>3</v>
      </c>
      <c r="D3738">
        <v>979.99</v>
      </c>
    </row>
    <row r="3739" spans="1:4" x14ac:dyDescent="0.3">
      <c r="A3739">
        <v>7606134274</v>
      </c>
      <c r="B3739">
        <v>451812</v>
      </c>
      <c r="C3739">
        <v>1</v>
      </c>
      <c r="D3739">
        <v>530.85</v>
      </c>
    </row>
    <row r="3740" spans="1:4" x14ac:dyDescent="0.3">
      <c r="A3740">
        <v>4034750827</v>
      </c>
      <c r="B3740">
        <v>690565</v>
      </c>
      <c r="C3740">
        <v>1</v>
      </c>
      <c r="D3740">
        <v>951.27</v>
      </c>
    </row>
    <row r="3741" spans="1:4" x14ac:dyDescent="0.3">
      <c r="A3741">
        <v>851062565</v>
      </c>
      <c r="B3741">
        <v>901144</v>
      </c>
      <c r="C3741">
        <v>2</v>
      </c>
      <c r="D3741">
        <v>340.36</v>
      </c>
    </row>
    <row r="3742" spans="1:4" x14ac:dyDescent="0.3">
      <c r="A3742">
        <v>4283323746</v>
      </c>
      <c r="B3742">
        <v>642612</v>
      </c>
      <c r="C3742">
        <v>1</v>
      </c>
      <c r="D3742">
        <v>517.03</v>
      </c>
    </row>
    <row r="3743" spans="1:4" x14ac:dyDescent="0.3">
      <c r="A3743">
        <v>7842390585</v>
      </c>
      <c r="B3743">
        <v>287070</v>
      </c>
      <c r="C3743">
        <v>1</v>
      </c>
      <c r="D3743">
        <v>443.17</v>
      </c>
    </row>
    <row r="3744" spans="1:4" x14ac:dyDescent="0.3">
      <c r="A3744">
        <v>2449548943</v>
      </c>
      <c r="B3744">
        <v>124290</v>
      </c>
      <c r="C3744">
        <v>3</v>
      </c>
      <c r="D3744">
        <v>39.65</v>
      </c>
    </row>
    <row r="3745" spans="1:4" x14ac:dyDescent="0.3">
      <c r="A3745">
        <v>7067924535</v>
      </c>
      <c r="B3745">
        <v>679284</v>
      </c>
      <c r="C3745">
        <v>2</v>
      </c>
      <c r="D3745">
        <v>877.89</v>
      </c>
    </row>
    <row r="3746" spans="1:4" x14ac:dyDescent="0.3">
      <c r="A3746">
        <v>1602291242</v>
      </c>
      <c r="B3746">
        <v>131937</v>
      </c>
      <c r="C3746">
        <v>3</v>
      </c>
      <c r="D3746">
        <v>287.81</v>
      </c>
    </row>
    <row r="3747" spans="1:4" x14ac:dyDescent="0.3">
      <c r="A3747">
        <v>7067630786</v>
      </c>
      <c r="B3747">
        <v>481843</v>
      </c>
      <c r="C3747">
        <v>2</v>
      </c>
      <c r="D3747">
        <v>297.68</v>
      </c>
    </row>
    <row r="3748" spans="1:4" x14ac:dyDescent="0.3">
      <c r="A3748">
        <v>9726762425</v>
      </c>
      <c r="B3748">
        <v>137909</v>
      </c>
      <c r="C3748">
        <v>3</v>
      </c>
      <c r="D3748">
        <v>864.3</v>
      </c>
    </row>
    <row r="3749" spans="1:4" x14ac:dyDescent="0.3">
      <c r="A3749">
        <v>1129887168</v>
      </c>
      <c r="B3749">
        <v>77308</v>
      </c>
      <c r="C3749">
        <v>1</v>
      </c>
      <c r="D3749">
        <v>223.27</v>
      </c>
    </row>
    <row r="3750" spans="1:4" x14ac:dyDescent="0.3">
      <c r="A3750">
        <v>3371892236</v>
      </c>
      <c r="B3750">
        <v>425341</v>
      </c>
      <c r="C3750">
        <v>2</v>
      </c>
      <c r="D3750">
        <v>486.28</v>
      </c>
    </row>
    <row r="3751" spans="1:4" x14ac:dyDescent="0.3">
      <c r="A3751">
        <v>6532953824</v>
      </c>
      <c r="B3751">
        <v>473647</v>
      </c>
      <c r="C3751">
        <v>1</v>
      </c>
      <c r="D3751">
        <v>43.05</v>
      </c>
    </row>
    <row r="3752" spans="1:4" x14ac:dyDescent="0.3">
      <c r="A3752">
        <v>252964377</v>
      </c>
      <c r="B3752">
        <v>240179</v>
      </c>
      <c r="C3752">
        <v>2</v>
      </c>
      <c r="D3752">
        <v>90.56</v>
      </c>
    </row>
    <row r="3753" spans="1:4" x14ac:dyDescent="0.3">
      <c r="A3753">
        <v>6270495384</v>
      </c>
      <c r="B3753">
        <v>51036</v>
      </c>
      <c r="C3753">
        <v>3</v>
      </c>
      <c r="D3753">
        <v>931.61</v>
      </c>
    </row>
    <row r="3754" spans="1:4" x14ac:dyDescent="0.3">
      <c r="A3754">
        <v>2450770184</v>
      </c>
      <c r="B3754">
        <v>385113</v>
      </c>
      <c r="C3754">
        <v>1</v>
      </c>
      <c r="D3754">
        <v>816.38</v>
      </c>
    </row>
    <row r="3755" spans="1:4" x14ac:dyDescent="0.3">
      <c r="A3755">
        <v>7543192113</v>
      </c>
      <c r="B3755">
        <v>114414</v>
      </c>
      <c r="C3755">
        <v>1</v>
      </c>
      <c r="D3755">
        <v>832.06</v>
      </c>
    </row>
    <row r="3756" spans="1:4" x14ac:dyDescent="0.3">
      <c r="A3756">
        <v>9890817032</v>
      </c>
      <c r="B3756">
        <v>487065</v>
      </c>
      <c r="C3756">
        <v>2</v>
      </c>
      <c r="D3756">
        <v>374.68</v>
      </c>
    </row>
    <row r="3757" spans="1:4" x14ac:dyDescent="0.3">
      <c r="A3757">
        <v>183165359</v>
      </c>
      <c r="B3757">
        <v>762527</v>
      </c>
      <c r="C3757">
        <v>3</v>
      </c>
      <c r="D3757">
        <v>690.08</v>
      </c>
    </row>
    <row r="3758" spans="1:4" x14ac:dyDescent="0.3">
      <c r="A3758">
        <v>2136907826</v>
      </c>
      <c r="B3758">
        <v>11422</v>
      </c>
      <c r="C3758">
        <v>2</v>
      </c>
      <c r="D3758">
        <v>127.16</v>
      </c>
    </row>
    <row r="3759" spans="1:4" x14ac:dyDescent="0.3">
      <c r="A3759">
        <v>2801605687</v>
      </c>
      <c r="B3759">
        <v>681063</v>
      </c>
      <c r="C3759">
        <v>3</v>
      </c>
      <c r="D3759">
        <v>321.27999999999997</v>
      </c>
    </row>
    <row r="3760" spans="1:4" x14ac:dyDescent="0.3">
      <c r="A3760">
        <v>8869292457</v>
      </c>
      <c r="B3760">
        <v>567671</v>
      </c>
      <c r="C3760">
        <v>1</v>
      </c>
      <c r="D3760">
        <v>418.48</v>
      </c>
    </row>
    <row r="3761" spans="1:4" x14ac:dyDescent="0.3">
      <c r="A3761">
        <v>5414471648</v>
      </c>
      <c r="B3761">
        <v>337168</v>
      </c>
      <c r="C3761">
        <v>2</v>
      </c>
      <c r="D3761">
        <v>545.49</v>
      </c>
    </row>
    <row r="3762" spans="1:4" x14ac:dyDescent="0.3">
      <c r="A3762">
        <v>7827370415</v>
      </c>
      <c r="B3762">
        <v>448752</v>
      </c>
      <c r="C3762">
        <v>3</v>
      </c>
      <c r="D3762">
        <v>160.07</v>
      </c>
    </row>
    <row r="3763" spans="1:4" x14ac:dyDescent="0.3">
      <c r="A3763">
        <v>7216662926</v>
      </c>
      <c r="B3763">
        <v>820973</v>
      </c>
      <c r="C3763">
        <v>2</v>
      </c>
      <c r="D3763">
        <v>114.52</v>
      </c>
    </row>
    <row r="3764" spans="1:4" x14ac:dyDescent="0.3">
      <c r="A3764">
        <v>349410429</v>
      </c>
      <c r="B3764">
        <v>34186</v>
      </c>
      <c r="C3764">
        <v>3</v>
      </c>
      <c r="D3764">
        <v>925.65</v>
      </c>
    </row>
    <row r="3765" spans="1:4" x14ac:dyDescent="0.3">
      <c r="A3765">
        <v>8512030806</v>
      </c>
      <c r="B3765">
        <v>991434</v>
      </c>
      <c r="C3765">
        <v>1</v>
      </c>
      <c r="D3765">
        <v>237.62</v>
      </c>
    </row>
    <row r="3766" spans="1:4" x14ac:dyDescent="0.3">
      <c r="A3766">
        <v>8003807551</v>
      </c>
      <c r="B3766">
        <v>354409</v>
      </c>
      <c r="C3766">
        <v>1</v>
      </c>
      <c r="D3766">
        <v>325.08</v>
      </c>
    </row>
    <row r="3767" spans="1:4" x14ac:dyDescent="0.3">
      <c r="A3767">
        <v>274320517</v>
      </c>
      <c r="B3767">
        <v>153019</v>
      </c>
      <c r="C3767">
        <v>2</v>
      </c>
      <c r="D3767">
        <v>947.95</v>
      </c>
    </row>
    <row r="3768" spans="1:4" x14ac:dyDescent="0.3">
      <c r="A3768">
        <v>2150447285</v>
      </c>
      <c r="B3768">
        <v>18035</v>
      </c>
      <c r="C3768">
        <v>3</v>
      </c>
      <c r="D3768">
        <v>968.94</v>
      </c>
    </row>
    <row r="3769" spans="1:4" x14ac:dyDescent="0.3">
      <c r="A3769">
        <v>5089385450</v>
      </c>
      <c r="B3769">
        <v>726958</v>
      </c>
      <c r="C3769">
        <v>2</v>
      </c>
      <c r="D3769">
        <v>887.48</v>
      </c>
    </row>
    <row r="3770" spans="1:4" x14ac:dyDescent="0.3">
      <c r="A3770">
        <v>8622799862</v>
      </c>
      <c r="B3770">
        <v>679865</v>
      </c>
      <c r="C3770">
        <v>1</v>
      </c>
      <c r="D3770">
        <v>347.91</v>
      </c>
    </row>
    <row r="3771" spans="1:4" x14ac:dyDescent="0.3">
      <c r="A3771">
        <v>2773034272</v>
      </c>
      <c r="B3771">
        <v>6405</v>
      </c>
      <c r="C3771">
        <v>2</v>
      </c>
      <c r="D3771">
        <v>236.51</v>
      </c>
    </row>
    <row r="3772" spans="1:4" x14ac:dyDescent="0.3">
      <c r="A3772">
        <v>4028266143</v>
      </c>
      <c r="B3772">
        <v>937542</v>
      </c>
      <c r="C3772">
        <v>3</v>
      </c>
      <c r="D3772">
        <v>97.04</v>
      </c>
    </row>
    <row r="3773" spans="1:4" x14ac:dyDescent="0.3">
      <c r="A3773">
        <v>9691888826</v>
      </c>
      <c r="B3773">
        <v>57405</v>
      </c>
      <c r="C3773">
        <v>1</v>
      </c>
      <c r="D3773">
        <v>607.66999999999996</v>
      </c>
    </row>
    <row r="3774" spans="1:4" x14ac:dyDescent="0.3">
      <c r="A3774">
        <v>8891340263</v>
      </c>
      <c r="B3774">
        <v>623234</v>
      </c>
      <c r="C3774">
        <v>3</v>
      </c>
      <c r="D3774">
        <v>329.79</v>
      </c>
    </row>
    <row r="3775" spans="1:4" x14ac:dyDescent="0.3">
      <c r="A3775">
        <v>1149293318</v>
      </c>
      <c r="B3775">
        <v>925482</v>
      </c>
      <c r="C3775">
        <v>3</v>
      </c>
      <c r="D3775">
        <v>475.04</v>
      </c>
    </row>
    <row r="3776" spans="1:4" x14ac:dyDescent="0.3">
      <c r="A3776">
        <v>1288695184</v>
      </c>
      <c r="B3776">
        <v>264803</v>
      </c>
      <c r="C3776">
        <v>2</v>
      </c>
      <c r="D3776">
        <v>995.98</v>
      </c>
    </row>
    <row r="3777" spans="1:4" x14ac:dyDescent="0.3">
      <c r="A3777">
        <v>5229336544</v>
      </c>
      <c r="B3777">
        <v>692985</v>
      </c>
      <c r="C3777">
        <v>3</v>
      </c>
      <c r="D3777">
        <v>197.39</v>
      </c>
    </row>
    <row r="3778" spans="1:4" x14ac:dyDescent="0.3">
      <c r="A3778">
        <v>196885435</v>
      </c>
      <c r="B3778">
        <v>451812</v>
      </c>
      <c r="C3778">
        <v>2</v>
      </c>
      <c r="D3778">
        <v>530.85</v>
      </c>
    </row>
    <row r="3779" spans="1:4" x14ac:dyDescent="0.3">
      <c r="A3779">
        <v>6961457996</v>
      </c>
      <c r="B3779">
        <v>18035</v>
      </c>
      <c r="C3779">
        <v>3</v>
      </c>
      <c r="D3779">
        <v>968.94</v>
      </c>
    </row>
    <row r="3780" spans="1:4" x14ac:dyDescent="0.3">
      <c r="A3780">
        <v>5059907679</v>
      </c>
      <c r="B3780">
        <v>723678</v>
      </c>
      <c r="C3780">
        <v>3</v>
      </c>
      <c r="D3780">
        <v>675.46</v>
      </c>
    </row>
    <row r="3781" spans="1:4" x14ac:dyDescent="0.3">
      <c r="A3781">
        <v>9046226901</v>
      </c>
      <c r="B3781">
        <v>954722</v>
      </c>
      <c r="C3781">
        <v>3</v>
      </c>
      <c r="D3781">
        <v>616.45000000000005</v>
      </c>
    </row>
    <row r="3782" spans="1:4" x14ac:dyDescent="0.3">
      <c r="A3782">
        <v>515408216</v>
      </c>
      <c r="B3782">
        <v>51036</v>
      </c>
      <c r="C3782">
        <v>1</v>
      </c>
      <c r="D3782">
        <v>931.61</v>
      </c>
    </row>
    <row r="3783" spans="1:4" x14ac:dyDescent="0.3">
      <c r="A3783">
        <v>9048597167</v>
      </c>
      <c r="B3783">
        <v>661577</v>
      </c>
      <c r="C3783">
        <v>1</v>
      </c>
      <c r="D3783">
        <v>720.95</v>
      </c>
    </row>
    <row r="3784" spans="1:4" x14ac:dyDescent="0.3">
      <c r="A3784">
        <v>4308216668</v>
      </c>
      <c r="B3784">
        <v>990993</v>
      </c>
      <c r="C3784">
        <v>2</v>
      </c>
      <c r="D3784">
        <v>263.7</v>
      </c>
    </row>
    <row r="3785" spans="1:4" x14ac:dyDescent="0.3">
      <c r="A3785">
        <v>8671875127</v>
      </c>
      <c r="B3785">
        <v>15314</v>
      </c>
      <c r="C3785">
        <v>2</v>
      </c>
      <c r="D3785">
        <v>578.85</v>
      </c>
    </row>
    <row r="3786" spans="1:4" x14ac:dyDescent="0.3">
      <c r="A3786">
        <v>9622968817</v>
      </c>
      <c r="B3786">
        <v>537274</v>
      </c>
      <c r="C3786">
        <v>3</v>
      </c>
      <c r="D3786">
        <v>702.71</v>
      </c>
    </row>
    <row r="3787" spans="1:4" x14ac:dyDescent="0.3">
      <c r="A3787">
        <v>7832599414</v>
      </c>
      <c r="B3787">
        <v>490602</v>
      </c>
      <c r="C3787">
        <v>1</v>
      </c>
      <c r="D3787">
        <v>549.47</v>
      </c>
    </row>
    <row r="3788" spans="1:4" x14ac:dyDescent="0.3">
      <c r="A3788">
        <v>5533307028</v>
      </c>
      <c r="B3788">
        <v>67197</v>
      </c>
      <c r="C3788">
        <v>1</v>
      </c>
      <c r="D3788">
        <v>552.20000000000005</v>
      </c>
    </row>
    <row r="3789" spans="1:4" x14ac:dyDescent="0.3">
      <c r="A3789">
        <v>752185231</v>
      </c>
      <c r="B3789">
        <v>659290</v>
      </c>
      <c r="C3789">
        <v>1</v>
      </c>
      <c r="D3789">
        <v>319.33999999999997</v>
      </c>
    </row>
    <row r="3790" spans="1:4" x14ac:dyDescent="0.3">
      <c r="A3790">
        <v>5859787209</v>
      </c>
      <c r="B3790">
        <v>131136</v>
      </c>
      <c r="C3790">
        <v>2</v>
      </c>
      <c r="D3790">
        <v>37.799999999999997</v>
      </c>
    </row>
    <row r="3791" spans="1:4" x14ac:dyDescent="0.3">
      <c r="A3791">
        <v>1736713150</v>
      </c>
      <c r="B3791">
        <v>661577</v>
      </c>
      <c r="C3791">
        <v>1</v>
      </c>
      <c r="D3791">
        <v>720.95</v>
      </c>
    </row>
    <row r="3792" spans="1:4" x14ac:dyDescent="0.3">
      <c r="A3792">
        <v>3620570172</v>
      </c>
      <c r="B3792">
        <v>57405</v>
      </c>
      <c r="C3792">
        <v>1</v>
      </c>
      <c r="D3792">
        <v>607.66999999999996</v>
      </c>
    </row>
    <row r="3793" spans="1:4" x14ac:dyDescent="0.3">
      <c r="A3793">
        <v>5758119413</v>
      </c>
      <c r="B3793">
        <v>642612</v>
      </c>
      <c r="C3793">
        <v>3</v>
      </c>
      <c r="D3793">
        <v>517.03</v>
      </c>
    </row>
    <row r="3794" spans="1:4" x14ac:dyDescent="0.3">
      <c r="A3794">
        <v>2204489775</v>
      </c>
      <c r="B3794">
        <v>679865</v>
      </c>
      <c r="C3794">
        <v>2</v>
      </c>
      <c r="D3794">
        <v>347.91</v>
      </c>
    </row>
    <row r="3795" spans="1:4" x14ac:dyDescent="0.3">
      <c r="A3795">
        <v>5881059783</v>
      </c>
      <c r="B3795">
        <v>112390</v>
      </c>
      <c r="C3795">
        <v>3</v>
      </c>
      <c r="D3795">
        <v>877.98</v>
      </c>
    </row>
    <row r="3796" spans="1:4" x14ac:dyDescent="0.3">
      <c r="A3796">
        <v>9475167773</v>
      </c>
      <c r="B3796">
        <v>487931</v>
      </c>
      <c r="C3796">
        <v>2</v>
      </c>
      <c r="D3796">
        <v>709.08</v>
      </c>
    </row>
    <row r="3797" spans="1:4" x14ac:dyDescent="0.3">
      <c r="A3797">
        <v>4635228647</v>
      </c>
      <c r="B3797">
        <v>131136</v>
      </c>
      <c r="C3797">
        <v>2</v>
      </c>
      <c r="D3797">
        <v>37.799999999999997</v>
      </c>
    </row>
    <row r="3798" spans="1:4" x14ac:dyDescent="0.3">
      <c r="A3798">
        <v>8394536341</v>
      </c>
      <c r="B3798">
        <v>257719</v>
      </c>
      <c r="C3798">
        <v>1</v>
      </c>
      <c r="D3798">
        <v>281.73</v>
      </c>
    </row>
    <row r="3799" spans="1:4" x14ac:dyDescent="0.3">
      <c r="A3799">
        <v>4726427550</v>
      </c>
      <c r="B3799">
        <v>487065</v>
      </c>
      <c r="C3799">
        <v>2</v>
      </c>
      <c r="D3799">
        <v>374.68</v>
      </c>
    </row>
    <row r="3800" spans="1:4" x14ac:dyDescent="0.3">
      <c r="A3800">
        <v>5387935727</v>
      </c>
      <c r="B3800">
        <v>532965</v>
      </c>
      <c r="C3800">
        <v>3</v>
      </c>
      <c r="D3800">
        <v>307.23</v>
      </c>
    </row>
    <row r="3801" spans="1:4" x14ac:dyDescent="0.3">
      <c r="A3801">
        <v>1886705751</v>
      </c>
      <c r="B3801">
        <v>734789</v>
      </c>
      <c r="C3801">
        <v>1</v>
      </c>
      <c r="D3801">
        <v>395.82</v>
      </c>
    </row>
    <row r="3802" spans="1:4" x14ac:dyDescent="0.3">
      <c r="A3802">
        <v>4224014067</v>
      </c>
      <c r="B3802">
        <v>679865</v>
      </c>
      <c r="C3802">
        <v>2</v>
      </c>
      <c r="D3802">
        <v>347.91</v>
      </c>
    </row>
    <row r="3803" spans="1:4" x14ac:dyDescent="0.3">
      <c r="A3803">
        <v>8726515908</v>
      </c>
      <c r="B3803">
        <v>34186</v>
      </c>
      <c r="C3803">
        <v>2</v>
      </c>
      <c r="D3803">
        <v>925.65</v>
      </c>
    </row>
    <row r="3804" spans="1:4" x14ac:dyDescent="0.3">
      <c r="A3804">
        <v>7388091459</v>
      </c>
      <c r="B3804">
        <v>832348</v>
      </c>
      <c r="C3804">
        <v>1</v>
      </c>
      <c r="D3804">
        <v>831.43</v>
      </c>
    </row>
    <row r="3805" spans="1:4" x14ac:dyDescent="0.3">
      <c r="A3805">
        <v>9320256091</v>
      </c>
      <c r="B3805">
        <v>382511</v>
      </c>
      <c r="C3805">
        <v>2</v>
      </c>
      <c r="D3805">
        <v>702.54</v>
      </c>
    </row>
    <row r="3806" spans="1:4" x14ac:dyDescent="0.3">
      <c r="A3806">
        <v>3872093894</v>
      </c>
      <c r="B3806">
        <v>18035</v>
      </c>
      <c r="C3806">
        <v>2</v>
      </c>
      <c r="D3806">
        <v>968.94</v>
      </c>
    </row>
    <row r="3807" spans="1:4" x14ac:dyDescent="0.3">
      <c r="A3807">
        <v>992848455</v>
      </c>
      <c r="B3807">
        <v>435929</v>
      </c>
      <c r="C3807">
        <v>2</v>
      </c>
      <c r="D3807">
        <v>856.89</v>
      </c>
    </row>
    <row r="3808" spans="1:4" x14ac:dyDescent="0.3">
      <c r="A3808">
        <v>4458723519</v>
      </c>
      <c r="B3808">
        <v>970529</v>
      </c>
      <c r="C3808">
        <v>2</v>
      </c>
      <c r="D3808">
        <v>827.44</v>
      </c>
    </row>
    <row r="3809" spans="1:4" x14ac:dyDescent="0.3">
      <c r="A3809">
        <v>7755662096</v>
      </c>
      <c r="B3809">
        <v>799952</v>
      </c>
      <c r="C3809">
        <v>3</v>
      </c>
      <c r="D3809">
        <v>922.64</v>
      </c>
    </row>
    <row r="3810" spans="1:4" x14ac:dyDescent="0.3">
      <c r="A3810">
        <v>5779793224</v>
      </c>
      <c r="B3810">
        <v>537274</v>
      </c>
      <c r="C3810">
        <v>3</v>
      </c>
      <c r="D3810">
        <v>702.71</v>
      </c>
    </row>
    <row r="3811" spans="1:4" x14ac:dyDescent="0.3">
      <c r="A3811">
        <v>8253576531</v>
      </c>
      <c r="B3811">
        <v>361361</v>
      </c>
      <c r="C3811">
        <v>2</v>
      </c>
      <c r="D3811">
        <v>826.21</v>
      </c>
    </row>
    <row r="3812" spans="1:4" x14ac:dyDescent="0.3">
      <c r="A3812">
        <v>4993169316</v>
      </c>
      <c r="B3812">
        <v>243235</v>
      </c>
      <c r="C3812">
        <v>3</v>
      </c>
      <c r="D3812">
        <v>109.03</v>
      </c>
    </row>
    <row r="3813" spans="1:4" x14ac:dyDescent="0.3">
      <c r="A3813">
        <v>828017545</v>
      </c>
      <c r="B3813">
        <v>264803</v>
      </c>
      <c r="C3813">
        <v>3</v>
      </c>
      <c r="D3813">
        <v>995.98</v>
      </c>
    </row>
    <row r="3814" spans="1:4" x14ac:dyDescent="0.3">
      <c r="A3814">
        <v>2012368621</v>
      </c>
      <c r="B3814">
        <v>991434</v>
      </c>
      <c r="C3814">
        <v>1</v>
      </c>
      <c r="D3814">
        <v>237.62</v>
      </c>
    </row>
    <row r="3815" spans="1:4" x14ac:dyDescent="0.3">
      <c r="A3815">
        <v>6603205997</v>
      </c>
      <c r="B3815">
        <v>604184</v>
      </c>
      <c r="C3815">
        <v>2</v>
      </c>
      <c r="D3815">
        <v>397.55</v>
      </c>
    </row>
    <row r="3816" spans="1:4" x14ac:dyDescent="0.3">
      <c r="A3816">
        <v>833581472</v>
      </c>
      <c r="B3816">
        <v>455083</v>
      </c>
      <c r="C3816">
        <v>3</v>
      </c>
      <c r="D3816">
        <v>959.01</v>
      </c>
    </row>
    <row r="3817" spans="1:4" x14ac:dyDescent="0.3">
      <c r="A3817">
        <v>8755782101</v>
      </c>
      <c r="B3817">
        <v>961614</v>
      </c>
      <c r="C3817">
        <v>3</v>
      </c>
      <c r="D3817">
        <v>227.22</v>
      </c>
    </row>
    <row r="3818" spans="1:4" x14ac:dyDescent="0.3">
      <c r="A3818">
        <v>1049830215</v>
      </c>
      <c r="B3818">
        <v>349294</v>
      </c>
      <c r="C3818">
        <v>2</v>
      </c>
      <c r="D3818">
        <v>934.75</v>
      </c>
    </row>
    <row r="3819" spans="1:4" x14ac:dyDescent="0.3">
      <c r="A3819">
        <v>2399383238</v>
      </c>
      <c r="B3819">
        <v>114414</v>
      </c>
      <c r="C3819">
        <v>1</v>
      </c>
      <c r="D3819">
        <v>832.06</v>
      </c>
    </row>
    <row r="3820" spans="1:4" x14ac:dyDescent="0.3">
      <c r="A3820">
        <v>143399998</v>
      </c>
      <c r="B3820">
        <v>187399</v>
      </c>
      <c r="C3820">
        <v>2</v>
      </c>
      <c r="D3820">
        <v>53.49</v>
      </c>
    </row>
    <row r="3821" spans="1:4" x14ac:dyDescent="0.3">
      <c r="A3821">
        <v>2444273306</v>
      </c>
      <c r="B3821">
        <v>679284</v>
      </c>
      <c r="C3821">
        <v>3</v>
      </c>
      <c r="D3821">
        <v>877.89</v>
      </c>
    </row>
    <row r="3822" spans="1:4" x14ac:dyDescent="0.3">
      <c r="A3822">
        <v>1309618968</v>
      </c>
      <c r="B3822">
        <v>487931</v>
      </c>
      <c r="C3822">
        <v>3</v>
      </c>
      <c r="D3822">
        <v>709.08</v>
      </c>
    </row>
    <row r="3823" spans="1:4" x14ac:dyDescent="0.3">
      <c r="A3823">
        <v>3972788794</v>
      </c>
      <c r="B3823">
        <v>561860</v>
      </c>
      <c r="C3823">
        <v>1</v>
      </c>
      <c r="D3823">
        <v>874.78</v>
      </c>
    </row>
    <row r="3824" spans="1:4" x14ac:dyDescent="0.3">
      <c r="A3824">
        <v>2356073413</v>
      </c>
      <c r="B3824">
        <v>451812</v>
      </c>
      <c r="C3824">
        <v>1</v>
      </c>
      <c r="D3824">
        <v>530.85</v>
      </c>
    </row>
    <row r="3825" spans="1:4" x14ac:dyDescent="0.3">
      <c r="A3825">
        <v>3775683944</v>
      </c>
      <c r="B3825">
        <v>741341</v>
      </c>
      <c r="C3825">
        <v>3</v>
      </c>
      <c r="D3825">
        <v>923.84</v>
      </c>
    </row>
    <row r="3826" spans="1:4" x14ac:dyDescent="0.3">
      <c r="A3826">
        <v>8994776653</v>
      </c>
      <c r="B3826">
        <v>487065</v>
      </c>
      <c r="C3826">
        <v>3</v>
      </c>
      <c r="D3826">
        <v>374.68</v>
      </c>
    </row>
    <row r="3827" spans="1:4" x14ac:dyDescent="0.3">
      <c r="A3827">
        <v>8124075720</v>
      </c>
      <c r="B3827">
        <v>659290</v>
      </c>
      <c r="C3827">
        <v>1</v>
      </c>
      <c r="D3827">
        <v>319.33999999999997</v>
      </c>
    </row>
    <row r="3828" spans="1:4" x14ac:dyDescent="0.3">
      <c r="A3828">
        <v>5534171862</v>
      </c>
      <c r="B3828">
        <v>611575</v>
      </c>
      <c r="C3828">
        <v>1</v>
      </c>
      <c r="D3828">
        <v>482.06</v>
      </c>
    </row>
    <row r="3829" spans="1:4" x14ac:dyDescent="0.3">
      <c r="A3829">
        <v>4825558658</v>
      </c>
      <c r="B3829">
        <v>542300</v>
      </c>
      <c r="C3829">
        <v>3</v>
      </c>
      <c r="D3829">
        <v>255.35</v>
      </c>
    </row>
    <row r="3830" spans="1:4" x14ac:dyDescent="0.3">
      <c r="A3830">
        <v>1541676341</v>
      </c>
      <c r="B3830">
        <v>833557</v>
      </c>
      <c r="C3830">
        <v>2</v>
      </c>
      <c r="D3830">
        <v>422.87</v>
      </c>
    </row>
    <row r="3831" spans="1:4" x14ac:dyDescent="0.3">
      <c r="A3831">
        <v>5360755658</v>
      </c>
      <c r="B3831">
        <v>647462</v>
      </c>
      <c r="C3831">
        <v>2</v>
      </c>
      <c r="D3831">
        <v>326.42</v>
      </c>
    </row>
    <row r="3832" spans="1:4" x14ac:dyDescent="0.3">
      <c r="A3832">
        <v>844328418</v>
      </c>
      <c r="B3832">
        <v>799459</v>
      </c>
      <c r="C3832">
        <v>3</v>
      </c>
      <c r="D3832">
        <v>852.02</v>
      </c>
    </row>
    <row r="3833" spans="1:4" x14ac:dyDescent="0.3">
      <c r="A3833">
        <v>1843468816</v>
      </c>
      <c r="B3833">
        <v>952124</v>
      </c>
      <c r="C3833">
        <v>3</v>
      </c>
      <c r="D3833">
        <v>127.08</v>
      </c>
    </row>
    <row r="3834" spans="1:4" x14ac:dyDescent="0.3">
      <c r="A3834">
        <v>3771484570</v>
      </c>
      <c r="B3834">
        <v>378287</v>
      </c>
      <c r="C3834">
        <v>1</v>
      </c>
      <c r="D3834">
        <v>332.84</v>
      </c>
    </row>
    <row r="3835" spans="1:4" x14ac:dyDescent="0.3">
      <c r="A3835">
        <v>2458783424</v>
      </c>
      <c r="B3835">
        <v>820973</v>
      </c>
      <c r="C3835">
        <v>3</v>
      </c>
      <c r="D3835">
        <v>114.52</v>
      </c>
    </row>
    <row r="3836" spans="1:4" x14ac:dyDescent="0.3">
      <c r="A3836">
        <v>2272849018</v>
      </c>
      <c r="B3836">
        <v>871592</v>
      </c>
      <c r="C3836">
        <v>1</v>
      </c>
      <c r="D3836">
        <v>870.29</v>
      </c>
    </row>
    <row r="3837" spans="1:4" x14ac:dyDescent="0.3">
      <c r="A3837">
        <v>8549503132</v>
      </c>
      <c r="B3837">
        <v>349294</v>
      </c>
      <c r="C3837">
        <v>2</v>
      </c>
      <c r="D3837">
        <v>934.75</v>
      </c>
    </row>
    <row r="3838" spans="1:4" x14ac:dyDescent="0.3">
      <c r="A3838">
        <v>4032847942</v>
      </c>
      <c r="B3838">
        <v>264803</v>
      </c>
      <c r="C3838">
        <v>2</v>
      </c>
      <c r="D3838">
        <v>995.98</v>
      </c>
    </row>
    <row r="3839" spans="1:4" x14ac:dyDescent="0.3">
      <c r="A3839">
        <v>8224665612</v>
      </c>
      <c r="B3839">
        <v>425341</v>
      </c>
      <c r="C3839">
        <v>3</v>
      </c>
      <c r="D3839">
        <v>486.28</v>
      </c>
    </row>
    <row r="3840" spans="1:4" x14ac:dyDescent="0.3">
      <c r="A3840">
        <v>8007222259</v>
      </c>
      <c r="B3840">
        <v>120532</v>
      </c>
      <c r="C3840">
        <v>2</v>
      </c>
      <c r="D3840">
        <v>697.53</v>
      </c>
    </row>
    <row r="3841" spans="1:4" x14ac:dyDescent="0.3">
      <c r="A3841">
        <v>3522030676</v>
      </c>
      <c r="B3841">
        <v>365132</v>
      </c>
      <c r="C3841">
        <v>2</v>
      </c>
      <c r="D3841">
        <v>229.38</v>
      </c>
    </row>
    <row r="3842" spans="1:4" x14ac:dyDescent="0.3">
      <c r="A3842">
        <v>3224743071</v>
      </c>
      <c r="B3842">
        <v>600767</v>
      </c>
      <c r="C3842">
        <v>3</v>
      </c>
      <c r="D3842">
        <v>722.42</v>
      </c>
    </row>
    <row r="3843" spans="1:4" x14ac:dyDescent="0.3">
      <c r="A3843">
        <v>7474790671</v>
      </c>
      <c r="B3843">
        <v>52729</v>
      </c>
      <c r="C3843">
        <v>3</v>
      </c>
      <c r="D3843">
        <v>316.02</v>
      </c>
    </row>
    <row r="3844" spans="1:4" x14ac:dyDescent="0.3">
      <c r="A3844">
        <v>7884745950</v>
      </c>
      <c r="B3844">
        <v>305754</v>
      </c>
      <c r="C3844">
        <v>1</v>
      </c>
      <c r="D3844">
        <v>979.99</v>
      </c>
    </row>
    <row r="3845" spans="1:4" x14ac:dyDescent="0.3">
      <c r="A3845">
        <v>8269502930</v>
      </c>
      <c r="B3845">
        <v>762527</v>
      </c>
      <c r="C3845">
        <v>2</v>
      </c>
      <c r="D3845">
        <v>690.08</v>
      </c>
    </row>
    <row r="3846" spans="1:4" x14ac:dyDescent="0.3">
      <c r="A3846">
        <v>985347383</v>
      </c>
      <c r="B3846">
        <v>440875</v>
      </c>
      <c r="C3846">
        <v>2</v>
      </c>
      <c r="D3846">
        <v>275.02999999999997</v>
      </c>
    </row>
    <row r="3847" spans="1:4" x14ac:dyDescent="0.3">
      <c r="A3847">
        <v>5932091553</v>
      </c>
      <c r="B3847">
        <v>9436</v>
      </c>
      <c r="C3847">
        <v>2</v>
      </c>
      <c r="D3847">
        <v>88.43</v>
      </c>
    </row>
    <row r="3848" spans="1:4" x14ac:dyDescent="0.3">
      <c r="A3848">
        <v>69932727</v>
      </c>
      <c r="B3848">
        <v>753354</v>
      </c>
      <c r="C3848">
        <v>3</v>
      </c>
      <c r="D3848">
        <v>423.56</v>
      </c>
    </row>
    <row r="3849" spans="1:4" x14ac:dyDescent="0.3">
      <c r="A3849">
        <v>2715027145</v>
      </c>
      <c r="B3849">
        <v>677542</v>
      </c>
      <c r="C3849">
        <v>3</v>
      </c>
      <c r="D3849">
        <v>212.61</v>
      </c>
    </row>
    <row r="3850" spans="1:4" x14ac:dyDescent="0.3">
      <c r="A3850">
        <v>5234261944</v>
      </c>
      <c r="B3850">
        <v>291238</v>
      </c>
      <c r="C3850">
        <v>1</v>
      </c>
      <c r="D3850">
        <v>746.03</v>
      </c>
    </row>
    <row r="3851" spans="1:4" x14ac:dyDescent="0.3">
      <c r="A3851">
        <v>2818967815</v>
      </c>
      <c r="B3851">
        <v>56589</v>
      </c>
      <c r="C3851">
        <v>2</v>
      </c>
      <c r="D3851">
        <v>517.77</v>
      </c>
    </row>
    <row r="3852" spans="1:4" x14ac:dyDescent="0.3">
      <c r="A3852">
        <v>1598213217</v>
      </c>
      <c r="B3852">
        <v>51036</v>
      </c>
      <c r="C3852">
        <v>3</v>
      </c>
      <c r="D3852">
        <v>931.61</v>
      </c>
    </row>
    <row r="3853" spans="1:4" x14ac:dyDescent="0.3">
      <c r="A3853">
        <v>9087747856</v>
      </c>
      <c r="B3853">
        <v>256783</v>
      </c>
      <c r="C3853">
        <v>2</v>
      </c>
      <c r="D3853">
        <v>906.54</v>
      </c>
    </row>
    <row r="3854" spans="1:4" x14ac:dyDescent="0.3">
      <c r="A3854">
        <v>9606925547</v>
      </c>
      <c r="B3854">
        <v>89084</v>
      </c>
      <c r="C3854">
        <v>1</v>
      </c>
      <c r="D3854">
        <v>598.83000000000004</v>
      </c>
    </row>
    <row r="3855" spans="1:4" x14ac:dyDescent="0.3">
      <c r="A3855">
        <v>9866554851</v>
      </c>
      <c r="B3855">
        <v>561860</v>
      </c>
      <c r="C3855">
        <v>1</v>
      </c>
      <c r="D3855">
        <v>874.78</v>
      </c>
    </row>
    <row r="3856" spans="1:4" x14ac:dyDescent="0.3">
      <c r="A3856">
        <v>3719294769</v>
      </c>
      <c r="B3856">
        <v>784827</v>
      </c>
      <c r="C3856">
        <v>1</v>
      </c>
      <c r="D3856">
        <v>274.25</v>
      </c>
    </row>
    <row r="3857" spans="1:4" x14ac:dyDescent="0.3">
      <c r="A3857">
        <v>3576529840</v>
      </c>
      <c r="B3857">
        <v>606256</v>
      </c>
      <c r="C3857">
        <v>2</v>
      </c>
      <c r="D3857">
        <v>369.28</v>
      </c>
    </row>
    <row r="3858" spans="1:4" x14ac:dyDescent="0.3">
      <c r="A3858">
        <v>5478986113</v>
      </c>
      <c r="B3858">
        <v>567671</v>
      </c>
      <c r="C3858">
        <v>1</v>
      </c>
      <c r="D3858">
        <v>418.48</v>
      </c>
    </row>
    <row r="3859" spans="1:4" x14ac:dyDescent="0.3">
      <c r="A3859">
        <v>6724582316</v>
      </c>
      <c r="B3859">
        <v>324809</v>
      </c>
      <c r="C3859">
        <v>3</v>
      </c>
      <c r="D3859">
        <v>608</v>
      </c>
    </row>
    <row r="3860" spans="1:4" x14ac:dyDescent="0.3">
      <c r="A3860">
        <v>4391559649</v>
      </c>
      <c r="B3860">
        <v>123983</v>
      </c>
      <c r="C3860">
        <v>2</v>
      </c>
      <c r="D3860">
        <v>785.67</v>
      </c>
    </row>
    <row r="3861" spans="1:4" x14ac:dyDescent="0.3">
      <c r="A3861">
        <v>9530258400</v>
      </c>
      <c r="B3861">
        <v>613942</v>
      </c>
      <c r="C3861">
        <v>3</v>
      </c>
      <c r="D3861">
        <v>545</v>
      </c>
    </row>
    <row r="3862" spans="1:4" x14ac:dyDescent="0.3">
      <c r="A3862">
        <v>609162117</v>
      </c>
      <c r="B3862">
        <v>287070</v>
      </c>
      <c r="C3862">
        <v>2</v>
      </c>
      <c r="D3862">
        <v>443.17</v>
      </c>
    </row>
    <row r="3863" spans="1:4" x14ac:dyDescent="0.3">
      <c r="A3863">
        <v>755143077</v>
      </c>
      <c r="B3863">
        <v>818522</v>
      </c>
      <c r="C3863">
        <v>2</v>
      </c>
      <c r="D3863">
        <v>96.09</v>
      </c>
    </row>
    <row r="3864" spans="1:4" x14ac:dyDescent="0.3">
      <c r="A3864">
        <v>5239439928</v>
      </c>
      <c r="B3864">
        <v>851978</v>
      </c>
      <c r="C3864">
        <v>3</v>
      </c>
      <c r="D3864">
        <v>715.72</v>
      </c>
    </row>
    <row r="3865" spans="1:4" x14ac:dyDescent="0.3">
      <c r="A3865">
        <v>1328248068</v>
      </c>
      <c r="B3865">
        <v>602241</v>
      </c>
      <c r="C3865">
        <v>1</v>
      </c>
      <c r="D3865">
        <v>976.55</v>
      </c>
    </row>
    <row r="3866" spans="1:4" x14ac:dyDescent="0.3">
      <c r="A3866">
        <v>1440606577</v>
      </c>
      <c r="B3866">
        <v>992178</v>
      </c>
      <c r="C3866">
        <v>1</v>
      </c>
      <c r="D3866">
        <v>632.42999999999995</v>
      </c>
    </row>
    <row r="3867" spans="1:4" x14ac:dyDescent="0.3">
      <c r="A3867">
        <v>8884389971</v>
      </c>
      <c r="B3867">
        <v>945635</v>
      </c>
      <c r="C3867">
        <v>1</v>
      </c>
      <c r="D3867">
        <v>778.9</v>
      </c>
    </row>
    <row r="3868" spans="1:4" x14ac:dyDescent="0.3">
      <c r="A3868">
        <v>7307977336</v>
      </c>
      <c r="B3868">
        <v>672059</v>
      </c>
      <c r="C3868">
        <v>2</v>
      </c>
      <c r="D3868">
        <v>672.73</v>
      </c>
    </row>
    <row r="3869" spans="1:4" x14ac:dyDescent="0.3">
      <c r="A3869">
        <v>5953535252</v>
      </c>
      <c r="B3869">
        <v>871592</v>
      </c>
      <c r="C3869">
        <v>2</v>
      </c>
      <c r="D3869">
        <v>870.29</v>
      </c>
    </row>
    <row r="3870" spans="1:4" x14ac:dyDescent="0.3">
      <c r="A3870">
        <v>6133025410</v>
      </c>
      <c r="B3870">
        <v>291238</v>
      </c>
      <c r="C3870">
        <v>3</v>
      </c>
      <c r="D3870">
        <v>746.03</v>
      </c>
    </row>
    <row r="3871" spans="1:4" x14ac:dyDescent="0.3">
      <c r="A3871">
        <v>798088726</v>
      </c>
      <c r="B3871">
        <v>949818</v>
      </c>
      <c r="C3871">
        <v>2</v>
      </c>
      <c r="D3871">
        <v>483.05</v>
      </c>
    </row>
    <row r="3872" spans="1:4" x14ac:dyDescent="0.3">
      <c r="A3872">
        <v>3372412988</v>
      </c>
      <c r="B3872">
        <v>435929</v>
      </c>
      <c r="C3872">
        <v>3</v>
      </c>
      <c r="D3872">
        <v>856.89</v>
      </c>
    </row>
    <row r="3873" spans="1:4" x14ac:dyDescent="0.3">
      <c r="A3873">
        <v>4910060567</v>
      </c>
      <c r="B3873">
        <v>385113</v>
      </c>
      <c r="C3873">
        <v>3</v>
      </c>
      <c r="D3873">
        <v>816.38</v>
      </c>
    </row>
    <row r="3874" spans="1:4" x14ac:dyDescent="0.3">
      <c r="A3874">
        <v>8708211566</v>
      </c>
      <c r="B3874">
        <v>937542</v>
      </c>
      <c r="C3874">
        <v>1</v>
      </c>
      <c r="D3874">
        <v>97.04</v>
      </c>
    </row>
    <row r="3875" spans="1:4" x14ac:dyDescent="0.3">
      <c r="A3875">
        <v>2126853184</v>
      </c>
      <c r="B3875">
        <v>89084</v>
      </c>
      <c r="C3875">
        <v>3</v>
      </c>
      <c r="D3875">
        <v>598.83000000000004</v>
      </c>
    </row>
    <row r="3876" spans="1:4" x14ac:dyDescent="0.3">
      <c r="A3876">
        <v>4390795259</v>
      </c>
      <c r="B3876">
        <v>848226</v>
      </c>
      <c r="C3876">
        <v>2</v>
      </c>
      <c r="D3876">
        <v>209.59</v>
      </c>
    </row>
    <row r="3877" spans="1:4" x14ac:dyDescent="0.3">
      <c r="A3877">
        <v>9030686359</v>
      </c>
      <c r="B3877">
        <v>747801</v>
      </c>
      <c r="C3877">
        <v>1</v>
      </c>
      <c r="D3877">
        <v>277.76</v>
      </c>
    </row>
    <row r="3878" spans="1:4" x14ac:dyDescent="0.3">
      <c r="A3878">
        <v>8565611606</v>
      </c>
      <c r="B3878">
        <v>647462</v>
      </c>
      <c r="C3878">
        <v>2</v>
      </c>
      <c r="D3878">
        <v>326.42</v>
      </c>
    </row>
    <row r="3879" spans="1:4" x14ac:dyDescent="0.3">
      <c r="A3879">
        <v>6782020758</v>
      </c>
      <c r="B3879">
        <v>555121</v>
      </c>
      <c r="C3879">
        <v>2</v>
      </c>
      <c r="D3879">
        <v>354.91</v>
      </c>
    </row>
    <row r="3880" spans="1:4" x14ac:dyDescent="0.3">
      <c r="A3880">
        <v>561884159</v>
      </c>
      <c r="B3880">
        <v>903336</v>
      </c>
      <c r="C3880">
        <v>2</v>
      </c>
      <c r="D3880">
        <v>551.88</v>
      </c>
    </row>
    <row r="3881" spans="1:4" x14ac:dyDescent="0.3">
      <c r="A3881">
        <v>2767430579</v>
      </c>
      <c r="B3881">
        <v>60619</v>
      </c>
      <c r="C3881">
        <v>3</v>
      </c>
      <c r="D3881">
        <v>726.41</v>
      </c>
    </row>
    <row r="3882" spans="1:4" x14ac:dyDescent="0.3">
      <c r="A3882">
        <v>5934372451</v>
      </c>
      <c r="B3882">
        <v>144124</v>
      </c>
      <c r="C3882">
        <v>2</v>
      </c>
      <c r="D3882">
        <v>162.66999999999999</v>
      </c>
    </row>
    <row r="3883" spans="1:4" x14ac:dyDescent="0.3">
      <c r="A3883">
        <v>6833977302</v>
      </c>
      <c r="B3883">
        <v>490602</v>
      </c>
      <c r="C3883">
        <v>3</v>
      </c>
      <c r="D3883">
        <v>549.47</v>
      </c>
    </row>
    <row r="3884" spans="1:4" x14ac:dyDescent="0.3">
      <c r="A3884">
        <v>8396649871</v>
      </c>
      <c r="B3884">
        <v>953175</v>
      </c>
      <c r="C3884">
        <v>3</v>
      </c>
      <c r="D3884">
        <v>225.21</v>
      </c>
    </row>
    <row r="3885" spans="1:4" x14ac:dyDescent="0.3">
      <c r="A3885">
        <v>1937188757</v>
      </c>
      <c r="B3885">
        <v>257719</v>
      </c>
      <c r="C3885">
        <v>3</v>
      </c>
      <c r="D3885">
        <v>281.73</v>
      </c>
    </row>
    <row r="3886" spans="1:4" x14ac:dyDescent="0.3">
      <c r="A3886">
        <v>3142198801</v>
      </c>
      <c r="B3886">
        <v>300159</v>
      </c>
      <c r="C3886">
        <v>3</v>
      </c>
      <c r="D3886">
        <v>44.35</v>
      </c>
    </row>
    <row r="3887" spans="1:4" x14ac:dyDescent="0.3">
      <c r="A3887">
        <v>6087109745</v>
      </c>
      <c r="B3887">
        <v>679284</v>
      </c>
      <c r="C3887">
        <v>1</v>
      </c>
      <c r="D3887">
        <v>877.89</v>
      </c>
    </row>
    <row r="3888" spans="1:4" x14ac:dyDescent="0.3">
      <c r="A3888">
        <v>8895262247</v>
      </c>
      <c r="B3888">
        <v>153019</v>
      </c>
      <c r="C3888">
        <v>1</v>
      </c>
      <c r="D3888">
        <v>947.95</v>
      </c>
    </row>
    <row r="3889" spans="1:4" x14ac:dyDescent="0.3">
      <c r="A3889">
        <v>5138524153</v>
      </c>
      <c r="B3889">
        <v>689769</v>
      </c>
      <c r="C3889">
        <v>3</v>
      </c>
      <c r="D3889">
        <v>46.62</v>
      </c>
    </row>
    <row r="3890" spans="1:4" x14ac:dyDescent="0.3">
      <c r="A3890">
        <v>9789995549</v>
      </c>
      <c r="B3890">
        <v>757274</v>
      </c>
      <c r="C3890">
        <v>1</v>
      </c>
      <c r="D3890">
        <v>98.32</v>
      </c>
    </row>
    <row r="3891" spans="1:4" x14ac:dyDescent="0.3">
      <c r="A3891">
        <v>7485459856</v>
      </c>
      <c r="B3891">
        <v>455755</v>
      </c>
      <c r="C3891">
        <v>2</v>
      </c>
      <c r="D3891">
        <v>44.09</v>
      </c>
    </row>
    <row r="3892" spans="1:4" x14ac:dyDescent="0.3">
      <c r="A3892">
        <v>4033626537</v>
      </c>
      <c r="B3892">
        <v>89084</v>
      </c>
      <c r="C3892">
        <v>3</v>
      </c>
      <c r="D3892">
        <v>598.83000000000004</v>
      </c>
    </row>
    <row r="3893" spans="1:4" x14ac:dyDescent="0.3">
      <c r="A3893">
        <v>9370915142</v>
      </c>
      <c r="B3893">
        <v>760828</v>
      </c>
      <c r="C3893">
        <v>3</v>
      </c>
      <c r="D3893">
        <v>563.45000000000005</v>
      </c>
    </row>
    <row r="3894" spans="1:4" x14ac:dyDescent="0.3">
      <c r="A3894">
        <v>7211325894</v>
      </c>
      <c r="B3894">
        <v>56589</v>
      </c>
      <c r="C3894">
        <v>1</v>
      </c>
      <c r="D3894">
        <v>517.77</v>
      </c>
    </row>
    <row r="3895" spans="1:4" x14ac:dyDescent="0.3">
      <c r="A3895">
        <v>3482827003</v>
      </c>
      <c r="B3895">
        <v>604184</v>
      </c>
      <c r="C3895">
        <v>2</v>
      </c>
      <c r="D3895">
        <v>397.55</v>
      </c>
    </row>
    <row r="3896" spans="1:4" x14ac:dyDescent="0.3">
      <c r="A3896">
        <v>6656246719</v>
      </c>
      <c r="B3896">
        <v>654623</v>
      </c>
      <c r="C3896">
        <v>2</v>
      </c>
      <c r="D3896">
        <v>422.14</v>
      </c>
    </row>
    <row r="3897" spans="1:4" x14ac:dyDescent="0.3">
      <c r="A3897">
        <v>6092663288</v>
      </c>
      <c r="B3897">
        <v>818522</v>
      </c>
      <c r="C3897">
        <v>3</v>
      </c>
      <c r="D3897">
        <v>96.09</v>
      </c>
    </row>
    <row r="3898" spans="1:4" x14ac:dyDescent="0.3">
      <c r="A3898">
        <v>9346041594</v>
      </c>
      <c r="B3898">
        <v>491314</v>
      </c>
      <c r="C3898">
        <v>2</v>
      </c>
      <c r="D3898">
        <v>973.44</v>
      </c>
    </row>
    <row r="3899" spans="1:4" x14ac:dyDescent="0.3">
      <c r="A3899">
        <v>9105127475</v>
      </c>
      <c r="B3899">
        <v>183929</v>
      </c>
      <c r="C3899">
        <v>3</v>
      </c>
      <c r="D3899">
        <v>738.74</v>
      </c>
    </row>
    <row r="3900" spans="1:4" x14ac:dyDescent="0.3">
      <c r="A3900">
        <v>6120818381</v>
      </c>
      <c r="B3900">
        <v>647462</v>
      </c>
      <c r="C3900">
        <v>1</v>
      </c>
      <c r="D3900">
        <v>326.42</v>
      </c>
    </row>
    <row r="3901" spans="1:4" x14ac:dyDescent="0.3">
      <c r="A3901">
        <v>5174370629</v>
      </c>
      <c r="B3901">
        <v>848226</v>
      </c>
      <c r="C3901">
        <v>1</v>
      </c>
      <c r="D3901">
        <v>209.59</v>
      </c>
    </row>
    <row r="3902" spans="1:4" x14ac:dyDescent="0.3">
      <c r="A3902">
        <v>3244930036</v>
      </c>
      <c r="B3902">
        <v>300159</v>
      </c>
      <c r="C3902">
        <v>1</v>
      </c>
      <c r="D3902">
        <v>44.35</v>
      </c>
    </row>
    <row r="3903" spans="1:4" x14ac:dyDescent="0.3">
      <c r="A3903">
        <v>2976493998</v>
      </c>
      <c r="B3903">
        <v>91670</v>
      </c>
      <c r="C3903">
        <v>3</v>
      </c>
      <c r="D3903">
        <v>439.24</v>
      </c>
    </row>
    <row r="3904" spans="1:4" x14ac:dyDescent="0.3">
      <c r="A3904">
        <v>7971593791</v>
      </c>
      <c r="B3904">
        <v>146840</v>
      </c>
      <c r="C3904">
        <v>1</v>
      </c>
      <c r="D3904">
        <v>786.85</v>
      </c>
    </row>
    <row r="3905" spans="1:4" x14ac:dyDescent="0.3">
      <c r="A3905">
        <v>4052544342</v>
      </c>
      <c r="B3905">
        <v>222892</v>
      </c>
      <c r="C3905">
        <v>1</v>
      </c>
      <c r="D3905">
        <v>869.22</v>
      </c>
    </row>
    <row r="3906" spans="1:4" x14ac:dyDescent="0.3">
      <c r="A3906">
        <v>6264003424</v>
      </c>
      <c r="B3906">
        <v>739448</v>
      </c>
      <c r="C3906">
        <v>2</v>
      </c>
      <c r="D3906">
        <v>755.66</v>
      </c>
    </row>
    <row r="3907" spans="1:4" x14ac:dyDescent="0.3">
      <c r="A3907">
        <v>3436107152</v>
      </c>
      <c r="B3907">
        <v>378230</v>
      </c>
      <c r="C3907">
        <v>1</v>
      </c>
      <c r="D3907">
        <v>166.42</v>
      </c>
    </row>
    <row r="3908" spans="1:4" x14ac:dyDescent="0.3">
      <c r="A3908">
        <v>8546631319</v>
      </c>
      <c r="B3908">
        <v>863930</v>
      </c>
      <c r="C3908">
        <v>2</v>
      </c>
      <c r="D3908">
        <v>242.57</v>
      </c>
    </row>
    <row r="3909" spans="1:4" x14ac:dyDescent="0.3">
      <c r="A3909">
        <v>640960551</v>
      </c>
      <c r="B3909">
        <v>52729</v>
      </c>
      <c r="C3909">
        <v>1</v>
      </c>
      <c r="D3909">
        <v>316.02</v>
      </c>
    </row>
    <row r="3910" spans="1:4" x14ac:dyDescent="0.3">
      <c r="A3910">
        <v>1141173434</v>
      </c>
      <c r="B3910">
        <v>53833</v>
      </c>
      <c r="C3910">
        <v>1</v>
      </c>
      <c r="D3910">
        <v>134.69</v>
      </c>
    </row>
    <row r="3911" spans="1:4" x14ac:dyDescent="0.3">
      <c r="A3911">
        <v>528309380</v>
      </c>
      <c r="B3911">
        <v>118820</v>
      </c>
      <c r="C3911">
        <v>2</v>
      </c>
      <c r="D3911">
        <v>12.32</v>
      </c>
    </row>
    <row r="3912" spans="1:4" x14ac:dyDescent="0.3">
      <c r="A3912">
        <v>2387509904</v>
      </c>
      <c r="B3912">
        <v>107548</v>
      </c>
      <c r="C3912">
        <v>2</v>
      </c>
      <c r="D3912">
        <v>891.6</v>
      </c>
    </row>
    <row r="3913" spans="1:4" x14ac:dyDescent="0.3">
      <c r="A3913">
        <v>6791931269</v>
      </c>
      <c r="B3913">
        <v>567671</v>
      </c>
      <c r="C3913">
        <v>3</v>
      </c>
      <c r="D3913">
        <v>418.48</v>
      </c>
    </row>
    <row r="3914" spans="1:4" x14ac:dyDescent="0.3">
      <c r="A3914">
        <v>4063689432</v>
      </c>
      <c r="B3914">
        <v>837480</v>
      </c>
      <c r="C3914">
        <v>1</v>
      </c>
      <c r="D3914">
        <v>217.4</v>
      </c>
    </row>
    <row r="3915" spans="1:4" x14ac:dyDescent="0.3">
      <c r="A3915">
        <v>1206887762</v>
      </c>
      <c r="B3915">
        <v>366066</v>
      </c>
      <c r="C3915">
        <v>2</v>
      </c>
      <c r="D3915">
        <v>918.58</v>
      </c>
    </row>
    <row r="3916" spans="1:4" x14ac:dyDescent="0.3">
      <c r="A3916">
        <v>6409437174</v>
      </c>
      <c r="B3916">
        <v>767398</v>
      </c>
      <c r="C3916">
        <v>3</v>
      </c>
      <c r="D3916">
        <v>22.14</v>
      </c>
    </row>
    <row r="3917" spans="1:4" x14ac:dyDescent="0.3">
      <c r="A3917">
        <v>1355164713</v>
      </c>
      <c r="B3917">
        <v>131937</v>
      </c>
      <c r="C3917">
        <v>3</v>
      </c>
      <c r="D3917">
        <v>287.81</v>
      </c>
    </row>
    <row r="3918" spans="1:4" x14ac:dyDescent="0.3">
      <c r="A3918">
        <v>2604772138</v>
      </c>
      <c r="B3918">
        <v>36412</v>
      </c>
      <c r="C3918">
        <v>2</v>
      </c>
      <c r="D3918">
        <v>397.68</v>
      </c>
    </row>
    <row r="3919" spans="1:4" x14ac:dyDescent="0.3">
      <c r="A3919">
        <v>5868093790</v>
      </c>
      <c r="B3919">
        <v>67197</v>
      </c>
      <c r="C3919">
        <v>2</v>
      </c>
      <c r="D3919">
        <v>552.20000000000005</v>
      </c>
    </row>
    <row r="3920" spans="1:4" x14ac:dyDescent="0.3">
      <c r="A3920">
        <v>10161194</v>
      </c>
      <c r="B3920">
        <v>382511</v>
      </c>
      <c r="C3920">
        <v>1</v>
      </c>
      <c r="D3920">
        <v>702.54</v>
      </c>
    </row>
    <row r="3921" spans="1:4" x14ac:dyDescent="0.3">
      <c r="A3921">
        <v>8930380639</v>
      </c>
      <c r="B3921">
        <v>107548</v>
      </c>
      <c r="C3921">
        <v>1</v>
      </c>
      <c r="D3921">
        <v>891.6</v>
      </c>
    </row>
    <row r="3922" spans="1:4" x14ac:dyDescent="0.3">
      <c r="A3922">
        <v>2247940574</v>
      </c>
      <c r="B3922">
        <v>679284</v>
      </c>
      <c r="C3922">
        <v>3</v>
      </c>
      <c r="D3922">
        <v>877.89</v>
      </c>
    </row>
    <row r="3923" spans="1:4" x14ac:dyDescent="0.3">
      <c r="A3923">
        <v>6190907327</v>
      </c>
      <c r="B3923">
        <v>18035</v>
      </c>
      <c r="C3923">
        <v>3</v>
      </c>
      <c r="D3923">
        <v>968.94</v>
      </c>
    </row>
    <row r="3924" spans="1:4" x14ac:dyDescent="0.3">
      <c r="A3924">
        <v>127277515</v>
      </c>
      <c r="B3924">
        <v>654297</v>
      </c>
      <c r="C3924">
        <v>3</v>
      </c>
      <c r="D3924">
        <v>13.25</v>
      </c>
    </row>
    <row r="3925" spans="1:4" x14ac:dyDescent="0.3">
      <c r="A3925">
        <v>8209093135</v>
      </c>
      <c r="B3925">
        <v>91670</v>
      </c>
      <c r="C3925">
        <v>2</v>
      </c>
      <c r="D3925">
        <v>439.24</v>
      </c>
    </row>
    <row r="3926" spans="1:4" x14ac:dyDescent="0.3">
      <c r="A3926">
        <v>4419380079</v>
      </c>
      <c r="B3926">
        <v>567671</v>
      </c>
      <c r="C3926">
        <v>1</v>
      </c>
      <c r="D3926">
        <v>418.48</v>
      </c>
    </row>
    <row r="3927" spans="1:4" x14ac:dyDescent="0.3">
      <c r="A3927">
        <v>2954606845</v>
      </c>
      <c r="B3927">
        <v>376447</v>
      </c>
      <c r="C3927">
        <v>3</v>
      </c>
      <c r="D3927">
        <v>724.84</v>
      </c>
    </row>
    <row r="3928" spans="1:4" x14ac:dyDescent="0.3">
      <c r="A3928">
        <v>5128739359</v>
      </c>
      <c r="B3928">
        <v>131748</v>
      </c>
      <c r="C3928">
        <v>1</v>
      </c>
      <c r="D3928">
        <v>81.349999999999994</v>
      </c>
    </row>
    <row r="3929" spans="1:4" x14ac:dyDescent="0.3">
      <c r="A3929">
        <v>8183315245</v>
      </c>
      <c r="B3929">
        <v>990993</v>
      </c>
      <c r="C3929">
        <v>2</v>
      </c>
      <c r="D3929">
        <v>263.7</v>
      </c>
    </row>
    <row r="3930" spans="1:4" x14ac:dyDescent="0.3">
      <c r="A3930">
        <v>8820606892</v>
      </c>
      <c r="B3930">
        <v>689769</v>
      </c>
      <c r="C3930">
        <v>3</v>
      </c>
      <c r="D3930">
        <v>46.62</v>
      </c>
    </row>
    <row r="3931" spans="1:4" x14ac:dyDescent="0.3">
      <c r="A3931">
        <v>7779228340</v>
      </c>
      <c r="B3931">
        <v>942001</v>
      </c>
      <c r="C3931">
        <v>3</v>
      </c>
      <c r="D3931">
        <v>671.55</v>
      </c>
    </row>
    <row r="3932" spans="1:4" x14ac:dyDescent="0.3">
      <c r="A3932">
        <v>8459230018</v>
      </c>
      <c r="B3932">
        <v>4452</v>
      </c>
      <c r="C3932">
        <v>1</v>
      </c>
      <c r="D3932">
        <v>169.88</v>
      </c>
    </row>
    <row r="3933" spans="1:4" x14ac:dyDescent="0.3">
      <c r="A3933">
        <v>7060468800</v>
      </c>
      <c r="B3933">
        <v>112390</v>
      </c>
      <c r="C3933">
        <v>2</v>
      </c>
      <c r="D3933">
        <v>877.98</v>
      </c>
    </row>
    <row r="3934" spans="1:4" x14ac:dyDescent="0.3">
      <c r="A3934">
        <v>218821567</v>
      </c>
      <c r="B3934">
        <v>589812</v>
      </c>
      <c r="C3934">
        <v>3</v>
      </c>
      <c r="D3934">
        <v>163.03</v>
      </c>
    </row>
    <row r="3935" spans="1:4" x14ac:dyDescent="0.3">
      <c r="A3935">
        <v>7795766861</v>
      </c>
      <c r="B3935">
        <v>140154</v>
      </c>
      <c r="C3935">
        <v>1</v>
      </c>
      <c r="D3935">
        <v>171.2</v>
      </c>
    </row>
    <row r="3936" spans="1:4" x14ac:dyDescent="0.3">
      <c r="A3936">
        <v>4285804383</v>
      </c>
      <c r="B3936">
        <v>890232</v>
      </c>
      <c r="C3936">
        <v>2</v>
      </c>
      <c r="D3936">
        <v>432</v>
      </c>
    </row>
    <row r="3937" spans="1:4" x14ac:dyDescent="0.3">
      <c r="A3937">
        <v>5961051248</v>
      </c>
      <c r="B3937">
        <v>880510</v>
      </c>
      <c r="C3937">
        <v>3</v>
      </c>
      <c r="D3937">
        <v>951.43</v>
      </c>
    </row>
    <row r="3938" spans="1:4" x14ac:dyDescent="0.3">
      <c r="A3938">
        <v>5630323534</v>
      </c>
      <c r="B3938">
        <v>425341</v>
      </c>
      <c r="C3938">
        <v>1</v>
      </c>
      <c r="D3938">
        <v>486.28</v>
      </c>
    </row>
    <row r="3939" spans="1:4" x14ac:dyDescent="0.3">
      <c r="A3939">
        <v>4642824835</v>
      </c>
      <c r="B3939">
        <v>672059</v>
      </c>
      <c r="C3939">
        <v>3</v>
      </c>
      <c r="D3939">
        <v>672.73</v>
      </c>
    </row>
    <row r="3940" spans="1:4" x14ac:dyDescent="0.3">
      <c r="A3940">
        <v>3060527554</v>
      </c>
      <c r="B3940">
        <v>378230</v>
      </c>
      <c r="C3940">
        <v>3</v>
      </c>
      <c r="D3940">
        <v>166.42</v>
      </c>
    </row>
    <row r="3941" spans="1:4" x14ac:dyDescent="0.3">
      <c r="A3941">
        <v>4048252396</v>
      </c>
      <c r="B3941">
        <v>451933</v>
      </c>
      <c r="C3941">
        <v>2</v>
      </c>
      <c r="D3941">
        <v>568.94000000000005</v>
      </c>
    </row>
    <row r="3942" spans="1:4" x14ac:dyDescent="0.3">
      <c r="A3942">
        <v>1271431612</v>
      </c>
      <c r="B3942">
        <v>679321</v>
      </c>
      <c r="C3942">
        <v>1</v>
      </c>
      <c r="D3942">
        <v>738.46</v>
      </c>
    </row>
    <row r="3943" spans="1:4" x14ac:dyDescent="0.3">
      <c r="A3943">
        <v>8981940261</v>
      </c>
      <c r="B3943">
        <v>552496</v>
      </c>
      <c r="C3943">
        <v>2</v>
      </c>
      <c r="D3943">
        <v>508</v>
      </c>
    </row>
    <row r="3944" spans="1:4" x14ac:dyDescent="0.3">
      <c r="A3944">
        <v>3896239510</v>
      </c>
      <c r="B3944">
        <v>739448</v>
      </c>
      <c r="C3944">
        <v>3</v>
      </c>
      <c r="D3944">
        <v>755.66</v>
      </c>
    </row>
    <row r="3945" spans="1:4" x14ac:dyDescent="0.3">
      <c r="A3945">
        <v>711316410</v>
      </c>
      <c r="B3945">
        <v>305754</v>
      </c>
      <c r="C3945">
        <v>3</v>
      </c>
      <c r="D3945">
        <v>979.99</v>
      </c>
    </row>
    <row r="3946" spans="1:4" x14ac:dyDescent="0.3">
      <c r="A3946">
        <v>9863502398</v>
      </c>
      <c r="B3946">
        <v>673058</v>
      </c>
      <c r="C3946">
        <v>2</v>
      </c>
      <c r="D3946">
        <v>765.76</v>
      </c>
    </row>
    <row r="3947" spans="1:4" x14ac:dyDescent="0.3">
      <c r="A3947">
        <v>293770293</v>
      </c>
      <c r="B3947">
        <v>876139</v>
      </c>
      <c r="C3947">
        <v>1</v>
      </c>
      <c r="D3947">
        <v>415.75</v>
      </c>
    </row>
    <row r="3948" spans="1:4" x14ac:dyDescent="0.3">
      <c r="A3948">
        <v>890800429</v>
      </c>
      <c r="B3948">
        <v>376447</v>
      </c>
      <c r="C3948">
        <v>1</v>
      </c>
      <c r="D3948">
        <v>724.84</v>
      </c>
    </row>
    <row r="3949" spans="1:4" x14ac:dyDescent="0.3">
      <c r="A3949">
        <v>1270503169</v>
      </c>
      <c r="B3949">
        <v>6405</v>
      </c>
      <c r="C3949">
        <v>2</v>
      </c>
      <c r="D3949">
        <v>236.51</v>
      </c>
    </row>
    <row r="3950" spans="1:4" x14ac:dyDescent="0.3">
      <c r="A3950">
        <v>168180571</v>
      </c>
      <c r="B3950">
        <v>136533</v>
      </c>
      <c r="C3950">
        <v>1</v>
      </c>
      <c r="D3950">
        <v>826.21</v>
      </c>
    </row>
    <row r="3951" spans="1:4" x14ac:dyDescent="0.3">
      <c r="A3951">
        <v>111296281</v>
      </c>
      <c r="B3951">
        <v>378230</v>
      </c>
      <c r="C3951">
        <v>3</v>
      </c>
      <c r="D3951">
        <v>166.42</v>
      </c>
    </row>
    <row r="3952" spans="1:4" x14ac:dyDescent="0.3">
      <c r="A3952">
        <v>7329085364</v>
      </c>
      <c r="B3952">
        <v>969851</v>
      </c>
      <c r="C3952">
        <v>1</v>
      </c>
      <c r="D3952">
        <v>340.66</v>
      </c>
    </row>
    <row r="3953" spans="1:4" x14ac:dyDescent="0.3">
      <c r="A3953">
        <v>1129130498</v>
      </c>
      <c r="B3953">
        <v>378676</v>
      </c>
      <c r="C3953">
        <v>1</v>
      </c>
      <c r="D3953">
        <v>881.42</v>
      </c>
    </row>
    <row r="3954" spans="1:4" x14ac:dyDescent="0.3">
      <c r="A3954">
        <v>996939836</v>
      </c>
      <c r="B3954">
        <v>993331</v>
      </c>
      <c r="C3954">
        <v>2</v>
      </c>
      <c r="D3954">
        <v>102.44</v>
      </c>
    </row>
    <row r="3955" spans="1:4" x14ac:dyDescent="0.3">
      <c r="A3955">
        <v>8263379807</v>
      </c>
      <c r="B3955">
        <v>131136</v>
      </c>
      <c r="C3955">
        <v>3</v>
      </c>
      <c r="D3955">
        <v>37.799999999999997</v>
      </c>
    </row>
    <row r="3956" spans="1:4" x14ac:dyDescent="0.3">
      <c r="A3956">
        <v>5735975899</v>
      </c>
      <c r="B3956">
        <v>611575</v>
      </c>
      <c r="C3956">
        <v>3</v>
      </c>
      <c r="D3956">
        <v>482.06</v>
      </c>
    </row>
    <row r="3957" spans="1:4" x14ac:dyDescent="0.3">
      <c r="A3957">
        <v>9651034668</v>
      </c>
      <c r="B3957">
        <v>669378</v>
      </c>
      <c r="C3957">
        <v>3</v>
      </c>
      <c r="D3957">
        <v>212.14</v>
      </c>
    </row>
    <row r="3958" spans="1:4" x14ac:dyDescent="0.3">
      <c r="A3958">
        <v>3103539793</v>
      </c>
      <c r="B3958">
        <v>771228</v>
      </c>
      <c r="C3958">
        <v>1</v>
      </c>
      <c r="D3958">
        <v>83.18</v>
      </c>
    </row>
    <row r="3959" spans="1:4" x14ac:dyDescent="0.3">
      <c r="A3959">
        <v>1611921781</v>
      </c>
      <c r="B3959">
        <v>123983</v>
      </c>
      <c r="C3959">
        <v>3</v>
      </c>
      <c r="D3959">
        <v>785.67</v>
      </c>
    </row>
    <row r="3960" spans="1:4" x14ac:dyDescent="0.3">
      <c r="A3960">
        <v>7532381028</v>
      </c>
      <c r="B3960">
        <v>925482</v>
      </c>
      <c r="C3960">
        <v>2</v>
      </c>
      <c r="D3960">
        <v>475.04</v>
      </c>
    </row>
    <row r="3961" spans="1:4" x14ac:dyDescent="0.3">
      <c r="A3961">
        <v>7803665404</v>
      </c>
      <c r="B3961">
        <v>516376</v>
      </c>
      <c r="C3961">
        <v>1</v>
      </c>
      <c r="D3961">
        <v>877.43</v>
      </c>
    </row>
    <row r="3962" spans="1:4" x14ac:dyDescent="0.3">
      <c r="A3962">
        <v>466184886</v>
      </c>
      <c r="B3962">
        <v>451812</v>
      </c>
      <c r="C3962">
        <v>3</v>
      </c>
      <c r="D3962">
        <v>530.85</v>
      </c>
    </row>
    <row r="3963" spans="1:4" x14ac:dyDescent="0.3">
      <c r="A3963">
        <v>4692518050</v>
      </c>
      <c r="B3963">
        <v>70969</v>
      </c>
      <c r="C3963">
        <v>2</v>
      </c>
      <c r="D3963">
        <v>631.70000000000005</v>
      </c>
    </row>
    <row r="3964" spans="1:4" x14ac:dyDescent="0.3">
      <c r="A3964">
        <v>9408428</v>
      </c>
      <c r="B3964">
        <v>124290</v>
      </c>
      <c r="C3964">
        <v>1</v>
      </c>
      <c r="D3964">
        <v>39.65</v>
      </c>
    </row>
    <row r="3965" spans="1:4" x14ac:dyDescent="0.3">
      <c r="A3965">
        <v>8766330526</v>
      </c>
      <c r="B3965">
        <v>704868</v>
      </c>
      <c r="C3965">
        <v>3</v>
      </c>
      <c r="D3965">
        <v>193.46</v>
      </c>
    </row>
    <row r="3966" spans="1:4" x14ac:dyDescent="0.3">
      <c r="A3966">
        <v>9221423039</v>
      </c>
      <c r="B3966">
        <v>707935</v>
      </c>
      <c r="C3966">
        <v>2</v>
      </c>
      <c r="D3966">
        <v>820.9</v>
      </c>
    </row>
    <row r="3967" spans="1:4" x14ac:dyDescent="0.3">
      <c r="A3967">
        <v>4268661538</v>
      </c>
      <c r="B3967">
        <v>952124</v>
      </c>
      <c r="C3967">
        <v>1</v>
      </c>
      <c r="D3967">
        <v>127.08</v>
      </c>
    </row>
    <row r="3968" spans="1:4" x14ac:dyDescent="0.3">
      <c r="A3968">
        <v>1378809665</v>
      </c>
      <c r="B3968">
        <v>771228</v>
      </c>
      <c r="C3968">
        <v>3</v>
      </c>
      <c r="D3968">
        <v>83.18</v>
      </c>
    </row>
    <row r="3969" spans="1:4" x14ac:dyDescent="0.3">
      <c r="A3969">
        <v>4917941248</v>
      </c>
      <c r="B3969">
        <v>764014</v>
      </c>
      <c r="C3969">
        <v>1</v>
      </c>
      <c r="D3969">
        <v>612.04</v>
      </c>
    </row>
    <row r="3970" spans="1:4" x14ac:dyDescent="0.3">
      <c r="A3970">
        <v>5132792285</v>
      </c>
      <c r="B3970">
        <v>516376</v>
      </c>
      <c r="C3970">
        <v>2</v>
      </c>
      <c r="D3970">
        <v>877.43</v>
      </c>
    </row>
    <row r="3971" spans="1:4" x14ac:dyDescent="0.3">
      <c r="A3971">
        <v>3776678112</v>
      </c>
      <c r="B3971">
        <v>14145</v>
      </c>
      <c r="C3971">
        <v>1</v>
      </c>
      <c r="D3971">
        <v>630.84</v>
      </c>
    </row>
    <row r="3972" spans="1:4" x14ac:dyDescent="0.3">
      <c r="A3972">
        <v>6940411801</v>
      </c>
      <c r="B3972">
        <v>89084</v>
      </c>
      <c r="C3972">
        <v>1</v>
      </c>
      <c r="D3972">
        <v>598.83000000000004</v>
      </c>
    </row>
    <row r="3973" spans="1:4" x14ac:dyDescent="0.3">
      <c r="A3973">
        <v>7422521525</v>
      </c>
      <c r="B3973">
        <v>952124</v>
      </c>
      <c r="C3973">
        <v>2</v>
      </c>
      <c r="D3973">
        <v>127.08</v>
      </c>
    </row>
    <row r="3974" spans="1:4" x14ac:dyDescent="0.3">
      <c r="A3974">
        <v>4419022028</v>
      </c>
      <c r="B3974">
        <v>491521</v>
      </c>
      <c r="C3974">
        <v>2</v>
      </c>
      <c r="D3974">
        <v>556.35</v>
      </c>
    </row>
    <row r="3975" spans="1:4" x14ac:dyDescent="0.3">
      <c r="A3975">
        <v>8016651984</v>
      </c>
      <c r="B3975">
        <v>131748</v>
      </c>
      <c r="C3975">
        <v>1</v>
      </c>
      <c r="D3975">
        <v>81.349999999999994</v>
      </c>
    </row>
    <row r="3976" spans="1:4" x14ac:dyDescent="0.3">
      <c r="A3976">
        <v>2361722422</v>
      </c>
      <c r="B3976">
        <v>848226</v>
      </c>
      <c r="C3976">
        <v>3</v>
      </c>
      <c r="D3976">
        <v>209.59</v>
      </c>
    </row>
    <row r="3977" spans="1:4" x14ac:dyDescent="0.3">
      <c r="A3977">
        <v>1001453982</v>
      </c>
      <c r="B3977">
        <v>557908</v>
      </c>
      <c r="C3977">
        <v>3</v>
      </c>
      <c r="D3977">
        <v>942.37</v>
      </c>
    </row>
    <row r="3978" spans="1:4" x14ac:dyDescent="0.3">
      <c r="A3978">
        <v>9093918346</v>
      </c>
      <c r="B3978">
        <v>91670</v>
      </c>
      <c r="C3978">
        <v>3</v>
      </c>
      <c r="D3978">
        <v>439.24</v>
      </c>
    </row>
    <row r="3979" spans="1:4" x14ac:dyDescent="0.3">
      <c r="A3979">
        <v>3969014433</v>
      </c>
      <c r="B3979">
        <v>679865</v>
      </c>
      <c r="C3979">
        <v>1</v>
      </c>
      <c r="D3979">
        <v>347.91</v>
      </c>
    </row>
    <row r="3980" spans="1:4" x14ac:dyDescent="0.3">
      <c r="A3980">
        <v>9684561720</v>
      </c>
      <c r="B3980">
        <v>398340</v>
      </c>
      <c r="C3980">
        <v>3</v>
      </c>
      <c r="D3980">
        <v>651.92999999999995</v>
      </c>
    </row>
    <row r="3981" spans="1:4" x14ac:dyDescent="0.3">
      <c r="A3981">
        <v>7031115362</v>
      </c>
      <c r="B3981">
        <v>274207</v>
      </c>
      <c r="C3981">
        <v>2</v>
      </c>
      <c r="D3981">
        <v>328.51</v>
      </c>
    </row>
    <row r="3982" spans="1:4" x14ac:dyDescent="0.3">
      <c r="A3982">
        <v>8204766849</v>
      </c>
      <c r="B3982">
        <v>709916</v>
      </c>
      <c r="C3982">
        <v>1</v>
      </c>
      <c r="D3982">
        <v>33.76</v>
      </c>
    </row>
    <row r="3983" spans="1:4" x14ac:dyDescent="0.3">
      <c r="A3983">
        <v>2785412612</v>
      </c>
      <c r="B3983">
        <v>764014</v>
      </c>
      <c r="C3983">
        <v>3</v>
      </c>
      <c r="D3983">
        <v>612.04</v>
      </c>
    </row>
    <row r="3984" spans="1:4" x14ac:dyDescent="0.3">
      <c r="A3984">
        <v>2624138741</v>
      </c>
      <c r="B3984">
        <v>82484</v>
      </c>
      <c r="C3984">
        <v>3</v>
      </c>
      <c r="D3984">
        <v>914.88</v>
      </c>
    </row>
    <row r="3985" spans="1:4" x14ac:dyDescent="0.3">
      <c r="A3985">
        <v>748376248</v>
      </c>
      <c r="B3985">
        <v>194682</v>
      </c>
      <c r="C3985">
        <v>3</v>
      </c>
      <c r="D3985">
        <v>912.29</v>
      </c>
    </row>
    <row r="3986" spans="1:4" x14ac:dyDescent="0.3">
      <c r="A3986">
        <v>6096787440</v>
      </c>
      <c r="B3986">
        <v>478531</v>
      </c>
      <c r="C3986">
        <v>3</v>
      </c>
      <c r="D3986">
        <v>825.46</v>
      </c>
    </row>
    <row r="3987" spans="1:4" x14ac:dyDescent="0.3">
      <c r="A3987">
        <v>8787660233</v>
      </c>
      <c r="B3987">
        <v>672059</v>
      </c>
      <c r="C3987">
        <v>2</v>
      </c>
      <c r="D3987">
        <v>672.73</v>
      </c>
    </row>
    <row r="3988" spans="1:4" x14ac:dyDescent="0.3">
      <c r="A3988">
        <v>3845481278</v>
      </c>
      <c r="B3988">
        <v>487931</v>
      </c>
      <c r="C3988">
        <v>3</v>
      </c>
      <c r="D3988">
        <v>709.08</v>
      </c>
    </row>
    <row r="3989" spans="1:4" x14ac:dyDescent="0.3">
      <c r="A3989">
        <v>4636134267</v>
      </c>
      <c r="B3989">
        <v>228286</v>
      </c>
      <c r="C3989">
        <v>3</v>
      </c>
      <c r="D3989">
        <v>179.08</v>
      </c>
    </row>
    <row r="3990" spans="1:4" x14ac:dyDescent="0.3">
      <c r="A3990">
        <v>4538825340</v>
      </c>
      <c r="B3990">
        <v>124290</v>
      </c>
      <c r="C3990">
        <v>2</v>
      </c>
      <c r="D3990">
        <v>39.65</v>
      </c>
    </row>
    <row r="3991" spans="1:4" x14ac:dyDescent="0.3">
      <c r="A3991">
        <v>4553101047</v>
      </c>
      <c r="B3991">
        <v>937542</v>
      </c>
      <c r="C3991">
        <v>3</v>
      </c>
      <c r="D3991">
        <v>97.04</v>
      </c>
    </row>
    <row r="3992" spans="1:4" x14ac:dyDescent="0.3">
      <c r="A3992">
        <v>2193853405</v>
      </c>
      <c r="B3992">
        <v>448752</v>
      </c>
      <c r="C3992">
        <v>2</v>
      </c>
      <c r="D3992">
        <v>160.07</v>
      </c>
    </row>
    <row r="3993" spans="1:4" x14ac:dyDescent="0.3">
      <c r="A3993">
        <v>1642059453</v>
      </c>
      <c r="B3993">
        <v>70969</v>
      </c>
      <c r="C3993">
        <v>1</v>
      </c>
      <c r="D3993">
        <v>631.70000000000005</v>
      </c>
    </row>
    <row r="3994" spans="1:4" x14ac:dyDescent="0.3">
      <c r="A3994">
        <v>5890339330</v>
      </c>
      <c r="B3994">
        <v>891833</v>
      </c>
      <c r="C3994">
        <v>2</v>
      </c>
      <c r="D3994">
        <v>493.19</v>
      </c>
    </row>
    <row r="3995" spans="1:4" x14ac:dyDescent="0.3">
      <c r="A3995">
        <v>313663478</v>
      </c>
      <c r="B3995">
        <v>14145</v>
      </c>
      <c r="C3995">
        <v>1</v>
      </c>
      <c r="D3995">
        <v>630.84</v>
      </c>
    </row>
    <row r="3996" spans="1:4" x14ac:dyDescent="0.3">
      <c r="A3996">
        <v>8591576320</v>
      </c>
      <c r="B3996">
        <v>692985</v>
      </c>
      <c r="C3996">
        <v>2</v>
      </c>
      <c r="D3996">
        <v>197.39</v>
      </c>
    </row>
    <row r="3997" spans="1:4" x14ac:dyDescent="0.3">
      <c r="A3997">
        <v>4728104591</v>
      </c>
      <c r="B3997">
        <v>537274</v>
      </c>
      <c r="C3997">
        <v>2</v>
      </c>
      <c r="D3997">
        <v>702.71</v>
      </c>
    </row>
    <row r="3998" spans="1:4" x14ac:dyDescent="0.3">
      <c r="A3998">
        <v>8276401643</v>
      </c>
      <c r="B3998">
        <v>833557</v>
      </c>
      <c r="C3998">
        <v>1</v>
      </c>
      <c r="D3998">
        <v>422.87</v>
      </c>
    </row>
    <row r="3999" spans="1:4" x14ac:dyDescent="0.3">
      <c r="A3999">
        <v>8709694061</v>
      </c>
      <c r="B3999">
        <v>337168</v>
      </c>
      <c r="C3999">
        <v>2</v>
      </c>
      <c r="D3999">
        <v>545.49</v>
      </c>
    </row>
    <row r="4000" spans="1:4" x14ac:dyDescent="0.3">
      <c r="A4000">
        <v>4080156881</v>
      </c>
      <c r="B4000">
        <v>300159</v>
      </c>
      <c r="C4000">
        <v>2</v>
      </c>
      <c r="D4000">
        <v>44.35</v>
      </c>
    </row>
    <row r="4001" spans="1:4" x14ac:dyDescent="0.3">
      <c r="A4001">
        <v>7485829116</v>
      </c>
      <c r="B4001">
        <v>500633</v>
      </c>
      <c r="C4001">
        <v>2</v>
      </c>
      <c r="D4001">
        <v>154.5</v>
      </c>
    </row>
    <row r="4002" spans="1:4" x14ac:dyDescent="0.3">
      <c r="A4002">
        <v>7378865582</v>
      </c>
      <c r="B4002">
        <v>661577</v>
      </c>
      <c r="C4002">
        <v>3</v>
      </c>
      <c r="D4002">
        <v>720.95</v>
      </c>
    </row>
    <row r="4003" spans="1:4" x14ac:dyDescent="0.3">
      <c r="A4003">
        <v>335575667</v>
      </c>
      <c r="B4003">
        <v>77308</v>
      </c>
      <c r="C4003">
        <v>3</v>
      </c>
      <c r="D4003">
        <v>223.27</v>
      </c>
    </row>
    <row r="4004" spans="1:4" x14ac:dyDescent="0.3">
      <c r="A4004">
        <v>1621109077</v>
      </c>
      <c r="B4004">
        <v>557908</v>
      </c>
      <c r="C4004">
        <v>1</v>
      </c>
      <c r="D4004">
        <v>942.37</v>
      </c>
    </row>
    <row r="4005" spans="1:4" x14ac:dyDescent="0.3">
      <c r="A4005">
        <v>7468088555</v>
      </c>
      <c r="B4005">
        <v>654623</v>
      </c>
      <c r="C4005">
        <v>1</v>
      </c>
      <c r="D4005">
        <v>422.14</v>
      </c>
    </row>
    <row r="4006" spans="1:4" x14ac:dyDescent="0.3">
      <c r="A4006">
        <v>3676517886</v>
      </c>
      <c r="B4006">
        <v>473647</v>
      </c>
      <c r="C4006">
        <v>3</v>
      </c>
      <c r="D4006">
        <v>43.05</v>
      </c>
    </row>
    <row r="4007" spans="1:4" x14ac:dyDescent="0.3">
      <c r="A4007">
        <v>1746921111</v>
      </c>
      <c r="B4007">
        <v>642612</v>
      </c>
      <c r="C4007">
        <v>2</v>
      </c>
      <c r="D4007">
        <v>517.03</v>
      </c>
    </row>
    <row r="4008" spans="1:4" x14ac:dyDescent="0.3">
      <c r="A4008">
        <v>7774691391</v>
      </c>
      <c r="B4008">
        <v>82484</v>
      </c>
      <c r="C4008">
        <v>2</v>
      </c>
      <c r="D4008">
        <v>914.88</v>
      </c>
    </row>
    <row r="4009" spans="1:4" x14ac:dyDescent="0.3">
      <c r="A4009">
        <v>8220678247</v>
      </c>
      <c r="B4009">
        <v>361361</v>
      </c>
      <c r="C4009">
        <v>1</v>
      </c>
      <c r="D4009">
        <v>826.21</v>
      </c>
    </row>
    <row r="4010" spans="1:4" x14ac:dyDescent="0.3">
      <c r="A4010">
        <v>6048604080</v>
      </c>
      <c r="B4010">
        <v>799459</v>
      </c>
      <c r="C4010">
        <v>3</v>
      </c>
      <c r="D4010">
        <v>852.02</v>
      </c>
    </row>
    <row r="4011" spans="1:4" x14ac:dyDescent="0.3">
      <c r="A4011">
        <v>8545716586</v>
      </c>
      <c r="B4011">
        <v>697683</v>
      </c>
      <c r="C4011">
        <v>2</v>
      </c>
      <c r="D4011">
        <v>123.74</v>
      </c>
    </row>
    <row r="4012" spans="1:4" x14ac:dyDescent="0.3">
      <c r="A4012">
        <v>530870056</v>
      </c>
      <c r="B4012">
        <v>764014</v>
      </c>
      <c r="C4012">
        <v>1</v>
      </c>
      <c r="D4012">
        <v>612.04</v>
      </c>
    </row>
    <row r="4013" spans="1:4" x14ac:dyDescent="0.3">
      <c r="A4013">
        <v>4055690435</v>
      </c>
      <c r="B4013">
        <v>120385</v>
      </c>
      <c r="C4013">
        <v>3</v>
      </c>
      <c r="D4013">
        <v>597.91</v>
      </c>
    </row>
    <row r="4014" spans="1:4" x14ac:dyDescent="0.3">
      <c r="A4014">
        <v>7096530350</v>
      </c>
      <c r="B4014">
        <v>927651</v>
      </c>
      <c r="C4014">
        <v>3</v>
      </c>
      <c r="D4014">
        <v>426.72</v>
      </c>
    </row>
    <row r="4015" spans="1:4" x14ac:dyDescent="0.3">
      <c r="A4015">
        <v>7083649345</v>
      </c>
      <c r="B4015">
        <v>555121</v>
      </c>
      <c r="C4015">
        <v>3</v>
      </c>
      <c r="D4015">
        <v>354.91</v>
      </c>
    </row>
    <row r="4016" spans="1:4" x14ac:dyDescent="0.3">
      <c r="A4016">
        <v>836457367</v>
      </c>
      <c r="B4016">
        <v>937542</v>
      </c>
      <c r="C4016">
        <v>2</v>
      </c>
      <c r="D4016">
        <v>97.04</v>
      </c>
    </row>
    <row r="4017" spans="1:4" x14ac:dyDescent="0.3">
      <c r="A4017">
        <v>7698126312</v>
      </c>
      <c r="B4017">
        <v>136533</v>
      </c>
      <c r="C4017">
        <v>1</v>
      </c>
      <c r="D4017">
        <v>826.21</v>
      </c>
    </row>
    <row r="4018" spans="1:4" x14ac:dyDescent="0.3">
      <c r="A4018">
        <v>2267297760</v>
      </c>
      <c r="B4018">
        <v>448752</v>
      </c>
      <c r="C4018">
        <v>1</v>
      </c>
      <c r="D4018">
        <v>160.07</v>
      </c>
    </row>
    <row r="4019" spans="1:4" x14ac:dyDescent="0.3">
      <c r="A4019">
        <v>1717841423</v>
      </c>
      <c r="B4019">
        <v>965755</v>
      </c>
      <c r="C4019">
        <v>1</v>
      </c>
      <c r="D4019">
        <v>532.57000000000005</v>
      </c>
    </row>
    <row r="4020" spans="1:4" x14ac:dyDescent="0.3">
      <c r="A4020">
        <v>4330597536</v>
      </c>
      <c r="B4020">
        <v>537274</v>
      </c>
      <c r="C4020">
        <v>1</v>
      </c>
      <c r="D4020">
        <v>702.71</v>
      </c>
    </row>
    <row r="4021" spans="1:4" x14ac:dyDescent="0.3">
      <c r="A4021">
        <v>3687593721</v>
      </c>
      <c r="B4021">
        <v>990993</v>
      </c>
      <c r="C4021">
        <v>1</v>
      </c>
      <c r="D4021">
        <v>263.7</v>
      </c>
    </row>
    <row r="4022" spans="1:4" x14ac:dyDescent="0.3">
      <c r="A4022">
        <v>6660740926</v>
      </c>
      <c r="B4022">
        <v>378230</v>
      </c>
      <c r="C4022">
        <v>3</v>
      </c>
      <c r="D4022">
        <v>166.42</v>
      </c>
    </row>
    <row r="4023" spans="1:4" x14ac:dyDescent="0.3">
      <c r="A4023">
        <v>9439713009</v>
      </c>
      <c r="B4023">
        <v>455755</v>
      </c>
      <c r="C4023">
        <v>1</v>
      </c>
      <c r="D4023">
        <v>44.09</v>
      </c>
    </row>
    <row r="4024" spans="1:4" x14ac:dyDescent="0.3">
      <c r="A4024">
        <v>5281121057</v>
      </c>
      <c r="B4024">
        <v>681063</v>
      </c>
      <c r="C4024">
        <v>3</v>
      </c>
      <c r="D4024">
        <v>321.27999999999997</v>
      </c>
    </row>
    <row r="4025" spans="1:4" x14ac:dyDescent="0.3">
      <c r="A4025">
        <v>7044351561</v>
      </c>
      <c r="B4025">
        <v>51036</v>
      </c>
      <c r="C4025">
        <v>1</v>
      </c>
      <c r="D4025">
        <v>931.61</v>
      </c>
    </row>
    <row r="4026" spans="1:4" x14ac:dyDescent="0.3">
      <c r="A4026">
        <v>9121393476</v>
      </c>
      <c r="B4026">
        <v>219598</v>
      </c>
      <c r="C4026">
        <v>3</v>
      </c>
      <c r="D4026">
        <v>367.08</v>
      </c>
    </row>
    <row r="4027" spans="1:4" x14ac:dyDescent="0.3">
      <c r="A4027">
        <v>7202170939</v>
      </c>
      <c r="B4027">
        <v>991434</v>
      </c>
      <c r="C4027">
        <v>3</v>
      </c>
      <c r="D4027">
        <v>237.62</v>
      </c>
    </row>
    <row r="4028" spans="1:4" x14ac:dyDescent="0.3">
      <c r="A4028">
        <v>1429047127</v>
      </c>
      <c r="B4028">
        <v>847349</v>
      </c>
      <c r="C4028">
        <v>3</v>
      </c>
      <c r="D4028">
        <v>781.08</v>
      </c>
    </row>
    <row r="4029" spans="1:4" x14ac:dyDescent="0.3">
      <c r="A4029">
        <v>8551965787</v>
      </c>
      <c r="B4029">
        <v>34186</v>
      </c>
      <c r="C4029">
        <v>1</v>
      </c>
      <c r="D4029">
        <v>925.65</v>
      </c>
    </row>
    <row r="4030" spans="1:4" x14ac:dyDescent="0.3">
      <c r="A4030">
        <v>6756882357</v>
      </c>
      <c r="B4030">
        <v>26060</v>
      </c>
      <c r="C4030">
        <v>3</v>
      </c>
      <c r="D4030">
        <v>342.94</v>
      </c>
    </row>
    <row r="4031" spans="1:4" x14ac:dyDescent="0.3">
      <c r="A4031">
        <v>618929241</v>
      </c>
      <c r="B4031">
        <v>542300</v>
      </c>
      <c r="C4031">
        <v>1</v>
      </c>
      <c r="D4031">
        <v>255.35</v>
      </c>
    </row>
    <row r="4032" spans="1:4" x14ac:dyDescent="0.3">
      <c r="A4032">
        <v>9711157887</v>
      </c>
      <c r="B4032">
        <v>679284</v>
      </c>
      <c r="C4032">
        <v>1</v>
      </c>
      <c r="D4032">
        <v>877.89</v>
      </c>
    </row>
    <row r="4033" spans="1:4" x14ac:dyDescent="0.3">
      <c r="A4033">
        <v>354149805</v>
      </c>
      <c r="B4033">
        <v>382511</v>
      </c>
      <c r="C4033">
        <v>3</v>
      </c>
      <c r="D4033">
        <v>702.54</v>
      </c>
    </row>
    <row r="4034" spans="1:4" x14ac:dyDescent="0.3">
      <c r="A4034">
        <v>231328814</v>
      </c>
      <c r="B4034">
        <v>820541</v>
      </c>
      <c r="C4034">
        <v>3</v>
      </c>
      <c r="D4034">
        <v>576.22</v>
      </c>
    </row>
    <row r="4035" spans="1:4" x14ac:dyDescent="0.3">
      <c r="A4035">
        <v>523916986</v>
      </c>
      <c r="B4035">
        <v>799459</v>
      </c>
      <c r="C4035">
        <v>2</v>
      </c>
      <c r="D4035">
        <v>852.02</v>
      </c>
    </row>
    <row r="4036" spans="1:4" x14ac:dyDescent="0.3">
      <c r="A4036">
        <v>1930887811</v>
      </c>
      <c r="B4036">
        <v>602241</v>
      </c>
      <c r="C4036">
        <v>2</v>
      </c>
      <c r="D4036">
        <v>976.55</v>
      </c>
    </row>
    <row r="4037" spans="1:4" x14ac:dyDescent="0.3">
      <c r="A4037">
        <v>9958741781</v>
      </c>
      <c r="B4037">
        <v>818522</v>
      </c>
      <c r="C4037">
        <v>2</v>
      </c>
      <c r="D4037">
        <v>96.09</v>
      </c>
    </row>
    <row r="4038" spans="1:4" x14ac:dyDescent="0.3">
      <c r="A4038">
        <v>6727230123</v>
      </c>
      <c r="B4038">
        <v>6405</v>
      </c>
      <c r="C4038">
        <v>3</v>
      </c>
      <c r="D4038">
        <v>236.51</v>
      </c>
    </row>
    <row r="4039" spans="1:4" x14ac:dyDescent="0.3">
      <c r="A4039">
        <v>9487368442</v>
      </c>
      <c r="B4039">
        <v>992178</v>
      </c>
      <c r="C4039">
        <v>2</v>
      </c>
      <c r="D4039">
        <v>632.42999999999995</v>
      </c>
    </row>
    <row r="4040" spans="1:4" x14ac:dyDescent="0.3">
      <c r="A4040">
        <v>671459763</v>
      </c>
      <c r="B4040">
        <v>133542</v>
      </c>
      <c r="C4040">
        <v>3</v>
      </c>
      <c r="D4040">
        <v>68.489999999999995</v>
      </c>
    </row>
    <row r="4041" spans="1:4" x14ac:dyDescent="0.3">
      <c r="A4041">
        <v>9129957352</v>
      </c>
      <c r="B4041">
        <v>451812</v>
      </c>
      <c r="C4041">
        <v>2</v>
      </c>
      <c r="D4041">
        <v>530.85</v>
      </c>
    </row>
    <row r="4042" spans="1:4" x14ac:dyDescent="0.3">
      <c r="A4042">
        <v>9206073690</v>
      </c>
      <c r="B4042">
        <v>991434</v>
      </c>
      <c r="C4042">
        <v>3</v>
      </c>
      <c r="D4042">
        <v>237.62</v>
      </c>
    </row>
    <row r="4043" spans="1:4" x14ac:dyDescent="0.3">
      <c r="A4043">
        <v>5587148302</v>
      </c>
      <c r="B4043">
        <v>18035</v>
      </c>
      <c r="C4043">
        <v>2</v>
      </c>
      <c r="D4043">
        <v>968.94</v>
      </c>
    </row>
    <row r="4044" spans="1:4" x14ac:dyDescent="0.3">
      <c r="A4044">
        <v>6936256414</v>
      </c>
      <c r="B4044">
        <v>564692</v>
      </c>
      <c r="C4044">
        <v>3</v>
      </c>
      <c r="D4044">
        <v>215.65</v>
      </c>
    </row>
    <row r="4045" spans="1:4" x14ac:dyDescent="0.3">
      <c r="A4045">
        <v>3341228576</v>
      </c>
      <c r="B4045">
        <v>140489</v>
      </c>
      <c r="C4045">
        <v>3</v>
      </c>
      <c r="D4045">
        <v>650.20000000000005</v>
      </c>
    </row>
    <row r="4046" spans="1:4" x14ac:dyDescent="0.3">
      <c r="A4046">
        <v>4817323453</v>
      </c>
      <c r="B4046">
        <v>949818</v>
      </c>
      <c r="C4046">
        <v>2</v>
      </c>
      <c r="D4046">
        <v>483.05</v>
      </c>
    </row>
    <row r="4047" spans="1:4" x14ac:dyDescent="0.3">
      <c r="A4047">
        <v>1163454835</v>
      </c>
      <c r="B4047">
        <v>373536</v>
      </c>
      <c r="C4047">
        <v>2</v>
      </c>
      <c r="D4047">
        <v>494.17</v>
      </c>
    </row>
    <row r="4048" spans="1:4" x14ac:dyDescent="0.3">
      <c r="A4048">
        <v>5236061455</v>
      </c>
      <c r="B4048">
        <v>532965</v>
      </c>
      <c r="C4048">
        <v>3</v>
      </c>
      <c r="D4048">
        <v>307.23</v>
      </c>
    </row>
    <row r="4049" spans="1:4" x14ac:dyDescent="0.3">
      <c r="A4049">
        <v>5982829268</v>
      </c>
      <c r="B4049">
        <v>478531</v>
      </c>
      <c r="C4049">
        <v>3</v>
      </c>
      <c r="D4049">
        <v>825.46</v>
      </c>
    </row>
    <row r="4050" spans="1:4" x14ac:dyDescent="0.3">
      <c r="A4050">
        <v>1901688056</v>
      </c>
      <c r="B4050">
        <v>704868</v>
      </c>
      <c r="C4050">
        <v>2</v>
      </c>
      <c r="D4050">
        <v>193.46</v>
      </c>
    </row>
    <row r="4051" spans="1:4" x14ac:dyDescent="0.3">
      <c r="A4051">
        <v>5936051107</v>
      </c>
      <c r="B4051">
        <v>798639</v>
      </c>
      <c r="C4051">
        <v>1</v>
      </c>
      <c r="D4051">
        <v>211.25</v>
      </c>
    </row>
    <row r="4052" spans="1:4" x14ac:dyDescent="0.3">
      <c r="A4052">
        <v>3018272105</v>
      </c>
      <c r="B4052">
        <v>585299</v>
      </c>
      <c r="C4052">
        <v>3</v>
      </c>
      <c r="D4052">
        <v>799.46</v>
      </c>
    </row>
    <row r="4053" spans="1:4" x14ac:dyDescent="0.3">
      <c r="A4053">
        <v>3656191983</v>
      </c>
      <c r="B4053">
        <v>313754</v>
      </c>
      <c r="C4053">
        <v>3</v>
      </c>
      <c r="D4053">
        <v>136.6</v>
      </c>
    </row>
    <row r="4054" spans="1:4" x14ac:dyDescent="0.3">
      <c r="A4054">
        <v>5186692805</v>
      </c>
      <c r="B4054">
        <v>144124</v>
      </c>
      <c r="C4054">
        <v>2</v>
      </c>
      <c r="D4054">
        <v>162.66999999999999</v>
      </c>
    </row>
    <row r="4055" spans="1:4" x14ac:dyDescent="0.3">
      <c r="A4055">
        <v>7281243151</v>
      </c>
      <c r="B4055">
        <v>611575</v>
      </c>
      <c r="C4055">
        <v>1</v>
      </c>
      <c r="D4055">
        <v>482.06</v>
      </c>
    </row>
    <row r="4056" spans="1:4" x14ac:dyDescent="0.3">
      <c r="A4056">
        <v>7906004940</v>
      </c>
      <c r="B4056">
        <v>194682</v>
      </c>
      <c r="C4056">
        <v>1</v>
      </c>
      <c r="D4056">
        <v>912.29</v>
      </c>
    </row>
    <row r="4057" spans="1:4" x14ac:dyDescent="0.3">
      <c r="A4057">
        <v>6354703603</v>
      </c>
      <c r="B4057">
        <v>992178</v>
      </c>
      <c r="C4057">
        <v>3</v>
      </c>
      <c r="D4057">
        <v>632.42999999999995</v>
      </c>
    </row>
    <row r="4058" spans="1:4" x14ac:dyDescent="0.3">
      <c r="A4058">
        <v>6444064733</v>
      </c>
      <c r="B4058">
        <v>217710</v>
      </c>
      <c r="C4058">
        <v>3</v>
      </c>
      <c r="D4058">
        <v>58.59</v>
      </c>
    </row>
    <row r="4059" spans="1:4" x14ac:dyDescent="0.3">
      <c r="A4059">
        <v>2405783093</v>
      </c>
      <c r="B4059">
        <v>623234</v>
      </c>
      <c r="C4059">
        <v>2</v>
      </c>
      <c r="D4059">
        <v>329.79</v>
      </c>
    </row>
    <row r="4060" spans="1:4" x14ac:dyDescent="0.3">
      <c r="A4060">
        <v>63363146</v>
      </c>
      <c r="B4060">
        <v>136533</v>
      </c>
      <c r="C4060">
        <v>2</v>
      </c>
      <c r="D4060">
        <v>826.21</v>
      </c>
    </row>
    <row r="4061" spans="1:4" x14ac:dyDescent="0.3">
      <c r="A4061">
        <v>7040313500</v>
      </c>
      <c r="B4061">
        <v>256783</v>
      </c>
      <c r="C4061">
        <v>3</v>
      </c>
      <c r="D4061">
        <v>906.54</v>
      </c>
    </row>
    <row r="4062" spans="1:4" x14ac:dyDescent="0.3">
      <c r="A4062">
        <v>5844807259</v>
      </c>
      <c r="B4062">
        <v>448752</v>
      </c>
      <c r="C4062">
        <v>1</v>
      </c>
      <c r="D4062">
        <v>160.07</v>
      </c>
    </row>
    <row r="4063" spans="1:4" x14ac:dyDescent="0.3">
      <c r="A4063">
        <v>1931703221</v>
      </c>
      <c r="B4063">
        <v>876139</v>
      </c>
      <c r="C4063">
        <v>1</v>
      </c>
      <c r="D4063">
        <v>415.75</v>
      </c>
    </row>
    <row r="4064" spans="1:4" x14ac:dyDescent="0.3">
      <c r="A4064">
        <v>3525336030</v>
      </c>
      <c r="B4064">
        <v>18035</v>
      </c>
      <c r="C4064">
        <v>1</v>
      </c>
      <c r="D4064">
        <v>968.94</v>
      </c>
    </row>
    <row r="4065" spans="1:4" x14ac:dyDescent="0.3">
      <c r="A4065">
        <v>4359807852</v>
      </c>
      <c r="B4065">
        <v>564692</v>
      </c>
      <c r="C4065">
        <v>1</v>
      </c>
      <c r="D4065">
        <v>215.65</v>
      </c>
    </row>
    <row r="4066" spans="1:4" x14ac:dyDescent="0.3">
      <c r="A4066">
        <v>6946959356</v>
      </c>
      <c r="B4066">
        <v>461804</v>
      </c>
      <c r="C4066">
        <v>2</v>
      </c>
      <c r="D4066">
        <v>310.69</v>
      </c>
    </row>
    <row r="4067" spans="1:4" x14ac:dyDescent="0.3">
      <c r="A4067">
        <v>782338627</v>
      </c>
      <c r="B4067">
        <v>349294</v>
      </c>
      <c r="C4067">
        <v>1</v>
      </c>
      <c r="D4067">
        <v>934.75</v>
      </c>
    </row>
    <row r="4068" spans="1:4" x14ac:dyDescent="0.3">
      <c r="A4068">
        <v>4942714391</v>
      </c>
      <c r="B4068">
        <v>455755</v>
      </c>
      <c r="C4068">
        <v>3</v>
      </c>
      <c r="D4068">
        <v>44.09</v>
      </c>
    </row>
    <row r="4069" spans="1:4" x14ac:dyDescent="0.3">
      <c r="A4069">
        <v>919307194</v>
      </c>
      <c r="B4069">
        <v>140154</v>
      </c>
      <c r="C4069">
        <v>2</v>
      </c>
      <c r="D4069">
        <v>171.2</v>
      </c>
    </row>
    <row r="4070" spans="1:4" x14ac:dyDescent="0.3">
      <c r="A4070">
        <v>6509263423</v>
      </c>
      <c r="B4070">
        <v>615545</v>
      </c>
      <c r="C4070">
        <v>1</v>
      </c>
      <c r="D4070">
        <v>448.16</v>
      </c>
    </row>
    <row r="4071" spans="1:4" x14ac:dyDescent="0.3">
      <c r="A4071">
        <v>7200105089</v>
      </c>
      <c r="B4071">
        <v>298985</v>
      </c>
      <c r="C4071">
        <v>1</v>
      </c>
      <c r="D4071">
        <v>183.76</v>
      </c>
    </row>
    <row r="4072" spans="1:4" x14ac:dyDescent="0.3">
      <c r="A4072">
        <v>7120372196</v>
      </c>
      <c r="B4072">
        <v>669378</v>
      </c>
      <c r="C4072">
        <v>2</v>
      </c>
      <c r="D4072">
        <v>212.14</v>
      </c>
    </row>
    <row r="4073" spans="1:4" x14ac:dyDescent="0.3">
      <c r="A4073">
        <v>8710393245</v>
      </c>
      <c r="B4073">
        <v>112390</v>
      </c>
      <c r="C4073">
        <v>1</v>
      </c>
      <c r="D4073">
        <v>877.98</v>
      </c>
    </row>
    <row r="4074" spans="1:4" x14ac:dyDescent="0.3">
      <c r="A4074">
        <v>8862036450</v>
      </c>
      <c r="B4074">
        <v>954722</v>
      </c>
      <c r="C4074">
        <v>1</v>
      </c>
      <c r="D4074">
        <v>616.45000000000005</v>
      </c>
    </row>
    <row r="4075" spans="1:4" x14ac:dyDescent="0.3">
      <c r="A4075">
        <v>2087769338</v>
      </c>
      <c r="B4075">
        <v>18035</v>
      </c>
      <c r="C4075">
        <v>3</v>
      </c>
      <c r="D4075">
        <v>968.94</v>
      </c>
    </row>
    <row r="4076" spans="1:4" x14ac:dyDescent="0.3">
      <c r="A4076">
        <v>3349267712</v>
      </c>
      <c r="B4076">
        <v>532965</v>
      </c>
      <c r="C4076">
        <v>3</v>
      </c>
      <c r="D4076">
        <v>307.23</v>
      </c>
    </row>
    <row r="4077" spans="1:4" x14ac:dyDescent="0.3">
      <c r="A4077">
        <v>1689937124</v>
      </c>
      <c r="B4077">
        <v>903336</v>
      </c>
      <c r="C4077">
        <v>3</v>
      </c>
      <c r="D4077">
        <v>551.88</v>
      </c>
    </row>
    <row r="4078" spans="1:4" x14ac:dyDescent="0.3">
      <c r="A4078">
        <v>4498769995</v>
      </c>
      <c r="B4078">
        <v>681063</v>
      </c>
      <c r="C4078">
        <v>2</v>
      </c>
      <c r="D4078">
        <v>321.27999999999997</v>
      </c>
    </row>
    <row r="4079" spans="1:4" x14ac:dyDescent="0.3">
      <c r="A4079">
        <v>3729771871</v>
      </c>
      <c r="B4079">
        <v>578097</v>
      </c>
      <c r="C4079">
        <v>2</v>
      </c>
      <c r="D4079">
        <v>267.61</v>
      </c>
    </row>
    <row r="4080" spans="1:4" x14ac:dyDescent="0.3">
      <c r="A4080">
        <v>9065518834</v>
      </c>
      <c r="B4080">
        <v>319388</v>
      </c>
      <c r="C4080">
        <v>2</v>
      </c>
      <c r="D4080">
        <v>657.8</v>
      </c>
    </row>
    <row r="4081" spans="1:4" x14ac:dyDescent="0.3">
      <c r="A4081">
        <v>7524465290</v>
      </c>
      <c r="B4081">
        <v>684939</v>
      </c>
      <c r="C4081">
        <v>3</v>
      </c>
      <c r="D4081">
        <v>727.95</v>
      </c>
    </row>
    <row r="4082" spans="1:4" x14ac:dyDescent="0.3">
      <c r="A4082">
        <v>2319921666</v>
      </c>
      <c r="B4082">
        <v>839170</v>
      </c>
      <c r="C4082">
        <v>1</v>
      </c>
      <c r="D4082">
        <v>481.63</v>
      </c>
    </row>
    <row r="4083" spans="1:4" x14ac:dyDescent="0.3">
      <c r="A4083">
        <v>9541612277</v>
      </c>
      <c r="B4083">
        <v>306177</v>
      </c>
      <c r="C4083">
        <v>1</v>
      </c>
      <c r="D4083">
        <v>769.24</v>
      </c>
    </row>
    <row r="4084" spans="1:4" x14ac:dyDescent="0.3">
      <c r="A4084">
        <v>6303548068</v>
      </c>
      <c r="B4084">
        <v>925482</v>
      </c>
      <c r="C4084">
        <v>1</v>
      </c>
      <c r="D4084">
        <v>475.04</v>
      </c>
    </row>
    <row r="4085" spans="1:4" x14ac:dyDescent="0.3">
      <c r="A4085">
        <v>5867651793</v>
      </c>
      <c r="B4085">
        <v>927651</v>
      </c>
      <c r="C4085">
        <v>3</v>
      </c>
      <c r="D4085">
        <v>426.72</v>
      </c>
    </row>
    <row r="4086" spans="1:4" x14ac:dyDescent="0.3">
      <c r="A4086">
        <v>6405947025</v>
      </c>
      <c r="B4086">
        <v>894539</v>
      </c>
      <c r="C4086">
        <v>2</v>
      </c>
      <c r="D4086">
        <v>445.48</v>
      </c>
    </row>
    <row r="4087" spans="1:4" x14ac:dyDescent="0.3">
      <c r="A4087">
        <v>2150790907</v>
      </c>
      <c r="B4087">
        <v>833557</v>
      </c>
      <c r="C4087">
        <v>3</v>
      </c>
      <c r="D4087">
        <v>422.87</v>
      </c>
    </row>
    <row r="4088" spans="1:4" x14ac:dyDescent="0.3">
      <c r="A4088">
        <v>212856641</v>
      </c>
      <c r="B4088">
        <v>26060</v>
      </c>
      <c r="C4088">
        <v>1</v>
      </c>
      <c r="D4088">
        <v>342.94</v>
      </c>
    </row>
    <row r="4089" spans="1:4" x14ac:dyDescent="0.3">
      <c r="A4089">
        <v>1686508921</v>
      </c>
      <c r="B4089">
        <v>659290</v>
      </c>
      <c r="C4089">
        <v>3</v>
      </c>
      <c r="D4089">
        <v>319.33999999999997</v>
      </c>
    </row>
    <row r="4090" spans="1:4" x14ac:dyDescent="0.3">
      <c r="A4090">
        <v>5879579208</v>
      </c>
      <c r="B4090">
        <v>757274</v>
      </c>
      <c r="C4090">
        <v>1</v>
      </c>
      <c r="D4090">
        <v>98.32</v>
      </c>
    </row>
    <row r="4091" spans="1:4" x14ac:dyDescent="0.3">
      <c r="A4091">
        <v>1882682579</v>
      </c>
      <c r="B4091">
        <v>587645</v>
      </c>
      <c r="C4091">
        <v>3</v>
      </c>
      <c r="D4091">
        <v>801.81</v>
      </c>
    </row>
    <row r="4092" spans="1:4" x14ac:dyDescent="0.3">
      <c r="A4092">
        <v>8370410622</v>
      </c>
      <c r="B4092">
        <v>63769</v>
      </c>
      <c r="C4092">
        <v>2</v>
      </c>
      <c r="D4092">
        <v>878.07</v>
      </c>
    </row>
    <row r="4093" spans="1:4" x14ac:dyDescent="0.3">
      <c r="A4093">
        <v>368599691</v>
      </c>
      <c r="B4093">
        <v>890232</v>
      </c>
      <c r="C4093">
        <v>1</v>
      </c>
      <c r="D4093">
        <v>432</v>
      </c>
    </row>
    <row r="4094" spans="1:4" x14ac:dyDescent="0.3">
      <c r="A4094">
        <v>9282982332</v>
      </c>
      <c r="B4094">
        <v>739534</v>
      </c>
      <c r="C4094">
        <v>2</v>
      </c>
      <c r="D4094">
        <v>994.56</v>
      </c>
    </row>
    <row r="4095" spans="1:4" x14ac:dyDescent="0.3">
      <c r="A4095">
        <v>4874880100</v>
      </c>
      <c r="B4095">
        <v>274207</v>
      </c>
      <c r="C4095">
        <v>1</v>
      </c>
      <c r="D4095">
        <v>328.51</v>
      </c>
    </row>
    <row r="4096" spans="1:4" x14ac:dyDescent="0.3">
      <c r="A4096">
        <v>102639985</v>
      </c>
      <c r="B4096">
        <v>89084</v>
      </c>
      <c r="C4096">
        <v>2</v>
      </c>
      <c r="D4096">
        <v>598.83000000000004</v>
      </c>
    </row>
    <row r="4097" spans="1:4" x14ac:dyDescent="0.3">
      <c r="A4097">
        <v>5288207551</v>
      </c>
      <c r="B4097">
        <v>760684</v>
      </c>
      <c r="C4097">
        <v>2</v>
      </c>
      <c r="D4097">
        <v>71.599999999999994</v>
      </c>
    </row>
    <row r="4098" spans="1:4" x14ac:dyDescent="0.3">
      <c r="A4098">
        <v>693932743</v>
      </c>
      <c r="B4098">
        <v>300159</v>
      </c>
      <c r="C4098">
        <v>2</v>
      </c>
      <c r="D4098">
        <v>44.35</v>
      </c>
    </row>
    <row r="4099" spans="1:4" x14ac:dyDescent="0.3">
      <c r="A4099">
        <v>2325405669</v>
      </c>
      <c r="B4099">
        <v>673058</v>
      </c>
      <c r="C4099">
        <v>3</v>
      </c>
      <c r="D4099">
        <v>765.76</v>
      </c>
    </row>
    <row r="4100" spans="1:4" x14ac:dyDescent="0.3">
      <c r="A4100">
        <v>8152364696</v>
      </c>
      <c r="B4100">
        <v>487065</v>
      </c>
      <c r="C4100">
        <v>1</v>
      </c>
      <c r="D4100">
        <v>374.68</v>
      </c>
    </row>
    <row r="4101" spans="1:4" x14ac:dyDescent="0.3">
      <c r="A4101">
        <v>7682359398</v>
      </c>
      <c r="B4101">
        <v>324809</v>
      </c>
      <c r="C4101">
        <v>1</v>
      </c>
      <c r="D4101">
        <v>608</v>
      </c>
    </row>
    <row r="4102" spans="1:4" x14ac:dyDescent="0.3">
      <c r="A4102">
        <v>1742951029</v>
      </c>
      <c r="B4102">
        <v>954722</v>
      </c>
      <c r="C4102">
        <v>1</v>
      </c>
      <c r="D4102">
        <v>616.45000000000005</v>
      </c>
    </row>
    <row r="4103" spans="1:4" x14ac:dyDescent="0.3">
      <c r="A4103">
        <v>4799787645</v>
      </c>
      <c r="B4103">
        <v>140154</v>
      </c>
      <c r="C4103">
        <v>3</v>
      </c>
      <c r="D4103">
        <v>171.2</v>
      </c>
    </row>
    <row r="4104" spans="1:4" x14ac:dyDescent="0.3">
      <c r="A4104">
        <v>8498666384</v>
      </c>
      <c r="B4104">
        <v>930284</v>
      </c>
      <c r="C4104">
        <v>2</v>
      </c>
      <c r="D4104">
        <v>189.47</v>
      </c>
    </row>
    <row r="4105" spans="1:4" x14ac:dyDescent="0.3">
      <c r="A4105">
        <v>5013572642</v>
      </c>
      <c r="B4105">
        <v>952124</v>
      </c>
      <c r="C4105">
        <v>1</v>
      </c>
      <c r="D4105">
        <v>127.08</v>
      </c>
    </row>
    <row r="4106" spans="1:4" x14ac:dyDescent="0.3">
      <c r="A4106">
        <v>8403006958</v>
      </c>
      <c r="B4106">
        <v>433521</v>
      </c>
      <c r="C4106">
        <v>2</v>
      </c>
      <c r="D4106">
        <v>321.33</v>
      </c>
    </row>
    <row r="4107" spans="1:4" x14ac:dyDescent="0.3">
      <c r="A4107">
        <v>4688831157</v>
      </c>
      <c r="B4107">
        <v>53833</v>
      </c>
      <c r="C4107">
        <v>2</v>
      </c>
      <c r="D4107">
        <v>134.69</v>
      </c>
    </row>
    <row r="4108" spans="1:4" x14ac:dyDescent="0.3">
      <c r="A4108">
        <v>394578210</v>
      </c>
      <c r="B4108">
        <v>349294</v>
      </c>
      <c r="C4108">
        <v>3</v>
      </c>
      <c r="D4108">
        <v>934.75</v>
      </c>
    </row>
    <row r="4109" spans="1:4" x14ac:dyDescent="0.3">
      <c r="A4109">
        <v>8681711802</v>
      </c>
      <c r="B4109">
        <v>56589</v>
      </c>
      <c r="C4109">
        <v>3</v>
      </c>
      <c r="D4109">
        <v>517.77</v>
      </c>
    </row>
    <row r="4110" spans="1:4" x14ac:dyDescent="0.3">
      <c r="A4110">
        <v>9311399064</v>
      </c>
      <c r="B4110">
        <v>131748</v>
      </c>
      <c r="C4110">
        <v>1</v>
      </c>
      <c r="D4110">
        <v>81.349999999999994</v>
      </c>
    </row>
    <row r="4111" spans="1:4" x14ac:dyDescent="0.3">
      <c r="A4111">
        <v>2620581496</v>
      </c>
      <c r="B4111">
        <v>34200</v>
      </c>
      <c r="C4111">
        <v>2</v>
      </c>
      <c r="D4111">
        <v>319.8</v>
      </c>
    </row>
    <row r="4112" spans="1:4" x14ac:dyDescent="0.3">
      <c r="A4112">
        <v>5116898322</v>
      </c>
      <c r="B4112">
        <v>771228</v>
      </c>
      <c r="C4112">
        <v>3</v>
      </c>
      <c r="D4112">
        <v>83.18</v>
      </c>
    </row>
    <row r="4113" spans="1:4" x14ac:dyDescent="0.3">
      <c r="A4113">
        <v>5995819849</v>
      </c>
      <c r="B4113">
        <v>707935</v>
      </c>
      <c r="C4113">
        <v>3</v>
      </c>
      <c r="D4113">
        <v>820.9</v>
      </c>
    </row>
    <row r="4114" spans="1:4" x14ac:dyDescent="0.3">
      <c r="A4114">
        <v>7690500286</v>
      </c>
      <c r="B4114">
        <v>18035</v>
      </c>
      <c r="C4114">
        <v>2</v>
      </c>
      <c r="D4114">
        <v>968.94</v>
      </c>
    </row>
    <row r="4115" spans="1:4" x14ac:dyDescent="0.3">
      <c r="A4115">
        <v>6107283203</v>
      </c>
      <c r="B4115">
        <v>94225</v>
      </c>
      <c r="C4115">
        <v>1</v>
      </c>
      <c r="D4115">
        <v>77.11</v>
      </c>
    </row>
    <row r="4116" spans="1:4" x14ac:dyDescent="0.3">
      <c r="A4116">
        <v>3170417508</v>
      </c>
      <c r="B4116">
        <v>942001</v>
      </c>
      <c r="C4116">
        <v>3</v>
      </c>
      <c r="D4116">
        <v>671.55</v>
      </c>
    </row>
    <row r="4117" spans="1:4" x14ac:dyDescent="0.3">
      <c r="A4117">
        <v>805682701</v>
      </c>
      <c r="B4117">
        <v>57405</v>
      </c>
      <c r="C4117">
        <v>3</v>
      </c>
      <c r="D4117">
        <v>607.66999999999996</v>
      </c>
    </row>
    <row r="4118" spans="1:4" x14ac:dyDescent="0.3">
      <c r="A4118">
        <v>8960508625</v>
      </c>
      <c r="B4118">
        <v>970529</v>
      </c>
      <c r="C4118">
        <v>1</v>
      </c>
      <c r="D4118">
        <v>827.44</v>
      </c>
    </row>
    <row r="4119" spans="1:4" x14ac:dyDescent="0.3">
      <c r="A4119">
        <v>5580397726</v>
      </c>
      <c r="B4119">
        <v>186168</v>
      </c>
      <c r="C4119">
        <v>1</v>
      </c>
      <c r="D4119">
        <v>878.8</v>
      </c>
    </row>
    <row r="4120" spans="1:4" x14ac:dyDescent="0.3">
      <c r="A4120">
        <v>1506599381</v>
      </c>
      <c r="B4120">
        <v>491521</v>
      </c>
      <c r="C4120">
        <v>2</v>
      </c>
      <c r="D4120">
        <v>556.35</v>
      </c>
    </row>
    <row r="4121" spans="1:4" x14ac:dyDescent="0.3">
      <c r="A4121">
        <v>8424478165</v>
      </c>
      <c r="B4121">
        <v>880510</v>
      </c>
      <c r="C4121">
        <v>1</v>
      </c>
      <c r="D4121">
        <v>951.43</v>
      </c>
    </row>
    <row r="4122" spans="1:4" x14ac:dyDescent="0.3">
      <c r="A4122">
        <v>6083333956</v>
      </c>
      <c r="B4122">
        <v>818522</v>
      </c>
      <c r="C4122">
        <v>1</v>
      </c>
      <c r="D4122">
        <v>96.09</v>
      </c>
    </row>
    <row r="4123" spans="1:4" x14ac:dyDescent="0.3">
      <c r="A4123">
        <v>9611327860</v>
      </c>
      <c r="B4123">
        <v>487931</v>
      </c>
      <c r="C4123">
        <v>2</v>
      </c>
      <c r="D4123">
        <v>709.08</v>
      </c>
    </row>
    <row r="4124" spans="1:4" x14ac:dyDescent="0.3">
      <c r="A4124">
        <v>9539444766</v>
      </c>
      <c r="B4124">
        <v>63769</v>
      </c>
      <c r="C4124">
        <v>3</v>
      </c>
      <c r="D4124">
        <v>878.07</v>
      </c>
    </row>
    <row r="4125" spans="1:4" x14ac:dyDescent="0.3">
      <c r="A4125">
        <v>756168939</v>
      </c>
      <c r="B4125">
        <v>4452</v>
      </c>
      <c r="C4125">
        <v>1</v>
      </c>
      <c r="D4125">
        <v>169.88</v>
      </c>
    </row>
    <row r="4126" spans="1:4" x14ac:dyDescent="0.3">
      <c r="A4126">
        <v>7762624518</v>
      </c>
      <c r="B4126">
        <v>171602</v>
      </c>
      <c r="C4126">
        <v>1</v>
      </c>
      <c r="D4126">
        <v>883.44</v>
      </c>
    </row>
    <row r="4127" spans="1:4" x14ac:dyDescent="0.3">
      <c r="A4127">
        <v>3681781563</v>
      </c>
      <c r="B4127">
        <v>112390</v>
      </c>
      <c r="C4127">
        <v>3</v>
      </c>
      <c r="D4127">
        <v>877.98</v>
      </c>
    </row>
    <row r="4128" spans="1:4" x14ac:dyDescent="0.3">
      <c r="A4128">
        <v>1571085226</v>
      </c>
      <c r="B4128">
        <v>991434</v>
      </c>
      <c r="C4128">
        <v>3</v>
      </c>
      <c r="D4128">
        <v>237.62</v>
      </c>
    </row>
    <row r="4129" spans="1:4" x14ac:dyDescent="0.3">
      <c r="A4129">
        <v>4244306883</v>
      </c>
      <c r="B4129">
        <v>604184</v>
      </c>
      <c r="C4129">
        <v>3</v>
      </c>
      <c r="D4129">
        <v>397.55</v>
      </c>
    </row>
    <row r="4130" spans="1:4" x14ac:dyDescent="0.3">
      <c r="A4130">
        <v>7333141591</v>
      </c>
      <c r="B4130">
        <v>876139</v>
      </c>
      <c r="C4130">
        <v>3</v>
      </c>
      <c r="D4130">
        <v>415.75</v>
      </c>
    </row>
    <row r="4131" spans="1:4" x14ac:dyDescent="0.3">
      <c r="A4131">
        <v>1199945706</v>
      </c>
      <c r="B4131">
        <v>970529</v>
      </c>
      <c r="C4131">
        <v>1</v>
      </c>
      <c r="D4131">
        <v>827.44</v>
      </c>
    </row>
    <row r="4132" spans="1:4" x14ac:dyDescent="0.3">
      <c r="A4132">
        <v>5895644119</v>
      </c>
      <c r="B4132">
        <v>382511</v>
      </c>
      <c r="C4132">
        <v>2</v>
      </c>
      <c r="D4132">
        <v>702.54</v>
      </c>
    </row>
    <row r="4133" spans="1:4" x14ac:dyDescent="0.3">
      <c r="A4133">
        <v>7112919210</v>
      </c>
      <c r="B4133">
        <v>6405</v>
      </c>
      <c r="C4133">
        <v>1</v>
      </c>
      <c r="D4133">
        <v>236.51</v>
      </c>
    </row>
    <row r="4134" spans="1:4" x14ac:dyDescent="0.3">
      <c r="A4134">
        <v>8315937318</v>
      </c>
      <c r="B4134">
        <v>962054</v>
      </c>
      <c r="C4134">
        <v>1</v>
      </c>
      <c r="D4134">
        <v>16.86</v>
      </c>
    </row>
    <row r="4135" spans="1:4" x14ac:dyDescent="0.3">
      <c r="A4135">
        <v>5331800057</v>
      </c>
      <c r="B4135">
        <v>990993</v>
      </c>
      <c r="C4135">
        <v>3</v>
      </c>
      <c r="D4135">
        <v>263.7</v>
      </c>
    </row>
    <row r="4136" spans="1:4" x14ac:dyDescent="0.3">
      <c r="A4136">
        <v>5989265505</v>
      </c>
      <c r="B4136">
        <v>228286</v>
      </c>
      <c r="C4136">
        <v>2</v>
      </c>
      <c r="D4136">
        <v>179.08</v>
      </c>
    </row>
    <row r="4137" spans="1:4" x14ac:dyDescent="0.3">
      <c r="A4137">
        <v>7906361274</v>
      </c>
      <c r="B4137">
        <v>33955</v>
      </c>
      <c r="C4137">
        <v>3</v>
      </c>
      <c r="D4137">
        <v>186.08</v>
      </c>
    </row>
    <row r="4138" spans="1:4" x14ac:dyDescent="0.3">
      <c r="A4138">
        <v>6312476146</v>
      </c>
      <c r="B4138">
        <v>433521</v>
      </c>
      <c r="C4138">
        <v>1</v>
      </c>
      <c r="D4138">
        <v>321.33</v>
      </c>
    </row>
    <row r="4139" spans="1:4" x14ac:dyDescent="0.3">
      <c r="A4139">
        <v>9436272631</v>
      </c>
      <c r="B4139">
        <v>613942</v>
      </c>
      <c r="C4139">
        <v>3</v>
      </c>
      <c r="D4139">
        <v>545</v>
      </c>
    </row>
    <row r="4140" spans="1:4" x14ac:dyDescent="0.3">
      <c r="A4140">
        <v>8289791792</v>
      </c>
      <c r="B4140">
        <v>552883</v>
      </c>
      <c r="C4140">
        <v>2</v>
      </c>
      <c r="D4140">
        <v>888.16</v>
      </c>
    </row>
    <row r="4141" spans="1:4" x14ac:dyDescent="0.3">
      <c r="A4141">
        <v>7659532788</v>
      </c>
      <c r="B4141">
        <v>451812</v>
      </c>
      <c r="C4141">
        <v>2</v>
      </c>
      <c r="D4141">
        <v>530.85</v>
      </c>
    </row>
    <row r="4142" spans="1:4" x14ac:dyDescent="0.3">
      <c r="A4142">
        <v>1498157233</v>
      </c>
      <c r="B4142">
        <v>673058</v>
      </c>
      <c r="C4142">
        <v>2</v>
      </c>
      <c r="D4142">
        <v>765.76</v>
      </c>
    </row>
    <row r="4143" spans="1:4" x14ac:dyDescent="0.3">
      <c r="A4143">
        <v>8560951754</v>
      </c>
      <c r="B4143">
        <v>942001</v>
      </c>
      <c r="C4143">
        <v>3</v>
      </c>
      <c r="D4143">
        <v>671.55</v>
      </c>
    </row>
    <row r="4144" spans="1:4" x14ac:dyDescent="0.3">
      <c r="A4144">
        <v>8764192824</v>
      </c>
      <c r="B4144">
        <v>673058</v>
      </c>
      <c r="C4144">
        <v>2</v>
      </c>
      <c r="D4144">
        <v>765.76</v>
      </c>
    </row>
    <row r="4145" spans="1:4" x14ac:dyDescent="0.3">
      <c r="A4145">
        <v>1900542981</v>
      </c>
      <c r="B4145">
        <v>704868</v>
      </c>
      <c r="C4145">
        <v>1</v>
      </c>
      <c r="D4145">
        <v>193.46</v>
      </c>
    </row>
    <row r="4146" spans="1:4" x14ac:dyDescent="0.3">
      <c r="A4146">
        <v>9445683691</v>
      </c>
      <c r="B4146">
        <v>799688</v>
      </c>
      <c r="C4146">
        <v>3</v>
      </c>
      <c r="D4146">
        <v>309.62</v>
      </c>
    </row>
    <row r="4147" spans="1:4" x14ac:dyDescent="0.3">
      <c r="A4147">
        <v>7719808335</v>
      </c>
      <c r="B4147">
        <v>491521</v>
      </c>
      <c r="C4147">
        <v>1</v>
      </c>
      <c r="D4147">
        <v>556.35</v>
      </c>
    </row>
    <row r="4148" spans="1:4" x14ac:dyDescent="0.3">
      <c r="A4148">
        <v>4865644960</v>
      </c>
      <c r="B4148">
        <v>490939</v>
      </c>
      <c r="C4148">
        <v>1</v>
      </c>
      <c r="D4148">
        <v>80.25</v>
      </c>
    </row>
    <row r="4149" spans="1:4" x14ac:dyDescent="0.3">
      <c r="A4149">
        <v>6518276143</v>
      </c>
      <c r="B4149">
        <v>53833</v>
      </c>
      <c r="C4149">
        <v>2</v>
      </c>
      <c r="D4149">
        <v>134.69</v>
      </c>
    </row>
    <row r="4150" spans="1:4" x14ac:dyDescent="0.3">
      <c r="A4150">
        <v>2211459584</v>
      </c>
      <c r="B4150">
        <v>114414</v>
      </c>
      <c r="C4150">
        <v>1</v>
      </c>
      <c r="D4150">
        <v>832.06</v>
      </c>
    </row>
    <row r="4151" spans="1:4" x14ac:dyDescent="0.3">
      <c r="A4151">
        <v>6811633572</v>
      </c>
      <c r="B4151">
        <v>491314</v>
      </c>
      <c r="C4151">
        <v>3</v>
      </c>
      <c r="D4151">
        <v>973.44</v>
      </c>
    </row>
    <row r="4152" spans="1:4" x14ac:dyDescent="0.3">
      <c r="A4152">
        <v>1821573240</v>
      </c>
      <c r="B4152">
        <v>876139</v>
      </c>
      <c r="C4152">
        <v>3</v>
      </c>
      <c r="D4152">
        <v>415.75</v>
      </c>
    </row>
    <row r="4153" spans="1:4" x14ac:dyDescent="0.3">
      <c r="A4153">
        <v>8848227434</v>
      </c>
      <c r="B4153">
        <v>723678</v>
      </c>
      <c r="C4153">
        <v>3</v>
      </c>
      <c r="D4153">
        <v>675.46</v>
      </c>
    </row>
    <row r="4154" spans="1:4" x14ac:dyDescent="0.3">
      <c r="A4154">
        <v>7812276711</v>
      </c>
      <c r="B4154">
        <v>306177</v>
      </c>
      <c r="C4154">
        <v>3</v>
      </c>
      <c r="D4154">
        <v>769.24</v>
      </c>
    </row>
    <row r="4155" spans="1:4" x14ac:dyDescent="0.3">
      <c r="A4155">
        <v>939966106</v>
      </c>
      <c r="B4155">
        <v>354409</v>
      </c>
      <c r="C4155">
        <v>3</v>
      </c>
      <c r="D4155">
        <v>325.08</v>
      </c>
    </row>
    <row r="4156" spans="1:4" x14ac:dyDescent="0.3">
      <c r="A4156">
        <v>4099108156</v>
      </c>
      <c r="B4156">
        <v>94225</v>
      </c>
      <c r="C4156">
        <v>2</v>
      </c>
      <c r="D4156">
        <v>77.11</v>
      </c>
    </row>
    <row r="4157" spans="1:4" x14ac:dyDescent="0.3">
      <c r="A4157">
        <v>5684182622</v>
      </c>
      <c r="B4157">
        <v>833557</v>
      </c>
      <c r="C4157">
        <v>1</v>
      </c>
      <c r="D4157">
        <v>422.87</v>
      </c>
    </row>
    <row r="4158" spans="1:4" x14ac:dyDescent="0.3">
      <c r="A4158">
        <v>4916740946</v>
      </c>
      <c r="B4158">
        <v>712307</v>
      </c>
      <c r="C4158">
        <v>3</v>
      </c>
      <c r="D4158">
        <v>264.89</v>
      </c>
    </row>
    <row r="4159" spans="1:4" x14ac:dyDescent="0.3">
      <c r="A4159">
        <v>9732307600</v>
      </c>
      <c r="B4159">
        <v>144124</v>
      </c>
      <c r="C4159">
        <v>1</v>
      </c>
      <c r="D4159">
        <v>162.66999999999999</v>
      </c>
    </row>
    <row r="4160" spans="1:4" x14ac:dyDescent="0.3">
      <c r="A4160">
        <v>9280329883</v>
      </c>
      <c r="B4160">
        <v>784827</v>
      </c>
      <c r="C4160">
        <v>3</v>
      </c>
      <c r="D4160">
        <v>274.25</v>
      </c>
    </row>
    <row r="4161" spans="1:4" x14ac:dyDescent="0.3">
      <c r="A4161">
        <v>4284285927</v>
      </c>
      <c r="B4161">
        <v>673058</v>
      </c>
      <c r="C4161">
        <v>1</v>
      </c>
      <c r="D4161">
        <v>765.76</v>
      </c>
    </row>
    <row r="4162" spans="1:4" x14ac:dyDescent="0.3">
      <c r="A4162">
        <v>8701796</v>
      </c>
      <c r="B4162">
        <v>672059</v>
      </c>
      <c r="C4162">
        <v>2</v>
      </c>
      <c r="D4162">
        <v>672.73</v>
      </c>
    </row>
    <row r="4163" spans="1:4" x14ac:dyDescent="0.3">
      <c r="A4163">
        <v>6834734512</v>
      </c>
      <c r="B4163">
        <v>137909</v>
      </c>
      <c r="C4163">
        <v>2</v>
      </c>
      <c r="D4163">
        <v>864.3</v>
      </c>
    </row>
    <row r="4164" spans="1:4" x14ac:dyDescent="0.3">
      <c r="A4164">
        <v>7127377458</v>
      </c>
      <c r="B4164">
        <v>448752</v>
      </c>
      <c r="C4164">
        <v>3</v>
      </c>
      <c r="D4164">
        <v>160.07</v>
      </c>
    </row>
    <row r="4165" spans="1:4" x14ac:dyDescent="0.3">
      <c r="A4165">
        <v>4754481356</v>
      </c>
      <c r="B4165">
        <v>124290</v>
      </c>
      <c r="C4165">
        <v>3</v>
      </c>
      <c r="D4165">
        <v>39.65</v>
      </c>
    </row>
    <row r="4166" spans="1:4" x14ac:dyDescent="0.3">
      <c r="A4166">
        <v>4726007482</v>
      </c>
      <c r="B4166">
        <v>284460</v>
      </c>
      <c r="C4166">
        <v>3</v>
      </c>
      <c r="D4166">
        <v>505.95</v>
      </c>
    </row>
    <row r="4167" spans="1:4" x14ac:dyDescent="0.3">
      <c r="A4167">
        <v>2320560482</v>
      </c>
      <c r="B4167">
        <v>557908</v>
      </c>
      <c r="C4167">
        <v>1</v>
      </c>
      <c r="D4167">
        <v>942.37</v>
      </c>
    </row>
    <row r="4168" spans="1:4" x14ac:dyDescent="0.3">
      <c r="A4168">
        <v>1456550348</v>
      </c>
      <c r="B4168">
        <v>566052</v>
      </c>
      <c r="C4168">
        <v>1</v>
      </c>
      <c r="D4168">
        <v>87.3</v>
      </c>
    </row>
    <row r="4169" spans="1:4" x14ac:dyDescent="0.3">
      <c r="A4169">
        <v>5370744569</v>
      </c>
      <c r="B4169">
        <v>478531</v>
      </c>
      <c r="C4169">
        <v>1</v>
      </c>
      <c r="D4169">
        <v>825.46</v>
      </c>
    </row>
    <row r="4170" spans="1:4" x14ac:dyDescent="0.3">
      <c r="A4170">
        <v>5819887962</v>
      </c>
      <c r="B4170">
        <v>186168</v>
      </c>
      <c r="C4170">
        <v>3</v>
      </c>
      <c r="D4170">
        <v>878.8</v>
      </c>
    </row>
    <row r="4171" spans="1:4" x14ac:dyDescent="0.3">
      <c r="A4171">
        <v>1929465827</v>
      </c>
      <c r="B4171">
        <v>647462</v>
      </c>
      <c r="C4171">
        <v>1</v>
      </c>
      <c r="D4171">
        <v>326.42</v>
      </c>
    </row>
    <row r="4172" spans="1:4" x14ac:dyDescent="0.3">
      <c r="A4172">
        <v>9430139302</v>
      </c>
      <c r="B4172">
        <v>120532</v>
      </c>
      <c r="C4172">
        <v>1</v>
      </c>
      <c r="D4172">
        <v>697.53</v>
      </c>
    </row>
    <row r="4173" spans="1:4" x14ac:dyDescent="0.3">
      <c r="A4173">
        <v>3632715912</v>
      </c>
      <c r="B4173">
        <v>679321</v>
      </c>
      <c r="C4173">
        <v>3</v>
      </c>
      <c r="D4173">
        <v>738.46</v>
      </c>
    </row>
    <row r="4174" spans="1:4" x14ac:dyDescent="0.3">
      <c r="A4174">
        <v>3356214803</v>
      </c>
      <c r="B4174">
        <v>888807</v>
      </c>
      <c r="C4174">
        <v>3</v>
      </c>
      <c r="D4174">
        <v>230.58</v>
      </c>
    </row>
    <row r="4175" spans="1:4" x14ac:dyDescent="0.3">
      <c r="A4175">
        <v>2277864850</v>
      </c>
      <c r="B4175">
        <v>513199</v>
      </c>
      <c r="C4175">
        <v>2</v>
      </c>
      <c r="D4175">
        <v>422.23</v>
      </c>
    </row>
    <row r="4176" spans="1:4" x14ac:dyDescent="0.3">
      <c r="A4176">
        <v>1754472592</v>
      </c>
      <c r="B4176">
        <v>847349</v>
      </c>
      <c r="C4176">
        <v>3</v>
      </c>
      <c r="D4176">
        <v>781.08</v>
      </c>
    </row>
    <row r="4177" spans="1:4" x14ac:dyDescent="0.3">
      <c r="A4177">
        <v>1833208408</v>
      </c>
      <c r="B4177">
        <v>194682</v>
      </c>
      <c r="C4177">
        <v>3</v>
      </c>
      <c r="D4177">
        <v>912.29</v>
      </c>
    </row>
    <row r="4178" spans="1:4" x14ac:dyDescent="0.3">
      <c r="A4178">
        <v>6567954047</v>
      </c>
      <c r="B4178">
        <v>954722</v>
      </c>
      <c r="C4178">
        <v>2</v>
      </c>
      <c r="D4178">
        <v>616.45000000000005</v>
      </c>
    </row>
    <row r="4179" spans="1:4" x14ac:dyDescent="0.3">
      <c r="A4179">
        <v>9409585531</v>
      </c>
      <c r="B4179">
        <v>448752</v>
      </c>
      <c r="C4179">
        <v>3</v>
      </c>
      <c r="D4179">
        <v>160.07</v>
      </c>
    </row>
    <row r="4180" spans="1:4" x14ac:dyDescent="0.3">
      <c r="A4180">
        <v>731371161</v>
      </c>
      <c r="B4180">
        <v>927651</v>
      </c>
      <c r="C4180">
        <v>1</v>
      </c>
      <c r="D4180">
        <v>426.72</v>
      </c>
    </row>
    <row r="4181" spans="1:4" x14ac:dyDescent="0.3">
      <c r="A4181">
        <v>7863496069</v>
      </c>
      <c r="B4181">
        <v>349294</v>
      </c>
      <c r="C4181">
        <v>3</v>
      </c>
      <c r="D4181">
        <v>934.75</v>
      </c>
    </row>
    <row r="4182" spans="1:4" x14ac:dyDescent="0.3">
      <c r="A4182">
        <v>9043955242</v>
      </c>
      <c r="B4182">
        <v>56589</v>
      </c>
      <c r="C4182">
        <v>3</v>
      </c>
      <c r="D4182">
        <v>517.77</v>
      </c>
    </row>
    <row r="4183" spans="1:4" x14ac:dyDescent="0.3">
      <c r="A4183">
        <v>8257564936</v>
      </c>
      <c r="B4183">
        <v>516376</v>
      </c>
      <c r="C4183">
        <v>1</v>
      </c>
      <c r="D4183">
        <v>877.43</v>
      </c>
    </row>
    <row r="4184" spans="1:4" x14ac:dyDescent="0.3">
      <c r="A4184">
        <v>7487631571</v>
      </c>
      <c r="B4184">
        <v>120532</v>
      </c>
      <c r="C4184">
        <v>3</v>
      </c>
      <c r="D4184">
        <v>697.53</v>
      </c>
    </row>
    <row r="4185" spans="1:4" x14ac:dyDescent="0.3">
      <c r="A4185">
        <v>4243307535</v>
      </c>
      <c r="B4185">
        <v>592784</v>
      </c>
      <c r="C4185">
        <v>2</v>
      </c>
      <c r="D4185">
        <v>280.35000000000002</v>
      </c>
    </row>
    <row r="4186" spans="1:4" x14ac:dyDescent="0.3">
      <c r="A4186">
        <v>5490221933</v>
      </c>
      <c r="B4186">
        <v>563740</v>
      </c>
      <c r="C4186">
        <v>1</v>
      </c>
      <c r="D4186">
        <v>96.33</v>
      </c>
    </row>
    <row r="4187" spans="1:4" x14ac:dyDescent="0.3">
      <c r="A4187">
        <v>577600718</v>
      </c>
      <c r="B4187">
        <v>120385</v>
      </c>
      <c r="C4187">
        <v>1</v>
      </c>
      <c r="D4187">
        <v>597.91</v>
      </c>
    </row>
    <row r="4188" spans="1:4" x14ac:dyDescent="0.3">
      <c r="A4188">
        <v>1815462789</v>
      </c>
      <c r="B4188">
        <v>679865</v>
      </c>
      <c r="C4188">
        <v>3</v>
      </c>
      <c r="D4188">
        <v>347.91</v>
      </c>
    </row>
    <row r="4189" spans="1:4" x14ac:dyDescent="0.3">
      <c r="A4189">
        <v>896786012</v>
      </c>
      <c r="B4189">
        <v>747801</v>
      </c>
      <c r="C4189">
        <v>3</v>
      </c>
      <c r="D4189">
        <v>277.76</v>
      </c>
    </row>
    <row r="4190" spans="1:4" x14ac:dyDescent="0.3">
      <c r="A4190">
        <v>2610552179</v>
      </c>
      <c r="B4190">
        <v>67197</v>
      </c>
      <c r="C4190">
        <v>1</v>
      </c>
      <c r="D4190">
        <v>552.20000000000005</v>
      </c>
    </row>
    <row r="4191" spans="1:4" x14ac:dyDescent="0.3">
      <c r="A4191">
        <v>6244718082</v>
      </c>
      <c r="B4191">
        <v>60619</v>
      </c>
      <c r="C4191">
        <v>3</v>
      </c>
      <c r="D4191">
        <v>726.41</v>
      </c>
    </row>
    <row r="4192" spans="1:4" x14ac:dyDescent="0.3">
      <c r="A4192">
        <v>1837634871</v>
      </c>
      <c r="B4192">
        <v>652118</v>
      </c>
      <c r="C4192">
        <v>2</v>
      </c>
      <c r="D4192">
        <v>22.04</v>
      </c>
    </row>
    <row r="4193" spans="1:4" x14ac:dyDescent="0.3">
      <c r="A4193">
        <v>8684571382</v>
      </c>
      <c r="B4193">
        <v>240179</v>
      </c>
      <c r="C4193">
        <v>1</v>
      </c>
      <c r="D4193">
        <v>90.56</v>
      </c>
    </row>
    <row r="4194" spans="1:4" x14ac:dyDescent="0.3">
      <c r="A4194">
        <v>1659181364</v>
      </c>
      <c r="B4194">
        <v>94225</v>
      </c>
      <c r="C4194">
        <v>2</v>
      </c>
      <c r="D4194">
        <v>77.11</v>
      </c>
    </row>
    <row r="4195" spans="1:4" x14ac:dyDescent="0.3">
      <c r="A4195">
        <v>5626641031</v>
      </c>
      <c r="B4195">
        <v>952124</v>
      </c>
      <c r="C4195">
        <v>1</v>
      </c>
      <c r="D4195">
        <v>127.08</v>
      </c>
    </row>
    <row r="4196" spans="1:4" x14ac:dyDescent="0.3">
      <c r="A4196">
        <v>1589326447</v>
      </c>
      <c r="B4196">
        <v>647462</v>
      </c>
      <c r="C4196">
        <v>3</v>
      </c>
      <c r="D4196">
        <v>326.42</v>
      </c>
    </row>
    <row r="4197" spans="1:4" x14ac:dyDescent="0.3">
      <c r="A4197">
        <v>5018325783</v>
      </c>
      <c r="B4197">
        <v>367391</v>
      </c>
      <c r="C4197">
        <v>3</v>
      </c>
      <c r="D4197">
        <v>939.55</v>
      </c>
    </row>
    <row r="4198" spans="1:4" x14ac:dyDescent="0.3">
      <c r="A4198">
        <v>5111073873</v>
      </c>
      <c r="B4198">
        <v>962054</v>
      </c>
      <c r="C4198">
        <v>2</v>
      </c>
      <c r="D4198">
        <v>16.86</v>
      </c>
    </row>
    <row r="4199" spans="1:4" x14ac:dyDescent="0.3">
      <c r="A4199">
        <v>5953426781</v>
      </c>
      <c r="B4199">
        <v>532965</v>
      </c>
      <c r="C4199">
        <v>1</v>
      </c>
      <c r="D4199">
        <v>307.23</v>
      </c>
    </row>
    <row r="4200" spans="1:4" x14ac:dyDescent="0.3">
      <c r="A4200">
        <v>8966870214</v>
      </c>
      <c r="B4200">
        <v>131136</v>
      </c>
      <c r="C4200">
        <v>3</v>
      </c>
      <c r="D4200">
        <v>37.799999999999997</v>
      </c>
    </row>
    <row r="4201" spans="1:4" x14ac:dyDescent="0.3">
      <c r="A4201">
        <v>6962915277</v>
      </c>
      <c r="B4201">
        <v>540618</v>
      </c>
      <c r="C4201">
        <v>2</v>
      </c>
      <c r="D4201">
        <v>317.05</v>
      </c>
    </row>
    <row r="4202" spans="1:4" x14ac:dyDescent="0.3">
      <c r="A4202">
        <v>4309308088</v>
      </c>
      <c r="B4202">
        <v>120532</v>
      </c>
      <c r="C4202">
        <v>2</v>
      </c>
      <c r="D4202">
        <v>697.53</v>
      </c>
    </row>
    <row r="4203" spans="1:4" x14ac:dyDescent="0.3">
      <c r="A4203">
        <v>5391068200</v>
      </c>
      <c r="B4203">
        <v>659290</v>
      </c>
      <c r="C4203">
        <v>3</v>
      </c>
      <c r="D4203">
        <v>319.33999999999997</v>
      </c>
    </row>
    <row r="4204" spans="1:4" x14ac:dyDescent="0.3">
      <c r="A4204">
        <v>4394681222</v>
      </c>
      <c r="B4204">
        <v>952124</v>
      </c>
      <c r="C4204">
        <v>3</v>
      </c>
      <c r="D4204">
        <v>127.08</v>
      </c>
    </row>
    <row r="4205" spans="1:4" x14ac:dyDescent="0.3">
      <c r="A4205">
        <v>4791895461</v>
      </c>
      <c r="B4205">
        <v>425341</v>
      </c>
      <c r="C4205">
        <v>3</v>
      </c>
      <c r="D4205">
        <v>486.28</v>
      </c>
    </row>
    <row r="4206" spans="1:4" x14ac:dyDescent="0.3">
      <c r="A4206">
        <v>7272011740</v>
      </c>
      <c r="B4206">
        <v>848226</v>
      </c>
      <c r="C4206">
        <v>1</v>
      </c>
      <c r="D4206">
        <v>209.59</v>
      </c>
    </row>
    <row r="4207" spans="1:4" x14ac:dyDescent="0.3">
      <c r="A4207">
        <v>87784691</v>
      </c>
      <c r="B4207">
        <v>70969</v>
      </c>
      <c r="C4207">
        <v>2</v>
      </c>
      <c r="D4207">
        <v>631.70000000000005</v>
      </c>
    </row>
    <row r="4208" spans="1:4" x14ac:dyDescent="0.3">
      <c r="A4208">
        <v>4939105270</v>
      </c>
      <c r="B4208">
        <v>444361</v>
      </c>
      <c r="C4208">
        <v>3</v>
      </c>
      <c r="D4208">
        <v>822.63</v>
      </c>
    </row>
    <row r="4209" spans="1:4" x14ac:dyDescent="0.3">
      <c r="A4209">
        <v>4622303035</v>
      </c>
      <c r="B4209">
        <v>880510</v>
      </c>
      <c r="C4209">
        <v>2</v>
      </c>
      <c r="D4209">
        <v>951.43</v>
      </c>
    </row>
    <row r="4210" spans="1:4" x14ac:dyDescent="0.3">
      <c r="A4210">
        <v>3460208027</v>
      </c>
      <c r="B4210">
        <v>709916</v>
      </c>
      <c r="C4210">
        <v>2</v>
      </c>
      <c r="D4210">
        <v>33.76</v>
      </c>
    </row>
    <row r="4211" spans="1:4" x14ac:dyDescent="0.3">
      <c r="A4211">
        <v>2548125971</v>
      </c>
      <c r="B4211">
        <v>183929</v>
      </c>
      <c r="C4211">
        <v>1</v>
      </c>
      <c r="D4211">
        <v>738.74</v>
      </c>
    </row>
    <row r="4212" spans="1:4" x14ac:dyDescent="0.3">
      <c r="A4212">
        <v>2390111460</v>
      </c>
      <c r="B4212">
        <v>492958</v>
      </c>
      <c r="C4212">
        <v>2</v>
      </c>
      <c r="D4212">
        <v>84.2</v>
      </c>
    </row>
    <row r="4213" spans="1:4" x14ac:dyDescent="0.3">
      <c r="A4213">
        <v>8309485249</v>
      </c>
      <c r="B4213">
        <v>903336</v>
      </c>
      <c r="C4213">
        <v>2</v>
      </c>
      <c r="D4213">
        <v>551.88</v>
      </c>
    </row>
    <row r="4214" spans="1:4" x14ac:dyDescent="0.3">
      <c r="A4214">
        <v>8322543480</v>
      </c>
      <c r="B4214">
        <v>661577</v>
      </c>
      <c r="C4214">
        <v>3</v>
      </c>
      <c r="D4214">
        <v>720.95</v>
      </c>
    </row>
    <row r="4215" spans="1:4" x14ac:dyDescent="0.3">
      <c r="A4215">
        <v>2819200158</v>
      </c>
      <c r="B4215">
        <v>60619</v>
      </c>
      <c r="C4215">
        <v>1</v>
      </c>
      <c r="D4215">
        <v>726.41</v>
      </c>
    </row>
    <row r="4216" spans="1:4" x14ac:dyDescent="0.3">
      <c r="A4216">
        <v>7087151227</v>
      </c>
      <c r="B4216">
        <v>600767</v>
      </c>
      <c r="C4216">
        <v>1</v>
      </c>
      <c r="D4216">
        <v>722.42</v>
      </c>
    </row>
    <row r="4217" spans="1:4" x14ac:dyDescent="0.3">
      <c r="A4217">
        <v>6704234561</v>
      </c>
      <c r="B4217">
        <v>962054</v>
      </c>
      <c r="C4217">
        <v>1</v>
      </c>
      <c r="D4217">
        <v>16.86</v>
      </c>
    </row>
    <row r="4218" spans="1:4" x14ac:dyDescent="0.3">
      <c r="A4218">
        <v>6998410196</v>
      </c>
      <c r="B4218">
        <v>365133</v>
      </c>
      <c r="C4218">
        <v>2</v>
      </c>
      <c r="D4218">
        <v>915.45</v>
      </c>
    </row>
    <row r="4219" spans="1:4" x14ac:dyDescent="0.3">
      <c r="A4219">
        <v>707035635</v>
      </c>
      <c r="B4219">
        <v>677542</v>
      </c>
      <c r="C4219">
        <v>1</v>
      </c>
      <c r="D4219">
        <v>212.61</v>
      </c>
    </row>
    <row r="4220" spans="1:4" x14ac:dyDescent="0.3">
      <c r="A4220">
        <v>543400704</v>
      </c>
      <c r="B4220">
        <v>767398</v>
      </c>
      <c r="C4220">
        <v>3</v>
      </c>
      <c r="D4220">
        <v>22.14</v>
      </c>
    </row>
    <row r="4221" spans="1:4" x14ac:dyDescent="0.3">
      <c r="A4221">
        <v>3604694195</v>
      </c>
      <c r="B4221">
        <v>52729</v>
      </c>
      <c r="C4221">
        <v>1</v>
      </c>
      <c r="D4221">
        <v>316.02</v>
      </c>
    </row>
    <row r="4222" spans="1:4" x14ac:dyDescent="0.3">
      <c r="A4222">
        <v>3560549947</v>
      </c>
      <c r="B4222">
        <v>913428</v>
      </c>
      <c r="C4222">
        <v>2</v>
      </c>
      <c r="D4222">
        <v>392.22</v>
      </c>
    </row>
    <row r="4223" spans="1:4" x14ac:dyDescent="0.3">
      <c r="A4223">
        <v>9982178143</v>
      </c>
      <c r="B4223">
        <v>734789</v>
      </c>
      <c r="C4223">
        <v>1</v>
      </c>
      <c r="D4223">
        <v>395.82</v>
      </c>
    </row>
    <row r="4224" spans="1:4" x14ac:dyDescent="0.3">
      <c r="A4224">
        <v>1423646541</v>
      </c>
      <c r="B4224">
        <v>799952</v>
      </c>
      <c r="C4224">
        <v>1</v>
      </c>
      <c r="D4224">
        <v>922.64</v>
      </c>
    </row>
    <row r="4225" spans="1:4" x14ac:dyDescent="0.3">
      <c r="A4225">
        <v>7441941402</v>
      </c>
      <c r="B4225">
        <v>820973</v>
      </c>
      <c r="C4225">
        <v>1</v>
      </c>
      <c r="D4225">
        <v>114.52</v>
      </c>
    </row>
    <row r="4226" spans="1:4" x14ac:dyDescent="0.3">
      <c r="A4226">
        <v>8395661807</v>
      </c>
      <c r="B4226">
        <v>120532</v>
      </c>
      <c r="C4226">
        <v>3</v>
      </c>
      <c r="D4226">
        <v>697.53</v>
      </c>
    </row>
    <row r="4227" spans="1:4" x14ac:dyDescent="0.3">
      <c r="A4227">
        <v>5480656353</v>
      </c>
      <c r="B4227">
        <v>587645</v>
      </c>
      <c r="C4227">
        <v>2</v>
      </c>
      <c r="D4227">
        <v>801.81</v>
      </c>
    </row>
    <row r="4228" spans="1:4" x14ac:dyDescent="0.3">
      <c r="A4228">
        <v>4561602092</v>
      </c>
      <c r="B4228">
        <v>306177</v>
      </c>
      <c r="C4228">
        <v>1</v>
      </c>
      <c r="D4228">
        <v>769.24</v>
      </c>
    </row>
    <row r="4229" spans="1:4" x14ac:dyDescent="0.3">
      <c r="A4229">
        <v>1695982633</v>
      </c>
      <c r="B4229">
        <v>481843</v>
      </c>
      <c r="C4229">
        <v>2</v>
      </c>
      <c r="D4229">
        <v>297.68</v>
      </c>
    </row>
    <row r="4230" spans="1:4" x14ac:dyDescent="0.3">
      <c r="A4230">
        <v>6309447153</v>
      </c>
      <c r="B4230">
        <v>853932</v>
      </c>
      <c r="C4230">
        <v>2</v>
      </c>
      <c r="D4230">
        <v>941.19</v>
      </c>
    </row>
    <row r="4231" spans="1:4" x14ac:dyDescent="0.3">
      <c r="A4231">
        <v>4796733514</v>
      </c>
      <c r="B4231">
        <v>604184</v>
      </c>
      <c r="C4231">
        <v>2</v>
      </c>
      <c r="D4231">
        <v>397.55</v>
      </c>
    </row>
    <row r="4232" spans="1:4" x14ac:dyDescent="0.3">
      <c r="A4232">
        <v>2858966982</v>
      </c>
      <c r="B4232">
        <v>734789</v>
      </c>
      <c r="C4232">
        <v>2</v>
      </c>
      <c r="D4232">
        <v>395.82</v>
      </c>
    </row>
    <row r="4233" spans="1:4" x14ac:dyDescent="0.3">
      <c r="A4233">
        <v>6948607495</v>
      </c>
      <c r="B4233">
        <v>891833</v>
      </c>
      <c r="C4233">
        <v>1</v>
      </c>
      <c r="D4233">
        <v>493.19</v>
      </c>
    </row>
    <row r="4234" spans="1:4" x14ac:dyDescent="0.3">
      <c r="A4234">
        <v>4959271803</v>
      </c>
      <c r="B4234">
        <v>385113</v>
      </c>
      <c r="C4234">
        <v>2</v>
      </c>
      <c r="D4234">
        <v>816.38</v>
      </c>
    </row>
    <row r="4235" spans="1:4" x14ac:dyDescent="0.3">
      <c r="A4235">
        <v>5669689881</v>
      </c>
      <c r="B4235">
        <v>448752</v>
      </c>
      <c r="C4235">
        <v>1</v>
      </c>
      <c r="D4235">
        <v>160.07</v>
      </c>
    </row>
    <row r="4236" spans="1:4" x14ac:dyDescent="0.3">
      <c r="A4236">
        <v>5352265711</v>
      </c>
      <c r="B4236">
        <v>440875</v>
      </c>
      <c r="C4236">
        <v>1</v>
      </c>
      <c r="D4236">
        <v>275.02999999999997</v>
      </c>
    </row>
    <row r="4237" spans="1:4" x14ac:dyDescent="0.3">
      <c r="A4237">
        <v>5498551836</v>
      </c>
      <c r="B4237">
        <v>871592</v>
      </c>
      <c r="C4237">
        <v>1</v>
      </c>
      <c r="D4237">
        <v>870.29</v>
      </c>
    </row>
    <row r="4238" spans="1:4" x14ac:dyDescent="0.3">
      <c r="A4238">
        <v>6556845822</v>
      </c>
      <c r="B4238">
        <v>799688</v>
      </c>
      <c r="C4238">
        <v>1</v>
      </c>
      <c r="D4238">
        <v>309.62</v>
      </c>
    </row>
    <row r="4239" spans="1:4" x14ac:dyDescent="0.3">
      <c r="A4239">
        <v>5167008199</v>
      </c>
      <c r="B4239">
        <v>883013</v>
      </c>
      <c r="C4239">
        <v>1</v>
      </c>
      <c r="D4239">
        <v>989.88</v>
      </c>
    </row>
    <row r="4240" spans="1:4" x14ac:dyDescent="0.3">
      <c r="A4240">
        <v>966294309</v>
      </c>
      <c r="B4240">
        <v>654297</v>
      </c>
      <c r="C4240">
        <v>3</v>
      </c>
      <c r="D4240">
        <v>13.25</v>
      </c>
    </row>
    <row r="4241" spans="1:4" x14ac:dyDescent="0.3">
      <c r="A4241">
        <v>3163611427</v>
      </c>
      <c r="B4241">
        <v>962591</v>
      </c>
      <c r="C4241">
        <v>2</v>
      </c>
      <c r="D4241">
        <v>130.01</v>
      </c>
    </row>
    <row r="4242" spans="1:4" x14ac:dyDescent="0.3">
      <c r="A4242">
        <v>203136866</v>
      </c>
      <c r="B4242">
        <v>6405</v>
      </c>
      <c r="C4242">
        <v>1</v>
      </c>
      <c r="D4242">
        <v>236.51</v>
      </c>
    </row>
    <row r="4243" spans="1:4" x14ac:dyDescent="0.3">
      <c r="A4243">
        <v>1815555165</v>
      </c>
      <c r="B4243">
        <v>382511</v>
      </c>
      <c r="C4243">
        <v>1</v>
      </c>
      <c r="D4243">
        <v>702.54</v>
      </c>
    </row>
    <row r="4244" spans="1:4" x14ac:dyDescent="0.3">
      <c r="A4244">
        <v>1874499212</v>
      </c>
      <c r="B4244">
        <v>697683</v>
      </c>
      <c r="C4244">
        <v>1</v>
      </c>
      <c r="D4244">
        <v>123.74</v>
      </c>
    </row>
    <row r="4245" spans="1:4" x14ac:dyDescent="0.3">
      <c r="A4245">
        <v>4012779165</v>
      </c>
      <c r="B4245">
        <v>462526</v>
      </c>
      <c r="C4245">
        <v>2</v>
      </c>
      <c r="D4245">
        <v>449.97</v>
      </c>
    </row>
    <row r="4246" spans="1:4" x14ac:dyDescent="0.3">
      <c r="A4246">
        <v>3669023899</v>
      </c>
      <c r="B4246">
        <v>707935</v>
      </c>
      <c r="C4246">
        <v>2</v>
      </c>
      <c r="D4246">
        <v>820.9</v>
      </c>
    </row>
    <row r="4247" spans="1:4" x14ac:dyDescent="0.3">
      <c r="A4247">
        <v>9296381620</v>
      </c>
      <c r="B4247">
        <v>89084</v>
      </c>
      <c r="C4247">
        <v>2</v>
      </c>
      <c r="D4247">
        <v>598.83000000000004</v>
      </c>
    </row>
    <row r="4248" spans="1:4" x14ac:dyDescent="0.3">
      <c r="A4248">
        <v>2725513934</v>
      </c>
      <c r="B4248">
        <v>604184</v>
      </c>
      <c r="C4248">
        <v>3</v>
      </c>
      <c r="D4248">
        <v>397.55</v>
      </c>
    </row>
    <row r="4249" spans="1:4" x14ac:dyDescent="0.3">
      <c r="A4249">
        <v>5564338561</v>
      </c>
      <c r="B4249">
        <v>257719</v>
      </c>
      <c r="C4249">
        <v>1</v>
      </c>
      <c r="D4249">
        <v>281.73</v>
      </c>
    </row>
    <row r="4250" spans="1:4" x14ac:dyDescent="0.3">
      <c r="A4250">
        <v>4701778121</v>
      </c>
      <c r="B4250">
        <v>700048</v>
      </c>
      <c r="C4250">
        <v>1</v>
      </c>
      <c r="D4250">
        <v>141.28</v>
      </c>
    </row>
    <row r="4251" spans="1:4" x14ac:dyDescent="0.3">
      <c r="A4251">
        <v>9529272337</v>
      </c>
      <c r="B4251">
        <v>91670</v>
      </c>
      <c r="C4251">
        <v>1</v>
      </c>
      <c r="D4251">
        <v>439.24</v>
      </c>
    </row>
    <row r="4252" spans="1:4" x14ac:dyDescent="0.3">
      <c r="A4252">
        <v>869910650</v>
      </c>
      <c r="B4252">
        <v>451933</v>
      </c>
      <c r="C4252">
        <v>1</v>
      </c>
      <c r="D4252">
        <v>568.94000000000005</v>
      </c>
    </row>
    <row r="4253" spans="1:4" x14ac:dyDescent="0.3">
      <c r="A4253">
        <v>2127080399</v>
      </c>
      <c r="B4253">
        <v>222892</v>
      </c>
      <c r="C4253">
        <v>3</v>
      </c>
      <c r="D4253">
        <v>869.22</v>
      </c>
    </row>
    <row r="4254" spans="1:4" x14ac:dyDescent="0.3">
      <c r="A4254">
        <v>3547439109</v>
      </c>
      <c r="B4254">
        <v>706112</v>
      </c>
      <c r="C4254">
        <v>3</v>
      </c>
      <c r="D4254">
        <v>478.79</v>
      </c>
    </row>
    <row r="4255" spans="1:4" x14ac:dyDescent="0.3">
      <c r="A4255">
        <v>997535715</v>
      </c>
      <c r="B4255">
        <v>606256</v>
      </c>
      <c r="C4255">
        <v>1</v>
      </c>
      <c r="D4255">
        <v>369.28</v>
      </c>
    </row>
    <row r="4256" spans="1:4" x14ac:dyDescent="0.3">
      <c r="A4256">
        <v>2442453181</v>
      </c>
      <c r="B4256">
        <v>146840</v>
      </c>
      <c r="C4256">
        <v>2</v>
      </c>
      <c r="D4256">
        <v>786.85</v>
      </c>
    </row>
    <row r="4257" spans="1:4" x14ac:dyDescent="0.3">
      <c r="A4257">
        <v>1182120536</v>
      </c>
      <c r="B4257">
        <v>9436</v>
      </c>
      <c r="C4257">
        <v>1</v>
      </c>
      <c r="D4257">
        <v>88.43</v>
      </c>
    </row>
    <row r="4258" spans="1:4" x14ac:dyDescent="0.3">
      <c r="A4258">
        <v>2819297954</v>
      </c>
      <c r="B4258">
        <v>500739</v>
      </c>
      <c r="C4258">
        <v>2</v>
      </c>
      <c r="D4258">
        <v>359.98</v>
      </c>
    </row>
    <row r="4259" spans="1:4" x14ac:dyDescent="0.3">
      <c r="A4259">
        <v>9870956079</v>
      </c>
      <c r="B4259">
        <v>937542</v>
      </c>
      <c r="C4259">
        <v>1</v>
      </c>
      <c r="D4259">
        <v>97.04</v>
      </c>
    </row>
    <row r="4260" spans="1:4" x14ac:dyDescent="0.3">
      <c r="A4260">
        <v>6032675432</v>
      </c>
      <c r="B4260">
        <v>60619</v>
      </c>
      <c r="C4260">
        <v>2</v>
      </c>
      <c r="D4260">
        <v>726.41</v>
      </c>
    </row>
    <row r="4261" spans="1:4" x14ac:dyDescent="0.3">
      <c r="A4261">
        <v>329790912</v>
      </c>
      <c r="B4261">
        <v>305754</v>
      </c>
      <c r="C4261">
        <v>1</v>
      </c>
      <c r="D4261">
        <v>979.99</v>
      </c>
    </row>
    <row r="4262" spans="1:4" x14ac:dyDescent="0.3">
      <c r="A4262">
        <v>6459815532</v>
      </c>
      <c r="B4262">
        <v>951463</v>
      </c>
      <c r="C4262">
        <v>3</v>
      </c>
      <c r="D4262">
        <v>787.4</v>
      </c>
    </row>
    <row r="4263" spans="1:4" x14ac:dyDescent="0.3">
      <c r="A4263">
        <v>9214523757</v>
      </c>
      <c r="B4263">
        <v>243235</v>
      </c>
      <c r="C4263">
        <v>3</v>
      </c>
      <c r="D4263">
        <v>109.03</v>
      </c>
    </row>
    <row r="4264" spans="1:4" x14ac:dyDescent="0.3">
      <c r="A4264">
        <v>9450279027</v>
      </c>
      <c r="B4264">
        <v>367391</v>
      </c>
      <c r="C4264">
        <v>2</v>
      </c>
      <c r="D4264">
        <v>939.55</v>
      </c>
    </row>
    <row r="4265" spans="1:4" x14ac:dyDescent="0.3">
      <c r="A4265">
        <v>6265551101</v>
      </c>
      <c r="B4265">
        <v>890623</v>
      </c>
      <c r="C4265">
        <v>2</v>
      </c>
      <c r="D4265">
        <v>354.52</v>
      </c>
    </row>
    <row r="4266" spans="1:4" x14ac:dyDescent="0.3">
      <c r="A4266">
        <v>4138526838</v>
      </c>
      <c r="B4266">
        <v>555121</v>
      </c>
      <c r="C4266">
        <v>2</v>
      </c>
      <c r="D4266">
        <v>354.91</v>
      </c>
    </row>
    <row r="4267" spans="1:4" x14ac:dyDescent="0.3">
      <c r="A4267">
        <v>8005579633</v>
      </c>
      <c r="B4267">
        <v>992178</v>
      </c>
      <c r="C4267">
        <v>2</v>
      </c>
      <c r="D4267">
        <v>632.42999999999995</v>
      </c>
    </row>
    <row r="4268" spans="1:4" x14ac:dyDescent="0.3">
      <c r="A4268">
        <v>3442984170</v>
      </c>
      <c r="B4268">
        <v>673058</v>
      </c>
      <c r="C4268">
        <v>2</v>
      </c>
      <c r="D4268">
        <v>765.76</v>
      </c>
    </row>
    <row r="4269" spans="1:4" x14ac:dyDescent="0.3">
      <c r="A4269">
        <v>8711550413</v>
      </c>
      <c r="B4269">
        <v>914071</v>
      </c>
      <c r="C4269">
        <v>3</v>
      </c>
      <c r="D4269">
        <v>296.94</v>
      </c>
    </row>
    <row r="4270" spans="1:4" x14ac:dyDescent="0.3">
      <c r="A4270">
        <v>2509593585</v>
      </c>
      <c r="B4270">
        <v>186168</v>
      </c>
      <c r="C4270">
        <v>3</v>
      </c>
      <c r="D4270">
        <v>878.8</v>
      </c>
    </row>
    <row r="4271" spans="1:4" x14ac:dyDescent="0.3">
      <c r="A4271">
        <v>6126557370</v>
      </c>
      <c r="B4271">
        <v>563740</v>
      </c>
      <c r="C4271">
        <v>3</v>
      </c>
      <c r="D4271">
        <v>96.33</v>
      </c>
    </row>
    <row r="4272" spans="1:4" x14ac:dyDescent="0.3">
      <c r="A4272">
        <v>9876119035</v>
      </c>
      <c r="B4272">
        <v>689769</v>
      </c>
      <c r="C4272">
        <v>3</v>
      </c>
      <c r="D4272">
        <v>46.62</v>
      </c>
    </row>
    <row r="4273" spans="1:4" x14ac:dyDescent="0.3">
      <c r="A4273">
        <v>3739042166</v>
      </c>
      <c r="B4273">
        <v>642612</v>
      </c>
      <c r="C4273">
        <v>3</v>
      </c>
      <c r="D4273">
        <v>517.03</v>
      </c>
    </row>
    <row r="4274" spans="1:4" x14ac:dyDescent="0.3">
      <c r="A4274">
        <v>7938944124</v>
      </c>
      <c r="B4274">
        <v>112390</v>
      </c>
      <c r="C4274">
        <v>3</v>
      </c>
      <c r="D4274">
        <v>877.98</v>
      </c>
    </row>
    <row r="4275" spans="1:4" x14ac:dyDescent="0.3">
      <c r="A4275">
        <v>506804807</v>
      </c>
      <c r="B4275">
        <v>470449</v>
      </c>
      <c r="C4275">
        <v>3</v>
      </c>
      <c r="D4275">
        <v>827.77</v>
      </c>
    </row>
    <row r="4276" spans="1:4" x14ac:dyDescent="0.3">
      <c r="A4276">
        <v>3577900599</v>
      </c>
      <c r="B4276">
        <v>140489</v>
      </c>
      <c r="C4276">
        <v>1</v>
      </c>
      <c r="D4276">
        <v>650.20000000000005</v>
      </c>
    </row>
    <row r="4277" spans="1:4" x14ac:dyDescent="0.3">
      <c r="A4277">
        <v>8337599633</v>
      </c>
      <c r="B4277">
        <v>707935</v>
      </c>
      <c r="C4277">
        <v>3</v>
      </c>
      <c r="D4277">
        <v>820.9</v>
      </c>
    </row>
    <row r="4278" spans="1:4" x14ac:dyDescent="0.3">
      <c r="A4278">
        <v>8611745429</v>
      </c>
      <c r="B4278">
        <v>146840</v>
      </c>
      <c r="C4278">
        <v>2</v>
      </c>
      <c r="D4278">
        <v>786.85</v>
      </c>
    </row>
    <row r="4279" spans="1:4" x14ac:dyDescent="0.3">
      <c r="A4279">
        <v>2990223879</v>
      </c>
      <c r="B4279">
        <v>373536</v>
      </c>
      <c r="C4279">
        <v>2</v>
      </c>
      <c r="D4279">
        <v>494.17</v>
      </c>
    </row>
    <row r="4280" spans="1:4" x14ac:dyDescent="0.3">
      <c r="A4280">
        <v>52324496</v>
      </c>
      <c r="B4280">
        <v>888807</v>
      </c>
      <c r="C4280">
        <v>2</v>
      </c>
      <c r="D4280">
        <v>230.58</v>
      </c>
    </row>
    <row r="4281" spans="1:4" x14ac:dyDescent="0.3">
      <c r="A4281">
        <v>6594929133</v>
      </c>
      <c r="B4281">
        <v>812607</v>
      </c>
      <c r="C4281">
        <v>1</v>
      </c>
      <c r="D4281">
        <v>416.65</v>
      </c>
    </row>
    <row r="4282" spans="1:4" x14ac:dyDescent="0.3">
      <c r="A4282">
        <v>2480235830</v>
      </c>
      <c r="B4282">
        <v>63769</v>
      </c>
      <c r="C4282">
        <v>3</v>
      </c>
      <c r="D4282">
        <v>878.07</v>
      </c>
    </row>
    <row r="4283" spans="1:4" x14ac:dyDescent="0.3">
      <c r="A4283">
        <v>9667072962</v>
      </c>
      <c r="B4283">
        <v>945635</v>
      </c>
      <c r="C4283">
        <v>1</v>
      </c>
      <c r="D4283">
        <v>778.9</v>
      </c>
    </row>
    <row r="4284" spans="1:4" x14ac:dyDescent="0.3">
      <c r="A4284">
        <v>277700053</v>
      </c>
      <c r="B4284">
        <v>552496</v>
      </c>
      <c r="C4284">
        <v>2</v>
      </c>
      <c r="D4284">
        <v>508</v>
      </c>
    </row>
    <row r="4285" spans="1:4" x14ac:dyDescent="0.3">
      <c r="A4285">
        <v>5691623788</v>
      </c>
      <c r="B4285">
        <v>41853</v>
      </c>
      <c r="C4285">
        <v>1</v>
      </c>
      <c r="D4285">
        <v>910.44</v>
      </c>
    </row>
    <row r="4286" spans="1:4" x14ac:dyDescent="0.3">
      <c r="A4286">
        <v>6845696161</v>
      </c>
      <c r="B4286">
        <v>194682</v>
      </c>
      <c r="C4286">
        <v>2</v>
      </c>
      <c r="D4286">
        <v>912.29</v>
      </c>
    </row>
    <row r="4287" spans="1:4" x14ac:dyDescent="0.3">
      <c r="A4287">
        <v>4098488449</v>
      </c>
      <c r="B4287">
        <v>444361</v>
      </c>
      <c r="C4287">
        <v>3</v>
      </c>
      <c r="D4287">
        <v>822.63</v>
      </c>
    </row>
    <row r="4288" spans="1:4" x14ac:dyDescent="0.3">
      <c r="A4288">
        <v>5653623743</v>
      </c>
      <c r="B4288">
        <v>659290</v>
      </c>
      <c r="C4288">
        <v>3</v>
      </c>
      <c r="D4288">
        <v>319.33999999999997</v>
      </c>
    </row>
    <row r="4289" spans="1:4" x14ac:dyDescent="0.3">
      <c r="A4289">
        <v>6416399784</v>
      </c>
      <c r="B4289">
        <v>52729</v>
      </c>
      <c r="C4289">
        <v>1</v>
      </c>
      <c r="D4289">
        <v>316.02</v>
      </c>
    </row>
    <row r="4290" spans="1:4" x14ac:dyDescent="0.3">
      <c r="A4290">
        <v>4365565386</v>
      </c>
      <c r="B4290">
        <v>490602</v>
      </c>
      <c r="C4290">
        <v>2</v>
      </c>
      <c r="D4290">
        <v>549.47</v>
      </c>
    </row>
    <row r="4291" spans="1:4" x14ac:dyDescent="0.3">
      <c r="A4291">
        <v>6423269418</v>
      </c>
      <c r="B4291">
        <v>890232</v>
      </c>
      <c r="C4291">
        <v>1</v>
      </c>
      <c r="D4291">
        <v>432</v>
      </c>
    </row>
    <row r="4292" spans="1:4" x14ac:dyDescent="0.3">
      <c r="A4292">
        <v>1020534590</v>
      </c>
      <c r="B4292">
        <v>953175</v>
      </c>
      <c r="C4292">
        <v>3</v>
      </c>
      <c r="D4292">
        <v>225.21</v>
      </c>
    </row>
    <row r="4293" spans="1:4" x14ac:dyDescent="0.3">
      <c r="A4293">
        <v>4015289878</v>
      </c>
      <c r="B4293">
        <v>692985</v>
      </c>
      <c r="C4293">
        <v>1</v>
      </c>
      <c r="D4293">
        <v>197.39</v>
      </c>
    </row>
    <row r="4294" spans="1:4" x14ac:dyDescent="0.3">
      <c r="A4294">
        <v>9959668334</v>
      </c>
      <c r="B4294">
        <v>361361</v>
      </c>
      <c r="C4294">
        <v>3</v>
      </c>
      <c r="D4294">
        <v>826.21</v>
      </c>
    </row>
    <row r="4295" spans="1:4" x14ac:dyDescent="0.3">
      <c r="A4295">
        <v>8054387790</v>
      </c>
      <c r="B4295">
        <v>41853</v>
      </c>
      <c r="C4295">
        <v>1</v>
      </c>
      <c r="D4295">
        <v>910.44</v>
      </c>
    </row>
    <row r="4296" spans="1:4" x14ac:dyDescent="0.3">
      <c r="A4296">
        <v>4795344310</v>
      </c>
      <c r="B4296">
        <v>747801</v>
      </c>
      <c r="C4296">
        <v>3</v>
      </c>
      <c r="D4296">
        <v>277.76</v>
      </c>
    </row>
    <row r="4297" spans="1:4" x14ac:dyDescent="0.3">
      <c r="A4297">
        <v>2205862234</v>
      </c>
      <c r="B4297">
        <v>891833</v>
      </c>
      <c r="C4297">
        <v>2</v>
      </c>
      <c r="D4297">
        <v>493.19</v>
      </c>
    </row>
    <row r="4298" spans="1:4" x14ac:dyDescent="0.3">
      <c r="A4298">
        <v>4686249863</v>
      </c>
      <c r="B4298">
        <v>319388</v>
      </c>
      <c r="C4298">
        <v>2</v>
      </c>
      <c r="D4298">
        <v>657.8</v>
      </c>
    </row>
    <row r="4299" spans="1:4" x14ac:dyDescent="0.3">
      <c r="A4299">
        <v>1270524770</v>
      </c>
      <c r="B4299">
        <v>679321</v>
      </c>
      <c r="C4299">
        <v>1</v>
      </c>
      <c r="D4299">
        <v>738.46</v>
      </c>
    </row>
    <row r="4300" spans="1:4" x14ac:dyDescent="0.3">
      <c r="A4300">
        <v>5743550453</v>
      </c>
      <c r="B4300">
        <v>679284</v>
      </c>
      <c r="C4300">
        <v>2</v>
      </c>
      <c r="D4300">
        <v>877.89</v>
      </c>
    </row>
    <row r="4301" spans="1:4" x14ac:dyDescent="0.3">
      <c r="A4301">
        <v>5309699078</v>
      </c>
      <c r="B4301">
        <v>51036</v>
      </c>
      <c r="C4301">
        <v>1</v>
      </c>
      <c r="D4301">
        <v>931.61</v>
      </c>
    </row>
    <row r="4302" spans="1:4" x14ac:dyDescent="0.3">
      <c r="A4302">
        <v>7565768030</v>
      </c>
      <c r="B4302">
        <v>833557</v>
      </c>
      <c r="C4302">
        <v>3</v>
      </c>
      <c r="D4302">
        <v>422.87</v>
      </c>
    </row>
    <row r="4303" spans="1:4" x14ac:dyDescent="0.3">
      <c r="A4303">
        <v>3210260715</v>
      </c>
      <c r="B4303">
        <v>63769</v>
      </c>
      <c r="C4303">
        <v>1</v>
      </c>
      <c r="D4303">
        <v>878.07</v>
      </c>
    </row>
    <row r="4304" spans="1:4" x14ac:dyDescent="0.3">
      <c r="A4304">
        <v>6657245289</v>
      </c>
      <c r="B4304">
        <v>679284</v>
      </c>
      <c r="C4304">
        <v>1</v>
      </c>
      <c r="D4304">
        <v>877.89</v>
      </c>
    </row>
    <row r="4305" spans="1:4" x14ac:dyDescent="0.3">
      <c r="A4305">
        <v>7854526965</v>
      </c>
      <c r="B4305">
        <v>658389</v>
      </c>
      <c r="C4305">
        <v>2</v>
      </c>
      <c r="D4305">
        <v>152.55000000000001</v>
      </c>
    </row>
    <row r="4306" spans="1:4" x14ac:dyDescent="0.3">
      <c r="A4306">
        <v>2770948451</v>
      </c>
      <c r="B4306">
        <v>107548</v>
      </c>
      <c r="C4306">
        <v>1</v>
      </c>
      <c r="D4306">
        <v>891.6</v>
      </c>
    </row>
    <row r="4307" spans="1:4" x14ac:dyDescent="0.3">
      <c r="A4307">
        <v>624070426</v>
      </c>
      <c r="B4307">
        <v>951463</v>
      </c>
      <c r="C4307">
        <v>1</v>
      </c>
      <c r="D4307">
        <v>787.4</v>
      </c>
    </row>
    <row r="4308" spans="1:4" x14ac:dyDescent="0.3">
      <c r="A4308">
        <v>891583492</v>
      </c>
      <c r="B4308">
        <v>492958</v>
      </c>
      <c r="C4308">
        <v>2</v>
      </c>
      <c r="D4308">
        <v>84.2</v>
      </c>
    </row>
    <row r="4309" spans="1:4" x14ac:dyDescent="0.3">
      <c r="A4309">
        <v>5811206654</v>
      </c>
      <c r="B4309">
        <v>818990</v>
      </c>
      <c r="C4309">
        <v>2</v>
      </c>
      <c r="D4309">
        <v>163.55000000000001</v>
      </c>
    </row>
    <row r="4310" spans="1:4" x14ac:dyDescent="0.3">
      <c r="A4310">
        <v>809894905</v>
      </c>
      <c r="B4310">
        <v>537274</v>
      </c>
      <c r="C4310">
        <v>2</v>
      </c>
      <c r="D4310">
        <v>702.71</v>
      </c>
    </row>
    <row r="4311" spans="1:4" x14ac:dyDescent="0.3">
      <c r="A4311">
        <v>8209000496</v>
      </c>
      <c r="B4311">
        <v>661577</v>
      </c>
      <c r="C4311">
        <v>1</v>
      </c>
      <c r="D4311">
        <v>720.95</v>
      </c>
    </row>
    <row r="4312" spans="1:4" x14ac:dyDescent="0.3">
      <c r="A4312">
        <v>4901288364</v>
      </c>
      <c r="B4312">
        <v>970529</v>
      </c>
      <c r="C4312">
        <v>3</v>
      </c>
      <c r="D4312">
        <v>827.44</v>
      </c>
    </row>
    <row r="4313" spans="1:4" x14ac:dyDescent="0.3">
      <c r="A4313">
        <v>5890338566</v>
      </c>
      <c r="B4313">
        <v>690565</v>
      </c>
      <c r="C4313">
        <v>2</v>
      </c>
      <c r="D4313">
        <v>951.27</v>
      </c>
    </row>
    <row r="4314" spans="1:4" x14ac:dyDescent="0.3">
      <c r="A4314">
        <v>2745295248</v>
      </c>
      <c r="B4314">
        <v>760828</v>
      </c>
      <c r="C4314">
        <v>1</v>
      </c>
      <c r="D4314">
        <v>563.45000000000005</v>
      </c>
    </row>
    <row r="4315" spans="1:4" x14ac:dyDescent="0.3">
      <c r="A4315">
        <v>5708700204</v>
      </c>
      <c r="B4315">
        <v>274207</v>
      </c>
      <c r="C4315">
        <v>2</v>
      </c>
      <c r="D4315">
        <v>328.51</v>
      </c>
    </row>
    <row r="4316" spans="1:4" x14ac:dyDescent="0.3">
      <c r="A4316">
        <v>8643851643</v>
      </c>
      <c r="B4316">
        <v>799952</v>
      </c>
      <c r="C4316">
        <v>2</v>
      </c>
      <c r="D4316">
        <v>922.64</v>
      </c>
    </row>
    <row r="4317" spans="1:4" x14ac:dyDescent="0.3">
      <c r="A4317">
        <v>4525287277</v>
      </c>
      <c r="B4317">
        <v>305754</v>
      </c>
      <c r="C4317">
        <v>1</v>
      </c>
      <c r="D4317">
        <v>979.99</v>
      </c>
    </row>
    <row r="4318" spans="1:4" x14ac:dyDescent="0.3">
      <c r="A4318">
        <v>6154459753</v>
      </c>
      <c r="B4318">
        <v>949818</v>
      </c>
      <c r="C4318">
        <v>3</v>
      </c>
      <c r="D4318">
        <v>483.05</v>
      </c>
    </row>
    <row r="4319" spans="1:4" x14ac:dyDescent="0.3">
      <c r="A4319">
        <v>2587790388</v>
      </c>
      <c r="B4319">
        <v>11422</v>
      </c>
      <c r="C4319">
        <v>3</v>
      </c>
      <c r="D4319">
        <v>127.16</v>
      </c>
    </row>
    <row r="4320" spans="1:4" x14ac:dyDescent="0.3">
      <c r="A4320">
        <v>2665891587</v>
      </c>
      <c r="B4320">
        <v>767398</v>
      </c>
      <c r="C4320">
        <v>2</v>
      </c>
      <c r="D4320">
        <v>22.14</v>
      </c>
    </row>
    <row r="4321" spans="1:4" x14ac:dyDescent="0.3">
      <c r="A4321">
        <v>6996561687</v>
      </c>
      <c r="B4321">
        <v>968887</v>
      </c>
      <c r="C4321">
        <v>2</v>
      </c>
      <c r="D4321">
        <v>40.700000000000003</v>
      </c>
    </row>
    <row r="4322" spans="1:4" x14ac:dyDescent="0.3">
      <c r="A4322">
        <v>961607638</v>
      </c>
      <c r="B4322">
        <v>954722</v>
      </c>
      <c r="C4322">
        <v>2</v>
      </c>
      <c r="D4322">
        <v>616.45000000000005</v>
      </c>
    </row>
    <row r="4323" spans="1:4" x14ac:dyDescent="0.3">
      <c r="A4323">
        <v>4385491839</v>
      </c>
      <c r="B4323">
        <v>146840</v>
      </c>
      <c r="C4323">
        <v>3</v>
      </c>
      <c r="D4323">
        <v>786.85</v>
      </c>
    </row>
    <row r="4324" spans="1:4" x14ac:dyDescent="0.3">
      <c r="A4324">
        <v>1279200190</v>
      </c>
      <c r="B4324">
        <v>291238</v>
      </c>
      <c r="C4324">
        <v>1</v>
      </c>
      <c r="D4324">
        <v>746.03</v>
      </c>
    </row>
    <row r="4325" spans="1:4" x14ac:dyDescent="0.3">
      <c r="A4325">
        <v>9668698616</v>
      </c>
      <c r="B4325">
        <v>962054</v>
      </c>
      <c r="C4325">
        <v>1</v>
      </c>
      <c r="D4325">
        <v>16.86</v>
      </c>
    </row>
    <row r="4326" spans="1:4" x14ac:dyDescent="0.3">
      <c r="A4326">
        <v>4813038298</v>
      </c>
      <c r="B4326">
        <v>500739</v>
      </c>
      <c r="C4326">
        <v>3</v>
      </c>
      <c r="D4326">
        <v>359.98</v>
      </c>
    </row>
    <row r="4327" spans="1:4" x14ac:dyDescent="0.3">
      <c r="A4327">
        <v>2030125421</v>
      </c>
      <c r="B4327">
        <v>222892</v>
      </c>
      <c r="C4327">
        <v>3</v>
      </c>
      <c r="D4327">
        <v>869.22</v>
      </c>
    </row>
    <row r="4328" spans="1:4" x14ac:dyDescent="0.3">
      <c r="A4328">
        <v>6997235339</v>
      </c>
      <c r="B4328">
        <v>820541</v>
      </c>
      <c r="C4328">
        <v>1</v>
      </c>
      <c r="D4328">
        <v>576.22</v>
      </c>
    </row>
    <row r="4329" spans="1:4" x14ac:dyDescent="0.3">
      <c r="A4329">
        <v>7438342576</v>
      </c>
      <c r="B4329">
        <v>336847</v>
      </c>
      <c r="C4329">
        <v>2</v>
      </c>
      <c r="D4329">
        <v>936.98</v>
      </c>
    </row>
    <row r="4330" spans="1:4" x14ac:dyDescent="0.3">
      <c r="A4330">
        <v>9958423263</v>
      </c>
      <c r="B4330">
        <v>455755</v>
      </c>
      <c r="C4330">
        <v>2</v>
      </c>
      <c r="D4330">
        <v>44.09</v>
      </c>
    </row>
    <row r="4331" spans="1:4" x14ac:dyDescent="0.3">
      <c r="A4331">
        <v>3416693628</v>
      </c>
      <c r="B4331">
        <v>324809</v>
      </c>
      <c r="C4331">
        <v>3</v>
      </c>
      <c r="D4331">
        <v>608</v>
      </c>
    </row>
    <row r="4332" spans="1:4" x14ac:dyDescent="0.3">
      <c r="A4332">
        <v>3440579647</v>
      </c>
      <c r="B4332">
        <v>222892</v>
      </c>
      <c r="C4332">
        <v>1</v>
      </c>
      <c r="D4332">
        <v>869.22</v>
      </c>
    </row>
    <row r="4333" spans="1:4" x14ac:dyDescent="0.3">
      <c r="A4333">
        <v>5307231496</v>
      </c>
      <c r="B4333">
        <v>799688</v>
      </c>
      <c r="C4333">
        <v>2</v>
      </c>
      <c r="D4333">
        <v>309.62</v>
      </c>
    </row>
    <row r="4334" spans="1:4" x14ac:dyDescent="0.3">
      <c r="A4334">
        <v>4779055734</v>
      </c>
      <c r="B4334">
        <v>818522</v>
      </c>
      <c r="C4334">
        <v>3</v>
      </c>
      <c r="D4334">
        <v>96.09</v>
      </c>
    </row>
    <row r="4335" spans="1:4" x14ac:dyDescent="0.3">
      <c r="A4335">
        <v>3834705841</v>
      </c>
      <c r="B4335">
        <v>432617</v>
      </c>
      <c r="C4335">
        <v>1</v>
      </c>
      <c r="D4335">
        <v>863.18</v>
      </c>
    </row>
    <row r="4336" spans="1:4" x14ac:dyDescent="0.3">
      <c r="A4336">
        <v>9080324081</v>
      </c>
      <c r="B4336">
        <v>256783</v>
      </c>
      <c r="C4336">
        <v>3</v>
      </c>
      <c r="D4336">
        <v>906.54</v>
      </c>
    </row>
    <row r="4337" spans="1:4" x14ac:dyDescent="0.3">
      <c r="A4337">
        <v>2500757555</v>
      </c>
      <c r="B4337">
        <v>284460</v>
      </c>
      <c r="C4337">
        <v>3</v>
      </c>
      <c r="D4337">
        <v>505.95</v>
      </c>
    </row>
    <row r="4338" spans="1:4" x14ac:dyDescent="0.3">
      <c r="A4338">
        <v>1292986566</v>
      </c>
      <c r="B4338">
        <v>615545</v>
      </c>
      <c r="C4338">
        <v>2</v>
      </c>
      <c r="D4338">
        <v>448.16</v>
      </c>
    </row>
    <row r="4339" spans="1:4" x14ac:dyDescent="0.3">
      <c r="A4339">
        <v>6602362287</v>
      </c>
      <c r="B4339">
        <v>642612</v>
      </c>
      <c r="C4339">
        <v>2</v>
      </c>
      <c r="D4339">
        <v>517.03</v>
      </c>
    </row>
    <row r="4340" spans="1:4" x14ac:dyDescent="0.3">
      <c r="A4340">
        <v>184844043</v>
      </c>
      <c r="B4340">
        <v>349294</v>
      </c>
      <c r="C4340">
        <v>3</v>
      </c>
      <c r="D4340">
        <v>934.75</v>
      </c>
    </row>
    <row r="4341" spans="1:4" x14ac:dyDescent="0.3">
      <c r="A4341">
        <v>936587253</v>
      </c>
      <c r="B4341">
        <v>462526</v>
      </c>
      <c r="C4341">
        <v>2</v>
      </c>
      <c r="D4341">
        <v>449.97</v>
      </c>
    </row>
    <row r="4342" spans="1:4" x14ac:dyDescent="0.3">
      <c r="A4342">
        <v>2834429147</v>
      </c>
      <c r="B4342">
        <v>700048</v>
      </c>
      <c r="C4342">
        <v>3</v>
      </c>
      <c r="D4342">
        <v>141.28</v>
      </c>
    </row>
    <row r="4343" spans="1:4" x14ac:dyDescent="0.3">
      <c r="A4343">
        <v>114306835</v>
      </c>
      <c r="B4343">
        <v>448752</v>
      </c>
      <c r="C4343">
        <v>3</v>
      </c>
      <c r="D4343">
        <v>160.07</v>
      </c>
    </row>
    <row r="4344" spans="1:4" x14ac:dyDescent="0.3">
      <c r="A4344">
        <v>1675849477</v>
      </c>
      <c r="B4344">
        <v>679321</v>
      </c>
      <c r="C4344">
        <v>2</v>
      </c>
      <c r="D4344">
        <v>738.46</v>
      </c>
    </row>
    <row r="4345" spans="1:4" x14ac:dyDescent="0.3">
      <c r="A4345">
        <v>5191052705</v>
      </c>
      <c r="B4345">
        <v>433521</v>
      </c>
      <c r="C4345">
        <v>3</v>
      </c>
      <c r="D4345">
        <v>321.33</v>
      </c>
    </row>
    <row r="4346" spans="1:4" x14ac:dyDescent="0.3">
      <c r="A4346">
        <v>7068834722</v>
      </c>
      <c r="B4346">
        <v>654623</v>
      </c>
      <c r="C4346">
        <v>3</v>
      </c>
      <c r="D4346">
        <v>422.14</v>
      </c>
    </row>
    <row r="4347" spans="1:4" x14ac:dyDescent="0.3">
      <c r="A4347">
        <v>5051330893</v>
      </c>
      <c r="B4347">
        <v>425341</v>
      </c>
      <c r="C4347">
        <v>1</v>
      </c>
      <c r="D4347">
        <v>486.28</v>
      </c>
    </row>
    <row r="4348" spans="1:4" x14ac:dyDescent="0.3">
      <c r="A4348">
        <v>6065496420</v>
      </c>
      <c r="B4348">
        <v>500633</v>
      </c>
      <c r="C4348">
        <v>1</v>
      </c>
      <c r="D4348">
        <v>154.5</v>
      </c>
    </row>
    <row r="4349" spans="1:4" x14ac:dyDescent="0.3">
      <c r="A4349">
        <v>7574848635</v>
      </c>
      <c r="B4349">
        <v>4452</v>
      </c>
      <c r="C4349">
        <v>3</v>
      </c>
      <c r="D4349">
        <v>169.88</v>
      </c>
    </row>
    <row r="4350" spans="1:4" x14ac:dyDescent="0.3">
      <c r="A4350">
        <v>8793868975</v>
      </c>
      <c r="B4350">
        <v>60619</v>
      </c>
      <c r="C4350">
        <v>3</v>
      </c>
      <c r="D4350">
        <v>726.41</v>
      </c>
    </row>
    <row r="4351" spans="1:4" x14ac:dyDescent="0.3">
      <c r="A4351">
        <v>5381466176</v>
      </c>
      <c r="B4351">
        <v>94225</v>
      </c>
      <c r="C4351">
        <v>1</v>
      </c>
      <c r="D4351">
        <v>77.11</v>
      </c>
    </row>
    <row r="4352" spans="1:4" x14ac:dyDescent="0.3">
      <c r="A4352">
        <v>7709366480</v>
      </c>
      <c r="B4352">
        <v>228286</v>
      </c>
      <c r="C4352">
        <v>2</v>
      </c>
      <c r="D4352">
        <v>179.08</v>
      </c>
    </row>
    <row r="4353" spans="1:4" x14ac:dyDescent="0.3">
      <c r="A4353">
        <v>4936667930</v>
      </c>
      <c r="B4353">
        <v>131136</v>
      </c>
      <c r="C4353">
        <v>1</v>
      </c>
      <c r="D4353">
        <v>37.799999999999997</v>
      </c>
    </row>
    <row r="4354" spans="1:4" x14ac:dyDescent="0.3">
      <c r="A4354">
        <v>6860925755</v>
      </c>
      <c r="B4354">
        <v>451812</v>
      </c>
      <c r="C4354">
        <v>1</v>
      </c>
      <c r="D4354">
        <v>530.85</v>
      </c>
    </row>
    <row r="4355" spans="1:4" x14ac:dyDescent="0.3">
      <c r="A4355">
        <v>5486433396</v>
      </c>
      <c r="B4355">
        <v>891833</v>
      </c>
      <c r="C4355">
        <v>2</v>
      </c>
      <c r="D4355">
        <v>493.19</v>
      </c>
    </row>
    <row r="4356" spans="1:4" x14ac:dyDescent="0.3">
      <c r="A4356">
        <v>7089292009</v>
      </c>
      <c r="B4356">
        <v>613942</v>
      </c>
      <c r="C4356">
        <v>1</v>
      </c>
      <c r="D4356">
        <v>545</v>
      </c>
    </row>
    <row r="4357" spans="1:4" x14ac:dyDescent="0.3">
      <c r="A4357">
        <v>5350760367</v>
      </c>
      <c r="B4357">
        <v>734789</v>
      </c>
      <c r="C4357">
        <v>1</v>
      </c>
      <c r="D4357">
        <v>395.82</v>
      </c>
    </row>
    <row r="4358" spans="1:4" x14ac:dyDescent="0.3">
      <c r="A4358">
        <v>5581769906</v>
      </c>
      <c r="B4358">
        <v>500739</v>
      </c>
      <c r="C4358">
        <v>1</v>
      </c>
      <c r="D4358">
        <v>359.98</v>
      </c>
    </row>
    <row r="4359" spans="1:4" x14ac:dyDescent="0.3">
      <c r="A4359">
        <v>6256637306</v>
      </c>
      <c r="B4359">
        <v>677169</v>
      </c>
      <c r="C4359">
        <v>3</v>
      </c>
      <c r="D4359">
        <v>261.02999999999997</v>
      </c>
    </row>
    <row r="4360" spans="1:4" x14ac:dyDescent="0.3">
      <c r="A4360">
        <v>2999946056</v>
      </c>
      <c r="B4360">
        <v>673058</v>
      </c>
      <c r="C4360">
        <v>1</v>
      </c>
      <c r="D4360">
        <v>765.76</v>
      </c>
    </row>
    <row r="4361" spans="1:4" x14ac:dyDescent="0.3">
      <c r="A4361">
        <v>5218488175</v>
      </c>
      <c r="B4361">
        <v>183929</v>
      </c>
      <c r="C4361">
        <v>2</v>
      </c>
      <c r="D4361">
        <v>738.74</v>
      </c>
    </row>
    <row r="4362" spans="1:4" x14ac:dyDescent="0.3">
      <c r="A4362">
        <v>8297436592</v>
      </c>
      <c r="B4362">
        <v>52729</v>
      </c>
      <c r="C4362">
        <v>3</v>
      </c>
      <c r="D4362">
        <v>316.02</v>
      </c>
    </row>
    <row r="4363" spans="1:4" x14ac:dyDescent="0.3">
      <c r="A4363">
        <v>1806118907</v>
      </c>
      <c r="B4363">
        <v>500739</v>
      </c>
      <c r="C4363">
        <v>2</v>
      </c>
      <c r="D4363">
        <v>359.98</v>
      </c>
    </row>
    <row r="4364" spans="1:4" x14ac:dyDescent="0.3">
      <c r="A4364">
        <v>6999224625</v>
      </c>
      <c r="B4364">
        <v>689769</v>
      </c>
      <c r="C4364">
        <v>3</v>
      </c>
      <c r="D4364">
        <v>46.62</v>
      </c>
    </row>
    <row r="4365" spans="1:4" x14ac:dyDescent="0.3">
      <c r="A4365">
        <v>1809997641</v>
      </c>
      <c r="B4365">
        <v>82484</v>
      </c>
      <c r="C4365">
        <v>3</v>
      </c>
      <c r="D4365">
        <v>914.88</v>
      </c>
    </row>
    <row r="4366" spans="1:4" x14ac:dyDescent="0.3">
      <c r="A4366">
        <v>7528090614</v>
      </c>
      <c r="B4366">
        <v>324809</v>
      </c>
      <c r="C4366">
        <v>2</v>
      </c>
      <c r="D4366">
        <v>608</v>
      </c>
    </row>
    <row r="4367" spans="1:4" x14ac:dyDescent="0.3">
      <c r="A4367">
        <v>4884904912</v>
      </c>
      <c r="B4367">
        <v>382511</v>
      </c>
      <c r="C4367">
        <v>2</v>
      </c>
      <c r="D4367">
        <v>702.54</v>
      </c>
    </row>
    <row r="4368" spans="1:4" x14ac:dyDescent="0.3">
      <c r="A4368">
        <v>9811235698</v>
      </c>
      <c r="B4368">
        <v>837480</v>
      </c>
      <c r="C4368">
        <v>1</v>
      </c>
      <c r="D4368">
        <v>217.4</v>
      </c>
    </row>
    <row r="4369" spans="1:4" x14ac:dyDescent="0.3">
      <c r="A4369">
        <v>5616653529</v>
      </c>
      <c r="B4369">
        <v>329351</v>
      </c>
      <c r="C4369">
        <v>2</v>
      </c>
      <c r="D4369">
        <v>310.87</v>
      </c>
    </row>
    <row r="4370" spans="1:4" x14ac:dyDescent="0.3">
      <c r="A4370">
        <v>7188183056</v>
      </c>
      <c r="B4370">
        <v>455755</v>
      </c>
      <c r="C4370">
        <v>3</v>
      </c>
      <c r="D4370">
        <v>44.09</v>
      </c>
    </row>
    <row r="4371" spans="1:4" x14ac:dyDescent="0.3">
      <c r="A4371">
        <v>7898301143</v>
      </c>
      <c r="B4371">
        <v>707935</v>
      </c>
      <c r="C4371">
        <v>3</v>
      </c>
      <c r="D4371">
        <v>820.9</v>
      </c>
    </row>
    <row r="4372" spans="1:4" x14ac:dyDescent="0.3">
      <c r="A4372">
        <v>5222677885</v>
      </c>
      <c r="B4372">
        <v>256051</v>
      </c>
      <c r="C4372">
        <v>2</v>
      </c>
      <c r="D4372">
        <v>400.92</v>
      </c>
    </row>
    <row r="4373" spans="1:4" x14ac:dyDescent="0.3">
      <c r="A4373">
        <v>8544952346</v>
      </c>
      <c r="B4373">
        <v>853932</v>
      </c>
      <c r="C4373">
        <v>3</v>
      </c>
      <c r="D4373">
        <v>941.19</v>
      </c>
    </row>
    <row r="4374" spans="1:4" x14ac:dyDescent="0.3">
      <c r="A4374">
        <v>9403371764</v>
      </c>
      <c r="B4374">
        <v>9436</v>
      </c>
      <c r="C4374">
        <v>3</v>
      </c>
      <c r="D4374">
        <v>88.43</v>
      </c>
    </row>
    <row r="4375" spans="1:4" x14ac:dyDescent="0.3">
      <c r="A4375">
        <v>3956205476</v>
      </c>
      <c r="B4375">
        <v>36412</v>
      </c>
      <c r="C4375">
        <v>3</v>
      </c>
      <c r="D4375">
        <v>397.68</v>
      </c>
    </row>
    <row r="4376" spans="1:4" x14ac:dyDescent="0.3">
      <c r="A4376">
        <v>5678362658</v>
      </c>
      <c r="B4376">
        <v>67197</v>
      </c>
      <c r="C4376">
        <v>3</v>
      </c>
      <c r="D4376">
        <v>552.20000000000005</v>
      </c>
    </row>
    <row r="4377" spans="1:4" x14ac:dyDescent="0.3">
      <c r="A4377">
        <v>8131610255</v>
      </c>
      <c r="B4377">
        <v>692985</v>
      </c>
      <c r="C4377">
        <v>1</v>
      </c>
      <c r="D4377">
        <v>197.39</v>
      </c>
    </row>
    <row r="4378" spans="1:4" x14ac:dyDescent="0.3">
      <c r="A4378">
        <v>4722653990</v>
      </c>
      <c r="B4378">
        <v>990993</v>
      </c>
      <c r="C4378">
        <v>2</v>
      </c>
      <c r="D4378">
        <v>263.7</v>
      </c>
    </row>
    <row r="4379" spans="1:4" x14ac:dyDescent="0.3">
      <c r="A4379">
        <v>6613853662</v>
      </c>
      <c r="B4379">
        <v>183929</v>
      </c>
      <c r="C4379">
        <v>1</v>
      </c>
      <c r="D4379">
        <v>738.74</v>
      </c>
    </row>
    <row r="4380" spans="1:4" x14ac:dyDescent="0.3">
      <c r="A4380">
        <v>8274987671</v>
      </c>
      <c r="B4380">
        <v>140489</v>
      </c>
      <c r="C4380">
        <v>1</v>
      </c>
      <c r="D4380">
        <v>650.20000000000005</v>
      </c>
    </row>
    <row r="4381" spans="1:4" x14ac:dyDescent="0.3">
      <c r="A4381">
        <v>5519983123</v>
      </c>
      <c r="B4381">
        <v>449106</v>
      </c>
      <c r="C4381">
        <v>1</v>
      </c>
      <c r="D4381">
        <v>48.55</v>
      </c>
    </row>
    <row r="4382" spans="1:4" x14ac:dyDescent="0.3">
      <c r="A4382">
        <v>2746329488</v>
      </c>
      <c r="B4382">
        <v>171602</v>
      </c>
      <c r="C4382">
        <v>2</v>
      </c>
      <c r="D4382">
        <v>883.44</v>
      </c>
    </row>
    <row r="4383" spans="1:4" x14ac:dyDescent="0.3">
      <c r="A4383">
        <v>6443285614</v>
      </c>
      <c r="B4383">
        <v>723678</v>
      </c>
      <c r="C4383">
        <v>3</v>
      </c>
      <c r="D4383">
        <v>675.46</v>
      </c>
    </row>
    <row r="4384" spans="1:4" x14ac:dyDescent="0.3">
      <c r="A4384">
        <v>6932426427</v>
      </c>
      <c r="B4384">
        <v>832348</v>
      </c>
      <c r="C4384">
        <v>1</v>
      </c>
      <c r="D4384">
        <v>831.43</v>
      </c>
    </row>
    <row r="4385" spans="1:4" x14ac:dyDescent="0.3">
      <c r="A4385">
        <v>1796512004</v>
      </c>
      <c r="B4385">
        <v>462526</v>
      </c>
      <c r="C4385">
        <v>1</v>
      </c>
      <c r="D4385">
        <v>449.97</v>
      </c>
    </row>
    <row r="4386" spans="1:4" x14ac:dyDescent="0.3">
      <c r="A4386">
        <v>1464518253</v>
      </c>
      <c r="B4386">
        <v>540618</v>
      </c>
      <c r="C4386">
        <v>1</v>
      </c>
      <c r="D4386">
        <v>317.05</v>
      </c>
    </row>
    <row r="4387" spans="1:4" x14ac:dyDescent="0.3">
      <c r="A4387">
        <v>3585105627</v>
      </c>
      <c r="B4387">
        <v>753354</v>
      </c>
      <c r="C4387">
        <v>1</v>
      </c>
      <c r="D4387">
        <v>423.56</v>
      </c>
    </row>
    <row r="4388" spans="1:4" x14ac:dyDescent="0.3">
      <c r="A4388">
        <v>5387247994</v>
      </c>
      <c r="B4388">
        <v>217710</v>
      </c>
      <c r="C4388">
        <v>1</v>
      </c>
      <c r="D4388">
        <v>58.59</v>
      </c>
    </row>
    <row r="4389" spans="1:4" x14ac:dyDescent="0.3">
      <c r="A4389">
        <v>7568171531</v>
      </c>
      <c r="B4389">
        <v>561860</v>
      </c>
      <c r="C4389">
        <v>2</v>
      </c>
      <c r="D4389">
        <v>874.78</v>
      </c>
    </row>
    <row r="4390" spans="1:4" x14ac:dyDescent="0.3">
      <c r="A4390">
        <v>4111193446</v>
      </c>
      <c r="B4390">
        <v>133542</v>
      </c>
      <c r="C4390">
        <v>3</v>
      </c>
      <c r="D4390">
        <v>68.489999999999995</v>
      </c>
    </row>
    <row r="4391" spans="1:4" x14ac:dyDescent="0.3">
      <c r="A4391">
        <v>8683154153</v>
      </c>
      <c r="B4391">
        <v>818522</v>
      </c>
      <c r="C4391">
        <v>2</v>
      </c>
      <c r="D4391">
        <v>96.09</v>
      </c>
    </row>
    <row r="4392" spans="1:4" x14ac:dyDescent="0.3">
      <c r="A4392">
        <v>5712367183</v>
      </c>
      <c r="B4392">
        <v>329351</v>
      </c>
      <c r="C4392">
        <v>3</v>
      </c>
      <c r="D4392">
        <v>310.87</v>
      </c>
    </row>
    <row r="4393" spans="1:4" x14ac:dyDescent="0.3">
      <c r="A4393">
        <v>3952854723</v>
      </c>
      <c r="B4393">
        <v>700048</v>
      </c>
      <c r="C4393">
        <v>2</v>
      </c>
      <c r="D4393">
        <v>141.28</v>
      </c>
    </row>
    <row r="4394" spans="1:4" x14ac:dyDescent="0.3">
      <c r="A4394">
        <v>4631387671</v>
      </c>
      <c r="B4394">
        <v>56589</v>
      </c>
      <c r="C4394">
        <v>3</v>
      </c>
      <c r="D4394">
        <v>517.77</v>
      </c>
    </row>
    <row r="4395" spans="1:4" x14ac:dyDescent="0.3">
      <c r="A4395">
        <v>2145309969</v>
      </c>
      <c r="B4395">
        <v>953175</v>
      </c>
      <c r="C4395">
        <v>3</v>
      </c>
      <c r="D4395">
        <v>225.21</v>
      </c>
    </row>
    <row r="4396" spans="1:4" x14ac:dyDescent="0.3">
      <c r="A4396">
        <v>4314762741</v>
      </c>
      <c r="B4396">
        <v>587645</v>
      </c>
      <c r="C4396">
        <v>3</v>
      </c>
      <c r="D4396">
        <v>801.81</v>
      </c>
    </row>
    <row r="4397" spans="1:4" x14ac:dyDescent="0.3">
      <c r="A4397">
        <v>7401889152</v>
      </c>
      <c r="B4397">
        <v>888807</v>
      </c>
      <c r="C4397">
        <v>3</v>
      </c>
      <c r="D4397">
        <v>230.58</v>
      </c>
    </row>
    <row r="4398" spans="1:4" x14ac:dyDescent="0.3">
      <c r="A4398">
        <v>1932040824</v>
      </c>
      <c r="B4398">
        <v>557908</v>
      </c>
      <c r="C4398">
        <v>3</v>
      </c>
      <c r="D4398">
        <v>942.37</v>
      </c>
    </row>
    <row r="4399" spans="1:4" x14ac:dyDescent="0.3">
      <c r="A4399">
        <v>9836424713</v>
      </c>
      <c r="B4399">
        <v>367391</v>
      </c>
      <c r="C4399">
        <v>2</v>
      </c>
      <c r="D4399">
        <v>939.55</v>
      </c>
    </row>
    <row r="4400" spans="1:4" x14ac:dyDescent="0.3">
      <c r="A4400">
        <v>9882312203</v>
      </c>
      <c r="B4400">
        <v>540618</v>
      </c>
      <c r="C4400">
        <v>1</v>
      </c>
      <c r="D4400">
        <v>317.05</v>
      </c>
    </row>
    <row r="4401" spans="1:4" x14ac:dyDescent="0.3">
      <c r="A4401">
        <v>3082649585</v>
      </c>
      <c r="B4401">
        <v>747801</v>
      </c>
      <c r="C4401">
        <v>3</v>
      </c>
      <c r="D4401">
        <v>277.76</v>
      </c>
    </row>
    <row r="4402" spans="1:4" x14ac:dyDescent="0.3">
      <c r="A4402">
        <v>6033878151</v>
      </c>
      <c r="B4402">
        <v>837480</v>
      </c>
      <c r="C4402">
        <v>2</v>
      </c>
      <c r="D4402">
        <v>217.4</v>
      </c>
    </row>
    <row r="4403" spans="1:4" x14ac:dyDescent="0.3">
      <c r="A4403">
        <v>6395547592</v>
      </c>
      <c r="B4403">
        <v>319388</v>
      </c>
      <c r="C4403">
        <v>2</v>
      </c>
      <c r="D4403">
        <v>657.8</v>
      </c>
    </row>
    <row r="4404" spans="1:4" x14ac:dyDescent="0.3">
      <c r="A4404">
        <v>372962997</v>
      </c>
      <c r="B4404">
        <v>684939</v>
      </c>
      <c r="C4404">
        <v>1</v>
      </c>
      <c r="D4404">
        <v>727.95</v>
      </c>
    </row>
    <row r="4405" spans="1:4" x14ac:dyDescent="0.3">
      <c r="A4405">
        <v>2988215377</v>
      </c>
      <c r="B4405">
        <v>274207</v>
      </c>
      <c r="C4405">
        <v>1</v>
      </c>
      <c r="D4405">
        <v>328.51</v>
      </c>
    </row>
    <row r="4406" spans="1:4" x14ac:dyDescent="0.3">
      <c r="A4406">
        <v>7081583361</v>
      </c>
      <c r="B4406">
        <v>243235</v>
      </c>
      <c r="C4406">
        <v>1</v>
      </c>
      <c r="D4406">
        <v>109.03</v>
      </c>
    </row>
    <row r="4407" spans="1:4" x14ac:dyDescent="0.3">
      <c r="A4407">
        <v>1860491452</v>
      </c>
      <c r="B4407">
        <v>63769</v>
      </c>
      <c r="C4407">
        <v>3</v>
      </c>
      <c r="D4407">
        <v>878.07</v>
      </c>
    </row>
    <row r="4408" spans="1:4" x14ac:dyDescent="0.3">
      <c r="A4408">
        <v>7499656197</v>
      </c>
      <c r="B4408">
        <v>897083</v>
      </c>
      <c r="C4408">
        <v>2</v>
      </c>
      <c r="D4408">
        <v>972.69</v>
      </c>
    </row>
    <row r="4409" spans="1:4" x14ac:dyDescent="0.3">
      <c r="A4409">
        <v>4507112412</v>
      </c>
      <c r="B4409">
        <v>903336</v>
      </c>
      <c r="C4409">
        <v>2</v>
      </c>
      <c r="D4409">
        <v>551.88</v>
      </c>
    </row>
    <row r="4410" spans="1:4" x14ac:dyDescent="0.3">
      <c r="A4410">
        <v>9214595868</v>
      </c>
      <c r="B4410">
        <v>56589</v>
      </c>
      <c r="C4410">
        <v>2</v>
      </c>
      <c r="D4410">
        <v>517.77</v>
      </c>
    </row>
    <row r="4411" spans="1:4" x14ac:dyDescent="0.3">
      <c r="A4411">
        <v>253430904</v>
      </c>
      <c r="B4411">
        <v>14145</v>
      </c>
      <c r="C4411">
        <v>2</v>
      </c>
      <c r="D4411">
        <v>630.84</v>
      </c>
    </row>
    <row r="4412" spans="1:4" x14ac:dyDescent="0.3">
      <c r="A4412">
        <v>5574588218</v>
      </c>
      <c r="B4412">
        <v>196719</v>
      </c>
      <c r="C4412">
        <v>1</v>
      </c>
      <c r="D4412">
        <v>217.5</v>
      </c>
    </row>
    <row r="4413" spans="1:4" x14ac:dyDescent="0.3">
      <c r="A4413">
        <v>2817281674</v>
      </c>
      <c r="B4413">
        <v>91670</v>
      </c>
      <c r="C4413">
        <v>3</v>
      </c>
      <c r="D4413">
        <v>439.24</v>
      </c>
    </row>
    <row r="4414" spans="1:4" x14ac:dyDescent="0.3">
      <c r="A4414">
        <v>4932779616</v>
      </c>
      <c r="B4414">
        <v>487065</v>
      </c>
      <c r="C4414">
        <v>2</v>
      </c>
      <c r="D4414">
        <v>374.68</v>
      </c>
    </row>
    <row r="4415" spans="1:4" x14ac:dyDescent="0.3">
      <c r="A4415">
        <v>7932879650</v>
      </c>
      <c r="B4415">
        <v>621677</v>
      </c>
      <c r="C4415">
        <v>3</v>
      </c>
      <c r="D4415">
        <v>317.8</v>
      </c>
    </row>
    <row r="4416" spans="1:4" x14ac:dyDescent="0.3">
      <c r="A4416">
        <v>997698125</v>
      </c>
      <c r="B4416">
        <v>876139</v>
      </c>
      <c r="C4416">
        <v>1</v>
      </c>
      <c r="D4416">
        <v>415.75</v>
      </c>
    </row>
    <row r="4417" spans="1:4" x14ac:dyDescent="0.3">
      <c r="A4417">
        <v>2403547563</v>
      </c>
      <c r="B4417">
        <v>77308</v>
      </c>
      <c r="C4417">
        <v>3</v>
      </c>
      <c r="D4417">
        <v>223.27</v>
      </c>
    </row>
    <row r="4418" spans="1:4" x14ac:dyDescent="0.3">
      <c r="A4418">
        <v>8875483494</v>
      </c>
      <c r="B4418">
        <v>578097</v>
      </c>
      <c r="C4418">
        <v>2</v>
      </c>
      <c r="D4418">
        <v>267.61</v>
      </c>
    </row>
    <row r="4419" spans="1:4" x14ac:dyDescent="0.3">
      <c r="A4419">
        <v>883548284</v>
      </c>
      <c r="B4419">
        <v>689769</v>
      </c>
      <c r="C4419">
        <v>3</v>
      </c>
      <c r="D4419">
        <v>46.62</v>
      </c>
    </row>
    <row r="4420" spans="1:4" x14ac:dyDescent="0.3">
      <c r="A4420">
        <v>2364229435</v>
      </c>
      <c r="B4420">
        <v>478531</v>
      </c>
      <c r="C4420">
        <v>3</v>
      </c>
      <c r="D4420">
        <v>825.46</v>
      </c>
    </row>
    <row r="4421" spans="1:4" x14ac:dyDescent="0.3">
      <c r="A4421">
        <v>6845869445</v>
      </c>
      <c r="B4421">
        <v>925482</v>
      </c>
      <c r="C4421">
        <v>2</v>
      </c>
      <c r="D4421">
        <v>475.04</v>
      </c>
    </row>
    <row r="4422" spans="1:4" x14ac:dyDescent="0.3">
      <c r="A4422">
        <v>397818832</v>
      </c>
      <c r="B4422">
        <v>692985</v>
      </c>
      <c r="C4422">
        <v>3</v>
      </c>
      <c r="D4422">
        <v>197.39</v>
      </c>
    </row>
    <row r="4423" spans="1:4" x14ac:dyDescent="0.3">
      <c r="A4423">
        <v>304166272</v>
      </c>
      <c r="B4423">
        <v>913428</v>
      </c>
      <c r="C4423">
        <v>3</v>
      </c>
      <c r="D4423">
        <v>392.22</v>
      </c>
    </row>
    <row r="4424" spans="1:4" x14ac:dyDescent="0.3">
      <c r="A4424">
        <v>1575626085</v>
      </c>
      <c r="B4424">
        <v>863930</v>
      </c>
      <c r="C4424">
        <v>1</v>
      </c>
      <c r="D4424">
        <v>242.57</v>
      </c>
    </row>
    <row r="4425" spans="1:4" x14ac:dyDescent="0.3">
      <c r="A4425">
        <v>3945644714</v>
      </c>
      <c r="B4425">
        <v>654623</v>
      </c>
      <c r="C4425">
        <v>2</v>
      </c>
      <c r="D4425">
        <v>422.14</v>
      </c>
    </row>
    <row r="4426" spans="1:4" x14ac:dyDescent="0.3">
      <c r="A4426">
        <v>8370213291</v>
      </c>
      <c r="B4426">
        <v>397973</v>
      </c>
      <c r="C4426">
        <v>3</v>
      </c>
      <c r="D4426">
        <v>728.73</v>
      </c>
    </row>
    <row r="4427" spans="1:4" x14ac:dyDescent="0.3">
      <c r="A4427">
        <v>2185375786</v>
      </c>
      <c r="B4427">
        <v>337168</v>
      </c>
      <c r="C4427">
        <v>2</v>
      </c>
      <c r="D4427">
        <v>545.49</v>
      </c>
    </row>
    <row r="4428" spans="1:4" x14ac:dyDescent="0.3">
      <c r="A4428">
        <v>1828975788</v>
      </c>
      <c r="B4428">
        <v>667163</v>
      </c>
      <c r="C4428">
        <v>1</v>
      </c>
      <c r="D4428">
        <v>441.2</v>
      </c>
    </row>
    <row r="4429" spans="1:4" x14ac:dyDescent="0.3">
      <c r="A4429">
        <v>4319450104</v>
      </c>
      <c r="B4429">
        <v>354409</v>
      </c>
      <c r="C4429">
        <v>1</v>
      </c>
      <c r="D4429">
        <v>325.08</v>
      </c>
    </row>
    <row r="4430" spans="1:4" x14ac:dyDescent="0.3">
      <c r="A4430">
        <v>5059765199</v>
      </c>
      <c r="B4430">
        <v>564692</v>
      </c>
      <c r="C4430">
        <v>1</v>
      </c>
      <c r="D4430">
        <v>215.65</v>
      </c>
    </row>
    <row r="4431" spans="1:4" x14ac:dyDescent="0.3">
      <c r="A4431">
        <v>5360089735</v>
      </c>
      <c r="B4431">
        <v>925482</v>
      </c>
      <c r="C4431">
        <v>3</v>
      </c>
      <c r="D4431">
        <v>475.04</v>
      </c>
    </row>
    <row r="4432" spans="1:4" x14ac:dyDescent="0.3">
      <c r="A4432">
        <v>8008211695</v>
      </c>
      <c r="B4432">
        <v>623234</v>
      </c>
      <c r="C4432">
        <v>3</v>
      </c>
      <c r="D4432">
        <v>329.79</v>
      </c>
    </row>
    <row r="4433" spans="1:4" x14ac:dyDescent="0.3">
      <c r="A4433">
        <v>4400031082</v>
      </c>
      <c r="B4433">
        <v>500739</v>
      </c>
      <c r="C4433">
        <v>1</v>
      </c>
      <c r="D4433">
        <v>359.98</v>
      </c>
    </row>
    <row r="4434" spans="1:4" x14ac:dyDescent="0.3">
      <c r="A4434">
        <v>9582738204</v>
      </c>
      <c r="B4434">
        <v>604184</v>
      </c>
      <c r="C4434">
        <v>1</v>
      </c>
      <c r="D4434">
        <v>397.55</v>
      </c>
    </row>
    <row r="4435" spans="1:4" x14ac:dyDescent="0.3">
      <c r="A4435">
        <v>1368450162</v>
      </c>
      <c r="B4435">
        <v>525531</v>
      </c>
      <c r="C4435">
        <v>3</v>
      </c>
      <c r="D4435">
        <v>831.1</v>
      </c>
    </row>
    <row r="4436" spans="1:4" x14ac:dyDescent="0.3">
      <c r="A4436">
        <v>56705032</v>
      </c>
      <c r="B4436">
        <v>692985</v>
      </c>
      <c r="C4436">
        <v>2</v>
      </c>
      <c r="D4436">
        <v>197.39</v>
      </c>
    </row>
    <row r="4437" spans="1:4" x14ac:dyDescent="0.3">
      <c r="A4437">
        <v>2407168640</v>
      </c>
      <c r="B4437">
        <v>34186</v>
      </c>
      <c r="C4437">
        <v>2</v>
      </c>
      <c r="D4437">
        <v>925.65</v>
      </c>
    </row>
    <row r="4438" spans="1:4" x14ac:dyDescent="0.3">
      <c r="A4438">
        <v>530588807</v>
      </c>
      <c r="B4438">
        <v>954722</v>
      </c>
      <c r="C4438">
        <v>1</v>
      </c>
      <c r="D4438">
        <v>616.45000000000005</v>
      </c>
    </row>
    <row r="4439" spans="1:4" x14ac:dyDescent="0.3">
      <c r="A4439">
        <v>9975541696</v>
      </c>
      <c r="B4439">
        <v>784827</v>
      </c>
      <c r="C4439">
        <v>1</v>
      </c>
      <c r="D4439">
        <v>274.25</v>
      </c>
    </row>
    <row r="4440" spans="1:4" x14ac:dyDescent="0.3">
      <c r="A4440">
        <v>8602707005</v>
      </c>
      <c r="B4440">
        <v>883013</v>
      </c>
      <c r="C4440">
        <v>2</v>
      </c>
      <c r="D4440">
        <v>989.88</v>
      </c>
    </row>
    <row r="4441" spans="1:4" x14ac:dyDescent="0.3">
      <c r="A4441">
        <v>2382595056</v>
      </c>
      <c r="B4441">
        <v>753354</v>
      </c>
      <c r="C4441">
        <v>3</v>
      </c>
      <c r="D4441">
        <v>423.56</v>
      </c>
    </row>
    <row r="4442" spans="1:4" x14ac:dyDescent="0.3">
      <c r="A4442">
        <v>8056162498</v>
      </c>
      <c r="B4442">
        <v>317242</v>
      </c>
      <c r="C4442">
        <v>3</v>
      </c>
      <c r="D4442">
        <v>198.15</v>
      </c>
    </row>
    <row r="4443" spans="1:4" x14ac:dyDescent="0.3">
      <c r="A4443">
        <v>4593039089</v>
      </c>
      <c r="B4443">
        <v>490939</v>
      </c>
      <c r="C4443">
        <v>2</v>
      </c>
      <c r="D4443">
        <v>80.25</v>
      </c>
    </row>
    <row r="4444" spans="1:4" x14ac:dyDescent="0.3">
      <c r="A4444">
        <v>7311288658</v>
      </c>
      <c r="B4444">
        <v>398340</v>
      </c>
      <c r="C4444">
        <v>2</v>
      </c>
      <c r="D4444">
        <v>651.92999999999995</v>
      </c>
    </row>
    <row r="4445" spans="1:4" x14ac:dyDescent="0.3">
      <c r="A4445">
        <v>9157217130</v>
      </c>
      <c r="B4445">
        <v>306177</v>
      </c>
      <c r="C4445">
        <v>2</v>
      </c>
      <c r="D4445">
        <v>769.24</v>
      </c>
    </row>
    <row r="4446" spans="1:4" x14ac:dyDescent="0.3">
      <c r="A4446">
        <v>9328094731</v>
      </c>
      <c r="B4446">
        <v>500739</v>
      </c>
      <c r="C4446">
        <v>2</v>
      </c>
      <c r="D4446">
        <v>359.98</v>
      </c>
    </row>
    <row r="4447" spans="1:4" x14ac:dyDescent="0.3">
      <c r="A4447">
        <v>3259266120</v>
      </c>
      <c r="B4447">
        <v>644847</v>
      </c>
      <c r="C4447">
        <v>1</v>
      </c>
      <c r="D4447">
        <v>622.80999999999995</v>
      </c>
    </row>
    <row r="4448" spans="1:4" x14ac:dyDescent="0.3">
      <c r="A4448">
        <v>4656541041</v>
      </c>
      <c r="B4448">
        <v>592784</v>
      </c>
      <c r="C4448">
        <v>2</v>
      </c>
      <c r="D4448">
        <v>280.35000000000002</v>
      </c>
    </row>
    <row r="4449" spans="1:4" x14ac:dyDescent="0.3">
      <c r="A4449">
        <v>730839483</v>
      </c>
      <c r="B4449">
        <v>123983</v>
      </c>
      <c r="C4449">
        <v>1</v>
      </c>
      <c r="D4449">
        <v>785.67</v>
      </c>
    </row>
    <row r="4450" spans="1:4" x14ac:dyDescent="0.3">
      <c r="A4450">
        <v>6185824257</v>
      </c>
      <c r="B4450">
        <v>337168</v>
      </c>
      <c r="C4450">
        <v>3</v>
      </c>
      <c r="D4450">
        <v>545.49</v>
      </c>
    </row>
    <row r="4451" spans="1:4" x14ac:dyDescent="0.3">
      <c r="A4451">
        <v>225195662</v>
      </c>
      <c r="B4451">
        <v>658389</v>
      </c>
      <c r="C4451">
        <v>2</v>
      </c>
      <c r="D4451">
        <v>152.55000000000001</v>
      </c>
    </row>
    <row r="4452" spans="1:4" x14ac:dyDescent="0.3">
      <c r="A4452">
        <v>6771104541</v>
      </c>
      <c r="B4452">
        <v>833557</v>
      </c>
      <c r="C4452">
        <v>2</v>
      </c>
      <c r="D4452">
        <v>422.87</v>
      </c>
    </row>
    <row r="4453" spans="1:4" x14ac:dyDescent="0.3">
      <c r="A4453">
        <v>6146830622</v>
      </c>
      <c r="B4453">
        <v>435929</v>
      </c>
      <c r="C4453">
        <v>3</v>
      </c>
      <c r="D4453">
        <v>856.89</v>
      </c>
    </row>
    <row r="4454" spans="1:4" x14ac:dyDescent="0.3">
      <c r="A4454">
        <v>1380326453</v>
      </c>
      <c r="B4454">
        <v>14145</v>
      </c>
      <c r="C4454">
        <v>2</v>
      </c>
      <c r="D4454">
        <v>630.84</v>
      </c>
    </row>
    <row r="4455" spans="1:4" x14ac:dyDescent="0.3">
      <c r="A4455">
        <v>728523620</v>
      </c>
      <c r="B4455">
        <v>687218</v>
      </c>
      <c r="C4455">
        <v>3</v>
      </c>
      <c r="D4455">
        <v>317.82</v>
      </c>
    </row>
    <row r="4456" spans="1:4" x14ac:dyDescent="0.3">
      <c r="A4456">
        <v>27296314</v>
      </c>
      <c r="B4456">
        <v>313754</v>
      </c>
      <c r="C4456">
        <v>2</v>
      </c>
      <c r="D4456">
        <v>136.6</v>
      </c>
    </row>
    <row r="4457" spans="1:4" x14ac:dyDescent="0.3">
      <c r="A4457">
        <v>2608278705</v>
      </c>
      <c r="B4457">
        <v>237083</v>
      </c>
      <c r="C4457">
        <v>3</v>
      </c>
      <c r="D4457">
        <v>577.13</v>
      </c>
    </row>
    <row r="4458" spans="1:4" x14ac:dyDescent="0.3">
      <c r="A4458">
        <v>6786366774</v>
      </c>
      <c r="B4458">
        <v>53833</v>
      </c>
      <c r="C4458">
        <v>3</v>
      </c>
      <c r="D4458">
        <v>134.69</v>
      </c>
    </row>
    <row r="4459" spans="1:4" x14ac:dyDescent="0.3">
      <c r="A4459">
        <v>5572475750</v>
      </c>
      <c r="B4459">
        <v>397973</v>
      </c>
      <c r="C4459">
        <v>3</v>
      </c>
      <c r="D4459">
        <v>728.73</v>
      </c>
    </row>
    <row r="4460" spans="1:4" x14ac:dyDescent="0.3">
      <c r="A4460">
        <v>8276417383</v>
      </c>
      <c r="B4460">
        <v>462526</v>
      </c>
      <c r="C4460">
        <v>1</v>
      </c>
      <c r="D4460">
        <v>449.97</v>
      </c>
    </row>
    <row r="4461" spans="1:4" x14ac:dyDescent="0.3">
      <c r="A4461">
        <v>784435014</v>
      </c>
      <c r="B4461">
        <v>478531</v>
      </c>
      <c r="C4461">
        <v>1</v>
      </c>
      <c r="D4461">
        <v>825.46</v>
      </c>
    </row>
    <row r="4462" spans="1:4" x14ac:dyDescent="0.3">
      <c r="A4462">
        <v>9442274046</v>
      </c>
      <c r="B4462">
        <v>969851</v>
      </c>
      <c r="C4462">
        <v>2</v>
      </c>
      <c r="D4462">
        <v>340.66</v>
      </c>
    </row>
    <row r="4463" spans="1:4" x14ac:dyDescent="0.3">
      <c r="A4463">
        <v>2470025903</v>
      </c>
      <c r="B4463">
        <v>839170</v>
      </c>
      <c r="C4463">
        <v>2</v>
      </c>
      <c r="D4463">
        <v>481.63</v>
      </c>
    </row>
    <row r="4464" spans="1:4" x14ac:dyDescent="0.3">
      <c r="A4464">
        <v>6774241153</v>
      </c>
      <c r="B4464">
        <v>707935</v>
      </c>
      <c r="C4464">
        <v>2</v>
      </c>
      <c r="D4464">
        <v>820.9</v>
      </c>
    </row>
    <row r="4465" spans="1:4" x14ac:dyDescent="0.3">
      <c r="A4465">
        <v>3874644184</v>
      </c>
      <c r="B4465">
        <v>853932</v>
      </c>
      <c r="C4465">
        <v>3</v>
      </c>
      <c r="D4465">
        <v>941.19</v>
      </c>
    </row>
    <row r="4466" spans="1:4" x14ac:dyDescent="0.3">
      <c r="A4466">
        <v>8078065454</v>
      </c>
      <c r="B4466">
        <v>679865</v>
      </c>
      <c r="C4466">
        <v>3</v>
      </c>
      <c r="D4466">
        <v>347.91</v>
      </c>
    </row>
    <row r="4467" spans="1:4" x14ac:dyDescent="0.3">
      <c r="A4467">
        <v>340113260</v>
      </c>
      <c r="B4467">
        <v>621677</v>
      </c>
      <c r="C4467">
        <v>1</v>
      </c>
      <c r="D4467">
        <v>317.8</v>
      </c>
    </row>
    <row r="4468" spans="1:4" x14ac:dyDescent="0.3">
      <c r="A4468">
        <v>2978839318</v>
      </c>
      <c r="B4468">
        <v>435929</v>
      </c>
      <c r="C4468">
        <v>2</v>
      </c>
      <c r="D4468">
        <v>856.89</v>
      </c>
    </row>
    <row r="4469" spans="1:4" x14ac:dyDescent="0.3">
      <c r="A4469">
        <v>3896922017</v>
      </c>
      <c r="B4469">
        <v>677542</v>
      </c>
      <c r="C4469">
        <v>3</v>
      </c>
      <c r="D4469">
        <v>212.61</v>
      </c>
    </row>
    <row r="4470" spans="1:4" x14ac:dyDescent="0.3">
      <c r="A4470">
        <v>7621954956</v>
      </c>
      <c r="B4470">
        <v>298985</v>
      </c>
      <c r="C4470">
        <v>1</v>
      </c>
      <c r="D4470">
        <v>183.76</v>
      </c>
    </row>
    <row r="4471" spans="1:4" x14ac:dyDescent="0.3">
      <c r="A4471">
        <v>581178324</v>
      </c>
      <c r="B4471">
        <v>578097</v>
      </c>
      <c r="C4471">
        <v>2</v>
      </c>
      <c r="D4471">
        <v>267.61</v>
      </c>
    </row>
    <row r="4472" spans="1:4" x14ac:dyDescent="0.3">
      <c r="A4472">
        <v>8469170680</v>
      </c>
      <c r="B4472">
        <v>240179</v>
      </c>
      <c r="C4472">
        <v>1</v>
      </c>
      <c r="D4472">
        <v>90.56</v>
      </c>
    </row>
    <row r="4473" spans="1:4" x14ac:dyDescent="0.3">
      <c r="A4473">
        <v>6779626333</v>
      </c>
      <c r="B4473">
        <v>871592</v>
      </c>
      <c r="C4473">
        <v>2</v>
      </c>
      <c r="D4473">
        <v>870.29</v>
      </c>
    </row>
    <row r="4474" spans="1:4" x14ac:dyDescent="0.3">
      <c r="A4474">
        <v>6335704206</v>
      </c>
      <c r="B4474">
        <v>592784</v>
      </c>
      <c r="C4474">
        <v>1</v>
      </c>
      <c r="D4474">
        <v>280.35000000000002</v>
      </c>
    </row>
    <row r="4475" spans="1:4" x14ac:dyDescent="0.3">
      <c r="A4475">
        <v>8314342490</v>
      </c>
      <c r="B4475">
        <v>440875</v>
      </c>
      <c r="C4475">
        <v>2</v>
      </c>
      <c r="D4475">
        <v>275.02999999999997</v>
      </c>
    </row>
    <row r="4476" spans="1:4" x14ac:dyDescent="0.3">
      <c r="A4476">
        <v>1948795658</v>
      </c>
      <c r="B4476">
        <v>186168</v>
      </c>
      <c r="C4476">
        <v>1</v>
      </c>
      <c r="D4476">
        <v>878.8</v>
      </c>
    </row>
    <row r="4477" spans="1:4" x14ac:dyDescent="0.3">
      <c r="A4477">
        <v>9187864807</v>
      </c>
      <c r="B4477">
        <v>871592</v>
      </c>
      <c r="C4477">
        <v>1</v>
      </c>
      <c r="D4477">
        <v>870.29</v>
      </c>
    </row>
    <row r="4478" spans="1:4" x14ac:dyDescent="0.3">
      <c r="A4478">
        <v>8399666962</v>
      </c>
      <c r="B4478">
        <v>287070</v>
      </c>
      <c r="C4478">
        <v>3</v>
      </c>
      <c r="D4478">
        <v>443.17</v>
      </c>
    </row>
    <row r="4479" spans="1:4" x14ac:dyDescent="0.3">
      <c r="A4479">
        <v>6196321055</v>
      </c>
      <c r="B4479">
        <v>767398</v>
      </c>
      <c r="C4479">
        <v>2</v>
      </c>
      <c r="D4479">
        <v>22.14</v>
      </c>
    </row>
    <row r="4480" spans="1:4" x14ac:dyDescent="0.3">
      <c r="A4480">
        <v>8128518434</v>
      </c>
      <c r="B4480">
        <v>449106</v>
      </c>
      <c r="C4480">
        <v>2</v>
      </c>
      <c r="D4480">
        <v>48.55</v>
      </c>
    </row>
    <row r="4481" spans="1:4" x14ac:dyDescent="0.3">
      <c r="A4481">
        <v>9854897999</v>
      </c>
      <c r="B4481">
        <v>991434</v>
      </c>
      <c r="C4481">
        <v>2</v>
      </c>
      <c r="D4481">
        <v>237.62</v>
      </c>
    </row>
    <row r="4482" spans="1:4" x14ac:dyDescent="0.3">
      <c r="A4482">
        <v>2603584546</v>
      </c>
      <c r="B4482">
        <v>366066</v>
      </c>
      <c r="C4482">
        <v>3</v>
      </c>
      <c r="D4482">
        <v>918.58</v>
      </c>
    </row>
    <row r="4483" spans="1:4" x14ac:dyDescent="0.3">
      <c r="A4483">
        <v>1295119665</v>
      </c>
      <c r="B4483">
        <v>378676</v>
      </c>
      <c r="C4483">
        <v>2</v>
      </c>
      <c r="D4483">
        <v>881.42</v>
      </c>
    </row>
    <row r="4484" spans="1:4" x14ac:dyDescent="0.3">
      <c r="A4484">
        <v>599975885</v>
      </c>
      <c r="B4484">
        <v>473647</v>
      </c>
      <c r="C4484">
        <v>3</v>
      </c>
      <c r="D4484">
        <v>43.05</v>
      </c>
    </row>
    <row r="4485" spans="1:4" x14ac:dyDescent="0.3">
      <c r="A4485">
        <v>5834861324</v>
      </c>
      <c r="B4485">
        <v>89084</v>
      </c>
      <c r="C4485">
        <v>3</v>
      </c>
      <c r="D4485">
        <v>598.83000000000004</v>
      </c>
    </row>
    <row r="4486" spans="1:4" x14ac:dyDescent="0.3">
      <c r="A4486">
        <v>2032005162</v>
      </c>
      <c r="B4486">
        <v>883013</v>
      </c>
      <c r="C4486">
        <v>2</v>
      </c>
      <c r="D4486">
        <v>989.88</v>
      </c>
    </row>
    <row r="4487" spans="1:4" x14ac:dyDescent="0.3">
      <c r="A4487">
        <v>8391900458</v>
      </c>
      <c r="B4487">
        <v>704868</v>
      </c>
      <c r="C4487">
        <v>1</v>
      </c>
      <c r="D4487">
        <v>193.46</v>
      </c>
    </row>
    <row r="4488" spans="1:4" x14ac:dyDescent="0.3">
      <c r="A4488">
        <v>1887687323</v>
      </c>
      <c r="B4488">
        <v>490602</v>
      </c>
      <c r="C4488">
        <v>1</v>
      </c>
      <c r="D4488">
        <v>549.47</v>
      </c>
    </row>
    <row r="4489" spans="1:4" x14ac:dyDescent="0.3">
      <c r="A4489">
        <v>2120411967</v>
      </c>
      <c r="B4489">
        <v>34200</v>
      </c>
      <c r="C4489">
        <v>3</v>
      </c>
      <c r="D4489">
        <v>319.8</v>
      </c>
    </row>
    <row r="4490" spans="1:4" x14ac:dyDescent="0.3">
      <c r="A4490">
        <v>3158340906</v>
      </c>
      <c r="B4490">
        <v>398340</v>
      </c>
      <c r="C4490">
        <v>1</v>
      </c>
      <c r="D4490">
        <v>651.92999999999995</v>
      </c>
    </row>
    <row r="4491" spans="1:4" x14ac:dyDescent="0.3">
      <c r="A4491">
        <v>2387343456</v>
      </c>
      <c r="B4491">
        <v>820541</v>
      </c>
      <c r="C4491">
        <v>2</v>
      </c>
      <c r="D4491">
        <v>576.22</v>
      </c>
    </row>
    <row r="4492" spans="1:4" x14ac:dyDescent="0.3">
      <c r="A4492">
        <v>338609144</v>
      </c>
      <c r="B4492">
        <v>349294</v>
      </c>
      <c r="C4492">
        <v>3</v>
      </c>
      <c r="D4492">
        <v>934.75</v>
      </c>
    </row>
    <row r="4493" spans="1:4" x14ac:dyDescent="0.3">
      <c r="A4493">
        <v>9056190831</v>
      </c>
      <c r="B4493">
        <v>890232</v>
      </c>
      <c r="C4493">
        <v>3</v>
      </c>
      <c r="D4493">
        <v>432</v>
      </c>
    </row>
    <row r="4494" spans="1:4" x14ac:dyDescent="0.3">
      <c r="A4494">
        <v>2803081135</v>
      </c>
      <c r="B4494">
        <v>385113</v>
      </c>
      <c r="C4494">
        <v>2</v>
      </c>
      <c r="D4494">
        <v>816.38</v>
      </c>
    </row>
    <row r="4495" spans="1:4" x14ac:dyDescent="0.3">
      <c r="A4495">
        <v>5970759669</v>
      </c>
      <c r="B4495">
        <v>194682</v>
      </c>
      <c r="C4495">
        <v>1</v>
      </c>
      <c r="D4495">
        <v>912.29</v>
      </c>
    </row>
    <row r="4496" spans="1:4" x14ac:dyDescent="0.3">
      <c r="A4496">
        <v>3226693729</v>
      </c>
      <c r="B4496">
        <v>444361</v>
      </c>
      <c r="C4496">
        <v>3</v>
      </c>
      <c r="D4496">
        <v>822.63</v>
      </c>
    </row>
    <row r="4497" spans="1:4" x14ac:dyDescent="0.3">
      <c r="A4497">
        <v>8132845656</v>
      </c>
      <c r="B4497">
        <v>965755</v>
      </c>
      <c r="C4497">
        <v>3</v>
      </c>
      <c r="D4497">
        <v>532.57000000000005</v>
      </c>
    </row>
    <row r="4498" spans="1:4" x14ac:dyDescent="0.3">
      <c r="A4498">
        <v>7850550725</v>
      </c>
      <c r="B4498">
        <v>317242</v>
      </c>
      <c r="C4498">
        <v>3</v>
      </c>
      <c r="D4498">
        <v>198.15</v>
      </c>
    </row>
    <row r="4499" spans="1:4" x14ac:dyDescent="0.3">
      <c r="A4499">
        <v>2934547619</v>
      </c>
      <c r="B4499">
        <v>567671</v>
      </c>
      <c r="C4499">
        <v>1</v>
      </c>
      <c r="D4499">
        <v>418.48</v>
      </c>
    </row>
    <row r="4500" spans="1:4" x14ac:dyDescent="0.3">
      <c r="A4500">
        <v>608179182</v>
      </c>
      <c r="B4500">
        <v>298985</v>
      </c>
      <c r="C4500">
        <v>3</v>
      </c>
      <c r="D4500">
        <v>183.76</v>
      </c>
    </row>
    <row r="4501" spans="1:4" x14ac:dyDescent="0.3">
      <c r="A4501">
        <v>5191326847</v>
      </c>
      <c r="B4501">
        <v>621677</v>
      </c>
      <c r="C4501">
        <v>3</v>
      </c>
      <c r="D4501">
        <v>317.8</v>
      </c>
    </row>
    <row r="4502" spans="1:4" x14ac:dyDescent="0.3">
      <c r="A4502">
        <v>7614561036</v>
      </c>
      <c r="B4502">
        <v>739448</v>
      </c>
      <c r="C4502">
        <v>1</v>
      </c>
      <c r="D4502">
        <v>755.66</v>
      </c>
    </row>
    <row r="4503" spans="1:4" x14ac:dyDescent="0.3">
      <c r="A4503">
        <v>2947791133</v>
      </c>
      <c r="B4503">
        <v>837480</v>
      </c>
      <c r="C4503">
        <v>2</v>
      </c>
      <c r="D4503">
        <v>217.4</v>
      </c>
    </row>
    <row r="4504" spans="1:4" x14ac:dyDescent="0.3">
      <c r="A4504">
        <v>6538760883</v>
      </c>
      <c r="B4504">
        <v>133542</v>
      </c>
      <c r="C4504">
        <v>1</v>
      </c>
      <c r="D4504">
        <v>68.489999999999995</v>
      </c>
    </row>
    <row r="4505" spans="1:4" x14ac:dyDescent="0.3">
      <c r="A4505">
        <v>8872250952</v>
      </c>
      <c r="B4505">
        <v>94225</v>
      </c>
      <c r="C4505">
        <v>3</v>
      </c>
      <c r="D4505">
        <v>77.11</v>
      </c>
    </row>
    <row r="4506" spans="1:4" x14ac:dyDescent="0.3">
      <c r="A4506">
        <v>8173258734</v>
      </c>
      <c r="B4506">
        <v>712003</v>
      </c>
      <c r="C4506">
        <v>1</v>
      </c>
      <c r="D4506">
        <v>671.68</v>
      </c>
    </row>
    <row r="4507" spans="1:4" x14ac:dyDescent="0.3">
      <c r="A4507">
        <v>5465833352</v>
      </c>
      <c r="B4507">
        <v>243235</v>
      </c>
      <c r="C4507">
        <v>3</v>
      </c>
      <c r="D4507">
        <v>109.03</v>
      </c>
    </row>
    <row r="4508" spans="1:4" x14ac:dyDescent="0.3">
      <c r="A4508">
        <v>2106569369</v>
      </c>
      <c r="B4508">
        <v>853932</v>
      </c>
      <c r="C4508">
        <v>2</v>
      </c>
      <c r="D4508">
        <v>941.19</v>
      </c>
    </row>
    <row r="4509" spans="1:4" x14ac:dyDescent="0.3">
      <c r="A4509">
        <v>9039440500</v>
      </c>
      <c r="B4509">
        <v>228286</v>
      </c>
      <c r="C4509">
        <v>3</v>
      </c>
      <c r="D4509">
        <v>179.08</v>
      </c>
    </row>
    <row r="4510" spans="1:4" x14ac:dyDescent="0.3">
      <c r="A4510">
        <v>8281482042</v>
      </c>
      <c r="B4510">
        <v>313754</v>
      </c>
      <c r="C4510">
        <v>3</v>
      </c>
      <c r="D4510">
        <v>136.6</v>
      </c>
    </row>
    <row r="4511" spans="1:4" x14ac:dyDescent="0.3">
      <c r="A4511">
        <v>479528548</v>
      </c>
      <c r="B4511">
        <v>564692</v>
      </c>
      <c r="C4511">
        <v>3</v>
      </c>
      <c r="D4511">
        <v>215.65</v>
      </c>
    </row>
    <row r="4512" spans="1:4" x14ac:dyDescent="0.3">
      <c r="A4512">
        <v>8087519921</v>
      </c>
      <c r="B4512">
        <v>500739</v>
      </c>
      <c r="C4512">
        <v>2</v>
      </c>
      <c r="D4512">
        <v>359.98</v>
      </c>
    </row>
    <row r="4513" spans="1:4" x14ac:dyDescent="0.3">
      <c r="A4513">
        <v>4869691623</v>
      </c>
      <c r="B4513">
        <v>913428</v>
      </c>
      <c r="C4513">
        <v>3</v>
      </c>
      <c r="D4513">
        <v>392.22</v>
      </c>
    </row>
    <row r="4514" spans="1:4" x14ac:dyDescent="0.3">
      <c r="A4514">
        <v>7155177625</v>
      </c>
      <c r="B4514">
        <v>952168</v>
      </c>
      <c r="C4514">
        <v>3</v>
      </c>
      <c r="D4514">
        <v>236.95</v>
      </c>
    </row>
    <row r="4515" spans="1:4" x14ac:dyDescent="0.3">
      <c r="A4515">
        <v>7254499390</v>
      </c>
      <c r="B4515">
        <v>146840</v>
      </c>
      <c r="C4515">
        <v>1</v>
      </c>
      <c r="D4515">
        <v>786.85</v>
      </c>
    </row>
    <row r="4516" spans="1:4" x14ac:dyDescent="0.3">
      <c r="A4516">
        <v>7394439260</v>
      </c>
      <c r="B4516">
        <v>376447</v>
      </c>
      <c r="C4516">
        <v>3</v>
      </c>
      <c r="D4516">
        <v>724.84</v>
      </c>
    </row>
    <row r="4517" spans="1:4" x14ac:dyDescent="0.3">
      <c r="A4517">
        <v>6581715589</v>
      </c>
      <c r="B4517">
        <v>661577</v>
      </c>
      <c r="C4517">
        <v>2</v>
      </c>
      <c r="D4517">
        <v>720.95</v>
      </c>
    </row>
    <row r="4518" spans="1:4" x14ac:dyDescent="0.3">
      <c r="A4518">
        <v>9457009010</v>
      </c>
      <c r="B4518">
        <v>712003</v>
      </c>
      <c r="C4518">
        <v>3</v>
      </c>
      <c r="D4518">
        <v>671.68</v>
      </c>
    </row>
    <row r="4519" spans="1:4" x14ac:dyDescent="0.3">
      <c r="A4519">
        <v>2859660695</v>
      </c>
      <c r="B4519">
        <v>672059</v>
      </c>
      <c r="C4519">
        <v>2</v>
      </c>
      <c r="D4519">
        <v>672.73</v>
      </c>
    </row>
    <row r="4520" spans="1:4" x14ac:dyDescent="0.3">
      <c r="A4520">
        <v>6392348668</v>
      </c>
      <c r="B4520">
        <v>473647</v>
      </c>
      <c r="C4520">
        <v>2</v>
      </c>
      <c r="D4520">
        <v>43.05</v>
      </c>
    </row>
    <row r="4521" spans="1:4" x14ac:dyDescent="0.3">
      <c r="A4521">
        <v>6933011590</v>
      </c>
      <c r="B4521">
        <v>839170</v>
      </c>
      <c r="C4521">
        <v>1</v>
      </c>
      <c r="D4521">
        <v>481.63</v>
      </c>
    </row>
    <row r="4522" spans="1:4" x14ac:dyDescent="0.3">
      <c r="A4522">
        <v>5809441378</v>
      </c>
      <c r="B4522">
        <v>990993</v>
      </c>
      <c r="C4522">
        <v>3</v>
      </c>
      <c r="D4522">
        <v>263.7</v>
      </c>
    </row>
    <row r="4523" spans="1:4" x14ac:dyDescent="0.3">
      <c r="A4523">
        <v>411113020</v>
      </c>
      <c r="B4523">
        <v>217710</v>
      </c>
      <c r="C4523">
        <v>1</v>
      </c>
      <c r="D4523">
        <v>58.59</v>
      </c>
    </row>
    <row r="4524" spans="1:4" x14ac:dyDescent="0.3">
      <c r="A4524">
        <v>5512796364</v>
      </c>
      <c r="B4524">
        <v>661577</v>
      </c>
      <c r="C4524">
        <v>3</v>
      </c>
      <c r="D4524">
        <v>720.95</v>
      </c>
    </row>
    <row r="4525" spans="1:4" x14ac:dyDescent="0.3">
      <c r="A4525">
        <v>2610813239</v>
      </c>
      <c r="B4525">
        <v>690565</v>
      </c>
      <c r="C4525">
        <v>3</v>
      </c>
      <c r="D4525">
        <v>951.27</v>
      </c>
    </row>
    <row r="4526" spans="1:4" x14ac:dyDescent="0.3">
      <c r="A4526">
        <v>3236748462</v>
      </c>
      <c r="B4526">
        <v>305754</v>
      </c>
      <c r="C4526">
        <v>3</v>
      </c>
      <c r="D4526">
        <v>979.99</v>
      </c>
    </row>
    <row r="4527" spans="1:4" x14ac:dyDescent="0.3">
      <c r="A4527">
        <v>6652395897</v>
      </c>
      <c r="B4527">
        <v>56589</v>
      </c>
      <c r="C4527">
        <v>1</v>
      </c>
      <c r="D4527">
        <v>517.77</v>
      </c>
    </row>
    <row r="4528" spans="1:4" x14ac:dyDescent="0.3">
      <c r="A4528">
        <v>5517901926</v>
      </c>
      <c r="B4528">
        <v>803607</v>
      </c>
      <c r="C4528">
        <v>3</v>
      </c>
      <c r="D4528">
        <v>949.73</v>
      </c>
    </row>
    <row r="4529" spans="1:4" x14ac:dyDescent="0.3">
      <c r="A4529">
        <v>2174753933</v>
      </c>
      <c r="B4529">
        <v>120532</v>
      </c>
      <c r="C4529">
        <v>1</v>
      </c>
      <c r="D4529">
        <v>697.53</v>
      </c>
    </row>
    <row r="4530" spans="1:4" x14ac:dyDescent="0.3">
      <c r="A4530">
        <v>1525700767</v>
      </c>
      <c r="B4530">
        <v>890232</v>
      </c>
      <c r="C4530">
        <v>2</v>
      </c>
      <c r="D4530">
        <v>432</v>
      </c>
    </row>
    <row r="4531" spans="1:4" x14ac:dyDescent="0.3">
      <c r="A4531">
        <v>7232692149</v>
      </c>
      <c r="B4531">
        <v>681063</v>
      </c>
      <c r="C4531">
        <v>2</v>
      </c>
      <c r="D4531">
        <v>321.27999999999997</v>
      </c>
    </row>
    <row r="4532" spans="1:4" x14ac:dyDescent="0.3">
      <c r="A4532">
        <v>8556607504</v>
      </c>
      <c r="B4532">
        <v>194682</v>
      </c>
      <c r="C4532">
        <v>1</v>
      </c>
      <c r="D4532">
        <v>912.29</v>
      </c>
    </row>
    <row r="4533" spans="1:4" x14ac:dyDescent="0.3">
      <c r="A4533">
        <v>5841260317</v>
      </c>
      <c r="B4533">
        <v>478531</v>
      </c>
      <c r="C4533">
        <v>1</v>
      </c>
      <c r="D4533">
        <v>825.46</v>
      </c>
    </row>
    <row r="4534" spans="1:4" x14ac:dyDescent="0.3">
      <c r="A4534">
        <v>9471427840</v>
      </c>
      <c r="B4534">
        <v>378230</v>
      </c>
      <c r="C4534">
        <v>3</v>
      </c>
      <c r="D4534">
        <v>166.42</v>
      </c>
    </row>
    <row r="4535" spans="1:4" x14ac:dyDescent="0.3">
      <c r="A4535">
        <v>2070610257</v>
      </c>
      <c r="B4535">
        <v>652118</v>
      </c>
      <c r="C4535">
        <v>2</v>
      </c>
      <c r="D4535">
        <v>22.04</v>
      </c>
    </row>
    <row r="4536" spans="1:4" x14ac:dyDescent="0.3">
      <c r="A4536">
        <v>1884811437</v>
      </c>
      <c r="B4536">
        <v>762527</v>
      </c>
      <c r="C4536">
        <v>2</v>
      </c>
      <c r="D4536">
        <v>690.08</v>
      </c>
    </row>
    <row r="4537" spans="1:4" x14ac:dyDescent="0.3">
      <c r="A4537">
        <v>5331747573</v>
      </c>
      <c r="B4537">
        <v>4452</v>
      </c>
      <c r="C4537">
        <v>2</v>
      </c>
      <c r="D4537">
        <v>169.88</v>
      </c>
    </row>
    <row r="4538" spans="1:4" x14ac:dyDescent="0.3">
      <c r="A4538">
        <v>9977285985</v>
      </c>
      <c r="B4538">
        <v>425341</v>
      </c>
      <c r="C4538">
        <v>3</v>
      </c>
      <c r="D4538">
        <v>486.28</v>
      </c>
    </row>
    <row r="4539" spans="1:4" x14ac:dyDescent="0.3">
      <c r="A4539">
        <v>1715175070</v>
      </c>
      <c r="B4539">
        <v>291238</v>
      </c>
      <c r="C4539">
        <v>3</v>
      </c>
      <c r="D4539">
        <v>746.03</v>
      </c>
    </row>
    <row r="4540" spans="1:4" x14ac:dyDescent="0.3">
      <c r="A4540">
        <v>4117790162</v>
      </c>
      <c r="B4540">
        <v>91670</v>
      </c>
      <c r="C4540">
        <v>3</v>
      </c>
      <c r="D4540">
        <v>439.24</v>
      </c>
    </row>
    <row r="4541" spans="1:4" x14ac:dyDescent="0.3">
      <c r="A4541">
        <v>9051644316</v>
      </c>
      <c r="B4541">
        <v>914071</v>
      </c>
      <c r="C4541">
        <v>3</v>
      </c>
      <c r="D4541">
        <v>296.94</v>
      </c>
    </row>
    <row r="4542" spans="1:4" x14ac:dyDescent="0.3">
      <c r="A4542">
        <v>4903335316</v>
      </c>
      <c r="B4542">
        <v>34186</v>
      </c>
      <c r="C4542">
        <v>2</v>
      </c>
      <c r="D4542">
        <v>925.65</v>
      </c>
    </row>
    <row r="4543" spans="1:4" x14ac:dyDescent="0.3">
      <c r="A4543">
        <v>3341481363</v>
      </c>
      <c r="B4543">
        <v>435929</v>
      </c>
      <c r="C4543">
        <v>1</v>
      </c>
      <c r="D4543">
        <v>856.89</v>
      </c>
    </row>
    <row r="4544" spans="1:4" x14ac:dyDescent="0.3">
      <c r="A4544">
        <v>4074537770</v>
      </c>
      <c r="B4544">
        <v>361361</v>
      </c>
      <c r="C4544">
        <v>3</v>
      </c>
      <c r="D4544">
        <v>826.21</v>
      </c>
    </row>
    <row r="4545" spans="1:4" x14ac:dyDescent="0.3">
      <c r="A4545">
        <v>5374589112</v>
      </c>
      <c r="B4545">
        <v>540618</v>
      </c>
      <c r="C4545">
        <v>2</v>
      </c>
      <c r="D4545">
        <v>317.05</v>
      </c>
    </row>
    <row r="4546" spans="1:4" x14ac:dyDescent="0.3">
      <c r="A4546">
        <v>6401406847</v>
      </c>
      <c r="B4546">
        <v>894539</v>
      </c>
      <c r="C4546">
        <v>3</v>
      </c>
      <c r="D4546">
        <v>445.48</v>
      </c>
    </row>
    <row r="4547" spans="1:4" x14ac:dyDescent="0.3">
      <c r="A4547">
        <v>698439139</v>
      </c>
      <c r="B4547">
        <v>677169</v>
      </c>
      <c r="C4547">
        <v>1</v>
      </c>
      <c r="D4547">
        <v>261.02999999999997</v>
      </c>
    </row>
    <row r="4548" spans="1:4" x14ac:dyDescent="0.3">
      <c r="A4548">
        <v>881367843</v>
      </c>
      <c r="B4548">
        <v>34200</v>
      </c>
      <c r="C4548">
        <v>2</v>
      </c>
      <c r="D4548">
        <v>319.8</v>
      </c>
    </row>
    <row r="4549" spans="1:4" x14ac:dyDescent="0.3">
      <c r="A4549">
        <v>6438115781</v>
      </c>
      <c r="B4549">
        <v>563740</v>
      </c>
      <c r="C4549">
        <v>2</v>
      </c>
      <c r="D4549">
        <v>96.33</v>
      </c>
    </row>
    <row r="4550" spans="1:4" x14ac:dyDescent="0.3">
      <c r="A4550">
        <v>1706198744</v>
      </c>
      <c r="B4550">
        <v>444361</v>
      </c>
      <c r="C4550">
        <v>2</v>
      </c>
      <c r="D4550">
        <v>822.63</v>
      </c>
    </row>
    <row r="4551" spans="1:4" x14ac:dyDescent="0.3">
      <c r="A4551">
        <v>3115167739</v>
      </c>
      <c r="B4551">
        <v>36412</v>
      </c>
      <c r="C4551">
        <v>1</v>
      </c>
      <c r="D4551">
        <v>397.68</v>
      </c>
    </row>
    <row r="4552" spans="1:4" x14ac:dyDescent="0.3">
      <c r="A4552">
        <v>8608111158</v>
      </c>
      <c r="B4552">
        <v>652118</v>
      </c>
      <c r="C4552">
        <v>1</v>
      </c>
      <c r="D4552">
        <v>22.04</v>
      </c>
    </row>
    <row r="4553" spans="1:4" x14ac:dyDescent="0.3">
      <c r="A4553">
        <v>8167540645</v>
      </c>
      <c r="B4553">
        <v>832348</v>
      </c>
      <c r="C4553">
        <v>2</v>
      </c>
      <c r="D4553">
        <v>831.43</v>
      </c>
    </row>
    <row r="4554" spans="1:4" x14ac:dyDescent="0.3">
      <c r="A4554">
        <v>898210033</v>
      </c>
      <c r="B4554">
        <v>490939</v>
      </c>
      <c r="C4554">
        <v>3</v>
      </c>
      <c r="D4554">
        <v>80.25</v>
      </c>
    </row>
    <row r="4555" spans="1:4" x14ac:dyDescent="0.3">
      <c r="A4555">
        <v>5415454466</v>
      </c>
      <c r="B4555">
        <v>897083</v>
      </c>
      <c r="C4555">
        <v>2</v>
      </c>
      <c r="D4555">
        <v>972.69</v>
      </c>
    </row>
    <row r="4556" spans="1:4" x14ac:dyDescent="0.3">
      <c r="A4556">
        <v>9240312177</v>
      </c>
      <c r="B4556">
        <v>34186</v>
      </c>
      <c r="C4556">
        <v>3</v>
      </c>
      <c r="D4556">
        <v>925.65</v>
      </c>
    </row>
    <row r="4557" spans="1:4" x14ac:dyDescent="0.3">
      <c r="A4557">
        <v>4880265969</v>
      </c>
      <c r="B4557">
        <v>382511</v>
      </c>
      <c r="C4557">
        <v>2</v>
      </c>
      <c r="D4557">
        <v>702.54</v>
      </c>
    </row>
    <row r="4558" spans="1:4" x14ac:dyDescent="0.3">
      <c r="A4558">
        <v>5056583192</v>
      </c>
      <c r="B4558">
        <v>945635</v>
      </c>
      <c r="C4558">
        <v>1</v>
      </c>
      <c r="D4558">
        <v>778.9</v>
      </c>
    </row>
    <row r="4559" spans="1:4" x14ac:dyDescent="0.3">
      <c r="A4559">
        <v>1921412688</v>
      </c>
      <c r="B4559">
        <v>222892</v>
      </c>
      <c r="C4559">
        <v>2</v>
      </c>
      <c r="D4559">
        <v>869.22</v>
      </c>
    </row>
    <row r="4560" spans="1:4" x14ac:dyDescent="0.3">
      <c r="A4560">
        <v>5829741995</v>
      </c>
      <c r="B4560">
        <v>673058</v>
      </c>
      <c r="C4560">
        <v>3</v>
      </c>
      <c r="D4560">
        <v>765.76</v>
      </c>
    </row>
    <row r="4561" spans="1:4" x14ac:dyDescent="0.3">
      <c r="A4561">
        <v>9830742370</v>
      </c>
      <c r="B4561">
        <v>679284</v>
      </c>
      <c r="C4561">
        <v>1</v>
      </c>
      <c r="D4561">
        <v>877.89</v>
      </c>
    </row>
    <row r="4562" spans="1:4" x14ac:dyDescent="0.3">
      <c r="A4562">
        <v>509041342</v>
      </c>
      <c r="B4562">
        <v>679321</v>
      </c>
      <c r="C4562">
        <v>1</v>
      </c>
      <c r="D4562">
        <v>738.46</v>
      </c>
    </row>
    <row r="4563" spans="1:4" x14ac:dyDescent="0.3">
      <c r="A4563">
        <v>8420144998</v>
      </c>
      <c r="B4563">
        <v>799688</v>
      </c>
      <c r="C4563">
        <v>1</v>
      </c>
      <c r="D4563">
        <v>309.62</v>
      </c>
    </row>
    <row r="4564" spans="1:4" x14ac:dyDescent="0.3">
      <c r="A4564">
        <v>7353766541</v>
      </c>
      <c r="B4564">
        <v>385113</v>
      </c>
      <c r="C4564">
        <v>1</v>
      </c>
      <c r="D4564">
        <v>816.38</v>
      </c>
    </row>
    <row r="4565" spans="1:4" x14ac:dyDescent="0.3">
      <c r="A4565">
        <v>8617979440</v>
      </c>
      <c r="B4565">
        <v>552496</v>
      </c>
      <c r="C4565">
        <v>1</v>
      </c>
      <c r="D4565">
        <v>508</v>
      </c>
    </row>
    <row r="4566" spans="1:4" x14ac:dyDescent="0.3">
      <c r="A4566">
        <v>680476823</v>
      </c>
      <c r="B4566">
        <v>183929</v>
      </c>
      <c r="C4566">
        <v>3</v>
      </c>
      <c r="D4566">
        <v>738.74</v>
      </c>
    </row>
    <row r="4567" spans="1:4" x14ac:dyDescent="0.3">
      <c r="A4567">
        <v>5424536852</v>
      </c>
      <c r="B4567">
        <v>123983</v>
      </c>
      <c r="C4567">
        <v>2</v>
      </c>
      <c r="D4567">
        <v>785.67</v>
      </c>
    </row>
    <row r="4568" spans="1:4" x14ac:dyDescent="0.3">
      <c r="A4568">
        <v>1142004448</v>
      </c>
      <c r="B4568">
        <v>567671</v>
      </c>
      <c r="C4568">
        <v>1</v>
      </c>
      <c r="D4568">
        <v>418.48</v>
      </c>
    </row>
    <row r="4569" spans="1:4" x14ac:dyDescent="0.3">
      <c r="A4569">
        <v>1814491335</v>
      </c>
      <c r="B4569">
        <v>34186</v>
      </c>
      <c r="C4569">
        <v>2</v>
      </c>
      <c r="D4569">
        <v>925.65</v>
      </c>
    </row>
    <row r="4570" spans="1:4" x14ac:dyDescent="0.3">
      <c r="A4570">
        <v>445929405</v>
      </c>
      <c r="B4570">
        <v>798639</v>
      </c>
      <c r="C4570">
        <v>1</v>
      </c>
      <c r="D4570">
        <v>211.25</v>
      </c>
    </row>
    <row r="4571" spans="1:4" x14ac:dyDescent="0.3">
      <c r="A4571">
        <v>3849003596</v>
      </c>
      <c r="B4571">
        <v>677169</v>
      </c>
      <c r="C4571">
        <v>3</v>
      </c>
      <c r="D4571">
        <v>261.02999999999997</v>
      </c>
    </row>
    <row r="4572" spans="1:4" x14ac:dyDescent="0.3">
      <c r="A4572">
        <v>6367757670</v>
      </c>
      <c r="B4572">
        <v>681063</v>
      </c>
      <c r="C4572">
        <v>1</v>
      </c>
      <c r="D4572">
        <v>321.27999999999997</v>
      </c>
    </row>
    <row r="4573" spans="1:4" x14ac:dyDescent="0.3">
      <c r="A4573">
        <v>4925321106</v>
      </c>
      <c r="B4573">
        <v>820541</v>
      </c>
      <c r="C4573">
        <v>3</v>
      </c>
      <c r="D4573">
        <v>576.22</v>
      </c>
    </row>
    <row r="4574" spans="1:4" x14ac:dyDescent="0.3">
      <c r="A4574">
        <v>4463294381</v>
      </c>
      <c r="B4574">
        <v>654297</v>
      </c>
      <c r="C4574">
        <v>1</v>
      </c>
      <c r="D4574">
        <v>13.25</v>
      </c>
    </row>
    <row r="4575" spans="1:4" x14ac:dyDescent="0.3">
      <c r="A4575">
        <v>9077946933</v>
      </c>
      <c r="B4575">
        <v>487065</v>
      </c>
      <c r="C4575">
        <v>2</v>
      </c>
      <c r="D4575">
        <v>374.68</v>
      </c>
    </row>
    <row r="4576" spans="1:4" x14ac:dyDescent="0.3">
      <c r="A4576">
        <v>6688079478</v>
      </c>
      <c r="B4576">
        <v>462526</v>
      </c>
      <c r="C4576">
        <v>2</v>
      </c>
      <c r="D4576">
        <v>449.97</v>
      </c>
    </row>
    <row r="4577" spans="1:4" x14ac:dyDescent="0.3">
      <c r="A4577">
        <v>8712304346</v>
      </c>
      <c r="B4577">
        <v>537274</v>
      </c>
      <c r="C4577">
        <v>1</v>
      </c>
      <c r="D4577">
        <v>702.71</v>
      </c>
    </row>
    <row r="4578" spans="1:4" x14ac:dyDescent="0.3">
      <c r="A4578">
        <v>3748957111</v>
      </c>
      <c r="B4578">
        <v>243235</v>
      </c>
      <c r="C4578">
        <v>3</v>
      </c>
      <c r="D4578">
        <v>109.03</v>
      </c>
    </row>
    <row r="4579" spans="1:4" x14ac:dyDescent="0.3">
      <c r="A4579">
        <v>2388792163</v>
      </c>
      <c r="B4579">
        <v>513199</v>
      </c>
      <c r="C4579">
        <v>2</v>
      </c>
      <c r="D4579">
        <v>422.23</v>
      </c>
    </row>
    <row r="4580" spans="1:4" x14ac:dyDescent="0.3">
      <c r="A4580">
        <v>2583035857</v>
      </c>
      <c r="B4580">
        <v>337168</v>
      </c>
      <c r="C4580">
        <v>1</v>
      </c>
      <c r="D4580">
        <v>545.49</v>
      </c>
    </row>
    <row r="4581" spans="1:4" x14ac:dyDescent="0.3">
      <c r="A4581">
        <v>2649487718</v>
      </c>
      <c r="B4581">
        <v>557908</v>
      </c>
      <c r="C4581">
        <v>2</v>
      </c>
      <c r="D4581">
        <v>942.37</v>
      </c>
    </row>
    <row r="4582" spans="1:4" x14ac:dyDescent="0.3">
      <c r="A4582">
        <v>5936628691</v>
      </c>
      <c r="B4582">
        <v>888807</v>
      </c>
      <c r="C4582">
        <v>2</v>
      </c>
      <c r="D4582">
        <v>230.58</v>
      </c>
    </row>
    <row r="4583" spans="1:4" x14ac:dyDescent="0.3">
      <c r="A4583">
        <v>7662682121</v>
      </c>
      <c r="B4583">
        <v>673058</v>
      </c>
      <c r="C4583">
        <v>3</v>
      </c>
      <c r="D4583">
        <v>765.76</v>
      </c>
    </row>
    <row r="4584" spans="1:4" x14ac:dyDescent="0.3">
      <c r="A4584">
        <v>736115661</v>
      </c>
      <c r="B4584">
        <v>473929</v>
      </c>
      <c r="C4584">
        <v>1</v>
      </c>
      <c r="D4584">
        <v>440.19</v>
      </c>
    </row>
    <row r="4585" spans="1:4" x14ac:dyDescent="0.3">
      <c r="A4585">
        <v>2448741950</v>
      </c>
      <c r="B4585">
        <v>760684</v>
      </c>
      <c r="C4585">
        <v>1</v>
      </c>
      <c r="D4585">
        <v>71.599999999999994</v>
      </c>
    </row>
    <row r="4586" spans="1:4" x14ac:dyDescent="0.3">
      <c r="A4586">
        <v>9321629905</v>
      </c>
      <c r="B4586">
        <v>186168</v>
      </c>
      <c r="C4586">
        <v>1</v>
      </c>
      <c r="D4586">
        <v>878.8</v>
      </c>
    </row>
    <row r="4587" spans="1:4" x14ac:dyDescent="0.3">
      <c r="A4587">
        <v>9020583379</v>
      </c>
      <c r="B4587">
        <v>317242</v>
      </c>
      <c r="C4587">
        <v>3</v>
      </c>
      <c r="D4587">
        <v>198.15</v>
      </c>
    </row>
    <row r="4588" spans="1:4" x14ac:dyDescent="0.3">
      <c r="A4588">
        <v>2642275862</v>
      </c>
      <c r="B4588">
        <v>757274</v>
      </c>
      <c r="C4588">
        <v>3</v>
      </c>
      <c r="D4588">
        <v>98.32</v>
      </c>
    </row>
    <row r="4589" spans="1:4" x14ac:dyDescent="0.3">
      <c r="A4589">
        <v>6932431317</v>
      </c>
      <c r="B4589">
        <v>34186</v>
      </c>
      <c r="C4589">
        <v>1</v>
      </c>
      <c r="D4589">
        <v>925.65</v>
      </c>
    </row>
    <row r="4590" spans="1:4" x14ac:dyDescent="0.3">
      <c r="A4590">
        <v>9126871366</v>
      </c>
      <c r="B4590">
        <v>154179</v>
      </c>
      <c r="C4590">
        <v>3</v>
      </c>
      <c r="D4590">
        <v>582.87</v>
      </c>
    </row>
    <row r="4591" spans="1:4" x14ac:dyDescent="0.3">
      <c r="A4591">
        <v>3244572785</v>
      </c>
      <c r="B4591">
        <v>563740</v>
      </c>
      <c r="C4591">
        <v>1</v>
      </c>
      <c r="D4591">
        <v>96.33</v>
      </c>
    </row>
    <row r="4592" spans="1:4" x14ac:dyDescent="0.3">
      <c r="A4592">
        <v>6485432691</v>
      </c>
      <c r="B4592">
        <v>60619</v>
      </c>
      <c r="C4592">
        <v>3</v>
      </c>
      <c r="D4592">
        <v>726.41</v>
      </c>
    </row>
    <row r="4593" spans="1:4" x14ac:dyDescent="0.3">
      <c r="A4593">
        <v>6047222755</v>
      </c>
      <c r="B4593">
        <v>681063</v>
      </c>
      <c r="C4593">
        <v>2</v>
      </c>
      <c r="D4593">
        <v>321.27999999999997</v>
      </c>
    </row>
    <row r="4594" spans="1:4" x14ac:dyDescent="0.3">
      <c r="A4594">
        <v>6167501412</v>
      </c>
      <c r="B4594">
        <v>600767</v>
      </c>
      <c r="C4594">
        <v>2</v>
      </c>
      <c r="D4594">
        <v>722.42</v>
      </c>
    </row>
    <row r="4595" spans="1:4" x14ac:dyDescent="0.3">
      <c r="A4595">
        <v>2052163872</v>
      </c>
      <c r="B4595">
        <v>376447</v>
      </c>
      <c r="C4595">
        <v>2</v>
      </c>
      <c r="D4595">
        <v>724.84</v>
      </c>
    </row>
    <row r="4596" spans="1:4" x14ac:dyDescent="0.3">
      <c r="A4596">
        <v>7740339645</v>
      </c>
      <c r="B4596">
        <v>704868</v>
      </c>
      <c r="C4596">
        <v>2</v>
      </c>
      <c r="D4596">
        <v>193.46</v>
      </c>
    </row>
    <row r="4597" spans="1:4" x14ac:dyDescent="0.3">
      <c r="A4597">
        <v>2761855959</v>
      </c>
      <c r="B4597">
        <v>36412</v>
      </c>
      <c r="C4597">
        <v>3</v>
      </c>
      <c r="D4597">
        <v>397.68</v>
      </c>
    </row>
    <row r="4598" spans="1:4" x14ac:dyDescent="0.3">
      <c r="A4598">
        <v>8010347195</v>
      </c>
      <c r="B4598">
        <v>451812</v>
      </c>
      <c r="C4598">
        <v>2</v>
      </c>
      <c r="D4598">
        <v>530.85</v>
      </c>
    </row>
    <row r="4599" spans="1:4" x14ac:dyDescent="0.3">
      <c r="A4599">
        <v>2384153985</v>
      </c>
      <c r="B4599">
        <v>684939</v>
      </c>
      <c r="C4599">
        <v>3</v>
      </c>
      <c r="D4599">
        <v>727.95</v>
      </c>
    </row>
    <row r="4600" spans="1:4" x14ac:dyDescent="0.3">
      <c r="A4600">
        <v>3584794157</v>
      </c>
      <c r="B4600">
        <v>951463</v>
      </c>
      <c r="C4600">
        <v>2</v>
      </c>
      <c r="D4600">
        <v>787.4</v>
      </c>
    </row>
    <row r="4601" spans="1:4" x14ac:dyDescent="0.3">
      <c r="A4601">
        <v>8186709947</v>
      </c>
      <c r="B4601">
        <v>449106</v>
      </c>
      <c r="C4601">
        <v>3</v>
      </c>
      <c r="D4601">
        <v>48.55</v>
      </c>
    </row>
    <row r="4602" spans="1:4" x14ac:dyDescent="0.3">
      <c r="A4602">
        <v>6027355216</v>
      </c>
      <c r="B4602">
        <v>144124</v>
      </c>
      <c r="C4602">
        <v>2</v>
      </c>
      <c r="D4602">
        <v>162.66999999999999</v>
      </c>
    </row>
    <row r="4603" spans="1:4" x14ac:dyDescent="0.3">
      <c r="A4603">
        <v>9823160533</v>
      </c>
      <c r="B4603">
        <v>451812</v>
      </c>
      <c r="C4603">
        <v>1</v>
      </c>
      <c r="D4603">
        <v>530.85</v>
      </c>
    </row>
    <row r="4604" spans="1:4" x14ac:dyDescent="0.3">
      <c r="A4604">
        <v>8694663463</v>
      </c>
      <c r="B4604">
        <v>186168</v>
      </c>
      <c r="C4604">
        <v>3</v>
      </c>
      <c r="D4604">
        <v>878.8</v>
      </c>
    </row>
    <row r="4605" spans="1:4" x14ac:dyDescent="0.3">
      <c r="A4605">
        <v>1296772969</v>
      </c>
      <c r="B4605">
        <v>124290</v>
      </c>
      <c r="C4605">
        <v>3</v>
      </c>
      <c r="D4605">
        <v>39.65</v>
      </c>
    </row>
    <row r="4606" spans="1:4" x14ac:dyDescent="0.3">
      <c r="A4606">
        <v>5856838171</v>
      </c>
      <c r="B4606">
        <v>652118</v>
      </c>
      <c r="C4606">
        <v>3</v>
      </c>
      <c r="D4606">
        <v>22.04</v>
      </c>
    </row>
    <row r="4607" spans="1:4" x14ac:dyDescent="0.3">
      <c r="A4607">
        <v>915473142</v>
      </c>
      <c r="B4607">
        <v>891833</v>
      </c>
      <c r="C4607">
        <v>1</v>
      </c>
      <c r="D4607">
        <v>493.19</v>
      </c>
    </row>
    <row r="4608" spans="1:4" x14ac:dyDescent="0.3">
      <c r="A4608">
        <v>6992097680</v>
      </c>
      <c r="B4608">
        <v>51036</v>
      </c>
      <c r="C4608">
        <v>2</v>
      </c>
      <c r="D4608">
        <v>931.61</v>
      </c>
    </row>
    <row r="4609" spans="1:4" x14ac:dyDescent="0.3">
      <c r="A4609">
        <v>6870670122</v>
      </c>
      <c r="B4609">
        <v>760828</v>
      </c>
      <c r="C4609">
        <v>3</v>
      </c>
      <c r="D4609">
        <v>563.45000000000005</v>
      </c>
    </row>
    <row r="4610" spans="1:4" x14ac:dyDescent="0.3">
      <c r="A4610">
        <v>6626994121</v>
      </c>
      <c r="B4610">
        <v>144124</v>
      </c>
      <c r="C4610">
        <v>2</v>
      </c>
      <c r="D4610">
        <v>162.66999999999999</v>
      </c>
    </row>
    <row r="4611" spans="1:4" x14ac:dyDescent="0.3">
      <c r="A4611">
        <v>6125813500</v>
      </c>
      <c r="B4611">
        <v>784827</v>
      </c>
      <c r="C4611">
        <v>2</v>
      </c>
      <c r="D4611">
        <v>274.25</v>
      </c>
    </row>
    <row r="4612" spans="1:4" x14ac:dyDescent="0.3">
      <c r="A4612">
        <v>6899859775</v>
      </c>
      <c r="B4612">
        <v>606256</v>
      </c>
      <c r="C4612">
        <v>2</v>
      </c>
      <c r="D4612">
        <v>369.28</v>
      </c>
    </row>
    <row r="4613" spans="1:4" x14ac:dyDescent="0.3">
      <c r="A4613">
        <v>1825560091</v>
      </c>
      <c r="B4613">
        <v>82484</v>
      </c>
      <c r="C4613">
        <v>1</v>
      </c>
      <c r="D4613">
        <v>914.88</v>
      </c>
    </row>
    <row r="4614" spans="1:4" x14ac:dyDescent="0.3">
      <c r="A4614">
        <v>1320638425</v>
      </c>
      <c r="B4614">
        <v>490602</v>
      </c>
      <c r="C4614">
        <v>2</v>
      </c>
      <c r="D4614">
        <v>549.47</v>
      </c>
    </row>
    <row r="4615" spans="1:4" x14ac:dyDescent="0.3">
      <c r="A4615">
        <v>5320995509</v>
      </c>
      <c r="B4615">
        <v>140489</v>
      </c>
      <c r="C4615">
        <v>2</v>
      </c>
      <c r="D4615">
        <v>650.20000000000005</v>
      </c>
    </row>
    <row r="4616" spans="1:4" x14ac:dyDescent="0.3">
      <c r="A4616">
        <v>4249535395</v>
      </c>
      <c r="B4616">
        <v>714999</v>
      </c>
      <c r="C4616">
        <v>1</v>
      </c>
      <c r="D4616">
        <v>882.51</v>
      </c>
    </row>
    <row r="4617" spans="1:4" x14ac:dyDescent="0.3">
      <c r="A4617">
        <v>804881381</v>
      </c>
      <c r="B4617">
        <v>382511</v>
      </c>
      <c r="C4617">
        <v>2</v>
      </c>
      <c r="D4617">
        <v>702.54</v>
      </c>
    </row>
    <row r="4618" spans="1:4" x14ac:dyDescent="0.3">
      <c r="A4618">
        <v>4858560187</v>
      </c>
      <c r="B4618">
        <v>859361</v>
      </c>
      <c r="C4618">
        <v>1</v>
      </c>
      <c r="D4618">
        <v>432.39</v>
      </c>
    </row>
    <row r="4619" spans="1:4" x14ac:dyDescent="0.3">
      <c r="A4619">
        <v>6425666148</v>
      </c>
      <c r="B4619">
        <v>6405</v>
      </c>
      <c r="C4619">
        <v>3</v>
      </c>
      <c r="D4619">
        <v>236.51</v>
      </c>
    </row>
    <row r="4620" spans="1:4" x14ac:dyDescent="0.3">
      <c r="A4620">
        <v>9021754099</v>
      </c>
      <c r="B4620">
        <v>60619</v>
      </c>
      <c r="C4620">
        <v>2</v>
      </c>
      <c r="D4620">
        <v>726.41</v>
      </c>
    </row>
    <row r="4621" spans="1:4" x14ac:dyDescent="0.3">
      <c r="A4621">
        <v>7728205680</v>
      </c>
      <c r="B4621">
        <v>687218</v>
      </c>
      <c r="C4621">
        <v>3</v>
      </c>
      <c r="D4621">
        <v>317.82</v>
      </c>
    </row>
    <row r="4622" spans="1:4" x14ac:dyDescent="0.3">
      <c r="A4622">
        <v>9346166799</v>
      </c>
      <c r="B4622">
        <v>120532</v>
      </c>
      <c r="C4622">
        <v>3</v>
      </c>
      <c r="D4622">
        <v>697.53</v>
      </c>
    </row>
    <row r="4623" spans="1:4" x14ac:dyDescent="0.3">
      <c r="A4623">
        <v>3377313085</v>
      </c>
      <c r="B4623">
        <v>897083</v>
      </c>
      <c r="C4623">
        <v>3</v>
      </c>
      <c r="D4623">
        <v>972.69</v>
      </c>
    </row>
    <row r="4624" spans="1:4" x14ac:dyDescent="0.3">
      <c r="A4624">
        <v>8167716321</v>
      </c>
      <c r="B4624">
        <v>52729</v>
      </c>
      <c r="C4624">
        <v>2</v>
      </c>
      <c r="D4624">
        <v>316.02</v>
      </c>
    </row>
    <row r="4625" spans="1:4" x14ac:dyDescent="0.3">
      <c r="A4625">
        <v>2024637181</v>
      </c>
      <c r="B4625">
        <v>784827</v>
      </c>
      <c r="C4625">
        <v>3</v>
      </c>
      <c r="D4625">
        <v>274.25</v>
      </c>
    </row>
    <row r="4626" spans="1:4" x14ac:dyDescent="0.3">
      <c r="A4626">
        <v>9310630290</v>
      </c>
      <c r="B4626">
        <v>563740</v>
      </c>
      <c r="C4626">
        <v>3</v>
      </c>
      <c r="D4626">
        <v>96.33</v>
      </c>
    </row>
    <row r="4627" spans="1:4" x14ac:dyDescent="0.3">
      <c r="A4627">
        <v>2276505075</v>
      </c>
      <c r="B4627">
        <v>449106</v>
      </c>
      <c r="C4627">
        <v>1</v>
      </c>
      <c r="D4627">
        <v>48.55</v>
      </c>
    </row>
    <row r="4628" spans="1:4" x14ac:dyDescent="0.3">
      <c r="A4628">
        <v>6615188116</v>
      </c>
      <c r="B4628">
        <v>803607</v>
      </c>
      <c r="C4628">
        <v>1</v>
      </c>
      <c r="D4628">
        <v>949.73</v>
      </c>
    </row>
    <row r="4629" spans="1:4" x14ac:dyDescent="0.3">
      <c r="A4629">
        <v>6858336318</v>
      </c>
      <c r="B4629">
        <v>883013</v>
      </c>
      <c r="C4629">
        <v>1</v>
      </c>
      <c r="D4629">
        <v>989.88</v>
      </c>
    </row>
    <row r="4630" spans="1:4" x14ac:dyDescent="0.3">
      <c r="A4630">
        <v>7601638642</v>
      </c>
      <c r="B4630">
        <v>968887</v>
      </c>
      <c r="C4630">
        <v>2</v>
      </c>
      <c r="D4630">
        <v>40.700000000000003</v>
      </c>
    </row>
    <row r="4631" spans="1:4" x14ac:dyDescent="0.3">
      <c r="A4631">
        <v>1191565627</v>
      </c>
      <c r="B4631">
        <v>820973</v>
      </c>
      <c r="C4631">
        <v>3</v>
      </c>
      <c r="D4631">
        <v>114.52</v>
      </c>
    </row>
    <row r="4632" spans="1:4" x14ac:dyDescent="0.3">
      <c r="A4632">
        <v>4785021992</v>
      </c>
      <c r="B4632">
        <v>721521</v>
      </c>
      <c r="C4632">
        <v>1</v>
      </c>
      <c r="D4632">
        <v>417.39</v>
      </c>
    </row>
    <row r="4633" spans="1:4" x14ac:dyDescent="0.3">
      <c r="A4633">
        <v>3452964753</v>
      </c>
      <c r="B4633">
        <v>757274</v>
      </c>
      <c r="C4633">
        <v>1</v>
      </c>
      <c r="D4633">
        <v>98.32</v>
      </c>
    </row>
    <row r="4634" spans="1:4" x14ac:dyDescent="0.3">
      <c r="A4634">
        <v>3490919801</v>
      </c>
      <c r="B4634">
        <v>537274</v>
      </c>
      <c r="C4634">
        <v>1</v>
      </c>
      <c r="D4634">
        <v>702.71</v>
      </c>
    </row>
    <row r="4635" spans="1:4" x14ac:dyDescent="0.3">
      <c r="A4635">
        <v>105578518</v>
      </c>
      <c r="B4635">
        <v>329351</v>
      </c>
      <c r="C4635">
        <v>3</v>
      </c>
      <c r="D4635">
        <v>310.87</v>
      </c>
    </row>
    <row r="4636" spans="1:4" x14ac:dyDescent="0.3">
      <c r="A4636">
        <v>2978719561</v>
      </c>
      <c r="B4636">
        <v>144124</v>
      </c>
      <c r="C4636">
        <v>3</v>
      </c>
      <c r="D4636">
        <v>162.66999999999999</v>
      </c>
    </row>
    <row r="4637" spans="1:4" x14ac:dyDescent="0.3">
      <c r="A4637">
        <v>9979010790</v>
      </c>
      <c r="B4637">
        <v>914071</v>
      </c>
      <c r="C4637">
        <v>1</v>
      </c>
      <c r="D4637">
        <v>296.94</v>
      </c>
    </row>
    <row r="4638" spans="1:4" x14ac:dyDescent="0.3">
      <c r="A4638">
        <v>4435636116</v>
      </c>
      <c r="B4638">
        <v>366066</v>
      </c>
      <c r="C4638">
        <v>1</v>
      </c>
      <c r="D4638">
        <v>918.58</v>
      </c>
    </row>
    <row r="4639" spans="1:4" x14ac:dyDescent="0.3">
      <c r="A4639">
        <v>5909879259</v>
      </c>
      <c r="B4639">
        <v>949818</v>
      </c>
      <c r="C4639">
        <v>2</v>
      </c>
      <c r="D4639">
        <v>483.05</v>
      </c>
    </row>
    <row r="4640" spans="1:4" x14ac:dyDescent="0.3">
      <c r="A4640">
        <v>2686390867</v>
      </c>
      <c r="B4640">
        <v>903336</v>
      </c>
      <c r="C4640">
        <v>2</v>
      </c>
      <c r="D4640">
        <v>551.88</v>
      </c>
    </row>
    <row r="4641" spans="1:4" x14ac:dyDescent="0.3">
      <c r="A4641">
        <v>6698537000</v>
      </c>
      <c r="B4641">
        <v>131748</v>
      </c>
      <c r="C4641">
        <v>1</v>
      </c>
      <c r="D4641">
        <v>81.349999999999994</v>
      </c>
    </row>
    <row r="4642" spans="1:4" x14ac:dyDescent="0.3">
      <c r="A4642">
        <v>4395604675</v>
      </c>
      <c r="B4642">
        <v>914071</v>
      </c>
      <c r="C4642">
        <v>2</v>
      </c>
      <c r="D4642">
        <v>296.94</v>
      </c>
    </row>
    <row r="4643" spans="1:4" x14ac:dyDescent="0.3">
      <c r="A4643">
        <v>3475041787</v>
      </c>
      <c r="B4643">
        <v>712003</v>
      </c>
      <c r="C4643">
        <v>1</v>
      </c>
      <c r="D4643">
        <v>671.68</v>
      </c>
    </row>
    <row r="4644" spans="1:4" x14ac:dyDescent="0.3">
      <c r="A4644">
        <v>5817989751</v>
      </c>
      <c r="B4644">
        <v>687218</v>
      </c>
      <c r="C4644">
        <v>3</v>
      </c>
      <c r="D4644">
        <v>317.82</v>
      </c>
    </row>
    <row r="4645" spans="1:4" x14ac:dyDescent="0.3">
      <c r="A4645">
        <v>1433129858</v>
      </c>
      <c r="B4645">
        <v>647462</v>
      </c>
      <c r="C4645">
        <v>1</v>
      </c>
      <c r="D4645">
        <v>326.42</v>
      </c>
    </row>
    <row r="4646" spans="1:4" x14ac:dyDescent="0.3">
      <c r="A4646">
        <v>3571922553</v>
      </c>
      <c r="B4646">
        <v>137909</v>
      </c>
      <c r="C4646">
        <v>3</v>
      </c>
      <c r="D4646">
        <v>864.3</v>
      </c>
    </row>
    <row r="4647" spans="1:4" x14ac:dyDescent="0.3">
      <c r="A4647">
        <v>7940229189</v>
      </c>
      <c r="B4647">
        <v>52729</v>
      </c>
      <c r="C4647">
        <v>1</v>
      </c>
      <c r="D4647">
        <v>316.02</v>
      </c>
    </row>
    <row r="4648" spans="1:4" x14ac:dyDescent="0.3">
      <c r="A4648">
        <v>3801240688</v>
      </c>
      <c r="B4648">
        <v>313754</v>
      </c>
      <c r="C4648">
        <v>3</v>
      </c>
      <c r="D4648">
        <v>136.6</v>
      </c>
    </row>
    <row r="4649" spans="1:4" x14ac:dyDescent="0.3">
      <c r="A4649">
        <v>1295268290</v>
      </c>
      <c r="B4649">
        <v>952124</v>
      </c>
      <c r="C4649">
        <v>1</v>
      </c>
      <c r="D4649">
        <v>127.08</v>
      </c>
    </row>
    <row r="4650" spans="1:4" x14ac:dyDescent="0.3">
      <c r="A4650">
        <v>4552636670</v>
      </c>
      <c r="B4650">
        <v>120385</v>
      </c>
      <c r="C4650">
        <v>3</v>
      </c>
      <c r="D4650">
        <v>597.91</v>
      </c>
    </row>
    <row r="4651" spans="1:4" x14ac:dyDescent="0.3">
      <c r="A4651">
        <v>6805071689</v>
      </c>
      <c r="B4651">
        <v>82484</v>
      </c>
      <c r="C4651">
        <v>3</v>
      </c>
      <c r="D4651">
        <v>914.88</v>
      </c>
    </row>
    <row r="4652" spans="1:4" x14ac:dyDescent="0.3">
      <c r="A4652">
        <v>8026827967</v>
      </c>
      <c r="B4652">
        <v>9436</v>
      </c>
      <c r="C4652">
        <v>1</v>
      </c>
      <c r="D4652">
        <v>88.43</v>
      </c>
    </row>
    <row r="4653" spans="1:4" x14ac:dyDescent="0.3">
      <c r="A4653">
        <v>6417774057</v>
      </c>
      <c r="B4653">
        <v>739534</v>
      </c>
      <c r="C4653">
        <v>3</v>
      </c>
      <c r="D4653">
        <v>994.56</v>
      </c>
    </row>
    <row r="4654" spans="1:4" x14ac:dyDescent="0.3">
      <c r="A4654">
        <v>7877665931</v>
      </c>
      <c r="B4654">
        <v>354409</v>
      </c>
      <c r="C4654">
        <v>3</v>
      </c>
      <c r="D4654">
        <v>325.08</v>
      </c>
    </row>
    <row r="4655" spans="1:4" x14ac:dyDescent="0.3">
      <c r="A4655">
        <v>7754237266</v>
      </c>
      <c r="B4655">
        <v>51036</v>
      </c>
      <c r="C4655">
        <v>2</v>
      </c>
      <c r="D4655">
        <v>931.61</v>
      </c>
    </row>
    <row r="4656" spans="1:4" x14ac:dyDescent="0.3">
      <c r="A4656">
        <v>7985418058</v>
      </c>
      <c r="B4656">
        <v>760684</v>
      </c>
      <c r="C4656">
        <v>2</v>
      </c>
      <c r="D4656">
        <v>71.599999999999994</v>
      </c>
    </row>
    <row r="4657" spans="1:4" x14ac:dyDescent="0.3">
      <c r="A4657">
        <v>5287733777</v>
      </c>
      <c r="B4657">
        <v>667163</v>
      </c>
      <c r="C4657">
        <v>3</v>
      </c>
      <c r="D4657">
        <v>441.2</v>
      </c>
    </row>
    <row r="4658" spans="1:4" x14ac:dyDescent="0.3">
      <c r="A4658">
        <v>7112725384</v>
      </c>
      <c r="B4658">
        <v>319388</v>
      </c>
      <c r="C4658">
        <v>1</v>
      </c>
      <c r="D4658">
        <v>657.8</v>
      </c>
    </row>
    <row r="4659" spans="1:4" x14ac:dyDescent="0.3">
      <c r="A4659">
        <v>6261926473</v>
      </c>
      <c r="B4659">
        <v>455083</v>
      </c>
      <c r="C4659">
        <v>2</v>
      </c>
      <c r="D4659">
        <v>959.01</v>
      </c>
    </row>
    <row r="4660" spans="1:4" x14ac:dyDescent="0.3">
      <c r="A4660">
        <v>1495465938</v>
      </c>
      <c r="B4660">
        <v>913428</v>
      </c>
      <c r="C4660">
        <v>2</v>
      </c>
      <c r="D4660">
        <v>392.22</v>
      </c>
    </row>
    <row r="4661" spans="1:4" x14ac:dyDescent="0.3">
      <c r="A4661">
        <v>7891205593</v>
      </c>
      <c r="B4661">
        <v>490939</v>
      </c>
      <c r="C4661">
        <v>2</v>
      </c>
      <c r="D4661">
        <v>80.25</v>
      </c>
    </row>
    <row r="4662" spans="1:4" x14ac:dyDescent="0.3">
      <c r="A4662">
        <v>924888012</v>
      </c>
      <c r="B4662">
        <v>39154</v>
      </c>
      <c r="C4662">
        <v>2</v>
      </c>
      <c r="D4662">
        <v>946.86</v>
      </c>
    </row>
    <row r="4663" spans="1:4" x14ac:dyDescent="0.3">
      <c r="A4663">
        <v>943278538</v>
      </c>
      <c r="B4663">
        <v>812607</v>
      </c>
      <c r="C4663">
        <v>2</v>
      </c>
      <c r="D4663">
        <v>416.65</v>
      </c>
    </row>
    <row r="4664" spans="1:4" x14ac:dyDescent="0.3">
      <c r="A4664">
        <v>9981950902</v>
      </c>
      <c r="B4664">
        <v>284460</v>
      </c>
      <c r="C4664">
        <v>1</v>
      </c>
      <c r="D4664">
        <v>505.95</v>
      </c>
    </row>
    <row r="4665" spans="1:4" x14ac:dyDescent="0.3">
      <c r="A4665">
        <v>7769253886</v>
      </c>
      <c r="B4665">
        <v>760828</v>
      </c>
      <c r="C4665">
        <v>1</v>
      </c>
      <c r="D4665">
        <v>563.45000000000005</v>
      </c>
    </row>
    <row r="4666" spans="1:4" x14ac:dyDescent="0.3">
      <c r="A4666">
        <v>9350977708</v>
      </c>
      <c r="B4666">
        <v>739448</v>
      </c>
      <c r="C4666">
        <v>2</v>
      </c>
      <c r="D4666">
        <v>755.66</v>
      </c>
    </row>
    <row r="4667" spans="1:4" x14ac:dyDescent="0.3">
      <c r="A4667">
        <v>4525211942</v>
      </c>
      <c r="B4667">
        <v>490939</v>
      </c>
      <c r="C4667">
        <v>1</v>
      </c>
      <c r="D4667">
        <v>80.25</v>
      </c>
    </row>
    <row r="4668" spans="1:4" x14ac:dyDescent="0.3">
      <c r="A4668">
        <v>7232049635</v>
      </c>
      <c r="B4668">
        <v>300159</v>
      </c>
      <c r="C4668">
        <v>2</v>
      </c>
      <c r="D4668">
        <v>44.35</v>
      </c>
    </row>
    <row r="4669" spans="1:4" x14ac:dyDescent="0.3">
      <c r="A4669">
        <v>679546532</v>
      </c>
      <c r="B4669">
        <v>136533</v>
      </c>
      <c r="C4669">
        <v>2</v>
      </c>
      <c r="D4669">
        <v>826.21</v>
      </c>
    </row>
    <row r="4670" spans="1:4" x14ac:dyDescent="0.3">
      <c r="A4670">
        <v>4665187954</v>
      </c>
      <c r="B4670">
        <v>337168</v>
      </c>
      <c r="C4670">
        <v>1</v>
      </c>
      <c r="D4670">
        <v>545.49</v>
      </c>
    </row>
    <row r="4671" spans="1:4" x14ac:dyDescent="0.3">
      <c r="A4671">
        <v>3914760118</v>
      </c>
      <c r="B4671">
        <v>153019</v>
      </c>
      <c r="C4671">
        <v>1</v>
      </c>
      <c r="D4671">
        <v>947.95</v>
      </c>
    </row>
    <row r="4672" spans="1:4" x14ac:dyDescent="0.3">
      <c r="A4672">
        <v>155568486</v>
      </c>
      <c r="B4672">
        <v>807452</v>
      </c>
      <c r="C4672">
        <v>1</v>
      </c>
      <c r="D4672">
        <v>144.19</v>
      </c>
    </row>
    <row r="4673" spans="1:4" x14ac:dyDescent="0.3">
      <c r="A4673">
        <v>3773972929</v>
      </c>
      <c r="B4673">
        <v>669378</v>
      </c>
      <c r="C4673">
        <v>1</v>
      </c>
      <c r="D4673">
        <v>212.14</v>
      </c>
    </row>
    <row r="4674" spans="1:4" x14ac:dyDescent="0.3">
      <c r="A4674">
        <v>2168808412</v>
      </c>
      <c r="B4674">
        <v>378287</v>
      </c>
      <c r="C4674">
        <v>2</v>
      </c>
      <c r="D4674">
        <v>332.84</v>
      </c>
    </row>
    <row r="4675" spans="1:4" x14ac:dyDescent="0.3">
      <c r="A4675">
        <v>7697315553</v>
      </c>
      <c r="B4675">
        <v>692985</v>
      </c>
      <c r="C4675">
        <v>1</v>
      </c>
      <c r="D4675">
        <v>197.39</v>
      </c>
    </row>
    <row r="4676" spans="1:4" x14ac:dyDescent="0.3">
      <c r="A4676">
        <v>804414742</v>
      </c>
      <c r="B4676">
        <v>707935</v>
      </c>
      <c r="C4676">
        <v>3</v>
      </c>
      <c r="D4676">
        <v>820.9</v>
      </c>
    </row>
    <row r="4677" spans="1:4" x14ac:dyDescent="0.3">
      <c r="A4677">
        <v>918328199</v>
      </c>
      <c r="B4677">
        <v>970529</v>
      </c>
      <c r="C4677">
        <v>2</v>
      </c>
      <c r="D4677">
        <v>827.44</v>
      </c>
    </row>
    <row r="4678" spans="1:4" x14ac:dyDescent="0.3">
      <c r="A4678">
        <v>3084493525</v>
      </c>
      <c r="B4678">
        <v>219598</v>
      </c>
      <c r="C4678">
        <v>1</v>
      </c>
      <c r="D4678">
        <v>367.08</v>
      </c>
    </row>
    <row r="4679" spans="1:4" x14ac:dyDescent="0.3">
      <c r="A4679">
        <v>8047256000</v>
      </c>
      <c r="B4679">
        <v>721521</v>
      </c>
      <c r="C4679">
        <v>1</v>
      </c>
      <c r="D4679">
        <v>417.39</v>
      </c>
    </row>
    <row r="4680" spans="1:4" x14ac:dyDescent="0.3">
      <c r="A4680">
        <v>5176597414</v>
      </c>
      <c r="B4680">
        <v>6405</v>
      </c>
      <c r="C4680">
        <v>2</v>
      </c>
      <c r="D4680">
        <v>236.51</v>
      </c>
    </row>
    <row r="4681" spans="1:4" x14ac:dyDescent="0.3">
      <c r="A4681">
        <v>110303417</v>
      </c>
      <c r="B4681">
        <v>654623</v>
      </c>
      <c r="C4681">
        <v>3</v>
      </c>
      <c r="D4681">
        <v>422.14</v>
      </c>
    </row>
    <row r="4682" spans="1:4" x14ac:dyDescent="0.3">
      <c r="A4682">
        <v>1809212176</v>
      </c>
      <c r="B4682">
        <v>818522</v>
      </c>
      <c r="C4682">
        <v>2</v>
      </c>
      <c r="D4682">
        <v>96.09</v>
      </c>
    </row>
    <row r="4683" spans="1:4" x14ac:dyDescent="0.3">
      <c r="A4683">
        <v>1765001264</v>
      </c>
      <c r="B4683">
        <v>654623</v>
      </c>
      <c r="C4683">
        <v>1</v>
      </c>
      <c r="D4683">
        <v>422.14</v>
      </c>
    </row>
    <row r="4684" spans="1:4" x14ac:dyDescent="0.3">
      <c r="A4684">
        <v>4220306391</v>
      </c>
      <c r="B4684">
        <v>537274</v>
      </c>
      <c r="C4684">
        <v>1</v>
      </c>
      <c r="D4684">
        <v>702.71</v>
      </c>
    </row>
    <row r="4685" spans="1:4" x14ac:dyDescent="0.3">
      <c r="A4685">
        <v>1275637731</v>
      </c>
      <c r="B4685">
        <v>137909</v>
      </c>
      <c r="C4685">
        <v>1</v>
      </c>
      <c r="D4685">
        <v>864.3</v>
      </c>
    </row>
    <row r="4686" spans="1:4" x14ac:dyDescent="0.3">
      <c r="A4686">
        <v>7729557529</v>
      </c>
      <c r="B4686">
        <v>961614</v>
      </c>
      <c r="C4686">
        <v>1</v>
      </c>
      <c r="D4686">
        <v>227.22</v>
      </c>
    </row>
    <row r="4687" spans="1:4" x14ac:dyDescent="0.3">
      <c r="A4687">
        <v>9279017414</v>
      </c>
      <c r="B4687">
        <v>131937</v>
      </c>
      <c r="C4687">
        <v>1</v>
      </c>
      <c r="D4687">
        <v>287.81</v>
      </c>
    </row>
    <row r="4688" spans="1:4" x14ac:dyDescent="0.3">
      <c r="A4688">
        <v>8726185624</v>
      </c>
      <c r="B4688">
        <v>712003</v>
      </c>
      <c r="C4688">
        <v>2</v>
      </c>
      <c r="D4688">
        <v>671.68</v>
      </c>
    </row>
    <row r="4689" spans="1:4" x14ac:dyDescent="0.3">
      <c r="A4689">
        <v>3192177869</v>
      </c>
      <c r="B4689">
        <v>677542</v>
      </c>
      <c r="C4689">
        <v>3</v>
      </c>
      <c r="D4689">
        <v>212.61</v>
      </c>
    </row>
    <row r="4690" spans="1:4" x14ac:dyDescent="0.3">
      <c r="A4690">
        <v>5033541164</v>
      </c>
      <c r="B4690">
        <v>969851</v>
      </c>
      <c r="C4690">
        <v>3</v>
      </c>
      <c r="D4690">
        <v>340.66</v>
      </c>
    </row>
    <row r="4691" spans="1:4" x14ac:dyDescent="0.3">
      <c r="A4691">
        <v>4495977117</v>
      </c>
      <c r="B4691">
        <v>378287</v>
      </c>
      <c r="C4691">
        <v>2</v>
      </c>
      <c r="D4691">
        <v>332.84</v>
      </c>
    </row>
    <row r="4692" spans="1:4" x14ac:dyDescent="0.3">
      <c r="A4692">
        <v>8866977450</v>
      </c>
      <c r="B4692">
        <v>564692</v>
      </c>
      <c r="C4692">
        <v>1</v>
      </c>
      <c r="D4692">
        <v>215.65</v>
      </c>
    </row>
    <row r="4693" spans="1:4" x14ac:dyDescent="0.3">
      <c r="A4693">
        <v>7542030170</v>
      </c>
      <c r="B4693">
        <v>77308</v>
      </c>
      <c r="C4693">
        <v>3</v>
      </c>
      <c r="D4693">
        <v>223.27</v>
      </c>
    </row>
    <row r="4694" spans="1:4" x14ac:dyDescent="0.3">
      <c r="A4694">
        <v>8782031586</v>
      </c>
      <c r="B4694">
        <v>820541</v>
      </c>
      <c r="C4694">
        <v>3</v>
      </c>
      <c r="D4694">
        <v>576.22</v>
      </c>
    </row>
    <row r="4695" spans="1:4" x14ac:dyDescent="0.3">
      <c r="A4695">
        <v>7177553918</v>
      </c>
      <c r="B4695">
        <v>425341</v>
      </c>
      <c r="C4695">
        <v>1</v>
      </c>
      <c r="D4695">
        <v>486.28</v>
      </c>
    </row>
    <row r="4696" spans="1:4" x14ac:dyDescent="0.3">
      <c r="A4696">
        <v>9157563215</v>
      </c>
      <c r="B4696">
        <v>77308</v>
      </c>
      <c r="C4696">
        <v>1</v>
      </c>
      <c r="D4696">
        <v>223.27</v>
      </c>
    </row>
    <row r="4697" spans="1:4" x14ac:dyDescent="0.3">
      <c r="A4697">
        <v>989452284</v>
      </c>
      <c r="B4697">
        <v>51036</v>
      </c>
      <c r="C4697">
        <v>2</v>
      </c>
      <c r="D4697">
        <v>931.61</v>
      </c>
    </row>
    <row r="4698" spans="1:4" x14ac:dyDescent="0.3">
      <c r="A4698">
        <v>9972678893</v>
      </c>
      <c r="B4698">
        <v>305754</v>
      </c>
      <c r="C4698">
        <v>2</v>
      </c>
      <c r="D4698">
        <v>979.99</v>
      </c>
    </row>
    <row r="4699" spans="1:4" x14ac:dyDescent="0.3">
      <c r="A4699">
        <v>8561203503</v>
      </c>
      <c r="B4699">
        <v>937542</v>
      </c>
      <c r="C4699">
        <v>1</v>
      </c>
      <c r="D4699">
        <v>97.04</v>
      </c>
    </row>
    <row r="4700" spans="1:4" x14ac:dyDescent="0.3">
      <c r="A4700">
        <v>1388300707</v>
      </c>
      <c r="B4700">
        <v>848226</v>
      </c>
      <c r="C4700">
        <v>2</v>
      </c>
      <c r="D4700">
        <v>209.59</v>
      </c>
    </row>
    <row r="4701" spans="1:4" x14ac:dyDescent="0.3">
      <c r="A4701">
        <v>4054816025</v>
      </c>
      <c r="B4701">
        <v>876139</v>
      </c>
      <c r="C4701">
        <v>3</v>
      </c>
      <c r="D4701">
        <v>415.75</v>
      </c>
    </row>
    <row r="4702" spans="1:4" x14ac:dyDescent="0.3">
      <c r="A4702">
        <v>9943206333</v>
      </c>
      <c r="B4702">
        <v>378287</v>
      </c>
      <c r="C4702">
        <v>2</v>
      </c>
      <c r="D4702">
        <v>332.84</v>
      </c>
    </row>
    <row r="4703" spans="1:4" x14ac:dyDescent="0.3">
      <c r="A4703">
        <v>3948498236</v>
      </c>
      <c r="B4703">
        <v>136533</v>
      </c>
      <c r="C4703">
        <v>2</v>
      </c>
      <c r="D4703">
        <v>826.21</v>
      </c>
    </row>
    <row r="4704" spans="1:4" x14ac:dyDescent="0.3">
      <c r="A4704">
        <v>8096169523</v>
      </c>
      <c r="B4704">
        <v>739448</v>
      </c>
      <c r="C4704">
        <v>3</v>
      </c>
      <c r="D4704">
        <v>755.66</v>
      </c>
    </row>
    <row r="4705" spans="1:4" x14ac:dyDescent="0.3">
      <c r="A4705">
        <v>8803091944</v>
      </c>
      <c r="B4705">
        <v>697683</v>
      </c>
      <c r="C4705">
        <v>2</v>
      </c>
      <c r="D4705">
        <v>123.74</v>
      </c>
    </row>
    <row r="4706" spans="1:4" x14ac:dyDescent="0.3">
      <c r="A4706">
        <v>7409519974</v>
      </c>
      <c r="B4706">
        <v>679284</v>
      </c>
      <c r="C4706">
        <v>2</v>
      </c>
      <c r="D4706">
        <v>877.89</v>
      </c>
    </row>
    <row r="4707" spans="1:4" x14ac:dyDescent="0.3">
      <c r="A4707">
        <v>456278500</v>
      </c>
      <c r="B4707">
        <v>525531</v>
      </c>
      <c r="C4707">
        <v>1</v>
      </c>
      <c r="D4707">
        <v>831.1</v>
      </c>
    </row>
    <row r="4708" spans="1:4" x14ac:dyDescent="0.3">
      <c r="A4708">
        <v>9912965340</v>
      </c>
      <c r="B4708">
        <v>153019</v>
      </c>
      <c r="C4708">
        <v>1</v>
      </c>
      <c r="D4708">
        <v>947.95</v>
      </c>
    </row>
    <row r="4709" spans="1:4" x14ac:dyDescent="0.3">
      <c r="A4709">
        <v>2802653261</v>
      </c>
      <c r="B4709">
        <v>455083</v>
      </c>
      <c r="C4709">
        <v>3</v>
      </c>
      <c r="D4709">
        <v>959.01</v>
      </c>
    </row>
    <row r="4710" spans="1:4" x14ac:dyDescent="0.3">
      <c r="A4710">
        <v>8629948751</v>
      </c>
      <c r="B4710">
        <v>901144</v>
      </c>
      <c r="C4710">
        <v>1</v>
      </c>
      <c r="D4710">
        <v>340.36</v>
      </c>
    </row>
    <row r="4711" spans="1:4" x14ac:dyDescent="0.3">
      <c r="A4711">
        <v>9169008097</v>
      </c>
      <c r="B4711">
        <v>196719</v>
      </c>
      <c r="C4711">
        <v>1</v>
      </c>
      <c r="D4711">
        <v>217.5</v>
      </c>
    </row>
    <row r="4712" spans="1:4" x14ac:dyDescent="0.3">
      <c r="A4712">
        <v>3186513319</v>
      </c>
      <c r="B4712">
        <v>492958</v>
      </c>
      <c r="C4712">
        <v>1</v>
      </c>
      <c r="D4712">
        <v>84.2</v>
      </c>
    </row>
    <row r="4713" spans="1:4" x14ac:dyDescent="0.3">
      <c r="A4713">
        <v>8837578937</v>
      </c>
      <c r="B4713">
        <v>33797</v>
      </c>
      <c r="C4713">
        <v>1</v>
      </c>
      <c r="D4713">
        <v>888.12</v>
      </c>
    </row>
    <row r="4714" spans="1:4" x14ac:dyDescent="0.3">
      <c r="A4714">
        <v>1468095888</v>
      </c>
      <c r="B4714">
        <v>455083</v>
      </c>
      <c r="C4714">
        <v>1</v>
      </c>
      <c r="D4714">
        <v>959.01</v>
      </c>
    </row>
    <row r="4715" spans="1:4" x14ac:dyDescent="0.3">
      <c r="A4715">
        <v>3055120492</v>
      </c>
      <c r="B4715">
        <v>604184</v>
      </c>
      <c r="C4715">
        <v>2</v>
      </c>
      <c r="D4715">
        <v>397.55</v>
      </c>
    </row>
    <row r="4716" spans="1:4" x14ac:dyDescent="0.3">
      <c r="A4716">
        <v>6083457185</v>
      </c>
      <c r="B4716">
        <v>57405</v>
      </c>
      <c r="C4716">
        <v>3</v>
      </c>
      <c r="D4716">
        <v>607.66999999999996</v>
      </c>
    </row>
    <row r="4717" spans="1:4" x14ac:dyDescent="0.3">
      <c r="A4717">
        <v>7154956248</v>
      </c>
      <c r="B4717">
        <v>313754</v>
      </c>
      <c r="C4717">
        <v>2</v>
      </c>
      <c r="D4717">
        <v>136.6</v>
      </c>
    </row>
    <row r="4718" spans="1:4" x14ac:dyDescent="0.3">
      <c r="A4718">
        <v>246971181</v>
      </c>
      <c r="B4718">
        <v>901144</v>
      </c>
      <c r="C4718">
        <v>1</v>
      </c>
      <c r="D4718">
        <v>340.36</v>
      </c>
    </row>
    <row r="4719" spans="1:4" x14ac:dyDescent="0.3">
      <c r="A4719">
        <v>2452915406</v>
      </c>
      <c r="B4719">
        <v>890232</v>
      </c>
      <c r="C4719">
        <v>3</v>
      </c>
      <c r="D4719">
        <v>432</v>
      </c>
    </row>
    <row r="4720" spans="1:4" x14ac:dyDescent="0.3">
      <c r="A4720">
        <v>9458183390</v>
      </c>
      <c r="B4720">
        <v>361361</v>
      </c>
      <c r="C4720">
        <v>2</v>
      </c>
      <c r="D4720">
        <v>826.21</v>
      </c>
    </row>
    <row r="4721" spans="1:4" x14ac:dyDescent="0.3">
      <c r="A4721">
        <v>576571858</v>
      </c>
      <c r="B4721">
        <v>114414</v>
      </c>
      <c r="C4721">
        <v>3</v>
      </c>
      <c r="D4721">
        <v>832.06</v>
      </c>
    </row>
    <row r="4722" spans="1:4" x14ac:dyDescent="0.3">
      <c r="A4722">
        <v>9544803182</v>
      </c>
      <c r="B4722">
        <v>807452</v>
      </c>
      <c r="C4722">
        <v>2</v>
      </c>
      <c r="D4722">
        <v>144.19</v>
      </c>
    </row>
    <row r="4723" spans="1:4" x14ac:dyDescent="0.3">
      <c r="A4723">
        <v>2121652047</v>
      </c>
      <c r="B4723">
        <v>962054</v>
      </c>
      <c r="C4723">
        <v>3</v>
      </c>
      <c r="D4723">
        <v>16.86</v>
      </c>
    </row>
    <row r="4724" spans="1:4" x14ac:dyDescent="0.3">
      <c r="A4724">
        <v>8891725854</v>
      </c>
      <c r="B4724">
        <v>120532</v>
      </c>
      <c r="C4724">
        <v>3</v>
      </c>
      <c r="D4724">
        <v>697.53</v>
      </c>
    </row>
    <row r="4725" spans="1:4" x14ac:dyDescent="0.3">
      <c r="A4725">
        <v>4870772869</v>
      </c>
      <c r="B4725">
        <v>669378</v>
      </c>
      <c r="C4725">
        <v>1</v>
      </c>
      <c r="D4725">
        <v>212.14</v>
      </c>
    </row>
    <row r="4726" spans="1:4" x14ac:dyDescent="0.3">
      <c r="A4726">
        <v>262562615</v>
      </c>
      <c r="B4726">
        <v>264803</v>
      </c>
      <c r="C4726">
        <v>3</v>
      </c>
      <c r="D4726">
        <v>995.98</v>
      </c>
    </row>
    <row r="4727" spans="1:4" x14ac:dyDescent="0.3">
      <c r="A4727">
        <v>5142912812</v>
      </c>
      <c r="B4727">
        <v>324809</v>
      </c>
      <c r="C4727">
        <v>1</v>
      </c>
      <c r="D4727">
        <v>608</v>
      </c>
    </row>
    <row r="4728" spans="1:4" x14ac:dyDescent="0.3">
      <c r="A4728">
        <v>1225289500</v>
      </c>
      <c r="B4728">
        <v>378230</v>
      </c>
      <c r="C4728">
        <v>2</v>
      </c>
      <c r="D4728">
        <v>166.42</v>
      </c>
    </row>
    <row r="4729" spans="1:4" x14ac:dyDescent="0.3">
      <c r="A4729">
        <v>7337555525</v>
      </c>
      <c r="B4729">
        <v>537274</v>
      </c>
      <c r="C4729">
        <v>1</v>
      </c>
      <c r="D4729">
        <v>702.71</v>
      </c>
    </row>
    <row r="4730" spans="1:4" x14ac:dyDescent="0.3">
      <c r="A4730">
        <v>5719806088</v>
      </c>
      <c r="B4730">
        <v>272170</v>
      </c>
      <c r="C4730">
        <v>2</v>
      </c>
      <c r="D4730">
        <v>140.80000000000001</v>
      </c>
    </row>
    <row r="4731" spans="1:4" x14ac:dyDescent="0.3">
      <c r="A4731">
        <v>6890191424</v>
      </c>
      <c r="B4731">
        <v>154179</v>
      </c>
      <c r="C4731">
        <v>3</v>
      </c>
      <c r="D4731">
        <v>582.87</v>
      </c>
    </row>
    <row r="4732" spans="1:4" x14ac:dyDescent="0.3">
      <c r="A4732">
        <v>5695198653</v>
      </c>
      <c r="B4732">
        <v>557908</v>
      </c>
      <c r="C4732">
        <v>2</v>
      </c>
      <c r="D4732">
        <v>942.37</v>
      </c>
    </row>
    <row r="4733" spans="1:4" x14ac:dyDescent="0.3">
      <c r="A4733">
        <v>482670263</v>
      </c>
      <c r="B4733">
        <v>621677</v>
      </c>
      <c r="C4733">
        <v>2</v>
      </c>
      <c r="D4733">
        <v>317.8</v>
      </c>
    </row>
    <row r="4734" spans="1:4" x14ac:dyDescent="0.3">
      <c r="A4734">
        <v>7857904467</v>
      </c>
      <c r="B4734">
        <v>953175</v>
      </c>
      <c r="C4734">
        <v>1</v>
      </c>
      <c r="D4734">
        <v>225.21</v>
      </c>
    </row>
    <row r="4735" spans="1:4" x14ac:dyDescent="0.3">
      <c r="A4735">
        <v>614435661</v>
      </c>
      <c r="B4735">
        <v>578097</v>
      </c>
      <c r="C4735">
        <v>2</v>
      </c>
      <c r="D4735">
        <v>267.61</v>
      </c>
    </row>
    <row r="4736" spans="1:4" x14ac:dyDescent="0.3">
      <c r="A4736">
        <v>2284551326</v>
      </c>
      <c r="B4736">
        <v>257719</v>
      </c>
      <c r="C4736">
        <v>1</v>
      </c>
      <c r="D4736">
        <v>281.73</v>
      </c>
    </row>
    <row r="4737" spans="1:4" x14ac:dyDescent="0.3">
      <c r="A4737">
        <v>8614991290</v>
      </c>
      <c r="B4737">
        <v>642612</v>
      </c>
      <c r="C4737">
        <v>2</v>
      </c>
      <c r="D4737">
        <v>517.03</v>
      </c>
    </row>
    <row r="4738" spans="1:4" x14ac:dyDescent="0.3">
      <c r="A4738">
        <v>9865566300</v>
      </c>
      <c r="B4738">
        <v>753354</v>
      </c>
      <c r="C4738">
        <v>2</v>
      </c>
      <c r="D4738">
        <v>423.56</v>
      </c>
    </row>
    <row r="4739" spans="1:4" x14ac:dyDescent="0.3">
      <c r="A4739">
        <v>6672582413</v>
      </c>
      <c r="B4739">
        <v>11422</v>
      </c>
      <c r="C4739">
        <v>2</v>
      </c>
      <c r="D4739">
        <v>127.16</v>
      </c>
    </row>
    <row r="4740" spans="1:4" x14ac:dyDescent="0.3">
      <c r="A4740">
        <v>3004834987</v>
      </c>
      <c r="B4740">
        <v>604184</v>
      </c>
      <c r="C4740">
        <v>3</v>
      </c>
      <c r="D4740">
        <v>397.55</v>
      </c>
    </row>
    <row r="4741" spans="1:4" x14ac:dyDescent="0.3">
      <c r="A4741">
        <v>4486349175</v>
      </c>
      <c r="B4741">
        <v>566052</v>
      </c>
      <c r="C4741">
        <v>3</v>
      </c>
      <c r="D4741">
        <v>87.3</v>
      </c>
    </row>
    <row r="4742" spans="1:4" x14ac:dyDescent="0.3">
      <c r="A4742">
        <v>3098655541</v>
      </c>
      <c r="B4742">
        <v>697683</v>
      </c>
      <c r="C4742">
        <v>2</v>
      </c>
      <c r="D4742">
        <v>123.74</v>
      </c>
    </row>
    <row r="4743" spans="1:4" x14ac:dyDescent="0.3">
      <c r="A4743">
        <v>1912293606</v>
      </c>
      <c r="B4743">
        <v>124290</v>
      </c>
      <c r="C4743">
        <v>3</v>
      </c>
      <c r="D4743">
        <v>39.65</v>
      </c>
    </row>
    <row r="4744" spans="1:4" x14ac:dyDescent="0.3">
      <c r="A4744">
        <v>7465280557</v>
      </c>
      <c r="B4744">
        <v>689769</v>
      </c>
      <c r="C4744">
        <v>3</v>
      </c>
      <c r="D4744">
        <v>46.62</v>
      </c>
    </row>
    <row r="4745" spans="1:4" x14ac:dyDescent="0.3">
      <c r="A4745">
        <v>343050015</v>
      </c>
      <c r="B4745">
        <v>146840</v>
      </c>
      <c r="C4745">
        <v>2</v>
      </c>
      <c r="D4745">
        <v>786.85</v>
      </c>
    </row>
    <row r="4746" spans="1:4" x14ac:dyDescent="0.3">
      <c r="A4746">
        <v>6414606364</v>
      </c>
      <c r="B4746">
        <v>723678</v>
      </c>
      <c r="C4746">
        <v>2</v>
      </c>
      <c r="D4746">
        <v>675.46</v>
      </c>
    </row>
    <row r="4747" spans="1:4" x14ac:dyDescent="0.3">
      <c r="A4747">
        <v>4092550629</v>
      </c>
      <c r="B4747">
        <v>264803</v>
      </c>
      <c r="C4747">
        <v>1</v>
      </c>
      <c r="D4747">
        <v>995.98</v>
      </c>
    </row>
    <row r="4748" spans="1:4" x14ac:dyDescent="0.3">
      <c r="A4748">
        <v>9810964144</v>
      </c>
      <c r="B4748">
        <v>542300</v>
      </c>
      <c r="C4748">
        <v>1</v>
      </c>
      <c r="D4748">
        <v>255.35</v>
      </c>
    </row>
    <row r="4749" spans="1:4" x14ac:dyDescent="0.3">
      <c r="A4749">
        <v>6513851276</v>
      </c>
      <c r="B4749">
        <v>491314</v>
      </c>
      <c r="C4749">
        <v>2</v>
      </c>
      <c r="D4749">
        <v>973.44</v>
      </c>
    </row>
    <row r="4750" spans="1:4" x14ac:dyDescent="0.3">
      <c r="A4750">
        <v>6080784069</v>
      </c>
      <c r="B4750">
        <v>487065</v>
      </c>
      <c r="C4750">
        <v>2</v>
      </c>
      <c r="D4750">
        <v>374.68</v>
      </c>
    </row>
    <row r="4751" spans="1:4" x14ac:dyDescent="0.3">
      <c r="A4751">
        <v>1967283733</v>
      </c>
      <c r="B4751">
        <v>897083</v>
      </c>
      <c r="C4751">
        <v>1</v>
      </c>
      <c r="D4751">
        <v>972.69</v>
      </c>
    </row>
    <row r="4752" spans="1:4" x14ac:dyDescent="0.3">
      <c r="A4752">
        <v>2683672396</v>
      </c>
      <c r="B4752">
        <v>36412</v>
      </c>
      <c r="C4752">
        <v>2</v>
      </c>
      <c r="D4752">
        <v>397.68</v>
      </c>
    </row>
    <row r="4753" spans="1:4" x14ac:dyDescent="0.3">
      <c r="A4753">
        <v>1464736195</v>
      </c>
      <c r="B4753">
        <v>425341</v>
      </c>
      <c r="C4753">
        <v>1</v>
      </c>
      <c r="D4753">
        <v>486.28</v>
      </c>
    </row>
    <row r="4754" spans="1:4" x14ac:dyDescent="0.3">
      <c r="A4754">
        <v>3258963661</v>
      </c>
      <c r="B4754">
        <v>644847</v>
      </c>
      <c r="C4754">
        <v>1</v>
      </c>
      <c r="D4754">
        <v>622.80999999999995</v>
      </c>
    </row>
    <row r="4755" spans="1:4" x14ac:dyDescent="0.3">
      <c r="A4755">
        <v>9956872454</v>
      </c>
      <c r="B4755">
        <v>11422</v>
      </c>
      <c r="C4755">
        <v>1</v>
      </c>
      <c r="D4755">
        <v>127.16</v>
      </c>
    </row>
    <row r="4756" spans="1:4" x14ac:dyDescent="0.3">
      <c r="A4756">
        <v>867630114</v>
      </c>
      <c r="B4756">
        <v>123983</v>
      </c>
      <c r="C4756">
        <v>2</v>
      </c>
      <c r="D4756">
        <v>785.67</v>
      </c>
    </row>
    <row r="4757" spans="1:4" x14ac:dyDescent="0.3">
      <c r="A4757">
        <v>3333752740</v>
      </c>
      <c r="B4757">
        <v>70969</v>
      </c>
      <c r="C4757">
        <v>2</v>
      </c>
      <c r="D4757">
        <v>631.70000000000005</v>
      </c>
    </row>
    <row r="4758" spans="1:4" x14ac:dyDescent="0.3">
      <c r="A4758">
        <v>4835197446</v>
      </c>
      <c r="B4758">
        <v>492958</v>
      </c>
      <c r="C4758">
        <v>2</v>
      </c>
      <c r="D4758">
        <v>84.2</v>
      </c>
    </row>
    <row r="4759" spans="1:4" x14ac:dyDescent="0.3">
      <c r="A4759">
        <v>1888517793</v>
      </c>
      <c r="B4759">
        <v>329351</v>
      </c>
      <c r="C4759">
        <v>2</v>
      </c>
      <c r="D4759">
        <v>310.87</v>
      </c>
    </row>
    <row r="4760" spans="1:4" x14ac:dyDescent="0.3">
      <c r="A4760">
        <v>5148599328</v>
      </c>
      <c r="B4760">
        <v>871592</v>
      </c>
      <c r="C4760">
        <v>2</v>
      </c>
      <c r="D4760">
        <v>870.29</v>
      </c>
    </row>
    <row r="4761" spans="1:4" x14ac:dyDescent="0.3">
      <c r="A4761">
        <v>3405089431</v>
      </c>
      <c r="B4761">
        <v>491314</v>
      </c>
      <c r="C4761">
        <v>2</v>
      </c>
      <c r="D4761">
        <v>973.44</v>
      </c>
    </row>
    <row r="4762" spans="1:4" x14ac:dyDescent="0.3">
      <c r="A4762">
        <v>9286199495</v>
      </c>
      <c r="B4762">
        <v>647462</v>
      </c>
      <c r="C4762">
        <v>1</v>
      </c>
      <c r="D4762">
        <v>326.42</v>
      </c>
    </row>
    <row r="4763" spans="1:4" x14ac:dyDescent="0.3">
      <c r="A4763">
        <v>6418255337</v>
      </c>
      <c r="B4763">
        <v>154179</v>
      </c>
      <c r="C4763">
        <v>1</v>
      </c>
      <c r="D4763">
        <v>582.87</v>
      </c>
    </row>
    <row r="4764" spans="1:4" x14ac:dyDescent="0.3">
      <c r="A4764">
        <v>7442478777</v>
      </c>
      <c r="B4764">
        <v>222892</v>
      </c>
      <c r="C4764">
        <v>3</v>
      </c>
      <c r="D4764">
        <v>869.22</v>
      </c>
    </row>
    <row r="4765" spans="1:4" x14ac:dyDescent="0.3">
      <c r="A4765">
        <v>5170777528</v>
      </c>
      <c r="B4765">
        <v>679284</v>
      </c>
      <c r="C4765">
        <v>2</v>
      </c>
      <c r="D4765">
        <v>877.89</v>
      </c>
    </row>
    <row r="4766" spans="1:4" x14ac:dyDescent="0.3">
      <c r="A4766">
        <v>1255941187</v>
      </c>
      <c r="B4766">
        <v>478531</v>
      </c>
      <c r="C4766">
        <v>3</v>
      </c>
      <c r="D4766">
        <v>825.46</v>
      </c>
    </row>
    <row r="4767" spans="1:4" x14ac:dyDescent="0.3">
      <c r="A4767">
        <v>4704980993</v>
      </c>
      <c r="B4767">
        <v>564692</v>
      </c>
      <c r="C4767">
        <v>1</v>
      </c>
      <c r="D4767">
        <v>215.65</v>
      </c>
    </row>
    <row r="4768" spans="1:4" x14ac:dyDescent="0.3">
      <c r="A4768">
        <v>7310604669</v>
      </c>
      <c r="B4768">
        <v>183929</v>
      </c>
      <c r="C4768">
        <v>1</v>
      </c>
      <c r="D4768">
        <v>738.74</v>
      </c>
    </row>
    <row r="4769" spans="1:4" x14ac:dyDescent="0.3">
      <c r="A4769">
        <v>7970608721</v>
      </c>
      <c r="B4769">
        <v>839170</v>
      </c>
      <c r="C4769">
        <v>1</v>
      </c>
      <c r="D4769">
        <v>481.63</v>
      </c>
    </row>
    <row r="4770" spans="1:4" x14ac:dyDescent="0.3">
      <c r="A4770">
        <v>3164727163</v>
      </c>
      <c r="B4770">
        <v>542300</v>
      </c>
      <c r="C4770">
        <v>1</v>
      </c>
      <c r="D4770">
        <v>255.35</v>
      </c>
    </row>
    <row r="4771" spans="1:4" x14ac:dyDescent="0.3">
      <c r="A4771">
        <v>2388064449</v>
      </c>
      <c r="B4771">
        <v>473929</v>
      </c>
      <c r="C4771">
        <v>3</v>
      </c>
      <c r="D4771">
        <v>440.19</v>
      </c>
    </row>
    <row r="4772" spans="1:4" x14ac:dyDescent="0.3">
      <c r="A4772">
        <v>757816226</v>
      </c>
      <c r="B4772">
        <v>14145</v>
      </c>
      <c r="C4772">
        <v>3</v>
      </c>
      <c r="D4772">
        <v>630.84</v>
      </c>
    </row>
    <row r="4773" spans="1:4" x14ac:dyDescent="0.3">
      <c r="A4773">
        <v>259772553</v>
      </c>
      <c r="B4773">
        <v>34200</v>
      </c>
      <c r="C4773">
        <v>2</v>
      </c>
      <c r="D4773">
        <v>319.8</v>
      </c>
    </row>
    <row r="4774" spans="1:4" x14ac:dyDescent="0.3">
      <c r="A4774">
        <v>8388644219</v>
      </c>
      <c r="B4774">
        <v>9436</v>
      </c>
      <c r="C4774">
        <v>1</v>
      </c>
      <c r="D4774">
        <v>88.43</v>
      </c>
    </row>
    <row r="4775" spans="1:4" x14ac:dyDescent="0.3">
      <c r="A4775">
        <v>1545044936</v>
      </c>
      <c r="B4775">
        <v>329351</v>
      </c>
      <c r="C4775">
        <v>1</v>
      </c>
      <c r="D4775">
        <v>310.87</v>
      </c>
    </row>
    <row r="4776" spans="1:4" x14ac:dyDescent="0.3">
      <c r="A4776">
        <v>6995571310</v>
      </c>
      <c r="B4776">
        <v>336847</v>
      </c>
      <c r="C4776">
        <v>1</v>
      </c>
      <c r="D4776">
        <v>936.98</v>
      </c>
    </row>
    <row r="4777" spans="1:4" x14ac:dyDescent="0.3">
      <c r="A4777">
        <v>8801161214</v>
      </c>
      <c r="B4777">
        <v>313754</v>
      </c>
      <c r="C4777">
        <v>3</v>
      </c>
      <c r="D4777">
        <v>136.6</v>
      </c>
    </row>
    <row r="4778" spans="1:4" x14ac:dyDescent="0.3">
      <c r="A4778">
        <v>1751319400</v>
      </c>
      <c r="B4778">
        <v>561860</v>
      </c>
      <c r="C4778">
        <v>2</v>
      </c>
      <c r="D4778">
        <v>874.78</v>
      </c>
    </row>
    <row r="4779" spans="1:4" x14ac:dyDescent="0.3">
      <c r="A4779">
        <v>10448052</v>
      </c>
      <c r="B4779">
        <v>945635</v>
      </c>
      <c r="C4779">
        <v>2</v>
      </c>
      <c r="D4779">
        <v>778.9</v>
      </c>
    </row>
    <row r="4780" spans="1:4" x14ac:dyDescent="0.3">
      <c r="A4780">
        <v>3047076079</v>
      </c>
      <c r="B4780">
        <v>723678</v>
      </c>
      <c r="C4780">
        <v>1</v>
      </c>
      <c r="D4780">
        <v>675.46</v>
      </c>
    </row>
    <row r="4781" spans="1:4" x14ac:dyDescent="0.3">
      <c r="A4781">
        <v>5085860780</v>
      </c>
      <c r="B4781">
        <v>513199</v>
      </c>
      <c r="C4781">
        <v>3</v>
      </c>
      <c r="D4781">
        <v>422.23</v>
      </c>
    </row>
    <row r="4782" spans="1:4" x14ac:dyDescent="0.3">
      <c r="A4782">
        <v>6213909425</v>
      </c>
      <c r="B4782">
        <v>455083</v>
      </c>
      <c r="C4782">
        <v>3</v>
      </c>
      <c r="D4782">
        <v>959.01</v>
      </c>
    </row>
    <row r="4783" spans="1:4" x14ac:dyDescent="0.3">
      <c r="A4783">
        <v>3712789789</v>
      </c>
      <c r="B4783">
        <v>455755</v>
      </c>
      <c r="C4783">
        <v>2</v>
      </c>
      <c r="D4783">
        <v>44.09</v>
      </c>
    </row>
    <row r="4784" spans="1:4" x14ac:dyDescent="0.3">
      <c r="A4784">
        <v>278794976</v>
      </c>
      <c r="B4784">
        <v>378676</v>
      </c>
      <c r="C4784">
        <v>3</v>
      </c>
      <c r="D4784">
        <v>881.42</v>
      </c>
    </row>
    <row r="4785" spans="1:4" x14ac:dyDescent="0.3">
      <c r="A4785">
        <v>3420357591</v>
      </c>
      <c r="B4785">
        <v>365133</v>
      </c>
      <c r="C4785">
        <v>1</v>
      </c>
      <c r="D4785">
        <v>915.45</v>
      </c>
    </row>
    <row r="4786" spans="1:4" x14ac:dyDescent="0.3">
      <c r="A4786">
        <v>4551386734</v>
      </c>
      <c r="B4786">
        <v>951463</v>
      </c>
      <c r="C4786">
        <v>3</v>
      </c>
      <c r="D4786">
        <v>787.4</v>
      </c>
    </row>
    <row r="4787" spans="1:4" x14ac:dyDescent="0.3">
      <c r="A4787">
        <v>7609681987</v>
      </c>
      <c r="B4787">
        <v>365132</v>
      </c>
      <c r="C4787">
        <v>1</v>
      </c>
      <c r="D4787">
        <v>229.38</v>
      </c>
    </row>
    <row r="4788" spans="1:4" x14ac:dyDescent="0.3">
      <c r="A4788">
        <v>1721655048</v>
      </c>
      <c r="B4788">
        <v>589812</v>
      </c>
      <c r="C4788">
        <v>1</v>
      </c>
      <c r="D4788">
        <v>163.03</v>
      </c>
    </row>
    <row r="4789" spans="1:4" x14ac:dyDescent="0.3">
      <c r="A4789">
        <v>7040151151</v>
      </c>
      <c r="B4789">
        <v>94225</v>
      </c>
      <c r="C4789">
        <v>3</v>
      </c>
      <c r="D4789">
        <v>77.11</v>
      </c>
    </row>
    <row r="4790" spans="1:4" x14ac:dyDescent="0.3">
      <c r="A4790">
        <v>6719661881</v>
      </c>
      <c r="B4790">
        <v>140154</v>
      </c>
      <c r="C4790">
        <v>1</v>
      </c>
      <c r="D4790">
        <v>171.2</v>
      </c>
    </row>
    <row r="4791" spans="1:4" x14ac:dyDescent="0.3">
      <c r="A4791">
        <v>5195004299</v>
      </c>
      <c r="B4791">
        <v>567671</v>
      </c>
      <c r="C4791">
        <v>3</v>
      </c>
      <c r="D4791">
        <v>418.48</v>
      </c>
    </row>
    <row r="4792" spans="1:4" x14ac:dyDescent="0.3">
      <c r="A4792">
        <v>5441946621</v>
      </c>
      <c r="B4792">
        <v>859361</v>
      </c>
      <c r="C4792">
        <v>1</v>
      </c>
      <c r="D4792">
        <v>432.39</v>
      </c>
    </row>
    <row r="4793" spans="1:4" x14ac:dyDescent="0.3">
      <c r="A4793">
        <v>3508992095</v>
      </c>
      <c r="B4793">
        <v>734789</v>
      </c>
      <c r="C4793">
        <v>2</v>
      </c>
      <c r="D4793">
        <v>395.82</v>
      </c>
    </row>
    <row r="4794" spans="1:4" x14ac:dyDescent="0.3">
      <c r="A4794">
        <v>8454449180</v>
      </c>
      <c r="B4794">
        <v>324809</v>
      </c>
      <c r="C4794">
        <v>1</v>
      </c>
      <c r="D4794">
        <v>608</v>
      </c>
    </row>
    <row r="4795" spans="1:4" x14ac:dyDescent="0.3">
      <c r="A4795">
        <v>9251851237</v>
      </c>
      <c r="B4795">
        <v>993331</v>
      </c>
      <c r="C4795">
        <v>3</v>
      </c>
      <c r="D4795">
        <v>102.44</v>
      </c>
    </row>
    <row r="4796" spans="1:4" x14ac:dyDescent="0.3">
      <c r="A4796">
        <v>6739811103</v>
      </c>
      <c r="B4796">
        <v>256783</v>
      </c>
      <c r="C4796">
        <v>3</v>
      </c>
      <c r="D4796">
        <v>906.54</v>
      </c>
    </row>
    <row r="4797" spans="1:4" x14ac:dyDescent="0.3">
      <c r="A4797">
        <v>7590827828</v>
      </c>
      <c r="B4797">
        <v>661577</v>
      </c>
      <c r="C4797">
        <v>3</v>
      </c>
      <c r="D4797">
        <v>720.95</v>
      </c>
    </row>
    <row r="4798" spans="1:4" x14ac:dyDescent="0.3">
      <c r="A4798">
        <v>310213322</v>
      </c>
      <c r="B4798">
        <v>880510</v>
      </c>
      <c r="C4798">
        <v>2</v>
      </c>
      <c r="D4798">
        <v>951.43</v>
      </c>
    </row>
    <row r="4799" spans="1:4" x14ac:dyDescent="0.3">
      <c r="A4799">
        <v>934908369</v>
      </c>
      <c r="B4799">
        <v>324809</v>
      </c>
      <c r="C4799">
        <v>2</v>
      </c>
      <c r="D4799">
        <v>608</v>
      </c>
    </row>
    <row r="4800" spans="1:4" x14ac:dyDescent="0.3">
      <c r="A4800">
        <v>3817617199</v>
      </c>
      <c r="B4800">
        <v>712003</v>
      </c>
      <c r="C4800">
        <v>1</v>
      </c>
      <c r="D4800">
        <v>671.68</v>
      </c>
    </row>
    <row r="4801" spans="1:4" x14ac:dyDescent="0.3">
      <c r="A4801">
        <v>2622709030</v>
      </c>
      <c r="B4801">
        <v>968887</v>
      </c>
      <c r="C4801">
        <v>3</v>
      </c>
      <c r="D4801">
        <v>40.700000000000003</v>
      </c>
    </row>
    <row r="4802" spans="1:4" x14ac:dyDescent="0.3">
      <c r="A4802">
        <v>3843689992</v>
      </c>
      <c r="B4802">
        <v>36412</v>
      </c>
      <c r="C4802">
        <v>2</v>
      </c>
      <c r="D4802">
        <v>397.68</v>
      </c>
    </row>
    <row r="4803" spans="1:4" x14ac:dyDescent="0.3">
      <c r="A4803">
        <v>8732395640</v>
      </c>
      <c r="B4803">
        <v>448752</v>
      </c>
      <c r="C4803">
        <v>1</v>
      </c>
      <c r="D4803">
        <v>160.07</v>
      </c>
    </row>
    <row r="4804" spans="1:4" x14ac:dyDescent="0.3">
      <c r="A4804">
        <v>3889721330</v>
      </c>
      <c r="B4804">
        <v>120532</v>
      </c>
      <c r="C4804">
        <v>2</v>
      </c>
      <c r="D4804">
        <v>697.53</v>
      </c>
    </row>
    <row r="4805" spans="1:4" x14ac:dyDescent="0.3">
      <c r="A4805">
        <v>7064093619</v>
      </c>
      <c r="B4805">
        <v>962591</v>
      </c>
      <c r="C4805">
        <v>1</v>
      </c>
      <c r="D4805">
        <v>130.01</v>
      </c>
    </row>
    <row r="4806" spans="1:4" x14ac:dyDescent="0.3">
      <c r="A4806">
        <v>6798661163</v>
      </c>
      <c r="B4806">
        <v>552496</v>
      </c>
      <c r="C4806">
        <v>2</v>
      </c>
      <c r="D4806">
        <v>508</v>
      </c>
    </row>
    <row r="4807" spans="1:4" x14ac:dyDescent="0.3">
      <c r="A4807">
        <v>2878307830</v>
      </c>
      <c r="B4807">
        <v>186168</v>
      </c>
      <c r="C4807">
        <v>2</v>
      </c>
      <c r="D4807">
        <v>878.8</v>
      </c>
    </row>
    <row r="4808" spans="1:4" x14ac:dyDescent="0.3">
      <c r="A4808">
        <v>4133369643</v>
      </c>
      <c r="B4808">
        <v>667163</v>
      </c>
      <c r="C4808">
        <v>1</v>
      </c>
      <c r="D4808">
        <v>441.2</v>
      </c>
    </row>
    <row r="4809" spans="1:4" x14ac:dyDescent="0.3">
      <c r="A4809">
        <v>3394787348</v>
      </c>
      <c r="B4809">
        <v>63769</v>
      </c>
      <c r="C4809">
        <v>1</v>
      </c>
      <c r="D4809">
        <v>878.07</v>
      </c>
    </row>
    <row r="4810" spans="1:4" x14ac:dyDescent="0.3">
      <c r="A4810">
        <v>4830380663</v>
      </c>
      <c r="B4810">
        <v>57405</v>
      </c>
      <c r="C4810">
        <v>2</v>
      </c>
      <c r="D4810">
        <v>607.66999999999996</v>
      </c>
    </row>
    <row r="4811" spans="1:4" x14ac:dyDescent="0.3">
      <c r="A4811">
        <v>3441042301</v>
      </c>
      <c r="B4811">
        <v>604184</v>
      </c>
      <c r="C4811">
        <v>1</v>
      </c>
      <c r="D4811">
        <v>397.55</v>
      </c>
    </row>
    <row r="4812" spans="1:4" x14ac:dyDescent="0.3">
      <c r="A4812">
        <v>3984353474</v>
      </c>
      <c r="B4812">
        <v>557908</v>
      </c>
      <c r="C4812">
        <v>3</v>
      </c>
      <c r="D4812">
        <v>942.37</v>
      </c>
    </row>
    <row r="4813" spans="1:4" x14ac:dyDescent="0.3">
      <c r="A4813">
        <v>4495916529</v>
      </c>
      <c r="B4813">
        <v>112390</v>
      </c>
      <c r="C4813">
        <v>3</v>
      </c>
      <c r="D4813">
        <v>877.98</v>
      </c>
    </row>
    <row r="4814" spans="1:4" x14ac:dyDescent="0.3">
      <c r="A4814">
        <v>5075205264</v>
      </c>
      <c r="B4814">
        <v>15314</v>
      </c>
      <c r="C4814">
        <v>3</v>
      </c>
      <c r="D4814">
        <v>578.85</v>
      </c>
    </row>
    <row r="4815" spans="1:4" x14ac:dyDescent="0.3">
      <c r="A4815">
        <v>6129180304</v>
      </c>
      <c r="B4815">
        <v>146840</v>
      </c>
      <c r="C4815">
        <v>3</v>
      </c>
      <c r="D4815">
        <v>786.85</v>
      </c>
    </row>
    <row r="4816" spans="1:4" x14ac:dyDescent="0.3">
      <c r="A4816">
        <v>3311686914</v>
      </c>
      <c r="B4816">
        <v>945635</v>
      </c>
      <c r="C4816">
        <v>1</v>
      </c>
      <c r="D4816">
        <v>778.9</v>
      </c>
    </row>
    <row r="4817" spans="1:4" x14ac:dyDescent="0.3">
      <c r="A4817">
        <v>3907403745</v>
      </c>
      <c r="B4817">
        <v>33797</v>
      </c>
      <c r="C4817">
        <v>2</v>
      </c>
      <c r="D4817">
        <v>888.12</v>
      </c>
    </row>
    <row r="4818" spans="1:4" x14ac:dyDescent="0.3">
      <c r="A4818">
        <v>9924696305</v>
      </c>
      <c r="B4818">
        <v>876139</v>
      </c>
      <c r="C4818">
        <v>2</v>
      </c>
      <c r="D4818">
        <v>415.75</v>
      </c>
    </row>
    <row r="4819" spans="1:4" x14ac:dyDescent="0.3">
      <c r="A4819">
        <v>7348508805</v>
      </c>
      <c r="B4819">
        <v>942001</v>
      </c>
      <c r="C4819">
        <v>1</v>
      </c>
      <c r="D4819">
        <v>671.55</v>
      </c>
    </row>
    <row r="4820" spans="1:4" x14ac:dyDescent="0.3">
      <c r="A4820">
        <v>1665004352</v>
      </c>
      <c r="B4820">
        <v>883013</v>
      </c>
      <c r="C4820">
        <v>2</v>
      </c>
      <c r="D4820">
        <v>989.88</v>
      </c>
    </row>
    <row r="4821" spans="1:4" x14ac:dyDescent="0.3">
      <c r="A4821">
        <v>1049800958</v>
      </c>
      <c r="B4821">
        <v>131937</v>
      </c>
      <c r="C4821">
        <v>3</v>
      </c>
      <c r="D4821">
        <v>287.81</v>
      </c>
    </row>
    <row r="4822" spans="1:4" x14ac:dyDescent="0.3">
      <c r="A4822">
        <v>2937550786</v>
      </c>
      <c r="B4822">
        <v>739448</v>
      </c>
      <c r="C4822">
        <v>3</v>
      </c>
      <c r="D4822">
        <v>755.66</v>
      </c>
    </row>
    <row r="4823" spans="1:4" x14ac:dyDescent="0.3">
      <c r="A4823">
        <v>486724008</v>
      </c>
      <c r="B4823">
        <v>901144</v>
      </c>
      <c r="C4823">
        <v>1</v>
      </c>
      <c r="D4823">
        <v>340.36</v>
      </c>
    </row>
    <row r="4824" spans="1:4" x14ac:dyDescent="0.3">
      <c r="A4824">
        <v>9361578823</v>
      </c>
      <c r="B4824">
        <v>652118</v>
      </c>
      <c r="C4824">
        <v>3</v>
      </c>
      <c r="D4824">
        <v>22.04</v>
      </c>
    </row>
    <row r="4825" spans="1:4" x14ac:dyDescent="0.3">
      <c r="A4825">
        <v>6249585672</v>
      </c>
      <c r="B4825">
        <v>144124</v>
      </c>
      <c r="C4825">
        <v>1</v>
      </c>
      <c r="D4825">
        <v>162.66999999999999</v>
      </c>
    </row>
    <row r="4826" spans="1:4" x14ac:dyDescent="0.3">
      <c r="A4826">
        <v>2111712383</v>
      </c>
      <c r="B4826">
        <v>969851</v>
      </c>
      <c r="C4826">
        <v>3</v>
      </c>
      <c r="D4826">
        <v>340.66</v>
      </c>
    </row>
    <row r="4827" spans="1:4" x14ac:dyDescent="0.3">
      <c r="A4827">
        <v>2962076108</v>
      </c>
      <c r="B4827">
        <v>131136</v>
      </c>
      <c r="C4827">
        <v>1</v>
      </c>
      <c r="D4827">
        <v>37.799999999999997</v>
      </c>
    </row>
    <row r="4828" spans="1:4" x14ac:dyDescent="0.3">
      <c r="A4828">
        <v>7509638056</v>
      </c>
      <c r="B4828">
        <v>327290</v>
      </c>
      <c r="C4828">
        <v>1</v>
      </c>
      <c r="D4828">
        <v>862.28</v>
      </c>
    </row>
    <row r="4829" spans="1:4" x14ac:dyDescent="0.3">
      <c r="A4829">
        <v>6074743537</v>
      </c>
      <c r="B4829">
        <v>300159</v>
      </c>
      <c r="C4829">
        <v>3</v>
      </c>
      <c r="D4829">
        <v>44.35</v>
      </c>
    </row>
    <row r="4830" spans="1:4" x14ac:dyDescent="0.3">
      <c r="A4830">
        <v>3560026527</v>
      </c>
      <c r="B4830">
        <v>578097</v>
      </c>
      <c r="C4830">
        <v>2</v>
      </c>
      <c r="D4830">
        <v>267.61</v>
      </c>
    </row>
    <row r="4831" spans="1:4" x14ac:dyDescent="0.3">
      <c r="A4831">
        <v>7005103077</v>
      </c>
      <c r="B4831">
        <v>52729</v>
      </c>
      <c r="C4831">
        <v>1</v>
      </c>
      <c r="D4831">
        <v>316.02</v>
      </c>
    </row>
    <row r="4832" spans="1:4" x14ac:dyDescent="0.3">
      <c r="A4832">
        <v>8175826750</v>
      </c>
      <c r="B4832">
        <v>661577</v>
      </c>
      <c r="C4832">
        <v>1</v>
      </c>
      <c r="D4832">
        <v>720.95</v>
      </c>
    </row>
    <row r="4833" spans="1:4" x14ac:dyDescent="0.3">
      <c r="A4833">
        <v>8572946020</v>
      </c>
      <c r="B4833">
        <v>537274</v>
      </c>
      <c r="C4833">
        <v>2</v>
      </c>
      <c r="D4833">
        <v>702.71</v>
      </c>
    </row>
    <row r="4834" spans="1:4" x14ac:dyDescent="0.3">
      <c r="A4834">
        <v>2936701883</v>
      </c>
      <c r="B4834">
        <v>140154</v>
      </c>
      <c r="C4834">
        <v>1</v>
      </c>
      <c r="D4834">
        <v>171.2</v>
      </c>
    </row>
    <row r="4835" spans="1:4" x14ac:dyDescent="0.3">
      <c r="A4835">
        <v>9948324640</v>
      </c>
      <c r="B4835">
        <v>107548</v>
      </c>
      <c r="C4835">
        <v>1</v>
      </c>
      <c r="D4835">
        <v>891.6</v>
      </c>
    </row>
    <row r="4836" spans="1:4" x14ac:dyDescent="0.3">
      <c r="A4836">
        <v>2865872281</v>
      </c>
      <c r="B4836">
        <v>291238</v>
      </c>
      <c r="C4836">
        <v>3</v>
      </c>
      <c r="D4836">
        <v>746.03</v>
      </c>
    </row>
    <row r="4837" spans="1:4" x14ac:dyDescent="0.3">
      <c r="A4837">
        <v>5785351358</v>
      </c>
      <c r="B4837">
        <v>707935</v>
      </c>
      <c r="C4837">
        <v>2</v>
      </c>
      <c r="D4837">
        <v>820.9</v>
      </c>
    </row>
    <row r="4838" spans="1:4" x14ac:dyDescent="0.3">
      <c r="A4838">
        <v>5204776107</v>
      </c>
      <c r="B4838">
        <v>818522</v>
      </c>
      <c r="C4838">
        <v>3</v>
      </c>
      <c r="D4838">
        <v>96.09</v>
      </c>
    </row>
    <row r="4839" spans="1:4" x14ac:dyDescent="0.3">
      <c r="A4839">
        <v>8689865723</v>
      </c>
      <c r="B4839">
        <v>970529</v>
      </c>
      <c r="C4839">
        <v>1</v>
      </c>
      <c r="D4839">
        <v>827.44</v>
      </c>
    </row>
    <row r="4840" spans="1:4" x14ac:dyDescent="0.3">
      <c r="A4840">
        <v>7822329516</v>
      </c>
      <c r="B4840">
        <v>34200</v>
      </c>
      <c r="C4840">
        <v>2</v>
      </c>
      <c r="D4840">
        <v>319.8</v>
      </c>
    </row>
    <row r="4841" spans="1:4" x14ac:dyDescent="0.3">
      <c r="A4841">
        <v>5995393950</v>
      </c>
      <c r="B4841">
        <v>324809</v>
      </c>
      <c r="C4841">
        <v>3</v>
      </c>
      <c r="D4841">
        <v>608</v>
      </c>
    </row>
    <row r="4842" spans="1:4" x14ac:dyDescent="0.3">
      <c r="A4842">
        <v>5458784818</v>
      </c>
      <c r="B4842">
        <v>953175</v>
      </c>
      <c r="C4842">
        <v>3</v>
      </c>
      <c r="D4842">
        <v>225.21</v>
      </c>
    </row>
    <row r="4843" spans="1:4" x14ac:dyDescent="0.3">
      <c r="A4843">
        <v>5611686165</v>
      </c>
      <c r="B4843">
        <v>217710</v>
      </c>
      <c r="C4843">
        <v>3</v>
      </c>
      <c r="D4843">
        <v>58.59</v>
      </c>
    </row>
    <row r="4844" spans="1:4" x14ac:dyDescent="0.3">
      <c r="A4844">
        <v>6390653932</v>
      </c>
      <c r="B4844">
        <v>962054</v>
      </c>
      <c r="C4844">
        <v>3</v>
      </c>
      <c r="D4844">
        <v>16.86</v>
      </c>
    </row>
    <row r="4845" spans="1:4" x14ac:dyDescent="0.3">
      <c r="A4845">
        <v>1215008706</v>
      </c>
      <c r="B4845">
        <v>349294</v>
      </c>
      <c r="C4845">
        <v>1</v>
      </c>
      <c r="D4845">
        <v>934.75</v>
      </c>
    </row>
    <row r="4846" spans="1:4" x14ac:dyDescent="0.3">
      <c r="A4846">
        <v>7357727116</v>
      </c>
      <c r="B4846">
        <v>82484</v>
      </c>
      <c r="C4846">
        <v>2</v>
      </c>
      <c r="D4846">
        <v>914.88</v>
      </c>
    </row>
    <row r="4847" spans="1:4" x14ac:dyDescent="0.3">
      <c r="A4847">
        <v>7562975685</v>
      </c>
      <c r="B4847">
        <v>284460</v>
      </c>
      <c r="C4847">
        <v>2</v>
      </c>
      <c r="D4847">
        <v>505.95</v>
      </c>
    </row>
    <row r="4848" spans="1:4" x14ac:dyDescent="0.3">
      <c r="A4848">
        <v>3118070064</v>
      </c>
      <c r="B4848">
        <v>760828</v>
      </c>
      <c r="C4848">
        <v>2</v>
      </c>
      <c r="D4848">
        <v>563.45000000000005</v>
      </c>
    </row>
    <row r="4849" spans="1:4" x14ac:dyDescent="0.3">
      <c r="A4849">
        <v>8255753870</v>
      </c>
      <c r="B4849">
        <v>398340</v>
      </c>
      <c r="C4849">
        <v>2</v>
      </c>
      <c r="D4849">
        <v>651.92999999999995</v>
      </c>
    </row>
    <row r="4850" spans="1:4" x14ac:dyDescent="0.3">
      <c r="A4850">
        <v>5924715529</v>
      </c>
      <c r="B4850">
        <v>455755</v>
      </c>
      <c r="C4850">
        <v>2</v>
      </c>
      <c r="D4850">
        <v>44.09</v>
      </c>
    </row>
    <row r="4851" spans="1:4" x14ac:dyDescent="0.3">
      <c r="A4851">
        <v>9593816617</v>
      </c>
      <c r="B4851">
        <v>440875</v>
      </c>
      <c r="C4851">
        <v>3</v>
      </c>
      <c r="D4851">
        <v>275.02999999999997</v>
      </c>
    </row>
    <row r="4852" spans="1:4" x14ac:dyDescent="0.3">
      <c r="A4852">
        <v>6143213997</v>
      </c>
      <c r="B4852">
        <v>739534</v>
      </c>
      <c r="C4852">
        <v>2</v>
      </c>
      <c r="D4852">
        <v>994.56</v>
      </c>
    </row>
    <row r="4853" spans="1:4" x14ac:dyDescent="0.3">
      <c r="A4853">
        <v>4516009647</v>
      </c>
      <c r="B4853">
        <v>969851</v>
      </c>
      <c r="C4853">
        <v>1</v>
      </c>
      <c r="D4853">
        <v>340.66</v>
      </c>
    </row>
    <row r="4854" spans="1:4" x14ac:dyDescent="0.3">
      <c r="A4854">
        <v>291900074</v>
      </c>
      <c r="B4854">
        <v>376447</v>
      </c>
      <c r="C4854">
        <v>3</v>
      </c>
      <c r="D4854">
        <v>724.84</v>
      </c>
    </row>
    <row r="4855" spans="1:4" x14ac:dyDescent="0.3">
      <c r="A4855">
        <v>3178700341</v>
      </c>
      <c r="B4855">
        <v>704868</v>
      </c>
      <c r="C4855">
        <v>1</v>
      </c>
      <c r="D4855">
        <v>193.46</v>
      </c>
    </row>
    <row r="4856" spans="1:4" x14ac:dyDescent="0.3">
      <c r="A4856">
        <v>4231742059</v>
      </c>
      <c r="B4856">
        <v>690565</v>
      </c>
      <c r="C4856">
        <v>1</v>
      </c>
      <c r="D4856">
        <v>951.27</v>
      </c>
    </row>
    <row r="4857" spans="1:4" x14ac:dyDescent="0.3">
      <c r="A4857">
        <v>7437613292</v>
      </c>
      <c r="B4857">
        <v>237083</v>
      </c>
      <c r="C4857">
        <v>2</v>
      </c>
      <c r="D4857">
        <v>577.13</v>
      </c>
    </row>
    <row r="4858" spans="1:4" x14ac:dyDescent="0.3">
      <c r="A4858">
        <v>5609346062</v>
      </c>
      <c r="B4858">
        <v>925482</v>
      </c>
      <c r="C4858">
        <v>1</v>
      </c>
      <c r="D4858">
        <v>475.04</v>
      </c>
    </row>
    <row r="4859" spans="1:4" x14ac:dyDescent="0.3">
      <c r="A4859">
        <v>909033820</v>
      </c>
      <c r="B4859">
        <v>433521</v>
      </c>
      <c r="C4859">
        <v>3</v>
      </c>
      <c r="D4859">
        <v>321.33</v>
      </c>
    </row>
    <row r="4860" spans="1:4" x14ac:dyDescent="0.3">
      <c r="A4860">
        <v>470624828</v>
      </c>
      <c r="B4860">
        <v>679321</v>
      </c>
      <c r="C4860">
        <v>2</v>
      </c>
      <c r="D4860">
        <v>738.46</v>
      </c>
    </row>
    <row r="4861" spans="1:4" x14ac:dyDescent="0.3">
      <c r="A4861">
        <v>9608676386</v>
      </c>
      <c r="B4861">
        <v>487065</v>
      </c>
      <c r="C4861">
        <v>1</v>
      </c>
      <c r="D4861">
        <v>374.68</v>
      </c>
    </row>
    <row r="4862" spans="1:4" x14ac:dyDescent="0.3">
      <c r="A4862">
        <v>6846160702</v>
      </c>
      <c r="B4862">
        <v>131937</v>
      </c>
      <c r="C4862">
        <v>3</v>
      </c>
      <c r="D4862">
        <v>287.81</v>
      </c>
    </row>
    <row r="4863" spans="1:4" x14ac:dyDescent="0.3">
      <c r="A4863">
        <v>4248168019</v>
      </c>
      <c r="B4863">
        <v>378676</v>
      </c>
      <c r="C4863">
        <v>3</v>
      </c>
      <c r="D4863">
        <v>881.42</v>
      </c>
    </row>
    <row r="4864" spans="1:4" x14ac:dyDescent="0.3">
      <c r="A4864">
        <v>9057909300</v>
      </c>
      <c r="B4864">
        <v>120532</v>
      </c>
      <c r="C4864">
        <v>1</v>
      </c>
      <c r="D4864">
        <v>697.53</v>
      </c>
    </row>
    <row r="4865" spans="1:4" x14ac:dyDescent="0.3">
      <c r="A4865">
        <v>2171816966</v>
      </c>
      <c r="B4865">
        <v>537274</v>
      </c>
      <c r="C4865">
        <v>1</v>
      </c>
      <c r="D4865">
        <v>702.71</v>
      </c>
    </row>
    <row r="4866" spans="1:4" x14ac:dyDescent="0.3">
      <c r="A4866">
        <v>1387025817</v>
      </c>
      <c r="B4866">
        <v>490939</v>
      </c>
      <c r="C4866">
        <v>2</v>
      </c>
      <c r="D4866">
        <v>80.25</v>
      </c>
    </row>
    <row r="4867" spans="1:4" x14ac:dyDescent="0.3">
      <c r="A4867">
        <v>6801124715</v>
      </c>
      <c r="B4867">
        <v>305754</v>
      </c>
      <c r="C4867">
        <v>2</v>
      </c>
      <c r="D4867">
        <v>979.99</v>
      </c>
    </row>
    <row r="4868" spans="1:4" x14ac:dyDescent="0.3">
      <c r="A4868">
        <v>6117979297</v>
      </c>
      <c r="B4868">
        <v>298985</v>
      </c>
      <c r="C4868">
        <v>1</v>
      </c>
      <c r="D4868">
        <v>183.76</v>
      </c>
    </row>
    <row r="4869" spans="1:4" x14ac:dyDescent="0.3">
      <c r="A4869">
        <v>4902314626</v>
      </c>
      <c r="B4869">
        <v>140154</v>
      </c>
      <c r="C4869">
        <v>2</v>
      </c>
      <c r="D4869">
        <v>171.2</v>
      </c>
    </row>
    <row r="4870" spans="1:4" x14ac:dyDescent="0.3">
      <c r="A4870">
        <v>361595059</v>
      </c>
      <c r="B4870">
        <v>700048</v>
      </c>
      <c r="C4870">
        <v>1</v>
      </c>
      <c r="D4870">
        <v>141.28</v>
      </c>
    </row>
    <row r="4871" spans="1:4" x14ac:dyDescent="0.3">
      <c r="A4871">
        <v>5309683159</v>
      </c>
      <c r="B4871">
        <v>757274</v>
      </c>
      <c r="C4871">
        <v>2</v>
      </c>
      <c r="D4871">
        <v>98.32</v>
      </c>
    </row>
    <row r="4872" spans="1:4" x14ac:dyDescent="0.3">
      <c r="A4872">
        <v>2300265337</v>
      </c>
      <c r="B4872">
        <v>654623</v>
      </c>
      <c r="C4872">
        <v>3</v>
      </c>
      <c r="D4872">
        <v>422.14</v>
      </c>
    </row>
    <row r="4873" spans="1:4" x14ac:dyDescent="0.3">
      <c r="A4873">
        <v>199903168</v>
      </c>
      <c r="B4873">
        <v>847349</v>
      </c>
      <c r="C4873">
        <v>3</v>
      </c>
      <c r="D4873">
        <v>781.08</v>
      </c>
    </row>
    <row r="4874" spans="1:4" x14ac:dyDescent="0.3">
      <c r="A4874">
        <v>4923840119</v>
      </c>
      <c r="B4874">
        <v>764014</v>
      </c>
      <c r="C4874">
        <v>2</v>
      </c>
      <c r="D4874">
        <v>612.04</v>
      </c>
    </row>
    <row r="4875" spans="1:4" x14ac:dyDescent="0.3">
      <c r="A4875">
        <v>2209550085</v>
      </c>
      <c r="B4875">
        <v>679865</v>
      </c>
      <c r="C4875">
        <v>1</v>
      </c>
      <c r="D4875">
        <v>347.91</v>
      </c>
    </row>
    <row r="4876" spans="1:4" x14ac:dyDescent="0.3">
      <c r="A4876">
        <v>120178110</v>
      </c>
      <c r="B4876">
        <v>739534</v>
      </c>
      <c r="C4876">
        <v>3</v>
      </c>
      <c r="D4876">
        <v>994.56</v>
      </c>
    </row>
    <row r="4877" spans="1:4" x14ac:dyDescent="0.3">
      <c r="A4877">
        <v>6647259959</v>
      </c>
      <c r="B4877">
        <v>39154</v>
      </c>
      <c r="C4877">
        <v>3</v>
      </c>
      <c r="D4877">
        <v>946.86</v>
      </c>
    </row>
    <row r="4878" spans="1:4" x14ac:dyDescent="0.3">
      <c r="A4878">
        <v>3859980017</v>
      </c>
      <c r="B4878">
        <v>992178</v>
      </c>
      <c r="C4878">
        <v>1</v>
      </c>
      <c r="D4878">
        <v>632.42999999999995</v>
      </c>
    </row>
    <row r="4879" spans="1:4" x14ac:dyDescent="0.3">
      <c r="A4879">
        <v>9196827234</v>
      </c>
      <c r="B4879">
        <v>741341</v>
      </c>
      <c r="C4879">
        <v>2</v>
      </c>
      <c r="D4879">
        <v>923.84</v>
      </c>
    </row>
    <row r="4880" spans="1:4" x14ac:dyDescent="0.3">
      <c r="A4880">
        <v>3499440849</v>
      </c>
      <c r="B4880">
        <v>965755</v>
      </c>
      <c r="C4880">
        <v>2</v>
      </c>
      <c r="D4880">
        <v>532.57000000000005</v>
      </c>
    </row>
    <row r="4881" spans="1:4" x14ac:dyDescent="0.3">
      <c r="A4881">
        <v>7114775833</v>
      </c>
      <c r="B4881">
        <v>592784</v>
      </c>
      <c r="C4881">
        <v>1</v>
      </c>
      <c r="D4881">
        <v>280.35000000000002</v>
      </c>
    </row>
    <row r="4882" spans="1:4" x14ac:dyDescent="0.3">
      <c r="A4882">
        <v>7812364366</v>
      </c>
      <c r="B4882">
        <v>552883</v>
      </c>
      <c r="C4882">
        <v>1</v>
      </c>
      <c r="D4882">
        <v>888.16</v>
      </c>
    </row>
    <row r="4883" spans="1:4" x14ac:dyDescent="0.3">
      <c r="A4883">
        <v>7525899857</v>
      </c>
      <c r="B4883">
        <v>723678</v>
      </c>
      <c r="C4883">
        <v>3</v>
      </c>
      <c r="D4883">
        <v>675.46</v>
      </c>
    </row>
    <row r="4884" spans="1:4" x14ac:dyDescent="0.3">
      <c r="A4884">
        <v>3917847107</v>
      </c>
      <c r="B4884">
        <v>587420</v>
      </c>
      <c r="C4884">
        <v>2</v>
      </c>
      <c r="D4884">
        <v>357.42</v>
      </c>
    </row>
    <row r="4885" spans="1:4" x14ac:dyDescent="0.3">
      <c r="A4885">
        <v>1229828587</v>
      </c>
      <c r="B4885">
        <v>432617</v>
      </c>
      <c r="C4885">
        <v>2</v>
      </c>
      <c r="D4885">
        <v>863.18</v>
      </c>
    </row>
    <row r="4886" spans="1:4" x14ac:dyDescent="0.3">
      <c r="A4886">
        <v>4249345096</v>
      </c>
      <c r="B4886">
        <v>564692</v>
      </c>
      <c r="C4886">
        <v>1</v>
      </c>
      <c r="D4886">
        <v>215.65</v>
      </c>
    </row>
    <row r="4887" spans="1:4" x14ac:dyDescent="0.3">
      <c r="A4887">
        <v>4002407580</v>
      </c>
      <c r="B4887">
        <v>256051</v>
      </c>
      <c r="C4887">
        <v>3</v>
      </c>
      <c r="D4887">
        <v>400.92</v>
      </c>
    </row>
    <row r="4888" spans="1:4" x14ac:dyDescent="0.3">
      <c r="A4888">
        <v>5982122427</v>
      </c>
      <c r="B4888">
        <v>707935</v>
      </c>
      <c r="C4888">
        <v>3</v>
      </c>
      <c r="D4888">
        <v>820.9</v>
      </c>
    </row>
    <row r="4889" spans="1:4" x14ac:dyDescent="0.3">
      <c r="A4889">
        <v>3280431261</v>
      </c>
      <c r="B4889">
        <v>327290</v>
      </c>
      <c r="C4889">
        <v>2</v>
      </c>
      <c r="D4889">
        <v>862.28</v>
      </c>
    </row>
    <row r="4890" spans="1:4" x14ac:dyDescent="0.3">
      <c r="A4890">
        <v>5066338759</v>
      </c>
      <c r="B4890">
        <v>41853</v>
      </c>
      <c r="C4890">
        <v>2</v>
      </c>
      <c r="D4890">
        <v>910.44</v>
      </c>
    </row>
    <row r="4891" spans="1:4" x14ac:dyDescent="0.3">
      <c r="A4891">
        <v>9087426355</v>
      </c>
      <c r="B4891">
        <v>114414</v>
      </c>
      <c r="C4891">
        <v>2</v>
      </c>
      <c r="D4891">
        <v>832.06</v>
      </c>
    </row>
    <row r="4892" spans="1:4" x14ac:dyDescent="0.3">
      <c r="A4892">
        <v>5512907</v>
      </c>
      <c r="B4892">
        <v>659290</v>
      </c>
      <c r="C4892">
        <v>3</v>
      </c>
      <c r="D4892">
        <v>319.33999999999997</v>
      </c>
    </row>
    <row r="4893" spans="1:4" x14ac:dyDescent="0.3">
      <c r="A4893">
        <v>4174741467</v>
      </c>
      <c r="B4893">
        <v>930284</v>
      </c>
      <c r="C4893">
        <v>2</v>
      </c>
      <c r="D4893">
        <v>189.47</v>
      </c>
    </row>
    <row r="4894" spans="1:4" x14ac:dyDescent="0.3">
      <c r="A4894">
        <v>6270463968</v>
      </c>
      <c r="B4894">
        <v>883013</v>
      </c>
      <c r="C4894">
        <v>1</v>
      </c>
      <c r="D4894">
        <v>989.88</v>
      </c>
    </row>
    <row r="4895" spans="1:4" x14ac:dyDescent="0.3">
      <c r="A4895">
        <v>1239385001</v>
      </c>
      <c r="B4895">
        <v>897083</v>
      </c>
      <c r="C4895">
        <v>3</v>
      </c>
      <c r="D4895">
        <v>972.69</v>
      </c>
    </row>
    <row r="4896" spans="1:4" x14ac:dyDescent="0.3">
      <c r="A4896">
        <v>5250202756</v>
      </c>
      <c r="B4896">
        <v>555121</v>
      </c>
      <c r="C4896">
        <v>2</v>
      </c>
      <c r="D4896">
        <v>354.91</v>
      </c>
    </row>
    <row r="4897" spans="1:4" x14ac:dyDescent="0.3">
      <c r="A4897">
        <v>4099185509</v>
      </c>
      <c r="B4897">
        <v>968887</v>
      </c>
      <c r="C4897">
        <v>2</v>
      </c>
      <c r="D4897">
        <v>40.700000000000003</v>
      </c>
    </row>
    <row r="4898" spans="1:4" x14ac:dyDescent="0.3">
      <c r="A4898">
        <v>7875903450</v>
      </c>
      <c r="B4898">
        <v>563740</v>
      </c>
      <c r="C4898">
        <v>3</v>
      </c>
      <c r="D4898">
        <v>96.33</v>
      </c>
    </row>
    <row r="4899" spans="1:4" x14ac:dyDescent="0.3">
      <c r="A4899">
        <v>7561642939</v>
      </c>
      <c r="B4899">
        <v>146840</v>
      </c>
      <c r="C4899">
        <v>2</v>
      </c>
      <c r="D4899">
        <v>786.85</v>
      </c>
    </row>
    <row r="4900" spans="1:4" x14ac:dyDescent="0.3">
      <c r="A4900">
        <v>5438908316</v>
      </c>
      <c r="B4900">
        <v>942001</v>
      </c>
      <c r="C4900">
        <v>1</v>
      </c>
      <c r="D4900">
        <v>671.55</v>
      </c>
    </row>
    <row r="4901" spans="1:4" x14ac:dyDescent="0.3">
      <c r="A4901">
        <v>357437373</v>
      </c>
      <c r="B4901">
        <v>667163</v>
      </c>
      <c r="C4901">
        <v>3</v>
      </c>
      <c r="D4901">
        <v>441.2</v>
      </c>
    </row>
    <row r="4902" spans="1:4" x14ac:dyDescent="0.3">
      <c r="A4902">
        <v>8972877222</v>
      </c>
      <c r="B4902">
        <v>373536</v>
      </c>
      <c r="C4902">
        <v>1</v>
      </c>
      <c r="D4902">
        <v>494.17</v>
      </c>
    </row>
    <row r="4903" spans="1:4" x14ac:dyDescent="0.3">
      <c r="A4903">
        <v>1163798451</v>
      </c>
      <c r="B4903">
        <v>954722</v>
      </c>
      <c r="C4903">
        <v>2</v>
      </c>
      <c r="D4903">
        <v>616.45000000000005</v>
      </c>
    </row>
    <row r="4904" spans="1:4" x14ac:dyDescent="0.3">
      <c r="A4904">
        <v>3588229485</v>
      </c>
      <c r="B4904">
        <v>67197</v>
      </c>
      <c r="C4904">
        <v>3</v>
      </c>
      <c r="D4904">
        <v>552.20000000000005</v>
      </c>
    </row>
    <row r="4905" spans="1:4" x14ac:dyDescent="0.3">
      <c r="A4905">
        <v>1205823348</v>
      </c>
      <c r="B4905">
        <v>707935</v>
      </c>
      <c r="C4905">
        <v>2</v>
      </c>
      <c r="D4905">
        <v>820.9</v>
      </c>
    </row>
    <row r="4906" spans="1:4" x14ac:dyDescent="0.3">
      <c r="A4906">
        <v>2867008541</v>
      </c>
      <c r="B4906">
        <v>914071</v>
      </c>
      <c r="C4906">
        <v>3</v>
      </c>
      <c r="D4906">
        <v>296.94</v>
      </c>
    </row>
    <row r="4907" spans="1:4" x14ac:dyDescent="0.3">
      <c r="A4907">
        <v>5794917332</v>
      </c>
      <c r="B4907">
        <v>60619</v>
      </c>
      <c r="C4907">
        <v>1</v>
      </c>
      <c r="D4907">
        <v>726.41</v>
      </c>
    </row>
    <row r="4908" spans="1:4" x14ac:dyDescent="0.3">
      <c r="A4908">
        <v>4726520098</v>
      </c>
      <c r="B4908">
        <v>77308</v>
      </c>
      <c r="C4908">
        <v>2</v>
      </c>
      <c r="D4908">
        <v>223.27</v>
      </c>
    </row>
    <row r="4909" spans="1:4" x14ac:dyDescent="0.3">
      <c r="A4909">
        <v>6251716165</v>
      </c>
      <c r="B4909">
        <v>914071</v>
      </c>
      <c r="C4909">
        <v>3</v>
      </c>
      <c r="D4909">
        <v>296.94</v>
      </c>
    </row>
    <row r="4910" spans="1:4" x14ac:dyDescent="0.3">
      <c r="A4910">
        <v>5991829458</v>
      </c>
      <c r="B4910">
        <v>329351</v>
      </c>
      <c r="C4910">
        <v>2</v>
      </c>
      <c r="D4910">
        <v>310.87</v>
      </c>
    </row>
    <row r="4911" spans="1:4" x14ac:dyDescent="0.3">
      <c r="A4911">
        <v>1142626566</v>
      </c>
      <c r="B4911">
        <v>337168</v>
      </c>
      <c r="C4911">
        <v>2</v>
      </c>
      <c r="D4911">
        <v>545.49</v>
      </c>
    </row>
    <row r="4912" spans="1:4" x14ac:dyDescent="0.3">
      <c r="A4912">
        <v>2595161999</v>
      </c>
      <c r="B4912">
        <v>771228</v>
      </c>
      <c r="C4912">
        <v>2</v>
      </c>
      <c r="D4912">
        <v>83.18</v>
      </c>
    </row>
    <row r="4913" spans="1:4" x14ac:dyDescent="0.3">
      <c r="A4913">
        <v>8865698939</v>
      </c>
      <c r="B4913">
        <v>107548</v>
      </c>
      <c r="C4913">
        <v>2</v>
      </c>
      <c r="D4913">
        <v>891.6</v>
      </c>
    </row>
    <row r="4914" spans="1:4" x14ac:dyDescent="0.3">
      <c r="A4914">
        <v>1776582175</v>
      </c>
      <c r="B4914">
        <v>56589</v>
      </c>
      <c r="C4914">
        <v>2</v>
      </c>
      <c r="D4914">
        <v>517.77</v>
      </c>
    </row>
    <row r="4915" spans="1:4" x14ac:dyDescent="0.3">
      <c r="A4915">
        <v>7323157341</v>
      </c>
      <c r="B4915">
        <v>478531</v>
      </c>
      <c r="C4915">
        <v>1</v>
      </c>
      <c r="D4915">
        <v>825.46</v>
      </c>
    </row>
    <row r="4916" spans="1:4" x14ac:dyDescent="0.3">
      <c r="A4916">
        <v>8997413283</v>
      </c>
      <c r="B4916">
        <v>839170</v>
      </c>
      <c r="C4916">
        <v>2</v>
      </c>
      <c r="D4916">
        <v>481.63</v>
      </c>
    </row>
    <row r="4917" spans="1:4" x14ac:dyDescent="0.3">
      <c r="A4917">
        <v>2548452255</v>
      </c>
      <c r="B4917">
        <v>131136</v>
      </c>
      <c r="C4917">
        <v>3</v>
      </c>
      <c r="D4917">
        <v>37.799999999999997</v>
      </c>
    </row>
    <row r="4918" spans="1:4" x14ac:dyDescent="0.3">
      <c r="A4918">
        <v>7906839225</v>
      </c>
      <c r="B4918">
        <v>33955</v>
      </c>
      <c r="C4918">
        <v>3</v>
      </c>
      <c r="D4918">
        <v>186.08</v>
      </c>
    </row>
    <row r="4919" spans="1:4" x14ac:dyDescent="0.3">
      <c r="A4919">
        <v>4113927200</v>
      </c>
      <c r="B4919">
        <v>144124</v>
      </c>
      <c r="C4919">
        <v>3</v>
      </c>
      <c r="D4919">
        <v>162.66999999999999</v>
      </c>
    </row>
    <row r="4920" spans="1:4" x14ac:dyDescent="0.3">
      <c r="A4920">
        <v>4233626614</v>
      </c>
      <c r="B4920">
        <v>542300</v>
      </c>
      <c r="C4920">
        <v>3</v>
      </c>
      <c r="D4920">
        <v>255.35</v>
      </c>
    </row>
    <row r="4921" spans="1:4" x14ac:dyDescent="0.3">
      <c r="A4921">
        <v>2886463378</v>
      </c>
      <c r="B4921">
        <v>140489</v>
      </c>
      <c r="C4921">
        <v>2</v>
      </c>
      <c r="D4921">
        <v>650.20000000000005</v>
      </c>
    </row>
    <row r="4922" spans="1:4" x14ac:dyDescent="0.3">
      <c r="A4922">
        <v>1823348306</v>
      </c>
      <c r="B4922">
        <v>669378</v>
      </c>
      <c r="C4922">
        <v>2</v>
      </c>
      <c r="D4922">
        <v>212.14</v>
      </c>
    </row>
    <row r="4923" spans="1:4" x14ac:dyDescent="0.3">
      <c r="A4923">
        <v>8706556166</v>
      </c>
      <c r="B4923">
        <v>567671</v>
      </c>
      <c r="C4923">
        <v>2</v>
      </c>
      <c r="D4923">
        <v>418.48</v>
      </c>
    </row>
    <row r="4924" spans="1:4" x14ac:dyDescent="0.3">
      <c r="A4924">
        <v>5139433840</v>
      </c>
      <c r="B4924">
        <v>123983</v>
      </c>
      <c r="C4924">
        <v>2</v>
      </c>
      <c r="D4924">
        <v>785.67</v>
      </c>
    </row>
    <row r="4925" spans="1:4" x14ac:dyDescent="0.3">
      <c r="A4925">
        <v>769731596</v>
      </c>
      <c r="B4925">
        <v>837480</v>
      </c>
      <c r="C4925">
        <v>1</v>
      </c>
      <c r="D4925">
        <v>217.4</v>
      </c>
    </row>
    <row r="4926" spans="1:4" x14ac:dyDescent="0.3">
      <c r="A4926">
        <v>1346090496</v>
      </c>
      <c r="B4926">
        <v>659290</v>
      </c>
      <c r="C4926">
        <v>3</v>
      </c>
      <c r="D4926">
        <v>319.33999999999997</v>
      </c>
    </row>
    <row r="4927" spans="1:4" x14ac:dyDescent="0.3">
      <c r="A4927">
        <v>9339629293</v>
      </c>
      <c r="B4927">
        <v>542300</v>
      </c>
      <c r="C4927">
        <v>3</v>
      </c>
      <c r="D4927">
        <v>255.35</v>
      </c>
    </row>
    <row r="4928" spans="1:4" x14ac:dyDescent="0.3">
      <c r="A4928">
        <v>3043993017</v>
      </c>
      <c r="B4928">
        <v>451812</v>
      </c>
      <c r="C4928">
        <v>1</v>
      </c>
      <c r="D4928">
        <v>530.85</v>
      </c>
    </row>
    <row r="4929" spans="1:4" x14ac:dyDescent="0.3">
      <c r="A4929">
        <v>274863669</v>
      </c>
      <c r="B4929">
        <v>990993</v>
      </c>
      <c r="C4929">
        <v>1</v>
      </c>
      <c r="D4929">
        <v>263.7</v>
      </c>
    </row>
    <row r="4930" spans="1:4" x14ac:dyDescent="0.3">
      <c r="A4930">
        <v>3736611791</v>
      </c>
      <c r="B4930">
        <v>398340</v>
      </c>
      <c r="C4930">
        <v>3</v>
      </c>
      <c r="D4930">
        <v>651.92999999999995</v>
      </c>
    </row>
    <row r="4931" spans="1:4" x14ac:dyDescent="0.3">
      <c r="A4931">
        <v>9628875555</v>
      </c>
      <c r="B4931">
        <v>903336</v>
      </c>
      <c r="C4931">
        <v>1</v>
      </c>
      <c r="D4931">
        <v>551.88</v>
      </c>
    </row>
    <row r="4932" spans="1:4" x14ac:dyDescent="0.3">
      <c r="A4932">
        <v>6367306297</v>
      </c>
      <c r="B4932">
        <v>196719</v>
      </c>
      <c r="C4932">
        <v>3</v>
      </c>
      <c r="D4932">
        <v>217.5</v>
      </c>
    </row>
    <row r="4933" spans="1:4" x14ac:dyDescent="0.3">
      <c r="A4933">
        <v>4393113152</v>
      </c>
      <c r="B4933">
        <v>56589</v>
      </c>
      <c r="C4933">
        <v>1</v>
      </c>
      <c r="D4933">
        <v>517.77</v>
      </c>
    </row>
    <row r="4934" spans="1:4" x14ac:dyDescent="0.3">
      <c r="A4934">
        <v>1239928207</v>
      </c>
      <c r="B4934">
        <v>961614</v>
      </c>
      <c r="C4934">
        <v>2</v>
      </c>
      <c r="D4934">
        <v>227.22</v>
      </c>
    </row>
    <row r="4935" spans="1:4" x14ac:dyDescent="0.3">
      <c r="A4935">
        <v>5473002872</v>
      </c>
      <c r="B4935">
        <v>992178</v>
      </c>
      <c r="C4935">
        <v>2</v>
      </c>
      <c r="D4935">
        <v>632.42999999999995</v>
      </c>
    </row>
    <row r="4936" spans="1:4" x14ac:dyDescent="0.3">
      <c r="A4936">
        <v>6536847919</v>
      </c>
      <c r="B4936">
        <v>965755</v>
      </c>
      <c r="C4936">
        <v>2</v>
      </c>
      <c r="D4936">
        <v>532.57000000000005</v>
      </c>
    </row>
    <row r="4937" spans="1:4" x14ac:dyDescent="0.3">
      <c r="A4937">
        <v>5480709564</v>
      </c>
      <c r="B4937">
        <v>89084</v>
      </c>
      <c r="C4937">
        <v>1</v>
      </c>
      <c r="D4937">
        <v>598.83000000000004</v>
      </c>
    </row>
    <row r="4938" spans="1:4" x14ac:dyDescent="0.3">
      <c r="A4938">
        <v>1393100618</v>
      </c>
      <c r="B4938">
        <v>723678</v>
      </c>
      <c r="C4938">
        <v>3</v>
      </c>
      <c r="D4938">
        <v>675.46</v>
      </c>
    </row>
    <row r="4939" spans="1:4" x14ac:dyDescent="0.3">
      <c r="A4939">
        <v>6999330116</v>
      </c>
      <c r="B4939">
        <v>120385</v>
      </c>
      <c r="C4939">
        <v>3</v>
      </c>
      <c r="D4939">
        <v>597.91</v>
      </c>
    </row>
    <row r="4940" spans="1:4" x14ac:dyDescent="0.3">
      <c r="A4940">
        <v>7816842690</v>
      </c>
      <c r="B4940">
        <v>564692</v>
      </c>
      <c r="C4940">
        <v>1</v>
      </c>
      <c r="D4940">
        <v>215.65</v>
      </c>
    </row>
    <row r="4941" spans="1:4" x14ac:dyDescent="0.3">
      <c r="A4941">
        <v>3186586558</v>
      </c>
      <c r="B4941">
        <v>654297</v>
      </c>
      <c r="C4941">
        <v>3</v>
      </c>
      <c r="D4941">
        <v>13.25</v>
      </c>
    </row>
    <row r="4942" spans="1:4" x14ac:dyDescent="0.3">
      <c r="A4942">
        <v>7927955136</v>
      </c>
      <c r="B4942">
        <v>11422</v>
      </c>
      <c r="C4942">
        <v>1</v>
      </c>
      <c r="D4942">
        <v>127.16</v>
      </c>
    </row>
    <row r="4943" spans="1:4" x14ac:dyDescent="0.3">
      <c r="A4943">
        <v>3518172697</v>
      </c>
      <c r="B4943">
        <v>500633</v>
      </c>
      <c r="C4943">
        <v>1</v>
      </c>
      <c r="D4943">
        <v>154.5</v>
      </c>
    </row>
    <row r="4944" spans="1:4" x14ac:dyDescent="0.3">
      <c r="A4944">
        <v>4557188271</v>
      </c>
      <c r="B4944">
        <v>871592</v>
      </c>
      <c r="C4944">
        <v>1</v>
      </c>
      <c r="D4944">
        <v>870.29</v>
      </c>
    </row>
    <row r="4945" spans="1:4" x14ac:dyDescent="0.3">
      <c r="A4945">
        <v>2893244627</v>
      </c>
      <c r="B4945">
        <v>34200</v>
      </c>
      <c r="C4945">
        <v>2</v>
      </c>
      <c r="D4945">
        <v>319.8</v>
      </c>
    </row>
    <row r="4946" spans="1:4" x14ac:dyDescent="0.3">
      <c r="A4946">
        <v>1996683408</v>
      </c>
      <c r="B4946">
        <v>39154</v>
      </c>
      <c r="C4946">
        <v>2</v>
      </c>
      <c r="D4946">
        <v>946.86</v>
      </c>
    </row>
    <row r="4947" spans="1:4" x14ac:dyDescent="0.3">
      <c r="A4947">
        <v>1673794089</v>
      </c>
      <c r="B4947">
        <v>378287</v>
      </c>
      <c r="C4947">
        <v>3</v>
      </c>
      <c r="D4947">
        <v>332.84</v>
      </c>
    </row>
    <row r="4948" spans="1:4" x14ac:dyDescent="0.3">
      <c r="A4948">
        <v>9931161723</v>
      </c>
      <c r="B4948">
        <v>679865</v>
      </c>
      <c r="C4948">
        <v>2</v>
      </c>
      <c r="D4948">
        <v>347.91</v>
      </c>
    </row>
    <row r="4949" spans="1:4" x14ac:dyDescent="0.3">
      <c r="A4949">
        <v>856799416</v>
      </c>
      <c r="B4949">
        <v>611575</v>
      </c>
      <c r="C4949">
        <v>2</v>
      </c>
      <c r="D4949">
        <v>482.06</v>
      </c>
    </row>
    <row r="4950" spans="1:4" x14ac:dyDescent="0.3">
      <c r="A4950">
        <v>6668508959</v>
      </c>
      <c r="B4950">
        <v>137909</v>
      </c>
      <c r="C4950">
        <v>2</v>
      </c>
      <c r="D4950">
        <v>864.3</v>
      </c>
    </row>
    <row r="4951" spans="1:4" x14ac:dyDescent="0.3">
      <c r="A4951">
        <v>4914874727</v>
      </c>
      <c r="B4951">
        <v>240179</v>
      </c>
      <c r="C4951">
        <v>1</v>
      </c>
      <c r="D4951">
        <v>90.56</v>
      </c>
    </row>
    <row r="4952" spans="1:4" x14ac:dyDescent="0.3">
      <c r="A4952">
        <v>7869104895</v>
      </c>
      <c r="B4952">
        <v>820973</v>
      </c>
      <c r="C4952">
        <v>1</v>
      </c>
      <c r="D4952">
        <v>114.52</v>
      </c>
    </row>
    <row r="4953" spans="1:4" x14ac:dyDescent="0.3">
      <c r="A4953">
        <v>5094989752</v>
      </c>
      <c r="B4953">
        <v>478531</v>
      </c>
      <c r="C4953">
        <v>2</v>
      </c>
      <c r="D4953">
        <v>825.46</v>
      </c>
    </row>
    <row r="4954" spans="1:4" x14ac:dyDescent="0.3">
      <c r="A4954">
        <v>4305377896</v>
      </c>
      <c r="B4954">
        <v>799952</v>
      </c>
      <c r="C4954">
        <v>2</v>
      </c>
      <c r="D4954">
        <v>922.64</v>
      </c>
    </row>
    <row r="4955" spans="1:4" x14ac:dyDescent="0.3">
      <c r="A4955">
        <v>7017136473</v>
      </c>
      <c r="B4955">
        <v>953175</v>
      </c>
      <c r="C4955">
        <v>1</v>
      </c>
      <c r="D4955">
        <v>225.21</v>
      </c>
    </row>
    <row r="4956" spans="1:4" x14ac:dyDescent="0.3">
      <c r="A4956">
        <v>3303209513</v>
      </c>
      <c r="B4956">
        <v>183929</v>
      </c>
      <c r="C4956">
        <v>3</v>
      </c>
      <c r="D4956">
        <v>738.74</v>
      </c>
    </row>
    <row r="4957" spans="1:4" x14ac:dyDescent="0.3">
      <c r="A4957">
        <v>8607953669</v>
      </c>
      <c r="B4957">
        <v>34186</v>
      </c>
      <c r="C4957">
        <v>3</v>
      </c>
      <c r="D4957">
        <v>925.65</v>
      </c>
    </row>
    <row r="4958" spans="1:4" x14ac:dyDescent="0.3">
      <c r="A4958">
        <v>1940918101</v>
      </c>
      <c r="B4958">
        <v>140154</v>
      </c>
      <c r="C4958">
        <v>1</v>
      </c>
      <c r="D4958">
        <v>171.2</v>
      </c>
    </row>
    <row r="4959" spans="1:4" x14ac:dyDescent="0.3">
      <c r="A4959">
        <v>6494615659</v>
      </c>
      <c r="B4959">
        <v>757274</v>
      </c>
      <c r="C4959">
        <v>1</v>
      </c>
      <c r="D4959">
        <v>98.32</v>
      </c>
    </row>
    <row r="4960" spans="1:4" x14ac:dyDescent="0.3">
      <c r="A4960">
        <v>4280890409</v>
      </c>
      <c r="B4960">
        <v>89084</v>
      </c>
      <c r="C4960">
        <v>2</v>
      </c>
      <c r="D4960">
        <v>598.83000000000004</v>
      </c>
    </row>
    <row r="4961" spans="1:4" x14ac:dyDescent="0.3">
      <c r="A4961">
        <v>7598489331</v>
      </c>
      <c r="B4961">
        <v>425341</v>
      </c>
      <c r="C4961">
        <v>2</v>
      </c>
      <c r="D4961">
        <v>486.28</v>
      </c>
    </row>
    <row r="4962" spans="1:4" x14ac:dyDescent="0.3">
      <c r="A4962">
        <v>8755280486</v>
      </c>
      <c r="B4962">
        <v>589812</v>
      </c>
      <c r="C4962">
        <v>3</v>
      </c>
      <c r="D4962">
        <v>163.03</v>
      </c>
    </row>
    <row r="4963" spans="1:4" x14ac:dyDescent="0.3">
      <c r="A4963">
        <v>8281093933</v>
      </c>
      <c r="B4963">
        <v>642612</v>
      </c>
      <c r="C4963">
        <v>1</v>
      </c>
      <c r="D4963">
        <v>517.03</v>
      </c>
    </row>
    <row r="4964" spans="1:4" x14ac:dyDescent="0.3">
      <c r="A4964">
        <v>7415765726</v>
      </c>
      <c r="B4964">
        <v>647462</v>
      </c>
      <c r="C4964">
        <v>3</v>
      </c>
      <c r="D4964">
        <v>326.42</v>
      </c>
    </row>
    <row r="4965" spans="1:4" x14ac:dyDescent="0.3">
      <c r="A4965">
        <v>6266072804</v>
      </c>
      <c r="B4965">
        <v>196719</v>
      </c>
      <c r="C4965">
        <v>1</v>
      </c>
      <c r="D4965">
        <v>217.5</v>
      </c>
    </row>
    <row r="4966" spans="1:4" x14ac:dyDescent="0.3">
      <c r="A4966">
        <v>1542448934</v>
      </c>
      <c r="B4966">
        <v>118820</v>
      </c>
      <c r="C4966">
        <v>3</v>
      </c>
      <c r="D4966">
        <v>12.32</v>
      </c>
    </row>
    <row r="4967" spans="1:4" x14ac:dyDescent="0.3">
      <c r="A4967">
        <v>2896979776</v>
      </c>
      <c r="B4967">
        <v>992178</v>
      </c>
      <c r="C4967">
        <v>3</v>
      </c>
      <c r="D4967">
        <v>632.42999999999995</v>
      </c>
    </row>
    <row r="4968" spans="1:4" x14ac:dyDescent="0.3">
      <c r="A4968">
        <v>169867835</v>
      </c>
      <c r="B4968">
        <v>927651</v>
      </c>
      <c r="C4968">
        <v>3</v>
      </c>
      <c r="D4968">
        <v>426.72</v>
      </c>
    </row>
    <row r="4969" spans="1:4" x14ac:dyDescent="0.3">
      <c r="A4969">
        <v>9493456526</v>
      </c>
      <c r="B4969">
        <v>516376</v>
      </c>
      <c r="C4969">
        <v>3</v>
      </c>
      <c r="D4969">
        <v>877.43</v>
      </c>
    </row>
    <row r="4970" spans="1:4" x14ac:dyDescent="0.3">
      <c r="A4970">
        <v>9423261830</v>
      </c>
      <c r="B4970">
        <v>611575</v>
      </c>
      <c r="C4970">
        <v>1</v>
      </c>
      <c r="D4970">
        <v>482.06</v>
      </c>
    </row>
    <row r="4971" spans="1:4" x14ac:dyDescent="0.3">
      <c r="A4971">
        <v>5793453795</v>
      </c>
      <c r="B4971">
        <v>378676</v>
      </c>
      <c r="C4971">
        <v>2</v>
      </c>
      <c r="D4971">
        <v>881.42</v>
      </c>
    </row>
    <row r="4972" spans="1:4" x14ac:dyDescent="0.3">
      <c r="A4972">
        <v>2141680269</v>
      </c>
      <c r="B4972">
        <v>820541</v>
      </c>
      <c r="C4972">
        <v>1</v>
      </c>
      <c r="D4972">
        <v>576.22</v>
      </c>
    </row>
    <row r="4973" spans="1:4" x14ac:dyDescent="0.3">
      <c r="A4973">
        <v>6457122136</v>
      </c>
      <c r="B4973">
        <v>589812</v>
      </c>
      <c r="C4973">
        <v>3</v>
      </c>
      <c r="D4973">
        <v>163.03</v>
      </c>
    </row>
    <row r="4974" spans="1:4" x14ac:dyDescent="0.3">
      <c r="A4974">
        <v>8447536518</v>
      </c>
      <c r="B4974">
        <v>542300</v>
      </c>
      <c r="C4974">
        <v>2</v>
      </c>
      <c r="D4974">
        <v>255.35</v>
      </c>
    </row>
    <row r="4975" spans="1:4" x14ac:dyDescent="0.3">
      <c r="A4975">
        <v>3191672889</v>
      </c>
      <c r="B4975">
        <v>897083</v>
      </c>
      <c r="C4975">
        <v>2</v>
      </c>
      <c r="D4975">
        <v>972.69</v>
      </c>
    </row>
    <row r="4976" spans="1:4" x14ac:dyDescent="0.3">
      <c r="A4976">
        <v>2521995712</v>
      </c>
      <c r="B4976">
        <v>219598</v>
      </c>
      <c r="C4976">
        <v>3</v>
      </c>
      <c r="D4976">
        <v>367.08</v>
      </c>
    </row>
    <row r="4977" spans="1:4" x14ac:dyDescent="0.3">
      <c r="A4977">
        <v>8194578267</v>
      </c>
      <c r="B4977">
        <v>669378</v>
      </c>
      <c r="C4977">
        <v>2</v>
      </c>
      <c r="D4977">
        <v>212.14</v>
      </c>
    </row>
    <row r="4978" spans="1:4" x14ac:dyDescent="0.3">
      <c r="A4978">
        <v>2811341619</v>
      </c>
      <c r="B4978">
        <v>762527</v>
      </c>
      <c r="C4978">
        <v>1</v>
      </c>
      <c r="D4978">
        <v>690.08</v>
      </c>
    </row>
    <row r="4979" spans="1:4" x14ac:dyDescent="0.3">
      <c r="A4979">
        <v>5562576298</v>
      </c>
      <c r="B4979">
        <v>578097</v>
      </c>
      <c r="C4979">
        <v>2</v>
      </c>
      <c r="D4979">
        <v>267.61</v>
      </c>
    </row>
    <row r="4980" spans="1:4" x14ac:dyDescent="0.3">
      <c r="A4980">
        <v>7446009755</v>
      </c>
      <c r="B4980">
        <v>954722</v>
      </c>
      <c r="C4980">
        <v>3</v>
      </c>
      <c r="D4980">
        <v>616.45000000000005</v>
      </c>
    </row>
    <row r="4981" spans="1:4" x14ac:dyDescent="0.3">
      <c r="A4981">
        <v>7343262659</v>
      </c>
      <c r="B4981">
        <v>492958</v>
      </c>
      <c r="C4981">
        <v>1</v>
      </c>
      <c r="D4981">
        <v>84.2</v>
      </c>
    </row>
    <row r="4982" spans="1:4" x14ac:dyDescent="0.3">
      <c r="A4982">
        <v>7147677361</v>
      </c>
      <c r="B4982">
        <v>490939</v>
      </c>
      <c r="C4982">
        <v>1</v>
      </c>
      <c r="D4982">
        <v>80.25</v>
      </c>
    </row>
    <row r="4983" spans="1:4" x14ac:dyDescent="0.3">
      <c r="A4983">
        <v>8732072897</v>
      </c>
      <c r="B4983">
        <v>366066</v>
      </c>
      <c r="C4983">
        <v>2</v>
      </c>
      <c r="D4983">
        <v>918.58</v>
      </c>
    </row>
    <row r="4984" spans="1:4" x14ac:dyDescent="0.3">
      <c r="A4984">
        <v>6418604551</v>
      </c>
      <c r="B4984">
        <v>243235</v>
      </c>
      <c r="C4984">
        <v>2</v>
      </c>
      <c r="D4984">
        <v>109.03</v>
      </c>
    </row>
    <row r="4985" spans="1:4" x14ac:dyDescent="0.3">
      <c r="A4985">
        <v>4989511905</v>
      </c>
      <c r="B4985">
        <v>373536</v>
      </c>
      <c r="C4985">
        <v>3</v>
      </c>
      <c r="D4985">
        <v>494.17</v>
      </c>
    </row>
    <row r="4986" spans="1:4" x14ac:dyDescent="0.3">
      <c r="A4986">
        <v>2520527893</v>
      </c>
      <c r="B4986">
        <v>18035</v>
      </c>
      <c r="C4986">
        <v>3</v>
      </c>
      <c r="D4986">
        <v>968.94</v>
      </c>
    </row>
    <row r="4987" spans="1:4" x14ac:dyDescent="0.3">
      <c r="A4987">
        <v>4753989820</v>
      </c>
      <c r="B4987">
        <v>672059</v>
      </c>
      <c r="C4987">
        <v>1</v>
      </c>
      <c r="D4987">
        <v>672.73</v>
      </c>
    </row>
    <row r="4988" spans="1:4" x14ac:dyDescent="0.3">
      <c r="A4988">
        <v>8285547588</v>
      </c>
      <c r="B4988">
        <v>264803</v>
      </c>
      <c r="C4988">
        <v>2</v>
      </c>
      <c r="D4988">
        <v>995.98</v>
      </c>
    </row>
    <row r="4989" spans="1:4" x14ac:dyDescent="0.3">
      <c r="A4989">
        <v>5824924668</v>
      </c>
      <c r="B4989">
        <v>382511</v>
      </c>
      <c r="C4989">
        <v>3</v>
      </c>
      <c r="D4989">
        <v>702.54</v>
      </c>
    </row>
    <row r="4990" spans="1:4" x14ac:dyDescent="0.3">
      <c r="A4990">
        <v>7703854141</v>
      </c>
      <c r="B4990">
        <v>990993</v>
      </c>
      <c r="C4990">
        <v>3</v>
      </c>
      <c r="D4990">
        <v>263.7</v>
      </c>
    </row>
    <row r="4991" spans="1:4" x14ac:dyDescent="0.3">
      <c r="A4991">
        <v>7380361209</v>
      </c>
      <c r="B4991">
        <v>487065</v>
      </c>
      <c r="C4991">
        <v>2</v>
      </c>
      <c r="D4991">
        <v>374.68</v>
      </c>
    </row>
    <row r="4992" spans="1:4" x14ac:dyDescent="0.3">
      <c r="A4992">
        <v>5053033745</v>
      </c>
      <c r="B4992">
        <v>803607</v>
      </c>
      <c r="C4992">
        <v>1</v>
      </c>
      <c r="D4992">
        <v>949.73</v>
      </c>
    </row>
    <row r="4993" spans="1:4" x14ac:dyDescent="0.3">
      <c r="A4993">
        <v>4859489972</v>
      </c>
      <c r="B4993">
        <v>848226</v>
      </c>
      <c r="C4993">
        <v>3</v>
      </c>
      <c r="D4993">
        <v>209.59</v>
      </c>
    </row>
    <row r="4994" spans="1:4" x14ac:dyDescent="0.3">
      <c r="A4994">
        <v>9690396315</v>
      </c>
      <c r="B4994">
        <v>812607</v>
      </c>
      <c r="C4994">
        <v>2</v>
      </c>
      <c r="D4994">
        <v>416.65</v>
      </c>
    </row>
    <row r="4995" spans="1:4" x14ac:dyDescent="0.3">
      <c r="A4995">
        <v>448732557</v>
      </c>
      <c r="B4995">
        <v>689769</v>
      </c>
      <c r="C4995">
        <v>1</v>
      </c>
      <c r="D4995">
        <v>46.62</v>
      </c>
    </row>
    <row r="4996" spans="1:4" x14ac:dyDescent="0.3">
      <c r="A4996">
        <v>4927306668</v>
      </c>
      <c r="B4996">
        <v>540618</v>
      </c>
      <c r="C4996">
        <v>2</v>
      </c>
      <c r="D4996">
        <v>317.05</v>
      </c>
    </row>
    <row r="4997" spans="1:4" x14ac:dyDescent="0.3">
      <c r="A4997">
        <v>1669690997</v>
      </c>
      <c r="B4997">
        <v>925482</v>
      </c>
      <c r="C4997">
        <v>3</v>
      </c>
      <c r="D4997">
        <v>475.04</v>
      </c>
    </row>
    <row r="4998" spans="1:4" x14ac:dyDescent="0.3">
      <c r="A4998">
        <v>8340761903</v>
      </c>
      <c r="B4998">
        <v>124290</v>
      </c>
      <c r="C4998">
        <v>2</v>
      </c>
      <c r="D4998">
        <v>39.65</v>
      </c>
    </row>
    <row r="4999" spans="1:4" x14ac:dyDescent="0.3">
      <c r="A4999">
        <v>5936301790</v>
      </c>
      <c r="B4999">
        <v>491314</v>
      </c>
      <c r="C4999">
        <v>3</v>
      </c>
      <c r="D4999">
        <v>973.44</v>
      </c>
    </row>
    <row r="5000" spans="1:4" x14ac:dyDescent="0.3">
      <c r="A5000">
        <v>5710579377</v>
      </c>
      <c r="B5000">
        <v>319388</v>
      </c>
      <c r="C5000">
        <v>2</v>
      </c>
      <c r="D5000">
        <v>657.8</v>
      </c>
    </row>
    <row r="5001" spans="1:4" x14ac:dyDescent="0.3">
      <c r="A5001">
        <v>2494813730</v>
      </c>
      <c r="B5001">
        <v>136533</v>
      </c>
      <c r="C5001">
        <v>1</v>
      </c>
      <c r="D5001">
        <v>826.21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56E2-A2A0-4C74-BE30-D7F44196413D}">
  <dimension ref="A1:J269"/>
  <sheetViews>
    <sheetView workbookViewId="0"/>
  </sheetViews>
  <sheetFormatPr defaultRowHeight="14.4" x14ac:dyDescent="0.3"/>
  <cols>
    <col min="1" max="1" width="12.21875" bestFit="1" customWidth="1"/>
    <col min="2" max="2" width="15.77734375" bestFit="1" customWidth="1"/>
    <col min="3" max="3" width="18.33203125" bestFit="1" customWidth="1"/>
    <col min="4" max="4" width="28.88671875" bestFit="1" customWidth="1"/>
    <col min="5" max="5" width="7.5546875" bestFit="1" customWidth="1"/>
    <col min="6" max="6" width="8" bestFit="1" customWidth="1"/>
    <col min="7" max="7" width="19.21875" bestFit="1" customWidth="1"/>
    <col min="8" max="8" width="15.44140625" bestFit="1" customWidth="1"/>
    <col min="9" max="9" width="16.6640625" bestFit="1" customWidth="1"/>
    <col min="10" max="10" width="17" bestFit="1" customWidth="1"/>
  </cols>
  <sheetData>
    <row r="1" spans="1:10" x14ac:dyDescent="0.3">
      <c r="A1" t="s">
        <v>7834</v>
      </c>
      <c r="B1" t="s">
        <v>7835</v>
      </c>
      <c r="C1" t="s">
        <v>7836</v>
      </c>
      <c r="D1" t="s">
        <v>7837</v>
      </c>
      <c r="E1" t="s">
        <v>7838</v>
      </c>
      <c r="F1" t="s">
        <v>7839</v>
      </c>
      <c r="G1" t="s">
        <v>7840</v>
      </c>
      <c r="H1" t="s">
        <v>7841</v>
      </c>
      <c r="I1" t="s">
        <v>7842</v>
      </c>
      <c r="J1" t="s">
        <v>7843</v>
      </c>
    </row>
    <row r="2" spans="1:10" x14ac:dyDescent="0.3">
      <c r="A2">
        <v>153019</v>
      </c>
      <c r="B2" t="s">
        <v>7844</v>
      </c>
      <c r="C2" t="s">
        <v>7845</v>
      </c>
      <c r="D2" t="s">
        <v>7846</v>
      </c>
      <c r="E2">
        <v>947.95</v>
      </c>
      <c r="F2">
        <v>1263.93</v>
      </c>
      <c r="G2">
        <v>25</v>
      </c>
      <c r="H2">
        <v>3</v>
      </c>
      <c r="I2">
        <v>13</v>
      </c>
      <c r="J2">
        <v>88</v>
      </c>
    </row>
    <row r="3" spans="1:10" x14ac:dyDescent="0.3">
      <c r="A3">
        <v>11422</v>
      </c>
      <c r="B3" t="s">
        <v>7847</v>
      </c>
      <c r="C3" t="s">
        <v>7845</v>
      </c>
      <c r="D3" t="s">
        <v>7848</v>
      </c>
      <c r="E3">
        <v>127.16</v>
      </c>
      <c r="F3">
        <v>169.55</v>
      </c>
      <c r="G3">
        <v>25</v>
      </c>
      <c r="H3">
        <v>3</v>
      </c>
      <c r="I3">
        <v>20</v>
      </c>
      <c r="J3">
        <v>65</v>
      </c>
    </row>
    <row r="4" spans="1:10" x14ac:dyDescent="0.3">
      <c r="A4">
        <v>669378</v>
      </c>
      <c r="B4" t="s">
        <v>7847</v>
      </c>
      <c r="C4" t="s">
        <v>7845</v>
      </c>
      <c r="D4" t="s">
        <v>7849</v>
      </c>
      <c r="E4">
        <v>212.14</v>
      </c>
      <c r="F4">
        <v>282.85000000000002</v>
      </c>
      <c r="G4">
        <v>25</v>
      </c>
      <c r="H4">
        <v>3</v>
      </c>
      <c r="I4">
        <v>23</v>
      </c>
      <c r="J4">
        <v>70</v>
      </c>
    </row>
    <row r="5" spans="1:10" x14ac:dyDescent="0.3">
      <c r="A5">
        <v>848226</v>
      </c>
      <c r="B5" t="s">
        <v>7850</v>
      </c>
      <c r="C5" t="s">
        <v>7845</v>
      </c>
      <c r="D5" t="s">
        <v>7851</v>
      </c>
      <c r="E5">
        <v>209.59</v>
      </c>
      <c r="F5">
        <v>279.45</v>
      </c>
      <c r="G5">
        <v>25</v>
      </c>
      <c r="H5">
        <v>3</v>
      </c>
      <c r="I5">
        <v>10</v>
      </c>
      <c r="J5">
        <v>51</v>
      </c>
    </row>
    <row r="6" spans="1:10" x14ac:dyDescent="0.3">
      <c r="A6">
        <v>890623</v>
      </c>
      <c r="B6" t="s">
        <v>7844</v>
      </c>
      <c r="C6" t="s">
        <v>7845</v>
      </c>
      <c r="D6" t="s">
        <v>7852</v>
      </c>
      <c r="E6">
        <v>354.52</v>
      </c>
      <c r="F6">
        <v>472.69</v>
      </c>
      <c r="G6">
        <v>25</v>
      </c>
      <c r="H6">
        <v>3</v>
      </c>
      <c r="I6">
        <v>27</v>
      </c>
      <c r="J6">
        <v>55</v>
      </c>
    </row>
    <row r="7" spans="1:10" x14ac:dyDescent="0.3">
      <c r="A7">
        <v>965755</v>
      </c>
      <c r="B7" t="s">
        <v>7853</v>
      </c>
      <c r="C7" t="s">
        <v>7845</v>
      </c>
      <c r="D7" t="s">
        <v>7854</v>
      </c>
      <c r="E7">
        <v>532.57000000000005</v>
      </c>
      <c r="F7">
        <v>710.09</v>
      </c>
      <c r="G7">
        <v>25</v>
      </c>
      <c r="H7">
        <v>3</v>
      </c>
      <c r="I7">
        <v>21</v>
      </c>
      <c r="J7">
        <v>91</v>
      </c>
    </row>
    <row r="8" spans="1:10" x14ac:dyDescent="0.3">
      <c r="A8">
        <v>222892</v>
      </c>
      <c r="B8" t="s">
        <v>7850</v>
      </c>
      <c r="C8" t="s">
        <v>7845</v>
      </c>
      <c r="D8" t="s">
        <v>7855</v>
      </c>
      <c r="E8">
        <v>869.22</v>
      </c>
      <c r="F8">
        <v>1158.96</v>
      </c>
      <c r="G8">
        <v>25</v>
      </c>
      <c r="H8">
        <v>3</v>
      </c>
      <c r="I8">
        <v>28</v>
      </c>
      <c r="J8">
        <v>88</v>
      </c>
    </row>
    <row r="9" spans="1:10" x14ac:dyDescent="0.3">
      <c r="A9">
        <v>516376</v>
      </c>
      <c r="B9" t="s">
        <v>7844</v>
      </c>
      <c r="C9" t="s">
        <v>7845</v>
      </c>
      <c r="D9" t="s">
        <v>7856</v>
      </c>
      <c r="E9">
        <v>877.43</v>
      </c>
      <c r="F9">
        <v>1169.9100000000001</v>
      </c>
      <c r="G9">
        <v>25</v>
      </c>
      <c r="H9">
        <v>3</v>
      </c>
      <c r="I9">
        <v>21</v>
      </c>
      <c r="J9">
        <v>71</v>
      </c>
    </row>
    <row r="10" spans="1:10" x14ac:dyDescent="0.3">
      <c r="A10">
        <v>39154</v>
      </c>
      <c r="B10" t="s">
        <v>7857</v>
      </c>
      <c r="C10" t="s">
        <v>7845</v>
      </c>
      <c r="D10" t="s">
        <v>7858</v>
      </c>
      <c r="E10">
        <v>946.86</v>
      </c>
      <c r="F10">
        <v>1262.48</v>
      </c>
      <c r="G10">
        <v>25</v>
      </c>
      <c r="H10">
        <v>3</v>
      </c>
      <c r="I10">
        <v>21</v>
      </c>
      <c r="J10">
        <v>84</v>
      </c>
    </row>
    <row r="11" spans="1:10" x14ac:dyDescent="0.3">
      <c r="A11">
        <v>34186</v>
      </c>
      <c r="B11" t="s">
        <v>7857</v>
      </c>
      <c r="C11" t="s">
        <v>7845</v>
      </c>
      <c r="D11" t="s">
        <v>7859</v>
      </c>
      <c r="E11">
        <v>925.65</v>
      </c>
      <c r="F11">
        <v>1234.2</v>
      </c>
      <c r="G11">
        <v>25</v>
      </c>
      <c r="H11">
        <v>3</v>
      </c>
      <c r="I11">
        <v>27</v>
      </c>
      <c r="J11">
        <v>74</v>
      </c>
    </row>
    <row r="12" spans="1:10" x14ac:dyDescent="0.3">
      <c r="A12">
        <v>196719</v>
      </c>
      <c r="B12" t="s">
        <v>7853</v>
      </c>
      <c r="C12" t="s">
        <v>7845</v>
      </c>
      <c r="D12" t="s">
        <v>7860</v>
      </c>
      <c r="E12">
        <v>217.5</v>
      </c>
      <c r="F12">
        <v>290</v>
      </c>
      <c r="G12">
        <v>25</v>
      </c>
      <c r="H12">
        <v>3</v>
      </c>
      <c r="I12">
        <v>15</v>
      </c>
      <c r="J12">
        <v>91</v>
      </c>
    </row>
    <row r="13" spans="1:10" x14ac:dyDescent="0.3">
      <c r="A13">
        <v>478531</v>
      </c>
      <c r="B13" t="s">
        <v>7861</v>
      </c>
      <c r="C13" t="s">
        <v>7845</v>
      </c>
      <c r="D13" t="s">
        <v>7862</v>
      </c>
      <c r="E13">
        <v>825.46</v>
      </c>
      <c r="F13">
        <v>1100.6099999999999</v>
      </c>
      <c r="G13">
        <v>25</v>
      </c>
      <c r="H13">
        <v>3</v>
      </c>
      <c r="I13">
        <v>24</v>
      </c>
      <c r="J13">
        <v>90</v>
      </c>
    </row>
    <row r="14" spans="1:10" x14ac:dyDescent="0.3">
      <c r="A14">
        <v>812607</v>
      </c>
      <c r="B14" t="s">
        <v>7847</v>
      </c>
      <c r="C14" t="s">
        <v>7845</v>
      </c>
      <c r="D14" t="s">
        <v>7863</v>
      </c>
      <c r="E14">
        <v>416.65</v>
      </c>
      <c r="F14">
        <v>555.53</v>
      </c>
      <c r="G14">
        <v>25</v>
      </c>
      <c r="H14">
        <v>3</v>
      </c>
      <c r="I14">
        <v>11</v>
      </c>
      <c r="J14">
        <v>63</v>
      </c>
    </row>
    <row r="15" spans="1:10" x14ac:dyDescent="0.3">
      <c r="A15">
        <v>818990</v>
      </c>
      <c r="B15" t="s">
        <v>7850</v>
      </c>
      <c r="C15" t="s">
        <v>7845</v>
      </c>
      <c r="D15" t="s">
        <v>7864</v>
      </c>
      <c r="E15">
        <v>163.55000000000001</v>
      </c>
      <c r="F15">
        <v>218.07</v>
      </c>
      <c r="G15">
        <v>25</v>
      </c>
      <c r="H15">
        <v>3</v>
      </c>
      <c r="I15">
        <v>22</v>
      </c>
      <c r="J15">
        <v>92</v>
      </c>
    </row>
    <row r="16" spans="1:10" x14ac:dyDescent="0.3">
      <c r="A16">
        <v>14145</v>
      </c>
      <c r="B16" t="s">
        <v>7865</v>
      </c>
      <c r="C16" t="s">
        <v>7845</v>
      </c>
      <c r="D16" t="s">
        <v>7866</v>
      </c>
      <c r="E16">
        <v>630.84</v>
      </c>
      <c r="F16">
        <v>841.12</v>
      </c>
      <c r="G16">
        <v>25</v>
      </c>
      <c r="H16">
        <v>3</v>
      </c>
      <c r="I16">
        <v>14</v>
      </c>
      <c r="J16">
        <v>53</v>
      </c>
    </row>
    <row r="17" spans="1:10" x14ac:dyDescent="0.3">
      <c r="A17">
        <v>349294</v>
      </c>
      <c r="B17" t="s">
        <v>7844</v>
      </c>
      <c r="C17" t="s">
        <v>7845</v>
      </c>
      <c r="D17" t="s">
        <v>7867</v>
      </c>
      <c r="E17">
        <v>934.75</v>
      </c>
      <c r="F17">
        <v>1246.33</v>
      </c>
      <c r="G17">
        <v>25</v>
      </c>
      <c r="H17">
        <v>3</v>
      </c>
      <c r="I17">
        <v>25</v>
      </c>
      <c r="J17">
        <v>70</v>
      </c>
    </row>
    <row r="18" spans="1:10" x14ac:dyDescent="0.3">
      <c r="A18">
        <v>847349</v>
      </c>
      <c r="B18" t="s">
        <v>7847</v>
      </c>
      <c r="C18" t="s">
        <v>7845</v>
      </c>
      <c r="D18" t="s">
        <v>7868</v>
      </c>
      <c r="E18">
        <v>781.08</v>
      </c>
      <c r="F18">
        <v>1041.44</v>
      </c>
      <c r="G18">
        <v>25</v>
      </c>
      <c r="H18">
        <v>3</v>
      </c>
      <c r="I18">
        <v>26</v>
      </c>
      <c r="J18">
        <v>69</v>
      </c>
    </row>
    <row r="19" spans="1:10" x14ac:dyDescent="0.3">
      <c r="A19">
        <v>871592</v>
      </c>
      <c r="B19" t="s">
        <v>7861</v>
      </c>
      <c r="C19" t="s">
        <v>7845</v>
      </c>
      <c r="D19" t="s">
        <v>7869</v>
      </c>
      <c r="E19">
        <v>870.29</v>
      </c>
      <c r="F19">
        <v>1160.3900000000001</v>
      </c>
      <c r="G19">
        <v>25</v>
      </c>
      <c r="H19">
        <v>3</v>
      </c>
      <c r="I19">
        <v>25</v>
      </c>
      <c r="J19">
        <v>50</v>
      </c>
    </row>
    <row r="20" spans="1:10" x14ac:dyDescent="0.3">
      <c r="A20">
        <v>284460</v>
      </c>
      <c r="B20" t="s">
        <v>7847</v>
      </c>
      <c r="C20" t="s">
        <v>7845</v>
      </c>
      <c r="D20" t="s">
        <v>7870</v>
      </c>
      <c r="E20">
        <v>505.95</v>
      </c>
      <c r="F20">
        <v>674.6</v>
      </c>
      <c r="G20">
        <v>25</v>
      </c>
      <c r="H20">
        <v>3</v>
      </c>
      <c r="I20">
        <v>21</v>
      </c>
      <c r="J20">
        <v>85</v>
      </c>
    </row>
    <row r="21" spans="1:10" x14ac:dyDescent="0.3">
      <c r="A21">
        <v>473929</v>
      </c>
      <c r="B21" t="s">
        <v>7861</v>
      </c>
      <c r="C21" t="s">
        <v>7845</v>
      </c>
      <c r="D21" t="s">
        <v>7871</v>
      </c>
      <c r="E21">
        <v>440.19</v>
      </c>
      <c r="F21">
        <v>586.91999999999996</v>
      </c>
      <c r="G21">
        <v>25</v>
      </c>
      <c r="H21">
        <v>3</v>
      </c>
      <c r="I21">
        <v>19</v>
      </c>
      <c r="J21">
        <v>70</v>
      </c>
    </row>
    <row r="22" spans="1:10" x14ac:dyDescent="0.3">
      <c r="A22">
        <v>77308</v>
      </c>
      <c r="B22" t="s">
        <v>7844</v>
      </c>
      <c r="C22" t="s">
        <v>7845</v>
      </c>
      <c r="D22" t="s">
        <v>7872</v>
      </c>
      <c r="E22">
        <v>223.27</v>
      </c>
      <c r="F22">
        <v>297.69</v>
      </c>
      <c r="G22">
        <v>25</v>
      </c>
      <c r="H22">
        <v>3</v>
      </c>
      <c r="I22">
        <v>29</v>
      </c>
      <c r="J22">
        <v>91</v>
      </c>
    </row>
    <row r="23" spans="1:10" x14ac:dyDescent="0.3">
      <c r="A23">
        <v>654297</v>
      </c>
      <c r="B23" t="s">
        <v>7847</v>
      </c>
      <c r="C23" t="s">
        <v>7845</v>
      </c>
      <c r="D23" t="s">
        <v>7873</v>
      </c>
      <c r="E23">
        <v>13.25</v>
      </c>
      <c r="F23">
        <v>17.670000000000002</v>
      </c>
      <c r="G23">
        <v>25</v>
      </c>
      <c r="H23">
        <v>3</v>
      </c>
      <c r="I23">
        <v>20</v>
      </c>
      <c r="J23">
        <v>86</v>
      </c>
    </row>
    <row r="24" spans="1:10" x14ac:dyDescent="0.3">
      <c r="A24">
        <v>70969</v>
      </c>
      <c r="B24" t="s">
        <v>7861</v>
      </c>
      <c r="C24" t="s">
        <v>7845</v>
      </c>
      <c r="D24" t="s">
        <v>7874</v>
      </c>
      <c r="E24">
        <v>631.70000000000005</v>
      </c>
      <c r="F24">
        <v>842.27</v>
      </c>
      <c r="G24">
        <v>25</v>
      </c>
      <c r="H24">
        <v>3</v>
      </c>
      <c r="I24">
        <v>25</v>
      </c>
      <c r="J24">
        <v>96</v>
      </c>
    </row>
    <row r="25" spans="1:10" x14ac:dyDescent="0.3">
      <c r="A25">
        <v>552883</v>
      </c>
      <c r="B25" t="s">
        <v>7847</v>
      </c>
      <c r="C25" t="s">
        <v>7845</v>
      </c>
      <c r="D25" t="s">
        <v>7875</v>
      </c>
      <c r="E25">
        <v>888.16</v>
      </c>
      <c r="F25">
        <v>1184.21</v>
      </c>
      <c r="G25">
        <v>25</v>
      </c>
      <c r="H25">
        <v>3</v>
      </c>
      <c r="I25">
        <v>18</v>
      </c>
      <c r="J25">
        <v>94</v>
      </c>
    </row>
    <row r="26" spans="1:10" x14ac:dyDescent="0.3">
      <c r="A26">
        <v>952124</v>
      </c>
      <c r="B26" t="s">
        <v>7844</v>
      </c>
      <c r="C26" t="s">
        <v>7845</v>
      </c>
      <c r="D26" t="s">
        <v>7876</v>
      </c>
      <c r="E26">
        <v>127.08</v>
      </c>
      <c r="F26">
        <v>169.44</v>
      </c>
      <c r="G26">
        <v>25</v>
      </c>
      <c r="H26">
        <v>3</v>
      </c>
      <c r="I26">
        <v>15</v>
      </c>
      <c r="J26">
        <v>50</v>
      </c>
    </row>
    <row r="27" spans="1:10" x14ac:dyDescent="0.3">
      <c r="A27">
        <v>397973</v>
      </c>
      <c r="B27" t="s">
        <v>7853</v>
      </c>
      <c r="C27" t="s">
        <v>7845</v>
      </c>
      <c r="D27" t="s">
        <v>7877</v>
      </c>
      <c r="E27">
        <v>728.73</v>
      </c>
      <c r="F27">
        <v>971.64</v>
      </c>
      <c r="G27">
        <v>25</v>
      </c>
      <c r="H27">
        <v>3</v>
      </c>
      <c r="I27">
        <v>27</v>
      </c>
      <c r="J27">
        <v>82</v>
      </c>
    </row>
    <row r="28" spans="1:10" x14ac:dyDescent="0.3">
      <c r="A28">
        <v>555121</v>
      </c>
      <c r="B28" t="s">
        <v>7861</v>
      </c>
      <c r="C28" t="s">
        <v>7845</v>
      </c>
      <c r="D28" t="s">
        <v>7878</v>
      </c>
      <c r="E28">
        <v>354.91</v>
      </c>
      <c r="F28">
        <v>473.21</v>
      </c>
      <c r="G28">
        <v>25</v>
      </c>
      <c r="H28">
        <v>3</v>
      </c>
      <c r="I28">
        <v>30</v>
      </c>
      <c r="J28">
        <v>67</v>
      </c>
    </row>
    <row r="29" spans="1:10" x14ac:dyDescent="0.3">
      <c r="A29">
        <v>818522</v>
      </c>
      <c r="B29" t="s">
        <v>7879</v>
      </c>
      <c r="C29" t="s">
        <v>7880</v>
      </c>
      <c r="D29" t="s">
        <v>7881</v>
      </c>
      <c r="E29">
        <v>96.09</v>
      </c>
      <c r="F29">
        <v>120.11</v>
      </c>
      <c r="G29">
        <v>20</v>
      </c>
      <c r="H29">
        <v>7</v>
      </c>
      <c r="I29">
        <v>12</v>
      </c>
      <c r="J29">
        <v>90</v>
      </c>
    </row>
    <row r="30" spans="1:10" x14ac:dyDescent="0.3">
      <c r="A30">
        <v>462526</v>
      </c>
      <c r="B30" t="s">
        <v>7882</v>
      </c>
      <c r="C30" t="s">
        <v>7880</v>
      </c>
      <c r="D30" t="s">
        <v>7883</v>
      </c>
      <c r="E30">
        <v>449.97</v>
      </c>
      <c r="F30">
        <v>562.46</v>
      </c>
      <c r="G30">
        <v>20</v>
      </c>
      <c r="H30">
        <v>7</v>
      </c>
      <c r="I30">
        <v>25</v>
      </c>
      <c r="J30">
        <v>69</v>
      </c>
    </row>
    <row r="31" spans="1:10" x14ac:dyDescent="0.3">
      <c r="A31">
        <v>376447</v>
      </c>
      <c r="B31" t="s">
        <v>7884</v>
      </c>
      <c r="C31" t="s">
        <v>7880</v>
      </c>
      <c r="D31" t="s">
        <v>7885</v>
      </c>
      <c r="E31">
        <v>724.84</v>
      </c>
      <c r="F31">
        <v>906.05</v>
      </c>
      <c r="G31">
        <v>20</v>
      </c>
      <c r="H31">
        <v>7</v>
      </c>
      <c r="I31">
        <v>17</v>
      </c>
      <c r="J31">
        <v>64</v>
      </c>
    </row>
    <row r="32" spans="1:10" x14ac:dyDescent="0.3">
      <c r="A32">
        <v>217710</v>
      </c>
      <c r="B32" t="s">
        <v>7886</v>
      </c>
      <c r="C32" t="s">
        <v>7880</v>
      </c>
      <c r="D32" t="s">
        <v>7887</v>
      </c>
      <c r="E32">
        <v>58.59</v>
      </c>
      <c r="F32">
        <v>73.239999999999995</v>
      </c>
      <c r="G32">
        <v>20</v>
      </c>
      <c r="H32">
        <v>7</v>
      </c>
      <c r="I32">
        <v>19</v>
      </c>
      <c r="J32">
        <v>53</v>
      </c>
    </row>
    <row r="33" spans="1:10" x14ac:dyDescent="0.3">
      <c r="A33">
        <v>146840</v>
      </c>
      <c r="B33" t="s">
        <v>7888</v>
      </c>
      <c r="C33" t="s">
        <v>7880</v>
      </c>
      <c r="D33" t="s">
        <v>7889</v>
      </c>
      <c r="E33">
        <v>786.85</v>
      </c>
      <c r="F33">
        <v>983.56</v>
      </c>
      <c r="G33">
        <v>20</v>
      </c>
      <c r="H33">
        <v>7</v>
      </c>
      <c r="I33">
        <v>19</v>
      </c>
      <c r="J33">
        <v>89</v>
      </c>
    </row>
    <row r="34" spans="1:10" x14ac:dyDescent="0.3">
      <c r="A34">
        <v>89084</v>
      </c>
      <c r="B34" t="s">
        <v>7890</v>
      </c>
      <c r="C34" t="s">
        <v>7880</v>
      </c>
      <c r="D34" t="s">
        <v>7891</v>
      </c>
      <c r="E34">
        <v>598.83000000000004</v>
      </c>
      <c r="F34">
        <v>748.54</v>
      </c>
      <c r="G34">
        <v>20</v>
      </c>
      <c r="H34">
        <v>7</v>
      </c>
      <c r="I34">
        <v>27</v>
      </c>
      <c r="J34">
        <v>74</v>
      </c>
    </row>
    <row r="35" spans="1:10" x14ac:dyDescent="0.3">
      <c r="A35">
        <v>888807</v>
      </c>
      <c r="B35" t="s">
        <v>7888</v>
      </c>
      <c r="C35" t="s">
        <v>7880</v>
      </c>
      <c r="D35" t="s">
        <v>7892</v>
      </c>
      <c r="E35">
        <v>230.58</v>
      </c>
      <c r="F35">
        <v>288.23</v>
      </c>
      <c r="G35">
        <v>20</v>
      </c>
      <c r="H35">
        <v>7</v>
      </c>
      <c r="I35">
        <v>13</v>
      </c>
      <c r="J35">
        <v>91</v>
      </c>
    </row>
    <row r="36" spans="1:10" x14ac:dyDescent="0.3">
      <c r="A36">
        <v>136533</v>
      </c>
      <c r="B36" t="s">
        <v>7886</v>
      </c>
      <c r="C36" t="s">
        <v>7880</v>
      </c>
      <c r="D36" t="s">
        <v>7893</v>
      </c>
      <c r="E36">
        <v>826.21</v>
      </c>
      <c r="F36">
        <v>1032.76</v>
      </c>
      <c r="G36">
        <v>20</v>
      </c>
      <c r="H36">
        <v>7</v>
      </c>
      <c r="I36">
        <v>15</v>
      </c>
      <c r="J36">
        <v>75</v>
      </c>
    </row>
    <row r="37" spans="1:10" x14ac:dyDescent="0.3">
      <c r="A37">
        <v>714999</v>
      </c>
      <c r="B37" t="s">
        <v>7888</v>
      </c>
      <c r="C37" t="s">
        <v>7880</v>
      </c>
      <c r="D37" t="s">
        <v>7894</v>
      </c>
      <c r="E37">
        <v>882.51</v>
      </c>
      <c r="F37">
        <v>1103.1400000000001</v>
      </c>
      <c r="G37">
        <v>20</v>
      </c>
      <c r="H37">
        <v>7</v>
      </c>
      <c r="I37">
        <v>27</v>
      </c>
      <c r="J37">
        <v>81</v>
      </c>
    </row>
    <row r="38" spans="1:10" x14ac:dyDescent="0.3">
      <c r="A38">
        <v>382511</v>
      </c>
      <c r="B38" t="s">
        <v>7884</v>
      </c>
      <c r="C38" t="s">
        <v>7880</v>
      </c>
      <c r="D38" t="s">
        <v>7895</v>
      </c>
      <c r="E38">
        <v>702.54</v>
      </c>
      <c r="F38">
        <v>878.17</v>
      </c>
      <c r="G38">
        <v>20</v>
      </c>
      <c r="H38">
        <v>7</v>
      </c>
      <c r="I38">
        <v>26</v>
      </c>
      <c r="J38">
        <v>88</v>
      </c>
    </row>
    <row r="39" spans="1:10" x14ac:dyDescent="0.3">
      <c r="A39">
        <v>15314</v>
      </c>
      <c r="B39" t="s">
        <v>7879</v>
      </c>
      <c r="C39" t="s">
        <v>7880</v>
      </c>
      <c r="D39" t="s">
        <v>7896</v>
      </c>
      <c r="E39">
        <v>578.85</v>
      </c>
      <c r="F39">
        <v>723.56</v>
      </c>
      <c r="G39">
        <v>20</v>
      </c>
      <c r="H39">
        <v>7</v>
      </c>
      <c r="I39">
        <v>30</v>
      </c>
      <c r="J39">
        <v>91</v>
      </c>
    </row>
    <row r="40" spans="1:10" x14ac:dyDescent="0.3">
      <c r="A40">
        <v>67197</v>
      </c>
      <c r="B40" t="s">
        <v>7884</v>
      </c>
      <c r="C40" t="s">
        <v>7880</v>
      </c>
      <c r="D40" t="s">
        <v>7897</v>
      </c>
      <c r="E40">
        <v>552.20000000000005</v>
      </c>
      <c r="F40">
        <v>690.25</v>
      </c>
      <c r="G40">
        <v>20</v>
      </c>
      <c r="H40">
        <v>7</v>
      </c>
      <c r="I40">
        <v>20</v>
      </c>
      <c r="J40">
        <v>79</v>
      </c>
    </row>
    <row r="41" spans="1:10" x14ac:dyDescent="0.3">
      <c r="A41">
        <v>880510</v>
      </c>
      <c r="B41" t="s">
        <v>7888</v>
      </c>
      <c r="C41" t="s">
        <v>7880</v>
      </c>
      <c r="D41" t="s">
        <v>7898</v>
      </c>
      <c r="E41">
        <v>951.43</v>
      </c>
      <c r="F41">
        <v>1189.29</v>
      </c>
      <c r="G41">
        <v>20</v>
      </c>
      <c r="H41">
        <v>7</v>
      </c>
      <c r="I41">
        <v>29</v>
      </c>
      <c r="J41">
        <v>54</v>
      </c>
    </row>
    <row r="42" spans="1:10" x14ac:dyDescent="0.3">
      <c r="A42">
        <v>41853</v>
      </c>
      <c r="B42" t="s">
        <v>7882</v>
      </c>
      <c r="C42" t="s">
        <v>7880</v>
      </c>
      <c r="D42" t="s">
        <v>7899</v>
      </c>
      <c r="E42">
        <v>910.44</v>
      </c>
      <c r="F42">
        <v>1138.05</v>
      </c>
      <c r="G42">
        <v>20</v>
      </c>
      <c r="H42">
        <v>7</v>
      </c>
      <c r="I42">
        <v>14</v>
      </c>
      <c r="J42">
        <v>92</v>
      </c>
    </row>
    <row r="43" spans="1:10" x14ac:dyDescent="0.3">
      <c r="A43">
        <v>257719</v>
      </c>
      <c r="B43" t="s">
        <v>7886</v>
      </c>
      <c r="C43" t="s">
        <v>7880</v>
      </c>
      <c r="D43" t="s">
        <v>7900</v>
      </c>
      <c r="E43">
        <v>281.73</v>
      </c>
      <c r="F43">
        <v>352.16</v>
      </c>
      <c r="G43">
        <v>20</v>
      </c>
      <c r="H43">
        <v>7</v>
      </c>
      <c r="I43">
        <v>17</v>
      </c>
      <c r="J43">
        <v>93</v>
      </c>
    </row>
    <row r="44" spans="1:10" x14ac:dyDescent="0.3">
      <c r="A44">
        <v>891833</v>
      </c>
      <c r="B44" t="s">
        <v>7882</v>
      </c>
      <c r="C44" t="s">
        <v>7880</v>
      </c>
      <c r="D44" t="s">
        <v>7901</v>
      </c>
      <c r="E44">
        <v>493.19</v>
      </c>
      <c r="F44">
        <v>616.49</v>
      </c>
      <c r="G44">
        <v>20</v>
      </c>
      <c r="H44">
        <v>7</v>
      </c>
      <c r="I44">
        <v>11</v>
      </c>
      <c r="J44">
        <v>69</v>
      </c>
    </row>
    <row r="45" spans="1:10" x14ac:dyDescent="0.3">
      <c r="A45">
        <v>741341</v>
      </c>
      <c r="B45" t="s">
        <v>7886</v>
      </c>
      <c r="C45" t="s">
        <v>7880</v>
      </c>
      <c r="D45" t="s">
        <v>7902</v>
      </c>
      <c r="E45">
        <v>923.84</v>
      </c>
      <c r="F45">
        <v>1154.8</v>
      </c>
      <c r="G45">
        <v>20</v>
      </c>
      <c r="H45">
        <v>7</v>
      </c>
      <c r="I45">
        <v>13</v>
      </c>
      <c r="J45">
        <v>62</v>
      </c>
    </row>
    <row r="46" spans="1:10" x14ac:dyDescent="0.3">
      <c r="A46">
        <v>500739</v>
      </c>
      <c r="B46" t="s">
        <v>7888</v>
      </c>
      <c r="C46" t="s">
        <v>7880</v>
      </c>
      <c r="D46" t="s">
        <v>7903</v>
      </c>
      <c r="E46">
        <v>359.98</v>
      </c>
      <c r="F46">
        <v>449.98</v>
      </c>
      <c r="G46">
        <v>20</v>
      </c>
      <c r="H46">
        <v>7</v>
      </c>
      <c r="I46">
        <v>18</v>
      </c>
      <c r="J46">
        <v>81</v>
      </c>
    </row>
    <row r="47" spans="1:10" x14ac:dyDescent="0.3">
      <c r="A47">
        <v>500633</v>
      </c>
      <c r="B47" t="s">
        <v>7904</v>
      </c>
      <c r="C47" t="s">
        <v>7880</v>
      </c>
      <c r="D47" t="s">
        <v>7905</v>
      </c>
      <c r="E47">
        <v>154.5</v>
      </c>
      <c r="F47">
        <v>193.12</v>
      </c>
      <c r="G47">
        <v>20</v>
      </c>
      <c r="H47">
        <v>7</v>
      </c>
      <c r="I47">
        <v>24</v>
      </c>
      <c r="J47">
        <v>87</v>
      </c>
    </row>
    <row r="48" spans="1:10" x14ac:dyDescent="0.3">
      <c r="A48">
        <v>799952</v>
      </c>
      <c r="B48" t="s">
        <v>7879</v>
      </c>
      <c r="C48" t="s">
        <v>7880</v>
      </c>
      <c r="D48" t="s">
        <v>7906</v>
      </c>
      <c r="E48">
        <v>922.64</v>
      </c>
      <c r="F48">
        <v>1153.3</v>
      </c>
      <c r="G48">
        <v>20</v>
      </c>
      <c r="H48">
        <v>7</v>
      </c>
      <c r="I48">
        <v>13</v>
      </c>
      <c r="J48">
        <v>66</v>
      </c>
    </row>
    <row r="49" spans="1:10" x14ac:dyDescent="0.3">
      <c r="A49">
        <v>798639</v>
      </c>
      <c r="B49" t="s">
        <v>7886</v>
      </c>
      <c r="C49" t="s">
        <v>7880</v>
      </c>
      <c r="D49" t="s">
        <v>7907</v>
      </c>
      <c r="E49">
        <v>211.25</v>
      </c>
      <c r="F49">
        <v>264.06</v>
      </c>
      <c r="G49">
        <v>20</v>
      </c>
      <c r="H49">
        <v>7</v>
      </c>
      <c r="I49">
        <v>12</v>
      </c>
      <c r="J49">
        <v>78</v>
      </c>
    </row>
    <row r="50" spans="1:10" x14ac:dyDescent="0.3">
      <c r="A50">
        <v>329351</v>
      </c>
      <c r="B50" t="s">
        <v>7879</v>
      </c>
      <c r="C50" t="s">
        <v>7880</v>
      </c>
      <c r="D50" t="s">
        <v>7908</v>
      </c>
      <c r="E50">
        <v>310.87</v>
      </c>
      <c r="F50">
        <v>388.59</v>
      </c>
      <c r="G50">
        <v>20</v>
      </c>
      <c r="H50">
        <v>7</v>
      </c>
      <c r="I50">
        <v>23</v>
      </c>
      <c r="J50">
        <v>95</v>
      </c>
    </row>
    <row r="51" spans="1:10" x14ac:dyDescent="0.3">
      <c r="A51">
        <v>833557</v>
      </c>
      <c r="B51" t="s">
        <v>7904</v>
      </c>
      <c r="C51" t="s">
        <v>7880</v>
      </c>
      <c r="D51" t="s">
        <v>7909</v>
      </c>
      <c r="E51">
        <v>422.87</v>
      </c>
      <c r="F51">
        <v>528.59</v>
      </c>
      <c r="G51">
        <v>20</v>
      </c>
      <c r="H51">
        <v>7</v>
      </c>
      <c r="I51">
        <v>27</v>
      </c>
      <c r="J51">
        <v>69</v>
      </c>
    </row>
    <row r="52" spans="1:10" x14ac:dyDescent="0.3">
      <c r="A52">
        <v>324809</v>
      </c>
      <c r="B52" t="s">
        <v>7888</v>
      </c>
      <c r="C52" t="s">
        <v>7880</v>
      </c>
      <c r="D52" t="s">
        <v>7910</v>
      </c>
      <c r="E52">
        <v>608</v>
      </c>
      <c r="F52">
        <v>760</v>
      </c>
      <c r="G52">
        <v>20</v>
      </c>
      <c r="H52">
        <v>7</v>
      </c>
      <c r="I52">
        <v>26</v>
      </c>
      <c r="J52">
        <v>76</v>
      </c>
    </row>
    <row r="53" spans="1:10" x14ac:dyDescent="0.3">
      <c r="A53">
        <v>337168</v>
      </c>
      <c r="B53" t="s">
        <v>7886</v>
      </c>
      <c r="C53" t="s">
        <v>7880</v>
      </c>
      <c r="D53" t="s">
        <v>7911</v>
      </c>
      <c r="E53">
        <v>545.49</v>
      </c>
      <c r="F53">
        <v>681.86</v>
      </c>
      <c r="G53">
        <v>20</v>
      </c>
      <c r="H53">
        <v>7</v>
      </c>
      <c r="I53">
        <v>25</v>
      </c>
      <c r="J53">
        <v>98</v>
      </c>
    </row>
    <row r="54" spans="1:10" x14ac:dyDescent="0.3">
      <c r="A54">
        <v>659290</v>
      </c>
      <c r="B54" t="s">
        <v>7879</v>
      </c>
      <c r="C54" t="s">
        <v>7880</v>
      </c>
      <c r="D54" t="s">
        <v>7912</v>
      </c>
      <c r="E54">
        <v>319.33999999999997</v>
      </c>
      <c r="F54">
        <v>399.17</v>
      </c>
      <c r="G54">
        <v>20</v>
      </c>
      <c r="H54">
        <v>7</v>
      </c>
      <c r="I54">
        <v>18</v>
      </c>
      <c r="J54">
        <v>66</v>
      </c>
    </row>
    <row r="55" spans="1:10" x14ac:dyDescent="0.3">
      <c r="A55">
        <v>883013</v>
      </c>
      <c r="B55" t="s">
        <v>7886</v>
      </c>
      <c r="C55" t="s">
        <v>7880</v>
      </c>
      <c r="D55" t="s">
        <v>7913</v>
      </c>
      <c r="E55">
        <v>989.88</v>
      </c>
      <c r="F55">
        <v>1237.3499999999999</v>
      </c>
      <c r="G55">
        <v>20</v>
      </c>
      <c r="H55">
        <v>7</v>
      </c>
      <c r="I55">
        <v>13</v>
      </c>
      <c r="J55">
        <v>98</v>
      </c>
    </row>
    <row r="56" spans="1:10" x14ac:dyDescent="0.3">
      <c r="A56">
        <v>839170</v>
      </c>
      <c r="B56" t="s">
        <v>7882</v>
      </c>
      <c r="C56" t="s">
        <v>7880</v>
      </c>
      <c r="D56" t="s">
        <v>7914</v>
      </c>
      <c r="E56">
        <v>481.63</v>
      </c>
      <c r="F56">
        <v>602.04</v>
      </c>
      <c r="G56">
        <v>20</v>
      </c>
      <c r="H56">
        <v>7</v>
      </c>
      <c r="I56">
        <v>11</v>
      </c>
      <c r="J56">
        <v>59</v>
      </c>
    </row>
    <row r="57" spans="1:10" x14ac:dyDescent="0.3">
      <c r="A57">
        <v>455083</v>
      </c>
      <c r="B57" t="s">
        <v>7884</v>
      </c>
      <c r="C57" t="s">
        <v>7880</v>
      </c>
      <c r="D57" t="s">
        <v>7915</v>
      </c>
      <c r="E57">
        <v>959.01</v>
      </c>
      <c r="F57">
        <v>1198.76</v>
      </c>
      <c r="G57">
        <v>20</v>
      </c>
      <c r="H57">
        <v>7</v>
      </c>
      <c r="I57">
        <v>29</v>
      </c>
      <c r="J57">
        <v>63</v>
      </c>
    </row>
    <row r="58" spans="1:10" x14ac:dyDescent="0.3">
      <c r="A58">
        <v>183929</v>
      </c>
      <c r="B58" t="s">
        <v>7888</v>
      </c>
      <c r="C58" t="s">
        <v>7880</v>
      </c>
      <c r="D58" t="s">
        <v>7916</v>
      </c>
      <c r="E58">
        <v>738.74</v>
      </c>
      <c r="F58">
        <v>923.42</v>
      </c>
      <c r="G58">
        <v>20</v>
      </c>
      <c r="H58">
        <v>7</v>
      </c>
      <c r="I58">
        <v>20</v>
      </c>
      <c r="J58">
        <v>73</v>
      </c>
    </row>
    <row r="59" spans="1:10" x14ac:dyDescent="0.3">
      <c r="A59">
        <v>592784</v>
      </c>
      <c r="B59" t="s">
        <v>7917</v>
      </c>
      <c r="C59" t="s">
        <v>7918</v>
      </c>
      <c r="D59" t="s">
        <v>7919</v>
      </c>
      <c r="E59">
        <v>280.35000000000002</v>
      </c>
      <c r="F59">
        <v>431.31</v>
      </c>
      <c r="G59">
        <v>35</v>
      </c>
      <c r="H59">
        <v>90</v>
      </c>
      <c r="I59">
        <v>27</v>
      </c>
      <c r="J59">
        <v>64</v>
      </c>
    </row>
    <row r="60" spans="1:10" x14ac:dyDescent="0.3">
      <c r="A60">
        <v>578097</v>
      </c>
      <c r="B60" t="s">
        <v>7920</v>
      </c>
      <c r="C60" t="s">
        <v>7918</v>
      </c>
      <c r="D60" t="s">
        <v>7921</v>
      </c>
      <c r="E60">
        <v>267.61</v>
      </c>
      <c r="F60">
        <v>411.71</v>
      </c>
      <c r="G60">
        <v>35</v>
      </c>
      <c r="H60">
        <v>90</v>
      </c>
      <c r="I60">
        <v>22</v>
      </c>
      <c r="J60">
        <v>75</v>
      </c>
    </row>
    <row r="61" spans="1:10" x14ac:dyDescent="0.3">
      <c r="A61">
        <v>487065</v>
      </c>
      <c r="B61" t="s">
        <v>7922</v>
      </c>
      <c r="C61" t="s">
        <v>7918</v>
      </c>
      <c r="D61" t="s">
        <v>7923</v>
      </c>
      <c r="E61">
        <v>374.68</v>
      </c>
      <c r="F61">
        <v>576.42999999999995</v>
      </c>
      <c r="G61">
        <v>35</v>
      </c>
      <c r="H61">
        <v>90</v>
      </c>
      <c r="I61">
        <v>27</v>
      </c>
      <c r="J61">
        <v>87</v>
      </c>
    </row>
    <row r="62" spans="1:10" x14ac:dyDescent="0.3">
      <c r="A62">
        <v>734789</v>
      </c>
      <c r="B62" t="s">
        <v>7924</v>
      </c>
      <c r="C62" t="s">
        <v>7918</v>
      </c>
      <c r="D62" t="s">
        <v>7925</v>
      </c>
      <c r="E62">
        <v>395.82</v>
      </c>
      <c r="F62">
        <v>608.95000000000005</v>
      </c>
      <c r="G62">
        <v>35</v>
      </c>
      <c r="H62">
        <v>90</v>
      </c>
      <c r="I62">
        <v>22</v>
      </c>
      <c r="J62">
        <v>66</v>
      </c>
    </row>
    <row r="63" spans="1:10" x14ac:dyDescent="0.3">
      <c r="A63">
        <v>949818</v>
      </c>
      <c r="B63" t="s">
        <v>7917</v>
      </c>
      <c r="C63" t="s">
        <v>7918</v>
      </c>
      <c r="D63" t="s">
        <v>7926</v>
      </c>
      <c r="E63">
        <v>483.05</v>
      </c>
      <c r="F63">
        <v>743.15</v>
      </c>
      <c r="G63">
        <v>35</v>
      </c>
      <c r="H63">
        <v>90</v>
      </c>
      <c r="I63">
        <v>21</v>
      </c>
      <c r="J63">
        <v>76</v>
      </c>
    </row>
    <row r="64" spans="1:10" x14ac:dyDescent="0.3">
      <c r="A64">
        <v>690565</v>
      </c>
      <c r="B64" t="s">
        <v>7927</v>
      </c>
      <c r="C64" t="s">
        <v>7918</v>
      </c>
      <c r="D64" t="s">
        <v>7928</v>
      </c>
      <c r="E64">
        <v>951.27</v>
      </c>
      <c r="F64">
        <v>1463.49</v>
      </c>
      <c r="G64">
        <v>35</v>
      </c>
      <c r="H64">
        <v>90</v>
      </c>
      <c r="I64">
        <v>15</v>
      </c>
      <c r="J64">
        <v>56</v>
      </c>
    </row>
    <row r="65" spans="1:10" x14ac:dyDescent="0.3">
      <c r="A65">
        <v>961614</v>
      </c>
      <c r="B65" t="s">
        <v>7929</v>
      </c>
      <c r="C65" t="s">
        <v>7918</v>
      </c>
      <c r="D65" t="s">
        <v>7930</v>
      </c>
      <c r="E65">
        <v>227.22</v>
      </c>
      <c r="F65">
        <v>349.57</v>
      </c>
      <c r="G65">
        <v>35</v>
      </c>
      <c r="H65">
        <v>90</v>
      </c>
      <c r="I65">
        <v>26</v>
      </c>
      <c r="J65">
        <v>99</v>
      </c>
    </row>
    <row r="66" spans="1:10" x14ac:dyDescent="0.3">
      <c r="A66">
        <v>361361</v>
      </c>
      <c r="B66" t="s">
        <v>7917</v>
      </c>
      <c r="C66" t="s">
        <v>7918</v>
      </c>
      <c r="D66" t="s">
        <v>7931</v>
      </c>
      <c r="E66">
        <v>826.21</v>
      </c>
      <c r="F66">
        <v>1271.0899999999999</v>
      </c>
      <c r="G66">
        <v>35</v>
      </c>
      <c r="H66">
        <v>90</v>
      </c>
      <c r="I66">
        <v>20</v>
      </c>
      <c r="J66">
        <v>64</v>
      </c>
    </row>
    <row r="67" spans="1:10" x14ac:dyDescent="0.3">
      <c r="A67">
        <v>291238</v>
      </c>
      <c r="B67" t="s">
        <v>7929</v>
      </c>
      <c r="C67" t="s">
        <v>7918</v>
      </c>
      <c r="D67" t="s">
        <v>7932</v>
      </c>
      <c r="E67">
        <v>746.03</v>
      </c>
      <c r="F67">
        <v>1147.74</v>
      </c>
      <c r="G67">
        <v>35</v>
      </c>
      <c r="H67">
        <v>90</v>
      </c>
      <c r="I67">
        <v>16</v>
      </c>
      <c r="J67">
        <v>68</v>
      </c>
    </row>
    <row r="68" spans="1:10" x14ac:dyDescent="0.3">
      <c r="A68">
        <v>654623</v>
      </c>
      <c r="B68" t="s">
        <v>7922</v>
      </c>
      <c r="C68" t="s">
        <v>7918</v>
      </c>
      <c r="D68" t="s">
        <v>7933</v>
      </c>
      <c r="E68">
        <v>422.14</v>
      </c>
      <c r="F68">
        <v>649.45000000000005</v>
      </c>
      <c r="G68">
        <v>35</v>
      </c>
      <c r="H68">
        <v>90</v>
      </c>
      <c r="I68">
        <v>18</v>
      </c>
      <c r="J68">
        <v>76</v>
      </c>
    </row>
    <row r="69" spans="1:10" x14ac:dyDescent="0.3">
      <c r="A69">
        <v>313754</v>
      </c>
      <c r="B69" t="s">
        <v>7917</v>
      </c>
      <c r="C69" t="s">
        <v>7918</v>
      </c>
      <c r="D69" t="s">
        <v>7934</v>
      </c>
      <c r="E69">
        <v>136.6</v>
      </c>
      <c r="F69">
        <v>210.15</v>
      </c>
      <c r="G69">
        <v>35</v>
      </c>
      <c r="H69">
        <v>90</v>
      </c>
      <c r="I69">
        <v>25</v>
      </c>
      <c r="J69">
        <v>67</v>
      </c>
    </row>
    <row r="70" spans="1:10" x14ac:dyDescent="0.3">
      <c r="A70">
        <v>563740</v>
      </c>
      <c r="B70" t="s">
        <v>7922</v>
      </c>
      <c r="C70" t="s">
        <v>7918</v>
      </c>
      <c r="D70" t="s">
        <v>7935</v>
      </c>
      <c r="E70">
        <v>96.33</v>
      </c>
      <c r="F70">
        <v>148.19999999999999</v>
      </c>
      <c r="G70">
        <v>35</v>
      </c>
      <c r="H70">
        <v>90</v>
      </c>
      <c r="I70">
        <v>20</v>
      </c>
      <c r="J70">
        <v>61</v>
      </c>
    </row>
    <row r="71" spans="1:10" x14ac:dyDescent="0.3">
      <c r="A71">
        <v>378230</v>
      </c>
      <c r="B71" t="s">
        <v>7920</v>
      </c>
      <c r="C71" t="s">
        <v>7918</v>
      </c>
      <c r="D71" t="s">
        <v>7936</v>
      </c>
      <c r="E71">
        <v>166.42</v>
      </c>
      <c r="F71">
        <v>256.02999999999997</v>
      </c>
      <c r="G71">
        <v>35</v>
      </c>
      <c r="H71">
        <v>90</v>
      </c>
      <c r="I71">
        <v>13</v>
      </c>
      <c r="J71">
        <v>76</v>
      </c>
    </row>
    <row r="72" spans="1:10" x14ac:dyDescent="0.3">
      <c r="A72">
        <v>658389</v>
      </c>
      <c r="B72" t="s">
        <v>7924</v>
      </c>
      <c r="C72" t="s">
        <v>7918</v>
      </c>
      <c r="D72" t="s">
        <v>7937</v>
      </c>
      <c r="E72">
        <v>152.55000000000001</v>
      </c>
      <c r="F72">
        <v>234.69</v>
      </c>
      <c r="G72">
        <v>35</v>
      </c>
      <c r="H72">
        <v>90</v>
      </c>
      <c r="I72">
        <v>22</v>
      </c>
      <c r="J72">
        <v>68</v>
      </c>
    </row>
    <row r="73" spans="1:10" x14ac:dyDescent="0.3">
      <c r="A73">
        <v>990993</v>
      </c>
      <c r="B73" t="s">
        <v>7929</v>
      </c>
      <c r="C73" t="s">
        <v>7918</v>
      </c>
      <c r="D73" t="s">
        <v>7938</v>
      </c>
      <c r="E73">
        <v>263.7</v>
      </c>
      <c r="F73">
        <v>405.69</v>
      </c>
      <c r="G73">
        <v>35</v>
      </c>
      <c r="H73">
        <v>90</v>
      </c>
      <c r="I73">
        <v>22</v>
      </c>
      <c r="J73">
        <v>61</v>
      </c>
    </row>
    <row r="74" spans="1:10" x14ac:dyDescent="0.3">
      <c r="A74">
        <v>762527</v>
      </c>
      <c r="B74" t="s">
        <v>7917</v>
      </c>
      <c r="C74" t="s">
        <v>7918</v>
      </c>
      <c r="D74" t="s">
        <v>7939</v>
      </c>
      <c r="E74">
        <v>690.08</v>
      </c>
      <c r="F74">
        <v>1061.6600000000001</v>
      </c>
      <c r="G74">
        <v>35</v>
      </c>
      <c r="H74">
        <v>90</v>
      </c>
      <c r="I74">
        <v>23</v>
      </c>
      <c r="J74">
        <v>71</v>
      </c>
    </row>
    <row r="75" spans="1:10" x14ac:dyDescent="0.3">
      <c r="A75">
        <v>952168</v>
      </c>
      <c r="B75" t="s">
        <v>7924</v>
      </c>
      <c r="C75" t="s">
        <v>7918</v>
      </c>
      <c r="D75" t="s">
        <v>7940</v>
      </c>
      <c r="E75">
        <v>236.95</v>
      </c>
      <c r="F75">
        <v>364.54</v>
      </c>
      <c r="G75">
        <v>35</v>
      </c>
      <c r="H75">
        <v>90</v>
      </c>
      <c r="I75">
        <v>28</v>
      </c>
      <c r="J75">
        <v>79</v>
      </c>
    </row>
    <row r="76" spans="1:10" x14ac:dyDescent="0.3">
      <c r="A76">
        <v>542300</v>
      </c>
      <c r="B76" t="s">
        <v>7924</v>
      </c>
      <c r="C76" t="s">
        <v>7918</v>
      </c>
      <c r="D76" t="s">
        <v>7941</v>
      </c>
      <c r="E76">
        <v>255.35</v>
      </c>
      <c r="F76">
        <v>392.85</v>
      </c>
      <c r="G76">
        <v>35</v>
      </c>
      <c r="H76">
        <v>90</v>
      </c>
      <c r="I76">
        <v>11</v>
      </c>
      <c r="J76">
        <v>66</v>
      </c>
    </row>
    <row r="77" spans="1:10" x14ac:dyDescent="0.3">
      <c r="A77">
        <v>602241</v>
      </c>
      <c r="B77" t="s">
        <v>7920</v>
      </c>
      <c r="C77" t="s">
        <v>7918</v>
      </c>
      <c r="D77" t="s">
        <v>7942</v>
      </c>
      <c r="E77">
        <v>976.55</v>
      </c>
      <c r="F77">
        <v>1502.38</v>
      </c>
      <c r="G77">
        <v>35</v>
      </c>
      <c r="H77">
        <v>90</v>
      </c>
      <c r="I77">
        <v>12</v>
      </c>
      <c r="J77">
        <v>75</v>
      </c>
    </row>
    <row r="78" spans="1:10" x14ac:dyDescent="0.3">
      <c r="A78">
        <v>587420</v>
      </c>
      <c r="B78" t="s">
        <v>7927</v>
      </c>
      <c r="C78" t="s">
        <v>7918</v>
      </c>
      <c r="D78" t="s">
        <v>7943</v>
      </c>
      <c r="E78">
        <v>357.42</v>
      </c>
      <c r="F78">
        <v>549.88</v>
      </c>
      <c r="G78">
        <v>35</v>
      </c>
      <c r="H78">
        <v>90</v>
      </c>
      <c r="I78">
        <v>22</v>
      </c>
      <c r="J78">
        <v>50</v>
      </c>
    </row>
    <row r="79" spans="1:10" x14ac:dyDescent="0.3">
      <c r="A79">
        <v>491521</v>
      </c>
      <c r="B79" t="s">
        <v>7920</v>
      </c>
      <c r="C79" t="s">
        <v>7918</v>
      </c>
      <c r="D79" t="s">
        <v>7944</v>
      </c>
      <c r="E79">
        <v>556.35</v>
      </c>
      <c r="F79">
        <v>855.92</v>
      </c>
      <c r="G79">
        <v>35</v>
      </c>
      <c r="H79">
        <v>90</v>
      </c>
      <c r="I79">
        <v>28</v>
      </c>
      <c r="J79">
        <v>98</v>
      </c>
    </row>
    <row r="80" spans="1:10" x14ac:dyDescent="0.3">
      <c r="A80">
        <v>914071</v>
      </c>
      <c r="B80" t="s">
        <v>7922</v>
      </c>
      <c r="C80" t="s">
        <v>7918</v>
      </c>
      <c r="D80" t="s">
        <v>7945</v>
      </c>
      <c r="E80">
        <v>296.94</v>
      </c>
      <c r="F80">
        <v>456.83</v>
      </c>
      <c r="G80">
        <v>35</v>
      </c>
      <c r="H80">
        <v>90</v>
      </c>
      <c r="I80">
        <v>25</v>
      </c>
      <c r="J80">
        <v>90</v>
      </c>
    </row>
    <row r="81" spans="1:10" x14ac:dyDescent="0.3">
      <c r="A81">
        <v>832348</v>
      </c>
      <c r="B81" t="s">
        <v>7917</v>
      </c>
      <c r="C81" t="s">
        <v>7918</v>
      </c>
      <c r="D81" t="s">
        <v>7946</v>
      </c>
      <c r="E81">
        <v>831.43</v>
      </c>
      <c r="F81">
        <v>1279.1199999999999</v>
      </c>
      <c r="G81">
        <v>35</v>
      </c>
      <c r="H81">
        <v>90</v>
      </c>
      <c r="I81">
        <v>10</v>
      </c>
      <c r="J81">
        <v>79</v>
      </c>
    </row>
    <row r="82" spans="1:10" x14ac:dyDescent="0.3">
      <c r="A82">
        <v>567671</v>
      </c>
      <c r="B82" t="s">
        <v>7917</v>
      </c>
      <c r="C82" t="s">
        <v>7918</v>
      </c>
      <c r="D82" t="s">
        <v>7947</v>
      </c>
      <c r="E82">
        <v>418.48</v>
      </c>
      <c r="F82">
        <v>643.82000000000005</v>
      </c>
      <c r="G82">
        <v>35</v>
      </c>
      <c r="H82">
        <v>90</v>
      </c>
      <c r="I82">
        <v>12</v>
      </c>
      <c r="J82">
        <v>90</v>
      </c>
    </row>
    <row r="83" spans="1:10" x14ac:dyDescent="0.3">
      <c r="A83">
        <v>481843</v>
      </c>
      <c r="B83" t="s">
        <v>7929</v>
      </c>
      <c r="C83" t="s">
        <v>7918</v>
      </c>
      <c r="D83" t="s">
        <v>7948</v>
      </c>
      <c r="E83">
        <v>297.68</v>
      </c>
      <c r="F83">
        <v>457.97</v>
      </c>
      <c r="G83">
        <v>35</v>
      </c>
      <c r="H83">
        <v>90</v>
      </c>
      <c r="I83">
        <v>10</v>
      </c>
      <c r="J83">
        <v>88</v>
      </c>
    </row>
    <row r="84" spans="1:10" x14ac:dyDescent="0.3">
      <c r="A84">
        <v>991434</v>
      </c>
      <c r="B84" t="s">
        <v>7927</v>
      </c>
      <c r="C84" t="s">
        <v>7918</v>
      </c>
      <c r="D84" t="s">
        <v>7949</v>
      </c>
      <c r="E84">
        <v>237.62</v>
      </c>
      <c r="F84">
        <v>365.57</v>
      </c>
      <c r="G84">
        <v>35</v>
      </c>
      <c r="H84">
        <v>90</v>
      </c>
      <c r="I84">
        <v>12</v>
      </c>
      <c r="J84">
        <v>87</v>
      </c>
    </row>
    <row r="85" spans="1:10" x14ac:dyDescent="0.3">
      <c r="A85">
        <v>540618</v>
      </c>
      <c r="B85" t="s">
        <v>7924</v>
      </c>
      <c r="C85" t="s">
        <v>7918</v>
      </c>
      <c r="D85" t="s">
        <v>7950</v>
      </c>
      <c r="E85">
        <v>317.05</v>
      </c>
      <c r="F85">
        <v>487.77</v>
      </c>
      <c r="G85">
        <v>35</v>
      </c>
      <c r="H85">
        <v>90</v>
      </c>
      <c r="I85">
        <v>28</v>
      </c>
      <c r="J85">
        <v>87</v>
      </c>
    </row>
    <row r="86" spans="1:10" x14ac:dyDescent="0.3">
      <c r="A86">
        <v>319388</v>
      </c>
      <c r="B86" t="s">
        <v>7951</v>
      </c>
      <c r="C86" t="s">
        <v>7952</v>
      </c>
      <c r="D86" t="s">
        <v>7953</v>
      </c>
      <c r="E86">
        <v>657.8</v>
      </c>
      <c r="F86">
        <v>939.71</v>
      </c>
      <c r="G86">
        <v>30</v>
      </c>
      <c r="H86">
        <v>180</v>
      </c>
      <c r="I86">
        <v>26</v>
      </c>
      <c r="J86">
        <v>56</v>
      </c>
    </row>
    <row r="87" spans="1:10" x14ac:dyDescent="0.3">
      <c r="A87">
        <v>171602</v>
      </c>
      <c r="B87" t="s">
        <v>7954</v>
      </c>
      <c r="C87" t="s">
        <v>7952</v>
      </c>
      <c r="D87" t="s">
        <v>7955</v>
      </c>
      <c r="E87">
        <v>883.44</v>
      </c>
      <c r="F87">
        <v>1262.06</v>
      </c>
      <c r="G87">
        <v>30</v>
      </c>
      <c r="H87">
        <v>180</v>
      </c>
      <c r="I87">
        <v>28</v>
      </c>
      <c r="J87">
        <v>58</v>
      </c>
    </row>
    <row r="88" spans="1:10" x14ac:dyDescent="0.3">
      <c r="A88">
        <v>60619</v>
      </c>
      <c r="B88" t="s">
        <v>7956</v>
      </c>
      <c r="C88" t="s">
        <v>7952</v>
      </c>
      <c r="D88" t="s">
        <v>7957</v>
      </c>
      <c r="E88">
        <v>726.41</v>
      </c>
      <c r="F88">
        <v>1037.73</v>
      </c>
      <c r="G88">
        <v>30</v>
      </c>
      <c r="H88">
        <v>180</v>
      </c>
      <c r="I88">
        <v>10</v>
      </c>
      <c r="J88">
        <v>97</v>
      </c>
    </row>
    <row r="89" spans="1:10" x14ac:dyDescent="0.3">
      <c r="A89">
        <v>962591</v>
      </c>
      <c r="B89" t="s">
        <v>7951</v>
      </c>
      <c r="C89" t="s">
        <v>7952</v>
      </c>
      <c r="D89" t="s">
        <v>7958</v>
      </c>
      <c r="E89">
        <v>130.01</v>
      </c>
      <c r="F89">
        <v>185.73</v>
      </c>
      <c r="G89">
        <v>30</v>
      </c>
      <c r="H89">
        <v>180</v>
      </c>
      <c r="I89">
        <v>24</v>
      </c>
      <c r="J89">
        <v>74</v>
      </c>
    </row>
    <row r="90" spans="1:10" x14ac:dyDescent="0.3">
      <c r="A90">
        <v>107548</v>
      </c>
      <c r="B90" t="s">
        <v>7954</v>
      </c>
      <c r="C90" t="s">
        <v>7952</v>
      </c>
      <c r="D90" t="s">
        <v>7959</v>
      </c>
      <c r="E90">
        <v>891.6</v>
      </c>
      <c r="F90">
        <v>1273.71</v>
      </c>
      <c r="G90">
        <v>30</v>
      </c>
      <c r="H90">
        <v>180</v>
      </c>
      <c r="I90">
        <v>27</v>
      </c>
      <c r="J90">
        <v>53</v>
      </c>
    </row>
    <row r="91" spans="1:10" x14ac:dyDescent="0.3">
      <c r="A91">
        <v>687218</v>
      </c>
      <c r="B91" t="s">
        <v>7960</v>
      </c>
      <c r="C91" t="s">
        <v>7952</v>
      </c>
      <c r="D91" t="s">
        <v>7961</v>
      </c>
      <c r="E91">
        <v>317.82</v>
      </c>
      <c r="F91">
        <v>454.03</v>
      </c>
      <c r="G91">
        <v>30</v>
      </c>
      <c r="H91">
        <v>180</v>
      </c>
      <c r="I91">
        <v>22</v>
      </c>
      <c r="J91">
        <v>58</v>
      </c>
    </row>
    <row r="92" spans="1:10" x14ac:dyDescent="0.3">
      <c r="A92">
        <v>328457</v>
      </c>
      <c r="B92" t="s">
        <v>7960</v>
      </c>
      <c r="C92" t="s">
        <v>7952</v>
      </c>
      <c r="D92" t="s">
        <v>7962</v>
      </c>
      <c r="E92">
        <v>858.57</v>
      </c>
      <c r="F92">
        <v>1226.53</v>
      </c>
      <c r="G92">
        <v>30</v>
      </c>
      <c r="H92">
        <v>180</v>
      </c>
      <c r="I92">
        <v>12</v>
      </c>
      <c r="J92">
        <v>76</v>
      </c>
    </row>
    <row r="93" spans="1:10" x14ac:dyDescent="0.3">
      <c r="A93">
        <v>194682</v>
      </c>
      <c r="B93" t="s">
        <v>7956</v>
      </c>
      <c r="C93" t="s">
        <v>7952</v>
      </c>
      <c r="D93" t="s">
        <v>7963</v>
      </c>
      <c r="E93">
        <v>912.29</v>
      </c>
      <c r="F93">
        <v>1303.27</v>
      </c>
      <c r="G93">
        <v>30</v>
      </c>
      <c r="H93">
        <v>180</v>
      </c>
      <c r="I93">
        <v>11</v>
      </c>
      <c r="J93">
        <v>86</v>
      </c>
    </row>
    <row r="94" spans="1:10" x14ac:dyDescent="0.3">
      <c r="A94">
        <v>681063</v>
      </c>
      <c r="B94" t="s">
        <v>7960</v>
      </c>
      <c r="C94" t="s">
        <v>7952</v>
      </c>
      <c r="D94" t="s">
        <v>7964</v>
      </c>
      <c r="E94">
        <v>321.27999999999997</v>
      </c>
      <c r="F94">
        <v>458.97</v>
      </c>
      <c r="G94">
        <v>30</v>
      </c>
      <c r="H94">
        <v>180</v>
      </c>
      <c r="I94">
        <v>20</v>
      </c>
      <c r="J94">
        <v>91</v>
      </c>
    </row>
    <row r="95" spans="1:10" x14ac:dyDescent="0.3">
      <c r="A95">
        <v>679321</v>
      </c>
      <c r="B95" t="s">
        <v>7954</v>
      </c>
      <c r="C95" t="s">
        <v>7952</v>
      </c>
      <c r="D95" t="s">
        <v>7965</v>
      </c>
      <c r="E95">
        <v>738.46</v>
      </c>
      <c r="F95">
        <v>1054.94</v>
      </c>
      <c r="G95">
        <v>30</v>
      </c>
      <c r="H95">
        <v>180</v>
      </c>
      <c r="I95">
        <v>20</v>
      </c>
      <c r="J95">
        <v>68</v>
      </c>
    </row>
    <row r="96" spans="1:10" x14ac:dyDescent="0.3">
      <c r="A96">
        <v>300159</v>
      </c>
      <c r="B96" t="s">
        <v>7954</v>
      </c>
      <c r="C96" t="s">
        <v>7952</v>
      </c>
      <c r="D96" t="s">
        <v>7966</v>
      </c>
      <c r="E96">
        <v>44.35</v>
      </c>
      <c r="F96">
        <v>63.36</v>
      </c>
      <c r="G96">
        <v>30</v>
      </c>
      <c r="H96">
        <v>180</v>
      </c>
      <c r="I96">
        <v>20</v>
      </c>
      <c r="J96">
        <v>93</v>
      </c>
    </row>
    <row r="97" spans="1:10" x14ac:dyDescent="0.3">
      <c r="A97">
        <v>378287</v>
      </c>
      <c r="B97" t="s">
        <v>7967</v>
      </c>
      <c r="C97" t="s">
        <v>7952</v>
      </c>
      <c r="D97" t="s">
        <v>7968</v>
      </c>
      <c r="E97">
        <v>332.84</v>
      </c>
      <c r="F97">
        <v>475.49</v>
      </c>
      <c r="G97">
        <v>30</v>
      </c>
      <c r="H97">
        <v>180</v>
      </c>
      <c r="I97">
        <v>22</v>
      </c>
      <c r="J97">
        <v>51</v>
      </c>
    </row>
    <row r="98" spans="1:10" x14ac:dyDescent="0.3">
      <c r="A98">
        <v>118820</v>
      </c>
      <c r="B98" t="s">
        <v>7956</v>
      </c>
      <c r="C98" t="s">
        <v>7952</v>
      </c>
      <c r="D98" t="s">
        <v>7969</v>
      </c>
      <c r="E98">
        <v>12.32</v>
      </c>
      <c r="F98">
        <v>17.600000000000001</v>
      </c>
      <c r="G98">
        <v>30</v>
      </c>
      <c r="H98">
        <v>180</v>
      </c>
      <c r="I98">
        <v>12</v>
      </c>
      <c r="J98">
        <v>61</v>
      </c>
    </row>
    <row r="99" spans="1:10" x14ac:dyDescent="0.3">
      <c r="A99">
        <v>667163</v>
      </c>
      <c r="B99" t="s">
        <v>7951</v>
      </c>
      <c r="C99" t="s">
        <v>7952</v>
      </c>
      <c r="D99" t="s">
        <v>7970</v>
      </c>
      <c r="E99">
        <v>441.2</v>
      </c>
      <c r="F99">
        <v>630.29</v>
      </c>
      <c r="G99">
        <v>30</v>
      </c>
      <c r="H99">
        <v>180</v>
      </c>
      <c r="I99">
        <v>25</v>
      </c>
      <c r="J99">
        <v>72</v>
      </c>
    </row>
    <row r="100" spans="1:10" x14ac:dyDescent="0.3">
      <c r="A100">
        <v>228286</v>
      </c>
      <c r="B100" t="s">
        <v>7954</v>
      </c>
      <c r="C100" t="s">
        <v>7952</v>
      </c>
      <c r="D100" t="s">
        <v>7971</v>
      </c>
      <c r="E100">
        <v>179.08</v>
      </c>
      <c r="F100">
        <v>255.83</v>
      </c>
      <c r="G100">
        <v>30</v>
      </c>
      <c r="H100">
        <v>180</v>
      </c>
      <c r="I100">
        <v>26</v>
      </c>
      <c r="J100">
        <v>79</v>
      </c>
    </row>
    <row r="101" spans="1:10" x14ac:dyDescent="0.3">
      <c r="A101">
        <v>561860</v>
      </c>
      <c r="B101" t="s">
        <v>7951</v>
      </c>
      <c r="C101" t="s">
        <v>7952</v>
      </c>
      <c r="D101" t="s">
        <v>7972</v>
      </c>
      <c r="E101">
        <v>874.78</v>
      </c>
      <c r="F101">
        <v>1249.69</v>
      </c>
      <c r="G101">
        <v>30</v>
      </c>
      <c r="H101">
        <v>180</v>
      </c>
      <c r="I101">
        <v>21</v>
      </c>
      <c r="J101">
        <v>90</v>
      </c>
    </row>
    <row r="102" spans="1:10" x14ac:dyDescent="0.3">
      <c r="A102">
        <v>712003</v>
      </c>
      <c r="B102" t="s">
        <v>7954</v>
      </c>
      <c r="C102" t="s">
        <v>7952</v>
      </c>
      <c r="D102" t="s">
        <v>7973</v>
      </c>
      <c r="E102">
        <v>671.68</v>
      </c>
      <c r="F102">
        <v>959.54</v>
      </c>
      <c r="G102">
        <v>30</v>
      </c>
      <c r="H102">
        <v>180</v>
      </c>
      <c r="I102">
        <v>30</v>
      </c>
      <c r="J102">
        <v>54</v>
      </c>
    </row>
    <row r="103" spans="1:10" x14ac:dyDescent="0.3">
      <c r="A103">
        <v>712307</v>
      </c>
      <c r="B103" t="s">
        <v>7951</v>
      </c>
      <c r="C103" t="s">
        <v>7952</v>
      </c>
      <c r="D103" t="s">
        <v>7974</v>
      </c>
      <c r="E103">
        <v>264.89</v>
      </c>
      <c r="F103">
        <v>378.41</v>
      </c>
      <c r="G103">
        <v>30</v>
      </c>
      <c r="H103">
        <v>180</v>
      </c>
      <c r="I103">
        <v>16</v>
      </c>
      <c r="J103">
        <v>73</v>
      </c>
    </row>
    <row r="104" spans="1:10" x14ac:dyDescent="0.3">
      <c r="A104">
        <v>513199</v>
      </c>
      <c r="B104" t="s">
        <v>7954</v>
      </c>
      <c r="C104" t="s">
        <v>7952</v>
      </c>
      <c r="D104" t="s">
        <v>7975</v>
      </c>
      <c r="E104">
        <v>422.23</v>
      </c>
      <c r="F104">
        <v>603.19000000000005</v>
      </c>
      <c r="G104">
        <v>30</v>
      </c>
      <c r="H104">
        <v>180</v>
      </c>
      <c r="I104">
        <v>26</v>
      </c>
      <c r="J104">
        <v>52</v>
      </c>
    </row>
    <row r="105" spans="1:10" x14ac:dyDescent="0.3">
      <c r="A105">
        <v>962054</v>
      </c>
      <c r="B105" t="s">
        <v>7951</v>
      </c>
      <c r="C105" t="s">
        <v>7952</v>
      </c>
      <c r="D105" t="s">
        <v>7976</v>
      </c>
      <c r="E105">
        <v>16.86</v>
      </c>
      <c r="F105">
        <v>24.09</v>
      </c>
      <c r="G105">
        <v>30</v>
      </c>
      <c r="H105">
        <v>180</v>
      </c>
      <c r="I105">
        <v>11</v>
      </c>
      <c r="J105">
        <v>74</v>
      </c>
    </row>
    <row r="106" spans="1:10" x14ac:dyDescent="0.3">
      <c r="A106">
        <v>378676</v>
      </c>
      <c r="B106" t="s">
        <v>7951</v>
      </c>
      <c r="C106" t="s">
        <v>7952</v>
      </c>
      <c r="D106" t="s">
        <v>7977</v>
      </c>
      <c r="E106">
        <v>881.42</v>
      </c>
      <c r="F106">
        <v>1259.17</v>
      </c>
      <c r="G106">
        <v>30</v>
      </c>
      <c r="H106">
        <v>180</v>
      </c>
      <c r="I106">
        <v>19</v>
      </c>
      <c r="J106">
        <v>65</v>
      </c>
    </row>
    <row r="107" spans="1:10" x14ac:dyDescent="0.3">
      <c r="A107">
        <v>890232</v>
      </c>
      <c r="B107" t="s">
        <v>7960</v>
      </c>
      <c r="C107" t="s">
        <v>7952</v>
      </c>
      <c r="D107" t="s">
        <v>7921</v>
      </c>
      <c r="E107">
        <v>432</v>
      </c>
      <c r="F107">
        <v>617.14</v>
      </c>
      <c r="G107">
        <v>30</v>
      </c>
      <c r="H107">
        <v>180</v>
      </c>
      <c r="I107">
        <v>20</v>
      </c>
      <c r="J107">
        <v>91</v>
      </c>
    </row>
    <row r="108" spans="1:10" x14ac:dyDescent="0.3">
      <c r="A108">
        <v>532965</v>
      </c>
      <c r="B108" t="s">
        <v>7978</v>
      </c>
      <c r="C108" t="s">
        <v>7979</v>
      </c>
      <c r="D108" t="s">
        <v>7980</v>
      </c>
      <c r="E108">
        <v>307.23</v>
      </c>
      <c r="F108">
        <v>512.04999999999995</v>
      </c>
      <c r="G108">
        <v>40</v>
      </c>
      <c r="H108">
        <v>180</v>
      </c>
      <c r="I108">
        <v>20</v>
      </c>
      <c r="J108">
        <v>94</v>
      </c>
    </row>
    <row r="109" spans="1:10" x14ac:dyDescent="0.3">
      <c r="A109">
        <v>365132</v>
      </c>
      <c r="B109" t="s">
        <v>7981</v>
      </c>
      <c r="C109" t="s">
        <v>7979</v>
      </c>
      <c r="D109" t="s">
        <v>7982</v>
      </c>
      <c r="E109">
        <v>229.38</v>
      </c>
      <c r="F109">
        <v>382.3</v>
      </c>
      <c r="G109">
        <v>40</v>
      </c>
      <c r="H109">
        <v>180</v>
      </c>
      <c r="I109">
        <v>19</v>
      </c>
      <c r="J109">
        <v>70</v>
      </c>
    </row>
    <row r="110" spans="1:10" x14ac:dyDescent="0.3">
      <c r="A110">
        <v>689769</v>
      </c>
      <c r="B110" t="s">
        <v>7983</v>
      </c>
      <c r="C110" t="s">
        <v>7979</v>
      </c>
      <c r="D110" t="s">
        <v>7984</v>
      </c>
      <c r="E110">
        <v>46.62</v>
      </c>
      <c r="F110">
        <v>77.7</v>
      </c>
      <c r="G110">
        <v>40</v>
      </c>
      <c r="H110">
        <v>180</v>
      </c>
      <c r="I110">
        <v>17</v>
      </c>
      <c r="J110">
        <v>51</v>
      </c>
    </row>
    <row r="111" spans="1:10" x14ac:dyDescent="0.3">
      <c r="A111">
        <v>969851</v>
      </c>
      <c r="B111" t="s">
        <v>7983</v>
      </c>
      <c r="C111" t="s">
        <v>7979</v>
      </c>
      <c r="D111" t="s">
        <v>7985</v>
      </c>
      <c r="E111">
        <v>340.66</v>
      </c>
      <c r="F111">
        <v>567.77</v>
      </c>
      <c r="G111">
        <v>40</v>
      </c>
      <c r="H111">
        <v>180</v>
      </c>
      <c r="I111">
        <v>27</v>
      </c>
      <c r="J111">
        <v>64</v>
      </c>
    </row>
    <row r="112" spans="1:10" x14ac:dyDescent="0.3">
      <c r="A112">
        <v>305754</v>
      </c>
      <c r="B112" t="s">
        <v>7983</v>
      </c>
      <c r="C112" t="s">
        <v>7979</v>
      </c>
      <c r="D112" t="s">
        <v>7986</v>
      </c>
      <c r="E112">
        <v>979.99</v>
      </c>
      <c r="F112">
        <v>1633.32</v>
      </c>
      <c r="G112">
        <v>40</v>
      </c>
      <c r="H112">
        <v>180</v>
      </c>
      <c r="I112">
        <v>22</v>
      </c>
      <c r="J112">
        <v>81</v>
      </c>
    </row>
    <row r="113" spans="1:10" x14ac:dyDescent="0.3">
      <c r="A113">
        <v>398340</v>
      </c>
      <c r="B113" t="s">
        <v>7981</v>
      </c>
      <c r="C113" t="s">
        <v>7979</v>
      </c>
      <c r="D113" t="s">
        <v>7987</v>
      </c>
      <c r="E113">
        <v>651.92999999999995</v>
      </c>
      <c r="F113">
        <v>1086.55</v>
      </c>
      <c r="G113">
        <v>40</v>
      </c>
      <c r="H113">
        <v>180</v>
      </c>
      <c r="I113">
        <v>11</v>
      </c>
      <c r="J113">
        <v>56</v>
      </c>
    </row>
    <row r="114" spans="1:10" x14ac:dyDescent="0.3">
      <c r="A114">
        <v>491314</v>
      </c>
      <c r="B114" t="s">
        <v>7988</v>
      </c>
      <c r="C114" t="s">
        <v>7979</v>
      </c>
      <c r="D114" t="s">
        <v>7989</v>
      </c>
      <c r="E114">
        <v>973.44</v>
      </c>
      <c r="F114">
        <v>1622.4</v>
      </c>
      <c r="G114">
        <v>40</v>
      </c>
      <c r="H114">
        <v>180</v>
      </c>
      <c r="I114">
        <v>11</v>
      </c>
      <c r="J114">
        <v>71</v>
      </c>
    </row>
    <row r="115" spans="1:10" x14ac:dyDescent="0.3">
      <c r="A115">
        <v>33955</v>
      </c>
      <c r="B115" t="s">
        <v>7978</v>
      </c>
      <c r="C115" t="s">
        <v>7979</v>
      </c>
      <c r="D115" t="s">
        <v>7990</v>
      </c>
      <c r="E115">
        <v>186.08</v>
      </c>
      <c r="F115">
        <v>310.13</v>
      </c>
      <c r="G115">
        <v>40</v>
      </c>
      <c r="H115">
        <v>180</v>
      </c>
      <c r="I115">
        <v>29</v>
      </c>
      <c r="J115">
        <v>84</v>
      </c>
    </row>
    <row r="116" spans="1:10" x14ac:dyDescent="0.3">
      <c r="A116">
        <v>470449</v>
      </c>
      <c r="B116" t="s">
        <v>7991</v>
      </c>
      <c r="C116" t="s">
        <v>7979</v>
      </c>
      <c r="D116" t="s">
        <v>7992</v>
      </c>
      <c r="E116">
        <v>827.77</v>
      </c>
      <c r="F116">
        <v>1379.62</v>
      </c>
      <c r="G116">
        <v>40</v>
      </c>
      <c r="H116">
        <v>180</v>
      </c>
      <c r="I116">
        <v>27</v>
      </c>
      <c r="J116">
        <v>57</v>
      </c>
    </row>
    <row r="117" spans="1:10" x14ac:dyDescent="0.3">
      <c r="A117">
        <v>954722</v>
      </c>
      <c r="B117" t="s">
        <v>7988</v>
      </c>
      <c r="C117" t="s">
        <v>7979</v>
      </c>
      <c r="D117" t="s">
        <v>7993</v>
      </c>
      <c r="E117">
        <v>616.45000000000005</v>
      </c>
      <c r="F117">
        <v>1027.42</v>
      </c>
      <c r="G117">
        <v>40</v>
      </c>
      <c r="H117">
        <v>180</v>
      </c>
      <c r="I117">
        <v>11</v>
      </c>
      <c r="J117">
        <v>58</v>
      </c>
    </row>
    <row r="118" spans="1:10" x14ac:dyDescent="0.3">
      <c r="A118">
        <v>623234</v>
      </c>
      <c r="B118" t="s">
        <v>7991</v>
      </c>
      <c r="C118" t="s">
        <v>7979</v>
      </c>
      <c r="D118" t="s">
        <v>7994</v>
      </c>
      <c r="E118">
        <v>329.79</v>
      </c>
      <c r="F118">
        <v>549.65</v>
      </c>
      <c r="G118">
        <v>40</v>
      </c>
      <c r="H118">
        <v>180</v>
      </c>
      <c r="I118">
        <v>13</v>
      </c>
      <c r="J118">
        <v>72</v>
      </c>
    </row>
    <row r="119" spans="1:10" x14ac:dyDescent="0.3">
      <c r="A119">
        <v>131937</v>
      </c>
      <c r="B119" t="s">
        <v>7978</v>
      </c>
      <c r="C119" t="s">
        <v>7979</v>
      </c>
      <c r="D119" t="s">
        <v>7995</v>
      </c>
      <c r="E119">
        <v>287.81</v>
      </c>
      <c r="F119">
        <v>479.68</v>
      </c>
      <c r="G119">
        <v>40</v>
      </c>
      <c r="H119">
        <v>180</v>
      </c>
      <c r="I119">
        <v>18</v>
      </c>
      <c r="J119">
        <v>68</v>
      </c>
    </row>
    <row r="120" spans="1:10" x14ac:dyDescent="0.3">
      <c r="A120">
        <v>606256</v>
      </c>
      <c r="B120" t="s">
        <v>7991</v>
      </c>
      <c r="C120" t="s">
        <v>7979</v>
      </c>
      <c r="D120" t="s">
        <v>7996</v>
      </c>
      <c r="E120">
        <v>369.28</v>
      </c>
      <c r="F120">
        <v>615.47</v>
      </c>
      <c r="G120">
        <v>40</v>
      </c>
      <c r="H120">
        <v>180</v>
      </c>
      <c r="I120">
        <v>16</v>
      </c>
      <c r="J120">
        <v>57</v>
      </c>
    </row>
    <row r="121" spans="1:10" x14ac:dyDescent="0.3">
      <c r="A121">
        <v>652118</v>
      </c>
      <c r="B121" t="s">
        <v>7991</v>
      </c>
      <c r="C121" t="s">
        <v>7979</v>
      </c>
      <c r="D121" t="s">
        <v>7997</v>
      </c>
      <c r="E121">
        <v>22.04</v>
      </c>
      <c r="F121">
        <v>36.729999999999997</v>
      </c>
      <c r="G121">
        <v>40</v>
      </c>
      <c r="H121">
        <v>180</v>
      </c>
      <c r="I121">
        <v>19</v>
      </c>
      <c r="J121">
        <v>55</v>
      </c>
    </row>
    <row r="122" spans="1:10" x14ac:dyDescent="0.3">
      <c r="A122">
        <v>187399</v>
      </c>
      <c r="B122" t="s">
        <v>7978</v>
      </c>
      <c r="C122" t="s">
        <v>7979</v>
      </c>
      <c r="D122" t="s">
        <v>7998</v>
      </c>
      <c r="E122">
        <v>53.49</v>
      </c>
      <c r="F122">
        <v>89.15</v>
      </c>
      <c r="G122">
        <v>40</v>
      </c>
      <c r="H122">
        <v>180</v>
      </c>
      <c r="I122">
        <v>14</v>
      </c>
      <c r="J122">
        <v>73</v>
      </c>
    </row>
    <row r="123" spans="1:10" x14ac:dyDescent="0.3">
      <c r="A123">
        <v>925482</v>
      </c>
      <c r="B123" t="s">
        <v>7991</v>
      </c>
      <c r="C123" t="s">
        <v>7979</v>
      </c>
      <c r="D123" t="s">
        <v>7999</v>
      </c>
      <c r="E123">
        <v>475.04</v>
      </c>
      <c r="F123">
        <v>791.73</v>
      </c>
      <c r="G123">
        <v>40</v>
      </c>
      <c r="H123">
        <v>180</v>
      </c>
      <c r="I123">
        <v>23</v>
      </c>
      <c r="J123">
        <v>66</v>
      </c>
    </row>
    <row r="124" spans="1:10" x14ac:dyDescent="0.3">
      <c r="A124">
        <v>611575</v>
      </c>
      <c r="B124" t="s">
        <v>7978</v>
      </c>
      <c r="C124" t="s">
        <v>7979</v>
      </c>
      <c r="D124" t="s">
        <v>8000</v>
      </c>
      <c r="E124">
        <v>482.06</v>
      </c>
      <c r="F124">
        <v>803.43</v>
      </c>
      <c r="G124">
        <v>40</v>
      </c>
      <c r="H124">
        <v>180</v>
      </c>
      <c r="I124">
        <v>25</v>
      </c>
      <c r="J124">
        <v>87</v>
      </c>
    </row>
    <row r="125" spans="1:10" x14ac:dyDescent="0.3">
      <c r="A125">
        <v>621677</v>
      </c>
      <c r="B125" t="s">
        <v>7991</v>
      </c>
      <c r="C125" t="s">
        <v>7979</v>
      </c>
      <c r="D125" t="s">
        <v>8001</v>
      </c>
      <c r="E125">
        <v>317.8</v>
      </c>
      <c r="F125">
        <v>529.66999999999996</v>
      </c>
      <c r="G125">
        <v>40</v>
      </c>
      <c r="H125">
        <v>180</v>
      </c>
      <c r="I125">
        <v>15</v>
      </c>
      <c r="J125">
        <v>71</v>
      </c>
    </row>
    <row r="126" spans="1:10" x14ac:dyDescent="0.3">
      <c r="A126">
        <v>306177</v>
      </c>
      <c r="B126" t="s">
        <v>7991</v>
      </c>
      <c r="C126" t="s">
        <v>7979</v>
      </c>
      <c r="D126" t="s">
        <v>8002</v>
      </c>
      <c r="E126">
        <v>769.24</v>
      </c>
      <c r="F126">
        <v>1282.07</v>
      </c>
      <c r="G126">
        <v>40</v>
      </c>
      <c r="H126">
        <v>180</v>
      </c>
      <c r="I126">
        <v>11</v>
      </c>
      <c r="J126">
        <v>54</v>
      </c>
    </row>
    <row r="127" spans="1:10" x14ac:dyDescent="0.3">
      <c r="A127">
        <v>272170</v>
      </c>
      <c r="B127" t="s">
        <v>7988</v>
      </c>
      <c r="C127" t="s">
        <v>7979</v>
      </c>
      <c r="D127" t="s">
        <v>8003</v>
      </c>
      <c r="E127">
        <v>140.80000000000001</v>
      </c>
      <c r="F127">
        <v>234.67</v>
      </c>
      <c r="G127">
        <v>40</v>
      </c>
      <c r="H127">
        <v>180</v>
      </c>
      <c r="I127">
        <v>10</v>
      </c>
      <c r="J127">
        <v>92</v>
      </c>
    </row>
    <row r="128" spans="1:10" x14ac:dyDescent="0.3">
      <c r="A128">
        <v>721521</v>
      </c>
      <c r="B128" t="s">
        <v>8004</v>
      </c>
      <c r="C128" t="s">
        <v>8005</v>
      </c>
      <c r="D128" t="s">
        <v>8006</v>
      </c>
      <c r="E128">
        <v>417.39</v>
      </c>
      <c r="F128">
        <v>491.05</v>
      </c>
      <c r="G128">
        <v>15</v>
      </c>
      <c r="H128">
        <v>365</v>
      </c>
      <c r="I128">
        <v>20</v>
      </c>
      <c r="J128">
        <v>72</v>
      </c>
    </row>
    <row r="129" spans="1:10" x14ac:dyDescent="0.3">
      <c r="A129">
        <v>692985</v>
      </c>
      <c r="B129" t="s">
        <v>8007</v>
      </c>
      <c r="C129" t="s">
        <v>8005</v>
      </c>
      <c r="D129" t="s">
        <v>8008</v>
      </c>
      <c r="E129">
        <v>197.39</v>
      </c>
      <c r="F129">
        <v>232.22</v>
      </c>
      <c r="G129">
        <v>15</v>
      </c>
      <c r="H129">
        <v>365</v>
      </c>
      <c r="I129">
        <v>30</v>
      </c>
      <c r="J129">
        <v>86</v>
      </c>
    </row>
    <row r="130" spans="1:10" x14ac:dyDescent="0.3">
      <c r="A130">
        <v>487931</v>
      </c>
      <c r="B130" t="s">
        <v>8009</v>
      </c>
      <c r="C130" t="s">
        <v>8005</v>
      </c>
      <c r="D130" t="s">
        <v>8010</v>
      </c>
      <c r="E130">
        <v>709.08</v>
      </c>
      <c r="F130">
        <v>834.21</v>
      </c>
      <c r="G130">
        <v>15</v>
      </c>
      <c r="H130">
        <v>365</v>
      </c>
      <c r="I130">
        <v>27</v>
      </c>
      <c r="J130">
        <v>68</v>
      </c>
    </row>
    <row r="131" spans="1:10" x14ac:dyDescent="0.3">
      <c r="A131">
        <v>901144</v>
      </c>
      <c r="B131" t="s">
        <v>8009</v>
      </c>
      <c r="C131" t="s">
        <v>8005</v>
      </c>
      <c r="D131" t="s">
        <v>8011</v>
      </c>
      <c r="E131">
        <v>340.36</v>
      </c>
      <c r="F131">
        <v>400.42</v>
      </c>
      <c r="G131">
        <v>15</v>
      </c>
      <c r="H131">
        <v>365</v>
      </c>
      <c r="I131">
        <v>12</v>
      </c>
      <c r="J131">
        <v>71</v>
      </c>
    </row>
    <row r="132" spans="1:10" x14ac:dyDescent="0.3">
      <c r="A132">
        <v>764014</v>
      </c>
      <c r="B132" t="s">
        <v>8012</v>
      </c>
      <c r="C132" t="s">
        <v>8005</v>
      </c>
      <c r="D132" t="s">
        <v>8013</v>
      </c>
      <c r="E132">
        <v>612.04</v>
      </c>
      <c r="F132">
        <v>720.05</v>
      </c>
      <c r="G132">
        <v>15</v>
      </c>
      <c r="H132">
        <v>365</v>
      </c>
      <c r="I132">
        <v>30</v>
      </c>
      <c r="J132">
        <v>100</v>
      </c>
    </row>
    <row r="133" spans="1:10" x14ac:dyDescent="0.3">
      <c r="A133">
        <v>53833</v>
      </c>
      <c r="B133" t="s">
        <v>8004</v>
      </c>
      <c r="C133" t="s">
        <v>8005</v>
      </c>
      <c r="D133" t="s">
        <v>8014</v>
      </c>
      <c r="E133">
        <v>134.69</v>
      </c>
      <c r="F133">
        <v>158.46</v>
      </c>
      <c r="G133">
        <v>15</v>
      </c>
      <c r="H133">
        <v>365</v>
      </c>
      <c r="I133">
        <v>26</v>
      </c>
      <c r="J133">
        <v>89</v>
      </c>
    </row>
    <row r="134" spans="1:10" x14ac:dyDescent="0.3">
      <c r="A134">
        <v>876139</v>
      </c>
      <c r="B134" t="s">
        <v>8007</v>
      </c>
      <c r="C134" t="s">
        <v>8005</v>
      </c>
      <c r="D134" t="s">
        <v>8015</v>
      </c>
      <c r="E134">
        <v>415.75</v>
      </c>
      <c r="F134">
        <v>489.12</v>
      </c>
      <c r="G134">
        <v>15</v>
      </c>
      <c r="H134">
        <v>365</v>
      </c>
      <c r="I134">
        <v>14</v>
      </c>
      <c r="J134">
        <v>83</v>
      </c>
    </row>
    <row r="135" spans="1:10" x14ac:dyDescent="0.3">
      <c r="A135">
        <v>903336</v>
      </c>
      <c r="B135" t="s">
        <v>8007</v>
      </c>
      <c r="C135" t="s">
        <v>8005</v>
      </c>
      <c r="D135" t="s">
        <v>8016</v>
      </c>
      <c r="E135">
        <v>551.88</v>
      </c>
      <c r="F135">
        <v>649.27</v>
      </c>
      <c r="G135">
        <v>15</v>
      </c>
      <c r="H135">
        <v>365</v>
      </c>
      <c r="I135">
        <v>14</v>
      </c>
      <c r="J135">
        <v>60</v>
      </c>
    </row>
    <row r="136" spans="1:10" x14ac:dyDescent="0.3">
      <c r="A136">
        <v>120532</v>
      </c>
      <c r="B136" t="s">
        <v>8017</v>
      </c>
      <c r="C136" t="s">
        <v>8005</v>
      </c>
      <c r="D136" t="s">
        <v>8018</v>
      </c>
      <c r="E136">
        <v>697.53</v>
      </c>
      <c r="F136">
        <v>820.62</v>
      </c>
      <c r="G136">
        <v>15</v>
      </c>
      <c r="H136">
        <v>365</v>
      </c>
      <c r="I136">
        <v>29</v>
      </c>
      <c r="J136">
        <v>95</v>
      </c>
    </row>
    <row r="137" spans="1:10" x14ac:dyDescent="0.3">
      <c r="A137">
        <v>945635</v>
      </c>
      <c r="B137" t="s">
        <v>8007</v>
      </c>
      <c r="C137" t="s">
        <v>8005</v>
      </c>
      <c r="D137" t="s">
        <v>8019</v>
      </c>
      <c r="E137">
        <v>778.9</v>
      </c>
      <c r="F137">
        <v>916.35</v>
      </c>
      <c r="G137">
        <v>15</v>
      </c>
      <c r="H137">
        <v>365</v>
      </c>
      <c r="I137">
        <v>16</v>
      </c>
      <c r="J137">
        <v>59</v>
      </c>
    </row>
    <row r="138" spans="1:10" x14ac:dyDescent="0.3">
      <c r="A138">
        <v>760684</v>
      </c>
      <c r="B138" t="s">
        <v>8004</v>
      </c>
      <c r="C138" t="s">
        <v>8005</v>
      </c>
      <c r="D138" t="s">
        <v>8020</v>
      </c>
      <c r="E138">
        <v>71.599999999999994</v>
      </c>
      <c r="F138">
        <v>84.24</v>
      </c>
      <c r="G138">
        <v>15</v>
      </c>
      <c r="H138">
        <v>365</v>
      </c>
      <c r="I138">
        <v>14</v>
      </c>
      <c r="J138">
        <v>64</v>
      </c>
    </row>
    <row r="139" spans="1:10" x14ac:dyDescent="0.3">
      <c r="A139">
        <v>354409</v>
      </c>
      <c r="B139" t="s">
        <v>8007</v>
      </c>
      <c r="C139" t="s">
        <v>8005</v>
      </c>
      <c r="D139" t="s">
        <v>8021</v>
      </c>
      <c r="E139">
        <v>325.08</v>
      </c>
      <c r="F139">
        <v>382.45</v>
      </c>
      <c r="G139">
        <v>15</v>
      </c>
      <c r="H139">
        <v>365</v>
      </c>
      <c r="I139">
        <v>24</v>
      </c>
      <c r="J139">
        <v>60</v>
      </c>
    </row>
    <row r="140" spans="1:10" x14ac:dyDescent="0.3">
      <c r="A140">
        <v>937542</v>
      </c>
      <c r="B140" t="s">
        <v>8017</v>
      </c>
      <c r="C140" t="s">
        <v>8005</v>
      </c>
      <c r="D140" t="s">
        <v>8022</v>
      </c>
      <c r="E140">
        <v>97.04</v>
      </c>
      <c r="F140">
        <v>114.16</v>
      </c>
      <c r="G140">
        <v>15</v>
      </c>
      <c r="H140">
        <v>365</v>
      </c>
      <c r="I140">
        <v>28</v>
      </c>
      <c r="J140">
        <v>93</v>
      </c>
    </row>
    <row r="141" spans="1:10" x14ac:dyDescent="0.3">
      <c r="A141">
        <v>490602</v>
      </c>
      <c r="B141" t="s">
        <v>8009</v>
      </c>
      <c r="C141" t="s">
        <v>8005</v>
      </c>
      <c r="D141" t="s">
        <v>8023</v>
      </c>
      <c r="E141">
        <v>549.47</v>
      </c>
      <c r="F141">
        <v>646.44000000000005</v>
      </c>
      <c r="G141">
        <v>15</v>
      </c>
      <c r="H141">
        <v>365</v>
      </c>
      <c r="I141">
        <v>20</v>
      </c>
      <c r="J141">
        <v>71</v>
      </c>
    </row>
    <row r="142" spans="1:10" x14ac:dyDescent="0.3">
      <c r="A142">
        <v>131136</v>
      </c>
      <c r="B142" t="s">
        <v>8012</v>
      </c>
      <c r="C142" t="s">
        <v>8005</v>
      </c>
      <c r="D142" t="s">
        <v>8024</v>
      </c>
      <c r="E142">
        <v>37.799999999999997</v>
      </c>
      <c r="F142">
        <v>44.47</v>
      </c>
      <c r="G142">
        <v>15</v>
      </c>
      <c r="H142">
        <v>365</v>
      </c>
      <c r="I142">
        <v>29</v>
      </c>
      <c r="J142">
        <v>95</v>
      </c>
    </row>
    <row r="143" spans="1:10" x14ac:dyDescent="0.3">
      <c r="A143">
        <v>287070</v>
      </c>
      <c r="B143" t="s">
        <v>8017</v>
      </c>
      <c r="C143" t="s">
        <v>8005</v>
      </c>
      <c r="D143" t="s">
        <v>8025</v>
      </c>
      <c r="E143">
        <v>443.17</v>
      </c>
      <c r="F143">
        <v>521.38</v>
      </c>
      <c r="G143">
        <v>15</v>
      </c>
      <c r="H143">
        <v>365</v>
      </c>
      <c r="I143">
        <v>20</v>
      </c>
      <c r="J143">
        <v>93</v>
      </c>
    </row>
    <row r="144" spans="1:10" x14ac:dyDescent="0.3">
      <c r="A144">
        <v>679865</v>
      </c>
      <c r="B144" t="s">
        <v>8017</v>
      </c>
      <c r="C144" t="s">
        <v>8005</v>
      </c>
      <c r="D144" t="s">
        <v>8026</v>
      </c>
      <c r="E144">
        <v>347.91</v>
      </c>
      <c r="F144">
        <v>409.31</v>
      </c>
      <c r="G144">
        <v>15</v>
      </c>
      <c r="H144">
        <v>365</v>
      </c>
      <c r="I144">
        <v>14</v>
      </c>
      <c r="J144">
        <v>85</v>
      </c>
    </row>
    <row r="145" spans="1:10" x14ac:dyDescent="0.3">
      <c r="A145">
        <v>317242</v>
      </c>
      <c r="B145" t="s">
        <v>8007</v>
      </c>
      <c r="C145" t="s">
        <v>8005</v>
      </c>
      <c r="D145" t="s">
        <v>8027</v>
      </c>
      <c r="E145">
        <v>198.15</v>
      </c>
      <c r="F145">
        <v>233.12</v>
      </c>
      <c r="G145">
        <v>15</v>
      </c>
      <c r="H145">
        <v>365</v>
      </c>
      <c r="I145">
        <v>22</v>
      </c>
      <c r="J145">
        <v>63</v>
      </c>
    </row>
    <row r="146" spans="1:10" x14ac:dyDescent="0.3">
      <c r="A146">
        <v>644847</v>
      </c>
      <c r="B146" t="s">
        <v>8012</v>
      </c>
      <c r="C146" t="s">
        <v>8005</v>
      </c>
      <c r="D146" t="s">
        <v>8028</v>
      </c>
      <c r="E146">
        <v>622.80999999999995</v>
      </c>
      <c r="F146">
        <v>732.72</v>
      </c>
      <c r="G146">
        <v>15</v>
      </c>
      <c r="H146">
        <v>365</v>
      </c>
      <c r="I146">
        <v>24</v>
      </c>
      <c r="J146">
        <v>52</v>
      </c>
    </row>
    <row r="147" spans="1:10" x14ac:dyDescent="0.3">
      <c r="A147">
        <v>327290</v>
      </c>
      <c r="B147" t="s">
        <v>8009</v>
      </c>
      <c r="C147" t="s">
        <v>8005</v>
      </c>
      <c r="D147" t="s">
        <v>8029</v>
      </c>
      <c r="E147">
        <v>862.28</v>
      </c>
      <c r="F147">
        <v>1014.45</v>
      </c>
      <c r="G147">
        <v>15</v>
      </c>
      <c r="H147">
        <v>365</v>
      </c>
      <c r="I147">
        <v>22</v>
      </c>
      <c r="J147">
        <v>65</v>
      </c>
    </row>
    <row r="148" spans="1:10" x14ac:dyDescent="0.3">
      <c r="A148">
        <v>993331</v>
      </c>
      <c r="B148" t="s">
        <v>8007</v>
      </c>
      <c r="C148" t="s">
        <v>8005</v>
      </c>
      <c r="D148" t="s">
        <v>8030</v>
      </c>
      <c r="E148">
        <v>102.44</v>
      </c>
      <c r="F148">
        <v>120.52</v>
      </c>
      <c r="G148">
        <v>15</v>
      </c>
      <c r="H148">
        <v>365</v>
      </c>
      <c r="I148">
        <v>28</v>
      </c>
      <c r="J148">
        <v>86</v>
      </c>
    </row>
    <row r="149" spans="1:10" x14ac:dyDescent="0.3">
      <c r="A149">
        <v>807452</v>
      </c>
      <c r="B149" t="s">
        <v>8007</v>
      </c>
      <c r="C149" t="s">
        <v>8005</v>
      </c>
      <c r="D149" t="s">
        <v>8031</v>
      </c>
      <c r="E149">
        <v>144.19</v>
      </c>
      <c r="F149">
        <v>169.64</v>
      </c>
      <c r="G149">
        <v>15</v>
      </c>
      <c r="H149">
        <v>365</v>
      </c>
      <c r="I149">
        <v>27</v>
      </c>
      <c r="J149">
        <v>61</v>
      </c>
    </row>
    <row r="150" spans="1:10" x14ac:dyDescent="0.3">
      <c r="A150">
        <v>451933</v>
      </c>
      <c r="B150" t="s">
        <v>8017</v>
      </c>
      <c r="C150" t="s">
        <v>8005</v>
      </c>
      <c r="D150" t="s">
        <v>8032</v>
      </c>
      <c r="E150">
        <v>568.94000000000005</v>
      </c>
      <c r="F150">
        <v>669.34</v>
      </c>
      <c r="G150">
        <v>15</v>
      </c>
      <c r="H150">
        <v>365</v>
      </c>
      <c r="I150">
        <v>28</v>
      </c>
      <c r="J150">
        <v>98</v>
      </c>
    </row>
    <row r="151" spans="1:10" x14ac:dyDescent="0.3">
      <c r="A151">
        <v>461804</v>
      </c>
      <c r="B151" t="s">
        <v>8009</v>
      </c>
      <c r="C151" t="s">
        <v>8005</v>
      </c>
      <c r="D151" t="s">
        <v>8033</v>
      </c>
      <c r="E151">
        <v>310.69</v>
      </c>
      <c r="F151">
        <v>365.52</v>
      </c>
      <c r="G151">
        <v>15</v>
      </c>
      <c r="H151">
        <v>365</v>
      </c>
      <c r="I151">
        <v>15</v>
      </c>
      <c r="J151">
        <v>97</v>
      </c>
    </row>
    <row r="152" spans="1:10" x14ac:dyDescent="0.3">
      <c r="A152">
        <v>36412</v>
      </c>
      <c r="B152" t="s">
        <v>8034</v>
      </c>
      <c r="C152" t="s">
        <v>8035</v>
      </c>
      <c r="D152" t="s">
        <v>8036</v>
      </c>
      <c r="E152">
        <v>397.68</v>
      </c>
      <c r="F152">
        <v>530.24</v>
      </c>
      <c r="G152">
        <v>25</v>
      </c>
      <c r="H152">
        <v>365</v>
      </c>
      <c r="I152">
        <v>27</v>
      </c>
      <c r="J152">
        <v>92</v>
      </c>
    </row>
    <row r="153" spans="1:10" x14ac:dyDescent="0.3">
      <c r="A153">
        <v>94225</v>
      </c>
      <c r="B153" t="s">
        <v>8037</v>
      </c>
      <c r="C153" t="s">
        <v>8035</v>
      </c>
      <c r="D153" t="s">
        <v>8038</v>
      </c>
      <c r="E153">
        <v>77.11</v>
      </c>
      <c r="F153">
        <v>102.81</v>
      </c>
      <c r="G153">
        <v>25</v>
      </c>
      <c r="H153">
        <v>365</v>
      </c>
      <c r="I153">
        <v>13</v>
      </c>
      <c r="J153">
        <v>70</v>
      </c>
    </row>
    <row r="154" spans="1:10" x14ac:dyDescent="0.3">
      <c r="A154">
        <v>704868</v>
      </c>
      <c r="B154" t="s">
        <v>8039</v>
      </c>
      <c r="C154" t="s">
        <v>8035</v>
      </c>
      <c r="D154" t="s">
        <v>8040</v>
      </c>
      <c r="E154">
        <v>193.46</v>
      </c>
      <c r="F154">
        <v>257.95</v>
      </c>
      <c r="G154">
        <v>25</v>
      </c>
      <c r="H154">
        <v>365</v>
      </c>
      <c r="I154">
        <v>24</v>
      </c>
      <c r="J154">
        <v>58</v>
      </c>
    </row>
    <row r="155" spans="1:10" x14ac:dyDescent="0.3">
      <c r="A155">
        <v>18035</v>
      </c>
      <c r="B155" t="s">
        <v>8034</v>
      </c>
      <c r="C155" t="s">
        <v>8035</v>
      </c>
      <c r="D155" t="s">
        <v>8041</v>
      </c>
      <c r="E155">
        <v>968.94</v>
      </c>
      <c r="F155">
        <v>1291.92</v>
      </c>
      <c r="G155">
        <v>25</v>
      </c>
      <c r="H155">
        <v>365</v>
      </c>
      <c r="I155">
        <v>12</v>
      </c>
      <c r="J155">
        <v>87</v>
      </c>
    </row>
    <row r="156" spans="1:10" x14ac:dyDescent="0.3">
      <c r="A156">
        <v>435929</v>
      </c>
      <c r="B156" t="s">
        <v>8037</v>
      </c>
      <c r="C156" t="s">
        <v>8035</v>
      </c>
      <c r="D156" t="s">
        <v>8042</v>
      </c>
      <c r="E156">
        <v>856.89</v>
      </c>
      <c r="F156">
        <v>1142.52</v>
      </c>
      <c r="G156">
        <v>25</v>
      </c>
      <c r="H156">
        <v>365</v>
      </c>
      <c r="I156">
        <v>13</v>
      </c>
      <c r="J156">
        <v>71</v>
      </c>
    </row>
    <row r="157" spans="1:10" x14ac:dyDescent="0.3">
      <c r="A157">
        <v>820541</v>
      </c>
      <c r="B157" t="s">
        <v>8037</v>
      </c>
      <c r="C157" t="s">
        <v>8035</v>
      </c>
      <c r="D157" t="s">
        <v>8043</v>
      </c>
      <c r="E157">
        <v>576.22</v>
      </c>
      <c r="F157">
        <v>768.29</v>
      </c>
      <c r="G157">
        <v>25</v>
      </c>
      <c r="H157">
        <v>365</v>
      </c>
      <c r="I157">
        <v>19</v>
      </c>
      <c r="J157">
        <v>71</v>
      </c>
    </row>
    <row r="158" spans="1:10" x14ac:dyDescent="0.3">
      <c r="A158">
        <v>552496</v>
      </c>
      <c r="B158" t="s">
        <v>8034</v>
      </c>
      <c r="C158" t="s">
        <v>8035</v>
      </c>
      <c r="D158" t="s">
        <v>8044</v>
      </c>
      <c r="E158">
        <v>508</v>
      </c>
      <c r="F158">
        <v>677.33</v>
      </c>
      <c r="G158">
        <v>25</v>
      </c>
      <c r="H158">
        <v>365</v>
      </c>
      <c r="I158">
        <v>17</v>
      </c>
      <c r="J158">
        <v>59</v>
      </c>
    </row>
    <row r="159" spans="1:10" x14ac:dyDescent="0.3">
      <c r="A159">
        <v>455755</v>
      </c>
      <c r="B159" t="s">
        <v>8039</v>
      </c>
      <c r="C159" t="s">
        <v>8035</v>
      </c>
      <c r="D159" t="s">
        <v>8045</v>
      </c>
      <c r="E159">
        <v>44.09</v>
      </c>
      <c r="F159">
        <v>58.79</v>
      </c>
      <c r="G159">
        <v>25</v>
      </c>
      <c r="H159">
        <v>365</v>
      </c>
      <c r="I159">
        <v>23</v>
      </c>
      <c r="J159">
        <v>53</v>
      </c>
    </row>
    <row r="160" spans="1:10" x14ac:dyDescent="0.3">
      <c r="A160">
        <v>91670</v>
      </c>
      <c r="B160" t="s">
        <v>8034</v>
      </c>
      <c r="C160" t="s">
        <v>8035</v>
      </c>
      <c r="D160" t="s">
        <v>8046</v>
      </c>
      <c r="E160">
        <v>439.24</v>
      </c>
      <c r="F160">
        <v>585.65</v>
      </c>
      <c r="G160">
        <v>25</v>
      </c>
      <c r="H160">
        <v>365</v>
      </c>
      <c r="I160">
        <v>27</v>
      </c>
      <c r="J160">
        <v>88</v>
      </c>
    </row>
    <row r="161" spans="1:10" x14ac:dyDescent="0.3">
      <c r="A161">
        <v>336847</v>
      </c>
      <c r="B161" t="s">
        <v>8037</v>
      </c>
      <c r="C161" t="s">
        <v>8035</v>
      </c>
      <c r="D161" t="s">
        <v>8047</v>
      </c>
      <c r="E161">
        <v>936.98</v>
      </c>
      <c r="F161">
        <v>1249.31</v>
      </c>
      <c r="G161">
        <v>25</v>
      </c>
      <c r="H161">
        <v>365</v>
      </c>
      <c r="I161">
        <v>17</v>
      </c>
      <c r="J161">
        <v>55</v>
      </c>
    </row>
    <row r="162" spans="1:10" x14ac:dyDescent="0.3">
      <c r="A162">
        <v>144124</v>
      </c>
      <c r="B162" t="s">
        <v>8039</v>
      </c>
      <c r="C162" t="s">
        <v>8035</v>
      </c>
      <c r="D162" t="s">
        <v>8048</v>
      </c>
      <c r="E162">
        <v>162.66999999999999</v>
      </c>
      <c r="F162">
        <v>216.89</v>
      </c>
      <c r="G162">
        <v>25</v>
      </c>
      <c r="H162">
        <v>365</v>
      </c>
      <c r="I162">
        <v>11</v>
      </c>
      <c r="J162">
        <v>82</v>
      </c>
    </row>
    <row r="163" spans="1:10" x14ac:dyDescent="0.3">
      <c r="A163">
        <v>747801</v>
      </c>
      <c r="B163" t="s">
        <v>8037</v>
      </c>
      <c r="C163" t="s">
        <v>8035</v>
      </c>
      <c r="D163" t="s">
        <v>8049</v>
      </c>
      <c r="E163">
        <v>277.76</v>
      </c>
      <c r="F163">
        <v>370.35</v>
      </c>
      <c r="G163">
        <v>25</v>
      </c>
      <c r="H163">
        <v>365</v>
      </c>
      <c r="I163">
        <v>23</v>
      </c>
      <c r="J163">
        <v>71</v>
      </c>
    </row>
    <row r="164" spans="1:10" x14ac:dyDescent="0.3">
      <c r="A164">
        <v>589812</v>
      </c>
      <c r="B164" t="s">
        <v>8039</v>
      </c>
      <c r="C164" t="s">
        <v>8035</v>
      </c>
      <c r="D164" t="s">
        <v>8050</v>
      </c>
      <c r="E164">
        <v>163.03</v>
      </c>
      <c r="F164">
        <v>217.37</v>
      </c>
      <c r="G164">
        <v>25</v>
      </c>
      <c r="H164">
        <v>365</v>
      </c>
      <c r="I164">
        <v>22</v>
      </c>
      <c r="J164">
        <v>52</v>
      </c>
    </row>
    <row r="165" spans="1:10" x14ac:dyDescent="0.3">
      <c r="A165">
        <v>677542</v>
      </c>
      <c r="B165" t="s">
        <v>8037</v>
      </c>
      <c r="C165" t="s">
        <v>8035</v>
      </c>
      <c r="D165" t="s">
        <v>8051</v>
      </c>
      <c r="E165">
        <v>212.61</v>
      </c>
      <c r="F165">
        <v>283.48</v>
      </c>
      <c r="G165">
        <v>25</v>
      </c>
      <c r="H165">
        <v>365</v>
      </c>
      <c r="I165">
        <v>10</v>
      </c>
      <c r="J165">
        <v>52</v>
      </c>
    </row>
    <row r="166" spans="1:10" x14ac:dyDescent="0.3">
      <c r="A166">
        <v>604184</v>
      </c>
      <c r="B166" t="s">
        <v>8037</v>
      </c>
      <c r="C166" t="s">
        <v>8035</v>
      </c>
      <c r="D166" t="s">
        <v>8052</v>
      </c>
      <c r="E166">
        <v>397.55</v>
      </c>
      <c r="F166">
        <v>530.07000000000005</v>
      </c>
      <c r="G166">
        <v>25</v>
      </c>
      <c r="H166">
        <v>365</v>
      </c>
      <c r="I166">
        <v>24</v>
      </c>
      <c r="J166">
        <v>84</v>
      </c>
    </row>
    <row r="167" spans="1:10" x14ac:dyDescent="0.3">
      <c r="A167">
        <v>697683</v>
      </c>
      <c r="B167" t="s">
        <v>8037</v>
      </c>
      <c r="C167" t="s">
        <v>8035</v>
      </c>
      <c r="D167" t="s">
        <v>8053</v>
      </c>
      <c r="E167">
        <v>123.74</v>
      </c>
      <c r="F167">
        <v>164.99</v>
      </c>
      <c r="G167">
        <v>25</v>
      </c>
      <c r="H167">
        <v>365</v>
      </c>
      <c r="I167">
        <v>14</v>
      </c>
      <c r="J167">
        <v>82</v>
      </c>
    </row>
    <row r="168" spans="1:10" x14ac:dyDescent="0.3">
      <c r="A168">
        <v>894539</v>
      </c>
      <c r="B168" t="s">
        <v>8034</v>
      </c>
      <c r="C168" t="s">
        <v>8035</v>
      </c>
      <c r="D168" t="s">
        <v>8054</v>
      </c>
      <c r="E168">
        <v>445.48</v>
      </c>
      <c r="F168">
        <v>593.97</v>
      </c>
      <c r="G168">
        <v>25</v>
      </c>
      <c r="H168">
        <v>365</v>
      </c>
      <c r="I168">
        <v>14</v>
      </c>
      <c r="J168">
        <v>93</v>
      </c>
    </row>
    <row r="169" spans="1:10" x14ac:dyDescent="0.3">
      <c r="A169">
        <v>739534</v>
      </c>
      <c r="B169" t="s">
        <v>8037</v>
      </c>
      <c r="C169" t="s">
        <v>8035</v>
      </c>
      <c r="D169" t="s">
        <v>8055</v>
      </c>
      <c r="E169">
        <v>994.56</v>
      </c>
      <c r="F169">
        <v>1326.08</v>
      </c>
      <c r="G169">
        <v>25</v>
      </c>
      <c r="H169">
        <v>365</v>
      </c>
      <c r="I169">
        <v>14</v>
      </c>
      <c r="J169">
        <v>59</v>
      </c>
    </row>
    <row r="170" spans="1:10" x14ac:dyDescent="0.3">
      <c r="A170">
        <v>968887</v>
      </c>
      <c r="B170" t="s">
        <v>8034</v>
      </c>
      <c r="C170" t="s">
        <v>8035</v>
      </c>
      <c r="D170" t="s">
        <v>8056</v>
      </c>
      <c r="E170">
        <v>40.700000000000003</v>
      </c>
      <c r="F170">
        <v>54.27</v>
      </c>
      <c r="G170">
        <v>25</v>
      </c>
      <c r="H170">
        <v>365</v>
      </c>
      <c r="I170">
        <v>18</v>
      </c>
      <c r="J170">
        <v>92</v>
      </c>
    </row>
    <row r="171" spans="1:10" x14ac:dyDescent="0.3">
      <c r="A171">
        <v>709916</v>
      </c>
      <c r="B171" t="s">
        <v>8039</v>
      </c>
      <c r="C171" t="s">
        <v>8035</v>
      </c>
      <c r="D171" t="s">
        <v>8057</v>
      </c>
      <c r="E171">
        <v>33.76</v>
      </c>
      <c r="F171">
        <v>45.01</v>
      </c>
      <c r="G171">
        <v>25</v>
      </c>
      <c r="H171">
        <v>365</v>
      </c>
      <c r="I171">
        <v>30</v>
      </c>
      <c r="J171">
        <v>88</v>
      </c>
    </row>
    <row r="172" spans="1:10" x14ac:dyDescent="0.3">
      <c r="A172">
        <v>739448</v>
      </c>
      <c r="B172" t="s">
        <v>8034</v>
      </c>
      <c r="C172" t="s">
        <v>8035</v>
      </c>
      <c r="D172" t="s">
        <v>8058</v>
      </c>
      <c r="E172">
        <v>755.66</v>
      </c>
      <c r="F172">
        <v>1007.55</v>
      </c>
      <c r="G172">
        <v>25</v>
      </c>
      <c r="H172">
        <v>365</v>
      </c>
      <c r="I172">
        <v>24</v>
      </c>
      <c r="J172">
        <v>79</v>
      </c>
    </row>
    <row r="173" spans="1:10" x14ac:dyDescent="0.3">
      <c r="A173">
        <v>700048</v>
      </c>
      <c r="B173" t="s">
        <v>8034</v>
      </c>
      <c r="C173" t="s">
        <v>8035</v>
      </c>
      <c r="D173" t="s">
        <v>8059</v>
      </c>
      <c r="E173">
        <v>141.28</v>
      </c>
      <c r="F173">
        <v>188.37</v>
      </c>
      <c r="G173">
        <v>25</v>
      </c>
      <c r="H173">
        <v>365</v>
      </c>
      <c r="I173">
        <v>25</v>
      </c>
      <c r="J173">
        <v>98</v>
      </c>
    </row>
    <row r="174" spans="1:10" x14ac:dyDescent="0.3">
      <c r="A174">
        <v>897083</v>
      </c>
      <c r="B174" t="s">
        <v>8039</v>
      </c>
      <c r="C174" t="s">
        <v>8035</v>
      </c>
      <c r="D174" t="s">
        <v>8060</v>
      </c>
      <c r="E174">
        <v>972.69</v>
      </c>
      <c r="F174">
        <v>1296.92</v>
      </c>
      <c r="G174">
        <v>25</v>
      </c>
      <c r="H174">
        <v>365</v>
      </c>
      <c r="I174">
        <v>10</v>
      </c>
      <c r="J174">
        <v>100</v>
      </c>
    </row>
    <row r="175" spans="1:10" x14ac:dyDescent="0.3">
      <c r="A175">
        <v>448752</v>
      </c>
      <c r="B175" t="s">
        <v>8037</v>
      </c>
      <c r="C175" t="s">
        <v>8035</v>
      </c>
      <c r="D175" t="s">
        <v>8061</v>
      </c>
      <c r="E175">
        <v>160.07</v>
      </c>
      <c r="F175">
        <v>213.43</v>
      </c>
      <c r="G175">
        <v>25</v>
      </c>
      <c r="H175">
        <v>365</v>
      </c>
      <c r="I175">
        <v>23</v>
      </c>
      <c r="J175">
        <v>96</v>
      </c>
    </row>
    <row r="176" spans="1:10" x14ac:dyDescent="0.3">
      <c r="A176">
        <v>365133</v>
      </c>
      <c r="B176" t="s">
        <v>8034</v>
      </c>
      <c r="C176" t="s">
        <v>8035</v>
      </c>
      <c r="D176" t="s">
        <v>8062</v>
      </c>
      <c r="E176">
        <v>915.45</v>
      </c>
      <c r="F176">
        <v>1220.5999999999999</v>
      </c>
      <c r="G176">
        <v>25</v>
      </c>
      <c r="H176">
        <v>365</v>
      </c>
      <c r="I176">
        <v>25</v>
      </c>
      <c r="J176">
        <v>60</v>
      </c>
    </row>
    <row r="177" spans="1:10" x14ac:dyDescent="0.3">
      <c r="A177">
        <v>133542</v>
      </c>
      <c r="B177" t="s">
        <v>8039</v>
      </c>
      <c r="C177" t="s">
        <v>8035</v>
      </c>
      <c r="D177" t="s">
        <v>8063</v>
      </c>
      <c r="E177">
        <v>68.489999999999995</v>
      </c>
      <c r="F177">
        <v>91.32</v>
      </c>
      <c r="G177">
        <v>25</v>
      </c>
      <c r="H177">
        <v>365</v>
      </c>
      <c r="I177">
        <v>21</v>
      </c>
      <c r="J177">
        <v>72</v>
      </c>
    </row>
    <row r="178" spans="1:10" x14ac:dyDescent="0.3">
      <c r="A178">
        <v>767398</v>
      </c>
      <c r="B178" t="s">
        <v>8034</v>
      </c>
      <c r="C178" t="s">
        <v>8035</v>
      </c>
      <c r="D178" t="s">
        <v>8064</v>
      </c>
      <c r="E178">
        <v>22.14</v>
      </c>
      <c r="F178">
        <v>29.52</v>
      </c>
      <c r="G178">
        <v>25</v>
      </c>
      <c r="H178">
        <v>365</v>
      </c>
      <c r="I178">
        <v>15</v>
      </c>
      <c r="J178">
        <v>57</v>
      </c>
    </row>
    <row r="179" spans="1:10" x14ac:dyDescent="0.3">
      <c r="A179">
        <v>863930</v>
      </c>
      <c r="B179" t="s">
        <v>8065</v>
      </c>
      <c r="C179" t="s">
        <v>8066</v>
      </c>
      <c r="D179" t="s">
        <v>8067</v>
      </c>
      <c r="E179">
        <v>242.57</v>
      </c>
      <c r="F179">
        <v>373.18</v>
      </c>
      <c r="G179">
        <v>35</v>
      </c>
      <c r="H179">
        <v>365</v>
      </c>
      <c r="I179">
        <v>26</v>
      </c>
      <c r="J179">
        <v>72</v>
      </c>
    </row>
    <row r="180" spans="1:10" x14ac:dyDescent="0.3">
      <c r="A180">
        <v>473647</v>
      </c>
      <c r="B180" t="s">
        <v>8068</v>
      </c>
      <c r="C180" t="s">
        <v>8066</v>
      </c>
      <c r="D180" t="s">
        <v>8069</v>
      </c>
      <c r="E180">
        <v>43.05</v>
      </c>
      <c r="F180">
        <v>66.23</v>
      </c>
      <c r="G180">
        <v>35</v>
      </c>
      <c r="H180">
        <v>365</v>
      </c>
      <c r="I180">
        <v>18</v>
      </c>
      <c r="J180">
        <v>82</v>
      </c>
    </row>
    <row r="181" spans="1:10" x14ac:dyDescent="0.3">
      <c r="A181">
        <v>9436</v>
      </c>
      <c r="B181" t="s">
        <v>8068</v>
      </c>
      <c r="C181" t="s">
        <v>8066</v>
      </c>
      <c r="D181" t="s">
        <v>8070</v>
      </c>
      <c r="E181">
        <v>88.43</v>
      </c>
      <c r="F181">
        <v>136.05000000000001</v>
      </c>
      <c r="G181">
        <v>35</v>
      </c>
      <c r="H181">
        <v>365</v>
      </c>
      <c r="I181">
        <v>19</v>
      </c>
      <c r="J181">
        <v>76</v>
      </c>
    </row>
    <row r="182" spans="1:10" x14ac:dyDescent="0.3">
      <c r="A182">
        <v>385113</v>
      </c>
      <c r="B182" t="s">
        <v>8071</v>
      </c>
      <c r="C182" t="s">
        <v>8066</v>
      </c>
      <c r="D182" t="s">
        <v>8072</v>
      </c>
      <c r="E182">
        <v>816.38</v>
      </c>
      <c r="F182">
        <v>1255.97</v>
      </c>
      <c r="G182">
        <v>35</v>
      </c>
      <c r="H182">
        <v>365</v>
      </c>
      <c r="I182">
        <v>21</v>
      </c>
      <c r="J182">
        <v>50</v>
      </c>
    </row>
    <row r="183" spans="1:10" x14ac:dyDescent="0.3">
      <c r="A183">
        <v>112390</v>
      </c>
      <c r="B183" t="s">
        <v>8068</v>
      </c>
      <c r="C183" t="s">
        <v>8066</v>
      </c>
      <c r="D183" t="s">
        <v>8073</v>
      </c>
      <c r="E183">
        <v>877.98</v>
      </c>
      <c r="F183">
        <v>1350.74</v>
      </c>
      <c r="G183">
        <v>35</v>
      </c>
      <c r="H183">
        <v>365</v>
      </c>
      <c r="I183">
        <v>23</v>
      </c>
      <c r="J183">
        <v>85</v>
      </c>
    </row>
    <row r="184" spans="1:10" x14ac:dyDescent="0.3">
      <c r="A184">
        <v>647462</v>
      </c>
      <c r="B184" t="s">
        <v>8071</v>
      </c>
      <c r="C184" t="s">
        <v>8066</v>
      </c>
      <c r="D184" t="s">
        <v>8074</v>
      </c>
      <c r="E184">
        <v>326.42</v>
      </c>
      <c r="F184">
        <v>502.18</v>
      </c>
      <c r="G184">
        <v>35</v>
      </c>
      <c r="H184">
        <v>365</v>
      </c>
      <c r="I184">
        <v>22</v>
      </c>
      <c r="J184">
        <v>64</v>
      </c>
    </row>
    <row r="185" spans="1:10" x14ac:dyDescent="0.3">
      <c r="A185">
        <v>34200</v>
      </c>
      <c r="B185" t="s">
        <v>8071</v>
      </c>
      <c r="C185" t="s">
        <v>8066</v>
      </c>
      <c r="D185" t="s">
        <v>8075</v>
      </c>
      <c r="E185">
        <v>319.8</v>
      </c>
      <c r="F185">
        <v>492</v>
      </c>
      <c r="G185">
        <v>35</v>
      </c>
      <c r="H185">
        <v>365</v>
      </c>
      <c r="I185">
        <v>19</v>
      </c>
      <c r="J185">
        <v>75</v>
      </c>
    </row>
    <row r="186" spans="1:10" x14ac:dyDescent="0.3">
      <c r="A186">
        <v>753354</v>
      </c>
      <c r="B186" t="s">
        <v>8065</v>
      </c>
      <c r="C186" t="s">
        <v>8066</v>
      </c>
      <c r="D186" t="s">
        <v>8076</v>
      </c>
      <c r="E186">
        <v>423.56</v>
      </c>
      <c r="F186">
        <v>651.63</v>
      </c>
      <c r="G186">
        <v>35</v>
      </c>
      <c r="H186">
        <v>365</v>
      </c>
      <c r="I186">
        <v>20</v>
      </c>
      <c r="J186">
        <v>52</v>
      </c>
    </row>
    <row r="187" spans="1:10" x14ac:dyDescent="0.3">
      <c r="A187">
        <v>490939</v>
      </c>
      <c r="B187" t="s">
        <v>8071</v>
      </c>
      <c r="C187" t="s">
        <v>8066</v>
      </c>
      <c r="D187" t="s">
        <v>8077</v>
      </c>
      <c r="E187">
        <v>80.25</v>
      </c>
      <c r="F187">
        <v>123.46</v>
      </c>
      <c r="G187">
        <v>35</v>
      </c>
      <c r="H187">
        <v>365</v>
      </c>
      <c r="I187">
        <v>12</v>
      </c>
      <c r="J187">
        <v>67</v>
      </c>
    </row>
    <row r="188" spans="1:10" x14ac:dyDescent="0.3">
      <c r="A188">
        <v>672059</v>
      </c>
      <c r="B188" t="s">
        <v>8068</v>
      </c>
      <c r="C188" t="s">
        <v>8066</v>
      </c>
      <c r="D188" t="s">
        <v>8078</v>
      </c>
      <c r="E188">
        <v>672.73</v>
      </c>
      <c r="F188">
        <v>1034.97</v>
      </c>
      <c r="G188">
        <v>35</v>
      </c>
      <c r="H188">
        <v>365</v>
      </c>
      <c r="I188">
        <v>25</v>
      </c>
      <c r="J188">
        <v>81</v>
      </c>
    </row>
    <row r="189" spans="1:10" x14ac:dyDescent="0.3">
      <c r="A189">
        <v>803607</v>
      </c>
      <c r="B189" t="s">
        <v>8079</v>
      </c>
      <c r="C189" t="s">
        <v>8066</v>
      </c>
      <c r="D189" t="s">
        <v>8080</v>
      </c>
      <c r="E189">
        <v>949.73</v>
      </c>
      <c r="F189">
        <v>1461.12</v>
      </c>
      <c r="G189">
        <v>35</v>
      </c>
      <c r="H189">
        <v>365</v>
      </c>
      <c r="I189">
        <v>21</v>
      </c>
      <c r="J189">
        <v>98</v>
      </c>
    </row>
    <row r="190" spans="1:10" x14ac:dyDescent="0.3">
      <c r="A190">
        <v>124290</v>
      </c>
      <c r="B190" t="s">
        <v>8071</v>
      </c>
      <c r="C190" t="s">
        <v>8066</v>
      </c>
      <c r="D190" t="s">
        <v>8081</v>
      </c>
      <c r="E190">
        <v>39.65</v>
      </c>
      <c r="F190">
        <v>61</v>
      </c>
      <c r="G190">
        <v>35</v>
      </c>
      <c r="H190">
        <v>365</v>
      </c>
      <c r="I190">
        <v>23</v>
      </c>
      <c r="J190">
        <v>71</v>
      </c>
    </row>
    <row r="191" spans="1:10" x14ac:dyDescent="0.3">
      <c r="A191">
        <v>140489</v>
      </c>
      <c r="B191" t="s">
        <v>8079</v>
      </c>
      <c r="C191" t="s">
        <v>8066</v>
      </c>
      <c r="D191" t="s">
        <v>8082</v>
      </c>
      <c r="E191">
        <v>650.20000000000005</v>
      </c>
      <c r="F191">
        <v>1000.31</v>
      </c>
      <c r="G191">
        <v>35</v>
      </c>
      <c r="H191">
        <v>365</v>
      </c>
      <c r="I191">
        <v>28</v>
      </c>
      <c r="J191">
        <v>95</v>
      </c>
    </row>
    <row r="192" spans="1:10" x14ac:dyDescent="0.3">
      <c r="A192">
        <v>799688</v>
      </c>
      <c r="B192" t="s">
        <v>8071</v>
      </c>
      <c r="C192" t="s">
        <v>8066</v>
      </c>
      <c r="D192" t="s">
        <v>8083</v>
      </c>
      <c r="E192">
        <v>309.62</v>
      </c>
      <c r="F192">
        <v>476.34</v>
      </c>
      <c r="G192">
        <v>35</v>
      </c>
      <c r="H192">
        <v>365</v>
      </c>
      <c r="I192">
        <v>22</v>
      </c>
      <c r="J192">
        <v>90</v>
      </c>
    </row>
    <row r="193" spans="1:10" x14ac:dyDescent="0.3">
      <c r="A193">
        <v>859361</v>
      </c>
      <c r="B193" t="s">
        <v>8065</v>
      </c>
      <c r="C193" t="s">
        <v>8066</v>
      </c>
      <c r="D193" t="s">
        <v>8084</v>
      </c>
      <c r="E193">
        <v>432.39</v>
      </c>
      <c r="F193">
        <v>665.22</v>
      </c>
      <c r="G193">
        <v>35</v>
      </c>
      <c r="H193">
        <v>365</v>
      </c>
      <c r="I193">
        <v>25</v>
      </c>
      <c r="J193">
        <v>77</v>
      </c>
    </row>
    <row r="194" spans="1:10" x14ac:dyDescent="0.3">
      <c r="A194">
        <v>492958</v>
      </c>
      <c r="B194" t="s">
        <v>8071</v>
      </c>
      <c r="C194" t="s">
        <v>8066</v>
      </c>
      <c r="D194" t="s">
        <v>8085</v>
      </c>
      <c r="E194">
        <v>84.2</v>
      </c>
      <c r="F194">
        <v>129.54</v>
      </c>
      <c r="G194">
        <v>35</v>
      </c>
      <c r="H194">
        <v>365</v>
      </c>
      <c r="I194">
        <v>26</v>
      </c>
      <c r="J194">
        <v>88</v>
      </c>
    </row>
    <row r="195" spans="1:10" x14ac:dyDescent="0.3">
      <c r="A195">
        <v>63769</v>
      </c>
      <c r="B195" t="s">
        <v>8071</v>
      </c>
      <c r="C195" t="s">
        <v>8066</v>
      </c>
      <c r="D195" t="s">
        <v>8086</v>
      </c>
      <c r="E195">
        <v>878.07</v>
      </c>
      <c r="F195">
        <v>1350.88</v>
      </c>
      <c r="G195">
        <v>35</v>
      </c>
      <c r="H195">
        <v>365</v>
      </c>
      <c r="I195">
        <v>27</v>
      </c>
      <c r="J195">
        <v>69</v>
      </c>
    </row>
    <row r="196" spans="1:10" x14ac:dyDescent="0.3">
      <c r="A196">
        <v>684939</v>
      </c>
      <c r="B196" t="s">
        <v>8071</v>
      </c>
      <c r="C196" t="s">
        <v>8066</v>
      </c>
      <c r="D196" t="s">
        <v>8087</v>
      </c>
      <c r="E196">
        <v>727.95</v>
      </c>
      <c r="F196">
        <v>1119.92</v>
      </c>
      <c r="G196">
        <v>35</v>
      </c>
      <c r="H196">
        <v>365</v>
      </c>
      <c r="I196">
        <v>22</v>
      </c>
      <c r="J196">
        <v>50</v>
      </c>
    </row>
    <row r="197" spans="1:10" x14ac:dyDescent="0.3">
      <c r="A197">
        <v>219598</v>
      </c>
      <c r="B197" t="s">
        <v>8065</v>
      </c>
      <c r="C197" t="s">
        <v>8066</v>
      </c>
      <c r="D197" t="s">
        <v>8088</v>
      </c>
      <c r="E197">
        <v>367.08</v>
      </c>
      <c r="F197">
        <v>564.74</v>
      </c>
      <c r="G197">
        <v>35</v>
      </c>
      <c r="H197">
        <v>365</v>
      </c>
      <c r="I197">
        <v>28</v>
      </c>
      <c r="J197">
        <v>83</v>
      </c>
    </row>
    <row r="198" spans="1:10" x14ac:dyDescent="0.3">
      <c r="A198">
        <v>140154</v>
      </c>
      <c r="B198" t="s">
        <v>8065</v>
      </c>
      <c r="C198" t="s">
        <v>8066</v>
      </c>
      <c r="D198" t="s">
        <v>8089</v>
      </c>
      <c r="E198">
        <v>171.2</v>
      </c>
      <c r="F198">
        <v>263.38</v>
      </c>
      <c r="G198">
        <v>35</v>
      </c>
      <c r="H198">
        <v>365</v>
      </c>
      <c r="I198">
        <v>24</v>
      </c>
      <c r="J198">
        <v>59</v>
      </c>
    </row>
    <row r="199" spans="1:10" x14ac:dyDescent="0.3">
      <c r="A199">
        <v>449106</v>
      </c>
      <c r="B199" t="s">
        <v>8079</v>
      </c>
      <c r="C199" t="s">
        <v>8066</v>
      </c>
      <c r="D199" t="s">
        <v>8090</v>
      </c>
      <c r="E199">
        <v>48.55</v>
      </c>
      <c r="F199">
        <v>74.69</v>
      </c>
      <c r="G199">
        <v>35</v>
      </c>
      <c r="H199">
        <v>365</v>
      </c>
      <c r="I199">
        <v>30</v>
      </c>
      <c r="J199">
        <v>95</v>
      </c>
    </row>
    <row r="200" spans="1:10" x14ac:dyDescent="0.3">
      <c r="A200">
        <v>256051</v>
      </c>
      <c r="B200" t="s">
        <v>8071</v>
      </c>
      <c r="C200" t="s">
        <v>8066</v>
      </c>
      <c r="D200" t="s">
        <v>8091</v>
      </c>
      <c r="E200">
        <v>400.92</v>
      </c>
      <c r="F200">
        <v>616.79999999999995</v>
      </c>
      <c r="G200">
        <v>35</v>
      </c>
      <c r="H200">
        <v>365</v>
      </c>
      <c r="I200">
        <v>17</v>
      </c>
      <c r="J200">
        <v>100</v>
      </c>
    </row>
    <row r="201" spans="1:10" x14ac:dyDescent="0.3">
      <c r="A201">
        <v>615545</v>
      </c>
      <c r="B201" t="s">
        <v>8079</v>
      </c>
      <c r="C201" t="s">
        <v>8066</v>
      </c>
      <c r="D201" t="s">
        <v>8092</v>
      </c>
      <c r="E201">
        <v>448.16</v>
      </c>
      <c r="F201">
        <v>689.48</v>
      </c>
      <c r="G201">
        <v>35</v>
      </c>
      <c r="H201">
        <v>365</v>
      </c>
      <c r="I201">
        <v>20</v>
      </c>
      <c r="J201">
        <v>67</v>
      </c>
    </row>
    <row r="202" spans="1:10" x14ac:dyDescent="0.3">
      <c r="A202">
        <v>366066</v>
      </c>
      <c r="B202" t="s">
        <v>8079</v>
      </c>
      <c r="C202" t="s">
        <v>8066</v>
      </c>
      <c r="D202" t="s">
        <v>8093</v>
      </c>
      <c r="E202">
        <v>918.58</v>
      </c>
      <c r="F202">
        <v>1413.2</v>
      </c>
      <c r="G202">
        <v>35</v>
      </c>
      <c r="H202">
        <v>365</v>
      </c>
      <c r="I202">
        <v>16</v>
      </c>
      <c r="J202">
        <v>52</v>
      </c>
    </row>
    <row r="203" spans="1:10" x14ac:dyDescent="0.3">
      <c r="A203">
        <v>600767</v>
      </c>
      <c r="B203" t="s">
        <v>8068</v>
      </c>
      <c r="C203" t="s">
        <v>8066</v>
      </c>
      <c r="D203" t="s">
        <v>8094</v>
      </c>
      <c r="E203">
        <v>722.42</v>
      </c>
      <c r="F203">
        <v>1111.42</v>
      </c>
      <c r="G203">
        <v>35</v>
      </c>
      <c r="H203">
        <v>365</v>
      </c>
      <c r="I203">
        <v>22</v>
      </c>
      <c r="J203">
        <v>68</v>
      </c>
    </row>
    <row r="204" spans="1:10" x14ac:dyDescent="0.3">
      <c r="A204">
        <v>784827</v>
      </c>
      <c r="B204" t="s">
        <v>8095</v>
      </c>
      <c r="C204" t="s">
        <v>8096</v>
      </c>
      <c r="D204" t="s">
        <v>8097</v>
      </c>
      <c r="E204">
        <v>274.25</v>
      </c>
      <c r="F204">
        <v>391.79</v>
      </c>
      <c r="G204">
        <v>30</v>
      </c>
      <c r="H204">
        <v>365</v>
      </c>
      <c r="I204">
        <v>26</v>
      </c>
      <c r="J204">
        <v>77</v>
      </c>
    </row>
    <row r="205" spans="1:10" x14ac:dyDescent="0.3">
      <c r="A205">
        <v>6405</v>
      </c>
      <c r="B205" t="s">
        <v>8098</v>
      </c>
      <c r="C205" t="s">
        <v>8096</v>
      </c>
      <c r="D205" t="s">
        <v>8099</v>
      </c>
      <c r="E205">
        <v>236.51</v>
      </c>
      <c r="F205">
        <v>337.87</v>
      </c>
      <c r="G205">
        <v>30</v>
      </c>
      <c r="H205">
        <v>365</v>
      </c>
      <c r="I205">
        <v>11</v>
      </c>
      <c r="J205">
        <v>81</v>
      </c>
    </row>
    <row r="206" spans="1:10" x14ac:dyDescent="0.3">
      <c r="A206">
        <v>853932</v>
      </c>
      <c r="B206" t="s">
        <v>8095</v>
      </c>
      <c r="C206" t="s">
        <v>8096</v>
      </c>
      <c r="D206" t="s">
        <v>8100</v>
      </c>
      <c r="E206">
        <v>941.19</v>
      </c>
      <c r="F206">
        <v>1344.56</v>
      </c>
      <c r="G206">
        <v>30</v>
      </c>
      <c r="H206">
        <v>365</v>
      </c>
      <c r="I206">
        <v>21</v>
      </c>
      <c r="J206">
        <v>94</v>
      </c>
    </row>
    <row r="207" spans="1:10" x14ac:dyDescent="0.3">
      <c r="A207">
        <v>970529</v>
      </c>
      <c r="B207" t="s">
        <v>8101</v>
      </c>
      <c r="C207" t="s">
        <v>8096</v>
      </c>
      <c r="D207" t="s">
        <v>8102</v>
      </c>
      <c r="E207">
        <v>827.44</v>
      </c>
      <c r="F207">
        <v>1182.06</v>
      </c>
      <c r="G207">
        <v>30</v>
      </c>
      <c r="H207">
        <v>365</v>
      </c>
      <c r="I207">
        <v>19</v>
      </c>
      <c r="J207">
        <v>84</v>
      </c>
    </row>
    <row r="208" spans="1:10" x14ac:dyDescent="0.3">
      <c r="A208">
        <v>51036</v>
      </c>
      <c r="B208" t="s">
        <v>8098</v>
      </c>
      <c r="C208" t="s">
        <v>8096</v>
      </c>
      <c r="D208" t="s">
        <v>8103</v>
      </c>
      <c r="E208">
        <v>931.61</v>
      </c>
      <c r="F208">
        <v>1330.87</v>
      </c>
      <c r="G208">
        <v>30</v>
      </c>
      <c r="H208">
        <v>365</v>
      </c>
      <c r="I208">
        <v>12</v>
      </c>
      <c r="J208">
        <v>86</v>
      </c>
    </row>
    <row r="209" spans="1:10" x14ac:dyDescent="0.3">
      <c r="A209">
        <v>820973</v>
      </c>
      <c r="B209" t="s">
        <v>8095</v>
      </c>
      <c r="C209" t="s">
        <v>8096</v>
      </c>
      <c r="D209" t="s">
        <v>8104</v>
      </c>
      <c r="E209">
        <v>114.52</v>
      </c>
      <c r="F209">
        <v>163.6</v>
      </c>
      <c r="G209">
        <v>30</v>
      </c>
      <c r="H209">
        <v>365</v>
      </c>
      <c r="I209">
        <v>29</v>
      </c>
      <c r="J209">
        <v>56</v>
      </c>
    </row>
    <row r="210" spans="1:10" x14ac:dyDescent="0.3">
      <c r="A210">
        <v>367391</v>
      </c>
      <c r="B210" t="s">
        <v>8095</v>
      </c>
      <c r="C210" t="s">
        <v>8096</v>
      </c>
      <c r="D210" t="s">
        <v>8105</v>
      </c>
      <c r="E210">
        <v>939.55</v>
      </c>
      <c r="F210">
        <v>1342.21</v>
      </c>
      <c r="G210">
        <v>30</v>
      </c>
      <c r="H210">
        <v>365</v>
      </c>
      <c r="I210">
        <v>18</v>
      </c>
      <c r="J210">
        <v>52</v>
      </c>
    </row>
    <row r="211" spans="1:10" x14ac:dyDescent="0.3">
      <c r="A211">
        <v>433521</v>
      </c>
      <c r="B211" t="s">
        <v>8101</v>
      </c>
      <c r="C211" t="s">
        <v>8096</v>
      </c>
      <c r="D211" t="s">
        <v>8106</v>
      </c>
      <c r="E211">
        <v>321.33</v>
      </c>
      <c r="F211">
        <v>459.04</v>
      </c>
      <c r="G211">
        <v>30</v>
      </c>
      <c r="H211">
        <v>365</v>
      </c>
      <c r="I211">
        <v>27</v>
      </c>
      <c r="J211">
        <v>58</v>
      </c>
    </row>
    <row r="212" spans="1:10" x14ac:dyDescent="0.3">
      <c r="A212">
        <v>927651</v>
      </c>
      <c r="B212" t="s">
        <v>8095</v>
      </c>
      <c r="C212" t="s">
        <v>8096</v>
      </c>
      <c r="D212" t="s">
        <v>8107</v>
      </c>
      <c r="E212">
        <v>426.72</v>
      </c>
      <c r="F212">
        <v>609.6</v>
      </c>
      <c r="G212">
        <v>30</v>
      </c>
      <c r="H212">
        <v>365</v>
      </c>
      <c r="I212">
        <v>15</v>
      </c>
      <c r="J212">
        <v>60</v>
      </c>
    </row>
    <row r="213" spans="1:10" x14ac:dyDescent="0.3">
      <c r="A213">
        <v>930284</v>
      </c>
      <c r="B213" t="s">
        <v>8098</v>
      </c>
      <c r="C213" t="s">
        <v>8096</v>
      </c>
      <c r="D213" t="s">
        <v>8108</v>
      </c>
      <c r="E213">
        <v>189.47</v>
      </c>
      <c r="F213">
        <v>270.67</v>
      </c>
      <c r="G213">
        <v>30</v>
      </c>
      <c r="H213">
        <v>365</v>
      </c>
      <c r="I213">
        <v>20</v>
      </c>
      <c r="J213">
        <v>58</v>
      </c>
    </row>
    <row r="214" spans="1:10" x14ac:dyDescent="0.3">
      <c r="A214">
        <v>4452</v>
      </c>
      <c r="B214" t="s">
        <v>8095</v>
      </c>
      <c r="C214" t="s">
        <v>8096</v>
      </c>
      <c r="D214" t="s">
        <v>8109</v>
      </c>
      <c r="E214">
        <v>169.88</v>
      </c>
      <c r="F214">
        <v>242.69</v>
      </c>
      <c r="G214">
        <v>30</v>
      </c>
      <c r="H214">
        <v>365</v>
      </c>
      <c r="I214">
        <v>27</v>
      </c>
      <c r="J214">
        <v>100</v>
      </c>
    </row>
    <row r="215" spans="1:10" x14ac:dyDescent="0.3">
      <c r="A215">
        <v>82484</v>
      </c>
      <c r="B215" t="s">
        <v>8098</v>
      </c>
      <c r="C215" t="s">
        <v>8096</v>
      </c>
      <c r="D215" t="s">
        <v>8110</v>
      </c>
      <c r="E215">
        <v>914.88</v>
      </c>
      <c r="F215">
        <v>1306.97</v>
      </c>
      <c r="G215">
        <v>30</v>
      </c>
      <c r="H215">
        <v>365</v>
      </c>
      <c r="I215">
        <v>12</v>
      </c>
      <c r="J215">
        <v>73</v>
      </c>
    </row>
    <row r="216" spans="1:10" x14ac:dyDescent="0.3">
      <c r="A216">
        <v>440875</v>
      </c>
      <c r="B216" t="s">
        <v>8095</v>
      </c>
      <c r="C216" t="s">
        <v>8096</v>
      </c>
      <c r="D216" t="s">
        <v>8111</v>
      </c>
      <c r="E216">
        <v>275.02999999999997</v>
      </c>
      <c r="F216">
        <v>392.9</v>
      </c>
      <c r="G216">
        <v>30</v>
      </c>
      <c r="H216">
        <v>365</v>
      </c>
      <c r="I216">
        <v>15</v>
      </c>
      <c r="J216">
        <v>80</v>
      </c>
    </row>
    <row r="217" spans="1:10" x14ac:dyDescent="0.3">
      <c r="A217">
        <v>432617</v>
      </c>
      <c r="B217" t="s">
        <v>8095</v>
      </c>
      <c r="C217" t="s">
        <v>8096</v>
      </c>
      <c r="D217" t="s">
        <v>8112</v>
      </c>
      <c r="E217">
        <v>863.18</v>
      </c>
      <c r="F217">
        <v>1233.1099999999999</v>
      </c>
      <c r="G217">
        <v>30</v>
      </c>
      <c r="H217">
        <v>365</v>
      </c>
      <c r="I217">
        <v>17</v>
      </c>
      <c r="J217">
        <v>97</v>
      </c>
    </row>
    <row r="218" spans="1:10" x14ac:dyDescent="0.3">
      <c r="A218">
        <v>953175</v>
      </c>
      <c r="B218" t="s">
        <v>8098</v>
      </c>
      <c r="C218" t="s">
        <v>8096</v>
      </c>
      <c r="D218" t="s">
        <v>8113</v>
      </c>
      <c r="E218">
        <v>225.21</v>
      </c>
      <c r="F218">
        <v>321.73</v>
      </c>
      <c r="G218">
        <v>30</v>
      </c>
      <c r="H218">
        <v>365</v>
      </c>
      <c r="I218">
        <v>11</v>
      </c>
      <c r="J218">
        <v>73</v>
      </c>
    </row>
    <row r="219" spans="1:10" x14ac:dyDescent="0.3">
      <c r="A219">
        <v>57405</v>
      </c>
      <c r="B219" t="s">
        <v>8098</v>
      </c>
      <c r="C219" t="s">
        <v>8096</v>
      </c>
      <c r="D219" t="s">
        <v>8114</v>
      </c>
      <c r="E219">
        <v>607.66999999999996</v>
      </c>
      <c r="F219">
        <v>868.1</v>
      </c>
      <c r="G219">
        <v>30</v>
      </c>
      <c r="H219">
        <v>365</v>
      </c>
      <c r="I219">
        <v>21</v>
      </c>
      <c r="J219">
        <v>64</v>
      </c>
    </row>
    <row r="220" spans="1:10" x14ac:dyDescent="0.3">
      <c r="A220">
        <v>707935</v>
      </c>
      <c r="B220" t="s">
        <v>8115</v>
      </c>
      <c r="C220" t="s">
        <v>8116</v>
      </c>
      <c r="D220" t="s">
        <v>8117</v>
      </c>
      <c r="E220">
        <v>820.9</v>
      </c>
      <c r="F220">
        <v>1262.92</v>
      </c>
      <c r="G220">
        <v>35</v>
      </c>
      <c r="H220">
        <v>365</v>
      </c>
      <c r="I220">
        <v>30</v>
      </c>
      <c r="J220">
        <v>97</v>
      </c>
    </row>
    <row r="221" spans="1:10" x14ac:dyDescent="0.3">
      <c r="A221">
        <v>942001</v>
      </c>
      <c r="B221" t="s">
        <v>8115</v>
      </c>
      <c r="C221" t="s">
        <v>8116</v>
      </c>
      <c r="D221" t="s">
        <v>8118</v>
      </c>
      <c r="E221">
        <v>671.55</v>
      </c>
      <c r="F221">
        <v>1033.1500000000001</v>
      </c>
      <c r="G221">
        <v>35</v>
      </c>
      <c r="H221">
        <v>365</v>
      </c>
      <c r="I221">
        <v>20</v>
      </c>
      <c r="J221">
        <v>84</v>
      </c>
    </row>
    <row r="222" spans="1:10" x14ac:dyDescent="0.3">
      <c r="A222">
        <v>585299</v>
      </c>
      <c r="B222" t="s">
        <v>8119</v>
      </c>
      <c r="C222" t="s">
        <v>8116</v>
      </c>
      <c r="D222" t="s">
        <v>8120</v>
      </c>
      <c r="E222">
        <v>799.46</v>
      </c>
      <c r="F222">
        <v>1229.94</v>
      </c>
      <c r="G222">
        <v>35</v>
      </c>
      <c r="H222">
        <v>365</v>
      </c>
      <c r="I222">
        <v>13</v>
      </c>
      <c r="J222">
        <v>50</v>
      </c>
    </row>
    <row r="223" spans="1:10" x14ac:dyDescent="0.3">
      <c r="A223">
        <v>120385</v>
      </c>
      <c r="B223" t="s">
        <v>8119</v>
      </c>
      <c r="C223" t="s">
        <v>8116</v>
      </c>
      <c r="D223" t="s">
        <v>8121</v>
      </c>
      <c r="E223">
        <v>597.91</v>
      </c>
      <c r="F223">
        <v>919.86</v>
      </c>
      <c r="G223">
        <v>35</v>
      </c>
      <c r="H223">
        <v>365</v>
      </c>
      <c r="I223">
        <v>28</v>
      </c>
      <c r="J223">
        <v>73</v>
      </c>
    </row>
    <row r="224" spans="1:10" x14ac:dyDescent="0.3">
      <c r="A224">
        <v>52729</v>
      </c>
      <c r="B224" t="s">
        <v>8115</v>
      </c>
      <c r="C224" t="s">
        <v>8116</v>
      </c>
      <c r="D224" t="s">
        <v>8122</v>
      </c>
      <c r="E224">
        <v>316.02</v>
      </c>
      <c r="F224">
        <v>486.18</v>
      </c>
      <c r="G224">
        <v>35</v>
      </c>
      <c r="H224">
        <v>365</v>
      </c>
      <c r="I224">
        <v>25</v>
      </c>
      <c r="J224">
        <v>100</v>
      </c>
    </row>
    <row r="225" spans="1:10" x14ac:dyDescent="0.3">
      <c r="A225">
        <v>661577</v>
      </c>
      <c r="B225" t="s">
        <v>8115</v>
      </c>
      <c r="C225" t="s">
        <v>8116</v>
      </c>
      <c r="D225" t="s">
        <v>8123</v>
      </c>
      <c r="E225">
        <v>720.95</v>
      </c>
      <c r="F225">
        <v>1109.1500000000001</v>
      </c>
      <c r="G225">
        <v>35</v>
      </c>
      <c r="H225">
        <v>365</v>
      </c>
      <c r="I225">
        <v>28</v>
      </c>
      <c r="J225">
        <v>95</v>
      </c>
    </row>
    <row r="226" spans="1:10" x14ac:dyDescent="0.3">
      <c r="A226">
        <v>951463</v>
      </c>
      <c r="B226" t="s">
        <v>8119</v>
      </c>
      <c r="C226" t="s">
        <v>8116</v>
      </c>
      <c r="D226" t="s">
        <v>8124</v>
      </c>
      <c r="E226">
        <v>787.4</v>
      </c>
      <c r="F226">
        <v>1211.3800000000001</v>
      </c>
      <c r="G226">
        <v>35</v>
      </c>
      <c r="H226">
        <v>365</v>
      </c>
      <c r="I226">
        <v>16</v>
      </c>
      <c r="J226">
        <v>82</v>
      </c>
    </row>
    <row r="227" spans="1:10" x14ac:dyDescent="0.3">
      <c r="A227">
        <v>373536</v>
      </c>
      <c r="B227" t="s">
        <v>8125</v>
      </c>
      <c r="C227" t="s">
        <v>8116</v>
      </c>
      <c r="D227" t="s">
        <v>8126</v>
      </c>
      <c r="E227">
        <v>494.17</v>
      </c>
      <c r="F227">
        <v>760.26</v>
      </c>
      <c r="G227">
        <v>35</v>
      </c>
      <c r="H227">
        <v>365</v>
      </c>
      <c r="I227">
        <v>14</v>
      </c>
      <c r="J227">
        <v>64</v>
      </c>
    </row>
    <row r="228" spans="1:10" x14ac:dyDescent="0.3">
      <c r="A228">
        <v>243235</v>
      </c>
      <c r="B228" t="s">
        <v>8115</v>
      </c>
      <c r="C228" t="s">
        <v>8116</v>
      </c>
      <c r="D228" t="s">
        <v>8127</v>
      </c>
      <c r="E228">
        <v>109.03</v>
      </c>
      <c r="F228">
        <v>167.74</v>
      </c>
      <c r="G228">
        <v>35</v>
      </c>
      <c r="H228">
        <v>365</v>
      </c>
      <c r="I228">
        <v>14</v>
      </c>
      <c r="J228">
        <v>71</v>
      </c>
    </row>
    <row r="229" spans="1:10" x14ac:dyDescent="0.3">
      <c r="A229">
        <v>564692</v>
      </c>
      <c r="B229" t="s">
        <v>8115</v>
      </c>
      <c r="C229" t="s">
        <v>8116</v>
      </c>
      <c r="D229" t="s">
        <v>8128</v>
      </c>
      <c r="E229">
        <v>215.65</v>
      </c>
      <c r="F229">
        <v>331.77</v>
      </c>
      <c r="G229">
        <v>35</v>
      </c>
      <c r="H229">
        <v>365</v>
      </c>
      <c r="I229">
        <v>25</v>
      </c>
      <c r="J229">
        <v>82</v>
      </c>
    </row>
    <row r="230" spans="1:10" x14ac:dyDescent="0.3">
      <c r="A230">
        <v>131748</v>
      </c>
      <c r="B230" t="s">
        <v>8125</v>
      </c>
      <c r="C230" t="s">
        <v>8116</v>
      </c>
      <c r="D230" t="s">
        <v>8129</v>
      </c>
      <c r="E230">
        <v>81.349999999999994</v>
      </c>
      <c r="F230">
        <v>125.15</v>
      </c>
      <c r="G230">
        <v>35</v>
      </c>
      <c r="H230">
        <v>365</v>
      </c>
      <c r="I230">
        <v>30</v>
      </c>
      <c r="J230">
        <v>53</v>
      </c>
    </row>
    <row r="231" spans="1:10" x14ac:dyDescent="0.3">
      <c r="A231">
        <v>256783</v>
      </c>
      <c r="B231" t="s">
        <v>8119</v>
      </c>
      <c r="C231" t="s">
        <v>8116</v>
      </c>
      <c r="D231" t="s">
        <v>8130</v>
      </c>
      <c r="E231">
        <v>906.54</v>
      </c>
      <c r="F231">
        <v>1394.68</v>
      </c>
      <c r="G231">
        <v>35</v>
      </c>
      <c r="H231">
        <v>365</v>
      </c>
      <c r="I231">
        <v>16</v>
      </c>
      <c r="J231">
        <v>98</v>
      </c>
    </row>
    <row r="232" spans="1:10" x14ac:dyDescent="0.3">
      <c r="A232">
        <v>186168</v>
      </c>
      <c r="B232" t="s">
        <v>8125</v>
      </c>
      <c r="C232" t="s">
        <v>8116</v>
      </c>
      <c r="D232" t="s">
        <v>8131</v>
      </c>
      <c r="E232">
        <v>878.8</v>
      </c>
      <c r="F232">
        <v>1352</v>
      </c>
      <c r="G232">
        <v>35</v>
      </c>
      <c r="H232">
        <v>365</v>
      </c>
      <c r="I232">
        <v>13</v>
      </c>
      <c r="J232">
        <v>75</v>
      </c>
    </row>
    <row r="233" spans="1:10" x14ac:dyDescent="0.3">
      <c r="A233">
        <v>537274</v>
      </c>
      <c r="B233" t="s">
        <v>8119</v>
      </c>
      <c r="C233" t="s">
        <v>8116</v>
      </c>
      <c r="D233" t="s">
        <v>8132</v>
      </c>
      <c r="E233">
        <v>702.71</v>
      </c>
      <c r="F233">
        <v>1081.0899999999999</v>
      </c>
      <c r="G233">
        <v>35</v>
      </c>
      <c r="H233">
        <v>365</v>
      </c>
      <c r="I233">
        <v>17</v>
      </c>
      <c r="J233">
        <v>67</v>
      </c>
    </row>
    <row r="234" spans="1:10" x14ac:dyDescent="0.3">
      <c r="A234">
        <v>525531</v>
      </c>
      <c r="B234" t="s">
        <v>8125</v>
      </c>
      <c r="C234" t="s">
        <v>8116</v>
      </c>
      <c r="D234" t="s">
        <v>8133</v>
      </c>
      <c r="E234">
        <v>831.1</v>
      </c>
      <c r="F234">
        <v>1278.6199999999999</v>
      </c>
      <c r="G234">
        <v>35</v>
      </c>
      <c r="H234">
        <v>365</v>
      </c>
      <c r="I234">
        <v>28</v>
      </c>
      <c r="J234">
        <v>65</v>
      </c>
    </row>
    <row r="235" spans="1:10" x14ac:dyDescent="0.3">
      <c r="A235">
        <v>913428</v>
      </c>
      <c r="B235" t="s">
        <v>8119</v>
      </c>
      <c r="C235" t="s">
        <v>8116</v>
      </c>
      <c r="D235" t="s">
        <v>8134</v>
      </c>
      <c r="E235">
        <v>392.22</v>
      </c>
      <c r="F235">
        <v>603.41999999999996</v>
      </c>
      <c r="G235">
        <v>35</v>
      </c>
      <c r="H235">
        <v>365</v>
      </c>
      <c r="I235">
        <v>30</v>
      </c>
      <c r="J235">
        <v>98</v>
      </c>
    </row>
    <row r="236" spans="1:10" x14ac:dyDescent="0.3">
      <c r="A236">
        <v>757274</v>
      </c>
      <c r="B236" t="s">
        <v>8119</v>
      </c>
      <c r="C236" t="s">
        <v>8116</v>
      </c>
      <c r="D236" t="s">
        <v>8135</v>
      </c>
      <c r="E236">
        <v>98.32</v>
      </c>
      <c r="F236">
        <v>151.26</v>
      </c>
      <c r="G236">
        <v>35</v>
      </c>
      <c r="H236">
        <v>365</v>
      </c>
      <c r="I236">
        <v>27</v>
      </c>
      <c r="J236">
        <v>95</v>
      </c>
    </row>
    <row r="237" spans="1:10" x14ac:dyDescent="0.3">
      <c r="A237">
        <v>726958</v>
      </c>
      <c r="B237" t="s">
        <v>8115</v>
      </c>
      <c r="C237" t="s">
        <v>8116</v>
      </c>
      <c r="D237" t="s">
        <v>8136</v>
      </c>
      <c r="E237">
        <v>887.48</v>
      </c>
      <c r="F237">
        <v>1365.35</v>
      </c>
      <c r="G237">
        <v>35</v>
      </c>
      <c r="H237">
        <v>365</v>
      </c>
      <c r="I237">
        <v>18</v>
      </c>
      <c r="J237">
        <v>79</v>
      </c>
    </row>
    <row r="238" spans="1:10" x14ac:dyDescent="0.3">
      <c r="A238">
        <v>642612</v>
      </c>
      <c r="B238" t="s">
        <v>8119</v>
      </c>
      <c r="C238" t="s">
        <v>8116</v>
      </c>
      <c r="D238" t="s">
        <v>8137</v>
      </c>
      <c r="E238">
        <v>517.03</v>
      </c>
      <c r="F238">
        <v>795.43</v>
      </c>
      <c r="G238">
        <v>35</v>
      </c>
      <c r="H238">
        <v>365</v>
      </c>
      <c r="I238">
        <v>16</v>
      </c>
      <c r="J238">
        <v>57</v>
      </c>
    </row>
    <row r="239" spans="1:10" x14ac:dyDescent="0.3">
      <c r="A239">
        <v>613942</v>
      </c>
      <c r="B239" t="s">
        <v>8119</v>
      </c>
      <c r="C239" t="s">
        <v>8116</v>
      </c>
      <c r="D239" t="s">
        <v>8138</v>
      </c>
      <c r="E239">
        <v>545</v>
      </c>
      <c r="F239">
        <v>838.46</v>
      </c>
      <c r="G239">
        <v>35</v>
      </c>
      <c r="H239">
        <v>365</v>
      </c>
      <c r="I239">
        <v>28</v>
      </c>
      <c r="J239">
        <v>72</v>
      </c>
    </row>
    <row r="240" spans="1:10" x14ac:dyDescent="0.3">
      <c r="A240">
        <v>784673</v>
      </c>
      <c r="B240" t="s">
        <v>8125</v>
      </c>
      <c r="C240" t="s">
        <v>8116</v>
      </c>
      <c r="D240" t="s">
        <v>8139</v>
      </c>
      <c r="E240">
        <v>491.39</v>
      </c>
      <c r="F240">
        <v>755.98</v>
      </c>
      <c r="G240">
        <v>35</v>
      </c>
      <c r="H240">
        <v>365</v>
      </c>
      <c r="I240">
        <v>21</v>
      </c>
      <c r="J240">
        <v>84</v>
      </c>
    </row>
    <row r="241" spans="1:10" x14ac:dyDescent="0.3">
      <c r="A241">
        <v>425341</v>
      </c>
      <c r="B241" t="s">
        <v>8119</v>
      </c>
      <c r="C241" t="s">
        <v>8116</v>
      </c>
      <c r="D241" t="s">
        <v>8140</v>
      </c>
      <c r="E241">
        <v>486.28</v>
      </c>
      <c r="F241">
        <v>748.12</v>
      </c>
      <c r="G241">
        <v>35</v>
      </c>
      <c r="H241">
        <v>365</v>
      </c>
      <c r="I241">
        <v>21</v>
      </c>
      <c r="J241">
        <v>68</v>
      </c>
    </row>
    <row r="242" spans="1:10" x14ac:dyDescent="0.3">
      <c r="A242">
        <v>771228</v>
      </c>
      <c r="B242" t="s">
        <v>8119</v>
      </c>
      <c r="C242" t="s">
        <v>8116</v>
      </c>
      <c r="D242" t="s">
        <v>8141</v>
      </c>
      <c r="E242">
        <v>83.18</v>
      </c>
      <c r="F242">
        <v>127.97</v>
      </c>
      <c r="G242">
        <v>35</v>
      </c>
      <c r="H242">
        <v>365</v>
      </c>
      <c r="I242">
        <v>25</v>
      </c>
      <c r="J242">
        <v>73</v>
      </c>
    </row>
    <row r="243" spans="1:10" x14ac:dyDescent="0.3">
      <c r="A243">
        <v>760828</v>
      </c>
      <c r="B243" t="s">
        <v>8119</v>
      </c>
      <c r="C243" t="s">
        <v>8116</v>
      </c>
      <c r="D243" t="s">
        <v>8142</v>
      </c>
      <c r="E243">
        <v>563.45000000000005</v>
      </c>
      <c r="F243">
        <v>866.85</v>
      </c>
      <c r="G243">
        <v>35</v>
      </c>
      <c r="H243">
        <v>365</v>
      </c>
      <c r="I243">
        <v>23</v>
      </c>
      <c r="J243">
        <v>93</v>
      </c>
    </row>
    <row r="244" spans="1:10" x14ac:dyDescent="0.3">
      <c r="A244">
        <v>723678</v>
      </c>
      <c r="B244" t="s">
        <v>8125</v>
      </c>
      <c r="C244" t="s">
        <v>8116</v>
      </c>
      <c r="D244" t="s">
        <v>8143</v>
      </c>
      <c r="E244">
        <v>675.46</v>
      </c>
      <c r="F244">
        <v>1039.17</v>
      </c>
      <c r="G244">
        <v>35</v>
      </c>
      <c r="H244">
        <v>365</v>
      </c>
      <c r="I244">
        <v>14</v>
      </c>
      <c r="J244">
        <v>97</v>
      </c>
    </row>
    <row r="245" spans="1:10" x14ac:dyDescent="0.3">
      <c r="A245">
        <v>451812</v>
      </c>
      <c r="B245" t="s">
        <v>8144</v>
      </c>
      <c r="C245" t="s">
        <v>8145</v>
      </c>
      <c r="D245" t="s">
        <v>8146</v>
      </c>
      <c r="E245">
        <v>530.85</v>
      </c>
      <c r="F245">
        <v>663.56</v>
      </c>
      <c r="G245">
        <v>20</v>
      </c>
      <c r="H245">
        <v>365</v>
      </c>
      <c r="I245">
        <v>29</v>
      </c>
      <c r="J245">
        <v>63</v>
      </c>
    </row>
    <row r="246" spans="1:10" x14ac:dyDescent="0.3">
      <c r="A246">
        <v>677169</v>
      </c>
      <c r="B246" t="s">
        <v>8147</v>
      </c>
      <c r="C246" t="s">
        <v>8145</v>
      </c>
      <c r="D246" t="s">
        <v>8148</v>
      </c>
      <c r="E246">
        <v>261.02999999999997</v>
      </c>
      <c r="F246">
        <v>326.29000000000002</v>
      </c>
      <c r="G246">
        <v>20</v>
      </c>
      <c r="H246">
        <v>365</v>
      </c>
      <c r="I246">
        <v>12</v>
      </c>
      <c r="J246">
        <v>77</v>
      </c>
    </row>
    <row r="247" spans="1:10" x14ac:dyDescent="0.3">
      <c r="A247">
        <v>274207</v>
      </c>
      <c r="B247" t="s">
        <v>8147</v>
      </c>
      <c r="C247" t="s">
        <v>8145</v>
      </c>
      <c r="D247" t="s">
        <v>8149</v>
      </c>
      <c r="E247">
        <v>328.51</v>
      </c>
      <c r="F247">
        <v>410.64</v>
      </c>
      <c r="G247">
        <v>20</v>
      </c>
      <c r="H247">
        <v>365</v>
      </c>
      <c r="I247">
        <v>25</v>
      </c>
      <c r="J247">
        <v>51</v>
      </c>
    </row>
    <row r="248" spans="1:10" x14ac:dyDescent="0.3">
      <c r="A248">
        <v>706112</v>
      </c>
      <c r="B248" t="s">
        <v>8150</v>
      </c>
      <c r="C248" t="s">
        <v>8145</v>
      </c>
      <c r="D248" t="s">
        <v>8151</v>
      </c>
      <c r="E248">
        <v>478.79</v>
      </c>
      <c r="F248">
        <v>598.49</v>
      </c>
      <c r="G248">
        <v>20</v>
      </c>
      <c r="H248">
        <v>365</v>
      </c>
      <c r="I248">
        <v>12</v>
      </c>
      <c r="J248">
        <v>77</v>
      </c>
    </row>
    <row r="249" spans="1:10" x14ac:dyDescent="0.3">
      <c r="A249">
        <v>557908</v>
      </c>
      <c r="B249" t="s">
        <v>8150</v>
      </c>
      <c r="C249" t="s">
        <v>8145</v>
      </c>
      <c r="D249" t="s">
        <v>8152</v>
      </c>
      <c r="E249">
        <v>942.37</v>
      </c>
      <c r="F249">
        <v>1177.96</v>
      </c>
      <c r="G249">
        <v>20</v>
      </c>
      <c r="H249">
        <v>365</v>
      </c>
      <c r="I249">
        <v>14</v>
      </c>
      <c r="J249">
        <v>53</v>
      </c>
    </row>
    <row r="250" spans="1:10" x14ac:dyDescent="0.3">
      <c r="A250">
        <v>587645</v>
      </c>
      <c r="B250" t="s">
        <v>8150</v>
      </c>
      <c r="C250" t="s">
        <v>8145</v>
      </c>
      <c r="D250" t="s">
        <v>8153</v>
      </c>
      <c r="E250">
        <v>801.81</v>
      </c>
      <c r="F250">
        <v>1002.26</v>
      </c>
      <c r="G250">
        <v>20</v>
      </c>
      <c r="H250">
        <v>365</v>
      </c>
      <c r="I250">
        <v>18</v>
      </c>
      <c r="J250">
        <v>90</v>
      </c>
    </row>
    <row r="251" spans="1:10" x14ac:dyDescent="0.3">
      <c r="A251">
        <v>837480</v>
      </c>
      <c r="B251" t="s">
        <v>8147</v>
      </c>
      <c r="C251" t="s">
        <v>8145</v>
      </c>
      <c r="D251" t="s">
        <v>8154</v>
      </c>
      <c r="E251">
        <v>217.4</v>
      </c>
      <c r="F251">
        <v>271.75</v>
      </c>
      <c r="G251">
        <v>20</v>
      </c>
      <c r="H251">
        <v>365</v>
      </c>
      <c r="I251">
        <v>22</v>
      </c>
      <c r="J251">
        <v>82</v>
      </c>
    </row>
    <row r="252" spans="1:10" x14ac:dyDescent="0.3">
      <c r="A252">
        <v>566052</v>
      </c>
      <c r="B252" t="s">
        <v>8144</v>
      </c>
      <c r="C252" t="s">
        <v>8145</v>
      </c>
      <c r="D252" t="s">
        <v>8155</v>
      </c>
      <c r="E252">
        <v>87.3</v>
      </c>
      <c r="F252">
        <v>109.12</v>
      </c>
      <c r="G252">
        <v>20</v>
      </c>
      <c r="H252">
        <v>365</v>
      </c>
      <c r="I252">
        <v>14</v>
      </c>
      <c r="J252">
        <v>53</v>
      </c>
    </row>
    <row r="253" spans="1:10" x14ac:dyDescent="0.3">
      <c r="A253">
        <v>137909</v>
      </c>
      <c r="B253" t="s">
        <v>8147</v>
      </c>
      <c r="C253" t="s">
        <v>8145</v>
      </c>
      <c r="D253" t="s">
        <v>8156</v>
      </c>
      <c r="E253">
        <v>864.3</v>
      </c>
      <c r="F253">
        <v>1080.3699999999999</v>
      </c>
      <c r="G253">
        <v>20</v>
      </c>
      <c r="H253">
        <v>365</v>
      </c>
      <c r="I253">
        <v>23</v>
      </c>
      <c r="J253">
        <v>65</v>
      </c>
    </row>
    <row r="254" spans="1:10" x14ac:dyDescent="0.3">
      <c r="A254">
        <v>799459</v>
      </c>
      <c r="B254" t="s">
        <v>8150</v>
      </c>
      <c r="C254" t="s">
        <v>8145</v>
      </c>
      <c r="D254" t="s">
        <v>8157</v>
      </c>
      <c r="E254">
        <v>852.02</v>
      </c>
      <c r="F254">
        <v>1065.02</v>
      </c>
      <c r="G254">
        <v>20</v>
      </c>
      <c r="H254">
        <v>365</v>
      </c>
      <c r="I254">
        <v>29</v>
      </c>
      <c r="J254">
        <v>66</v>
      </c>
    </row>
    <row r="255" spans="1:10" x14ac:dyDescent="0.3">
      <c r="A255">
        <v>264803</v>
      </c>
      <c r="B255" t="s">
        <v>8150</v>
      </c>
      <c r="C255" t="s">
        <v>8145</v>
      </c>
      <c r="D255" t="s">
        <v>8158</v>
      </c>
      <c r="E255">
        <v>995.98</v>
      </c>
      <c r="F255">
        <v>1244.97</v>
      </c>
      <c r="G255">
        <v>20</v>
      </c>
      <c r="H255">
        <v>365</v>
      </c>
      <c r="I255">
        <v>17</v>
      </c>
      <c r="J255">
        <v>69</v>
      </c>
    </row>
    <row r="256" spans="1:10" x14ac:dyDescent="0.3">
      <c r="A256">
        <v>851978</v>
      </c>
      <c r="B256" t="s">
        <v>8150</v>
      </c>
      <c r="C256" t="s">
        <v>8145</v>
      </c>
      <c r="D256" t="s">
        <v>8159</v>
      </c>
      <c r="E256">
        <v>715.72</v>
      </c>
      <c r="F256">
        <v>894.65</v>
      </c>
      <c r="G256">
        <v>20</v>
      </c>
      <c r="H256">
        <v>365</v>
      </c>
      <c r="I256">
        <v>28</v>
      </c>
      <c r="J256">
        <v>92</v>
      </c>
    </row>
    <row r="257" spans="1:10" x14ac:dyDescent="0.3">
      <c r="A257">
        <v>992178</v>
      </c>
      <c r="B257" t="s">
        <v>8144</v>
      </c>
      <c r="C257" t="s">
        <v>8145</v>
      </c>
      <c r="D257" t="s">
        <v>8160</v>
      </c>
      <c r="E257">
        <v>632.42999999999995</v>
      </c>
      <c r="F257">
        <v>790.54</v>
      </c>
      <c r="G257">
        <v>20</v>
      </c>
      <c r="H257">
        <v>365</v>
      </c>
      <c r="I257">
        <v>16</v>
      </c>
      <c r="J257">
        <v>89</v>
      </c>
    </row>
    <row r="258" spans="1:10" x14ac:dyDescent="0.3">
      <c r="A258">
        <v>56589</v>
      </c>
      <c r="B258" t="s">
        <v>8150</v>
      </c>
      <c r="C258" t="s">
        <v>8145</v>
      </c>
      <c r="D258" t="s">
        <v>8161</v>
      </c>
      <c r="E258">
        <v>517.77</v>
      </c>
      <c r="F258">
        <v>647.21</v>
      </c>
      <c r="G258">
        <v>20</v>
      </c>
      <c r="H258">
        <v>365</v>
      </c>
      <c r="I258">
        <v>16</v>
      </c>
      <c r="J258">
        <v>85</v>
      </c>
    </row>
    <row r="259" spans="1:10" x14ac:dyDescent="0.3">
      <c r="A259">
        <v>26060</v>
      </c>
      <c r="B259" t="s">
        <v>8150</v>
      </c>
      <c r="C259" t="s">
        <v>8145</v>
      </c>
      <c r="D259" t="s">
        <v>8162</v>
      </c>
      <c r="E259">
        <v>342.94</v>
      </c>
      <c r="F259">
        <v>428.67</v>
      </c>
      <c r="G259">
        <v>20</v>
      </c>
      <c r="H259">
        <v>365</v>
      </c>
      <c r="I259">
        <v>25</v>
      </c>
      <c r="J259">
        <v>57</v>
      </c>
    </row>
    <row r="260" spans="1:10" x14ac:dyDescent="0.3">
      <c r="A260">
        <v>33797</v>
      </c>
      <c r="B260" t="s">
        <v>8144</v>
      </c>
      <c r="C260" t="s">
        <v>8145</v>
      </c>
      <c r="D260" t="s">
        <v>8163</v>
      </c>
      <c r="E260">
        <v>888.12</v>
      </c>
      <c r="F260">
        <v>1110.1500000000001</v>
      </c>
      <c r="G260">
        <v>20</v>
      </c>
      <c r="H260">
        <v>365</v>
      </c>
      <c r="I260">
        <v>12</v>
      </c>
      <c r="J260">
        <v>51</v>
      </c>
    </row>
    <row r="261" spans="1:10" x14ac:dyDescent="0.3">
      <c r="A261">
        <v>123983</v>
      </c>
      <c r="B261" t="s">
        <v>8147</v>
      </c>
      <c r="C261" t="s">
        <v>8145</v>
      </c>
      <c r="D261" t="s">
        <v>8164</v>
      </c>
      <c r="E261">
        <v>785.67</v>
      </c>
      <c r="F261">
        <v>982.09</v>
      </c>
      <c r="G261">
        <v>20</v>
      </c>
      <c r="H261">
        <v>365</v>
      </c>
      <c r="I261">
        <v>25</v>
      </c>
      <c r="J261">
        <v>72</v>
      </c>
    </row>
    <row r="262" spans="1:10" x14ac:dyDescent="0.3">
      <c r="A262">
        <v>237083</v>
      </c>
      <c r="B262" t="s">
        <v>8147</v>
      </c>
      <c r="C262" t="s">
        <v>8145</v>
      </c>
      <c r="D262" t="s">
        <v>8165</v>
      </c>
      <c r="E262">
        <v>577.13</v>
      </c>
      <c r="F262">
        <v>721.41</v>
      </c>
      <c r="G262">
        <v>20</v>
      </c>
      <c r="H262">
        <v>365</v>
      </c>
      <c r="I262">
        <v>24</v>
      </c>
      <c r="J262">
        <v>86</v>
      </c>
    </row>
    <row r="263" spans="1:10" x14ac:dyDescent="0.3">
      <c r="A263">
        <v>154179</v>
      </c>
      <c r="B263" t="s">
        <v>8144</v>
      </c>
      <c r="C263" t="s">
        <v>8145</v>
      </c>
      <c r="D263" t="s">
        <v>8166</v>
      </c>
      <c r="E263">
        <v>582.87</v>
      </c>
      <c r="F263">
        <v>728.59</v>
      </c>
      <c r="G263">
        <v>20</v>
      </c>
      <c r="H263">
        <v>365</v>
      </c>
      <c r="I263">
        <v>10</v>
      </c>
      <c r="J263">
        <v>59</v>
      </c>
    </row>
    <row r="264" spans="1:10" x14ac:dyDescent="0.3">
      <c r="A264">
        <v>298985</v>
      </c>
      <c r="B264" t="s">
        <v>8150</v>
      </c>
      <c r="C264" t="s">
        <v>8145</v>
      </c>
      <c r="D264" t="s">
        <v>8167</v>
      </c>
      <c r="E264">
        <v>183.76</v>
      </c>
      <c r="F264">
        <v>229.7</v>
      </c>
      <c r="G264">
        <v>20</v>
      </c>
      <c r="H264">
        <v>365</v>
      </c>
      <c r="I264">
        <v>11</v>
      </c>
      <c r="J264">
        <v>61</v>
      </c>
    </row>
    <row r="265" spans="1:10" x14ac:dyDescent="0.3">
      <c r="A265">
        <v>444361</v>
      </c>
      <c r="B265" t="s">
        <v>8144</v>
      </c>
      <c r="C265" t="s">
        <v>8145</v>
      </c>
      <c r="D265" t="s">
        <v>8168</v>
      </c>
      <c r="E265">
        <v>822.63</v>
      </c>
      <c r="F265">
        <v>1028.29</v>
      </c>
      <c r="G265">
        <v>20</v>
      </c>
      <c r="H265">
        <v>365</v>
      </c>
      <c r="I265">
        <v>20</v>
      </c>
      <c r="J265">
        <v>71</v>
      </c>
    </row>
    <row r="266" spans="1:10" x14ac:dyDescent="0.3">
      <c r="A266">
        <v>679284</v>
      </c>
      <c r="B266" t="s">
        <v>8147</v>
      </c>
      <c r="C266" t="s">
        <v>8145</v>
      </c>
      <c r="D266" t="s">
        <v>8169</v>
      </c>
      <c r="E266">
        <v>877.89</v>
      </c>
      <c r="F266">
        <v>1097.3599999999999</v>
      </c>
      <c r="G266">
        <v>20</v>
      </c>
      <c r="H266">
        <v>365</v>
      </c>
      <c r="I266">
        <v>28</v>
      </c>
      <c r="J266">
        <v>95</v>
      </c>
    </row>
    <row r="267" spans="1:10" x14ac:dyDescent="0.3">
      <c r="A267">
        <v>240179</v>
      </c>
      <c r="B267" t="s">
        <v>8147</v>
      </c>
      <c r="C267" t="s">
        <v>8145</v>
      </c>
      <c r="D267" t="s">
        <v>8170</v>
      </c>
      <c r="E267">
        <v>90.56</v>
      </c>
      <c r="F267">
        <v>113.2</v>
      </c>
      <c r="G267">
        <v>20</v>
      </c>
      <c r="H267">
        <v>365</v>
      </c>
      <c r="I267">
        <v>20</v>
      </c>
      <c r="J267">
        <v>56</v>
      </c>
    </row>
    <row r="268" spans="1:10" x14ac:dyDescent="0.3">
      <c r="A268">
        <v>673058</v>
      </c>
      <c r="B268" t="s">
        <v>8147</v>
      </c>
      <c r="C268" t="s">
        <v>8145</v>
      </c>
      <c r="D268" t="s">
        <v>8171</v>
      </c>
      <c r="E268">
        <v>765.76</v>
      </c>
      <c r="F268">
        <v>957.2</v>
      </c>
      <c r="G268">
        <v>20</v>
      </c>
      <c r="H268">
        <v>365</v>
      </c>
      <c r="I268">
        <v>30</v>
      </c>
      <c r="J268">
        <v>94</v>
      </c>
    </row>
    <row r="269" spans="1:10" x14ac:dyDescent="0.3">
      <c r="A269">
        <v>114414</v>
      </c>
      <c r="B269" t="s">
        <v>8150</v>
      </c>
      <c r="C269" t="s">
        <v>8145</v>
      </c>
      <c r="D269" t="s">
        <v>8172</v>
      </c>
      <c r="E269">
        <v>832.06</v>
      </c>
      <c r="F269">
        <v>1040.07</v>
      </c>
      <c r="G269">
        <v>20</v>
      </c>
      <c r="H269">
        <v>365</v>
      </c>
      <c r="I269">
        <v>26</v>
      </c>
      <c r="J269">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455D-8DC0-4724-8B8C-3B5388F8EC5E}">
  <dimension ref="A1:K2501"/>
  <sheetViews>
    <sheetView topLeftCell="A11" workbookViewId="0">
      <selection activeCell="I35" sqref="I35"/>
    </sheetView>
  </sheetViews>
  <sheetFormatPr defaultRowHeight="14.4" x14ac:dyDescent="0.3"/>
  <cols>
    <col min="1" max="1" width="13.5546875" bestFit="1" customWidth="1"/>
    <col min="2" max="2" width="22.33203125" bestFit="1" customWidth="1"/>
    <col min="3" max="3" width="33.77734375" bestFit="1" customWidth="1"/>
    <col min="4" max="4" width="12" bestFit="1" customWidth="1"/>
    <col min="5" max="5" width="52.33203125" bestFit="1" customWidth="1"/>
    <col min="6" max="6" width="24.109375" bestFit="1" customWidth="1"/>
    <col min="7" max="7" width="10" bestFit="1" customWidth="1"/>
    <col min="8" max="8" width="17.44140625" bestFit="1" customWidth="1"/>
    <col min="9" max="9" width="19.109375" bestFit="1" customWidth="1"/>
    <col min="10" max="10" width="13.21875" bestFit="1" customWidth="1"/>
    <col min="11" max="11" width="16.5546875" bestFit="1" customWidth="1"/>
  </cols>
  <sheetData>
    <row r="1" spans="1:11" x14ac:dyDescent="0.3">
      <c r="A1" t="s">
        <v>1</v>
      </c>
      <c r="B1" t="s">
        <v>17</v>
      </c>
      <c r="C1" t="s">
        <v>18</v>
      </c>
      <c r="D1" t="s">
        <v>19</v>
      </c>
      <c r="E1" t="s">
        <v>20</v>
      </c>
      <c r="F1" t="s">
        <v>21</v>
      </c>
      <c r="G1" t="s">
        <v>22</v>
      </c>
      <c r="H1" t="s">
        <v>23</v>
      </c>
      <c r="I1" t="s">
        <v>24</v>
      </c>
      <c r="J1" t="s">
        <v>25</v>
      </c>
      <c r="K1" t="s">
        <v>26</v>
      </c>
    </row>
    <row r="2" spans="1:11" x14ac:dyDescent="0.3">
      <c r="A2">
        <v>45383958</v>
      </c>
      <c r="B2" t="s">
        <v>2052</v>
      </c>
      <c r="C2" t="s">
        <v>2053</v>
      </c>
      <c r="D2">
        <v>917359299521</v>
      </c>
      <c r="E2" t="s">
        <v>2054</v>
      </c>
      <c r="F2" t="s">
        <v>1833</v>
      </c>
      <c r="G2">
        <v>626591</v>
      </c>
      <c r="H2" s="6">
        <v>45567</v>
      </c>
      <c r="I2" t="s">
        <v>46</v>
      </c>
      <c r="J2">
        <v>19</v>
      </c>
      <c r="K2">
        <v>482.19</v>
      </c>
    </row>
    <row r="3" spans="1:11" x14ac:dyDescent="0.3">
      <c r="A3">
        <v>14161586</v>
      </c>
      <c r="B3" t="s">
        <v>5000</v>
      </c>
      <c r="C3" t="s">
        <v>5001</v>
      </c>
      <c r="D3">
        <v>919346916511</v>
      </c>
      <c r="E3" t="s">
        <v>5002</v>
      </c>
      <c r="F3" t="s">
        <v>430</v>
      </c>
      <c r="G3">
        <v>585408</v>
      </c>
      <c r="H3" s="6">
        <v>45091</v>
      </c>
      <c r="I3" t="s">
        <v>31</v>
      </c>
      <c r="J3">
        <v>11</v>
      </c>
      <c r="K3">
        <v>353.97</v>
      </c>
    </row>
    <row r="4" spans="1:11" x14ac:dyDescent="0.3">
      <c r="A4">
        <v>15487049</v>
      </c>
      <c r="B4" t="s">
        <v>1946</v>
      </c>
      <c r="C4" t="s">
        <v>1947</v>
      </c>
      <c r="D4">
        <v>915068387363</v>
      </c>
      <c r="E4" t="s">
        <v>1948</v>
      </c>
      <c r="F4" t="s">
        <v>426</v>
      </c>
      <c r="G4">
        <v>716665</v>
      </c>
      <c r="H4" s="6">
        <v>45335</v>
      </c>
      <c r="I4" t="s">
        <v>46</v>
      </c>
      <c r="J4">
        <v>15</v>
      </c>
      <c r="K4">
        <v>1928</v>
      </c>
    </row>
    <row r="5" spans="1:11" x14ac:dyDescent="0.3">
      <c r="A5">
        <v>87222820</v>
      </c>
      <c r="B5" t="s">
        <v>1171</v>
      </c>
      <c r="C5" t="s">
        <v>1172</v>
      </c>
      <c r="D5">
        <v>918096170656</v>
      </c>
      <c r="E5" t="s">
        <v>1173</v>
      </c>
      <c r="F5" t="s">
        <v>310</v>
      </c>
      <c r="G5">
        <v>651234</v>
      </c>
      <c r="H5" s="6">
        <v>45010</v>
      </c>
      <c r="I5" t="s">
        <v>36</v>
      </c>
      <c r="J5">
        <v>13</v>
      </c>
      <c r="K5">
        <v>497.66</v>
      </c>
    </row>
    <row r="6" spans="1:11" x14ac:dyDescent="0.3">
      <c r="A6">
        <v>65618148</v>
      </c>
      <c r="B6" t="s">
        <v>2734</v>
      </c>
      <c r="C6" t="s">
        <v>2735</v>
      </c>
      <c r="D6">
        <v>915697227214</v>
      </c>
      <c r="E6" t="s">
        <v>2736</v>
      </c>
      <c r="F6" t="s">
        <v>1087</v>
      </c>
      <c r="G6">
        <v>748222</v>
      </c>
      <c r="H6" s="6">
        <v>45014</v>
      </c>
      <c r="I6" t="s">
        <v>36</v>
      </c>
      <c r="J6">
        <v>9</v>
      </c>
      <c r="K6">
        <v>1644.51</v>
      </c>
    </row>
    <row r="7" spans="1:11" x14ac:dyDescent="0.3">
      <c r="A7">
        <v>35885052</v>
      </c>
      <c r="B7" t="s">
        <v>1479</v>
      </c>
      <c r="C7" t="s">
        <v>1480</v>
      </c>
      <c r="D7">
        <v>917577557825</v>
      </c>
      <c r="E7" t="s">
        <v>1481</v>
      </c>
      <c r="F7" t="s">
        <v>89</v>
      </c>
      <c r="G7">
        <v>745674</v>
      </c>
      <c r="H7" s="6">
        <v>45193</v>
      </c>
      <c r="I7" t="s">
        <v>36</v>
      </c>
      <c r="J7">
        <v>1</v>
      </c>
      <c r="K7">
        <v>1838.87</v>
      </c>
    </row>
    <row r="8" spans="1:11" x14ac:dyDescent="0.3">
      <c r="A8">
        <v>79206969</v>
      </c>
      <c r="B8" t="s">
        <v>1334</v>
      </c>
      <c r="C8" t="s">
        <v>1335</v>
      </c>
      <c r="D8">
        <v>916265590124</v>
      </c>
      <c r="E8" t="s">
        <v>1336</v>
      </c>
      <c r="F8" t="s">
        <v>226</v>
      </c>
      <c r="G8">
        <v>574469</v>
      </c>
      <c r="H8" s="6">
        <v>45247</v>
      </c>
      <c r="I8" t="s">
        <v>41</v>
      </c>
      <c r="J8">
        <v>1</v>
      </c>
      <c r="K8">
        <v>721.13</v>
      </c>
    </row>
    <row r="9" spans="1:11" x14ac:dyDescent="0.3">
      <c r="A9">
        <v>10608845</v>
      </c>
      <c r="B9" t="s">
        <v>343</v>
      </c>
      <c r="C9" t="s">
        <v>344</v>
      </c>
      <c r="D9">
        <v>918797630971</v>
      </c>
      <c r="E9" t="s">
        <v>345</v>
      </c>
      <c r="F9" t="s">
        <v>346</v>
      </c>
      <c r="G9">
        <v>702163</v>
      </c>
      <c r="H9" s="6">
        <v>45380</v>
      </c>
      <c r="I9" t="s">
        <v>31</v>
      </c>
      <c r="J9">
        <v>2</v>
      </c>
      <c r="K9">
        <v>735.36</v>
      </c>
    </row>
    <row r="10" spans="1:11" x14ac:dyDescent="0.3">
      <c r="A10">
        <v>65692224</v>
      </c>
      <c r="B10" t="s">
        <v>2810</v>
      </c>
      <c r="C10" t="s">
        <v>2811</v>
      </c>
      <c r="D10">
        <v>916331588994</v>
      </c>
      <c r="E10" t="s">
        <v>2812</v>
      </c>
      <c r="F10" t="s">
        <v>274</v>
      </c>
      <c r="G10">
        <v>542226</v>
      </c>
      <c r="H10" s="6">
        <v>45003</v>
      </c>
      <c r="I10" t="s">
        <v>41</v>
      </c>
      <c r="J10">
        <v>3</v>
      </c>
      <c r="K10">
        <v>1053.33</v>
      </c>
    </row>
    <row r="11" spans="1:11" x14ac:dyDescent="0.3">
      <c r="A11">
        <v>44426129</v>
      </c>
      <c r="B11" t="s">
        <v>2310</v>
      </c>
      <c r="C11" t="s">
        <v>2311</v>
      </c>
      <c r="D11">
        <v>911329393852</v>
      </c>
      <c r="E11" t="s">
        <v>2312</v>
      </c>
      <c r="F11" t="s">
        <v>514</v>
      </c>
      <c r="G11">
        <v>945784</v>
      </c>
      <c r="H11" s="6">
        <v>45192</v>
      </c>
      <c r="I11" t="s">
        <v>41</v>
      </c>
      <c r="J11">
        <v>10</v>
      </c>
      <c r="K11">
        <v>591.54999999999995</v>
      </c>
    </row>
    <row r="12" spans="1:11" x14ac:dyDescent="0.3">
      <c r="A12">
        <v>75913572</v>
      </c>
      <c r="B12" t="s">
        <v>3500</v>
      </c>
      <c r="C12" t="s">
        <v>3501</v>
      </c>
      <c r="D12">
        <v>917893263725</v>
      </c>
      <c r="E12" t="s">
        <v>3502</v>
      </c>
      <c r="F12" t="s">
        <v>369</v>
      </c>
      <c r="G12">
        <v>325080</v>
      </c>
      <c r="H12" s="6">
        <v>45377</v>
      </c>
      <c r="I12" t="s">
        <v>36</v>
      </c>
      <c r="J12">
        <v>9</v>
      </c>
      <c r="K12">
        <v>1844.07</v>
      </c>
    </row>
    <row r="13" spans="1:11" x14ac:dyDescent="0.3">
      <c r="A13">
        <v>33998721</v>
      </c>
      <c r="B13" t="s">
        <v>3176</v>
      </c>
      <c r="C13" t="s">
        <v>3177</v>
      </c>
      <c r="D13">
        <v>915366695062</v>
      </c>
      <c r="E13" t="s">
        <v>3178</v>
      </c>
      <c r="F13" t="s">
        <v>609</v>
      </c>
      <c r="G13">
        <v>702364</v>
      </c>
      <c r="H13" s="6">
        <v>45333</v>
      </c>
      <c r="I13" t="s">
        <v>46</v>
      </c>
      <c r="J13">
        <v>8</v>
      </c>
      <c r="K13">
        <v>245.84</v>
      </c>
    </row>
    <row r="14" spans="1:11" x14ac:dyDescent="0.3">
      <c r="A14">
        <v>44928499</v>
      </c>
      <c r="B14" t="s">
        <v>667</v>
      </c>
      <c r="C14" t="s">
        <v>668</v>
      </c>
      <c r="D14">
        <v>910814388898</v>
      </c>
      <c r="E14" t="s">
        <v>669</v>
      </c>
      <c r="F14" t="s">
        <v>137</v>
      </c>
      <c r="G14">
        <v>227609</v>
      </c>
      <c r="H14" s="6">
        <v>45025</v>
      </c>
      <c r="I14" t="s">
        <v>46</v>
      </c>
      <c r="J14">
        <v>10</v>
      </c>
      <c r="K14">
        <v>915.27</v>
      </c>
    </row>
    <row r="15" spans="1:11" x14ac:dyDescent="0.3">
      <c r="A15">
        <v>47275378</v>
      </c>
      <c r="B15" t="s">
        <v>4170</v>
      </c>
      <c r="C15" t="s">
        <v>4171</v>
      </c>
      <c r="D15">
        <v>916663401107</v>
      </c>
      <c r="E15" t="s">
        <v>4172</v>
      </c>
      <c r="F15" t="s">
        <v>988</v>
      </c>
      <c r="G15">
        <v>572351</v>
      </c>
      <c r="H15" s="6">
        <v>45001</v>
      </c>
      <c r="I15" t="s">
        <v>31</v>
      </c>
      <c r="J15">
        <v>3</v>
      </c>
      <c r="K15">
        <v>623.26</v>
      </c>
    </row>
    <row r="16" spans="1:11" x14ac:dyDescent="0.3">
      <c r="A16">
        <v>89950235</v>
      </c>
      <c r="B16" t="s">
        <v>165</v>
      </c>
      <c r="C16" t="s">
        <v>166</v>
      </c>
      <c r="D16">
        <v>912975749481</v>
      </c>
      <c r="E16" t="s">
        <v>167</v>
      </c>
      <c r="F16" t="s">
        <v>168</v>
      </c>
      <c r="G16">
        <v>334280</v>
      </c>
      <c r="H16" s="6">
        <v>45284</v>
      </c>
      <c r="I16" t="s">
        <v>31</v>
      </c>
      <c r="J16">
        <v>13</v>
      </c>
      <c r="K16">
        <v>1179.29</v>
      </c>
    </row>
    <row r="17" spans="1:11" x14ac:dyDescent="0.3">
      <c r="A17">
        <v>81959925</v>
      </c>
      <c r="B17" t="s">
        <v>4483</v>
      </c>
      <c r="C17" t="s">
        <v>4484</v>
      </c>
      <c r="D17">
        <v>910924963437</v>
      </c>
      <c r="E17" t="s">
        <v>4485</v>
      </c>
      <c r="F17" t="s">
        <v>629</v>
      </c>
      <c r="G17">
        <v>158515</v>
      </c>
      <c r="H17" s="6">
        <v>45210</v>
      </c>
      <c r="I17" t="s">
        <v>36</v>
      </c>
      <c r="J17">
        <v>1</v>
      </c>
      <c r="K17">
        <v>1888.83</v>
      </c>
    </row>
    <row r="18" spans="1:11" x14ac:dyDescent="0.3">
      <c r="A18">
        <v>67918495</v>
      </c>
      <c r="B18" t="s">
        <v>7270</v>
      </c>
      <c r="C18" t="s">
        <v>7271</v>
      </c>
      <c r="D18">
        <v>915070063263</v>
      </c>
      <c r="E18" t="s">
        <v>7272</v>
      </c>
      <c r="F18" t="s">
        <v>160</v>
      </c>
      <c r="G18">
        <v>878680</v>
      </c>
      <c r="H18" s="6">
        <v>45227</v>
      </c>
      <c r="I18" t="s">
        <v>36</v>
      </c>
      <c r="J18">
        <v>16</v>
      </c>
      <c r="K18">
        <v>496.65</v>
      </c>
    </row>
    <row r="19" spans="1:11" x14ac:dyDescent="0.3">
      <c r="A19">
        <v>31156674</v>
      </c>
      <c r="B19" t="s">
        <v>6434</v>
      </c>
      <c r="C19" t="s">
        <v>6435</v>
      </c>
      <c r="D19">
        <v>916561972279</v>
      </c>
      <c r="E19" t="s">
        <v>6436</v>
      </c>
      <c r="F19" t="s">
        <v>1346</v>
      </c>
      <c r="G19">
        <v>457035</v>
      </c>
      <c r="H19" s="6">
        <v>45389</v>
      </c>
      <c r="I19" t="s">
        <v>36</v>
      </c>
      <c r="J19">
        <v>3</v>
      </c>
      <c r="K19">
        <v>1552.42</v>
      </c>
    </row>
    <row r="20" spans="1:11" x14ac:dyDescent="0.3">
      <c r="A20">
        <v>63083547</v>
      </c>
      <c r="B20" t="s">
        <v>5569</v>
      </c>
      <c r="C20" t="s">
        <v>5570</v>
      </c>
      <c r="D20">
        <v>911041451528</v>
      </c>
      <c r="E20" t="s">
        <v>5571</v>
      </c>
      <c r="F20" t="s">
        <v>3115</v>
      </c>
      <c r="G20">
        <v>42216</v>
      </c>
      <c r="H20" s="6">
        <v>45267</v>
      </c>
      <c r="I20" t="s">
        <v>41</v>
      </c>
      <c r="J20">
        <v>10</v>
      </c>
      <c r="K20">
        <v>900.07</v>
      </c>
    </row>
    <row r="21" spans="1:11" x14ac:dyDescent="0.3">
      <c r="A21">
        <v>71411879</v>
      </c>
      <c r="B21" t="s">
        <v>5881</v>
      </c>
      <c r="C21" t="s">
        <v>5882</v>
      </c>
      <c r="D21">
        <v>912772635029</v>
      </c>
      <c r="E21" t="s">
        <v>5883</v>
      </c>
      <c r="F21" t="s">
        <v>491</v>
      </c>
      <c r="G21">
        <v>363775</v>
      </c>
      <c r="H21" s="6">
        <v>45588</v>
      </c>
      <c r="I21" t="s">
        <v>41</v>
      </c>
      <c r="J21">
        <v>4</v>
      </c>
      <c r="K21">
        <v>1743.87</v>
      </c>
    </row>
    <row r="22" spans="1:11" x14ac:dyDescent="0.3">
      <c r="A22">
        <v>59517074</v>
      </c>
      <c r="B22" t="s">
        <v>2148</v>
      </c>
      <c r="C22" t="s">
        <v>2149</v>
      </c>
      <c r="D22">
        <v>912806180633</v>
      </c>
      <c r="E22" t="s">
        <v>2150</v>
      </c>
      <c r="F22" t="s">
        <v>50</v>
      </c>
      <c r="G22">
        <v>862020</v>
      </c>
      <c r="H22" s="6">
        <v>45058</v>
      </c>
      <c r="I22" t="s">
        <v>31</v>
      </c>
      <c r="J22">
        <v>3</v>
      </c>
      <c r="K22">
        <v>1693.23</v>
      </c>
    </row>
    <row r="23" spans="1:11" x14ac:dyDescent="0.3">
      <c r="A23">
        <v>33871107</v>
      </c>
      <c r="B23" t="s">
        <v>6617</v>
      </c>
      <c r="C23" t="s">
        <v>6618</v>
      </c>
      <c r="D23">
        <v>918142114903</v>
      </c>
      <c r="E23" t="s">
        <v>6619</v>
      </c>
      <c r="F23" t="s">
        <v>588</v>
      </c>
      <c r="G23">
        <v>837790</v>
      </c>
      <c r="H23" s="6">
        <v>45598</v>
      </c>
      <c r="I23" t="s">
        <v>36</v>
      </c>
      <c r="J23">
        <v>8</v>
      </c>
      <c r="K23">
        <v>513.07000000000005</v>
      </c>
    </row>
    <row r="24" spans="1:11" x14ac:dyDescent="0.3">
      <c r="A24">
        <v>9314637</v>
      </c>
      <c r="B24" t="s">
        <v>4656</v>
      </c>
      <c r="C24" t="s">
        <v>4657</v>
      </c>
      <c r="D24">
        <v>918595330748</v>
      </c>
      <c r="E24" t="s">
        <v>4658</v>
      </c>
      <c r="F24" t="s">
        <v>4659</v>
      </c>
      <c r="G24">
        <v>207302</v>
      </c>
      <c r="H24" s="6">
        <v>45501</v>
      </c>
      <c r="I24" t="s">
        <v>36</v>
      </c>
      <c r="J24">
        <v>15</v>
      </c>
      <c r="K24">
        <v>1208.0899999999999</v>
      </c>
    </row>
    <row r="25" spans="1:11" x14ac:dyDescent="0.3">
      <c r="A25">
        <v>31831843</v>
      </c>
      <c r="B25" t="s">
        <v>7729</v>
      </c>
      <c r="C25" t="s">
        <v>7730</v>
      </c>
      <c r="D25">
        <v>919194767607</v>
      </c>
      <c r="E25" t="s">
        <v>7731</v>
      </c>
      <c r="F25" t="s">
        <v>1316</v>
      </c>
      <c r="G25">
        <v>762247</v>
      </c>
      <c r="H25" s="6">
        <v>45013</v>
      </c>
      <c r="I25" t="s">
        <v>36</v>
      </c>
      <c r="J25">
        <v>10</v>
      </c>
      <c r="K25">
        <v>1284.27</v>
      </c>
    </row>
    <row r="26" spans="1:11" x14ac:dyDescent="0.3">
      <c r="A26">
        <v>16764246</v>
      </c>
      <c r="B26" t="s">
        <v>3752</v>
      </c>
      <c r="C26" t="s">
        <v>3753</v>
      </c>
      <c r="D26">
        <v>914240815214</v>
      </c>
      <c r="E26" t="s">
        <v>3754</v>
      </c>
      <c r="F26" t="s">
        <v>298</v>
      </c>
      <c r="G26">
        <v>638631</v>
      </c>
      <c r="H26" s="6">
        <v>45563</v>
      </c>
      <c r="I26" t="s">
        <v>31</v>
      </c>
      <c r="J26">
        <v>1</v>
      </c>
      <c r="K26">
        <v>1938.34</v>
      </c>
    </row>
    <row r="27" spans="1:11" x14ac:dyDescent="0.3">
      <c r="A27">
        <v>52862822</v>
      </c>
      <c r="B27" t="s">
        <v>1013</v>
      </c>
      <c r="C27" t="s">
        <v>1014</v>
      </c>
      <c r="D27">
        <v>913923024029</v>
      </c>
      <c r="E27" t="s">
        <v>1015</v>
      </c>
      <c r="F27" t="s">
        <v>487</v>
      </c>
      <c r="G27">
        <v>618615</v>
      </c>
      <c r="H27" s="6">
        <v>45489</v>
      </c>
      <c r="I27" t="s">
        <v>41</v>
      </c>
      <c r="J27">
        <v>14</v>
      </c>
      <c r="K27">
        <v>491.28</v>
      </c>
    </row>
    <row r="28" spans="1:11" x14ac:dyDescent="0.3">
      <c r="A28">
        <v>97033691</v>
      </c>
      <c r="B28" t="s">
        <v>7783</v>
      </c>
      <c r="C28" t="s">
        <v>7784</v>
      </c>
      <c r="D28">
        <v>913045351053</v>
      </c>
      <c r="E28" t="s">
        <v>7785</v>
      </c>
      <c r="F28" t="s">
        <v>648</v>
      </c>
      <c r="G28">
        <v>394940</v>
      </c>
      <c r="H28" s="6">
        <v>45518</v>
      </c>
      <c r="I28" t="s">
        <v>31</v>
      </c>
      <c r="J28">
        <v>2</v>
      </c>
      <c r="K28">
        <v>1268.05</v>
      </c>
    </row>
    <row r="29" spans="1:11" x14ac:dyDescent="0.3">
      <c r="A29">
        <v>57360162</v>
      </c>
      <c r="B29" t="s">
        <v>3894</v>
      </c>
      <c r="C29" t="s">
        <v>3895</v>
      </c>
      <c r="D29">
        <v>916662931943</v>
      </c>
      <c r="E29" t="s">
        <v>3896</v>
      </c>
      <c r="F29" t="s">
        <v>3897</v>
      </c>
      <c r="G29">
        <v>69036</v>
      </c>
      <c r="H29" s="6">
        <v>45229</v>
      </c>
      <c r="I29" t="s">
        <v>41</v>
      </c>
      <c r="J29">
        <v>20</v>
      </c>
      <c r="K29">
        <v>607.46</v>
      </c>
    </row>
    <row r="30" spans="1:11" x14ac:dyDescent="0.3">
      <c r="A30">
        <v>90586029</v>
      </c>
      <c r="B30" t="s">
        <v>7067</v>
      </c>
      <c r="C30" t="s">
        <v>7068</v>
      </c>
      <c r="D30">
        <v>917655138584</v>
      </c>
      <c r="E30" t="s">
        <v>7069</v>
      </c>
      <c r="F30" t="s">
        <v>1118</v>
      </c>
      <c r="G30">
        <v>792664</v>
      </c>
      <c r="H30" s="6">
        <v>45503</v>
      </c>
      <c r="I30" t="s">
        <v>41</v>
      </c>
      <c r="J30">
        <v>19</v>
      </c>
      <c r="K30">
        <v>1460.86</v>
      </c>
    </row>
    <row r="31" spans="1:11" x14ac:dyDescent="0.3">
      <c r="A31">
        <v>55733729</v>
      </c>
      <c r="B31" t="s">
        <v>7061</v>
      </c>
      <c r="C31" t="s">
        <v>7062</v>
      </c>
      <c r="D31">
        <v>914679777871</v>
      </c>
      <c r="E31" t="s">
        <v>7063</v>
      </c>
      <c r="F31" t="s">
        <v>1536</v>
      </c>
      <c r="G31">
        <v>200968</v>
      </c>
      <c r="H31" s="6">
        <v>45486</v>
      </c>
      <c r="I31" t="s">
        <v>31</v>
      </c>
      <c r="J31">
        <v>12</v>
      </c>
      <c r="K31">
        <v>704.66</v>
      </c>
    </row>
    <row r="32" spans="1:11" x14ac:dyDescent="0.3">
      <c r="A32">
        <v>95269737</v>
      </c>
      <c r="B32" t="s">
        <v>1313</v>
      </c>
      <c r="C32" t="s">
        <v>1314</v>
      </c>
      <c r="D32">
        <v>915485561082</v>
      </c>
      <c r="E32" t="s">
        <v>1315</v>
      </c>
      <c r="F32" t="s">
        <v>1316</v>
      </c>
      <c r="G32">
        <v>468669</v>
      </c>
      <c r="H32" s="6">
        <v>45361</v>
      </c>
      <c r="I32" t="s">
        <v>41</v>
      </c>
      <c r="J32">
        <v>19</v>
      </c>
      <c r="K32">
        <v>413.46</v>
      </c>
    </row>
    <row r="33" spans="1:11" x14ac:dyDescent="0.3">
      <c r="A33">
        <v>45477575</v>
      </c>
      <c r="B33" t="s">
        <v>707</v>
      </c>
      <c r="C33" t="s">
        <v>708</v>
      </c>
      <c r="D33">
        <v>912719661653</v>
      </c>
      <c r="E33" t="s">
        <v>709</v>
      </c>
      <c r="F33" t="s">
        <v>455</v>
      </c>
      <c r="G33">
        <v>117423</v>
      </c>
      <c r="H33" s="6">
        <v>45296</v>
      </c>
      <c r="I33" t="s">
        <v>36</v>
      </c>
      <c r="J33">
        <v>4</v>
      </c>
      <c r="K33">
        <v>327.93</v>
      </c>
    </row>
    <row r="34" spans="1:11" x14ac:dyDescent="0.3">
      <c r="A34">
        <v>94854830</v>
      </c>
      <c r="B34" t="s">
        <v>1058</v>
      </c>
      <c r="C34" t="s">
        <v>1059</v>
      </c>
      <c r="D34">
        <v>912656646606</v>
      </c>
      <c r="E34" t="s">
        <v>1060</v>
      </c>
      <c r="F34" t="s">
        <v>101</v>
      </c>
      <c r="G34">
        <v>194790</v>
      </c>
      <c r="H34" s="6">
        <v>45134</v>
      </c>
      <c r="I34" t="s">
        <v>36</v>
      </c>
      <c r="J34">
        <v>5</v>
      </c>
      <c r="K34">
        <v>415.65</v>
      </c>
    </row>
    <row r="35" spans="1:11" x14ac:dyDescent="0.3">
      <c r="A35">
        <v>26199489</v>
      </c>
      <c r="B35" t="s">
        <v>6726</v>
      </c>
      <c r="C35" t="s">
        <v>6727</v>
      </c>
      <c r="D35">
        <v>915848826456</v>
      </c>
      <c r="E35" t="s">
        <v>6728</v>
      </c>
      <c r="F35" t="s">
        <v>1693</v>
      </c>
      <c r="G35">
        <v>555849</v>
      </c>
      <c r="H35" s="6">
        <v>45488</v>
      </c>
      <c r="I35" t="s">
        <v>36</v>
      </c>
      <c r="J35">
        <v>11</v>
      </c>
      <c r="K35">
        <v>479.65</v>
      </c>
    </row>
    <row r="36" spans="1:11" x14ac:dyDescent="0.3">
      <c r="A36">
        <v>51341672</v>
      </c>
      <c r="B36" t="s">
        <v>4276</v>
      </c>
      <c r="C36" t="s">
        <v>4277</v>
      </c>
      <c r="D36">
        <v>919570921584</v>
      </c>
      <c r="E36" t="s">
        <v>4278</v>
      </c>
      <c r="F36" t="s">
        <v>706</v>
      </c>
      <c r="G36">
        <v>789995</v>
      </c>
      <c r="H36" s="6">
        <v>45385</v>
      </c>
      <c r="I36" t="s">
        <v>41</v>
      </c>
      <c r="J36">
        <v>10</v>
      </c>
      <c r="K36">
        <v>1898.18</v>
      </c>
    </row>
    <row r="37" spans="1:11" x14ac:dyDescent="0.3">
      <c r="A37">
        <v>85074810</v>
      </c>
      <c r="B37" t="s">
        <v>3685</v>
      </c>
      <c r="C37" t="s">
        <v>3686</v>
      </c>
      <c r="D37">
        <v>913459878125</v>
      </c>
      <c r="E37" t="s">
        <v>3687</v>
      </c>
      <c r="F37" t="s">
        <v>706</v>
      </c>
      <c r="G37">
        <v>439383</v>
      </c>
      <c r="H37" s="6">
        <v>45549</v>
      </c>
      <c r="I37" t="s">
        <v>41</v>
      </c>
      <c r="J37">
        <v>11</v>
      </c>
      <c r="K37">
        <v>766.81</v>
      </c>
    </row>
    <row r="38" spans="1:11" x14ac:dyDescent="0.3">
      <c r="A38">
        <v>21270783</v>
      </c>
      <c r="B38" t="s">
        <v>4690</v>
      </c>
      <c r="C38" t="s">
        <v>4691</v>
      </c>
      <c r="D38">
        <v>916453132564</v>
      </c>
      <c r="E38" t="s">
        <v>4692</v>
      </c>
      <c r="F38" t="s">
        <v>717</v>
      </c>
      <c r="G38">
        <v>551325</v>
      </c>
      <c r="H38" s="6">
        <v>45047</v>
      </c>
      <c r="I38" t="s">
        <v>46</v>
      </c>
      <c r="J38">
        <v>3</v>
      </c>
      <c r="K38">
        <v>1508.8</v>
      </c>
    </row>
    <row r="39" spans="1:11" x14ac:dyDescent="0.3">
      <c r="A39">
        <v>30767655</v>
      </c>
      <c r="B39" t="s">
        <v>3867</v>
      </c>
      <c r="C39" t="s">
        <v>3868</v>
      </c>
      <c r="D39">
        <v>918546207158</v>
      </c>
      <c r="E39" t="s">
        <v>3869</v>
      </c>
      <c r="F39" t="s">
        <v>2545</v>
      </c>
      <c r="G39">
        <v>942916</v>
      </c>
      <c r="H39" s="6">
        <v>45448</v>
      </c>
      <c r="I39" t="s">
        <v>41</v>
      </c>
      <c r="J39">
        <v>15</v>
      </c>
      <c r="K39">
        <v>698.87</v>
      </c>
    </row>
    <row r="40" spans="1:11" x14ac:dyDescent="0.3">
      <c r="A40">
        <v>50652833</v>
      </c>
      <c r="B40" t="s">
        <v>2142</v>
      </c>
      <c r="C40" t="s">
        <v>2143</v>
      </c>
      <c r="D40">
        <v>910883311515</v>
      </c>
      <c r="E40" t="s">
        <v>2144</v>
      </c>
      <c r="F40" t="s">
        <v>1852</v>
      </c>
      <c r="G40">
        <v>138728</v>
      </c>
      <c r="H40" s="6">
        <v>45402</v>
      </c>
      <c r="I40" t="s">
        <v>31</v>
      </c>
      <c r="J40">
        <v>16</v>
      </c>
      <c r="K40">
        <v>274.20999999999998</v>
      </c>
    </row>
    <row r="41" spans="1:11" x14ac:dyDescent="0.3">
      <c r="A41">
        <v>33544355</v>
      </c>
      <c r="B41" t="s">
        <v>7420</v>
      </c>
      <c r="C41" t="s">
        <v>7421</v>
      </c>
      <c r="D41">
        <v>915000656642</v>
      </c>
      <c r="E41" t="s">
        <v>7422</v>
      </c>
      <c r="F41" t="s">
        <v>3751</v>
      </c>
      <c r="G41">
        <v>737494</v>
      </c>
      <c r="H41" s="6">
        <v>45168</v>
      </c>
      <c r="I41" t="s">
        <v>31</v>
      </c>
      <c r="J41">
        <v>2</v>
      </c>
      <c r="K41">
        <v>1083.95</v>
      </c>
    </row>
    <row r="42" spans="1:11" x14ac:dyDescent="0.3">
      <c r="A42">
        <v>74515162</v>
      </c>
      <c r="B42" t="s">
        <v>626</v>
      </c>
      <c r="C42" t="s">
        <v>627</v>
      </c>
      <c r="D42">
        <v>910175896842</v>
      </c>
      <c r="E42" t="s">
        <v>628</v>
      </c>
      <c r="F42" t="s">
        <v>629</v>
      </c>
      <c r="G42">
        <v>233703</v>
      </c>
      <c r="H42" s="6">
        <v>45523</v>
      </c>
      <c r="I42" t="s">
        <v>46</v>
      </c>
      <c r="J42">
        <v>10</v>
      </c>
      <c r="K42">
        <v>1605.13</v>
      </c>
    </row>
    <row r="43" spans="1:11" x14ac:dyDescent="0.3">
      <c r="A43">
        <v>2361575</v>
      </c>
      <c r="B43" t="s">
        <v>3016</v>
      </c>
      <c r="C43" t="s">
        <v>3017</v>
      </c>
      <c r="D43">
        <v>914767930808</v>
      </c>
      <c r="E43" t="s">
        <v>3018</v>
      </c>
      <c r="F43" t="s">
        <v>1118</v>
      </c>
      <c r="G43">
        <v>160994</v>
      </c>
      <c r="H43" s="6">
        <v>45183</v>
      </c>
      <c r="I43" t="s">
        <v>46</v>
      </c>
      <c r="J43">
        <v>19</v>
      </c>
      <c r="K43">
        <v>1993.09</v>
      </c>
    </row>
    <row r="44" spans="1:11" x14ac:dyDescent="0.3">
      <c r="A44">
        <v>20634789</v>
      </c>
      <c r="B44" t="s">
        <v>1677</v>
      </c>
      <c r="C44" t="s">
        <v>1678</v>
      </c>
      <c r="D44">
        <v>912866703248</v>
      </c>
      <c r="E44" t="s">
        <v>1679</v>
      </c>
      <c r="F44" t="s">
        <v>898</v>
      </c>
      <c r="G44">
        <v>885507</v>
      </c>
      <c r="H44" s="6">
        <v>45475</v>
      </c>
      <c r="I44" t="s">
        <v>46</v>
      </c>
      <c r="J44">
        <v>12</v>
      </c>
      <c r="K44">
        <v>1223.43</v>
      </c>
    </row>
    <row r="45" spans="1:11" x14ac:dyDescent="0.3">
      <c r="A45">
        <v>74682740</v>
      </c>
      <c r="B45" t="s">
        <v>6254</v>
      </c>
      <c r="C45" t="s">
        <v>6255</v>
      </c>
      <c r="D45">
        <v>910649115832</v>
      </c>
      <c r="E45" t="s">
        <v>6256</v>
      </c>
      <c r="F45" t="s">
        <v>1833</v>
      </c>
      <c r="G45">
        <v>875966</v>
      </c>
      <c r="H45" s="6">
        <v>45460</v>
      </c>
      <c r="I45" t="s">
        <v>41</v>
      </c>
      <c r="J45">
        <v>10</v>
      </c>
      <c r="K45">
        <v>1507.28</v>
      </c>
    </row>
    <row r="46" spans="1:11" x14ac:dyDescent="0.3">
      <c r="A46">
        <v>77320193</v>
      </c>
      <c r="B46" t="s">
        <v>1364</v>
      </c>
      <c r="C46" t="s">
        <v>1365</v>
      </c>
      <c r="D46">
        <v>919561450716</v>
      </c>
      <c r="E46" t="s">
        <v>1366</v>
      </c>
      <c r="F46" t="s">
        <v>1367</v>
      </c>
      <c r="G46">
        <v>816791</v>
      </c>
      <c r="H46" s="6">
        <v>45568</v>
      </c>
      <c r="I46" t="s">
        <v>31</v>
      </c>
      <c r="J46">
        <v>4</v>
      </c>
      <c r="K46">
        <v>1568.02</v>
      </c>
    </row>
    <row r="47" spans="1:11" x14ac:dyDescent="0.3">
      <c r="A47">
        <v>24000329</v>
      </c>
      <c r="B47" t="s">
        <v>7498</v>
      </c>
      <c r="C47" t="s">
        <v>7499</v>
      </c>
      <c r="D47">
        <v>911260195350</v>
      </c>
      <c r="E47" t="s">
        <v>7500</v>
      </c>
      <c r="F47" t="s">
        <v>2014</v>
      </c>
      <c r="G47">
        <v>375546</v>
      </c>
      <c r="H47" s="6">
        <v>45231</v>
      </c>
      <c r="I47" t="s">
        <v>31</v>
      </c>
      <c r="J47">
        <v>17</v>
      </c>
      <c r="K47">
        <v>1787.69</v>
      </c>
    </row>
    <row r="48" spans="1:11" x14ac:dyDescent="0.3">
      <c r="A48">
        <v>9246851</v>
      </c>
      <c r="B48" t="s">
        <v>4173</v>
      </c>
      <c r="C48" t="s">
        <v>4174</v>
      </c>
      <c r="D48">
        <v>910245024147</v>
      </c>
      <c r="E48" t="s">
        <v>4175</v>
      </c>
      <c r="F48" t="s">
        <v>282</v>
      </c>
      <c r="G48">
        <v>317869</v>
      </c>
      <c r="H48" s="6">
        <v>45575</v>
      </c>
      <c r="I48" t="s">
        <v>46</v>
      </c>
      <c r="J48">
        <v>10</v>
      </c>
      <c r="K48">
        <v>1574.34</v>
      </c>
    </row>
    <row r="49" spans="1:11" x14ac:dyDescent="0.3">
      <c r="A49">
        <v>49806393</v>
      </c>
      <c r="B49" t="s">
        <v>1023</v>
      </c>
      <c r="C49" t="s">
        <v>1024</v>
      </c>
      <c r="D49">
        <v>911883661448</v>
      </c>
      <c r="E49" t="s">
        <v>1025</v>
      </c>
      <c r="F49" t="s">
        <v>397</v>
      </c>
      <c r="G49">
        <v>918497</v>
      </c>
      <c r="H49" s="6">
        <v>45016</v>
      </c>
      <c r="I49" t="s">
        <v>41</v>
      </c>
      <c r="J49">
        <v>5</v>
      </c>
      <c r="K49">
        <v>1229.25</v>
      </c>
    </row>
    <row r="50" spans="1:11" x14ac:dyDescent="0.3">
      <c r="A50">
        <v>9347990</v>
      </c>
      <c r="B50" t="s">
        <v>1046</v>
      </c>
      <c r="C50" t="s">
        <v>1047</v>
      </c>
      <c r="D50">
        <v>912353233822</v>
      </c>
      <c r="E50" t="s">
        <v>1048</v>
      </c>
      <c r="F50" t="s">
        <v>696</v>
      </c>
      <c r="G50">
        <v>16949</v>
      </c>
      <c r="H50" s="6">
        <v>45383</v>
      </c>
      <c r="I50" t="s">
        <v>31</v>
      </c>
      <c r="J50">
        <v>6</v>
      </c>
      <c r="K50">
        <v>492.04</v>
      </c>
    </row>
    <row r="51" spans="1:11" x14ac:dyDescent="0.3">
      <c r="A51">
        <v>72797175</v>
      </c>
      <c r="B51" t="s">
        <v>832</v>
      </c>
      <c r="C51" t="s">
        <v>833</v>
      </c>
      <c r="D51">
        <v>912998919903</v>
      </c>
      <c r="E51" t="s">
        <v>834</v>
      </c>
      <c r="F51" t="s">
        <v>621</v>
      </c>
      <c r="G51">
        <v>660030</v>
      </c>
      <c r="H51" s="6">
        <v>45247</v>
      </c>
      <c r="I51" t="s">
        <v>41</v>
      </c>
      <c r="J51">
        <v>7</v>
      </c>
      <c r="K51">
        <v>426.09</v>
      </c>
    </row>
    <row r="52" spans="1:11" x14ac:dyDescent="0.3">
      <c r="A52">
        <v>58929595</v>
      </c>
      <c r="B52" t="s">
        <v>832</v>
      </c>
      <c r="C52" t="s">
        <v>4594</v>
      </c>
      <c r="D52">
        <v>913382161253</v>
      </c>
      <c r="E52" t="s">
        <v>4595</v>
      </c>
      <c r="F52" t="s">
        <v>109</v>
      </c>
      <c r="G52">
        <v>349867</v>
      </c>
      <c r="H52" s="6">
        <v>45512</v>
      </c>
      <c r="I52" t="s">
        <v>41</v>
      </c>
      <c r="J52">
        <v>2</v>
      </c>
      <c r="K52">
        <v>588.65</v>
      </c>
    </row>
    <row r="53" spans="1:11" x14ac:dyDescent="0.3">
      <c r="A53">
        <v>52393801</v>
      </c>
      <c r="B53" t="s">
        <v>4833</v>
      </c>
      <c r="C53" t="s">
        <v>4834</v>
      </c>
      <c r="D53">
        <v>913857518200</v>
      </c>
      <c r="E53" t="s">
        <v>4835</v>
      </c>
      <c r="F53" t="s">
        <v>2278</v>
      </c>
      <c r="G53">
        <v>96858</v>
      </c>
      <c r="H53" s="6">
        <v>45005</v>
      </c>
      <c r="I53" t="s">
        <v>46</v>
      </c>
      <c r="J53">
        <v>2</v>
      </c>
      <c r="K53">
        <v>1910.55</v>
      </c>
    </row>
    <row r="54" spans="1:11" x14ac:dyDescent="0.3">
      <c r="A54">
        <v>83867512</v>
      </c>
      <c r="B54" t="s">
        <v>3535</v>
      </c>
      <c r="C54" t="s">
        <v>3536</v>
      </c>
      <c r="D54">
        <v>912014611501</v>
      </c>
      <c r="E54" t="s">
        <v>3537</v>
      </c>
      <c r="F54" t="s">
        <v>506</v>
      </c>
      <c r="G54">
        <v>693161</v>
      </c>
      <c r="H54" s="6">
        <v>45465</v>
      </c>
      <c r="I54" t="s">
        <v>36</v>
      </c>
      <c r="J54">
        <v>18</v>
      </c>
      <c r="K54">
        <v>1476</v>
      </c>
    </row>
    <row r="55" spans="1:11" x14ac:dyDescent="0.3">
      <c r="A55">
        <v>70608515</v>
      </c>
      <c r="B55" t="s">
        <v>5206</v>
      </c>
      <c r="C55" t="s">
        <v>5207</v>
      </c>
      <c r="D55">
        <v>915323777280</v>
      </c>
      <c r="E55" t="s">
        <v>5208</v>
      </c>
      <c r="F55" t="s">
        <v>1852</v>
      </c>
      <c r="G55">
        <v>962036</v>
      </c>
      <c r="H55" s="6">
        <v>45486</v>
      </c>
      <c r="I55" t="s">
        <v>36</v>
      </c>
      <c r="J55">
        <v>4</v>
      </c>
      <c r="K55">
        <v>1601.81</v>
      </c>
    </row>
    <row r="56" spans="1:11" x14ac:dyDescent="0.3">
      <c r="A56">
        <v>37379797</v>
      </c>
      <c r="B56" t="s">
        <v>7201</v>
      </c>
      <c r="C56" t="s">
        <v>7202</v>
      </c>
      <c r="D56">
        <v>918469785566</v>
      </c>
      <c r="E56" t="s">
        <v>7203</v>
      </c>
      <c r="F56" t="s">
        <v>970</v>
      </c>
      <c r="G56">
        <v>627760</v>
      </c>
      <c r="H56" s="6">
        <v>45528</v>
      </c>
      <c r="I56" t="s">
        <v>36</v>
      </c>
      <c r="J56">
        <v>6</v>
      </c>
      <c r="K56">
        <v>1167.45</v>
      </c>
    </row>
    <row r="57" spans="1:11" x14ac:dyDescent="0.3">
      <c r="A57">
        <v>56441247</v>
      </c>
      <c r="B57" t="s">
        <v>6028</v>
      </c>
      <c r="C57" t="s">
        <v>6029</v>
      </c>
      <c r="D57">
        <v>918816994235</v>
      </c>
      <c r="E57" t="s">
        <v>6030</v>
      </c>
      <c r="F57" t="s">
        <v>2000</v>
      </c>
      <c r="G57">
        <v>27074</v>
      </c>
      <c r="H57" s="6">
        <v>45445</v>
      </c>
      <c r="I57" t="s">
        <v>31</v>
      </c>
      <c r="J57">
        <v>18</v>
      </c>
      <c r="K57">
        <v>1667.94</v>
      </c>
    </row>
    <row r="58" spans="1:11" x14ac:dyDescent="0.3">
      <c r="A58">
        <v>4545935</v>
      </c>
      <c r="B58" t="s">
        <v>5194</v>
      </c>
      <c r="C58" t="s">
        <v>5195</v>
      </c>
      <c r="D58">
        <v>910925597899</v>
      </c>
      <c r="E58" t="s">
        <v>5196</v>
      </c>
      <c r="F58" t="s">
        <v>168</v>
      </c>
      <c r="G58">
        <v>731038</v>
      </c>
      <c r="H58" s="6">
        <v>45510</v>
      </c>
      <c r="I58" t="s">
        <v>41</v>
      </c>
      <c r="J58">
        <v>7</v>
      </c>
      <c r="K58">
        <v>1931.1</v>
      </c>
    </row>
    <row r="59" spans="1:11" x14ac:dyDescent="0.3">
      <c r="A59">
        <v>59353207</v>
      </c>
      <c r="B59" t="s">
        <v>2583</v>
      </c>
      <c r="C59" t="s">
        <v>2584</v>
      </c>
      <c r="D59">
        <v>914180828726</v>
      </c>
      <c r="E59" t="s">
        <v>2585</v>
      </c>
      <c r="F59" t="s">
        <v>1076</v>
      </c>
      <c r="G59">
        <v>89328</v>
      </c>
      <c r="H59" s="6">
        <v>45077</v>
      </c>
      <c r="I59" t="s">
        <v>36</v>
      </c>
      <c r="J59">
        <v>2</v>
      </c>
      <c r="K59">
        <v>1618.52</v>
      </c>
    </row>
    <row r="60" spans="1:11" x14ac:dyDescent="0.3">
      <c r="A60">
        <v>88067569</v>
      </c>
      <c r="B60" t="s">
        <v>5374</v>
      </c>
      <c r="C60" t="s">
        <v>5375</v>
      </c>
      <c r="D60">
        <v>913367647372</v>
      </c>
      <c r="E60" t="s">
        <v>5376</v>
      </c>
      <c r="F60" t="s">
        <v>1496</v>
      </c>
      <c r="G60">
        <v>288459</v>
      </c>
      <c r="H60" s="6">
        <v>45285</v>
      </c>
      <c r="I60" t="s">
        <v>31</v>
      </c>
      <c r="J60">
        <v>5</v>
      </c>
      <c r="K60">
        <v>273.38</v>
      </c>
    </row>
    <row r="61" spans="1:11" x14ac:dyDescent="0.3">
      <c r="A61">
        <v>51476157</v>
      </c>
      <c r="B61" t="s">
        <v>1323</v>
      </c>
      <c r="C61" t="s">
        <v>1324</v>
      </c>
      <c r="D61">
        <v>919436539657</v>
      </c>
      <c r="E61" t="s">
        <v>1325</v>
      </c>
      <c r="F61" t="s">
        <v>1326</v>
      </c>
      <c r="G61">
        <v>928472</v>
      </c>
      <c r="H61" s="6">
        <v>45525</v>
      </c>
      <c r="I61" t="s">
        <v>36</v>
      </c>
      <c r="J61">
        <v>10</v>
      </c>
      <c r="K61">
        <v>1033.1600000000001</v>
      </c>
    </row>
    <row r="62" spans="1:11" x14ac:dyDescent="0.3">
      <c r="A62">
        <v>70615775</v>
      </c>
      <c r="B62" t="s">
        <v>4558</v>
      </c>
      <c r="C62" t="s">
        <v>4559</v>
      </c>
      <c r="D62">
        <v>911142878185</v>
      </c>
      <c r="E62" t="s">
        <v>4560</v>
      </c>
      <c r="F62" t="s">
        <v>192</v>
      </c>
      <c r="G62">
        <v>912652</v>
      </c>
      <c r="H62" s="6">
        <v>45298</v>
      </c>
      <c r="I62" t="s">
        <v>36</v>
      </c>
      <c r="J62">
        <v>15</v>
      </c>
      <c r="K62">
        <v>233.12</v>
      </c>
    </row>
    <row r="63" spans="1:11" x14ac:dyDescent="0.3">
      <c r="A63">
        <v>60049160</v>
      </c>
      <c r="B63" t="s">
        <v>6926</v>
      </c>
      <c r="C63" t="s">
        <v>6927</v>
      </c>
      <c r="D63">
        <v>917297145422</v>
      </c>
      <c r="E63" t="s">
        <v>6928</v>
      </c>
      <c r="F63" t="s">
        <v>121</v>
      </c>
      <c r="G63">
        <v>815342</v>
      </c>
      <c r="H63" s="6">
        <v>45179</v>
      </c>
      <c r="I63" t="s">
        <v>46</v>
      </c>
      <c r="J63">
        <v>5</v>
      </c>
      <c r="K63">
        <v>911.68</v>
      </c>
    </row>
    <row r="64" spans="1:11" x14ac:dyDescent="0.3">
      <c r="A64">
        <v>27955158</v>
      </c>
      <c r="B64" t="s">
        <v>5671</v>
      </c>
      <c r="C64" t="s">
        <v>5672</v>
      </c>
      <c r="D64">
        <v>917947344705</v>
      </c>
      <c r="E64" t="s">
        <v>5673</v>
      </c>
      <c r="F64" t="s">
        <v>641</v>
      </c>
      <c r="G64">
        <v>950386</v>
      </c>
      <c r="H64" s="6">
        <v>45367</v>
      </c>
      <c r="I64" t="s">
        <v>46</v>
      </c>
      <c r="J64">
        <v>13</v>
      </c>
      <c r="K64">
        <v>1659.73</v>
      </c>
    </row>
    <row r="65" spans="1:11" x14ac:dyDescent="0.3">
      <c r="A65">
        <v>87059497</v>
      </c>
      <c r="B65" t="s">
        <v>7588</v>
      </c>
      <c r="C65" t="s">
        <v>7589</v>
      </c>
      <c r="D65">
        <v>910387963526</v>
      </c>
      <c r="E65" t="s">
        <v>7590</v>
      </c>
      <c r="F65" t="s">
        <v>1815</v>
      </c>
      <c r="G65">
        <v>771247</v>
      </c>
      <c r="H65" s="6">
        <v>45331</v>
      </c>
      <c r="I65" t="s">
        <v>41</v>
      </c>
      <c r="J65">
        <v>5</v>
      </c>
      <c r="K65">
        <v>1137.6099999999999</v>
      </c>
    </row>
    <row r="66" spans="1:11" x14ac:dyDescent="0.3">
      <c r="A66">
        <v>58085779</v>
      </c>
      <c r="B66" t="s">
        <v>2825</v>
      </c>
      <c r="C66" t="s">
        <v>2826</v>
      </c>
      <c r="D66">
        <v>913143786832</v>
      </c>
      <c r="E66" t="s">
        <v>2827</v>
      </c>
      <c r="F66" t="s">
        <v>480</v>
      </c>
      <c r="G66">
        <v>652494</v>
      </c>
      <c r="H66" s="6">
        <v>45513</v>
      </c>
      <c r="I66" t="s">
        <v>46</v>
      </c>
      <c r="J66">
        <v>19</v>
      </c>
      <c r="K66">
        <v>1602.11</v>
      </c>
    </row>
    <row r="67" spans="1:11" x14ac:dyDescent="0.3">
      <c r="A67">
        <v>77031496</v>
      </c>
      <c r="B67" t="s">
        <v>3661</v>
      </c>
      <c r="C67" t="s">
        <v>3662</v>
      </c>
      <c r="D67">
        <v>917241267216</v>
      </c>
      <c r="E67" t="s">
        <v>3663</v>
      </c>
      <c r="F67" t="s">
        <v>765</v>
      </c>
      <c r="G67">
        <v>196025</v>
      </c>
      <c r="H67" s="6">
        <v>45288</v>
      </c>
      <c r="I67" t="s">
        <v>46</v>
      </c>
      <c r="J67">
        <v>7</v>
      </c>
      <c r="K67">
        <v>404.11</v>
      </c>
    </row>
    <row r="68" spans="1:11" x14ac:dyDescent="0.3">
      <c r="A68">
        <v>34655710</v>
      </c>
      <c r="B68" t="s">
        <v>7387</v>
      </c>
      <c r="C68" t="s">
        <v>7388</v>
      </c>
      <c r="D68">
        <v>910109844401</v>
      </c>
      <c r="E68" t="s">
        <v>7389</v>
      </c>
      <c r="F68" t="s">
        <v>203</v>
      </c>
      <c r="G68">
        <v>161040</v>
      </c>
      <c r="H68" s="6">
        <v>45551</v>
      </c>
      <c r="I68" t="s">
        <v>36</v>
      </c>
      <c r="J68">
        <v>1</v>
      </c>
      <c r="K68">
        <v>1620.16</v>
      </c>
    </row>
    <row r="69" spans="1:11" x14ac:dyDescent="0.3">
      <c r="A69">
        <v>29415527</v>
      </c>
      <c r="B69" t="s">
        <v>5392</v>
      </c>
      <c r="C69" t="s">
        <v>5393</v>
      </c>
      <c r="D69">
        <v>915501942609</v>
      </c>
      <c r="E69" t="s">
        <v>5394</v>
      </c>
      <c r="F69" t="s">
        <v>314</v>
      </c>
      <c r="G69">
        <v>675974</v>
      </c>
      <c r="H69" s="6">
        <v>45404</v>
      </c>
      <c r="I69" t="s">
        <v>41</v>
      </c>
      <c r="J69">
        <v>11</v>
      </c>
      <c r="K69">
        <v>498.21</v>
      </c>
    </row>
    <row r="70" spans="1:11" x14ac:dyDescent="0.3">
      <c r="A70">
        <v>83304571</v>
      </c>
      <c r="B70" t="s">
        <v>726</v>
      </c>
      <c r="C70" t="s">
        <v>727</v>
      </c>
      <c r="D70">
        <v>918864717896</v>
      </c>
      <c r="E70" t="s">
        <v>728</v>
      </c>
      <c r="F70" t="s">
        <v>729</v>
      </c>
      <c r="G70">
        <v>356502</v>
      </c>
      <c r="H70" s="6">
        <v>45257</v>
      </c>
      <c r="I70" t="s">
        <v>46</v>
      </c>
      <c r="J70">
        <v>19</v>
      </c>
      <c r="K70">
        <v>1772.47</v>
      </c>
    </row>
    <row r="71" spans="1:11" x14ac:dyDescent="0.3">
      <c r="A71">
        <v>32585389</v>
      </c>
      <c r="B71" t="s">
        <v>7570</v>
      </c>
      <c r="C71" t="s">
        <v>7571</v>
      </c>
      <c r="D71">
        <v>917845894228</v>
      </c>
      <c r="E71" t="s">
        <v>7572</v>
      </c>
      <c r="F71" t="s">
        <v>1111</v>
      </c>
      <c r="G71">
        <v>717606</v>
      </c>
      <c r="H71" s="6">
        <v>45243</v>
      </c>
      <c r="I71" t="s">
        <v>31</v>
      </c>
      <c r="J71">
        <v>3</v>
      </c>
      <c r="K71">
        <v>1378.77</v>
      </c>
    </row>
    <row r="72" spans="1:11" x14ac:dyDescent="0.3">
      <c r="A72">
        <v>32830199</v>
      </c>
      <c r="B72" t="s">
        <v>4617</v>
      </c>
      <c r="C72" t="s">
        <v>4618</v>
      </c>
      <c r="D72">
        <v>916646218510</v>
      </c>
      <c r="E72" t="s">
        <v>4619</v>
      </c>
      <c r="F72" t="s">
        <v>1492</v>
      </c>
      <c r="G72">
        <v>531804</v>
      </c>
      <c r="H72" s="6">
        <v>45531</v>
      </c>
      <c r="I72" t="s">
        <v>31</v>
      </c>
      <c r="J72">
        <v>2</v>
      </c>
      <c r="K72">
        <v>680.11</v>
      </c>
    </row>
    <row r="73" spans="1:11" x14ac:dyDescent="0.3">
      <c r="A73">
        <v>96793479</v>
      </c>
      <c r="B73" t="s">
        <v>634</v>
      </c>
      <c r="C73" t="s">
        <v>635</v>
      </c>
      <c r="D73">
        <v>916421168105</v>
      </c>
      <c r="E73" t="s">
        <v>636</v>
      </c>
      <c r="F73" t="s">
        <v>637</v>
      </c>
      <c r="G73">
        <v>540050</v>
      </c>
      <c r="H73" s="6">
        <v>45527</v>
      </c>
      <c r="I73" t="s">
        <v>36</v>
      </c>
      <c r="J73">
        <v>18</v>
      </c>
      <c r="K73">
        <v>1185.01</v>
      </c>
    </row>
    <row r="74" spans="1:11" x14ac:dyDescent="0.3">
      <c r="A74">
        <v>13651980</v>
      </c>
      <c r="B74" t="s">
        <v>5674</v>
      </c>
      <c r="C74" t="s">
        <v>5675</v>
      </c>
      <c r="D74">
        <v>915545103882</v>
      </c>
      <c r="E74" t="s">
        <v>5676</v>
      </c>
      <c r="F74" t="s">
        <v>2278</v>
      </c>
      <c r="G74">
        <v>707169</v>
      </c>
      <c r="H74" s="6">
        <v>45074</v>
      </c>
      <c r="I74" t="s">
        <v>36</v>
      </c>
      <c r="J74">
        <v>12</v>
      </c>
      <c r="K74">
        <v>308.29000000000002</v>
      </c>
    </row>
    <row r="75" spans="1:11" x14ac:dyDescent="0.3">
      <c r="A75">
        <v>87256913</v>
      </c>
      <c r="B75" t="s">
        <v>881</v>
      </c>
      <c r="C75" t="s">
        <v>882</v>
      </c>
      <c r="D75">
        <v>919125464205</v>
      </c>
      <c r="E75" t="s">
        <v>883</v>
      </c>
      <c r="F75" t="s">
        <v>89</v>
      </c>
      <c r="G75">
        <v>398030</v>
      </c>
      <c r="H75" s="6">
        <v>45566</v>
      </c>
      <c r="I75" t="s">
        <v>41</v>
      </c>
      <c r="J75">
        <v>10</v>
      </c>
      <c r="K75">
        <v>990.58</v>
      </c>
    </row>
    <row r="76" spans="1:11" x14ac:dyDescent="0.3">
      <c r="A76">
        <v>73098723</v>
      </c>
      <c r="B76" t="s">
        <v>935</v>
      </c>
      <c r="C76" t="s">
        <v>936</v>
      </c>
      <c r="D76">
        <v>918578551855</v>
      </c>
      <c r="E76" t="s">
        <v>937</v>
      </c>
      <c r="F76" t="s">
        <v>318</v>
      </c>
      <c r="G76">
        <v>17255</v>
      </c>
      <c r="H76" s="6">
        <v>45344</v>
      </c>
      <c r="I76" t="s">
        <v>46</v>
      </c>
      <c r="J76">
        <v>1</v>
      </c>
      <c r="K76">
        <v>474.41</v>
      </c>
    </row>
    <row r="77" spans="1:11" x14ac:dyDescent="0.3">
      <c r="A77">
        <v>46699982</v>
      </c>
      <c r="B77" t="s">
        <v>1049</v>
      </c>
      <c r="C77" t="s">
        <v>1050</v>
      </c>
      <c r="D77">
        <v>916195107374</v>
      </c>
      <c r="E77" t="s">
        <v>1051</v>
      </c>
      <c r="F77" t="s">
        <v>310</v>
      </c>
      <c r="G77">
        <v>837587</v>
      </c>
      <c r="H77" s="6">
        <v>45209</v>
      </c>
      <c r="I77" t="s">
        <v>36</v>
      </c>
      <c r="J77">
        <v>19</v>
      </c>
      <c r="K77">
        <v>1171.5999999999999</v>
      </c>
    </row>
    <row r="78" spans="1:11" x14ac:dyDescent="0.3">
      <c r="A78">
        <v>35435896</v>
      </c>
      <c r="B78" t="s">
        <v>6035</v>
      </c>
      <c r="C78" t="s">
        <v>6036</v>
      </c>
      <c r="D78">
        <v>913751673950</v>
      </c>
      <c r="E78" t="s">
        <v>6037</v>
      </c>
      <c r="F78" t="s">
        <v>218</v>
      </c>
      <c r="G78">
        <v>920849</v>
      </c>
      <c r="H78" s="6">
        <v>45177</v>
      </c>
      <c r="I78" t="s">
        <v>31</v>
      </c>
      <c r="J78">
        <v>9</v>
      </c>
      <c r="K78">
        <v>338.62</v>
      </c>
    </row>
    <row r="79" spans="1:11" x14ac:dyDescent="0.3">
      <c r="A79">
        <v>49433260</v>
      </c>
      <c r="B79" t="s">
        <v>5590</v>
      </c>
      <c r="C79" t="s">
        <v>5591</v>
      </c>
      <c r="D79">
        <v>919416031730</v>
      </c>
      <c r="E79" t="s">
        <v>5592</v>
      </c>
      <c r="F79" t="s">
        <v>207</v>
      </c>
      <c r="G79">
        <v>246851</v>
      </c>
      <c r="H79" s="6">
        <v>45432</v>
      </c>
      <c r="I79" t="s">
        <v>31</v>
      </c>
      <c r="J79">
        <v>17</v>
      </c>
      <c r="K79">
        <v>307.02999999999997</v>
      </c>
    </row>
    <row r="80" spans="1:11" x14ac:dyDescent="0.3">
      <c r="A80">
        <v>12088552</v>
      </c>
      <c r="B80" t="s">
        <v>4267</v>
      </c>
      <c r="C80" t="s">
        <v>4268</v>
      </c>
      <c r="D80">
        <v>912767114555</v>
      </c>
      <c r="E80" t="s">
        <v>4269</v>
      </c>
      <c r="F80" t="s">
        <v>184</v>
      </c>
      <c r="G80">
        <v>82581</v>
      </c>
      <c r="H80" s="6">
        <v>45033</v>
      </c>
      <c r="I80" t="s">
        <v>31</v>
      </c>
      <c r="J80">
        <v>3</v>
      </c>
      <c r="K80">
        <v>1137.83</v>
      </c>
    </row>
    <row r="81" spans="1:11" x14ac:dyDescent="0.3">
      <c r="A81">
        <v>77673290</v>
      </c>
      <c r="B81" t="s">
        <v>949</v>
      </c>
      <c r="C81" t="s">
        <v>950</v>
      </c>
      <c r="D81">
        <v>914727216930</v>
      </c>
      <c r="E81" t="s">
        <v>951</v>
      </c>
      <c r="F81" t="s">
        <v>952</v>
      </c>
      <c r="G81">
        <v>627474</v>
      </c>
      <c r="H81" s="6">
        <v>45600</v>
      </c>
      <c r="I81" t="s">
        <v>31</v>
      </c>
      <c r="J81">
        <v>7</v>
      </c>
      <c r="K81">
        <v>1881.39</v>
      </c>
    </row>
    <row r="82" spans="1:11" x14ac:dyDescent="0.3">
      <c r="A82">
        <v>61121421</v>
      </c>
      <c r="B82" t="s">
        <v>7162</v>
      </c>
      <c r="C82" t="s">
        <v>7163</v>
      </c>
      <c r="D82">
        <v>919041804855</v>
      </c>
      <c r="E82" t="s">
        <v>7164</v>
      </c>
      <c r="F82" t="s">
        <v>401</v>
      </c>
      <c r="G82">
        <v>173820</v>
      </c>
      <c r="H82" s="6">
        <v>45308</v>
      </c>
      <c r="I82" t="s">
        <v>46</v>
      </c>
      <c r="J82">
        <v>14</v>
      </c>
      <c r="K82">
        <v>1760.03</v>
      </c>
    </row>
    <row r="83" spans="1:11" x14ac:dyDescent="0.3">
      <c r="A83">
        <v>93723634</v>
      </c>
      <c r="B83" t="s">
        <v>6521</v>
      </c>
      <c r="C83" t="s">
        <v>6522</v>
      </c>
      <c r="D83">
        <v>915047185705</v>
      </c>
      <c r="E83" t="s">
        <v>6523</v>
      </c>
      <c r="F83" t="s">
        <v>480</v>
      </c>
      <c r="G83">
        <v>952930</v>
      </c>
      <c r="H83" s="6">
        <v>45001</v>
      </c>
      <c r="I83" t="s">
        <v>31</v>
      </c>
      <c r="J83">
        <v>4</v>
      </c>
      <c r="K83">
        <v>1992.05</v>
      </c>
    </row>
    <row r="84" spans="1:11" x14ac:dyDescent="0.3">
      <c r="A84">
        <v>84862161</v>
      </c>
      <c r="B84" t="s">
        <v>2780</v>
      </c>
      <c r="C84" t="s">
        <v>2781</v>
      </c>
      <c r="D84">
        <v>918117857683</v>
      </c>
      <c r="E84" t="s">
        <v>2782</v>
      </c>
      <c r="F84" t="s">
        <v>358</v>
      </c>
      <c r="G84">
        <v>770374</v>
      </c>
      <c r="H84" s="6">
        <v>45336</v>
      </c>
      <c r="I84" t="s">
        <v>46</v>
      </c>
      <c r="J84">
        <v>12</v>
      </c>
      <c r="K84">
        <v>1512.98</v>
      </c>
    </row>
    <row r="85" spans="1:11" x14ac:dyDescent="0.3">
      <c r="A85">
        <v>32003512</v>
      </c>
      <c r="B85" t="s">
        <v>5209</v>
      </c>
      <c r="C85" t="s">
        <v>5210</v>
      </c>
      <c r="D85">
        <v>919872979268</v>
      </c>
      <c r="E85" t="s">
        <v>5211</v>
      </c>
      <c r="F85" t="s">
        <v>1126</v>
      </c>
      <c r="G85">
        <v>476326</v>
      </c>
      <c r="H85" s="6">
        <v>45583</v>
      </c>
      <c r="I85" t="s">
        <v>31</v>
      </c>
      <c r="J85">
        <v>4</v>
      </c>
      <c r="K85">
        <v>1863.05</v>
      </c>
    </row>
    <row r="86" spans="1:11" x14ac:dyDescent="0.3">
      <c r="A86">
        <v>56548063</v>
      </c>
      <c r="B86" t="s">
        <v>7651</v>
      </c>
      <c r="C86" t="s">
        <v>7652</v>
      </c>
      <c r="D86">
        <v>910860756884</v>
      </c>
      <c r="E86" t="s">
        <v>7653</v>
      </c>
      <c r="F86" t="s">
        <v>2197</v>
      </c>
      <c r="G86">
        <v>443618</v>
      </c>
      <c r="H86" s="6">
        <v>45515</v>
      </c>
      <c r="I86" t="s">
        <v>46</v>
      </c>
      <c r="J86">
        <v>20</v>
      </c>
      <c r="K86">
        <v>537.48</v>
      </c>
    </row>
    <row r="87" spans="1:11" x14ac:dyDescent="0.3">
      <c r="A87">
        <v>85838438</v>
      </c>
      <c r="B87" t="s">
        <v>3525</v>
      </c>
      <c r="C87" t="s">
        <v>3526</v>
      </c>
      <c r="D87">
        <v>915607982022</v>
      </c>
      <c r="E87" t="s">
        <v>3527</v>
      </c>
      <c r="F87" t="s">
        <v>3528</v>
      </c>
      <c r="G87">
        <v>544363</v>
      </c>
      <c r="H87" s="6">
        <v>45407</v>
      </c>
      <c r="I87" t="s">
        <v>36</v>
      </c>
      <c r="J87">
        <v>15</v>
      </c>
      <c r="K87">
        <v>1754.47</v>
      </c>
    </row>
    <row r="88" spans="1:11" x14ac:dyDescent="0.3">
      <c r="A88">
        <v>4869199</v>
      </c>
      <c r="B88" t="s">
        <v>3583</v>
      </c>
      <c r="C88" t="s">
        <v>3584</v>
      </c>
      <c r="D88">
        <v>914975057976</v>
      </c>
      <c r="E88" t="s">
        <v>3585</v>
      </c>
      <c r="F88" t="s">
        <v>214</v>
      </c>
      <c r="G88">
        <v>803941</v>
      </c>
      <c r="H88" s="6">
        <v>45581</v>
      </c>
      <c r="I88" t="s">
        <v>46</v>
      </c>
      <c r="J88">
        <v>7</v>
      </c>
      <c r="K88">
        <v>1695.8</v>
      </c>
    </row>
    <row r="89" spans="1:11" x14ac:dyDescent="0.3">
      <c r="A89">
        <v>75640174</v>
      </c>
      <c r="B89" t="s">
        <v>2505</v>
      </c>
      <c r="C89" t="s">
        <v>2506</v>
      </c>
      <c r="D89">
        <v>915605923086</v>
      </c>
      <c r="E89" t="s">
        <v>2507</v>
      </c>
      <c r="F89" t="s">
        <v>2508</v>
      </c>
      <c r="G89">
        <v>186830</v>
      </c>
      <c r="H89" s="6">
        <v>45499</v>
      </c>
      <c r="I89" t="s">
        <v>31</v>
      </c>
      <c r="J89">
        <v>2</v>
      </c>
      <c r="K89">
        <v>1380.54</v>
      </c>
    </row>
    <row r="90" spans="1:11" x14ac:dyDescent="0.3">
      <c r="A90">
        <v>70820304</v>
      </c>
      <c r="B90" t="s">
        <v>3452</v>
      </c>
      <c r="C90" t="s">
        <v>3453</v>
      </c>
      <c r="D90">
        <v>910109249339</v>
      </c>
      <c r="E90" t="s">
        <v>3454</v>
      </c>
      <c r="F90" t="s">
        <v>652</v>
      </c>
      <c r="G90">
        <v>918082</v>
      </c>
      <c r="H90" s="6">
        <v>45308</v>
      </c>
      <c r="I90" t="s">
        <v>31</v>
      </c>
      <c r="J90">
        <v>13</v>
      </c>
      <c r="K90">
        <v>420.89</v>
      </c>
    </row>
    <row r="91" spans="1:11" x14ac:dyDescent="0.3">
      <c r="A91">
        <v>91973128</v>
      </c>
      <c r="B91" t="s">
        <v>4543</v>
      </c>
      <c r="C91" t="s">
        <v>4544</v>
      </c>
      <c r="D91">
        <v>912754727801</v>
      </c>
      <c r="E91" t="s">
        <v>4545</v>
      </c>
      <c r="F91" t="s">
        <v>2545</v>
      </c>
      <c r="G91">
        <v>645358</v>
      </c>
      <c r="H91" s="6">
        <v>45474</v>
      </c>
      <c r="I91" t="s">
        <v>31</v>
      </c>
      <c r="J91">
        <v>15</v>
      </c>
      <c r="K91">
        <v>989.8</v>
      </c>
    </row>
    <row r="92" spans="1:11" x14ac:dyDescent="0.3">
      <c r="A92">
        <v>90150193</v>
      </c>
      <c r="B92" t="s">
        <v>5473</v>
      </c>
      <c r="C92" t="s">
        <v>5474</v>
      </c>
      <c r="D92">
        <v>911865056144</v>
      </c>
      <c r="E92" t="s">
        <v>5475</v>
      </c>
      <c r="F92" t="s">
        <v>66</v>
      </c>
      <c r="G92">
        <v>665407</v>
      </c>
      <c r="H92" s="6">
        <v>45121</v>
      </c>
      <c r="I92" t="s">
        <v>36</v>
      </c>
      <c r="J92">
        <v>18</v>
      </c>
      <c r="K92">
        <v>783.69</v>
      </c>
    </row>
    <row r="93" spans="1:11" x14ac:dyDescent="0.3">
      <c r="A93">
        <v>31389750</v>
      </c>
      <c r="B93" t="s">
        <v>2896</v>
      </c>
      <c r="C93" t="s">
        <v>2897</v>
      </c>
      <c r="D93">
        <v>918556395895</v>
      </c>
      <c r="E93" t="s">
        <v>2898</v>
      </c>
      <c r="F93" t="s">
        <v>263</v>
      </c>
      <c r="G93">
        <v>251735</v>
      </c>
      <c r="H93" s="6">
        <v>45156</v>
      </c>
      <c r="I93" t="s">
        <v>46</v>
      </c>
      <c r="J93">
        <v>18</v>
      </c>
      <c r="K93">
        <v>1600.66</v>
      </c>
    </row>
    <row r="94" spans="1:11" x14ac:dyDescent="0.3">
      <c r="A94">
        <v>39674723</v>
      </c>
      <c r="B94" t="s">
        <v>4249</v>
      </c>
      <c r="C94" t="s">
        <v>4250</v>
      </c>
      <c r="D94">
        <v>919786599046</v>
      </c>
      <c r="E94" t="s">
        <v>4251</v>
      </c>
      <c r="F94" t="s">
        <v>430</v>
      </c>
      <c r="G94">
        <v>813010</v>
      </c>
      <c r="H94" s="6">
        <v>45509</v>
      </c>
      <c r="I94" t="s">
        <v>46</v>
      </c>
      <c r="J94">
        <v>3</v>
      </c>
      <c r="K94">
        <v>765.19</v>
      </c>
    </row>
    <row r="95" spans="1:11" x14ac:dyDescent="0.3">
      <c r="A95">
        <v>57765367</v>
      </c>
      <c r="B95" t="s">
        <v>4306</v>
      </c>
      <c r="C95" t="s">
        <v>4307</v>
      </c>
      <c r="D95">
        <v>916679045294</v>
      </c>
      <c r="E95" t="s">
        <v>4308</v>
      </c>
      <c r="F95" t="s">
        <v>676</v>
      </c>
      <c r="G95">
        <v>221493</v>
      </c>
      <c r="H95" s="6">
        <v>45317</v>
      </c>
      <c r="I95" t="s">
        <v>31</v>
      </c>
      <c r="J95">
        <v>1</v>
      </c>
      <c r="K95">
        <v>1296.69</v>
      </c>
    </row>
    <row r="96" spans="1:11" x14ac:dyDescent="0.3">
      <c r="A96">
        <v>14255231</v>
      </c>
      <c r="B96" t="s">
        <v>5524</v>
      </c>
      <c r="C96" t="s">
        <v>5525</v>
      </c>
      <c r="D96">
        <v>919586231995</v>
      </c>
      <c r="E96" t="s">
        <v>5526</v>
      </c>
      <c r="F96" t="s">
        <v>1720</v>
      </c>
      <c r="G96">
        <v>516962</v>
      </c>
      <c r="H96" s="6">
        <v>45095</v>
      </c>
      <c r="I96" t="s">
        <v>36</v>
      </c>
      <c r="J96">
        <v>17</v>
      </c>
      <c r="K96">
        <v>1055.5999999999999</v>
      </c>
    </row>
    <row r="97" spans="1:11" x14ac:dyDescent="0.3">
      <c r="A97">
        <v>50080663</v>
      </c>
      <c r="B97" t="s">
        <v>5176</v>
      </c>
      <c r="C97" t="s">
        <v>5177</v>
      </c>
      <c r="D97">
        <v>919210267702</v>
      </c>
      <c r="E97" t="s">
        <v>5178</v>
      </c>
      <c r="F97" t="s">
        <v>377</v>
      </c>
      <c r="G97">
        <v>585542</v>
      </c>
      <c r="H97" s="6">
        <v>45571</v>
      </c>
      <c r="I97" t="s">
        <v>36</v>
      </c>
      <c r="J97">
        <v>10</v>
      </c>
      <c r="K97">
        <v>543.84</v>
      </c>
    </row>
    <row r="98" spans="1:11" x14ac:dyDescent="0.3">
      <c r="A98">
        <v>81160474</v>
      </c>
      <c r="B98" t="s">
        <v>4471</v>
      </c>
      <c r="C98" t="s">
        <v>4472</v>
      </c>
      <c r="D98">
        <v>919858713408</v>
      </c>
      <c r="E98" t="s">
        <v>4473</v>
      </c>
      <c r="F98" t="s">
        <v>1492</v>
      </c>
      <c r="G98">
        <v>841396</v>
      </c>
      <c r="H98" s="6">
        <v>45140</v>
      </c>
      <c r="I98" t="s">
        <v>31</v>
      </c>
      <c r="J98">
        <v>19</v>
      </c>
      <c r="K98">
        <v>447.55</v>
      </c>
    </row>
    <row r="99" spans="1:11" x14ac:dyDescent="0.3">
      <c r="A99">
        <v>93803038</v>
      </c>
      <c r="B99" t="s">
        <v>6566</v>
      </c>
      <c r="C99" t="s">
        <v>6567</v>
      </c>
      <c r="D99">
        <v>917429197379</v>
      </c>
      <c r="E99" t="s">
        <v>6568</v>
      </c>
      <c r="F99" t="s">
        <v>1276</v>
      </c>
      <c r="G99">
        <v>929834</v>
      </c>
      <c r="H99" s="6">
        <v>45579</v>
      </c>
      <c r="I99" t="s">
        <v>31</v>
      </c>
      <c r="J99">
        <v>11</v>
      </c>
      <c r="K99">
        <v>1018.05</v>
      </c>
    </row>
    <row r="100" spans="1:11" x14ac:dyDescent="0.3">
      <c r="A100">
        <v>18986315</v>
      </c>
      <c r="B100" t="s">
        <v>6176</v>
      </c>
      <c r="C100" t="s">
        <v>6177</v>
      </c>
      <c r="D100">
        <v>911179612027</v>
      </c>
      <c r="E100" t="s">
        <v>6178</v>
      </c>
      <c r="F100" t="s">
        <v>2064</v>
      </c>
      <c r="G100">
        <v>277814</v>
      </c>
      <c r="H100" s="6">
        <v>45021</v>
      </c>
      <c r="I100" t="s">
        <v>31</v>
      </c>
      <c r="J100">
        <v>19</v>
      </c>
      <c r="K100">
        <v>854.26</v>
      </c>
    </row>
    <row r="101" spans="1:11" x14ac:dyDescent="0.3">
      <c r="A101">
        <v>43784632</v>
      </c>
      <c r="B101" t="s">
        <v>3519</v>
      </c>
      <c r="C101" t="s">
        <v>3520</v>
      </c>
      <c r="D101">
        <v>912407309187</v>
      </c>
      <c r="E101" t="s">
        <v>3521</v>
      </c>
      <c r="F101" t="s">
        <v>1087</v>
      </c>
      <c r="G101">
        <v>171799</v>
      </c>
      <c r="H101" s="6">
        <v>45028</v>
      </c>
      <c r="I101" t="s">
        <v>36</v>
      </c>
      <c r="J101">
        <v>12</v>
      </c>
      <c r="K101">
        <v>694.85</v>
      </c>
    </row>
    <row r="102" spans="1:11" x14ac:dyDescent="0.3">
      <c r="A102">
        <v>71321741</v>
      </c>
      <c r="B102" t="s">
        <v>6863</v>
      </c>
      <c r="C102" t="s">
        <v>6864</v>
      </c>
      <c r="D102">
        <v>918009910522</v>
      </c>
      <c r="E102" t="s">
        <v>6865</v>
      </c>
      <c r="F102" t="s">
        <v>1002</v>
      </c>
      <c r="G102">
        <v>205275</v>
      </c>
      <c r="H102" s="6">
        <v>45349</v>
      </c>
      <c r="I102" t="s">
        <v>41</v>
      </c>
      <c r="J102">
        <v>18</v>
      </c>
      <c r="K102">
        <v>1734.32</v>
      </c>
    </row>
    <row r="103" spans="1:11" x14ac:dyDescent="0.3">
      <c r="A103">
        <v>66233704</v>
      </c>
      <c r="B103" t="s">
        <v>4632</v>
      </c>
      <c r="C103" t="s">
        <v>4633</v>
      </c>
      <c r="D103">
        <v>911520711439</v>
      </c>
      <c r="E103" t="s">
        <v>4634</v>
      </c>
      <c r="F103" t="s">
        <v>148</v>
      </c>
      <c r="G103">
        <v>836682</v>
      </c>
      <c r="H103" s="6">
        <v>45430</v>
      </c>
      <c r="I103" t="s">
        <v>36</v>
      </c>
      <c r="J103">
        <v>7</v>
      </c>
      <c r="K103">
        <v>1341.67</v>
      </c>
    </row>
    <row r="104" spans="1:11" x14ac:dyDescent="0.3">
      <c r="A104">
        <v>36885115</v>
      </c>
      <c r="B104" t="s">
        <v>3461</v>
      </c>
      <c r="C104" t="s">
        <v>3462</v>
      </c>
      <c r="D104">
        <v>912272749423</v>
      </c>
      <c r="E104" t="s">
        <v>3463</v>
      </c>
      <c r="F104" t="s">
        <v>397</v>
      </c>
      <c r="G104">
        <v>930913</v>
      </c>
      <c r="H104" s="6">
        <v>45038</v>
      </c>
      <c r="I104" t="s">
        <v>41</v>
      </c>
      <c r="J104">
        <v>7</v>
      </c>
      <c r="K104">
        <v>1248.24</v>
      </c>
    </row>
    <row r="105" spans="1:11" x14ac:dyDescent="0.3">
      <c r="A105">
        <v>74833221</v>
      </c>
      <c r="B105" t="s">
        <v>4777</v>
      </c>
      <c r="C105" t="s">
        <v>4778</v>
      </c>
      <c r="D105">
        <v>917320060961</v>
      </c>
      <c r="E105" t="s">
        <v>4779</v>
      </c>
      <c r="F105" t="s">
        <v>2461</v>
      </c>
      <c r="G105">
        <v>247247</v>
      </c>
      <c r="H105" s="6">
        <v>45410</v>
      </c>
      <c r="I105" t="s">
        <v>41</v>
      </c>
      <c r="J105">
        <v>1</v>
      </c>
      <c r="K105">
        <v>1764.07</v>
      </c>
    </row>
    <row r="106" spans="1:11" x14ac:dyDescent="0.3">
      <c r="A106">
        <v>79916464</v>
      </c>
      <c r="B106" t="s">
        <v>3479</v>
      </c>
      <c r="C106" t="s">
        <v>3480</v>
      </c>
      <c r="D106">
        <v>919476086352</v>
      </c>
      <c r="E106" t="s">
        <v>3481</v>
      </c>
      <c r="F106" t="s">
        <v>906</v>
      </c>
      <c r="G106">
        <v>261246</v>
      </c>
      <c r="H106" s="6">
        <v>45335</v>
      </c>
      <c r="I106" t="s">
        <v>46</v>
      </c>
      <c r="J106">
        <v>17</v>
      </c>
      <c r="K106">
        <v>539.79</v>
      </c>
    </row>
    <row r="107" spans="1:11" x14ac:dyDescent="0.3">
      <c r="A107">
        <v>8886587</v>
      </c>
      <c r="B107" t="s">
        <v>1077</v>
      </c>
      <c r="C107" t="s">
        <v>1078</v>
      </c>
      <c r="D107">
        <v>913094116037</v>
      </c>
      <c r="E107" t="s">
        <v>1079</v>
      </c>
      <c r="F107" t="s">
        <v>1080</v>
      </c>
      <c r="G107">
        <v>171879</v>
      </c>
      <c r="H107" s="6">
        <v>45165</v>
      </c>
      <c r="I107" t="s">
        <v>41</v>
      </c>
      <c r="J107">
        <v>4</v>
      </c>
      <c r="K107">
        <v>951.65</v>
      </c>
    </row>
    <row r="108" spans="1:11" x14ac:dyDescent="0.3">
      <c r="A108">
        <v>17749347</v>
      </c>
      <c r="B108" t="s">
        <v>2816</v>
      </c>
      <c r="C108" t="s">
        <v>2817</v>
      </c>
      <c r="D108">
        <v>914068407520</v>
      </c>
      <c r="E108" t="s">
        <v>2818</v>
      </c>
      <c r="F108" t="s">
        <v>322</v>
      </c>
      <c r="G108">
        <v>821987</v>
      </c>
      <c r="H108" s="6">
        <v>45499</v>
      </c>
      <c r="I108" t="s">
        <v>31</v>
      </c>
      <c r="J108">
        <v>15</v>
      </c>
      <c r="K108">
        <v>1842.37</v>
      </c>
    </row>
    <row r="109" spans="1:11" x14ac:dyDescent="0.3">
      <c r="A109">
        <v>89867195</v>
      </c>
      <c r="B109" t="s">
        <v>5698</v>
      </c>
      <c r="C109" t="s">
        <v>5699</v>
      </c>
      <c r="D109">
        <v>918310611085</v>
      </c>
      <c r="E109" t="s">
        <v>5700</v>
      </c>
      <c r="F109" t="s">
        <v>625</v>
      </c>
      <c r="G109">
        <v>216353</v>
      </c>
      <c r="H109" s="6">
        <v>45210</v>
      </c>
      <c r="I109" t="s">
        <v>31</v>
      </c>
      <c r="J109">
        <v>10</v>
      </c>
      <c r="K109">
        <v>409.49</v>
      </c>
    </row>
    <row r="110" spans="1:11" x14ac:dyDescent="0.3">
      <c r="A110">
        <v>70168151</v>
      </c>
      <c r="B110" t="s">
        <v>6596</v>
      </c>
      <c r="C110" t="s">
        <v>6597</v>
      </c>
      <c r="D110">
        <v>912820742997</v>
      </c>
      <c r="E110" t="s">
        <v>6598</v>
      </c>
      <c r="F110" t="s">
        <v>226</v>
      </c>
      <c r="G110">
        <v>336495</v>
      </c>
      <c r="H110" s="6">
        <v>45552</v>
      </c>
      <c r="I110" t="s">
        <v>41</v>
      </c>
      <c r="J110">
        <v>8</v>
      </c>
      <c r="K110">
        <v>493.64</v>
      </c>
    </row>
    <row r="111" spans="1:11" x14ac:dyDescent="0.3">
      <c r="A111">
        <v>77559557</v>
      </c>
      <c r="B111" t="s">
        <v>5632</v>
      </c>
      <c r="C111" t="s">
        <v>5633</v>
      </c>
      <c r="D111">
        <v>917909370826</v>
      </c>
      <c r="E111" t="s">
        <v>5634</v>
      </c>
      <c r="F111" t="s">
        <v>1812</v>
      </c>
      <c r="G111">
        <v>639717</v>
      </c>
      <c r="H111" s="6">
        <v>45166</v>
      </c>
      <c r="I111" t="s">
        <v>46</v>
      </c>
      <c r="J111">
        <v>9</v>
      </c>
      <c r="K111">
        <v>601.15</v>
      </c>
    </row>
    <row r="112" spans="1:11" x14ac:dyDescent="0.3">
      <c r="A112">
        <v>67829645</v>
      </c>
      <c r="B112" t="s">
        <v>2075</v>
      </c>
      <c r="C112" t="s">
        <v>2076</v>
      </c>
      <c r="D112">
        <v>915456660745</v>
      </c>
      <c r="E112" t="s">
        <v>2077</v>
      </c>
      <c r="F112" t="s">
        <v>226</v>
      </c>
      <c r="G112">
        <v>675581</v>
      </c>
      <c r="H112" s="6">
        <v>45238</v>
      </c>
      <c r="I112" t="s">
        <v>46</v>
      </c>
      <c r="J112">
        <v>4</v>
      </c>
      <c r="K112">
        <v>711.83</v>
      </c>
    </row>
    <row r="113" spans="1:11" x14ac:dyDescent="0.3">
      <c r="A113">
        <v>78394303</v>
      </c>
      <c r="B113" t="s">
        <v>6732</v>
      </c>
      <c r="C113" t="s">
        <v>6733</v>
      </c>
      <c r="D113">
        <v>914050562633</v>
      </c>
      <c r="E113" t="s">
        <v>6734</v>
      </c>
      <c r="F113" t="s">
        <v>1363</v>
      </c>
      <c r="G113">
        <v>740219</v>
      </c>
      <c r="H113" s="6">
        <v>45138</v>
      </c>
      <c r="I113" t="s">
        <v>36</v>
      </c>
      <c r="J113">
        <v>1</v>
      </c>
      <c r="K113">
        <v>1590.54</v>
      </c>
    </row>
    <row r="114" spans="1:11" x14ac:dyDescent="0.3">
      <c r="A114">
        <v>84826389</v>
      </c>
      <c r="B114" t="s">
        <v>2771</v>
      </c>
      <c r="C114" t="s">
        <v>2772</v>
      </c>
      <c r="D114">
        <v>911899042566</v>
      </c>
      <c r="E114" t="s">
        <v>2773</v>
      </c>
      <c r="F114" t="s">
        <v>769</v>
      </c>
      <c r="G114">
        <v>965944</v>
      </c>
      <c r="H114" s="6">
        <v>45258</v>
      </c>
      <c r="I114" t="s">
        <v>31</v>
      </c>
      <c r="J114">
        <v>13</v>
      </c>
      <c r="K114">
        <v>1607.4</v>
      </c>
    </row>
    <row r="115" spans="1:11" x14ac:dyDescent="0.3">
      <c r="A115">
        <v>97492493</v>
      </c>
      <c r="B115" t="s">
        <v>3858</v>
      </c>
      <c r="C115" t="s">
        <v>3859</v>
      </c>
      <c r="D115">
        <v>911673837375</v>
      </c>
      <c r="E115" t="s">
        <v>3860</v>
      </c>
      <c r="F115" t="s">
        <v>444</v>
      </c>
      <c r="G115">
        <v>867234</v>
      </c>
      <c r="H115" s="6">
        <v>45042</v>
      </c>
      <c r="I115" t="s">
        <v>36</v>
      </c>
      <c r="J115">
        <v>8</v>
      </c>
      <c r="K115">
        <v>1310.07</v>
      </c>
    </row>
    <row r="116" spans="1:11" x14ac:dyDescent="0.3">
      <c r="A116">
        <v>85518832</v>
      </c>
      <c r="B116" t="s">
        <v>6365</v>
      </c>
      <c r="C116" t="s">
        <v>6366</v>
      </c>
      <c r="D116">
        <v>917233340529</v>
      </c>
      <c r="E116" t="s">
        <v>6367</v>
      </c>
      <c r="F116" t="s">
        <v>440</v>
      </c>
      <c r="G116">
        <v>740506</v>
      </c>
      <c r="H116" s="6">
        <v>45133</v>
      </c>
      <c r="I116" t="s">
        <v>31</v>
      </c>
      <c r="J116">
        <v>19</v>
      </c>
      <c r="K116">
        <v>205.79</v>
      </c>
    </row>
    <row r="117" spans="1:11" x14ac:dyDescent="0.3">
      <c r="A117">
        <v>36222767</v>
      </c>
      <c r="B117" t="s">
        <v>6756</v>
      </c>
      <c r="C117" t="s">
        <v>6757</v>
      </c>
      <c r="D117">
        <v>917824182684</v>
      </c>
      <c r="E117" t="s">
        <v>6758</v>
      </c>
      <c r="F117" t="s">
        <v>2071</v>
      </c>
      <c r="G117">
        <v>124336</v>
      </c>
      <c r="H117" s="6">
        <v>45058</v>
      </c>
      <c r="I117" t="s">
        <v>36</v>
      </c>
      <c r="J117">
        <v>7</v>
      </c>
      <c r="K117">
        <v>478.18</v>
      </c>
    </row>
    <row r="118" spans="1:11" x14ac:dyDescent="0.3">
      <c r="A118">
        <v>21524495</v>
      </c>
      <c r="B118" t="s">
        <v>3200</v>
      </c>
      <c r="C118" t="s">
        <v>3201</v>
      </c>
      <c r="D118">
        <v>913332494874</v>
      </c>
      <c r="E118" t="s">
        <v>3202</v>
      </c>
      <c r="F118" t="s">
        <v>74</v>
      </c>
      <c r="G118">
        <v>396358</v>
      </c>
      <c r="H118" s="6">
        <v>45296</v>
      </c>
      <c r="I118" t="s">
        <v>31</v>
      </c>
      <c r="J118">
        <v>9</v>
      </c>
      <c r="K118">
        <v>236.96</v>
      </c>
    </row>
    <row r="119" spans="1:11" x14ac:dyDescent="0.3">
      <c r="A119">
        <v>23095784</v>
      </c>
      <c r="B119" t="s">
        <v>6482</v>
      </c>
      <c r="C119" t="s">
        <v>6483</v>
      </c>
      <c r="D119">
        <v>912142115211</v>
      </c>
      <c r="E119" t="s">
        <v>6484</v>
      </c>
      <c r="F119" t="s">
        <v>338</v>
      </c>
      <c r="G119">
        <v>360468</v>
      </c>
      <c r="H119" s="6">
        <v>45076</v>
      </c>
      <c r="I119" t="s">
        <v>31</v>
      </c>
      <c r="J119">
        <v>3</v>
      </c>
      <c r="K119">
        <v>1470.2</v>
      </c>
    </row>
    <row r="120" spans="1:11" x14ac:dyDescent="0.3">
      <c r="A120">
        <v>72942753</v>
      </c>
      <c r="B120" t="s">
        <v>5410</v>
      </c>
      <c r="C120" t="s">
        <v>5411</v>
      </c>
      <c r="D120">
        <v>911883350065</v>
      </c>
      <c r="E120" t="s">
        <v>5412</v>
      </c>
      <c r="F120" t="s">
        <v>744</v>
      </c>
      <c r="G120">
        <v>484481</v>
      </c>
      <c r="H120" s="6">
        <v>45544</v>
      </c>
      <c r="I120" t="s">
        <v>41</v>
      </c>
      <c r="J120">
        <v>5</v>
      </c>
      <c r="K120">
        <v>664.01</v>
      </c>
    </row>
    <row r="121" spans="1:11" x14ac:dyDescent="0.3">
      <c r="A121">
        <v>40871915</v>
      </c>
      <c r="B121" t="s">
        <v>2922</v>
      </c>
      <c r="C121" t="s">
        <v>2923</v>
      </c>
      <c r="D121">
        <v>910427804429</v>
      </c>
      <c r="E121" t="s">
        <v>2924</v>
      </c>
      <c r="F121" t="s">
        <v>286</v>
      </c>
      <c r="G121">
        <v>80248</v>
      </c>
      <c r="H121" s="6">
        <v>45332</v>
      </c>
      <c r="I121" t="s">
        <v>31</v>
      </c>
      <c r="J121">
        <v>8</v>
      </c>
      <c r="K121">
        <v>1636.24</v>
      </c>
    </row>
    <row r="122" spans="1:11" x14ac:dyDescent="0.3">
      <c r="A122">
        <v>28350645</v>
      </c>
      <c r="B122" t="s">
        <v>157</v>
      </c>
      <c r="C122" t="s">
        <v>158</v>
      </c>
      <c r="D122">
        <v>917083212594</v>
      </c>
      <c r="E122" t="s">
        <v>159</v>
      </c>
      <c r="F122" t="s">
        <v>160</v>
      </c>
      <c r="G122">
        <v>360999</v>
      </c>
      <c r="H122" s="6">
        <v>45303</v>
      </c>
      <c r="I122" t="s">
        <v>36</v>
      </c>
      <c r="J122">
        <v>9</v>
      </c>
      <c r="K122">
        <v>553</v>
      </c>
    </row>
    <row r="123" spans="1:11" x14ac:dyDescent="0.3">
      <c r="A123">
        <v>57548210</v>
      </c>
      <c r="B123" t="s">
        <v>6941</v>
      </c>
      <c r="C123" t="s">
        <v>6942</v>
      </c>
      <c r="D123">
        <v>915853107379</v>
      </c>
      <c r="E123" t="s">
        <v>6943</v>
      </c>
      <c r="F123" t="s">
        <v>306</v>
      </c>
      <c r="G123">
        <v>401443</v>
      </c>
      <c r="H123" s="6">
        <v>45564</v>
      </c>
      <c r="I123" t="s">
        <v>36</v>
      </c>
      <c r="J123">
        <v>10</v>
      </c>
      <c r="K123">
        <v>709.43</v>
      </c>
    </row>
    <row r="124" spans="1:11" x14ac:dyDescent="0.3">
      <c r="A124">
        <v>20122449</v>
      </c>
      <c r="B124" t="s">
        <v>1415</v>
      </c>
      <c r="C124" t="s">
        <v>1416</v>
      </c>
      <c r="D124">
        <v>913701177593</v>
      </c>
      <c r="E124" t="s">
        <v>1417</v>
      </c>
      <c r="F124" t="s">
        <v>1418</v>
      </c>
      <c r="G124">
        <v>19668</v>
      </c>
      <c r="H124" s="6">
        <v>45313</v>
      </c>
      <c r="I124" t="s">
        <v>46</v>
      </c>
      <c r="J124">
        <v>12</v>
      </c>
      <c r="K124">
        <v>1298.4000000000001</v>
      </c>
    </row>
    <row r="125" spans="1:11" x14ac:dyDescent="0.3">
      <c r="A125">
        <v>79135318</v>
      </c>
      <c r="B125" t="s">
        <v>4360</v>
      </c>
      <c r="C125" t="s">
        <v>4361</v>
      </c>
      <c r="D125">
        <v>918435512593</v>
      </c>
      <c r="E125" t="s">
        <v>4362</v>
      </c>
      <c r="F125" t="s">
        <v>581</v>
      </c>
      <c r="G125">
        <v>317779</v>
      </c>
      <c r="H125" s="6">
        <v>45091</v>
      </c>
      <c r="I125" t="s">
        <v>36</v>
      </c>
      <c r="J125">
        <v>17</v>
      </c>
      <c r="K125">
        <v>454.3</v>
      </c>
    </row>
    <row r="126" spans="1:11" x14ac:dyDescent="0.3">
      <c r="A126">
        <v>36587003</v>
      </c>
      <c r="B126" t="s">
        <v>1105</v>
      </c>
      <c r="C126" t="s">
        <v>1106</v>
      </c>
      <c r="D126">
        <v>916612634980</v>
      </c>
      <c r="E126" t="s">
        <v>1107</v>
      </c>
      <c r="F126" t="s">
        <v>625</v>
      </c>
      <c r="G126">
        <v>471550</v>
      </c>
      <c r="H126" s="6">
        <v>45016</v>
      </c>
      <c r="I126" t="s">
        <v>46</v>
      </c>
      <c r="J126">
        <v>5</v>
      </c>
      <c r="K126">
        <v>1759.74</v>
      </c>
    </row>
    <row r="127" spans="1:11" x14ac:dyDescent="0.3">
      <c r="A127">
        <v>70798876</v>
      </c>
      <c r="B127" t="s">
        <v>6908</v>
      </c>
      <c r="C127" t="s">
        <v>6909</v>
      </c>
      <c r="D127">
        <v>910457538267</v>
      </c>
      <c r="E127" t="s">
        <v>6910</v>
      </c>
      <c r="F127" t="s">
        <v>354</v>
      </c>
      <c r="G127">
        <v>639571</v>
      </c>
      <c r="H127" s="6">
        <v>45569</v>
      </c>
      <c r="I127" t="s">
        <v>46</v>
      </c>
      <c r="J127">
        <v>16</v>
      </c>
      <c r="K127">
        <v>1154.75</v>
      </c>
    </row>
    <row r="128" spans="1:11" x14ac:dyDescent="0.3">
      <c r="A128">
        <v>45314389</v>
      </c>
      <c r="B128" t="s">
        <v>5038</v>
      </c>
      <c r="C128" t="s">
        <v>5039</v>
      </c>
      <c r="D128">
        <v>919944567893</v>
      </c>
      <c r="E128" t="s">
        <v>5040</v>
      </c>
      <c r="F128" t="s">
        <v>4163</v>
      </c>
      <c r="G128">
        <v>266618</v>
      </c>
      <c r="H128" s="6">
        <v>45011</v>
      </c>
      <c r="I128" t="s">
        <v>46</v>
      </c>
      <c r="J128">
        <v>17</v>
      </c>
      <c r="K128">
        <v>939.35</v>
      </c>
    </row>
    <row r="129" spans="1:11" x14ac:dyDescent="0.3">
      <c r="A129">
        <v>99594960</v>
      </c>
      <c r="B129" t="s">
        <v>530</v>
      </c>
      <c r="C129" t="s">
        <v>531</v>
      </c>
      <c r="D129">
        <v>918945188793</v>
      </c>
      <c r="E129" t="s">
        <v>532</v>
      </c>
      <c r="F129" t="s">
        <v>533</v>
      </c>
      <c r="G129">
        <v>446417</v>
      </c>
      <c r="H129" s="6">
        <v>45089</v>
      </c>
      <c r="I129" t="s">
        <v>36</v>
      </c>
      <c r="J129">
        <v>16</v>
      </c>
      <c r="K129">
        <v>1475.23</v>
      </c>
    </row>
    <row r="130" spans="1:11" x14ac:dyDescent="0.3">
      <c r="A130">
        <v>2234490</v>
      </c>
      <c r="B130" t="s">
        <v>5854</v>
      </c>
      <c r="C130" t="s">
        <v>5855</v>
      </c>
      <c r="D130">
        <v>914512666716</v>
      </c>
      <c r="E130" t="s">
        <v>5856</v>
      </c>
      <c r="F130" t="s">
        <v>444</v>
      </c>
      <c r="G130">
        <v>529202</v>
      </c>
      <c r="H130" s="6">
        <v>45511</v>
      </c>
      <c r="I130" t="s">
        <v>31</v>
      </c>
      <c r="J130">
        <v>8</v>
      </c>
      <c r="K130">
        <v>1540.25</v>
      </c>
    </row>
    <row r="131" spans="1:11" x14ac:dyDescent="0.3">
      <c r="A131">
        <v>73933840</v>
      </c>
      <c r="B131" t="s">
        <v>5137</v>
      </c>
      <c r="C131" t="s">
        <v>5138</v>
      </c>
      <c r="D131">
        <v>919395213755</v>
      </c>
      <c r="E131" t="s">
        <v>5139</v>
      </c>
      <c r="F131" t="s">
        <v>1391</v>
      </c>
      <c r="G131">
        <v>664697</v>
      </c>
      <c r="H131" s="6">
        <v>45363</v>
      </c>
      <c r="I131" t="s">
        <v>41</v>
      </c>
      <c r="J131">
        <v>10</v>
      </c>
      <c r="K131">
        <v>1339.52</v>
      </c>
    </row>
    <row r="132" spans="1:11" x14ac:dyDescent="0.3">
      <c r="A132">
        <v>77007315</v>
      </c>
      <c r="B132" t="s">
        <v>7324</v>
      </c>
      <c r="C132" t="s">
        <v>7325</v>
      </c>
      <c r="D132">
        <v>917083569433</v>
      </c>
      <c r="E132" t="s">
        <v>7326</v>
      </c>
      <c r="F132" t="s">
        <v>1440</v>
      </c>
      <c r="G132">
        <v>867852</v>
      </c>
      <c r="H132" s="6">
        <v>45235</v>
      </c>
      <c r="I132" t="s">
        <v>31</v>
      </c>
      <c r="J132">
        <v>10</v>
      </c>
      <c r="K132">
        <v>1750.59</v>
      </c>
    </row>
    <row r="133" spans="1:11" x14ac:dyDescent="0.3">
      <c r="A133">
        <v>72393904</v>
      </c>
      <c r="B133" t="s">
        <v>1603</v>
      </c>
      <c r="C133" t="s">
        <v>1604</v>
      </c>
      <c r="D133">
        <v>916539195024</v>
      </c>
      <c r="E133" t="s">
        <v>1605</v>
      </c>
      <c r="F133" t="s">
        <v>1573</v>
      </c>
      <c r="G133">
        <v>130954</v>
      </c>
      <c r="H133" s="6">
        <v>45498</v>
      </c>
      <c r="I133" t="s">
        <v>36</v>
      </c>
      <c r="J133">
        <v>8</v>
      </c>
      <c r="K133">
        <v>1920.6</v>
      </c>
    </row>
    <row r="134" spans="1:11" x14ac:dyDescent="0.3">
      <c r="A134">
        <v>99627097</v>
      </c>
      <c r="B134" t="s">
        <v>4363</v>
      </c>
      <c r="C134" t="s">
        <v>4364</v>
      </c>
      <c r="D134">
        <v>917346202732</v>
      </c>
      <c r="E134" t="s">
        <v>4365</v>
      </c>
      <c r="F134" t="s">
        <v>1391</v>
      </c>
      <c r="G134">
        <v>437954</v>
      </c>
      <c r="H134" s="6">
        <v>45004</v>
      </c>
      <c r="I134" t="s">
        <v>46</v>
      </c>
      <c r="J134">
        <v>10</v>
      </c>
      <c r="K134">
        <v>1085.49</v>
      </c>
    </row>
    <row r="135" spans="1:11" x14ac:dyDescent="0.3">
      <c r="A135">
        <v>65815155</v>
      </c>
      <c r="B135" t="s">
        <v>4872</v>
      </c>
      <c r="C135" t="s">
        <v>4873</v>
      </c>
      <c r="D135">
        <v>912982802627</v>
      </c>
      <c r="E135" t="s">
        <v>4874</v>
      </c>
      <c r="F135" t="s">
        <v>389</v>
      </c>
      <c r="G135">
        <v>760332</v>
      </c>
      <c r="H135" s="6">
        <v>45545</v>
      </c>
      <c r="I135" t="s">
        <v>46</v>
      </c>
      <c r="J135">
        <v>10</v>
      </c>
      <c r="K135">
        <v>1963.99</v>
      </c>
    </row>
    <row r="136" spans="1:11" x14ac:dyDescent="0.3">
      <c r="A136">
        <v>28499191</v>
      </c>
      <c r="B136" t="s">
        <v>2869</v>
      </c>
      <c r="C136" t="s">
        <v>2870</v>
      </c>
      <c r="D136">
        <v>917550026872</v>
      </c>
      <c r="E136" t="s">
        <v>2871</v>
      </c>
      <c r="F136" t="s">
        <v>405</v>
      </c>
      <c r="G136">
        <v>190084</v>
      </c>
      <c r="H136" s="6">
        <v>45131</v>
      </c>
      <c r="I136" t="s">
        <v>31</v>
      </c>
      <c r="J136">
        <v>11</v>
      </c>
      <c r="K136">
        <v>1018.2</v>
      </c>
    </row>
    <row r="137" spans="1:11" x14ac:dyDescent="0.3">
      <c r="A137">
        <v>16082651</v>
      </c>
      <c r="B137" t="s">
        <v>3873</v>
      </c>
      <c r="C137" t="s">
        <v>3874</v>
      </c>
      <c r="D137">
        <v>914087502008</v>
      </c>
      <c r="E137" t="s">
        <v>3875</v>
      </c>
      <c r="F137" t="s">
        <v>256</v>
      </c>
      <c r="G137">
        <v>506119</v>
      </c>
      <c r="H137" s="6">
        <v>45234</v>
      </c>
      <c r="I137" t="s">
        <v>41</v>
      </c>
      <c r="J137">
        <v>14</v>
      </c>
      <c r="K137">
        <v>895.74</v>
      </c>
    </row>
    <row r="138" spans="1:11" x14ac:dyDescent="0.3">
      <c r="A138">
        <v>58152923</v>
      </c>
      <c r="B138" t="s">
        <v>3167</v>
      </c>
      <c r="C138" t="s">
        <v>3168</v>
      </c>
      <c r="D138">
        <v>911786360189</v>
      </c>
      <c r="E138" t="s">
        <v>3169</v>
      </c>
      <c r="F138" t="s">
        <v>270</v>
      </c>
      <c r="G138">
        <v>950528</v>
      </c>
      <c r="H138" s="6">
        <v>45111</v>
      </c>
      <c r="I138" t="s">
        <v>31</v>
      </c>
      <c r="J138">
        <v>18</v>
      </c>
      <c r="K138">
        <v>1776.12</v>
      </c>
    </row>
    <row r="139" spans="1:11" x14ac:dyDescent="0.3">
      <c r="A139">
        <v>84287579</v>
      </c>
      <c r="B139" t="s">
        <v>1372</v>
      </c>
      <c r="C139" t="s">
        <v>1373</v>
      </c>
      <c r="D139">
        <v>910362362142</v>
      </c>
      <c r="E139" t="s">
        <v>1374</v>
      </c>
      <c r="F139" t="s">
        <v>1375</v>
      </c>
      <c r="G139">
        <v>625329</v>
      </c>
      <c r="H139" s="6">
        <v>45244</v>
      </c>
      <c r="I139" t="s">
        <v>31</v>
      </c>
      <c r="J139">
        <v>4</v>
      </c>
      <c r="K139">
        <v>1655.6</v>
      </c>
    </row>
    <row r="140" spans="1:11" x14ac:dyDescent="0.3">
      <c r="A140">
        <v>63451391</v>
      </c>
      <c r="B140" t="s">
        <v>7207</v>
      </c>
      <c r="C140" t="s">
        <v>7208</v>
      </c>
      <c r="D140">
        <v>918624413982</v>
      </c>
      <c r="E140" t="s">
        <v>7209</v>
      </c>
      <c r="F140" t="s">
        <v>1720</v>
      </c>
      <c r="G140">
        <v>477087</v>
      </c>
      <c r="H140" s="6">
        <v>45377</v>
      </c>
      <c r="I140" t="s">
        <v>31</v>
      </c>
      <c r="J140">
        <v>7</v>
      </c>
      <c r="K140">
        <v>731.46</v>
      </c>
    </row>
    <row r="141" spans="1:11" x14ac:dyDescent="0.3">
      <c r="A141">
        <v>90753712</v>
      </c>
      <c r="B141" t="s">
        <v>4339</v>
      </c>
      <c r="C141" t="s">
        <v>4340</v>
      </c>
      <c r="D141">
        <v>915970336021</v>
      </c>
      <c r="E141" t="s">
        <v>4341</v>
      </c>
      <c r="F141" t="s">
        <v>729</v>
      </c>
      <c r="G141">
        <v>22174</v>
      </c>
      <c r="H141" s="6">
        <v>45467</v>
      </c>
      <c r="I141" t="s">
        <v>41</v>
      </c>
      <c r="J141">
        <v>4</v>
      </c>
      <c r="K141">
        <v>1408.03</v>
      </c>
    </row>
    <row r="142" spans="1:11" x14ac:dyDescent="0.3">
      <c r="A142">
        <v>7923550</v>
      </c>
      <c r="B142" t="s">
        <v>7603</v>
      </c>
      <c r="C142" t="s">
        <v>7604</v>
      </c>
      <c r="D142">
        <v>912307649205</v>
      </c>
      <c r="E142" t="s">
        <v>7605</v>
      </c>
      <c r="F142" t="s">
        <v>924</v>
      </c>
      <c r="G142">
        <v>833973</v>
      </c>
      <c r="H142" s="6">
        <v>45171</v>
      </c>
      <c r="I142" t="s">
        <v>46</v>
      </c>
      <c r="J142">
        <v>17</v>
      </c>
      <c r="K142">
        <v>1813.79</v>
      </c>
    </row>
    <row r="143" spans="1:11" x14ac:dyDescent="0.3">
      <c r="A143">
        <v>92583164</v>
      </c>
      <c r="B143" t="s">
        <v>3697</v>
      </c>
      <c r="C143" t="s">
        <v>3698</v>
      </c>
      <c r="D143">
        <v>913641624982</v>
      </c>
      <c r="E143" t="s">
        <v>3699</v>
      </c>
      <c r="F143" t="s">
        <v>1326</v>
      </c>
      <c r="G143">
        <v>526523</v>
      </c>
      <c r="H143" s="6">
        <v>45198</v>
      </c>
      <c r="I143" t="s">
        <v>31</v>
      </c>
      <c r="J143">
        <v>20</v>
      </c>
      <c r="K143">
        <v>1027.67</v>
      </c>
    </row>
    <row r="144" spans="1:11" x14ac:dyDescent="0.3">
      <c r="A144">
        <v>62629494</v>
      </c>
      <c r="B144" t="s">
        <v>7210</v>
      </c>
      <c r="C144" t="s">
        <v>7211</v>
      </c>
      <c r="D144">
        <v>912401544660</v>
      </c>
      <c r="E144" t="s">
        <v>7212</v>
      </c>
      <c r="F144" t="s">
        <v>148</v>
      </c>
      <c r="G144">
        <v>597801</v>
      </c>
      <c r="H144" s="6">
        <v>45548</v>
      </c>
      <c r="I144" t="s">
        <v>31</v>
      </c>
      <c r="J144">
        <v>14</v>
      </c>
      <c r="K144">
        <v>1504.45</v>
      </c>
    </row>
    <row r="145" spans="1:11" x14ac:dyDescent="0.3">
      <c r="A145">
        <v>85354059</v>
      </c>
      <c r="B145" t="s">
        <v>4288</v>
      </c>
      <c r="C145" t="s">
        <v>4289</v>
      </c>
      <c r="D145">
        <v>911796601244</v>
      </c>
      <c r="E145" t="s">
        <v>4290</v>
      </c>
      <c r="F145" t="s">
        <v>40</v>
      </c>
      <c r="G145">
        <v>887933</v>
      </c>
      <c r="H145" s="6">
        <v>45158</v>
      </c>
      <c r="I145" t="s">
        <v>31</v>
      </c>
      <c r="J145">
        <v>2</v>
      </c>
      <c r="K145">
        <v>672.87</v>
      </c>
    </row>
    <row r="146" spans="1:11" x14ac:dyDescent="0.3">
      <c r="A146">
        <v>33533919</v>
      </c>
      <c r="B146" t="s">
        <v>6989</v>
      </c>
      <c r="C146" t="s">
        <v>6990</v>
      </c>
      <c r="D146">
        <v>914421448140</v>
      </c>
      <c r="E146" t="s">
        <v>6991</v>
      </c>
      <c r="F146" t="s">
        <v>2014</v>
      </c>
      <c r="G146">
        <v>777861</v>
      </c>
      <c r="H146" s="6">
        <v>45587</v>
      </c>
      <c r="I146" t="s">
        <v>46</v>
      </c>
      <c r="J146">
        <v>3</v>
      </c>
      <c r="K146">
        <v>678.24</v>
      </c>
    </row>
    <row r="147" spans="1:11" x14ac:dyDescent="0.3">
      <c r="A147">
        <v>45112520</v>
      </c>
      <c r="B147" t="s">
        <v>5860</v>
      </c>
      <c r="C147" t="s">
        <v>5861</v>
      </c>
      <c r="D147">
        <v>918560853049</v>
      </c>
      <c r="E147" t="s">
        <v>5862</v>
      </c>
      <c r="F147" t="s">
        <v>1255</v>
      </c>
      <c r="G147">
        <v>753100</v>
      </c>
      <c r="H147" s="6">
        <v>45473</v>
      </c>
      <c r="I147" t="s">
        <v>31</v>
      </c>
      <c r="J147">
        <v>1</v>
      </c>
      <c r="K147">
        <v>499.85</v>
      </c>
    </row>
    <row r="148" spans="1:11" x14ac:dyDescent="0.3">
      <c r="A148">
        <v>10508763</v>
      </c>
      <c r="B148" t="s">
        <v>5452</v>
      </c>
      <c r="C148" t="s">
        <v>5453</v>
      </c>
      <c r="D148">
        <v>912691240598</v>
      </c>
      <c r="E148" t="s">
        <v>5454</v>
      </c>
      <c r="F148" t="s">
        <v>160</v>
      </c>
      <c r="G148">
        <v>489551</v>
      </c>
      <c r="H148" s="6">
        <v>45274</v>
      </c>
      <c r="I148" t="s">
        <v>31</v>
      </c>
      <c r="J148">
        <v>6</v>
      </c>
      <c r="K148">
        <v>992.26</v>
      </c>
    </row>
    <row r="149" spans="1:11" x14ac:dyDescent="0.3">
      <c r="A149">
        <v>18170800</v>
      </c>
      <c r="B149" t="s">
        <v>4206</v>
      </c>
      <c r="C149" t="s">
        <v>4207</v>
      </c>
      <c r="D149">
        <v>916867546589</v>
      </c>
      <c r="E149" t="s">
        <v>4208</v>
      </c>
      <c r="F149" t="s">
        <v>1925</v>
      </c>
      <c r="G149">
        <v>501272</v>
      </c>
      <c r="H149" s="6">
        <v>45475</v>
      </c>
      <c r="I149" t="s">
        <v>41</v>
      </c>
      <c r="J149">
        <v>12</v>
      </c>
      <c r="K149">
        <v>1972.81</v>
      </c>
    </row>
    <row r="150" spans="1:11" x14ac:dyDescent="0.3">
      <c r="A150">
        <v>59930550</v>
      </c>
      <c r="B150" t="s">
        <v>7231</v>
      </c>
      <c r="C150" t="s">
        <v>7232</v>
      </c>
      <c r="D150">
        <v>914386068992</v>
      </c>
      <c r="E150" t="s">
        <v>7233</v>
      </c>
      <c r="F150" t="s">
        <v>2010</v>
      </c>
      <c r="G150">
        <v>661359</v>
      </c>
      <c r="H150" s="6">
        <v>45404</v>
      </c>
      <c r="I150" t="s">
        <v>36</v>
      </c>
      <c r="J150">
        <v>20</v>
      </c>
      <c r="K150">
        <v>1680.48</v>
      </c>
    </row>
    <row r="151" spans="1:11" x14ac:dyDescent="0.3">
      <c r="A151">
        <v>79944855</v>
      </c>
      <c r="B151" t="s">
        <v>5248</v>
      </c>
      <c r="C151" t="s">
        <v>5249</v>
      </c>
      <c r="D151">
        <v>918271938976</v>
      </c>
      <c r="E151" t="s">
        <v>5250</v>
      </c>
      <c r="F151" t="s">
        <v>1122</v>
      </c>
      <c r="G151">
        <v>203524</v>
      </c>
      <c r="H151" s="6">
        <v>45596</v>
      </c>
      <c r="I151" t="s">
        <v>41</v>
      </c>
      <c r="J151">
        <v>6</v>
      </c>
      <c r="K151">
        <v>1440.06</v>
      </c>
    </row>
    <row r="152" spans="1:11" x14ac:dyDescent="0.3">
      <c r="A152">
        <v>67528368</v>
      </c>
      <c r="B152" t="s">
        <v>6950</v>
      </c>
      <c r="C152" t="s">
        <v>6951</v>
      </c>
      <c r="D152">
        <v>918947017851</v>
      </c>
      <c r="E152" t="s">
        <v>6952</v>
      </c>
      <c r="F152" t="s">
        <v>3528</v>
      </c>
      <c r="G152">
        <v>173070</v>
      </c>
      <c r="H152" s="6">
        <v>45032</v>
      </c>
      <c r="I152" t="s">
        <v>31</v>
      </c>
      <c r="J152">
        <v>13</v>
      </c>
      <c r="K152">
        <v>1897.75</v>
      </c>
    </row>
    <row r="153" spans="1:11" x14ac:dyDescent="0.3">
      <c r="A153">
        <v>80567870</v>
      </c>
      <c r="B153" t="s">
        <v>1961</v>
      </c>
      <c r="C153" t="s">
        <v>1962</v>
      </c>
      <c r="D153">
        <v>913353528598</v>
      </c>
      <c r="E153" t="s">
        <v>1963</v>
      </c>
      <c r="F153" t="s">
        <v>1076</v>
      </c>
      <c r="G153">
        <v>390449</v>
      </c>
      <c r="H153" s="6">
        <v>45448</v>
      </c>
      <c r="I153" t="s">
        <v>41</v>
      </c>
      <c r="J153">
        <v>1</v>
      </c>
      <c r="K153">
        <v>1769.49</v>
      </c>
    </row>
    <row r="154" spans="1:11" x14ac:dyDescent="0.3">
      <c r="A154">
        <v>60728956</v>
      </c>
      <c r="B154" t="s">
        <v>6080</v>
      </c>
      <c r="C154" t="s">
        <v>6081</v>
      </c>
      <c r="D154">
        <v>912558012921</v>
      </c>
      <c r="E154" t="s">
        <v>6082</v>
      </c>
      <c r="F154" t="s">
        <v>4073</v>
      </c>
      <c r="G154">
        <v>785737</v>
      </c>
      <c r="H154" s="6">
        <v>45103</v>
      </c>
      <c r="I154" t="s">
        <v>31</v>
      </c>
      <c r="J154">
        <v>15</v>
      </c>
      <c r="K154">
        <v>1764.25</v>
      </c>
    </row>
    <row r="155" spans="1:11" x14ac:dyDescent="0.3">
      <c r="A155">
        <v>72760434</v>
      </c>
      <c r="B155" t="s">
        <v>4681</v>
      </c>
      <c r="C155" t="s">
        <v>4682</v>
      </c>
      <c r="D155">
        <v>915579856116</v>
      </c>
      <c r="E155" t="s">
        <v>4683</v>
      </c>
      <c r="F155" t="s">
        <v>45</v>
      </c>
      <c r="G155">
        <v>330665</v>
      </c>
      <c r="H155" s="6">
        <v>45572</v>
      </c>
      <c r="I155" t="s">
        <v>31</v>
      </c>
      <c r="J155">
        <v>10</v>
      </c>
      <c r="K155">
        <v>1843.51</v>
      </c>
    </row>
    <row r="156" spans="1:11" x14ac:dyDescent="0.3">
      <c r="A156">
        <v>29502852</v>
      </c>
      <c r="B156" t="s">
        <v>5767</v>
      </c>
      <c r="C156" t="s">
        <v>5768</v>
      </c>
      <c r="D156">
        <v>918622182317</v>
      </c>
      <c r="E156" t="s">
        <v>5769</v>
      </c>
      <c r="F156" t="s">
        <v>2364</v>
      </c>
      <c r="G156">
        <v>870715</v>
      </c>
      <c r="H156" s="6">
        <v>45532</v>
      </c>
      <c r="I156" t="s">
        <v>46</v>
      </c>
      <c r="J156">
        <v>18</v>
      </c>
      <c r="K156">
        <v>1995.37</v>
      </c>
    </row>
    <row r="157" spans="1:11" x14ac:dyDescent="0.3">
      <c r="A157">
        <v>31718565</v>
      </c>
      <c r="B157" t="s">
        <v>4312</v>
      </c>
      <c r="C157" t="s">
        <v>4313</v>
      </c>
      <c r="D157">
        <v>913875006343</v>
      </c>
      <c r="E157" t="s">
        <v>4314</v>
      </c>
      <c r="F157" t="s">
        <v>629</v>
      </c>
      <c r="G157">
        <v>16828</v>
      </c>
      <c r="H157" s="6">
        <v>45441</v>
      </c>
      <c r="I157" t="s">
        <v>41</v>
      </c>
      <c r="J157">
        <v>6</v>
      </c>
      <c r="K157">
        <v>245.16</v>
      </c>
    </row>
    <row r="158" spans="1:11" x14ac:dyDescent="0.3">
      <c r="A158">
        <v>35420673</v>
      </c>
      <c r="B158" t="s">
        <v>2428</v>
      </c>
      <c r="C158" t="s">
        <v>2429</v>
      </c>
      <c r="D158">
        <v>913516247132</v>
      </c>
      <c r="E158" t="s">
        <v>2430</v>
      </c>
      <c r="F158" t="s">
        <v>373</v>
      </c>
      <c r="G158">
        <v>472044</v>
      </c>
      <c r="H158" s="6">
        <v>45215</v>
      </c>
      <c r="I158" t="s">
        <v>31</v>
      </c>
      <c r="J158">
        <v>19</v>
      </c>
      <c r="K158">
        <v>501.98</v>
      </c>
    </row>
    <row r="159" spans="1:11" x14ac:dyDescent="0.3">
      <c r="A159">
        <v>48228547</v>
      </c>
      <c r="B159" t="s">
        <v>6801</v>
      </c>
      <c r="C159" t="s">
        <v>6802</v>
      </c>
      <c r="D159">
        <v>919310090582</v>
      </c>
      <c r="E159" t="s">
        <v>6803</v>
      </c>
      <c r="F159" t="s">
        <v>203</v>
      </c>
      <c r="G159">
        <v>248566</v>
      </c>
      <c r="H159" s="6">
        <v>45486</v>
      </c>
      <c r="I159" t="s">
        <v>36</v>
      </c>
      <c r="J159">
        <v>9</v>
      </c>
      <c r="K159">
        <v>753.89</v>
      </c>
    </row>
    <row r="160" spans="1:11" x14ac:dyDescent="0.3">
      <c r="A160">
        <v>27416314</v>
      </c>
      <c r="B160" t="s">
        <v>2670</v>
      </c>
      <c r="C160" t="s">
        <v>2671</v>
      </c>
      <c r="D160">
        <v>912296472054</v>
      </c>
      <c r="E160" t="s">
        <v>2672</v>
      </c>
      <c r="F160" t="s">
        <v>1654</v>
      </c>
      <c r="G160">
        <v>803498</v>
      </c>
      <c r="H160" s="6">
        <v>45353</v>
      </c>
      <c r="I160" t="s">
        <v>36</v>
      </c>
      <c r="J160">
        <v>3</v>
      </c>
      <c r="K160">
        <v>820.6</v>
      </c>
    </row>
    <row r="161" spans="1:11" x14ac:dyDescent="0.3">
      <c r="A161">
        <v>2848415</v>
      </c>
      <c r="B161" t="s">
        <v>1327</v>
      </c>
      <c r="C161" t="s">
        <v>1328</v>
      </c>
      <c r="D161">
        <v>914449473640</v>
      </c>
      <c r="E161" t="s">
        <v>1329</v>
      </c>
      <c r="F161" t="s">
        <v>529</v>
      </c>
      <c r="G161">
        <v>529864</v>
      </c>
      <c r="H161" s="6">
        <v>45486</v>
      </c>
      <c r="I161" t="s">
        <v>36</v>
      </c>
      <c r="J161">
        <v>9</v>
      </c>
      <c r="K161">
        <v>1798.13</v>
      </c>
    </row>
    <row r="162" spans="1:11" x14ac:dyDescent="0.3">
      <c r="A162">
        <v>66499992</v>
      </c>
      <c r="B162" t="s">
        <v>2208</v>
      </c>
      <c r="C162" t="s">
        <v>2209</v>
      </c>
      <c r="D162">
        <v>916569056034</v>
      </c>
      <c r="E162" t="s">
        <v>2210</v>
      </c>
      <c r="F162" t="s">
        <v>242</v>
      </c>
      <c r="G162">
        <v>240315</v>
      </c>
      <c r="H162" s="6">
        <v>45399</v>
      </c>
      <c r="I162" t="s">
        <v>41</v>
      </c>
      <c r="J162">
        <v>11</v>
      </c>
      <c r="K162">
        <v>927</v>
      </c>
    </row>
    <row r="163" spans="1:11" x14ac:dyDescent="0.3">
      <c r="A163">
        <v>53332493</v>
      </c>
      <c r="B163" t="s">
        <v>6572</v>
      </c>
      <c r="C163" t="s">
        <v>6573</v>
      </c>
      <c r="D163">
        <v>912245627338</v>
      </c>
      <c r="E163" t="s">
        <v>6574</v>
      </c>
      <c r="F163" t="s">
        <v>1720</v>
      </c>
      <c r="G163">
        <v>54821</v>
      </c>
      <c r="H163" s="6">
        <v>45107</v>
      </c>
      <c r="I163" t="s">
        <v>46</v>
      </c>
      <c r="J163">
        <v>19</v>
      </c>
      <c r="K163">
        <v>1678.4</v>
      </c>
    </row>
    <row r="164" spans="1:11" x14ac:dyDescent="0.3">
      <c r="A164">
        <v>40085705</v>
      </c>
      <c r="B164" t="s">
        <v>3350</v>
      </c>
      <c r="C164" t="s">
        <v>3351</v>
      </c>
      <c r="D164">
        <v>917369504458</v>
      </c>
      <c r="E164" t="s">
        <v>3352</v>
      </c>
      <c r="F164" t="s">
        <v>270</v>
      </c>
      <c r="G164">
        <v>530403</v>
      </c>
      <c r="H164" s="6">
        <v>45171</v>
      </c>
      <c r="I164" t="s">
        <v>46</v>
      </c>
      <c r="J164">
        <v>6</v>
      </c>
      <c r="K164">
        <v>777.89</v>
      </c>
    </row>
    <row r="165" spans="1:11" x14ac:dyDescent="0.3">
      <c r="A165">
        <v>60062501</v>
      </c>
      <c r="B165" t="s">
        <v>3718</v>
      </c>
      <c r="C165" t="s">
        <v>3719</v>
      </c>
      <c r="D165">
        <v>915499082414</v>
      </c>
      <c r="E165" t="s">
        <v>3720</v>
      </c>
      <c r="F165" t="s">
        <v>346</v>
      </c>
      <c r="G165">
        <v>250202</v>
      </c>
      <c r="H165" s="6">
        <v>45295</v>
      </c>
      <c r="I165" t="s">
        <v>46</v>
      </c>
      <c r="J165">
        <v>2</v>
      </c>
      <c r="K165">
        <v>1888.02</v>
      </c>
    </row>
    <row r="166" spans="1:11" x14ac:dyDescent="0.3">
      <c r="A166">
        <v>61320989</v>
      </c>
      <c r="B166" t="s">
        <v>3553</v>
      </c>
      <c r="C166" t="s">
        <v>3554</v>
      </c>
      <c r="D166">
        <v>918711240437</v>
      </c>
      <c r="E166" t="s">
        <v>3555</v>
      </c>
      <c r="F166" t="s">
        <v>529</v>
      </c>
      <c r="G166">
        <v>611718</v>
      </c>
      <c r="H166" s="6">
        <v>45108</v>
      </c>
      <c r="I166" t="s">
        <v>41</v>
      </c>
      <c r="J166">
        <v>6</v>
      </c>
      <c r="K166">
        <v>1247.3699999999999</v>
      </c>
    </row>
    <row r="167" spans="1:11" x14ac:dyDescent="0.3">
      <c r="A167">
        <v>1174162</v>
      </c>
      <c r="B167" t="s">
        <v>4510</v>
      </c>
      <c r="C167" t="s">
        <v>4511</v>
      </c>
      <c r="D167">
        <v>913087052860</v>
      </c>
      <c r="E167" t="s">
        <v>4512</v>
      </c>
      <c r="F167" t="s">
        <v>369</v>
      </c>
      <c r="G167">
        <v>413955</v>
      </c>
      <c r="H167" s="6">
        <v>45109</v>
      </c>
      <c r="I167" t="s">
        <v>31</v>
      </c>
      <c r="J167">
        <v>12</v>
      </c>
      <c r="K167">
        <v>1255.44</v>
      </c>
    </row>
    <row r="168" spans="1:11" x14ac:dyDescent="0.3">
      <c r="A168">
        <v>65406127</v>
      </c>
      <c r="B168" t="s">
        <v>6777</v>
      </c>
      <c r="C168" t="s">
        <v>6778</v>
      </c>
      <c r="D168">
        <v>911383635758</v>
      </c>
      <c r="E168" t="s">
        <v>6779</v>
      </c>
      <c r="F168" t="s">
        <v>984</v>
      </c>
      <c r="G168">
        <v>460669</v>
      </c>
      <c r="H168" s="6">
        <v>45458</v>
      </c>
      <c r="I168" t="s">
        <v>31</v>
      </c>
      <c r="J168">
        <v>20</v>
      </c>
      <c r="K168">
        <v>1391.48</v>
      </c>
    </row>
    <row r="169" spans="1:11" x14ac:dyDescent="0.3">
      <c r="A169">
        <v>18940384</v>
      </c>
      <c r="B169" t="s">
        <v>4650</v>
      </c>
      <c r="C169" t="s">
        <v>4651</v>
      </c>
      <c r="D169">
        <v>918731423350</v>
      </c>
      <c r="E169" t="s">
        <v>4652</v>
      </c>
      <c r="F169" t="s">
        <v>769</v>
      </c>
      <c r="G169">
        <v>744492</v>
      </c>
      <c r="H169" s="6">
        <v>45207</v>
      </c>
      <c r="I169" t="s">
        <v>46</v>
      </c>
      <c r="J169">
        <v>7</v>
      </c>
      <c r="K169">
        <v>1068.47</v>
      </c>
    </row>
    <row r="170" spans="1:11" x14ac:dyDescent="0.3">
      <c r="A170">
        <v>82372427</v>
      </c>
      <c r="B170" t="s">
        <v>3097</v>
      </c>
      <c r="C170" t="s">
        <v>3098</v>
      </c>
      <c r="D170">
        <v>913264367851</v>
      </c>
      <c r="E170" t="s">
        <v>3099</v>
      </c>
      <c r="F170" t="s">
        <v>218</v>
      </c>
      <c r="G170">
        <v>992332</v>
      </c>
      <c r="H170" s="6">
        <v>45218</v>
      </c>
      <c r="I170" t="s">
        <v>46</v>
      </c>
      <c r="J170">
        <v>14</v>
      </c>
      <c r="K170">
        <v>1515.62</v>
      </c>
    </row>
    <row r="171" spans="1:11" x14ac:dyDescent="0.3">
      <c r="A171">
        <v>16640907</v>
      </c>
      <c r="B171" t="s">
        <v>5866</v>
      </c>
      <c r="C171" t="s">
        <v>5867</v>
      </c>
      <c r="D171">
        <v>910384127497</v>
      </c>
      <c r="E171" t="s">
        <v>5868</v>
      </c>
      <c r="F171" t="s">
        <v>706</v>
      </c>
      <c r="G171">
        <v>632688</v>
      </c>
      <c r="H171" s="6">
        <v>45570</v>
      </c>
      <c r="I171" t="s">
        <v>41</v>
      </c>
      <c r="J171">
        <v>16</v>
      </c>
      <c r="K171">
        <v>527.03</v>
      </c>
    </row>
    <row r="172" spans="1:11" x14ac:dyDescent="0.3">
      <c r="A172">
        <v>32868927</v>
      </c>
      <c r="B172" t="s">
        <v>5758</v>
      </c>
      <c r="C172" t="s">
        <v>5759</v>
      </c>
      <c r="D172">
        <v>912496754123</v>
      </c>
      <c r="E172" t="s">
        <v>5760</v>
      </c>
      <c r="F172" t="s">
        <v>2181</v>
      </c>
      <c r="G172">
        <v>28876</v>
      </c>
      <c r="H172" s="6">
        <v>45029</v>
      </c>
      <c r="I172" t="s">
        <v>46</v>
      </c>
      <c r="J172">
        <v>19</v>
      </c>
      <c r="K172">
        <v>926.68</v>
      </c>
    </row>
    <row r="173" spans="1:11" x14ac:dyDescent="0.3">
      <c r="A173">
        <v>98930670</v>
      </c>
      <c r="B173" t="s">
        <v>1816</v>
      </c>
      <c r="C173" t="s">
        <v>1817</v>
      </c>
      <c r="D173">
        <v>911927569407</v>
      </c>
      <c r="E173" t="s">
        <v>1818</v>
      </c>
      <c r="F173" t="s">
        <v>444</v>
      </c>
      <c r="G173">
        <v>463489</v>
      </c>
      <c r="H173" s="6">
        <v>45454</v>
      </c>
      <c r="I173" t="s">
        <v>41</v>
      </c>
      <c r="J173">
        <v>6</v>
      </c>
      <c r="K173">
        <v>1092.1600000000001</v>
      </c>
    </row>
    <row r="174" spans="1:11" x14ac:dyDescent="0.3">
      <c r="A174">
        <v>37556526</v>
      </c>
      <c r="B174" t="s">
        <v>845</v>
      </c>
      <c r="C174" t="s">
        <v>846</v>
      </c>
      <c r="D174">
        <v>916293872154</v>
      </c>
      <c r="E174" t="s">
        <v>847</v>
      </c>
      <c r="F174" t="s">
        <v>358</v>
      </c>
      <c r="G174">
        <v>243420</v>
      </c>
      <c r="H174" s="6">
        <v>45457</v>
      </c>
      <c r="I174" t="s">
        <v>36</v>
      </c>
      <c r="J174">
        <v>18</v>
      </c>
      <c r="K174">
        <v>1200.18</v>
      </c>
    </row>
    <row r="175" spans="1:11" x14ac:dyDescent="0.3">
      <c r="A175">
        <v>33658749</v>
      </c>
      <c r="B175" t="s">
        <v>5086</v>
      </c>
      <c r="C175" t="s">
        <v>5087</v>
      </c>
      <c r="D175">
        <v>918590440985</v>
      </c>
      <c r="E175" t="s">
        <v>5088</v>
      </c>
      <c r="F175" t="s">
        <v>988</v>
      </c>
      <c r="G175">
        <v>877365</v>
      </c>
      <c r="H175" s="6">
        <v>45362</v>
      </c>
      <c r="I175" t="s">
        <v>36</v>
      </c>
      <c r="J175">
        <v>6</v>
      </c>
      <c r="K175">
        <v>547.78</v>
      </c>
    </row>
    <row r="176" spans="1:11" x14ac:dyDescent="0.3">
      <c r="A176">
        <v>17939362</v>
      </c>
      <c r="B176" t="s">
        <v>4194</v>
      </c>
      <c r="C176" t="s">
        <v>4195</v>
      </c>
      <c r="D176">
        <v>918381205056</v>
      </c>
      <c r="E176" t="s">
        <v>4196</v>
      </c>
      <c r="F176" t="s">
        <v>1503</v>
      </c>
      <c r="G176">
        <v>745281</v>
      </c>
      <c r="H176" s="6">
        <v>45333</v>
      </c>
      <c r="I176" t="s">
        <v>36</v>
      </c>
      <c r="J176">
        <v>17</v>
      </c>
      <c r="K176">
        <v>496.59</v>
      </c>
    </row>
    <row r="177" spans="1:11" x14ac:dyDescent="0.3">
      <c r="A177">
        <v>60275891</v>
      </c>
      <c r="B177" t="s">
        <v>6170</v>
      </c>
      <c r="C177" t="s">
        <v>6171</v>
      </c>
      <c r="D177">
        <v>918902750394</v>
      </c>
      <c r="E177" t="s">
        <v>6172</v>
      </c>
      <c r="F177" t="s">
        <v>502</v>
      </c>
      <c r="G177">
        <v>419201</v>
      </c>
      <c r="H177" s="6">
        <v>45566</v>
      </c>
      <c r="I177" t="s">
        <v>41</v>
      </c>
      <c r="J177">
        <v>16</v>
      </c>
      <c r="K177">
        <v>1361.94</v>
      </c>
    </row>
    <row r="178" spans="1:11" x14ac:dyDescent="0.3">
      <c r="A178">
        <v>7228206</v>
      </c>
      <c r="B178" t="s">
        <v>1868</v>
      </c>
      <c r="C178" t="s">
        <v>1869</v>
      </c>
      <c r="D178">
        <v>913516981949</v>
      </c>
      <c r="E178" t="s">
        <v>1870</v>
      </c>
      <c r="F178" t="s">
        <v>1367</v>
      </c>
      <c r="G178">
        <v>132617</v>
      </c>
      <c r="H178" s="6">
        <v>45071</v>
      </c>
      <c r="I178" t="s">
        <v>46</v>
      </c>
      <c r="J178">
        <v>15</v>
      </c>
      <c r="K178">
        <v>843.79</v>
      </c>
    </row>
    <row r="179" spans="1:11" x14ac:dyDescent="0.3">
      <c r="A179">
        <v>13465850</v>
      </c>
      <c r="B179" t="s">
        <v>1868</v>
      </c>
      <c r="C179" t="s">
        <v>4780</v>
      </c>
      <c r="D179">
        <v>913400835234</v>
      </c>
      <c r="E179" t="s">
        <v>4781</v>
      </c>
      <c r="F179" t="s">
        <v>1650</v>
      </c>
      <c r="G179">
        <v>441097</v>
      </c>
      <c r="H179" s="6">
        <v>45195</v>
      </c>
      <c r="I179" t="s">
        <v>31</v>
      </c>
      <c r="J179">
        <v>6</v>
      </c>
      <c r="K179">
        <v>1956.03</v>
      </c>
    </row>
    <row r="180" spans="1:11" x14ac:dyDescent="0.3">
      <c r="A180">
        <v>10951674</v>
      </c>
      <c r="B180" t="s">
        <v>7111</v>
      </c>
      <c r="C180" t="s">
        <v>7112</v>
      </c>
      <c r="D180">
        <v>912894314853</v>
      </c>
      <c r="E180" t="s">
        <v>7113</v>
      </c>
      <c r="F180" t="s">
        <v>369</v>
      </c>
      <c r="G180">
        <v>284622</v>
      </c>
      <c r="H180" s="6">
        <v>45039</v>
      </c>
      <c r="I180" t="s">
        <v>36</v>
      </c>
      <c r="J180">
        <v>4</v>
      </c>
      <c r="K180">
        <v>1590.36</v>
      </c>
    </row>
    <row r="181" spans="1:11" x14ac:dyDescent="0.3">
      <c r="A181">
        <v>84361534</v>
      </c>
      <c r="B181" t="s">
        <v>4474</v>
      </c>
      <c r="C181" t="s">
        <v>4475</v>
      </c>
      <c r="D181">
        <v>916376339108</v>
      </c>
      <c r="E181" t="s">
        <v>4476</v>
      </c>
      <c r="F181" t="s">
        <v>2694</v>
      </c>
      <c r="G181">
        <v>332324</v>
      </c>
      <c r="H181" s="6">
        <v>45497</v>
      </c>
      <c r="I181" t="s">
        <v>41</v>
      </c>
      <c r="J181">
        <v>1</v>
      </c>
      <c r="K181">
        <v>438.19</v>
      </c>
    </row>
    <row r="182" spans="1:11" x14ac:dyDescent="0.3">
      <c r="A182">
        <v>88532418</v>
      </c>
      <c r="B182" t="s">
        <v>1890</v>
      </c>
      <c r="C182" t="s">
        <v>1891</v>
      </c>
      <c r="D182">
        <v>913215442494</v>
      </c>
      <c r="E182" t="s">
        <v>1892</v>
      </c>
      <c r="F182" t="s">
        <v>1893</v>
      </c>
      <c r="G182">
        <v>13574</v>
      </c>
      <c r="H182" s="6">
        <v>45586</v>
      </c>
      <c r="I182" t="s">
        <v>46</v>
      </c>
      <c r="J182">
        <v>12</v>
      </c>
      <c r="K182">
        <v>344.66</v>
      </c>
    </row>
    <row r="183" spans="1:11" x14ac:dyDescent="0.3">
      <c r="A183">
        <v>3999964</v>
      </c>
      <c r="B183" t="s">
        <v>4246</v>
      </c>
      <c r="C183" t="s">
        <v>4247</v>
      </c>
      <c r="D183">
        <v>911642384127</v>
      </c>
      <c r="E183" t="s">
        <v>4248</v>
      </c>
      <c r="F183" t="s">
        <v>62</v>
      </c>
      <c r="G183">
        <v>33590</v>
      </c>
      <c r="H183" s="6">
        <v>45146</v>
      </c>
      <c r="I183" t="s">
        <v>31</v>
      </c>
      <c r="J183">
        <v>15</v>
      </c>
      <c r="K183">
        <v>1147.01</v>
      </c>
    </row>
    <row r="184" spans="1:11" x14ac:dyDescent="0.3">
      <c r="A184">
        <v>65134271</v>
      </c>
      <c r="B184" t="s">
        <v>4160</v>
      </c>
      <c r="C184" t="s">
        <v>4161</v>
      </c>
      <c r="D184">
        <v>913392617416</v>
      </c>
      <c r="E184" t="s">
        <v>4162</v>
      </c>
      <c r="F184" t="s">
        <v>4163</v>
      </c>
      <c r="G184">
        <v>108582</v>
      </c>
      <c r="H184" s="6">
        <v>45278</v>
      </c>
      <c r="I184" t="s">
        <v>31</v>
      </c>
      <c r="J184">
        <v>19</v>
      </c>
      <c r="K184">
        <v>1433.53</v>
      </c>
    </row>
    <row r="185" spans="1:11" x14ac:dyDescent="0.3">
      <c r="A185">
        <v>13871547</v>
      </c>
      <c r="B185" t="s">
        <v>7213</v>
      </c>
      <c r="C185" t="s">
        <v>7214</v>
      </c>
      <c r="D185">
        <v>916397162979</v>
      </c>
      <c r="E185" t="s">
        <v>7215</v>
      </c>
      <c r="F185" t="s">
        <v>346</v>
      </c>
      <c r="G185">
        <v>626053</v>
      </c>
      <c r="H185" s="6">
        <v>45094</v>
      </c>
      <c r="I185" t="s">
        <v>31</v>
      </c>
      <c r="J185">
        <v>8</v>
      </c>
      <c r="K185">
        <v>200.43</v>
      </c>
    </row>
    <row r="186" spans="1:11" x14ac:dyDescent="0.3">
      <c r="A186">
        <v>20343501</v>
      </c>
      <c r="B186" t="s">
        <v>2853</v>
      </c>
      <c r="C186" t="s">
        <v>2854</v>
      </c>
      <c r="D186">
        <v>916911354078</v>
      </c>
      <c r="E186" t="s">
        <v>2855</v>
      </c>
      <c r="F186" t="s">
        <v>1126</v>
      </c>
      <c r="G186">
        <v>655005</v>
      </c>
      <c r="H186" s="6">
        <v>45028</v>
      </c>
      <c r="I186" t="s">
        <v>36</v>
      </c>
      <c r="J186">
        <v>19</v>
      </c>
      <c r="K186">
        <v>1070.47</v>
      </c>
    </row>
    <row r="187" spans="1:11" x14ac:dyDescent="0.3">
      <c r="A187">
        <v>84641682</v>
      </c>
      <c r="B187" t="s">
        <v>2440</v>
      </c>
      <c r="C187" t="s">
        <v>2441</v>
      </c>
      <c r="D187">
        <v>916158145605</v>
      </c>
      <c r="E187" t="s">
        <v>2442</v>
      </c>
      <c r="F187" t="s">
        <v>609</v>
      </c>
      <c r="G187">
        <v>103668</v>
      </c>
      <c r="H187" s="6">
        <v>45558</v>
      </c>
      <c r="I187" t="s">
        <v>36</v>
      </c>
      <c r="J187">
        <v>16</v>
      </c>
      <c r="K187">
        <v>909.95</v>
      </c>
    </row>
    <row r="188" spans="1:11" x14ac:dyDescent="0.3">
      <c r="A188">
        <v>66485571</v>
      </c>
      <c r="B188" t="s">
        <v>5401</v>
      </c>
      <c r="C188" t="s">
        <v>5402</v>
      </c>
      <c r="D188">
        <v>913392530795</v>
      </c>
      <c r="E188" t="s">
        <v>5403</v>
      </c>
      <c r="F188" t="s">
        <v>160</v>
      </c>
      <c r="G188">
        <v>618561</v>
      </c>
      <c r="H188" s="6">
        <v>45184</v>
      </c>
      <c r="I188" t="s">
        <v>36</v>
      </c>
      <c r="J188">
        <v>2</v>
      </c>
      <c r="K188">
        <v>1055.17</v>
      </c>
    </row>
    <row r="189" spans="1:11" x14ac:dyDescent="0.3">
      <c r="A189">
        <v>20209237</v>
      </c>
      <c r="B189" t="s">
        <v>463</v>
      </c>
      <c r="C189" t="s">
        <v>464</v>
      </c>
      <c r="D189">
        <v>919343589933</v>
      </c>
      <c r="E189" t="s">
        <v>465</v>
      </c>
      <c r="F189" t="s">
        <v>393</v>
      </c>
      <c r="G189">
        <v>467793</v>
      </c>
      <c r="H189" s="6">
        <v>45333</v>
      </c>
      <c r="I189" t="s">
        <v>41</v>
      </c>
      <c r="J189">
        <v>19</v>
      </c>
      <c r="K189">
        <v>1121.0999999999999</v>
      </c>
    </row>
    <row r="190" spans="1:11" x14ac:dyDescent="0.3">
      <c r="A190">
        <v>56250563</v>
      </c>
      <c r="B190" t="s">
        <v>5016</v>
      </c>
      <c r="C190" t="s">
        <v>5017</v>
      </c>
      <c r="D190">
        <v>911199558345</v>
      </c>
      <c r="E190" t="s">
        <v>5018</v>
      </c>
      <c r="F190" t="s">
        <v>980</v>
      </c>
      <c r="G190">
        <v>202458</v>
      </c>
      <c r="H190" s="6">
        <v>45171</v>
      </c>
      <c r="I190" t="s">
        <v>31</v>
      </c>
      <c r="J190">
        <v>20</v>
      </c>
      <c r="K190">
        <v>733.3</v>
      </c>
    </row>
    <row r="191" spans="1:11" x14ac:dyDescent="0.3">
      <c r="A191">
        <v>1989720</v>
      </c>
      <c r="B191" t="s">
        <v>4092</v>
      </c>
      <c r="C191" t="s">
        <v>4093</v>
      </c>
      <c r="D191">
        <v>917371380072</v>
      </c>
      <c r="E191" t="s">
        <v>4094</v>
      </c>
      <c r="F191" t="s">
        <v>581</v>
      </c>
      <c r="G191">
        <v>232753</v>
      </c>
      <c r="H191" s="6">
        <v>45240</v>
      </c>
      <c r="I191" t="s">
        <v>36</v>
      </c>
      <c r="J191">
        <v>6</v>
      </c>
      <c r="K191">
        <v>239.76</v>
      </c>
    </row>
    <row r="192" spans="1:11" x14ac:dyDescent="0.3">
      <c r="A192">
        <v>4606533</v>
      </c>
      <c r="B192" t="s">
        <v>5350</v>
      </c>
      <c r="C192" t="s">
        <v>5351</v>
      </c>
      <c r="D192">
        <v>917200860742</v>
      </c>
      <c r="E192" t="s">
        <v>5352</v>
      </c>
      <c r="F192" t="s">
        <v>748</v>
      </c>
      <c r="G192">
        <v>696982</v>
      </c>
      <c r="H192" s="6">
        <v>45503</v>
      </c>
      <c r="I192" t="s">
        <v>31</v>
      </c>
      <c r="J192">
        <v>11</v>
      </c>
      <c r="K192">
        <v>704.14</v>
      </c>
    </row>
    <row r="193" spans="1:11" x14ac:dyDescent="0.3">
      <c r="A193">
        <v>54797119</v>
      </c>
      <c r="B193" t="s">
        <v>5575</v>
      </c>
      <c r="C193" t="s">
        <v>5576</v>
      </c>
      <c r="D193">
        <v>910345213816</v>
      </c>
      <c r="E193" t="s">
        <v>5577</v>
      </c>
      <c r="F193" t="s">
        <v>1363</v>
      </c>
      <c r="G193">
        <v>793140</v>
      </c>
      <c r="H193" s="6">
        <v>45279</v>
      </c>
      <c r="I193" t="s">
        <v>31</v>
      </c>
      <c r="J193">
        <v>14</v>
      </c>
      <c r="K193">
        <v>1673.74</v>
      </c>
    </row>
    <row r="194" spans="1:11" x14ac:dyDescent="0.3">
      <c r="A194">
        <v>64846124</v>
      </c>
      <c r="B194" t="s">
        <v>7516</v>
      </c>
      <c r="C194" t="s">
        <v>7517</v>
      </c>
      <c r="D194">
        <v>913882260223</v>
      </c>
      <c r="E194" t="s">
        <v>7518</v>
      </c>
      <c r="F194" t="s">
        <v>422</v>
      </c>
      <c r="G194">
        <v>46181</v>
      </c>
      <c r="H194" s="6">
        <v>45462</v>
      </c>
      <c r="I194" t="s">
        <v>36</v>
      </c>
      <c r="J194">
        <v>1</v>
      </c>
      <c r="K194">
        <v>997.65</v>
      </c>
    </row>
    <row r="195" spans="1:11" x14ac:dyDescent="0.3">
      <c r="A195">
        <v>16400639</v>
      </c>
      <c r="B195" t="s">
        <v>6449</v>
      </c>
      <c r="C195" t="s">
        <v>6450</v>
      </c>
      <c r="D195">
        <v>912852046532</v>
      </c>
      <c r="E195" t="s">
        <v>6451</v>
      </c>
      <c r="F195" t="s">
        <v>688</v>
      </c>
      <c r="G195">
        <v>759756</v>
      </c>
      <c r="H195" s="6">
        <v>45172</v>
      </c>
      <c r="I195" t="s">
        <v>31</v>
      </c>
      <c r="J195">
        <v>5</v>
      </c>
      <c r="K195">
        <v>680.48</v>
      </c>
    </row>
    <row r="196" spans="1:11" x14ac:dyDescent="0.3">
      <c r="A196">
        <v>9107360</v>
      </c>
      <c r="B196" t="s">
        <v>3667</v>
      </c>
      <c r="C196" t="s">
        <v>3668</v>
      </c>
      <c r="D196">
        <v>914359488204</v>
      </c>
      <c r="E196" t="s">
        <v>3669</v>
      </c>
      <c r="F196" t="s">
        <v>525</v>
      </c>
      <c r="G196">
        <v>390035</v>
      </c>
      <c r="H196" s="6">
        <v>45405</v>
      </c>
      <c r="I196" t="s">
        <v>36</v>
      </c>
      <c r="J196">
        <v>12</v>
      </c>
      <c r="K196">
        <v>617.79</v>
      </c>
    </row>
    <row r="197" spans="1:11" x14ac:dyDescent="0.3">
      <c r="A197">
        <v>10789681</v>
      </c>
      <c r="B197" t="s">
        <v>7267</v>
      </c>
      <c r="C197" t="s">
        <v>7268</v>
      </c>
      <c r="D197">
        <v>919496490604</v>
      </c>
      <c r="E197" t="s">
        <v>7269</v>
      </c>
      <c r="F197" t="s">
        <v>218</v>
      </c>
      <c r="G197">
        <v>22922</v>
      </c>
      <c r="H197" s="6">
        <v>45105</v>
      </c>
      <c r="I197" t="s">
        <v>41</v>
      </c>
      <c r="J197">
        <v>17</v>
      </c>
      <c r="K197">
        <v>1178.4100000000001</v>
      </c>
    </row>
    <row r="198" spans="1:11" x14ac:dyDescent="0.3">
      <c r="A198">
        <v>13760839</v>
      </c>
      <c r="B198" t="s">
        <v>4294</v>
      </c>
      <c r="C198" t="s">
        <v>4295</v>
      </c>
      <c r="D198">
        <v>914497088467</v>
      </c>
      <c r="E198" t="s">
        <v>4296</v>
      </c>
      <c r="F198" t="s">
        <v>1525</v>
      </c>
      <c r="G198">
        <v>412928</v>
      </c>
      <c r="H198" s="6">
        <v>45161</v>
      </c>
      <c r="I198" t="s">
        <v>31</v>
      </c>
      <c r="J198">
        <v>17</v>
      </c>
      <c r="K198">
        <v>444.89</v>
      </c>
    </row>
    <row r="199" spans="1:11" x14ac:dyDescent="0.3">
      <c r="A199">
        <v>88517890</v>
      </c>
      <c r="B199" t="s">
        <v>5920</v>
      </c>
      <c r="C199" t="s">
        <v>5921</v>
      </c>
      <c r="D199">
        <v>910119087925</v>
      </c>
      <c r="E199" t="s">
        <v>5922</v>
      </c>
      <c r="F199" t="s">
        <v>696</v>
      </c>
      <c r="G199">
        <v>524369</v>
      </c>
      <c r="H199" s="6">
        <v>45518</v>
      </c>
      <c r="I199" t="s">
        <v>31</v>
      </c>
      <c r="J199">
        <v>10</v>
      </c>
      <c r="K199">
        <v>1964.72</v>
      </c>
    </row>
    <row r="200" spans="1:11" x14ac:dyDescent="0.3">
      <c r="A200">
        <v>12695670</v>
      </c>
      <c r="B200" t="s">
        <v>6614</v>
      </c>
      <c r="C200" t="s">
        <v>6615</v>
      </c>
      <c r="D200">
        <v>914953830813</v>
      </c>
      <c r="E200" t="s">
        <v>6616</v>
      </c>
      <c r="F200" t="s">
        <v>180</v>
      </c>
      <c r="G200">
        <v>7202</v>
      </c>
      <c r="H200" s="6">
        <v>45194</v>
      </c>
      <c r="I200" t="s">
        <v>31</v>
      </c>
      <c r="J200">
        <v>10</v>
      </c>
      <c r="K200">
        <v>910.12</v>
      </c>
    </row>
    <row r="201" spans="1:11" x14ac:dyDescent="0.3">
      <c r="A201">
        <v>87200291</v>
      </c>
      <c r="B201" t="s">
        <v>1187</v>
      </c>
      <c r="C201" t="s">
        <v>1188</v>
      </c>
      <c r="D201">
        <v>912129987003</v>
      </c>
      <c r="E201" t="s">
        <v>1189</v>
      </c>
      <c r="F201" t="s">
        <v>50</v>
      </c>
      <c r="G201">
        <v>603624</v>
      </c>
      <c r="H201" s="6">
        <v>45325</v>
      </c>
      <c r="I201" t="s">
        <v>36</v>
      </c>
      <c r="J201">
        <v>12</v>
      </c>
      <c r="K201">
        <v>526.58000000000004</v>
      </c>
    </row>
    <row r="202" spans="1:11" x14ac:dyDescent="0.3">
      <c r="A202">
        <v>42272393</v>
      </c>
      <c r="B202" t="s">
        <v>4946</v>
      </c>
      <c r="C202" t="s">
        <v>4947</v>
      </c>
      <c r="D202">
        <v>917093981801</v>
      </c>
      <c r="E202" t="s">
        <v>4948</v>
      </c>
      <c r="F202" t="s">
        <v>1080</v>
      </c>
      <c r="G202">
        <v>915410</v>
      </c>
      <c r="H202" s="6">
        <v>45190</v>
      </c>
      <c r="I202" t="s">
        <v>46</v>
      </c>
      <c r="J202">
        <v>7</v>
      </c>
      <c r="K202">
        <v>1090.31</v>
      </c>
    </row>
    <row r="203" spans="1:11" x14ac:dyDescent="0.3">
      <c r="A203">
        <v>10855630</v>
      </c>
      <c r="B203" t="s">
        <v>6866</v>
      </c>
      <c r="C203" t="s">
        <v>6867</v>
      </c>
      <c r="D203">
        <v>916836842543</v>
      </c>
      <c r="E203" t="s">
        <v>6868</v>
      </c>
      <c r="F203" t="s">
        <v>1255</v>
      </c>
      <c r="G203">
        <v>39724</v>
      </c>
      <c r="H203" s="6">
        <v>45446</v>
      </c>
      <c r="I203" t="s">
        <v>31</v>
      </c>
      <c r="J203">
        <v>15</v>
      </c>
      <c r="K203">
        <v>1447.55</v>
      </c>
    </row>
    <row r="204" spans="1:11" x14ac:dyDescent="0.3">
      <c r="A204">
        <v>73363613</v>
      </c>
      <c r="B204" t="s">
        <v>6654</v>
      </c>
      <c r="C204" t="s">
        <v>6655</v>
      </c>
      <c r="D204">
        <v>917239340838</v>
      </c>
      <c r="E204" t="s">
        <v>6656</v>
      </c>
      <c r="F204" t="s">
        <v>818</v>
      </c>
      <c r="G204">
        <v>173439</v>
      </c>
      <c r="H204" s="6">
        <v>45030</v>
      </c>
      <c r="I204" t="s">
        <v>31</v>
      </c>
      <c r="J204">
        <v>3</v>
      </c>
      <c r="K204">
        <v>400</v>
      </c>
    </row>
    <row r="205" spans="1:11" x14ac:dyDescent="0.3">
      <c r="A205">
        <v>48765625</v>
      </c>
      <c r="B205" t="s">
        <v>7013</v>
      </c>
      <c r="C205" t="s">
        <v>7014</v>
      </c>
      <c r="D205">
        <v>917594183312</v>
      </c>
      <c r="E205" t="s">
        <v>7015</v>
      </c>
      <c r="F205" t="s">
        <v>338</v>
      </c>
      <c r="G205">
        <v>352264</v>
      </c>
      <c r="H205" s="6">
        <v>45364</v>
      </c>
      <c r="I205" t="s">
        <v>36</v>
      </c>
      <c r="J205">
        <v>17</v>
      </c>
      <c r="K205">
        <v>218</v>
      </c>
    </row>
    <row r="206" spans="1:11" x14ac:dyDescent="0.3">
      <c r="A206">
        <v>54730270</v>
      </c>
      <c r="B206" t="s">
        <v>3613</v>
      </c>
      <c r="C206" t="s">
        <v>3614</v>
      </c>
      <c r="D206">
        <v>917741778001</v>
      </c>
      <c r="E206" t="s">
        <v>3615</v>
      </c>
      <c r="F206" t="s">
        <v>1580</v>
      </c>
      <c r="G206">
        <v>706203</v>
      </c>
      <c r="H206" s="6">
        <v>45007</v>
      </c>
      <c r="I206" t="s">
        <v>46</v>
      </c>
      <c r="J206">
        <v>19</v>
      </c>
      <c r="K206">
        <v>1256.55</v>
      </c>
    </row>
    <row r="207" spans="1:11" x14ac:dyDescent="0.3">
      <c r="A207">
        <v>29653387</v>
      </c>
      <c r="B207" t="s">
        <v>5068</v>
      </c>
      <c r="C207" t="s">
        <v>5069</v>
      </c>
      <c r="D207">
        <v>919575514954</v>
      </c>
      <c r="E207" t="s">
        <v>5070</v>
      </c>
      <c r="F207" t="s">
        <v>721</v>
      </c>
      <c r="G207">
        <v>599799</v>
      </c>
      <c r="H207" s="6">
        <v>45408</v>
      </c>
      <c r="I207" t="s">
        <v>46</v>
      </c>
      <c r="J207">
        <v>12</v>
      </c>
      <c r="K207">
        <v>519.73</v>
      </c>
    </row>
    <row r="208" spans="1:11" x14ac:dyDescent="0.3">
      <c r="A208">
        <v>95382317</v>
      </c>
      <c r="B208" t="s">
        <v>4179</v>
      </c>
      <c r="C208" t="s">
        <v>4180</v>
      </c>
      <c r="D208">
        <v>914150494578</v>
      </c>
      <c r="E208" t="s">
        <v>4181</v>
      </c>
      <c r="F208" t="s">
        <v>184</v>
      </c>
      <c r="G208">
        <v>466894</v>
      </c>
      <c r="H208" s="6">
        <v>45432</v>
      </c>
      <c r="I208" t="s">
        <v>46</v>
      </c>
      <c r="J208">
        <v>14</v>
      </c>
      <c r="K208">
        <v>940.85</v>
      </c>
    </row>
    <row r="209" spans="1:11" x14ac:dyDescent="0.3">
      <c r="A209">
        <v>85233498</v>
      </c>
      <c r="B209" t="s">
        <v>956</v>
      </c>
      <c r="C209" t="s">
        <v>957</v>
      </c>
      <c r="D209">
        <v>915998716396</v>
      </c>
      <c r="E209" t="s">
        <v>958</v>
      </c>
      <c r="F209" t="s">
        <v>959</v>
      </c>
      <c r="G209">
        <v>369390</v>
      </c>
      <c r="H209" s="6">
        <v>45460</v>
      </c>
      <c r="I209" t="s">
        <v>46</v>
      </c>
      <c r="J209">
        <v>4</v>
      </c>
      <c r="K209">
        <v>1715.9</v>
      </c>
    </row>
    <row r="210" spans="1:11" x14ac:dyDescent="0.3">
      <c r="A210">
        <v>67729191</v>
      </c>
      <c r="B210" t="s">
        <v>2178</v>
      </c>
      <c r="C210" t="s">
        <v>2179</v>
      </c>
      <c r="D210">
        <v>910767750343</v>
      </c>
      <c r="E210" t="s">
        <v>2180</v>
      </c>
      <c r="F210" t="s">
        <v>2181</v>
      </c>
      <c r="G210">
        <v>981853</v>
      </c>
      <c r="H210" s="6">
        <v>45291</v>
      </c>
      <c r="I210" t="s">
        <v>46</v>
      </c>
      <c r="J210">
        <v>17</v>
      </c>
      <c r="K210">
        <v>722.69</v>
      </c>
    </row>
    <row r="211" spans="1:11" x14ac:dyDescent="0.3">
      <c r="A211">
        <v>51503088</v>
      </c>
      <c r="B211" t="s">
        <v>1482</v>
      </c>
      <c r="C211" t="s">
        <v>1483</v>
      </c>
      <c r="D211">
        <v>913687250793</v>
      </c>
      <c r="E211" t="s">
        <v>1484</v>
      </c>
      <c r="F211" t="s">
        <v>1485</v>
      </c>
      <c r="G211">
        <v>867510</v>
      </c>
      <c r="H211" s="6">
        <v>45345</v>
      </c>
      <c r="I211" t="s">
        <v>46</v>
      </c>
      <c r="J211">
        <v>20</v>
      </c>
      <c r="K211">
        <v>1651.36</v>
      </c>
    </row>
    <row r="212" spans="1:11" x14ac:dyDescent="0.3">
      <c r="A212">
        <v>86897973</v>
      </c>
      <c r="B212" t="s">
        <v>3727</v>
      </c>
      <c r="C212" t="s">
        <v>3728</v>
      </c>
      <c r="D212">
        <v>913308795787</v>
      </c>
      <c r="E212" t="s">
        <v>3729</v>
      </c>
      <c r="F212" t="s">
        <v>858</v>
      </c>
      <c r="G212">
        <v>603962</v>
      </c>
      <c r="H212" s="6">
        <v>45381</v>
      </c>
      <c r="I212" t="s">
        <v>36</v>
      </c>
      <c r="J212">
        <v>14</v>
      </c>
      <c r="K212">
        <v>802.09</v>
      </c>
    </row>
    <row r="213" spans="1:11" x14ac:dyDescent="0.3">
      <c r="A213">
        <v>61461253</v>
      </c>
      <c r="B213" t="s">
        <v>94</v>
      </c>
      <c r="C213" t="s">
        <v>95</v>
      </c>
      <c r="D213">
        <v>917060856166</v>
      </c>
      <c r="E213" t="s">
        <v>96</v>
      </c>
      <c r="F213" t="s">
        <v>97</v>
      </c>
      <c r="G213">
        <v>381991</v>
      </c>
      <c r="H213" s="6">
        <v>45533</v>
      </c>
      <c r="I213" t="s">
        <v>36</v>
      </c>
      <c r="J213">
        <v>4</v>
      </c>
      <c r="K213">
        <v>789.5</v>
      </c>
    </row>
    <row r="214" spans="1:11" x14ac:dyDescent="0.3">
      <c r="A214">
        <v>27304827</v>
      </c>
      <c r="B214" t="s">
        <v>3828</v>
      </c>
      <c r="C214" t="s">
        <v>3829</v>
      </c>
      <c r="D214">
        <v>912458388214</v>
      </c>
      <c r="E214" t="s">
        <v>3830</v>
      </c>
      <c r="F214" t="s">
        <v>318</v>
      </c>
      <c r="G214">
        <v>986968</v>
      </c>
      <c r="H214" s="6">
        <v>45444</v>
      </c>
      <c r="I214" t="s">
        <v>31</v>
      </c>
      <c r="J214">
        <v>9</v>
      </c>
      <c r="K214">
        <v>1736.28</v>
      </c>
    </row>
    <row r="215" spans="1:11" x14ac:dyDescent="0.3">
      <c r="A215">
        <v>1697604</v>
      </c>
      <c r="B215" t="s">
        <v>6569</v>
      </c>
      <c r="C215" t="s">
        <v>6570</v>
      </c>
      <c r="D215">
        <v>915494808717</v>
      </c>
      <c r="E215" t="s">
        <v>6571</v>
      </c>
      <c r="F215" t="s">
        <v>1436</v>
      </c>
      <c r="G215">
        <v>743452</v>
      </c>
      <c r="H215" s="6">
        <v>45131</v>
      </c>
      <c r="I215" t="s">
        <v>41</v>
      </c>
      <c r="J215">
        <v>6</v>
      </c>
      <c r="K215">
        <v>1970.15</v>
      </c>
    </row>
    <row r="216" spans="1:11" x14ac:dyDescent="0.3">
      <c r="A216">
        <v>2566268</v>
      </c>
      <c r="B216" t="s">
        <v>7411</v>
      </c>
      <c r="C216" t="s">
        <v>7412</v>
      </c>
      <c r="D216">
        <v>917102183787</v>
      </c>
      <c r="E216" t="s">
        <v>7413</v>
      </c>
      <c r="F216" t="s">
        <v>648</v>
      </c>
      <c r="G216">
        <v>644861</v>
      </c>
      <c r="H216" s="6">
        <v>45264</v>
      </c>
      <c r="I216" t="s">
        <v>31</v>
      </c>
      <c r="J216">
        <v>16</v>
      </c>
      <c r="K216">
        <v>1796.96</v>
      </c>
    </row>
    <row r="217" spans="1:11" x14ac:dyDescent="0.3">
      <c r="A217">
        <v>67277562</v>
      </c>
      <c r="B217" t="s">
        <v>6798</v>
      </c>
      <c r="C217" t="s">
        <v>6799</v>
      </c>
      <c r="D217">
        <v>910289553046</v>
      </c>
      <c r="E217" t="s">
        <v>6800</v>
      </c>
      <c r="F217" t="s">
        <v>617</v>
      </c>
      <c r="G217">
        <v>721656</v>
      </c>
      <c r="H217" s="6">
        <v>45250</v>
      </c>
      <c r="I217" t="s">
        <v>36</v>
      </c>
      <c r="J217">
        <v>10</v>
      </c>
      <c r="K217">
        <v>1951.59</v>
      </c>
    </row>
    <row r="218" spans="1:11" x14ac:dyDescent="0.3">
      <c r="A218">
        <v>22161071</v>
      </c>
      <c r="B218" t="s">
        <v>2404</v>
      </c>
      <c r="C218" t="s">
        <v>2405</v>
      </c>
      <c r="D218">
        <v>913157281420</v>
      </c>
      <c r="E218" t="s">
        <v>2406</v>
      </c>
      <c r="F218" t="s">
        <v>970</v>
      </c>
      <c r="G218">
        <v>571163</v>
      </c>
      <c r="H218" s="6">
        <v>45107</v>
      </c>
      <c r="I218" t="s">
        <v>46</v>
      </c>
      <c r="J218">
        <v>7</v>
      </c>
      <c r="K218">
        <v>1582.43</v>
      </c>
    </row>
    <row r="219" spans="1:11" x14ac:dyDescent="0.3">
      <c r="A219">
        <v>46541905</v>
      </c>
      <c r="B219" t="s">
        <v>4782</v>
      </c>
      <c r="C219" t="s">
        <v>4783</v>
      </c>
      <c r="D219">
        <v>918100204926</v>
      </c>
      <c r="E219" t="s">
        <v>4784</v>
      </c>
      <c r="F219" t="s">
        <v>577</v>
      </c>
      <c r="G219">
        <v>903499</v>
      </c>
      <c r="H219" s="6">
        <v>45328</v>
      </c>
      <c r="I219" t="s">
        <v>46</v>
      </c>
      <c r="J219">
        <v>16</v>
      </c>
      <c r="K219">
        <v>922.29</v>
      </c>
    </row>
    <row r="220" spans="1:11" x14ac:dyDescent="0.3">
      <c r="A220">
        <v>50518311</v>
      </c>
      <c r="B220" t="s">
        <v>3221</v>
      </c>
      <c r="C220" t="s">
        <v>3222</v>
      </c>
      <c r="D220">
        <v>917739965877</v>
      </c>
      <c r="E220" t="s">
        <v>3223</v>
      </c>
      <c r="F220" t="s">
        <v>858</v>
      </c>
      <c r="G220">
        <v>183905</v>
      </c>
      <c r="H220" s="6">
        <v>45535</v>
      </c>
      <c r="I220" t="s">
        <v>41</v>
      </c>
      <c r="J220">
        <v>16</v>
      </c>
      <c r="K220">
        <v>1238.72</v>
      </c>
    </row>
    <row r="221" spans="1:11" x14ac:dyDescent="0.3">
      <c r="A221">
        <v>2875442</v>
      </c>
      <c r="B221" t="s">
        <v>4080</v>
      </c>
      <c r="C221" t="s">
        <v>4081</v>
      </c>
      <c r="D221">
        <v>915969178797</v>
      </c>
      <c r="E221" t="s">
        <v>4082</v>
      </c>
      <c r="F221" t="s">
        <v>430</v>
      </c>
      <c r="G221">
        <v>68994</v>
      </c>
      <c r="H221" s="6">
        <v>45126</v>
      </c>
      <c r="I221" t="s">
        <v>31</v>
      </c>
      <c r="J221">
        <v>19</v>
      </c>
      <c r="K221">
        <v>1858.8</v>
      </c>
    </row>
    <row r="222" spans="1:11" x14ac:dyDescent="0.3">
      <c r="A222">
        <v>65660660</v>
      </c>
      <c r="B222" t="s">
        <v>5431</v>
      </c>
      <c r="C222" t="s">
        <v>5432</v>
      </c>
      <c r="D222">
        <v>914142797783</v>
      </c>
      <c r="E222" t="s">
        <v>5433</v>
      </c>
      <c r="F222" t="s">
        <v>1104</v>
      </c>
      <c r="G222">
        <v>994735</v>
      </c>
      <c r="H222" s="6">
        <v>45142</v>
      </c>
      <c r="I222" t="s">
        <v>41</v>
      </c>
      <c r="J222">
        <v>12</v>
      </c>
      <c r="K222">
        <v>749.66</v>
      </c>
    </row>
    <row r="223" spans="1:11" x14ac:dyDescent="0.3">
      <c r="A223">
        <v>35455991</v>
      </c>
      <c r="B223" t="s">
        <v>7081</v>
      </c>
      <c r="C223" t="s">
        <v>7082</v>
      </c>
      <c r="D223">
        <v>913887801412</v>
      </c>
      <c r="E223" t="s">
        <v>7083</v>
      </c>
      <c r="F223" t="s">
        <v>440</v>
      </c>
      <c r="G223">
        <v>504712</v>
      </c>
      <c r="H223" s="6">
        <v>45018</v>
      </c>
      <c r="I223" t="s">
        <v>46</v>
      </c>
      <c r="J223">
        <v>14</v>
      </c>
      <c r="K223">
        <v>1984.56</v>
      </c>
    </row>
    <row r="224" spans="1:11" x14ac:dyDescent="0.3">
      <c r="A224">
        <v>83262890</v>
      </c>
      <c r="B224" t="s">
        <v>3652</v>
      </c>
      <c r="C224" t="s">
        <v>3653</v>
      </c>
      <c r="D224">
        <v>919591029583</v>
      </c>
      <c r="E224" t="s">
        <v>3654</v>
      </c>
      <c r="F224" t="s">
        <v>310</v>
      </c>
      <c r="G224">
        <v>561730</v>
      </c>
      <c r="H224" s="6">
        <v>45214</v>
      </c>
      <c r="I224" t="s">
        <v>46</v>
      </c>
      <c r="J224">
        <v>1</v>
      </c>
      <c r="K224">
        <v>1293.97</v>
      </c>
    </row>
    <row r="225" spans="1:11" x14ac:dyDescent="0.3">
      <c r="A225">
        <v>26863280</v>
      </c>
      <c r="B225" t="s">
        <v>1752</v>
      </c>
      <c r="C225" t="s">
        <v>1753</v>
      </c>
      <c r="D225">
        <v>916785581966</v>
      </c>
      <c r="E225" t="s">
        <v>1754</v>
      </c>
      <c r="F225" t="s">
        <v>1755</v>
      </c>
      <c r="G225">
        <v>80555</v>
      </c>
      <c r="H225" s="6">
        <v>45255</v>
      </c>
      <c r="I225" t="s">
        <v>36</v>
      </c>
      <c r="J225">
        <v>8</v>
      </c>
      <c r="K225">
        <v>301.33999999999997</v>
      </c>
    </row>
    <row r="226" spans="1:11" x14ac:dyDescent="0.3">
      <c r="A226">
        <v>36146306</v>
      </c>
      <c r="B226" t="s">
        <v>4318</v>
      </c>
      <c r="C226" t="s">
        <v>4319</v>
      </c>
      <c r="D226">
        <v>913834021286</v>
      </c>
      <c r="E226" t="s">
        <v>4320</v>
      </c>
      <c r="F226" t="s">
        <v>688</v>
      </c>
      <c r="G226">
        <v>767176</v>
      </c>
      <c r="H226" s="6">
        <v>45240</v>
      </c>
      <c r="I226" t="s">
        <v>41</v>
      </c>
      <c r="J226">
        <v>19</v>
      </c>
      <c r="K226">
        <v>828.14</v>
      </c>
    </row>
    <row r="227" spans="1:11" x14ac:dyDescent="0.3">
      <c r="A227">
        <v>77220027</v>
      </c>
      <c r="B227" t="s">
        <v>315</v>
      </c>
      <c r="C227" t="s">
        <v>316</v>
      </c>
      <c r="D227">
        <v>912081733998</v>
      </c>
      <c r="E227" t="s">
        <v>317</v>
      </c>
      <c r="F227" t="s">
        <v>318</v>
      </c>
      <c r="G227">
        <v>387538</v>
      </c>
      <c r="H227" s="6">
        <v>45271</v>
      </c>
      <c r="I227" t="s">
        <v>31</v>
      </c>
      <c r="J227">
        <v>16</v>
      </c>
      <c r="K227">
        <v>551.80999999999995</v>
      </c>
    </row>
    <row r="228" spans="1:11" x14ac:dyDescent="0.3">
      <c r="A228">
        <v>65745775</v>
      </c>
      <c r="B228" t="s">
        <v>5695</v>
      </c>
      <c r="C228" t="s">
        <v>5696</v>
      </c>
      <c r="D228">
        <v>915242033069</v>
      </c>
      <c r="E228" t="s">
        <v>5697</v>
      </c>
      <c r="F228" t="s">
        <v>66</v>
      </c>
      <c r="G228">
        <v>293389</v>
      </c>
      <c r="H228" s="6">
        <v>45268</v>
      </c>
      <c r="I228" t="s">
        <v>36</v>
      </c>
      <c r="J228">
        <v>4</v>
      </c>
      <c r="K228">
        <v>1021.23</v>
      </c>
    </row>
    <row r="229" spans="1:11" x14ac:dyDescent="0.3">
      <c r="A229">
        <v>16435594</v>
      </c>
      <c r="B229" t="s">
        <v>7348</v>
      </c>
      <c r="C229" t="s">
        <v>7349</v>
      </c>
      <c r="D229">
        <v>918430130194</v>
      </c>
      <c r="E229" t="s">
        <v>7350</v>
      </c>
      <c r="F229" t="s">
        <v>148</v>
      </c>
      <c r="G229">
        <v>848945</v>
      </c>
      <c r="H229" s="6">
        <v>45576</v>
      </c>
      <c r="I229" t="s">
        <v>31</v>
      </c>
      <c r="J229">
        <v>4</v>
      </c>
      <c r="K229">
        <v>1273</v>
      </c>
    </row>
    <row r="230" spans="1:11" x14ac:dyDescent="0.3">
      <c r="A230">
        <v>69340015</v>
      </c>
      <c r="B230" t="s">
        <v>6323</v>
      </c>
      <c r="C230" t="s">
        <v>6324</v>
      </c>
      <c r="D230">
        <v>919295659484</v>
      </c>
      <c r="E230" t="s">
        <v>6325</v>
      </c>
      <c r="F230" t="s">
        <v>176</v>
      </c>
      <c r="G230">
        <v>314322</v>
      </c>
      <c r="H230" s="6">
        <v>45230</v>
      </c>
      <c r="I230" t="s">
        <v>31</v>
      </c>
      <c r="J230">
        <v>16</v>
      </c>
      <c r="K230">
        <v>1168.22</v>
      </c>
    </row>
    <row r="231" spans="1:11" x14ac:dyDescent="0.3">
      <c r="A231">
        <v>19523856</v>
      </c>
      <c r="B231" t="s">
        <v>6062</v>
      </c>
      <c r="C231" t="s">
        <v>6063</v>
      </c>
      <c r="D231">
        <v>919307904764</v>
      </c>
      <c r="E231" t="s">
        <v>6064</v>
      </c>
      <c r="F231" t="s">
        <v>405</v>
      </c>
      <c r="G231">
        <v>468885</v>
      </c>
      <c r="H231" s="6">
        <v>45232</v>
      </c>
      <c r="I231" t="s">
        <v>31</v>
      </c>
      <c r="J231">
        <v>6</v>
      </c>
      <c r="K231">
        <v>1084.1400000000001</v>
      </c>
    </row>
    <row r="232" spans="1:11" x14ac:dyDescent="0.3">
      <c r="A232">
        <v>85177880</v>
      </c>
      <c r="B232" t="s">
        <v>6500</v>
      </c>
      <c r="C232" t="s">
        <v>6501</v>
      </c>
      <c r="D232">
        <v>915113978421</v>
      </c>
      <c r="E232" t="s">
        <v>6502</v>
      </c>
      <c r="F232" t="s">
        <v>121</v>
      </c>
      <c r="G232">
        <v>285240</v>
      </c>
      <c r="H232" s="6">
        <v>45318</v>
      </c>
      <c r="I232" t="s">
        <v>41</v>
      </c>
      <c r="J232">
        <v>9</v>
      </c>
      <c r="K232">
        <v>1823.25</v>
      </c>
    </row>
    <row r="233" spans="1:11" x14ac:dyDescent="0.3">
      <c r="A233">
        <v>42209203</v>
      </c>
      <c r="B233" t="s">
        <v>3864</v>
      </c>
      <c r="C233" t="s">
        <v>3865</v>
      </c>
      <c r="D233">
        <v>919237477537</v>
      </c>
      <c r="E233" t="s">
        <v>3866</v>
      </c>
      <c r="F233" t="s">
        <v>389</v>
      </c>
      <c r="G233">
        <v>528483</v>
      </c>
      <c r="H233" s="6">
        <v>45380</v>
      </c>
      <c r="I233" t="s">
        <v>46</v>
      </c>
      <c r="J233">
        <v>19</v>
      </c>
      <c r="K233">
        <v>1051.3</v>
      </c>
    </row>
    <row r="234" spans="1:11" x14ac:dyDescent="0.3">
      <c r="A234">
        <v>91196901</v>
      </c>
      <c r="B234" t="s">
        <v>3215</v>
      </c>
      <c r="C234" t="s">
        <v>3216</v>
      </c>
      <c r="D234">
        <v>916467088294</v>
      </c>
      <c r="E234" t="s">
        <v>3217</v>
      </c>
      <c r="F234" t="s">
        <v>980</v>
      </c>
      <c r="G234">
        <v>1489</v>
      </c>
      <c r="H234" s="6">
        <v>45397</v>
      </c>
      <c r="I234" t="s">
        <v>31</v>
      </c>
      <c r="J234">
        <v>11</v>
      </c>
      <c r="K234">
        <v>1086.3</v>
      </c>
    </row>
    <row r="235" spans="1:11" x14ac:dyDescent="0.3">
      <c r="A235">
        <v>84850688</v>
      </c>
      <c r="B235" t="s">
        <v>5332</v>
      </c>
      <c r="C235" t="s">
        <v>5333</v>
      </c>
      <c r="D235">
        <v>915544336775</v>
      </c>
      <c r="E235" t="s">
        <v>5334</v>
      </c>
      <c r="F235" t="s">
        <v>2764</v>
      </c>
      <c r="G235">
        <v>244403</v>
      </c>
      <c r="H235" s="6">
        <v>45555</v>
      </c>
      <c r="I235" t="s">
        <v>36</v>
      </c>
      <c r="J235">
        <v>3</v>
      </c>
      <c r="K235">
        <v>1862.3</v>
      </c>
    </row>
    <row r="236" spans="1:11" x14ac:dyDescent="0.3">
      <c r="A236">
        <v>46989310</v>
      </c>
      <c r="B236" t="s">
        <v>2425</v>
      </c>
      <c r="C236" t="s">
        <v>2426</v>
      </c>
      <c r="D236">
        <v>915477306937</v>
      </c>
      <c r="E236" t="s">
        <v>2427</v>
      </c>
      <c r="F236" t="s">
        <v>1432</v>
      </c>
      <c r="G236">
        <v>8262</v>
      </c>
      <c r="H236" s="6">
        <v>45568</v>
      </c>
      <c r="I236" t="s">
        <v>41</v>
      </c>
      <c r="J236">
        <v>17</v>
      </c>
      <c r="K236">
        <v>577.75</v>
      </c>
    </row>
    <row r="237" spans="1:11" x14ac:dyDescent="0.3">
      <c r="A237">
        <v>74230420</v>
      </c>
      <c r="B237" t="s">
        <v>5254</v>
      </c>
      <c r="C237" t="s">
        <v>5255</v>
      </c>
      <c r="D237">
        <v>919191873192</v>
      </c>
      <c r="E237" t="s">
        <v>5256</v>
      </c>
      <c r="F237" t="s">
        <v>1925</v>
      </c>
      <c r="G237">
        <v>421244</v>
      </c>
      <c r="H237" s="6">
        <v>45377</v>
      </c>
      <c r="I237" t="s">
        <v>41</v>
      </c>
      <c r="J237">
        <v>17</v>
      </c>
      <c r="K237">
        <v>1315.38</v>
      </c>
    </row>
    <row r="238" spans="1:11" x14ac:dyDescent="0.3">
      <c r="A238">
        <v>38549299</v>
      </c>
      <c r="B238" t="s">
        <v>6242</v>
      </c>
      <c r="C238" t="s">
        <v>6243</v>
      </c>
      <c r="D238">
        <v>916426933907</v>
      </c>
      <c r="E238" t="s">
        <v>6244</v>
      </c>
      <c r="F238" t="s">
        <v>1563</v>
      </c>
      <c r="G238">
        <v>880031</v>
      </c>
      <c r="H238" s="6">
        <v>45152</v>
      </c>
      <c r="I238" t="s">
        <v>41</v>
      </c>
      <c r="J238">
        <v>4</v>
      </c>
      <c r="K238">
        <v>234.63</v>
      </c>
    </row>
    <row r="239" spans="1:11" x14ac:dyDescent="0.3">
      <c r="A239">
        <v>65368179</v>
      </c>
      <c r="B239" t="s">
        <v>4644</v>
      </c>
      <c r="C239" t="s">
        <v>4645</v>
      </c>
      <c r="D239">
        <v>916668101665</v>
      </c>
      <c r="E239" t="s">
        <v>4646</v>
      </c>
      <c r="F239" t="s">
        <v>1333</v>
      </c>
      <c r="G239">
        <v>212082</v>
      </c>
      <c r="H239" s="6">
        <v>45222</v>
      </c>
      <c r="I239" t="s">
        <v>31</v>
      </c>
      <c r="J239">
        <v>4</v>
      </c>
      <c r="K239">
        <v>1826.72</v>
      </c>
    </row>
    <row r="240" spans="1:11" x14ac:dyDescent="0.3">
      <c r="A240">
        <v>84448310</v>
      </c>
      <c r="B240" t="s">
        <v>4333</v>
      </c>
      <c r="C240" t="s">
        <v>4334</v>
      </c>
      <c r="D240">
        <v>910041668650</v>
      </c>
      <c r="E240" t="s">
        <v>4335</v>
      </c>
      <c r="F240" t="s">
        <v>1573</v>
      </c>
      <c r="G240">
        <v>109591</v>
      </c>
      <c r="H240" s="6">
        <v>45563</v>
      </c>
      <c r="I240" t="s">
        <v>41</v>
      </c>
      <c r="J240">
        <v>16</v>
      </c>
      <c r="K240">
        <v>282.58</v>
      </c>
    </row>
    <row r="241" spans="1:11" x14ac:dyDescent="0.3">
      <c r="A241">
        <v>41439103</v>
      </c>
      <c r="B241" t="s">
        <v>2959</v>
      </c>
      <c r="C241" t="s">
        <v>2960</v>
      </c>
      <c r="D241">
        <v>919486745671</v>
      </c>
      <c r="E241" t="s">
        <v>2961</v>
      </c>
      <c r="F241" t="s">
        <v>256</v>
      </c>
      <c r="G241">
        <v>893610</v>
      </c>
      <c r="H241" s="6">
        <v>45555</v>
      </c>
      <c r="I241" t="s">
        <v>31</v>
      </c>
      <c r="J241">
        <v>6</v>
      </c>
      <c r="K241">
        <v>1326.63</v>
      </c>
    </row>
    <row r="242" spans="1:11" x14ac:dyDescent="0.3">
      <c r="A242">
        <v>28991365</v>
      </c>
      <c r="B242" t="s">
        <v>4447</v>
      </c>
      <c r="C242" t="s">
        <v>4448</v>
      </c>
      <c r="D242">
        <v>917703806581</v>
      </c>
      <c r="E242" t="s">
        <v>4449</v>
      </c>
      <c r="F242" t="s">
        <v>1346</v>
      </c>
      <c r="G242">
        <v>449419</v>
      </c>
      <c r="H242" s="6">
        <v>45371</v>
      </c>
      <c r="I242" t="s">
        <v>46</v>
      </c>
      <c r="J242">
        <v>20</v>
      </c>
      <c r="K242">
        <v>459.1</v>
      </c>
    </row>
    <row r="243" spans="1:11" x14ac:dyDescent="0.3">
      <c r="A243">
        <v>84456355</v>
      </c>
      <c r="B243" t="s">
        <v>3822</v>
      </c>
      <c r="C243" t="s">
        <v>3823</v>
      </c>
      <c r="D243">
        <v>914569997056</v>
      </c>
      <c r="E243" t="s">
        <v>3824</v>
      </c>
      <c r="F243" t="s">
        <v>1147</v>
      </c>
      <c r="G243">
        <v>536746</v>
      </c>
      <c r="H243" s="6">
        <v>45195</v>
      </c>
      <c r="I243" t="s">
        <v>46</v>
      </c>
      <c r="J243">
        <v>2</v>
      </c>
      <c r="K243">
        <v>1361.12</v>
      </c>
    </row>
    <row r="244" spans="1:11" x14ac:dyDescent="0.3">
      <c r="A244">
        <v>37054866</v>
      </c>
      <c r="B244" t="s">
        <v>6744</v>
      </c>
      <c r="C244" t="s">
        <v>6745</v>
      </c>
      <c r="D244">
        <v>919236914054</v>
      </c>
      <c r="E244" t="s">
        <v>6746</v>
      </c>
      <c r="F244" t="s">
        <v>342</v>
      </c>
      <c r="G244">
        <v>224009</v>
      </c>
      <c r="H244" s="6">
        <v>45412</v>
      </c>
      <c r="I244" t="s">
        <v>41</v>
      </c>
      <c r="J244">
        <v>2</v>
      </c>
      <c r="K244">
        <v>1503.54</v>
      </c>
    </row>
    <row r="245" spans="1:11" x14ac:dyDescent="0.3">
      <c r="A245">
        <v>16780752</v>
      </c>
      <c r="B245" t="s">
        <v>5842</v>
      </c>
      <c r="C245" t="s">
        <v>5843</v>
      </c>
      <c r="D245">
        <v>915430602738</v>
      </c>
      <c r="E245" t="s">
        <v>5844</v>
      </c>
      <c r="F245" t="s">
        <v>40</v>
      </c>
      <c r="G245">
        <v>320804</v>
      </c>
      <c r="H245" s="6">
        <v>45267</v>
      </c>
      <c r="I245" t="s">
        <v>31</v>
      </c>
      <c r="J245">
        <v>20</v>
      </c>
      <c r="K245">
        <v>1429.12</v>
      </c>
    </row>
    <row r="246" spans="1:11" x14ac:dyDescent="0.3">
      <c r="A246">
        <v>18791381</v>
      </c>
      <c r="B246" t="s">
        <v>2527</v>
      </c>
      <c r="C246" t="s">
        <v>2528</v>
      </c>
      <c r="D246">
        <v>917897866204</v>
      </c>
      <c r="E246" t="s">
        <v>2529</v>
      </c>
      <c r="F246" t="s">
        <v>226</v>
      </c>
      <c r="G246">
        <v>585239</v>
      </c>
      <c r="H246" s="6">
        <v>45353</v>
      </c>
      <c r="I246" t="s">
        <v>31</v>
      </c>
      <c r="J246">
        <v>1</v>
      </c>
      <c r="K246">
        <v>1206.26</v>
      </c>
    </row>
    <row r="247" spans="1:11" x14ac:dyDescent="0.3">
      <c r="A247">
        <v>99643057</v>
      </c>
      <c r="B247" t="s">
        <v>3064</v>
      </c>
      <c r="C247" t="s">
        <v>3065</v>
      </c>
      <c r="D247">
        <v>915454861960</v>
      </c>
      <c r="E247" t="s">
        <v>3066</v>
      </c>
      <c r="F247" t="s">
        <v>50</v>
      </c>
      <c r="G247">
        <v>931414</v>
      </c>
      <c r="H247" s="6">
        <v>45597</v>
      </c>
      <c r="I247" t="s">
        <v>36</v>
      </c>
      <c r="J247">
        <v>4</v>
      </c>
      <c r="K247">
        <v>1677.24</v>
      </c>
    </row>
    <row r="248" spans="1:11" x14ac:dyDescent="0.3">
      <c r="A248">
        <v>1200365</v>
      </c>
      <c r="B248" t="s">
        <v>1784</v>
      </c>
      <c r="C248" t="s">
        <v>1785</v>
      </c>
      <c r="D248">
        <v>916473105621</v>
      </c>
      <c r="E248" t="s">
        <v>1786</v>
      </c>
      <c r="F248" t="s">
        <v>917</v>
      </c>
      <c r="G248">
        <v>151739</v>
      </c>
      <c r="H248" s="6">
        <v>45098</v>
      </c>
      <c r="I248" t="s">
        <v>41</v>
      </c>
      <c r="J248">
        <v>1</v>
      </c>
      <c r="K248">
        <v>1170.74</v>
      </c>
    </row>
    <row r="249" spans="1:11" x14ac:dyDescent="0.3">
      <c r="A249">
        <v>89028323</v>
      </c>
      <c r="B249" t="s">
        <v>4851</v>
      </c>
      <c r="C249" t="s">
        <v>4852</v>
      </c>
      <c r="D249">
        <v>918793765954</v>
      </c>
      <c r="E249" t="s">
        <v>4853</v>
      </c>
      <c r="F249" t="s">
        <v>1042</v>
      </c>
      <c r="G249">
        <v>407239</v>
      </c>
      <c r="H249" s="6">
        <v>45172</v>
      </c>
      <c r="I249" t="s">
        <v>41</v>
      </c>
      <c r="J249">
        <v>13</v>
      </c>
      <c r="K249">
        <v>1329.47</v>
      </c>
    </row>
    <row r="250" spans="1:11" x14ac:dyDescent="0.3">
      <c r="A250">
        <v>85907588</v>
      </c>
      <c r="B250" t="s">
        <v>6260</v>
      </c>
      <c r="C250" t="s">
        <v>6261</v>
      </c>
      <c r="D250">
        <v>914447534743</v>
      </c>
      <c r="E250" t="s">
        <v>6262</v>
      </c>
      <c r="F250" t="s">
        <v>2021</v>
      </c>
      <c r="G250">
        <v>639737</v>
      </c>
      <c r="H250" s="6">
        <v>45364</v>
      </c>
      <c r="I250" t="s">
        <v>36</v>
      </c>
      <c r="J250">
        <v>5</v>
      </c>
      <c r="K250">
        <v>505.34</v>
      </c>
    </row>
    <row r="251" spans="1:11" x14ac:dyDescent="0.3">
      <c r="A251">
        <v>82900175</v>
      </c>
      <c r="B251" t="s">
        <v>1768</v>
      </c>
      <c r="C251" t="s">
        <v>1769</v>
      </c>
      <c r="D251">
        <v>919372846272</v>
      </c>
      <c r="E251" t="s">
        <v>1770</v>
      </c>
      <c r="F251" t="s">
        <v>1771</v>
      </c>
      <c r="G251">
        <v>248293</v>
      </c>
      <c r="H251" s="6">
        <v>45078</v>
      </c>
      <c r="I251" t="s">
        <v>46</v>
      </c>
      <c r="J251">
        <v>17</v>
      </c>
      <c r="K251">
        <v>334.16</v>
      </c>
    </row>
    <row r="252" spans="1:11" x14ac:dyDescent="0.3">
      <c r="A252">
        <v>80696046</v>
      </c>
      <c r="B252" t="s">
        <v>5230</v>
      </c>
      <c r="C252" t="s">
        <v>5231</v>
      </c>
      <c r="D252">
        <v>917304164202</v>
      </c>
      <c r="E252" t="s">
        <v>5232</v>
      </c>
      <c r="F252" t="s">
        <v>2862</v>
      </c>
      <c r="G252">
        <v>977594</v>
      </c>
      <c r="H252" s="6">
        <v>45238</v>
      </c>
      <c r="I252" t="s">
        <v>36</v>
      </c>
      <c r="J252">
        <v>11</v>
      </c>
      <c r="K252">
        <v>623.23</v>
      </c>
    </row>
    <row r="253" spans="1:11" x14ac:dyDescent="0.3">
      <c r="A253">
        <v>8632679</v>
      </c>
      <c r="B253" t="s">
        <v>4890</v>
      </c>
      <c r="C253" t="s">
        <v>4891</v>
      </c>
      <c r="D253">
        <v>918606048831</v>
      </c>
      <c r="E253" t="s">
        <v>4892</v>
      </c>
      <c r="F253" t="s">
        <v>222</v>
      </c>
      <c r="G253">
        <v>972354</v>
      </c>
      <c r="H253" s="6">
        <v>45127</v>
      </c>
      <c r="I253" t="s">
        <v>41</v>
      </c>
      <c r="J253">
        <v>16</v>
      </c>
      <c r="K253">
        <v>1201.21</v>
      </c>
    </row>
    <row r="254" spans="1:11" x14ac:dyDescent="0.3">
      <c r="A254">
        <v>53886685</v>
      </c>
      <c r="B254" t="s">
        <v>1061</v>
      </c>
      <c r="C254" t="s">
        <v>1062</v>
      </c>
      <c r="D254">
        <v>911691736168</v>
      </c>
      <c r="E254" t="s">
        <v>1063</v>
      </c>
      <c r="F254" t="s">
        <v>737</v>
      </c>
      <c r="G254">
        <v>771068</v>
      </c>
      <c r="H254" s="6">
        <v>45413</v>
      </c>
      <c r="I254" t="s">
        <v>46</v>
      </c>
      <c r="J254">
        <v>11</v>
      </c>
      <c r="K254">
        <v>1066.8599999999999</v>
      </c>
    </row>
    <row r="255" spans="1:11" x14ac:dyDescent="0.3">
      <c r="A255">
        <v>91562028</v>
      </c>
      <c r="B255" t="s">
        <v>5821</v>
      </c>
      <c r="C255" t="s">
        <v>5822</v>
      </c>
      <c r="D255">
        <v>917539048305</v>
      </c>
      <c r="E255" t="s">
        <v>5823</v>
      </c>
      <c r="F255" t="s">
        <v>1503</v>
      </c>
      <c r="G255">
        <v>248694</v>
      </c>
      <c r="H255" s="6">
        <v>45574</v>
      </c>
      <c r="I255" t="s">
        <v>41</v>
      </c>
      <c r="J255">
        <v>9</v>
      </c>
      <c r="K255">
        <v>1141.68</v>
      </c>
    </row>
    <row r="256" spans="1:11" x14ac:dyDescent="0.3">
      <c r="A256">
        <v>14472401</v>
      </c>
      <c r="B256" t="s">
        <v>5347</v>
      </c>
      <c r="C256" t="s">
        <v>5348</v>
      </c>
      <c r="D256">
        <v>913958916797</v>
      </c>
      <c r="E256" t="s">
        <v>5349</v>
      </c>
      <c r="F256" t="s">
        <v>588</v>
      </c>
      <c r="G256">
        <v>481131</v>
      </c>
      <c r="H256" s="6">
        <v>45412</v>
      </c>
      <c r="I256" t="s">
        <v>41</v>
      </c>
      <c r="J256">
        <v>1</v>
      </c>
      <c r="K256">
        <v>208.09</v>
      </c>
    </row>
    <row r="257" spans="1:11" x14ac:dyDescent="0.3">
      <c r="A257">
        <v>84216691</v>
      </c>
      <c r="B257" t="s">
        <v>6335</v>
      </c>
      <c r="C257" t="s">
        <v>6336</v>
      </c>
      <c r="D257">
        <v>918504710169</v>
      </c>
      <c r="E257" t="s">
        <v>6337</v>
      </c>
      <c r="F257" t="s">
        <v>581</v>
      </c>
      <c r="G257">
        <v>630561</v>
      </c>
      <c r="H257" s="6">
        <v>45011</v>
      </c>
      <c r="I257" t="s">
        <v>36</v>
      </c>
      <c r="J257">
        <v>13</v>
      </c>
      <c r="K257">
        <v>1220.9000000000001</v>
      </c>
    </row>
    <row r="258" spans="1:11" x14ac:dyDescent="0.3">
      <c r="A258">
        <v>93341057</v>
      </c>
      <c r="B258" t="s">
        <v>1609</v>
      </c>
      <c r="C258" t="s">
        <v>1610</v>
      </c>
      <c r="D258">
        <v>912233062532</v>
      </c>
      <c r="E258" t="s">
        <v>1611</v>
      </c>
      <c r="F258" t="s">
        <v>188</v>
      </c>
      <c r="G258">
        <v>660740</v>
      </c>
      <c r="H258" s="6">
        <v>45214</v>
      </c>
      <c r="I258" t="s">
        <v>36</v>
      </c>
      <c r="J258">
        <v>20</v>
      </c>
      <c r="K258">
        <v>1783.53</v>
      </c>
    </row>
    <row r="259" spans="1:11" x14ac:dyDescent="0.3">
      <c r="A259">
        <v>8655667</v>
      </c>
      <c r="B259" t="s">
        <v>1991</v>
      </c>
      <c r="C259" t="s">
        <v>1992</v>
      </c>
      <c r="D259">
        <v>918735041469</v>
      </c>
      <c r="E259" t="s">
        <v>1993</v>
      </c>
      <c r="F259" t="s">
        <v>58</v>
      </c>
      <c r="G259">
        <v>479960</v>
      </c>
      <c r="H259" s="6">
        <v>45123</v>
      </c>
      <c r="I259" t="s">
        <v>31</v>
      </c>
      <c r="J259">
        <v>1</v>
      </c>
      <c r="K259">
        <v>456.16</v>
      </c>
    </row>
    <row r="260" spans="1:11" x14ac:dyDescent="0.3">
      <c r="A260">
        <v>69749541</v>
      </c>
      <c r="B260" t="s">
        <v>6705</v>
      </c>
      <c r="C260" t="s">
        <v>6706</v>
      </c>
      <c r="D260">
        <v>915599030467</v>
      </c>
      <c r="E260" t="s">
        <v>6707</v>
      </c>
      <c r="F260" t="s">
        <v>1440</v>
      </c>
      <c r="G260">
        <v>316215</v>
      </c>
      <c r="H260" s="6">
        <v>45083</v>
      </c>
      <c r="I260" t="s">
        <v>31</v>
      </c>
      <c r="J260">
        <v>1</v>
      </c>
      <c r="K260">
        <v>1412.58</v>
      </c>
    </row>
    <row r="261" spans="1:11" x14ac:dyDescent="0.3">
      <c r="A261">
        <v>99490786</v>
      </c>
      <c r="B261" t="s">
        <v>6836</v>
      </c>
      <c r="C261" t="s">
        <v>6837</v>
      </c>
      <c r="D261">
        <v>914042785224</v>
      </c>
      <c r="E261" t="s">
        <v>6838</v>
      </c>
      <c r="F261" t="s">
        <v>270</v>
      </c>
      <c r="G261">
        <v>47845</v>
      </c>
      <c r="H261" s="6">
        <v>45192</v>
      </c>
      <c r="I261" t="s">
        <v>46</v>
      </c>
      <c r="J261">
        <v>15</v>
      </c>
      <c r="K261">
        <v>1097.78</v>
      </c>
    </row>
    <row r="262" spans="1:11" x14ac:dyDescent="0.3">
      <c r="A262">
        <v>57537308</v>
      </c>
      <c r="B262" t="s">
        <v>145</v>
      </c>
      <c r="C262" t="s">
        <v>146</v>
      </c>
      <c r="D262">
        <v>912414404228</v>
      </c>
      <c r="E262" t="s">
        <v>147</v>
      </c>
      <c r="F262" t="s">
        <v>148</v>
      </c>
      <c r="G262">
        <v>779981</v>
      </c>
      <c r="H262" s="6">
        <v>45430</v>
      </c>
      <c r="I262" t="s">
        <v>46</v>
      </c>
      <c r="J262">
        <v>8</v>
      </c>
      <c r="K262">
        <v>1641.88</v>
      </c>
    </row>
    <row r="263" spans="1:11" x14ac:dyDescent="0.3">
      <c r="A263">
        <v>97484394</v>
      </c>
      <c r="B263" t="s">
        <v>7807</v>
      </c>
      <c r="C263" t="s">
        <v>7808</v>
      </c>
      <c r="D263">
        <v>919444247870</v>
      </c>
      <c r="E263" t="s">
        <v>7809</v>
      </c>
      <c r="F263" t="s">
        <v>180</v>
      </c>
      <c r="G263">
        <v>577563</v>
      </c>
      <c r="H263" s="6">
        <v>45387</v>
      </c>
      <c r="I263" t="s">
        <v>36</v>
      </c>
      <c r="J263">
        <v>4</v>
      </c>
      <c r="K263">
        <v>669.01</v>
      </c>
    </row>
    <row r="264" spans="1:11" x14ac:dyDescent="0.3">
      <c r="A264">
        <v>37915052</v>
      </c>
      <c r="B264" t="s">
        <v>3158</v>
      </c>
      <c r="C264" t="s">
        <v>3159</v>
      </c>
      <c r="D264">
        <v>919356903921</v>
      </c>
      <c r="E264" t="s">
        <v>3160</v>
      </c>
      <c r="F264" t="s">
        <v>970</v>
      </c>
      <c r="G264">
        <v>215907</v>
      </c>
      <c r="H264" s="6">
        <v>45246</v>
      </c>
      <c r="I264" t="s">
        <v>41</v>
      </c>
      <c r="J264">
        <v>10</v>
      </c>
      <c r="K264">
        <v>1499.16</v>
      </c>
    </row>
    <row r="265" spans="1:11" x14ac:dyDescent="0.3">
      <c r="A265">
        <v>19705695</v>
      </c>
      <c r="B265" t="s">
        <v>3106</v>
      </c>
      <c r="C265" t="s">
        <v>3107</v>
      </c>
      <c r="D265">
        <v>916469197317</v>
      </c>
      <c r="E265" t="s">
        <v>3108</v>
      </c>
      <c r="F265" t="s">
        <v>184</v>
      </c>
      <c r="G265">
        <v>520564</v>
      </c>
      <c r="H265" s="6">
        <v>45499</v>
      </c>
      <c r="I265" t="s">
        <v>31</v>
      </c>
      <c r="J265">
        <v>6</v>
      </c>
      <c r="K265">
        <v>816.6</v>
      </c>
    </row>
    <row r="266" spans="1:11" x14ac:dyDescent="0.3">
      <c r="A266">
        <v>70965437</v>
      </c>
      <c r="B266" t="s">
        <v>6089</v>
      </c>
      <c r="C266" t="s">
        <v>6090</v>
      </c>
      <c r="D266">
        <v>914680378432</v>
      </c>
      <c r="E266" t="s">
        <v>6091</v>
      </c>
      <c r="F266" t="s">
        <v>117</v>
      </c>
      <c r="G266">
        <v>361355</v>
      </c>
      <c r="H266" s="6">
        <v>45373</v>
      </c>
      <c r="I266" t="s">
        <v>36</v>
      </c>
      <c r="J266">
        <v>17</v>
      </c>
      <c r="K266">
        <v>1220.76</v>
      </c>
    </row>
    <row r="267" spans="1:11" x14ac:dyDescent="0.3">
      <c r="A267">
        <v>31410886</v>
      </c>
      <c r="B267" t="s">
        <v>1123</v>
      </c>
      <c r="C267" t="s">
        <v>1124</v>
      </c>
      <c r="D267">
        <v>917625393535</v>
      </c>
      <c r="E267" t="s">
        <v>1125</v>
      </c>
      <c r="F267" t="s">
        <v>1126</v>
      </c>
      <c r="G267">
        <v>122681</v>
      </c>
      <c r="H267" s="6">
        <v>45432</v>
      </c>
      <c r="I267" t="s">
        <v>36</v>
      </c>
      <c r="J267">
        <v>9</v>
      </c>
      <c r="K267">
        <v>757.75</v>
      </c>
    </row>
    <row r="268" spans="1:11" x14ac:dyDescent="0.3">
      <c r="A268">
        <v>12531927</v>
      </c>
      <c r="B268" t="s">
        <v>1184</v>
      </c>
      <c r="C268" t="s">
        <v>1185</v>
      </c>
      <c r="D268">
        <v>911601374441</v>
      </c>
      <c r="E268" t="s">
        <v>1186</v>
      </c>
      <c r="F268" t="s">
        <v>89</v>
      </c>
      <c r="G268">
        <v>581091</v>
      </c>
      <c r="H268" s="6">
        <v>45424</v>
      </c>
      <c r="I268" t="s">
        <v>46</v>
      </c>
      <c r="J268">
        <v>20</v>
      </c>
      <c r="K268">
        <v>1511.87</v>
      </c>
    </row>
    <row r="269" spans="1:11" x14ac:dyDescent="0.3">
      <c r="A269">
        <v>21409946</v>
      </c>
      <c r="B269" t="s">
        <v>6455</v>
      </c>
      <c r="C269" t="s">
        <v>6456</v>
      </c>
      <c r="D269">
        <v>919602618984</v>
      </c>
      <c r="E269" t="s">
        <v>6457</v>
      </c>
      <c r="F269" t="s">
        <v>346</v>
      </c>
      <c r="G269">
        <v>472226</v>
      </c>
      <c r="H269" s="6">
        <v>45373</v>
      </c>
      <c r="I269" t="s">
        <v>36</v>
      </c>
      <c r="J269">
        <v>2</v>
      </c>
      <c r="K269">
        <v>1428.68</v>
      </c>
    </row>
    <row r="270" spans="1:11" x14ac:dyDescent="0.3">
      <c r="A270">
        <v>2414265</v>
      </c>
      <c r="B270" t="s">
        <v>6971</v>
      </c>
      <c r="C270" t="s">
        <v>6972</v>
      </c>
      <c r="D270">
        <v>910873876162</v>
      </c>
      <c r="E270" t="s">
        <v>6973</v>
      </c>
      <c r="F270" t="s">
        <v>676</v>
      </c>
      <c r="G270">
        <v>6805</v>
      </c>
      <c r="H270" s="6">
        <v>45218</v>
      </c>
      <c r="I270" t="s">
        <v>46</v>
      </c>
      <c r="J270">
        <v>6</v>
      </c>
      <c r="K270">
        <v>571.91999999999996</v>
      </c>
    </row>
    <row r="271" spans="1:11" x14ac:dyDescent="0.3">
      <c r="A271">
        <v>47590944</v>
      </c>
      <c r="B271" t="s">
        <v>7369</v>
      </c>
      <c r="C271" t="s">
        <v>7370</v>
      </c>
      <c r="D271">
        <v>919347957285</v>
      </c>
      <c r="E271" t="s">
        <v>7371</v>
      </c>
      <c r="F271" t="s">
        <v>4659</v>
      </c>
      <c r="G271">
        <v>185673</v>
      </c>
      <c r="H271" s="6">
        <v>45119</v>
      </c>
      <c r="I271" t="s">
        <v>46</v>
      </c>
      <c r="J271">
        <v>19</v>
      </c>
      <c r="K271">
        <v>1163.8399999999999</v>
      </c>
    </row>
    <row r="272" spans="1:11" x14ac:dyDescent="0.3">
      <c r="A272">
        <v>92245432</v>
      </c>
      <c r="B272" t="s">
        <v>3031</v>
      </c>
      <c r="C272" t="s">
        <v>3032</v>
      </c>
      <c r="D272">
        <v>917707886127</v>
      </c>
      <c r="E272" t="s">
        <v>3033</v>
      </c>
      <c r="F272" t="s">
        <v>1371</v>
      </c>
      <c r="G272">
        <v>863697</v>
      </c>
      <c r="H272" s="6">
        <v>45445</v>
      </c>
      <c r="I272" t="s">
        <v>31</v>
      </c>
      <c r="J272">
        <v>12</v>
      </c>
      <c r="K272">
        <v>316.16000000000003</v>
      </c>
    </row>
    <row r="273" spans="1:11" x14ac:dyDescent="0.3">
      <c r="A273">
        <v>43649266</v>
      </c>
      <c r="B273" t="s">
        <v>7525</v>
      </c>
      <c r="C273" t="s">
        <v>7526</v>
      </c>
      <c r="D273">
        <v>912709014809</v>
      </c>
      <c r="E273" t="s">
        <v>7527</v>
      </c>
      <c r="F273" t="s">
        <v>4073</v>
      </c>
      <c r="G273">
        <v>984786</v>
      </c>
      <c r="H273" s="6">
        <v>45365</v>
      </c>
      <c r="I273" t="s">
        <v>36</v>
      </c>
      <c r="J273">
        <v>19</v>
      </c>
      <c r="K273">
        <v>1803.11</v>
      </c>
    </row>
    <row r="274" spans="1:11" x14ac:dyDescent="0.3">
      <c r="A274">
        <v>68941950</v>
      </c>
      <c r="B274" t="s">
        <v>7153</v>
      </c>
      <c r="C274" t="s">
        <v>7154</v>
      </c>
      <c r="D274">
        <v>915646024075</v>
      </c>
      <c r="E274" t="s">
        <v>7155</v>
      </c>
      <c r="F274" t="s">
        <v>5097</v>
      </c>
      <c r="G274">
        <v>856620</v>
      </c>
      <c r="H274" s="6">
        <v>45475</v>
      </c>
      <c r="I274" t="s">
        <v>46</v>
      </c>
      <c r="J274">
        <v>8</v>
      </c>
      <c r="K274">
        <v>210.86</v>
      </c>
    </row>
    <row r="275" spans="1:11" x14ac:dyDescent="0.3">
      <c r="A275">
        <v>30891209</v>
      </c>
      <c r="B275" t="s">
        <v>1655</v>
      </c>
      <c r="C275" t="s">
        <v>1656</v>
      </c>
      <c r="D275">
        <v>913519053638</v>
      </c>
      <c r="E275" t="s">
        <v>1657</v>
      </c>
      <c r="F275" t="s">
        <v>814</v>
      </c>
      <c r="G275">
        <v>347450</v>
      </c>
      <c r="H275" s="6">
        <v>45495</v>
      </c>
      <c r="I275" t="s">
        <v>46</v>
      </c>
      <c r="J275">
        <v>1</v>
      </c>
      <c r="K275">
        <v>1815.35</v>
      </c>
    </row>
    <row r="276" spans="1:11" x14ac:dyDescent="0.3">
      <c r="A276">
        <v>15931134</v>
      </c>
      <c r="B276" t="s">
        <v>755</v>
      </c>
      <c r="C276" t="s">
        <v>756</v>
      </c>
      <c r="D276">
        <v>914061338681</v>
      </c>
      <c r="E276" t="s">
        <v>757</v>
      </c>
      <c r="F276" t="s">
        <v>758</v>
      </c>
      <c r="G276">
        <v>121150</v>
      </c>
      <c r="H276" s="6">
        <v>45361</v>
      </c>
      <c r="I276" t="s">
        <v>36</v>
      </c>
      <c r="J276">
        <v>5</v>
      </c>
      <c r="K276">
        <v>760.9</v>
      </c>
    </row>
    <row r="277" spans="1:11" x14ac:dyDescent="0.3">
      <c r="A277">
        <v>13424885</v>
      </c>
      <c r="B277" t="s">
        <v>1158</v>
      </c>
      <c r="C277" t="s">
        <v>1159</v>
      </c>
      <c r="D277">
        <v>911217455831</v>
      </c>
      <c r="E277" t="s">
        <v>1160</v>
      </c>
      <c r="F277" t="s">
        <v>721</v>
      </c>
      <c r="G277">
        <v>905782</v>
      </c>
      <c r="H277" s="6">
        <v>45305</v>
      </c>
      <c r="I277" t="s">
        <v>31</v>
      </c>
      <c r="J277">
        <v>8</v>
      </c>
      <c r="K277">
        <v>358.46</v>
      </c>
    </row>
    <row r="278" spans="1:11" x14ac:dyDescent="0.3">
      <c r="A278">
        <v>54923640</v>
      </c>
      <c r="B278" t="s">
        <v>7501</v>
      </c>
      <c r="C278" t="s">
        <v>7502</v>
      </c>
      <c r="D278">
        <v>918021641897</v>
      </c>
      <c r="E278" t="s">
        <v>7503</v>
      </c>
      <c r="F278" t="s">
        <v>1553</v>
      </c>
      <c r="G278">
        <v>664697</v>
      </c>
      <c r="H278" s="6">
        <v>45392</v>
      </c>
      <c r="I278" t="s">
        <v>36</v>
      </c>
      <c r="J278">
        <v>15</v>
      </c>
      <c r="K278">
        <v>234.66</v>
      </c>
    </row>
    <row r="279" spans="1:11" x14ac:dyDescent="0.3">
      <c r="A279">
        <v>24153726</v>
      </c>
      <c r="B279" t="s">
        <v>1168</v>
      </c>
      <c r="C279" t="s">
        <v>1169</v>
      </c>
      <c r="D279">
        <v>917096057254</v>
      </c>
      <c r="E279" t="s">
        <v>1170</v>
      </c>
      <c r="F279" t="s">
        <v>62</v>
      </c>
      <c r="G279">
        <v>411944</v>
      </c>
      <c r="H279" s="6">
        <v>45462</v>
      </c>
      <c r="I279" t="s">
        <v>31</v>
      </c>
      <c r="J279">
        <v>16</v>
      </c>
      <c r="K279">
        <v>546.12</v>
      </c>
    </row>
    <row r="280" spans="1:11" x14ac:dyDescent="0.3">
      <c r="A280">
        <v>89418072</v>
      </c>
      <c r="B280" t="s">
        <v>1224</v>
      </c>
      <c r="C280" t="s">
        <v>1225</v>
      </c>
      <c r="D280">
        <v>913488448080</v>
      </c>
      <c r="E280" t="s">
        <v>1226</v>
      </c>
      <c r="F280" t="s">
        <v>365</v>
      </c>
      <c r="G280">
        <v>115200</v>
      </c>
      <c r="H280" s="6">
        <v>45576</v>
      </c>
      <c r="I280" t="s">
        <v>41</v>
      </c>
      <c r="J280">
        <v>18</v>
      </c>
      <c r="K280">
        <v>1748.85</v>
      </c>
    </row>
    <row r="281" spans="1:11" x14ac:dyDescent="0.3">
      <c r="A281">
        <v>68486301</v>
      </c>
      <c r="B281" t="s">
        <v>4095</v>
      </c>
      <c r="C281" t="s">
        <v>4096</v>
      </c>
      <c r="D281">
        <v>913417767361</v>
      </c>
      <c r="E281" t="s">
        <v>4097</v>
      </c>
      <c r="F281" t="s">
        <v>1654</v>
      </c>
      <c r="G281">
        <v>146326</v>
      </c>
      <c r="H281" s="6">
        <v>45042</v>
      </c>
      <c r="I281" t="s">
        <v>36</v>
      </c>
      <c r="J281">
        <v>10</v>
      </c>
      <c r="K281">
        <v>205.49</v>
      </c>
    </row>
    <row r="282" spans="1:11" x14ac:dyDescent="0.3">
      <c r="A282">
        <v>81605722</v>
      </c>
      <c r="B282" t="s">
        <v>3870</v>
      </c>
      <c r="C282" t="s">
        <v>3871</v>
      </c>
      <c r="D282">
        <v>910620947151</v>
      </c>
      <c r="E282" t="s">
        <v>3872</v>
      </c>
      <c r="F282" t="s">
        <v>1580</v>
      </c>
      <c r="G282">
        <v>610584</v>
      </c>
      <c r="H282" s="6">
        <v>45248</v>
      </c>
      <c r="I282" t="s">
        <v>41</v>
      </c>
      <c r="J282">
        <v>15</v>
      </c>
      <c r="K282">
        <v>856.01</v>
      </c>
    </row>
    <row r="283" spans="1:11" x14ac:dyDescent="0.3">
      <c r="A283">
        <v>68692574</v>
      </c>
      <c r="B283" t="s">
        <v>6212</v>
      </c>
      <c r="C283" t="s">
        <v>6213</v>
      </c>
      <c r="D283">
        <v>913040173063</v>
      </c>
      <c r="E283" t="s">
        <v>6214</v>
      </c>
      <c r="F283" t="s">
        <v>1022</v>
      </c>
      <c r="G283">
        <v>841899</v>
      </c>
      <c r="H283" s="6">
        <v>45511</v>
      </c>
      <c r="I283" t="s">
        <v>36</v>
      </c>
      <c r="J283">
        <v>13</v>
      </c>
      <c r="K283">
        <v>1503.93</v>
      </c>
    </row>
    <row r="284" spans="1:11" x14ac:dyDescent="0.3">
      <c r="A284">
        <v>81932548</v>
      </c>
      <c r="B284" t="s">
        <v>488</v>
      </c>
      <c r="C284" t="s">
        <v>489</v>
      </c>
      <c r="D284">
        <v>914157659941</v>
      </c>
      <c r="E284" t="s">
        <v>490</v>
      </c>
      <c r="F284" t="s">
        <v>491</v>
      </c>
      <c r="G284">
        <v>439705</v>
      </c>
      <c r="H284" s="6">
        <v>45596</v>
      </c>
      <c r="I284" t="s">
        <v>31</v>
      </c>
      <c r="J284">
        <v>12</v>
      </c>
      <c r="K284">
        <v>1508.41</v>
      </c>
    </row>
    <row r="285" spans="1:11" x14ac:dyDescent="0.3">
      <c r="A285">
        <v>87889031</v>
      </c>
      <c r="B285" t="s">
        <v>2740</v>
      </c>
      <c r="C285" t="s">
        <v>2741</v>
      </c>
      <c r="D285">
        <v>917499048288</v>
      </c>
      <c r="E285" t="s">
        <v>2742</v>
      </c>
      <c r="F285" t="s">
        <v>737</v>
      </c>
      <c r="G285">
        <v>48081</v>
      </c>
      <c r="H285" s="6">
        <v>45087</v>
      </c>
      <c r="I285" t="s">
        <v>41</v>
      </c>
      <c r="J285">
        <v>18</v>
      </c>
      <c r="K285">
        <v>836.6</v>
      </c>
    </row>
    <row r="286" spans="1:11" x14ac:dyDescent="0.3">
      <c r="A286">
        <v>75892474</v>
      </c>
      <c r="B286" t="s">
        <v>3739</v>
      </c>
      <c r="C286" t="s">
        <v>3740</v>
      </c>
      <c r="D286">
        <v>915850794587</v>
      </c>
      <c r="E286" t="s">
        <v>3741</v>
      </c>
      <c r="F286" t="s">
        <v>342</v>
      </c>
      <c r="G286">
        <v>353826</v>
      </c>
      <c r="H286" s="6">
        <v>45165</v>
      </c>
      <c r="I286" t="s">
        <v>46</v>
      </c>
      <c r="J286">
        <v>17</v>
      </c>
      <c r="K286">
        <v>564.89</v>
      </c>
    </row>
    <row r="287" spans="1:11" x14ac:dyDescent="0.3">
      <c r="A287">
        <v>25706121</v>
      </c>
      <c r="B287" t="s">
        <v>2640</v>
      </c>
      <c r="C287" t="s">
        <v>2641</v>
      </c>
      <c r="D287">
        <v>918493699952</v>
      </c>
      <c r="E287" t="s">
        <v>2642</v>
      </c>
      <c r="F287" t="s">
        <v>234</v>
      </c>
      <c r="G287">
        <v>466303</v>
      </c>
      <c r="H287" s="6">
        <v>45354</v>
      </c>
      <c r="I287" t="s">
        <v>31</v>
      </c>
      <c r="J287">
        <v>12</v>
      </c>
      <c r="K287">
        <v>1453.68</v>
      </c>
    </row>
    <row r="288" spans="1:11" x14ac:dyDescent="0.3">
      <c r="A288">
        <v>22822088</v>
      </c>
      <c r="B288" t="s">
        <v>6602</v>
      </c>
      <c r="C288" t="s">
        <v>6603</v>
      </c>
      <c r="D288">
        <v>910218037411</v>
      </c>
      <c r="E288" t="s">
        <v>6604</v>
      </c>
      <c r="F288" t="s">
        <v>97</v>
      </c>
      <c r="G288">
        <v>748122</v>
      </c>
      <c r="H288" s="6">
        <v>45143</v>
      </c>
      <c r="I288" t="s">
        <v>46</v>
      </c>
      <c r="J288">
        <v>11</v>
      </c>
      <c r="K288">
        <v>293.88</v>
      </c>
    </row>
    <row r="289" spans="1:11" x14ac:dyDescent="0.3">
      <c r="A289">
        <v>79369660</v>
      </c>
      <c r="B289" t="s">
        <v>2004</v>
      </c>
      <c r="C289" t="s">
        <v>2005</v>
      </c>
      <c r="D289">
        <v>918612602657</v>
      </c>
      <c r="E289" t="s">
        <v>2006</v>
      </c>
      <c r="F289" t="s">
        <v>902</v>
      </c>
      <c r="G289">
        <v>782515</v>
      </c>
      <c r="H289" s="6">
        <v>45271</v>
      </c>
      <c r="I289" t="s">
        <v>31</v>
      </c>
      <c r="J289">
        <v>13</v>
      </c>
      <c r="K289">
        <v>1085.69</v>
      </c>
    </row>
    <row r="290" spans="1:11" x14ac:dyDescent="0.3">
      <c r="A290">
        <v>49457685</v>
      </c>
      <c r="B290" t="s">
        <v>3240</v>
      </c>
      <c r="C290" t="s">
        <v>3241</v>
      </c>
      <c r="D290">
        <v>918753883807</v>
      </c>
      <c r="E290" t="s">
        <v>3242</v>
      </c>
      <c r="F290" t="s">
        <v>613</v>
      </c>
      <c r="G290">
        <v>464123</v>
      </c>
      <c r="H290" s="6">
        <v>45229</v>
      </c>
      <c r="I290" t="s">
        <v>36</v>
      </c>
      <c r="J290">
        <v>10</v>
      </c>
      <c r="K290">
        <v>487.34</v>
      </c>
    </row>
    <row r="291" spans="1:11" x14ac:dyDescent="0.3">
      <c r="A291">
        <v>2903620</v>
      </c>
      <c r="B291" t="s">
        <v>7396</v>
      </c>
      <c r="C291" t="s">
        <v>7397</v>
      </c>
      <c r="D291">
        <v>910991674238</v>
      </c>
      <c r="E291" t="s">
        <v>7398</v>
      </c>
      <c r="F291" t="s">
        <v>2413</v>
      </c>
      <c r="G291">
        <v>495945</v>
      </c>
      <c r="H291" s="6">
        <v>45423</v>
      </c>
      <c r="I291" t="s">
        <v>46</v>
      </c>
      <c r="J291">
        <v>11</v>
      </c>
      <c r="K291">
        <v>1815.06</v>
      </c>
    </row>
    <row r="292" spans="1:11" x14ac:dyDescent="0.3">
      <c r="A292">
        <v>95856869</v>
      </c>
      <c r="B292" t="s">
        <v>558</v>
      </c>
      <c r="C292" t="s">
        <v>559</v>
      </c>
      <c r="D292">
        <v>914932348174</v>
      </c>
      <c r="E292" t="s">
        <v>560</v>
      </c>
      <c r="F292" t="s">
        <v>561</v>
      </c>
      <c r="G292">
        <v>650085</v>
      </c>
      <c r="H292" s="6">
        <v>45359</v>
      </c>
      <c r="I292" t="s">
        <v>46</v>
      </c>
      <c r="J292">
        <v>12</v>
      </c>
      <c r="K292">
        <v>531.83000000000004</v>
      </c>
    </row>
    <row r="293" spans="1:11" x14ac:dyDescent="0.3">
      <c r="A293">
        <v>26285589</v>
      </c>
      <c r="B293" t="s">
        <v>1006</v>
      </c>
      <c r="C293" t="s">
        <v>1007</v>
      </c>
      <c r="D293">
        <v>914948508183</v>
      </c>
      <c r="E293" t="s">
        <v>1008</v>
      </c>
      <c r="F293" t="s">
        <v>462</v>
      </c>
      <c r="G293">
        <v>962533</v>
      </c>
      <c r="H293" s="6">
        <v>45594</v>
      </c>
      <c r="I293" t="s">
        <v>46</v>
      </c>
      <c r="J293">
        <v>15</v>
      </c>
      <c r="K293">
        <v>535.12</v>
      </c>
    </row>
    <row r="294" spans="1:11" x14ac:dyDescent="0.3">
      <c r="A294">
        <v>93699264</v>
      </c>
      <c r="B294" t="s">
        <v>1772</v>
      </c>
      <c r="C294" t="s">
        <v>1773</v>
      </c>
      <c r="D294">
        <v>912273731670</v>
      </c>
      <c r="E294" t="s">
        <v>1774</v>
      </c>
      <c r="F294" t="s">
        <v>109</v>
      </c>
      <c r="G294">
        <v>527137</v>
      </c>
      <c r="H294" s="6">
        <v>45213</v>
      </c>
      <c r="I294" t="s">
        <v>36</v>
      </c>
      <c r="J294">
        <v>17</v>
      </c>
      <c r="K294">
        <v>1846.48</v>
      </c>
    </row>
    <row r="295" spans="1:11" x14ac:dyDescent="0.3">
      <c r="A295">
        <v>76533277</v>
      </c>
      <c r="B295" t="s">
        <v>4602</v>
      </c>
      <c r="C295" t="s">
        <v>4603</v>
      </c>
      <c r="D295">
        <v>911084917852</v>
      </c>
      <c r="E295" t="s">
        <v>4604</v>
      </c>
      <c r="F295" t="s">
        <v>1104</v>
      </c>
      <c r="G295">
        <v>912071</v>
      </c>
      <c r="H295" s="6">
        <v>45210</v>
      </c>
      <c r="I295" t="s">
        <v>46</v>
      </c>
      <c r="J295">
        <v>16</v>
      </c>
      <c r="K295">
        <v>1857.65</v>
      </c>
    </row>
    <row r="296" spans="1:11" x14ac:dyDescent="0.3">
      <c r="A296">
        <v>44223796</v>
      </c>
      <c r="B296" t="s">
        <v>2111</v>
      </c>
      <c r="C296" t="s">
        <v>2112</v>
      </c>
      <c r="D296">
        <v>910380300612</v>
      </c>
      <c r="E296" t="s">
        <v>2113</v>
      </c>
      <c r="F296" t="s">
        <v>306</v>
      </c>
      <c r="G296">
        <v>41954</v>
      </c>
      <c r="H296" s="6">
        <v>45093</v>
      </c>
      <c r="I296" t="s">
        <v>41</v>
      </c>
      <c r="J296">
        <v>16</v>
      </c>
      <c r="K296">
        <v>1449.84</v>
      </c>
    </row>
    <row r="297" spans="1:11" x14ac:dyDescent="0.3">
      <c r="A297">
        <v>15043066</v>
      </c>
      <c r="B297" t="s">
        <v>1955</v>
      </c>
      <c r="C297" t="s">
        <v>1956</v>
      </c>
      <c r="D297">
        <v>914631697976</v>
      </c>
      <c r="E297" t="s">
        <v>1957</v>
      </c>
      <c r="F297" t="s">
        <v>598</v>
      </c>
      <c r="G297">
        <v>707096</v>
      </c>
      <c r="H297" s="6">
        <v>45334</v>
      </c>
      <c r="I297" t="s">
        <v>36</v>
      </c>
      <c r="J297">
        <v>2</v>
      </c>
      <c r="K297">
        <v>1748.41</v>
      </c>
    </row>
    <row r="298" spans="1:11" x14ac:dyDescent="0.3">
      <c r="A298">
        <v>42514124</v>
      </c>
      <c r="B298" t="s">
        <v>4429</v>
      </c>
      <c r="C298" t="s">
        <v>4430</v>
      </c>
      <c r="D298">
        <v>911511639311</v>
      </c>
      <c r="E298" t="s">
        <v>4431</v>
      </c>
      <c r="F298" t="s">
        <v>3897</v>
      </c>
      <c r="G298">
        <v>107629</v>
      </c>
      <c r="H298" s="6">
        <v>45056</v>
      </c>
      <c r="I298" t="s">
        <v>36</v>
      </c>
      <c r="J298">
        <v>7</v>
      </c>
      <c r="K298">
        <v>1958.97</v>
      </c>
    </row>
    <row r="299" spans="1:11" x14ac:dyDescent="0.3">
      <c r="A299">
        <v>35237846</v>
      </c>
      <c r="B299" t="s">
        <v>1409</v>
      </c>
      <c r="C299" t="s">
        <v>1410</v>
      </c>
      <c r="D299">
        <v>914233248210</v>
      </c>
      <c r="E299" t="s">
        <v>1411</v>
      </c>
      <c r="F299" t="s">
        <v>369</v>
      </c>
      <c r="G299">
        <v>546699</v>
      </c>
      <c r="H299" s="6">
        <v>45180</v>
      </c>
      <c r="I299" t="s">
        <v>31</v>
      </c>
      <c r="J299">
        <v>20</v>
      </c>
      <c r="K299">
        <v>1968.65</v>
      </c>
    </row>
    <row r="300" spans="1:11" x14ac:dyDescent="0.3">
      <c r="A300">
        <v>75674671</v>
      </c>
      <c r="B300" t="s">
        <v>3270</v>
      </c>
      <c r="C300" t="s">
        <v>3271</v>
      </c>
      <c r="D300">
        <v>918184540796</v>
      </c>
      <c r="E300" t="s">
        <v>3272</v>
      </c>
      <c r="F300" t="s">
        <v>1371</v>
      </c>
      <c r="G300">
        <v>851131</v>
      </c>
      <c r="H300" s="6">
        <v>45383</v>
      </c>
      <c r="I300" t="s">
        <v>46</v>
      </c>
      <c r="J300">
        <v>13</v>
      </c>
      <c r="K300">
        <v>1085.52</v>
      </c>
    </row>
    <row r="301" spans="1:11" x14ac:dyDescent="0.3">
      <c r="A301">
        <v>90696847</v>
      </c>
      <c r="B301" t="s">
        <v>3919</v>
      </c>
      <c r="C301" t="s">
        <v>3920</v>
      </c>
      <c r="D301">
        <v>915378909010</v>
      </c>
      <c r="E301" t="s">
        <v>3921</v>
      </c>
      <c r="F301" t="s">
        <v>338</v>
      </c>
      <c r="G301">
        <v>695228</v>
      </c>
      <c r="H301" s="6">
        <v>45188</v>
      </c>
      <c r="I301" t="s">
        <v>41</v>
      </c>
      <c r="J301">
        <v>6</v>
      </c>
      <c r="K301">
        <v>934.37</v>
      </c>
    </row>
    <row r="302" spans="1:11" x14ac:dyDescent="0.3">
      <c r="A302">
        <v>64906311</v>
      </c>
      <c r="B302" t="s">
        <v>2752</v>
      </c>
      <c r="C302" t="s">
        <v>2753</v>
      </c>
      <c r="D302">
        <v>912253335610</v>
      </c>
      <c r="E302" t="s">
        <v>2754</v>
      </c>
      <c r="F302" t="s">
        <v>1212</v>
      </c>
      <c r="G302">
        <v>417724</v>
      </c>
      <c r="H302" s="6">
        <v>45499</v>
      </c>
      <c r="I302" t="s">
        <v>36</v>
      </c>
      <c r="J302">
        <v>10</v>
      </c>
      <c r="K302">
        <v>1124.25</v>
      </c>
    </row>
    <row r="303" spans="1:11" x14ac:dyDescent="0.3">
      <c r="A303">
        <v>4439806</v>
      </c>
      <c r="B303" t="s">
        <v>2105</v>
      </c>
      <c r="C303" t="s">
        <v>2106</v>
      </c>
      <c r="D303">
        <v>912826946272</v>
      </c>
      <c r="E303" t="s">
        <v>2107</v>
      </c>
      <c r="F303" t="s">
        <v>1925</v>
      </c>
      <c r="G303">
        <v>838796</v>
      </c>
      <c r="H303" s="6">
        <v>45401</v>
      </c>
      <c r="I303" t="s">
        <v>46</v>
      </c>
      <c r="J303">
        <v>7</v>
      </c>
      <c r="K303">
        <v>790.59</v>
      </c>
    </row>
    <row r="304" spans="1:11" x14ac:dyDescent="0.3">
      <c r="A304">
        <v>92636025</v>
      </c>
      <c r="B304" t="s">
        <v>3910</v>
      </c>
      <c r="C304" t="s">
        <v>3911</v>
      </c>
      <c r="D304">
        <v>918849874792</v>
      </c>
      <c r="E304" t="s">
        <v>3912</v>
      </c>
      <c r="F304" t="s">
        <v>838</v>
      </c>
      <c r="G304">
        <v>292276</v>
      </c>
      <c r="H304" s="6">
        <v>45559</v>
      </c>
      <c r="I304" t="s">
        <v>36</v>
      </c>
      <c r="J304">
        <v>14</v>
      </c>
      <c r="K304">
        <v>1563.87</v>
      </c>
    </row>
    <row r="305" spans="1:11" x14ac:dyDescent="0.3">
      <c r="A305">
        <v>21658322</v>
      </c>
      <c r="B305" t="s">
        <v>971</v>
      </c>
      <c r="C305" t="s">
        <v>972</v>
      </c>
      <c r="D305">
        <v>912216367658</v>
      </c>
      <c r="E305" t="s">
        <v>973</v>
      </c>
      <c r="F305" t="s">
        <v>188</v>
      </c>
      <c r="G305">
        <v>216235</v>
      </c>
      <c r="H305" s="6">
        <v>45502</v>
      </c>
      <c r="I305" t="s">
        <v>41</v>
      </c>
      <c r="J305">
        <v>5</v>
      </c>
      <c r="K305">
        <v>1416.06</v>
      </c>
    </row>
    <row r="306" spans="1:11" x14ac:dyDescent="0.3">
      <c r="A306">
        <v>17287733</v>
      </c>
      <c r="B306" t="s">
        <v>1985</v>
      </c>
      <c r="C306" t="s">
        <v>1986</v>
      </c>
      <c r="D306">
        <v>915241154906</v>
      </c>
      <c r="E306" t="s">
        <v>1987</v>
      </c>
      <c r="F306" t="s">
        <v>377</v>
      </c>
      <c r="G306">
        <v>410335</v>
      </c>
      <c r="H306" s="6">
        <v>45409</v>
      </c>
      <c r="I306" t="s">
        <v>31</v>
      </c>
      <c r="J306">
        <v>12</v>
      </c>
      <c r="K306">
        <v>1897.84</v>
      </c>
    </row>
    <row r="307" spans="1:11" x14ac:dyDescent="0.3">
      <c r="A307">
        <v>21786873</v>
      </c>
      <c r="B307" t="s">
        <v>5809</v>
      </c>
      <c r="C307" t="s">
        <v>5810</v>
      </c>
      <c r="D307">
        <v>916298063344</v>
      </c>
      <c r="E307" t="s">
        <v>5811</v>
      </c>
      <c r="F307" t="s">
        <v>1042</v>
      </c>
      <c r="G307">
        <v>297685</v>
      </c>
      <c r="H307" s="6">
        <v>45358</v>
      </c>
      <c r="I307" t="s">
        <v>41</v>
      </c>
      <c r="J307">
        <v>3</v>
      </c>
      <c r="K307">
        <v>1600.68</v>
      </c>
    </row>
    <row r="308" spans="1:11" x14ac:dyDescent="0.3">
      <c r="A308">
        <v>62971413</v>
      </c>
      <c r="B308" t="s">
        <v>5134</v>
      </c>
      <c r="C308" t="s">
        <v>5135</v>
      </c>
      <c r="D308">
        <v>916320225850</v>
      </c>
      <c r="E308" t="s">
        <v>5136</v>
      </c>
      <c r="F308" t="s">
        <v>633</v>
      </c>
      <c r="G308">
        <v>853732</v>
      </c>
      <c r="H308" s="6">
        <v>45201</v>
      </c>
      <c r="I308" t="s">
        <v>36</v>
      </c>
      <c r="J308">
        <v>18</v>
      </c>
      <c r="K308">
        <v>835.09</v>
      </c>
    </row>
    <row r="309" spans="1:11" x14ac:dyDescent="0.3">
      <c r="A309">
        <v>55552600</v>
      </c>
      <c r="B309" t="s">
        <v>1929</v>
      </c>
      <c r="C309" t="s">
        <v>1930</v>
      </c>
      <c r="D309">
        <v>911193411909</v>
      </c>
      <c r="E309" t="s">
        <v>1931</v>
      </c>
      <c r="F309" t="s">
        <v>1893</v>
      </c>
      <c r="G309">
        <v>81284</v>
      </c>
      <c r="H309" s="6">
        <v>45595</v>
      </c>
      <c r="I309" t="s">
        <v>41</v>
      </c>
      <c r="J309">
        <v>14</v>
      </c>
      <c r="K309">
        <v>1412.54</v>
      </c>
    </row>
    <row r="310" spans="1:11" x14ac:dyDescent="0.3">
      <c r="A310">
        <v>46023497</v>
      </c>
      <c r="B310" t="s">
        <v>7714</v>
      </c>
      <c r="C310" t="s">
        <v>7715</v>
      </c>
      <c r="D310">
        <v>917679715905</v>
      </c>
      <c r="E310" t="s">
        <v>7716</v>
      </c>
      <c r="F310" t="s">
        <v>794</v>
      </c>
      <c r="G310">
        <v>31910</v>
      </c>
      <c r="H310" s="6">
        <v>45427</v>
      </c>
      <c r="I310" t="s">
        <v>31</v>
      </c>
      <c r="J310">
        <v>12</v>
      </c>
      <c r="K310">
        <v>1856.92</v>
      </c>
    </row>
    <row r="311" spans="1:11" x14ac:dyDescent="0.3">
      <c r="A311">
        <v>90586443</v>
      </c>
      <c r="B311" t="s">
        <v>6004</v>
      </c>
      <c r="C311" t="s">
        <v>6005</v>
      </c>
      <c r="D311">
        <v>910869942878</v>
      </c>
      <c r="E311" t="s">
        <v>6006</v>
      </c>
      <c r="F311" t="s">
        <v>887</v>
      </c>
      <c r="G311">
        <v>46985</v>
      </c>
      <c r="H311" s="6">
        <v>45168</v>
      </c>
      <c r="I311" t="s">
        <v>46</v>
      </c>
      <c r="J311">
        <v>2</v>
      </c>
      <c r="K311">
        <v>1637.32</v>
      </c>
    </row>
    <row r="312" spans="1:11" x14ac:dyDescent="0.3">
      <c r="A312">
        <v>70543108</v>
      </c>
      <c r="B312" t="s">
        <v>6539</v>
      </c>
      <c r="C312" t="s">
        <v>6540</v>
      </c>
      <c r="D312">
        <v>918916514633</v>
      </c>
      <c r="E312" t="s">
        <v>6541</v>
      </c>
      <c r="F312" t="s">
        <v>1255</v>
      </c>
      <c r="G312">
        <v>573783</v>
      </c>
      <c r="H312" s="6">
        <v>45555</v>
      </c>
      <c r="I312" t="s">
        <v>41</v>
      </c>
      <c r="J312">
        <v>6</v>
      </c>
      <c r="K312">
        <v>1354.97</v>
      </c>
    </row>
    <row r="313" spans="1:11" x14ac:dyDescent="0.3">
      <c r="A313">
        <v>89531595</v>
      </c>
      <c r="B313" t="s">
        <v>4678</v>
      </c>
      <c r="C313" t="s">
        <v>4679</v>
      </c>
      <c r="D313">
        <v>914682859844</v>
      </c>
      <c r="E313" t="s">
        <v>4680</v>
      </c>
      <c r="F313" t="s">
        <v>934</v>
      </c>
      <c r="G313">
        <v>894540</v>
      </c>
      <c r="H313" s="6">
        <v>45151</v>
      </c>
      <c r="I313" t="s">
        <v>41</v>
      </c>
      <c r="J313">
        <v>6</v>
      </c>
      <c r="K313">
        <v>1385.2</v>
      </c>
    </row>
    <row r="314" spans="1:11" x14ac:dyDescent="0.3">
      <c r="A314">
        <v>14167111</v>
      </c>
      <c r="B314" t="s">
        <v>1070</v>
      </c>
      <c r="C314" t="s">
        <v>1071</v>
      </c>
      <c r="D314">
        <v>917717664768</v>
      </c>
      <c r="E314" t="s">
        <v>1072</v>
      </c>
      <c r="F314" t="s">
        <v>270</v>
      </c>
      <c r="G314">
        <v>21360</v>
      </c>
      <c r="H314" s="6">
        <v>45141</v>
      </c>
      <c r="I314" t="s">
        <v>46</v>
      </c>
      <c r="J314">
        <v>18</v>
      </c>
      <c r="K314">
        <v>963.9</v>
      </c>
    </row>
    <row r="315" spans="1:11" x14ac:dyDescent="0.3">
      <c r="A315">
        <v>4789829</v>
      </c>
      <c r="B315" t="s">
        <v>5215</v>
      </c>
      <c r="C315" t="s">
        <v>5216</v>
      </c>
      <c r="D315">
        <v>911177117983</v>
      </c>
      <c r="E315" t="s">
        <v>5217</v>
      </c>
      <c r="F315" t="s">
        <v>1309</v>
      </c>
      <c r="G315">
        <v>313467</v>
      </c>
      <c r="H315" s="6">
        <v>45598</v>
      </c>
      <c r="I315" t="s">
        <v>41</v>
      </c>
      <c r="J315">
        <v>6</v>
      </c>
      <c r="K315">
        <v>229.76</v>
      </c>
    </row>
    <row r="316" spans="1:11" x14ac:dyDescent="0.3">
      <c r="A316">
        <v>82770142</v>
      </c>
      <c r="B316" t="s">
        <v>2935</v>
      </c>
      <c r="C316" t="s">
        <v>2936</v>
      </c>
      <c r="D316">
        <v>915482011794</v>
      </c>
      <c r="E316" t="s">
        <v>2937</v>
      </c>
      <c r="F316" t="s">
        <v>263</v>
      </c>
      <c r="G316">
        <v>719292</v>
      </c>
      <c r="H316" s="6">
        <v>45543</v>
      </c>
      <c r="I316" t="s">
        <v>46</v>
      </c>
      <c r="J316">
        <v>2</v>
      </c>
      <c r="K316">
        <v>1834.58</v>
      </c>
    </row>
    <row r="317" spans="1:11" x14ac:dyDescent="0.3">
      <c r="A317">
        <v>46828932</v>
      </c>
      <c r="B317" t="s">
        <v>6383</v>
      </c>
      <c r="C317" t="s">
        <v>6384</v>
      </c>
      <c r="D317">
        <v>918440410773</v>
      </c>
      <c r="E317" t="s">
        <v>6385</v>
      </c>
      <c r="F317" t="s">
        <v>1130</v>
      </c>
      <c r="G317">
        <v>878564</v>
      </c>
      <c r="H317" s="6">
        <v>45046</v>
      </c>
      <c r="I317" t="s">
        <v>31</v>
      </c>
      <c r="J317">
        <v>4</v>
      </c>
      <c r="K317">
        <v>391.22</v>
      </c>
    </row>
    <row r="318" spans="1:11" x14ac:dyDescent="0.3">
      <c r="A318">
        <v>8734819</v>
      </c>
      <c r="B318" t="s">
        <v>2493</v>
      </c>
      <c r="C318" t="s">
        <v>2494</v>
      </c>
      <c r="D318">
        <v>912461408251</v>
      </c>
      <c r="E318" t="s">
        <v>2495</v>
      </c>
      <c r="F318" t="s">
        <v>1720</v>
      </c>
      <c r="G318">
        <v>150558</v>
      </c>
      <c r="H318" s="6">
        <v>45241</v>
      </c>
      <c r="I318" t="s">
        <v>46</v>
      </c>
      <c r="J318">
        <v>13</v>
      </c>
      <c r="K318">
        <v>1466.9</v>
      </c>
    </row>
    <row r="319" spans="1:11" x14ac:dyDescent="0.3">
      <c r="A319">
        <v>76020843</v>
      </c>
      <c r="B319" t="s">
        <v>7552</v>
      </c>
      <c r="C319" t="s">
        <v>7553</v>
      </c>
      <c r="D319">
        <v>915558404725</v>
      </c>
      <c r="E319" t="s">
        <v>7554</v>
      </c>
      <c r="F319" t="s">
        <v>1012</v>
      </c>
      <c r="G319">
        <v>619007</v>
      </c>
      <c r="H319" s="6">
        <v>45468</v>
      </c>
      <c r="I319" t="s">
        <v>41</v>
      </c>
      <c r="J319">
        <v>6</v>
      </c>
      <c r="K319">
        <v>784.7</v>
      </c>
    </row>
    <row r="320" spans="1:11" x14ac:dyDescent="0.3">
      <c r="A320">
        <v>74761384</v>
      </c>
      <c r="B320" t="s">
        <v>5281</v>
      </c>
      <c r="C320" t="s">
        <v>5282</v>
      </c>
      <c r="D320">
        <v>910532541646</v>
      </c>
      <c r="E320" t="s">
        <v>5283</v>
      </c>
      <c r="F320" t="s">
        <v>1239</v>
      </c>
      <c r="G320">
        <v>751611</v>
      </c>
      <c r="H320" s="6">
        <v>45592</v>
      </c>
      <c r="I320" t="s">
        <v>31</v>
      </c>
      <c r="J320">
        <v>12</v>
      </c>
      <c r="K320">
        <v>1550.37</v>
      </c>
    </row>
    <row r="321" spans="1:11" x14ac:dyDescent="0.3">
      <c r="A321">
        <v>97141762</v>
      </c>
      <c r="B321" t="s">
        <v>7156</v>
      </c>
      <c r="C321" t="s">
        <v>7157</v>
      </c>
      <c r="D321">
        <v>913132197970</v>
      </c>
      <c r="E321" t="s">
        <v>7158</v>
      </c>
      <c r="F321" t="s">
        <v>2010</v>
      </c>
      <c r="G321">
        <v>841879</v>
      </c>
      <c r="H321" s="6">
        <v>45501</v>
      </c>
      <c r="I321" t="s">
        <v>41</v>
      </c>
      <c r="J321">
        <v>2</v>
      </c>
      <c r="K321">
        <v>1513.8</v>
      </c>
    </row>
    <row r="322" spans="1:11" x14ac:dyDescent="0.3">
      <c r="A322">
        <v>6291143</v>
      </c>
      <c r="B322" t="s">
        <v>459</v>
      </c>
      <c r="C322" t="s">
        <v>460</v>
      </c>
      <c r="D322">
        <v>917842043541</v>
      </c>
      <c r="E322" t="s">
        <v>461</v>
      </c>
      <c r="F322" t="s">
        <v>462</v>
      </c>
      <c r="G322">
        <v>135844</v>
      </c>
      <c r="H322" s="6">
        <v>45143</v>
      </c>
      <c r="I322" t="s">
        <v>36</v>
      </c>
      <c r="J322">
        <v>19</v>
      </c>
      <c r="K322">
        <v>1934.37</v>
      </c>
    </row>
    <row r="323" spans="1:11" x14ac:dyDescent="0.3">
      <c r="A323">
        <v>76971644</v>
      </c>
      <c r="B323" t="s">
        <v>4255</v>
      </c>
      <c r="C323" t="s">
        <v>4256</v>
      </c>
      <c r="D323">
        <v>918326420171</v>
      </c>
      <c r="E323" t="s">
        <v>4257</v>
      </c>
      <c r="F323" t="s">
        <v>405</v>
      </c>
      <c r="G323">
        <v>796020</v>
      </c>
      <c r="H323" s="6">
        <v>45555</v>
      </c>
      <c r="I323" t="s">
        <v>36</v>
      </c>
      <c r="J323">
        <v>20</v>
      </c>
      <c r="K323">
        <v>1812.27</v>
      </c>
    </row>
    <row r="324" spans="1:11" x14ac:dyDescent="0.3">
      <c r="A324">
        <v>42797397</v>
      </c>
      <c r="B324" t="s">
        <v>4591</v>
      </c>
      <c r="C324" t="s">
        <v>4592</v>
      </c>
      <c r="D324">
        <v>918446664143</v>
      </c>
      <c r="E324" t="s">
        <v>4593</v>
      </c>
      <c r="F324" t="s">
        <v>274</v>
      </c>
      <c r="G324">
        <v>518798</v>
      </c>
      <c r="H324" s="6">
        <v>45054</v>
      </c>
      <c r="I324" t="s">
        <v>31</v>
      </c>
      <c r="J324">
        <v>8</v>
      </c>
      <c r="K324">
        <v>640.54</v>
      </c>
    </row>
    <row r="325" spans="1:11" x14ac:dyDescent="0.3">
      <c r="A325">
        <v>12500465</v>
      </c>
      <c r="B325" t="s">
        <v>7016</v>
      </c>
      <c r="C325" t="s">
        <v>7017</v>
      </c>
      <c r="D325">
        <v>919587872756</v>
      </c>
      <c r="E325" t="s">
        <v>7018</v>
      </c>
      <c r="F325" t="s">
        <v>6629</v>
      </c>
      <c r="G325">
        <v>368657</v>
      </c>
      <c r="H325" s="6">
        <v>45204</v>
      </c>
      <c r="I325" t="s">
        <v>31</v>
      </c>
      <c r="J325">
        <v>14</v>
      </c>
      <c r="K325">
        <v>1758.5</v>
      </c>
    </row>
    <row r="326" spans="1:11" x14ac:dyDescent="0.3">
      <c r="A326">
        <v>47206881</v>
      </c>
      <c r="B326" t="s">
        <v>3155</v>
      </c>
      <c r="C326" t="s">
        <v>3156</v>
      </c>
      <c r="D326">
        <v>913058120333</v>
      </c>
      <c r="E326" t="s">
        <v>3157</v>
      </c>
      <c r="F326" t="s">
        <v>164</v>
      </c>
      <c r="G326">
        <v>396198</v>
      </c>
      <c r="H326" s="6">
        <v>45497</v>
      </c>
      <c r="I326" t="s">
        <v>31</v>
      </c>
      <c r="J326">
        <v>3</v>
      </c>
      <c r="K326">
        <v>929.72</v>
      </c>
    </row>
    <row r="327" spans="1:11" x14ac:dyDescent="0.3">
      <c r="A327">
        <v>41878908</v>
      </c>
      <c r="B327" t="s">
        <v>7468</v>
      </c>
      <c r="C327" t="s">
        <v>7469</v>
      </c>
      <c r="D327">
        <v>911847381123</v>
      </c>
      <c r="E327" t="s">
        <v>7470</v>
      </c>
      <c r="F327" t="s">
        <v>1391</v>
      </c>
      <c r="G327">
        <v>376225</v>
      </c>
      <c r="H327" s="6">
        <v>45443</v>
      </c>
      <c r="I327" t="s">
        <v>31</v>
      </c>
      <c r="J327">
        <v>6</v>
      </c>
      <c r="K327">
        <v>390.11</v>
      </c>
    </row>
    <row r="328" spans="1:11" x14ac:dyDescent="0.3">
      <c r="A328">
        <v>25665997</v>
      </c>
      <c r="B328" t="s">
        <v>2477</v>
      </c>
      <c r="C328" t="s">
        <v>2478</v>
      </c>
      <c r="D328">
        <v>911225729546</v>
      </c>
      <c r="E328" t="s">
        <v>2479</v>
      </c>
      <c r="F328" t="s">
        <v>472</v>
      </c>
      <c r="G328">
        <v>684302</v>
      </c>
      <c r="H328" s="6">
        <v>45525</v>
      </c>
      <c r="I328" t="s">
        <v>41</v>
      </c>
      <c r="J328">
        <v>3</v>
      </c>
      <c r="K328">
        <v>1188.1600000000001</v>
      </c>
    </row>
    <row r="329" spans="1:11" x14ac:dyDescent="0.3">
      <c r="A329">
        <v>63262519</v>
      </c>
      <c r="B329" t="s">
        <v>260</v>
      </c>
      <c r="C329" t="s">
        <v>261</v>
      </c>
      <c r="D329">
        <v>912022513666</v>
      </c>
      <c r="E329" t="s">
        <v>262</v>
      </c>
      <c r="F329" t="s">
        <v>263</v>
      </c>
      <c r="G329">
        <v>681242</v>
      </c>
      <c r="H329" s="6">
        <v>45343</v>
      </c>
      <c r="I329" t="s">
        <v>41</v>
      </c>
      <c r="J329">
        <v>10</v>
      </c>
      <c r="K329">
        <v>607.45000000000005</v>
      </c>
    </row>
    <row r="330" spans="1:11" x14ac:dyDescent="0.3">
      <c r="A330">
        <v>82032191</v>
      </c>
      <c r="B330" t="s">
        <v>6140</v>
      </c>
      <c r="C330" t="s">
        <v>6141</v>
      </c>
      <c r="D330">
        <v>911506388428</v>
      </c>
      <c r="E330" t="s">
        <v>6142</v>
      </c>
      <c r="F330" t="s">
        <v>1440</v>
      </c>
      <c r="G330">
        <v>326010</v>
      </c>
      <c r="H330" s="6">
        <v>45342</v>
      </c>
      <c r="I330" t="s">
        <v>46</v>
      </c>
      <c r="J330">
        <v>17</v>
      </c>
      <c r="K330">
        <v>387.14</v>
      </c>
    </row>
    <row r="331" spans="1:11" x14ac:dyDescent="0.3">
      <c r="A331">
        <v>79169760</v>
      </c>
      <c r="B331" t="s">
        <v>7138</v>
      </c>
      <c r="C331" t="s">
        <v>7139</v>
      </c>
      <c r="D331">
        <v>914211232875</v>
      </c>
      <c r="E331" t="s">
        <v>7140</v>
      </c>
      <c r="F331" t="s">
        <v>602</v>
      </c>
      <c r="G331">
        <v>233710</v>
      </c>
      <c r="H331" s="6">
        <v>45547</v>
      </c>
      <c r="I331" t="s">
        <v>46</v>
      </c>
      <c r="J331">
        <v>11</v>
      </c>
      <c r="K331">
        <v>932.44</v>
      </c>
    </row>
    <row r="332" spans="1:11" x14ac:dyDescent="0.3">
      <c r="A332">
        <v>90882023</v>
      </c>
      <c r="B332" t="s">
        <v>1596</v>
      </c>
      <c r="C332" t="s">
        <v>1597</v>
      </c>
      <c r="D332">
        <v>917726876648</v>
      </c>
      <c r="E332" t="s">
        <v>1598</v>
      </c>
      <c r="F332" t="s">
        <v>40</v>
      </c>
      <c r="G332">
        <v>686278</v>
      </c>
      <c r="H332" s="6">
        <v>45089</v>
      </c>
      <c r="I332" t="s">
        <v>31</v>
      </c>
      <c r="J332">
        <v>11</v>
      </c>
      <c r="K332">
        <v>1137.49</v>
      </c>
    </row>
    <row r="333" spans="1:11" x14ac:dyDescent="0.3">
      <c r="A333">
        <v>46088132</v>
      </c>
      <c r="B333" t="s">
        <v>1347</v>
      </c>
      <c r="C333" t="s">
        <v>1348</v>
      </c>
      <c r="D333">
        <v>916494151052</v>
      </c>
      <c r="E333" t="s">
        <v>1349</v>
      </c>
      <c r="F333" t="s">
        <v>1126</v>
      </c>
      <c r="G333">
        <v>881157</v>
      </c>
      <c r="H333" s="6">
        <v>45421</v>
      </c>
      <c r="I333" t="s">
        <v>46</v>
      </c>
      <c r="J333">
        <v>13</v>
      </c>
      <c r="K333">
        <v>321.43</v>
      </c>
    </row>
    <row r="334" spans="1:11" x14ac:dyDescent="0.3">
      <c r="A334">
        <v>75213636</v>
      </c>
      <c r="B334" t="s">
        <v>766</v>
      </c>
      <c r="C334" t="s">
        <v>767</v>
      </c>
      <c r="D334">
        <v>919715550043</v>
      </c>
      <c r="E334" t="s">
        <v>768</v>
      </c>
      <c r="F334" t="s">
        <v>769</v>
      </c>
      <c r="G334">
        <v>971252</v>
      </c>
      <c r="H334" s="6">
        <v>45474</v>
      </c>
      <c r="I334" t="s">
        <v>36</v>
      </c>
      <c r="J334">
        <v>5</v>
      </c>
      <c r="K334">
        <v>1482.83</v>
      </c>
    </row>
    <row r="335" spans="1:11" x14ac:dyDescent="0.3">
      <c r="A335">
        <v>99714944</v>
      </c>
      <c r="B335" t="s">
        <v>7084</v>
      </c>
      <c r="C335" t="s">
        <v>7085</v>
      </c>
      <c r="D335">
        <v>915297308367</v>
      </c>
      <c r="E335" t="s">
        <v>7086</v>
      </c>
      <c r="F335" t="s">
        <v>652</v>
      </c>
      <c r="G335">
        <v>920070</v>
      </c>
      <c r="H335" s="6">
        <v>45200</v>
      </c>
      <c r="I335" t="s">
        <v>46</v>
      </c>
      <c r="J335">
        <v>18</v>
      </c>
      <c r="K335">
        <v>708.5</v>
      </c>
    </row>
    <row r="336" spans="1:11" x14ac:dyDescent="0.3">
      <c r="A336">
        <v>48284116</v>
      </c>
      <c r="B336" t="s">
        <v>7022</v>
      </c>
      <c r="C336" t="s">
        <v>7023</v>
      </c>
      <c r="D336">
        <v>918482862471</v>
      </c>
      <c r="E336" t="s">
        <v>7024</v>
      </c>
      <c r="F336" t="s">
        <v>2694</v>
      </c>
      <c r="G336">
        <v>278326</v>
      </c>
      <c r="H336" s="6">
        <v>45324</v>
      </c>
      <c r="I336" t="s">
        <v>36</v>
      </c>
      <c r="J336">
        <v>17</v>
      </c>
      <c r="K336">
        <v>1885.64</v>
      </c>
    </row>
    <row r="337" spans="1:11" x14ac:dyDescent="0.3">
      <c r="A337">
        <v>72079189</v>
      </c>
      <c r="B337" t="s">
        <v>3544</v>
      </c>
      <c r="C337" t="s">
        <v>3545</v>
      </c>
      <c r="D337">
        <v>913331569034</v>
      </c>
      <c r="E337" t="s">
        <v>3546</v>
      </c>
      <c r="F337" t="s">
        <v>725</v>
      </c>
      <c r="G337">
        <v>446112</v>
      </c>
      <c r="H337" s="6">
        <v>45069</v>
      </c>
      <c r="I337" t="s">
        <v>36</v>
      </c>
      <c r="J337">
        <v>17</v>
      </c>
      <c r="K337">
        <v>1383.05</v>
      </c>
    </row>
    <row r="338" spans="1:11" x14ac:dyDescent="0.3">
      <c r="A338">
        <v>79764458</v>
      </c>
      <c r="B338" t="s">
        <v>2254</v>
      </c>
      <c r="C338" t="s">
        <v>2255</v>
      </c>
      <c r="D338">
        <v>915988293261</v>
      </c>
      <c r="E338" t="s">
        <v>2256</v>
      </c>
      <c r="F338" t="s">
        <v>491</v>
      </c>
      <c r="G338">
        <v>466737</v>
      </c>
      <c r="H338" s="6">
        <v>45281</v>
      </c>
      <c r="I338" t="s">
        <v>46</v>
      </c>
      <c r="J338">
        <v>3</v>
      </c>
      <c r="K338">
        <v>501.25</v>
      </c>
    </row>
    <row r="339" spans="1:11" x14ac:dyDescent="0.3">
      <c r="A339">
        <v>78841932</v>
      </c>
      <c r="B339" t="s">
        <v>366</v>
      </c>
      <c r="C339" t="s">
        <v>367</v>
      </c>
      <c r="D339">
        <v>915276737008</v>
      </c>
      <c r="E339" t="s">
        <v>368</v>
      </c>
      <c r="F339" t="s">
        <v>369</v>
      </c>
      <c r="G339">
        <v>907803</v>
      </c>
      <c r="H339" s="6">
        <v>45401</v>
      </c>
      <c r="I339" t="s">
        <v>36</v>
      </c>
      <c r="J339">
        <v>4</v>
      </c>
      <c r="K339">
        <v>979.63</v>
      </c>
    </row>
    <row r="340" spans="1:11" x14ac:dyDescent="0.3">
      <c r="A340">
        <v>1134585</v>
      </c>
      <c r="B340" t="s">
        <v>6119</v>
      </c>
      <c r="C340" t="s">
        <v>6120</v>
      </c>
      <c r="D340">
        <v>913705629591</v>
      </c>
      <c r="E340" t="s">
        <v>6121</v>
      </c>
      <c r="F340" t="s">
        <v>617</v>
      </c>
      <c r="G340">
        <v>553914</v>
      </c>
      <c r="H340" s="6">
        <v>45328</v>
      </c>
      <c r="I340" t="s">
        <v>41</v>
      </c>
      <c r="J340">
        <v>8</v>
      </c>
      <c r="K340">
        <v>1975.21</v>
      </c>
    </row>
    <row r="341" spans="1:11" x14ac:dyDescent="0.3">
      <c r="A341">
        <v>12967305</v>
      </c>
      <c r="B341" t="s">
        <v>3541</v>
      </c>
      <c r="C341" t="s">
        <v>3542</v>
      </c>
      <c r="D341">
        <v>913820343447</v>
      </c>
      <c r="E341" t="s">
        <v>3543</v>
      </c>
      <c r="F341" t="s">
        <v>1532</v>
      </c>
      <c r="G341">
        <v>963984</v>
      </c>
      <c r="H341" s="6">
        <v>45284</v>
      </c>
      <c r="I341" t="s">
        <v>46</v>
      </c>
      <c r="J341">
        <v>16</v>
      </c>
      <c r="K341">
        <v>607.46</v>
      </c>
    </row>
    <row r="342" spans="1:11" x14ac:dyDescent="0.3">
      <c r="A342">
        <v>9048817</v>
      </c>
      <c r="B342" t="s">
        <v>4495</v>
      </c>
      <c r="C342" t="s">
        <v>4496</v>
      </c>
      <c r="D342">
        <v>916308618481</v>
      </c>
      <c r="E342" t="s">
        <v>4497</v>
      </c>
      <c r="F342" t="s">
        <v>577</v>
      </c>
      <c r="G342">
        <v>205466</v>
      </c>
      <c r="H342" s="6">
        <v>45054</v>
      </c>
      <c r="I342" t="s">
        <v>36</v>
      </c>
      <c r="J342">
        <v>1</v>
      </c>
      <c r="K342">
        <v>222.89</v>
      </c>
    </row>
    <row r="343" spans="1:11" x14ac:dyDescent="0.3">
      <c r="A343">
        <v>69364309</v>
      </c>
      <c r="B343" t="s">
        <v>3428</v>
      </c>
      <c r="C343" t="s">
        <v>3429</v>
      </c>
      <c r="D343">
        <v>918588590346</v>
      </c>
      <c r="E343" t="s">
        <v>3430</v>
      </c>
      <c r="F343" t="s">
        <v>242</v>
      </c>
      <c r="G343">
        <v>55710</v>
      </c>
      <c r="H343" s="6">
        <v>45557</v>
      </c>
      <c r="I343" t="s">
        <v>41</v>
      </c>
      <c r="J343">
        <v>6</v>
      </c>
      <c r="K343">
        <v>636.83000000000004</v>
      </c>
    </row>
    <row r="344" spans="1:11" x14ac:dyDescent="0.3">
      <c r="A344">
        <v>47926198</v>
      </c>
      <c r="B344" t="s">
        <v>5803</v>
      </c>
      <c r="C344" t="s">
        <v>5804</v>
      </c>
      <c r="D344">
        <v>910674805507</v>
      </c>
      <c r="E344" t="s">
        <v>5805</v>
      </c>
      <c r="F344" t="s">
        <v>125</v>
      </c>
      <c r="G344">
        <v>321001</v>
      </c>
      <c r="H344" s="6">
        <v>45326</v>
      </c>
      <c r="I344" t="s">
        <v>41</v>
      </c>
      <c r="J344">
        <v>11</v>
      </c>
      <c r="K344">
        <v>1408.42</v>
      </c>
    </row>
    <row r="345" spans="1:11" x14ac:dyDescent="0.3">
      <c r="A345">
        <v>99424244</v>
      </c>
      <c r="B345" t="s">
        <v>2326</v>
      </c>
      <c r="C345" t="s">
        <v>2327</v>
      </c>
      <c r="D345">
        <v>916324786919</v>
      </c>
      <c r="E345" t="s">
        <v>2328</v>
      </c>
      <c r="F345" t="s">
        <v>1573</v>
      </c>
      <c r="G345">
        <v>184817</v>
      </c>
      <c r="H345" s="6">
        <v>45381</v>
      </c>
      <c r="I345" t="s">
        <v>31</v>
      </c>
      <c r="J345">
        <v>15</v>
      </c>
      <c r="K345">
        <v>379.8</v>
      </c>
    </row>
    <row r="346" spans="1:11" x14ac:dyDescent="0.3">
      <c r="A346">
        <v>97315135</v>
      </c>
      <c r="B346" t="s">
        <v>5962</v>
      </c>
      <c r="C346" t="s">
        <v>5963</v>
      </c>
      <c r="D346">
        <v>918386079695</v>
      </c>
      <c r="E346" t="s">
        <v>5964</v>
      </c>
      <c r="F346" t="s">
        <v>641</v>
      </c>
      <c r="G346">
        <v>276056</v>
      </c>
      <c r="H346" s="6">
        <v>45294</v>
      </c>
      <c r="I346" t="s">
        <v>46</v>
      </c>
      <c r="J346">
        <v>19</v>
      </c>
      <c r="K346">
        <v>1393.14</v>
      </c>
    </row>
    <row r="347" spans="1:11" x14ac:dyDescent="0.3">
      <c r="A347">
        <v>77618011</v>
      </c>
      <c r="B347" t="s">
        <v>7096</v>
      </c>
      <c r="C347" t="s">
        <v>7097</v>
      </c>
      <c r="D347">
        <v>915791838680</v>
      </c>
      <c r="E347" t="s">
        <v>7098</v>
      </c>
      <c r="F347" t="s">
        <v>448</v>
      </c>
      <c r="G347">
        <v>207673</v>
      </c>
      <c r="H347" s="6">
        <v>45428</v>
      </c>
      <c r="I347" t="s">
        <v>36</v>
      </c>
      <c r="J347">
        <v>11</v>
      </c>
      <c r="K347">
        <v>454.04</v>
      </c>
    </row>
    <row r="348" spans="1:11" x14ac:dyDescent="0.3">
      <c r="A348">
        <v>92455970</v>
      </c>
      <c r="B348" t="s">
        <v>6821</v>
      </c>
      <c r="C348" t="s">
        <v>6822</v>
      </c>
      <c r="D348">
        <v>911600463006</v>
      </c>
      <c r="E348" t="s">
        <v>6823</v>
      </c>
      <c r="F348" t="s">
        <v>2117</v>
      </c>
      <c r="G348">
        <v>772301</v>
      </c>
      <c r="H348" s="6">
        <v>45456</v>
      </c>
      <c r="I348" t="s">
        <v>36</v>
      </c>
      <c r="J348">
        <v>10</v>
      </c>
      <c r="K348">
        <v>1413.21</v>
      </c>
    </row>
    <row r="349" spans="1:11" x14ac:dyDescent="0.3">
      <c r="A349">
        <v>95912198</v>
      </c>
      <c r="B349" t="s">
        <v>5290</v>
      </c>
      <c r="C349" t="s">
        <v>5291</v>
      </c>
      <c r="D349">
        <v>910358713596</v>
      </c>
      <c r="E349" t="s">
        <v>5292</v>
      </c>
      <c r="F349" t="s">
        <v>1536</v>
      </c>
      <c r="G349">
        <v>543627</v>
      </c>
      <c r="H349" s="6">
        <v>45387</v>
      </c>
      <c r="I349" t="s">
        <v>36</v>
      </c>
      <c r="J349">
        <v>12</v>
      </c>
      <c r="K349">
        <v>1065.72</v>
      </c>
    </row>
    <row r="350" spans="1:11" x14ac:dyDescent="0.3">
      <c r="A350">
        <v>30367559</v>
      </c>
      <c r="B350" t="s">
        <v>2034</v>
      </c>
      <c r="C350" t="s">
        <v>2035</v>
      </c>
      <c r="D350">
        <v>916618110362</v>
      </c>
      <c r="E350" t="s">
        <v>2036</v>
      </c>
      <c r="F350" t="s">
        <v>35</v>
      </c>
      <c r="G350">
        <v>885164</v>
      </c>
      <c r="H350" s="6">
        <v>45564</v>
      </c>
      <c r="I350" t="s">
        <v>41</v>
      </c>
      <c r="J350">
        <v>6</v>
      </c>
      <c r="K350">
        <v>1419.6</v>
      </c>
    </row>
    <row r="351" spans="1:11" x14ac:dyDescent="0.3">
      <c r="A351">
        <v>92098757</v>
      </c>
      <c r="B351" t="s">
        <v>3476</v>
      </c>
      <c r="C351" t="s">
        <v>3477</v>
      </c>
      <c r="D351">
        <v>910977447626</v>
      </c>
      <c r="E351" t="s">
        <v>3478</v>
      </c>
      <c r="F351" t="s">
        <v>2911</v>
      </c>
      <c r="G351">
        <v>773475</v>
      </c>
      <c r="H351" s="6">
        <v>45249</v>
      </c>
      <c r="I351" t="s">
        <v>46</v>
      </c>
      <c r="J351">
        <v>14</v>
      </c>
      <c r="K351">
        <v>1419.7</v>
      </c>
    </row>
    <row r="352" spans="1:11" x14ac:dyDescent="0.3">
      <c r="A352">
        <v>82169898</v>
      </c>
      <c r="B352" t="s">
        <v>3243</v>
      </c>
      <c r="C352" t="s">
        <v>3244</v>
      </c>
      <c r="D352">
        <v>910915046348</v>
      </c>
      <c r="E352" t="s">
        <v>3245</v>
      </c>
      <c r="F352" t="s">
        <v>66</v>
      </c>
      <c r="G352">
        <v>891289</v>
      </c>
      <c r="H352" s="6">
        <v>45372</v>
      </c>
      <c r="I352" t="s">
        <v>31</v>
      </c>
      <c r="J352">
        <v>12</v>
      </c>
      <c r="K352">
        <v>1208.52</v>
      </c>
    </row>
    <row r="353" spans="1:11" x14ac:dyDescent="0.3">
      <c r="A353">
        <v>58115779</v>
      </c>
      <c r="B353" t="s">
        <v>7399</v>
      </c>
      <c r="C353" t="s">
        <v>7400</v>
      </c>
      <c r="D353">
        <v>918133733304</v>
      </c>
      <c r="E353" t="s">
        <v>7401</v>
      </c>
      <c r="F353" t="s">
        <v>74</v>
      </c>
      <c r="G353">
        <v>779863</v>
      </c>
      <c r="H353" s="6">
        <v>45500</v>
      </c>
      <c r="I353" t="s">
        <v>41</v>
      </c>
      <c r="J353">
        <v>12</v>
      </c>
      <c r="K353">
        <v>1569.04</v>
      </c>
    </row>
    <row r="354" spans="1:11" x14ac:dyDescent="0.3">
      <c r="A354">
        <v>10524732</v>
      </c>
      <c r="B354" t="s">
        <v>6503</v>
      </c>
      <c r="C354" t="s">
        <v>6504</v>
      </c>
      <c r="D354">
        <v>915866776432</v>
      </c>
      <c r="E354" t="s">
        <v>6505</v>
      </c>
      <c r="F354" t="s">
        <v>1255</v>
      </c>
      <c r="G354">
        <v>134704</v>
      </c>
      <c r="H354" s="6">
        <v>45246</v>
      </c>
      <c r="I354" t="s">
        <v>41</v>
      </c>
      <c r="J354">
        <v>18</v>
      </c>
      <c r="K354">
        <v>1830.92</v>
      </c>
    </row>
    <row r="355" spans="1:11" x14ac:dyDescent="0.3">
      <c r="A355">
        <v>95371787</v>
      </c>
      <c r="B355" t="s">
        <v>3288</v>
      </c>
      <c r="C355" t="s">
        <v>3289</v>
      </c>
      <c r="D355">
        <v>913557649123</v>
      </c>
      <c r="E355" t="s">
        <v>3290</v>
      </c>
      <c r="F355" t="s">
        <v>814</v>
      </c>
      <c r="G355">
        <v>296207</v>
      </c>
      <c r="H355" s="6">
        <v>45005</v>
      </c>
      <c r="I355" t="s">
        <v>46</v>
      </c>
      <c r="J355">
        <v>9</v>
      </c>
      <c r="K355">
        <v>1312.28</v>
      </c>
    </row>
    <row r="356" spans="1:11" x14ac:dyDescent="0.3">
      <c r="A356">
        <v>93198324</v>
      </c>
      <c r="B356" t="s">
        <v>6494</v>
      </c>
      <c r="C356" t="s">
        <v>6495</v>
      </c>
      <c r="D356">
        <v>918645121437</v>
      </c>
      <c r="E356" t="s">
        <v>6496</v>
      </c>
      <c r="F356" t="s">
        <v>917</v>
      </c>
      <c r="G356">
        <v>196294</v>
      </c>
      <c r="H356" s="6">
        <v>45249</v>
      </c>
      <c r="I356" t="s">
        <v>36</v>
      </c>
      <c r="J356">
        <v>11</v>
      </c>
      <c r="K356">
        <v>1742.23</v>
      </c>
    </row>
    <row r="357" spans="1:11" x14ac:dyDescent="0.3">
      <c r="A357">
        <v>2136830</v>
      </c>
      <c r="B357" t="s">
        <v>2307</v>
      </c>
      <c r="C357" t="s">
        <v>2308</v>
      </c>
      <c r="D357">
        <v>916953143954</v>
      </c>
      <c r="E357" t="s">
        <v>2309</v>
      </c>
      <c r="F357" t="s">
        <v>2064</v>
      </c>
      <c r="G357">
        <v>598513</v>
      </c>
      <c r="H357" s="6">
        <v>45188</v>
      </c>
      <c r="I357" t="s">
        <v>46</v>
      </c>
      <c r="J357">
        <v>4</v>
      </c>
      <c r="K357">
        <v>485.78</v>
      </c>
    </row>
    <row r="358" spans="1:11" x14ac:dyDescent="0.3">
      <c r="A358">
        <v>31582950</v>
      </c>
      <c r="B358" t="s">
        <v>3786</v>
      </c>
      <c r="C358" t="s">
        <v>3787</v>
      </c>
      <c r="D358">
        <v>914142910319</v>
      </c>
      <c r="E358" t="s">
        <v>3788</v>
      </c>
      <c r="F358" t="s">
        <v>3115</v>
      </c>
      <c r="G358">
        <v>945972</v>
      </c>
      <c r="H358" s="6">
        <v>45280</v>
      </c>
      <c r="I358" t="s">
        <v>46</v>
      </c>
      <c r="J358">
        <v>13</v>
      </c>
      <c r="K358">
        <v>586.75</v>
      </c>
    </row>
    <row r="359" spans="1:11" x14ac:dyDescent="0.3">
      <c r="A359">
        <v>31776996</v>
      </c>
      <c r="B359" t="s">
        <v>6872</v>
      </c>
      <c r="C359" t="s">
        <v>6873</v>
      </c>
      <c r="D359">
        <v>918135472883</v>
      </c>
      <c r="E359" t="s">
        <v>6874</v>
      </c>
      <c r="F359" t="s">
        <v>533</v>
      </c>
      <c r="G359">
        <v>643542</v>
      </c>
      <c r="H359" s="6">
        <v>45395</v>
      </c>
      <c r="I359" t="s">
        <v>46</v>
      </c>
      <c r="J359">
        <v>12</v>
      </c>
      <c r="K359">
        <v>872.26</v>
      </c>
    </row>
    <row r="360" spans="1:11" x14ac:dyDescent="0.3">
      <c r="A360">
        <v>61851054</v>
      </c>
      <c r="B360" t="s">
        <v>7705</v>
      </c>
      <c r="C360" t="s">
        <v>7706</v>
      </c>
      <c r="D360">
        <v>917984013881</v>
      </c>
      <c r="E360" t="s">
        <v>7707</v>
      </c>
      <c r="F360" t="s">
        <v>1371</v>
      </c>
      <c r="G360">
        <v>380443</v>
      </c>
      <c r="H360" s="6">
        <v>45454</v>
      </c>
      <c r="I360" t="s">
        <v>41</v>
      </c>
      <c r="J360">
        <v>10</v>
      </c>
      <c r="K360">
        <v>1154.6500000000001</v>
      </c>
    </row>
    <row r="361" spans="1:11" x14ac:dyDescent="0.3">
      <c r="A361">
        <v>67402645</v>
      </c>
      <c r="B361" t="s">
        <v>7393</v>
      </c>
      <c r="C361" t="s">
        <v>7394</v>
      </c>
      <c r="D361">
        <v>916079541334</v>
      </c>
      <c r="E361" t="s">
        <v>7395</v>
      </c>
      <c r="F361" t="s">
        <v>2911</v>
      </c>
      <c r="G361">
        <v>737896</v>
      </c>
      <c r="H361" s="6">
        <v>45010</v>
      </c>
      <c r="I361" t="s">
        <v>36</v>
      </c>
      <c r="J361">
        <v>15</v>
      </c>
      <c r="K361">
        <v>1084.93</v>
      </c>
    </row>
    <row r="362" spans="1:11" x14ac:dyDescent="0.3">
      <c r="A362">
        <v>86995126</v>
      </c>
      <c r="B362" t="s">
        <v>1112</v>
      </c>
      <c r="C362" t="s">
        <v>1113</v>
      </c>
      <c r="D362">
        <v>914697751039</v>
      </c>
      <c r="E362" t="s">
        <v>1114</v>
      </c>
      <c r="F362" t="s">
        <v>629</v>
      </c>
      <c r="G362">
        <v>924849</v>
      </c>
      <c r="H362" s="6">
        <v>45089</v>
      </c>
      <c r="I362" t="s">
        <v>46</v>
      </c>
      <c r="J362">
        <v>10</v>
      </c>
      <c r="K362">
        <v>316.82</v>
      </c>
    </row>
    <row r="363" spans="1:11" x14ac:dyDescent="0.3">
      <c r="A363">
        <v>80269862</v>
      </c>
      <c r="B363" t="s">
        <v>7064</v>
      </c>
      <c r="C363" t="s">
        <v>7065</v>
      </c>
      <c r="D363">
        <v>917781143289</v>
      </c>
      <c r="E363" t="s">
        <v>7066</v>
      </c>
      <c r="F363" t="s">
        <v>448</v>
      </c>
      <c r="G363">
        <v>725705</v>
      </c>
      <c r="H363" s="6">
        <v>45582</v>
      </c>
      <c r="I363" t="s">
        <v>31</v>
      </c>
      <c r="J363">
        <v>3</v>
      </c>
      <c r="K363">
        <v>1265.19</v>
      </c>
    </row>
    <row r="364" spans="1:11" x14ac:dyDescent="0.3">
      <c r="A364">
        <v>2188994</v>
      </c>
      <c r="B364" t="s">
        <v>4185</v>
      </c>
      <c r="C364" t="s">
        <v>4186</v>
      </c>
      <c r="D364">
        <v>919473010631</v>
      </c>
      <c r="E364" t="s">
        <v>4187</v>
      </c>
      <c r="F364" t="s">
        <v>184</v>
      </c>
      <c r="G364">
        <v>635527</v>
      </c>
      <c r="H364" s="6">
        <v>45225</v>
      </c>
      <c r="I364" t="s">
        <v>36</v>
      </c>
      <c r="J364">
        <v>6</v>
      </c>
      <c r="K364">
        <v>484.51</v>
      </c>
    </row>
    <row r="365" spans="1:11" x14ac:dyDescent="0.3">
      <c r="A365">
        <v>6668498</v>
      </c>
      <c r="B365" t="s">
        <v>1906</v>
      </c>
      <c r="C365" t="s">
        <v>1907</v>
      </c>
      <c r="D365">
        <v>911206965311</v>
      </c>
      <c r="E365" t="s">
        <v>1908</v>
      </c>
      <c r="F365" t="s">
        <v>160</v>
      </c>
      <c r="G365">
        <v>62592</v>
      </c>
      <c r="H365" s="6">
        <v>45420</v>
      </c>
      <c r="I365" t="s">
        <v>36</v>
      </c>
      <c r="J365">
        <v>11</v>
      </c>
      <c r="K365">
        <v>1413.4</v>
      </c>
    </row>
    <row r="366" spans="1:11" x14ac:dyDescent="0.3">
      <c r="A366">
        <v>13462905</v>
      </c>
      <c r="B366" t="s">
        <v>842</v>
      </c>
      <c r="C366" t="s">
        <v>843</v>
      </c>
      <c r="D366">
        <v>911441403364</v>
      </c>
      <c r="E366" t="s">
        <v>844</v>
      </c>
      <c r="F366" t="s">
        <v>358</v>
      </c>
      <c r="G366">
        <v>96804</v>
      </c>
      <c r="H366" s="6">
        <v>45008</v>
      </c>
      <c r="I366" t="s">
        <v>31</v>
      </c>
      <c r="J366">
        <v>14</v>
      </c>
      <c r="K366">
        <v>809.44</v>
      </c>
    </row>
    <row r="367" spans="1:11" x14ac:dyDescent="0.3">
      <c r="A367">
        <v>41181125</v>
      </c>
      <c r="B367" t="s">
        <v>7102</v>
      </c>
      <c r="C367" t="s">
        <v>7103</v>
      </c>
      <c r="D367">
        <v>918610311518</v>
      </c>
      <c r="E367" t="s">
        <v>7104</v>
      </c>
      <c r="F367" t="s">
        <v>648</v>
      </c>
      <c r="G367">
        <v>277988</v>
      </c>
      <c r="H367" s="6">
        <v>45091</v>
      </c>
      <c r="I367" t="s">
        <v>46</v>
      </c>
      <c r="J367">
        <v>3</v>
      </c>
      <c r="K367">
        <v>632.74</v>
      </c>
    </row>
    <row r="368" spans="1:11" x14ac:dyDescent="0.3">
      <c r="A368">
        <v>3893903</v>
      </c>
      <c r="B368" t="s">
        <v>2329</v>
      </c>
      <c r="C368" t="s">
        <v>2330</v>
      </c>
      <c r="D368">
        <v>919430583987</v>
      </c>
      <c r="E368" t="s">
        <v>2331</v>
      </c>
      <c r="F368" t="s">
        <v>338</v>
      </c>
      <c r="G368">
        <v>546301</v>
      </c>
      <c r="H368" s="6">
        <v>45008</v>
      </c>
      <c r="I368" t="s">
        <v>46</v>
      </c>
      <c r="J368">
        <v>20</v>
      </c>
      <c r="K368">
        <v>1922.71</v>
      </c>
    </row>
    <row r="369" spans="1:11" x14ac:dyDescent="0.3">
      <c r="A369">
        <v>77306672</v>
      </c>
      <c r="B369" t="s">
        <v>423</v>
      </c>
      <c r="C369" t="s">
        <v>424</v>
      </c>
      <c r="D369">
        <v>919226071144</v>
      </c>
      <c r="E369" t="s">
        <v>425</v>
      </c>
      <c r="F369" t="s">
        <v>426</v>
      </c>
      <c r="G369">
        <v>249750</v>
      </c>
      <c r="H369" s="6">
        <v>45551</v>
      </c>
      <c r="I369" t="s">
        <v>41</v>
      </c>
      <c r="J369">
        <v>20</v>
      </c>
      <c r="K369">
        <v>456.24</v>
      </c>
    </row>
    <row r="370" spans="1:11" x14ac:dyDescent="0.3">
      <c r="A370">
        <v>28286754</v>
      </c>
      <c r="B370" t="s">
        <v>1834</v>
      </c>
      <c r="C370" t="s">
        <v>1835</v>
      </c>
      <c r="D370">
        <v>912983108244</v>
      </c>
      <c r="E370" t="s">
        <v>1836</v>
      </c>
      <c r="F370" t="s">
        <v>444</v>
      </c>
      <c r="G370">
        <v>463264</v>
      </c>
      <c r="H370" s="6">
        <v>45369</v>
      </c>
      <c r="I370" t="s">
        <v>41</v>
      </c>
      <c r="J370">
        <v>16</v>
      </c>
      <c r="K370">
        <v>1337.18</v>
      </c>
    </row>
    <row r="371" spans="1:11" x14ac:dyDescent="0.3">
      <c r="A371">
        <v>27336589</v>
      </c>
      <c r="B371" t="s">
        <v>2205</v>
      </c>
      <c r="C371" t="s">
        <v>2206</v>
      </c>
      <c r="D371">
        <v>916632910288</v>
      </c>
      <c r="E371" t="s">
        <v>2207</v>
      </c>
      <c r="F371" t="s">
        <v>617</v>
      </c>
      <c r="G371">
        <v>702025</v>
      </c>
      <c r="H371" s="6">
        <v>45288</v>
      </c>
      <c r="I371" t="s">
        <v>46</v>
      </c>
      <c r="J371">
        <v>11</v>
      </c>
      <c r="K371">
        <v>678.05</v>
      </c>
    </row>
    <row r="372" spans="1:11" x14ac:dyDescent="0.3">
      <c r="A372">
        <v>77345018</v>
      </c>
      <c r="B372" t="s">
        <v>3712</v>
      </c>
      <c r="C372" t="s">
        <v>3713</v>
      </c>
      <c r="D372">
        <v>918331784518</v>
      </c>
      <c r="E372" t="s">
        <v>3714</v>
      </c>
      <c r="F372" t="s">
        <v>30</v>
      </c>
      <c r="G372">
        <v>407746</v>
      </c>
      <c r="H372" s="6">
        <v>45499</v>
      </c>
      <c r="I372" t="s">
        <v>41</v>
      </c>
      <c r="J372">
        <v>1</v>
      </c>
      <c r="K372">
        <v>828.2</v>
      </c>
    </row>
    <row r="373" spans="1:11" x14ac:dyDescent="0.3">
      <c r="A373">
        <v>89669139</v>
      </c>
      <c r="B373" t="s">
        <v>6398</v>
      </c>
      <c r="C373" t="s">
        <v>6399</v>
      </c>
      <c r="D373">
        <v>914201259823</v>
      </c>
      <c r="E373" t="s">
        <v>6400</v>
      </c>
      <c r="F373" t="s">
        <v>1921</v>
      </c>
      <c r="G373">
        <v>775702</v>
      </c>
      <c r="H373" s="6">
        <v>45004</v>
      </c>
      <c r="I373" t="s">
        <v>31</v>
      </c>
      <c r="J373">
        <v>6</v>
      </c>
      <c r="K373">
        <v>1999.64</v>
      </c>
    </row>
    <row r="374" spans="1:11" x14ac:dyDescent="0.3">
      <c r="A374">
        <v>92209869</v>
      </c>
      <c r="B374" t="s">
        <v>6380</v>
      </c>
      <c r="C374" t="s">
        <v>6381</v>
      </c>
      <c r="D374">
        <v>913695072926</v>
      </c>
      <c r="E374" t="s">
        <v>6382</v>
      </c>
      <c r="F374" t="s">
        <v>3115</v>
      </c>
      <c r="G374">
        <v>680194</v>
      </c>
      <c r="H374" s="6">
        <v>45202</v>
      </c>
      <c r="I374" t="s">
        <v>41</v>
      </c>
      <c r="J374">
        <v>19</v>
      </c>
      <c r="K374">
        <v>483.76</v>
      </c>
    </row>
    <row r="375" spans="1:11" x14ac:dyDescent="0.3">
      <c r="A375">
        <v>95736310</v>
      </c>
      <c r="B375" t="s">
        <v>2622</v>
      </c>
      <c r="C375" t="s">
        <v>2623</v>
      </c>
      <c r="D375">
        <v>914684203915</v>
      </c>
      <c r="E375" t="s">
        <v>2624</v>
      </c>
      <c r="F375" t="s">
        <v>377</v>
      </c>
      <c r="G375">
        <v>759352</v>
      </c>
      <c r="H375" s="6">
        <v>45299</v>
      </c>
      <c r="I375" t="s">
        <v>31</v>
      </c>
      <c r="J375">
        <v>11</v>
      </c>
      <c r="K375">
        <v>1954.12</v>
      </c>
    </row>
    <row r="376" spans="1:11" x14ac:dyDescent="0.3">
      <c r="A376">
        <v>69353754</v>
      </c>
      <c r="B376" t="s">
        <v>5047</v>
      </c>
      <c r="C376" t="s">
        <v>5048</v>
      </c>
      <c r="D376">
        <v>917678552679</v>
      </c>
      <c r="E376" t="s">
        <v>5049</v>
      </c>
      <c r="F376" t="s">
        <v>381</v>
      </c>
      <c r="G376">
        <v>818142</v>
      </c>
      <c r="H376" s="6">
        <v>45315</v>
      </c>
      <c r="I376" t="s">
        <v>31</v>
      </c>
      <c r="J376">
        <v>8</v>
      </c>
      <c r="K376">
        <v>1154.0899999999999</v>
      </c>
    </row>
    <row r="377" spans="1:11" x14ac:dyDescent="0.3">
      <c r="A377">
        <v>4057678</v>
      </c>
      <c r="B377" t="s">
        <v>568</v>
      </c>
      <c r="C377" t="s">
        <v>569</v>
      </c>
      <c r="D377">
        <v>919640449299</v>
      </c>
      <c r="E377" t="s">
        <v>570</v>
      </c>
      <c r="F377" t="s">
        <v>506</v>
      </c>
      <c r="G377">
        <v>383118</v>
      </c>
      <c r="H377" s="6">
        <v>45073</v>
      </c>
      <c r="I377" t="s">
        <v>36</v>
      </c>
      <c r="J377">
        <v>19</v>
      </c>
      <c r="K377">
        <v>882.63</v>
      </c>
    </row>
    <row r="378" spans="1:11" x14ac:dyDescent="0.3">
      <c r="A378">
        <v>29272253</v>
      </c>
      <c r="B378" t="s">
        <v>677</v>
      </c>
      <c r="C378" t="s">
        <v>678</v>
      </c>
      <c r="D378">
        <v>915986579788</v>
      </c>
      <c r="E378" t="s">
        <v>679</v>
      </c>
      <c r="F378" t="s">
        <v>680</v>
      </c>
      <c r="G378">
        <v>373917</v>
      </c>
      <c r="H378" s="6">
        <v>45554</v>
      </c>
      <c r="I378" t="s">
        <v>46</v>
      </c>
      <c r="J378">
        <v>18</v>
      </c>
      <c r="K378">
        <v>1282.7</v>
      </c>
    </row>
    <row r="379" spans="1:11" x14ac:dyDescent="0.3">
      <c r="A379">
        <v>191616</v>
      </c>
      <c r="B379" t="s">
        <v>4711</v>
      </c>
      <c r="C379" t="s">
        <v>4712</v>
      </c>
      <c r="D379">
        <v>918144382068</v>
      </c>
      <c r="E379" t="s">
        <v>4713</v>
      </c>
      <c r="F379" t="s">
        <v>688</v>
      </c>
      <c r="G379">
        <v>587079</v>
      </c>
      <c r="H379" s="6">
        <v>45043</v>
      </c>
      <c r="I379" t="s">
        <v>41</v>
      </c>
      <c r="J379">
        <v>4</v>
      </c>
      <c r="K379">
        <v>1053.7</v>
      </c>
    </row>
    <row r="380" spans="1:11" x14ac:dyDescent="0.3">
      <c r="A380">
        <v>67908555</v>
      </c>
      <c r="B380" t="s">
        <v>7360</v>
      </c>
      <c r="C380" t="s">
        <v>7361</v>
      </c>
      <c r="D380">
        <v>910850246351</v>
      </c>
      <c r="E380" t="s">
        <v>7362</v>
      </c>
      <c r="F380" t="s">
        <v>963</v>
      </c>
      <c r="G380">
        <v>757455</v>
      </c>
      <c r="H380" s="6">
        <v>45037</v>
      </c>
      <c r="I380" t="s">
        <v>46</v>
      </c>
      <c r="J380">
        <v>16</v>
      </c>
      <c r="K380">
        <v>1746.83</v>
      </c>
    </row>
    <row r="381" spans="1:11" x14ac:dyDescent="0.3">
      <c r="A381">
        <v>81352781</v>
      </c>
      <c r="B381" t="s">
        <v>215</v>
      </c>
      <c r="C381" t="s">
        <v>216</v>
      </c>
      <c r="D381">
        <v>912401887733</v>
      </c>
      <c r="E381" t="s">
        <v>217</v>
      </c>
      <c r="F381" t="s">
        <v>218</v>
      </c>
      <c r="G381">
        <v>455587</v>
      </c>
      <c r="H381" s="6">
        <v>45349</v>
      </c>
      <c r="I381" t="s">
        <v>41</v>
      </c>
      <c r="J381">
        <v>4</v>
      </c>
      <c r="K381">
        <v>564.54999999999995</v>
      </c>
    </row>
    <row r="382" spans="1:11" x14ac:dyDescent="0.3">
      <c r="A382">
        <v>98540377</v>
      </c>
      <c r="B382" t="s">
        <v>5113</v>
      </c>
      <c r="C382" t="s">
        <v>5114</v>
      </c>
      <c r="D382">
        <v>918292080542</v>
      </c>
      <c r="E382" t="s">
        <v>5115</v>
      </c>
      <c r="F382" t="s">
        <v>2291</v>
      </c>
      <c r="G382">
        <v>713632</v>
      </c>
      <c r="H382" s="6">
        <v>45184</v>
      </c>
      <c r="I382" t="s">
        <v>41</v>
      </c>
      <c r="J382">
        <v>16</v>
      </c>
      <c r="K382">
        <v>525.07000000000005</v>
      </c>
    </row>
    <row r="383" spans="1:11" x14ac:dyDescent="0.3">
      <c r="A383">
        <v>2114782</v>
      </c>
      <c r="B383" t="s">
        <v>6965</v>
      </c>
      <c r="C383" t="s">
        <v>6966</v>
      </c>
      <c r="D383">
        <v>917944628948</v>
      </c>
      <c r="E383" t="s">
        <v>6967</v>
      </c>
      <c r="F383" t="s">
        <v>868</v>
      </c>
      <c r="G383">
        <v>803955</v>
      </c>
      <c r="H383" s="6">
        <v>45075</v>
      </c>
      <c r="I383" t="s">
        <v>31</v>
      </c>
      <c r="J383">
        <v>3</v>
      </c>
      <c r="K383">
        <v>1354.66</v>
      </c>
    </row>
    <row r="384" spans="1:11" x14ac:dyDescent="0.3">
      <c r="A384">
        <v>45503888</v>
      </c>
      <c r="B384" t="s">
        <v>6765</v>
      </c>
      <c r="C384" t="s">
        <v>6766</v>
      </c>
      <c r="D384">
        <v>913380348019</v>
      </c>
      <c r="E384" t="s">
        <v>6767</v>
      </c>
      <c r="F384" t="s">
        <v>1375</v>
      </c>
      <c r="G384">
        <v>813444</v>
      </c>
      <c r="H384" s="6">
        <v>45064</v>
      </c>
      <c r="I384" t="s">
        <v>31</v>
      </c>
      <c r="J384">
        <v>5</v>
      </c>
      <c r="K384">
        <v>669.46</v>
      </c>
    </row>
    <row r="385" spans="1:11" x14ac:dyDescent="0.3">
      <c r="A385">
        <v>85072416</v>
      </c>
      <c r="B385" t="s">
        <v>2574</v>
      </c>
      <c r="C385" t="s">
        <v>2575</v>
      </c>
      <c r="D385">
        <v>916250194648</v>
      </c>
      <c r="E385" t="s">
        <v>2576</v>
      </c>
      <c r="F385" t="s">
        <v>621</v>
      </c>
      <c r="G385">
        <v>973101</v>
      </c>
      <c r="H385" s="6">
        <v>45294</v>
      </c>
      <c r="I385" t="s">
        <v>46</v>
      </c>
      <c r="J385">
        <v>20</v>
      </c>
      <c r="K385">
        <v>467.12</v>
      </c>
    </row>
    <row r="386" spans="1:11" x14ac:dyDescent="0.3">
      <c r="A386">
        <v>47625855</v>
      </c>
      <c r="B386" t="s">
        <v>5995</v>
      </c>
      <c r="C386" t="s">
        <v>5996</v>
      </c>
      <c r="D386">
        <v>919001196249</v>
      </c>
      <c r="E386" t="s">
        <v>5997</v>
      </c>
      <c r="F386" t="s">
        <v>2071</v>
      </c>
      <c r="G386">
        <v>918327</v>
      </c>
      <c r="H386" s="6">
        <v>45067</v>
      </c>
      <c r="I386" t="s">
        <v>46</v>
      </c>
      <c r="J386">
        <v>6</v>
      </c>
      <c r="K386">
        <v>515.69000000000005</v>
      </c>
    </row>
    <row r="387" spans="1:11" x14ac:dyDescent="0.3">
      <c r="A387">
        <v>11254582</v>
      </c>
      <c r="B387" t="s">
        <v>3446</v>
      </c>
      <c r="C387" t="s">
        <v>3447</v>
      </c>
      <c r="D387">
        <v>910583515404</v>
      </c>
      <c r="E387" t="s">
        <v>3448</v>
      </c>
      <c r="F387" t="s">
        <v>1316</v>
      </c>
      <c r="G387">
        <v>331326</v>
      </c>
      <c r="H387" s="6">
        <v>45151</v>
      </c>
      <c r="I387" t="s">
        <v>36</v>
      </c>
      <c r="J387">
        <v>19</v>
      </c>
      <c r="K387">
        <v>1036.03</v>
      </c>
    </row>
    <row r="388" spans="1:11" x14ac:dyDescent="0.3">
      <c r="A388">
        <v>4849477</v>
      </c>
      <c r="B388" t="s">
        <v>3434</v>
      </c>
      <c r="C388" t="s">
        <v>3435</v>
      </c>
      <c r="D388">
        <v>911527293843</v>
      </c>
      <c r="E388" t="s">
        <v>3436</v>
      </c>
      <c r="F388" t="s">
        <v>725</v>
      </c>
      <c r="G388">
        <v>328080</v>
      </c>
      <c r="H388" s="6">
        <v>45129</v>
      </c>
      <c r="I388" t="s">
        <v>31</v>
      </c>
      <c r="J388">
        <v>19</v>
      </c>
      <c r="K388">
        <v>1782.35</v>
      </c>
    </row>
    <row r="389" spans="1:11" x14ac:dyDescent="0.3">
      <c r="A389">
        <v>27824078</v>
      </c>
      <c r="B389" t="s">
        <v>7300</v>
      </c>
      <c r="C389" t="s">
        <v>7301</v>
      </c>
      <c r="D389">
        <v>913638102635</v>
      </c>
      <c r="E389" t="s">
        <v>7302</v>
      </c>
      <c r="F389" t="s">
        <v>970</v>
      </c>
      <c r="G389">
        <v>664273</v>
      </c>
      <c r="H389" s="6">
        <v>45550</v>
      </c>
      <c r="I389" t="s">
        <v>36</v>
      </c>
      <c r="J389">
        <v>12</v>
      </c>
      <c r="K389">
        <v>972.71</v>
      </c>
    </row>
    <row r="390" spans="1:11" x14ac:dyDescent="0.3">
      <c r="A390">
        <v>6081270</v>
      </c>
      <c r="B390" t="s">
        <v>1493</v>
      </c>
      <c r="C390" t="s">
        <v>1494</v>
      </c>
      <c r="D390">
        <v>915268329172</v>
      </c>
      <c r="E390" t="s">
        <v>1495</v>
      </c>
      <c r="F390" t="s">
        <v>1496</v>
      </c>
      <c r="G390">
        <v>603031</v>
      </c>
      <c r="H390" s="6">
        <v>45521</v>
      </c>
      <c r="I390" t="s">
        <v>36</v>
      </c>
      <c r="J390">
        <v>15</v>
      </c>
      <c r="K390">
        <v>969.51</v>
      </c>
    </row>
    <row r="391" spans="1:11" x14ac:dyDescent="0.3">
      <c r="A391">
        <v>22076522</v>
      </c>
      <c r="B391" t="s">
        <v>2282</v>
      </c>
      <c r="C391" t="s">
        <v>2283</v>
      </c>
      <c r="D391">
        <v>916122081552</v>
      </c>
      <c r="E391" t="s">
        <v>2284</v>
      </c>
      <c r="F391" t="s">
        <v>1432</v>
      </c>
      <c r="G391">
        <v>271246</v>
      </c>
      <c r="H391" s="6">
        <v>45425</v>
      </c>
      <c r="I391" t="s">
        <v>41</v>
      </c>
      <c r="J391">
        <v>5</v>
      </c>
      <c r="K391">
        <v>1670.28</v>
      </c>
    </row>
    <row r="392" spans="1:11" x14ac:dyDescent="0.3">
      <c r="A392">
        <v>68661619</v>
      </c>
      <c r="B392" t="s">
        <v>3116</v>
      </c>
      <c r="C392" t="s">
        <v>3117</v>
      </c>
      <c r="D392">
        <v>918638625999</v>
      </c>
      <c r="E392" t="s">
        <v>3118</v>
      </c>
      <c r="F392" t="s">
        <v>758</v>
      </c>
      <c r="G392">
        <v>164675</v>
      </c>
      <c r="H392" s="6">
        <v>45491</v>
      </c>
      <c r="I392" t="s">
        <v>36</v>
      </c>
      <c r="J392">
        <v>1</v>
      </c>
      <c r="K392">
        <v>1343.07</v>
      </c>
    </row>
    <row r="393" spans="1:11" x14ac:dyDescent="0.3">
      <c r="A393">
        <v>59110513</v>
      </c>
      <c r="B393" t="s">
        <v>6013</v>
      </c>
      <c r="C393" t="s">
        <v>6014</v>
      </c>
      <c r="D393">
        <v>913293933121</v>
      </c>
      <c r="E393" t="s">
        <v>6015</v>
      </c>
      <c r="F393" t="s">
        <v>1405</v>
      </c>
      <c r="G393">
        <v>594217</v>
      </c>
      <c r="H393" s="6">
        <v>45093</v>
      </c>
      <c r="I393" t="s">
        <v>36</v>
      </c>
      <c r="J393">
        <v>12</v>
      </c>
      <c r="K393">
        <v>1377.27</v>
      </c>
    </row>
    <row r="394" spans="1:11" x14ac:dyDescent="0.3">
      <c r="A394">
        <v>47577193</v>
      </c>
      <c r="B394" t="s">
        <v>7591</v>
      </c>
      <c r="C394" t="s">
        <v>7592</v>
      </c>
      <c r="D394">
        <v>916830988927</v>
      </c>
      <c r="E394" t="s">
        <v>7593</v>
      </c>
      <c r="F394" t="s">
        <v>1134</v>
      </c>
      <c r="G394">
        <v>410068</v>
      </c>
      <c r="H394" s="6">
        <v>45327</v>
      </c>
      <c r="I394" t="s">
        <v>31</v>
      </c>
      <c r="J394">
        <v>16</v>
      </c>
      <c r="K394">
        <v>1578.87</v>
      </c>
    </row>
    <row r="395" spans="1:11" x14ac:dyDescent="0.3">
      <c r="A395">
        <v>62868582</v>
      </c>
      <c r="B395" t="s">
        <v>7345</v>
      </c>
      <c r="C395" t="s">
        <v>7346</v>
      </c>
      <c r="D395">
        <v>912009385743</v>
      </c>
      <c r="E395" t="s">
        <v>7347</v>
      </c>
      <c r="F395" t="s">
        <v>1563</v>
      </c>
      <c r="G395">
        <v>253211</v>
      </c>
      <c r="H395" s="6">
        <v>45386</v>
      </c>
      <c r="I395" t="s">
        <v>46</v>
      </c>
      <c r="J395">
        <v>11</v>
      </c>
      <c r="K395">
        <v>1082.3</v>
      </c>
    </row>
    <row r="396" spans="1:11" x14ac:dyDescent="0.3">
      <c r="A396">
        <v>73392739</v>
      </c>
      <c r="B396" t="s">
        <v>7690</v>
      </c>
      <c r="C396" t="s">
        <v>7691</v>
      </c>
      <c r="D396">
        <v>915510647238</v>
      </c>
      <c r="E396" t="s">
        <v>7692</v>
      </c>
      <c r="F396" t="s">
        <v>2238</v>
      </c>
      <c r="G396">
        <v>682021</v>
      </c>
      <c r="H396" s="6">
        <v>45368</v>
      </c>
      <c r="I396" t="s">
        <v>46</v>
      </c>
      <c r="J396">
        <v>18</v>
      </c>
      <c r="K396">
        <v>1378.5</v>
      </c>
    </row>
    <row r="397" spans="1:11" x14ac:dyDescent="0.3">
      <c r="A397">
        <v>52913011</v>
      </c>
      <c r="B397" t="s">
        <v>7720</v>
      </c>
      <c r="C397" t="s">
        <v>7721</v>
      </c>
      <c r="D397">
        <v>914849409792</v>
      </c>
      <c r="E397" t="s">
        <v>7722</v>
      </c>
      <c r="F397" t="s">
        <v>1276</v>
      </c>
      <c r="G397">
        <v>505219</v>
      </c>
      <c r="H397" s="6">
        <v>45231</v>
      </c>
      <c r="I397" t="s">
        <v>36</v>
      </c>
      <c r="J397">
        <v>7</v>
      </c>
      <c r="K397">
        <v>1952.94</v>
      </c>
    </row>
    <row r="398" spans="1:11" x14ac:dyDescent="0.3">
      <c r="A398">
        <v>65895091</v>
      </c>
      <c r="B398" t="s">
        <v>7816</v>
      </c>
      <c r="C398" t="s">
        <v>7817</v>
      </c>
      <c r="D398">
        <v>919296110004</v>
      </c>
      <c r="E398" t="s">
        <v>7818</v>
      </c>
      <c r="F398" t="s">
        <v>62</v>
      </c>
      <c r="G398">
        <v>59036</v>
      </c>
      <c r="H398" s="6">
        <v>45241</v>
      </c>
      <c r="I398" t="s">
        <v>36</v>
      </c>
      <c r="J398">
        <v>8</v>
      </c>
      <c r="K398">
        <v>1634.33</v>
      </c>
    </row>
    <row r="399" spans="1:11" x14ac:dyDescent="0.3">
      <c r="A399">
        <v>28277304</v>
      </c>
      <c r="B399" t="s">
        <v>7330</v>
      </c>
      <c r="C399" t="s">
        <v>7331</v>
      </c>
      <c r="D399">
        <v>915423222756</v>
      </c>
      <c r="E399" t="s">
        <v>7332</v>
      </c>
      <c r="F399" t="s">
        <v>242</v>
      </c>
      <c r="G399">
        <v>159776</v>
      </c>
      <c r="H399" s="6">
        <v>45336</v>
      </c>
      <c r="I399" t="s">
        <v>36</v>
      </c>
      <c r="J399">
        <v>14</v>
      </c>
      <c r="K399">
        <v>1681.58</v>
      </c>
    </row>
    <row r="400" spans="1:11" x14ac:dyDescent="0.3">
      <c r="A400">
        <v>53076417</v>
      </c>
      <c r="B400" t="s">
        <v>1564</v>
      </c>
      <c r="C400" t="s">
        <v>1565</v>
      </c>
      <c r="D400">
        <v>916462947667</v>
      </c>
      <c r="E400" t="s">
        <v>1566</v>
      </c>
      <c r="F400" t="s">
        <v>721</v>
      </c>
      <c r="G400">
        <v>592396</v>
      </c>
      <c r="H400" s="6">
        <v>45345</v>
      </c>
      <c r="I400" t="s">
        <v>36</v>
      </c>
      <c r="J400">
        <v>6</v>
      </c>
      <c r="K400">
        <v>411.27</v>
      </c>
    </row>
    <row r="401" spans="1:11" x14ac:dyDescent="0.3">
      <c r="A401">
        <v>16448993</v>
      </c>
      <c r="B401" t="s">
        <v>1745</v>
      </c>
      <c r="C401" t="s">
        <v>1746</v>
      </c>
      <c r="D401">
        <v>911745697720</v>
      </c>
      <c r="E401" t="s">
        <v>1747</v>
      </c>
      <c r="F401" t="s">
        <v>290</v>
      </c>
      <c r="G401">
        <v>426587</v>
      </c>
      <c r="H401" s="6">
        <v>45188</v>
      </c>
      <c r="I401" t="s">
        <v>36</v>
      </c>
      <c r="J401">
        <v>14</v>
      </c>
      <c r="K401">
        <v>1691.92</v>
      </c>
    </row>
    <row r="402" spans="1:11" x14ac:dyDescent="0.3">
      <c r="A402">
        <v>35156679</v>
      </c>
      <c r="B402" t="s">
        <v>4008</v>
      </c>
      <c r="C402" t="s">
        <v>4009</v>
      </c>
      <c r="D402">
        <v>910123070760</v>
      </c>
      <c r="E402" t="s">
        <v>4010</v>
      </c>
      <c r="F402" t="s">
        <v>491</v>
      </c>
      <c r="G402">
        <v>954583</v>
      </c>
      <c r="H402" s="6">
        <v>45298</v>
      </c>
      <c r="I402" t="s">
        <v>31</v>
      </c>
      <c r="J402">
        <v>8</v>
      </c>
      <c r="K402">
        <v>1412.4</v>
      </c>
    </row>
    <row r="403" spans="1:11" x14ac:dyDescent="0.3">
      <c r="A403">
        <v>66932104</v>
      </c>
      <c r="B403" t="s">
        <v>3322</v>
      </c>
      <c r="C403" t="s">
        <v>3323</v>
      </c>
      <c r="D403">
        <v>910995494446</v>
      </c>
      <c r="E403" t="s">
        <v>3324</v>
      </c>
      <c r="F403" t="s">
        <v>906</v>
      </c>
      <c r="G403">
        <v>219750</v>
      </c>
      <c r="H403" s="6">
        <v>45218</v>
      </c>
      <c r="I403" t="s">
        <v>31</v>
      </c>
      <c r="J403">
        <v>3</v>
      </c>
      <c r="K403">
        <v>976.71</v>
      </c>
    </row>
    <row r="404" spans="1:11" x14ac:dyDescent="0.3">
      <c r="A404">
        <v>59207798</v>
      </c>
      <c r="B404" t="s">
        <v>331</v>
      </c>
      <c r="C404" t="s">
        <v>332</v>
      </c>
      <c r="D404">
        <v>912674586312</v>
      </c>
      <c r="E404" t="s">
        <v>333</v>
      </c>
      <c r="F404" t="s">
        <v>334</v>
      </c>
      <c r="G404">
        <v>78765</v>
      </c>
      <c r="H404" s="6">
        <v>45109</v>
      </c>
      <c r="I404" t="s">
        <v>31</v>
      </c>
      <c r="J404">
        <v>4</v>
      </c>
      <c r="K404">
        <v>1441.64</v>
      </c>
    </row>
    <row r="405" spans="1:11" x14ac:dyDescent="0.3">
      <c r="A405">
        <v>44935198</v>
      </c>
      <c r="B405" t="s">
        <v>622</v>
      </c>
      <c r="C405" t="s">
        <v>623</v>
      </c>
      <c r="D405">
        <v>918262249067</v>
      </c>
      <c r="E405" t="s">
        <v>624</v>
      </c>
      <c r="F405" t="s">
        <v>625</v>
      </c>
      <c r="G405">
        <v>112464</v>
      </c>
      <c r="H405" s="6">
        <v>45265</v>
      </c>
      <c r="I405" t="s">
        <v>46</v>
      </c>
      <c r="J405">
        <v>14</v>
      </c>
      <c r="K405">
        <v>973.32</v>
      </c>
    </row>
    <row r="406" spans="1:11" x14ac:dyDescent="0.3">
      <c r="A406">
        <v>4200802</v>
      </c>
      <c r="B406" t="s">
        <v>4570</v>
      </c>
      <c r="C406" t="s">
        <v>4571</v>
      </c>
      <c r="D406">
        <v>916706188692</v>
      </c>
      <c r="E406" t="s">
        <v>4572</v>
      </c>
      <c r="F406" t="s">
        <v>137</v>
      </c>
      <c r="G406">
        <v>860603</v>
      </c>
      <c r="H406" s="6">
        <v>45245</v>
      </c>
      <c r="I406" t="s">
        <v>36</v>
      </c>
      <c r="J406">
        <v>10</v>
      </c>
      <c r="K406">
        <v>678.96</v>
      </c>
    </row>
    <row r="407" spans="1:11" x14ac:dyDescent="0.3">
      <c r="A407">
        <v>86499778</v>
      </c>
      <c r="B407" t="s">
        <v>4684</v>
      </c>
      <c r="C407" t="s">
        <v>4685</v>
      </c>
      <c r="D407">
        <v>919998768162</v>
      </c>
      <c r="E407" t="s">
        <v>4686</v>
      </c>
      <c r="F407" t="s">
        <v>609</v>
      </c>
      <c r="G407">
        <v>967382</v>
      </c>
      <c r="H407" s="6">
        <v>45190</v>
      </c>
      <c r="I407" t="s">
        <v>41</v>
      </c>
      <c r="J407">
        <v>18</v>
      </c>
      <c r="K407">
        <v>654.76</v>
      </c>
    </row>
    <row r="408" spans="1:11" x14ac:dyDescent="0.3">
      <c r="A408">
        <v>95858939</v>
      </c>
      <c r="B408" t="s">
        <v>1388</v>
      </c>
      <c r="C408" t="s">
        <v>1389</v>
      </c>
      <c r="D408">
        <v>910696161916</v>
      </c>
      <c r="E408" t="s">
        <v>1390</v>
      </c>
      <c r="F408" t="s">
        <v>1391</v>
      </c>
      <c r="G408">
        <v>353023</v>
      </c>
      <c r="H408" s="6">
        <v>45218</v>
      </c>
      <c r="I408" t="s">
        <v>41</v>
      </c>
      <c r="J408">
        <v>8</v>
      </c>
      <c r="K408">
        <v>1823.58</v>
      </c>
    </row>
    <row r="409" spans="1:11" x14ac:dyDescent="0.3">
      <c r="A409">
        <v>62526567</v>
      </c>
      <c r="B409" t="s">
        <v>6795</v>
      </c>
      <c r="C409" t="s">
        <v>6796</v>
      </c>
      <c r="D409">
        <v>916862252516</v>
      </c>
      <c r="E409" t="s">
        <v>6797</v>
      </c>
      <c r="F409" t="s">
        <v>963</v>
      </c>
      <c r="G409">
        <v>521820</v>
      </c>
      <c r="H409" s="6">
        <v>45108</v>
      </c>
      <c r="I409" t="s">
        <v>31</v>
      </c>
      <c r="J409">
        <v>15</v>
      </c>
      <c r="K409">
        <v>1976.82</v>
      </c>
    </row>
    <row r="410" spans="1:11" x14ac:dyDescent="0.3">
      <c r="A410">
        <v>16485871</v>
      </c>
      <c r="B410" t="s">
        <v>5104</v>
      </c>
      <c r="C410" t="s">
        <v>5105</v>
      </c>
      <c r="D410">
        <v>911150504497</v>
      </c>
      <c r="E410" t="s">
        <v>5106</v>
      </c>
      <c r="F410" t="s">
        <v>1580</v>
      </c>
      <c r="G410">
        <v>105468</v>
      </c>
      <c r="H410" s="6">
        <v>45468</v>
      </c>
      <c r="I410" t="s">
        <v>31</v>
      </c>
      <c r="J410">
        <v>6</v>
      </c>
      <c r="K410">
        <v>1805.76</v>
      </c>
    </row>
    <row r="411" spans="1:11" x14ac:dyDescent="0.3">
      <c r="A411">
        <v>48716374</v>
      </c>
      <c r="B411" t="s">
        <v>5707</v>
      </c>
      <c r="C411" t="s">
        <v>5708</v>
      </c>
      <c r="D411">
        <v>910509009422</v>
      </c>
      <c r="E411" t="s">
        <v>5709</v>
      </c>
      <c r="F411" t="s">
        <v>129</v>
      </c>
      <c r="G411">
        <v>590658</v>
      </c>
      <c r="H411" s="6">
        <v>45047</v>
      </c>
      <c r="I411" t="s">
        <v>31</v>
      </c>
      <c r="J411">
        <v>20</v>
      </c>
      <c r="K411">
        <v>1475.82</v>
      </c>
    </row>
    <row r="412" spans="1:11" x14ac:dyDescent="0.3">
      <c r="A412">
        <v>62917794</v>
      </c>
      <c r="B412" t="s">
        <v>1019</v>
      </c>
      <c r="C412" t="s">
        <v>1020</v>
      </c>
      <c r="D412">
        <v>913908732122</v>
      </c>
      <c r="E412" t="s">
        <v>1021</v>
      </c>
      <c r="F412" t="s">
        <v>1022</v>
      </c>
      <c r="G412">
        <v>198010</v>
      </c>
      <c r="H412" s="6">
        <v>45334</v>
      </c>
      <c r="I412" t="s">
        <v>41</v>
      </c>
      <c r="J412">
        <v>16</v>
      </c>
      <c r="K412">
        <v>1686.74</v>
      </c>
    </row>
    <row r="413" spans="1:11" x14ac:dyDescent="0.3">
      <c r="A413">
        <v>91614690</v>
      </c>
      <c r="B413" t="s">
        <v>5680</v>
      </c>
      <c r="C413" t="s">
        <v>5681</v>
      </c>
      <c r="D413">
        <v>913350708864</v>
      </c>
      <c r="E413" t="s">
        <v>5682</v>
      </c>
      <c r="F413" t="s">
        <v>125</v>
      </c>
      <c r="G413">
        <v>343492</v>
      </c>
      <c r="H413" s="6">
        <v>45086</v>
      </c>
      <c r="I413" t="s">
        <v>31</v>
      </c>
      <c r="J413">
        <v>18</v>
      </c>
      <c r="K413">
        <v>289.7</v>
      </c>
    </row>
    <row r="414" spans="1:11" x14ac:dyDescent="0.3">
      <c r="A414">
        <v>11389698</v>
      </c>
      <c r="B414" t="s">
        <v>5386</v>
      </c>
      <c r="C414" t="s">
        <v>5387</v>
      </c>
      <c r="D414">
        <v>912844711197</v>
      </c>
      <c r="E414" t="s">
        <v>5388</v>
      </c>
      <c r="F414" t="s">
        <v>934</v>
      </c>
      <c r="G414">
        <v>153911</v>
      </c>
      <c r="H414" s="6">
        <v>45085</v>
      </c>
      <c r="I414" t="s">
        <v>31</v>
      </c>
      <c r="J414">
        <v>14</v>
      </c>
      <c r="K414">
        <v>1907.68</v>
      </c>
    </row>
    <row r="415" spans="1:11" x14ac:dyDescent="0.3">
      <c r="A415">
        <v>52234494</v>
      </c>
      <c r="B415" t="s">
        <v>1277</v>
      </c>
      <c r="C415" t="s">
        <v>1278</v>
      </c>
      <c r="D415">
        <v>917943161445</v>
      </c>
      <c r="E415" t="s">
        <v>1279</v>
      </c>
      <c r="F415" t="s">
        <v>540</v>
      </c>
      <c r="G415">
        <v>648848</v>
      </c>
      <c r="H415" s="6">
        <v>45132</v>
      </c>
      <c r="I415" t="s">
        <v>31</v>
      </c>
      <c r="J415">
        <v>4</v>
      </c>
      <c r="K415">
        <v>766.95</v>
      </c>
    </row>
    <row r="416" spans="1:11" x14ac:dyDescent="0.3">
      <c r="A416">
        <v>61226563</v>
      </c>
      <c r="B416" t="s">
        <v>1350</v>
      </c>
      <c r="C416" t="s">
        <v>1351</v>
      </c>
      <c r="D416">
        <v>910657229569</v>
      </c>
      <c r="E416" t="s">
        <v>1352</v>
      </c>
      <c r="F416" t="s">
        <v>1353</v>
      </c>
      <c r="G416">
        <v>584496</v>
      </c>
      <c r="H416" s="6">
        <v>45297</v>
      </c>
      <c r="I416" t="s">
        <v>41</v>
      </c>
      <c r="J416">
        <v>5</v>
      </c>
      <c r="K416">
        <v>417.98</v>
      </c>
    </row>
    <row r="417" spans="1:11" x14ac:dyDescent="0.3">
      <c r="A417">
        <v>71905368</v>
      </c>
      <c r="B417" t="s">
        <v>801</v>
      </c>
      <c r="C417" t="s">
        <v>802</v>
      </c>
      <c r="D417">
        <v>914462151039</v>
      </c>
      <c r="E417" t="s">
        <v>803</v>
      </c>
      <c r="F417" t="s">
        <v>338</v>
      </c>
      <c r="G417">
        <v>943076</v>
      </c>
      <c r="H417" s="6">
        <v>45070</v>
      </c>
      <c r="I417" t="s">
        <v>31</v>
      </c>
      <c r="J417">
        <v>7</v>
      </c>
      <c r="K417">
        <v>479.45</v>
      </c>
    </row>
    <row r="418" spans="1:11" x14ac:dyDescent="0.3">
      <c r="A418">
        <v>12769552</v>
      </c>
      <c r="B418" t="s">
        <v>2565</v>
      </c>
      <c r="C418" t="s">
        <v>2566</v>
      </c>
      <c r="D418">
        <v>911478349920</v>
      </c>
      <c r="E418" t="s">
        <v>2567</v>
      </c>
      <c r="F418" t="s">
        <v>160</v>
      </c>
      <c r="G418">
        <v>414930</v>
      </c>
      <c r="H418" s="6">
        <v>45049</v>
      </c>
      <c r="I418" t="s">
        <v>41</v>
      </c>
      <c r="J418">
        <v>10</v>
      </c>
      <c r="K418">
        <v>1316.09</v>
      </c>
    </row>
    <row r="419" spans="1:11" x14ac:dyDescent="0.3">
      <c r="A419">
        <v>3468355</v>
      </c>
      <c r="B419" t="s">
        <v>7546</v>
      </c>
      <c r="C419" t="s">
        <v>7547</v>
      </c>
      <c r="D419">
        <v>918771303133</v>
      </c>
      <c r="E419" t="s">
        <v>7548</v>
      </c>
      <c r="F419" t="s">
        <v>1154</v>
      </c>
      <c r="G419">
        <v>427282</v>
      </c>
      <c r="H419" s="6">
        <v>45445</v>
      </c>
      <c r="I419" t="s">
        <v>46</v>
      </c>
      <c r="J419">
        <v>12</v>
      </c>
      <c r="K419">
        <v>1734.51</v>
      </c>
    </row>
    <row r="420" spans="1:11" x14ac:dyDescent="0.3">
      <c r="A420">
        <v>74195536</v>
      </c>
      <c r="B420" t="s">
        <v>499</v>
      </c>
      <c r="C420" t="s">
        <v>500</v>
      </c>
      <c r="D420">
        <v>917254004313</v>
      </c>
      <c r="E420" t="s">
        <v>501</v>
      </c>
      <c r="F420" t="s">
        <v>502</v>
      </c>
      <c r="G420">
        <v>861407</v>
      </c>
      <c r="H420" s="6">
        <v>45574</v>
      </c>
      <c r="I420" t="s">
        <v>31</v>
      </c>
      <c r="J420">
        <v>5</v>
      </c>
      <c r="K420">
        <v>650.62</v>
      </c>
    </row>
    <row r="421" spans="1:11" x14ac:dyDescent="0.3">
      <c r="A421">
        <v>8138417</v>
      </c>
      <c r="B421" t="s">
        <v>981</v>
      </c>
      <c r="C421" t="s">
        <v>982</v>
      </c>
      <c r="D421">
        <v>917995550144</v>
      </c>
      <c r="E421" t="s">
        <v>983</v>
      </c>
      <c r="F421" t="s">
        <v>984</v>
      </c>
      <c r="G421">
        <v>773735</v>
      </c>
      <c r="H421" s="6">
        <v>45471</v>
      </c>
      <c r="I421" t="s">
        <v>31</v>
      </c>
      <c r="J421">
        <v>7</v>
      </c>
      <c r="K421">
        <v>1446.82</v>
      </c>
    </row>
    <row r="422" spans="1:11" x14ac:dyDescent="0.3">
      <c r="A422">
        <v>46836361</v>
      </c>
      <c r="B422" t="s">
        <v>2235</v>
      </c>
      <c r="C422" t="s">
        <v>2236</v>
      </c>
      <c r="D422">
        <v>912143681671</v>
      </c>
      <c r="E422" t="s">
        <v>2237</v>
      </c>
      <c r="F422" t="s">
        <v>2238</v>
      </c>
      <c r="G422">
        <v>287396</v>
      </c>
      <c r="H422" s="6">
        <v>45252</v>
      </c>
      <c r="I422" t="s">
        <v>31</v>
      </c>
      <c r="J422">
        <v>16</v>
      </c>
      <c r="K422">
        <v>545.22</v>
      </c>
    </row>
    <row r="423" spans="1:11" x14ac:dyDescent="0.3">
      <c r="A423">
        <v>55803572</v>
      </c>
      <c r="B423" t="s">
        <v>2643</v>
      </c>
      <c r="C423" t="s">
        <v>2644</v>
      </c>
      <c r="D423">
        <v>917358285259</v>
      </c>
      <c r="E423" t="s">
        <v>2645</v>
      </c>
      <c r="F423" t="s">
        <v>1833</v>
      </c>
      <c r="G423">
        <v>391552</v>
      </c>
      <c r="H423" s="6">
        <v>45012</v>
      </c>
      <c r="I423" t="s">
        <v>31</v>
      </c>
      <c r="J423">
        <v>17</v>
      </c>
      <c r="K423">
        <v>1237.96</v>
      </c>
    </row>
    <row r="424" spans="1:11" x14ac:dyDescent="0.3">
      <c r="A424">
        <v>42615134</v>
      </c>
      <c r="B424" t="s">
        <v>3981</v>
      </c>
      <c r="C424" t="s">
        <v>3982</v>
      </c>
      <c r="D424">
        <v>911526502275</v>
      </c>
      <c r="E424" t="s">
        <v>3983</v>
      </c>
      <c r="F424" t="s">
        <v>472</v>
      </c>
      <c r="G424">
        <v>539257</v>
      </c>
      <c r="H424" s="6">
        <v>45557</v>
      </c>
      <c r="I424" t="s">
        <v>36</v>
      </c>
      <c r="J424">
        <v>15</v>
      </c>
      <c r="K424">
        <v>1828.12</v>
      </c>
    </row>
    <row r="425" spans="1:11" x14ac:dyDescent="0.3">
      <c r="A425">
        <v>46802633</v>
      </c>
      <c r="B425" t="s">
        <v>5566</v>
      </c>
      <c r="C425" t="s">
        <v>5567</v>
      </c>
      <c r="D425">
        <v>914561761144</v>
      </c>
      <c r="E425" t="s">
        <v>5568</v>
      </c>
      <c r="F425" t="s">
        <v>430</v>
      </c>
      <c r="G425">
        <v>770230</v>
      </c>
      <c r="H425" s="6">
        <v>45340</v>
      </c>
      <c r="I425" t="s">
        <v>31</v>
      </c>
      <c r="J425">
        <v>6</v>
      </c>
      <c r="K425">
        <v>617.22</v>
      </c>
    </row>
    <row r="426" spans="1:11" x14ac:dyDescent="0.3">
      <c r="A426">
        <v>86715467</v>
      </c>
      <c r="B426" t="s">
        <v>3954</v>
      </c>
      <c r="C426" t="s">
        <v>3955</v>
      </c>
      <c r="D426">
        <v>910711273685</v>
      </c>
      <c r="E426" t="s">
        <v>3956</v>
      </c>
      <c r="F426" t="s">
        <v>502</v>
      </c>
      <c r="G426">
        <v>455609</v>
      </c>
      <c r="H426" s="6">
        <v>45369</v>
      </c>
      <c r="I426" t="s">
        <v>36</v>
      </c>
      <c r="J426">
        <v>9</v>
      </c>
      <c r="K426">
        <v>495.2</v>
      </c>
    </row>
    <row r="427" spans="1:11" x14ac:dyDescent="0.3">
      <c r="A427">
        <v>9423628</v>
      </c>
      <c r="B427" t="s">
        <v>829</v>
      </c>
      <c r="C427" t="s">
        <v>830</v>
      </c>
      <c r="D427">
        <v>919586659430</v>
      </c>
      <c r="E427" t="s">
        <v>831</v>
      </c>
      <c r="F427" t="s">
        <v>70</v>
      </c>
      <c r="G427">
        <v>936957</v>
      </c>
      <c r="H427" s="6">
        <v>45172</v>
      </c>
      <c r="I427" t="s">
        <v>36</v>
      </c>
      <c r="J427">
        <v>19</v>
      </c>
      <c r="K427">
        <v>1911.7</v>
      </c>
    </row>
    <row r="428" spans="1:11" x14ac:dyDescent="0.3">
      <c r="A428">
        <v>73727901</v>
      </c>
      <c r="B428" t="s">
        <v>5422</v>
      </c>
      <c r="C428" t="s">
        <v>5423</v>
      </c>
      <c r="D428">
        <v>911570178887</v>
      </c>
      <c r="E428" t="s">
        <v>5424</v>
      </c>
      <c r="F428" t="s">
        <v>868</v>
      </c>
      <c r="G428">
        <v>164307</v>
      </c>
      <c r="H428" s="6">
        <v>45439</v>
      </c>
      <c r="I428" t="s">
        <v>31</v>
      </c>
      <c r="J428">
        <v>15</v>
      </c>
      <c r="K428">
        <v>1299.49</v>
      </c>
    </row>
    <row r="429" spans="1:11" x14ac:dyDescent="0.3">
      <c r="A429">
        <v>49050014</v>
      </c>
      <c r="B429" t="s">
        <v>938</v>
      </c>
      <c r="C429" t="s">
        <v>939</v>
      </c>
      <c r="D429">
        <v>913908121924</v>
      </c>
      <c r="E429" t="s">
        <v>940</v>
      </c>
      <c r="F429" t="s">
        <v>192</v>
      </c>
      <c r="G429">
        <v>610068</v>
      </c>
      <c r="H429" s="6">
        <v>45245</v>
      </c>
      <c r="I429" t="s">
        <v>31</v>
      </c>
      <c r="J429">
        <v>8</v>
      </c>
      <c r="K429">
        <v>1589.25</v>
      </c>
    </row>
    <row r="430" spans="1:11" x14ac:dyDescent="0.3">
      <c r="A430">
        <v>1601161</v>
      </c>
      <c r="B430" t="s">
        <v>6182</v>
      </c>
      <c r="C430" t="s">
        <v>6183</v>
      </c>
      <c r="D430">
        <v>911872985129</v>
      </c>
      <c r="E430" t="s">
        <v>6184</v>
      </c>
      <c r="F430" t="s">
        <v>502</v>
      </c>
      <c r="G430">
        <v>562508</v>
      </c>
      <c r="H430" s="6">
        <v>45436</v>
      </c>
      <c r="I430" t="s">
        <v>36</v>
      </c>
      <c r="J430">
        <v>1</v>
      </c>
      <c r="K430">
        <v>589.30999999999995</v>
      </c>
    </row>
    <row r="431" spans="1:11" x14ac:dyDescent="0.3">
      <c r="A431">
        <v>5238055</v>
      </c>
      <c r="B431" t="s">
        <v>795</v>
      </c>
      <c r="C431" t="s">
        <v>796</v>
      </c>
      <c r="D431">
        <v>910748552789</v>
      </c>
      <c r="E431" t="s">
        <v>797</v>
      </c>
      <c r="F431" t="s">
        <v>342</v>
      </c>
      <c r="G431">
        <v>745044</v>
      </c>
      <c r="H431" s="6">
        <v>45320</v>
      </c>
      <c r="I431" t="s">
        <v>41</v>
      </c>
      <c r="J431">
        <v>3</v>
      </c>
      <c r="K431">
        <v>1166.67</v>
      </c>
    </row>
    <row r="432" spans="1:11" x14ac:dyDescent="0.3">
      <c r="A432">
        <v>8733344</v>
      </c>
      <c r="B432" t="s">
        <v>931</v>
      </c>
      <c r="C432" t="s">
        <v>932</v>
      </c>
      <c r="D432">
        <v>915840260876</v>
      </c>
      <c r="E432" t="s">
        <v>933</v>
      </c>
      <c r="F432" t="s">
        <v>934</v>
      </c>
      <c r="G432">
        <v>100521</v>
      </c>
      <c r="H432" s="6">
        <v>45324</v>
      </c>
      <c r="I432" t="s">
        <v>31</v>
      </c>
      <c r="J432">
        <v>10</v>
      </c>
      <c r="K432">
        <v>1152.02</v>
      </c>
    </row>
    <row r="433" spans="1:11" x14ac:dyDescent="0.3">
      <c r="A433">
        <v>40563029</v>
      </c>
      <c r="B433" t="s">
        <v>1256</v>
      </c>
      <c r="C433" t="s">
        <v>1257</v>
      </c>
      <c r="D433">
        <v>913860638563</v>
      </c>
      <c r="E433" t="s">
        <v>1258</v>
      </c>
      <c r="F433" t="s">
        <v>1259</v>
      </c>
      <c r="G433">
        <v>24783</v>
      </c>
      <c r="H433" s="6">
        <v>45527</v>
      </c>
      <c r="I433" t="s">
        <v>36</v>
      </c>
      <c r="J433">
        <v>12</v>
      </c>
      <c r="K433">
        <v>1203.3599999999999</v>
      </c>
    </row>
    <row r="434" spans="1:11" x14ac:dyDescent="0.3">
      <c r="A434">
        <v>90448312</v>
      </c>
      <c r="B434" t="s">
        <v>6932</v>
      </c>
      <c r="C434" t="s">
        <v>6933</v>
      </c>
      <c r="D434">
        <v>919722121560</v>
      </c>
      <c r="E434" t="s">
        <v>6934</v>
      </c>
      <c r="F434" t="s">
        <v>924</v>
      </c>
      <c r="G434">
        <v>753285</v>
      </c>
      <c r="H434" s="6">
        <v>45433</v>
      </c>
      <c r="I434" t="s">
        <v>36</v>
      </c>
      <c r="J434">
        <v>10</v>
      </c>
      <c r="K434">
        <v>1678.01</v>
      </c>
    </row>
    <row r="435" spans="1:11" x14ac:dyDescent="0.3">
      <c r="A435">
        <v>76309170</v>
      </c>
      <c r="B435" t="s">
        <v>782</v>
      </c>
      <c r="C435" t="s">
        <v>783</v>
      </c>
      <c r="D435">
        <v>919151270003</v>
      </c>
      <c r="E435" t="s">
        <v>784</v>
      </c>
      <c r="F435" t="s">
        <v>510</v>
      </c>
      <c r="G435">
        <v>592981</v>
      </c>
      <c r="H435" s="6">
        <v>45256</v>
      </c>
      <c r="I435" t="s">
        <v>41</v>
      </c>
      <c r="J435">
        <v>18</v>
      </c>
      <c r="K435">
        <v>1824.43</v>
      </c>
    </row>
    <row r="436" spans="1:11" x14ac:dyDescent="0.3">
      <c r="A436">
        <v>87335844</v>
      </c>
      <c r="B436" t="s">
        <v>638</v>
      </c>
      <c r="C436" t="s">
        <v>639</v>
      </c>
      <c r="D436">
        <v>917358385469</v>
      </c>
      <c r="E436" t="s">
        <v>640</v>
      </c>
      <c r="F436" t="s">
        <v>641</v>
      </c>
      <c r="G436">
        <v>133563</v>
      </c>
      <c r="H436" s="6">
        <v>45106</v>
      </c>
      <c r="I436" t="s">
        <v>31</v>
      </c>
      <c r="J436">
        <v>11</v>
      </c>
      <c r="K436">
        <v>1770.89</v>
      </c>
    </row>
    <row r="437" spans="1:11" x14ac:dyDescent="0.3">
      <c r="A437">
        <v>58873572</v>
      </c>
      <c r="B437" t="s">
        <v>1900</v>
      </c>
      <c r="C437" t="s">
        <v>1901</v>
      </c>
      <c r="D437">
        <v>918707061412</v>
      </c>
      <c r="E437" t="s">
        <v>1902</v>
      </c>
      <c r="F437" t="s">
        <v>133</v>
      </c>
      <c r="G437">
        <v>745599</v>
      </c>
      <c r="H437" s="6">
        <v>45179</v>
      </c>
      <c r="I437" t="s">
        <v>31</v>
      </c>
      <c r="J437">
        <v>13</v>
      </c>
      <c r="K437">
        <v>1721.61</v>
      </c>
    </row>
    <row r="438" spans="1:11" x14ac:dyDescent="0.3">
      <c r="A438">
        <v>5763963</v>
      </c>
      <c r="B438" t="s">
        <v>762</v>
      </c>
      <c r="C438" t="s">
        <v>763</v>
      </c>
      <c r="D438">
        <v>914781329513</v>
      </c>
      <c r="E438" t="s">
        <v>764</v>
      </c>
      <c r="F438" t="s">
        <v>765</v>
      </c>
      <c r="G438">
        <v>773179</v>
      </c>
      <c r="H438" s="6">
        <v>45015</v>
      </c>
      <c r="I438" t="s">
        <v>41</v>
      </c>
      <c r="J438">
        <v>12</v>
      </c>
      <c r="K438">
        <v>1118.82</v>
      </c>
    </row>
    <row r="439" spans="1:11" x14ac:dyDescent="0.3">
      <c r="A439">
        <v>7551173</v>
      </c>
      <c r="B439" t="s">
        <v>4869</v>
      </c>
      <c r="C439" t="s">
        <v>4870</v>
      </c>
      <c r="D439">
        <v>918332946262</v>
      </c>
      <c r="E439" t="s">
        <v>4871</v>
      </c>
      <c r="F439" t="s">
        <v>617</v>
      </c>
      <c r="G439">
        <v>306374</v>
      </c>
      <c r="H439" s="6">
        <v>45226</v>
      </c>
      <c r="I439" t="s">
        <v>46</v>
      </c>
      <c r="J439">
        <v>11</v>
      </c>
      <c r="K439">
        <v>1197.58</v>
      </c>
    </row>
    <row r="440" spans="1:11" x14ac:dyDescent="0.3">
      <c r="A440">
        <v>22253483</v>
      </c>
      <c r="B440" t="s">
        <v>6311</v>
      </c>
      <c r="C440" t="s">
        <v>6312</v>
      </c>
      <c r="D440">
        <v>910887315678</v>
      </c>
      <c r="E440" t="s">
        <v>6313</v>
      </c>
      <c r="F440" t="s">
        <v>242</v>
      </c>
      <c r="G440">
        <v>115807</v>
      </c>
      <c r="H440" s="6">
        <v>45196</v>
      </c>
      <c r="I440" t="s">
        <v>36</v>
      </c>
      <c r="J440">
        <v>15</v>
      </c>
      <c r="K440">
        <v>1561.12</v>
      </c>
    </row>
    <row r="441" spans="1:11" x14ac:dyDescent="0.3">
      <c r="A441">
        <v>39999278</v>
      </c>
      <c r="B441" t="s">
        <v>4450</v>
      </c>
      <c r="C441" t="s">
        <v>4451</v>
      </c>
      <c r="D441">
        <v>911677869657</v>
      </c>
      <c r="E441" t="s">
        <v>4452</v>
      </c>
      <c r="F441" t="s">
        <v>1771</v>
      </c>
      <c r="G441">
        <v>594349</v>
      </c>
      <c r="H441" s="6">
        <v>45506</v>
      </c>
      <c r="I441" t="s">
        <v>46</v>
      </c>
      <c r="J441">
        <v>8</v>
      </c>
      <c r="K441">
        <v>664.22</v>
      </c>
    </row>
    <row r="442" spans="1:11" x14ac:dyDescent="0.3">
      <c r="A442">
        <v>20496835</v>
      </c>
      <c r="B442" t="s">
        <v>6239</v>
      </c>
      <c r="C442" t="s">
        <v>6240</v>
      </c>
      <c r="D442">
        <v>910937177330</v>
      </c>
      <c r="E442" t="s">
        <v>6241</v>
      </c>
      <c r="F442" t="s">
        <v>117</v>
      </c>
      <c r="G442">
        <v>476814</v>
      </c>
      <c r="H442" s="6">
        <v>45261</v>
      </c>
      <c r="I442" t="s">
        <v>46</v>
      </c>
      <c r="J442">
        <v>17</v>
      </c>
      <c r="K442">
        <v>1240.9100000000001</v>
      </c>
    </row>
    <row r="443" spans="1:11" x14ac:dyDescent="0.3">
      <c r="A443">
        <v>88434834</v>
      </c>
      <c r="B443" t="s">
        <v>5371</v>
      </c>
      <c r="C443" t="s">
        <v>5372</v>
      </c>
      <c r="D443">
        <v>914549013650</v>
      </c>
      <c r="E443" t="s">
        <v>5373</v>
      </c>
      <c r="F443" t="s">
        <v>637</v>
      </c>
      <c r="G443">
        <v>852789</v>
      </c>
      <c r="H443" s="6">
        <v>45224</v>
      </c>
      <c r="I443" t="s">
        <v>31</v>
      </c>
      <c r="J443">
        <v>19</v>
      </c>
      <c r="K443">
        <v>1484.9</v>
      </c>
    </row>
    <row r="444" spans="1:11" x14ac:dyDescent="0.3">
      <c r="A444">
        <v>26903313</v>
      </c>
      <c r="B444" t="s">
        <v>734</v>
      </c>
      <c r="C444" t="s">
        <v>735</v>
      </c>
      <c r="D444">
        <v>918585668853</v>
      </c>
      <c r="E444" t="s">
        <v>736</v>
      </c>
      <c r="F444" t="s">
        <v>737</v>
      </c>
      <c r="G444">
        <v>460961</v>
      </c>
      <c r="H444" s="6">
        <v>45041</v>
      </c>
      <c r="I444" t="s">
        <v>41</v>
      </c>
      <c r="J444">
        <v>1</v>
      </c>
      <c r="K444">
        <v>284</v>
      </c>
    </row>
    <row r="445" spans="1:11" x14ac:dyDescent="0.3">
      <c r="A445">
        <v>43459807</v>
      </c>
      <c r="B445" t="s">
        <v>3755</v>
      </c>
      <c r="C445" t="s">
        <v>3756</v>
      </c>
      <c r="D445">
        <v>911379152726</v>
      </c>
      <c r="E445" t="s">
        <v>3757</v>
      </c>
      <c r="F445" t="s">
        <v>1076</v>
      </c>
      <c r="G445">
        <v>886183</v>
      </c>
      <c r="H445" s="6">
        <v>45024</v>
      </c>
      <c r="I445" t="s">
        <v>31</v>
      </c>
      <c r="J445">
        <v>6</v>
      </c>
      <c r="K445">
        <v>1643.67</v>
      </c>
    </row>
    <row r="446" spans="1:11" x14ac:dyDescent="0.3">
      <c r="A446">
        <v>49260858</v>
      </c>
      <c r="B446" t="s">
        <v>3179</v>
      </c>
      <c r="C446" t="s">
        <v>3180</v>
      </c>
      <c r="D446">
        <v>917599093381</v>
      </c>
      <c r="E446" t="s">
        <v>3181</v>
      </c>
      <c r="F446" t="s">
        <v>2911</v>
      </c>
      <c r="G446">
        <v>494573</v>
      </c>
      <c r="H446" s="6">
        <v>45112</v>
      </c>
      <c r="I446" t="s">
        <v>41</v>
      </c>
      <c r="J446">
        <v>4</v>
      </c>
      <c r="K446">
        <v>1855.11</v>
      </c>
    </row>
    <row r="447" spans="1:11" x14ac:dyDescent="0.3">
      <c r="A447">
        <v>31846190</v>
      </c>
      <c r="B447" t="s">
        <v>235</v>
      </c>
      <c r="C447" t="s">
        <v>236</v>
      </c>
      <c r="D447">
        <v>913765675938</v>
      </c>
      <c r="E447" t="s">
        <v>237</v>
      </c>
      <c r="F447" t="s">
        <v>238</v>
      </c>
      <c r="G447">
        <v>264654</v>
      </c>
      <c r="H447" s="6">
        <v>45543</v>
      </c>
      <c r="I447" t="s">
        <v>46</v>
      </c>
      <c r="J447">
        <v>4</v>
      </c>
      <c r="K447">
        <v>1176.18</v>
      </c>
    </row>
    <row r="448" spans="1:11" x14ac:dyDescent="0.3">
      <c r="A448">
        <v>34095555</v>
      </c>
      <c r="B448" t="s">
        <v>7549</v>
      </c>
      <c r="C448" t="s">
        <v>7550</v>
      </c>
      <c r="D448">
        <v>910127468497</v>
      </c>
      <c r="E448" t="s">
        <v>7551</v>
      </c>
      <c r="F448" t="s">
        <v>1391</v>
      </c>
      <c r="G448">
        <v>561007</v>
      </c>
      <c r="H448" s="6">
        <v>45176</v>
      </c>
      <c r="I448" t="s">
        <v>31</v>
      </c>
      <c r="J448">
        <v>9</v>
      </c>
      <c r="K448">
        <v>1536.28</v>
      </c>
    </row>
    <row r="449" spans="1:11" x14ac:dyDescent="0.3">
      <c r="A449">
        <v>59619739</v>
      </c>
      <c r="B449" t="s">
        <v>4976</v>
      </c>
      <c r="C449" t="s">
        <v>4977</v>
      </c>
      <c r="D449">
        <v>917145769343</v>
      </c>
      <c r="E449" t="s">
        <v>4978</v>
      </c>
      <c r="F449" t="s">
        <v>794</v>
      </c>
      <c r="G449">
        <v>105428</v>
      </c>
      <c r="H449" s="6">
        <v>45242</v>
      </c>
      <c r="I449" t="s">
        <v>46</v>
      </c>
      <c r="J449">
        <v>12</v>
      </c>
      <c r="K449">
        <v>871.39</v>
      </c>
    </row>
    <row r="450" spans="1:11" x14ac:dyDescent="0.3">
      <c r="A450">
        <v>2517955</v>
      </c>
      <c r="B450" t="s">
        <v>3589</v>
      </c>
      <c r="C450" t="s">
        <v>3590</v>
      </c>
      <c r="D450">
        <v>919881295551</v>
      </c>
      <c r="E450" t="s">
        <v>3591</v>
      </c>
      <c r="F450" t="s">
        <v>1925</v>
      </c>
      <c r="G450">
        <v>52692</v>
      </c>
      <c r="H450" s="6">
        <v>45350</v>
      </c>
      <c r="I450" t="s">
        <v>41</v>
      </c>
      <c r="J450">
        <v>7</v>
      </c>
      <c r="K450">
        <v>1625.44</v>
      </c>
    </row>
    <row r="451" spans="1:11" x14ac:dyDescent="0.3">
      <c r="A451">
        <v>46875863</v>
      </c>
      <c r="B451" t="s">
        <v>6389</v>
      </c>
      <c r="C451" t="s">
        <v>6390</v>
      </c>
      <c r="D451">
        <v>911413303587</v>
      </c>
      <c r="E451" t="s">
        <v>6391</v>
      </c>
      <c r="F451" t="s">
        <v>422</v>
      </c>
      <c r="G451">
        <v>158018</v>
      </c>
      <c r="H451" s="6">
        <v>45213</v>
      </c>
      <c r="I451" t="s">
        <v>41</v>
      </c>
      <c r="J451">
        <v>8</v>
      </c>
      <c r="K451">
        <v>1118.55</v>
      </c>
    </row>
    <row r="452" spans="1:11" x14ac:dyDescent="0.3">
      <c r="A452">
        <v>1108176</v>
      </c>
      <c r="B452" t="s">
        <v>4324</v>
      </c>
      <c r="C452" t="s">
        <v>4325</v>
      </c>
      <c r="D452">
        <v>919496285339</v>
      </c>
      <c r="E452" t="s">
        <v>4326</v>
      </c>
      <c r="F452" t="s">
        <v>1938</v>
      </c>
      <c r="G452">
        <v>902052</v>
      </c>
      <c r="H452" s="6">
        <v>45134</v>
      </c>
      <c r="I452" t="s">
        <v>31</v>
      </c>
      <c r="J452">
        <v>20</v>
      </c>
      <c r="K452">
        <v>1460.76</v>
      </c>
    </row>
    <row r="453" spans="1:11" x14ac:dyDescent="0.3">
      <c r="A453">
        <v>85198177</v>
      </c>
      <c r="B453" t="s">
        <v>3730</v>
      </c>
      <c r="C453" t="s">
        <v>3731</v>
      </c>
      <c r="D453">
        <v>917579170820</v>
      </c>
      <c r="E453" t="s">
        <v>3732</v>
      </c>
      <c r="F453" t="s">
        <v>934</v>
      </c>
      <c r="G453">
        <v>741033</v>
      </c>
      <c r="H453" s="6">
        <v>45017</v>
      </c>
      <c r="I453" t="s">
        <v>31</v>
      </c>
      <c r="J453">
        <v>6</v>
      </c>
      <c r="K453">
        <v>1666.01</v>
      </c>
    </row>
    <row r="454" spans="1:11" x14ac:dyDescent="0.3">
      <c r="A454">
        <v>48167795</v>
      </c>
      <c r="B454" t="s">
        <v>6875</v>
      </c>
      <c r="C454" t="s">
        <v>6876</v>
      </c>
      <c r="D454">
        <v>911562179243</v>
      </c>
      <c r="E454" t="s">
        <v>6877</v>
      </c>
      <c r="F454" t="s">
        <v>54</v>
      </c>
      <c r="G454">
        <v>567196</v>
      </c>
      <c r="H454" s="6">
        <v>45258</v>
      </c>
      <c r="I454" t="s">
        <v>46</v>
      </c>
      <c r="J454">
        <v>13</v>
      </c>
      <c r="K454">
        <v>1355.09</v>
      </c>
    </row>
    <row r="455" spans="1:11" x14ac:dyDescent="0.3">
      <c r="A455">
        <v>59297955</v>
      </c>
      <c r="B455" t="s">
        <v>6833</v>
      </c>
      <c r="C455" t="s">
        <v>6834</v>
      </c>
      <c r="D455">
        <v>912509263486</v>
      </c>
      <c r="E455" t="s">
        <v>6835</v>
      </c>
      <c r="F455" t="s">
        <v>62</v>
      </c>
      <c r="G455">
        <v>182135</v>
      </c>
      <c r="H455" s="6">
        <v>45348</v>
      </c>
      <c r="I455" t="s">
        <v>31</v>
      </c>
      <c r="J455">
        <v>6</v>
      </c>
      <c r="K455">
        <v>1292.83</v>
      </c>
    </row>
    <row r="456" spans="1:11" x14ac:dyDescent="0.3">
      <c r="A456">
        <v>23982977</v>
      </c>
      <c r="B456" t="s">
        <v>5611</v>
      </c>
      <c r="C456" t="s">
        <v>5612</v>
      </c>
      <c r="D456">
        <v>919952544686</v>
      </c>
      <c r="E456" t="s">
        <v>5613</v>
      </c>
      <c r="F456" t="s">
        <v>1580</v>
      </c>
      <c r="G456">
        <v>569461</v>
      </c>
      <c r="H456" s="6">
        <v>45111</v>
      </c>
      <c r="I456" t="s">
        <v>46</v>
      </c>
      <c r="J456">
        <v>2</v>
      </c>
      <c r="K456">
        <v>1863.55</v>
      </c>
    </row>
    <row r="457" spans="1:11" x14ac:dyDescent="0.3">
      <c r="A457">
        <v>10706516</v>
      </c>
      <c r="B457" t="s">
        <v>2127</v>
      </c>
      <c r="C457" t="s">
        <v>2128</v>
      </c>
      <c r="D457">
        <v>917851282763</v>
      </c>
      <c r="E457" t="s">
        <v>2129</v>
      </c>
      <c r="F457" t="s">
        <v>1167</v>
      </c>
      <c r="G457">
        <v>85972</v>
      </c>
      <c r="H457" s="6">
        <v>45522</v>
      </c>
      <c r="I457" t="s">
        <v>41</v>
      </c>
      <c r="J457">
        <v>13</v>
      </c>
      <c r="K457">
        <v>1420.97</v>
      </c>
    </row>
    <row r="458" spans="1:11" x14ac:dyDescent="0.3">
      <c r="A458">
        <v>40986000</v>
      </c>
      <c r="B458" t="s">
        <v>5545</v>
      </c>
      <c r="C458" t="s">
        <v>5546</v>
      </c>
      <c r="D458">
        <v>915985932973</v>
      </c>
      <c r="E458" t="s">
        <v>5547</v>
      </c>
      <c r="F458" t="s">
        <v>2545</v>
      </c>
      <c r="G458">
        <v>59218</v>
      </c>
      <c r="H458" s="6">
        <v>45216</v>
      </c>
      <c r="I458" t="s">
        <v>31</v>
      </c>
      <c r="J458">
        <v>20</v>
      </c>
      <c r="K458">
        <v>223.79</v>
      </c>
    </row>
    <row r="459" spans="1:11" x14ac:dyDescent="0.3">
      <c r="A459">
        <v>28111842</v>
      </c>
      <c r="B459" t="s">
        <v>398</v>
      </c>
      <c r="C459" t="s">
        <v>399</v>
      </c>
      <c r="D459">
        <v>915274016671</v>
      </c>
      <c r="E459" t="s">
        <v>400</v>
      </c>
      <c r="F459" t="s">
        <v>401</v>
      </c>
      <c r="G459">
        <v>734693</v>
      </c>
      <c r="H459" s="6">
        <v>45544</v>
      </c>
      <c r="I459" t="s">
        <v>31</v>
      </c>
      <c r="J459">
        <v>8</v>
      </c>
      <c r="K459">
        <v>1892.45</v>
      </c>
    </row>
    <row r="460" spans="1:11" x14ac:dyDescent="0.3">
      <c r="A460">
        <v>59009727</v>
      </c>
      <c r="B460" t="s">
        <v>3852</v>
      </c>
      <c r="C460" t="s">
        <v>3853</v>
      </c>
      <c r="D460">
        <v>913393369439</v>
      </c>
      <c r="E460" t="s">
        <v>3854</v>
      </c>
      <c r="F460" t="s">
        <v>652</v>
      </c>
      <c r="G460">
        <v>424255</v>
      </c>
      <c r="H460" s="6">
        <v>45367</v>
      </c>
      <c r="I460" t="s">
        <v>46</v>
      </c>
      <c r="J460">
        <v>7</v>
      </c>
      <c r="K460">
        <v>580.22</v>
      </c>
    </row>
    <row r="461" spans="1:11" x14ac:dyDescent="0.3">
      <c r="A461">
        <v>15221182</v>
      </c>
      <c r="B461" t="s">
        <v>1628</v>
      </c>
      <c r="C461" t="s">
        <v>1629</v>
      </c>
      <c r="D461">
        <v>919185934023</v>
      </c>
      <c r="E461" t="s">
        <v>1630</v>
      </c>
      <c r="F461" t="s">
        <v>54</v>
      </c>
      <c r="G461">
        <v>639677</v>
      </c>
      <c r="H461" s="6">
        <v>45157</v>
      </c>
      <c r="I461" t="s">
        <v>36</v>
      </c>
      <c r="J461">
        <v>11</v>
      </c>
      <c r="K461">
        <v>1871.46</v>
      </c>
    </row>
    <row r="462" spans="1:11" x14ac:dyDescent="0.3">
      <c r="A462">
        <v>24144240</v>
      </c>
      <c r="B462" t="s">
        <v>3049</v>
      </c>
      <c r="C462" t="s">
        <v>3050</v>
      </c>
      <c r="D462">
        <v>913590549557</v>
      </c>
      <c r="E462" t="s">
        <v>3051</v>
      </c>
      <c r="F462" t="s">
        <v>440</v>
      </c>
      <c r="G462">
        <v>49861</v>
      </c>
      <c r="H462" s="6">
        <v>45175</v>
      </c>
      <c r="I462" t="s">
        <v>41</v>
      </c>
      <c r="J462">
        <v>15</v>
      </c>
      <c r="K462">
        <v>1938.81</v>
      </c>
    </row>
    <row r="463" spans="1:11" x14ac:dyDescent="0.3">
      <c r="A463">
        <v>14994388</v>
      </c>
      <c r="B463" t="s">
        <v>4525</v>
      </c>
      <c r="C463" t="s">
        <v>4526</v>
      </c>
      <c r="D463">
        <v>916588657688</v>
      </c>
      <c r="E463" t="s">
        <v>4527</v>
      </c>
      <c r="F463" t="s">
        <v>58</v>
      </c>
      <c r="G463">
        <v>941934</v>
      </c>
      <c r="H463" s="6">
        <v>45411</v>
      </c>
      <c r="I463" t="s">
        <v>31</v>
      </c>
      <c r="J463">
        <v>20</v>
      </c>
      <c r="K463">
        <v>1782.84</v>
      </c>
    </row>
    <row r="464" spans="1:11" x14ac:dyDescent="0.3">
      <c r="A464">
        <v>78412820</v>
      </c>
      <c r="B464" t="s">
        <v>3443</v>
      </c>
      <c r="C464" t="s">
        <v>3444</v>
      </c>
      <c r="D464">
        <v>918725813517</v>
      </c>
      <c r="E464" t="s">
        <v>3445</v>
      </c>
      <c r="F464" t="s">
        <v>2492</v>
      </c>
      <c r="G464">
        <v>795903</v>
      </c>
      <c r="H464" s="6">
        <v>45491</v>
      </c>
      <c r="I464" t="s">
        <v>46</v>
      </c>
      <c r="J464">
        <v>8</v>
      </c>
      <c r="K464">
        <v>1009.58</v>
      </c>
    </row>
    <row r="465" spans="1:11" x14ac:dyDescent="0.3">
      <c r="A465">
        <v>84929351</v>
      </c>
      <c r="B465" t="s">
        <v>4908</v>
      </c>
      <c r="C465" t="s">
        <v>4909</v>
      </c>
      <c r="D465">
        <v>917266341043</v>
      </c>
      <c r="E465" t="s">
        <v>4910</v>
      </c>
      <c r="F465" t="s">
        <v>1087</v>
      </c>
      <c r="G465">
        <v>169345</v>
      </c>
      <c r="H465" s="6">
        <v>45267</v>
      </c>
      <c r="I465" t="s">
        <v>41</v>
      </c>
      <c r="J465">
        <v>14</v>
      </c>
      <c r="K465">
        <v>1662.37</v>
      </c>
    </row>
    <row r="466" spans="1:11" x14ac:dyDescent="0.3">
      <c r="A466">
        <v>44198187</v>
      </c>
      <c r="B466" t="s">
        <v>6296</v>
      </c>
      <c r="C466" t="s">
        <v>6297</v>
      </c>
      <c r="D466">
        <v>917026087711</v>
      </c>
      <c r="E466" t="s">
        <v>6298</v>
      </c>
      <c r="F466" t="s">
        <v>222</v>
      </c>
      <c r="G466">
        <v>234734</v>
      </c>
      <c r="H466" s="6">
        <v>45367</v>
      </c>
      <c r="I466" t="s">
        <v>41</v>
      </c>
      <c r="J466">
        <v>13</v>
      </c>
      <c r="K466">
        <v>464.33</v>
      </c>
    </row>
    <row r="467" spans="1:11" x14ac:dyDescent="0.3">
      <c r="A467">
        <v>99695529</v>
      </c>
      <c r="B467" t="s">
        <v>6116</v>
      </c>
      <c r="C467" t="s">
        <v>6117</v>
      </c>
      <c r="D467">
        <v>912429878823</v>
      </c>
      <c r="E467" t="s">
        <v>6118</v>
      </c>
      <c r="F467" t="s">
        <v>222</v>
      </c>
      <c r="G467">
        <v>159869</v>
      </c>
      <c r="H467" s="6">
        <v>45027</v>
      </c>
      <c r="I467" t="s">
        <v>46</v>
      </c>
      <c r="J467">
        <v>12</v>
      </c>
      <c r="K467">
        <v>1751.77</v>
      </c>
    </row>
    <row r="468" spans="1:11" x14ac:dyDescent="0.3">
      <c r="A468">
        <v>25981385</v>
      </c>
      <c r="B468" t="s">
        <v>6953</v>
      </c>
      <c r="C468" t="s">
        <v>6954</v>
      </c>
      <c r="D468">
        <v>912395846999</v>
      </c>
      <c r="E468" t="s">
        <v>6955</v>
      </c>
      <c r="F468" t="s">
        <v>547</v>
      </c>
      <c r="G468">
        <v>361736</v>
      </c>
      <c r="H468" s="6">
        <v>45206</v>
      </c>
      <c r="I468" t="s">
        <v>46</v>
      </c>
      <c r="J468">
        <v>15</v>
      </c>
      <c r="K468">
        <v>1484.06</v>
      </c>
    </row>
    <row r="469" spans="1:11" x14ac:dyDescent="0.3">
      <c r="A469">
        <v>88520326</v>
      </c>
      <c r="B469" t="s">
        <v>2783</v>
      </c>
      <c r="C469" t="s">
        <v>2784</v>
      </c>
      <c r="D469">
        <v>912277505609</v>
      </c>
      <c r="E469" t="s">
        <v>2785</v>
      </c>
      <c r="F469" t="s">
        <v>1563</v>
      </c>
      <c r="G469">
        <v>37026</v>
      </c>
      <c r="H469" s="6">
        <v>45256</v>
      </c>
      <c r="I469" t="s">
        <v>31</v>
      </c>
      <c r="J469">
        <v>14</v>
      </c>
      <c r="K469">
        <v>1537.05</v>
      </c>
    </row>
    <row r="470" spans="1:11" x14ac:dyDescent="0.3">
      <c r="A470">
        <v>58111297</v>
      </c>
      <c r="B470" t="s">
        <v>1469</v>
      </c>
      <c r="C470" t="s">
        <v>1470</v>
      </c>
      <c r="D470">
        <v>917550631586</v>
      </c>
      <c r="E470" t="s">
        <v>1471</v>
      </c>
      <c r="F470" t="s">
        <v>1202</v>
      </c>
      <c r="G470">
        <v>390809</v>
      </c>
      <c r="H470" s="6">
        <v>45154</v>
      </c>
      <c r="I470" t="s">
        <v>41</v>
      </c>
      <c r="J470">
        <v>20</v>
      </c>
      <c r="K470">
        <v>1149.6199999999999</v>
      </c>
    </row>
    <row r="471" spans="1:11" x14ac:dyDescent="0.3">
      <c r="A471">
        <v>44269569</v>
      </c>
      <c r="B471" t="s">
        <v>2007</v>
      </c>
      <c r="C471" t="s">
        <v>2008</v>
      </c>
      <c r="D471">
        <v>914487444914</v>
      </c>
      <c r="E471" t="s">
        <v>2009</v>
      </c>
      <c r="F471" t="s">
        <v>2010</v>
      </c>
      <c r="G471">
        <v>129271</v>
      </c>
      <c r="H471" s="6">
        <v>45459</v>
      </c>
      <c r="I471" t="s">
        <v>46</v>
      </c>
      <c r="J471">
        <v>18</v>
      </c>
      <c r="K471">
        <v>812.22</v>
      </c>
    </row>
    <row r="472" spans="1:11" x14ac:dyDescent="0.3">
      <c r="A472">
        <v>31576845</v>
      </c>
      <c r="B472" t="s">
        <v>1809</v>
      </c>
      <c r="C472" t="s">
        <v>1810</v>
      </c>
      <c r="D472">
        <v>914433885067</v>
      </c>
      <c r="E472" t="s">
        <v>1811</v>
      </c>
      <c r="F472" t="s">
        <v>1812</v>
      </c>
      <c r="G472">
        <v>6864</v>
      </c>
      <c r="H472" s="6">
        <v>45114</v>
      </c>
      <c r="I472" t="s">
        <v>46</v>
      </c>
      <c r="J472">
        <v>12</v>
      </c>
      <c r="K472">
        <v>1389.96</v>
      </c>
    </row>
    <row r="473" spans="1:11" x14ac:dyDescent="0.3">
      <c r="A473">
        <v>43367112</v>
      </c>
      <c r="B473" t="s">
        <v>815</v>
      </c>
      <c r="C473" t="s">
        <v>816</v>
      </c>
      <c r="D473">
        <v>913254450285</v>
      </c>
      <c r="E473" t="s">
        <v>817</v>
      </c>
      <c r="F473" t="s">
        <v>818</v>
      </c>
      <c r="G473">
        <v>276624</v>
      </c>
      <c r="H473" s="6">
        <v>45274</v>
      </c>
      <c r="I473" t="s">
        <v>46</v>
      </c>
      <c r="J473">
        <v>19</v>
      </c>
      <c r="K473">
        <v>1861.66</v>
      </c>
    </row>
    <row r="474" spans="1:11" x14ac:dyDescent="0.3">
      <c r="A474">
        <v>83701325</v>
      </c>
      <c r="B474" t="s">
        <v>1317</v>
      </c>
      <c r="C474" t="s">
        <v>1318</v>
      </c>
      <c r="D474">
        <v>919299589668</v>
      </c>
      <c r="E474" t="s">
        <v>1319</v>
      </c>
      <c r="F474" t="s">
        <v>218</v>
      </c>
      <c r="G474">
        <v>227249</v>
      </c>
      <c r="H474" s="6">
        <v>45027</v>
      </c>
      <c r="I474" t="s">
        <v>31</v>
      </c>
      <c r="J474">
        <v>10</v>
      </c>
      <c r="K474">
        <v>1515.8</v>
      </c>
    </row>
    <row r="475" spans="1:11" x14ac:dyDescent="0.3">
      <c r="A475">
        <v>27620326</v>
      </c>
      <c r="B475" t="s">
        <v>6860</v>
      </c>
      <c r="C475" t="s">
        <v>6861</v>
      </c>
      <c r="D475">
        <v>913953311360</v>
      </c>
      <c r="E475" t="s">
        <v>6862</v>
      </c>
      <c r="F475" t="s">
        <v>440</v>
      </c>
      <c r="G475">
        <v>129682</v>
      </c>
      <c r="H475" s="6">
        <v>45490</v>
      </c>
      <c r="I475" t="s">
        <v>41</v>
      </c>
      <c r="J475">
        <v>1</v>
      </c>
      <c r="K475">
        <v>1126.02</v>
      </c>
    </row>
    <row r="476" spans="1:11" x14ac:dyDescent="0.3">
      <c r="A476">
        <v>39354312</v>
      </c>
      <c r="B476" t="s">
        <v>4191</v>
      </c>
      <c r="C476" t="s">
        <v>4192</v>
      </c>
      <c r="D476">
        <v>918970441806</v>
      </c>
      <c r="E476" t="s">
        <v>4193</v>
      </c>
      <c r="F476" t="s">
        <v>1543</v>
      </c>
      <c r="G476">
        <v>154452</v>
      </c>
      <c r="H476" s="6">
        <v>45191</v>
      </c>
      <c r="I476" t="s">
        <v>31</v>
      </c>
      <c r="J476">
        <v>4</v>
      </c>
      <c r="K476">
        <v>1599.19</v>
      </c>
    </row>
    <row r="477" spans="1:11" x14ac:dyDescent="0.3">
      <c r="A477">
        <v>5043760</v>
      </c>
      <c r="B477" t="s">
        <v>1701</v>
      </c>
      <c r="C477" t="s">
        <v>1702</v>
      </c>
      <c r="D477">
        <v>919498451461</v>
      </c>
      <c r="E477" t="s">
        <v>1703</v>
      </c>
      <c r="F477" t="s">
        <v>1704</v>
      </c>
      <c r="G477">
        <v>638623</v>
      </c>
      <c r="H477" s="6">
        <v>45258</v>
      </c>
      <c r="I477" t="s">
        <v>41</v>
      </c>
      <c r="J477">
        <v>2</v>
      </c>
      <c r="K477">
        <v>1154.94</v>
      </c>
    </row>
    <row r="478" spans="1:11" x14ac:dyDescent="0.3">
      <c r="A478">
        <v>92203470</v>
      </c>
      <c r="B478" t="s">
        <v>3598</v>
      </c>
      <c r="C478" t="s">
        <v>3599</v>
      </c>
      <c r="D478">
        <v>913010851160</v>
      </c>
      <c r="E478" t="s">
        <v>3600</v>
      </c>
      <c r="F478" t="s">
        <v>502</v>
      </c>
      <c r="G478">
        <v>432216</v>
      </c>
      <c r="H478" s="6">
        <v>45240</v>
      </c>
      <c r="I478" t="s">
        <v>41</v>
      </c>
      <c r="J478">
        <v>17</v>
      </c>
      <c r="K478">
        <v>1678.84</v>
      </c>
    </row>
    <row r="479" spans="1:11" x14ac:dyDescent="0.3">
      <c r="A479">
        <v>4444673</v>
      </c>
      <c r="B479" t="s">
        <v>1643</v>
      </c>
      <c r="C479" t="s">
        <v>1644</v>
      </c>
      <c r="D479">
        <v>915269995631</v>
      </c>
      <c r="E479" t="s">
        <v>1645</v>
      </c>
      <c r="F479" t="s">
        <v>1646</v>
      </c>
      <c r="G479">
        <v>440337</v>
      </c>
      <c r="H479" s="6">
        <v>45101</v>
      </c>
      <c r="I479" t="s">
        <v>46</v>
      </c>
      <c r="J479">
        <v>15</v>
      </c>
      <c r="K479">
        <v>584.69000000000005</v>
      </c>
    </row>
    <row r="480" spans="1:11" x14ac:dyDescent="0.3">
      <c r="A480">
        <v>54893418</v>
      </c>
      <c r="B480" t="s">
        <v>3140</v>
      </c>
      <c r="C480" t="s">
        <v>3141</v>
      </c>
      <c r="D480">
        <v>913099493905</v>
      </c>
      <c r="E480" t="s">
        <v>3142</v>
      </c>
      <c r="F480" t="s">
        <v>2364</v>
      </c>
      <c r="G480">
        <v>271286</v>
      </c>
      <c r="H480" s="6">
        <v>45336</v>
      </c>
      <c r="I480" t="s">
        <v>31</v>
      </c>
      <c r="J480">
        <v>13</v>
      </c>
      <c r="K480">
        <v>1858.33</v>
      </c>
    </row>
    <row r="481" spans="1:11" x14ac:dyDescent="0.3">
      <c r="A481">
        <v>86294036</v>
      </c>
      <c r="B481" t="s">
        <v>5377</v>
      </c>
      <c r="C481" t="s">
        <v>5378</v>
      </c>
      <c r="D481">
        <v>917097259617</v>
      </c>
      <c r="E481" t="s">
        <v>5379</v>
      </c>
      <c r="F481" t="s">
        <v>858</v>
      </c>
      <c r="G481">
        <v>824264</v>
      </c>
      <c r="H481" s="6">
        <v>45120</v>
      </c>
      <c r="I481" t="s">
        <v>36</v>
      </c>
      <c r="J481">
        <v>13</v>
      </c>
      <c r="K481">
        <v>1311.81</v>
      </c>
    </row>
    <row r="482" spans="1:11" x14ac:dyDescent="0.3">
      <c r="A482">
        <v>40692378</v>
      </c>
      <c r="B482" t="s">
        <v>5722</v>
      </c>
      <c r="C482" t="s">
        <v>5723</v>
      </c>
      <c r="D482">
        <v>911082407656</v>
      </c>
      <c r="E482" t="s">
        <v>5724</v>
      </c>
      <c r="F482" t="s">
        <v>980</v>
      </c>
      <c r="G482">
        <v>75343</v>
      </c>
      <c r="H482" s="6">
        <v>45548</v>
      </c>
      <c r="I482" t="s">
        <v>46</v>
      </c>
      <c r="J482">
        <v>9</v>
      </c>
      <c r="K482">
        <v>1782.4</v>
      </c>
    </row>
    <row r="483" spans="1:11" x14ac:dyDescent="0.3">
      <c r="A483">
        <v>79960955</v>
      </c>
      <c r="B483" t="s">
        <v>3061</v>
      </c>
      <c r="C483" t="s">
        <v>3062</v>
      </c>
      <c r="D483">
        <v>917990161657</v>
      </c>
      <c r="E483" t="s">
        <v>3063</v>
      </c>
      <c r="F483" t="s">
        <v>1012</v>
      </c>
      <c r="G483">
        <v>606822</v>
      </c>
      <c r="H483" s="6">
        <v>45069</v>
      </c>
      <c r="I483" t="s">
        <v>46</v>
      </c>
      <c r="J483">
        <v>18</v>
      </c>
      <c r="K483">
        <v>381.62</v>
      </c>
    </row>
    <row r="484" spans="1:11" x14ac:dyDescent="0.3">
      <c r="A484">
        <v>894128</v>
      </c>
      <c r="B484" t="s">
        <v>2919</v>
      </c>
      <c r="C484" t="s">
        <v>2920</v>
      </c>
      <c r="D484">
        <v>919523503339</v>
      </c>
      <c r="E484" t="s">
        <v>2921</v>
      </c>
      <c r="F484" t="s">
        <v>629</v>
      </c>
      <c r="G484">
        <v>13150</v>
      </c>
      <c r="H484" s="6">
        <v>45127</v>
      </c>
      <c r="I484" t="s">
        <v>36</v>
      </c>
      <c r="J484">
        <v>5</v>
      </c>
      <c r="K484">
        <v>1323.32</v>
      </c>
    </row>
    <row r="485" spans="1:11" x14ac:dyDescent="0.3">
      <c r="A485">
        <v>62807542</v>
      </c>
      <c r="B485" t="s">
        <v>4866</v>
      </c>
      <c r="C485" t="s">
        <v>4867</v>
      </c>
      <c r="D485">
        <v>914546734417</v>
      </c>
      <c r="E485" t="s">
        <v>4868</v>
      </c>
      <c r="F485" t="s">
        <v>184</v>
      </c>
      <c r="G485">
        <v>340166</v>
      </c>
      <c r="H485" s="6">
        <v>45002</v>
      </c>
      <c r="I485" t="s">
        <v>31</v>
      </c>
      <c r="J485">
        <v>11</v>
      </c>
      <c r="K485">
        <v>524.5</v>
      </c>
    </row>
    <row r="486" spans="1:11" x14ac:dyDescent="0.3">
      <c r="A486">
        <v>54057428</v>
      </c>
      <c r="B486" t="s">
        <v>804</v>
      </c>
      <c r="C486" t="s">
        <v>805</v>
      </c>
      <c r="D486">
        <v>912895987483</v>
      </c>
      <c r="E486" t="s">
        <v>806</v>
      </c>
      <c r="F486" t="s">
        <v>807</v>
      </c>
      <c r="G486">
        <v>751652</v>
      </c>
      <c r="H486" s="6">
        <v>45258</v>
      </c>
      <c r="I486" t="s">
        <v>46</v>
      </c>
      <c r="J486">
        <v>13</v>
      </c>
      <c r="K486">
        <v>1564.34</v>
      </c>
    </row>
    <row r="487" spans="1:11" x14ac:dyDescent="0.3">
      <c r="A487">
        <v>69126963</v>
      </c>
      <c r="B487" t="s">
        <v>730</v>
      </c>
      <c r="C487" t="s">
        <v>731</v>
      </c>
      <c r="D487">
        <v>916785944688</v>
      </c>
      <c r="E487" t="s">
        <v>732</v>
      </c>
      <c r="F487" t="s">
        <v>733</v>
      </c>
      <c r="G487">
        <v>838057</v>
      </c>
      <c r="H487" s="6">
        <v>45343</v>
      </c>
      <c r="I487" t="s">
        <v>31</v>
      </c>
      <c r="J487">
        <v>19</v>
      </c>
      <c r="K487">
        <v>1352.41</v>
      </c>
    </row>
    <row r="488" spans="1:11" x14ac:dyDescent="0.3">
      <c r="A488">
        <v>92027021</v>
      </c>
      <c r="B488" t="s">
        <v>5683</v>
      </c>
      <c r="C488" t="s">
        <v>5684</v>
      </c>
      <c r="D488">
        <v>912941296233</v>
      </c>
      <c r="E488" t="s">
        <v>5685</v>
      </c>
      <c r="F488" t="s">
        <v>334</v>
      </c>
      <c r="G488">
        <v>61391</v>
      </c>
      <c r="H488" s="6">
        <v>45582</v>
      </c>
      <c r="I488" t="s">
        <v>36</v>
      </c>
      <c r="J488">
        <v>5</v>
      </c>
      <c r="K488">
        <v>1279.72</v>
      </c>
    </row>
    <row r="489" spans="1:11" x14ac:dyDescent="0.3">
      <c r="A489">
        <v>60967677</v>
      </c>
      <c r="B489" t="s">
        <v>6738</v>
      </c>
      <c r="C489" t="s">
        <v>6739</v>
      </c>
      <c r="D489">
        <v>918240257018</v>
      </c>
      <c r="E489" t="s">
        <v>6740</v>
      </c>
      <c r="F489" t="s">
        <v>2862</v>
      </c>
      <c r="G489">
        <v>938373</v>
      </c>
      <c r="H489" s="6">
        <v>45049</v>
      </c>
      <c r="I489" t="s">
        <v>31</v>
      </c>
      <c r="J489">
        <v>11</v>
      </c>
      <c r="K489">
        <v>398.48</v>
      </c>
    </row>
    <row r="490" spans="1:11" x14ac:dyDescent="0.3">
      <c r="A490">
        <v>41612464</v>
      </c>
      <c r="B490" t="s">
        <v>1871</v>
      </c>
      <c r="C490" t="s">
        <v>1872</v>
      </c>
      <c r="D490">
        <v>915783246081</v>
      </c>
      <c r="E490" t="s">
        <v>1873</v>
      </c>
      <c r="F490" t="s">
        <v>717</v>
      </c>
      <c r="G490">
        <v>521802</v>
      </c>
      <c r="H490" s="6">
        <v>45144</v>
      </c>
      <c r="I490" t="s">
        <v>41</v>
      </c>
      <c r="J490">
        <v>18</v>
      </c>
      <c r="K490">
        <v>874.93</v>
      </c>
    </row>
    <row r="491" spans="1:11" x14ac:dyDescent="0.3">
      <c r="A491">
        <v>97191387</v>
      </c>
      <c r="B491" t="s">
        <v>4136</v>
      </c>
      <c r="C491" t="s">
        <v>4137</v>
      </c>
      <c r="D491">
        <v>919266633731</v>
      </c>
      <c r="E491" t="s">
        <v>4138</v>
      </c>
      <c r="F491" t="s">
        <v>1812</v>
      </c>
      <c r="G491">
        <v>866334</v>
      </c>
      <c r="H491" s="6">
        <v>45080</v>
      </c>
      <c r="I491" t="s">
        <v>31</v>
      </c>
      <c r="J491">
        <v>3</v>
      </c>
      <c r="K491">
        <v>853.44</v>
      </c>
    </row>
    <row r="492" spans="1:11" x14ac:dyDescent="0.3">
      <c r="A492">
        <v>79866758</v>
      </c>
      <c r="B492" t="s">
        <v>6630</v>
      </c>
      <c r="C492" t="s">
        <v>6631</v>
      </c>
      <c r="D492">
        <v>912169606358</v>
      </c>
      <c r="E492" t="s">
        <v>6632</v>
      </c>
      <c r="F492" t="s">
        <v>721</v>
      </c>
      <c r="G492">
        <v>912239</v>
      </c>
      <c r="H492" s="6">
        <v>45029</v>
      </c>
      <c r="I492" t="s">
        <v>36</v>
      </c>
      <c r="J492">
        <v>14</v>
      </c>
      <c r="K492">
        <v>598.03</v>
      </c>
    </row>
    <row r="493" spans="1:11" x14ac:dyDescent="0.3">
      <c r="A493">
        <v>40387944</v>
      </c>
      <c r="B493" t="s">
        <v>227</v>
      </c>
      <c r="C493" t="s">
        <v>228</v>
      </c>
      <c r="D493">
        <v>913771369246</v>
      </c>
      <c r="E493" t="s">
        <v>229</v>
      </c>
      <c r="F493" t="s">
        <v>230</v>
      </c>
      <c r="G493">
        <v>373298</v>
      </c>
      <c r="H493" s="6">
        <v>45366</v>
      </c>
      <c r="I493" t="s">
        <v>41</v>
      </c>
      <c r="J493">
        <v>10</v>
      </c>
      <c r="K493">
        <v>569.91</v>
      </c>
    </row>
    <row r="494" spans="1:11" x14ac:dyDescent="0.3">
      <c r="A494">
        <v>14693393</v>
      </c>
      <c r="B494" t="s">
        <v>7465</v>
      </c>
      <c r="C494" t="s">
        <v>7466</v>
      </c>
      <c r="D494">
        <v>910080313064</v>
      </c>
      <c r="E494" t="s">
        <v>7467</v>
      </c>
      <c r="F494" t="s">
        <v>2413</v>
      </c>
      <c r="G494">
        <v>496205</v>
      </c>
      <c r="H494" s="6">
        <v>45436</v>
      </c>
      <c r="I494" t="s">
        <v>46</v>
      </c>
      <c r="J494">
        <v>14</v>
      </c>
      <c r="K494">
        <v>928.3</v>
      </c>
    </row>
    <row r="495" spans="1:11" x14ac:dyDescent="0.3">
      <c r="A495">
        <v>63310076</v>
      </c>
      <c r="B495" t="s">
        <v>2536</v>
      </c>
      <c r="C495" t="s">
        <v>2537</v>
      </c>
      <c r="D495">
        <v>917103735614</v>
      </c>
      <c r="E495" t="s">
        <v>2538</v>
      </c>
      <c r="F495" t="s">
        <v>491</v>
      </c>
      <c r="G495">
        <v>334921</v>
      </c>
      <c r="H495" s="6">
        <v>45427</v>
      </c>
      <c r="I495" t="s">
        <v>41</v>
      </c>
      <c r="J495">
        <v>17</v>
      </c>
      <c r="K495">
        <v>1123.43</v>
      </c>
    </row>
    <row r="496" spans="1:11" x14ac:dyDescent="0.3">
      <c r="A496">
        <v>88203688</v>
      </c>
      <c r="B496" t="s">
        <v>1249</v>
      </c>
      <c r="C496" t="s">
        <v>1250</v>
      </c>
      <c r="D496">
        <v>916067392387</v>
      </c>
      <c r="E496" t="s">
        <v>1251</v>
      </c>
      <c r="F496" t="s">
        <v>963</v>
      </c>
      <c r="G496">
        <v>743672</v>
      </c>
      <c r="H496" s="6">
        <v>45032</v>
      </c>
      <c r="I496" t="s">
        <v>46</v>
      </c>
      <c r="J496">
        <v>9</v>
      </c>
      <c r="K496">
        <v>1570.98</v>
      </c>
    </row>
    <row r="497" spans="1:11" x14ac:dyDescent="0.3">
      <c r="A497">
        <v>75464725</v>
      </c>
      <c r="B497" t="s">
        <v>5770</v>
      </c>
      <c r="C497" t="s">
        <v>5771</v>
      </c>
      <c r="D497">
        <v>913499634966</v>
      </c>
      <c r="E497" t="s">
        <v>5772</v>
      </c>
      <c r="F497" t="s">
        <v>2918</v>
      </c>
      <c r="G497">
        <v>629342</v>
      </c>
      <c r="H497" s="6">
        <v>45262</v>
      </c>
      <c r="I497" t="s">
        <v>36</v>
      </c>
      <c r="J497">
        <v>20</v>
      </c>
      <c r="K497">
        <v>1805.77</v>
      </c>
    </row>
    <row r="498" spans="1:11" x14ac:dyDescent="0.3">
      <c r="A498">
        <v>67092149</v>
      </c>
      <c r="B498" t="s">
        <v>3742</v>
      </c>
      <c r="C498" t="s">
        <v>3743</v>
      </c>
      <c r="D498">
        <v>919692423734</v>
      </c>
      <c r="E498" t="s">
        <v>3744</v>
      </c>
      <c r="F498" t="s">
        <v>1704</v>
      </c>
      <c r="G498">
        <v>619381</v>
      </c>
      <c r="H498" s="6">
        <v>45276</v>
      </c>
      <c r="I498" t="s">
        <v>31</v>
      </c>
      <c r="J498">
        <v>1</v>
      </c>
      <c r="K498">
        <v>376.48</v>
      </c>
    </row>
    <row r="499" spans="1:11" x14ac:dyDescent="0.3">
      <c r="A499">
        <v>8025622</v>
      </c>
      <c r="B499" t="s">
        <v>2786</v>
      </c>
      <c r="C499" t="s">
        <v>2787</v>
      </c>
      <c r="D499">
        <v>919133188884</v>
      </c>
      <c r="E499" t="s">
        <v>2788</v>
      </c>
      <c r="F499" t="s">
        <v>1945</v>
      </c>
      <c r="G499">
        <v>177515</v>
      </c>
      <c r="H499" s="6">
        <v>45365</v>
      </c>
      <c r="I499" t="s">
        <v>41</v>
      </c>
      <c r="J499">
        <v>15</v>
      </c>
      <c r="K499">
        <v>1160.55</v>
      </c>
    </row>
    <row r="500" spans="1:11" x14ac:dyDescent="0.3">
      <c r="A500">
        <v>25294147</v>
      </c>
      <c r="B500" t="s">
        <v>3559</v>
      </c>
      <c r="C500" t="s">
        <v>3560</v>
      </c>
      <c r="D500">
        <v>917692105074</v>
      </c>
      <c r="E500" t="s">
        <v>3561</v>
      </c>
      <c r="F500" t="s">
        <v>633</v>
      </c>
      <c r="G500">
        <v>125429</v>
      </c>
      <c r="H500" s="6">
        <v>45459</v>
      </c>
      <c r="I500" t="s">
        <v>46</v>
      </c>
      <c r="J500">
        <v>9</v>
      </c>
      <c r="K500">
        <v>1458.87</v>
      </c>
    </row>
    <row r="501" spans="1:11" x14ac:dyDescent="0.3">
      <c r="A501">
        <v>48002829</v>
      </c>
      <c r="B501" t="s">
        <v>7819</v>
      </c>
      <c r="C501" t="s">
        <v>7820</v>
      </c>
      <c r="D501">
        <v>919587731286</v>
      </c>
      <c r="E501" t="s">
        <v>7821</v>
      </c>
      <c r="F501" t="s">
        <v>1573</v>
      </c>
      <c r="G501">
        <v>45238</v>
      </c>
      <c r="H501" s="6">
        <v>45316</v>
      </c>
      <c r="I501" t="s">
        <v>36</v>
      </c>
      <c r="J501">
        <v>17</v>
      </c>
      <c r="K501">
        <v>754.33</v>
      </c>
    </row>
    <row r="502" spans="1:11" x14ac:dyDescent="0.3">
      <c r="A502">
        <v>57081965</v>
      </c>
      <c r="B502" t="s">
        <v>2313</v>
      </c>
      <c r="C502" t="s">
        <v>2314</v>
      </c>
      <c r="D502">
        <v>917025021525</v>
      </c>
      <c r="E502" t="s">
        <v>2315</v>
      </c>
      <c r="F502" t="s">
        <v>2316</v>
      </c>
      <c r="G502">
        <v>779376</v>
      </c>
      <c r="H502" s="6">
        <v>45579</v>
      </c>
      <c r="I502" t="s">
        <v>41</v>
      </c>
      <c r="J502">
        <v>7</v>
      </c>
      <c r="K502">
        <v>897.32</v>
      </c>
    </row>
    <row r="503" spans="1:11" x14ac:dyDescent="0.3">
      <c r="A503">
        <v>80269328</v>
      </c>
      <c r="B503" t="s">
        <v>4599</v>
      </c>
      <c r="C503" t="s">
        <v>4600</v>
      </c>
      <c r="D503">
        <v>919481355985</v>
      </c>
      <c r="E503" t="s">
        <v>4601</v>
      </c>
      <c r="F503" t="s">
        <v>838</v>
      </c>
      <c r="G503">
        <v>153808</v>
      </c>
      <c r="H503" s="6">
        <v>45049</v>
      </c>
      <c r="I503" t="s">
        <v>31</v>
      </c>
      <c r="J503">
        <v>15</v>
      </c>
      <c r="K503">
        <v>976.36</v>
      </c>
    </row>
    <row r="504" spans="1:11" x14ac:dyDescent="0.3">
      <c r="A504">
        <v>48000260</v>
      </c>
      <c r="B504" t="s">
        <v>2304</v>
      </c>
      <c r="C504" t="s">
        <v>2305</v>
      </c>
      <c r="D504">
        <v>913975067956</v>
      </c>
      <c r="E504" t="s">
        <v>2306</v>
      </c>
      <c r="F504" t="s">
        <v>1945</v>
      </c>
      <c r="G504">
        <v>230718</v>
      </c>
      <c r="H504" s="6">
        <v>45197</v>
      </c>
      <c r="I504" t="s">
        <v>36</v>
      </c>
      <c r="J504">
        <v>18</v>
      </c>
      <c r="K504">
        <v>592.51</v>
      </c>
    </row>
    <row r="505" spans="1:11" x14ac:dyDescent="0.3">
      <c r="A505">
        <v>92306841</v>
      </c>
      <c r="B505" t="s">
        <v>6515</v>
      </c>
      <c r="C505" t="s">
        <v>6516</v>
      </c>
      <c r="D505">
        <v>913526124313</v>
      </c>
      <c r="E505" t="s">
        <v>6517</v>
      </c>
      <c r="F505" t="s">
        <v>2021</v>
      </c>
      <c r="G505">
        <v>778285</v>
      </c>
      <c r="H505" s="6">
        <v>45331</v>
      </c>
      <c r="I505" t="s">
        <v>46</v>
      </c>
      <c r="J505">
        <v>10</v>
      </c>
      <c r="K505">
        <v>1915.85</v>
      </c>
    </row>
    <row r="506" spans="1:11" x14ac:dyDescent="0.3">
      <c r="A506">
        <v>33394166</v>
      </c>
      <c r="B506" t="s">
        <v>5875</v>
      </c>
      <c r="C506" t="s">
        <v>5876</v>
      </c>
      <c r="D506">
        <v>911665869983</v>
      </c>
      <c r="E506" t="s">
        <v>5877</v>
      </c>
      <c r="F506" t="s">
        <v>1720</v>
      </c>
      <c r="G506">
        <v>78491</v>
      </c>
      <c r="H506" s="6">
        <v>45568</v>
      </c>
      <c r="I506" t="s">
        <v>46</v>
      </c>
      <c r="J506">
        <v>10</v>
      </c>
      <c r="K506">
        <v>282.63</v>
      </c>
    </row>
    <row r="507" spans="1:11" x14ac:dyDescent="0.3">
      <c r="A507">
        <v>98691989</v>
      </c>
      <c r="B507" t="s">
        <v>2172</v>
      </c>
      <c r="C507" t="s">
        <v>2173</v>
      </c>
      <c r="D507">
        <v>913368717192</v>
      </c>
      <c r="E507" t="s">
        <v>2174</v>
      </c>
      <c r="F507" t="s">
        <v>717</v>
      </c>
      <c r="G507">
        <v>312609</v>
      </c>
      <c r="H507" s="6">
        <v>45534</v>
      </c>
      <c r="I507" t="s">
        <v>41</v>
      </c>
      <c r="J507">
        <v>18</v>
      </c>
      <c r="K507">
        <v>1980.1</v>
      </c>
    </row>
    <row r="508" spans="1:11" x14ac:dyDescent="0.3">
      <c r="A508">
        <v>78903046</v>
      </c>
      <c r="B508" t="s">
        <v>1581</v>
      </c>
      <c r="C508" t="s">
        <v>1582</v>
      </c>
      <c r="D508">
        <v>914597003144</v>
      </c>
      <c r="E508" t="s">
        <v>1583</v>
      </c>
      <c r="F508" t="s">
        <v>1147</v>
      </c>
      <c r="G508">
        <v>481302</v>
      </c>
      <c r="H508" s="6">
        <v>45032</v>
      </c>
      <c r="I508" t="s">
        <v>41</v>
      </c>
      <c r="J508">
        <v>7</v>
      </c>
      <c r="K508">
        <v>1371.83</v>
      </c>
    </row>
    <row r="509" spans="1:11" x14ac:dyDescent="0.3">
      <c r="A509">
        <v>72415263</v>
      </c>
      <c r="B509" t="s">
        <v>7372</v>
      </c>
      <c r="C509" t="s">
        <v>7373</v>
      </c>
      <c r="D509">
        <v>915872732352</v>
      </c>
      <c r="E509" t="s">
        <v>7374</v>
      </c>
      <c r="F509" t="s">
        <v>688</v>
      </c>
      <c r="G509">
        <v>624264</v>
      </c>
      <c r="H509" s="6">
        <v>45075</v>
      </c>
      <c r="I509" t="s">
        <v>41</v>
      </c>
      <c r="J509">
        <v>20</v>
      </c>
      <c r="K509">
        <v>1914.18</v>
      </c>
    </row>
    <row r="510" spans="1:11" x14ac:dyDescent="0.3">
      <c r="A510">
        <v>32987624</v>
      </c>
      <c r="B510" t="s">
        <v>4020</v>
      </c>
      <c r="C510" t="s">
        <v>4021</v>
      </c>
      <c r="D510">
        <v>912671590893</v>
      </c>
      <c r="E510" t="s">
        <v>4022</v>
      </c>
      <c r="F510" t="s">
        <v>980</v>
      </c>
      <c r="G510">
        <v>399897</v>
      </c>
      <c r="H510" s="6">
        <v>45021</v>
      </c>
      <c r="I510" t="s">
        <v>31</v>
      </c>
      <c r="J510">
        <v>15</v>
      </c>
      <c r="K510">
        <v>902.61</v>
      </c>
    </row>
    <row r="511" spans="1:11" x14ac:dyDescent="0.3">
      <c r="A511">
        <v>57217288</v>
      </c>
      <c r="B511" t="s">
        <v>7504</v>
      </c>
      <c r="C511" t="s">
        <v>7505</v>
      </c>
      <c r="D511">
        <v>915745364286</v>
      </c>
      <c r="E511" t="s">
        <v>7506</v>
      </c>
      <c r="F511" t="s">
        <v>2181</v>
      </c>
      <c r="G511">
        <v>202075</v>
      </c>
      <c r="H511" s="6">
        <v>45009</v>
      </c>
      <c r="I511" t="s">
        <v>41</v>
      </c>
      <c r="J511">
        <v>3</v>
      </c>
      <c r="K511">
        <v>736.05</v>
      </c>
    </row>
    <row r="512" spans="1:11" x14ac:dyDescent="0.3">
      <c r="A512">
        <v>28458746</v>
      </c>
      <c r="B512" t="s">
        <v>5848</v>
      </c>
      <c r="C512" t="s">
        <v>5849</v>
      </c>
      <c r="D512">
        <v>913737459258</v>
      </c>
      <c r="E512" t="s">
        <v>5850</v>
      </c>
      <c r="F512" t="s">
        <v>1945</v>
      </c>
      <c r="G512">
        <v>97442</v>
      </c>
      <c r="H512" s="6">
        <v>45183</v>
      </c>
      <c r="I512" t="s">
        <v>46</v>
      </c>
      <c r="J512">
        <v>12</v>
      </c>
      <c r="K512">
        <v>1998.49</v>
      </c>
    </row>
    <row r="513" spans="1:11" x14ac:dyDescent="0.3">
      <c r="A513">
        <v>39150258</v>
      </c>
      <c r="B513" t="s">
        <v>1724</v>
      </c>
      <c r="C513" t="s">
        <v>1725</v>
      </c>
      <c r="D513">
        <v>913078845579</v>
      </c>
      <c r="E513" t="s">
        <v>1726</v>
      </c>
      <c r="F513" t="s">
        <v>1087</v>
      </c>
      <c r="G513">
        <v>788644</v>
      </c>
      <c r="H513" s="6">
        <v>45035</v>
      </c>
      <c r="I513" t="s">
        <v>36</v>
      </c>
      <c r="J513">
        <v>17</v>
      </c>
      <c r="K513">
        <v>945.82</v>
      </c>
    </row>
    <row r="514" spans="1:11" x14ac:dyDescent="0.3">
      <c r="A514">
        <v>61015113</v>
      </c>
      <c r="B514" t="s">
        <v>1724</v>
      </c>
      <c r="C514" t="s">
        <v>1828</v>
      </c>
      <c r="D514">
        <v>918885353111</v>
      </c>
      <c r="E514" t="s">
        <v>1829</v>
      </c>
      <c r="F514" t="s">
        <v>1624</v>
      </c>
      <c r="G514">
        <v>471074</v>
      </c>
      <c r="H514" s="6">
        <v>45247</v>
      </c>
      <c r="I514" t="s">
        <v>41</v>
      </c>
      <c r="J514">
        <v>4</v>
      </c>
      <c r="K514">
        <v>1764.18</v>
      </c>
    </row>
    <row r="515" spans="1:11" x14ac:dyDescent="0.3">
      <c r="A515">
        <v>18256339</v>
      </c>
      <c r="B515" t="s">
        <v>7585</v>
      </c>
      <c r="C515" t="s">
        <v>7586</v>
      </c>
      <c r="D515">
        <v>915558640391</v>
      </c>
      <c r="E515" t="s">
        <v>7587</v>
      </c>
      <c r="F515" t="s">
        <v>1573</v>
      </c>
      <c r="G515">
        <v>963704</v>
      </c>
      <c r="H515" s="6">
        <v>45234</v>
      </c>
      <c r="I515" t="s">
        <v>46</v>
      </c>
      <c r="J515">
        <v>5</v>
      </c>
      <c r="K515">
        <v>1719.33</v>
      </c>
    </row>
    <row r="516" spans="1:11" x14ac:dyDescent="0.3">
      <c r="A516">
        <v>67708491</v>
      </c>
      <c r="B516" t="s">
        <v>6693</v>
      </c>
      <c r="C516" t="s">
        <v>6694</v>
      </c>
      <c r="D516">
        <v>916516137557</v>
      </c>
      <c r="E516" t="s">
        <v>6695</v>
      </c>
      <c r="F516" t="s">
        <v>184</v>
      </c>
      <c r="G516">
        <v>872616</v>
      </c>
      <c r="H516" s="6">
        <v>45577</v>
      </c>
      <c r="I516" t="s">
        <v>36</v>
      </c>
      <c r="J516">
        <v>10</v>
      </c>
      <c r="K516">
        <v>586.96</v>
      </c>
    </row>
    <row r="517" spans="1:11" x14ac:dyDescent="0.3">
      <c r="A517">
        <v>39959491</v>
      </c>
      <c r="B517" t="s">
        <v>7510</v>
      </c>
      <c r="C517" t="s">
        <v>7511</v>
      </c>
      <c r="D517">
        <v>918662120851</v>
      </c>
      <c r="E517" t="s">
        <v>7512</v>
      </c>
      <c r="F517" t="s">
        <v>902</v>
      </c>
      <c r="G517">
        <v>734014</v>
      </c>
      <c r="H517" s="6">
        <v>45163</v>
      </c>
      <c r="I517" t="s">
        <v>31</v>
      </c>
      <c r="J517">
        <v>2</v>
      </c>
      <c r="K517">
        <v>622.87</v>
      </c>
    </row>
    <row r="518" spans="1:11" x14ac:dyDescent="0.3">
      <c r="A518">
        <v>9796585</v>
      </c>
      <c r="B518" t="s">
        <v>4803</v>
      </c>
      <c r="C518" t="s">
        <v>4804</v>
      </c>
      <c r="D518">
        <v>919205507273</v>
      </c>
      <c r="E518" t="s">
        <v>4805</v>
      </c>
      <c r="F518" t="s">
        <v>1650</v>
      </c>
      <c r="G518">
        <v>253065</v>
      </c>
      <c r="H518" s="6">
        <v>45260</v>
      </c>
      <c r="I518" t="s">
        <v>36</v>
      </c>
      <c r="J518">
        <v>20</v>
      </c>
      <c r="K518">
        <v>1565.31</v>
      </c>
    </row>
    <row r="519" spans="1:11" x14ac:dyDescent="0.3">
      <c r="A519">
        <v>6637282</v>
      </c>
      <c r="B519" t="s">
        <v>6263</v>
      </c>
      <c r="C519" t="s">
        <v>6264</v>
      </c>
      <c r="D519">
        <v>919069486876</v>
      </c>
      <c r="E519" t="s">
        <v>6265</v>
      </c>
      <c r="F519" t="s">
        <v>222</v>
      </c>
      <c r="G519">
        <v>140071</v>
      </c>
      <c r="H519" s="6">
        <v>45230</v>
      </c>
      <c r="I519" t="s">
        <v>36</v>
      </c>
      <c r="J519">
        <v>15</v>
      </c>
      <c r="K519">
        <v>1495.87</v>
      </c>
    </row>
    <row r="520" spans="1:11" x14ac:dyDescent="0.3">
      <c r="A520">
        <v>57474553</v>
      </c>
      <c r="B520" t="s">
        <v>6708</v>
      </c>
      <c r="C520" t="s">
        <v>6709</v>
      </c>
      <c r="D520">
        <v>915057970429</v>
      </c>
      <c r="E520" t="s">
        <v>6710</v>
      </c>
      <c r="F520" t="s">
        <v>1080</v>
      </c>
      <c r="G520">
        <v>441368</v>
      </c>
      <c r="H520" s="6">
        <v>45175</v>
      </c>
      <c r="I520" t="s">
        <v>41</v>
      </c>
      <c r="J520">
        <v>1</v>
      </c>
      <c r="K520">
        <v>300.82</v>
      </c>
    </row>
    <row r="521" spans="1:11" x14ac:dyDescent="0.3">
      <c r="A521">
        <v>12415659</v>
      </c>
      <c r="B521" t="s">
        <v>5641</v>
      </c>
      <c r="C521" t="s">
        <v>5642</v>
      </c>
      <c r="D521">
        <v>911297232886</v>
      </c>
      <c r="E521" t="s">
        <v>5643</v>
      </c>
      <c r="F521" t="s">
        <v>887</v>
      </c>
      <c r="G521">
        <v>813277</v>
      </c>
      <c r="H521" s="6">
        <v>45442</v>
      </c>
      <c r="I521" t="s">
        <v>46</v>
      </c>
      <c r="J521">
        <v>10</v>
      </c>
      <c r="K521">
        <v>1786.5</v>
      </c>
    </row>
    <row r="522" spans="1:11" x14ac:dyDescent="0.3">
      <c r="A522">
        <v>40277444</v>
      </c>
      <c r="B522" t="s">
        <v>3503</v>
      </c>
      <c r="C522" t="s">
        <v>3504</v>
      </c>
      <c r="D522">
        <v>918722804872</v>
      </c>
      <c r="E522" t="s">
        <v>3505</v>
      </c>
      <c r="F522" t="s">
        <v>924</v>
      </c>
      <c r="G522">
        <v>401259</v>
      </c>
      <c r="H522" s="6">
        <v>45056</v>
      </c>
      <c r="I522" t="s">
        <v>46</v>
      </c>
      <c r="J522">
        <v>1</v>
      </c>
      <c r="K522">
        <v>251.79</v>
      </c>
    </row>
    <row r="523" spans="1:11" x14ac:dyDescent="0.3">
      <c r="A523">
        <v>11503405</v>
      </c>
      <c r="B523" t="s">
        <v>5188</v>
      </c>
      <c r="C523" t="s">
        <v>5189</v>
      </c>
      <c r="D523">
        <v>918136743942</v>
      </c>
      <c r="E523" t="s">
        <v>5190</v>
      </c>
      <c r="F523" t="s">
        <v>633</v>
      </c>
      <c r="G523">
        <v>430592</v>
      </c>
      <c r="H523" s="6">
        <v>45305</v>
      </c>
      <c r="I523" t="s">
        <v>41</v>
      </c>
      <c r="J523">
        <v>11</v>
      </c>
      <c r="K523">
        <v>1658.1</v>
      </c>
    </row>
    <row r="524" spans="1:11" x14ac:dyDescent="0.3">
      <c r="A524">
        <v>38957713</v>
      </c>
      <c r="B524" t="s">
        <v>2834</v>
      </c>
      <c r="C524" t="s">
        <v>2835</v>
      </c>
      <c r="D524">
        <v>913915566370</v>
      </c>
      <c r="E524" t="s">
        <v>2836</v>
      </c>
      <c r="F524" t="s">
        <v>1398</v>
      </c>
      <c r="G524">
        <v>3946</v>
      </c>
      <c r="H524" s="6">
        <v>45143</v>
      </c>
      <c r="I524" t="s">
        <v>46</v>
      </c>
      <c r="J524">
        <v>19</v>
      </c>
      <c r="K524">
        <v>935.68</v>
      </c>
    </row>
    <row r="525" spans="1:11" x14ac:dyDescent="0.3">
      <c r="A525">
        <v>9738801</v>
      </c>
      <c r="B525" t="s">
        <v>3485</v>
      </c>
      <c r="C525" t="s">
        <v>3486</v>
      </c>
      <c r="D525">
        <v>911334078635</v>
      </c>
      <c r="E525" t="s">
        <v>3487</v>
      </c>
      <c r="F525" t="s">
        <v>164</v>
      </c>
      <c r="G525">
        <v>86659</v>
      </c>
      <c r="H525" s="6">
        <v>45353</v>
      </c>
      <c r="I525" t="s">
        <v>36</v>
      </c>
      <c r="J525">
        <v>19</v>
      </c>
      <c r="K525">
        <v>376.73</v>
      </c>
    </row>
    <row r="526" spans="1:11" x14ac:dyDescent="0.3">
      <c r="A526">
        <v>52815265</v>
      </c>
      <c r="B526" t="s">
        <v>1825</v>
      </c>
      <c r="C526" t="s">
        <v>1826</v>
      </c>
      <c r="D526">
        <v>911862689215</v>
      </c>
      <c r="E526" t="s">
        <v>1827</v>
      </c>
      <c r="F526" t="s">
        <v>314</v>
      </c>
      <c r="G526">
        <v>765060</v>
      </c>
      <c r="H526" s="6">
        <v>45424</v>
      </c>
      <c r="I526" t="s">
        <v>46</v>
      </c>
      <c r="J526">
        <v>10</v>
      </c>
      <c r="K526">
        <v>806.63</v>
      </c>
    </row>
    <row r="527" spans="1:11" x14ac:dyDescent="0.3">
      <c r="A527">
        <v>16436211</v>
      </c>
      <c r="B527" t="s">
        <v>7492</v>
      </c>
      <c r="C527" t="s">
        <v>7493</v>
      </c>
      <c r="D527">
        <v>913282466791</v>
      </c>
      <c r="E527" t="s">
        <v>7494</v>
      </c>
      <c r="F527" t="s">
        <v>1667</v>
      </c>
      <c r="G527">
        <v>892690</v>
      </c>
      <c r="H527" s="6">
        <v>45239</v>
      </c>
      <c r="I527" t="s">
        <v>41</v>
      </c>
      <c r="J527">
        <v>8</v>
      </c>
      <c r="K527">
        <v>780.94</v>
      </c>
    </row>
    <row r="528" spans="1:11" x14ac:dyDescent="0.3">
      <c r="A528">
        <v>69089982</v>
      </c>
      <c r="B528" t="s">
        <v>1500</v>
      </c>
      <c r="C528" t="s">
        <v>1501</v>
      </c>
      <c r="D528">
        <v>919283864790</v>
      </c>
      <c r="E528" t="s">
        <v>1502</v>
      </c>
      <c r="F528" t="s">
        <v>1503</v>
      </c>
      <c r="G528">
        <v>758620</v>
      </c>
      <c r="H528" s="6">
        <v>45551</v>
      </c>
      <c r="I528" t="s">
        <v>36</v>
      </c>
      <c r="J528">
        <v>5</v>
      </c>
      <c r="K528">
        <v>1831.09</v>
      </c>
    </row>
    <row r="529" spans="1:11" x14ac:dyDescent="0.3">
      <c r="A529">
        <v>88873916</v>
      </c>
      <c r="B529" t="s">
        <v>1500</v>
      </c>
      <c r="C529" t="s">
        <v>4929</v>
      </c>
      <c r="D529">
        <v>911623298263</v>
      </c>
      <c r="E529" t="s">
        <v>4930</v>
      </c>
      <c r="F529" t="s">
        <v>561</v>
      </c>
      <c r="G529">
        <v>230835</v>
      </c>
      <c r="H529" s="6">
        <v>45190</v>
      </c>
      <c r="I529" t="s">
        <v>46</v>
      </c>
      <c r="J529">
        <v>16</v>
      </c>
      <c r="K529">
        <v>1390.49</v>
      </c>
    </row>
    <row r="530" spans="1:11" x14ac:dyDescent="0.3">
      <c r="A530">
        <v>53392567</v>
      </c>
      <c r="B530" t="s">
        <v>6107</v>
      </c>
      <c r="C530" t="s">
        <v>6108</v>
      </c>
      <c r="D530">
        <v>910921533258</v>
      </c>
      <c r="E530" t="s">
        <v>6109</v>
      </c>
      <c r="F530" t="s">
        <v>35</v>
      </c>
      <c r="G530">
        <v>227395</v>
      </c>
      <c r="H530" s="6">
        <v>45398</v>
      </c>
      <c r="I530" t="s">
        <v>41</v>
      </c>
      <c r="J530">
        <v>18</v>
      </c>
      <c r="K530">
        <v>398.91</v>
      </c>
    </row>
    <row r="531" spans="1:11" x14ac:dyDescent="0.3">
      <c r="A531">
        <v>16410155</v>
      </c>
      <c r="B531" t="s">
        <v>7612</v>
      </c>
      <c r="C531" t="s">
        <v>7613</v>
      </c>
      <c r="D531">
        <v>913150683554</v>
      </c>
      <c r="E531" t="s">
        <v>7614</v>
      </c>
      <c r="F531" t="s">
        <v>2064</v>
      </c>
      <c r="G531">
        <v>306843</v>
      </c>
      <c r="H531" s="6">
        <v>45045</v>
      </c>
      <c r="I531" t="s">
        <v>31</v>
      </c>
      <c r="J531">
        <v>8</v>
      </c>
      <c r="K531">
        <v>601.32000000000005</v>
      </c>
    </row>
    <row r="532" spans="1:11" x14ac:dyDescent="0.3">
      <c r="A532">
        <v>55007963</v>
      </c>
      <c r="B532" t="s">
        <v>6720</v>
      </c>
      <c r="C532" t="s">
        <v>6721</v>
      </c>
      <c r="D532">
        <v>915919980237</v>
      </c>
      <c r="E532" t="s">
        <v>6722</v>
      </c>
      <c r="F532" t="s">
        <v>373</v>
      </c>
      <c r="G532">
        <v>52382</v>
      </c>
      <c r="H532" s="6">
        <v>45168</v>
      </c>
      <c r="I532" t="s">
        <v>46</v>
      </c>
      <c r="J532">
        <v>10</v>
      </c>
      <c r="K532">
        <v>1809.98</v>
      </c>
    </row>
    <row r="533" spans="1:11" x14ac:dyDescent="0.3">
      <c r="A533">
        <v>62828341</v>
      </c>
      <c r="B533" t="s">
        <v>5737</v>
      </c>
      <c r="C533" t="s">
        <v>5738</v>
      </c>
      <c r="D533">
        <v>916647216602</v>
      </c>
      <c r="E533" t="s">
        <v>5739</v>
      </c>
      <c r="F533" t="s">
        <v>1111</v>
      </c>
      <c r="G533">
        <v>460118</v>
      </c>
      <c r="H533" s="6">
        <v>45470</v>
      </c>
      <c r="I533" t="s">
        <v>36</v>
      </c>
      <c r="J533">
        <v>20</v>
      </c>
      <c r="K533">
        <v>283.63</v>
      </c>
    </row>
    <row r="534" spans="1:11" x14ac:dyDescent="0.3">
      <c r="A534">
        <v>46684081</v>
      </c>
      <c r="B534" t="s">
        <v>614</v>
      </c>
      <c r="C534" t="s">
        <v>615</v>
      </c>
      <c r="D534">
        <v>910111026662</v>
      </c>
      <c r="E534" t="s">
        <v>616</v>
      </c>
      <c r="F534" t="s">
        <v>617</v>
      </c>
      <c r="G534">
        <v>519748</v>
      </c>
      <c r="H534" s="6">
        <v>45017</v>
      </c>
      <c r="I534" t="s">
        <v>31</v>
      </c>
      <c r="J534">
        <v>11</v>
      </c>
      <c r="K534">
        <v>1225.01</v>
      </c>
    </row>
    <row r="535" spans="1:11" x14ac:dyDescent="0.3">
      <c r="A535">
        <v>8351747</v>
      </c>
      <c r="B535" t="s">
        <v>6977</v>
      </c>
      <c r="C535" t="s">
        <v>6978</v>
      </c>
      <c r="D535">
        <v>912178067117</v>
      </c>
      <c r="E535" t="s">
        <v>6979</v>
      </c>
      <c r="F535" t="s">
        <v>1076</v>
      </c>
      <c r="G535">
        <v>186763</v>
      </c>
      <c r="H535" s="6">
        <v>45548</v>
      </c>
      <c r="I535" t="s">
        <v>41</v>
      </c>
      <c r="J535">
        <v>7</v>
      </c>
      <c r="K535">
        <v>651.70000000000005</v>
      </c>
    </row>
    <row r="536" spans="1:11" x14ac:dyDescent="0.3">
      <c r="A536">
        <v>26245432</v>
      </c>
      <c r="B536" t="s">
        <v>3440</v>
      </c>
      <c r="C536" t="s">
        <v>3441</v>
      </c>
      <c r="D536">
        <v>912092993789</v>
      </c>
      <c r="E536" t="s">
        <v>3442</v>
      </c>
      <c r="F536" t="s">
        <v>561</v>
      </c>
      <c r="G536">
        <v>459997</v>
      </c>
      <c r="H536" s="6">
        <v>45302</v>
      </c>
      <c r="I536" t="s">
        <v>36</v>
      </c>
      <c r="J536">
        <v>17</v>
      </c>
      <c r="K536">
        <v>719.09</v>
      </c>
    </row>
    <row r="537" spans="1:11" x14ac:dyDescent="0.3">
      <c r="A537">
        <v>35554129</v>
      </c>
      <c r="B537" t="s">
        <v>3745</v>
      </c>
      <c r="C537" t="s">
        <v>3746</v>
      </c>
      <c r="D537">
        <v>915987778693</v>
      </c>
      <c r="E537" t="s">
        <v>3747</v>
      </c>
      <c r="F537" t="s">
        <v>3312</v>
      </c>
      <c r="G537">
        <v>464641</v>
      </c>
      <c r="H537" s="6">
        <v>45515</v>
      </c>
      <c r="I537" t="s">
        <v>31</v>
      </c>
      <c r="J537">
        <v>15</v>
      </c>
      <c r="K537">
        <v>1226.8800000000001</v>
      </c>
    </row>
    <row r="538" spans="1:11" x14ac:dyDescent="0.3">
      <c r="A538">
        <v>30192942</v>
      </c>
      <c r="B538" t="s">
        <v>1640</v>
      </c>
      <c r="C538" t="s">
        <v>1641</v>
      </c>
      <c r="D538">
        <v>912817982930</v>
      </c>
      <c r="E538" t="s">
        <v>1642</v>
      </c>
      <c r="F538" t="s">
        <v>851</v>
      </c>
      <c r="G538">
        <v>907183</v>
      </c>
      <c r="H538" s="6">
        <v>45326</v>
      </c>
      <c r="I538" t="s">
        <v>31</v>
      </c>
      <c r="J538">
        <v>8</v>
      </c>
      <c r="K538">
        <v>1400.72</v>
      </c>
    </row>
    <row r="539" spans="1:11" x14ac:dyDescent="0.3">
      <c r="A539">
        <v>21432404</v>
      </c>
      <c r="B539" t="s">
        <v>6266</v>
      </c>
      <c r="C539" t="s">
        <v>6267</v>
      </c>
      <c r="D539">
        <v>919484308279</v>
      </c>
      <c r="E539" t="s">
        <v>6268</v>
      </c>
      <c r="F539" t="s">
        <v>2931</v>
      </c>
      <c r="G539">
        <v>144309</v>
      </c>
      <c r="H539" s="6">
        <v>45337</v>
      </c>
      <c r="I539" t="s">
        <v>36</v>
      </c>
      <c r="J539">
        <v>17</v>
      </c>
      <c r="K539">
        <v>1482.59</v>
      </c>
    </row>
    <row r="540" spans="1:11" x14ac:dyDescent="0.3">
      <c r="A540">
        <v>12988801</v>
      </c>
      <c r="B540" t="s">
        <v>741</v>
      </c>
      <c r="C540" t="s">
        <v>742</v>
      </c>
      <c r="D540">
        <v>911617632853</v>
      </c>
      <c r="E540" t="s">
        <v>743</v>
      </c>
      <c r="F540" t="s">
        <v>744</v>
      </c>
      <c r="G540">
        <v>701201</v>
      </c>
      <c r="H540" s="6">
        <v>45537</v>
      </c>
      <c r="I540" t="s">
        <v>46</v>
      </c>
      <c r="J540">
        <v>8</v>
      </c>
      <c r="K540">
        <v>1179.5</v>
      </c>
    </row>
    <row r="541" spans="1:11" x14ac:dyDescent="0.3">
      <c r="A541">
        <v>63870636</v>
      </c>
      <c r="B541" t="s">
        <v>7087</v>
      </c>
      <c r="C541" t="s">
        <v>7088</v>
      </c>
      <c r="D541">
        <v>919557867623</v>
      </c>
      <c r="E541" t="s">
        <v>7089</v>
      </c>
      <c r="F541" t="s">
        <v>529</v>
      </c>
      <c r="G541">
        <v>349728</v>
      </c>
      <c r="H541" s="6">
        <v>45045</v>
      </c>
      <c r="I541" t="s">
        <v>31</v>
      </c>
      <c r="J541">
        <v>1</v>
      </c>
      <c r="K541">
        <v>497.93</v>
      </c>
    </row>
    <row r="542" spans="1:11" x14ac:dyDescent="0.3">
      <c r="A542">
        <v>93938425</v>
      </c>
      <c r="B542" t="s">
        <v>5239</v>
      </c>
      <c r="C542" t="s">
        <v>5240</v>
      </c>
      <c r="D542">
        <v>918102872624</v>
      </c>
      <c r="E542" t="s">
        <v>5241</v>
      </c>
      <c r="F542" t="s">
        <v>113</v>
      </c>
      <c r="G542">
        <v>553703</v>
      </c>
      <c r="H542" s="6">
        <v>45401</v>
      </c>
      <c r="I542" t="s">
        <v>41</v>
      </c>
      <c r="J542">
        <v>10</v>
      </c>
      <c r="K542">
        <v>1735.57</v>
      </c>
    </row>
    <row r="543" spans="1:11" x14ac:dyDescent="0.3">
      <c r="A543">
        <v>57523973</v>
      </c>
      <c r="B543" t="s">
        <v>7150</v>
      </c>
      <c r="C543" t="s">
        <v>7151</v>
      </c>
      <c r="D543">
        <v>918975008175</v>
      </c>
      <c r="E543" t="s">
        <v>7152</v>
      </c>
      <c r="F543" t="s">
        <v>3528</v>
      </c>
      <c r="G543">
        <v>254066</v>
      </c>
      <c r="H543" s="6">
        <v>45195</v>
      </c>
      <c r="I543" t="s">
        <v>46</v>
      </c>
      <c r="J543">
        <v>2</v>
      </c>
      <c r="K543">
        <v>1647.35</v>
      </c>
    </row>
    <row r="544" spans="1:11" x14ac:dyDescent="0.3">
      <c r="A544">
        <v>79764621</v>
      </c>
      <c r="B544" t="s">
        <v>1661</v>
      </c>
      <c r="C544" t="s">
        <v>1662</v>
      </c>
      <c r="D544">
        <v>915525091796</v>
      </c>
      <c r="E544" t="s">
        <v>1663</v>
      </c>
      <c r="F544" t="s">
        <v>1255</v>
      </c>
      <c r="G544">
        <v>148516</v>
      </c>
      <c r="H544" s="6">
        <v>45061</v>
      </c>
      <c r="I544" t="s">
        <v>31</v>
      </c>
      <c r="J544">
        <v>5</v>
      </c>
      <c r="K544">
        <v>1830.61</v>
      </c>
    </row>
    <row r="545" spans="1:11" x14ac:dyDescent="0.3">
      <c r="A545">
        <v>71189232</v>
      </c>
      <c r="B545" t="s">
        <v>2628</v>
      </c>
      <c r="C545" t="s">
        <v>2629</v>
      </c>
      <c r="D545">
        <v>915487235286</v>
      </c>
      <c r="E545" t="s">
        <v>2630</v>
      </c>
      <c r="F545" t="s">
        <v>1012</v>
      </c>
      <c r="G545">
        <v>116341</v>
      </c>
      <c r="H545" s="6">
        <v>45471</v>
      </c>
      <c r="I545" t="s">
        <v>36</v>
      </c>
      <c r="J545">
        <v>14</v>
      </c>
      <c r="K545">
        <v>1754.14</v>
      </c>
    </row>
    <row r="546" spans="1:11" x14ac:dyDescent="0.3">
      <c r="A546">
        <v>1529180</v>
      </c>
      <c r="B546" t="s">
        <v>4818</v>
      </c>
      <c r="C546" t="s">
        <v>4819</v>
      </c>
      <c r="D546">
        <v>912845073428</v>
      </c>
      <c r="E546" t="s">
        <v>4820</v>
      </c>
      <c r="F546" t="s">
        <v>3773</v>
      </c>
      <c r="G546">
        <v>516534</v>
      </c>
      <c r="H546" s="6">
        <v>45450</v>
      </c>
      <c r="I546" t="s">
        <v>36</v>
      </c>
      <c r="J546">
        <v>5</v>
      </c>
      <c r="K546">
        <v>596.54</v>
      </c>
    </row>
    <row r="547" spans="1:11" x14ac:dyDescent="0.3">
      <c r="A547">
        <v>88130777</v>
      </c>
      <c r="B547" t="s">
        <v>219</v>
      </c>
      <c r="C547" t="s">
        <v>220</v>
      </c>
      <c r="D547">
        <v>918488103744</v>
      </c>
      <c r="E547" t="s">
        <v>221</v>
      </c>
      <c r="F547" t="s">
        <v>222</v>
      </c>
      <c r="G547">
        <v>424291</v>
      </c>
      <c r="H547" s="6">
        <v>45216</v>
      </c>
      <c r="I547" t="s">
        <v>46</v>
      </c>
      <c r="J547">
        <v>16</v>
      </c>
      <c r="K547">
        <v>301.23</v>
      </c>
    </row>
    <row r="548" spans="1:11" x14ac:dyDescent="0.3">
      <c r="A548">
        <v>54748429</v>
      </c>
      <c r="B548" t="s">
        <v>51</v>
      </c>
      <c r="C548" t="s">
        <v>52</v>
      </c>
      <c r="D548">
        <v>912582120513</v>
      </c>
      <c r="E548" t="s">
        <v>53</v>
      </c>
      <c r="F548" t="s">
        <v>54</v>
      </c>
      <c r="G548">
        <v>883122</v>
      </c>
      <c r="H548" s="6">
        <v>45404</v>
      </c>
      <c r="I548" t="s">
        <v>46</v>
      </c>
      <c r="J548">
        <v>2</v>
      </c>
      <c r="K548">
        <v>669.35</v>
      </c>
    </row>
    <row r="549" spans="1:11" x14ac:dyDescent="0.3">
      <c r="A549">
        <v>55693909</v>
      </c>
      <c r="B549" t="s">
        <v>3783</v>
      </c>
      <c r="C549" t="s">
        <v>3784</v>
      </c>
      <c r="D549">
        <v>919650016694</v>
      </c>
      <c r="E549" t="s">
        <v>3785</v>
      </c>
      <c r="F549" t="s">
        <v>2694</v>
      </c>
      <c r="G549">
        <v>15855</v>
      </c>
      <c r="H549" s="6">
        <v>45470</v>
      </c>
      <c r="I549" t="s">
        <v>31</v>
      </c>
      <c r="J549">
        <v>1</v>
      </c>
      <c r="K549">
        <v>1965.46</v>
      </c>
    </row>
    <row r="550" spans="1:11" x14ac:dyDescent="0.3">
      <c r="A550">
        <v>88965399</v>
      </c>
      <c r="B550" t="s">
        <v>339</v>
      </c>
      <c r="C550" t="s">
        <v>340</v>
      </c>
      <c r="D550">
        <v>915674743154</v>
      </c>
      <c r="E550" t="s">
        <v>341</v>
      </c>
      <c r="F550" t="s">
        <v>342</v>
      </c>
      <c r="G550">
        <v>563500</v>
      </c>
      <c r="H550" s="6">
        <v>45440</v>
      </c>
      <c r="I550" t="s">
        <v>41</v>
      </c>
      <c r="J550">
        <v>3</v>
      </c>
      <c r="K550">
        <v>1144.21</v>
      </c>
    </row>
    <row r="551" spans="1:11" x14ac:dyDescent="0.3">
      <c r="A551">
        <v>54619715</v>
      </c>
      <c r="B551" t="s">
        <v>5947</v>
      </c>
      <c r="C551" t="s">
        <v>5948</v>
      </c>
      <c r="D551">
        <v>916825053964</v>
      </c>
      <c r="E551" t="s">
        <v>5949</v>
      </c>
      <c r="F551" t="s">
        <v>322</v>
      </c>
      <c r="G551">
        <v>660842</v>
      </c>
      <c r="H551" s="6">
        <v>45592</v>
      </c>
      <c r="I551" t="s">
        <v>36</v>
      </c>
      <c r="J551">
        <v>4</v>
      </c>
      <c r="K551">
        <v>739.04</v>
      </c>
    </row>
    <row r="552" spans="1:11" x14ac:dyDescent="0.3">
      <c r="A552">
        <v>24107959</v>
      </c>
      <c r="B552" t="s">
        <v>7297</v>
      </c>
      <c r="C552" t="s">
        <v>7298</v>
      </c>
      <c r="D552">
        <v>911590598180</v>
      </c>
      <c r="E552" t="s">
        <v>7299</v>
      </c>
      <c r="F552" t="s">
        <v>1111</v>
      </c>
      <c r="G552">
        <v>978633</v>
      </c>
      <c r="H552" s="6">
        <v>45481</v>
      </c>
      <c r="I552" t="s">
        <v>41</v>
      </c>
      <c r="J552">
        <v>7</v>
      </c>
      <c r="K552">
        <v>354.25</v>
      </c>
    </row>
    <row r="553" spans="1:11" x14ac:dyDescent="0.3">
      <c r="A553">
        <v>54885705</v>
      </c>
      <c r="B553" t="s">
        <v>630</v>
      </c>
      <c r="C553" t="s">
        <v>631</v>
      </c>
      <c r="D553">
        <v>915698167849</v>
      </c>
      <c r="E553" t="s">
        <v>632</v>
      </c>
      <c r="F553" t="s">
        <v>633</v>
      </c>
      <c r="G553">
        <v>359792</v>
      </c>
      <c r="H553" s="6">
        <v>45381</v>
      </c>
      <c r="I553" t="s">
        <v>31</v>
      </c>
      <c r="J553">
        <v>13</v>
      </c>
      <c r="K553">
        <v>432.05</v>
      </c>
    </row>
    <row r="554" spans="1:11" x14ac:dyDescent="0.3">
      <c r="A554">
        <v>9702217</v>
      </c>
      <c r="B554" t="s">
        <v>1714</v>
      </c>
      <c r="C554" t="s">
        <v>1715</v>
      </c>
      <c r="D554">
        <v>911280868167</v>
      </c>
      <c r="E554" t="s">
        <v>1716</v>
      </c>
      <c r="F554" t="s">
        <v>906</v>
      </c>
      <c r="G554">
        <v>708661</v>
      </c>
      <c r="H554" s="6">
        <v>45552</v>
      </c>
      <c r="I554" t="s">
        <v>46</v>
      </c>
      <c r="J554">
        <v>6</v>
      </c>
      <c r="K554">
        <v>1209.8599999999999</v>
      </c>
    </row>
    <row r="555" spans="1:11" x14ac:dyDescent="0.3">
      <c r="A555">
        <v>9105829</v>
      </c>
      <c r="B555" t="s">
        <v>2462</v>
      </c>
      <c r="C555" t="s">
        <v>2463</v>
      </c>
      <c r="D555">
        <v>913163739818</v>
      </c>
      <c r="E555" t="s">
        <v>2464</v>
      </c>
      <c r="F555" t="s">
        <v>40</v>
      </c>
      <c r="G555">
        <v>450245</v>
      </c>
      <c r="H555" s="6">
        <v>45121</v>
      </c>
      <c r="I555" t="s">
        <v>41</v>
      </c>
      <c r="J555">
        <v>11</v>
      </c>
      <c r="K555">
        <v>1350.06</v>
      </c>
    </row>
    <row r="556" spans="1:11" x14ac:dyDescent="0.3">
      <c r="A556">
        <v>4618801</v>
      </c>
      <c r="B556" t="s">
        <v>3001</v>
      </c>
      <c r="C556" t="s">
        <v>3002</v>
      </c>
      <c r="D556">
        <v>915688841303</v>
      </c>
      <c r="E556" t="s">
        <v>3003</v>
      </c>
      <c r="F556" t="s">
        <v>851</v>
      </c>
      <c r="G556">
        <v>869099</v>
      </c>
      <c r="H556" s="6">
        <v>45246</v>
      </c>
      <c r="I556" t="s">
        <v>31</v>
      </c>
      <c r="J556">
        <v>11</v>
      </c>
      <c r="K556">
        <v>201.56</v>
      </c>
    </row>
    <row r="557" spans="1:11" x14ac:dyDescent="0.3">
      <c r="A557">
        <v>70221073</v>
      </c>
      <c r="B557" t="s">
        <v>2828</v>
      </c>
      <c r="C557" t="s">
        <v>2829</v>
      </c>
      <c r="D557">
        <v>911120030837</v>
      </c>
      <c r="E557" t="s">
        <v>2830</v>
      </c>
      <c r="F557" t="s">
        <v>491</v>
      </c>
      <c r="G557">
        <v>358801</v>
      </c>
      <c r="H557" s="6">
        <v>45068</v>
      </c>
      <c r="I557" t="s">
        <v>31</v>
      </c>
      <c r="J557">
        <v>16</v>
      </c>
      <c r="K557">
        <v>1074.21</v>
      </c>
    </row>
    <row r="558" spans="1:11" x14ac:dyDescent="0.3">
      <c r="A558">
        <v>15568831</v>
      </c>
      <c r="B558" t="s">
        <v>6587</v>
      </c>
      <c r="C558" t="s">
        <v>6588</v>
      </c>
      <c r="D558">
        <v>913990505302</v>
      </c>
      <c r="E558" t="s">
        <v>6589</v>
      </c>
      <c r="F558" t="s">
        <v>934</v>
      </c>
      <c r="G558">
        <v>598277</v>
      </c>
      <c r="H558" s="6">
        <v>45205</v>
      </c>
      <c r="I558" t="s">
        <v>31</v>
      </c>
      <c r="J558">
        <v>7</v>
      </c>
      <c r="K558">
        <v>813.3</v>
      </c>
    </row>
    <row r="559" spans="1:11" x14ac:dyDescent="0.3">
      <c r="A559">
        <v>78725001</v>
      </c>
      <c r="B559" t="s">
        <v>2658</v>
      </c>
      <c r="C559" t="s">
        <v>2659</v>
      </c>
      <c r="D559">
        <v>911519284976</v>
      </c>
      <c r="E559" t="s">
        <v>2660</v>
      </c>
      <c r="F559" t="s">
        <v>1316</v>
      </c>
      <c r="G559">
        <v>343097</v>
      </c>
      <c r="H559" s="6">
        <v>45597</v>
      </c>
      <c r="I559" t="s">
        <v>41</v>
      </c>
      <c r="J559">
        <v>15</v>
      </c>
      <c r="K559">
        <v>1105.1500000000001</v>
      </c>
    </row>
    <row r="560" spans="1:11" x14ac:dyDescent="0.3">
      <c r="A560">
        <v>95001589</v>
      </c>
      <c r="B560" t="s">
        <v>1560</v>
      </c>
      <c r="C560" t="s">
        <v>1561</v>
      </c>
      <c r="D560">
        <v>916133118331</v>
      </c>
      <c r="E560" t="s">
        <v>1562</v>
      </c>
      <c r="F560" t="s">
        <v>1563</v>
      </c>
      <c r="G560">
        <v>376431</v>
      </c>
      <c r="H560" s="6">
        <v>45527</v>
      </c>
      <c r="I560" t="s">
        <v>41</v>
      </c>
      <c r="J560">
        <v>20</v>
      </c>
      <c r="K560">
        <v>1788.42</v>
      </c>
    </row>
    <row r="561" spans="1:11" x14ac:dyDescent="0.3">
      <c r="A561">
        <v>73377004</v>
      </c>
      <c r="B561" t="s">
        <v>5278</v>
      </c>
      <c r="C561" t="s">
        <v>5279</v>
      </c>
      <c r="D561">
        <v>912623719552</v>
      </c>
      <c r="E561" t="s">
        <v>5280</v>
      </c>
      <c r="F561" t="s">
        <v>794</v>
      </c>
      <c r="G561">
        <v>989634</v>
      </c>
      <c r="H561" s="6">
        <v>45180</v>
      </c>
      <c r="I561" t="s">
        <v>41</v>
      </c>
      <c r="J561">
        <v>4</v>
      </c>
      <c r="K561">
        <v>438.31</v>
      </c>
    </row>
    <row r="562" spans="1:11" x14ac:dyDescent="0.3">
      <c r="A562">
        <v>5001749</v>
      </c>
      <c r="B562" t="s">
        <v>1903</v>
      </c>
      <c r="C562" t="s">
        <v>1904</v>
      </c>
      <c r="D562">
        <v>917870905337</v>
      </c>
      <c r="E562" t="s">
        <v>1905</v>
      </c>
      <c r="F562" t="s">
        <v>944</v>
      </c>
      <c r="G562">
        <v>761952</v>
      </c>
      <c r="H562" s="6">
        <v>45083</v>
      </c>
      <c r="I562" t="s">
        <v>36</v>
      </c>
      <c r="J562">
        <v>3</v>
      </c>
      <c r="K562">
        <v>1623.48</v>
      </c>
    </row>
    <row r="563" spans="1:11" x14ac:dyDescent="0.3">
      <c r="A563">
        <v>49617892</v>
      </c>
      <c r="B563" t="s">
        <v>5251</v>
      </c>
      <c r="C563" t="s">
        <v>5252</v>
      </c>
      <c r="D563">
        <v>916904689862</v>
      </c>
      <c r="E563" t="s">
        <v>5253</v>
      </c>
      <c r="F563" t="s">
        <v>62</v>
      </c>
      <c r="G563">
        <v>113196</v>
      </c>
      <c r="H563" s="6">
        <v>45343</v>
      </c>
      <c r="I563" t="s">
        <v>46</v>
      </c>
      <c r="J563">
        <v>19</v>
      </c>
      <c r="K563">
        <v>1894.61</v>
      </c>
    </row>
    <row r="564" spans="1:11" x14ac:dyDescent="0.3">
      <c r="A564">
        <v>89910157</v>
      </c>
      <c r="B564" t="s">
        <v>4070</v>
      </c>
      <c r="C564" t="s">
        <v>4071</v>
      </c>
      <c r="D564">
        <v>912655185000</v>
      </c>
      <c r="E564" t="s">
        <v>4072</v>
      </c>
      <c r="F564" t="s">
        <v>4073</v>
      </c>
      <c r="G564">
        <v>166001</v>
      </c>
      <c r="H564" s="6">
        <v>45004</v>
      </c>
      <c r="I564" t="s">
        <v>46</v>
      </c>
      <c r="J564">
        <v>5</v>
      </c>
      <c r="K564">
        <v>1859.93</v>
      </c>
    </row>
    <row r="565" spans="1:11" x14ac:dyDescent="0.3">
      <c r="A565">
        <v>39976965</v>
      </c>
      <c r="B565" t="s">
        <v>2368</v>
      </c>
      <c r="C565" t="s">
        <v>2369</v>
      </c>
      <c r="D565">
        <v>910361940355</v>
      </c>
      <c r="E565" t="s">
        <v>2370</v>
      </c>
      <c r="F565" t="s">
        <v>765</v>
      </c>
      <c r="G565">
        <v>858879</v>
      </c>
      <c r="H565" s="6">
        <v>45415</v>
      </c>
      <c r="I565" t="s">
        <v>41</v>
      </c>
      <c r="J565">
        <v>13</v>
      </c>
      <c r="K565">
        <v>714.17</v>
      </c>
    </row>
    <row r="566" spans="1:11" x14ac:dyDescent="0.3">
      <c r="A566">
        <v>95594611</v>
      </c>
      <c r="B566" t="s">
        <v>3885</v>
      </c>
      <c r="C566" t="s">
        <v>3886</v>
      </c>
      <c r="D566">
        <v>914764637802</v>
      </c>
      <c r="E566" t="s">
        <v>3887</v>
      </c>
      <c r="F566" t="s">
        <v>588</v>
      </c>
      <c r="G566">
        <v>280153</v>
      </c>
      <c r="H566" s="6">
        <v>45025</v>
      </c>
      <c r="I566" t="s">
        <v>41</v>
      </c>
      <c r="J566">
        <v>1</v>
      </c>
      <c r="K566">
        <v>797.28</v>
      </c>
    </row>
    <row r="567" spans="1:11" x14ac:dyDescent="0.3">
      <c r="A567">
        <v>48481702</v>
      </c>
      <c r="B567" t="s">
        <v>4839</v>
      </c>
      <c r="C567" t="s">
        <v>4840</v>
      </c>
      <c r="D567">
        <v>910285913474</v>
      </c>
      <c r="E567" t="s">
        <v>4841</v>
      </c>
      <c r="F567" t="s">
        <v>641</v>
      </c>
      <c r="G567">
        <v>351248</v>
      </c>
      <c r="H567" s="6">
        <v>45458</v>
      </c>
      <c r="I567" t="s">
        <v>41</v>
      </c>
      <c r="J567">
        <v>4</v>
      </c>
      <c r="K567">
        <v>1209.1600000000001</v>
      </c>
    </row>
    <row r="568" spans="1:11" x14ac:dyDescent="0.3">
      <c r="A568">
        <v>12184293</v>
      </c>
      <c r="B568" t="s">
        <v>5626</v>
      </c>
      <c r="C568" t="s">
        <v>5627</v>
      </c>
      <c r="D568">
        <v>918062427582</v>
      </c>
      <c r="E568" t="s">
        <v>5628</v>
      </c>
      <c r="F568" t="s">
        <v>2911</v>
      </c>
      <c r="G568">
        <v>249442</v>
      </c>
      <c r="H568" s="6">
        <v>45093</v>
      </c>
      <c r="I568" t="s">
        <v>36</v>
      </c>
      <c r="J568">
        <v>7</v>
      </c>
      <c r="K568">
        <v>1811.32</v>
      </c>
    </row>
    <row r="569" spans="1:11" x14ac:dyDescent="0.3">
      <c r="A569">
        <v>10541231</v>
      </c>
      <c r="B569" t="s">
        <v>3574</v>
      </c>
      <c r="C569" t="s">
        <v>3575</v>
      </c>
      <c r="D569">
        <v>917085625074</v>
      </c>
      <c r="E569" t="s">
        <v>3576</v>
      </c>
      <c r="F569" t="s">
        <v>89</v>
      </c>
      <c r="G569">
        <v>94381</v>
      </c>
      <c r="H569" s="6">
        <v>45490</v>
      </c>
      <c r="I569" t="s">
        <v>31</v>
      </c>
      <c r="J569">
        <v>14</v>
      </c>
      <c r="K569">
        <v>409.51</v>
      </c>
    </row>
    <row r="570" spans="1:11" x14ac:dyDescent="0.3">
      <c r="A570">
        <v>92409489</v>
      </c>
      <c r="B570" t="s">
        <v>4660</v>
      </c>
      <c r="C570" t="s">
        <v>4661</v>
      </c>
      <c r="D570">
        <v>918086554994</v>
      </c>
      <c r="E570" t="s">
        <v>4662</v>
      </c>
      <c r="F570" t="s">
        <v>641</v>
      </c>
      <c r="G570">
        <v>850210</v>
      </c>
      <c r="H570" s="6">
        <v>45391</v>
      </c>
      <c r="I570" t="s">
        <v>41</v>
      </c>
      <c r="J570">
        <v>4</v>
      </c>
      <c r="K570">
        <v>1614.57</v>
      </c>
    </row>
    <row r="571" spans="1:11" x14ac:dyDescent="0.3">
      <c r="A571">
        <v>10210309</v>
      </c>
      <c r="B571" t="s">
        <v>3282</v>
      </c>
      <c r="C571" t="s">
        <v>3283</v>
      </c>
      <c r="D571">
        <v>918039932264</v>
      </c>
      <c r="E571" t="s">
        <v>3284</v>
      </c>
      <c r="F571" t="s">
        <v>1100</v>
      </c>
      <c r="G571">
        <v>318476</v>
      </c>
      <c r="H571" s="6">
        <v>45420</v>
      </c>
      <c r="I571" t="s">
        <v>36</v>
      </c>
      <c r="J571">
        <v>13</v>
      </c>
      <c r="K571">
        <v>515.07000000000005</v>
      </c>
    </row>
    <row r="572" spans="1:11" x14ac:dyDescent="0.3">
      <c r="A572">
        <v>12272282</v>
      </c>
      <c r="B572" t="s">
        <v>5224</v>
      </c>
      <c r="C572" t="s">
        <v>5225</v>
      </c>
      <c r="D572">
        <v>916009338123</v>
      </c>
      <c r="E572" t="s">
        <v>5226</v>
      </c>
      <c r="F572" t="s">
        <v>1212</v>
      </c>
      <c r="G572">
        <v>555117</v>
      </c>
      <c r="H572" s="6">
        <v>45025</v>
      </c>
      <c r="I572" t="s">
        <v>41</v>
      </c>
      <c r="J572">
        <v>20</v>
      </c>
      <c r="K572">
        <v>1750.74</v>
      </c>
    </row>
    <row r="573" spans="1:11" x14ac:dyDescent="0.3">
      <c r="A573">
        <v>30535703</v>
      </c>
      <c r="B573" t="s">
        <v>3004</v>
      </c>
      <c r="C573" t="s">
        <v>3005</v>
      </c>
      <c r="D573">
        <v>919081513994</v>
      </c>
      <c r="E573" t="s">
        <v>3006</v>
      </c>
      <c r="F573" t="s">
        <v>377</v>
      </c>
      <c r="G573">
        <v>267760</v>
      </c>
      <c r="H573" s="6">
        <v>45449</v>
      </c>
      <c r="I573" t="s">
        <v>41</v>
      </c>
      <c r="J573">
        <v>3</v>
      </c>
      <c r="K573">
        <v>301.95999999999998</v>
      </c>
    </row>
    <row r="574" spans="1:11" x14ac:dyDescent="0.3">
      <c r="A574">
        <v>75984768</v>
      </c>
      <c r="B574" t="s">
        <v>4462</v>
      </c>
      <c r="C574" t="s">
        <v>4463</v>
      </c>
      <c r="D574">
        <v>912325025410</v>
      </c>
      <c r="E574" t="s">
        <v>4464</v>
      </c>
      <c r="F574" t="s">
        <v>1525</v>
      </c>
      <c r="G574">
        <v>737567</v>
      </c>
      <c r="H574" s="6">
        <v>45509</v>
      </c>
      <c r="I574" t="s">
        <v>41</v>
      </c>
      <c r="J574">
        <v>14</v>
      </c>
      <c r="K574">
        <v>1723.2</v>
      </c>
    </row>
    <row r="575" spans="1:11" x14ac:dyDescent="0.3">
      <c r="A575">
        <v>27513158</v>
      </c>
      <c r="B575" t="s">
        <v>2731</v>
      </c>
      <c r="C575" t="s">
        <v>2732</v>
      </c>
      <c r="D575">
        <v>912759325069</v>
      </c>
      <c r="E575" t="s">
        <v>2733</v>
      </c>
      <c r="F575" t="s">
        <v>1492</v>
      </c>
      <c r="G575">
        <v>769023</v>
      </c>
      <c r="H575" s="6">
        <v>45356</v>
      </c>
      <c r="I575" t="s">
        <v>46</v>
      </c>
      <c r="J575">
        <v>7</v>
      </c>
      <c r="K575">
        <v>1387.81</v>
      </c>
    </row>
    <row r="576" spans="1:11" x14ac:dyDescent="0.3">
      <c r="A576">
        <v>29562254</v>
      </c>
      <c r="B576" t="s">
        <v>1088</v>
      </c>
      <c r="C576" t="s">
        <v>1089</v>
      </c>
      <c r="D576">
        <v>910288856856</v>
      </c>
      <c r="E576" t="s">
        <v>1090</v>
      </c>
      <c r="F576" t="s">
        <v>274</v>
      </c>
      <c r="G576">
        <v>853545</v>
      </c>
      <c r="H576" s="6">
        <v>45126</v>
      </c>
      <c r="I576" t="s">
        <v>36</v>
      </c>
      <c r="J576">
        <v>19</v>
      </c>
      <c r="K576">
        <v>1290.1400000000001</v>
      </c>
    </row>
    <row r="577" spans="1:11" x14ac:dyDescent="0.3">
      <c r="A577">
        <v>70976153</v>
      </c>
      <c r="B577" t="s">
        <v>1762</v>
      </c>
      <c r="C577" t="s">
        <v>1763</v>
      </c>
      <c r="D577">
        <v>910409791316</v>
      </c>
      <c r="E577" t="s">
        <v>1764</v>
      </c>
      <c r="F577" t="s">
        <v>988</v>
      </c>
      <c r="G577">
        <v>541588</v>
      </c>
      <c r="H577" s="6">
        <v>45352</v>
      </c>
      <c r="I577" t="s">
        <v>46</v>
      </c>
      <c r="J577">
        <v>7</v>
      </c>
      <c r="K577">
        <v>1480.3</v>
      </c>
    </row>
    <row r="578" spans="1:11" x14ac:dyDescent="0.3">
      <c r="A578">
        <v>54347213</v>
      </c>
      <c r="B578" t="s">
        <v>3975</v>
      </c>
      <c r="C578" t="s">
        <v>3976</v>
      </c>
      <c r="D578">
        <v>916450875266</v>
      </c>
      <c r="E578" t="s">
        <v>3977</v>
      </c>
      <c r="F578" t="s">
        <v>1042</v>
      </c>
      <c r="G578">
        <v>12673</v>
      </c>
      <c r="H578" s="6">
        <v>45389</v>
      </c>
      <c r="I578" t="s">
        <v>31</v>
      </c>
      <c r="J578">
        <v>16</v>
      </c>
      <c r="K578">
        <v>1388.04</v>
      </c>
    </row>
    <row r="579" spans="1:11" x14ac:dyDescent="0.3">
      <c r="A579">
        <v>54099929</v>
      </c>
      <c r="B579" t="s">
        <v>6464</v>
      </c>
      <c r="C579" t="s">
        <v>6465</v>
      </c>
      <c r="D579">
        <v>912015889452</v>
      </c>
      <c r="E579" t="s">
        <v>6466</v>
      </c>
      <c r="F579" t="s">
        <v>2545</v>
      </c>
      <c r="G579">
        <v>132415</v>
      </c>
      <c r="H579" s="6">
        <v>45221</v>
      </c>
      <c r="I579" t="s">
        <v>46</v>
      </c>
      <c r="J579">
        <v>7</v>
      </c>
      <c r="K579">
        <v>1712.59</v>
      </c>
    </row>
    <row r="580" spans="1:11" x14ac:dyDescent="0.3">
      <c r="A580">
        <v>55056284</v>
      </c>
      <c r="B580" t="s">
        <v>515</v>
      </c>
      <c r="C580" t="s">
        <v>516</v>
      </c>
      <c r="D580">
        <v>911917523704</v>
      </c>
      <c r="E580" t="s">
        <v>517</v>
      </c>
      <c r="F580" t="s">
        <v>50</v>
      </c>
      <c r="G580">
        <v>969027</v>
      </c>
      <c r="H580" s="6">
        <v>45425</v>
      </c>
      <c r="I580" t="s">
        <v>36</v>
      </c>
      <c r="J580">
        <v>11</v>
      </c>
      <c r="K580">
        <v>373.44</v>
      </c>
    </row>
    <row r="581" spans="1:11" x14ac:dyDescent="0.3">
      <c r="A581">
        <v>44859592</v>
      </c>
      <c r="B581" t="s">
        <v>6194</v>
      </c>
      <c r="C581" t="s">
        <v>6195</v>
      </c>
      <c r="D581">
        <v>914815004833</v>
      </c>
      <c r="E581" t="s">
        <v>6196</v>
      </c>
      <c r="F581" t="s">
        <v>2413</v>
      </c>
      <c r="G581">
        <v>826520</v>
      </c>
      <c r="H581" s="6">
        <v>45204</v>
      </c>
      <c r="I581" t="s">
        <v>46</v>
      </c>
      <c r="J581">
        <v>19</v>
      </c>
      <c r="K581">
        <v>1283.05</v>
      </c>
    </row>
    <row r="582" spans="1:11" x14ac:dyDescent="0.3">
      <c r="A582">
        <v>97928781</v>
      </c>
      <c r="B582" t="s">
        <v>2664</v>
      </c>
      <c r="C582" t="s">
        <v>2665</v>
      </c>
      <c r="D582">
        <v>919169001005</v>
      </c>
      <c r="E582" t="s">
        <v>2666</v>
      </c>
      <c r="F582" t="s">
        <v>1496</v>
      </c>
      <c r="G582">
        <v>464706</v>
      </c>
      <c r="H582" s="6">
        <v>45436</v>
      </c>
      <c r="I582" t="s">
        <v>36</v>
      </c>
      <c r="J582">
        <v>2</v>
      </c>
      <c r="K582">
        <v>1278.8800000000001</v>
      </c>
    </row>
    <row r="583" spans="1:11" x14ac:dyDescent="0.3">
      <c r="A583">
        <v>38496400</v>
      </c>
      <c r="B583" t="s">
        <v>5485</v>
      </c>
      <c r="C583" t="s">
        <v>5486</v>
      </c>
      <c r="D583">
        <v>919353152162</v>
      </c>
      <c r="E583" t="s">
        <v>5487</v>
      </c>
      <c r="F583" t="s">
        <v>338</v>
      </c>
      <c r="G583">
        <v>939391</v>
      </c>
      <c r="H583" s="6">
        <v>45376</v>
      </c>
      <c r="I583" t="s">
        <v>31</v>
      </c>
      <c r="J583">
        <v>11</v>
      </c>
      <c r="K583">
        <v>1402.36</v>
      </c>
    </row>
    <row r="584" spans="1:11" x14ac:dyDescent="0.3">
      <c r="A584">
        <v>81822935</v>
      </c>
      <c r="B584" t="s">
        <v>2533</v>
      </c>
      <c r="C584" t="s">
        <v>2534</v>
      </c>
      <c r="D584">
        <v>912529021155</v>
      </c>
      <c r="E584" t="s">
        <v>2535</v>
      </c>
      <c r="F584" t="s">
        <v>133</v>
      </c>
      <c r="G584">
        <v>425857</v>
      </c>
      <c r="H584" s="6">
        <v>45157</v>
      </c>
      <c r="I584" t="s">
        <v>41</v>
      </c>
      <c r="J584">
        <v>18</v>
      </c>
      <c r="K584">
        <v>1808.94</v>
      </c>
    </row>
    <row r="585" spans="1:11" x14ac:dyDescent="0.3">
      <c r="A585">
        <v>98709982</v>
      </c>
      <c r="B585" t="s">
        <v>1131</v>
      </c>
      <c r="C585" t="s">
        <v>1132</v>
      </c>
      <c r="D585">
        <v>914768443428</v>
      </c>
      <c r="E585" t="s">
        <v>1133</v>
      </c>
      <c r="F585" t="s">
        <v>1134</v>
      </c>
      <c r="G585">
        <v>79160</v>
      </c>
      <c r="H585" s="6">
        <v>45393</v>
      </c>
      <c r="I585" t="s">
        <v>36</v>
      </c>
      <c r="J585">
        <v>1</v>
      </c>
      <c r="K585">
        <v>1704.93</v>
      </c>
    </row>
    <row r="586" spans="1:11" x14ac:dyDescent="0.3">
      <c r="A586">
        <v>97770901</v>
      </c>
      <c r="B586" t="s">
        <v>7735</v>
      </c>
      <c r="C586" t="s">
        <v>7736</v>
      </c>
      <c r="D586">
        <v>912993705405</v>
      </c>
      <c r="E586" t="s">
        <v>7737</v>
      </c>
      <c r="F586" t="s">
        <v>2064</v>
      </c>
      <c r="G586">
        <v>571261</v>
      </c>
      <c r="H586" s="6">
        <v>45021</v>
      </c>
      <c r="I586" t="s">
        <v>36</v>
      </c>
      <c r="J586">
        <v>11</v>
      </c>
      <c r="K586">
        <v>1896.36</v>
      </c>
    </row>
    <row r="587" spans="1:11" x14ac:dyDescent="0.3">
      <c r="A587">
        <v>44410149</v>
      </c>
      <c r="B587" t="s">
        <v>6317</v>
      </c>
      <c r="C587" t="s">
        <v>6318</v>
      </c>
      <c r="D587">
        <v>911126095427</v>
      </c>
      <c r="E587" t="s">
        <v>6319</v>
      </c>
      <c r="F587" t="s">
        <v>1177</v>
      </c>
      <c r="G587">
        <v>600152</v>
      </c>
      <c r="H587" s="6">
        <v>45064</v>
      </c>
      <c r="I587" t="s">
        <v>46</v>
      </c>
      <c r="J587">
        <v>14</v>
      </c>
      <c r="K587">
        <v>1440.46</v>
      </c>
    </row>
    <row r="588" spans="1:11" x14ac:dyDescent="0.3">
      <c r="A588">
        <v>40015980</v>
      </c>
      <c r="B588" t="s">
        <v>257</v>
      </c>
      <c r="C588" t="s">
        <v>258</v>
      </c>
      <c r="D588">
        <v>919603818038</v>
      </c>
      <c r="E588" t="s">
        <v>259</v>
      </c>
      <c r="F588" t="s">
        <v>74</v>
      </c>
      <c r="G588">
        <v>118043</v>
      </c>
      <c r="H588" s="6">
        <v>45105</v>
      </c>
      <c r="I588" t="s">
        <v>46</v>
      </c>
      <c r="J588">
        <v>18</v>
      </c>
      <c r="K588">
        <v>1031.9100000000001</v>
      </c>
    </row>
    <row r="589" spans="1:11" x14ac:dyDescent="0.3">
      <c r="A589">
        <v>75566105</v>
      </c>
      <c r="B589" t="s">
        <v>82</v>
      </c>
      <c r="C589" t="s">
        <v>83</v>
      </c>
      <c r="D589">
        <v>912758132658</v>
      </c>
      <c r="E589" t="s">
        <v>84</v>
      </c>
      <c r="F589" t="s">
        <v>85</v>
      </c>
      <c r="G589">
        <v>871594</v>
      </c>
      <c r="H589" s="6">
        <v>45371</v>
      </c>
      <c r="I589" t="s">
        <v>41</v>
      </c>
      <c r="J589">
        <v>18</v>
      </c>
      <c r="K589">
        <v>1432.53</v>
      </c>
    </row>
    <row r="590" spans="1:11" x14ac:dyDescent="0.3">
      <c r="A590">
        <v>18394558</v>
      </c>
      <c r="B590" t="s">
        <v>3770</v>
      </c>
      <c r="C590" t="s">
        <v>3771</v>
      </c>
      <c r="D590">
        <v>915052350631</v>
      </c>
      <c r="E590" t="s">
        <v>3772</v>
      </c>
      <c r="F590" t="s">
        <v>3773</v>
      </c>
      <c r="G590">
        <v>155249</v>
      </c>
      <c r="H590" s="6">
        <v>45290</v>
      </c>
      <c r="I590" t="s">
        <v>41</v>
      </c>
      <c r="J590">
        <v>2</v>
      </c>
      <c r="K590">
        <v>1186.5899999999999</v>
      </c>
    </row>
    <row r="591" spans="1:11" x14ac:dyDescent="0.3">
      <c r="A591">
        <v>81091233</v>
      </c>
      <c r="B591" t="s">
        <v>1155</v>
      </c>
      <c r="C591" t="s">
        <v>1156</v>
      </c>
      <c r="D591">
        <v>914765173823</v>
      </c>
      <c r="E591" t="s">
        <v>1157</v>
      </c>
      <c r="F591" t="s">
        <v>629</v>
      </c>
      <c r="G591">
        <v>538157</v>
      </c>
      <c r="H591" s="6">
        <v>45406</v>
      </c>
      <c r="I591" t="s">
        <v>41</v>
      </c>
      <c r="J591">
        <v>4</v>
      </c>
      <c r="K591">
        <v>1993.07</v>
      </c>
    </row>
    <row r="592" spans="1:11" x14ac:dyDescent="0.3">
      <c r="A592">
        <v>13130974</v>
      </c>
      <c r="B592" t="s">
        <v>4887</v>
      </c>
      <c r="C592" t="s">
        <v>4888</v>
      </c>
      <c r="D592">
        <v>913839509399</v>
      </c>
      <c r="E592" t="s">
        <v>4889</v>
      </c>
      <c r="F592" t="s">
        <v>1130</v>
      </c>
      <c r="G592">
        <v>572919</v>
      </c>
      <c r="H592" s="6">
        <v>45504</v>
      </c>
      <c r="I592" t="s">
        <v>36</v>
      </c>
      <c r="J592">
        <v>6</v>
      </c>
      <c r="K592">
        <v>898.76</v>
      </c>
    </row>
    <row r="593" spans="1:11" x14ac:dyDescent="0.3">
      <c r="A593">
        <v>30755306</v>
      </c>
      <c r="B593" t="s">
        <v>4611</v>
      </c>
      <c r="C593" t="s">
        <v>4612</v>
      </c>
      <c r="D593">
        <v>918218551992</v>
      </c>
      <c r="E593" t="s">
        <v>4613</v>
      </c>
      <c r="F593" t="s">
        <v>346</v>
      </c>
      <c r="G593">
        <v>523338</v>
      </c>
      <c r="H593" s="6">
        <v>45457</v>
      </c>
      <c r="I593" t="s">
        <v>36</v>
      </c>
      <c r="J593">
        <v>9</v>
      </c>
      <c r="K593">
        <v>555.66999999999996</v>
      </c>
    </row>
    <row r="594" spans="1:11" x14ac:dyDescent="0.3">
      <c r="A594">
        <v>16420489</v>
      </c>
      <c r="B594" t="s">
        <v>1287</v>
      </c>
      <c r="C594" t="s">
        <v>1288</v>
      </c>
      <c r="D594">
        <v>918033199185</v>
      </c>
      <c r="E594" t="s">
        <v>1289</v>
      </c>
      <c r="F594" t="s">
        <v>125</v>
      </c>
      <c r="G594">
        <v>543319</v>
      </c>
      <c r="H594" s="6">
        <v>45383</v>
      </c>
      <c r="I594" t="s">
        <v>46</v>
      </c>
      <c r="J594">
        <v>14</v>
      </c>
      <c r="K594">
        <v>1368.05</v>
      </c>
    </row>
    <row r="595" spans="1:11" x14ac:dyDescent="0.3">
      <c r="A595">
        <v>62416456</v>
      </c>
      <c r="B595" t="s">
        <v>1967</v>
      </c>
      <c r="C595" t="s">
        <v>1968</v>
      </c>
      <c r="D595">
        <v>919634128482</v>
      </c>
      <c r="E595" t="s">
        <v>1969</v>
      </c>
      <c r="F595" t="s">
        <v>381</v>
      </c>
      <c r="G595">
        <v>121675</v>
      </c>
      <c r="H595" s="6">
        <v>45194</v>
      </c>
      <c r="I595" t="s">
        <v>36</v>
      </c>
      <c r="J595">
        <v>18</v>
      </c>
      <c r="K595">
        <v>752.91</v>
      </c>
    </row>
    <row r="596" spans="1:11" x14ac:dyDescent="0.3">
      <c r="A596">
        <v>37551429</v>
      </c>
      <c r="B596" t="s">
        <v>6711</v>
      </c>
      <c r="C596" t="s">
        <v>6712</v>
      </c>
      <c r="D596">
        <v>915961358441</v>
      </c>
      <c r="E596" t="s">
        <v>6713</v>
      </c>
      <c r="F596" t="s">
        <v>4073</v>
      </c>
      <c r="G596">
        <v>773280</v>
      </c>
      <c r="H596" s="6">
        <v>45007</v>
      </c>
      <c r="I596" t="s">
        <v>41</v>
      </c>
      <c r="J596">
        <v>6</v>
      </c>
      <c r="K596">
        <v>1136.03</v>
      </c>
    </row>
    <row r="597" spans="1:11" x14ac:dyDescent="0.3">
      <c r="A597">
        <v>30979436</v>
      </c>
      <c r="B597" t="s">
        <v>3634</v>
      </c>
      <c r="C597" t="s">
        <v>3635</v>
      </c>
      <c r="D597">
        <v>910475672137</v>
      </c>
      <c r="E597" t="s">
        <v>3636</v>
      </c>
      <c r="F597" t="s">
        <v>2348</v>
      </c>
      <c r="G597">
        <v>57642</v>
      </c>
      <c r="H597" s="6">
        <v>45499</v>
      </c>
      <c r="I597" t="s">
        <v>41</v>
      </c>
      <c r="J597">
        <v>17</v>
      </c>
      <c r="K597">
        <v>422.51</v>
      </c>
    </row>
    <row r="598" spans="1:11" x14ac:dyDescent="0.3">
      <c r="A598">
        <v>83304462</v>
      </c>
      <c r="B598" t="s">
        <v>6386</v>
      </c>
      <c r="C598" t="s">
        <v>6387</v>
      </c>
      <c r="D598">
        <v>917808226804</v>
      </c>
      <c r="E598" t="s">
        <v>6388</v>
      </c>
      <c r="F598" t="s">
        <v>1346</v>
      </c>
      <c r="G598">
        <v>121929</v>
      </c>
      <c r="H598" s="6">
        <v>45317</v>
      </c>
      <c r="I598" t="s">
        <v>31</v>
      </c>
      <c r="J598">
        <v>8</v>
      </c>
      <c r="K598">
        <v>723.86</v>
      </c>
    </row>
    <row r="599" spans="1:11" x14ac:dyDescent="0.3">
      <c r="A599">
        <v>92123198</v>
      </c>
      <c r="B599" t="s">
        <v>419</v>
      </c>
      <c r="C599" t="s">
        <v>420</v>
      </c>
      <c r="D599">
        <v>916233788456</v>
      </c>
      <c r="E599" t="s">
        <v>421</v>
      </c>
      <c r="F599" t="s">
        <v>422</v>
      </c>
      <c r="G599">
        <v>505894</v>
      </c>
      <c r="H599" s="6">
        <v>45168</v>
      </c>
      <c r="I599" t="s">
        <v>41</v>
      </c>
      <c r="J599">
        <v>8</v>
      </c>
      <c r="K599">
        <v>224.01</v>
      </c>
    </row>
    <row r="600" spans="1:11" x14ac:dyDescent="0.3">
      <c r="A600">
        <v>66359719</v>
      </c>
      <c r="B600" t="s">
        <v>1705</v>
      </c>
      <c r="C600" t="s">
        <v>1706</v>
      </c>
      <c r="D600">
        <v>916264838134</v>
      </c>
      <c r="E600" t="s">
        <v>1707</v>
      </c>
      <c r="F600" t="s">
        <v>113</v>
      </c>
      <c r="G600">
        <v>262617</v>
      </c>
      <c r="H600" s="6">
        <v>45432</v>
      </c>
      <c r="I600" t="s">
        <v>41</v>
      </c>
      <c r="J600">
        <v>2</v>
      </c>
      <c r="K600">
        <v>949.36</v>
      </c>
    </row>
    <row r="601" spans="1:11" x14ac:dyDescent="0.3">
      <c r="A601">
        <v>17132416</v>
      </c>
      <c r="B601" t="s">
        <v>2556</v>
      </c>
      <c r="C601" t="s">
        <v>2557</v>
      </c>
      <c r="D601">
        <v>914665999776</v>
      </c>
      <c r="E601" t="s">
        <v>2558</v>
      </c>
      <c r="F601" t="s">
        <v>868</v>
      </c>
      <c r="G601">
        <v>302449</v>
      </c>
      <c r="H601" s="6">
        <v>45293</v>
      </c>
      <c r="I601" t="s">
        <v>41</v>
      </c>
      <c r="J601">
        <v>20</v>
      </c>
      <c r="K601">
        <v>644.85</v>
      </c>
    </row>
    <row r="602" spans="1:11" x14ac:dyDescent="0.3">
      <c r="A602">
        <v>37309023</v>
      </c>
      <c r="B602" t="s">
        <v>2840</v>
      </c>
      <c r="C602" t="s">
        <v>2841</v>
      </c>
      <c r="D602">
        <v>910605657715</v>
      </c>
      <c r="E602" t="s">
        <v>2842</v>
      </c>
      <c r="F602" t="s">
        <v>342</v>
      </c>
      <c r="G602">
        <v>716024</v>
      </c>
      <c r="H602" s="6">
        <v>45265</v>
      </c>
      <c r="I602" t="s">
        <v>31</v>
      </c>
      <c r="J602">
        <v>10</v>
      </c>
      <c r="K602">
        <v>1270.3800000000001</v>
      </c>
    </row>
    <row r="603" spans="1:11" x14ac:dyDescent="0.3">
      <c r="A603">
        <v>18113428</v>
      </c>
      <c r="B603" t="s">
        <v>5013</v>
      </c>
      <c r="C603" t="s">
        <v>5014</v>
      </c>
      <c r="D603">
        <v>918429538882</v>
      </c>
      <c r="E603" t="s">
        <v>5015</v>
      </c>
      <c r="F603" t="s">
        <v>1755</v>
      </c>
      <c r="G603">
        <v>803574</v>
      </c>
      <c r="H603" s="6">
        <v>45184</v>
      </c>
      <c r="I603" t="s">
        <v>41</v>
      </c>
      <c r="J603">
        <v>7</v>
      </c>
      <c r="K603">
        <v>255.73</v>
      </c>
    </row>
    <row r="604" spans="1:11" x14ac:dyDescent="0.3">
      <c r="A604">
        <v>6186471</v>
      </c>
      <c r="B604" t="s">
        <v>1590</v>
      </c>
      <c r="C604" t="s">
        <v>1591</v>
      </c>
      <c r="D604">
        <v>915606658365</v>
      </c>
      <c r="E604" t="s">
        <v>1592</v>
      </c>
      <c r="F604" t="s">
        <v>963</v>
      </c>
      <c r="G604">
        <v>410608</v>
      </c>
      <c r="H604" s="6">
        <v>45553</v>
      </c>
      <c r="I604" t="s">
        <v>46</v>
      </c>
      <c r="J604">
        <v>17</v>
      </c>
      <c r="K604">
        <v>1619.95</v>
      </c>
    </row>
    <row r="605" spans="1:11" x14ac:dyDescent="0.3">
      <c r="A605">
        <v>59485034</v>
      </c>
      <c r="B605" t="s">
        <v>3019</v>
      </c>
      <c r="C605" t="s">
        <v>3020</v>
      </c>
      <c r="D605">
        <v>917819007247</v>
      </c>
      <c r="E605" t="s">
        <v>3021</v>
      </c>
      <c r="F605" t="s">
        <v>2862</v>
      </c>
      <c r="G605">
        <v>931347</v>
      </c>
      <c r="H605" s="6">
        <v>45005</v>
      </c>
      <c r="I605" t="s">
        <v>46</v>
      </c>
      <c r="J605">
        <v>1</v>
      </c>
      <c r="K605">
        <v>1762.35</v>
      </c>
    </row>
    <row r="606" spans="1:11" x14ac:dyDescent="0.3">
      <c r="A606">
        <v>81822494</v>
      </c>
      <c r="B606" t="s">
        <v>4133</v>
      </c>
      <c r="C606" t="s">
        <v>4134</v>
      </c>
      <c r="D606">
        <v>910830410076</v>
      </c>
      <c r="E606" t="s">
        <v>4135</v>
      </c>
      <c r="F606" t="s">
        <v>3751</v>
      </c>
      <c r="G606">
        <v>342395</v>
      </c>
      <c r="H606" s="6">
        <v>45487</v>
      </c>
      <c r="I606" t="s">
        <v>46</v>
      </c>
      <c r="J606">
        <v>9</v>
      </c>
      <c r="K606">
        <v>1284.68</v>
      </c>
    </row>
    <row r="607" spans="1:11" x14ac:dyDescent="0.3">
      <c r="A607">
        <v>67215939</v>
      </c>
      <c r="B607" t="s">
        <v>3846</v>
      </c>
      <c r="C607" t="s">
        <v>3847</v>
      </c>
      <c r="D607">
        <v>918298265101</v>
      </c>
      <c r="E607" t="s">
        <v>3848</v>
      </c>
      <c r="F607" t="s">
        <v>306</v>
      </c>
      <c r="G607">
        <v>699508</v>
      </c>
      <c r="H607" s="6">
        <v>45294</v>
      </c>
      <c r="I607" t="s">
        <v>46</v>
      </c>
      <c r="J607">
        <v>12</v>
      </c>
      <c r="K607">
        <v>1427.91</v>
      </c>
    </row>
    <row r="608" spans="1:11" x14ac:dyDescent="0.3">
      <c r="A608">
        <v>78209683</v>
      </c>
      <c r="B608" t="s">
        <v>7073</v>
      </c>
      <c r="C608" t="s">
        <v>7074</v>
      </c>
      <c r="D608">
        <v>916755244419</v>
      </c>
      <c r="E608" t="s">
        <v>7075</v>
      </c>
      <c r="F608" t="s">
        <v>3115</v>
      </c>
      <c r="G608">
        <v>441254</v>
      </c>
      <c r="H608" s="6">
        <v>45335</v>
      </c>
      <c r="I608" t="s">
        <v>31</v>
      </c>
      <c r="J608">
        <v>1</v>
      </c>
      <c r="K608">
        <v>1077.22</v>
      </c>
    </row>
    <row r="609" spans="1:11" x14ac:dyDescent="0.3">
      <c r="A609">
        <v>24043135</v>
      </c>
      <c r="B609" t="s">
        <v>4330</v>
      </c>
      <c r="C609" t="s">
        <v>4331</v>
      </c>
      <c r="D609">
        <v>919376472347</v>
      </c>
      <c r="E609" t="s">
        <v>4332</v>
      </c>
      <c r="F609" t="s">
        <v>959</v>
      </c>
      <c r="G609">
        <v>339705</v>
      </c>
      <c r="H609" s="6">
        <v>45566</v>
      </c>
      <c r="I609" t="s">
        <v>36</v>
      </c>
      <c r="J609">
        <v>15</v>
      </c>
      <c r="K609">
        <v>1681.39</v>
      </c>
    </row>
    <row r="610" spans="1:11" x14ac:dyDescent="0.3">
      <c r="A610">
        <v>70170606</v>
      </c>
      <c r="B610" t="s">
        <v>4729</v>
      </c>
      <c r="C610" t="s">
        <v>4730</v>
      </c>
      <c r="D610">
        <v>910821956742</v>
      </c>
      <c r="E610" t="s">
        <v>4731</v>
      </c>
      <c r="F610" t="s">
        <v>902</v>
      </c>
      <c r="G610">
        <v>264083</v>
      </c>
      <c r="H610" s="6">
        <v>45484</v>
      </c>
      <c r="I610" t="s">
        <v>31</v>
      </c>
      <c r="J610">
        <v>19</v>
      </c>
      <c r="K610">
        <v>921.51</v>
      </c>
    </row>
    <row r="611" spans="1:11" x14ac:dyDescent="0.3">
      <c r="A611">
        <v>54222320</v>
      </c>
      <c r="B611" t="s">
        <v>2420</v>
      </c>
      <c r="C611" t="s">
        <v>2421</v>
      </c>
      <c r="D611">
        <v>917018280903</v>
      </c>
      <c r="E611" t="s">
        <v>2422</v>
      </c>
      <c r="F611" t="s">
        <v>298</v>
      </c>
      <c r="G611">
        <v>375546</v>
      </c>
      <c r="H611" s="6">
        <v>45131</v>
      </c>
      <c r="I611" t="s">
        <v>41</v>
      </c>
      <c r="J611">
        <v>19</v>
      </c>
      <c r="K611">
        <v>295.18</v>
      </c>
    </row>
    <row r="612" spans="1:11" x14ac:dyDescent="0.3">
      <c r="A612">
        <v>31569754</v>
      </c>
      <c r="B612" t="s">
        <v>7052</v>
      </c>
      <c r="C612" t="s">
        <v>7053</v>
      </c>
      <c r="D612">
        <v>913043537177</v>
      </c>
      <c r="E612" t="s">
        <v>7054</v>
      </c>
      <c r="F612" t="s">
        <v>1363</v>
      </c>
      <c r="G612">
        <v>556983</v>
      </c>
      <c r="H612" s="6">
        <v>45324</v>
      </c>
      <c r="I612" t="s">
        <v>41</v>
      </c>
      <c r="J612">
        <v>6</v>
      </c>
      <c r="K612">
        <v>845.41</v>
      </c>
    </row>
    <row r="613" spans="1:11" x14ac:dyDescent="0.3">
      <c r="A613">
        <v>13939675</v>
      </c>
      <c r="B613" t="s">
        <v>5872</v>
      </c>
      <c r="C613" t="s">
        <v>5873</v>
      </c>
      <c r="D613">
        <v>916474959493</v>
      </c>
      <c r="E613" t="s">
        <v>5874</v>
      </c>
      <c r="F613" t="s">
        <v>1624</v>
      </c>
      <c r="G613">
        <v>960333</v>
      </c>
      <c r="H613" s="6">
        <v>45387</v>
      </c>
      <c r="I613" t="s">
        <v>46</v>
      </c>
      <c r="J613">
        <v>18</v>
      </c>
      <c r="K613">
        <v>783.47</v>
      </c>
    </row>
    <row r="614" spans="1:11" x14ac:dyDescent="0.3">
      <c r="A614">
        <v>60385293</v>
      </c>
      <c r="B614" t="s">
        <v>700</v>
      </c>
      <c r="C614" t="s">
        <v>701</v>
      </c>
      <c r="D614">
        <v>912421513035</v>
      </c>
      <c r="E614" t="s">
        <v>702</v>
      </c>
      <c r="F614" t="s">
        <v>381</v>
      </c>
      <c r="G614">
        <v>950046</v>
      </c>
      <c r="H614" s="6">
        <v>45344</v>
      </c>
      <c r="I614" t="s">
        <v>31</v>
      </c>
      <c r="J614">
        <v>17</v>
      </c>
      <c r="K614">
        <v>228.44</v>
      </c>
    </row>
    <row r="615" spans="1:11" x14ac:dyDescent="0.3">
      <c r="A615">
        <v>29562072</v>
      </c>
      <c r="B615" t="s">
        <v>2998</v>
      </c>
      <c r="C615" t="s">
        <v>2999</v>
      </c>
      <c r="D615">
        <v>914683223867</v>
      </c>
      <c r="E615" t="s">
        <v>3000</v>
      </c>
      <c r="F615" t="s">
        <v>1432</v>
      </c>
      <c r="G615">
        <v>976259</v>
      </c>
      <c r="H615" s="6">
        <v>45148</v>
      </c>
      <c r="I615" t="s">
        <v>46</v>
      </c>
      <c r="J615">
        <v>10</v>
      </c>
      <c r="K615">
        <v>1449</v>
      </c>
    </row>
    <row r="616" spans="1:11" x14ac:dyDescent="0.3">
      <c r="A616">
        <v>42012717</v>
      </c>
      <c r="B616" t="s">
        <v>4738</v>
      </c>
      <c r="C616" t="s">
        <v>4739</v>
      </c>
      <c r="D616">
        <v>913021236686</v>
      </c>
      <c r="E616" t="s">
        <v>4740</v>
      </c>
      <c r="F616" t="s">
        <v>980</v>
      </c>
      <c r="G616">
        <v>831378</v>
      </c>
      <c r="H616" s="6">
        <v>45156</v>
      </c>
      <c r="I616" t="s">
        <v>41</v>
      </c>
      <c r="J616">
        <v>10</v>
      </c>
      <c r="K616">
        <v>1030.1199999999999</v>
      </c>
    </row>
    <row r="617" spans="1:11" x14ac:dyDescent="0.3">
      <c r="A617">
        <v>14519263</v>
      </c>
      <c r="B617" t="s">
        <v>7135</v>
      </c>
      <c r="C617" t="s">
        <v>7136</v>
      </c>
      <c r="D617">
        <v>914649245023</v>
      </c>
      <c r="E617" t="s">
        <v>7137</v>
      </c>
      <c r="F617" t="s">
        <v>4163</v>
      </c>
      <c r="G617">
        <v>270755</v>
      </c>
      <c r="H617" s="6">
        <v>45464</v>
      </c>
      <c r="I617" t="s">
        <v>31</v>
      </c>
      <c r="J617">
        <v>16</v>
      </c>
      <c r="K617">
        <v>762.06</v>
      </c>
    </row>
    <row r="618" spans="1:11" x14ac:dyDescent="0.3">
      <c r="A618">
        <v>13494314</v>
      </c>
      <c r="B618" t="s">
        <v>7004</v>
      </c>
      <c r="C618" t="s">
        <v>7005</v>
      </c>
      <c r="D618">
        <v>913263760935</v>
      </c>
      <c r="E618" t="s">
        <v>7006</v>
      </c>
      <c r="F618" t="s">
        <v>2335</v>
      </c>
      <c r="G618">
        <v>741973</v>
      </c>
      <c r="H618" s="6">
        <v>45093</v>
      </c>
      <c r="I618" t="s">
        <v>31</v>
      </c>
      <c r="J618">
        <v>5</v>
      </c>
      <c r="K618">
        <v>1108.1600000000001</v>
      </c>
    </row>
    <row r="619" spans="1:11" x14ac:dyDescent="0.3">
      <c r="A619">
        <v>27746432</v>
      </c>
      <c r="B619" t="s">
        <v>5557</v>
      </c>
      <c r="C619" t="s">
        <v>5558</v>
      </c>
      <c r="D619">
        <v>919524741272</v>
      </c>
      <c r="E619" t="s">
        <v>5559</v>
      </c>
      <c r="F619" t="s">
        <v>389</v>
      </c>
      <c r="G619">
        <v>836547</v>
      </c>
      <c r="H619" s="6">
        <v>45136</v>
      </c>
      <c r="I619" t="s">
        <v>36</v>
      </c>
      <c r="J619">
        <v>10</v>
      </c>
      <c r="K619">
        <v>1261.3499999999999</v>
      </c>
    </row>
    <row r="620" spans="1:11" x14ac:dyDescent="0.3">
      <c r="A620">
        <v>22694456</v>
      </c>
      <c r="B620" t="s">
        <v>7681</v>
      </c>
      <c r="C620" t="s">
        <v>7682</v>
      </c>
      <c r="D620">
        <v>918711724468</v>
      </c>
      <c r="E620" t="s">
        <v>7683</v>
      </c>
      <c r="F620" t="s">
        <v>2461</v>
      </c>
      <c r="G620">
        <v>66654</v>
      </c>
      <c r="H620" s="6">
        <v>45371</v>
      </c>
      <c r="I620" t="s">
        <v>46</v>
      </c>
      <c r="J620">
        <v>6</v>
      </c>
      <c r="K620">
        <v>697.9</v>
      </c>
    </row>
    <row r="621" spans="1:11" x14ac:dyDescent="0.3">
      <c r="A621">
        <v>19581959</v>
      </c>
      <c r="B621" t="s">
        <v>7567</v>
      </c>
      <c r="C621" t="s">
        <v>7568</v>
      </c>
      <c r="D621">
        <v>912909234221</v>
      </c>
      <c r="E621" t="s">
        <v>7569</v>
      </c>
      <c r="F621" t="s">
        <v>617</v>
      </c>
      <c r="G621">
        <v>187788</v>
      </c>
      <c r="H621" s="6">
        <v>45039</v>
      </c>
      <c r="I621" t="s">
        <v>31</v>
      </c>
      <c r="J621">
        <v>5</v>
      </c>
      <c r="K621">
        <v>1517.34</v>
      </c>
    </row>
    <row r="622" spans="1:11" x14ac:dyDescent="0.3">
      <c r="A622">
        <v>78738569</v>
      </c>
      <c r="B622" t="s">
        <v>7831</v>
      </c>
      <c r="C622" t="s">
        <v>7832</v>
      </c>
      <c r="D622">
        <v>914320353753</v>
      </c>
      <c r="E622" t="s">
        <v>7833</v>
      </c>
      <c r="F622" t="s">
        <v>1343</v>
      </c>
      <c r="G622">
        <v>342448</v>
      </c>
      <c r="H622" s="6">
        <v>45056</v>
      </c>
      <c r="I622" t="s">
        <v>36</v>
      </c>
      <c r="J622">
        <v>4</v>
      </c>
      <c r="K622">
        <v>376.5</v>
      </c>
    </row>
    <row r="623" spans="1:11" x14ac:dyDescent="0.3">
      <c r="A623">
        <v>40275138</v>
      </c>
      <c r="B623" t="s">
        <v>562</v>
      </c>
      <c r="C623" t="s">
        <v>563</v>
      </c>
      <c r="D623">
        <v>913593061474</v>
      </c>
      <c r="E623" t="s">
        <v>564</v>
      </c>
      <c r="F623" t="s">
        <v>338</v>
      </c>
      <c r="G623">
        <v>833704</v>
      </c>
      <c r="H623" s="6">
        <v>45296</v>
      </c>
      <c r="I623" t="s">
        <v>36</v>
      </c>
      <c r="J623">
        <v>18</v>
      </c>
      <c r="K623">
        <v>1468.32</v>
      </c>
    </row>
    <row r="624" spans="1:11" x14ac:dyDescent="0.3">
      <c r="A624">
        <v>48150243</v>
      </c>
      <c r="B624" t="s">
        <v>5965</v>
      </c>
      <c r="C624" t="s">
        <v>5966</v>
      </c>
      <c r="D624">
        <v>917662737701</v>
      </c>
      <c r="E624" t="s">
        <v>5967</v>
      </c>
      <c r="F624" t="s">
        <v>794</v>
      </c>
      <c r="G624">
        <v>175880</v>
      </c>
      <c r="H624" s="6">
        <v>45257</v>
      </c>
      <c r="I624" t="s">
        <v>41</v>
      </c>
      <c r="J624">
        <v>13</v>
      </c>
      <c r="K624">
        <v>262.60000000000002</v>
      </c>
    </row>
    <row r="625" spans="1:11" x14ac:dyDescent="0.3">
      <c r="A625">
        <v>50554007</v>
      </c>
      <c r="B625" t="s">
        <v>7813</v>
      </c>
      <c r="C625" t="s">
        <v>7814</v>
      </c>
      <c r="D625">
        <v>914597059930</v>
      </c>
      <c r="E625" t="s">
        <v>7815</v>
      </c>
      <c r="F625" t="s">
        <v>1771</v>
      </c>
      <c r="G625">
        <v>534970</v>
      </c>
      <c r="H625" s="6">
        <v>45020</v>
      </c>
      <c r="I625" t="s">
        <v>31</v>
      </c>
      <c r="J625">
        <v>5</v>
      </c>
      <c r="K625">
        <v>1597.14</v>
      </c>
    </row>
    <row r="626" spans="1:11" x14ac:dyDescent="0.3">
      <c r="A626">
        <v>3399251</v>
      </c>
      <c r="B626" t="s">
        <v>3449</v>
      </c>
      <c r="C626" t="s">
        <v>3450</v>
      </c>
      <c r="D626">
        <v>911258273127</v>
      </c>
      <c r="E626" t="s">
        <v>3451</v>
      </c>
      <c r="F626" t="s">
        <v>868</v>
      </c>
      <c r="G626">
        <v>498701</v>
      </c>
      <c r="H626" s="6">
        <v>45049</v>
      </c>
      <c r="I626" t="s">
        <v>46</v>
      </c>
      <c r="J626">
        <v>20</v>
      </c>
      <c r="K626">
        <v>937.11</v>
      </c>
    </row>
    <row r="627" spans="1:11" x14ac:dyDescent="0.3">
      <c r="A627">
        <v>34768050</v>
      </c>
      <c r="B627" t="s">
        <v>1625</v>
      </c>
      <c r="C627" t="s">
        <v>1626</v>
      </c>
      <c r="D627">
        <v>912167772234</v>
      </c>
      <c r="E627" t="s">
        <v>1627</v>
      </c>
      <c r="F627" t="s">
        <v>354</v>
      </c>
      <c r="G627">
        <v>35987</v>
      </c>
      <c r="H627" s="6">
        <v>45251</v>
      </c>
      <c r="I627" t="s">
        <v>36</v>
      </c>
      <c r="J627">
        <v>17</v>
      </c>
      <c r="K627">
        <v>1358.51</v>
      </c>
    </row>
    <row r="628" spans="1:11" x14ac:dyDescent="0.3">
      <c r="A628">
        <v>76082627</v>
      </c>
      <c r="B628" t="s">
        <v>2037</v>
      </c>
      <c r="C628" t="s">
        <v>2038</v>
      </c>
      <c r="D628">
        <v>914631524618</v>
      </c>
      <c r="E628" t="s">
        <v>2039</v>
      </c>
      <c r="F628" t="s">
        <v>302</v>
      </c>
      <c r="G628">
        <v>877090</v>
      </c>
      <c r="H628" s="6">
        <v>45476</v>
      </c>
      <c r="I628" t="s">
        <v>36</v>
      </c>
      <c r="J628">
        <v>4</v>
      </c>
      <c r="K628">
        <v>770</v>
      </c>
    </row>
    <row r="629" spans="1:11" x14ac:dyDescent="0.3">
      <c r="A629">
        <v>47618810</v>
      </c>
      <c r="B629" t="s">
        <v>2881</v>
      </c>
      <c r="C629" t="s">
        <v>2882</v>
      </c>
      <c r="D629">
        <v>915348918656</v>
      </c>
      <c r="E629" t="s">
        <v>2883</v>
      </c>
      <c r="F629" t="s">
        <v>617</v>
      </c>
      <c r="G629">
        <v>423916</v>
      </c>
      <c r="H629" s="6">
        <v>45439</v>
      </c>
      <c r="I629" t="s">
        <v>36</v>
      </c>
      <c r="J629">
        <v>17</v>
      </c>
      <c r="K629">
        <v>1395.84</v>
      </c>
    </row>
    <row r="630" spans="1:11" x14ac:dyDescent="0.3">
      <c r="A630">
        <v>13251137</v>
      </c>
      <c r="B630" t="s">
        <v>2272</v>
      </c>
      <c r="C630" t="s">
        <v>2273</v>
      </c>
      <c r="D630">
        <v>911079854186</v>
      </c>
      <c r="E630" t="s">
        <v>2274</v>
      </c>
      <c r="F630" t="s">
        <v>2021</v>
      </c>
      <c r="G630">
        <v>87377</v>
      </c>
      <c r="H630" s="6">
        <v>45065</v>
      </c>
      <c r="I630" t="s">
        <v>31</v>
      </c>
      <c r="J630">
        <v>2</v>
      </c>
      <c r="K630">
        <v>1633.07</v>
      </c>
    </row>
    <row r="631" spans="1:11" x14ac:dyDescent="0.3">
      <c r="A631">
        <v>21626705</v>
      </c>
      <c r="B631" t="s">
        <v>6974</v>
      </c>
      <c r="C631" t="s">
        <v>6975</v>
      </c>
      <c r="D631">
        <v>916514248913</v>
      </c>
      <c r="E631" t="s">
        <v>6976</v>
      </c>
      <c r="F631" t="s">
        <v>1436</v>
      </c>
      <c r="G631">
        <v>420577</v>
      </c>
      <c r="H631" s="6">
        <v>45257</v>
      </c>
      <c r="I631" t="s">
        <v>31</v>
      </c>
      <c r="J631">
        <v>16</v>
      </c>
      <c r="K631">
        <v>655.46</v>
      </c>
    </row>
    <row r="632" spans="1:11" x14ac:dyDescent="0.3">
      <c r="A632">
        <v>8395343</v>
      </c>
      <c r="B632" t="s">
        <v>3733</v>
      </c>
      <c r="C632" t="s">
        <v>3734</v>
      </c>
      <c r="D632">
        <v>911269447591</v>
      </c>
      <c r="E632" t="s">
        <v>3735</v>
      </c>
      <c r="F632" t="s">
        <v>338</v>
      </c>
      <c r="G632">
        <v>809596</v>
      </c>
      <c r="H632" s="6">
        <v>45361</v>
      </c>
      <c r="I632" t="s">
        <v>46</v>
      </c>
      <c r="J632">
        <v>11</v>
      </c>
      <c r="K632">
        <v>315.99</v>
      </c>
    </row>
    <row r="633" spans="1:11" x14ac:dyDescent="0.3">
      <c r="A633">
        <v>62323608</v>
      </c>
      <c r="B633" t="s">
        <v>4513</v>
      </c>
      <c r="C633" t="s">
        <v>4514</v>
      </c>
      <c r="D633">
        <v>912095116435</v>
      </c>
      <c r="E633" t="s">
        <v>4515</v>
      </c>
      <c r="F633" t="s">
        <v>125</v>
      </c>
      <c r="G633">
        <v>537361</v>
      </c>
      <c r="H633" s="6">
        <v>45147</v>
      </c>
      <c r="I633" t="s">
        <v>46</v>
      </c>
      <c r="J633">
        <v>2</v>
      </c>
      <c r="K633">
        <v>1446.34</v>
      </c>
    </row>
    <row r="634" spans="1:11" x14ac:dyDescent="0.3">
      <c r="A634">
        <v>15545780</v>
      </c>
      <c r="B634" t="s">
        <v>884</v>
      </c>
      <c r="C634" t="s">
        <v>885</v>
      </c>
      <c r="D634">
        <v>911684219172</v>
      </c>
      <c r="E634" t="s">
        <v>886</v>
      </c>
      <c r="F634" t="s">
        <v>887</v>
      </c>
      <c r="G634">
        <v>953801</v>
      </c>
      <c r="H634" s="6">
        <v>45395</v>
      </c>
      <c r="I634" t="s">
        <v>41</v>
      </c>
      <c r="J634">
        <v>18</v>
      </c>
      <c r="K634">
        <v>1268.44</v>
      </c>
    </row>
    <row r="635" spans="1:11" x14ac:dyDescent="0.3">
      <c r="A635">
        <v>36578947</v>
      </c>
      <c r="B635" t="s">
        <v>6804</v>
      </c>
      <c r="C635" t="s">
        <v>6805</v>
      </c>
      <c r="D635">
        <v>914202237352</v>
      </c>
      <c r="E635" t="s">
        <v>6806</v>
      </c>
      <c r="F635" t="s">
        <v>2278</v>
      </c>
      <c r="G635">
        <v>68770</v>
      </c>
      <c r="H635" s="6">
        <v>45024</v>
      </c>
      <c r="I635" t="s">
        <v>46</v>
      </c>
      <c r="J635">
        <v>18</v>
      </c>
      <c r="K635">
        <v>1698.54</v>
      </c>
    </row>
    <row r="636" spans="1:11" x14ac:dyDescent="0.3">
      <c r="A636">
        <v>89412038</v>
      </c>
      <c r="B636" t="s">
        <v>1227</v>
      </c>
      <c r="C636" t="s">
        <v>1228</v>
      </c>
      <c r="D636">
        <v>914575701999</v>
      </c>
      <c r="E636" t="s">
        <v>1229</v>
      </c>
      <c r="F636" t="s">
        <v>1100</v>
      </c>
      <c r="G636">
        <v>198327</v>
      </c>
      <c r="H636" s="6">
        <v>45178</v>
      </c>
      <c r="I636" t="s">
        <v>46</v>
      </c>
      <c r="J636">
        <v>7</v>
      </c>
      <c r="K636">
        <v>937.66</v>
      </c>
    </row>
    <row r="637" spans="1:11" x14ac:dyDescent="0.3">
      <c r="A637">
        <v>56248757</v>
      </c>
      <c r="B637" t="s">
        <v>4564</v>
      </c>
      <c r="C637" t="s">
        <v>4565</v>
      </c>
      <c r="D637">
        <v>911905283202</v>
      </c>
      <c r="E637" t="s">
        <v>4566</v>
      </c>
      <c r="F637" t="s">
        <v>2555</v>
      </c>
      <c r="G637">
        <v>14789</v>
      </c>
      <c r="H637" s="6">
        <v>45509</v>
      </c>
      <c r="I637" t="s">
        <v>31</v>
      </c>
      <c r="J637">
        <v>16</v>
      </c>
      <c r="K637">
        <v>1040.97</v>
      </c>
    </row>
    <row r="638" spans="1:11" x14ac:dyDescent="0.3">
      <c r="A638">
        <v>62679120</v>
      </c>
      <c r="B638" t="s">
        <v>6413</v>
      </c>
      <c r="C638" t="s">
        <v>6414</v>
      </c>
      <c r="D638">
        <v>912344321780</v>
      </c>
      <c r="E638" t="s">
        <v>6415</v>
      </c>
      <c r="F638" t="s">
        <v>214</v>
      </c>
      <c r="G638">
        <v>229431</v>
      </c>
      <c r="H638" s="6">
        <v>45538</v>
      </c>
      <c r="I638" t="s">
        <v>41</v>
      </c>
      <c r="J638">
        <v>14</v>
      </c>
      <c r="K638">
        <v>1964.18</v>
      </c>
    </row>
    <row r="639" spans="1:11" x14ac:dyDescent="0.3">
      <c r="A639">
        <v>21809858</v>
      </c>
      <c r="B639" t="s">
        <v>4785</v>
      </c>
      <c r="C639" t="s">
        <v>4786</v>
      </c>
      <c r="D639">
        <v>915264993781</v>
      </c>
      <c r="E639" t="s">
        <v>4787</v>
      </c>
      <c r="F639" t="s">
        <v>141</v>
      </c>
      <c r="G639">
        <v>146074</v>
      </c>
      <c r="H639" s="6">
        <v>45022</v>
      </c>
      <c r="I639" t="s">
        <v>36</v>
      </c>
      <c r="J639">
        <v>9</v>
      </c>
      <c r="K639">
        <v>1343.53</v>
      </c>
    </row>
    <row r="640" spans="1:11" x14ac:dyDescent="0.3">
      <c r="A640">
        <v>28221067</v>
      </c>
      <c r="B640" t="s">
        <v>6281</v>
      </c>
      <c r="C640" t="s">
        <v>6282</v>
      </c>
      <c r="D640">
        <v>911488381475</v>
      </c>
      <c r="E640" t="s">
        <v>6283</v>
      </c>
      <c r="F640" t="s">
        <v>2010</v>
      </c>
      <c r="G640">
        <v>119724</v>
      </c>
      <c r="H640" s="6">
        <v>45586</v>
      </c>
      <c r="I640" t="s">
        <v>41</v>
      </c>
      <c r="J640">
        <v>6</v>
      </c>
      <c r="K640">
        <v>998.95</v>
      </c>
    </row>
    <row r="641" spans="1:11" x14ac:dyDescent="0.3">
      <c r="A641">
        <v>59094034</v>
      </c>
      <c r="B641" t="s">
        <v>2242</v>
      </c>
      <c r="C641" t="s">
        <v>2243</v>
      </c>
      <c r="D641">
        <v>918448088232</v>
      </c>
      <c r="E641" t="s">
        <v>2244</v>
      </c>
      <c r="F641" t="s">
        <v>984</v>
      </c>
      <c r="G641">
        <v>513907</v>
      </c>
      <c r="H641" s="6">
        <v>45068</v>
      </c>
      <c r="I641" t="s">
        <v>41</v>
      </c>
      <c r="J641">
        <v>1</v>
      </c>
      <c r="K641">
        <v>771.9</v>
      </c>
    </row>
    <row r="642" spans="1:11" x14ac:dyDescent="0.3">
      <c r="A642">
        <v>15733078</v>
      </c>
      <c r="B642" t="s">
        <v>5218</v>
      </c>
      <c r="C642" t="s">
        <v>5219</v>
      </c>
      <c r="D642">
        <v>914020160261</v>
      </c>
      <c r="E642" t="s">
        <v>5220</v>
      </c>
      <c r="F642" t="s">
        <v>2911</v>
      </c>
      <c r="G642">
        <v>214451</v>
      </c>
      <c r="H642" s="6">
        <v>45148</v>
      </c>
      <c r="I642" t="s">
        <v>41</v>
      </c>
      <c r="J642">
        <v>1</v>
      </c>
      <c r="K642">
        <v>1152.95</v>
      </c>
    </row>
    <row r="643" spans="1:11" x14ac:dyDescent="0.3">
      <c r="A643">
        <v>77086074</v>
      </c>
      <c r="B643" t="s">
        <v>1441</v>
      </c>
      <c r="C643" t="s">
        <v>1442</v>
      </c>
      <c r="D643">
        <v>913651278015</v>
      </c>
      <c r="E643" t="s">
        <v>1443</v>
      </c>
      <c r="F643" t="s">
        <v>1444</v>
      </c>
      <c r="G643">
        <v>41866</v>
      </c>
      <c r="H643" s="6">
        <v>45262</v>
      </c>
      <c r="I643" t="s">
        <v>41</v>
      </c>
      <c r="J643">
        <v>3</v>
      </c>
      <c r="K643">
        <v>737</v>
      </c>
    </row>
    <row r="644" spans="1:11" x14ac:dyDescent="0.3">
      <c r="A644">
        <v>22974816</v>
      </c>
      <c r="B644" t="s">
        <v>6236</v>
      </c>
      <c r="C644" t="s">
        <v>6237</v>
      </c>
      <c r="D644">
        <v>913194321638</v>
      </c>
      <c r="E644" t="s">
        <v>6238</v>
      </c>
      <c r="F644" t="s">
        <v>5097</v>
      </c>
      <c r="G644">
        <v>182024</v>
      </c>
      <c r="H644" s="6">
        <v>45299</v>
      </c>
      <c r="I644" t="s">
        <v>31</v>
      </c>
      <c r="J644">
        <v>1</v>
      </c>
      <c r="K644">
        <v>865.72</v>
      </c>
    </row>
    <row r="645" spans="1:11" x14ac:dyDescent="0.3">
      <c r="A645">
        <v>99361865</v>
      </c>
      <c r="B645" t="s">
        <v>2789</v>
      </c>
      <c r="C645" t="s">
        <v>2790</v>
      </c>
      <c r="D645">
        <v>911375770898</v>
      </c>
      <c r="E645" t="s">
        <v>2791</v>
      </c>
      <c r="F645" t="s">
        <v>480</v>
      </c>
      <c r="G645">
        <v>172106</v>
      </c>
      <c r="H645" s="6">
        <v>45067</v>
      </c>
      <c r="I645" t="s">
        <v>46</v>
      </c>
      <c r="J645">
        <v>20</v>
      </c>
      <c r="K645">
        <v>1423.56</v>
      </c>
    </row>
    <row r="646" spans="1:11" x14ac:dyDescent="0.3">
      <c r="A646">
        <v>97174235</v>
      </c>
      <c r="B646" t="s">
        <v>7303</v>
      </c>
      <c r="C646" t="s">
        <v>7304</v>
      </c>
      <c r="D646">
        <v>917158153321</v>
      </c>
      <c r="E646" t="s">
        <v>7305</v>
      </c>
      <c r="F646" t="s">
        <v>109</v>
      </c>
      <c r="G646">
        <v>157060</v>
      </c>
      <c r="H646" s="6">
        <v>45509</v>
      </c>
      <c r="I646" t="s">
        <v>41</v>
      </c>
      <c r="J646">
        <v>13</v>
      </c>
      <c r="K646">
        <v>413.94</v>
      </c>
    </row>
    <row r="647" spans="1:11" x14ac:dyDescent="0.3">
      <c r="A647">
        <v>65514005</v>
      </c>
      <c r="B647" t="s">
        <v>4122</v>
      </c>
      <c r="C647" t="s">
        <v>4123</v>
      </c>
      <c r="D647">
        <v>915893633406</v>
      </c>
      <c r="E647" t="s">
        <v>4124</v>
      </c>
      <c r="F647" t="s">
        <v>354</v>
      </c>
      <c r="G647">
        <v>615240</v>
      </c>
      <c r="H647" s="6">
        <v>45128</v>
      </c>
      <c r="I647" t="s">
        <v>41</v>
      </c>
      <c r="J647">
        <v>16</v>
      </c>
      <c r="K647">
        <v>266.60000000000002</v>
      </c>
    </row>
    <row r="648" spans="1:11" x14ac:dyDescent="0.3">
      <c r="A648">
        <v>16617201</v>
      </c>
      <c r="B648" t="s">
        <v>2336</v>
      </c>
      <c r="C648" t="s">
        <v>2337</v>
      </c>
      <c r="D648">
        <v>910754952959</v>
      </c>
      <c r="E648" t="s">
        <v>2338</v>
      </c>
      <c r="F648" t="s">
        <v>725</v>
      </c>
      <c r="G648">
        <v>790556</v>
      </c>
      <c r="H648" s="6">
        <v>45311</v>
      </c>
      <c r="I648" t="s">
        <v>46</v>
      </c>
      <c r="J648">
        <v>8</v>
      </c>
      <c r="K648">
        <v>355.17</v>
      </c>
    </row>
    <row r="649" spans="1:11" x14ac:dyDescent="0.3">
      <c r="A649">
        <v>43034188</v>
      </c>
      <c r="B649" t="s">
        <v>945</v>
      </c>
      <c r="C649" t="s">
        <v>946</v>
      </c>
      <c r="D649">
        <v>919086755471</v>
      </c>
      <c r="E649" t="s">
        <v>947</v>
      </c>
      <c r="F649" t="s">
        <v>948</v>
      </c>
      <c r="G649">
        <v>569612</v>
      </c>
      <c r="H649" s="6">
        <v>45319</v>
      </c>
      <c r="I649" t="s">
        <v>36</v>
      </c>
      <c r="J649">
        <v>2</v>
      </c>
      <c r="K649">
        <v>1638.62</v>
      </c>
    </row>
    <row r="650" spans="1:11" x14ac:dyDescent="0.3">
      <c r="A650">
        <v>89472859</v>
      </c>
      <c r="B650" t="s">
        <v>7669</v>
      </c>
      <c r="C650" t="s">
        <v>7670</v>
      </c>
      <c r="D650">
        <v>913836348112</v>
      </c>
      <c r="E650" t="s">
        <v>7671</v>
      </c>
      <c r="F650" t="s">
        <v>1002</v>
      </c>
      <c r="G650">
        <v>209011</v>
      </c>
      <c r="H650" s="6">
        <v>45165</v>
      </c>
      <c r="I650" t="s">
        <v>36</v>
      </c>
      <c r="J650">
        <v>2</v>
      </c>
      <c r="K650">
        <v>1181.99</v>
      </c>
    </row>
    <row r="651" spans="1:11" x14ac:dyDescent="0.3">
      <c r="A651">
        <v>95558510</v>
      </c>
      <c r="B651" t="s">
        <v>507</v>
      </c>
      <c r="C651" t="s">
        <v>508</v>
      </c>
      <c r="D651">
        <v>910597301955</v>
      </c>
      <c r="E651" t="s">
        <v>509</v>
      </c>
      <c r="F651" t="s">
        <v>510</v>
      </c>
      <c r="G651">
        <v>565088</v>
      </c>
      <c r="H651" s="6">
        <v>45102</v>
      </c>
      <c r="I651" t="s">
        <v>36</v>
      </c>
      <c r="J651">
        <v>5</v>
      </c>
      <c r="K651">
        <v>466.28</v>
      </c>
    </row>
    <row r="652" spans="1:11" x14ac:dyDescent="0.3">
      <c r="A652">
        <v>13492411</v>
      </c>
      <c r="B652" t="s">
        <v>7486</v>
      </c>
      <c r="C652" t="s">
        <v>7487</v>
      </c>
      <c r="D652">
        <v>917878478714</v>
      </c>
      <c r="E652" t="s">
        <v>7488</v>
      </c>
      <c r="F652" t="s">
        <v>2316</v>
      </c>
      <c r="G652">
        <v>673157</v>
      </c>
      <c r="H652" s="6">
        <v>45120</v>
      </c>
      <c r="I652" t="s">
        <v>41</v>
      </c>
      <c r="J652">
        <v>8</v>
      </c>
      <c r="K652">
        <v>453.33</v>
      </c>
    </row>
    <row r="653" spans="1:11" x14ac:dyDescent="0.3">
      <c r="A653">
        <v>701493</v>
      </c>
      <c r="B653" t="s">
        <v>903</v>
      </c>
      <c r="C653" t="s">
        <v>904</v>
      </c>
      <c r="D653">
        <v>918673348146</v>
      </c>
      <c r="E653" t="s">
        <v>905</v>
      </c>
      <c r="F653" t="s">
        <v>906</v>
      </c>
      <c r="G653">
        <v>845299</v>
      </c>
      <c r="H653" s="6">
        <v>45333</v>
      </c>
      <c r="I653" t="s">
        <v>36</v>
      </c>
      <c r="J653">
        <v>2</v>
      </c>
      <c r="K653">
        <v>290.07</v>
      </c>
    </row>
    <row r="654" spans="1:11" x14ac:dyDescent="0.3">
      <c r="A654">
        <v>55286608</v>
      </c>
      <c r="B654" t="s">
        <v>2342</v>
      </c>
      <c r="C654" t="s">
        <v>2343</v>
      </c>
      <c r="D654">
        <v>915042339924</v>
      </c>
      <c r="E654" t="s">
        <v>2344</v>
      </c>
      <c r="F654" t="s">
        <v>45</v>
      </c>
      <c r="G654">
        <v>112691</v>
      </c>
      <c r="H654" s="6">
        <v>45393</v>
      </c>
      <c r="I654" t="s">
        <v>46</v>
      </c>
      <c r="J654">
        <v>11</v>
      </c>
      <c r="K654">
        <v>374.96</v>
      </c>
    </row>
    <row r="655" spans="1:11" x14ac:dyDescent="0.3">
      <c r="A655">
        <v>68965787</v>
      </c>
      <c r="B655" t="s">
        <v>7108</v>
      </c>
      <c r="C655" t="s">
        <v>7109</v>
      </c>
      <c r="D655">
        <v>911690178919</v>
      </c>
      <c r="E655" t="s">
        <v>7110</v>
      </c>
      <c r="F655" t="s">
        <v>1276</v>
      </c>
      <c r="G655">
        <v>571328</v>
      </c>
      <c r="H655" s="6">
        <v>45574</v>
      </c>
      <c r="I655" t="s">
        <v>31</v>
      </c>
      <c r="J655">
        <v>19</v>
      </c>
      <c r="K655">
        <v>1431.95</v>
      </c>
    </row>
    <row r="656" spans="1:11" x14ac:dyDescent="0.3">
      <c r="A656">
        <v>12832151</v>
      </c>
      <c r="B656" t="s">
        <v>6095</v>
      </c>
      <c r="C656" t="s">
        <v>6096</v>
      </c>
      <c r="D656">
        <v>919566525157</v>
      </c>
      <c r="E656" t="s">
        <v>6097</v>
      </c>
      <c r="F656" t="s">
        <v>1771</v>
      </c>
      <c r="G656">
        <v>509489</v>
      </c>
      <c r="H656" s="6">
        <v>45119</v>
      </c>
      <c r="I656" t="s">
        <v>36</v>
      </c>
      <c r="J656">
        <v>16</v>
      </c>
      <c r="K656">
        <v>356.96</v>
      </c>
    </row>
    <row r="657" spans="1:11" x14ac:dyDescent="0.3">
      <c r="A657">
        <v>64489709</v>
      </c>
      <c r="B657" t="s">
        <v>5272</v>
      </c>
      <c r="C657" t="s">
        <v>5273</v>
      </c>
      <c r="D657">
        <v>915849794499</v>
      </c>
      <c r="E657" t="s">
        <v>5274</v>
      </c>
      <c r="F657" t="s">
        <v>222</v>
      </c>
      <c r="G657">
        <v>300054</v>
      </c>
      <c r="H657" s="6">
        <v>45404</v>
      </c>
      <c r="I657" t="s">
        <v>31</v>
      </c>
      <c r="J657">
        <v>2</v>
      </c>
      <c r="K657">
        <v>1435.66</v>
      </c>
    </row>
    <row r="658" spans="1:11" x14ac:dyDescent="0.3">
      <c r="A658">
        <v>70363568</v>
      </c>
      <c r="B658" t="s">
        <v>5656</v>
      </c>
      <c r="C658" t="s">
        <v>5657</v>
      </c>
      <c r="D658">
        <v>918983652368</v>
      </c>
      <c r="E658" t="s">
        <v>5658</v>
      </c>
      <c r="F658" t="s">
        <v>906</v>
      </c>
      <c r="G658">
        <v>354549</v>
      </c>
      <c r="H658" s="6">
        <v>45141</v>
      </c>
      <c r="I658" t="s">
        <v>46</v>
      </c>
      <c r="J658">
        <v>13</v>
      </c>
      <c r="K658">
        <v>1632.23</v>
      </c>
    </row>
    <row r="659" spans="1:11" x14ac:dyDescent="0.3">
      <c r="A659">
        <v>35459748</v>
      </c>
      <c r="B659" t="s">
        <v>1730</v>
      </c>
      <c r="C659" t="s">
        <v>1731</v>
      </c>
      <c r="D659">
        <v>910020908360</v>
      </c>
      <c r="E659" t="s">
        <v>1732</v>
      </c>
      <c r="F659" t="s">
        <v>330</v>
      </c>
      <c r="G659">
        <v>635776</v>
      </c>
      <c r="H659" s="6">
        <v>45320</v>
      </c>
      <c r="I659" t="s">
        <v>36</v>
      </c>
      <c r="J659">
        <v>12</v>
      </c>
      <c r="K659">
        <v>288.29000000000002</v>
      </c>
    </row>
    <row r="660" spans="1:11" x14ac:dyDescent="0.3">
      <c r="A660">
        <v>32564478</v>
      </c>
      <c r="B660" t="s">
        <v>5812</v>
      </c>
      <c r="C660" t="s">
        <v>5813</v>
      </c>
      <c r="D660">
        <v>910924609236</v>
      </c>
      <c r="E660" t="s">
        <v>5814</v>
      </c>
      <c r="F660" t="s">
        <v>270</v>
      </c>
      <c r="G660">
        <v>330178</v>
      </c>
      <c r="H660" s="6">
        <v>45467</v>
      </c>
      <c r="I660" t="s">
        <v>31</v>
      </c>
      <c r="J660">
        <v>5</v>
      </c>
      <c r="K660">
        <v>211.3</v>
      </c>
    </row>
    <row r="661" spans="1:11" x14ac:dyDescent="0.3">
      <c r="A661">
        <v>72287157</v>
      </c>
      <c r="B661" t="s">
        <v>7699</v>
      </c>
      <c r="C661" t="s">
        <v>7700</v>
      </c>
      <c r="D661">
        <v>918692700290</v>
      </c>
      <c r="E661" t="s">
        <v>7701</v>
      </c>
      <c r="F661" t="s">
        <v>1316</v>
      </c>
      <c r="G661">
        <v>289225</v>
      </c>
      <c r="H661" s="6">
        <v>45167</v>
      </c>
      <c r="I661" t="s">
        <v>46</v>
      </c>
      <c r="J661">
        <v>20</v>
      </c>
      <c r="K661">
        <v>1706.71</v>
      </c>
    </row>
    <row r="662" spans="1:11" x14ac:dyDescent="0.3">
      <c r="A662">
        <v>50015282</v>
      </c>
      <c r="B662" t="s">
        <v>3185</v>
      </c>
      <c r="C662" t="s">
        <v>3186</v>
      </c>
      <c r="D662">
        <v>913239322598</v>
      </c>
      <c r="E662" t="s">
        <v>3187</v>
      </c>
      <c r="F662" t="s">
        <v>557</v>
      </c>
      <c r="G662">
        <v>448354</v>
      </c>
      <c r="H662" s="6">
        <v>45036</v>
      </c>
      <c r="I662" t="s">
        <v>41</v>
      </c>
      <c r="J662">
        <v>9</v>
      </c>
      <c r="K662">
        <v>1392.05</v>
      </c>
    </row>
    <row r="663" spans="1:11" x14ac:dyDescent="0.3">
      <c r="A663">
        <v>34787383</v>
      </c>
      <c r="B663" t="s">
        <v>2710</v>
      </c>
      <c r="C663" t="s">
        <v>2711</v>
      </c>
      <c r="D663">
        <v>914349309978</v>
      </c>
      <c r="E663" t="s">
        <v>2712</v>
      </c>
      <c r="F663" t="s">
        <v>891</v>
      </c>
      <c r="G663">
        <v>29302</v>
      </c>
      <c r="H663" s="6">
        <v>45577</v>
      </c>
      <c r="I663" t="s">
        <v>31</v>
      </c>
      <c r="J663">
        <v>17</v>
      </c>
      <c r="K663">
        <v>292.41000000000003</v>
      </c>
    </row>
    <row r="664" spans="1:11" x14ac:dyDescent="0.3">
      <c r="A664">
        <v>64932019</v>
      </c>
      <c r="B664" t="s">
        <v>5395</v>
      </c>
      <c r="C664" t="s">
        <v>5396</v>
      </c>
      <c r="D664">
        <v>918389993827</v>
      </c>
      <c r="E664" t="s">
        <v>5397</v>
      </c>
      <c r="F664" t="s">
        <v>1432</v>
      </c>
      <c r="G664">
        <v>936998</v>
      </c>
      <c r="H664" s="6">
        <v>45208</v>
      </c>
      <c r="I664" t="s">
        <v>31</v>
      </c>
      <c r="J664">
        <v>6</v>
      </c>
      <c r="K664">
        <v>1022.98</v>
      </c>
    </row>
    <row r="665" spans="1:11" x14ac:dyDescent="0.3">
      <c r="A665">
        <v>35782051</v>
      </c>
      <c r="B665" t="s">
        <v>2962</v>
      </c>
      <c r="C665" t="s">
        <v>2963</v>
      </c>
      <c r="D665">
        <v>917434858324</v>
      </c>
      <c r="E665" t="s">
        <v>2964</v>
      </c>
      <c r="F665" t="s">
        <v>2071</v>
      </c>
      <c r="G665">
        <v>523577</v>
      </c>
      <c r="H665" s="6">
        <v>45256</v>
      </c>
      <c r="I665" t="s">
        <v>46</v>
      </c>
      <c r="J665">
        <v>1</v>
      </c>
      <c r="K665">
        <v>1090.28</v>
      </c>
    </row>
    <row r="666" spans="1:11" x14ac:dyDescent="0.3">
      <c r="A666">
        <v>31826</v>
      </c>
      <c r="B666" t="s">
        <v>4708</v>
      </c>
      <c r="C666" t="s">
        <v>4709</v>
      </c>
      <c r="D666">
        <v>919364120886</v>
      </c>
      <c r="E666" t="s">
        <v>4710</v>
      </c>
      <c r="F666" t="s">
        <v>898</v>
      </c>
      <c r="G666">
        <v>201602</v>
      </c>
      <c r="H666" s="6">
        <v>45259</v>
      </c>
      <c r="I666" t="s">
        <v>46</v>
      </c>
      <c r="J666">
        <v>18</v>
      </c>
      <c r="K666">
        <v>752.78</v>
      </c>
    </row>
    <row r="667" spans="1:11" x14ac:dyDescent="0.3">
      <c r="A667">
        <v>23126657</v>
      </c>
      <c r="B667" t="s">
        <v>4540</v>
      </c>
      <c r="C667" t="s">
        <v>4541</v>
      </c>
      <c r="D667">
        <v>910822554720</v>
      </c>
      <c r="E667" t="s">
        <v>4542</v>
      </c>
      <c r="F667" t="s">
        <v>294</v>
      </c>
      <c r="G667">
        <v>52603</v>
      </c>
      <c r="H667" s="6">
        <v>45039</v>
      </c>
      <c r="I667" t="s">
        <v>31</v>
      </c>
      <c r="J667">
        <v>1</v>
      </c>
      <c r="K667">
        <v>1034.23</v>
      </c>
    </row>
    <row r="668" spans="1:11" x14ac:dyDescent="0.3">
      <c r="A668">
        <v>80499378</v>
      </c>
      <c r="B668" t="s">
        <v>7609</v>
      </c>
      <c r="C668" t="s">
        <v>7610</v>
      </c>
      <c r="D668">
        <v>916375557719</v>
      </c>
      <c r="E668" t="s">
        <v>7611</v>
      </c>
      <c r="F668" t="s">
        <v>350</v>
      </c>
      <c r="G668">
        <v>642495</v>
      </c>
      <c r="H668" s="6">
        <v>45552</v>
      </c>
      <c r="I668" t="s">
        <v>36</v>
      </c>
      <c r="J668">
        <v>3</v>
      </c>
      <c r="K668">
        <v>759.03</v>
      </c>
    </row>
    <row r="669" spans="1:11" x14ac:dyDescent="0.3">
      <c r="A669">
        <v>96583772</v>
      </c>
      <c r="B669" t="s">
        <v>3767</v>
      </c>
      <c r="C669" t="s">
        <v>3768</v>
      </c>
      <c r="D669">
        <v>912168390459</v>
      </c>
      <c r="E669" t="s">
        <v>3769</v>
      </c>
      <c r="F669" t="s">
        <v>1478</v>
      </c>
      <c r="G669">
        <v>675854</v>
      </c>
      <c r="H669" s="6">
        <v>45249</v>
      </c>
      <c r="I669" t="s">
        <v>46</v>
      </c>
      <c r="J669">
        <v>8</v>
      </c>
      <c r="K669">
        <v>690.19</v>
      </c>
    </row>
    <row r="670" spans="1:11" x14ac:dyDescent="0.3">
      <c r="A670">
        <v>89968482</v>
      </c>
      <c r="B670" t="s">
        <v>3291</v>
      </c>
      <c r="C670" t="s">
        <v>3292</v>
      </c>
      <c r="D670">
        <v>916560410443</v>
      </c>
      <c r="E670" t="s">
        <v>3293</v>
      </c>
      <c r="F670" t="s">
        <v>172</v>
      </c>
      <c r="G670">
        <v>913086</v>
      </c>
      <c r="H670" s="6">
        <v>45015</v>
      </c>
      <c r="I670" t="s">
        <v>41</v>
      </c>
      <c r="J670">
        <v>12</v>
      </c>
      <c r="K670">
        <v>1883.93</v>
      </c>
    </row>
    <row r="671" spans="1:11" x14ac:dyDescent="0.3">
      <c r="A671">
        <v>10019218</v>
      </c>
      <c r="B671" t="s">
        <v>5659</v>
      </c>
      <c r="C671" t="s">
        <v>5660</v>
      </c>
      <c r="D671">
        <v>914359135388</v>
      </c>
      <c r="E671" t="s">
        <v>5661</v>
      </c>
      <c r="F671" t="s">
        <v>230</v>
      </c>
      <c r="G671">
        <v>700999</v>
      </c>
      <c r="H671" s="6">
        <v>45166</v>
      </c>
      <c r="I671" t="s">
        <v>46</v>
      </c>
      <c r="J671">
        <v>7</v>
      </c>
      <c r="K671">
        <v>560.14</v>
      </c>
    </row>
    <row r="672" spans="1:11" x14ac:dyDescent="0.3">
      <c r="A672">
        <v>73661993</v>
      </c>
      <c r="B672" t="s">
        <v>2198</v>
      </c>
      <c r="C672" t="s">
        <v>2199</v>
      </c>
      <c r="D672">
        <v>910700318505</v>
      </c>
      <c r="E672" t="s">
        <v>2200</v>
      </c>
      <c r="F672" t="s">
        <v>2201</v>
      </c>
      <c r="G672">
        <v>170699</v>
      </c>
      <c r="H672" s="6">
        <v>45532</v>
      </c>
      <c r="I672" t="s">
        <v>36</v>
      </c>
      <c r="J672">
        <v>2</v>
      </c>
      <c r="K672">
        <v>1800.62</v>
      </c>
    </row>
    <row r="673" spans="1:11" x14ac:dyDescent="0.3">
      <c r="A673">
        <v>42101831</v>
      </c>
      <c r="B673" t="s">
        <v>2257</v>
      </c>
      <c r="C673" t="s">
        <v>2258</v>
      </c>
      <c r="D673">
        <v>912499219448</v>
      </c>
      <c r="E673" t="s">
        <v>2259</v>
      </c>
      <c r="F673" t="s">
        <v>278</v>
      </c>
      <c r="G673">
        <v>546948</v>
      </c>
      <c r="H673" s="6">
        <v>45185</v>
      </c>
      <c r="I673" t="s">
        <v>36</v>
      </c>
      <c r="J673">
        <v>8</v>
      </c>
      <c r="K673">
        <v>212.33</v>
      </c>
    </row>
    <row r="674" spans="1:11" x14ac:dyDescent="0.3">
      <c r="A674">
        <v>85763665</v>
      </c>
      <c r="B674" t="s">
        <v>1209</v>
      </c>
      <c r="C674" t="s">
        <v>1210</v>
      </c>
      <c r="D674">
        <v>914276685424</v>
      </c>
      <c r="E674" t="s">
        <v>1211</v>
      </c>
      <c r="F674" t="s">
        <v>1212</v>
      </c>
      <c r="G674">
        <v>238167</v>
      </c>
      <c r="H674" s="6">
        <v>45469</v>
      </c>
      <c r="I674" t="s">
        <v>31</v>
      </c>
      <c r="J674">
        <v>13</v>
      </c>
      <c r="K674">
        <v>1062.57</v>
      </c>
    </row>
    <row r="675" spans="1:11" x14ac:dyDescent="0.3">
      <c r="A675">
        <v>12778027</v>
      </c>
      <c r="B675" t="s">
        <v>2652</v>
      </c>
      <c r="C675" t="s">
        <v>2653</v>
      </c>
      <c r="D675">
        <v>914584193699</v>
      </c>
      <c r="E675" t="s">
        <v>2654</v>
      </c>
      <c r="F675" t="s">
        <v>1012</v>
      </c>
      <c r="G675">
        <v>862253</v>
      </c>
      <c r="H675" s="6">
        <v>45072</v>
      </c>
      <c r="I675" t="s">
        <v>46</v>
      </c>
      <c r="J675">
        <v>9</v>
      </c>
      <c r="K675">
        <v>1513.18</v>
      </c>
    </row>
    <row r="676" spans="1:11" x14ac:dyDescent="0.3">
      <c r="A676">
        <v>89686431</v>
      </c>
      <c r="B676" t="s">
        <v>5917</v>
      </c>
      <c r="C676" t="s">
        <v>5918</v>
      </c>
      <c r="D676">
        <v>911199510443</v>
      </c>
      <c r="E676" t="s">
        <v>5919</v>
      </c>
      <c r="F676" t="s">
        <v>729</v>
      </c>
      <c r="G676">
        <v>850478</v>
      </c>
      <c r="H676" s="6">
        <v>45518</v>
      </c>
      <c r="I676" t="s">
        <v>41</v>
      </c>
      <c r="J676">
        <v>11</v>
      </c>
      <c r="K676">
        <v>1637.7</v>
      </c>
    </row>
    <row r="677" spans="1:11" x14ac:dyDescent="0.3">
      <c r="A677">
        <v>83348353</v>
      </c>
      <c r="B677" t="s">
        <v>3547</v>
      </c>
      <c r="C677" t="s">
        <v>3548</v>
      </c>
      <c r="D677">
        <v>918182015528</v>
      </c>
      <c r="E677" t="s">
        <v>3549</v>
      </c>
      <c r="F677" t="s">
        <v>744</v>
      </c>
      <c r="G677">
        <v>447354</v>
      </c>
      <c r="H677" s="6">
        <v>45527</v>
      </c>
      <c r="I677" t="s">
        <v>36</v>
      </c>
      <c r="J677">
        <v>1</v>
      </c>
      <c r="K677">
        <v>533.72</v>
      </c>
    </row>
    <row r="678" spans="1:11" x14ac:dyDescent="0.3">
      <c r="A678">
        <v>35402531</v>
      </c>
      <c r="B678" t="s">
        <v>2220</v>
      </c>
      <c r="C678" t="s">
        <v>2221</v>
      </c>
      <c r="D678">
        <v>911088654783</v>
      </c>
      <c r="E678" t="s">
        <v>2222</v>
      </c>
      <c r="F678" t="s">
        <v>1543</v>
      </c>
      <c r="G678">
        <v>872429</v>
      </c>
      <c r="H678" s="6">
        <v>45081</v>
      </c>
      <c r="I678" t="s">
        <v>46</v>
      </c>
      <c r="J678">
        <v>11</v>
      </c>
      <c r="K678">
        <v>1808.3</v>
      </c>
    </row>
    <row r="679" spans="1:11" x14ac:dyDescent="0.3">
      <c r="A679">
        <v>84986716</v>
      </c>
      <c r="B679" t="s">
        <v>7741</v>
      </c>
      <c r="C679" t="s">
        <v>7742</v>
      </c>
      <c r="D679">
        <v>913326580748</v>
      </c>
      <c r="E679" t="s">
        <v>7743</v>
      </c>
      <c r="F679" t="s">
        <v>40</v>
      </c>
      <c r="G679">
        <v>408698</v>
      </c>
      <c r="H679" s="6">
        <v>45403</v>
      </c>
      <c r="I679" t="s">
        <v>41</v>
      </c>
      <c r="J679">
        <v>8</v>
      </c>
      <c r="K679">
        <v>420.78</v>
      </c>
    </row>
    <row r="680" spans="1:11" x14ac:dyDescent="0.3">
      <c r="A680">
        <v>63025744</v>
      </c>
      <c r="B680" t="s">
        <v>7576</v>
      </c>
      <c r="C680" t="s">
        <v>7577</v>
      </c>
      <c r="D680">
        <v>912186515183</v>
      </c>
      <c r="E680" t="s">
        <v>7578</v>
      </c>
      <c r="F680" t="s">
        <v>713</v>
      </c>
      <c r="G680">
        <v>478112</v>
      </c>
      <c r="H680" s="6">
        <v>45201</v>
      </c>
      <c r="I680" t="s">
        <v>41</v>
      </c>
      <c r="J680">
        <v>6</v>
      </c>
      <c r="K680">
        <v>1112.6500000000001</v>
      </c>
    </row>
    <row r="681" spans="1:11" x14ac:dyDescent="0.3">
      <c r="A681">
        <v>37947202</v>
      </c>
      <c r="B681" t="s">
        <v>2695</v>
      </c>
      <c r="C681" t="s">
        <v>2696</v>
      </c>
      <c r="D681">
        <v>910505228431</v>
      </c>
      <c r="E681" t="s">
        <v>2697</v>
      </c>
      <c r="F681" t="s">
        <v>125</v>
      </c>
      <c r="G681">
        <v>87344</v>
      </c>
      <c r="H681" s="6">
        <v>45316</v>
      </c>
      <c r="I681" t="s">
        <v>41</v>
      </c>
      <c r="J681">
        <v>3</v>
      </c>
      <c r="K681">
        <v>259.95999999999998</v>
      </c>
    </row>
    <row r="682" spans="1:11" x14ac:dyDescent="0.3">
      <c r="A682">
        <v>30643619</v>
      </c>
      <c r="B682" t="s">
        <v>681</v>
      </c>
      <c r="C682" t="s">
        <v>682</v>
      </c>
      <c r="D682">
        <v>919871390677</v>
      </c>
      <c r="E682" t="s">
        <v>683</v>
      </c>
      <c r="F682" t="s">
        <v>684</v>
      </c>
      <c r="G682">
        <v>499186</v>
      </c>
      <c r="H682" s="6">
        <v>45382</v>
      </c>
      <c r="I682" t="s">
        <v>36</v>
      </c>
      <c r="J682">
        <v>5</v>
      </c>
      <c r="K682">
        <v>1084.47</v>
      </c>
    </row>
    <row r="683" spans="1:11" x14ac:dyDescent="0.3">
      <c r="A683">
        <v>18567760</v>
      </c>
      <c r="B683" t="s">
        <v>6611</v>
      </c>
      <c r="C683" t="s">
        <v>6612</v>
      </c>
      <c r="D683">
        <v>917721352796</v>
      </c>
      <c r="E683" t="s">
        <v>6613</v>
      </c>
      <c r="F683" t="s">
        <v>78</v>
      </c>
      <c r="G683">
        <v>321200</v>
      </c>
      <c r="H683" s="6">
        <v>45440</v>
      </c>
      <c r="I683" t="s">
        <v>41</v>
      </c>
      <c r="J683">
        <v>13</v>
      </c>
      <c r="K683">
        <v>1933.7</v>
      </c>
    </row>
    <row r="684" spans="1:11" x14ac:dyDescent="0.3">
      <c r="A684">
        <v>88779806</v>
      </c>
      <c r="B684" t="s">
        <v>4827</v>
      </c>
      <c r="C684" t="s">
        <v>4828</v>
      </c>
      <c r="D684">
        <v>914425141669</v>
      </c>
      <c r="E684" t="s">
        <v>4829</v>
      </c>
      <c r="F684" t="s">
        <v>234</v>
      </c>
      <c r="G684">
        <v>651071</v>
      </c>
      <c r="H684" s="6">
        <v>45136</v>
      </c>
      <c r="I684" t="s">
        <v>41</v>
      </c>
      <c r="J684">
        <v>11</v>
      </c>
      <c r="K684">
        <v>679</v>
      </c>
    </row>
    <row r="685" spans="1:11" x14ac:dyDescent="0.3">
      <c r="A685">
        <v>92416428</v>
      </c>
      <c r="B685" t="s">
        <v>7456</v>
      </c>
      <c r="C685" t="s">
        <v>7457</v>
      </c>
      <c r="D685">
        <v>914522681933</v>
      </c>
      <c r="E685" t="s">
        <v>7458</v>
      </c>
      <c r="F685" t="s">
        <v>476</v>
      </c>
      <c r="G685">
        <v>944699</v>
      </c>
      <c r="H685" s="6">
        <v>45315</v>
      </c>
      <c r="I685" t="s">
        <v>41</v>
      </c>
      <c r="J685">
        <v>5</v>
      </c>
      <c r="K685">
        <v>1255.2</v>
      </c>
    </row>
    <row r="686" spans="1:11" x14ac:dyDescent="0.3">
      <c r="A686">
        <v>29902416</v>
      </c>
      <c r="B686" t="s">
        <v>431</v>
      </c>
      <c r="C686" t="s">
        <v>432</v>
      </c>
      <c r="D686">
        <v>919002751510</v>
      </c>
      <c r="E686" t="s">
        <v>433</v>
      </c>
      <c r="F686" t="s">
        <v>176</v>
      </c>
      <c r="G686">
        <v>401415</v>
      </c>
      <c r="H686" s="6">
        <v>45124</v>
      </c>
      <c r="I686" t="s">
        <v>36</v>
      </c>
      <c r="J686">
        <v>18</v>
      </c>
      <c r="K686">
        <v>1010.11</v>
      </c>
    </row>
    <row r="687" spans="1:11" x14ac:dyDescent="0.3">
      <c r="A687">
        <v>34526570</v>
      </c>
      <c r="B687" t="s">
        <v>1671</v>
      </c>
      <c r="C687" t="s">
        <v>1672</v>
      </c>
      <c r="D687">
        <v>915953004076</v>
      </c>
      <c r="E687" t="s">
        <v>1673</v>
      </c>
      <c r="F687" t="s">
        <v>648</v>
      </c>
      <c r="G687">
        <v>369619</v>
      </c>
      <c r="H687" s="6">
        <v>45502</v>
      </c>
      <c r="I687" t="s">
        <v>46</v>
      </c>
      <c r="J687">
        <v>19</v>
      </c>
      <c r="K687">
        <v>847.76</v>
      </c>
    </row>
    <row r="688" spans="1:11" x14ac:dyDescent="0.3">
      <c r="A688">
        <v>43574734</v>
      </c>
      <c r="B688" t="s">
        <v>6104</v>
      </c>
      <c r="C688" t="s">
        <v>6105</v>
      </c>
      <c r="D688">
        <v>914625397265</v>
      </c>
      <c r="E688" t="s">
        <v>6106</v>
      </c>
      <c r="F688" t="s">
        <v>1309</v>
      </c>
      <c r="G688">
        <v>537609</v>
      </c>
      <c r="H688" s="6">
        <v>45423</v>
      </c>
      <c r="I688" t="s">
        <v>46</v>
      </c>
      <c r="J688">
        <v>5</v>
      </c>
      <c r="K688">
        <v>551.29</v>
      </c>
    </row>
    <row r="689" spans="1:11" x14ac:dyDescent="0.3">
      <c r="A689">
        <v>59677346</v>
      </c>
      <c r="B689" t="s">
        <v>4411</v>
      </c>
      <c r="C689" t="s">
        <v>4412</v>
      </c>
      <c r="D689">
        <v>914767521220</v>
      </c>
      <c r="E689" t="s">
        <v>4413</v>
      </c>
      <c r="F689" t="s">
        <v>1436</v>
      </c>
      <c r="G689">
        <v>483994</v>
      </c>
      <c r="H689" s="6">
        <v>45598</v>
      </c>
      <c r="I689" t="s">
        <v>36</v>
      </c>
      <c r="J689">
        <v>2</v>
      </c>
      <c r="K689">
        <v>502.96</v>
      </c>
    </row>
    <row r="690" spans="1:11" x14ac:dyDescent="0.3">
      <c r="A690">
        <v>40877127</v>
      </c>
      <c r="B690" t="s">
        <v>5905</v>
      </c>
      <c r="C690" t="s">
        <v>5906</v>
      </c>
      <c r="D690">
        <v>911015288020</v>
      </c>
      <c r="E690" t="s">
        <v>5907</v>
      </c>
      <c r="F690" t="s">
        <v>192</v>
      </c>
      <c r="G690">
        <v>206065</v>
      </c>
      <c r="H690" s="6">
        <v>45138</v>
      </c>
      <c r="I690" t="s">
        <v>31</v>
      </c>
      <c r="J690">
        <v>14</v>
      </c>
      <c r="K690">
        <v>757.15</v>
      </c>
    </row>
    <row r="691" spans="1:11" x14ac:dyDescent="0.3">
      <c r="A691">
        <v>38671747</v>
      </c>
      <c r="B691" t="s">
        <v>6479</v>
      </c>
      <c r="C691" t="s">
        <v>6480</v>
      </c>
      <c r="D691">
        <v>919757061756</v>
      </c>
      <c r="E691" t="s">
        <v>6481</v>
      </c>
      <c r="F691" t="s">
        <v>1255</v>
      </c>
      <c r="G691">
        <v>758751</v>
      </c>
      <c r="H691" s="6">
        <v>45235</v>
      </c>
      <c r="I691" t="s">
        <v>46</v>
      </c>
      <c r="J691">
        <v>16</v>
      </c>
      <c r="K691">
        <v>1681.18</v>
      </c>
    </row>
    <row r="692" spans="1:11" x14ac:dyDescent="0.3">
      <c r="A692">
        <v>88215615</v>
      </c>
      <c r="B692" t="s">
        <v>5293</v>
      </c>
      <c r="C692" t="s">
        <v>5294</v>
      </c>
      <c r="D692">
        <v>917047453272</v>
      </c>
      <c r="E692" t="s">
        <v>5295</v>
      </c>
      <c r="F692" t="s">
        <v>1436</v>
      </c>
      <c r="G692">
        <v>542991</v>
      </c>
      <c r="H692" s="6">
        <v>45062</v>
      </c>
      <c r="I692" t="s">
        <v>46</v>
      </c>
      <c r="J692">
        <v>14</v>
      </c>
      <c r="K692">
        <v>1520.12</v>
      </c>
    </row>
    <row r="693" spans="1:11" x14ac:dyDescent="0.3">
      <c r="A693">
        <v>74548003</v>
      </c>
      <c r="B693" t="s">
        <v>3052</v>
      </c>
      <c r="C693" t="s">
        <v>3053</v>
      </c>
      <c r="D693">
        <v>913585767899</v>
      </c>
      <c r="E693" t="s">
        <v>3054</v>
      </c>
      <c r="F693" t="s">
        <v>306</v>
      </c>
      <c r="G693">
        <v>455503</v>
      </c>
      <c r="H693" s="6">
        <v>45488</v>
      </c>
      <c r="I693" t="s">
        <v>41</v>
      </c>
      <c r="J693">
        <v>9</v>
      </c>
      <c r="K693">
        <v>1412.04</v>
      </c>
    </row>
    <row r="694" spans="1:11" x14ac:dyDescent="0.3">
      <c r="A694">
        <v>99707100</v>
      </c>
      <c r="B694" t="s">
        <v>2843</v>
      </c>
      <c r="C694" t="s">
        <v>2844</v>
      </c>
      <c r="D694">
        <v>911942073062</v>
      </c>
      <c r="E694" t="s">
        <v>2845</v>
      </c>
      <c r="F694" t="s">
        <v>2846</v>
      </c>
      <c r="G694">
        <v>361839</v>
      </c>
      <c r="H694" s="6">
        <v>45346</v>
      </c>
      <c r="I694" t="s">
        <v>36</v>
      </c>
      <c r="J694">
        <v>9</v>
      </c>
      <c r="K694">
        <v>1089.92</v>
      </c>
    </row>
    <row r="695" spans="1:11" x14ac:dyDescent="0.3">
      <c r="A695">
        <v>3638834</v>
      </c>
      <c r="B695" t="s">
        <v>7219</v>
      </c>
      <c r="C695" t="s">
        <v>7220</v>
      </c>
      <c r="D695">
        <v>915780823790</v>
      </c>
      <c r="E695" t="s">
        <v>7221</v>
      </c>
      <c r="F695" t="s">
        <v>168</v>
      </c>
      <c r="G695">
        <v>563073</v>
      </c>
      <c r="H695" s="6">
        <v>45115</v>
      </c>
      <c r="I695" t="s">
        <v>31</v>
      </c>
      <c r="J695">
        <v>16</v>
      </c>
      <c r="K695">
        <v>1142.06</v>
      </c>
    </row>
    <row r="696" spans="1:11" x14ac:dyDescent="0.3">
      <c r="A696">
        <v>40643232</v>
      </c>
      <c r="B696" t="s">
        <v>5179</v>
      </c>
      <c r="C696" t="s">
        <v>5180</v>
      </c>
      <c r="D696">
        <v>912894203558</v>
      </c>
      <c r="E696" t="s">
        <v>5181</v>
      </c>
      <c r="F696" t="s">
        <v>1580</v>
      </c>
      <c r="G696">
        <v>249528</v>
      </c>
      <c r="H696" s="6">
        <v>45028</v>
      </c>
      <c r="I696" t="s">
        <v>41</v>
      </c>
      <c r="J696">
        <v>4</v>
      </c>
      <c r="K696">
        <v>1374.71</v>
      </c>
    </row>
    <row r="697" spans="1:11" x14ac:dyDescent="0.3">
      <c r="A697">
        <v>56195475</v>
      </c>
      <c r="B697" t="s">
        <v>4982</v>
      </c>
      <c r="C697" t="s">
        <v>4983</v>
      </c>
      <c r="D697">
        <v>913326874282</v>
      </c>
      <c r="E697" t="s">
        <v>4984</v>
      </c>
      <c r="F697" t="s">
        <v>998</v>
      </c>
      <c r="G697">
        <v>31357</v>
      </c>
      <c r="H697" s="6">
        <v>45468</v>
      </c>
      <c r="I697" t="s">
        <v>41</v>
      </c>
      <c r="J697">
        <v>18</v>
      </c>
      <c r="K697">
        <v>1149.9100000000001</v>
      </c>
    </row>
    <row r="698" spans="1:11" x14ac:dyDescent="0.3">
      <c r="A698">
        <v>32426778</v>
      </c>
      <c r="B698" t="s">
        <v>5353</v>
      </c>
      <c r="C698" t="s">
        <v>5354</v>
      </c>
      <c r="D698">
        <v>917300449566</v>
      </c>
      <c r="E698" t="s">
        <v>5355</v>
      </c>
      <c r="F698" t="s">
        <v>825</v>
      </c>
      <c r="G698">
        <v>484917</v>
      </c>
      <c r="H698" s="6">
        <v>45439</v>
      </c>
      <c r="I698" t="s">
        <v>36</v>
      </c>
      <c r="J698">
        <v>14</v>
      </c>
      <c r="K698">
        <v>304.06</v>
      </c>
    </row>
    <row r="699" spans="1:11" x14ac:dyDescent="0.3">
      <c r="A699">
        <v>9335625</v>
      </c>
      <c r="B699" t="s">
        <v>6633</v>
      </c>
      <c r="C699" t="s">
        <v>6634</v>
      </c>
      <c r="D699">
        <v>912514405805</v>
      </c>
      <c r="E699" t="s">
        <v>6635</v>
      </c>
      <c r="F699" t="s">
        <v>318</v>
      </c>
      <c r="G699">
        <v>194689</v>
      </c>
      <c r="H699" s="6">
        <v>45500</v>
      </c>
      <c r="I699" t="s">
        <v>31</v>
      </c>
      <c r="J699">
        <v>14</v>
      </c>
      <c r="K699">
        <v>1605.95</v>
      </c>
    </row>
    <row r="700" spans="1:11" x14ac:dyDescent="0.3">
      <c r="A700">
        <v>65488134</v>
      </c>
      <c r="B700" t="s">
        <v>6122</v>
      </c>
      <c r="C700" t="s">
        <v>6123</v>
      </c>
      <c r="D700">
        <v>918977060954</v>
      </c>
      <c r="E700" t="s">
        <v>6124</v>
      </c>
      <c r="F700" t="s">
        <v>2010</v>
      </c>
      <c r="G700">
        <v>187467</v>
      </c>
      <c r="H700" s="6">
        <v>45044</v>
      </c>
      <c r="I700" t="s">
        <v>46</v>
      </c>
      <c r="J700">
        <v>12</v>
      </c>
      <c r="K700">
        <v>853.49</v>
      </c>
    </row>
    <row r="701" spans="1:11" x14ac:dyDescent="0.3">
      <c r="A701">
        <v>85658166</v>
      </c>
      <c r="B701" t="s">
        <v>5404</v>
      </c>
      <c r="C701" t="s">
        <v>5405</v>
      </c>
      <c r="D701">
        <v>911072687845</v>
      </c>
      <c r="E701" t="s">
        <v>5406</v>
      </c>
      <c r="F701" t="s">
        <v>3236</v>
      </c>
      <c r="G701">
        <v>74399</v>
      </c>
      <c r="H701" s="6">
        <v>45416</v>
      </c>
      <c r="I701" t="s">
        <v>46</v>
      </c>
      <c r="J701">
        <v>11</v>
      </c>
      <c r="K701">
        <v>1326.65</v>
      </c>
    </row>
    <row r="702" spans="1:11" x14ac:dyDescent="0.3">
      <c r="A702">
        <v>76438648</v>
      </c>
      <c r="B702" t="s">
        <v>4315</v>
      </c>
      <c r="C702" t="s">
        <v>4316</v>
      </c>
      <c r="D702">
        <v>916668672098</v>
      </c>
      <c r="E702" t="s">
        <v>4317</v>
      </c>
      <c r="F702" t="s">
        <v>1343</v>
      </c>
      <c r="G702">
        <v>418024</v>
      </c>
      <c r="H702" s="6">
        <v>45026</v>
      </c>
      <c r="I702" t="s">
        <v>46</v>
      </c>
      <c r="J702">
        <v>6</v>
      </c>
      <c r="K702">
        <v>854.68</v>
      </c>
    </row>
    <row r="703" spans="1:11" x14ac:dyDescent="0.3">
      <c r="A703">
        <v>94179692</v>
      </c>
      <c r="B703" t="s">
        <v>7702</v>
      </c>
      <c r="C703" t="s">
        <v>7703</v>
      </c>
      <c r="D703">
        <v>912987884359</v>
      </c>
      <c r="E703" t="s">
        <v>7704</v>
      </c>
      <c r="F703" t="s">
        <v>117</v>
      </c>
      <c r="G703">
        <v>767956</v>
      </c>
      <c r="H703" s="6">
        <v>45553</v>
      </c>
      <c r="I703" t="s">
        <v>46</v>
      </c>
      <c r="J703">
        <v>3</v>
      </c>
      <c r="K703">
        <v>1494.14</v>
      </c>
    </row>
    <row r="704" spans="1:11" x14ac:dyDescent="0.3">
      <c r="A704">
        <v>90902199</v>
      </c>
      <c r="B704" t="s">
        <v>2133</v>
      </c>
      <c r="C704" t="s">
        <v>2134</v>
      </c>
      <c r="D704">
        <v>911485483795</v>
      </c>
      <c r="E704" t="s">
        <v>2135</v>
      </c>
      <c r="F704" t="s">
        <v>270</v>
      </c>
      <c r="G704">
        <v>502489</v>
      </c>
      <c r="H704" s="6">
        <v>45470</v>
      </c>
      <c r="I704" t="s">
        <v>41</v>
      </c>
      <c r="J704">
        <v>17</v>
      </c>
      <c r="K704">
        <v>707.15</v>
      </c>
    </row>
    <row r="705" spans="1:11" x14ac:dyDescent="0.3">
      <c r="A705">
        <v>24323106</v>
      </c>
      <c r="B705" t="s">
        <v>2093</v>
      </c>
      <c r="C705" t="s">
        <v>2094</v>
      </c>
      <c r="D705">
        <v>913495856739</v>
      </c>
      <c r="E705" t="s">
        <v>2095</v>
      </c>
      <c r="F705" t="s">
        <v>502</v>
      </c>
      <c r="G705">
        <v>840367</v>
      </c>
      <c r="H705" s="6">
        <v>45334</v>
      </c>
      <c r="I705" t="s">
        <v>36</v>
      </c>
      <c r="J705">
        <v>19</v>
      </c>
      <c r="K705">
        <v>384.21</v>
      </c>
    </row>
    <row r="706" spans="1:11" x14ac:dyDescent="0.3">
      <c r="A706">
        <v>17341194</v>
      </c>
      <c r="B706" t="s">
        <v>3134</v>
      </c>
      <c r="C706" t="s">
        <v>3135</v>
      </c>
      <c r="D706">
        <v>915939467680</v>
      </c>
      <c r="E706" t="s">
        <v>3136</v>
      </c>
      <c r="F706" t="s">
        <v>1326</v>
      </c>
      <c r="G706">
        <v>328247</v>
      </c>
      <c r="H706" s="6">
        <v>45037</v>
      </c>
      <c r="I706" t="s">
        <v>31</v>
      </c>
      <c r="J706">
        <v>18</v>
      </c>
      <c r="K706">
        <v>1530.18</v>
      </c>
    </row>
    <row r="707" spans="1:11" x14ac:dyDescent="0.3">
      <c r="A707">
        <v>12141418</v>
      </c>
      <c r="B707" t="s">
        <v>2746</v>
      </c>
      <c r="C707" t="s">
        <v>2747</v>
      </c>
      <c r="D707">
        <v>915294948800</v>
      </c>
      <c r="E707" t="s">
        <v>2748</v>
      </c>
      <c r="F707" t="s">
        <v>887</v>
      </c>
      <c r="G707">
        <v>97395</v>
      </c>
      <c r="H707" s="6">
        <v>45173</v>
      </c>
      <c r="I707" t="s">
        <v>36</v>
      </c>
      <c r="J707">
        <v>5</v>
      </c>
      <c r="K707">
        <v>862.68</v>
      </c>
    </row>
    <row r="708" spans="1:11" x14ac:dyDescent="0.3">
      <c r="A708">
        <v>51557673</v>
      </c>
      <c r="B708" t="s">
        <v>3736</v>
      </c>
      <c r="C708" t="s">
        <v>3737</v>
      </c>
      <c r="D708">
        <v>916220367302</v>
      </c>
      <c r="E708" t="s">
        <v>3738</v>
      </c>
      <c r="F708" t="s">
        <v>93</v>
      </c>
      <c r="G708">
        <v>270793</v>
      </c>
      <c r="H708" s="6">
        <v>45139</v>
      </c>
      <c r="I708" t="s">
        <v>46</v>
      </c>
      <c r="J708">
        <v>4</v>
      </c>
      <c r="K708">
        <v>510.76</v>
      </c>
    </row>
    <row r="709" spans="1:11" x14ac:dyDescent="0.3">
      <c r="A709">
        <v>66310963</v>
      </c>
      <c r="B709" t="s">
        <v>2407</v>
      </c>
      <c r="C709" t="s">
        <v>2408</v>
      </c>
      <c r="D709">
        <v>910532753576</v>
      </c>
      <c r="E709" t="s">
        <v>2409</v>
      </c>
      <c r="F709" t="s">
        <v>1343</v>
      </c>
      <c r="G709">
        <v>874424</v>
      </c>
      <c r="H709" s="6">
        <v>45073</v>
      </c>
      <c r="I709" t="s">
        <v>36</v>
      </c>
      <c r="J709">
        <v>6</v>
      </c>
      <c r="K709">
        <v>1289.52</v>
      </c>
    </row>
    <row r="710" spans="1:11" x14ac:dyDescent="0.3">
      <c r="A710">
        <v>27304727</v>
      </c>
      <c r="B710" t="s">
        <v>4756</v>
      </c>
      <c r="C710" t="s">
        <v>4757</v>
      </c>
      <c r="D710">
        <v>912172076008</v>
      </c>
      <c r="E710" t="s">
        <v>4758</v>
      </c>
      <c r="F710" t="s">
        <v>1038</v>
      </c>
      <c r="G710">
        <v>372198</v>
      </c>
      <c r="H710" s="6">
        <v>45377</v>
      </c>
      <c r="I710" t="s">
        <v>41</v>
      </c>
      <c r="J710">
        <v>8</v>
      </c>
      <c r="K710">
        <v>1675.04</v>
      </c>
    </row>
    <row r="711" spans="1:11" x14ac:dyDescent="0.3">
      <c r="A711">
        <v>7687234</v>
      </c>
      <c r="B711" t="s">
        <v>822</v>
      </c>
      <c r="C711" t="s">
        <v>823</v>
      </c>
      <c r="D711">
        <v>916981901972</v>
      </c>
      <c r="E711" t="s">
        <v>824</v>
      </c>
      <c r="F711" t="s">
        <v>825</v>
      </c>
      <c r="G711">
        <v>183562</v>
      </c>
      <c r="H711" s="6">
        <v>45562</v>
      </c>
      <c r="I711" t="s">
        <v>36</v>
      </c>
      <c r="J711">
        <v>18</v>
      </c>
      <c r="K711">
        <v>892</v>
      </c>
    </row>
    <row r="712" spans="1:11" x14ac:dyDescent="0.3">
      <c r="A712">
        <v>4543215</v>
      </c>
      <c r="B712" t="s">
        <v>2398</v>
      </c>
      <c r="C712" t="s">
        <v>2399</v>
      </c>
      <c r="D712">
        <v>910054329885</v>
      </c>
      <c r="E712" t="s">
        <v>2400</v>
      </c>
      <c r="F712" t="s">
        <v>913</v>
      </c>
      <c r="G712">
        <v>339165</v>
      </c>
      <c r="H712" s="6">
        <v>45220</v>
      </c>
      <c r="I712" t="s">
        <v>31</v>
      </c>
      <c r="J712">
        <v>6</v>
      </c>
      <c r="K712">
        <v>526.70000000000005</v>
      </c>
    </row>
    <row r="713" spans="1:11" x14ac:dyDescent="0.3">
      <c r="A713">
        <v>42208242</v>
      </c>
      <c r="B713" t="s">
        <v>5497</v>
      </c>
      <c r="C713" t="s">
        <v>5498</v>
      </c>
      <c r="D713">
        <v>910990228487</v>
      </c>
      <c r="E713" t="s">
        <v>5499</v>
      </c>
      <c r="F713" t="s">
        <v>1650</v>
      </c>
      <c r="G713">
        <v>518443</v>
      </c>
      <c r="H713" s="6">
        <v>45249</v>
      </c>
      <c r="I713" t="s">
        <v>41</v>
      </c>
      <c r="J713">
        <v>19</v>
      </c>
      <c r="K713">
        <v>1222.25</v>
      </c>
    </row>
    <row r="714" spans="1:11" x14ac:dyDescent="0.3">
      <c r="A714">
        <v>83058329</v>
      </c>
      <c r="B714" t="s">
        <v>2185</v>
      </c>
      <c r="C714" t="s">
        <v>2186</v>
      </c>
      <c r="D714">
        <v>913060752366</v>
      </c>
      <c r="E714" t="s">
        <v>2187</v>
      </c>
      <c r="F714" t="s">
        <v>1220</v>
      </c>
      <c r="G714">
        <v>807586</v>
      </c>
      <c r="H714" s="6">
        <v>45486</v>
      </c>
      <c r="I714" t="s">
        <v>36</v>
      </c>
      <c r="J714">
        <v>6</v>
      </c>
      <c r="K714">
        <v>248.96</v>
      </c>
    </row>
    <row r="715" spans="1:11" x14ac:dyDescent="0.3">
      <c r="A715">
        <v>88167544</v>
      </c>
      <c r="B715" t="s">
        <v>4459</v>
      </c>
      <c r="C715" t="s">
        <v>4460</v>
      </c>
      <c r="D715">
        <v>917326538601</v>
      </c>
      <c r="E715" t="s">
        <v>4461</v>
      </c>
      <c r="F715" t="s">
        <v>733</v>
      </c>
      <c r="G715">
        <v>766641</v>
      </c>
      <c r="H715" s="6">
        <v>45031</v>
      </c>
      <c r="I715" t="s">
        <v>46</v>
      </c>
      <c r="J715">
        <v>10</v>
      </c>
      <c r="K715">
        <v>1097.3499999999999</v>
      </c>
    </row>
    <row r="716" spans="1:11" x14ac:dyDescent="0.3">
      <c r="A716">
        <v>54680459</v>
      </c>
      <c r="B716" t="s">
        <v>1399</v>
      </c>
      <c r="C716" t="s">
        <v>1400</v>
      </c>
      <c r="D716">
        <v>912843619880</v>
      </c>
      <c r="E716" t="s">
        <v>1401</v>
      </c>
      <c r="F716" t="s">
        <v>1272</v>
      </c>
      <c r="G716">
        <v>319468</v>
      </c>
      <c r="H716" s="6">
        <v>45167</v>
      </c>
      <c r="I716" t="s">
        <v>41</v>
      </c>
      <c r="J716">
        <v>8</v>
      </c>
      <c r="K716">
        <v>585.9</v>
      </c>
    </row>
    <row r="717" spans="1:11" x14ac:dyDescent="0.3">
      <c r="A717">
        <v>5901440</v>
      </c>
      <c r="B717" t="s">
        <v>6509</v>
      </c>
      <c r="C717" t="s">
        <v>6510</v>
      </c>
      <c r="D717">
        <v>917602917789</v>
      </c>
      <c r="E717" t="s">
        <v>6511</v>
      </c>
      <c r="F717" t="s">
        <v>2918</v>
      </c>
      <c r="G717">
        <v>719965</v>
      </c>
      <c r="H717" s="6">
        <v>45428</v>
      </c>
      <c r="I717" t="s">
        <v>31</v>
      </c>
      <c r="J717">
        <v>8</v>
      </c>
      <c r="K717">
        <v>761.17</v>
      </c>
    </row>
    <row r="718" spans="1:11" x14ac:dyDescent="0.3">
      <c r="A718">
        <v>41261495</v>
      </c>
      <c r="B718" t="s">
        <v>1266</v>
      </c>
      <c r="C718" t="s">
        <v>1267</v>
      </c>
      <c r="D718">
        <v>910539623497</v>
      </c>
      <c r="E718" t="s">
        <v>1268</v>
      </c>
      <c r="F718" t="s">
        <v>706</v>
      </c>
      <c r="G718">
        <v>78428</v>
      </c>
      <c r="H718" s="6">
        <v>45585</v>
      </c>
      <c r="I718" t="s">
        <v>36</v>
      </c>
      <c r="J718">
        <v>5</v>
      </c>
      <c r="K718">
        <v>687.71</v>
      </c>
    </row>
    <row r="719" spans="1:11" x14ac:dyDescent="0.3">
      <c r="A719">
        <v>64535602</v>
      </c>
      <c r="B719" t="s">
        <v>4393</v>
      </c>
      <c r="C719" t="s">
        <v>4394</v>
      </c>
      <c r="D719">
        <v>912643413862</v>
      </c>
      <c r="E719" t="s">
        <v>4395</v>
      </c>
      <c r="F719" t="s">
        <v>1367</v>
      </c>
      <c r="G719">
        <v>236937</v>
      </c>
      <c r="H719" s="6">
        <v>45147</v>
      </c>
      <c r="I719" t="s">
        <v>36</v>
      </c>
      <c r="J719">
        <v>13</v>
      </c>
      <c r="K719">
        <v>1816.18</v>
      </c>
    </row>
    <row r="720" spans="1:11" x14ac:dyDescent="0.3">
      <c r="A720">
        <v>79742293</v>
      </c>
      <c r="B720" t="s">
        <v>5833</v>
      </c>
      <c r="C720" t="s">
        <v>5834</v>
      </c>
      <c r="D720">
        <v>919172230427</v>
      </c>
      <c r="E720" t="s">
        <v>5835</v>
      </c>
      <c r="F720" t="s">
        <v>2201</v>
      </c>
      <c r="G720">
        <v>123910</v>
      </c>
      <c r="H720" s="6">
        <v>45333</v>
      </c>
      <c r="I720" t="s">
        <v>41</v>
      </c>
      <c r="J720">
        <v>17</v>
      </c>
      <c r="K720">
        <v>1608.81</v>
      </c>
    </row>
    <row r="721" spans="1:11" x14ac:dyDescent="0.3">
      <c r="A721">
        <v>85340038</v>
      </c>
      <c r="B721" t="s">
        <v>6768</v>
      </c>
      <c r="C721" t="s">
        <v>6769</v>
      </c>
      <c r="D721">
        <v>911658673204</v>
      </c>
      <c r="E721" t="s">
        <v>6770</v>
      </c>
      <c r="F721" t="s">
        <v>1503</v>
      </c>
      <c r="G721">
        <v>355666</v>
      </c>
      <c r="H721" s="6">
        <v>45155</v>
      </c>
      <c r="I721" t="s">
        <v>31</v>
      </c>
      <c r="J721">
        <v>10</v>
      </c>
      <c r="K721">
        <v>1430.56</v>
      </c>
    </row>
    <row r="722" spans="1:11" x14ac:dyDescent="0.3">
      <c r="A722">
        <v>86748343</v>
      </c>
      <c r="B722" t="s">
        <v>6935</v>
      </c>
      <c r="C722" t="s">
        <v>6936</v>
      </c>
      <c r="D722">
        <v>915340678365</v>
      </c>
      <c r="E722" t="s">
        <v>6937</v>
      </c>
      <c r="F722" t="s">
        <v>676</v>
      </c>
      <c r="G722">
        <v>916917</v>
      </c>
      <c r="H722" s="6">
        <v>45361</v>
      </c>
      <c r="I722" t="s">
        <v>31</v>
      </c>
      <c r="J722">
        <v>16</v>
      </c>
      <c r="K722">
        <v>1799.33</v>
      </c>
    </row>
    <row r="723" spans="1:11" x14ac:dyDescent="0.3">
      <c r="A723">
        <v>10694081</v>
      </c>
      <c r="B723" t="s">
        <v>4151</v>
      </c>
      <c r="C723" t="s">
        <v>4152</v>
      </c>
      <c r="D723">
        <v>912433385418</v>
      </c>
      <c r="E723" t="s">
        <v>4153</v>
      </c>
      <c r="F723" t="s">
        <v>2000</v>
      </c>
      <c r="G723">
        <v>568324</v>
      </c>
      <c r="H723" s="6">
        <v>45201</v>
      </c>
      <c r="I723" t="s">
        <v>41</v>
      </c>
      <c r="J723">
        <v>16</v>
      </c>
      <c r="K723">
        <v>769.13</v>
      </c>
    </row>
    <row r="724" spans="1:11" x14ac:dyDescent="0.3">
      <c r="A724">
        <v>58893807</v>
      </c>
      <c r="B724" t="s">
        <v>7654</v>
      </c>
      <c r="C724" t="s">
        <v>7655</v>
      </c>
      <c r="D724">
        <v>913942225634</v>
      </c>
      <c r="E724" t="s">
        <v>7656</v>
      </c>
      <c r="F724" t="s">
        <v>401</v>
      </c>
      <c r="G724">
        <v>29632</v>
      </c>
      <c r="H724" s="6">
        <v>45337</v>
      </c>
      <c r="I724" t="s">
        <v>36</v>
      </c>
      <c r="J724">
        <v>14</v>
      </c>
      <c r="K724">
        <v>1163.42</v>
      </c>
    </row>
    <row r="725" spans="1:11" x14ac:dyDescent="0.3">
      <c r="A725">
        <v>9388085</v>
      </c>
      <c r="B725" t="s">
        <v>7531</v>
      </c>
      <c r="C725" t="s">
        <v>7532</v>
      </c>
      <c r="D725">
        <v>915414498824</v>
      </c>
      <c r="E725" t="s">
        <v>7533</v>
      </c>
      <c r="F725" t="s">
        <v>1346</v>
      </c>
      <c r="G725">
        <v>821263</v>
      </c>
      <c r="H725" s="6">
        <v>45368</v>
      </c>
      <c r="I725" t="s">
        <v>46</v>
      </c>
      <c r="J725">
        <v>11</v>
      </c>
      <c r="K725">
        <v>627.21</v>
      </c>
    </row>
    <row r="726" spans="1:11" x14ac:dyDescent="0.3">
      <c r="A726">
        <v>18259715</v>
      </c>
      <c r="B726" t="s">
        <v>1094</v>
      </c>
      <c r="C726" t="s">
        <v>1095</v>
      </c>
      <c r="D726">
        <v>910239259761</v>
      </c>
      <c r="E726" t="s">
        <v>1096</v>
      </c>
      <c r="F726" t="s">
        <v>314</v>
      </c>
      <c r="G726">
        <v>635726</v>
      </c>
      <c r="H726" s="6">
        <v>45060</v>
      </c>
      <c r="I726" t="s">
        <v>41</v>
      </c>
      <c r="J726">
        <v>9</v>
      </c>
      <c r="K726">
        <v>1731.11</v>
      </c>
    </row>
    <row r="727" spans="1:11" x14ac:dyDescent="0.3">
      <c r="A727">
        <v>82989313</v>
      </c>
      <c r="B727" t="s">
        <v>2223</v>
      </c>
      <c r="C727" t="s">
        <v>2224</v>
      </c>
      <c r="D727">
        <v>914625083034</v>
      </c>
      <c r="E727" t="s">
        <v>2225</v>
      </c>
      <c r="F727" t="s">
        <v>365</v>
      </c>
      <c r="G727">
        <v>667126</v>
      </c>
      <c r="H727" s="6">
        <v>45555</v>
      </c>
      <c r="I727" t="s">
        <v>36</v>
      </c>
      <c r="J727">
        <v>15</v>
      </c>
      <c r="K727">
        <v>1060.18</v>
      </c>
    </row>
    <row r="728" spans="1:11" x14ac:dyDescent="0.3">
      <c r="A728">
        <v>78614729</v>
      </c>
      <c r="B728" t="s">
        <v>5710</v>
      </c>
      <c r="C728" t="s">
        <v>5711</v>
      </c>
      <c r="D728">
        <v>919553489707</v>
      </c>
      <c r="E728" t="s">
        <v>5712</v>
      </c>
      <c r="F728" t="s">
        <v>1038</v>
      </c>
      <c r="G728">
        <v>591291</v>
      </c>
      <c r="H728" s="6">
        <v>45540</v>
      </c>
      <c r="I728" t="s">
        <v>46</v>
      </c>
      <c r="J728">
        <v>10</v>
      </c>
      <c r="K728">
        <v>1786.91</v>
      </c>
    </row>
    <row r="729" spans="1:11" x14ac:dyDescent="0.3">
      <c r="A729">
        <v>15796277</v>
      </c>
      <c r="B729" t="s">
        <v>3040</v>
      </c>
      <c r="C729" t="s">
        <v>3041</v>
      </c>
      <c r="D729">
        <v>910685249206</v>
      </c>
      <c r="E729" t="s">
        <v>3042</v>
      </c>
      <c r="F729" t="s">
        <v>621</v>
      </c>
      <c r="G729">
        <v>223700</v>
      </c>
      <c r="H729" s="6">
        <v>45506</v>
      </c>
      <c r="I729" t="s">
        <v>46</v>
      </c>
      <c r="J729">
        <v>19</v>
      </c>
      <c r="K729">
        <v>1365.33</v>
      </c>
    </row>
    <row r="730" spans="1:11" x14ac:dyDescent="0.3">
      <c r="A730">
        <v>16424635</v>
      </c>
      <c r="B730" t="s">
        <v>5365</v>
      </c>
      <c r="C730" t="s">
        <v>5366</v>
      </c>
      <c r="D730">
        <v>917981661226</v>
      </c>
      <c r="E730" t="s">
        <v>5367</v>
      </c>
      <c r="F730" t="s">
        <v>733</v>
      </c>
      <c r="G730">
        <v>607949</v>
      </c>
      <c r="H730" s="6">
        <v>45566</v>
      </c>
      <c r="I730" t="s">
        <v>31</v>
      </c>
      <c r="J730">
        <v>13</v>
      </c>
      <c r="K730">
        <v>1135.26</v>
      </c>
    </row>
    <row r="731" spans="1:11" x14ac:dyDescent="0.3">
      <c r="A731">
        <v>60591625</v>
      </c>
      <c r="B731" t="s">
        <v>791</v>
      </c>
      <c r="C731" t="s">
        <v>792</v>
      </c>
      <c r="D731">
        <v>913802646356</v>
      </c>
      <c r="E731" t="s">
        <v>793</v>
      </c>
      <c r="F731" t="s">
        <v>794</v>
      </c>
      <c r="G731">
        <v>623581</v>
      </c>
      <c r="H731" s="6">
        <v>45137</v>
      </c>
      <c r="I731" t="s">
        <v>46</v>
      </c>
      <c r="J731">
        <v>8</v>
      </c>
      <c r="K731">
        <v>374.61</v>
      </c>
    </row>
    <row r="732" spans="1:11" x14ac:dyDescent="0.3">
      <c r="A732">
        <v>13164195</v>
      </c>
      <c r="B732" t="s">
        <v>1529</v>
      </c>
      <c r="C732" t="s">
        <v>1530</v>
      </c>
      <c r="D732">
        <v>912687424638</v>
      </c>
      <c r="E732" t="s">
        <v>1531</v>
      </c>
      <c r="F732" t="s">
        <v>1532</v>
      </c>
      <c r="G732">
        <v>142902</v>
      </c>
      <c r="H732" s="6">
        <v>45256</v>
      </c>
      <c r="I732" t="s">
        <v>31</v>
      </c>
      <c r="J732">
        <v>17</v>
      </c>
      <c r="K732">
        <v>786.74</v>
      </c>
    </row>
    <row r="733" spans="1:11" x14ac:dyDescent="0.3">
      <c r="A733">
        <v>954629</v>
      </c>
      <c r="B733" t="s">
        <v>3249</v>
      </c>
      <c r="C733" t="s">
        <v>3250</v>
      </c>
      <c r="D733">
        <v>915395090719</v>
      </c>
      <c r="E733" t="s">
        <v>3251</v>
      </c>
      <c r="F733" t="s">
        <v>40</v>
      </c>
      <c r="G733">
        <v>107720</v>
      </c>
      <c r="H733" s="6">
        <v>45348</v>
      </c>
      <c r="I733" t="s">
        <v>46</v>
      </c>
      <c r="J733">
        <v>14</v>
      </c>
      <c r="K733">
        <v>1390.08</v>
      </c>
    </row>
    <row r="734" spans="1:11" x14ac:dyDescent="0.3">
      <c r="A734">
        <v>8122530</v>
      </c>
      <c r="B734" t="s">
        <v>3055</v>
      </c>
      <c r="C734" t="s">
        <v>3056</v>
      </c>
      <c r="D734">
        <v>910601452212</v>
      </c>
      <c r="E734" t="s">
        <v>3057</v>
      </c>
      <c r="F734" t="s">
        <v>1667</v>
      </c>
      <c r="G734">
        <v>666</v>
      </c>
      <c r="H734" s="6">
        <v>45076</v>
      </c>
      <c r="I734" t="s">
        <v>36</v>
      </c>
      <c r="J734">
        <v>9</v>
      </c>
      <c r="K734">
        <v>1493.48</v>
      </c>
    </row>
    <row r="735" spans="1:11" x14ac:dyDescent="0.3">
      <c r="A735">
        <v>1449273</v>
      </c>
      <c r="B735" t="s">
        <v>6605</v>
      </c>
      <c r="C735" t="s">
        <v>6606</v>
      </c>
      <c r="D735">
        <v>918190110689</v>
      </c>
      <c r="E735" t="s">
        <v>6607</v>
      </c>
      <c r="F735" t="s">
        <v>1177</v>
      </c>
      <c r="G735">
        <v>562307</v>
      </c>
      <c r="H735" s="6">
        <v>45266</v>
      </c>
      <c r="I735" t="s">
        <v>46</v>
      </c>
      <c r="J735">
        <v>12</v>
      </c>
      <c r="K735">
        <v>1758.24</v>
      </c>
    </row>
    <row r="736" spans="1:11" x14ac:dyDescent="0.3">
      <c r="A736">
        <v>66427343</v>
      </c>
      <c r="B736" t="s">
        <v>1340</v>
      </c>
      <c r="C736" t="s">
        <v>1341</v>
      </c>
      <c r="D736">
        <v>911678329575</v>
      </c>
      <c r="E736" t="s">
        <v>1342</v>
      </c>
      <c r="F736" t="s">
        <v>1343</v>
      </c>
      <c r="G736">
        <v>212034</v>
      </c>
      <c r="H736" s="6">
        <v>45163</v>
      </c>
      <c r="I736" t="s">
        <v>31</v>
      </c>
      <c r="J736">
        <v>17</v>
      </c>
      <c r="K736">
        <v>265.14999999999998</v>
      </c>
    </row>
    <row r="737" spans="1:11" x14ac:dyDescent="0.3">
      <c r="A737">
        <v>50899600</v>
      </c>
      <c r="B737" t="s">
        <v>738</v>
      </c>
      <c r="C737" t="s">
        <v>739</v>
      </c>
      <c r="D737">
        <v>919208580722</v>
      </c>
      <c r="E737" t="s">
        <v>740</v>
      </c>
      <c r="F737" t="s">
        <v>430</v>
      </c>
      <c r="G737">
        <v>87102</v>
      </c>
      <c r="H737" s="6">
        <v>45245</v>
      </c>
      <c r="I737" t="s">
        <v>46</v>
      </c>
      <c r="J737">
        <v>1</v>
      </c>
      <c r="K737">
        <v>989.49</v>
      </c>
    </row>
    <row r="738" spans="1:11" x14ac:dyDescent="0.3">
      <c r="A738">
        <v>47043878</v>
      </c>
      <c r="B738" t="s">
        <v>1486</v>
      </c>
      <c r="C738" t="s">
        <v>1487</v>
      </c>
      <c r="D738">
        <v>913457449137</v>
      </c>
      <c r="E738" t="s">
        <v>1488</v>
      </c>
      <c r="F738" t="s">
        <v>1363</v>
      </c>
      <c r="G738">
        <v>280957</v>
      </c>
      <c r="H738" s="6">
        <v>45456</v>
      </c>
      <c r="I738" t="s">
        <v>31</v>
      </c>
      <c r="J738">
        <v>18</v>
      </c>
      <c r="K738">
        <v>1411.67</v>
      </c>
    </row>
    <row r="739" spans="1:11" x14ac:dyDescent="0.3">
      <c r="A739">
        <v>10945990</v>
      </c>
      <c r="B739" t="s">
        <v>6179</v>
      </c>
      <c r="C739" t="s">
        <v>6180</v>
      </c>
      <c r="D739">
        <v>918469252255</v>
      </c>
      <c r="E739" t="s">
        <v>6181</v>
      </c>
      <c r="F739" t="s">
        <v>1326</v>
      </c>
      <c r="G739">
        <v>193503</v>
      </c>
      <c r="H739" s="6">
        <v>45376</v>
      </c>
      <c r="I739" t="s">
        <v>46</v>
      </c>
      <c r="J739">
        <v>5</v>
      </c>
      <c r="K739">
        <v>1337.11</v>
      </c>
    </row>
    <row r="740" spans="1:11" x14ac:dyDescent="0.3">
      <c r="A740">
        <v>63793401</v>
      </c>
      <c r="B740" t="s">
        <v>5554</v>
      </c>
      <c r="C740" t="s">
        <v>5555</v>
      </c>
      <c r="D740">
        <v>914633683779</v>
      </c>
      <c r="E740" t="s">
        <v>5556</v>
      </c>
      <c r="F740" t="s">
        <v>246</v>
      </c>
      <c r="G740">
        <v>308708</v>
      </c>
      <c r="H740" s="6">
        <v>45375</v>
      </c>
      <c r="I740" t="s">
        <v>41</v>
      </c>
      <c r="J740">
        <v>2</v>
      </c>
      <c r="K740">
        <v>1901.32</v>
      </c>
    </row>
    <row r="741" spans="1:11" x14ac:dyDescent="0.3">
      <c r="A741">
        <v>11636968</v>
      </c>
      <c r="B741" t="s">
        <v>892</v>
      </c>
      <c r="C741" t="s">
        <v>893</v>
      </c>
      <c r="D741">
        <v>918546705384</v>
      </c>
      <c r="E741" t="s">
        <v>894</v>
      </c>
      <c r="F741" t="s">
        <v>234</v>
      </c>
      <c r="G741">
        <v>213214</v>
      </c>
      <c r="H741" s="6">
        <v>45556</v>
      </c>
      <c r="I741" t="s">
        <v>36</v>
      </c>
      <c r="J741">
        <v>1</v>
      </c>
      <c r="K741">
        <v>1574.94</v>
      </c>
    </row>
    <row r="742" spans="1:11" x14ac:dyDescent="0.3">
      <c r="A742">
        <v>65426878</v>
      </c>
      <c r="B742" t="s">
        <v>5041</v>
      </c>
      <c r="C742" t="s">
        <v>5042</v>
      </c>
      <c r="D742">
        <v>910320008416</v>
      </c>
      <c r="E742" t="s">
        <v>5043</v>
      </c>
      <c r="F742" t="s">
        <v>521</v>
      </c>
      <c r="G742">
        <v>585704</v>
      </c>
      <c r="H742" s="6">
        <v>45020</v>
      </c>
      <c r="I742" t="s">
        <v>41</v>
      </c>
      <c r="J742">
        <v>11</v>
      </c>
      <c r="K742">
        <v>1879.31</v>
      </c>
    </row>
    <row r="743" spans="1:11" x14ac:dyDescent="0.3">
      <c r="A743">
        <v>84275450</v>
      </c>
      <c r="B743" t="s">
        <v>592</v>
      </c>
      <c r="C743" t="s">
        <v>593</v>
      </c>
      <c r="D743">
        <v>919792106665</v>
      </c>
      <c r="E743" t="s">
        <v>594</v>
      </c>
      <c r="F743" t="s">
        <v>164</v>
      </c>
      <c r="G743">
        <v>809285</v>
      </c>
      <c r="H743" s="6">
        <v>45361</v>
      </c>
      <c r="I743" t="s">
        <v>31</v>
      </c>
      <c r="J743">
        <v>17</v>
      </c>
      <c r="K743">
        <v>239.05</v>
      </c>
    </row>
    <row r="744" spans="1:11" x14ac:dyDescent="0.3">
      <c r="A744">
        <v>62419778</v>
      </c>
      <c r="B744" t="s">
        <v>6878</v>
      </c>
      <c r="C744" t="s">
        <v>6879</v>
      </c>
      <c r="D744">
        <v>918047592542</v>
      </c>
      <c r="E744" t="s">
        <v>6880</v>
      </c>
      <c r="F744" t="s">
        <v>1346</v>
      </c>
      <c r="G744">
        <v>657089</v>
      </c>
      <c r="H744" s="6">
        <v>45527</v>
      </c>
      <c r="I744" t="s">
        <v>31</v>
      </c>
      <c r="J744">
        <v>12</v>
      </c>
      <c r="K744">
        <v>1083.95</v>
      </c>
    </row>
    <row r="745" spans="1:11" x14ac:dyDescent="0.3">
      <c r="A745">
        <v>58415368</v>
      </c>
      <c r="B745" t="s">
        <v>7390</v>
      </c>
      <c r="C745" t="s">
        <v>7391</v>
      </c>
      <c r="D745">
        <v>917639083758</v>
      </c>
      <c r="E745" t="s">
        <v>7392</v>
      </c>
      <c r="F745" t="s">
        <v>906</v>
      </c>
      <c r="G745">
        <v>603119</v>
      </c>
      <c r="H745" s="6">
        <v>45441</v>
      </c>
      <c r="I745" t="s">
        <v>46</v>
      </c>
      <c r="J745">
        <v>10</v>
      </c>
      <c r="K745">
        <v>297.38</v>
      </c>
    </row>
    <row r="746" spans="1:11" x14ac:dyDescent="0.3">
      <c r="A746">
        <v>27353891</v>
      </c>
      <c r="B746" t="s">
        <v>406</v>
      </c>
      <c r="C746" t="s">
        <v>407</v>
      </c>
      <c r="D746">
        <v>917146866075</v>
      </c>
      <c r="E746" t="s">
        <v>408</v>
      </c>
      <c r="F746" t="s">
        <v>230</v>
      </c>
      <c r="G746">
        <v>889940</v>
      </c>
      <c r="H746" s="6">
        <v>45102</v>
      </c>
      <c r="I746" t="s">
        <v>31</v>
      </c>
      <c r="J746">
        <v>20</v>
      </c>
      <c r="K746">
        <v>1110.6099999999999</v>
      </c>
    </row>
    <row r="747" spans="1:11" x14ac:dyDescent="0.3">
      <c r="A747">
        <v>10830043</v>
      </c>
      <c r="B747" t="s">
        <v>204</v>
      </c>
      <c r="C747" t="s">
        <v>205</v>
      </c>
      <c r="D747">
        <v>917749185958</v>
      </c>
      <c r="E747" t="s">
        <v>206</v>
      </c>
      <c r="F747" t="s">
        <v>207</v>
      </c>
      <c r="G747">
        <v>548469</v>
      </c>
      <c r="H747" s="6">
        <v>45214</v>
      </c>
      <c r="I747" t="s">
        <v>46</v>
      </c>
      <c r="J747">
        <v>9</v>
      </c>
      <c r="K747">
        <v>899.6</v>
      </c>
    </row>
    <row r="748" spans="1:11" x14ac:dyDescent="0.3">
      <c r="A748">
        <v>62742184</v>
      </c>
      <c r="B748" t="s">
        <v>1003</v>
      </c>
      <c r="C748" t="s">
        <v>1004</v>
      </c>
      <c r="D748">
        <v>915215652918</v>
      </c>
      <c r="E748" t="s">
        <v>1005</v>
      </c>
      <c r="F748" t="s">
        <v>125</v>
      </c>
      <c r="G748">
        <v>575266</v>
      </c>
      <c r="H748" s="6">
        <v>45220</v>
      </c>
      <c r="I748" t="s">
        <v>31</v>
      </c>
      <c r="J748">
        <v>15</v>
      </c>
      <c r="K748">
        <v>1518.76</v>
      </c>
    </row>
    <row r="749" spans="1:11" x14ac:dyDescent="0.3">
      <c r="A749">
        <v>22738465</v>
      </c>
      <c r="B749" t="s">
        <v>2691</v>
      </c>
      <c r="C749" t="s">
        <v>2692</v>
      </c>
      <c r="D749">
        <v>918378521079</v>
      </c>
      <c r="E749" t="s">
        <v>2693</v>
      </c>
      <c r="F749" t="s">
        <v>2694</v>
      </c>
      <c r="G749">
        <v>890953</v>
      </c>
      <c r="H749" s="6">
        <v>45109</v>
      </c>
      <c r="I749" t="s">
        <v>36</v>
      </c>
      <c r="J749">
        <v>16</v>
      </c>
      <c r="K749">
        <v>1903.09</v>
      </c>
    </row>
    <row r="750" spans="1:11" x14ac:dyDescent="0.3">
      <c r="A750">
        <v>71235336</v>
      </c>
      <c r="B750" t="s">
        <v>1330</v>
      </c>
      <c r="C750" t="s">
        <v>1331</v>
      </c>
      <c r="D750">
        <v>911821918243</v>
      </c>
      <c r="E750" t="s">
        <v>1332</v>
      </c>
      <c r="F750" t="s">
        <v>1333</v>
      </c>
      <c r="G750">
        <v>551761</v>
      </c>
      <c r="H750" s="6">
        <v>45321</v>
      </c>
      <c r="I750" t="s">
        <v>41</v>
      </c>
      <c r="J750">
        <v>16</v>
      </c>
      <c r="K750">
        <v>248.21</v>
      </c>
    </row>
    <row r="751" spans="1:11" x14ac:dyDescent="0.3">
      <c r="A751">
        <v>75752515</v>
      </c>
      <c r="B751" t="s">
        <v>3610</v>
      </c>
      <c r="C751" t="s">
        <v>3611</v>
      </c>
      <c r="D751">
        <v>914693290990</v>
      </c>
      <c r="E751" t="s">
        <v>3612</v>
      </c>
      <c r="F751" t="s">
        <v>334</v>
      </c>
      <c r="G751">
        <v>636676</v>
      </c>
      <c r="H751" s="6">
        <v>45399</v>
      </c>
      <c r="I751" t="s">
        <v>31</v>
      </c>
      <c r="J751">
        <v>14</v>
      </c>
      <c r="K751">
        <v>763.15</v>
      </c>
    </row>
    <row r="752" spans="1:11" x14ac:dyDescent="0.3">
      <c r="A752">
        <v>39317905</v>
      </c>
      <c r="B752" t="s">
        <v>3458</v>
      </c>
      <c r="C752" t="s">
        <v>3459</v>
      </c>
      <c r="D752">
        <v>913741950298</v>
      </c>
      <c r="E752" t="s">
        <v>3460</v>
      </c>
      <c r="F752" t="s">
        <v>1444</v>
      </c>
      <c r="G752">
        <v>289050</v>
      </c>
      <c r="H752" s="6">
        <v>45422</v>
      </c>
      <c r="I752" t="s">
        <v>46</v>
      </c>
      <c r="J752">
        <v>8</v>
      </c>
      <c r="K752">
        <v>1546.54</v>
      </c>
    </row>
    <row r="753" spans="1:11" x14ac:dyDescent="0.3">
      <c r="A753">
        <v>69416782</v>
      </c>
      <c r="B753" t="s">
        <v>6962</v>
      </c>
      <c r="C753" t="s">
        <v>6963</v>
      </c>
      <c r="D753">
        <v>913998703274</v>
      </c>
      <c r="E753" t="s">
        <v>6964</v>
      </c>
      <c r="F753" t="s">
        <v>959</v>
      </c>
      <c r="G753">
        <v>48895</v>
      </c>
      <c r="H753" s="6">
        <v>45464</v>
      </c>
      <c r="I753" t="s">
        <v>41</v>
      </c>
      <c r="J753">
        <v>8</v>
      </c>
      <c r="K753">
        <v>646.20000000000005</v>
      </c>
    </row>
    <row r="754" spans="1:11" x14ac:dyDescent="0.3">
      <c r="A754">
        <v>10240052</v>
      </c>
      <c r="B754" t="s">
        <v>3482</v>
      </c>
      <c r="C754" t="s">
        <v>3483</v>
      </c>
      <c r="D754">
        <v>918187203939</v>
      </c>
      <c r="E754" t="s">
        <v>3484</v>
      </c>
      <c r="F754" t="s">
        <v>1751</v>
      </c>
      <c r="G754">
        <v>388744</v>
      </c>
      <c r="H754" s="6">
        <v>45376</v>
      </c>
      <c r="I754" t="s">
        <v>41</v>
      </c>
      <c r="J754">
        <v>1</v>
      </c>
      <c r="K754">
        <v>942.49</v>
      </c>
    </row>
    <row r="755" spans="1:11" x14ac:dyDescent="0.3">
      <c r="A755">
        <v>62816600</v>
      </c>
      <c r="B755" t="s">
        <v>1463</v>
      </c>
      <c r="C755" t="s">
        <v>1464</v>
      </c>
      <c r="D755">
        <v>913938766347</v>
      </c>
      <c r="E755" t="s">
        <v>1465</v>
      </c>
      <c r="F755" t="s">
        <v>246</v>
      </c>
      <c r="G755">
        <v>243459</v>
      </c>
      <c r="H755" s="6">
        <v>45406</v>
      </c>
      <c r="I755" t="s">
        <v>36</v>
      </c>
      <c r="J755">
        <v>2</v>
      </c>
      <c r="K755">
        <v>1790.22</v>
      </c>
    </row>
    <row r="756" spans="1:11" x14ac:dyDescent="0.3">
      <c r="A756">
        <v>87463923</v>
      </c>
      <c r="B756" t="s">
        <v>2866</v>
      </c>
      <c r="C756" t="s">
        <v>2867</v>
      </c>
      <c r="D756">
        <v>916850228529</v>
      </c>
      <c r="E756" t="s">
        <v>2868</v>
      </c>
      <c r="F756" t="s">
        <v>203</v>
      </c>
      <c r="G756">
        <v>276564</v>
      </c>
      <c r="H756" s="6">
        <v>45372</v>
      </c>
      <c r="I756" t="s">
        <v>36</v>
      </c>
      <c r="J756">
        <v>5</v>
      </c>
      <c r="K756">
        <v>216.98</v>
      </c>
    </row>
    <row r="757" spans="1:11" x14ac:dyDescent="0.3">
      <c r="A757">
        <v>82425179</v>
      </c>
      <c r="B757" t="s">
        <v>872</v>
      </c>
      <c r="C757" t="s">
        <v>873</v>
      </c>
      <c r="D757">
        <v>910042768876</v>
      </c>
      <c r="E757" t="s">
        <v>874</v>
      </c>
      <c r="F757" t="s">
        <v>547</v>
      </c>
      <c r="G757">
        <v>367377</v>
      </c>
      <c r="H757" s="6">
        <v>45456</v>
      </c>
      <c r="I757" t="s">
        <v>41</v>
      </c>
      <c r="J757">
        <v>17</v>
      </c>
      <c r="K757">
        <v>1532.5</v>
      </c>
    </row>
    <row r="758" spans="1:11" x14ac:dyDescent="0.3">
      <c r="A758">
        <v>17106161</v>
      </c>
      <c r="B758" t="s">
        <v>5572</v>
      </c>
      <c r="C758" t="s">
        <v>5573</v>
      </c>
      <c r="D758">
        <v>911958568514</v>
      </c>
      <c r="E758" t="s">
        <v>5574</v>
      </c>
      <c r="F758" t="s">
        <v>393</v>
      </c>
      <c r="G758">
        <v>758004</v>
      </c>
      <c r="H758" s="6">
        <v>45413</v>
      </c>
      <c r="I758" t="s">
        <v>36</v>
      </c>
      <c r="J758">
        <v>9</v>
      </c>
      <c r="K758">
        <v>331.15</v>
      </c>
    </row>
    <row r="759" spans="1:11" x14ac:dyDescent="0.3">
      <c r="A759">
        <v>75836905</v>
      </c>
      <c r="B759" t="s">
        <v>6440</v>
      </c>
      <c r="C759" t="s">
        <v>6441</v>
      </c>
      <c r="D759">
        <v>916702630190</v>
      </c>
      <c r="E759" t="s">
        <v>6442</v>
      </c>
      <c r="F759" t="s">
        <v>199</v>
      </c>
      <c r="G759">
        <v>444579</v>
      </c>
      <c r="H759" s="6">
        <v>45267</v>
      </c>
      <c r="I759" t="s">
        <v>36</v>
      </c>
      <c r="J759">
        <v>4</v>
      </c>
      <c r="K759">
        <v>817.25</v>
      </c>
    </row>
    <row r="760" spans="1:11" x14ac:dyDescent="0.3">
      <c r="A760">
        <v>14367270</v>
      </c>
      <c r="B760" t="s">
        <v>2211</v>
      </c>
      <c r="C760" t="s">
        <v>2212</v>
      </c>
      <c r="D760">
        <v>914861358787</v>
      </c>
      <c r="E760" t="s">
        <v>2213</v>
      </c>
      <c r="F760" t="s">
        <v>980</v>
      </c>
      <c r="G760">
        <v>191949</v>
      </c>
      <c r="H760" s="6">
        <v>45379</v>
      </c>
      <c r="I760" t="s">
        <v>36</v>
      </c>
      <c r="J760">
        <v>16</v>
      </c>
      <c r="K760">
        <v>763.23</v>
      </c>
    </row>
    <row r="761" spans="1:11" x14ac:dyDescent="0.3">
      <c r="A761">
        <v>34713143</v>
      </c>
      <c r="B761" t="s">
        <v>5635</v>
      </c>
      <c r="C761" t="s">
        <v>5636</v>
      </c>
      <c r="D761">
        <v>919384952181</v>
      </c>
      <c r="E761" t="s">
        <v>5637</v>
      </c>
      <c r="F761" t="s">
        <v>302</v>
      </c>
      <c r="G761">
        <v>759217</v>
      </c>
      <c r="H761" s="6">
        <v>45507</v>
      </c>
      <c r="I761" t="s">
        <v>31</v>
      </c>
      <c r="J761">
        <v>16</v>
      </c>
      <c r="K761">
        <v>1380.2</v>
      </c>
    </row>
    <row r="762" spans="1:11" x14ac:dyDescent="0.3">
      <c r="A762">
        <v>75732571</v>
      </c>
      <c r="B762" t="s">
        <v>7798</v>
      </c>
      <c r="C762" t="s">
        <v>7799</v>
      </c>
      <c r="D762">
        <v>914822074111</v>
      </c>
      <c r="E762" t="s">
        <v>7800</v>
      </c>
      <c r="F762" t="s">
        <v>472</v>
      </c>
      <c r="G762">
        <v>882501</v>
      </c>
      <c r="H762" s="6">
        <v>45402</v>
      </c>
      <c r="I762" t="s">
        <v>46</v>
      </c>
      <c r="J762">
        <v>20</v>
      </c>
      <c r="K762">
        <v>1981.72</v>
      </c>
    </row>
    <row r="763" spans="1:11" x14ac:dyDescent="0.3">
      <c r="A763">
        <v>35302195</v>
      </c>
      <c r="B763" t="s">
        <v>670</v>
      </c>
      <c r="C763" t="s">
        <v>671</v>
      </c>
      <c r="D763">
        <v>915011795455</v>
      </c>
      <c r="E763" t="s">
        <v>672</v>
      </c>
      <c r="F763" t="s">
        <v>188</v>
      </c>
      <c r="G763">
        <v>476166</v>
      </c>
      <c r="H763" s="6">
        <v>45019</v>
      </c>
      <c r="I763" t="s">
        <v>46</v>
      </c>
      <c r="J763">
        <v>16</v>
      </c>
      <c r="K763">
        <v>420.19</v>
      </c>
    </row>
    <row r="764" spans="1:11" x14ac:dyDescent="0.3">
      <c r="A764">
        <v>75944533</v>
      </c>
      <c r="B764" t="s">
        <v>2893</v>
      </c>
      <c r="C764" t="s">
        <v>2894</v>
      </c>
      <c r="D764">
        <v>912534013202</v>
      </c>
      <c r="E764" t="s">
        <v>2895</v>
      </c>
      <c r="F764" t="s">
        <v>980</v>
      </c>
      <c r="G764">
        <v>760017</v>
      </c>
      <c r="H764" s="6">
        <v>45220</v>
      </c>
      <c r="I764" t="s">
        <v>36</v>
      </c>
      <c r="J764">
        <v>19</v>
      </c>
      <c r="K764">
        <v>577.89</v>
      </c>
    </row>
    <row r="765" spans="1:11" x14ac:dyDescent="0.3">
      <c r="A765">
        <v>96373206</v>
      </c>
      <c r="B765" t="s">
        <v>6491</v>
      </c>
      <c r="C765" t="s">
        <v>6492</v>
      </c>
      <c r="D765">
        <v>918254257775</v>
      </c>
      <c r="E765" t="s">
        <v>6493</v>
      </c>
      <c r="F765" t="s">
        <v>1122</v>
      </c>
      <c r="G765">
        <v>996221</v>
      </c>
      <c r="H765" s="6">
        <v>45101</v>
      </c>
      <c r="I765" t="s">
        <v>41</v>
      </c>
      <c r="J765">
        <v>9</v>
      </c>
      <c r="K765">
        <v>1235.1300000000001</v>
      </c>
    </row>
    <row r="766" spans="1:11" x14ac:dyDescent="0.3">
      <c r="A766">
        <v>30042971</v>
      </c>
      <c r="B766" t="s">
        <v>6251</v>
      </c>
      <c r="C766" t="s">
        <v>6252</v>
      </c>
      <c r="D766">
        <v>914912601454</v>
      </c>
      <c r="E766" t="s">
        <v>6253</v>
      </c>
      <c r="F766" t="s">
        <v>1833</v>
      </c>
      <c r="G766">
        <v>416519</v>
      </c>
      <c r="H766" s="6">
        <v>45577</v>
      </c>
      <c r="I766" t="s">
        <v>41</v>
      </c>
      <c r="J766">
        <v>8</v>
      </c>
      <c r="K766">
        <v>863.9</v>
      </c>
    </row>
    <row r="767" spans="1:11" x14ac:dyDescent="0.3">
      <c r="A767">
        <v>11063505</v>
      </c>
      <c r="B767" t="s">
        <v>2777</v>
      </c>
      <c r="C767" t="s">
        <v>2778</v>
      </c>
      <c r="D767">
        <v>915618959508</v>
      </c>
      <c r="E767" t="s">
        <v>2779</v>
      </c>
      <c r="F767" t="s">
        <v>577</v>
      </c>
      <c r="G767">
        <v>434196</v>
      </c>
      <c r="H767" s="6">
        <v>45597</v>
      </c>
      <c r="I767" t="s">
        <v>46</v>
      </c>
      <c r="J767">
        <v>2</v>
      </c>
      <c r="K767">
        <v>1285.79</v>
      </c>
    </row>
    <row r="768" spans="1:11" x14ac:dyDescent="0.3">
      <c r="A768">
        <v>71176678</v>
      </c>
      <c r="B768" t="s">
        <v>7195</v>
      </c>
      <c r="C768" t="s">
        <v>7196</v>
      </c>
      <c r="D768">
        <v>913992286051</v>
      </c>
      <c r="E768" t="s">
        <v>7197</v>
      </c>
      <c r="F768" t="s">
        <v>1276</v>
      </c>
      <c r="G768">
        <v>103327</v>
      </c>
      <c r="H768" s="6">
        <v>45417</v>
      </c>
      <c r="I768" t="s">
        <v>41</v>
      </c>
      <c r="J768">
        <v>20</v>
      </c>
      <c r="K768">
        <v>669.58</v>
      </c>
    </row>
    <row r="769" spans="1:11" x14ac:dyDescent="0.3">
      <c r="A769">
        <v>28280172</v>
      </c>
      <c r="B769" t="s">
        <v>6699</v>
      </c>
      <c r="C769" t="s">
        <v>6700</v>
      </c>
      <c r="D769">
        <v>917414677366</v>
      </c>
      <c r="E769" t="s">
        <v>6701</v>
      </c>
      <c r="F769" t="s">
        <v>97</v>
      </c>
      <c r="G769">
        <v>711598</v>
      </c>
      <c r="H769" s="6">
        <v>45096</v>
      </c>
      <c r="I769" t="s">
        <v>31</v>
      </c>
      <c r="J769">
        <v>14</v>
      </c>
      <c r="K769">
        <v>968.95</v>
      </c>
    </row>
    <row r="770" spans="1:11" x14ac:dyDescent="0.3">
      <c r="A770">
        <v>30733165</v>
      </c>
      <c r="B770" t="s">
        <v>279</v>
      </c>
      <c r="C770" t="s">
        <v>280</v>
      </c>
      <c r="D770">
        <v>916506983114</v>
      </c>
      <c r="E770" t="s">
        <v>281</v>
      </c>
      <c r="F770" t="s">
        <v>282</v>
      </c>
      <c r="G770">
        <v>119364</v>
      </c>
      <c r="H770" s="6">
        <v>45422</v>
      </c>
      <c r="I770" t="s">
        <v>36</v>
      </c>
      <c r="J770">
        <v>10</v>
      </c>
      <c r="K770">
        <v>1609.11</v>
      </c>
    </row>
    <row r="771" spans="1:11" x14ac:dyDescent="0.3">
      <c r="A771">
        <v>6184558</v>
      </c>
      <c r="B771" t="s">
        <v>279</v>
      </c>
      <c r="C771" t="s">
        <v>2423</v>
      </c>
      <c r="D771">
        <v>913522405840</v>
      </c>
      <c r="E771" t="s">
        <v>2424</v>
      </c>
      <c r="F771" t="s">
        <v>440</v>
      </c>
      <c r="G771">
        <v>80875</v>
      </c>
      <c r="H771" s="6">
        <v>45083</v>
      </c>
      <c r="I771" t="s">
        <v>41</v>
      </c>
      <c r="J771">
        <v>1</v>
      </c>
      <c r="K771">
        <v>1352.97</v>
      </c>
    </row>
    <row r="772" spans="1:11" x14ac:dyDescent="0.3">
      <c r="A772">
        <v>42432226</v>
      </c>
      <c r="B772" t="s">
        <v>6368</v>
      </c>
      <c r="C772" t="s">
        <v>6369</v>
      </c>
      <c r="D772">
        <v>918240332384</v>
      </c>
      <c r="E772" t="s">
        <v>6370</v>
      </c>
      <c r="F772" t="s">
        <v>1087</v>
      </c>
      <c r="G772">
        <v>337198</v>
      </c>
      <c r="H772" s="6">
        <v>45141</v>
      </c>
      <c r="I772" t="s">
        <v>31</v>
      </c>
      <c r="J772">
        <v>5</v>
      </c>
      <c r="K772">
        <v>608.34</v>
      </c>
    </row>
    <row r="773" spans="1:11" x14ac:dyDescent="0.3">
      <c r="A773">
        <v>45071436</v>
      </c>
      <c r="B773" t="s">
        <v>5341</v>
      </c>
      <c r="C773" t="s">
        <v>5342</v>
      </c>
      <c r="D773">
        <v>911932819615</v>
      </c>
      <c r="E773" t="s">
        <v>5343</v>
      </c>
      <c r="F773" t="s">
        <v>1667</v>
      </c>
      <c r="G773">
        <v>311644</v>
      </c>
      <c r="H773" s="6">
        <v>45576</v>
      </c>
      <c r="I773" t="s">
        <v>36</v>
      </c>
      <c r="J773">
        <v>9</v>
      </c>
      <c r="K773">
        <v>807.66</v>
      </c>
    </row>
    <row r="774" spans="1:11" x14ac:dyDescent="0.3">
      <c r="A774">
        <v>1469696</v>
      </c>
      <c r="B774" t="s">
        <v>967</v>
      </c>
      <c r="C774" t="s">
        <v>968</v>
      </c>
      <c r="D774">
        <v>911996578832</v>
      </c>
      <c r="E774" t="s">
        <v>969</v>
      </c>
      <c r="F774" t="s">
        <v>970</v>
      </c>
      <c r="G774">
        <v>74329</v>
      </c>
      <c r="H774" s="6">
        <v>45101</v>
      </c>
      <c r="I774" t="s">
        <v>31</v>
      </c>
      <c r="J774">
        <v>6</v>
      </c>
      <c r="K774">
        <v>1784.79</v>
      </c>
    </row>
    <row r="775" spans="1:11" x14ac:dyDescent="0.3">
      <c r="A775">
        <v>84382654</v>
      </c>
      <c r="B775" t="s">
        <v>2279</v>
      </c>
      <c r="C775" t="s">
        <v>2280</v>
      </c>
      <c r="D775">
        <v>918310880668</v>
      </c>
      <c r="E775" t="s">
        <v>2281</v>
      </c>
      <c r="F775" t="s">
        <v>298</v>
      </c>
      <c r="G775">
        <v>843683</v>
      </c>
      <c r="H775" s="6">
        <v>45589</v>
      </c>
      <c r="I775" t="s">
        <v>36</v>
      </c>
      <c r="J775">
        <v>3</v>
      </c>
      <c r="K775">
        <v>540.83000000000004</v>
      </c>
    </row>
    <row r="776" spans="1:11" x14ac:dyDescent="0.3">
      <c r="A776">
        <v>25915909</v>
      </c>
      <c r="B776" t="s">
        <v>2279</v>
      </c>
      <c r="C776" t="s">
        <v>4056</v>
      </c>
      <c r="D776">
        <v>919053658129</v>
      </c>
      <c r="E776" t="s">
        <v>4057</v>
      </c>
      <c r="F776" t="s">
        <v>737</v>
      </c>
      <c r="G776">
        <v>638420</v>
      </c>
      <c r="H776" s="6">
        <v>45309</v>
      </c>
      <c r="I776" t="s">
        <v>46</v>
      </c>
      <c r="J776">
        <v>18</v>
      </c>
      <c r="K776">
        <v>1155.71</v>
      </c>
    </row>
    <row r="777" spans="1:11" x14ac:dyDescent="0.3">
      <c r="A777">
        <v>58644651</v>
      </c>
      <c r="B777" t="s">
        <v>5059</v>
      </c>
      <c r="C777" t="s">
        <v>5060</v>
      </c>
      <c r="D777">
        <v>910246397265</v>
      </c>
      <c r="E777" t="s">
        <v>5061</v>
      </c>
      <c r="F777" t="s">
        <v>385</v>
      </c>
      <c r="G777">
        <v>274378</v>
      </c>
      <c r="H777" s="6">
        <v>45422</v>
      </c>
      <c r="I777" t="s">
        <v>46</v>
      </c>
      <c r="J777">
        <v>13</v>
      </c>
      <c r="K777">
        <v>646.91999999999996</v>
      </c>
    </row>
    <row r="778" spans="1:11" x14ac:dyDescent="0.3">
      <c r="A778">
        <v>43256928</v>
      </c>
      <c r="B778" t="s">
        <v>5260</v>
      </c>
      <c r="C778" t="s">
        <v>5261</v>
      </c>
      <c r="D778">
        <v>913712708951</v>
      </c>
      <c r="E778" t="s">
        <v>5262</v>
      </c>
      <c r="F778" t="s">
        <v>1771</v>
      </c>
      <c r="G778">
        <v>131278</v>
      </c>
      <c r="H778" s="6">
        <v>45152</v>
      </c>
      <c r="I778" t="s">
        <v>36</v>
      </c>
      <c r="J778">
        <v>19</v>
      </c>
      <c r="K778">
        <v>1984.5</v>
      </c>
    </row>
    <row r="779" spans="1:11" x14ac:dyDescent="0.3">
      <c r="A779">
        <v>75081265</v>
      </c>
      <c r="B779" t="s">
        <v>5908</v>
      </c>
      <c r="C779" t="s">
        <v>5909</v>
      </c>
      <c r="D779">
        <v>911060734425</v>
      </c>
      <c r="E779" t="s">
        <v>5910</v>
      </c>
      <c r="F779" t="s">
        <v>696</v>
      </c>
      <c r="G779">
        <v>292847</v>
      </c>
      <c r="H779" s="6">
        <v>45050</v>
      </c>
      <c r="I779" t="s">
        <v>31</v>
      </c>
      <c r="J779">
        <v>2</v>
      </c>
      <c r="K779">
        <v>958.17</v>
      </c>
    </row>
    <row r="780" spans="1:11" x14ac:dyDescent="0.3">
      <c r="A780">
        <v>67701771</v>
      </c>
      <c r="B780" t="s">
        <v>6678</v>
      </c>
      <c r="C780" t="s">
        <v>6679</v>
      </c>
      <c r="D780">
        <v>910987976726</v>
      </c>
      <c r="E780" t="s">
        <v>6680</v>
      </c>
      <c r="F780" t="s">
        <v>1925</v>
      </c>
      <c r="G780">
        <v>928001</v>
      </c>
      <c r="H780" s="6">
        <v>45244</v>
      </c>
      <c r="I780" t="s">
        <v>31</v>
      </c>
      <c r="J780">
        <v>9</v>
      </c>
      <c r="K780">
        <v>550.5</v>
      </c>
    </row>
    <row r="781" spans="1:11" x14ac:dyDescent="0.3">
      <c r="A781">
        <v>89995124</v>
      </c>
      <c r="B781" t="s">
        <v>4236</v>
      </c>
      <c r="C781" t="s">
        <v>4237</v>
      </c>
      <c r="D781">
        <v>915746130106</v>
      </c>
      <c r="E781" t="s">
        <v>4238</v>
      </c>
      <c r="F781" t="s">
        <v>4239</v>
      </c>
      <c r="G781">
        <v>833041</v>
      </c>
      <c r="H781" s="6">
        <v>45228</v>
      </c>
      <c r="I781" t="s">
        <v>31</v>
      </c>
      <c r="J781">
        <v>6</v>
      </c>
      <c r="K781">
        <v>995.42</v>
      </c>
    </row>
    <row r="782" spans="1:11" x14ac:dyDescent="0.3">
      <c r="A782">
        <v>31991019</v>
      </c>
      <c r="B782" t="s">
        <v>1009</v>
      </c>
      <c r="C782" t="s">
        <v>1010</v>
      </c>
      <c r="D782">
        <v>912387333651</v>
      </c>
      <c r="E782" t="s">
        <v>1011</v>
      </c>
      <c r="F782" t="s">
        <v>1012</v>
      </c>
      <c r="G782">
        <v>151851</v>
      </c>
      <c r="H782" s="6">
        <v>45197</v>
      </c>
      <c r="I782" t="s">
        <v>41</v>
      </c>
      <c r="J782">
        <v>12</v>
      </c>
      <c r="K782">
        <v>1231.06</v>
      </c>
    </row>
    <row r="783" spans="1:11" x14ac:dyDescent="0.3">
      <c r="A783">
        <v>81533356</v>
      </c>
      <c r="B783" t="s">
        <v>2452</v>
      </c>
      <c r="C783" t="s">
        <v>2453</v>
      </c>
      <c r="D783">
        <v>915615041337</v>
      </c>
      <c r="E783" t="s">
        <v>2454</v>
      </c>
      <c r="F783" t="s">
        <v>1921</v>
      </c>
      <c r="G783">
        <v>63954</v>
      </c>
      <c r="H783" s="6">
        <v>45319</v>
      </c>
      <c r="I783" t="s">
        <v>31</v>
      </c>
      <c r="J783">
        <v>14</v>
      </c>
      <c r="K783">
        <v>674.3</v>
      </c>
    </row>
    <row r="784" spans="1:11" x14ac:dyDescent="0.3">
      <c r="A784">
        <v>78847070</v>
      </c>
      <c r="B784" t="s">
        <v>2728</v>
      </c>
      <c r="C784" t="s">
        <v>2729</v>
      </c>
      <c r="D784">
        <v>915959080534</v>
      </c>
      <c r="E784" t="s">
        <v>2730</v>
      </c>
      <c r="F784" t="s">
        <v>891</v>
      </c>
      <c r="G784">
        <v>478537</v>
      </c>
      <c r="H784" s="6">
        <v>45134</v>
      </c>
      <c r="I784" t="s">
        <v>36</v>
      </c>
      <c r="J784">
        <v>12</v>
      </c>
      <c r="K784">
        <v>1918.04</v>
      </c>
    </row>
    <row r="785" spans="1:11" x14ac:dyDescent="0.3">
      <c r="A785">
        <v>13197985</v>
      </c>
      <c r="B785" t="s">
        <v>3957</v>
      </c>
      <c r="C785" t="s">
        <v>3958</v>
      </c>
      <c r="D785">
        <v>915071048399</v>
      </c>
      <c r="E785" t="s">
        <v>3959</v>
      </c>
      <c r="F785" t="s">
        <v>133</v>
      </c>
      <c r="G785">
        <v>299635</v>
      </c>
      <c r="H785" s="6">
        <v>45035</v>
      </c>
      <c r="I785" t="s">
        <v>31</v>
      </c>
      <c r="J785">
        <v>19</v>
      </c>
      <c r="K785">
        <v>516.21</v>
      </c>
    </row>
    <row r="786" spans="1:11" x14ac:dyDescent="0.3">
      <c r="A786">
        <v>34839913</v>
      </c>
      <c r="B786" t="s">
        <v>6215</v>
      </c>
      <c r="C786" t="s">
        <v>6216</v>
      </c>
      <c r="D786">
        <v>918422408574</v>
      </c>
      <c r="E786" t="s">
        <v>6217</v>
      </c>
      <c r="F786" t="s">
        <v>1852</v>
      </c>
      <c r="G786">
        <v>552859</v>
      </c>
      <c r="H786" s="6">
        <v>45516</v>
      </c>
      <c r="I786" t="s">
        <v>41</v>
      </c>
      <c r="J786">
        <v>4</v>
      </c>
      <c r="K786">
        <v>1706.89</v>
      </c>
    </row>
    <row r="787" spans="1:11" x14ac:dyDescent="0.3">
      <c r="A787">
        <v>91384030</v>
      </c>
      <c r="B787" t="s">
        <v>2437</v>
      </c>
      <c r="C787" t="s">
        <v>2438</v>
      </c>
      <c r="D787">
        <v>916966755401</v>
      </c>
      <c r="E787" t="s">
        <v>2439</v>
      </c>
      <c r="F787" t="s">
        <v>858</v>
      </c>
      <c r="G787">
        <v>418798</v>
      </c>
      <c r="H787" s="6">
        <v>45285</v>
      </c>
      <c r="I787" t="s">
        <v>31</v>
      </c>
      <c r="J787">
        <v>11</v>
      </c>
      <c r="K787">
        <v>1621.1</v>
      </c>
    </row>
    <row r="788" spans="1:11" x14ac:dyDescent="0.3">
      <c r="A788">
        <v>87160527</v>
      </c>
      <c r="B788" t="s">
        <v>4321</v>
      </c>
      <c r="C788" t="s">
        <v>4322</v>
      </c>
      <c r="D788">
        <v>911325826385</v>
      </c>
      <c r="E788" t="s">
        <v>4323</v>
      </c>
      <c r="F788" t="s">
        <v>1945</v>
      </c>
      <c r="G788">
        <v>720320</v>
      </c>
      <c r="H788" s="6">
        <v>45574</v>
      </c>
      <c r="I788" t="s">
        <v>46</v>
      </c>
      <c r="J788">
        <v>6</v>
      </c>
      <c r="K788">
        <v>1966.02</v>
      </c>
    </row>
    <row r="789" spans="1:11" x14ac:dyDescent="0.3">
      <c r="A789">
        <v>22483684</v>
      </c>
      <c r="B789" t="s">
        <v>4641</v>
      </c>
      <c r="C789" t="s">
        <v>4642</v>
      </c>
      <c r="D789">
        <v>910394383371</v>
      </c>
      <c r="E789" t="s">
        <v>4643</v>
      </c>
      <c r="F789" t="s">
        <v>3334</v>
      </c>
      <c r="G789">
        <v>70737</v>
      </c>
      <c r="H789" s="6">
        <v>45356</v>
      </c>
      <c r="I789" t="s">
        <v>41</v>
      </c>
      <c r="J789">
        <v>20</v>
      </c>
      <c r="K789">
        <v>719.77</v>
      </c>
    </row>
    <row r="790" spans="1:11" x14ac:dyDescent="0.3">
      <c r="A790">
        <v>92404798</v>
      </c>
      <c r="B790" t="s">
        <v>6669</v>
      </c>
      <c r="C790" t="s">
        <v>6670</v>
      </c>
      <c r="D790">
        <v>916794691151</v>
      </c>
      <c r="E790" t="s">
        <v>6671</v>
      </c>
      <c r="F790" t="s">
        <v>148</v>
      </c>
      <c r="G790">
        <v>222676</v>
      </c>
      <c r="H790" s="6">
        <v>45014</v>
      </c>
      <c r="I790" t="s">
        <v>46</v>
      </c>
      <c r="J790">
        <v>15</v>
      </c>
      <c r="K790">
        <v>1130.02</v>
      </c>
    </row>
    <row r="791" spans="1:11" x14ac:dyDescent="0.3">
      <c r="A791">
        <v>20163931</v>
      </c>
      <c r="B791" t="s">
        <v>6854</v>
      </c>
      <c r="C791" t="s">
        <v>6855</v>
      </c>
      <c r="D791">
        <v>919016657272</v>
      </c>
      <c r="E791" t="s">
        <v>6856</v>
      </c>
      <c r="F791" t="s">
        <v>1485</v>
      </c>
      <c r="G791">
        <v>918590</v>
      </c>
      <c r="H791" s="6">
        <v>45509</v>
      </c>
      <c r="I791" t="s">
        <v>41</v>
      </c>
      <c r="J791">
        <v>5</v>
      </c>
      <c r="K791">
        <v>404.55</v>
      </c>
    </row>
    <row r="792" spans="1:11" x14ac:dyDescent="0.3">
      <c r="A792">
        <v>12077371</v>
      </c>
      <c r="B792" t="s">
        <v>6332</v>
      </c>
      <c r="C792" t="s">
        <v>6333</v>
      </c>
      <c r="D792">
        <v>914641723332</v>
      </c>
      <c r="E792" t="s">
        <v>6334</v>
      </c>
      <c r="F792" t="s">
        <v>1202</v>
      </c>
      <c r="G792">
        <v>368657</v>
      </c>
      <c r="H792" s="6">
        <v>45208</v>
      </c>
      <c r="I792" t="s">
        <v>31</v>
      </c>
      <c r="J792">
        <v>20</v>
      </c>
      <c r="K792">
        <v>353.22</v>
      </c>
    </row>
    <row r="793" spans="1:11" x14ac:dyDescent="0.3">
      <c r="A793">
        <v>10729474</v>
      </c>
      <c r="B793" t="s">
        <v>6488</v>
      </c>
      <c r="C793" t="s">
        <v>6489</v>
      </c>
      <c r="D793">
        <v>914775722633</v>
      </c>
      <c r="E793" t="s">
        <v>6490</v>
      </c>
      <c r="F793" t="s">
        <v>1111</v>
      </c>
      <c r="G793">
        <v>14994</v>
      </c>
      <c r="H793" s="6">
        <v>45218</v>
      </c>
      <c r="I793" t="s">
        <v>46</v>
      </c>
      <c r="J793">
        <v>16</v>
      </c>
      <c r="K793">
        <v>417.3</v>
      </c>
    </row>
    <row r="794" spans="1:11" x14ac:dyDescent="0.3">
      <c r="A794">
        <v>80850753</v>
      </c>
      <c r="B794" t="s">
        <v>5065</v>
      </c>
      <c r="C794" t="s">
        <v>5066</v>
      </c>
      <c r="D794">
        <v>910381254916</v>
      </c>
      <c r="E794" t="s">
        <v>5067</v>
      </c>
      <c r="F794" t="s">
        <v>917</v>
      </c>
      <c r="G794">
        <v>717111</v>
      </c>
      <c r="H794" s="6">
        <v>45275</v>
      </c>
      <c r="I794" t="s">
        <v>31</v>
      </c>
      <c r="J794">
        <v>6</v>
      </c>
      <c r="K794">
        <v>1695.68</v>
      </c>
    </row>
    <row r="795" spans="1:11" x14ac:dyDescent="0.3">
      <c r="A795">
        <v>6061349</v>
      </c>
      <c r="B795" t="s">
        <v>4050</v>
      </c>
      <c r="C795" t="s">
        <v>4051</v>
      </c>
      <c r="D795">
        <v>918375797986</v>
      </c>
      <c r="E795" t="s">
        <v>4052</v>
      </c>
      <c r="F795" t="s">
        <v>1602</v>
      </c>
      <c r="G795">
        <v>987109</v>
      </c>
      <c r="H795" s="6">
        <v>45368</v>
      </c>
      <c r="I795" t="s">
        <v>41</v>
      </c>
      <c r="J795">
        <v>17</v>
      </c>
      <c r="K795">
        <v>332.03</v>
      </c>
    </row>
    <row r="796" spans="1:11" x14ac:dyDescent="0.3">
      <c r="A796">
        <v>5039883</v>
      </c>
      <c r="B796" t="s">
        <v>1593</v>
      </c>
      <c r="C796" t="s">
        <v>1594</v>
      </c>
      <c r="D796">
        <v>911177506972</v>
      </c>
      <c r="E796" t="s">
        <v>1595</v>
      </c>
      <c r="F796" t="s">
        <v>902</v>
      </c>
      <c r="G796">
        <v>360444</v>
      </c>
      <c r="H796" s="6">
        <v>45279</v>
      </c>
      <c r="I796" t="s">
        <v>36</v>
      </c>
      <c r="J796">
        <v>15</v>
      </c>
      <c r="K796">
        <v>610.99</v>
      </c>
    </row>
    <row r="797" spans="1:11" x14ac:dyDescent="0.3">
      <c r="A797">
        <v>66943324</v>
      </c>
      <c r="B797" t="s">
        <v>2151</v>
      </c>
      <c r="C797" t="s">
        <v>2152</v>
      </c>
      <c r="D797">
        <v>915045422274</v>
      </c>
      <c r="E797" t="s">
        <v>2153</v>
      </c>
      <c r="F797" t="s">
        <v>1893</v>
      </c>
      <c r="G797">
        <v>851838</v>
      </c>
      <c r="H797" s="6">
        <v>45151</v>
      </c>
      <c r="I797" t="s">
        <v>31</v>
      </c>
      <c r="J797">
        <v>19</v>
      </c>
      <c r="K797">
        <v>1013.57</v>
      </c>
    </row>
    <row r="798" spans="1:11" x14ac:dyDescent="0.3">
      <c r="A798">
        <v>94529626</v>
      </c>
      <c r="B798" t="s">
        <v>7240</v>
      </c>
      <c r="C798" t="s">
        <v>7241</v>
      </c>
      <c r="D798">
        <v>910040657734</v>
      </c>
      <c r="E798" t="s">
        <v>7242</v>
      </c>
      <c r="F798" t="s">
        <v>314</v>
      </c>
      <c r="G798">
        <v>762221</v>
      </c>
      <c r="H798" s="6">
        <v>45266</v>
      </c>
      <c r="I798" t="s">
        <v>46</v>
      </c>
      <c r="J798">
        <v>17</v>
      </c>
      <c r="K798">
        <v>1907.16</v>
      </c>
    </row>
    <row r="799" spans="1:11" x14ac:dyDescent="0.3">
      <c r="A799">
        <v>21425168</v>
      </c>
      <c r="B799" t="s">
        <v>4663</v>
      </c>
      <c r="C799" t="s">
        <v>4664</v>
      </c>
      <c r="D799">
        <v>910575864244</v>
      </c>
      <c r="E799" t="s">
        <v>4665</v>
      </c>
      <c r="F799" t="s">
        <v>35</v>
      </c>
      <c r="G799">
        <v>189621</v>
      </c>
      <c r="H799" s="6">
        <v>45149</v>
      </c>
      <c r="I799" t="s">
        <v>46</v>
      </c>
      <c r="J799">
        <v>5</v>
      </c>
      <c r="K799">
        <v>1861.73</v>
      </c>
    </row>
    <row r="800" spans="1:11" x14ac:dyDescent="0.3">
      <c r="A800">
        <v>60399360</v>
      </c>
      <c r="B800" t="s">
        <v>4741</v>
      </c>
      <c r="C800" t="s">
        <v>4742</v>
      </c>
      <c r="D800">
        <v>910146011592</v>
      </c>
      <c r="E800" t="s">
        <v>4743</v>
      </c>
      <c r="F800" t="s">
        <v>1346</v>
      </c>
      <c r="G800">
        <v>624598</v>
      </c>
      <c r="H800" s="6">
        <v>45409</v>
      </c>
      <c r="I800" t="s">
        <v>31</v>
      </c>
      <c r="J800">
        <v>3</v>
      </c>
      <c r="K800">
        <v>1757.64</v>
      </c>
    </row>
    <row r="801" spans="1:11" x14ac:dyDescent="0.3">
      <c r="A801">
        <v>77086539</v>
      </c>
      <c r="B801" t="s">
        <v>7339</v>
      </c>
      <c r="C801" t="s">
        <v>7340</v>
      </c>
      <c r="D801">
        <v>914011700032</v>
      </c>
      <c r="E801" t="s">
        <v>7341</v>
      </c>
      <c r="F801" t="s">
        <v>3509</v>
      </c>
      <c r="G801">
        <v>813233</v>
      </c>
      <c r="H801" s="6">
        <v>45426</v>
      </c>
      <c r="I801" t="s">
        <v>46</v>
      </c>
      <c r="J801">
        <v>3</v>
      </c>
      <c r="K801">
        <v>1591.27</v>
      </c>
    </row>
    <row r="802" spans="1:11" x14ac:dyDescent="0.3">
      <c r="A802">
        <v>28173165</v>
      </c>
      <c r="B802" t="s">
        <v>7318</v>
      </c>
      <c r="C802" t="s">
        <v>7319</v>
      </c>
      <c r="D802">
        <v>911080434470</v>
      </c>
      <c r="E802" t="s">
        <v>7320</v>
      </c>
      <c r="F802" t="s">
        <v>1646</v>
      </c>
      <c r="G802">
        <v>743644</v>
      </c>
      <c r="H802" s="6">
        <v>45147</v>
      </c>
      <c r="I802" t="s">
        <v>36</v>
      </c>
      <c r="J802">
        <v>15</v>
      </c>
      <c r="K802">
        <v>545.71</v>
      </c>
    </row>
    <row r="803" spans="1:11" x14ac:dyDescent="0.3">
      <c r="A803">
        <v>98152679</v>
      </c>
      <c r="B803" t="s">
        <v>4104</v>
      </c>
      <c r="C803" t="s">
        <v>4105</v>
      </c>
      <c r="D803">
        <v>910844545975</v>
      </c>
      <c r="E803" t="s">
        <v>4106</v>
      </c>
      <c r="F803" t="s">
        <v>588</v>
      </c>
      <c r="G803">
        <v>917590</v>
      </c>
      <c r="H803" s="6">
        <v>45505</v>
      </c>
      <c r="I803" t="s">
        <v>41</v>
      </c>
      <c r="J803">
        <v>1</v>
      </c>
      <c r="K803">
        <v>583.12</v>
      </c>
    </row>
    <row r="804" spans="1:11" x14ac:dyDescent="0.3">
      <c r="A804">
        <v>92038780</v>
      </c>
      <c r="B804" t="s">
        <v>1457</v>
      </c>
      <c r="C804" t="s">
        <v>1458</v>
      </c>
      <c r="D804">
        <v>919859795150</v>
      </c>
      <c r="E804" t="s">
        <v>1459</v>
      </c>
      <c r="F804" t="s">
        <v>688</v>
      </c>
      <c r="G804">
        <v>536778</v>
      </c>
      <c r="H804" s="6">
        <v>45141</v>
      </c>
      <c r="I804" t="s">
        <v>31</v>
      </c>
      <c r="J804">
        <v>12</v>
      </c>
      <c r="K804">
        <v>445</v>
      </c>
    </row>
    <row r="805" spans="1:11" x14ac:dyDescent="0.3">
      <c r="A805">
        <v>16547602</v>
      </c>
      <c r="B805" t="s">
        <v>7198</v>
      </c>
      <c r="C805" t="s">
        <v>7199</v>
      </c>
      <c r="D805">
        <v>912750351955</v>
      </c>
      <c r="E805" t="s">
        <v>7200</v>
      </c>
      <c r="F805" t="s">
        <v>1239</v>
      </c>
      <c r="G805">
        <v>216025</v>
      </c>
      <c r="H805" s="6">
        <v>45035</v>
      </c>
      <c r="I805" t="s">
        <v>36</v>
      </c>
      <c r="J805">
        <v>14</v>
      </c>
      <c r="K805">
        <v>1240.96</v>
      </c>
    </row>
    <row r="806" spans="1:11" x14ac:dyDescent="0.3">
      <c r="A806">
        <v>51945420</v>
      </c>
      <c r="B806" t="s">
        <v>1918</v>
      </c>
      <c r="C806" t="s">
        <v>1919</v>
      </c>
      <c r="D806">
        <v>913223300806</v>
      </c>
      <c r="E806" t="s">
        <v>1920</v>
      </c>
      <c r="F806" t="s">
        <v>1921</v>
      </c>
      <c r="G806">
        <v>611743</v>
      </c>
      <c r="H806" s="6">
        <v>45021</v>
      </c>
      <c r="I806" t="s">
        <v>31</v>
      </c>
      <c r="J806">
        <v>3</v>
      </c>
      <c r="K806">
        <v>412.9</v>
      </c>
    </row>
    <row r="807" spans="1:11" x14ac:dyDescent="0.3">
      <c r="A807">
        <v>65782437</v>
      </c>
      <c r="B807" t="s">
        <v>4732</v>
      </c>
      <c r="C807" t="s">
        <v>4733</v>
      </c>
      <c r="D807">
        <v>919629696556</v>
      </c>
      <c r="E807" t="s">
        <v>4734</v>
      </c>
      <c r="F807" t="s">
        <v>1602</v>
      </c>
      <c r="G807">
        <v>643529</v>
      </c>
      <c r="H807" s="6">
        <v>45028</v>
      </c>
      <c r="I807" t="s">
        <v>46</v>
      </c>
      <c r="J807">
        <v>4</v>
      </c>
      <c r="K807">
        <v>1215.48</v>
      </c>
    </row>
    <row r="808" spans="1:11" x14ac:dyDescent="0.3">
      <c r="A808">
        <v>93675757</v>
      </c>
      <c r="B808" t="s">
        <v>4967</v>
      </c>
      <c r="C808" t="s">
        <v>4968</v>
      </c>
      <c r="D808">
        <v>918688210815</v>
      </c>
      <c r="E808" t="s">
        <v>4969</v>
      </c>
      <c r="F808" t="s">
        <v>1503</v>
      </c>
      <c r="G808">
        <v>264344</v>
      </c>
      <c r="H808" s="6">
        <v>45258</v>
      </c>
      <c r="I808" t="s">
        <v>41</v>
      </c>
      <c r="J808">
        <v>10</v>
      </c>
      <c r="K808">
        <v>665.46</v>
      </c>
    </row>
    <row r="809" spans="1:11" x14ac:dyDescent="0.3">
      <c r="A809">
        <v>88324928</v>
      </c>
      <c r="B809" t="s">
        <v>7249</v>
      </c>
      <c r="C809" t="s">
        <v>7250</v>
      </c>
      <c r="D809">
        <v>911669329675</v>
      </c>
      <c r="E809" t="s">
        <v>7251</v>
      </c>
      <c r="F809" t="s">
        <v>3312</v>
      </c>
      <c r="G809">
        <v>137999</v>
      </c>
      <c r="H809" s="6">
        <v>45004</v>
      </c>
      <c r="I809" t="s">
        <v>41</v>
      </c>
      <c r="J809">
        <v>13</v>
      </c>
      <c r="K809">
        <v>340.65</v>
      </c>
    </row>
    <row r="810" spans="1:11" x14ac:dyDescent="0.3">
      <c r="A810">
        <v>40104482</v>
      </c>
      <c r="B810" t="s">
        <v>964</v>
      </c>
      <c r="C810" t="s">
        <v>965</v>
      </c>
      <c r="D810">
        <v>910785951907</v>
      </c>
      <c r="E810" t="s">
        <v>966</v>
      </c>
      <c r="F810" t="s">
        <v>377</v>
      </c>
      <c r="G810">
        <v>752996</v>
      </c>
      <c r="H810" s="6">
        <v>45157</v>
      </c>
      <c r="I810" t="s">
        <v>46</v>
      </c>
      <c r="J810">
        <v>5</v>
      </c>
      <c r="K810">
        <v>1632.94</v>
      </c>
    </row>
    <row r="811" spans="1:11" x14ac:dyDescent="0.3">
      <c r="A811">
        <v>77614510</v>
      </c>
      <c r="B811" t="s">
        <v>7078</v>
      </c>
      <c r="C811" t="s">
        <v>7079</v>
      </c>
      <c r="D811">
        <v>919861136472</v>
      </c>
      <c r="E811" t="s">
        <v>7080</v>
      </c>
      <c r="F811" t="s">
        <v>948</v>
      </c>
      <c r="G811">
        <v>615594</v>
      </c>
      <c r="H811" s="6">
        <v>45013</v>
      </c>
      <c r="I811" t="s">
        <v>36</v>
      </c>
      <c r="J811">
        <v>8</v>
      </c>
      <c r="K811">
        <v>1877.93</v>
      </c>
    </row>
    <row r="812" spans="1:11" x14ac:dyDescent="0.3">
      <c r="A812">
        <v>19275474</v>
      </c>
      <c r="B812" t="s">
        <v>2604</v>
      </c>
      <c r="C812" t="s">
        <v>2605</v>
      </c>
      <c r="D812">
        <v>918111503883</v>
      </c>
      <c r="E812" t="s">
        <v>2606</v>
      </c>
      <c r="F812" t="s">
        <v>1042</v>
      </c>
      <c r="G812">
        <v>916112</v>
      </c>
      <c r="H812" s="6">
        <v>45587</v>
      </c>
      <c r="I812" t="s">
        <v>46</v>
      </c>
      <c r="J812">
        <v>14</v>
      </c>
      <c r="K812">
        <v>698.12</v>
      </c>
    </row>
    <row r="813" spans="1:11" x14ac:dyDescent="0.3">
      <c r="A813">
        <v>72576730</v>
      </c>
      <c r="B813" t="s">
        <v>6227</v>
      </c>
      <c r="C813" t="s">
        <v>6228</v>
      </c>
      <c r="D813">
        <v>914602788316</v>
      </c>
      <c r="E813" t="s">
        <v>6229</v>
      </c>
      <c r="F813" t="s">
        <v>373</v>
      </c>
      <c r="G813">
        <v>734650</v>
      </c>
      <c r="H813" s="6">
        <v>45339</v>
      </c>
      <c r="I813" t="s">
        <v>41</v>
      </c>
      <c r="J813">
        <v>5</v>
      </c>
      <c r="K813">
        <v>1971.67</v>
      </c>
    </row>
    <row r="814" spans="1:11" x14ac:dyDescent="0.3">
      <c r="A814">
        <v>43052303</v>
      </c>
      <c r="B814" t="s">
        <v>5749</v>
      </c>
      <c r="C814" t="s">
        <v>5750</v>
      </c>
      <c r="D814">
        <v>910462708022</v>
      </c>
      <c r="E814" t="s">
        <v>5751</v>
      </c>
      <c r="F814" t="s">
        <v>1130</v>
      </c>
      <c r="G814">
        <v>907571</v>
      </c>
      <c r="H814" s="6">
        <v>45098</v>
      </c>
      <c r="I814" t="s">
        <v>31</v>
      </c>
      <c r="J814">
        <v>19</v>
      </c>
      <c r="K814">
        <v>1790.43</v>
      </c>
    </row>
    <row r="815" spans="1:11" x14ac:dyDescent="0.3">
      <c r="A815">
        <v>89523804</v>
      </c>
      <c r="B815" t="s">
        <v>7678</v>
      </c>
      <c r="C815" t="s">
        <v>7679</v>
      </c>
      <c r="D815">
        <v>911909354917</v>
      </c>
      <c r="E815" t="s">
        <v>7680</v>
      </c>
      <c r="F815" t="s">
        <v>172</v>
      </c>
      <c r="G815">
        <v>262919</v>
      </c>
      <c r="H815" s="6">
        <v>45407</v>
      </c>
      <c r="I815" t="s">
        <v>36</v>
      </c>
      <c r="J815">
        <v>1</v>
      </c>
      <c r="K815">
        <v>1054</v>
      </c>
    </row>
    <row r="816" spans="1:11" x14ac:dyDescent="0.3">
      <c r="A816">
        <v>85831746</v>
      </c>
      <c r="B816" t="s">
        <v>5605</v>
      </c>
      <c r="C816" t="s">
        <v>5606</v>
      </c>
      <c r="D816">
        <v>914280164918</v>
      </c>
      <c r="E816" t="s">
        <v>5607</v>
      </c>
      <c r="F816" t="s">
        <v>294</v>
      </c>
      <c r="G816">
        <v>536170</v>
      </c>
      <c r="H816" s="6">
        <v>45180</v>
      </c>
      <c r="I816" t="s">
        <v>41</v>
      </c>
      <c r="J816">
        <v>18</v>
      </c>
      <c r="K816">
        <v>952.61</v>
      </c>
    </row>
    <row r="817" spans="1:11" x14ac:dyDescent="0.3">
      <c r="A817">
        <v>57809174</v>
      </c>
      <c r="B817" t="s">
        <v>5806</v>
      </c>
      <c r="C817" t="s">
        <v>5807</v>
      </c>
      <c r="D817">
        <v>917115057276</v>
      </c>
      <c r="E817" t="s">
        <v>5808</v>
      </c>
      <c r="F817" t="s">
        <v>1042</v>
      </c>
      <c r="G817">
        <v>284807</v>
      </c>
      <c r="H817" s="6">
        <v>45394</v>
      </c>
      <c r="I817" t="s">
        <v>31</v>
      </c>
      <c r="J817">
        <v>11</v>
      </c>
      <c r="K817">
        <v>1898.72</v>
      </c>
    </row>
    <row r="818" spans="1:11" x14ac:dyDescent="0.3">
      <c r="A818">
        <v>80286283</v>
      </c>
      <c r="B818" t="s">
        <v>2031</v>
      </c>
      <c r="C818" t="s">
        <v>2032</v>
      </c>
      <c r="D818">
        <v>918122810213</v>
      </c>
      <c r="E818" t="s">
        <v>2033</v>
      </c>
      <c r="F818" t="s">
        <v>988</v>
      </c>
      <c r="G818">
        <v>167124</v>
      </c>
      <c r="H818" s="6">
        <v>45209</v>
      </c>
      <c r="I818" t="s">
        <v>41</v>
      </c>
      <c r="J818">
        <v>8</v>
      </c>
      <c r="K818">
        <v>311.01</v>
      </c>
    </row>
    <row r="819" spans="1:11" x14ac:dyDescent="0.3">
      <c r="A819">
        <v>45708879</v>
      </c>
      <c r="B819" t="s">
        <v>4863</v>
      </c>
      <c r="C819" t="s">
        <v>4864</v>
      </c>
      <c r="D819">
        <v>917578551021</v>
      </c>
      <c r="E819" t="s">
        <v>4865</v>
      </c>
      <c r="F819" t="s">
        <v>310</v>
      </c>
      <c r="G819">
        <v>25486</v>
      </c>
      <c r="H819" s="6">
        <v>45362</v>
      </c>
      <c r="I819" t="s">
        <v>41</v>
      </c>
      <c r="J819">
        <v>20</v>
      </c>
      <c r="K819">
        <v>988.63</v>
      </c>
    </row>
    <row r="820" spans="1:11" x14ac:dyDescent="0.3">
      <c r="A820">
        <v>33741801</v>
      </c>
      <c r="B820" t="s">
        <v>5764</v>
      </c>
      <c r="C820" t="s">
        <v>5765</v>
      </c>
      <c r="D820">
        <v>914542185729</v>
      </c>
      <c r="E820" t="s">
        <v>5766</v>
      </c>
      <c r="F820" t="s">
        <v>160</v>
      </c>
      <c r="G820">
        <v>626892</v>
      </c>
      <c r="H820" s="6">
        <v>45318</v>
      </c>
      <c r="I820" t="s">
        <v>46</v>
      </c>
      <c r="J820">
        <v>16</v>
      </c>
      <c r="K820">
        <v>1249.1500000000001</v>
      </c>
    </row>
    <row r="821" spans="1:11" x14ac:dyDescent="0.3">
      <c r="A821">
        <v>44174426</v>
      </c>
      <c r="B821" t="s">
        <v>5869</v>
      </c>
      <c r="C821" t="s">
        <v>5870</v>
      </c>
      <c r="D821">
        <v>915848023986</v>
      </c>
      <c r="E821" t="s">
        <v>5871</v>
      </c>
      <c r="F821" t="s">
        <v>1580</v>
      </c>
      <c r="G821">
        <v>133683</v>
      </c>
      <c r="H821" s="6">
        <v>45475</v>
      </c>
      <c r="I821" t="s">
        <v>46</v>
      </c>
      <c r="J821">
        <v>20</v>
      </c>
      <c r="K821">
        <v>1655.49</v>
      </c>
    </row>
    <row r="822" spans="1:11" x14ac:dyDescent="0.3">
      <c r="A822">
        <v>64298209</v>
      </c>
      <c r="B822" t="s">
        <v>6362</v>
      </c>
      <c r="C822" t="s">
        <v>6363</v>
      </c>
      <c r="D822">
        <v>918297477289</v>
      </c>
      <c r="E822" t="s">
        <v>6364</v>
      </c>
      <c r="F822" t="s">
        <v>851</v>
      </c>
      <c r="G822">
        <v>426661</v>
      </c>
      <c r="H822" s="6">
        <v>45092</v>
      </c>
      <c r="I822" t="s">
        <v>41</v>
      </c>
      <c r="J822">
        <v>10</v>
      </c>
      <c r="K822">
        <v>311.25</v>
      </c>
    </row>
    <row r="823" spans="1:11" x14ac:dyDescent="0.3">
      <c r="A823">
        <v>92356639</v>
      </c>
      <c r="B823" t="s">
        <v>2232</v>
      </c>
      <c r="C823" t="s">
        <v>2233</v>
      </c>
      <c r="D823">
        <v>918704717716</v>
      </c>
      <c r="E823" t="s">
        <v>2234</v>
      </c>
      <c r="F823" t="s">
        <v>577</v>
      </c>
      <c r="G823">
        <v>558949</v>
      </c>
      <c r="H823" s="6">
        <v>45127</v>
      </c>
      <c r="I823" t="s">
        <v>36</v>
      </c>
      <c r="J823">
        <v>10</v>
      </c>
      <c r="K823">
        <v>261.81</v>
      </c>
    </row>
    <row r="824" spans="1:11" x14ac:dyDescent="0.3">
      <c r="A824">
        <v>68128937</v>
      </c>
      <c r="B824" t="s">
        <v>3643</v>
      </c>
      <c r="C824" t="s">
        <v>3644</v>
      </c>
      <c r="D824">
        <v>913911471576</v>
      </c>
      <c r="E824" t="s">
        <v>3645</v>
      </c>
      <c r="F824" t="s">
        <v>713</v>
      </c>
      <c r="G824">
        <v>688117</v>
      </c>
      <c r="H824" s="6">
        <v>45358</v>
      </c>
      <c r="I824" t="s">
        <v>46</v>
      </c>
      <c r="J824">
        <v>4</v>
      </c>
      <c r="K824">
        <v>1817.62</v>
      </c>
    </row>
    <row r="825" spans="1:11" x14ac:dyDescent="0.3">
      <c r="A825">
        <v>1342184</v>
      </c>
      <c r="B825" t="s">
        <v>4381</v>
      </c>
      <c r="C825" t="s">
        <v>4382</v>
      </c>
      <c r="D825">
        <v>919414776168</v>
      </c>
      <c r="E825" t="s">
        <v>4383</v>
      </c>
      <c r="F825" t="s">
        <v>218</v>
      </c>
      <c r="G825">
        <v>774395</v>
      </c>
      <c r="H825" s="6">
        <v>45590</v>
      </c>
      <c r="I825" t="s">
        <v>36</v>
      </c>
      <c r="J825">
        <v>20</v>
      </c>
      <c r="K825">
        <v>1893.83</v>
      </c>
    </row>
    <row r="826" spans="1:11" x14ac:dyDescent="0.3">
      <c r="A826">
        <v>48511124</v>
      </c>
      <c r="B826" t="s">
        <v>287</v>
      </c>
      <c r="C826" t="s">
        <v>288</v>
      </c>
      <c r="D826">
        <v>912703776064</v>
      </c>
      <c r="E826" t="s">
        <v>289</v>
      </c>
      <c r="F826" t="s">
        <v>290</v>
      </c>
      <c r="G826">
        <v>315557</v>
      </c>
      <c r="H826" s="6">
        <v>45061</v>
      </c>
      <c r="I826" t="s">
        <v>36</v>
      </c>
      <c r="J826">
        <v>10</v>
      </c>
      <c r="K826">
        <v>1076.1400000000001</v>
      </c>
    </row>
    <row r="827" spans="1:11" x14ac:dyDescent="0.3">
      <c r="A827">
        <v>39968800</v>
      </c>
      <c r="B827" t="s">
        <v>718</v>
      </c>
      <c r="C827" t="s">
        <v>719</v>
      </c>
      <c r="D827">
        <v>915415940125</v>
      </c>
      <c r="E827" t="s">
        <v>720</v>
      </c>
      <c r="F827" t="s">
        <v>721</v>
      </c>
      <c r="G827">
        <v>385040</v>
      </c>
      <c r="H827" s="6">
        <v>45198</v>
      </c>
      <c r="I827" t="s">
        <v>46</v>
      </c>
      <c r="J827">
        <v>19</v>
      </c>
      <c r="K827">
        <v>1877.55</v>
      </c>
    </row>
    <row r="828" spans="1:11" x14ac:dyDescent="0.3">
      <c r="A828">
        <v>83660688</v>
      </c>
      <c r="B828" t="s">
        <v>4083</v>
      </c>
      <c r="C828" t="s">
        <v>4084</v>
      </c>
      <c r="D828">
        <v>917216179263</v>
      </c>
      <c r="E828" t="s">
        <v>4085</v>
      </c>
      <c r="F828" t="s">
        <v>172</v>
      </c>
      <c r="G828">
        <v>317201</v>
      </c>
      <c r="H828" s="6">
        <v>45486</v>
      </c>
      <c r="I828" t="s">
        <v>31</v>
      </c>
      <c r="J828">
        <v>1</v>
      </c>
      <c r="K828">
        <v>1768.23</v>
      </c>
    </row>
    <row r="829" spans="1:11" x14ac:dyDescent="0.3">
      <c r="A829">
        <v>22293666</v>
      </c>
      <c r="B829" t="s">
        <v>2704</v>
      </c>
      <c r="C829" t="s">
        <v>2705</v>
      </c>
      <c r="D829">
        <v>916532818859</v>
      </c>
      <c r="E829" t="s">
        <v>2706</v>
      </c>
      <c r="F829" t="s">
        <v>1002</v>
      </c>
      <c r="G829">
        <v>447206</v>
      </c>
      <c r="H829" s="6">
        <v>45025</v>
      </c>
      <c r="I829" t="s">
        <v>46</v>
      </c>
      <c r="J829">
        <v>2</v>
      </c>
      <c r="K829">
        <v>1671.53</v>
      </c>
    </row>
    <row r="830" spans="1:11" x14ac:dyDescent="0.3">
      <c r="A830">
        <v>61763552</v>
      </c>
      <c r="B830" t="s">
        <v>5164</v>
      </c>
      <c r="C830" t="s">
        <v>5165</v>
      </c>
      <c r="D830">
        <v>912838620994</v>
      </c>
      <c r="E830" t="s">
        <v>5166</v>
      </c>
      <c r="F830" t="s">
        <v>924</v>
      </c>
      <c r="G830">
        <v>82019</v>
      </c>
      <c r="H830" s="6">
        <v>45068</v>
      </c>
      <c r="I830" t="s">
        <v>36</v>
      </c>
      <c r="J830">
        <v>5</v>
      </c>
      <c r="K830">
        <v>241.81</v>
      </c>
    </row>
    <row r="831" spans="1:11" x14ac:dyDescent="0.3">
      <c r="A831">
        <v>88667557</v>
      </c>
      <c r="B831" t="s">
        <v>2595</v>
      </c>
      <c r="C831" t="s">
        <v>2596</v>
      </c>
      <c r="D831">
        <v>914652807920</v>
      </c>
      <c r="E831" t="s">
        <v>2597</v>
      </c>
      <c r="F831" t="s">
        <v>373</v>
      </c>
      <c r="G831">
        <v>478377</v>
      </c>
      <c r="H831" s="6">
        <v>45398</v>
      </c>
      <c r="I831" t="s">
        <v>46</v>
      </c>
      <c r="J831">
        <v>10</v>
      </c>
      <c r="K831">
        <v>792.85</v>
      </c>
    </row>
    <row r="832" spans="1:11" x14ac:dyDescent="0.3">
      <c r="A832">
        <v>57642258</v>
      </c>
      <c r="B832" t="s">
        <v>4669</v>
      </c>
      <c r="C832" t="s">
        <v>4670</v>
      </c>
      <c r="D832">
        <v>914772390454</v>
      </c>
      <c r="E832" t="s">
        <v>4671</v>
      </c>
      <c r="F832" t="s">
        <v>491</v>
      </c>
      <c r="G832">
        <v>558798</v>
      </c>
      <c r="H832" s="6">
        <v>45562</v>
      </c>
      <c r="I832" t="s">
        <v>31</v>
      </c>
      <c r="J832">
        <v>10</v>
      </c>
      <c r="K832">
        <v>1174.55</v>
      </c>
    </row>
    <row r="833" spans="1:11" x14ac:dyDescent="0.3">
      <c r="A833">
        <v>61522288</v>
      </c>
      <c r="B833" t="s">
        <v>6929</v>
      </c>
      <c r="C833" t="s">
        <v>6930</v>
      </c>
      <c r="D833">
        <v>913225727510</v>
      </c>
      <c r="E833" t="s">
        <v>6931</v>
      </c>
      <c r="F833" t="s">
        <v>1921</v>
      </c>
      <c r="G833">
        <v>828461</v>
      </c>
      <c r="H833" s="6">
        <v>45109</v>
      </c>
      <c r="I833" t="s">
        <v>46</v>
      </c>
      <c r="J833">
        <v>8</v>
      </c>
      <c r="K833">
        <v>283.36</v>
      </c>
    </row>
    <row r="834" spans="1:11" x14ac:dyDescent="0.3">
      <c r="A834">
        <v>80419534</v>
      </c>
      <c r="B834" t="s">
        <v>2102</v>
      </c>
      <c r="C834" t="s">
        <v>2103</v>
      </c>
      <c r="D834">
        <v>913927367437</v>
      </c>
      <c r="E834" t="s">
        <v>2104</v>
      </c>
      <c r="F834" t="s">
        <v>952</v>
      </c>
      <c r="G834">
        <v>841623</v>
      </c>
      <c r="H834" s="6">
        <v>45293</v>
      </c>
      <c r="I834" t="s">
        <v>31</v>
      </c>
      <c r="J834">
        <v>19</v>
      </c>
      <c r="K834">
        <v>993.78</v>
      </c>
    </row>
    <row r="835" spans="1:11" x14ac:dyDescent="0.3">
      <c r="A835">
        <v>29095552</v>
      </c>
      <c r="B835" t="s">
        <v>4212</v>
      </c>
      <c r="C835" t="s">
        <v>4213</v>
      </c>
      <c r="D835">
        <v>911939422010</v>
      </c>
      <c r="E835" t="s">
        <v>4214</v>
      </c>
      <c r="F835" t="s">
        <v>633</v>
      </c>
      <c r="G835">
        <v>893254</v>
      </c>
      <c r="H835" s="6">
        <v>45035</v>
      </c>
      <c r="I835" t="s">
        <v>36</v>
      </c>
      <c r="J835">
        <v>17</v>
      </c>
      <c r="K835">
        <v>1617.63</v>
      </c>
    </row>
    <row r="836" spans="1:11" x14ac:dyDescent="0.3">
      <c r="A836">
        <v>38568692</v>
      </c>
      <c r="B836" t="s">
        <v>7333</v>
      </c>
      <c r="C836" t="s">
        <v>7334</v>
      </c>
      <c r="D836">
        <v>915130822852</v>
      </c>
      <c r="E836" t="s">
        <v>7335</v>
      </c>
      <c r="F836" t="s">
        <v>448</v>
      </c>
      <c r="G836">
        <v>658648</v>
      </c>
      <c r="H836" s="6">
        <v>45266</v>
      </c>
      <c r="I836" t="s">
        <v>46</v>
      </c>
      <c r="J836">
        <v>6</v>
      </c>
      <c r="K836">
        <v>1082.93</v>
      </c>
    </row>
    <row r="837" spans="1:11" x14ac:dyDescent="0.3">
      <c r="A837">
        <v>63292875</v>
      </c>
      <c r="B837" t="s">
        <v>3948</v>
      </c>
      <c r="C837" t="s">
        <v>3949</v>
      </c>
      <c r="D837">
        <v>919335183633</v>
      </c>
      <c r="E837" t="s">
        <v>3950</v>
      </c>
      <c r="F837" t="s">
        <v>1503</v>
      </c>
      <c r="G837">
        <v>980046</v>
      </c>
      <c r="H837" s="6">
        <v>45565</v>
      </c>
      <c r="I837" t="s">
        <v>31</v>
      </c>
      <c r="J837">
        <v>18</v>
      </c>
      <c r="K837">
        <v>1756.08</v>
      </c>
    </row>
    <row r="838" spans="1:11" x14ac:dyDescent="0.3">
      <c r="A838">
        <v>6724509</v>
      </c>
      <c r="B838" t="s">
        <v>5503</v>
      </c>
      <c r="C838" t="s">
        <v>5504</v>
      </c>
      <c r="D838">
        <v>911602590009</v>
      </c>
      <c r="E838" t="s">
        <v>5505</v>
      </c>
      <c r="F838" t="s">
        <v>2846</v>
      </c>
      <c r="G838">
        <v>118585</v>
      </c>
      <c r="H838" s="6">
        <v>45023</v>
      </c>
      <c r="I838" t="s">
        <v>46</v>
      </c>
      <c r="J838">
        <v>13</v>
      </c>
      <c r="K838">
        <v>1966.44</v>
      </c>
    </row>
    <row r="839" spans="1:11" x14ac:dyDescent="0.3">
      <c r="A839">
        <v>12305040</v>
      </c>
      <c r="B839" t="s">
        <v>3834</v>
      </c>
      <c r="C839" t="s">
        <v>3835</v>
      </c>
      <c r="D839">
        <v>917731006615</v>
      </c>
      <c r="E839" t="s">
        <v>3836</v>
      </c>
      <c r="F839" t="s">
        <v>1503</v>
      </c>
      <c r="G839">
        <v>910150</v>
      </c>
      <c r="H839" s="6">
        <v>45127</v>
      </c>
      <c r="I839" t="s">
        <v>41</v>
      </c>
      <c r="J839">
        <v>14</v>
      </c>
      <c r="K839">
        <v>1968.85</v>
      </c>
    </row>
    <row r="840" spans="1:11" x14ac:dyDescent="0.3">
      <c r="A840">
        <v>72917958</v>
      </c>
      <c r="B840" t="s">
        <v>6827</v>
      </c>
      <c r="C840" t="s">
        <v>6828</v>
      </c>
      <c r="D840">
        <v>918813777364</v>
      </c>
      <c r="E840" t="s">
        <v>6829</v>
      </c>
      <c r="F840" t="s">
        <v>948</v>
      </c>
      <c r="G840">
        <v>261102</v>
      </c>
      <c r="H840" s="6">
        <v>45279</v>
      </c>
      <c r="I840" t="s">
        <v>46</v>
      </c>
      <c r="J840">
        <v>6</v>
      </c>
      <c r="K840">
        <v>1772.67</v>
      </c>
    </row>
    <row r="841" spans="1:11" x14ac:dyDescent="0.3">
      <c r="A841">
        <v>47515046</v>
      </c>
      <c r="B841" t="s">
        <v>1813</v>
      </c>
      <c r="C841" t="s">
        <v>936</v>
      </c>
      <c r="D841">
        <v>918461943264</v>
      </c>
      <c r="E841" t="s">
        <v>1814</v>
      </c>
      <c r="F841" t="s">
        <v>1815</v>
      </c>
      <c r="G841">
        <v>440555</v>
      </c>
      <c r="H841" s="6">
        <v>45287</v>
      </c>
      <c r="I841" t="s">
        <v>46</v>
      </c>
      <c r="J841">
        <v>18</v>
      </c>
      <c r="K841">
        <v>1095.92</v>
      </c>
    </row>
    <row r="842" spans="1:11" x14ac:dyDescent="0.3">
      <c r="A842">
        <v>42102289</v>
      </c>
      <c r="B842" t="s">
        <v>2774</v>
      </c>
      <c r="C842" t="s">
        <v>2775</v>
      </c>
      <c r="D842">
        <v>918325020241</v>
      </c>
      <c r="E842" t="s">
        <v>2776</v>
      </c>
      <c r="F842" t="s">
        <v>1405</v>
      </c>
      <c r="G842">
        <v>499108</v>
      </c>
      <c r="H842" s="6">
        <v>45540</v>
      </c>
      <c r="I842" t="s">
        <v>46</v>
      </c>
      <c r="J842">
        <v>20</v>
      </c>
      <c r="K842">
        <v>1310.74</v>
      </c>
    </row>
    <row r="843" spans="1:11" x14ac:dyDescent="0.3">
      <c r="A843">
        <v>48158494</v>
      </c>
      <c r="B843" t="s">
        <v>5221</v>
      </c>
      <c r="C843" t="s">
        <v>5222</v>
      </c>
      <c r="D843">
        <v>910183848602</v>
      </c>
      <c r="E843" t="s">
        <v>5223</v>
      </c>
      <c r="F843" t="s">
        <v>270</v>
      </c>
      <c r="G843">
        <v>179510</v>
      </c>
      <c r="H843" s="6">
        <v>45412</v>
      </c>
      <c r="I843" t="s">
        <v>36</v>
      </c>
      <c r="J843">
        <v>13</v>
      </c>
      <c r="K843">
        <v>1787.2</v>
      </c>
    </row>
    <row r="844" spans="1:11" x14ac:dyDescent="0.3">
      <c r="A844">
        <v>2684440</v>
      </c>
      <c r="B844" t="s">
        <v>5743</v>
      </c>
      <c r="C844" t="s">
        <v>5744</v>
      </c>
      <c r="D844">
        <v>910537727849</v>
      </c>
      <c r="E844" t="s">
        <v>5745</v>
      </c>
      <c r="F844" t="s">
        <v>2278</v>
      </c>
      <c r="G844">
        <v>574868</v>
      </c>
      <c r="H844" s="6">
        <v>45174</v>
      </c>
      <c r="I844" t="s">
        <v>31</v>
      </c>
      <c r="J844">
        <v>5</v>
      </c>
      <c r="K844">
        <v>650.6</v>
      </c>
    </row>
    <row r="845" spans="1:11" x14ac:dyDescent="0.3">
      <c r="A845">
        <v>90665975</v>
      </c>
      <c r="B845" t="s">
        <v>1406</v>
      </c>
      <c r="C845" t="s">
        <v>1407</v>
      </c>
      <c r="D845">
        <v>917329062634</v>
      </c>
      <c r="E845" t="s">
        <v>1408</v>
      </c>
      <c r="F845" t="s">
        <v>984</v>
      </c>
      <c r="G845">
        <v>402144</v>
      </c>
      <c r="H845" s="6">
        <v>45193</v>
      </c>
      <c r="I845" t="s">
        <v>36</v>
      </c>
      <c r="J845">
        <v>15</v>
      </c>
      <c r="K845">
        <v>271.25</v>
      </c>
    </row>
    <row r="846" spans="1:11" x14ac:dyDescent="0.3">
      <c r="A846">
        <v>17299810</v>
      </c>
      <c r="B846" t="s">
        <v>6137</v>
      </c>
      <c r="C846" t="s">
        <v>6138</v>
      </c>
      <c r="D846">
        <v>914004052335</v>
      </c>
      <c r="E846" t="s">
        <v>6139</v>
      </c>
      <c r="F846" t="s">
        <v>506</v>
      </c>
      <c r="G846">
        <v>344807</v>
      </c>
      <c r="H846" s="6">
        <v>45355</v>
      </c>
      <c r="I846" t="s">
        <v>46</v>
      </c>
      <c r="J846">
        <v>13</v>
      </c>
      <c r="K846">
        <v>1874.42</v>
      </c>
    </row>
    <row r="847" spans="1:11" x14ac:dyDescent="0.3">
      <c r="A847">
        <v>70230254</v>
      </c>
      <c r="B847" t="s">
        <v>3898</v>
      </c>
      <c r="C847" t="s">
        <v>3899</v>
      </c>
      <c r="D847">
        <v>916745836473</v>
      </c>
      <c r="E847" t="s">
        <v>3900</v>
      </c>
      <c r="F847" t="s">
        <v>3528</v>
      </c>
      <c r="G847">
        <v>377043</v>
      </c>
      <c r="H847" s="6">
        <v>45284</v>
      </c>
      <c r="I847" t="s">
        <v>46</v>
      </c>
      <c r="J847">
        <v>14</v>
      </c>
      <c r="K847">
        <v>1488.42</v>
      </c>
    </row>
    <row r="848" spans="1:11" x14ac:dyDescent="0.3">
      <c r="A848">
        <v>19682060</v>
      </c>
      <c r="B848" t="s">
        <v>492</v>
      </c>
      <c r="C848" t="s">
        <v>493</v>
      </c>
      <c r="D848">
        <v>917542713658</v>
      </c>
      <c r="E848" t="s">
        <v>494</v>
      </c>
      <c r="F848" t="s">
        <v>302</v>
      </c>
      <c r="G848">
        <v>273810</v>
      </c>
      <c r="H848" s="6">
        <v>45334</v>
      </c>
      <c r="I848" t="s">
        <v>36</v>
      </c>
      <c r="J848">
        <v>4</v>
      </c>
      <c r="K848">
        <v>850.2</v>
      </c>
    </row>
    <row r="849" spans="1:11" x14ac:dyDescent="0.3">
      <c r="A849">
        <v>85020453</v>
      </c>
      <c r="B849" t="s">
        <v>3996</v>
      </c>
      <c r="C849" t="s">
        <v>3997</v>
      </c>
      <c r="D849">
        <v>917671807529</v>
      </c>
      <c r="E849" t="s">
        <v>3998</v>
      </c>
      <c r="F849" t="s">
        <v>274</v>
      </c>
      <c r="G849">
        <v>938416</v>
      </c>
      <c r="H849" s="6">
        <v>45064</v>
      </c>
      <c r="I849" t="s">
        <v>31</v>
      </c>
      <c r="J849">
        <v>14</v>
      </c>
      <c r="K849">
        <v>1343.69</v>
      </c>
    </row>
    <row r="850" spans="1:11" x14ac:dyDescent="0.3">
      <c r="A850">
        <v>9097480</v>
      </c>
      <c r="B850" t="s">
        <v>4979</v>
      </c>
      <c r="C850" t="s">
        <v>4980</v>
      </c>
      <c r="D850">
        <v>914481077678</v>
      </c>
      <c r="E850" t="s">
        <v>4981</v>
      </c>
      <c r="F850" t="s">
        <v>141</v>
      </c>
      <c r="G850">
        <v>207496</v>
      </c>
      <c r="H850" s="6">
        <v>45281</v>
      </c>
      <c r="I850" t="s">
        <v>31</v>
      </c>
      <c r="J850">
        <v>18</v>
      </c>
      <c r="K850">
        <v>307.64999999999998</v>
      </c>
    </row>
    <row r="851" spans="1:11" x14ac:dyDescent="0.3">
      <c r="A851">
        <v>76970363</v>
      </c>
      <c r="B851" t="s">
        <v>5146</v>
      </c>
      <c r="C851" t="s">
        <v>5147</v>
      </c>
      <c r="D851">
        <v>915556845623</v>
      </c>
      <c r="E851" t="s">
        <v>5148</v>
      </c>
      <c r="F851" t="s">
        <v>330</v>
      </c>
      <c r="G851">
        <v>826966</v>
      </c>
      <c r="H851" s="6">
        <v>45288</v>
      </c>
      <c r="I851" t="s">
        <v>41</v>
      </c>
      <c r="J851">
        <v>14</v>
      </c>
      <c r="K851">
        <v>1237.8</v>
      </c>
    </row>
    <row r="852" spans="1:11" x14ac:dyDescent="0.3">
      <c r="A852">
        <v>60974181</v>
      </c>
      <c r="B852" t="s">
        <v>3109</v>
      </c>
      <c r="C852" t="s">
        <v>3110</v>
      </c>
      <c r="D852">
        <v>919524312073</v>
      </c>
      <c r="E852" t="s">
        <v>3111</v>
      </c>
      <c r="F852" t="s">
        <v>294</v>
      </c>
      <c r="G852">
        <v>118581</v>
      </c>
      <c r="H852" s="6">
        <v>45313</v>
      </c>
      <c r="I852" t="s">
        <v>31</v>
      </c>
      <c r="J852">
        <v>20</v>
      </c>
      <c r="K852">
        <v>1122.83</v>
      </c>
    </row>
    <row r="853" spans="1:11" x14ac:dyDescent="0.3">
      <c r="A853">
        <v>4594944</v>
      </c>
      <c r="B853" t="s">
        <v>7070</v>
      </c>
      <c r="C853" t="s">
        <v>7071</v>
      </c>
      <c r="D853">
        <v>914830114630</v>
      </c>
      <c r="E853" t="s">
        <v>7072</v>
      </c>
      <c r="F853" t="s">
        <v>1418</v>
      </c>
      <c r="G853">
        <v>599557</v>
      </c>
      <c r="H853" s="6">
        <v>45377</v>
      </c>
      <c r="I853" t="s">
        <v>36</v>
      </c>
      <c r="J853">
        <v>12</v>
      </c>
      <c r="K853">
        <v>857.13</v>
      </c>
    </row>
    <row r="854" spans="1:11" x14ac:dyDescent="0.3">
      <c r="A854">
        <v>39876773</v>
      </c>
      <c r="B854" t="s">
        <v>6554</v>
      </c>
      <c r="C854" t="s">
        <v>6555</v>
      </c>
      <c r="D854">
        <v>913422323651</v>
      </c>
      <c r="E854" t="s">
        <v>6556</v>
      </c>
      <c r="F854" t="s">
        <v>733</v>
      </c>
      <c r="G854">
        <v>336281</v>
      </c>
      <c r="H854" s="6">
        <v>45586</v>
      </c>
      <c r="I854" t="s">
        <v>31</v>
      </c>
      <c r="J854">
        <v>17</v>
      </c>
      <c r="K854">
        <v>879.54</v>
      </c>
    </row>
    <row r="855" spans="1:11" x14ac:dyDescent="0.3">
      <c r="A855">
        <v>35278126</v>
      </c>
      <c r="B855" t="s">
        <v>1790</v>
      </c>
      <c r="C855" t="s">
        <v>1791</v>
      </c>
      <c r="D855">
        <v>914200557657</v>
      </c>
      <c r="E855" t="s">
        <v>1792</v>
      </c>
      <c r="F855" t="s">
        <v>625</v>
      </c>
      <c r="G855">
        <v>365840</v>
      </c>
      <c r="H855" s="6">
        <v>45284</v>
      </c>
      <c r="I855" t="s">
        <v>31</v>
      </c>
      <c r="J855">
        <v>12</v>
      </c>
      <c r="K855">
        <v>1956.57</v>
      </c>
    </row>
    <row r="856" spans="1:11" x14ac:dyDescent="0.3">
      <c r="A856">
        <v>23081177</v>
      </c>
      <c r="B856" t="s">
        <v>3646</v>
      </c>
      <c r="C856" t="s">
        <v>3647</v>
      </c>
      <c r="D856">
        <v>911251297321</v>
      </c>
      <c r="E856" t="s">
        <v>3648</v>
      </c>
      <c r="F856" t="s">
        <v>322</v>
      </c>
      <c r="G856">
        <v>828437</v>
      </c>
      <c r="H856" s="6">
        <v>45457</v>
      </c>
      <c r="I856" t="s">
        <v>46</v>
      </c>
      <c r="J856">
        <v>14</v>
      </c>
      <c r="K856">
        <v>969.68</v>
      </c>
    </row>
    <row r="857" spans="1:11" x14ac:dyDescent="0.3">
      <c r="A857">
        <v>38694209</v>
      </c>
      <c r="B857" t="s">
        <v>1395</v>
      </c>
      <c r="C857" t="s">
        <v>1396</v>
      </c>
      <c r="D857">
        <v>914258283760</v>
      </c>
      <c r="E857" t="s">
        <v>1397</v>
      </c>
      <c r="F857" t="s">
        <v>1398</v>
      </c>
      <c r="G857">
        <v>377044</v>
      </c>
      <c r="H857" s="6">
        <v>45527</v>
      </c>
      <c r="I857" t="s">
        <v>31</v>
      </c>
      <c r="J857">
        <v>20</v>
      </c>
      <c r="K857">
        <v>1335.82</v>
      </c>
    </row>
    <row r="858" spans="1:11" x14ac:dyDescent="0.3">
      <c r="A858">
        <v>58505903</v>
      </c>
      <c r="B858" t="s">
        <v>2512</v>
      </c>
      <c r="C858" t="s">
        <v>2513</v>
      </c>
      <c r="D858">
        <v>919143791748</v>
      </c>
      <c r="E858" t="s">
        <v>2514</v>
      </c>
      <c r="F858" t="s">
        <v>172</v>
      </c>
      <c r="G858">
        <v>289118</v>
      </c>
      <c r="H858" s="6">
        <v>45313</v>
      </c>
      <c r="I858" t="s">
        <v>46</v>
      </c>
      <c r="J858">
        <v>18</v>
      </c>
      <c r="K858">
        <v>1079.81</v>
      </c>
    </row>
    <row r="859" spans="1:11" x14ac:dyDescent="0.3">
      <c r="A859">
        <v>82594354</v>
      </c>
      <c r="B859" t="s">
        <v>473</v>
      </c>
      <c r="C859" t="s">
        <v>474</v>
      </c>
      <c r="D859">
        <v>919987025776</v>
      </c>
      <c r="E859" t="s">
        <v>475</v>
      </c>
      <c r="F859" t="s">
        <v>476</v>
      </c>
      <c r="G859">
        <v>345071</v>
      </c>
      <c r="H859" s="6">
        <v>45295</v>
      </c>
      <c r="I859" t="s">
        <v>41</v>
      </c>
      <c r="J859">
        <v>7</v>
      </c>
      <c r="K859">
        <v>321.8</v>
      </c>
    </row>
    <row r="860" spans="1:11" x14ac:dyDescent="0.3">
      <c r="A860">
        <v>86479284</v>
      </c>
      <c r="B860" t="s">
        <v>2266</v>
      </c>
      <c r="C860" t="s">
        <v>2267</v>
      </c>
      <c r="D860">
        <v>916786214335</v>
      </c>
      <c r="E860" t="s">
        <v>2268</v>
      </c>
      <c r="F860" t="s">
        <v>1704</v>
      </c>
      <c r="G860">
        <v>315863</v>
      </c>
      <c r="H860" s="6">
        <v>45582</v>
      </c>
      <c r="I860" t="s">
        <v>31</v>
      </c>
      <c r="J860">
        <v>9</v>
      </c>
      <c r="K860">
        <v>461.87</v>
      </c>
    </row>
    <row r="861" spans="1:11" x14ac:dyDescent="0.3">
      <c r="A861">
        <v>49915498</v>
      </c>
      <c r="B861" t="s">
        <v>5443</v>
      </c>
      <c r="C861" t="s">
        <v>5444</v>
      </c>
      <c r="D861">
        <v>910459948075</v>
      </c>
      <c r="E861" t="s">
        <v>5445</v>
      </c>
      <c r="F861" t="s">
        <v>5028</v>
      </c>
      <c r="G861">
        <v>107053</v>
      </c>
      <c r="H861" s="6">
        <v>45065</v>
      </c>
      <c r="I861" t="s">
        <v>31</v>
      </c>
      <c r="J861">
        <v>2</v>
      </c>
      <c r="K861">
        <v>950.88</v>
      </c>
    </row>
    <row r="862" spans="1:11" x14ac:dyDescent="0.3">
      <c r="A862">
        <v>49833888</v>
      </c>
      <c r="B862" t="s">
        <v>788</v>
      </c>
      <c r="C862" t="s">
        <v>789</v>
      </c>
      <c r="D862">
        <v>913627365202</v>
      </c>
      <c r="E862" t="s">
        <v>790</v>
      </c>
      <c r="F862" t="s">
        <v>230</v>
      </c>
      <c r="G862">
        <v>925782</v>
      </c>
      <c r="H862" s="6">
        <v>45382</v>
      </c>
      <c r="I862" t="s">
        <v>36</v>
      </c>
      <c r="J862">
        <v>3</v>
      </c>
      <c r="K862">
        <v>1908.42</v>
      </c>
    </row>
    <row r="863" spans="1:11" x14ac:dyDescent="0.3">
      <c r="A863">
        <v>89704218</v>
      </c>
      <c r="B863" t="s">
        <v>4800</v>
      </c>
      <c r="C863" t="s">
        <v>4801</v>
      </c>
      <c r="D863">
        <v>917541455837</v>
      </c>
      <c r="E863" t="s">
        <v>4802</v>
      </c>
      <c r="F863" t="s">
        <v>1286</v>
      </c>
      <c r="G863">
        <v>706845</v>
      </c>
      <c r="H863" s="6">
        <v>45206</v>
      </c>
      <c r="I863" t="s">
        <v>31</v>
      </c>
      <c r="J863">
        <v>11</v>
      </c>
      <c r="K863">
        <v>1029.69</v>
      </c>
    </row>
    <row r="864" spans="1:11" x14ac:dyDescent="0.3">
      <c r="A864">
        <v>84119685</v>
      </c>
      <c r="B864" t="s">
        <v>5050</v>
      </c>
      <c r="C864" t="s">
        <v>5051</v>
      </c>
      <c r="D864">
        <v>912004888288</v>
      </c>
      <c r="E864" t="s">
        <v>5052</v>
      </c>
      <c r="F864" t="s">
        <v>2918</v>
      </c>
      <c r="G864">
        <v>487548</v>
      </c>
      <c r="H864" s="6">
        <v>45086</v>
      </c>
      <c r="I864" t="s">
        <v>36</v>
      </c>
      <c r="J864">
        <v>4</v>
      </c>
      <c r="K864">
        <v>1623.47</v>
      </c>
    </row>
    <row r="865" spans="1:11" x14ac:dyDescent="0.3">
      <c r="A865">
        <v>87450286</v>
      </c>
      <c r="B865" t="s">
        <v>2902</v>
      </c>
      <c r="C865" t="s">
        <v>2903</v>
      </c>
      <c r="D865">
        <v>911622228229</v>
      </c>
      <c r="E865" t="s">
        <v>2904</v>
      </c>
      <c r="F865" t="s">
        <v>1563</v>
      </c>
      <c r="G865">
        <v>895547</v>
      </c>
      <c r="H865" s="6">
        <v>45285</v>
      </c>
      <c r="I865" t="s">
        <v>31</v>
      </c>
      <c r="J865">
        <v>9</v>
      </c>
      <c r="K865">
        <v>1856.86</v>
      </c>
    </row>
    <row r="866" spans="1:11" x14ac:dyDescent="0.3">
      <c r="A866">
        <v>64722323</v>
      </c>
      <c r="B866" t="s">
        <v>6059</v>
      </c>
      <c r="C866" t="s">
        <v>6060</v>
      </c>
      <c r="D866">
        <v>914781095330</v>
      </c>
      <c r="E866" t="s">
        <v>6061</v>
      </c>
      <c r="F866" t="s">
        <v>2364</v>
      </c>
      <c r="G866">
        <v>61375</v>
      </c>
      <c r="H866" s="6">
        <v>45060</v>
      </c>
      <c r="I866" t="s">
        <v>46</v>
      </c>
      <c r="J866">
        <v>7</v>
      </c>
      <c r="K866">
        <v>1785.47</v>
      </c>
    </row>
    <row r="867" spans="1:11" x14ac:dyDescent="0.3">
      <c r="A867">
        <v>24644542</v>
      </c>
      <c r="B867" t="s">
        <v>3879</v>
      </c>
      <c r="C867" t="s">
        <v>3880</v>
      </c>
      <c r="D867">
        <v>914675681657</v>
      </c>
      <c r="E867" t="s">
        <v>3881</v>
      </c>
      <c r="F867" t="s">
        <v>561</v>
      </c>
      <c r="G867">
        <v>77875</v>
      </c>
      <c r="H867" s="6">
        <v>45368</v>
      </c>
      <c r="I867" t="s">
        <v>46</v>
      </c>
      <c r="J867">
        <v>4</v>
      </c>
      <c r="K867">
        <v>1252.8900000000001</v>
      </c>
    </row>
    <row r="868" spans="1:11" x14ac:dyDescent="0.3">
      <c r="A868">
        <v>46515922</v>
      </c>
      <c r="B868" t="s">
        <v>1052</v>
      </c>
      <c r="C868" t="s">
        <v>1053</v>
      </c>
      <c r="D868">
        <v>919104240371</v>
      </c>
      <c r="E868" t="s">
        <v>1054</v>
      </c>
      <c r="F868" t="s">
        <v>617</v>
      </c>
      <c r="G868">
        <v>793626</v>
      </c>
      <c r="H868" s="6">
        <v>45540</v>
      </c>
      <c r="I868" t="s">
        <v>41</v>
      </c>
      <c r="J868">
        <v>16</v>
      </c>
      <c r="K868">
        <v>950.75</v>
      </c>
    </row>
    <row r="869" spans="1:11" x14ac:dyDescent="0.3">
      <c r="A869">
        <v>45052594</v>
      </c>
      <c r="B869" t="s">
        <v>4985</v>
      </c>
      <c r="C869" t="s">
        <v>4986</v>
      </c>
      <c r="D869">
        <v>913326351580</v>
      </c>
      <c r="E869" t="s">
        <v>4987</v>
      </c>
      <c r="F869" t="s">
        <v>35</v>
      </c>
      <c r="G869">
        <v>740540</v>
      </c>
      <c r="H869" s="6">
        <v>45446</v>
      </c>
      <c r="I869" t="s">
        <v>46</v>
      </c>
      <c r="J869">
        <v>19</v>
      </c>
      <c r="K869">
        <v>859.59</v>
      </c>
    </row>
    <row r="870" spans="1:11" x14ac:dyDescent="0.3">
      <c r="A870">
        <v>76850859</v>
      </c>
      <c r="B870" t="s">
        <v>4486</v>
      </c>
      <c r="C870" t="s">
        <v>4487</v>
      </c>
      <c r="D870">
        <v>911212814412</v>
      </c>
      <c r="E870" t="s">
        <v>4488</v>
      </c>
      <c r="F870" t="s">
        <v>480</v>
      </c>
      <c r="G870">
        <v>103202</v>
      </c>
      <c r="H870" s="6">
        <v>45289</v>
      </c>
      <c r="I870" t="s">
        <v>36</v>
      </c>
      <c r="J870">
        <v>19</v>
      </c>
      <c r="K870">
        <v>468.79</v>
      </c>
    </row>
    <row r="871" spans="1:11" x14ac:dyDescent="0.3">
      <c r="A871">
        <v>34526442</v>
      </c>
      <c r="B871" t="s">
        <v>149</v>
      </c>
      <c r="C871" t="s">
        <v>150</v>
      </c>
      <c r="D871">
        <v>911099088799</v>
      </c>
      <c r="E871" t="s">
        <v>151</v>
      </c>
      <c r="F871" t="s">
        <v>152</v>
      </c>
      <c r="G871">
        <v>674102</v>
      </c>
      <c r="H871" s="6">
        <v>45196</v>
      </c>
      <c r="I871" t="s">
        <v>41</v>
      </c>
      <c r="J871">
        <v>14</v>
      </c>
      <c r="K871">
        <v>1956.45</v>
      </c>
    </row>
    <row r="872" spans="1:11" x14ac:dyDescent="0.3">
      <c r="A872">
        <v>52915166</v>
      </c>
      <c r="B872" t="s">
        <v>1912</v>
      </c>
      <c r="C872" t="s">
        <v>1913</v>
      </c>
      <c r="D872">
        <v>916795302367</v>
      </c>
      <c r="E872" t="s">
        <v>1914</v>
      </c>
      <c r="F872" t="s">
        <v>1134</v>
      </c>
      <c r="G872">
        <v>272048</v>
      </c>
      <c r="H872" s="6">
        <v>45471</v>
      </c>
      <c r="I872" t="s">
        <v>36</v>
      </c>
      <c r="J872">
        <v>18</v>
      </c>
      <c r="K872">
        <v>505.66</v>
      </c>
    </row>
    <row r="873" spans="1:11" x14ac:dyDescent="0.3">
      <c r="A873">
        <v>66766629</v>
      </c>
      <c r="B873" t="s">
        <v>5914</v>
      </c>
      <c r="C873" t="s">
        <v>5915</v>
      </c>
      <c r="D873">
        <v>910616010847</v>
      </c>
      <c r="E873" t="s">
        <v>5916</v>
      </c>
      <c r="F873" t="s">
        <v>2014</v>
      </c>
      <c r="G873">
        <v>408735</v>
      </c>
      <c r="H873" s="6">
        <v>45344</v>
      </c>
      <c r="I873" t="s">
        <v>46</v>
      </c>
      <c r="J873">
        <v>16</v>
      </c>
      <c r="K873">
        <v>504.76</v>
      </c>
    </row>
    <row r="874" spans="1:11" x14ac:dyDescent="0.3">
      <c r="A874">
        <v>97466783</v>
      </c>
      <c r="B874" t="s">
        <v>5608</v>
      </c>
      <c r="C874" t="s">
        <v>5609</v>
      </c>
      <c r="D874">
        <v>916726192081</v>
      </c>
      <c r="E874" t="s">
        <v>5610</v>
      </c>
      <c r="F874" t="s">
        <v>944</v>
      </c>
      <c r="G874">
        <v>977804</v>
      </c>
      <c r="H874" s="6">
        <v>45023</v>
      </c>
      <c r="I874" t="s">
        <v>31</v>
      </c>
      <c r="J874">
        <v>8</v>
      </c>
      <c r="K874">
        <v>952.96</v>
      </c>
    </row>
    <row r="875" spans="1:11" x14ac:dyDescent="0.3">
      <c r="A875">
        <v>82918668</v>
      </c>
      <c r="B875" t="s">
        <v>5416</v>
      </c>
      <c r="C875" t="s">
        <v>5417</v>
      </c>
      <c r="D875">
        <v>915965284189</v>
      </c>
      <c r="E875" t="s">
        <v>5418</v>
      </c>
      <c r="F875" t="s">
        <v>814</v>
      </c>
      <c r="G875">
        <v>244426</v>
      </c>
      <c r="H875" s="6">
        <v>45512</v>
      </c>
      <c r="I875" t="s">
        <v>41</v>
      </c>
      <c r="J875">
        <v>18</v>
      </c>
      <c r="K875">
        <v>1941.44</v>
      </c>
    </row>
    <row r="876" spans="1:11" x14ac:dyDescent="0.3">
      <c r="A876">
        <v>53605257</v>
      </c>
      <c r="B876" t="s">
        <v>2884</v>
      </c>
      <c r="C876" t="s">
        <v>2885</v>
      </c>
      <c r="D876">
        <v>914351086868</v>
      </c>
      <c r="E876" t="s">
        <v>2886</v>
      </c>
      <c r="F876" t="s">
        <v>242</v>
      </c>
      <c r="G876">
        <v>809794</v>
      </c>
      <c r="H876" s="6">
        <v>45192</v>
      </c>
      <c r="I876" t="s">
        <v>41</v>
      </c>
      <c r="J876">
        <v>3</v>
      </c>
      <c r="K876">
        <v>444.54</v>
      </c>
    </row>
    <row r="877" spans="1:11" x14ac:dyDescent="0.3">
      <c r="A877">
        <v>33617546</v>
      </c>
      <c r="B877" t="s">
        <v>2719</v>
      </c>
      <c r="C877" t="s">
        <v>2720</v>
      </c>
      <c r="D877">
        <v>915693598058</v>
      </c>
      <c r="E877" t="s">
        <v>2721</v>
      </c>
      <c r="F877" t="s">
        <v>540</v>
      </c>
      <c r="G877">
        <v>755104</v>
      </c>
      <c r="H877" s="6">
        <v>45559</v>
      </c>
      <c r="I877" t="s">
        <v>46</v>
      </c>
      <c r="J877">
        <v>12</v>
      </c>
      <c r="K877">
        <v>239.2</v>
      </c>
    </row>
    <row r="878" spans="1:11" x14ac:dyDescent="0.3">
      <c r="A878">
        <v>38048329</v>
      </c>
      <c r="B878" t="s">
        <v>1497</v>
      </c>
      <c r="C878" t="s">
        <v>1498</v>
      </c>
      <c r="D878">
        <v>914168101745</v>
      </c>
      <c r="E878" t="s">
        <v>1499</v>
      </c>
      <c r="F878" t="s">
        <v>298</v>
      </c>
      <c r="G878">
        <v>987355</v>
      </c>
      <c r="H878" s="6">
        <v>45566</v>
      </c>
      <c r="I878" t="s">
        <v>46</v>
      </c>
      <c r="J878">
        <v>1</v>
      </c>
      <c r="K878">
        <v>904.76</v>
      </c>
    </row>
    <row r="879" spans="1:11" x14ac:dyDescent="0.3">
      <c r="A879">
        <v>61406908</v>
      </c>
      <c r="B879" t="s">
        <v>362</v>
      </c>
      <c r="C879" t="s">
        <v>363</v>
      </c>
      <c r="D879">
        <v>918553078964</v>
      </c>
      <c r="E879" t="s">
        <v>364</v>
      </c>
      <c r="F879" t="s">
        <v>365</v>
      </c>
      <c r="G879">
        <v>365307</v>
      </c>
      <c r="H879" s="6">
        <v>45284</v>
      </c>
      <c r="I879" t="s">
        <v>41</v>
      </c>
      <c r="J879">
        <v>1</v>
      </c>
      <c r="K879">
        <v>458.39</v>
      </c>
    </row>
    <row r="880" spans="1:11" x14ac:dyDescent="0.3">
      <c r="A880">
        <v>88739922</v>
      </c>
      <c r="B880" t="s">
        <v>6830</v>
      </c>
      <c r="C880" t="s">
        <v>6831</v>
      </c>
      <c r="D880">
        <v>913430689274</v>
      </c>
      <c r="E880" t="s">
        <v>6832</v>
      </c>
      <c r="F880" t="s">
        <v>1812</v>
      </c>
      <c r="G880">
        <v>138588</v>
      </c>
      <c r="H880" s="6">
        <v>45378</v>
      </c>
      <c r="I880" t="s">
        <v>41</v>
      </c>
      <c r="J880">
        <v>4</v>
      </c>
      <c r="K880">
        <v>1563.61</v>
      </c>
    </row>
    <row r="881" spans="1:11" x14ac:dyDescent="0.3">
      <c r="A881">
        <v>75928073</v>
      </c>
      <c r="B881" t="s">
        <v>4788</v>
      </c>
      <c r="C881" t="s">
        <v>4789</v>
      </c>
      <c r="D881">
        <v>919146290492</v>
      </c>
      <c r="E881" t="s">
        <v>4790</v>
      </c>
      <c r="F881" t="s">
        <v>30</v>
      </c>
      <c r="G881">
        <v>442492</v>
      </c>
      <c r="H881" s="6">
        <v>45139</v>
      </c>
      <c r="I881" t="s">
        <v>36</v>
      </c>
      <c r="J881">
        <v>20</v>
      </c>
      <c r="K881">
        <v>1684.84</v>
      </c>
    </row>
    <row r="882" spans="1:11" x14ac:dyDescent="0.3">
      <c r="A882">
        <v>76377003</v>
      </c>
      <c r="B882" t="s">
        <v>2950</v>
      </c>
      <c r="C882" t="s">
        <v>2951</v>
      </c>
      <c r="D882">
        <v>912663980292</v>
      </c>
      <c r="E882" t="s">
        <v>2952</v>
      </c>
      <c r="F882" t="s">
        <v>1259</v>
      </c>
      <c r="G882">
        <v>145664</v>
      </c>
      <c r="H882" s="6">
        <v>45511</v>
      </c>
      <c r="I882" t="s">
        <v>36</v>
      </c>
      <c r="J882">
        <v>10</v>
      </c>
      <c r="K882">
        <v>842.66</v>
      </c>
    </row>
    <row r="883" spans="1:11" x14ac:dyDescent="0.3">
      <c r="A883">
        <v>16359370</v>
      </c>
      <c r="B883" t="s">
        <v>416</v>
      </c>
      <c r="C883" t="s">
        <v>417</v>
      </c>
      <c r="D883">
        <v>919244843255</v>
      </c>
      <c r="E883" t="s">
        <v>418</v>
      </c>
      <c r="F883" t="s">
        <v>350</v>
      </c>
      <c r="G883">
        <v>945900</v>
      </c>
      <c r="H883" s="6">
        <v>45265</v>
      </c>
      <c r="I883" t="s">
        <v>31</v>
      </c>
      <c r="J883">
        <v>1</v>
      </c>
      <c r="K883">
        <v>1352.7</v>
      </c>
    </row>
    <row r="884" spans="1:11" x14ac:dyDescent="0.3">
      <c r="A884">
        <v>44562310</v>
      </c>
      <c r="B884" t="s">
        <v>7255</v>
      </c>
      <c r="C884" t="s">
        <v>7256</v>
      </c>
      <c r="D884">
        <v>917519462039</v>
      </c>
      <c r="E884" t="s">
        <v>7257</v>
      </c>
      <c r="F884" t="s">
        <v>168</v>
      </c>
      <c r="G884">
        <v>439591</v>
      </c>
      <c r="H884" s="6">
        <v>45472</v>
      </c>
      <c r="I884" t="s">
        <v>36</v>
      </c>
      <c r="J884">
        <v>3</v>
      </c>
      <c r="K884">
        <v>483.87</v>
      </c>
    </row>
    <row r="885" spans="1:11" x14ac:dyDescent="0.3">
      <c r="A885">
        <v>76830090</v>
      </c>
      <c r="B885" t="s">
        <v>5539</v>
      </c>
      <c r="C885" t="s">
        <v>5540</v>
      </c>
      <c r="D885">
        <v>910201858547</v>
      </c>
      <c r="E885" t="s">
        <v>5541</v>
      </c>
      <c r="F885" t="s">
        <v>713</v>
      </c>
      <c r="G885">
        <v>292989</v>
      </c>
      <c r="H885" s="6">
        <v>45386</v>
      </c>
      <c r="I885" t="s">
        <v>46</v>
      </c>
      <c r="J885">
        <v>4</v>
      </c>
      <c r="K885">
        <v>821.83</v>
      </c>
    </row>
    <row r="886" spans="1:11" x14ac:dyDescent="0.3">
      <c r="A886">
        <v>66269844</v>
      </c>
      <c r="B886" t="s">
        <v>3362</v>
      </c>
      <c r="C886" t="s">
        <v>3363</v>
      </c>
      <c r="D886">
        <v>911151637158</v>
      </c>
      <c r="E886" t="s">
        <v>3364</v>
      </c>
      <c r="F886" t="s">
        <v>617</v>
      </c>
      <c r="G886">
        <v>818957</v>
      </c>
      <c r="H886" s="6">
        <v>45161</v>
      </c>
      <c r="I886" t="s">
        <v>31</v>
      </c>
      <c r="J886">
        <v>4</v>
      </c>
      <c r="K886">
        <v>1371.03</v>
      </c>
    </row>
    <row r="887" spans="1:11" x14ac:dyDescent="0.3">
      <c r="A887">
        <v>85519349</v>
      </c>
      <c r="B887" t="s">
        <v>4881</v>
      </c>
      <c r="C887" t="s">
        <v>4882</v>
      </c>
      <c r="D887">
        <v>919329800177</v>
      </c>
      <c r="E887" t="s">
        <v>4883</v>
      </c>
      <c r="F887" t="s">
        <v>487</v>
      </c>
      <c r="G887">
        <v>99406</v>
      </c>
      <c r="H887" s="6">
        <v>45267</v>
      </c>
      <c r="I887" t="s">
        <v>46</v>
      </c>
      <c r="J887">
        <v>8</v>
      </c>
      <c r="K887">
        <v>336.36</v>
      </c>
    </row>
    <row r="888" spans="1:11" x14ac:dyDescent="0.3">
      <c r="A888">
        <v>16379942</v>
      </c>
      <c r="B888" t="s">
        <v>59</v>
      </c>
      <c r="C888" t="s">
        <v>60</v>
      </c>
      <c r="D888">
        <v>913807361990</v>
      </c>
      <c r="E888" t="s">
        <v>61</v>
      </c>
      <c r="F888" t="s">
        <v>62</v>
      </c>
      <c r="G888">
        <v>332997</v>
      </c>
      <c r="H888" s="6">
        <v>45392</v>
      </c>
      <c r="I888" t="s">
        <v>36</v>
      </c>
      <c r="J888">
        <v>15</v>
      </c>
      <c r="K888">
        <v>1370.56</v>
      </c>
    </row>
    <row r="889" spans="1:11" x14ac:dyDescent="0.3">
      <c r="A889">
        <v>3875480</v>
      </c>
      <c r="B889" t="s">
        <v>2667</v>
      </c>
      <c r="C889" t="s">
        <v>2668</v>
      </c>
      <c r="D889">
        <v>918582878676</v>
      </c>
      <c r="E889" t="s">
        <v>2669</v>
      </c>
      <c r="F889" t="s">
        <v>480</v>
      </c>
      <c r="G889">
        <v>743842</v>
      </c>
      <c r="H889" s="6">
        <v>45438</v>
      </c>
      <c r="I889" t="s">
        <v>36</v>
      </c>
      <c r="J889">
        <v>8</v>
      </c>
      <c r="K889">
        <v>1863.49</v>
      </c>
    </row>
    <row r="890" spans="1:11" x14ac:dyDescent="0.3">
      <c r="A890">
        <v>30116949</v>
      </c>
      <c r="B890" t="s">
        <v>5863</v>
      </c>
      <c r="C890" t="s">
        <v>5864</v>
      </c>
      <c r="D890">
        <v>915552299405</v>
      </c>
      <c r="E890" t="s">
        <v>5865</v>
      </c>
      <c r="F890" t="s">
        <v>1239</v>
      </c>
      <c r="G890">
        <v>981634</v>
      </c>
      <c r="H890" s="6">
        <v>45161</v>
      </c>
      <c r="I890" t="s">
        <v>36</v>
      </c>
      <c r="J890">
        <v>5</v>
      </c>
      <c r="K890">
        <v>1535.47</v>
      </c>
    </row>
    <row r="891" spans="1:11" x14ac:dyDescent="0.3">
      <c r="A891">
        <v>24845814</v>
      </c>
      <c r="B891" t="s">
        <v>551</v>
      </c>
      <c r="C891" t="s">
        <v>552</v>
      </c>
      <c r="D891">
        <v>914481465069</v>
      </c>
      <c r="E891" t="s">
        <v>553</v>
      </c>
      <c r="F891" t="s">
        <v>152</v>
      </c>
      <c r="G891">
        <v>46092</v>
      </c>
      <c r="H891" s="6">
        <v>45016</v>
      </c>
      <c r="I891" t="s">
        <v>41</v>
      </c>
      <c r="J891">
        <v>17</v>
      </c>
      <c r="K891">
        <v>423.79</v>
      </c>
    </row>
    <row r="892" spans="1:11" x14ac:dyDescent="0.3">
      <c r="A892">
        <v>25641500</v>
      </c>
      <c r="B892" t="s">
        <v>673</v>
      </c>
      <c r="C892" t="s">
        <v>674</v>
      </c>
      <c r="D892">
        <v>910022986645</v>
      </c>
      <c r="E892" t="s">
        <v>675</v>
      </c>
      <c r="F892" t="s">
        <v>676</v>
      </c>
      <c r="G892">
        <v>580141</v>
      </c>
      <c r="H892" s="6">
        <v>45585</v>
      </c>
      <c r="I892" t="s">
        <v>31</v>
      </c>
      <c r="J892">
        <v>18</v>
      </c>
      <c r="K892">
        <v>241.19</v>
      </c>
    </row>
    <row r="893" spans="1:11" x14ac:dyDescent="0.3">
      <c r="A893">
        <v>47822591</v>
      </c>
      <c r="B893" t="s">
        <v>37</v>
      </c>
      <c r="C893" t="s">
        <v>38</v>
      </c>
      <c r="D893">
        <v>910034076149</v>
      </c>
      <c r="E893" t="s">
        <v>39</v>
      </c>
      <c r="F893" t="s">
        <v>40</v>
      </c>
      <c r="G893">
        <v>621411</v>
      </c>
      <c r="H893" s="6">
        <v>45560</v>
      </c>
      <c r="I893" t="s">
        <v>41</v>
      </c>
      <c r="J893">
        <v>17</v>
      </c>
      <c r="K893">
        <v>1969.81</v>
      </c>
    </row>
    <row r="894" spans="1:11" x14ac:dyDescent="0.3">
      <c r="A894">
        <v>79895967</v>
      </c>
      <c r="B894" t="s">
        <v>6911</v>
      </c>
      <c r="C894" t="s">
        <v>6912</v>
      </c>
      <c r="D894">
        <v>917672848454</v>
      </c>
      <c r="E894" t="s">
        <v>6913</v>
      </c>
      <c r="F894" t="s">
        <v>373</v>
      </c>
      <c r="G894">
        <v>715090</v>
      </c>
      <c r="H894" s="6">
        <v>45417</v>
      </c>
      <c r="I894" t="s">
        <v>41</v>
      </c>
      <c r="J894">
        <v>8</v>
      </c>
      <c r="K894">
        <v>1829.16</v>
      </c>
    </row>
    <row r="895" spans="1:11" x14ac:dyDescent="0.3">
      <c r="A895">
        <v>96511007</v>
      </c>
      <c r="B895" t="s">
        <v>522</v>
      </c>
      <c r="C895" t="s">
        <v>523</v>
      </c>
      <c r="D895">
        <v>914841825600</v>
      </c>
      <c r="E895" t="s">
        <v>524</v>
      </c>
      <c r="F895" t="s">
        <v>525</v>
      </c>
      <c r="G895">
        <v>470156</v>
      </c>
      <c r="H895" s="6">
        <v>45469</v>
      </c>
      <c r="I895" t="s">
        <v>46</v>
      </c>
      <c r="J895">
        <v>14</v>
      </c>
      <c r="K895">
        <v>1243.4000000000001</v>
      </c>
    </row>
    <row r="896" spans="1:11" x14ac:dyDescent="0.3">
      <c r="A896">
        <v>57213543</v>
      </c>
      <c r="B896" t="s">
        <v>7381</v>
      </c>
      <c r="C896" t="s">
        <v>7382</v>
      </c>
      <c r="D896">
        <v>918582439111</v>
      </c>
      <c r="E896" t="s">
        <v>7383</v>
      </c>
      <c r="F896" t="s">
        <v>1087</v>
      </c>
      <c r="G896">
        <v>595160</v>
      </c>
      <c r="H896" s="6">
        <v>45595</v>
      </c>
      <c r="I896" t="s">
        <v>41</v>
      </c>
      <c r="J896">
        <v>14</v>
      </c>
      <c r="K896">
        <v>1323.95</v>
      </c>
    </row>
    <row r="897" spans="1:11" x14ac:dyDescent="0.3">
      <c r="A897">
        <v>16484167</v>
      </c>
      <c r="B897" t="s">
        <v>7663</v>
      </c>
      <c r="C897" t="s">
        <v>7664</v>
      </c>
      <c r="D897">
        <v>911704972759</v>
      </c>
      <c r="E897" t="s">
        <v>7665</v>
      </c>
      <c r="F897" t="s">
        <v>1525</v>
      </c>
      <c r="G897">
        <v>104698</v>
      </c>
      <c r="H897" s="6">
        <v>45023</v>
      </c>
      <c r="I897" t="s">
        <v>46</v>
      </c>
      <c r="J897">
        <v>19</v>
      </c>
      <c r="K897">
        <v>1128.06</v>
      </c>
    </row>
    <row r="898" spans="1:11" x14ac:dyDescent="0.3">
      <c r="A898">
        <v>82700270</v>
      </c>
      <c r="B898" t="s">
        <v>7099</v>
      </c>
      <c r="C898" t="s">
        <v>7100</v>
      </c>
      <c r="D898">
        <v>919434385164</v>
      </c>
      <c r="E898" t="s">
        <v>7101</v>
      </c>
      <c r="F898" t="s">
        <v>270</v>
      </c>
      <c r="G898">
        <v>701245</v>
      </c>
      <c r="H898" s="6">
        <v>45521</v>
      </c>
      <c r="I898" t="s">
        <v>46</v>
      </c>
      <c r="J898">
        <v>10</v>
      </c>
      <c r="K898">
        <v>1146.3900000000001</v>
      </c>
    </row>
    <row r="899" spans="1:11" x14ac:dyDescent="0.3">
      <c r="A899">
        <v>66655397</v>
      </c>
      <c r="B899" t="s">
        <v>1631</v>
      </c>
      <c r="C899" t="s">
        <v>1632</v>
      </c>
      <c r="D899">
        <v>917971360873</v>
      </c>
      <c r="E899" t="s">
        <v>1633</v>
      </c>
      <c r="F899" t="s">
        <v>298</v>
      </c>
      <c r="G899">
        <v>154251</v>
      </c>
      <c r="H899" s="6">
        <v>45039</v>
      </c>
      <c r="I899" t="s">
        <v>46</v>
      </c>
      <c r="J899">
        <v>5</v>
      </c>
      <c r="K899">
        <v>775.85</v>
      </c>
    </row>
    <row r="900" spans="1:11" x14ac:dyDescent="0.3">
      <c r="A900">
        <v>58513300</v>
      </c>
      <c r="B900" t="s">
        <v>4064</v>
      </c>
      <c r="C900" t="s">
        <v>4065</v>
      </c>
      <c r="D900">
        <v>915425118250</v>
      </c>
      <c r="E900" t="s">
        <v>4066</v>
      </c>
      <c r="F900" t="s">
        <v>851</v>
      </c>
      <c r="G900">
        <v>245873</v>
      </c>
      <c r="H900" s="6">
        <v>45194</v>
      </c>
      <c r="I900" t="s">
        <v>31</v>
      </c>
      <c r="J900">
        <v>1</v>
      </c>
      <c r="K900">
        <v>664.85</v>
      </c>
    </row>
    <row r="901" spans="1:11" x14ac:dyDescent="0.3">
      <c r="A901">
        <v>47274329</v>
      </c>
      <c r="B901" t="s">
        <v>3855</v>
      </c>
      <c r="C901" t="s">
        <v>3856</v>
      </c>
      <c r="D901">
        <v>917460904135</v>
      </c>
      <c r="E901" t="s">
        <v>3857</v>
      </c>
      <c r="F901" t="s">
        <v>192</v>
      </c>
      <c r="G901">
        <v>831272</v>
      </c>
      <c r="H901" s="6">
        <v>45334</v>
      </c>
      <c r="I901" t="s">
        <v>46</v>
      </c>
      <c r="J901">
        <v>7</v>
      </c>
      <c r="K901">
        <v>1898.39</v>
      </c>
    </row>
    <row r="902" spans="1:11" x14ac:dyDescent="0.3">
      <c r="A902">
        <v>83039559</v>
      </c>
      <c r="B902" t="s">
        <v>3969</v>
      </c>
      <c r="C902" t="s">
        <v>3970</v>
      </c>
      <c r="D902">
        <v>913796588487</v>
      </c>
      <c r="E902" t="s">
        <v>3971</v>
      </c>
      <c r="F902" t="s">
        <v>1367</v>
      </c>
      <c r="G902">
        <v>925122</v>
      </c>
      <c r="H902" s="6">
        <v>45108</v>
      </c>
      <c r="I902" t="s">
        <v>31</v>
      </c>
      <c r="J902">
        <v>5</v>
      </c>
      <c r="K902">
        <v>247.73</v>
      </c>
    </row>
    <row r="903" spans="1:11" x14ac:dyDescent="0.3">
      <c r="A903">
        <v>13963450</v>
      </c>
      <c r="B903" t="s">
        <v>3849</v>
      </c>
      <c r="C903" t="s">
        <v>3850</v>
      </c>
      <c r="D903">
        <v>911400761810</v>
      </c>
      <c r="E903" t="s">
        <v>3851</v>
      </c>
      <c r="F903" t="s">
        <v>70</v>
      </c>
      <c r="G903">
        <v>663144</v>
      </c>
      <c r="H903" s="6">
        <v>45374</v>
      </c>
      <c r="I903" t="s">
        <v>46</v>
      </c>
      <c r="J903">
        <v>14</v>
      </c>
      <c r="K903">
        <v>1364.82</v>
      </c>
    </row>
    <row r="904" spans="1:11" x14ac:dyDescent="0.3">
      <c r="A904">
        <v>71755645</v>
      </c>
      <c r="B904" t="s">
        <v>3595</v>
      </c>
      <c r="C904" t="s">
        <v>3596</v>
      </c>
      <c r="D904">
        <v>915108987857</v>
      </c>
      <c r="E904" t="s">
        <v>3597</v>
      </c>
      <c r="F904" t="s">
        <v>688</v>
      </c>
      <c r="G904">
        <v>279065</v>
      </c>
      <c r="H904" s="6">
        <v>45394</v>
      </c>
      <c r="I904" t="s">
        <v>41</v>
      </c>
      <c r="J904">
        <v>10</v>
      </c>
      <c r="K904">
        <v>963.44</v>
      </c>
    </row>
    <row r="905" spans="1:11" x14ac:dyDescent="0.3">
      <c r="A905">
        <v>44050697</v>
      </c>
      <c r="B905" t="s">
        <v>3922</v>
      </c>
      <c r="C905" t="s">
        <v>3923</v>
      </c>
      <c r="D905">
        <v>914804846626</v>
      </c>
      <c r="E905" t="s">
        <v>3924</v>
      </c>
      <c r="F905" t="s">
        <v>282</v>
      </c>
      <c r="G905">
        <v>97187</v>
      </c>
      <c r="H905" s="6">
        <v>45288</v>
      </c>
      <c r="I905" t="s">
        <v>46</v>
      </c>
      <c r="J905">
        <v>16</v>
      </c>
      <c r="K905">
        <v>1312.22</v>
      </c>
    </row>
    <row r="906" spans="1:11" x14ac:dyDescent="0.3">
      <c r="A906">
        <v>75908967</v>
      </c>
      <c r="B906" t="s">
        <v>5983</v>
      </c>
      <c r="C906" t="s">
        <v>5984</v>
      </c>
      <c r="D906">
        <v>913441050566</v>
      </c>
      <c r="E906" t="s">
        <v>5985</v>
      </c>
      <c r="F906" t="s">
        <v>462</v>
      </c>
      <c r="G906">
        <v>915923</v>
      </c>
      <c r="H906" s="6">
        <v>45080</v>
      </c>
      <c r="I906" t="s">
        <v>41</v>
      </c>
      <c r="J906">
        <v>14</v>
      </c>
      <c r="K906">
        <v>1095.58</v>
      </c>
    </row>
    <row r="907" spans="1:11" x14ac:dyDescent="0.3">
      <c r="A907">
        <v>13441874</v>
      </c>
      <c r="B907" t="s">
        <v>1909</v>
      </c>
      <c r="C907" t="s">
        <v>1910</v>
      </c>
      <c r="D907">
        <v>919735172951</v>
      </c>
      <c r="E907" t="s">
        <v>1911</v>
      </c>
      <c r="F907" t="s">
        <v>480</v>
      </c>
      <c r="G907">
        <v>970701</v>
      </c>
      <c r="H907" s="6">
        <v>45025</v>
      </c>
      <c r="I907" t="s">
        <v>36</v>
      </c>
      <c r="J907">
        <v>2</v>
      </c>
      <c r="K907">
        <v>602.63</v>
      </c>
    </row>
    <row r="908" spans="1:11" x14ac:dyDescent="0.3">
      <c r="A908">
        <v>31981068</v>
      </c>
      <c r="B908" t="s">
        <v>3258</v>
      </c>
      <c r="C908" t="s">
        <v>3259</v>
      </c>
      <c r="D908">
        <v>919096558393</v>
      </c>
      <c r="E908" t="s">
        <v>3260</v>
      </c>
      <c r="F908" t="s">
        <v>641</v>
      </c>
      <c r="G908">
        <v>990270</v>
      </c>
      <c r="H908" s="6">
        <v>45089</v>
      </c>
      <c r="I908" t="s">
        <v>41</v>
      </c>
      <c r="J908">
        <v>20</v>
      </c>
      <c r="K908">
        <v>546.25</v>
      </c>
    </row>
    <row r="909" spans="1:11" x14ac:dyDescent="0.3">
      <c r="A909">
        <v>91144803</v>
      </c>
      <c r="B909" t="s">
        <v>1658</v>
      </c>
      <c r="C909" t="s">
        <v>1659</v>
      </c>
      <c r="D909">
        <v>919950752442</v>
      </c>
      <c r="E909" t="s">
        <v>1660</v>
      </c>
      <c r="F909" t="s">
        <v>1425</v>
      </c>
      <c r="G909">
        <v>509332</v>
      </c>
      <c r="H909" s="6">
        <v>45185</v>
      </c>
      <c r="I909" t="s">
        <v>41</v>
      </c>
      <c r="J909">
        <v>16</v>
      </c>
      <c r="K909">
        <v>650.16999999999996</v>
      </c>
    </row>
    <row r="910" spans="1:11" x14ac:dyDescent="0.3">
      <c r="A910">
        <v>87823209</v>
      </c>
      <c r="B910" t="s">
        <v>1664</v>
      </c>
      <c r="C910" t="s">
        <v>1665</v>
      </c>
      <c r="D910">
        <v>915979846952</v>
      </c>
      <c r="E910" t="s">
        <v>1666</v>
      </c>
      <c r="F910" t="s">
        <v>1667</v>
      </c>
      <c r="G910">
        <v>826255</v>
      </c>
      <c r="H910" s="6">
        <v>45024</v>
      </c>
      <c r="I910" t="s">
        <v>36</v>
      </c>
      <c r="J910">
        <v>18</v>
      </c>
      <c r="K910">
        <v>983.94</v>
      </c>
    </row>
    <row r="911" spans="1:11" x14ac:dyDescent="0.3">
      <c r="A911">
        <v>76008165</v>
      </c>
      <c r="B911" t="s">
        <v>2634</v>
      </c>
      <c r="C911" t="s">
        <v>2635</v>
      </c>
      <c r="D911">
        <v>917951857432</v>
      </c>
      <c r="E911" t="s">
        <v>2636</v>
      </c>
      <c r="F911" t="s">
        <v>203</v>
      </c>
      <c r="G911">
        <v>262577</v>
      </c>
      <c r="H911" s="6">
        <v>45329</v>
      </c>
      <c r="I911" t="s">
        <v>31</v>
      </c>
      <c r="J911">
        <v>6</v>
      </c>
      <c r="K911">
        <v>1724.44</v>
      </c>
    </row>
    <row r="912" spans="1:11" x14ac:dyDescent="0.3">
      <c r="A912">
        <v>36428139</v>
      </c>
      <c r="B912" t="s">
        <v>859</v>
      </c>
      <c r="C912" t="s">
        <v>860</v>
      </c>
      <c r="D912">
        <v>914591296611</v>
      </c>
      <c r="E912" t="s">
        <v>861</v>
      </c>
      <c r="F912" t="s">
        <v>602</v>
      </c>
      <c r="G912">
        <v>993212</v>
      </c>
      <c r="H912" s="6">
        <v>45391</v>
      </c>
      <c r="I912" t="s">
        <v>31</v>
      </c>
      <c r="J912">
        <v>15</v>
      </c>
      <c r="K912">
        <v>619.69000000000005</v>
      </c>
    </row>
    <row r="913" spans="1:11" x14ac:dyDescent="0.3">
      <c r="A913">
        <v>74174956</v>
      </c>
      <c r="B913" t="s">
        <v>6717</v>
      </c>
      <c r="C913" t="s">
        <v>6718</v>
      </c>
      <c r="D913">
        <v>918714621353</v>
      </c>
      <c r="E913" t="s">
        <v>6719</v>
      </c>
      <c r="F913" t="s">
        <v>397</v>
      </c>
      <c r="G913">
        <v>254231</v>
      </c>
      <c r="H913" s="6">
        <v>45561</v>
      </c>
      <c r="I913" t="s">
        <v>41</v>
      </c>
      <c r="J913">
        <v>20</v>
      </c>
      <c r="K913">
        <v>1583.4</v>
      </c>
    </row>
    <row r="914" spans="1:11" x14ac:dyDescent="0.3">
      <c r="A914">
        <v>59427862</v>
      </c>
      <c r="B914" t="s">
        <v>6113</v>
      </c>
      <c r="C914" t="s">
        <v>6114</v>
      </c>
      <c r="D914">
        <v>915150956950</v>
      </c>
      <c r="E914" t="s">
        <v>6115</v>
      </c>
      <c r="F914" t="s">
        <v>306</v>
      </c>
      <c r="G914">
        <v>149001</v>
      </c>
      <c r="H914" s="6">
        <v>45575</v>
      </c>
      <c r="I914" t="s">
        <v>31</v>
      </c>
      <c r="J914">
        <v>1</v>
      </c>
      <c r="K914">
        <v>1713.94</v>
      </c>
    </row>
    <row r="915" spans="1:11" x14ac:dyDescent="0.3">
      <c r="A915">
        <v>68341636</v>
      </c>
      <c r="B915" t="s">
        <v>3422</v>
      </c>
      <c r="C915" t="s">
        <v>3423</v>
      </c>
      <c r="D915">
        <v>917114609010</v>
      </c>
      <c r="E915" t="s">
        <v>3424</v>
      </c>
      <c r="F915" t="s">
        <v>529</v>
      </c>
      <c r="G915">
        <v>778819</v>
      </c>
      <c r="H915" s="6">
        <v>45531</v>
      </c>
      <c r="I915" t="s">
        <v>31</v>
      </c>
      <c r="J915">
        <v>19</v>
      </c>
      <c r="K915">
        <v>1043.7</v>
      </c>
    </row>
    <row r="916" spans="1:11" x14ac:dyDescent="0.3">
      <c r="A916">
        <v>65396354</v>
      </c>
      <c r="B916" t="s">
        <v>1429</v>
      </c>
      <c r="C916" t="s">
        <v>1430</v>
      </c>
      <c r="D916">
        <v>915903297319</v>
      </c>
      <c r="E916" t="s">
        <v>1431</v>
      </c>
      <c r="F916" t="s">
        <v>1432</v>
      </c>
      <c r="G916">
        <v>725268</v>
      </c>
      <c r="H916" s="6">
        <v>45003</v>
      </c>
      <c r="I916" t="s">
        <v>36</v>
      </c>
      <c r="J916">
        <v>20</v>
      </c>
      <c r="K916">
        <v>1738.21</v>
      </c>
    </row>
    <row r="917" spans="1:11" x14ac:dyDescent="0.3">
      <c r="A917">
        <v>15417130</v>
      </c>
      <c r="B917" t="s">
        <v>4842</v>
      </c>
      <c r="C917" t="s">
        <v>4843</v>
      </c>
      <c r="D917">
        <v>911452737487</v>
      </c>
      <c r="E917" t="s">
        <v>4844</v>
      </c>
      <c r="F917" t="s">
        <v>1122</v>
      </c>
      <c r="G917">
        <v>866515</v>
      </c>
      <c r="H917" s="6">
        <v>45354</v>
      </c>
      <c r="I917" t="s">
        <v>46</v>
      </c>
      <c r="J917">
        <v>5</v>
      </c>
      <c r="K917">
        <v>1289.29</v>
      </c>
    </row>
    <row r="918" spans="1:11" x14ac:dyDescent="0.3">
      <c r="A918">
        <v>91448742</v>
      </c>
      <c r="B918" t="s">
        <v>7480</v>
      </c>
      <c r="C918" t="s">
        <v>7481</v>
      </c>
      <c r="D918">
        <v>914940362251</v>
      </c>
      <c r="E918" t="s">
        <v>7482</v>
      </c>
      <c r="F918" t="s">
        <v>1436</v>
      </c>
      <c r="G918">
        <v>13029</v>
      </c>
      <c r="H918" s="6">
        <v>45029</v>
      </c>
      <c r="I918" t="s">
        <v>41</v>
      </c>
      <c r="J918">
        <v>1</v>
      </c>
      <c r="K918">
        <v>1536.39</v>
      </c>
    </row>
    <row r="919" spans="1:11" x14ac:dyDescent="0.3">
      <c r="A919">
        <v>31456752</v>
      </c>
      <c r="B919" t="s">
        <v>3764</v>
      </c>
      <c r="C919" t="s">
        <v>3765</v>
      </c>
      <c r="D919">
        <v>916419690294</v>
      </c>
      <c r="E919" t="s">
        <v>3766</v>
      </c>
      <c r="F919" t="s">
        <v>2197</v>
      </c>
      <c r="G919">
        <v>988334</v>
      </c>
      <c r="H919" s="6">
        <v>45464</v>
      </c>
      <c r="I919" t="s">
        <v>31</v>
      </c>
      <c r="J919">
        <v>16</v>
      </c>
      <c r="K919">
        <v>1337.43</v>
      </c>
    </row>
    <row r="920" spans="1:11" x14ac:dyDescent="0.3">
      <c r="A920">
        <v>57526322</v>
      </c>
      <c r="B920" t="s">
        <v>2819</v>
      </c>
      <c r="C920" t="s">
        <v>2820</v>
      </c>
      <c r="D920">
        <v>914734332396</v>
      </c>
      <c r="E920" t="s">
        <v>2821</v>
      </c>
      <c r="F920" t="s">
        <v>270</v>
      </c>
      <c r="G920">
        <v>207296</v>
      </c>
      <c r="H920" s="6">
        <v>45126</v>
      </c>
      <c r="I920" t="s">
        <v>31</v>
      </c>
      <c r="J920">
        <v>2</v>
      </c>
      <c r="K920">
        <v>601.98</v>
      </c>
    </row>
    <row r="921" spans="1:11" x14ac:dyDescent="0.3">
      <c r="A921">
        <v>84993732</v>
      </c>
      <c r="B921" t="s">
        <v>5149</v>
      </c>
      <c r="C921" t="s">
        <v>5150</v>
      </c>
      <c r="D921">
        <v>919708270797</v>
      </c>
      <c r="E921" t="s">
        <v>5151</v>
      </c>
      <c r="F921" t="s">
        <v>35</v>
      </c>
      <c r="G921">
        <v>170772</v>
      </c>
      <c r="H921" s="6">
        <v>45552</v>
      </c>
      <c r="I921" t="s">
        <v>41</v>
      </c>
      <c r="J921">
        <v>1</v>
      </c>
      <c r="K921">
        <v>1585.03</v>
      </c>
    </row>
    <row r="922" spans="1:11" x14ac:dyDescent="0.3">
      <c r="A922">
        <v>60495351</v>
      </c>
      <c r="B922" t="s">
        <v>5548</v>
      </c>
      <c r="C922" t="s">
        <v>5549</v>
      </c>
      <c r="D922">
        <v>911361289330</v>
      </c>
      <c r="E922" t="s">
        <v>5550</v>
      </c>
      <c r="F922" t="s">
        <v>1646</v>
      </c>
      <c r="G922">
        <v>246691</v>
      </c>
      <c r="H922" s="6">
        <v>45040</v>
      </c>
      <c r="I922" t="s">
        <v>46</v>
      </c>
      <c r="J922">
        <v>11</v>
      </c>
      <c r="K922">
        <v>407.03</v>
      </c>
    </row>
    <row r="923" spans="1:11" x14ac:dyDescent="0.3">
      <c r="A923">
        <v>52279849</v>
      </c>
      <c r="B923" t="s">
        <v>4468</v>
      </c>
      <c r="C923" t="s">
        <v>4469</v>
      </c>
      <c r="D923">
        <v>917679499649</v>
      </c>
      <c r="E923" t="s">
        <v>4470</v>
      </c>
      <c r="F923" t="s">
        <v>891</v>
      </c>
      <c r="G923">
        <v>169958</v>
      </c>
      <c r="H923" s="6">
        <v>45483</v>
      </c>
      <c r="I923" t="s">
        <v>41</v>
      </c>
      <c r="J923">
        <v>17</v>
      </c>
      <c r="K923">
        <v>585.08000000000004</v>
      </c>
    </row>
    <row r="924" spans="1:11" x14ac:dyDescent="0.3">
      <c r="A924">
        <v>26278566</v>
      </c>
      <c r="B924" t="s">
        <v>910</v>
      </c>
      <c r="C924" t="s">
        <v>911</v>
      </c>
      <c r="D924">
        <v>913265736784</v>
      </c>
      <c r="E924" t="s">
        <v>912</v>
      </c>
      <c r="F924" t="s">
        <v>913</v>
      </c>
      <c r="G924">
        <v>604955</v>
      </c>
      <c r="H924" s="6">
        <v>45316</v>
      </c>
      <c r="I924" t="s">
        <v>46</v>
      </c>
      <c r="J924">
        <v>14</v>
      </c>
      <c r="K924">
        <v>1739.84</v>
      </c>
    </row>
    <row r="925" spans="1:11" x14ac:dyDescent="0.3">
      <c r="A925">
        <v>76917159</v>
      </c>
      <c r="B925" t="s">
        <v>189</v>
      </c>
      <c r="C925" t="s">
        <v>190</v>
      </c>
      <c r="D925">
        <v>919423640425</v>
      </c>
      <c r="E925" t="s">
        <v>191</v>
      </c>
      <c r="F925" t="s">
        <v>192</v>
      </c>
      <c r="G925">
        <v>591173</v>
      </c>
      <c r="H925" s="6">
        <v>45466</v>
      </c>
      <c r="I925" t="s">
        <v>31</v>
      </c>
      <c r="J925">
        <v>11</v>
      </c>
      <c r="K925">
        <v>1777.83</v>
      </c>
    </row>
    <row r="926" spans="1:11" x14ac:dyDescent="0.3">
      <c r="A926">
        <v>211163</v>
      </c>
      <c r="B926" t="s">
        <v>7093</v>
      </c>
      <c r="C926" t="s">
        <v>7094</v>
      </c>
      <c r="D926">
        <v>911312775966</v>
      </c>
      <c r="E926" t="s">
        <v>7095</v>
      </c>
      <c r="F926" t="s">
        <v>913</v>
      </c>
      <c r="G926">
        <v>50152</v>
      </c>
      <c r="H926" s="6">
        <v>45453</v>
      </c>
      <c r="I926" t="s">
        <v>41</v>
      </c>
      <c r="J926">
        <v>9</v>
      </c>
      <c r="K926">
        <v>1169.1099999999999</v>
      </c>
    </row>
    <row r="927" spans="1:11" x14ac:dyDescent="0.3">
      <c r="A927">
        <v>35358395</v>
      </c>
      <c r="B927" t="s">
        <v>1674</v>
      </c>
      <c r="C927" t="s">
        <v>1675</v>
      </c>
      <c r="D927">
        <v>912099208879</v>
      </c>
      <c r="E927" t="s">
        <v>1676</v>
      </c>
      <c r="F927" t="s">
        <v>525</v>
      </c>
      <c r="G927">
        <v>587334</v>
      </c>
      <c r="H927" s="6">
        <v>45204</v>
      </c>
      <c r="I927" t="s">
        <v>36</v>
      </c>
      <c r="J927">
        <v>12</v>
      </c>
      <c r="K927">
        <v>787.28</v>
      </c>
    </row>
    <row r="928" spans="1:11" x14ac:dyDescent="0.3">
      <c r="A928">
        <v>50484778</v>
      </c>
      <c r="B928" t="s">
        <v>1651</v>
      </c>
      <c r="C928" t="s">
        <v>1652</v>
      </c>
      <c r="D928">
        <v>911901886309</v>
      </c>
      <c r="E928" t="s">
        <v>1653</v>
      </c>
      <c r="F928" t="s">
        <v>1654</v>
      </c>
      <c r="G928">
        <v>7186</v>
      </c>
      <c r="H928" s="6">
        <v>45428</v>
      </c>
      <c r="I928" t="s">
        <v>36</v>
      </c>
      <c r="J928">
        <v>2</v>
      </c>
      <c r="K928">
        <v>1495.86</v>
      </c>
    </row>
    <row r="929" spans="1:11" x14ac:dyDescent="0.3">
      <c r="A929">
        <v>51544662</v>
      </c>
      <c r="B929" t="s">
        <v>2837</v>
      </c>
      <c r="C929" t="s">
        <v>2838</v>
      </c>
      <c r="D929">
        <v>912979772171</v>
      </c>
      <c r="E929" t="s">
        <v>2839</v>
      </c>
      <c r="F929" t="s">
        <v>898</v>
      </c>
      <c r="G929">
        <v>346670</v>
      </c>
      <c r="H929" s="6">
        <v>45277</v>
      </c>
      <c r="I929" t="s">
        <v>46</v>
      </c>
      <c r="J929">
        <v>15</v>
      </c>
      <c r="K929">
        <v>1352.21</v>
      </c>
    </row>
    <row r="930" spans="1:11" x14ac:dyDescent="0.3">
      <c r="A930">
        <v>51556553</v>
      </c>
      <c r="B930" t="s">
        <v>6308</v>
      </c>
      <c r="C930" t="s">
        <v>6309</v>
      </c>
      <c r="D930">
        <v>911365981359</v>
      </c>
      <c r="E930" t="s">
        <v>6310</v>
      </c>
      <c r="F930" t="s">
        <v>1503</v>
      </c>
      <c r="G930">
        <v>187126</v>
      </c>
      <c r="H930" s="6">
        <v>45327</v>
      </c>
      <c r="I930" t="s">
        <v>31</v>
      </c>
      <c r="J930">
        <v>6</v>
      </c>
      <c r="K930">
        <v>1765.93</v>
      </c>
    </row>
    <row r="931" spans="1:11" x14ac:dyDescent="0.3">
      <c r="A931">
        <v>95372766</v>
      </c>
      <c r="B931" t="s">
        <v>394</v>
      </c>
      <c r="C931" t="s">
        <v>395</v>
      </c>
      <c r="D931">
        <v>913522324064</v>
      </c>
      <c r="E931" t="s">
        <v>396</v>
      </c>
      <c r="F931" t="s">
        <v>397</v>
      </c>
      <c r="G931">
        <v>609032</v>
      </c>
      <c r="H931" s="6">
        <v>45306</v>
      </c>
      <c r="I931" t="s">
        <v>41</v>
      </c>
      <c r="J931">
        <v>9</v>
      </c>
      <c r="K931">
        <v>629.04999999999995</v>
      </c>
    </row>
    <row r="932" spans="1:11" x14ac:dyDescent="0.3">
      <c r="A932">
        <v>74179536</v>
      </c>
      <c r="B932" t="s">
        <v>3798</v>
      </c>
      <c r="C932" t="s">
        <v>3799</v>
      </c>
      <c r="D932">
        <v>914445794358</v>
      </c>
      <c r="E932" t="s">
        <v>3800</v>
      </c>
      <c r="F932" t="s">
        <v>696</v>
      </c>
      <c r="G932">
        <v>835800</v>
      </c>
      <c r="H932" s="6">
        <v>45579</v>
      </c>
      <c r="I932" t="s">
        <v>36</v>
      </c>
      <c r="J932">
        <v>18</v>
      </c>
      <c r="K932">
        <v>517.73</v>
      </c>
    </row>
    <row r="933" spans="1:11" x14ac:dyDescent="0.3">
      <c r="A933">
        <v>48821170</v>
      </c>
      <c r="B933" t="s">
        <v>5533</v>
      </c>
      <c r="C933" t="s">
        <v>5534</v>
      </c>
      <c r="D933">
        <v>917321852352</v>
      </c>
      <c r="E933" t="s">
        <v>5535</v>
      </c>
      <c r="F933" t="s">
        <v>1367</v>
      </c>
      <c r="G933">
        <v>187348</v>
      </c>
      <c r="H933" s="6">
        <v>45208</v>
      </c>
      <c r="I933" t="s">
        <v>36</v>
      </c>
      <c r="J933">
        <v>12</v>
      </c>
      <c r="K933">
        <v>1321.76</v>
      </c>
    </row>
    <row r="934" spans="1:11" x14ac:dyDescent="0.3">
      <c r="A934">
        <v>21697638</v>
      </c>
      <c r="B934" t="s">
        <v>7672</v>
      </c>
      <c r="C934" t="s">
        <v>7673</v>
      </c>
      <c r="D934">
        <v>913740109384</v>
      </c>
      <c r="E934" t="s">
        <v>7674</v>
      </c>
      <c r="F934" t="s">
        <v>948</v>
      </c>
      <c r="G934">
        <v>422943</v>
      </c>
      <c r="H934" s="6">
        <v>45456</v>
      </c>
      <c r="I934" t="s">
        <v>46</v>
      </c>
      <c r="J934">
        <v>1</v>
      </c>
      <c r="K934">
        <v>381.19</v>
      </c>
    </row>
    <row r="935" spans="1:11" x14ac:dyDescent="0.3">
      <c r="A935">
        <v>20625627</v>
      </c>
      <c r="B935" t="s">
        <v>5407</v>
      </c>
      <c r="C935" t="s">
        <v>5408</v>
      </c>
      <c r="D935">
        <v>910233893926</v>
      </c>
      <c r="E935" t="s">
        <v>5409</v>
      </c>
      <c r="F935" t="s">
        <v>633</v>
      </c>
      <c r="G935">
        <v>598993</v>
      </c>
      <c r="H935" s="6">
        <v>45514</v>
      </c>
      <c r="I935" t="s">
        <v>31</v>
      </c>
      <c r="J935">
        <v>11</v>
      </c>
      <c r="K935">
        <v>718.1</v>
      </c>
    </row>
    <row r="936" spans="1:11" x14ac:dyDescent="0.3">
      <c r="A936">
        <v>43066953</v>
      </c>
      <c r="B936" t="s">
        <v>4017</v>
      </c>
      <c r="C936" t="s">
        <v>4018</v>
      </c>
      <c r="D936">
        <v>910309692891</v>
      </c>
      <c r="E936" t="s">
        <v>4019</v>
      </c>
      <c r="F936" t="s">
        <v>2238</v>
      </c>
      <c r="G936">
        <v>349157</v>
      </c>
      <c r="H936" s="6">
        <v>45580</v>
      </c>
      <c r="I936" t="s">
        <v>41</v>
      </c>
      <c r="J936">
        <v>4</v>
      </c>
      <c r="K936">
        <v>323.92</v>
      </c>
    </row>
    <row r="937" spans="1:11" x14ac:dyDescent="0.3">
      <c r="A937">
        <v>68857118</v>
      </c>
      <c r="B937" t="s">
        <v>3209</v>
      </c>
      <c r="C937" t="s">
        <v>3210</v>
      </c>
      <c r="D937">
        <v>918634602154</v>
      </c>
      <c r="E937" t="s">
        <v>3211</v>
      </c>
      <c r="F937" t="s">
        <v>133</v>
      </c>
      <c r="G937">
        <v>149991</v>
      </c>
      <c r="H937" s="6">
        <v>45466</v>
      </c>
      <c r="I937" t="s">
        <v>46</v>
      </c>
      <c r="J937">
        <v>4</v>
      </c>
      <c r="K937">
        <v>1596.98</v>
      </c>
    </row>
    <row r="938" spans="1:11" x14ac:dyDescent="0.3">
      <c r="A938">
        <v>52757321</v>
      </c>
      <c r="B938" t="s">
        <v>2601</v>
      </c>
      <c r="C938" t="s">
        <v>2602</v>
      </c>
      <c r="D938">
        <v>914710265125</v>
      </c>
      <c r="E938" t="s">
        <v>2603</v>
      </c>
      <c r="F938" t="s">
        <v>1945</v>
      </c>
      <c r="G938">
        <v>262684</v>
      </c>
      <c r="H938" s="6">
        <v>45408</v>
      </c>
      <c r="I938" t="s">
        <v>46</v>
      </c>
      <c r="J938">
        <v>11</v>
      </c>
      <c r="K938">
        <v>1059.22</v>
      </c>
    </row>
    <row r="939" spans="1:11" x14ac:dyDescent="0.3">
      <c r="A939">
        <v>90346920</v>
      </c>
      <c r="B939" t="s">
        <v>5236</v>
      </c>
      <c r="C939" t="s">
        <v>5237</v>
      </c>
      <c r="D939">
        <v>914352548819</v>
      </c>
      <c r="E939" t="s">
        <v>5238</v>
      </c>
      <c r="F939" t="s">
        <v>1440</v>
      </c>
      <c r="G939">
        <v>677618</v>
      </c>
      <c r="H939" s="6">
        <v>45549</v>
      </c>
      <c r="I939" t="s">
        <v>46</v>
      </c>
      <c r="J939">
        <v>1</v>
      </c>
      <c r="K939">
        <v>738.13</v>
      </c>
    </row>
    <row r="940" spans="1:11" x14ac:dyDescent="0.3">
      <c r="A940">
        <v>188838</v>
      </c>
      <c r="B940" t="s">
        <v>6098</v>
      </c>
      <c r="C940" t="s">
        <v>6099</v>
      </c>
      <c r="D940">
        <v>914955579642</v>
      </c>
      <c r="E940" t="s">
        <v>6100</v>
      </c>
      <c r="F940" t="s">
        <v>533</v>
      </c>
      <c r="G940">
        <v>566155</v>
      </c>
      <c r="H940" s="6">
        <v>45489</v>
      </c>
      <c r="I940" t="s">
        <v>36</v>
      </c>
      <c r="J940">
        <v>12</v>
      </c>
      <c r="K940">
        <v>799.11</v>
      </c>
    </row>
    <row r="941" spans="1:11" x14ac:dyDescent="0.3">
      <c r="A941">
        <v>94730288</v>
      </c>
      <c r="B941" t="s">
        <v>6299</v>
      </c>
      <c r="C941" t="s">
        <v>6300</v>
      </c>
      <c r="D941">
        <v>914983861661</v>
      </c>
      <c r="E941" t="s">
        <v>6301</v>
      </c>
      <c r="F941" t="s">
        <v>2021</v>
      </c>
      <c r="G941">
        <v>721290</v>
      </c>
      <c r="H941" s="6">
        <v>45111</v>
      </c>
      <c r="I941" t="s">
        <v>41</v>
      </c>
      <c r="J941">
        <v>17</v>
      </c>
      <c r="K941">
        <v>1560.64</v>
      </c>
    </row>
    <row r="942" spans="1:11" x14ac:dyDescent="0.3">
      <c r="A942">
        <v>9551011</v>
      </c>
      <c r="B942" t="s">
        <v>7144</v>
      </c>
      <c r="C942" t="s">
        <v>7145</v>
      </c>
      <c r="D942">
        <v>919188642870</v>
      </c>
      <c r="E942" t="s">
        <v>7146</v>
      </c>
      <c r="F942" t="s">
        <v>2117</v>
      </c>
      <c r="G942">
        <v>648770</v>
      </c>
      <c r="H942" s="6">
        <v>45026</v>
      </c>
      <c r="I942" t="s">
        <v>36</v>
      </c>
      <c r="J942">
        <v>7</v>
      </c>
      <c r="K942">
        <v>1786.78</v>
      </c>
    </row>
    <row r="943" spans="1:11" x14ac:dyDescent="0.3">
      <c r="A943">
        <v>50968312</v>
      </c>
      <c r="B943" t="s">
        <v>2992</v>
      </c>
      <c r="C943" t="s">
        <v>2993</v>
      </c>
      <c r="D943">
        <v>913861368124</v>
      </c>
      <c r="E943" t="s">
        <v>2994</v>
      </c>
      <c r="F943" t="s">
        <v>188</v>
      </c>
      <c r="G943">
        <v>195956</v>
      </c>
      <c r="H943" s="6">
        <v>45339</v>
      </c>
      <c r="I943" t="s">
        <v>36</v>
      </c>
      <c r="J943">
        <v>13</v>
      </c>
      <c r="K943">
        <v>1794.46</v>
      </c>
    </row>
    <row r="944" spans="1:11" x14ac:dyDescent="0.3">
      <c r="A944">
        <v>29361038</v>
      </c>
      <c r="B944" t="s">
        <v>2685</v>
      </c>
      <c r="C944" t="s">
        <v>2686</v>
      </c>
      <c r="D944">
        <v>913433025314</v>
      </c>
      <c r="E944" t="s">
        <v>2687</v>
      </c>
      <c r="F944" t="s">
        <v>529</v>
      </c>
      <c r="G944">
        <v>160138</v>
      </c>
      <c r="H944" s="6">
        <v>45152</v>
      </c>
      <c r="I944" t="s">
        <v>46</v>
      </c>
      <c r="J944">
        <v>19</v>
      </c>
      <c r="K944">
        <v>282</v>
      </c>
    </row>
    <row r="945" spans="1:11" x14ac:dyDescent="0.3">
      <c r="A945">
        <v>67310893</v>
      </c>
      <c r="B945" t="s">
        <v>370</v>
      </c>
      <c r="C945" t="s">
        <v>371</v>
      </c>
      <c r="D945">
        <v>917710512882</v>
      </c>
      <c r="E945" t="s">
        <v>372</v>
      </c>
      <c r="F945" t="s">
        <v>373</v>
      </c>
      <c r="G945">
        <v>286135</v>
      </c>
      <c r="H945" s="6">
        <v>45392</v>
      </c>
      <c r="I945" t="s">
        <v>46</v>
      </c>
      <c r="J945">
        <v>19</v>
      </c>
      <c r="K945">
        <v>1592.94</v>
      </c>
    </row>
    <row r="946" spans="1:11" x14ac:dyDescent="0.3">
      <c r="A946">
        <v>63360864</v>
      </c>
      <c r="B946" t="s">
        <v>3013</v>
      </c>
      <c r="C946" t="s">
        <v>3014</v>
      </c>
      <c r="D946">
        <v>918914014300</v>
      </c>
      <c r="E946" t="s">
        <v>3015</v>
      </c>
      <c r="F946" t="s">
        <v>540</v>
      </c>
      <c r="G946">
        <v>402853</v>
      </c>
      <c r="H946" s="6">
        <v>45379</v>
      </c>
      <c r="I946" t="s">
        <v>36</v>
      </c>
      <c r="J946">
        <v>16</v>
      </c>
      <c r="K946">
        <v>1804.42</v>
      </c>
    </row>
    <row r="947" spans="1:11" x14ac:dyDescent="0.3">
      <c r="A947">
        <v>47939657</v>
      </c>
      <c r="B947" t="s">
        <v>4005</v>
      </c>
      <c r="C947" t="s">
        <v>4006</v>
      </c>
      <c r="D947">
        <v>913258360745</v>
      </c>
      <c r="E947" t="s">
        <v>4007</v>
      </c>
      <c r="F947" t="s">
        <v>717</v>
      </c>
      <c r="G947">
        <v>6891</v>
      </c>
      <c r="H947" s="6">
        <v>45474</v>
      </c>
      <c r="I947" t="s">
        <v>41</v>
      </c>
      <c r="J947">
        <v>9</v>
      </c>
      <c r="K947">
        <v>1600.67</v>
      </c>
    </row>
    <row r="948" spans="1:11" x14ac:dyDescent="0.3">
      <c r="A948">
        <v>12455156</v>
      </c>
      <c r="B948" t="s">
        <v>4297</v>
      </c>
      <c r="C948" t="s">
        <v>4298</v>
      </c>
      <c r="D948">
        <v>910402868008</v>
      </c>
      <c r="E948" t="s">
        <v>4299</v>
      </c>
      <c r="F948" t="s">
        <v>1130</v>
      </c>
      <c r="G948">
        <v>317047</v>
      </c>
      <c r="H948" s="6">
        <v>45019</v>
      </c>
      <c r="I948" t="s">
        <v>36</v>
      </c>
      <c r="J948">
        <v>16</v>
      </c>
      <c r="K948">
        <v>1139.56</v>
      </c>
    </row>
    <row r="949" spans="1:11" x14ac:dyDescent="0.3">
      <c r="A949">
        <v>13071673</v>
      </c>
      <c r="B949" t="s">
        <v>4432</v>
      </c>
      <c r="C949" t="s">
        <v>4433</v>
      </c>
      <c r="D949">
        <v>919431717406</v>
      </c>
      <c r="E949" t="s">
        <v>4434</v>
      </c>
      <c r="F949" t="s">
        <v>3115</v>
      </c>
      <c r="G949">
        <v>491822</v>
      </c>
      <c r="H949" s="6">
        <v>45409</v>
      </c>
      <c r="I949" t="s">
        <v>41</v>
      </c>
      <c r="J949">
        <v>17</v>
      </c>
      <c r="K949">
        <v>1208.04</v>
      </c>
    </row>
    <row r="950" spans="1:11" x14ac:dyDescent="0.3">
      <c r="A950">
        <v>6756256</v>
      </c>
      <c r="B950" t="s">
        <v>1793</v>
      </c>
      <c r="C950" t="s">
        <v>1794</v>
      </c>
      <c r="D950">
        <v>919023845910</v>
      </c>
      <c r="E950" t="s">
        <v>1795</v>
      </c>
      <c r="F950" t="s">
        <v>1796</v>
      </c>
      <c r="G950">
        <v>83206</v>
      </c>
      <c r="H950" s="6">
        <v>45113</v>
      </c>
      <c r="I950" t="s">
        <v>31</v>
      </c>
      <c r="J950">
        <v>13</v>
      </c>
      <c r="K950">
        <v>1902.9</v>
      </c>
    </row>
    <row r="951" spans="1:11" x14ac:dyDescent="0.3">
      <c r="A951">
        <v>97277696</v>
      </c>
      <c r="B951" t="s">
        <v>2202</v>
      </c>
      <c r="C951" t="s">
        <v>2203</v>
      </c>
      <c r="D951">
        <v>910067533786</v>
      </c>
      <c r="E951" t="s">
        <v>2204</v>
      </c>
      <c r="F951" t="s">
        <v>226</v>
      </c>
      <c r="G951">
        <v>190033</v>
      </c>
      <c r="H951" s="6">
        <v>45098</v>
      </c>
      <c r="I951" t="s">
        <v>31</v>
      </c>
      <c r="J951">
        <v>8</v>
      </c>
      <c r="K951">
        <v>1630.93</v>
      </c>
    </row>
    <row r="952" spans="1:11" x14ac:dyDescent="0.3">
      <c r="A952">
        <v>9981089</v>
      </c>
      <c r="B952" t="s">
        <v>6158</v>
      </c>
      <c r="C952" t="s">
        <v>6159</v>
      </c>
      <c r="D952">
        <v>918035687261</v>
      </c>
      <c r="E952" t="s">
        <v>6160</v>
      </c>
      <c r="F952" t="s">
        <v>2413</v>
      </c>
      <c r="G952">
        <v>188765</v>
      </c>
      <c r="H952" s="6">
        <v>45204</v>
      </c>
      <c r="I952" t="s">
        <v>31</v>
      </c>
      <c r="J952">
        <v>1</v>
      </c>
      <c r="K952">
        <v>402.74</v>
      </c>
    </row>
    <row r="953" spans="1:11" x14ac:dyDescent="0.3">
      <c r="A953">
        <v>51833636</v>
      </c>
      <c r="B953" t="s">
        <v>3497</v>
      </c>
      <c r="C953" t="s">
        <v>3498</v>
      </c>
      <c r="D953">
        <v>917514521835</v>
      </c>
      <c r="E953" t="s">
        <v>3499</v>
      </c>
      <c r="F953" t="s">
        <v>487</v>
      </c>
      <c r="G953">
        <v>255774</v>
      </c>
      <c r="H953" s="6">
        <v>45354</v>
      </c>
      <c r="I953" t="s">
        <v>41</v>
      </c>
      <c r="J953">
        <v>3</v>
      </c>
      <c r="K953">
        <v>1977.36</v>
      </c>
    </row>
    <row r="954" spans="1:11" x14ac:dyDescent="0.3">
      <c r="A954">
        <v>14294171</v>
      </c>
      <c r="B954" t="s">
        <v>3028</v>
      </c>
      <c r="C954" t="s">
        <v>3029</v>
      </c>
      <c r="D954">
        <v>913700730466</v>
      </c>
      <c r="E954" t="s">
        <v>3030</v>
      </c>
      <c r="F954" t="s">
        <v>581</v>
      </c>
      <c r="G954">
        <v>84734</v>
      </c>
      <c r="H954" s="6">
        <v>45283</v>
      </c>
      <c r="I954" t="s">
        <v>41</v>
      </c>
      <c r="J954">
        <v>1</v>
      </c>
      <c r="K954">
        <v>1680.47</v>
      </c>
    </row>
    <row r="955" spans="1:11" x14ac:dyDescent="0.3">
      <c r="A955">
        <v>87669943</v>
      </c>
      <c r="B955" t="s">
        <v>6001</v>
      </c>
      <c r="C955" t="s">
        <v>6002</v>
      </c>
      <c r="D955">
        <v>914097847587</v>
      </c>
      <c r="E955" t="s">
        <v>6003</v>
      </c>
      <c r="F955" t="s">
        <v>125</v>
      </c>
      <c r="G955">
        <v>961518</v>
      </c>
      <c r="H955" s="6">
        <v>45018</v>
      </c>
      <c r="I955" t="s">
        <v>36</v>
      </c>
      <c r="J955">
        <v>1</v>
      </c>
      <c r="K955">
        <v>1272.95</v>
      </c>
    </row>
    <row r="956" spans="1:11" x14ac:dyDescent="0.3">
      <c r="A956">
        <v>25503067</v>
      </c>
      <c r="B956" t="s">
        <v>1280</v>
      </c>
      <c r="C956" t="s">
        <v>1281</v>
      </c>
      <c r="D956">
        <v>917390880693</v>
      </c>
      <c r="E956" t="s">
        <v>1282</v>
      </c>
      <c r="F956" t="s">
        <v>117</v>
      </c>
      <c r="G956">
        <v>730983</v>
      </c>
      <c r="H956" s="6">
        <v>45153</v>
      </c>
      <c r="I956" t="s">
        <v>46</v>
      </c>
      <c r="J956">
        <v>1</v>
      </c>
      <c r="K956">
        <v>1257.76</v>
      </c>
    </row>
    <row r="957" spans="1:11" x14ac:dyDescent="0.3">
      <c r="A957">
        <v>33295496</v>
      </c>
      <c r="B957" t="s">
        <v>1599</v>
      </c>
      <c r="C957" t="s">
        <v>1600</v>
      </c>
      <c r="D957">
        <v>912342967640</v>
      </c>
      <c r="E957" t="s">
        <v>1601</v>
      </c>
      <c r="F957" t="s">
        <v>1602</v>
      </c>
      <c r="G957">
        <v>234933</v>
      </c>
      <c r="H957" s="6">
        <v>45303</v>
      </c>
      <c r="I957" t="s">
        <v>31</v>
      </c>
      <c r="J957">
        <v>14</v>
      </c>
      <c r="K957">
        <v>1136.17</v>
      </c>
    </row>
    <row r="958" spans="1:11" x14ac:dyDescent="0.3">
      <c r="A958">
        <v>81994445</v>
      </c>
      <c r="B958" t="s">
        <v>5098</v>
      </c>
      <c r="C958" t="s">
        <v>5099</v>
      </c>
      <c r="D958">
        <v>918690124658</v>
      </c>
      <c r="E958" t="s">
        <v>5100</v>
      </c>
      <c r="F958" t="s">
        <v>2931</v>
      </c>
      <c r="G958">
        <v>976412</v>
      </c>
      <c r="H958" s="6">
        <v>45505</v>
      </c>
      <c r="I958" t="s">
        <v>31</v>
      </c>
      <c r="J958">
        <v>2</v>
      </c>
      <c r="K958">
        <v>1391.12</v>
      </c>
    </row>
    <row r="959" spans="1:11" x14ac:dyDescent="0.3">
      <c r="A959">
        <v>43377076</v>
      </c>
      <c r="B959" t="s">
        <v>3837</v>
      </c>
      <c r="C959" t="s">
        <v>3838</v>
      </c>
      <c r="D959">
        <v>916921859325</v>
      </c>
      <c r="E959" t="s">
        <v>3839</v>
      </c>
      <c r="F959" t="s">
        <v>256</v>
      </c>
      <c r="G959">
        <v>642567</v>
      </c>
      <c r="H959" s="6">
        <v>45191</v>
      </c>
      <c r="I959" t="s">
        <v>46</v>
      </c>
      <c r="J959">
        <v>6</v>
      </c>
      <c r="K959">
        <v>720.69</v>
      </c>
    </row>
    <row r="960" spans="1:11" x14ac:dyDescent="0.3">
      <c r="A960">
        <v>51040116</v>
      </c>
      <c r="B960" t="s">
        <v>477</v>
      </c>
      <c r="C960" t="s">
        <v>478</v>
      </c>
      <c r="D960">
        <v>912195862964</v>
      </c>
      <c r="E960" t="s">
        <v>479</v>
      </c>
      <c r="F960" t="s">
        <v>480</v>
      </c>
      <c r="G960">
        <v>595645</v>
      </c>
      <c r="H960" s="6">
        <v>45244</v>
      </c>
      <c r="I960" t="s">
        <v>41</v>
      </c>
      <c r="J960">
        <v>11</v>
      </c>
      <c r="K960">
        <v>783.03</v>
      </c>
    </row>
    <row r="961" spans="1:11" x14ac:dyDescent="0.3">
      <c r="A961">
        <v>20835909</v>
      </c>
      <c r="B961" t="s">
        <v>2025</v>
      </c>
      <c r="C961" t="s">
        <v>2026</v>
      </c>
      <c r="D961">
        <v>915770149400</v>
      </c>
      <c r="E961" t="s">
        <v>2027</v>
      </c>
      <c r="F961" t="s">
        <v>1683</v>
      </c>
      <c r="G961">
        <v>681334</v>
      </c>
      <c r="H961" s="6">
        <v>45018</v>
      </c>
      <c r="I961" t="s">
        <v>31</v>
      </c>
      <c r="J961">
        <v>9</v>
      </c>
      <c r="K961">
        <v>713.25</v>
      </c>
    </row>
    <row r="962" spans="1:11" x14ac:dyDescent="0.3">
      <c r="A962">
        <v>71607166</v>
      </c>
      <c r="B962" t="s">
        <v>1138</v>
      </c>
      <c r="C962" t="s">
        <v>1139</v>
      </c>
      <c r="D962">
        <v>913478170303</v>
      </c>
      <c r="E962" t="s">
        <v>1140</v>
      </c>
      <c r="F962" t="s">
        <v>598</v>
      </c>
      <c r="G962">
        <v>242409</v>
      </c>
      <c r="H962" s="6">
        <v>45187</v>
      </c>
      <c r="I962" t="s">
        <v>36</v>
      </c>
      <c r="J962">
        <v>11</v>
      </c>
      <c r="K962">
        <v>1251.8800000000001</v>
      </c>
    </row>
    <row r="963" spans="1:11" x14ac:dyDescent="0.3">
      <c r="A963">
        <v>16785724</v>
      </c>
      <c r="B963" t="s">
        <v>2616</v>
      </c>
      <c r="C963" t="s">
        <v>2617</v>
      </c>
      <c r="D963">
        <v>919072562154</v>
      </c>
      <c r="E963" t="s">
        <v>2618</v>
      </c>
      <c r="F963" t="s">
        <v>455</v>
      </c>
      <c r="G963">
        <v>61886</v>
      </c>
      <c r="H963" s="6">
        <v>45144</v>
      </c>
      <c r="I963" t="s">
        <v>41</v>
      </c>
      <c r="J963">
        <v>16</v>
      </c>
      <c r="K963">
        <v>1768.52</v>
      </c>
    </row>
    <row r="964" spans="1:11" x14ac:dyDescent="0.3">
      <c r="A964">
        <v>59909004</v>
      </c>
      <c r="B964" t="s">
        <v>1504</v>
      </c>
      <c r="C964" t="s">
        <v>1505</v>
      </c>
      <c r="D964">
        <v>911233769062</v>
      </c>
      <c r="E964" t="s">
        <v>1506</v>
      </c>
      <c r="F964" t="s">
        <v>242</v>
      </c>
      <c r="G964">
        <v>910220</v>
      </c>
      <c r="H964" s="6">
        <v>45239</v>
      </c>
      <c r="I964" t="s">
        <v>46</v>
      </c>
      <c r="J964">
        <v>15</v>
      </c>
      <c r="K964">
        <v>731.88</v>
      </c>
    </row>
    <row r="965" spans="1:11" x14ac:dyDescent="0.3">
      <c r="A965">
        <v>75560116</v>
      </c>
      <c r="B965" t="s">
        <v>2355</v>
      </c>
      <c r="C965" t="s">
        <v>2356</v>
      </c>
      <c r="D965">
        <v>915114008972</v>
      </c>
      <c r="E965" t="s">
        <v>2357</v>
      </c>
      <c r="F965" t="s">
        <v>263</v>
      </c>
      <c r="G965">
        <v>425210</v>
      </c>
      <c r="H965" s="6">
        <v>45569</v>
      </c>
      <c r="I965" t="s">
        <v>41</v>
      </c>
      <c r="J965">
        <v>3</v>
      </c>
      <c r="K965">
        <v>708.22</v>
      </c>
    </row>
    <row r="966" spans="1:11" x14ac:dyDescent="0.3">
      <c r="A966">
        <v>97144544</v>
      </c>
      <c r="B966" t="s">
        <v>5650</v>
      </c>
      <c r="C966" t="s">
        <v>5651</v>
      </c>
      <c r="D966">
        <v>911700892264</v>
      </c>
      <c r="E966" t="s">
        <v>5652</v>
      </c>
      <c r="F966" t="s">
        <v>369</v>
      </c>
      <c r="G966">
        <v>494838</v>
      </c>
      <c r="H966" s="6">
        <v>45517</v>
      </c>
      <c r="I966" t="s">
        <v>41</v>
      </c>
      <c r="J966">
        <v>12</v>
      </c>
      <c r="K966">
        <v>1754.04</v>
      </c>
    </row>
    <row r="967" spans="1:11" x14ac:dyDescent="0.3">
      <c r="A967">
        <v>63630649</v>
      </c>
      <c r="B967" t="s">
        <v>412</v>
      </c>
      <c r="C967" t="s">
        <v>413</v>
      </c>
      <c r="D967">
        <v>912942586703</v>
      </c>
      <c r="E967" t="s">
        <v>414</v>
      </c>
      <c r="F967" t="s">
        <v>415</v>
      </c>
      <c r="G967">
        <v>178528</v>
      </c>
      <c r="H967" s="6">
        <v>45171</v>
      </c>
      <c r="I967" t="s">
        <v>31</v>
      </c>
      <c r="J967">
        <v>8</v>
      </c>
      <c r="K967">
        <v>1626.79</v>
      </c>
    </row>
    <row r="968" spans="1:11" x14ac:dyDescent="0.3">
      <c r="A968">
        <v>39645619</v>
      </c>
      <c r="B968" t="s">
        <v>185</v>
      </c>
      <c r="C968" t="s">
        <v>186</v>
      </c>
      <c r="D968">
        <v>913217797684</v>
      </c>
      <c r="E968" t="s">
        <v>187</v>
      </c>
      <c r="F968" t="s">
        <v>188</v>
      </c>
      <c r="G968">
        <v>740640</v>
      </c>
      <c r="H968" s="6">
        <v>45094</v>
      </c>
      <c r="I968" t="s">
        <v>41</v>
      </c>
      <c r="J968">
        <v>13</v>
      </c>
      <c r="K968">
        <v>1512.4</v>
      </c>
    </row>
    <row r="969" spans="1:11" x14ac:dyDescent="0.3">
      <c r="A969">
        <v>87266831</v>
      </c>
      <c r="B969" t="s">
        <v>5233</v>
      </c>
      <c r="C969" t="s">
        <v>5234</v>
      </c>
      <c r="D969">
        <v>913719131231</v>
      </c>
      <c r="E969" t="s">
        <v>5235</v>
      </c>
      <c r="F969" t="s">
        <v>733</v>
      </c>
      <c r="G969">
        <v>336427</v>
      </c>
      <c r="H969" s="6">
        <v>45564</v>
      </c>
      <c r="I969" t="s">
        <v>46</v>
      </c>
      <c r="J969">
        <v>17</v>
      </c>
      <c r="K969">
        <v>276.08999999999997</v>
      </c>
    </row>
    <row r="970" spans="1:11" x14ac:dyDescent="0.3">
      <c r="A970">
        <v>83588803</v>
      </c>
      <c r="B970" t="s">
        <v>4608</v>
      </c>
      <c r="C970" t="s">
        <v>4609</v>
      </c>
      <c r="D970">
        <v>914756154232</v>
      </c>
      <c r="E970" t="s">
        <v>4610</v>
      </c>
      <c r="F970" t="s">
        <v>1683</v>
      </c>
      <c r="G970">
        <v>666065</v>
      </c>
      <c r="H970" s="6">
        <v>45484</v>
      </c>
      <c r="I970" t="s">
        <v>46</v>
      </c>
      <c r="J970">
        <v>4</v>
      </c>
      <c r="K970">
        <v>1509.41</v>
      </c>
    </row>
    <row r="971" spans="1:11" x14ac:dyDescent="0.3">
      <c r="A971">
        <v>12755730</v>
      </c>
      <c r="B971" t="s">
        <v>4197</v>
      </c>
      <c r="C971" t="s">
        <v>4198</v>
      </c>
      <c r="D971">
        <v>911181779895</v>
      </c>
      <c r="E971" t="s">
        <v>4199</v>
      </c>
      <c r="F971" t="s">
        <v>1111</v>
      </c>
      <c r="G971">
        <v>473540</v>
      </c>
      <c r="H971" s="6">
        <v>45158</v>
      </c>
      <c r="I971" t="s">
        <v>41</v>
      </c>
      <c r="J971">
        <v>8</v>
      </c>
      <c r="K971">
        <v>748.43</v>
      </c>
    </row>
    <row r="972" spans="1:11" x14ac:dyDescent="0.3">
      <c r="A972">
        <v>21456226</v>
      </c>
      <c r="B972" t="s">
        <v>4261</v>
      </c>
      <c r="C972" t="s">
        <v>4262</v>
      </c>
      <c r="D972">
        <v>917975415940</v>
      </c>
      <c r="E972" t="s">
        <v>4263</v>
      </c>
      <c r="F972" t="s">
        <v>652</v>
      </c>
      <c r="G972">
        <v>626620</v>
      </c>
      <c r="H972" s="6">
        <v>45128</v>
      </c>
      <c r="I972" t="s">
        <v>46</v>
      </c>
      <c r="J972">
        <v>18</v>
      </c>
      <c r="K972">
        <v>980.16</v>
      </c>
    </row>
    <row r="973" spans="1:11" x14ac:dyDescent="0.3">
      <c r="A973">
        <v>31813</v>
      </c>
      <c r="B973" t="s">
        <v>4357</v>
      </c>
      <c r="C973" t="s">
        <v>4358</v>
      </c>
      <c r="D973">
        <v>911785834174</v>
      </c>
      <c r="E973" t="s">
        <v>4359</v>
      </c>
      <c r="F973" t="s">
        <v>676</v>
      </c>
      <c r="G973">
        <v>666762</v>
      </c>
      <c r="H973" s="6">
        <v>45392</v>
      </c>
      <c r="I973" t="s">
        <v>41</v>
      </c>
      <c r="J973">
        <v>18</v>
      </c>
      <c r="K973">
        <v>1230.75</v>
      </c>
    </row>
    <row r="974" spans="1:11" x14ac:dyDescent="0.3">
      <c r="A974">
        <v>43990799</v>
      </c>
      <c r="B974" t="s">
        <v>5494</v>
      </c>
      <c r="C974" t="s">
        <v>5495</v>
      </c>
      <c r="D974">
        <v>917481211085</v>
      </c>
      <c r="E974" t="s">
        <v>5496</v>
      </c>
      <c r="F974" t="s">
        <v>525</v>
      </c>
      <c r="G974">
        <v>282157</v>
      </c>
      <c r="H974" s="6">
        <v>45326</v>
      </c>
      <c r="I974" t="s">
        <v>41</v>
      </c>
      <c r="J974">
        <v>6</v>
      </c>
      <c r="K974">
        <v>495.41</v>
      </c>
    </row>
    <row r="975" spans="1:11" x14ac:dyDescent="0.3">
      <c r="A975">
        <v>6579892</v>
      </c>
      <c r="B975" t="s">
        <v>3122</v>
      </c>
      <c r="C975" t="s">
        <v>3123</v>
      </c>
      <c r="D975">
        <v>917412279120</v>
      </c>
      <c r="E975" t="s">
        <v>3124</v>
      </c>
      <c r="F975" t="s">
        <v>448</v>
      </c>
      <c r="G975">
        <v>511482</v>
      </c>
      <c r="H975" s="6">
        <v>45202</v>
      </c>
      <c r="I975" t="s">
        <v>41</v>
      </c>
      <c r="J975">
        <v>3</v>
      </c>
      <c r="K975">
        <v>869.19</v>
      </c>
    </row>
    <row r="976" spans="1:11" x14ac:dyDescent="0.3">
      <c r="A976">
        <v>376144</v>
      </c>
      <c r="B976" t="s">
        <v>7753</v>
      </c>
      <c r="C976" t="s">
        <v>7754</v>
      </c>
      <c r="D976">
        <v>914254514422</v>
      </c>
      <c r="E976" t="s">
        <v>7755</v>
      </c>
      <c r="F976" t="s">
        <v>1536</v>
      </c>
      <c r="G976">
        <v>627253</v>
      </c>
      <c r="H976" s="6">
        <v>45279</v>
      </c>
      <c r="I976" t="s">
        <v>41</v>
      </c>
      <c r="J976">
        <v>13</v>
      </c>
      <c r="K976">
        <v>1784.32</v>
      </c>
    </row>
    <row r="977" spans="1:11" x14ac:dyDescent="0.3">
      <c r="A977">
        <v>38780509</v>
      </c>
      <c r="B977" t="s">
        <v>4441</v>
      </c>
      <c r="C977" t="s">
        <v>4442</v>
      </c>
      <c r="D977">
        <v>912186885453</v>
      </c>
      <c r="E977" t="s">
        <v>4443</v>
      </c>
      <c r="F977" t="s">
        <v>199</v>
      </c>
      <c r="G977">
        <v>715292</v>
      </c>
      <c r="H977" s="6">
        <v>45423</v>
      </c>
      <c r="I977" t="s">
        <v>41</v>
      </c>
      <c r="J977">
        <v>3</v>
      </c>
      <c r="K977">
        <v>1238.3699999999999</v>
      </c>
    </row>
    <row r="978" spans="1:11" x14ac:dyDescent="0.3">
      <c r="A978">
        <v>81337068</v>
      </c>
      <c r="B978" t="s">
        <v>6401</v>
      </c>
      <c r="C978" t="s">
        <v>6402</v>
      </c>
      <c r="D978">
        <v>914074818769</v>
      </c>
      <c r="E978" t="s">
        <v>6403</v>
      </c>
      <c r="F978" t="s">
        <v>588</v>
      </c>
      <c r="G978">
        <v>958921</v>
      </c>
      <c r="H978" s="6">
        <v>45319</v>
      </c>
      <c r="I978" t="s">
        <v>41</v>
      </c>
      <c r="J978">
        <v>10</v>
      </c>
      <c r="K978">
        <v>1509.04</v>
      </c>
    </row>
    <row r="979" spans="1:11" x14ac:dyDescent="0.3">
      <c r="A979">
        <v>66440188</v>
      </c>
      <c r="B979" t="s">
        <v>2559</v>
      </c>
      <c r="C979" t="s">
        <v>2560</v>
      </c>
      <c r="D979">
        <v>914366052297</v>
      </c>
      <c r="E979" t="s">
        <v>2561</v>
      </c>
      <c r="F979" t="s">
        <v>1602</v>
      </c>
      <c r="G979">
        <v>894414</v>
      </c>
      <c r="H979" s="6">
        <v>45153</v>
      </c>
      <c r="I979" t="s">
        <v>31</v>
      </c>
      <c r="J979">
        <v>9</v>
      </c>
      <c r="K979">
        <v>1976.52</v>
      </c>
    </row>
    <row r="980" spans="1:11" x14ac:dyDescent="0.3">
      <c r="A980">
        <v>37095171</v>
      </c>
      <c r="B980" t="s">
        <v>3079</v>
      </c>
      <c r="C980" t="s">
        <v>3080</v>
      </c>
      <c r="D980">
        <v>913564125856</v>
      </c>
      <c r="E980" t="s">
        <v>3081</v>
      </c>
      <c r="F980" t="s">
        <v>369</v>
      </c>
      <c r="G980">
        <v>294022</v>
      </c>
      <c r="H980" s="6">
        <v>45264</v>
      </c>
      <c r="I980" t="s">
        <v>36</v>
      </c>
      <c r="J980">
        <v>10</v>
      </c>
      <c r="K980">
        <v>1680.98</v>
      </c>
    </row>
    <row r="981" spans="1:11" x14ac:dyDescent="0.3">
      <c r="A981">
        <v>78961097</v>
      </c>
      <c r="B981" t="s">
        <v>7168</v>
      </c>
      <c r="C981" t="s">
        <v>7169</v>
      </c>
      <c r="D981">
        <v>910274841300</v>
      </c>
      <c r="E981" t="s">
        <v>7170</v>
      </c>
      <c r="F981" t="s">
        <v>30</v>
      </c>
      <c r="G981">
        <v>387337</v>
      </c>
      <c r="H981" s="6">
        <v>45408</v>
      </c>
      <c r="I981" t="s">
        <v>36</v>
      </c>
      <c r="J981">
        <v>16</v>
      </c>
      <c r="K981">
        <v>1375.64</v>
      </c>
    </row>
    <row r="982" spans="1:11" x14ac:dyDescent="0.3">
      <c r="A982">
        <v>80833965</v>
      </c>
      <c r="B982" t="s">
        <v>3506</v>
      </c>
      <c r="C982" t="s">
        <v>3507</v>
      </c>
      <c r="D982">
        <v>913383231107</v>
      </c>
      <c r="E982" t="s">
        <v>3508</v>
      </c>
      <c r="F982" t="s">
        <v>3509</v>
      </c>
      <c r="G982">
        <v>268118</v>
      </c>
      <c r="H982" s="6">
        <v>45174</v>
      </c>
      <c r="I982" t="s">
        <v>36</v>
      </c>
      <c r="J982">
        <v>13</v>
      </c>
      <c r="K982">
        <v>1896.2</v>
      </c>
    </row>
    <row r="983" spans="1:11" x14ac:dyDescent="0.3">
      <c r="A983">
        <v>13284996</v>
      </c>
      <c r="B983" t="s">
        <v>4218</v>
      </c>
      <c r="C983" t="s">
        <v>4219</v>
      </c>
      <c r="D983">
        <v>914376337070</v>
      </c>
      <c r="E983" t="s">
        <v>4220</v>
      </c>
      <c r="F983" t="s">
        <v>2911</v>
      </c>
      <c r="G983">
        <v>363237</v>
      </c>
      <c r="H983" s="6">
        <v>45393</v>
      </c>
      <c r="I983" t="s">
        <v>41</v>
      </c>
      <c r="J983">
        <v>9</v>
      </c>
      <c r="K983">
        <v>449.79</v>
      </c>
    </row>
    <row r="984" spans="1:11" x14ac:dyDescent="0.3">
      <c r="A984">
        <v>70243933</v>
      </c>
      <c r="B984" t="s">
        <v>2743</v>
      </c>
      <c r="C984" t="s">
        <v>2744</v>
      </c>
      <c r="D984">
        <v>919538190762</v>
      </c>
      <c r="E984" t="s">
        <v>2745</v>
      </c>
      <c r="F984" t="s">
        <v>2335</v>
      </c>
      <c r="G984">
        <v>829779</v>
      </c>
      <c r="H984" s="6">
        <v>45143</v>
      </c>
      <c r="I984" t="s">
        <v>41</v>
      </c>
      <c r="J984">
        <v>13</v>
      </c>
      <c r="K984">
        <v>476.91</v>
      </c>
    </row>
    <row r="985" spans="1:11" x14ac:dyDescent="0.3">
      <c r="A985">
        <v>80954112</v>
      </c>
      <c r="B985" t="s">
        <v>3550</v>
      </c>
      <c r="C985" t="s">
        <v>3551</v>
      </c>
      <c r="D985">
        <v>915197325335</v>
      </c>
      <c r="E985" t="s">
        <v>3552</v>
      </c>
      <c r="F985" t="s">
        <v>934</v>
      </c>
      <c r="G985">
        <v>296499</v>
      </c>
      <c r="H985" s="6">
        <v>45083</v>
      </c>
      <c r="I985" t="s">
        <v>46</v>
      </c>
      <c r="J985">
        <v>6</v>
      </c>
      <c r="K985">
        <v>1672.37</v>
      </c>
    </row>
    <row r="986" spans="1:11" x14ac:dyDescent="0.3">
      <c r="A986">
        <v>52085702</v>
      </c>
      <c r="B986" t="s">
        <v>2549</v>
      </c>
      <c r="C986" t="s">
        <v>2550</v>
      </c>
      <c r="D986">
        <v>912219234142</v>
      </c>
      <c r="E986" t="s">
        <v>2551</v>
      </c>
      <c r="F986" t="s">
        <v>78</v>
      </c>
      <c r="G986">
        <v>231895</v>
      </c>
      <c r="H986" s="6">
        <v>45182</v>
      </c>
      <c r="I986" t="s">
        <v>46</v>
      </c>
      <c r="J986">
        <v>8</v>
      </c>
      <c r="K986">
        <v>801.83</v>
      </c>
    </row>
    <row r="987" spans="1:11" x14ac:dyDescent="0.3">
      <c r="A987">
        <v>94850985</v>
      </c>
      <c r="B987" t="s">
        <v>2905</v>
      </c>
      <c r="C987" t="s">
        <v>2906</v>
      </c>
      <c r="D987">
        <v>912623368002</v>
      </c>
      <c r="E987" t="s">
        <v>2907</v>
      </c>
      <c r="F987" t="s">
        <v>794</v>
      </c>
      <c r="G987">
        <v>80190</v>
      </c>
      <c r="H987" s="6">
        <v>45238</v>
      </c>
      <c r="I987" t="s">
        <v>46</v>
      </c>
      <c r="J987">
        <v>8</v>
      </c>
      <c r="K987">
        <v>1923.29</v>
      </c>
    </row>
    <row r="988" spans="1:11" x14ac:dyDescent="0.3">
      <c r="A988">
        <v>6025470</v>
      </c>
      <c r="B988" t="s">
        <v>3022</v>
      </c>
      <c r="C988" t="s">
        <v>3023</v>
      </c>
      <c r="D988">
        <v>912510629805</v>
      </c>
      <c r="E988" t="s">
        <v>3024</v>
      </c>
      <c r="F988" t="s">
        <v>952</v>
      </c>
      <c r="G988">
        <v>644361</v>
      </c>
      <c r="H988" s="6">
        <v>45521</v>
      </c>
      <c r="I988" t="s">
        <v>31</v>
      </c>
      <c r="J988">
        <v>12</v>
      </c>
      <c r="K988">
        <v>1599.39</v>
      </c>
    </row>
    <row r="989" spans="1:11" x14ac:dyDescent="0.3">
      <c r="A989">
        <v>24745800</v>
      </c>
      <c r="B989" t="s">
        <v>7627</v>
      </c>
      <c r="C989" t="s">
        <v>7628</v>
      </c>
      <c r="D989">
        <v>916331374508</v>
      </c>
      <c r="E989" t="s">
        <v>7629</v>
      </c>
      <c r="F989" t="s">
        <v>1012</v>
      </c>
      <c r="G989">
        <v>465288</v>
      </c>
      <c r="H989" s="6">
        <v>45301</v>
      </c>
      <c r="I989" t="s">
        <v>31</v>
      </c>
      <c r="J989">
        <v>3</v>
      </c>
      <c r="K989">
        <v>1657.15</v>
      </c>
    </row>
    <row r="990" spans="1:11" x14ac:dyDescent="0.3">
      <c r="A990">
        <v>67696145</v>
      </c>
      <c r="B990" t="s">
        <v>427</v>
      </c>
      <c r="C990" t="s">
        <v>428</v>
      </c>
      <c r="D990">
        <v>919860704868</v>
      </c>
      <c r="E990" t="s">
        <v>429</v>
      </c>
      <c r="F990" t="s">
        <v>430</v>
      </c>
      <c r="G990">
        <v>523966</v>
      </c>
      <c r="H990" s="6">
        <v>45083</v>
      </c>
      <c r="I990" t="s">
        <v>41</v>
      </c>
      <c r="J990">
        <v>18</v>
      </c>
      <c r="K990">
        <v>482.94</v>
      </c>
    </row>
    <row r="991" spans="1:11" x14ac:dyDescent="0.3">
      <c r="A991">
        <v>87641623</v>
      </c>
      <c r="B991" t="s">
        <v>427</v>
      </c>
      <c r="C991" t="s">
        <v>4128</v>
      </c>
      <c r="D991">
        <v>916798665565</v>
      </c>
      <c r="E991" t="s">
        <v>4129</v>
      </c>
      <c r="F991" t="s">
        <v>1945</v>
      </c>
      <c r="G991">
        <v>795752</v>
      </c>
      <c r="H991" s="6">
        <v>45194</v>
      </c>
      <c r="I991" t="s">
        <v>41</v>
      </c>
      <c r="J991">
        <v>11</v>
      </c>
      <c r="K991">
        <v>1243.23</v>
      </c>
    </row>
    <row r="992" spans="1:11" x14ac:dyDescent="0.3">
      <c r="A992">
        <v>50650215</v>
      </c>
      <c r="B992" t="s">
        <v>5299</v>
      </c>
      <c r="C992" t="s">
        <v>5300</v>
      </c>
      <c r="D992">
        <v>914073322680</v>
      </c>
      <c r="E992" t="s">
        <v>5301</v>
      </c>
      <c r="F992" t="s">
        <v>765</v>
      </c>
      <c r="G992">
        <v>550671</v>
      </c>
      <c r="H992" s="6">
        <v>45246</v>
      </c>
      <c r="I992" t="s">
        <v>46</v>
      </c>
      <c r="J992">
        <v>12</v>
      </c>
      <c r="K992">
        <v>1474.41</v>
      </c>
    </row>
    <row r="993" spans="1:11" x14ac:dyDescent="0.3">
      <c r="A993">
        <v>61618079</v>
      </c>
      <c r="B993" t="s">
        <v>4623</v>
      </c>
      <c r="C993" t="s">
        <v>4624</v>
      </c>
      <c r="D993">
        <v>915151568175</v>
      </c>
      <c r="E993" t="s">
        <v>4625</v>
      </c>
      <c r="F993" t="s">
        <v>887</v>
      </c>
      <c r="G993">
        <v>941949</v>
      </c>
      <c r="H993" s="6">
        <v>45121</v>
      </c>
      <c r="I993" t="s">
        <v>36</v>
      </c>
      <c r="J993">
        <v>9</v>
      </c>
      <c r="K993">
        <v>1191.93</v>
      </c>
    </row>
    <row r="994" spans="1:11" x14ac:dyDescent="0.3">
      <c r="A994">
        <v>91550885</v>
      </c>
      <c r="B994" t="s">
        <v>3309</v>
      </c>
      <c r="C994" t="s">
        <v>3310</v>
      </c>
      <c r="D994">
        <v>915229800698</v>
      </c>
      <c r="E994" t="s">
        <v>3311</v>
      </c>
      <c r="F994" t="s">
        <v>3312</v>
      </c>
      <c r="G994">
        <v>96313</v>
      </c>
      <c r="H994" s="6">
        <v>45063</v>
      </c>
      <c r="I994" t="s">
        <v>46</v>
      </c>
      <c r="J994">
        <v>14</v>
      </c>
      <c r="K994">
        <v>1404.12</v>
      </c>
    </row>
    <row r="995" spans="1:11" x14ac:dyDescent="0.3">
      <c r="A995">
        <v>85626346</v>
      </c>
      <c r="B995" t="s">
        <v>3410</v>
      </c>
      <c r="C995" t="s">
        <v>3411</v>
      </c>
      <c r="D995">
        <v>919060582251</v>
      </c>
      <c r="E995" t="s">
        <v>3412</v>
      </c>
      <c r="F995" t="s">
        <v>617</v>
      </c>
      <c r="G995">
        <v>130770</v>
      </c>
      <c r="H995" s="6">
        <v>45518</v>
      </c>
      <c r="I995" t="s">
        <v>41</v>
      </c>
      <c r="J995">
        <v>1</v>
      </c>
      <c r="K995">
        <v>293.54000000000002</v>
      </c>
    </row>
    <row r="996" spans="1:11" x14ac:dyDescent="0.3">
      <c r="A996">
        <v>55404382</v>
      </c>
      <c r="B996" t="s">
        <v>2607</v>
      </c>
      <c r="C996" t="s">
        <v>2608</v>
      </c>
      <c r="D996">
        <v>915616720604</v>
      </c>
      <c r="E996" t="s">
        <v>2609</v>
      </c>
      <c r="F996" t="s">
        <v>1751</v>
      </c>
      <c r="G996">
        <v>245224</v>
      </c>
      <c r="H996" s="6">
        <v>45194</v>
      </c>
      <c r="I996" t="s">
        <v>31</v>
      </c>
      <c r="J996">
        <v>19</v>
      </c>
      <c r="K996">
        <v>950.79</v>
      </c>
    </row>
    <row r="997" spans="1:11" x14ac:dyDescent="0.3">
      <c r="A997">
        <v>16561710</v>
      </c>
      <c r="B997" t="s">
        <v>3306</v>
      </c>
      <c r="C997" t="s">
        <v>3307</v>
      </c>
      <c r="D997">
        <v>914278244798</v>
      </c>
      <c r="E997" t="s">
        <v>3308</v>
      </c>
      <c r="F997" t="s">
        <v>1771</v>
      </c>
      <c r="G997">
        <v>881409</v>
      </c>
      <c r="H997" s="6">
        <v>45185</v>
      </c>
      <c r="I997" t="s">
        <v>46</v>
      </c>
      <c r="J997">
        <v>12</v>
      </c>
      <c r="K997">
        <v>1043.28</v>
      </c>
    </row>
    <row r="998" spans="1:11" x14ac:dyDescent="0.3">
      <c r="A998">
        <v>42781544</v>
      </c>
      <c r="B998" t="s">
        <v>2655</v>
      </c>
      <c r="C998" t="s">
        <v>2656</v>
      </c>
      <c r="D998">
        <v>918633550027</v>
      </c>
      <c r="E998" t="s">
        <v>2657</v>
      </c>
      <c r="F998" t="s">
        <v>1118</v>
      </c>
      <c r="G998">
        <v>898529</v>
      </c>
      <c r="H998" s="6">
        <v>45265</v>
      </c>
      <c r="I998" t="s">
        <v>46</v>
      </c>
      <c r="J998">
        <v>1</v>
      </c>
      <c r="K998">
        <v>1248.1600000000001</v>
      </c>
    </row>
    <row r="999" spans="1:11" x14ac:dyDescent="0.3">
      <c r="A999">
        <v>82179338</v>
      </c>
      <c r="B999" t="s">
        <v>4378</v>
      </c>
      <c r="C999" t="s">
        <v>4379</v>
      </c>
      <c r="D999">
        <v>914121420985</v>
      </c>
      <c r="E999" t="s">
        <v>4380</v>
      </c>
      <c r="F999" t="s">
        <v>310</v>
      </c>
      <c r="G999">
        <v>370025</v>
      </c>
      <c r="H999" s="6">
        <v>45002</v>
      </c>
      <c r="I999" t="s">
        <v>46</v>
      </c>
      <c r="J999">
        <v>12</v>
      </c>
      <c r="K999">
        <v>1775.89</v>
      </c>
    </row>
    <row r="1000" spans="1:11" x14ac:dyDescent="0.3">
      <c r="A1000">
        <v>52672659</v>
      </c>
      <c r="B1000" t="s">
        <v>7477</v>
      </c>
      <c r="C1000" t="s">
        <v>7478</v>
      </c>
      <c r="D1000">
        <v>916637450859</v>
      </c>
      <c r="E1000" t="s">
        <v>7479</v>
      </c>
      <c r="F1000" t="s">
        <v>1353</v>
      </c>
      <c r="G1000">
        <v>279779</v>
      </c>
      <c r="H1000" s="6">
        <v>45002</v>
      </c>
      <c r="I1000" t="s">
        <v>41</v>
      </c>
      <c r="J1000">
        <v>17</v>
      </c>
      <c r="K1000">
        <v>1721.72</v>
      </c>
    </row>
    <row r="1001" spans="1:11" x14ac:dyDescent="0.3">
      <c r="A1001">
        <v>30285217</v>
      </c>
      <c r="B1001" t="s">
        <v>3901</v>
      </c>
      <c r="C1001" t="s">
        <v>3902</v>
      </c>
      <c r="D1001">
        <v>912925135279</v>
      </c>
      <c r="E1001" t="s">
        <v>3903</v>
      </c>
      <c r="F1001" t="s">
        <v>230</v>
      </c>
      <c r="G1001">
        <v>275327</v>
      </c>
      <c r="H1001" s="6">
        <v>45192</v>
      </c>
      <c r="I1001" t="s">
        <v>31</v>
      </c>
      <c r="J1001">
        <v>11</v>
      </c>
      <c r="K1001">
        <v>334.01</v>
      </c>
    </row>
    <row r="1002" spans="1:11" x14ac:dyDescent="0.3">
      <c r="A1002">
        <v>45868300</v>
      </c>
      <c r="B1002" t="s">
        <v>875</v>
      </c>
      <c r="C1002" t="s">
        <v>876</v>
      </c>
      <c r="D1002">
        <v>915776097269</v>
      </c>
      <c r="E1002" t="s">
        <v>877</v>
      </c>
      <c r="F1002" t="s">
        <v>160</v>
      </c>
      <c r="G1002">
        <v>406941</v>
      </c>
      <c r="H1002" s="6">
        <v>45162</v>
      </c>
      <c r="I1002" t="s">
        <v>31</v>
      </c>
      <c r="J1002">
        <v>7</v>
      </c>
      <c r="K1002">
        <v>584.9</v>
      </c>
    </row>
    <row r="1003" spans="1:11" x14ac:dyDescent="0.3">
      <c r="A1003">
        <v>70084516</v>
      </c>
      <c r="B1003" t="s">
        <v>2610</v>
      </c>
      <c r="C1003" t="s">
        <v>2611</v>
      </c>
      <c r="D1003">
        <v>914576665844</v>
      </c>
      <c r="E1003" t="s">
        <v>2612</v>
      </c>
      <c r="F1003" t="s">
        <v>688</v>
      </c>
      <c r="G1003">
        <v>932798</v>
      </c>
      <c r="H1003" s="6">
        <v>45361</v>
      </c>
      <c r="I1003" t="s">
        <v>46</v>
      </c>
      <c r="J1003">
        <v>11</v>
      </c>
      <c r="K1003">
        <v>486.51</v>
      </c>
    </row>
    <row r="1004" spans="1:11" x14ac:dyDescent="0.3">
      <c r="A1004">
        <v>97150234</v>
      </c>
      <c r="B1004" t="s">
        <v>208</v>
      </c>
      <c r="C1004" t="s">
        <v>209</v>
      </c>
      <c r="D1004">
        <v>917565232774</v>
      </c>
      <c r="E1004" t="s">
        <v>210</v>
      </c>
      <c r="F1004" t="s">
        <v>141</v>
      </c>
      <c r="G1004">
        <v>945899</v>
      </c>
      <c r="H1004" s="6">
        <v>45252</v>
      </c>
      <c r="I1004" t="s">
        <v>46</v>
      </c>
      <c r="J1004">
        <v>13</v>
      </c>
      <c r="K1004">
        <v>1527.55</v>
      </c>
    </row>
    <row r="1005" spans="1:11" x14ac:dyDescent="0.3">
      <c r="A1005">
        <v>74352908</v>
      </c>
      <c r="B1005" t="s">
        <v>5791</v>
      </c>
      <c r="C1005" t="s">
        <v>5792</v>
      </c>
      <c r="D1005">
        <v>914607411992</v>
      </c>
      <c r="E1005" t="s">
        <v>5793</v>
      </c>
      <c r="F1005" t="s">
        <v>1751</v>
      </c>
      <c r="G1005">
        <v>653024</v>
      </c>
      <c r="H1005" s="6">
        <v>45382</v>
      </c>
      <c r="I1005" t="s">
        <v>36</v>
      </c>
      <c r="J1005">
        <v>13</v>
      </c>
      <c r="K1005">
        <v>1879.61</v>
      </c>
    </row>
    <row r="1006" spans="1:11" x14ac:dyDescent="0.3">
      <c r="A1006">
        <v>46594066</v>
      </c>
      <c r="B1006" t="s">
        <v>2374</v>
      </c>
      <c r="C1006" t="s">
        <v>2375</v>
      </c>
      <c r="D1006">
        <v>911766149593</v>
      </c>
      <c r="E1006" t="s">
        <v>2376</v>
      </c>
      <c r="F1006" t="s">
        <v>498</v>
      </c>
      <c r="G1006">
        <v>731803</v>
      </c>
      <c r="H1006" s="6">
        <v>45488</v>
      </c>
      <c r="I1006" t="s">
        <v>31</v>
      </c>
      <c r="J1006">
        <v>7</v>
      </c>
      <c r="K1006">
        <v>519.46</v>
      </c>
    </row>
    <row r="1007" spans="1:11" x14ac:dyDescent="0.3">
      <c r="A1007">
        <v>77035814</v>
      </c>
      <c r="B1007" t="s">
        <v>1727</v>
      </c>
      <c r="C1007" t="s">
        <v>1728</v>
      </c>
      <c r="D1007">
        <v>917909626015</v>
      </c>
      <c r="E1007" t="s">
        <v>1729</v>
      </c>
      <c r="F1007" t="s">
        <v>737</v>
      </c>
      <c r="G1007">
        <v>250593</v>
      </c>
      <c r="H1007" s="6">
        <v>45080</v>
      </c>
      <c r="I1007" t="s">
        <v>36</v>
      </c>
      <c r="J1007">
        <v>11</v>
      </c>
      <c r="K1007">
        <v>585.35</v>
      </c>
    </row>
    <row r="1008" spans="1:11" x14ac:dyDescent="0.3">
      <c r="A1008">
        <v>33481252</v>
      </c>
      <c r="B1008" t="s">
        <v>6209</v>
      </c>
      <c r="C1008" t="s">
        <v>6210</v>
      </c>
      <c r="D1008">
        <v>917490197530</v>
      </c>
      <c r="E1008" t="s">
        <v>6211</v>
      </c>
      <c r="F1008" t="s">
        <v>1503</v>
      </c>
      <c r="G1008">
        <v>51896</v>
      </c>
      <c r="H1008" s="6">
        <v>45522</v>
      </c>
      <c r="I1008" t="s">
        <v>31</v>
      </c>
      <c r="J1008">
        <v>8</v>
      </c>
      <c r="K1008">
        <v>1438.75</v>
      </c>
    </row>
    <row r="1009" spans="1:11" x14ac:dyDescent="0.3">
      <c r="A1009">
        <v>8513589</v>
      </c>
      <c r="B1009" t="s">
        <v>3365</v>
      </c>
      <c r="C1009" t="s">
        <v>3366</v>
      </c>
      <c r="D1009">
        <v>912532228833</v>
      </c>
      <c r="E1009" t="s">
        <v>3367</v>
      </c>
      <c r="F1009" t="s">
        <v>338</v>
      </c>
      <c r="G1009">
        <v>645238</v>
      </c>
      <c r="H1009" s="6">
        <v>45330</v>
      </c>
      <c r="I1009" t="s">
        <v>46</v>
      </c>
      <c r="J1009">
        <v>6</v>
      </c>
      <c r="K1009">
        <v>1590.11</v>
      </c>
    </row>
    <row r="1010" spans="1:11" x14ac:dyDescent="0.3">
      <c r="A1010">
        <v>81462774</v>
      </c>
      <c r="B1010" t="s">
        <v>2358</v>
      </c>
      <c r="C1010" t="s">
        <v>2359</v>
      </c>
      <c r="D1010">
        <v>912543113443</v>
      </c>
      <c r="E1010" t="s">
        <v>2360</v>
      </c>
      <c r="F1010" t="s">
        <v>256</v>
      </c>
      <c r="G1010">
        <v>513437</v>
      </c>
      <c r="H1010" s="6">
        <v>45364</v>
      </c>
      <c r="I1010" t="s">
        <v>41</v>
      </c>
      <c r="J1010">
        <v>12</v>
      </c>
      <c r="K1010">
        <v>1895.04</v>
      </c>
    </row>
    <row r="1011" spans="1:11" x14ac:dyDescent="0.3">
      <c r="A1011">
        <v>37245065</v>
      </c>
      <c r="B1011" t="s">
        <v>4735</v>
      </c>
      <c r="C1011" t="s">
        <v>4736</v>
      </c>
      <c r="D1011">
        <v>919828958601</v>
      </c>
      <c r="E1011" t="s">
        <v>4737</v>
      </c>
      <c r="F1011" t="s">
        <v>2364</v>
      </c>
      <c r="G1011">
        <v>796944</v>
      </c>
      <c r="H1011" s="6">
        <v>45494</v>
      </c>
      <c r="I1011" t="s">
        <v>36</v>
      </c>
      <c r="J1011">
        <v>16</v>
      </c>
      <c r="K1011">
        <v>1556.07</v>
      </c>
    </row>
    <row r="1012" spans="1:11" x14ac:dyDescent="0.3">
      <c r="A1012">
        <v>9049965</v>
      </c>
      <c r="B1012" t="s">
        <v>6146</v>
      </c>
      <c r="C1012" t="s">
        <v>6147</v>
      </c>
      <c r="D1012">
        <v>915656310106</v>
      </c>
      <c r="E1012" t="s">
        <v>6148</v>
      </c>
      <c r="F1012" t="s">
        <v>5012</v>
      </c>
      <c r="G1012">
        <v>224637</v>
      </c>
      <c r="H1012" s="6">
        <v>45385</v>
      </c>
      <c r="I1012" t="s">
        <v>46</v>
      </c>
      <c r="J1012">
        <v>3</v>
      </c>
      <c r="K1012">
        <v>1390.06</v>
      </c>
    </row>
    <row r="1013" spans="1:11" x14ac:dyDescent="0.3">
      <c r="A1013">
        <v>50572914</v>
      </c>
      <c r="B1013" t="s">
        <v>138</v>
      </c>
      <c r="C1013" t="s">
        <v>139</v>
      </c>
      <c r="D1013">
        <v>916128520461</v>
      </c>
      <c r="E1013" t="s">
        <v>140</v>
      </c>
      <c r="F1013" t="s">
        <v>141</v>
      </c>
      <c r="G1013">
        <v>654429</v>
      </c>
      <c r="H1013" s="6">
        <v>45220</v>
      </c>
      <c r="I1013" t="s">
        <v>41</v>
      </c>
      <c r="J1013">
        <v>20</v>
      </c>
      <c r="K1013">
        <v>701.55</v>
      </c>
    </row>
    <row r="1014" spans="1:11" x14ac:dyDescent="0.3">
      <c r="A1014">
        <v>38613642</v>
      </c>
      <c r="B1014" t="s">
        <v>1196</v>
      </c>
      <c r="C1014" t="s">
        <v>1197</v>
      </c>
      <c r="D1014">
        <v>910518544814</v>
      </c>
      <c r="E1014" t="s">
        <v>1198</v>
      </c>
      <c r="F1014" t="s">
        <v>306</v>
      </c>
      <c r="G1014">
        <v>325134</v>
      </c>
      <c r="H1014" s="6">
        <v>45599</v>
      </c>
      <c r="I1014" t="s">
        <v>41</v>
      </c>
      <c r="J1014">
        <v>16</v>
      </c>
      <c r="K1014">
        <v>1380.08</v>
      </c>
    </row>
    <row r="1015" spans="1:11" x14ac:dyDescent="0.3">
      <c r="A1015">
        <v>73735548</v>
      </c>
      <c r="B1015" t="s">
        <v>2649</v>
      </c>
      <c r="C1015" t="s">
        <v>2650</v>
      </c>
      <c r="D1015">
        <v>919105014487</v>
      </c>
      <c r="E1015" t="s">
        <v>2651</v>
      </c>
      <c r="F1015" t="s">
        <v>1602</v>
      </c>
      <c r="G1015">
        <v>567104</v>
      </c>
      <c r="H1015" s="6">
        <v>45088</v>
      </c>
      <c r="I1015" t="s">
        <v>31</v>
      </c>
      <c r="J1015">
        <v>7</v>
      </c>
      <c r="K1015">
        <v>554.65</v>
      </c>
    </row>
    <row r="1016" spans="1:11" x14ac:dyDescent="0.3">
      <c r="A1016">
        <v>84468124</v>
      </c>
      <c r="B1016" t="s">
        <v>3413</v>
      </c>
      <c r="C1016" t="s">
        <v>3414</v>
      </c>
      <c r="D1016">
        <v>911836790188</v>
      </c>
      <c r="E1016" t="s">
        <v>3415</v>
      </c>
      <c r="F1016" t="s">
        <v>1496</v>
      </c>
      <c r="G1016">
        <v>311182</v>
      </c>
      <c r="H1016" s="6">
        <v>45036</v>
      </c>
      <c r="I1016" t="s">
        <v>31</v>
      </c>
      <c r="J1016">
        <v>12</v>
      </c>
      <c r="K1016">
        <v>859.39</v>
      </c>
    </row>
    <row r="1017" spans="1:11" x14ac:dyDescent="0.3">
      <c r="A1017">
        <v>13189939</v>
      </c>
      <c r="B1017" t="s">
        <v>2499</v>
      </c>
      <c r="C1017" t="s">
        <v>2500</v>
      </c>
      <c r="D1017">
        <v>916171620979</v>
      </c>
      <c r="E1017" t="s">
        <v>2501</v>
      </c>
      <c r="F1017" t="s">
        <v>540</v>
      </c>
      <c r="G1017">
        <v>626288</v>
      </c>
      <c r="H1017" s="6">
        <v>45416</v>
      </c>
      <c r="I1017" t="s">
        <v>36</v>
      </c>
      <c r="J1017">
        <v>17</v>
      </c>
      <c r="K1017">
        <v>1906.92</v>
      </c>
    </row>
    <row r="1018" spans="1:11" x14ac:dyDescent="0.3">
      <c r="A1018">
        <v>3730316</v>
      </c>
      <c r="B1018" t="s">
        <v>2263</v>
      </c>
      <c r="C1018" t="s">
        <v>2264</v>
      </c>
      <c r="D1018">
        <v>912906397510</v>
      </c>
      <c r="E1018" t="s">
        <v>2265</v>
      </c>
      <c r="F1018" t="s">
        <v>557</v>
      </c>
      <c r="G1018">
        <v>968515</v>
      </c>
      <c r="H1018" s="6">
        <v>45005</v>
      </c>
      <c r="I1018" t="s">
        <v>41</v>
      </c>
      <c r="J1018">
        <v>10</v>
      </c>
      <c r="K1018">
        <v>215.72</v>
      </c>
    </row>
    <row r="1019" spans="1:11" x14ac:dyDescent="0.3">
      <c r="A1019">
        <v>12867472</v>
      </c>
      <c r="B1019" t="s">
        <v>5959</v>
      </c>
      <c r="C1019" t="s">
        <v>5960</v>
      </c>
      <c r="D1019">
        <v>912853334083</v>
      </c>
      <c r="E1019" t="s">
        <v>5961</v>
      </c>
      <c r="F1019" t="s">
        <v>286</v>
      </c>
      <c r="G1019">
        <v>307601</v>
      </c>
      <c r="H1019" s="6">
        <v>45579</v>
      </c>
      <c r="I1019" t="s">
        <v>31</v>
      </c>
      <c r="J1019">
        <v>3</v>
      </c>
      <c r="K1019">
        <v>1053.52</v>
      </c>
    </row>
    <row r="1020" spans="1:11" x14ac:dyDescent="0.3">
      <c r="A1020">
        <v>25585013</v>
      </c>
      <c r="B1020" t="s">
        <v>4653</v>
      </c>
      <c r="C1020" t="s">
        <v>4654</v>
      </c>
      <c r="D1020">
        <v>912658217488</v>
      </c>
      <c r="E1020" t="s">
        <v>4655</v>
      </c>
      <c r="F1020" t="s">
        <v>514</v>
      </c>
      <c r="G1020">
        <v>699030</v>
      </c>
      <c r="H1020" s="6">
        <v>45417</v>
      </c>
      <c r="I1020" t="s">
        <v>36</v>
      </c>
      <c r="J1020">
        <v>18</v>
      </c>
      <c r="K1020">
        <v>840.15</v>
      </c>
    </row>
    <row r="1021" spans="1:11" x14ac:dyDescent="0.3">
      <c r="A1021">
        <v>3421258</v>
      </c>
      <c r="B1021" t="s">
        <v>1448</v>
      </c>
      <c r="C1021" t="s">
        <v>1449</v>
      </c>
      <c r="D1021">
        <v>915568926763</v>
      </c>
      <c r="E1021" t="s">
        <v>1450</v>
      </c>
      <c r="F1021" t="s">
        <v>944</v>
      </c>
      <c r="G1021">
        <v>192064</v>
      </c>
      <c r="H1021" s="6">
        <v>45462</v>
      </c>
      <c r="I1021" t="s">
        <v>31</v>
      </c>
      <c r="J1021">
        <v>19</v>
      </c>
      <c r="K1021">
        <v>806.62</v>
      </c>
    </row>
    <row r="1022" spans="1:11" x14ac:dyDescent="0.3">
      <c r="A1022">
        <v>64795608</v>
      </c>
      <c r="B1022" t="s">
        <v>3987</v>
      </c>
      <c r="C1022" t="s">
        <v>3988</v>
      </c>
      <c r="D1022">
        <v>917703216311</v>
      </c>
      <c r="E1022" t="s">
        <v>3989</v>
      </c>
      <c r="F1022" t="s">
        <v>30</v>
      </c>
      <c r="G1022">
        <v>176996</v>
      </c>
      <c r="H1022" s="6">
        <v>45221</v>
      </c>
      <c r="I1022" t="s">
        <v>46</v>
      </c>
      <c r="J1022">
        <v>14</v>
      </c>
      <c r="K1022">
        <v>470.99</v>
      </c>
    </row>
    <row r="1023" spans="1:11" x14ac:dyDescent="0.3">
      <c r="A1023">
        <v>76202036</v>
      </c>
      <c r="B1023" t="s">
        <v>5857</v>
      </c>
      <c r="C1023" t="s">
        <v>5858</v>
      </c>
      <c r="D1023">
        <v>913376214034</v>
      </c>
      <c r="E1023" t="s">
        <v>5859</v>
      </c>
      <c r="F1023" t="s">
        <v>58</v>
      </c>
      <c r="G1023">
        <v>620579</v>
      </c>
      <c r="H1023" s="6">
        <v>45362</v>
      </c>
      <c r="I1023" t="s">
        <v>36</v>
      </c>
      <c r="J1023">
        <v>13</v>
      </c>
      <c r="K1023">
        <v>1118.75</v>
      </c>
    </row>
    <row r="1024" spans="1:11" x14ac:dyDescent="0.3">
      <c r="A1024">
        <v>68475914</v>
      </c>
      <c r="B1024" t="s">
        <v>808</v>
      </c>
      <c r="C1024" t="s">
        <v>809</v>
      </c>
      <c r="D1024">
        <v>915846214477</v>
      </c>
      <c r="E1024" t="s">
        <v>810</v>
      </c>
      <c r="F1024" t="s">
        <v>270</v>
      </c>
      <c r="G1024">
        <v>766236</v>
      </c>
      <c r="H1024" s="6">
        <v>45226</v>
      </c>
      <c r="I1024" t="s">
        <v>36</v>
      </c>
      <c r="J1024">
        <v>6</v>
      </c>
      <c r="K1024">
        <v>1615.84</v>
      </c>
    </row>
    <row r="1025" spans="1:11" x14ac:dyDescent="0.3">
      <c r="A1025">
        <v>24337950</v>
      </c>
      <c r="B1025" t="s">
        <v>7351</v>
      </c>
      <c r="C1025" t="s">
        <v>7352</v>
      </c>
      <c r="D1025">
        <v>910611459950</v>
      </c>
      <c r="E1025" t="s">
        <v>7353</v>
      </c>
      <c r="F1025" t="s">
        <v>242</v>
      </c>
      <c r="G1025">
        <v>17750</v>
      </c>
      <c r="H1025" s="6">
        <v>45042</v>
      </c>
      <c r="I1025" t="s">
        <v>36</v>
      </c>
      <c r="J1025">
        <v>20</v>
      </c>
      <c r="K1025">
        <v>1845.42</v>
      </c>
    </row>
    <row r="1026" spans="1:11" x14ac:dyDescent="0.3">
      <c r="A1026">
        <v>34237583</v>
      </c>
      <c r="B1026" t="s">
        <v>1260</v>
      </c>
      <c r="C1026" t="s">
        <v>1261</v>
      </c>
      <c r="D1026">
        <v>914460661311</v>
      </c>
      <c r="E1026" t="s">
        <v>1262</v>
      </c>
      <c r="F1026" t="s">
        <v>129</v>
      </c>
      <c r="G1026">
        <v>769474</v>
      </c>
      <c r="H1026" s="6">
        <v>45543</v>
      </c>
      <c r="I1026" t="s">
        <v>46</v>
      </c>
      <c r="J1026">
        <v>1</v>
      </c>
      <c r="K1026">
        <v>231.43</v>
      </c>
    </row>
    <row r="1027" spans="1:11" x14ac:dyDescent="0.3">
      <c r="A1027">
        <v>60700850</v>
      </c>
      <c r="B1027" t="s">
        <v>3353</v>
      </c>
      <c r="C1027" t="s">
        <v>3354</v>
      </c>
      <c r="D1027">
        <v>915664075971</v>
      </c>
      <c r="E1027" t="s">
        <v>3355</v>
      </c>
      <c r="F1027" t="s">
        <v>440</v>
      </c>
      <c r="G1027">
        <v>311501</v>
      </c>
      <c r="H1027" s="6">
        <v>45495</v>
      </c>
      <c r="I1027" t="s">
        <v>41</v>
      </c>
      <c r="J1027">
        <v>2</v>
      </c>
      <c r="K1027">
        <v>812.35</v>
      </c>
    </row>
    <row r="1028" spans="1:11" x14ac:dyDescent="0.3">
      <c r="A1028">
        <v>30029998</v>
      </c>
      <c r="B1028" t="s">
        <v>3076</v>
      </c>
      <c r="C1028" t="s">
        <v>3077</v>
      </c>
      <c r="D1028">
        <v>915414846542</v>
      </c>
      <c r="E1028" t="s">
        <v>3078</v>
      </c>
      <c r="F1028" t="s">
        <v>1444</v>
      </c>
      <c r="G1028">
        <v>654240</v>
      </c>
      <c r="H1028" s="6">
        <v>45536</v>
      </c>
      <c r="I1028" t="s">
        <v>46</v>
      </c>
      <c r="J1028">
        <v>9</v>
      </c>
      <c r="K1028">
        <v>863.3</v>
      </c>
    </row>
    <row r="1029" spans="1:11" x14ac:dyDescent="0.3">
      <c r="A1029">
        <v>31923338</v>
      </c>
      <c r="B1029" t="s">
        <v>3804</v>
      </c>
      <c r="C1029" t="s">
        <v>3805</v>
      </c>
      <c r="D1029">
        <v>917810888270</v>
      </c>
      <c r="E1029" t="s">
        <v>3806</v>
      </c>
      <c r="F1029" t="s">
        <v>462</v>
      </c>
      <c r="G1029">
        <v>838368</v>
      </c>
      <c r="H1029" s="6">
        <v>45364</v>
      </c>
      <c r="I1029" t="s">
        <v>46</v>
      </c>
      <c r="J1029">
        <v>8</v>
      </c>
      <c r="K1029">
        <v>1166.83</v>
      </c>
    </row>
    <row r="1030" spans="1:11" x14ac:dyDescent="0.3">
      <c r="A1030">
        <v>42989999</v>
      </c>
      <c r="B1030" t="s">
        <v>2332</v>
      </c>
      <c r="C1030" t="s">
        <v>2333</v>
      </c>
      <c r="D1030">
        <v>919523281337</v>
      </c>
      <c r="E1030" t="s">
        <v>2334</v>
      </c>
      <c r="F1030" t="s">
        <v>2335</v>
      </c>
      <c r="G1030">
        <v>396934</v>
      </c>
      <c r="H1030" s="6">
        <v>45368</v>
      </c>
      <c r="I1030" t="s">
        <v>46</v>
      </c>
      <c r="J1030">
        <v>2</v>
      </c>
      <c r="K1030">
        <v>247.46</v>
      </c>
    </row>
    <row r="1031" spans="1:11" x14ac:dyDescent="0.3">
      <c r="A1031">
        <v>99734256</v>
      </c>
      <c r="B1031" t="s">
        <v>5344</v>
      </c>
      <c r="C1031" t="s">
        <v>5345</v>
      </c>
      <c r="D1031">
        <v>916815943299</v>
      </c>
      <c r="E1031" t="s">
        <v>5346</v>
      </c>
      <c r="F1031" t="s">
        <v>160</v>
      </c>
      <c r="G1031">
        <v>477588</v>
      </c>
      <c r="H1031" s="6">
        <v>45447</v>
      </c>
      <c r="I1031" t="s">
        <v>31</v>
      </c>
      <c r="J1031">
        <v>1</v>
      </c>
      <c r="K1031">
        <v>301.12</v>
      </c>
    </row>
    <row r="1032" spans="1:11" x14ac:dyDescent="0.3">
      <c r="A1032">
        <v>34297405</v>
      </c>
      <c r="B1032" t="s">
        <v>3407</v>
      </c>
      <c r="C1032" t="s">
        <v>3408</v>
      </c>
      <c r="D1032">
        <v>912483521197</v>
      </c>
      <c r="E1032" t="s">
        <v>3409</v>
      </c>
      <c r="F1032" t="s">
        <v>581</v>
      </c>
      <c r="G1032">
        <v>49880</v>
      </c>
      <c r="H1032" s="6">
        <v>45273</v>
      </c>
      <c r="I1032" t="s">
        <v>46</v>
      </c>
      <c r="J1032">
        <v>1</v>
      </c>
      <c r="K1032">
        <v>1688.73</v>
      </c>
    </row>
    <row r="1033" spans="1:11" x14ac:dyDescent="0.3">
      <c r="A1033">
        <v>79592021</v>
      </c>
      <c r="B1033" t="s">
        <v>960</v>
      </c>
      <c r="C1033" t="s">
        <v>961</v>
      </c>
      <c r="D1033">
        <v>915858527878</v>
      </c>
      <c r="E1033" t="s">
        <v>962</v>
      </c>
      <c r="F1033" t="s">
        <v>963</v>
      </c>
      <c r="G1033">
        <v>463029</v>
      </c>
      <c r="H1033" s="6">
        <v>45338</v>
      </c>
      <c r="I1033" t="s">
        <v>41</v>
      </c>
      <c r="J1033">
        <v>1</v>
      </c>
      <c r="K1033">
        <v>291.29000000000002</v>
      </c>
    </row>
    <row r="1034" spans="1:11" x14ac:dyDescent="0.3">
      <c r="A1034">
        <v>43431724</v>
      </c>
      <c r="B1034" t="s">
        <v>6473</v>
      </c>
      <c r="C1034" t="s">
        <v>6474</v>
      </c>
      <c r="D1034">
        <v>912843679556</v>
      </c>
      <c r="E1034" t="s">
        <v>6475</v>
      </c>
      <c r="F1034" t="s">
        <v>598</v>
      </c>
      <c r="G1034">
        <v>217110</v>
      </c>
      <c r="H1034" s="6">
        <v>45256</v>
      </c>
      <c r="I1034" t="s">
        <v>46</v>
      </c>
      <c r="J1034">
        <v>2</v>
      </c>
      <c r="K1034">
        <v>813</v>
      </c>
    </row>
    <row r="1035" spans="1:11" x14ac:dyDescent="0.3">
      <c r="A1035">
        <v>57331847</v>
      </c>
      <c r="B1035" t="s">
        <v>5380</v>
      </c>
      <c r="C1035" t="s">
        <v>5381</v>
      </c>
      <c r="D1035">
        <v>918287234098</v>
      </c>
      <c r="E1035" t="s">
        <v>5382</v>
      </c>
      <c r="F1035" t="s">
        <v>97</v>
      </c>
      <c r="G1035">
        <v>67085</v>
      </c>
      <c r="H1035" s="6">
        <v>45188</v>
      </c>
      <c r="I1035" t="s">
        <v>41</v>
      </c>
      <c r="J1035">
        <v>5</v>
      </c>
      <c r="K1035">
        <v>752.87</v>
      </c>
    </row>
    <row r="1036" spans="1:11" x14ac:dyDescent="0.3">
      <c r="A1036">
        <v>68985290</v>
      </c>
      <c r="B1036" t="s">
        <v>2301</v>
      </c>
      <c r="C1036" t="s">
        <v>2302</v>
      </c>
      <c r="D1036">
        <v>914438976612</v>
      </c>
      <c r="E1036" t="s">
        <v>2303</v>
      </c>
      <c r="F1036" t="s">
        <v>282</v>
      </c>
      <c r="G1036">
        <v>770279</v>
      </c>
      <c r="H1036" s="6">
        <v>45271</v>
      </c>
      <c r="I1036" t="s">
        <v>31</v>
      </c>
      <c r="J1036">
        <v>17</v>
      </c>
      <c r="K1036">
        <v>1779.1</v>
      </c>
    </row>
    <row r="1037" spans="1:11" x14ac:dyDescent="0.3">
      <c r="A1037">
        <v>23996221</v>
      </c>
      <c r="B1037" t="s">
        <v>779</v>
      </c>
      <c r="C1037" t="s">
        <v>780</v>
      </c>
      <c r="D1037">
        <v>919383618831</v>
      </c>
      <c r="E1037" t="s">
        <v>781</v>
      </c>
      <c r="F1037" t="s">
        <v>656</v>
      </c>
      <c r="G1037">
        <v>243517</v>
      </c>
      <c r="H1037" s="6">
        <v>45209</v>
      </c>
      <c r="I1037" t="s">
        <v>36</v>
      </c>
      <c r="J1037">
        <v>7</v>
      </c>
      <c r="K1037">
        <v>1783.28</v>
      </c>
    </row>
    <row r="1038" spans="1:11" x14ac:dyDescent="0.3">
      <c r="A1038">
        <v>949062</v>
      </c>
      <c r="B1038" t="s">
        <v>6714</v>
      </c>
      <c r="C1038" t="s">
        <v>6715</v>
      </c>
      <c r="D1038">
        <v>910274625288</v>
      </c>
      <c r="E1038" t="s">
        <v>6716</v>
      </c>
      <c r="F1038" t="s">
        <v>326</v>
      </c>
      <c r="G1038">
        <v>106228</v>
      </c>
      <c r="H1038" s="6">
        <v>45212</v>
      </c>
      <c r="I1038" t="s">
        <v>36</v>
      </c>
      <c r="J1038">
        <v>19</v>
      </c>
      <c r="K1038">
        <v>1947.14</v>
      </c>
    </row>
    <row r="1039" spans="1:11" x14ac:dyDescent="0.3">
      <c r="A1039">
        <v>89476734</v>
      </c>
      <c r="B1039" t="s">
        <v>3494</v>
      </c>
      <c r="C1039" t="s">
        <v>3495</v>
      </c>
      <c r="D1039">
        <v>911504140269</v>
      </c>
      <c r="E1039" t="s">
        <v>3496</v>
      </c>
      <c r="F1039" t="s">
        <v>1302</v>
      </c>
      <c r="G1039">
        <v>454361</v>
      </c>
      <c r="H1039" s="6">
        <v>45119</v>
      </c>
      <c r="I1039" t="s">
        <v>36</v>
      </c>
      <c r="J1039">
        <v>18</v>
      </c>
      <c r="K1039">
        <v>1505.74</v>
      </c>
    </row>
    <row r="1040" spans="1:11" x14ac:dyDescent="0.3">
      <c r="A1040">
        <v>84848018</v>
      </c>
      <c r="B1040" t="s">
        <v>7049</v>
      </c>
      <c r="C1040" t="s">
        <v>7050</v>
      </c>
      <c r="D1040">
        <v>919467722828</v>
      </c>
      <c r="E1040" t="s">
        <v>7051</v>
      </c>
      <c r="F1040" t="s">
        <v>3312</v>
      </c>
      <c r="G1040">
        <v>275189</v>
      </c>
      <c r="H1040" s="6">
        <v>45103</v>
      </c>
      <c r="I1040" t="s">
        <v>41</v>
      </c>
      <c r="J1040">
        <v>19</v>
      </c>
      <c r="K1040">
        <v>557.80999999999995</v>
      </c>
    </row>
    <row r="1041" spans="1:11" x14ac:dyDescent="0.3">
      <c r="A1041">
        <v>45659330</v>
      </c>
      <c r="B1041" t="s">
        <v>2001</v>
      </c>
      <c r="C1041" t="s">
        <v>2002</v>
      </c>
      <c r="D1041">
        <v>913923091063</v>
      </c>
      <c r="E1041" t="s">
        <v>2003</v>
      </c>
      <c r="F1041" t="s">
        <v>58</v>
      </c>
      <c r="G1041">
        <v>236335</v>
      </c>
      <c r="H1041" s="6">
        <v>45501</v>
      </c>
      <c r="I1041" t="s">
        <v>46</v>
      </c>
      <c r="J1041">
        <v>19</v>
      </c>
      <c r="K1041">
        <v>1364.9</v>
      </c>
    </row>
    <row r="1042" spans="1:11" x14ac:dyDescent="0.3">
      <c r="A1042">
        <v>22846435</v>
      </c>
      <c r="B1042" t="s">
        <v>5755</v>
      </c>
      <c r="C1042" t="s">
        <v>5756</v>
      </c>
      <c r="D1042">
        <v>913964391284</v>
      </c>
      <c r="E1042" t="s">
        <v>5757</v>
      </c>
      <c r="F1042" t="s">
        <v>440</v>
      </c>
      <c r="G1042">
        <v>358841</v>
      </c>
      <c r="H1042" s="6">
        <v>45122</v>
      </c>
      <c r="I1042" t="s">
        <v>36</v>
      </c>
      <c r="J1042">
        <v>12</v>
      </c>
      <c r="K1042">
        <v>1844.21</v>
      </c>
    </row>
    <row r="1043" spans="1:11" x14ac:dyDescent="0.3">
      <c r="A1043">
        <v>22800586</v>
      </c>
      <c r="B1043" t="s">
        <v>1982</v>
      </c>
      <c r="C1043" t="s">
        <v>1983</v>
      </c>
      <c r="D1043">
        <v>916720787687</v>
      </c>
      <c r="E1043" t="s">
        <v>1984</v>
      </c>
      <c r="F1043" t="s">
        <v>959</v>
      </c>
      <c r="G1043">
        <v>339864</v>
      </c>
      <c r="H1043" s="6">
        <v>45455</v>
      </c>
      <c r="I1043" t="s">
        <v>46</v>
      </c>
      <c r="J1043">
        <v>10</v>
      </c>
      <c r="K1043">
        <v>1332.02</v>
      </c>
    </row>
    <row r="1044" spans="1:11" x14ac:dyDescent="0.3">
      <c r="A1044">
        <v>81046421</v>
      </c>
      <c r="B1044" t="s">
        <v>7001</v>
      </c>
      <c r="C1044" t="s">
        <v>7002</v>
      </c>
      <c r="D1044">
        <v>915368713884</v>
      </c>
      <c r="E1044" t="s">
        <v>7003</v>
      </c>
      <c r="F1044" t="s">
        <v>2931</v>
      </c>
      <c r="G1044">
        <v>657178</v>
      </c>
      <c r="H1044" s="6">
        <v>45415</v>
      </c>
      <c r="I1044" t="s">
        <v>36</v>
      </c>
      <c r="J1044">
        <v>6</v>
      </c>
      <c r="K1044">
        <v>484.37</v>
      </c>
    </row>
    <row r="1045" spans="1:11" x14ac:dyDescent="0.3">
      <c r="A1045">
        <v>26912171</v>
      </c>
      <c r="B1045" t="s">
        <v>2018</v>
      </c>
      <c r="C1045" t="s">
        <v>2019</v>
      </c>
      <c r="D1045">
        <v>910056698506</v>
      </c>
      <c r="E1045" t="s">
        <v>2020</v>
      </c>
      <c r="F1045" t="s">
        <v>2021</v>
      </c>
      <c r="G1045">
        <v>426824</v>
      </c>
      <c r="H1045" s="6">
        <v>45464</v>
      </c>
      <c r="I1045" t="s">
        <v>46</v>
      </c>
      <c r="J1045">
        <v>2</v>
      </c>
      <c r="K1045">
        <v>386.54</v>
      </c>
    </row>
    <row r="1046" spans="1:11" x14ac:dyDescent="0.3">
      <c r="A1046">
        <v>61982521</v>
      </c>
      <c r="B1046" t="s">
        <v>2912</v>
      </c>
      <c r="C1046" t="s">
        <v>2913</v>
      </c>
      <c r="D1046">
        <v>914183746427</v>
      </c>
      <c r="E1046" t="s">
        <v>2914</v>
      </c>
      <c r="F1046" t="s">
        <v>1118</v>
      </c>
      <c r="G1046">
        <v>493391</v>
      </c>
      <c r="H1046" s="6">
        <v>45259</v>
      </c>
      <c r="I1046" t="s">
        <v>36</v>
      </c>
      <c r="J1046">
        <v>3</v>
      </c>
      <c r="K1046">
        <v>1995.09</v>
      </c>
    </row>
    <row r="1047" spans="1:11" x14ac:dyDescent="0.3">
      <c r="A1047">
        <v>23676689</v>
      </c>
      <c r="B1047" t="s">
        <v>3637</v>
      </c>
      <c r="C1047" t="s">
        <v>3638</v>
      </c>
      <c r="D1047">
        <v>912464612480</v>
      </c>
      <c r="E1047" t="s">
        <v>3639</v>
      </c>
      <c r="F1047" t="s">
        <v>62</v>
      </c>
      <c r="G1047">
        <v>822374</v>
      </c>
      <c r="H1047" s="6">
        <v>45202</v>
      </c>
      <c r="I1047" t="s">
        <v>31</v>
      </c>
      <c r="J1047">
        <v>2</v>
      </c>
      <c r="K1047">
        <v>654.95000000000005</v>
      </c>
    </row>
    <row r="1048" spans="1:11" x14ac:dyDescent="0.3">
      <c r="A1048">
        <v>97678578</v>
      </c>
      <c r="B1048" t="s">
        <v>7225</v>
      </c>
      <c r="C1048" t="s">
        <v>7226</v>
      </c>
      <c r="D1048">
        <v>917081667351</v>
      </c>
      <c r="E1048" t="s">
        <v>7227</v>
      </c>
      <c r="F1048" t="s">
        <v>621</v>
      </c>
      <c r="G1048">
        <v>214414</v>
      </c>
      <c r="H1048" s="6">
        <v>45458</v>
      </c>
      <c r="I1048" t="s">
        <v>41</v>
      </c>
      <c r="J1048">
        <v>7</v>
      </c>
      <c r="K1048">
        <v>1531.63</v>
      </c>
    </row>
    <row r="1049" spans="1:11" x14ac:dyDescent="0.3">
      <c r="A1049">
        <v>93318833</v>
      </c>
      <c r="B1049" t="s">
        <v>2502</v>
      </c>
      <c r="C1049" t="s">
        <v>2503</v>
      </c>
      <c r="D1049">
        <v>915679800880</v>
      </c>
      <c r="E1049" t="s">
        <v>2504</v>
      </c>
      <c r="F1049" t="s">
        <v>1122</v>
      </c>
      <c r="G1049">
        <v>920281</v>
      </c>
      <c r="H1049" s="6">
        <v>45301</v>
      </c>
      <c r="I1049" t="s">
        <v>46</v>
      </c>
      <c r="J1049">
        <v>19</v>
      </c>
      <c r="K1049">
        <v>490.94</v>
      </c>
    </row>
    <row r="1050" spans="1:11" x14ac:dyDescent="0.3">
      <c r="A1050">
        <v>60904312</v>
      </c>
      <c r="B1050" t="s">
        <v>4351</v>
      </c>
      <c r="C1050" t="s">
        <v>4352</v>
      </c>
      <c r="D1050">
        <v>911521745715</v>
      </c>
      <c r="E1050" t="s">
        <v>4353</v>
      </c>
      <c r="F1050" t="s">
        <v>1573</v>
      </c>
      <c r="G1050">
        <v>503282</v>
      </c>
      <c r="H1050" s="6">
        <v>45447</v>
      </c>
      <c r="I1050" t="s">
        <v>41</v>
      </c>
      <c r="J1050">
        <v>20</v>
      </c>
      <c r="K1050">
        <v>564.73</v>
      </c>
    </row>
    <row r="1051" spans="1:11" x14ac:dyDescent="0.3">
      <c r="A1051">
        <v>3660263</v>
      </c>
      <c r="B1051" t="s">
        <v>2908</v>
      </c>
      <c r="C1051" t="s">
        <v>2909</v>
      </c>
      <c r="D1051">
        <v>913911005064</v>
      </c>
      <c r="E1051" t="s">
        <v>2910</v>
      </c>
      <c r="F1051" t="s">
        <v>2911</v>
      </c>
      <c r="G1051">
        <v>202676</v>
      </c>
      <c r="H1051" s="6">
        <v>45073</v>
      </c>
      <c r="I1051" t="s">
        <v>41</v>
      </c>
      <c r="J1051">
        <v>10</v>
      </c>
      <c r="K1051">
        <v>1573.91</v>
      </c>
    </row>
    <row r="1052" spans="1:11" x14ac:dyDescent="0.3">
      <c r="A1052">
        <v>62721353</v>
      </c>
      <c r="B1052" t="s">
        <v>5578</v>
      </c>
      <c r="C1052" t="s">
        <v>5579</v>
      </c>
      <c r="D1052">
        <v>917826110440</v>
      </c>
      <c r="E1052" t="s">
        <v>5580</v>
      </c>
      <c r="F1052" t="s">
        <v>1650</v>
      </c>
      <c r="G1052">
        <v>694263</v>
      </c>
      <c r="H1052" s="6">
        <v>45577</v>
      </c>
      <c r="I1052" t="s">
        <v>41</v>
      </c>
      <c r="J1052">
        <v>13</v>
      </c>
      <c r="K1052">
        <v>992.9</v>
      </c>
    </row>
    <row r="1053" spans="1:11" x14ac:dyDescent="0.3">
      <c r="A1053">
        <v>29431960</v>
      </c>
      <c r="B1053" t="s">
        <v>4768</v>
      </c>
      <c r="C1053" t="s">
        <v>4769</v>
      </c>
      <c r="D1053">
        <v>914683221848</v>
      </c>
      <c r="E1053" t="s">
        <v>4770</v>
      </c>
      <c r="F1053" t="s">
        <v>491</v>
      </c>
      <c r="G1053">
        <v>741828</v>
      </c>
      <c r="H1053" s="6">
        <v>45331</v>
      </c>
      <c r="I1053" t="s">
        <v>31</v>
      </c>
      <c r="J1053">
        <v>5</v>
      </c>
      <c r="K1053">
        <v>1602.35</v>
      </c>
    </row>
    <row r="1054" spans="1:11" x14ac:dyDescent="0.3">
      <c r="A1054">
        <v>12059049</v>
      </c>
      <c r="B1054" t="s">
        <v>3356</v>
      </c>
      <c r="C1054" t="s">
        <v>3357</v>
      </c>
      <c r="D1054">
        <v>914436092312</v>
      </c>
      <c r="E1054" t="s">
        <v>3358</v>
      </c>
      <c r="F1054" t="s">
        <v>696</v>
      </c>
      <c r="G1054">
        <v>696590</v>
      </c>
      <c r="H1054" s="6">
        <v>45558</v>
      </c>
      <c r="I1054" t="s">
        <v>41</v>
      </c>
      <c r="J1054">
        <v>17</v>
      </c>
      <c r="K1054">
        <v>235.4</v>
      </c>
    </row>
    <row r="1055" spans="1:11" x14ac:dyDescent="0.3">
      <c r="A1055">
        <v>96042320</v>
      </c>
      <c r="B1055" t="s">
        <v>5143</v>
      </c>
      <c r="C1055" t="s">
        <v>5144</v>
      </c>
      <c r="D1055">
        <v>916235443268</v>
      </c>
      <c r="E1055" t="s">
        <v>5145</v>
      </c>
      <c r="F1055" t="s">
        <v>602</v>
      </c>
      <c r="G1055">
        <v>698003</v>
      </c>
      <c r="H1055" s="6">
        <v>45262</v>
      </c>
      <c r="I1055" t="s">
        <v>46</v>
      </c>
      <c r="J1055">
        <v>20</v>
      </c>
      <c r="K1055">
        <v>1164.3800000000001</v>
      </c>
    </row>
    <row r="1056" spans="1:11" x14ac:dyDescent="0.3">
      <c r="A1056">
        <v>79672044</v>
      </c>
      <c r="B1056" t="s">
        <v>126</v>
      </c>
      <c r="C1056" t="s">
        <v>127</v>
      </c>
      <c r="D1056">
        <v>915901330659</v>
      </c>
      <c r="E1056" t="s">
        <v>128</v>
      </c>
      <c r="F1056" t="s">
        <v>129</v>
      </c>
      <c r="G1056">
        <v>964688</v>
      </c>
      <c r="H1056" s="6">
        <v>45277</v>
      </c>
      <c r="I1056" t="s">
        <v>46</v>
      </c>
      <c r="J1056">
        <v>8</v>
      </c>
      <c r="K1056">
        <v>1115.8800000000001</v>
      </c>
    </row>
    <row r="1057" spans="1:11" x14ac:dyDescent="0.3">
      <c r="A1057">
        <v>55738118</v>
      </c>
      <c r="B1057" t="s">
        <v>5740</v>
      </c>
      <c r="C1057" t="s">
        <v>5741</v>
      </c>
      <c r="D1057">
        <v>918689181146</v>
      </c>
      <c r="E1057" t="s">
        <v>5742</v>
      </c>
      <c r="F1057" t="s">
        <v>129</v>
      </c>
      <c r="G1057">
        <v>163439</v>
      </c>
      <c r="H1057" s="6">
        <v>45289</v>
      </c>
      <c r="I1057" t="s">
        <v>41</v>
      </c>
      <c r="J1057">
        <v>11</v>
      </c>
      <c r="K1057">
        <v>1520.09</v>
      </c>
    </row>
    <row r="1058" spans="1:11" x14ac:dyDescent="0.3">
      <c r="A1058">
        <v>84572019</v>
      </c>
      <c r="B1058" t="s">
        <v>6887</v>
      </c>
      <c r="C1058" t="s">
        <v>6888</v>
      </c>
      <c r="D1058">
        <v>912677343120</v>
      </c>
      <c r="E1058" t="s">
        <v>6889</v>
      </c>
      <c r="F1058" t="s">
        <v>1326</v>
      </c>
      <c r="G1058">
        <v>643739</v>
      </c>
      <c r="H1058" s="6">
        <v>45245</v>
      </c>
      <c r="I1058" t="s">
        <v>36</v>
      </c>
      <c r="J1058">
        <v>14</v>
      </c>
      <c r="K1058">
        <v>1067.8900000000001</v>
      </c>
    </row>
    <row r="1059" spans="1:11" x14ac:dyDescent="0.3">
      <c r="A1059">
        <v>88202341</v>
      </c>
      <c r="B1059" t="s">
        <v>169</v>
      </c>
      <c r="C1059" t="s">
        <v>170</v>
      </c>
      <c r="D1059">
        <v>916290915278</v>
      </c>
      <c r="E1059" t="s">
        <v>171</v>
      </c>
      <c r="F1059" t="s">
        <v>172</v>
      </c>
      <c r="G1059">
        <v>174979</v>
      </c>
      <c r="H1059" s="6">
        <v>45158</v>
      </c>
      <c r="I1059" t="s">
        <v>36</v>
      </c>
      <c r="J1059">
        <v>9</v>
      </c>
      <c r="K1059">
        <v>644.05999999999995</v>
      </c>
    </row>
    <row r="1060" spans="1:11" x14ac:dyDescent="0.3">
      <c r="A1060">
        <v>30447453</v>
      </c>
      <c r="B1060" t="s">
        <v>2194</v>
      </c>
      <c r="C1060" t="s">
        <v>2195</v>
      </c>
      <c r="D1060">
        <v>914094100272</v>
      </c>
      <c r="E1060" t="s">
        <v>2196</v>
      </c>
      <c r="F1060" t="s">
        <v>2197</v>
      </c>
      <c r="G1060">
        <v>425881</v>
      </c>
      <c r="H1060" s="6">
        <v>45078</v>
      </c>
      <c r="I1060" t="s">
        <v>31</v>
      </c>
      <c r="J1060">
        <v>14</v>
      </c>
      <c r="K1060">
        <v>389.39</v>
      </c>
    </row>
    <row r="1061" spans="1:11" x14ac:dyDescent="0.3">
      <c r="A1061">
        <v>43307488</v>
      </c>
      <c r="B1061" t="s">
        <v>4061</v>
      </c>
      <c r="C1061" t="s">
        <v>4062</v>
      </c>
      <c r="D1061">
        <v>915596788472</v>
      </c>
      <c r="E1061" t="s">
        <v>4063</v>
      </c>
      <c r="F1061" t="s">
        <v>1478</v>
      </c>
      <c r="G1061">
        <v>793361</v>
      </c>
      <c r="H1061" s="6">
        <v>45144</v>
      </c>
      <c r="I1061" t="s">
        <v>41</v>
      </c>
      <c r="J1061">
        <v>1</v>
      </c>
      <c r="K1061">
        <v>1036.29</v>
      </c>
    </row>
    <row r="1062" spans="1:11" x14ac:dyDescent="0.3">
      <c r="A1062">
        <v>4386273</v>
      </c>
      <c r="B1062" t="s">
        <v>142</v>
      </c>
      <c r="C1062" t="s">
        <v>143</v>
      </c>
      <c r="D1062">
        <v>911622184828</v>
      </c>
      <c r="E1062" t="s">
        <v>144</v>
      </c>
      <c r="F1062" t="s">
        <v>125</v>
      </c>
      <c r="G1062">
        <v>494307</v>
      </c>
      <c r="H1062" s="6">
        <v>45469</v>
      </c>
      <c r="I1062" t="s">
        <v>36</v>
      </c>
      <c r="J1062">
        <v>12</v>
      </c>
      <c r="K1062">
        <v>298.97000000000003</v>
      </c>
    </row>
    <row r="1063" spans="1:11" x14ac:dyDescent="0.3">
      <c r="A1063">
        <v>23844919</v>
      </c>
      <c r="B1063" t="s">
        <v>6645</v>
      </c>
      <c r="C1063" t="s">
        <v>6646</v>
      </c>
      <c r="D1063">
        <v>916973617283</v>
      </c>
      <c r="E1063" t="s">
        <v>6647</v>
      </c>
      <c r="F1063" t="s">
        <v>706</v>
      </c>
      <c r="G1063">
        <v>632415</v>
      </c>
      <c r="H1063" s="6">
        <v>45498</v>
      </c>
      <c r="I1063" t="s">
        <v>41</v>
      </c>
      <c r="J1063">
        <v>9</v>
      </c>
      <c r="K1063">
        <v>1890.71</v>
      </c>
    </row>
    <row r="1064" spans="1:11" x14ac:dyDescent="0.3">
      <c r="A1064">
        <v>45729563</v>
      </c>
      <c r="B1064" t="s">
        <v>2124</v>
      </c>
      <c r="C1064" t="s">
        <v>2125</v>
      </c>
      <c r="D1064">
        <v>912803231374</v>
      </c>
      <c r="E1064" t="s">
        <v>2126</v>
      </c>
      <c r="F1064" t="s">
        <v>959</v>
      </c>
      <c r="G1064">
        <v>919273</v>
      </c>
      <c r="H1064" s="6">
        <v>45151</v>
      </c>
      <c r="I1064" t="s">
        <v>46</v>
      </c>
      <c r="J1064">
        <v>14</v>
      </c>
      <c r="K1064">
        <v>725.66</v>
      </c>
    </row>
    <row r="1065" spans="1:11" x14ac:dyDescent="0.3">
      <c r="A1065">
        <v>52032226</v>
      </c>
      <c r="B1065" t="s">
        <v>848</v>
      </c>
      <c r="C1065" t="s">
        <v>849</v>
      </c>
      <c r="D1065">
        <v>918058971158</v>
      </c>
      <c r="E1065" t="s">
        <v>850</v>
      </c>
      <c r="F1065" t="s">
        <v>851</v>
      </c>
      <c r="G1065">
        <v>921195</v>
      </c>
      <c r="H1065" s="6">
        <v>45164</v>
      </c>
      <c r="I1065" t="s">
        <v>31</v>
      </c>
      <c r="J1065">
        <v>19</v>
      </c>
      <c r="K1065">
        <v>1551.39</v>
      </c>
    </row>
    <row r="1066" spans="1:11" x14ac:dyDescent="0.3">
      <c r="A1066">
        <v>46741896</v>
      </c>
      <c r="B1066" t="s">
        <v>4369</v>
      </c>
      <c r="C1066" t="s">
        <v>4370</v>
      </c>
      <c r="D1066">
        <v>915373835658</v>
      </c>
      <c r="E1066" t="s">
        <v>4371</v>
      </c>
      <c r="F1066" t="s">
        <v>2071</v>
      </c>
      <c r="G1066">
        <v>656521</v>
      </c>
      <c r="H1066" s="6">
        <v>45220</v>
      </c>
      <c r="I1066" t="s">
        <v>31</v>
      </c>
      <c r="J1066">
        <v>13</v>
      </c>
      <c r="K1066">
        <v>1518.23</v>
      </c>
    </row>
    <row r="1067" spans="1:11" x14ac:dyDescent="0.3">
      <c r="A1067">
        <v>96853930</v>
      </c>
      <c r="B1067" t="s">
        <v>1862</v>
      </c>
      <c r="C1067" t="s">
        <v>1863</v>
      </c>
      <c r="D1067">
        <v>917519714638</v>
      </c>
      <c r="E1067" t="s">
        <v>1864</v>
      </c>
      <c r="F1067" t="s">
        <v>540</v>
      </c>
      <c r="G1067">
        <v>349563</v>
      </c>
      <c r="H1067" s="6">
        <v>45110</v>
      </c>
      <c r="I1067" t="s">
        <v>31</v>
      </c>
      <c r="J1067">
        <v>16</v>
      </c>
      <c r="K1067">
        <v>462.19</v>
      </c>
    </row>
    <row r="1068" spans="1:11" x14ac:dyDescent="0.3">
      <c r="A1068">
        <v>32054313</v>
      </c>
      <c r="B1068" t="s">
        <v>7222</v>
      </c>
      <c r="C1068" t="s">
        <v>7223</v>
      </c>
      <c r="D1068">
        <v>913213214979</v>
      </c>
      <c r="E1068" t="s">
        <v>7224</v>
      </c>
      <c r="F1068" t="s">
        <v>1375</v>
      </c>
      <c r="G1068">
        <v>537597</v>
      </c>
      <c r="H1068" s="6">
        <v>45568</v>
      </c>
      <c r="I1068" t="s">
        <v>41</v>
      </c>
      <c r="J1068">
        <v>2</v>
      </c>
      <c r="K1068">
        <v>340.15</v>
      </c>
    </row>
    <row r="1069" spans="1:11" x14ac:dyDescent="0.3">
      <c r="A1069">
        <v>40117357</v>
      </c>
      <c r="B1069" t="s">
        <v>5593</v>
      </c>
      <c r="C1069" t="s">
        <v>5594</v>
      </c>
      <c r="D1069">
        <v>914444871840</v>
      </c>
      <c r="E1069" t="s">
        <v>5595</v>
      </c>
      <c r="F1069" t="s">
        <v>1425</v>
      </c>
      <c r="G1069">
        <v>177718</v>
      </c>
      <c r="H1069" s="6">
        <v>45005</v>
      </c>
      <c r="I1069" t="s">
        <v>46</v>
      </c>
      <c r="J1069">
        <v>16</v>
      </c>
      <c r="K1069">
        <v>753.81</v>
      </c>
    </row>
    <row r="1070" spans="1:11" x14ac:dyDescent="0.3">
      <c r="A1070">
        <v>14323169</v>
      </c>
      <c r="B1070" t="s">
        <v>2175</v>
      </c>
      <c r="C1070" t="s">
        <v>2176</v>
      </c>
      <c r="D1070">
        <v>913914844066</v>
      </c>
      <c r="E1070" t="s">
        <v>2177</v>
      </c>
      <c r="F1070" t="s">
        <v>330</v>
      </c>
      <c r="G1070">
        <v>781242</v>
      </c>
      <c r="H1070" s="6">
        <v>45061</v>
      </c>
      <c r="I1070" t="s">
        <v>36</v>
      </c>
      <c r="J1070">
        <v>20</v>
      </c>
      <c r="K1070">
        <v>1651.18</v>
      </c>
    </row>
    <row r="1071" spans="1:11" x14ac:dyDescent="0.3">
      <c r="A1071">
        <v>31084686</v>
      </c>
      <c r="B1071" t="s">
        <v>526</v>
      </c>
      <c r="C1071" t="s">
        <v>527</v>
      </c>
      <c r="D1071">
        <v>914211350551</v>
      </c>
      <c r="E1071" t="s">
        <v>528</v>
      </c>
      <c r="F1071" t="s">
        <v>529</v>
      </c>
      <c r="G1071">
        <v>587018</v>
      </c>
      <c r="H1071" s="6">
        <v>45463</v>
      </c>
      <c r="I1071" t="s">
        <v>41</v>
      </c>
      <c r="J1071">
        <v>4</v>
      </c>
      <c r="K1071">
        <v>893.55</v>
      </c>
    </row>
    <row r="1072" spans="1:11" x14ac:dyDescent="0.3">
      <c r="A1072">
        <v>75244116</v>
      </c>
      <c r="B1072" t="s">
        <v>7408</v>
      </c>
      <c r="C1072" t="s">
        <v>7409</v>
      </c>
      <c r="D1072">
        <v>911899928562</v>
      </c>
      <c r="E1072" t="s">
        <v>7410</v>
      </c>
      <c r="F1072" t="s">
        <v>1893</v>
      </c>
      <c r="G1072">
        <v>112503</v>
      </c>
      <c r="H1072" s="6">
        <v>45208</v>
      </c>
      <c r="I1072" t="s">
        <v>36</v>
      </c>
      <c r="J1072">
        <v>10</v>
      </c>
      <c r="K1072">
        <v>426.97</v>
      </c>
    </row>
    <row r="1073" spans="1:11" x14ac:dyDescent="0.3">
      <c r="A1073">
        <v>24478397</v>
      </c>
      <c r="B1073" t="s">
        <v>5752</v>
      </c>
      <c r="C1073" t="s">
        <v>5753</v>
      </c>
      <c r="D1073">
        <v>910801349761</v>
      </c>
      <c r="E1073" t="s">
        <v>5754</v>
      </c>
      <c r="F1073" t="s">
        <v>422</v>
      </c>
      <c r="G1073">
        <v>612763</v>
      </c>
      <c r="H1073" s="6">
        <v>45379</v>
      </c>
      <c r="I1073" t="s">
        <v>46</v>
      </c>
      <c r="J1073">
        <v>14</v>
      </c>
      <c r="K1073">
        <v>829.36</v>
      </c>
    </row>
    <row r="1074" spans="1:11" x14ac:dyDescent="0.3">
      <c r="A1074">
        <v>32540616</v>
      </c>
      <c r="B1074" t="s">
        <v>6905</v>
      </c>
      <c r="C1074" t="s">
        <v>6906</v>
      </c>
      <c r="D1074">
        <v>919482516095</v>
      </c>
      <c r="E1074" t="s">
        <v>6907</v>
      </c>
      <c r="F1074" t="s">
        <v>164</v>
      </c>
      <c r="G1074">
        <v>40785</v>
      </c>
      <c r="H1074" s="6">
        <v>45372</v>
      </c>
      <c r="I1074" t="s">
        <v>46</v>
      </c>
      <c r="J1074">
        <v>5</v>
      </c>
      <c r="K1074">
        <v>1614.27</v>
      </c>
    </row>
    <row r="1075" spans="1:11" x14ac:dyDescent="0.3">
      <c r="A1075">
        <v>6187807</v>
      </c>
      <c r="B1075" t="s">
        <v>6290</v>
      </c>
      <c r="C1075" t="s">
        <v>6291</v>
      </c>
      <c r="D1075">
        <v>913518436146</v>
      </c>
      <c r="E1075" t="s">
        <v>6292</v>
      </c>
      <c r="F1075" t="s">
        <v>525</v>
      </c>
      <c r="G1075">
        <v>921070</v>
      </c>
      <c r="H1075" s="6">
        <v>45162</v>
      </c>
      <c r="I1075" t="s">
        <v>46</v>
      </c>
      <c r="J1075">
        <v>10</v>
      </c>
      <c r="K1075">
        <v>1962.92</v>
      </c>
    </row>
    <row r="1076" spans="1:11" x14ac:dyDescent="0.3">
      <c r="A1076">
        <v>71771782</v>
      </c>
      <c r="B1076" t="s">
        <v>7426</v>
      </c>
      <c r="C1076" t="s">
        <v>7427</v>
      </c>
      <c r="D1076">
        <v>917866814065</v>
      </c>
      <c r="E1076" t="s">
        <v>7428</v>
      </c>
      <c r="F1076" t="s">
        <v>358</v>
      </c>
      <c r="G1076">
        <v>382294</v>
      </c>
      <c r="H1076" s="6">
        <v>45069</v>
      </c>
      <c r="I1076" t="s">
        <v>36</v>
      </c>
      <c r="J1076">
        <v>8</v>
      </c>
      <c r="K1076">
        <v>1091.6099999999999</v>
      </c>
    </row>
    <row r="1077" spans="1:11" x14ac:dyDescent="0.3">
      <c r="A1077">
        <v>93458307</v>
      </c>
      <c r="B1077" t="s">
        <v>3825</v>
      </c>
      <c r="C1077" t="s">
        <v>3826</v>
      </c>
      <c r="D1077">
        <v>918159326660</v>
      </c>
      <c r="E1077" t="s">
        <v>3827</v>
      </c>
      <c r="F1077" t="s">
        <v>487</v>
      </c>
      <c r="G1077">
        <v>531962</v>
      </c>
      <c r="H1077" s="6">
        <v>45224</v>
      </c>
      <c r="I1077" t="s">
        <v>36</v>
      </c>
      <c r="J1077">
        <v>6</v>
      </c>
      <c r="K1077">
        <v>541.59</v>
      </c>
    </row>
    <row r="1078" spans="1:11" x14ac:dyDescent="0.3">
      <c r="A1078">
        <v>88684966</v>
      </c>
      <c r="B1078" t="s">
        <v>1299</v>
      </c>
      <c r="C1078" t="s">
        <v>1300</v>
      </c>
      <c r="D1078">
        <v>915005533370</v>
      </c>
      <c r="E1078" t="s">
        <v>1301</v>
      </c>
      <c r="F1078" t="s">
        <v>1302</v>
      </c>
      <c r="G1078">
        <v>612723</v>
      </c>
      <c r="H1078" s="6">
        <v>45481</v>
      </c>
      <c r="I1078" t="s">
        <v>46</v>
      </c>
      <c r="J1078">
        <v>10</v>
      </c>
      <c r="K1078">
        <v>711.72</v>
      </c>
    </row>
    <row r="1079" spans="1:11" x14ac:dyDescent="0.3">
      <c r="A1079">
        <v>4356173</v>
      </c>
      <c r="B1079" t="s">
        <v>4154</v>
      </c>
      <c r="C1079" t="s">
        <v>4155</v>
      </c>
      <c r="D1079">
        <v>911963988928</v>
      </c>
      <c r="E1079" t="s">
        <v>4156</v>
      </c>
      <c r="F1079" t="s">
        <v>1755</v>
      </c>
      <c r="G1079">
        <v>763603</v>
      </c>
      <c r="H1079" s="6">
        <v>45545</v>
      </c>
      <c r="I1079" t="s">
        <v>46</v>
      </c>
      <c r="J1079">
        <v>9</v>
      </c>
      <c r="K1079">
        <v>1838.56</v>
      </c>
    </row>
    <row r="1080" spans="1:11" x14ac:dyDescent="0.3">
      <c r="A1080">
        <v>26303194</v>
      </c>
      <c r="B1080" t="s">
        <v>295</v>
      </c>
      <c r="C1080" t="s">
        <v>296</v>
      </c>
      <c r="D1080">
        <v>911394026169</v>
      </c>
      <c r="E1080" t="s">
        <v>297</v>
      </c>
      <c r="F1080" t="s">
        <v>298</v>
      </c>
      <c r="G1080">
        <v>544786</v>
      </c>
      <c r="H1080" s="6">
        <v>45045</v>
      </c>
      <c r="I1080" t="s">
        <v>31</v>
      </c>
      <c r="J1080">
        <v>18</v>
      </c>
      <c r="K1080">
        <v>1045.94</v>
      </c>
    </row>
    <row r="1081" spans="1:11" x14ac:dyDescent="0.3">
      <c r="A1081">
        <v>98858383</v>
      </c>
      <c r="B1081" t="s">
        <v>3951</v>
      </c>
      <c r="C1081" t="s">
        <v>3952</v>
      </c>
      <c r="D1081">
        <v>918703511183</v>
      </c>
      <c r="E1081" t="s">
        <v>3953</v>
      </c>
      <c r="F1081" t="s">
        <v>1134</v>
      </c>
      <c r="G1081">
        <v>875536</v>
      </c>
      <c r="H1081" s="6">
        <v>45291</v>
      </c>
      <c r="I1081" t="s">
        <v>41</v>
      </c>
      <c r="J1081">
        <v>3</v>
      </c>
      <c r="K1081">
        <v>700.22</v>
      </c>
    </row>
    <row r="1082" spans="1:11" x14ac:dyDescent="0.3">
      <c r="A1082">
        <v>87213891</v>
      </c>
      <c r="B1082" t="s">
        <v>2121</v>
      </c>
      <c r="C1082" t="s">
        <v>2122</v>
      </c>
      <c r="D1082">
        <v>914987307199</v>
      </c>
      <c r="E1082" t="s">
        <v>2123</v>
      </c>
      <c r="F1082" t="s">
        <v>769</v>
      </c>
      <c r="G1082">
        <v>813317</v>
      </c>
      <c r="H1082" s="6">
        <v>45080</v>
      </c>
      <c r="I1082" t="s">
        <v>46</v>
      </c>
      <c r="J1082">
        <v>1</v>
      </c>
      <c r="K1082">
        <v>1382.19</v>
      </c>
    </row>
    <row r="1083" spans="1:11" x14ac:dyDescent="0.3">
      <c r="A1083">
        <v>48910430</v>
      </c>
      <c r="B1083" t="s">
        <v>118</v>
      </c>
      <c r="C1083" t="s">
        <v>119</v>
      </c>
      <c r="D1083">
        <v>918550270063</v>
      </c>
      <c r="E1083" t="s">
        <v>120</v>
      </c>
      <c r="F1083" t="s">
        <v>121</v>
      </c>
      <c r="G1083">
        <v>125846</v>
      </c>
      <c r="H1083" s="6">
        <v>45539</v>
      </c>
      <c r="I1083" t="s">
        <v>31</v>
      </c>
      <c r="J1083">
        <v>3</v>
      </c>
      <c r="K1083">
        <v>1474.04</v>
      </c>
    </row>
    <row r="1084" spans="1:11" x14ac:dyDescent="0.3">
      <c r="A1084">
        <v>95590889</v>
      </c>
      <c r="B1084" t="s">
        <v>6497</v>
      </c>
      <c r="C1084" t="s">
        <v>6498</v>
      </c>
      <c r="D1084">
        <v>910102737756</v>
      </c>
      <c r="E1084" t="s">
        <v>6499</v>
      </c>
      <c r="F1084" t="s">
        <v>1100</v>
      </c>
      <c r="G1084">
        <v>916972</v>
      </c>
      <c r="H1084" s="6">
        <v>45100</v>
      </c>
      <c r="I1084" t="s">
        <v>36</v>
      </c>
      <c r="J1084">
        <v>7</v>
      </c>
      <c r="K1084">
        <v>582.01</v>
      </c>
    </row>
    <row r="1085" spans="1:11" x14ac:dyDescent="0.3">
      <c r="A1085">
        <v>30317733</v>
      </c>
      <c r="B1085" t="s">
        <v>3085</v>
      </c>
      <c r="C1085" t="s">
        <v>3086</v>
      </c>
      <c r="D1085">
        <v>912691824202</v>
      </c>
      <c r="E1085" t="s">
        <v>3087</v>
      </c>
      <c r="F1085" t="s">
        <v>629</v>
      </c>
      <c r="G1085">
        <v>98666</v>
      </c>
      <c r="H1085" s="6">
        <v>45471</v>
      </c>
      <c r="I1085" t="s">
        <v>36</v>
      </c>
      <c r="J1085">
        <v>12</v>
      </c>
      <c r="K1085">
        <v>569.16</v>
      </c>
    </row>
    <row r="1086" spans="1:11" x14ac:dyDescent="0.3">
      <c r="A1086">
        <v>95428692</v>
      </c>
      <c r="B1086" t="s">
        <v>992</v>
      </c>
      <c r="C1086" t="s">
        <v>993</v>
      </c>
      <c r="D1086">
        <v>919305731276</v>
      </c>
      <c r="E1086" t="s">
        <v>994</v>
      </c>
      <c r="F1086" t="s">
        <v>426</v>
      </c>
      <c r="G1086">
        <v>512761</v>
      </c>
      <c r="H1086" s="6">
        <v>45006</v>
      </c>
      <c r="I1086" t="s">
        <v>46</v>
      </c>
      <c r="J1086">
        <v>14</v>
      </c>
      <c r="K1086">
        <v>1834.38</v>
      </c>
    </row>
    <row r="1087" spans="1:11" x14ac:dyDescent="0.3">
      <c r="A1087">
        <v>12622901</v>
      </c>
      <c r="B1087" t="s">
        <v>5893</v>
      </c>
      <c r="C1087" t="s">
        <v>5894</v>
      </c>
      <c r="D1087">
        <v>916791709159</v>
      </c>
      <c r="E1087" t="s">
        <v>5895</v>
      </c>
      <c r="F1087" t="s">
        <v>3773</v>
      </c>
      <c r="G1087">
        <v>724988</v>
      </c>
      <c r="H1087" s="6">
        <v>45511</v>
      </c>
      <c r="I1087" t="s">
        <v>36</v>
      </c>
      <c r="J1087">
        <v>3</v>
      </c>
      <c r="K1087">
        <v>870.68</v>
      </c>
    </row>
    <row r="1088" spans="1:11" x14ac:dyDescent="0.3">
      <c r="A1088">
        <v>57102800</v>
      </c>
      <c r="B1088" t="s">
        <v>47</v>
      </c>
      <c r="C1088" t="s">
        <v>48</v>
      </c>
      <c r="D1088">
        <v>917293526596</v>
      </c>
      <c r="E1088" t="s">
        <v>49</v>
      </c>
      <c r="F1088" t="s">
        <v>50</v>
      </c>
      <c r="G1088">
        <v>730539</v>
      </c>
      <c r="H1088" s="6">
        <v>45373</v>
      </c>
      <c r="I1088" t="s">
        <v>36</v>
      </c>
      <c r="J1088">
        <v>14</v>
      </c>
      <c r="K1088">
        <v>578.14</v>
      </c>
    </row>
    <row r="1089" spans="1:11" x14ac:dyDescent="0.3">
      <c r="A1089">
        <v>408590</v>
      </c>
      <c r="B1089" t="s">
        <v>4588</v>
      </c>
      <c r="C1089" t="s">
        <v>4589</v>
      </c>
      <c r="D1089">
        <v>916303259192</v>
      </c>
      <c r="E1089" t="s">
        <v>4590</v>
      </c>
      <c r="F1089" t="s">
        <v>148</v>
      </c>
      <c r="G1089">
        <v>356268</v>
      </c>
      <c r="H1089" s="6">
        <v>45362</v>
      </c>
      <c r="I1089" t="s">
        <v>41</v>
      </c>
      <c r="J1089">
        <v>17</v>
      </c>
      <c r="K1089">
        <v>436.74</v>
      </c>
    </row>
    <row r="1090" spans="1:11" x14ac:dyDescent="0.3">
      <c r="A1090">
        <v>25770577</v>
      </c>
      <c r="B1090" t="s">
        <v>2239</v>
      </c>
      <c r="C1090" t="s">
        <v>2240</v>
      </c>
      <c r="D1090">
        <v>919768264030</v>
      </c>
      <c r="E1090" t="s">
        <v>2241</v>
      </c>
      <c r="F1090" t="s">
        <v>180</v>
      </c>
      <c r="G1090">
        <v>799444</v>
      </c>
      <c r="H1090" s="6">
        <v>45124</v>
      </c>
      <c r="I1090" t="s">
        <v>41</v>
      </c>
      <c r="J1090">
        <v>17</v>
      </c>
      <c r="K1090">
        <v>1095.1300000000001</v>
      </c>
    </row>
    <row r="1091" spans="1:11" x14ac:dyDescent="0.3">
      <c r="A1091">
        <v>12814732</v>
      </c>
      <c r="B1091" t="s">
        <v>565</v>
      </c>
      <c r="C1091" t="s">
        <v>566</v>
      </c>
      <c r="D1091">
        <v>917962909548</v>
      </c>
      <c r="E1091" t="s">
        <v>567</v>
      </c>
      <c r="F1091" t="s">
        <v>263</v>
      </c>
      <c r="G1091">
        <v>768626</v>
      </c>
      <c r="H1091" s="6">
        <v>45072</v>
      </c>
      <c r="I1091" t="s">
        <v>41</v>
      </c>
      <c r="J1091">
        <v>8</v>
      </c>
      <c r="K1091">
        <v>1473.36</v>
      </c>
    </row>
    <row r="1092" spans="1:11" x14ac:dyDescent="0.3">
      <c r="A1092">
        <v>26040510</v>
      </c>
      <c r="B1092" t="s">
        <v>2932</v>
      </c>
      <c r="C1092" t="s">
        <v>2933</v>
      </c>
      <c r="D1092">
        <v>912643679870</v>
      </c>
      <c r="E1092" t="s">
        <v>2934</v>
      </c>
      <c r="F1092" t="s">
        <v>506</v>
      </c>
      <c r="G1092">
        <v>393692</v>
      </c>
      <c r="H1092" s="6">
        <v>45202</v>
      </c>
      <c r="I1092" t="s">
        <v>31</v>
      </c>
      <c r="J1092">
        <v>5</v>
      </c>
      <c r="K1092">
        <v>507.99</v>
      </c>
    </row>
    <row r="1093" spans="1:11" x14ac:dyDescent="0.3">
      <c r="A1093">
        <v>47215976</v>
      </c>
      <c r="B1093" t="s">
        <v>4113</v>
      </c>
      <c r="C1093" t="s">
        <v>4114</v>
      </c>
      <c r="D1093">
        <v>912531547334</v>
      </c>
      <c r="E1093" t="s">
        <v>4115</v>
      </c>
      <c r="F1093" t="s">
        <v>970</v>
      </c>
      <c r="G1093">
        <v>91065</v>
      </c>
      <c r="H1093" s="6">
        <v>45560</v>
      </c>
      <c r="I1093" t="s">
        <v>31</v>
      </c>
      <c r="J1093">
        <v>9</v>
      </c>
      <c r="K1093">
        <v>842.83</v>
      </c>
    </row>
    <row r="1094" spans="1:11" x14ac:dyDescent="0.3">
      <c r="A1094">
        <v>1855421</v>
      </c>
      <c r="B1094" t="s">
        <v>878</v>
      </c>
      <c r="C1094" t="s">
        <v>879</v>
      </c>
      <c r="D1094">
        <v>913618465633</v>
      </c>
      <c r="E1094" t="s">
        <v>880</v>
      </c>
      <c r="F1094" t="s">
        <v>506</v>
      </c>
      <c r="G1094">
        <v>608163</v>
      </c>
      <c r="H1094" s="6">
        <v>45107</v>
      </c>
      <c r="I1094" t="s">
        <v>36</v>
      </c>
      <c r="J1094">
        <v>10</v>
      </c>
      <c r="K1094">
        <v>260.2</v>
      </c>
    </row>
    <row r="1095" spans="1:11" x14ac:dyDescent="0.3">
      <c r="A1095">
        <v>65294340</v>
      </c>
      <c r="B1095" t="s">
        <v>223</v>
      </c>
      <c r="C1095" t="s">
        <v>224</v>
      </c>
      <c r="D1095">
        <v>918690426482</v>
      </c>
      <c r="E1095" t="s">
        <v>225</v>
      </c>
      <c r="F1095" t="s">
        <v>226</v>
      </c>
      <c r="G1095">
        <v>835263</v>
      </c>
      <c r="H1095" s="6">
        <v>45398</v>
      </c>
      <c r="I1095" t="s">
        <v>46</v>
      </c>
      <c r="J1095">
        <v>17</v>
      </c>
      <c r="K1095">
        <v>356.29</v>
      </c>
    </row>
    <row r="1096" spans="1:11" x14ac:dyDescent="0.3">
      <c r="A1096">
        <v>9900288</v>
      </c>
      <c r="B1096" t="s">
        <v>5482</v>
      </c>
      <c r="C1096" t="s">
        <v>5483</v>
      </c>
      <c r="D1096">
        <v>911752527726</v>
      </c>
      <c r="E1096" t="s">
        <v>5484</v>
      </c>
      <c r="F1096" t="s">
        <v>2014</v>
      </c>
      <c r="G1096">
        <v>536115</v>
      </c>
      <c r="H1096" s="6">
        <v>45300</v>
      </c>
      <c r="I1096" t="s">
        <v>41</v>
      </c>
      <c r="J1096">
        <v>10</v>
      </c>
      <c r="K1096">
        <v>1315.84</v>
      </c>
    </row>
    <row r="1097" spans="1:11" x14ac:dyDescent="0.3">
      <c r="A1097">
        <v>51592174</v>
      </c>
      <c r="B1097" t="s">
        <v>382</v>
      </c>
      <c r="C1097" t="s">
        <v>383</v>
      </c>
      <c r="D1097">
        <v>912105350444</v>
      </c>
      <c r="E1097" t="s">
        <v>384</v>
      </c>
      <c r="F1097" t="s">
        <v>385</v>
      </c>
      <c r="G1097">
        <v>271886</v>
      </c>
      <c r="H1097" s="6">
        <v>45149</v>
      </c>
      <c r="I1097" t="s">
        <v>46</v>
      </c>
      <c r="J1097">
        <v>2</v>
      </c>
      <c r="K1097">
        <v>794.83</v>
      </c>
    </row>
    <row r="1098" spans="1:11" x14ac:dyDescent="0.3">
      <c r="A1098">
        <v>69276352</v>
      </c>
      <c r="B1098" t="s">
        <v>6551</v>
      </c>
      <c r="C1098" t="s">
        <v>6552</v>
      </c>
      <c r="D1098">
        <v>915259759472</v>
      </c>
      <c r="E1098" t="s">
        <v>6553</v>
      </c>
      <c r="F1098" t="s">
        <v>648</v>
      </c>
      <c r="G1098">
        <v>458924</v>
      </c>
      <c r="H1098" s="6">
        <v>45066</v>
      </c>
      <c r="I1098" t="s">
        <v>36</v>
      </c>
      <c r="J1098">
        <v>2</v>
      </c>
      <c r="K1098">
        <v>1425.64</v>
      </c>
    </row>
    <row r="1099" spans="1:11" x14ac:dyDescent="0.3">
      <c r="A1099">
        <v>54580166</v>
      </c>
      <c r="B1099" t="s">
        <v>752</v>
      </c>
      <c r="C1099" t="s">
        <v>753</v>
      </c>
      <c r="D1099">
        <v>910366322098</v>
      </c>
      <c r="E1099" t="s">
        <v>754</v>
      </c>
      <c r="F1099" t="s">
        <v>448</v>
      </c>
      <c r="G1099">
        <v>67494</v>
      </c>
      <c r="H1099" s="6">
        <v>45149</v>
      </c>
      <c r="I1099" t="s">
        <v>41</v>
      </c>
      <c r="J1099">
        <v>8</v>
      </c>
      <c r="K1099">
        <v>1024.69</v>
      </c>
    </row>
    <row r="1100" spans="1:11" x14ac:dyDescent="0.3">
      <c r="A1100">
        <v>17100301</v>
      </c>
      <c r="B1100" t="s">
        <v>3538</v>
      </c>
      <c r="C1100" t="s">
        <v>3539</v>
      </c>
      <c r="D1100">
        <v>917354329231</v>
      </c>
      <c r="E1100" t="s">
        <v>3540</v>
      </c>
      <c r="F1100" t="s">
        <v>365</v>
      </c>
      <c r="G1100">
        <v>119736</v>
      </c>
      <c r="H1100" s="6">
        <v>45510</v>
      </c>
      <c r="I1100" t="s">
        <v>31</v>
      </c>
      <c r="J1100">
        <v>16</v>
      </c>
      <c r="K1100">
        <v>1515.01</v>
      </c>
    </row>
    <row r="1101" spans="1:11" x14ac:dyDescent="0.3">
      <c r="A1101">
        <v>59095971</v>
      </c>
      <c r="B1101" t="s">
        <v>1621</v>
      </c>
      <c r="C1101" t="s">
        <v>1622</v>
      </c>
      <c r="D1101">
        <v>915028942978</v>
      </c>
      <c r="E1101" t="s">
        <v>1623</v>
      </c>
      <c r="F1101" t="s">
        <v>1624</v>
      </c>
      <c r="G1101">
        <v>238579</v>
      </c>
      <c r="H1101" s="6">
        <v>45177</v>
      </c>
      <c r="I1101" t="s">
        <v>36</v>
      </c>
      <c r="J1101">
        <v>15</v>
      </c>
      <c r="K1101">
        <v>311.20999999999998</v>
      </c>
    </row>
    <row r="1102" spans="1:11" x14ac:dyDescent="0.3">
      <c r="A1102">
        <v>48730063</v>
      </c>
      <c r="B1102" t="s">
        <v>5203</v>
      </c>
      <c r="C1102" t="s">
        <v>5204</v>
      </c>
      <c r="D1102">
        <v>916363756151</v>
      </c>
      <c r="E1102" t="s">
        <v>5205</v>
      </c>
      <c r="F1102" t="s">
        <v>358</v>
      </c>
      <c r="G1102">
        <v>949389</v>
      </c>
      <c r="H1102" s="6">
        <v>45385</v>
      </c>
      <c r="I1102" t="s">
        <v>46</v>
      </c>
      <c r="J1102">
        <v>19</v>
      </c>
      <c r="K1102">
        <v>1497.71</v>
      </c>
    </row>
    <row r="1103" spans="1:11" x14ac:dyDescent="0.3">
      <c r="A1103">
        <v>54850870</v>
      </c>
      <c r="B1103" t="s">
        <v>6416</v>
      </c>
      <c r="C1103" t="s">
        <v>6417</v>
      </c>
      <c r="D1103">
        <v>918870417670</v>
      </c>
      <c r="E1103" t="s">
        <v>6418</v>
      </c>
      <c r="F1103" t="s">
        <v>713</v>
      </c>
      <c r="G1103">
        <v>645655</v>
      </c>
      <c r="H1103" s="6">
        <v>45396</v>
      </c>
      <c r="I1103" t="s">
        <v>46</v>
      </c>
      <c r="J1103">
        <v>6</v>
      </c>
      <c r="K1103">
        <v>894.79</v>
      </c>
    </row>
    <row r="1104" spans="1:11" x14ac:dyDescent="0.3">
      <c r="A1104">
        <v>34755436</v>
      </c>
      <c r="B1104" t="s">
        <v>2863</v>
      </c>
      <c r="C1104" t="s">
        <v>2864</v>
      </c>
      <c r="D1104">
        <v>913760572477</v>
      </c>
      <c r="E1104" t="s">
        <v>2865</v>
      </c>
      <c r="F1104" t="s">
        <v>238</v>
      </c>
      <c r="G1104">
        <v>370073</v>
      </c>
      <c r="H1104" s="6">
        <v>45078</v>
      </c>
      <c r="I1104" t="s">
        <v>46</v>
      </c>
      <c r="J1104">
        <v>10</v>
      </c>
      <c r="K1104">
        <v>622.59</v>
      </c>
    </row>
    <row r="1105" spans="1:11" x14ac:dyDescent="0.3">
      <c r="A1105">
        <v>75482</v>
      </c>
      <c r="B1105" t="s">
        <v>456</v>
      </c>
      <c r="C1105" t="s">
        <v>457</v>
      </c>
      <c r="D1105">
        <v>916683687947</v>
      </c>
      <c r="E1105" t="s">
        <v>458</v>
      </c>
      <c r="F1105" t="s">
        <v>290</v>
      </c>
      <c r="G1105">
        <v>298093</v>
      </c>
      <c r="H1105" s="6">
        <v>45554</v>
      </c>
      <c r="I1105" t="s">
        <v>41</v>
      </c>
      <c r="J1105">
        <v>13</v>
      </c>
      <c r="K1105">
        <v>1938.38</v>
      </c>
    </row>
    <row r="1106" spans="1:11" x14ac:dyDescent="0.3">
      <c r="A1106">
        <v>63092485</v>
      </c>
      <c r="B1106" t="s">
        <v>6188</v>
      </c>
      <c r="C1106" t="s">
        <v>6189</v>
      </c>
      <c r="D1106">
        <v>915317571208</v>
      </c>
      <c r="E1106" t="s">
        <v>6190</v>
      </c>
      <c r="F1106" t="s">
        <v>3312</v>
      </c>
      <c r="G1106">
        <v>231756</v>
      </c>
      <c r="H1106" s="6">
        <v>45466</v>
      </c>
      <c r="I1106" t="s">
        <v>31</v>
      </c>
      <c r="J1106">
        <v>11</v>
      </c>
      <c r="K1106">
        <v>1295.42</v>
      </c>
    </row>
    <row r="1107" spans="1:11" x14ac:dyDescent="0.3">
      <c r="A1107">
        <v>38018949</v>
      </c>
      <c r="B1107" t="s">
        <v>5446</v>
      </c>
      <c r="C1107" t="s">
        <v>5447</v>
      </c>
      <c r="D1107">
        <v>915665475060</v>
      </c>
      <c r="E1107" t="s">
        <v>5448</v>
      </c>
      <c r="F1107" t="s">
        <v>358</v>
      </c>
      <c r="G1107">
        <v>305457</v>
      </c>
      <c r="H1107" s="6">
        <v>45539</v>
      </c>
      <c r="I1107" t="s">
        <v>31</v>
      </c>
      <c r="J1107">
        <v>17</v>
      </c>
      <c r="K1107">
        <v>1873.34</v>
      </c>
    </row>
    <row r="1108" spans="1:11" x14ac:dyDescent="0.3">
      <c r="A1108">
        <v>966247</v>
      </c>
      <c r="B1108" t="s">
        <v>253</v>
      </c>
      <c r="C1108" t="s">
        <v>254</v>
      </c>
      <c r="D1108">
        <v>914778660685</v>
      </c>
      <c r="E1108" t="s">
        <v>255</v>
      </c>
      <c r="F1108" t="s">
        <v>256</v>
      </c>
      <c r="G1108">
        <v>410259</v>
      </c>
      <c r="H1108" s="6">
        <v>45246</v>
      </c>
      <c r="I1108" t="s">
        <v>36</v>
      </c>
      <c r="J1108">
        <v>13</v>
      </c>
      <c r="K1108">
        <v>1110.76</v>
      </c>
    </row>
    <row r="1109" spans="1:11" x14ac:dyDescent="0.3">
      <c r="A1109">
        <v>14079305</v>
      </c>
      <c r="B1109" t="s">
        <v>2625</v>
      </c>
      <c r="C1109" t="s">
        <v>2626</v>
      </c>
      <c r="D1109">
        <v>919580725986</v>
      </c>
      <c r="E1109" t="s">
        <v>2627</v>
      </c>
      <c r="F1109" t="s">
        <v>168</v>
      </c>
      <c r="G1109">
        <v>702601</v>
      </c>
      <c r="H1109" s="6">
        <v>45543</v>
      </c>
      <c r="I1109" t="s">
        <v>31</v>
      </c>
      <c r="J1109">
        <v>17</v>
      </c>
      <c r="K1109">
        <v>567.1</v>
      </c>
    </row>
    <row r="1110" spans="1:11" x14ac:dyDescent="0.3">
      <c r="A1110">
        <v>97185284</v>
      </c>
      <c r="B1110" t="s">
        <v>6560</v>
      </c>
      <c r="C1110" t="s">
        <v>6561</v>
      </c>
      <c r="D1110">
        <v>910869135855</v>
      </c>
      <c r="E1110" t="s">
        <v>6562</v>
      </c>
      <c r="F1110" t="s">
        <v>1602</v>
      </c>
      <c r="G1110">
        <v>888357</v>
      </c>
      <c r="H1110" s="6">
        <v>45237</v>
      </c>
      <c r="I1110" t="s">
        <v>41</v>
      </c>
      <c r="J1110">
        <v>2</v>
      </c>
      <c r="K1110">
        <v>1599.26</v>
      </c>
    </row>
    <row r="1111" spans="1:11" x14ac:dyDescent="0.3">
      <c r="A1111">
        <v>40587811</v>
      </c>
      <c r="B1111" t="s">
        <v>5581</v>
      </c>
      <c r="C1111" t="s">
        <v>5582</v>
      </c>
      <c r="D1111">
        <v>913315896548</v>
      </c>
      <c r="E1111" t="s">
        <v>5583</v>
      </c>
      <c r="F1111" t="s">
        <v>652</v>
      </c>
      <c r="G1111">
        <v>524929</v>
      </c>
      <c r="H1111" s="6">
        <v>45275</v>
      </c>
      <c r="I1111" t="s">
        <v>36</v>
      </c>
      <c r="J1111">
        <v>5</v>
      </c>
      <c r="K1111">
        <v>724.63</v>
      </c>
    </row>
    <row r="1112" spans="1:11" x14ac:dyDescent="0.3">
      <c r="A1112">
        <v>33829924</v>
      </c>
      <c r="B1112" t="s">
        <v>2995</v>
      </c>
      <c r="C1112" t="s">
        <v>2996</v>
      </c>
      <c r="D1112">
        <v>910108011104</v>
      </c>
      <c r="E1112" t="s">
        <v>2997</v>
      </c>
      <c r="F1112" t="s">
        <v>1654</v>
      </c>
      <c r="G1112">
        <v>182213</v>
      </c>
      <c r="H1112" s="6">
        <v>45278</v>
      </c>
      <c r="I1112" t="s">
        <v>46</v>
      </c>
      <c r="J1112">
        <v>18</v>
      </c>
      <c r="K1112">
        <v>615.52</v>
      </c>
    </row>
    <row r="1113" spans="1:11" x14ac:dyDescent="0.3">
      <c r="A1113">
        <v>25850478</v>
      </c>
      <c r="B1113" t="s">
        <v>1647</v>
      </c>
      <c r="C1113" t="s">
        <v>1648</v>
      </c>
      <c r="D1113">
        <v>915246025546</v>
      </c>
      <c r="E1113" t="s">
        <v>1649</v>
      </c>
      <c r="F1113" t="s">
        <v>1650</v>
      </c>
      <c r="G1113">
        <v>112691</v>
      </c>
      <c r="H1113" s="6">
        <v>45387</v>
      </c>
      <c r="I1113" t="s">
        <v>36</v>
      </c>
      <c r="J1113">
        <v>2</v>
      </c>
      <c r="K1113">
        <v>679.32</v>
      </c>
    </row>
    <row r="1114" spans="1:11" x14ac:dyDescent="0.3">
      <c r="A1114">
        <v>63368244</v>
      </c>
      <c r="B1114" t="s">
        <v>1742</v>
      </c>
      <c r="C1114" t="s">
        <v>1743</v>
      </c>
      <c r="D1114">
        <v>910657846620</v>
      </c>
      <c r="E1114" t="s">
        <v>1744</v>
      </c>
      <c r="F1114" t="s">
        <v>1650</v>
      </c>
      <c r="G1114">
        <v>905945</v>
      </c>
      <c r="H1114" s="6">
        <v>45505</v>
      </c>
      <c r="I1114" t="s">
        <v>46</v>
      </c>
      <c r="J1114">
        <v>19</v>
      </c>
      <c r="K1114">
        <v>1245.73</v>
      </c>
    </row>
    <row r="1115" spans="1:11" x14ac:dyDescent="0.3">
      <c r="A1115">
        <v>61486140</v>
      </c>
      <c r="B1115" t="s">
        <v>2631</v>
      </c>
      <c r="C1115" t="s">
        <v>2632</v>
      </c>
      <c r="D1115">
        <v>914772271075</v>
      </c>
      <c r="E1115" t="s">
        <v>2633</v>
      </c>
      <c r="F1115" t="s">
        <v>633</v>
      </c>
      <c r="G1115">
        <v>569153</v>
      </c>
      <c r="H1115" s="6">
        <v>45275</v>
      </c>
      <c r="I1115" t="s">
        <v>36</v>
      </c>
      <c r="J1115">
        <v>15</v>
      </c>
      <c r="K1115">
        <v>1967.78</v>
      </c>
    </row>
    <row r="1116" spans="1:11" x14ac:dyDescent="0.3">
      <c r="A1116">
        <v>82134278</v>
      </c>
      <c r="B1116" t="s">
        <v>5182</v>
      </c>
      <c r="C1116" t="s">
        <v>5183</v>
      </c>
      <c r="D1116">
        <v>911559303814</v>
      </c>
      <c r="E1116" t="s">
        <v>5184</v>
      </c>
      <c r="F1116" t="s">
        <v>318</v>
      </c>
      <c r="G1116">
        <v>897757</v>
      </c>
      <c r="H1116" s="6">
        <v>45206</v>
      </c>
      <c r="I1116" t="s">
        <v>31</v>
      </c>
      <c r="J1116">
        <v>4</v>
      </c>
      <c r="K1116">
        <v>294.2</v>
      </c>
    </row>
    <row r="1117" spans="1:11" x14ac:dyDescent="0.3">
      <c r="A1117">
        <v>83964902</v>
      </c>
      <c r="B1117" t="s">
        <v>6818</v>
      </c>
      <c r="C1117" t="s">
        <v>6819</v>
      </c>
      <c r="D1117">
        <v>912244661727</v>
      </c>
      <c r="E1117" t="s">
        <v>6820</v>
      </c>
      <c r="F1117" t="s">
        <v>737</v>
      </c>
      <c r="G1117">
        <v>569130</v>
      </c>
      <c r="H1117" s="6">
        <v>45240</v>
      </c>
      <c r="I1117" t="s">
        <v>41</v>
      </c>
      <c r="J1117">
        <v>2</v>
      </c>
      <c r="K1117">
        <v>536.01</v>
      </c>
    </row>
    <row r="1118" spans="1:11" x14ac:dyDescent="0.3">
      <c r="A1118">
        <v>50781611</v>
      </c>
      <c r="B1118" t="s">
        <v>1721</v>
      </c>
      <c r="C1118" t="s">
        <v>1722</v>
      </c>
      <c r="D1118">
        <v>916250356419</v>
      </c>
      <c r="E1118" t="s">
        <v>1723</v>
      </c>
      <c r="F1118" t="s">
        <v>521</v>
      </c>
      <c r="G1118">
        <v>441000</v>
      </c>
      <c r="H1118" s="6">
        <v>45070</v>
      </c>
      <c r="I1118" t="s">
        <v>41</v>
      </c>
      <c r="J1118">
        <v>16</v>
      </c>
      <c r="K1118">
        <v>315.86</v>
      </c>
    </row>
    <row r="1119" spans="1:11" x14ac:dyDescent="0.3">
      <c r="A1119">
        <v>1588560</v>
      </c>
      <c r="B1119" t="s">
        <v>3073</v>
      </c>
      <c r="C1119" t="s">
        <v>3074</v>
      </c>
      <c r="D1119">
        <v>911110614819</v>
      </c>
      <c r="E1119" t="s">
        <v>3075</v>
      </c>
      <c r="F1119" t="s">
        <v>1536</v>
      </c>
      <c r="G1119">
        <v>900047</v>
      </c>
      <c r="H1119" s="6">
        <v>45261</v>
      </c>
      <c r="I1119" t="s">
        <v>46</v>
      </c>
      <c r="J1119">
        <v>10</v>
      </c>
      <c r="K1119">
        <v>945.18</v>
      </c>
    </row>
    <row r="1120" spans="1:11" x14ac:dyDescent="0.3">
      <c r="A1120">
        <v>99160348</v>
      </c>
      <c r="B1120" t="s">
        <v>3780</v>
      </c>
      <c r="C1120" t="s">
        <v>3781</v>
      </c>
      <c r="D1120">
        <v>919569891158</v>
      </c>
      <c r="E1120" t="s">
        <v>3782</v>
      </c>
      <c r="F1120" t="s">
        <v>2492</v>
      </c>
      <c r="G1120">
        <v>47733</v>
      </c>
      <c r="H1120" s="6">
        <v>45550</v>
      </c>
      <c r="I1120" t="s">
        <v>36</v>
      </c>
      <c r="J1120">
        <v>19</v>
      </c>
      <c r="K1120">
        <v>1550.84</v>
      </c>
    </row>
    <row r="1121" spans="1:11" x14ac:dyDescent="0.3">
      <c r="A1121">
        <v>23434261</v>
      </c>
      <c r="B1121" t="s">
        <v>7519</v>
      </c>
      <c r="C1121" t="s">
        <v>7520</v>
      </c>
      <c r="D1121">
        <v>913249899445</v>
      </c>
      <c r="E1121" t="s">
        <v>7521</v>
      </c>
      <c r="F1121" t="s">
        <v>887</v>
      </c>
      <c r="G1121">
        <v>224620</v>
      </c>
      <c r="H1121" s="6">
        <v>45117</v>
      </c>
      <c r="I1121" t="s">
        <v>36</v>
      </c>
      <c r="J1121">
        <v>7</v>
      </c>
      <c r="K1121">
        <v>1651.18</v>
      </c>
    </row>
    <row r="1122" spans="1:11" x14ac:dyDescent="0.3">
      <c r="A1122">
        <v>13581527</v>
      </c>
      <c r="B1122" t="s">
        <v>7147</v>
      </c>
      <c r="C1122" t="s">
        <v>7148</v>
      </c>
      <c r="D1122">
        <v>915270846145</v>
      </c>
      <c r="E1122" t="s">
        <v>7149</v>
      </c>
      <c r="F1122" t="s">
        <v>2201</v>
      </c>
      <c r="G1122">
        <v>786331</v>
      </c>
      <c r="H1122" s="6">
        <v>45444</v>
      </c>
      <c r="I1122" t="s">
        <v>46</v>
      </c>
      <c r="J1122">
        <v>10</v>
      </c>
      <c r="K1122">
        <v>1614.59</v>
      </c>
    </row>
    <row r="1123" spans="1:11" x14ac:dyDescent="0.3">
      <c r="A1123">
        <v>96001315</v>
      </c>
      <c r="B1123" t="s">
        <v>5080</v>
      </c>
      <c r="C1123" t="s">
        <v>5081</v>
      </c>
      <c r="D1123">
        <v>915040462753</v>
      </c>
      <c r="E1123" t="s">
        <v>5082</v>
      </c>
      <c r="F1123" t="s">
        <v>141</v>
      </c>
      <c r="G1123">
        <v>429696</v>
      </c>
      <c r="H1123" s="6">
        <v>45337</v>
      </c>
      <c r="I1123" t="s">
        <v>36</v>
      </c>
      <c r="J1123">
        <v>19</v>
      </c>
      <c r="K1123">
        <v>1628.45</v>
      </c>
    </row>
    <row r="1124" spans="1:11" x14ac:dyDescent="0.3">
      <c r="A1124">
        <v>11493380</v>
      </c>
      <c r="B1124" t="s">
        <v>5530</v>
      </c>
      <c r="C1124" t="s">
        <v>5531</v>
      </c>
      <c r="D1124">
        <v>919780052209</v>
      </c>
      <c r="E1124" t="s">
        <v>5532</v>
      </c>
      <c r="F1124" t="s">
        <v>1812</v>
      </c>
      <c r="G1124">
        <v>767391</v>
      </c>
      <c r="H1124" s="6">
        <v>45036</v>
      </c>
      <c r="I1124" t="s">
        <v>41</v>
      </c>
      <c r="J1124">
        <v>16</v>
      </c>
      <c r="K1124">
        <v>422.74</v>
      </c>
    </row>
    <row r="1125" spans="1:11" x14ac:dyDescent="0.3">
      <c r="A1125">
        <v>17805991</v>
      </c>
      <c r="B1125" t="s">
        <v>6025</v>
      </c>
      <c r="C1125" t="s">
        <v>6026</v>
      </c>
      <c r="D1125">
        <v>919260385732</v>
      </c>
      <c r="E1125" t="s">
        <v>6027</v>
      </c>
      <c r="F1125" t="s">
        <v>1276</v>
      </c>
      <c r="G1125">
        <v>819317</v>
      </c>
      <c r="H1125" s="6">
        <v>45421</v>
      </c>
      <c r="I1125" t="s">
        <v>46</v>
      </c>
      <c r="J1125">
        <v>10</v>
      </c>
      <c r="K1125">
        <v>924.9</v>
      </c>
    </row>
    <row r="1126" spans="1:11" x14ac:dyDescent="0.3">
      <c r="A1126">
        <v>23755474</v>
      </c>
      <c r="B1126" t="s">
        <v>2577</v>
      </c>
      <c r="C1126" t="s">
        <v>2578</v>
      </c>
      <c r="D1126">
        <v>910332709486</v>
      </c>
      <c r="E1126" t="s">
        <v>2579</v>
      </c>
      <c r="F1126" t="s">
        <v>851</v>
      </c>
      <c r="G1126">
        <v>891412</v>
      </c>
      <c r="H1126" s="6">
        <v>45548</v>
      </c>
      <c r="I1126" t="s">
        <v>31</v>
      </c>
      <c r="J1126">
        <v>9</v>
      </c>
      <c r="K1126">
        <v>854.81</v>
      </c>
    </row>
    <row r="1127" spans="1:11" x14ac:dyDescent="0.3">
      <c r="A1127">
        <v>74231111</v>
      </c>
      <c r="B1127" t="s">
        <v>7675</v>
      </c>
      <c r="C1127" t="s">
        <v>7676</v>
      </c>
      <c r="D1127">
        <v>911288217732</v>
      </c>
      <c r="E1127" t="s">
        <v>7677</v>
      </c>
      <c r="F1127" t="s">
        <v>917</v>
      </c>
      <c r="G1127">
        <v>190824</v>
      </c>
      <c r="H1127" s="6">
        <v>45204</v>
      </c>
      <c r="I1127" t="s">
        <v>31</v>
      </c>
      <c r="J1127">
        <v>15</v>
      </c>
      <c r="K1127">
        <v>514.30999999999995</v>
      </c>
    </row>
    <row r="1128" spans="1:11" x14ac:dyDescent="0.3">
      <c r="A1128">
        <v>37759707</v>
      </c>
      <c r="B1128" t="s">
        <v>2872</v>
      </c>
      <c r="C1128" t="s">
        <v>2873</v>
      </c>
      <c r="D1128">
        <v>914291372627</v>
      </c>
      <c r="E1128" t="s">
        <v>2874</v>
      </c>
      <c r="F1128" t="s">
        <v>676</v>
      </c>
      <c r="G1128">
        <v>626543</v>
      </c>
      <c r="H1128" s="6">
        <v>45201</v>
      </c>
      <c r="I1128" t="s">
        <v>31</v>
      </c>
      <c r="J1128">
        <v>12</v>
      </c>
      <c r="K1128">
        <v>924.06</v>
      </c>
    </row>
    <row r="1129" spans="1:11" x14ac:dyDescent="0.3">
      <c r="A1129">
        <v>18082040</v>
      </c>
      <c r="B1129" t="s">
        <v>7624</v>
      </c>
      <c r="C1129" t="s">
        <v>7625</v>
      </c>
      <c r="D1129">
        <v>913146843010</v>
      </c>
      <c r="E1129" t="s">
        <v>7626</v>
      </c>
      <c r="F1129" t="s">
        <v>101</v>
      </c>
      <c r="G1129">
        <v>824038</v>
      </c>
      <c r="H1129" s="6">
        <v>45385</v>
      </c>
      <c r="I1129" t="s">
        <v>41</v>
      </c>
      <c r="J1129">
        <v>17</v>
      </c>
      <c r="K1129">
        <v>1098.5899999999999</v>
      </c>
    </row>
    <row r="1130" spans="1:11" x14ac:dyDescent="0.3">
      <c r="A1130">
        <v>24104630</v>
      </c>
      <c r="B1130" t="s">
        <v>5518</v>
      </c>
      <c r="C1130" t="s">
        <v>5519</v>
      </c>
      <c r="D1130">
        <v>915071245367</v>
      </c>
      <c r="E1130" t="s">
        <v>5520</v>
      </c>
      <c r="F1130" t="s">
        <v>180</v>
      </c>
      <c r="G1130">
        <v>670567</v>
      </c>
      <c r="H1130" s="6">
        <v>45305</v>
      </c>
      <c r="I1130" t="s">
        <v>31</v>
      </c>
      <c r="J1130">
        <v>13</v>
      </c>
      <c r="K1130">
        <v>448.52</v>
      </c>
    </row>
    <row r="1131" spans="1:11" x14ac:dyDescent="0.3">
      <c r="A1131">
        <v>70554546</v>
      </c>
      <c r="B1131" t="s">
        <v>7507</v>
      </c>
      <c r="C1131" t="s">
        <v>7508</v>
      </c>
      <c r="D1131">
        <v>913502449874</v>
      </c>
      <c r="E1131" t="s">
        <v>7509</v>
      </c>
      <c r="F1131" t="s">
        <v>1945</v>
      </c>
      <c r="G1131">
        <v>169284</v>
      </c>
      <c r="H1131" s="6">
        <v>45401</v>
      </c>
      <c r="I1131" t="s">
        <v>36</v>
      </c>
      <c r="J1131">
        <v>14</v>
      </c>
      <c r="K1131">
        <v>1601.91</v>
      </c>
    </row>
    <row r="1132" spans="1:11" x14ac:dyDescent="0.3">
      <c r="A1132">
        <v>2400009</v>
      </c>
      <c r="B1132" t="s">
        <v>4035</v>
      </c>
      <c r="C1132" t="s">
        <v>4036</v>
      </c>
      <c r="D1132">
        <v>917087853375</v>
      </c>
      <c r="E1132" t="s">
        <v>4037</v>
      </c>
      <c r="F1132" t="s">
        <v>502</v>
      </c>
      <c r="G1132">
        <v>690370</v>
      </c>
      <c r="H1132" s="6">
        <v>45348</v>
      </c>
      <c r="I1132" t="s">
        <v>31</v>
      </c>
      <c r="J1132">
        <v>7</v>
      </c>
      <c r="K1132">
        <v>1328.35</v>
      </c>
    </row>
    <row r="1133" spans="1:11" x14ac:dyDescent="0.3">
      <c r="A1133">
        <v>8651281</v>
      </c>
      <c r="B1133" t="s">
        <v>5044</v>
      </c>
      <c r="C1133" t="s">
        <v>5045</v>
      </c>
      <c r="D1133">
        <v>912420030760</v>
      </c>
      <c r="E1133" t="s">
        <v>5046</v>
      </c>
      <c r="F1133" t="s">
        <v>2278</v>
      </c>
      <c r="G1133">
        <v>173317</v>
      </c>
      <c r="H1133" s="6">
        <v>45585</v>
      </c>
      <c r="I1133" t="s">
        <v>31</v>
      </c>
      <c r="J1133">
        <v>14</v>
      </c>
      <c r="K1133">
        <v>1516.13</v>
      </c>
    </row>
    <row r="1134" spans="1:11" x14ac:dyDescent="0.3">
      <c r="A1134">
        <v>85490177</v>
      </c>
      <c r="B1134" t="s">
        <v>3467</v>
      </c>
      <c r="C1134" t="s">
        <v>3468</v>
      </c>
      <c r="D1134">
        <v>911219885191</v>
      </c>
      <c r="E1134" t="s">
        <v>3469</v>
      </c>
      <c r="F1134" t="s">
        <v>1111</v>
      </c>
      <c r="G1134">
        <v>223428</v>
      </c>
      <c r="H1134" s="6">
        <v>45497</v>
      </c>
      <c r="I1134" t="s">
        <v>41</v>
      </c>
      <c r="J1134">
        <v>2</v>
      </c>
      <c r="K1134">
        <v>655.95</v>
      </c>
    </row>
    <row r="1135" spans="1:11" x14ac:dyDescent="0.3">
      <c r="A1135">
        <v>11540364</v>
      </c>
      <c r="B1135" t="s">
        <v>327</v>
      </c>
      <c r="C1135" t="s">
        <v>328</v>
      </c>
      <c r="D1135">
        <v>919470187869</v>
      </c>
      <c r="E1135" t="s">
        <v>329</v>
      </c>
      <c r="F1135" t="s">
        <v>330</v>
      </c>
      <c r="G1135">
        <v>94033</v>
      </c>
      <c r="H1135" s="6">
        <v>45559</v>
      </c>
      <c r="I1135" t="s">
        <v>46</v>
      </c>
      <c r="J1135">
        <v>20</v>
      </c>
      <c r="K1135">
        <v>517.32000000000005</v>
      </c>
    </row>
    <row r="1136" spans="1:11" x14ac:dyDescent="0.3">
      <c r="A1136">
        <v>50286371</v>
      </c>
      <c r="B1136" t="s">
        <v>4762</v>
      </c>
      <c r="C1136" t="s">
        <v>4763</v>
      </c>
      <c r="D1136">
        <v>913065429937</v>
      </c>
      <c r="E1136" t="s">
        <v>4764</v>
      </c>
      <c r="F1136" t="s">
        <v>389</v>
      </c>
      <c r="G1136">
        <v>798154</v>
      </c>
      <c r="H1136" s="6">
        <v>45301</v>
      </c>
      <c r="I1136" t="s">
        <v>46</v>
      </c>
      <c r="J1136">
        <v>3</v>
      </c>
      <c r="K1136">
        <v>280.77</v>
      </c>
    </row>
    <row r="1137" spans="1:11" x14ac:dyDescent="0.3">
      <c r="A1137">
        <v>37702698</v>
      </c>
      <c r="B1137" t="s">
        <v>4387</v>
      </c>
      <c r="C1137" t="s">
        <v>4388</v>
      </c>
      <c r="D1137">
        <v>912404294208</v>
      </c>
      <c r="E1137" t="s">
        <v>4389</v>
      </c>
      <c r="F1137" t="s">
        <v>3773</v>
      </c>
      <c r="G1137">
        <v>845884</v>
      </c>
      <c r="H1137" s="6">
        <v>45243</v>
      </c>
      <c r="I1137" t="s">
        <v>46</v>
      </c>
      <c r="J1137">
        <v>12</v>
      </c>
      <c r="K1137">
        <v>1727.41</v>
      </c>
    </row>
    <row r="1138" spans="1:11" x14ac:dyDescent="0.3">
      <c r="A1138">
        <v>69762479</v>
      </c>
      <c r="B1138" t="s">
        <v>4964</v>
      </c>
      <c r="C1138" t="s">
        <v>4965</v>
      </c>
      <c r="D1138">
        <v>919789920390</v>
      </c>
      <c r="E1138" t="s">
        <v>4966</v>
      </c>
      <c r="F1138" t="s">
        <v>226</v>
      </c>
      <c r="G1138">
        <v>666332</v>
      </c>
      <c r="H1138" s="6">
        <v>45376</v>
      </c>
      <c r="I1138" t="s">
        <v>46</v>
      </c>
      <c r="J1138">
        <v>19</v>
      </c>
      <c r="K1138">
        <v>1766.61</v>
      </c>
    </row>
    <row r="1139" spans="1:11" x14ac:dyDescent="0.3">
      <c r="A1139">
        <v>66023110</v>
      </c>
      <c r="B1139" t="s">
        <v>1894</v>
      </c>
      <c r="C1139" t="s">
        <v>1895</v>
      </c>
      <c r="D1139">
        <v>918833868907</v>
      </c>
      <c r="E1139" t="s">
        <v>1896</v>
      </c>
      <c r="F1139" t="s">
        <v>172</v>
      </c>
      <c r="G1139">
        <v>636641</v>
      </c>
      <c r="H1139" s="6">
        <v>45233</v>
      </c>
      <c r="I1139" t="s">
        <v>46</v>
      </c>
      <c r="J1139">
        <v>20</v>
      </c>
      <c r="K1139">
        <v>1807.56</v>
      </c>
    </row>
    <row r="1140" spans="1:11" x14ac:dyDescent="0.3">
      <c r="A1140">
        <v>60732869</v>
      </c>
      <c r="B1140" t="s">
        <v>1252</v>
      </c>
      <c r="C1140" t="s">
        <v>1253</v>
      </c>
      <c r="D1140">
        <v>910727099798</v>
      </c>
      <c r="E1140" t="s">
        <v>1254</v>
      </c>
      <c r="F1140" t="s">
        <v>1255</v>
      </c>
      <c r="G1140">
        <v>625859</v>
      </c>
      <c r="H1140" s="6">
        <v>45024</v>
      </c>
      <c r="I1140" t="s">
        <v>46</v>
      </c>
      <c r="J1140">
        <v>17</v>
      </c>
      <c r="K1140">
        <v>1140.22</v>
      </c>
    </row>
    <row r="1141" spans="1:11" x14ac:dyDescent="0.3">
      <c r="A1141">
        <v>91312072</v>
      </c>
      <c r="B1141" t="s">
        <v>5845</v>
      </c>
      <c r="C1141" t="s">
        <v>5846</v>
      </c>
      <c r="D1141">
        <v>918534310594</v>
      </c>
      <c r="E1141" t="s">
        <v>5847</v>
      </c>
      <c r="F1141" t="s">
        <v>970</v>
      </c>
      <c r="G1141">
        <v>409142</v>
      </c>
      <c r="H1141" s="6">
        <v>45402</v>
      </c>
      <c r="I1141" t="s">
        <v>36</v>
      </c>
      <c r="J1141">
        <v>4</v>
      </c>
      <c r="K1141">
        <v>1518.25</v>
      </c>
    </row>
    <row r="1142" spans="1:11" x14ac:dyDescent="0.3">
      <c r="A1142">
        <v>31619915</v>
      </c>
      <c r="B1142" t="s">
        <v>4498</v>
      </c>
      <c r="C1142" t="s">
        <v>4499</v>
      </c>
      <c r="D1142">
        <v>912053725463</v>
      </c>
      <c r="E1142" t="s">
        <v>4500</v>
      </c>
      <c r="F1142" t="s">
        <v>1087</v>
      </c>
      <c r="G1142">
        <v>297641</v>
      </c>
      <c r="H1142" s="6">
        <v>45452</v>
      </c>
      <c r="I1142" t="s">
        <v>46</v>
      </c>
      <c r="J1142">
        <v>13</v>
      </c>
      <c r="K1142">
        <v>722.45</v>
      </c>
    </row>
    <row r="1143" spans="1:11" x14ac:dyDescent="0.3">
      <c r="A1143">
        <v>24137201</v>
      </c>
      <c r="B1143" t="s">
        <v>6869</v>
      </c>
      <c r="C1143" t="s">
        <v>6870</v>
      </c>
      <c r="D1143">
        <v>911921359971</v>
      </c>
      <c r="E1143" t="s">
        <v>6871</v>
      </c>
      <c r="F1143" t="s">
        <v>242</v>
      </c>
      <c r="G1143">
        <v>228579</v>
      </c>
      <c r="H1143" s="6">
        <v>45557</v>
      </c>
      <c r="I1143" t="s">
        <v>46</v>
      </c>
      <c r="J1143">
        <v>2</v>
      </c>
      <c r="K1143">
        <v>1399.08</v>
      </c>
    </row>
    <row r="1144" spans="1:11" x14ac:dyDescent="0.3">
      <c r="A1144">
        <v>12698783</v>
      </c>
      <c r="B1144" t="s">
        <v>7630</v>
      </c>
      <c r="C1144" t="s">
        <v>7631</v>
      </c>
      <c r="D1144">
        <v>914420644949</v>
      </c>
      <c r="E1144" t="s">
        <v>7632</v>
      </c>
      <c r="F1144" t="s">
        <v>2545</v>
      </c>
      <c r="G1144">
        <v>590916</v>
      </c>
      <c r="H1144" s="6">
        <v>45571</v>
      </c>
      <c r="I1144" t="s">
        <v>36</v>
      </c>
      <c r="J1144">
        <v>8</v>
      </c>
      <c r="K1144">
        <v>1040.6400000000001</v>
      </c>
    </row>
    <row r="1145" spans="1:11" x14ac:dyDescent="0.3">
      <c r="A1145">
        <v>95768401</v>
      </c>
      <c r="B1145" t="s">
        <v>4227</v>
      </c>
      <c r="C1145" t="s">
        <v>4228</v>
      </c>
      <c r="D1145">
        <v>912484526832</v>
      </c>
      <c r="E1145" t="s">
        <v>4229</v>
      </c>
      <c r="F1145" t="s">
        <v>506</v>
      </c>
      <c r="G1145">
        <v>760525</v>
      </c>
      <c r="H1145" s="6">
        <v>45599</v>
      </c>
      <c r="I1145" t="s">
        <v>36</v>
      </c>
      <c r="J1145">
        <v>8</v>
      </c>
      <c r="K1145">
        <v>590.36</v>
      </c>
    </row>
    <row r="1146" spans="1:11" x14ac:dyDescent="0.3">
      <c r="A1146">
        <v>15661674</v>
      </c>
      <c r="B1146" t="s">
        <v>3377</v>
      </c>
      <c r="C1146" t="s">
        <v>3378</v>
      </c>
      <c r="D1146">
        <v>910329379624</v>
      </c>
      <c r="E1146" t="s">
        <v>3379</v>
      </c>
      <c r="F1146" t="s">
        <v>1353</v>
      </c>
      <c r="G1146">
        <v>300794</v>
      </c>
      <c r="H1146" s="6">
        <v>45240</v>
      </c>
      <c r="I1146" t="s">
        <v>41</v>
      </c>
      <c r="J1146">
        <v>12</v>
      </c>
      <c r="K1146">
        <v>453.24</v>
      </c>
    </row>
    <row r="1147" spans="1:11" x14ac:dyDescent="0.3">
      <c r="A1147">
        <v>77661491</v>
      </c>
      <c r="B1147" t="s">
        <v>2676</v>
      </c>
      <c r="C1147" t="s">
        <v>2677</v>
      </c>
      <c r="D1147">
        <v>914985679808</v>
      </c>
      <c r="E1147" t="s">
        <v>2678</v>
      </c>
      <c r="F1147" t="s">
        <v>725</v>
      </c>
      <c r="G1147">
        <v>276733</v>
      </c>
      <c r="H1147" s="6">
        <v>45466</v>
      </c>
      <c r="I1147" t="s">
        <v>46</v>
      </c>
      <c r="J1147">
        <v>20</v>
      </c>
      <c r="K1147">
        <v>1628.56</v>
      </c>
    </row>
    <row r="1148" spans="1:11" x14ac:dyDescent="0.3">
      <c r="A1148">
        <v>6398761</v>
      </c>
      <c r="B1148" t="s">
        <v>6702</v>
      </c>
      <c r="C1148" t="s">
        <v>6703</v>
      </c>
      <c r="D1148">
        <v>918169750825</v>
      </c>
      <c r="E1148" t="s">
        <v>6704</v>
      </c>
      <c r="F1148" t="s">
        <v>825</v>
      </c>
      <c r="G1148">
        <v>350456</v>
      </c>
      <c r="H1148" s="6">
        <v>45514</v>
      </c>
      <c r="I1148" t="s">
        <v>36</v>
      </c>
      <c r="J1148">
        <v>2</v>
      </c>
      <c r="K1148">
        <v>1701.15</v>
      </c>
    </row>
    <row r="1149" spans="1:11" x14ac:dyDescent="0.3">
      <c r="A1149">
        <v>31708103</v>
      </c>
      <c r="B1149" t="s">
        <v>3709</v>
      </c>
      <c r="C1149" t="s">
        <v>3710</v>
      </c>
      <c r="D1149">
        <v>917121002615</v>
      </c>
      <c r="E1149" t="s">
        <v>3711</v>
      </c>
      <c r="F1149" t="s">
        <v>814</v>
      </c>
      <c r="G1149">
        <v>479673</v>
      </c>
      <c r="H1149" s="6">
        <v>45194</v>
      </c>
      <c r="I1149" t="s">
        <v>46</v>
      </c>
      <c r="J1149">
        <v>1</v>
      </c>
      <c r="K1149">
        <v>769.19</v>
      </c>
    </row>
    <row r="1150" spans="1:11" x14ac:dyDescent="0.3">
      <c r="A1150">
        <v>1507408</v>
      </c>
      <c r="B1150" t="s">
        <v>7216</v>
      </c>
      <c r="C1150" t="s">
        <v>7217</v>
      </c>
      <c r="D1150">
        <v>916643268606</v>
      </c>
      <c r="E1150" t="s">
        <v>7218</v>
      </c>
      <c r="F1150" t="s">
        <v>389</v>
      </c>
      <c r="G1150">
        <v>478862</v>
      </c>
      <c r="H1150" s="6">
        <v>45372</v>
      </c>
      <c r="I1150" t="s">
        <v>36</v>
      </c>
      <c r="J1150">
        <v>8</v>
      </c>
      <c r="K1150">
        <v>972.22</v>
      </c>
    </row>
    <row r="1151" spans="1:11" x14ac:dyDescent="0.3">
      <c r="A1151">
        <v>98012339</v>
      </c>
      <c r="B1151" t="s">
        <v>7423</v>
      </c>
      <c r="C1151" t="s">
        <v>7424</v>
      </c>
      <c r="D1151">
        <v>914270136197</v>
      </c>
      <c r="E1151" t="s">
        <v>7425</v>
      </c>
      <c r="F1151" t="s">
        <v>1536</v>
      </c>
      <c r="G1151">
        <v>766651</v>
      </c>
      <c r="H1151" s="6">
        <v>45007</v>
      </c>
      <c r="I1151" t="s">
        <v>41</v>
      </c>
      <c r="J1151">
        <v>16</v>
      </c>
      <c r="K1151">
        <v>839.46</v>
      </c>
    </row>
    <row r="1152" spans="1:11" x14ac:dyDescent="0.3">
      <c r="A1152">
        <v>40323385</v>
      </c>
      <c r="B1152" t="s">
        <v>6968</v>
      </c>
      <c r="C1152" t="s">
        <v>6969</v>
      </c>
      <c r="D1152">
        <v>912526813521</v>
      </c>
      <c r="E1152" t="s">
        <v>6970</v>
      </c>
      <c r="F1152" t="s">
        <v>2238</v>
      </c>
      <c r="G1152">
        <v>451907</v>
      </c>
      <c r="H1152" s="6">
        <v>45247</v>
      </c>
      <c r="I1152" t="s">
        <v>41</v>
      </c>
      <c r="J1152">
        <v>9</v>
      </c>
      <c r="K1152">
        <v>1631.87</v>
      </c>
    </row>
    <row r="1153" spans="1:11" x14ac:dyDescent="0.3">
      <c r="A1153">
        <v>92091019</v>
      </c>
      <c r="B1153" t="s">
        <v>7132</v>
      </c>
      <c r="C1153" t="s">
        <v>7133</v>
      </c>
      <c r="D1153">
        <v>910799892088</v>
      </c>
      <c r="E1153" t="s">
        <v>7134</v>
      </c>
      <c r="F1153" t="s">
        <v>2931</v>
      </c>
      <c r="G1153">
        <v>943347</v>
      </c>
      <c r="H1153" s="6">
        <v>45182</v>
      </c>
      <c r="I1153" t="s">
        <v>41</v>
      </c>
      <c r="J1153">
        <v>10</v>
      </c>
      <c r="K1153">
        <v>1754.59</v>
      </c>
    </row>
    <row r="1154" spans="1:11" x14ac:dyDescent="0.3">
      <c r="A1154">
        <v>52613657</v>
      </c>
      <c r="B1154" t="s">
        <v>2055</v>
      </c>
      <c r="C1154" t="s">
        <v>2056</v>
      </c>
      <c r="D1154">
        <v>917291189791</v>
      </c>
      <c r="E1154" t="s">
        <v>2057</v>
      </c>
      <c r="F1154" t="s">
        <v>676</v>
      </c>
      <c r="G1154">
        <v>685992</v>
      </c>
      <c r="H1154" s="6">
        <v>45001</v>
      </c>
      <c r="I1154" t="s">
        <v>46</v>
      </c>
      <c r="J1154">
        <v>9</v>
      </c>
      <c r="K1154">
        <v>470.5</v>
      </c>
    </row>
    <row r="1155" spans="1:11" x14ac:dyDescent="0.3">
      <c r="A1155">
        <v>41494867</v>
      </c>
      <c r="B1155" t="s">
        <v>5980</v>
      </c>
      <c r="C1155" t="s">
        <v>5981</v>
      </c>
      <c r="D1155">
        <v>914445809422</v>
      </c>
      <c r="E1155" t="s">
        <v>5982</v>
      </c>
      <c r="F1155" t="s">
        <v>1436</v>
      </c>
      <c r="G1155">
        <v>118940</v>
      </c>
      <c r="H1155" s="6">
        <v>45264</v>
      </c>
      <c r="I1155" t="s">
        <v>46</v>
      </c>
      <c r="J1155">
        <v>15</v>
      </c>
      <c r="K1155">
        <v>240.17</v>
      </c>
    </row>
    <row r="1156" spans="1:11" x14ac:dyDescent="0.3">
      <c r="A1156">
        <v>19091057</v>
      </c>
      <c r="B1156" t="s">
        <v>7007</v>
      </c>
      <c r="C1156" t="s">
        <v>7008</v>
      </c>
      <c r="D1156">
        <v>912932336278</v>
      </c>
      <c r="E1156" t="s">
        <v>7009</v>
      </c>
      <c r="F1156" t="s">
        <v>45</v>
      </c>
      <c r="G1156">
        <v>471587</v>
      </c>
      <c r="H1156" s="6">
        <v>45366</v>
      </c>
      <c r="I1156" t="s">
        <v>41</v>
      </c>
      <c r="J1156">
        <v>9</v>
      </c>
      <c r="K1156">
        <v>1569</v>
      </c>
    </row>
    <row r="1157" spans="1:11" x14ac:dyDescent="0.3">
      <c r="A1157">
        <v>89617089</v>
      </c>
      <c r="B1157" t="s">
        <v>2483</v>
      </c>
      <c r="C1157" t="s">
        <v>2484</v>
      </c>
      <c r="D1157">
        <v>913898334323</v>
      </c>
      <c r="E1157" t="s">
        <v>2485</v>
      </c>
      <c r="F1157" t="s">
        <v>2064</v>
      </c>
      <c r="G1157">
        <v>710095</v>
      </c>
      <c r="H1157" s="6">
        <v>45402</v>
      </c>
      <c r="I1157" t="s">
        <v>46</v>
      </c>
      <c r="J1157">
        <v>9</v>
      </c>
      <c r="K1157">
        <v>541.33000000000004</v>
      </c>
    </row>
    <row r="1158" spans="1:11" x14ac:dyDescent="0.3">
      <c r="A1158">
        <v>63060947</v>
      </c>
      <c r="B1158" t="s">
        <v>2637</v>
      </c>
      <c r="C1158" t="s">
        <v>2638</v>
      </c>
      <c r="D1158">
        <v>918262016820</v>
      </c>
      <c r="E1158" t="s">
        <v>2639</v>
      </c>
      <c r="F1158" t="s">
        <v>1432</v>
      </c>
      <c r="G1158">
        <v>56676</v>
      </c>
      <c r="H1158" s="6">
        <v>45454</v>
      </c>
      <c r="I1158" t="s">
        <v>46</v>
      </c>
      <c r="J1158">
        <v>18</v>
      </c>
      <c r="K1158">
        <v>1884.15</v>
      </c>
    </row>
    <row r="1159" spans="1:11" x14ac:dyDescent="0.3">
      <c r="A1159">
        <v>86704661</v>
      </c>
      <c r="B1159" t="s">
        <v>4875</v>
      </c>
      <c r="C1159" t="s">
        <v>4876</v>
      </c>
      <c r="D1159">
        <v>911010266095</v>
      </c>
      <c r="E1159" t="s">
        <v>4877</v>
      </c>
      <c r="F1159" t="s">
        <v>613</v>
      </c>
      <c r="G1159">
        <v>812273</v>
      </c>
      <c r="H1159" s="6">
        <v>45367</v>
      </c>
      <c r="I1159" t="s">
        <v>31</v>
      </c>
      <c r="J1159">
        <v>12</v>
      </c>
      <c r="K1159">
        <v>1726.51</v>
      </c>
    </row>
    <row r="1160" spans="1:11" x14ac:dyDescent="0.3">
      <c r="A1160">
        <v>34897081</v>
      </c>
      <c r="B1160" t="s">
        <v>1190</v>
      </c>
      <c r="C1160" t="s">
        <v>1191</v>
      </c>
      <c r="D1160">
        <v>918893858583</v>
      </c>
      <c r="E1160" t="s">
        <v>1192</v>
      </c>
      <c r="F1160" t="s">
        <v>906</v>
      </c>
      <c r="G1160">
        <v>647500</v>
      </c>
      <c r="H1160" s="6">
        <v>45129</v>
      </c>
      <c r="I1160" t="s">
        <v>31</v>
      </c>
      <c r="J1160">
        <v>18</v>
      </c>
      <c r="K1160">
        <v>425.92</v>
      </c>
    </row>
    <row r="1161" spans="1:11" x14ac:dyDescent="0.3">
      <c r="A1161">
        <v>90299101</v>
      </c>
      <c r="B1161" t="s">
        <v>7336</v>
      </c>
      <c r="C1161" t="s">
        <v>7337</v>
      </c>
      <c r="D1161">
        <v>916458880705</v>
      </c>
      <c r="E1161" t="s">
        <v>7338</v>
      </c>
      <c r="F1161" t="s">
        <v>2508</v>
      </c>
      <c r="G1161">
        <v>567715</v>
      </c>
      <c r="H1161" s="6">
        <v>45467</v>
      </c>
      <c r="I1161" t="s">
        <v>41</v>
      </c>
      <c r="J1161">
        <v>7</v>
      </c>
      <c r="K1161">
        <v>291.45</v>
      </c>
    </row>
    <row r="1162" spans="1:11" x14ac:dyDescent="0.3">
      <c r="A1162">
        <v>2164524</v>
      </c>
      <c r="B1162" t="s">
        <v>1055</v>
      </c>
      <c r="C1162" t="s">
        <v>1056</v>
      </c>
      <c r="D1162">
        <v>914518913172</v>
      </c>
      <c r="E1162" t="s">
        <v>1057</v>
      </c>
      <c r="F1162" t="s">
        <v>598</v>
      </c>
      <c r="G1162">
        <v>398241</v>
      </c>
      <c r="H1162" s="6">
        <v>45032</v>
      </c>
      <c r="I1162" t="s">
        <v>36</v>
      </c>
      <c r="J1162">
        <v>1</v>
      </c>
      <c r="K1162">
        <v>754.95</v>
      </c>
    </row>
    <row r="1163" spans="1:11" x14ac:dyDescent="0.3">
      <c r="A1163">
        <v>12402437</v>
      </c>
      <c r="B1163" t="s">
        <v>4176</v>
      </c>
      <c r="C1163" t="s">
        <v>4177</v>
      </c>
      <c r="D1163">
        <v>910025008643</v>
      </c>
      <c r="E1163" t="s">
        <v>4178</v>
      </c>
      <c r="F1163" t="s">
        <v>1255</v>
      </c>
      <c r="G1163">
        <v>126465</v>
      </c>
      <c r="H1163" s="6">
        <v>45472</v>
      </c>
      <c r="I1163" t="s">
        <v>46</v>
      </c>
      <c r="J1163">
        <v>14</v>
      </c>
      <c r="K1163">
        <v>1580.62</v>
      </c>
    </row>
    <row r="1164" spans="1:11" x14ac:dyDescent="0.3">
      <c r="A1164">
        <v>81940825</v>
      </c>
      <c r="B1164" t="s">
        <v>7687</v>
      </c>
      <c r="C1164" t="s">
        <v>7688</v>
      </c>
      <c r="D1164">
        <v>910357308346</v>
      </c>
      <c r="E1164" t="s">
        <v>7689</v>
      </c>
      <c r="F1164" t="s">
        <v>2413</v>
      </c>
      <c r="G1164">
        <v>938207</v>
      </c>
      <c r="H1164" s="6">
        <v>45213</v>
      </c>
      <c r="I1164" t="s">
        <v>46</v>
      </c>
      <c r="J1164">
        <v>4</v>
      </c>
      <c r="K1164">
        <v>1119.75</v>
      </c>
    </row>
    <row r="1165" spans="1:11" x14ac:dyDescent="0.3">
      <c r="A1165">
        <v>46148283</v>
      </c>
      <c r="B1165" t="s">
        <v>5197</v>
      </c>
      <c r="C1165" t="s">
        <v>5198</v>
      </c>
      <c r="D1165">
        <v>915658673538</v>
      </c>
      <c r="E1165" t="s">
        <v>5199</v>
      </c>
      <c r="F1165" t="s">
        <v>2931</v>
      </c>
      <c r="G1165">
        <v>167549</v>
      </c>
      <c r="H1165" s="6">
        <v>45206</v>
      </c>
      <c r="I1165" t="s">
        <v>46</v>
      </c>
      <c r="J1165">
        <v>11</v>
      </c>
      <c r="K1165">
        <v>506.68</v>
      </c>
    </row>
    <row r="1166" spans="1:11" x14ac:dyDescent="0.3">
      <c r="A1166">
        <v>84824280</v>
      </c>
      <c r="B1166" t="s">
        <v>6257</v>
      </c>
      <c r="C1166" t="s">
        <v>6258</v>
      </c>
      <c r="D1166">
        <v>910116395700</v>
      </c>
      <c r="E1166" t="s">
        <v>6259</v>
      </c>
      <c r="F1166" t="s">
        <v>199</v>
      </c>
      <c r="G1166">
        <v>989821</v>
      </c>
      <c r="H1166" s="6">
        <v>45421</v>
      </c>
      <c r="I1166" t="s">
        <v>36</v>
      </c>
      <c r="J1166">
        <v>17</v>
      </c>
      <c r="K1166">
        <v>1752.91</v>
      </c>
    </row>
    <row r="1167" spans="1:11" x14ac:dyDescent="0.3">
      <c r="A1167">
        <v>14458150</v>
      </c>
      <c r="B1167" t="s">
        <v>7105</v>
      </c>
      <c r="C1167" t="s">
        <v>7106</v>
      </c>
      <c r="D1167">
        <v>918686743400</v>
      </c>
      <c r="E1167" t="s">
        <v>7107</v>
      </c>
      <c r="F1167" t="s">
        <v>2918</v>
      </c>
      <c r="G1167">
        <v>867424</v>
      </c>
      <c r="H1167" s="6">
        <v>45503</v>
      </c>
      <c r="I1167" t="s">
        <v>31</v>
      </c>
      <c r="J1167">
        <v>13</v>
      </c>
      <c r="K1167">
        <v>321.95999999999998</v>
      </c>
    </row>
    <row r="1168" spans="1:11" x14ac:dyDescent="0.3">
      <c r="A1168">
        <v>85747175</v>
      </c>
      <c r="B1168" t="s">
        <v>3125</v>
      </c>
      <c r="C1168" t="s">
        <v>3126</v>
      </c>
      <c r="D1168">
        <v>916476131641</v>
      </c>
      <c r="E1168" t="s">
        <v>3127</v>
      </c>
      <c r="F1168" t="s">
        <v>1755</v>
      </c>
      <c r="G1168">
        <v>456459</v>
      </c>
      <c r="H1168" s="6">
        <v>45257</v>
      </c>
      <c r="I1168" t="s">
        <v>31</v>
      </c>
      <c r="J1168">
        <v>3</v>
      </c>
      <c r="K1168">
        <v>245</v>
      </c>
    </row>
    <row r="1169" spans="1:11" x14ac:dyDescent="0.3">
      <c r="A1169">
        <v>28603182</v>
      </c>
      <c r="B1169" t="s">
        <v>347</v>
      </c>
      <c r="C1169" t="s">
        <v>348</v>
      </c>
      <c r="D1169">
        <v>915668029297</v>
      </c>
      <c r="E1169" t="s">
        <v>349</v>
      </c>
      <c r="F1169" t="s">
        <v>350</v>
      </c>
      <c r="G1169">
        <v>663469</v>
      </c>
      <c r="H1169" s="6">
        <v>45506</v>
      </c>
      <c r="I1169" t="s">
        <v>46</v>
      </c>
      <c r="J1169">
        <v>11</v>
      </c>
      <c r="K1169">
        <v>490.13</v>
      </c>
    </row>
    <row r="1170" spans="1:11" x14ac:dyDescent="0.3">
      <c r="A1170">
        <v>55425478</v>
      </c>
      <c r="B1170" t="s">
        <v>1717</v>
      </c>
      <c r="C1170" t="s">
        <v>1718</v>
      </c>
      <c r="D1170">
        <v>916226098653</v>
      </c>
      <c r="E1170" t="s">
        <v>1719</v>
      </c>
      <c r="F1170" t="s">
        <v>1720</v>
      </c>
      <c r="G1170">
        <v>408102</v>
      </c>
      <c r="H1170" s="6">
        <v>45478</v>
      </c>
      <c r="I1170" t="s">
        <v>36</v>
      </c>
      <c r="J1170">
        <v>12</v>
      </c>
      <c r="K1170">
        <v>1605.51</v>
      </c>
    </row>
    <row r="1171" spans="1:11" x14ac:dyDescent="0.3">
      <c r="A1171">
        <v>78014505</v>
      </c>
      <c r="B1171" t="s">
        <v>6245</v>
      </c>
      <c r="C1171" t="s">
        <v>6246</v>
      </c>
      <c r="D1171">
        <v>913353263489</v>
      </c>
      <c r="E1171" t="s">
        <v>6247</v>
      </c>
      <c r="F1171" t="s">
        <v>172</v>
      </c>
      <c r="G1171">
        <v>798846</v>
      </c>
      <c r="H1171" s="6">
        <v>45025</v>
      </c>
      <c r="I1171" t="s">
        <v>46</v>
      </c>
      <c r="J1171">
        <v>1</v>
      </c>
      <c r="K1171">
        <v>696.29</v>
      </c>
    </row>
    <row r="1172" spans="1:11" x14ac:dyDescent="0.3">
      <c r="A1172">
        <v>80404839</v>
      </c>
      <c r="B1172" t="s">
        <v>71</v>
      </c>
      <c r="C1172" t="s">
        <v>72</v>
      </c>
      <c r="D1172">
        <v>912463646408</v>
      </c>
      <c r="E1172" t="s">
        <v>73</v>
      </c>
      <c r="F1172" t="s">
        <v>74</v>
      </c>
      <c r="G1172">
        <v>642727</v>
      </c>
      <c r="H1172" s="6">
        <v>45029</v>
      </c>
      <c r="I1172" t="s">
        <v>36</v>
      </c>
      <c r="J1172">
        <v>10</v>
      </c>
      <c r="K1172">
        <v>1537.35</v>
      </c>
    </row>
    <row r="1173" spans="1:11" x14ac:dyDescent="0.3">
      <c r="A1173">
        <v>61568565</v>
      </c>
      <c r="B1173" t="s">
        <v>773</v>
      </c>
      <c r="C1173" t="s">
        <v>774</v>
      </c>
      <c r="D1173">
        <v>911472978989</v>
      </c>
      <c r="E1173" t="s">
        <v>775</v>
      </c>
      <c r="F1173" t="s">
        <v>462</v>
      </c>
      <c r="G1173">
        <v>522411</v>
      </c>
      <c r="H1173" s="6">
        <v>45590</v>
      </c>
      <c r="I1173" t="s">
        <v>46</v>
      </c>
      <c r="J1173">
        <v>2</v>
      </c>
      <c r="K1173">
        <v>1943.51</v>
      </c>
    </row>
    <row r="1174" spans="1:11" x14ac:dyDescent="0.3">
      <c r="A1174">
        <v>20956158</v>
      </c>
      <c r="B1174" t="s">
        <v>243</v>
      </c>
      <c r="C1174" t="s">
        <v>244</v>
      </c>
      <c r="D1174">
        <v>918164398862</v>
      </c>
      <c r="E1174" t="s">
        <v>245</v>
      </c>
      <c r="F1174" t="s">
        <v>246</v>
      </c>
      <c r="G1174">
        <v>767570</v>
      </c>
      <c r="H1174" s="6">
        <v>45361</v>
      </c>
      <c r="I1174" t="s">
        <v>31</v>
      </c>
      <c r="J1174">
        <v>7</v>
      </c>
      <c r="K1174">
        <v>312.69</v>
      </c>
    </row>
    <row r="1175" spans="1:11" x14ac:dyDescent="0.3">
      <c r="A1175">
        <v>85869195</v>
      </c>
      <c r="B1175" t="s">
        <v>745</v>
      </c>
      <c r="C1175" t="s">
        <v>746</v>
      </c>
      <c r="D1175">
        <v>916550563624</v>
      </c>
      <c r="E1175" t="s">
        <v>747</v>
      </c>
      <c r="F1175" t="s">
        <v>748</v>
      </c>
      <c r="G1175">
        <v>313275</v>
      </c>
      <c r="H1175" s="6">
        <v>45483</v>
      </c>
      <c r="I1175" t="s">
        <v>41</v>
      </c>
      <c r="J1175">
        <v>2</v>
      </c>
      <c r="K1175">
        <v>1125.96</v>
      </c>
    </row>
    <row r="1176" spans="1:11" x14ac:dyDescent="0.3">
      <c r="A1176">
        <v>89036169</v>
      </c>
      <c r="B1176" t="s">
        <v>7579</v>
      </c>
      <c r="C1176" t="s">
        <v>7580</v>
      </c>
      <c r="D1176">
        <v>914537045887</v>
      </c>
      <c r="E1176" t="s">
        <v>7581</v>
      </c>
      <c r="F1176" t="s">
        <v>365</v>
      </c>
      <c r="G1176">
        <v>856727</v>
      </c>
      <c r="H1176" s="6">
        <v>45356</v>
      </c>
      <c r="I1176" t="s">
        <v>36</v>
      </c>
      <c r="J1176">
        <v>12</v>
      </c>
      <c r="K1176">
        <v>1133.25</v>
      </c>
    </row>
    <row r="1177" spans="1:11" x14ac:dyDescent="0.3">
      <c r="A1177">
        <v>51547198</v>
      </c>
      <c r="B1177" t="s">
        <v>5125</v>
      </c>
      <c r="C1177" t="s">
        <v>5126</v>
      </c>
      <c r="D1177">
        <v>915490690662</v>
      </c>
      <c r="E1177" t="s">
        <v>5127</v>
      </c>
      <c r="F1177" t="s">
        <v>2862</v>
      </c>
      <c r="G1177">
        <v>730715</v>
      </c>
      <c r="H1177" s="6">
        <v>45508</v>
      </c>
      <c r="I1177" t="s">
        <v>31</v>
      </c>
      <c r="J1177">
        <v>19</v>
      </c>
      <c r="K1177">
        <v>750.81</v>
      </c>
    </row>
    <row r="1178" spans="1:11" x14ac:dyDescent="0.3">
      <c r="A1178">
        <v>9274874</v>
      </c>
      <c r="B1178" t="s">
        <v>855</v>
      </c>
      <c r="C1178" t="s">
        <v>856</v>
      </c>
      <c r="D1178">
        <v>919362005254</v>
      </c>
      <c r="E1178" t="s">
        <v>857</v>
      </c>
      <c r="F1178" t="s">
        <v>858</v>
      </c>
      <c r="G1178">
        <v>271335</v>
      </c>
      <c r="H1178" s="6">
        <v>45561</v>
      </c>
      <c r="I1178" t="s">
        <v>41</v>
      </c>
      <c r="J1178">
        <v>20</v>
      </c>
      <c r="K1178">
        <v>792.52</v>
      </c>
    </row>
    <row r="1179" spans="1:11" x14ac:dyDescent="0.3">
      <c r="A1179">
        <v>7522036</v>
      </c>
      <c r="B1179" t="s">
        <v>3425</v>
      </c>
      <c r="C1179" t="s">
        <v>3426</v>
      </c>
      <c r="D1179">
        <v>911380682354</v>
      </c>
      <c r="E1179" t="s">
        <v>3427</v>
      </c>
      <c r="F1179" t="s">
        <v>207</v>
      </c>
      <c r="G1179">
        <v>173000</v>
      </c>
      <c r="H1179" s="6">
        <v>45315</v>
      </c>
      <c r="I1179" t="s">
        <v>31</v>
      </c>
      <c r="J1179">
        <v>2</v>
      </c>
      <c r="K1179">
        <v>797.92</v>
      </c>
    </row>
    <row r="1180" spans="1:11" x14ac:dyDescent="0.3">
      <c r="A1180">
        <v>81655250</v>
      </c>
      <c r="B1180" t="s">
        <v>5779</v>
      </c>
      <c r="C1180" t="s">
        <v>5780</v>
      </c>
      <c r="D1180">
        <v>910542508627</v>
      </c>
      <c r="E1180" t="s">
        <v>5781</v>
      </c>
      <c r="F1180" t="s">
        <v>1812</v>
      </c>
      <c r="G1180">
        <v>851454</v>
      </c>
      <c r="H1180" s="6">
        <v>45111</v>
      </c>
      <c r="I1180" t="s">
        <v>41</v>
      </c>
      <c r="J1180">
        <v>17</v>
      </c>
      <c r="K1180">
        <v>1399.67</v>
      </c>
    </row>
    <row r="1181" spans="1:11" x14ac:dyDescent="0.3">
      <c r="A1181">
        <v>86839058</v>
      </c>
      <c r="B1181" t="s">
        <v>4375</v>
      </c>
      <c r="C1181" t="s">
        <v>4376</v>
      </c>
      <c r="D1181">
        <v>911494038086</v>
      </c>
      <c r="E1181" t="s">
        <v>4377</v>
      </c>
      <c r="F1181" t="s">
        <v>282</v>
      </c>
      <c r="G1181">
        <v>72586</v>
      </c>
      <c r="H1181" s="6">
        <v>45462</v>
      </c>
      <c r="I1181" t="s">
        <v>41</v>
      </c>
      <c r="J1181">
        <v>5</v>
      </c>
      <c r="K1181">
        <v>1953.24</v>
      </c>
    </row>
    <row r="1182" spans="1:11" x14ac:dyDescent="0.3">
      <c r="A1182">
        <v>77161976</v>
      </c>
      <c r="B1182" t="s">
        <v>3601</v>
      </c>
      <c r="C1182" t="s">
        <v>3602</v>
      </c>
      <c r="D1182">
        <v>911868150261</v>
      </c>
      <c r="E1182" t="s">
        <v>3603</v>
      </c>
      <c r="F1182" t="s">
        <v>525</v>
      </c>
      <c r="G1182">
        <v>243125</v>
      </c>
      <c r="H1182" s="6">
        <v>45478</v>
      </c>
      <c r="I1182" t="s">
        <v>41</v>
      </c>
      <c r="J1182">
        <v>8</v>
      </c>
      <c r="K1182">
        <v>1498.83</v>
      </c>
    </row>
    <row r="1183" spans="1:11" x14ac:dyDescent="0.3">
      <c r="A1183">
        <v>48033969</v>
      </c>
      <c r="B1183" t="s">
        <v>6690</v>
      </c>
      <c r="C1183" t="s">
        <v>6691</v>
      </c>
      <c r="D1183">
        <v>914307489056</v>
      </c>
      <c r="E1183" t="s">
        <v>6692</v>
      </c>
      <c r="F1183" t="s">
        <v>1771</v>
      </c>
      <c r="G1183">
        <v>320524</v>
      </c>
      <c r="H1183" s="6">
        <v>45154</v>
      </c>
      <c r="I1183" t="s">
        <v>31</v>
      </c>
      <c r="J1183">
        <v>1</v>
      </c>
      <c r="K1183">
        <v>717.51</v>
      </c>
    </row>
    <row r="1184" spans="1:11" x14ac:dyDescent="0.3">
      <c r="A1184">
        <v>72675976</v>
      </c>
      <c r="B1184" t="s">
        <v>5094</v>
      </c>
      <c r="C1184" t="s">
        <v>5095</v>
      </c>
      <c r="D1184">
        <v>915715756353</v>
      </c>
      <c r="E1184" t="s">
        <v>5096</v>
      </c>
      <c r="F1184" t="s">
        <v>5097</v>
      </c>
      <c r="G1184">
        <v>99296</v>
      </c>
      <c r="H1184" s="6">
        <v>45488</v>
      </c>
      <c r="I1184" t="s">
        <v>31</v>
      </c>
      <c r="J1184">
        <v>14</v>
      </c>
      <c r="K1184">
        <v>710.18</v>
      </c>
    </row>
    <row r="1185" spans="1:11" x14ac:dyDescent="0.3">
      <c r="A1185">
        <v>80952275</v>
      </c>
      <c r="B1185" t="s">
        <v>1806</v>
      </c>
      <c r="C1185" t="s">
        <v>1807</v>
      </c>
      <c r="D1185">
        <v>911373104228</v>
      </c>
      <c r="E1185" t="s">
        <v>1808</v>
      </c>
      <c r="F1185" t="s">
        <v>1436</v>
      </c>
      <c r="G1185">
        <v>154167</v>
      </c>
      <c r="H1185" s="6">
        <v>45479</v>
      </c>
      <c r="I1185" t="s">
        <v>46</v>
      </c>
      <c r="J1185">
        <v>17</v>
      </c>
      <c r="K1185">
        <v>1928.27</v>
      </c>
    </row>
    <row r="1186" spans="1:11" x14ac:dyDescent="0.3">
      <c r="A1186">
        <v>666589</v>
      </c>
      <c r="B1186" t="s">
        <v>374</v>
      </c>
      <c r="C1186" t="s">
        <v>375</v>
      </c>
      <c r="D1186">
        <v>912286568717</v>
      </c>
      <c r="E1186" t="s">
        <v>376</v>
      </c>
      <c r="F1186" t="s">
        <v>377</v>
      </c>
      <c r="G1186">
        <v>852969</v>
      </c>
      <c r="H1186" s="6">
        <v>45138</v>
      </c>
      <c r="I1186" t="s">
        <v>41</v>
      </c>
      <c r="J1186">
        <v>15</v>
      </c>
      <c r="K1186">
        <v>465.38</v>
      </c>
    </row>
    <row r="1187" spans="1:11" x14ac:dyDescent="0.3">
      <c r="A1187">
        <v>14974554</v>
      </c>
      <c r="B1187" t="s">
        <v>3194</v>
      </c>
      <c r="C1187" t="s">
        <v>3195</v>
      </c>
      <c r="D1187">
        <v>919658647915</v>
      </c>
      <c r="E1187" t="s">
        <v>3196</v>
      </c>
      <c r="F1187" t="s">
        <v>1771</v>
      </c>
      <c r="G1187">
        <v>739444</v>
      </c>
      <c r="H1187" s="6">
        <v>45575</v>
      </c>
      <c r="I1187" t="s">
        <v>46</v>
      </c>
      <c r="J1187">
        <v>9</v>
      </c>
      <c r="K1187">
        <v>805.9</v>
      </c>
    </row>
    <row r="1188" spans="1:11" x14ac:dyDescent="0.3">
      <c r="A1188">
        <v>92604392</v>
      </c>
      <c r="B1188" t="s">
        <v>3043</v>
      </c>
      <c r="C1188" t="s">
        <v>3044</v>
      </c>
      <c r="D1188">
        <v>913580662726</v>
      </c>
      <c r="E1188" t="s">
        <v>3045</v>
      </c>
      <c r="F1188" t="s">
        <v>1118</v>
      </c>
      <c r="G1188">
        <v>853795</v>
      </c>
      <c r="H1188" s="6">
        <v>45246</v>
      </c>
      <c r="I1188" t="s">
        <v>31</v>
      </c>
      <c r="J1188">
        <v>10</v>
      </c>
      <c r="K1188">
        <v>909</v>
      </c>
    </row>
    <row r="1189" spans="1:11" x14ac:dyDescent="0.3">
      <c r="A1189">
        <v>69908484</v>
      </c>
      <c r="B1189" t="s">
        <v>3928</v>
      </c>
      <c r="C1189" t="s">
        <v>3929</v>
      </c>
      <c r="D1189">
        <v>914413833245</v>
      </c>
      <c r="E1189" t="s">
        <v>3930</v>
      </c>
      <c r="F1189" t="s">
        <v>30</v>
      </c>
      <c r="G1189">
        <v>819988</v>
      </c>
      <c r="H1189" s="6">
        <v>45512</v>
      </c>
      <c r="I1189" t="s">
        <v>46</v>
      </c>
      <c r="J1189">
        <v>8</v>
      </c>
      <c r="K1189">
        <v>382.07</v>
      </c>
    </row>
    <row r="1190" spans="1:11" x14ac:dyDescent="0.3">
      <c r="A1190">
        <v>52048413</v>
      </c>
      <c r="B1190" t="s">
        <v>5989</v>
      </c>
      <c r="C1190" t="s">
        <v>5990</v>
      </c>
      <c r="D1190">
        <v>915166837522</v>
      </c>
      <c r="E1190" t="s">
        <v>5991</v>
      </c>
      <c r="F1190" t="s">
        <v>970</v>
      </c>
      <c r="G1190">
        <v>517187</v>
      </c>
      <c r="H1190" s="6">
        <v>45203</v>
      </c>
      <c r="I1190" t="s">
        <v>36</v>
      </c>
      <c r="J1190">
        <v>20</v>
      </c>
      <c r="K1190">
        <v>1449.1</v>
      </c>
    </row>
    <row r="1191" spans="1:11" x14ac:dyDescent="0.3">
      <c r="A1191">
        <v>62526813</v>
      </c>
      <c r="B1191" t="s">
        <v>3303</v>
      </c>
      <c r="C1191" t="s">
        <v>3304</v>
      </c>
      <c r="D1191">
        <v>913082897907</v>
      </c>
      <c r="E1191" t="s">
        <v>3305</v>
      </c>
      <c r="F1191" t="s">
        <v>2461</v>
      </c>
      <c r="G1191">
        <v>608018</v>
      </c>
      <c r="H1191" s="6">
        <v>45523</v>
      </c>
      <c r="I1191" t="s">
        <v>36</v>
      </c>
      <c r="J1191">
        <v>6</v>
      </c>
      <c r="K1191">
        <v>1777.35</v>
      </c>
    </row>
    <row r="1192" spans="1:11" x14ac:dyDescent="0.3">
      <c r="A1192">
        <v>91566278</v>
      </c>
      <c r="B1192" t="s">
        <v>4041</v>
      </c>
      <c r="C1192" t="s">
        <v>4042</v>
      </c>
      <c r="D1192">
        <v>912704173257</v>
      </c>
      <c r="E1192" t="s">
        <v>4043</v>
      </c>
      <c r="F1192" t="s">
        <v>1326</v>
      </c>
      <c r="G1192">
        <v>161156</v>
      </c>
      <c r="H1192" s="6">
        <v>45559</v>
      </c>
      <c r="I1192" t="s">
        <v>31</v>
      </c>
      <c r="J1192">
        <v>5</v>
      </c>
      <c r="K1192">
        <v>1953.37</v>
      </c>
    </row>
    <row r="1193" spans="1:11" x14ac:dyDescent="0.3">
      <c r="A1193">
        <v>11775073</v>
      </c>
      <c r="B1193" t="s">
        <v>4854</v>
      </c>
      <c r="C1193" t="s">
        <v>4855</v>
      </c>
      <c r="D1193">
        <v>912214080783</v>
      </c>
      <c r="E1193" t="s">
        <v>4856</v>
      </c>
      <c r="F1193" t="s">
        <v>377</v>
      </c>
      <c r="G1193">
        <v>836825</v>
      </c>
      <c r="H1193" s="6">
        <v>45079</v>
      </c>
      <c r="I1193" t="s">
        <v>41</v>
      </c>
      <c r="J1193">
        <v>16</v>
      </c>
      <c r="K1193">
        <v>212.35</v>
      </c>
    </row>
    <row r="1194" spans="1:11" x14ac:dyDescent="0.3">
      <c r="A1194">
        <v>1479065</v>
      </c>
      <c r="B1194" t="s">
        <v>4125</v>
      </c>
      <c r="C1194" t="s">
        <v>4126</v>
      </c>
      <c r="D1194">
        <v>912569948550</v>
      </c>
      <c r="E1194" t="s">
        <v>4127</v>
      </c>
      <c r="F1194" t="s">
        <v>1333</v>
      </c>
      <c r="G1194">
        <v>717396</v>
      </c>
      <c r="H1194" s="6">
        <v>45331</v>
      </c>
      <c r="I1194" t="s">
        <v>46</v>
      </c>
      <c r="J1194">
        <v>17</v>
      </c>
      <c r="K1194">
        <v>1597.83</v>
      </c>
    </row>
    <row r="1195" spans="1:11" x14ac:dyDescent="0.3">
      <c r="A1195">
        <v>88571088</v>
      </c>
      <c r="B1195" t="s">
        <v>6461</v>
      </c>
      <c r="C1195" t="s">
        <v>6462</v>
      </c>
      <c r="D1195">
        <v>917262956668</v>
      </c>
      <c r="E1195" t="s">
        <v>6463</v>
      </c>
      <c r="F1195" t="s">
        <v>1945</v>
      </c>
      <c r="G1195">
        <v>578313</v>
      </c>
      <c r="H1195" s="6">
        <v>45581</v>
      </c>
      <c r="I1195" t="s">
        <v>36</v>
      </c>
      <c r="J1195">
        <v>10</v>
      </c>
      <c r="K1195">
        <v>1000.27</v>
      </c>
    </row>
    <row r="1196" spans="1:11" x14ac:dyDescent="0.3">
      <c r="A1196">
        <v>46369552</v>
      </c>
      <c r="B1196" t="s">
        <v>177</v>
      </c>
      <c r="C1196" t="s">
        <v>178</v>
      </c>
      <c r="D1196">
        <v>917249134497</v>
      </c>
      <c r="E1196" t="s">
        <v>179</v>
      </c>
      <c r="F1196" t="s">
        <v>180</v>
      </c>
      <c r="G1196">
        <v>688982</v>
      </c>
      <c r="H1196" s="6">
        <v>45551</v>
      </c>
      <c r="I1196" t="s">
        <v>41</v>
      </c>
      <c r="J1196">
        <v>17</v>
      </c>
      <c r="K1196">
        <v>456.51</v>
      </c>
    </row>
    <row r="1197" spans="1:11" x14ac:dyDescent="0.3">
      <c r="A1197">
        <v>88312515</v>
      </c>
      <c r="B1197" t="s">
        <v>5761</v>
      </c>
      <c r="C1197" t="s">
        <v>5762</v>
      </c>
      <c r="D1197">
        <v>918683950412</v>
      </c>
      <c r="E1197" t="s">
        <v>5763</v>
      </c>
      <c r="F1197" t="s">
        <v>1087</v>
      </c>
      <c r="G1197">
        <v>186946</v>
      </c>
      <c r="H1197" s="6">
        <v>45327</v>
      </c>
      <c r="I1197" t="s">
        <v>36</v>
      </c>
      <c r="J1197">
        <v>10</v>
      </c>
      <c r="K1197">
        <v>544.71</v>
      </c>
    </row>
    <row r="1198" spans="1:11" x14ac:dyDescent="0.3">
      <c r="A1198">
        <v>57637943</v>
      </c>
      <c r="B1198" t="s">
        <v>6128</v>
      </c>
      <c r="C1198" t="s">
        <v>6129</v>
      </c>
      <c r="D1198">
        <v>917383767754</v>
      </c>
      <c r="E1198" t="s">
        <v>6130</v>
      </c>
      <c r="F1198" t="s">
        <v>1624</v>
      </c>
      <c r="G1198">
        <v>693916</v>
      </c>
      <c r="H1198" s="6">
        <v>45364</v>
      </c>
      <c r="I1198" t="s">
        <v>31</v>
      </c>
      <c r="J1198">
        <v>13</v>
      </c>
      <c r="K1198">
        <v>1865.94</v>
      </c>
    </row>
    <row r="1199" spans="1:11" x14ac:dyDescent="0.3">
      <c r="A1199">
        <v>31978160</v>
      </c>
      <c r="B1199" t="s">
        <v>578</v>
      </c>
      <c r="C1199" t="s">
        <v>579</v>
      </c>
      <c r="D1199">
        <v>913690372079</v>
      </c>
      <c r="E1199" t="s">
        <v>580</v>
      </c>
      <c r="F1199" t="s">
        <v>581</v>
      </c>
      <c r="G1199">
        <v>506540</v>
      </c>
      <c r="H1199" s="6">
        <v>45413</v>
      </c>
      <c r="I1199" t="s">
        <v>46</v>
      </c>
      <c r="J1199">
        <v>8</v>
      </c>
      <c r="K1199">
        <v>1881.61</v>
      </c>
    </row>
    <row r="1200" spans="1:11" x14ac:dyDescent="0.3">
      <c r="A1200">
        <v>53974737</v>
      </c>
      <c r="B1200" t="s">
        <v>3966</v>
      </c>
      <c r="C1200" t="s">
        <v>3967</v>
      </c>
      <c r="D1200">
        <v>916042878994</v>
      </c>
      <c r="E1200" t="s">
        <v>3968</v>
      </c>
      <c r="F1200" t="s">
        <v>713</v>
      </c>
      <c r="G1200">
        <v>637163</v>
      </c>
      <c r="H1200" s="6">
        <v>45229</v>
      </c>
      <c r="I1200" t="s">
        <v>46</v>
      </c>
      <c r="J1200">
        <v>15</v>
      </c>
      <c r="K1200">
        <v>672.4</v>
      </c>
    </row>
    <row r="1201" spans="1:11" x14ac:dyDescent="0.3">
      <c r="A1201">
        <v>50557979</v>
      </c>
      <c r="B1201" t="s">
        <v>3942</v>
      </c>
      <c r="C1201" t="s">
        <v>3943</v>
      </c>
      <c r="D1201">
        <v>914579644974</v>
      </c>
      <c r="E1201" t="s">
        <v>3944</v>
      </c>
      <c r="F1201" t="s">
        <v>1076</v>
      </c>
      <c r="G1201">
        <v>399392</v>
      </c>
      <c r="H1201" s="6">
        <v>45382</v>
      </c>
      <c r="I1201" t="s">
        <v>31</v>
      </c>
      <c r="J1201">
        <v>6</v>
      </c>
      <c r="K1201">
        <v>1557.45</v>
      </c>
    </row>
    <row r="1202" spans="1:11" x14ac:dyDescent="0.3">
      <c r="A1202">
        <v>57674875</v>
      </c>
      <c r="B1202" t="s">
        <v>3529</v>
      </c>
      <c r="C1202" t="s">
        <v>3530</v>
      </c>
      <c r="D1202">
        <v>916491766641</v>
      </c>
      <c r="E1202" t="s">
        <v>3531</v>
      </c>
      <c r="F1202" t="s">
        <v>1326</v>
      </c>
      <c r="G1202">
        <v>110402</v>
      </c>
      <c r="H1202" s="6">
        <v>45053</v>
      </c>
      <c r="I1202" t="s">
        <v>41</v>
      </c>
      <c r="J1202">
        <v>16</v>
      </c>
      <c r="K1202">
        <v>1666.12</v>
      </c>
    </row>
    <row r="1203" spans="1:11" x14ac:dyDescent="0.3">
      <c r="A1203">
        <v>58979427</v>
      </c>
      <c r="B1203" t="s">
        <v>6068</v>
      </c>
      <c r="C1203" t="s">
        <v>6069</v>
      </c>
      <c r="D1203">
        <v>913744116463</v>
      </c>
      <c r="E1203" t="s">
        <v>6070</v>
      </c>
      <c r="F1203" t="s">
        <v>970</v>
      </c>
      <c r="G1203">
        <v>771132</v>
      </c>
      <c r="H1203" s="6">
        <v>45313</v>
      </c>
      <c r="I1203" t="s">
        <v>31</v>
      </c>
      <c r="J1203">
        <v>3</v>
      </c>
      <c r="K1203">
        <v>1743.81</v>
      </c>
    </row>
    <row r="1204" spans="1:11" x14ac:dyDescent="0.3">
      <c r="A1204">
        <v>70459847</v>
      </c>
      <c r="B1204" t="s">
        <v>4243</v>
      </c>
      <c r="C1204" t="s">
        <v>4244</v>
      </c>
      <c r="D1204">
        <v>917738181829</v>
      </c>
      <c r="E1204" t="s">
        <v>4245</v>
      </c>
      <c r="F1204" t="s">
        <v>540</v>
      </c>
      <c r="G1204">
        <v>973977</v>
      </c>
      <c r="H1204" s="6">
        <v>45533</v>
      </c>
      <c r="I1204" t="s">
        <v>31</v>
      </c>
      <c r="J1204">
        <v>12</v>
      </c>
      <c r="K1204">
        <v>324.58</v>
      </c>
    </row>
    <row r="1205" spans="1:11" x14ac:dyDescent="0.3">
      <c r="A1205">
        <v>32203588</v>
      </c>
      <c r="B1205" t="s">
        <v>3338</v>
      </c>
      <c r="C1205" t="s">
        <v>3339</v>
      </c>
      <c r="D1205">
        <v>916712649181</v>
      </c>
      <c r="E1205" t="s">
        <v>3340</v>
      </c>
      <c r="F1205" t="s">
        <v>480</v>
      </c>
      <c r="G1205">
        <v>622176</v>
      </c>
      <c r="H1205" s="6">
        <v>45388</v>
      </c>
      <c r="I1205" t="s">
        <v>31</v>
      </c>
      <c r="J1205">
        <v>9</v>
      </c>
      <c r="K1205">
        <v>1678.38</v>
      </c>
    </row>
    <row r="1206" spans="1:11" x14ac:dyDescent="0.3">
      <c r="A1206">
        <v>95334407</v>
      </c>
      <c r="B1206" t="s">
        <v>4032</v>
      </c>
      <c r="C1206" t="s">
        <v>4033</v>
      </c>
      <c r="D1206">
        <v>919128281411</v>
      </c>
      <c r="E1206" t="s">
        <v>4034</v>
      </c>
      <c r="F1206" t="s">
        <v>1418</v>
      </c>
      <c r="G1206">
        <v>347212</v>
      </c>
      <c r="H1206" s="6">
        <v>45014</v>
      </c>
      <c r="I1206" t="s">
        <v>36</v>
      </c>
      <c r="J1206">
        <v>6</v>
      </c>
      <c r="K1206">
        <v>602.09</v>
      </c>
    </row>
    <row r="1207" spans="1:11" x14ac:dyDescent="0.3">
      <c r="A1207">
        <v>82160592</v>
      </c>
      <c r="B1207" t="s">
        <v>1451</v>
      </c>
      <c r="C1207" t="s">
        <v>1452</v>
      </c>
      <c r="D1207">
        <v>917577469426</v>
      </c>
      <c r="E1207" t="s">
        <v>1453</v>
      </c>
      <c r="F1207" t="s">
        <v>963</v>
      </c>
      <c r="G1207">
        <v>741410</v>
      </c>
      <c r="H1207" s="6">
        <v>45291</v>
      </c>
      <c r="I1207" t="s">
        <v>46</v>
      </c>
      <c r="J1207">
        <v>15</v>
      </c>
      <c r="K1207">
        <v>568.11</v>
      </c>
    </row>
    <row r="1208" spans="1:11" x14ac:dyDescent="0.3">
      <c r="A1208">
        <v>33472376</v>
      </c>
      <c r="B1208" t="s">
        <v>3721</v>
      </c>
      <c r="C1208" t="s">
        <v>3722</v>
      </c>
      <c r="D1208">
        <v>911613537998</v>
      </c>
      <c r="E1208" t="s">
        <v>3723</v>
      </c>
      <c r="F1208" t="s">
        <v>121</v>
      </c>
      <c r="G1208">
        <v>123186</v>
      </c>
      <c r="H1208" s="6">
        <v>45307</v>
      </c>
      <c r="I1208" t="s">
        <v>31</v>
      </c>
      <c r="J1208">
        <v>11</v>
      </c>
      <c r="K1208">
        <v>1704.14</v>
      </c>
    </row>
    <row r="1209" spans="1:11" x14ac:dyDescent="0.3">
      <c r="A1209">
        <v>58942207</v>
      </c>
      <c r="B1209" t="s">
        <v>4372</v>
      </c>
      <c r="C1209" t="s">
        <v>4373</v>
      </c>
      <c r="D1209">
        <v>913187813435</v>
      </c>
      <c r="E1209" t="s">
        <v>4374</v>
      </c>
      <c r="F1209" t="s">
        <v>2316</v>
      </c>
      <c r="G1209">
        <v>861467</v>
      </c>
      <c r="H1209" s="6">
        <v>45478</v>
      </c>
      <c r="I1209" t="s">
        <v>41</v>
      </c>
      <c r="J1209">
        <v>8</v>
      </c>
      <c r="K1209">
        <v>525.9</v>
      </c>
    </row>
    <row r="1210" spans="1:11" x14ac:dyDescent="0.3">
      <c r="A1210">
        <v>37904682</v>
      </c>
      <c r="B1210" t="s">
        <v>2191</v>
      </c>
      <c r="C1210" t="s">
        <v>2192</v>
      </c>
      <c r="D1210">
        <v>913917558935</v>
      </c>
      <c r="E1210" t="s">
        <v>2193</v>
      </c>
      <c r="F1210" t="s">
        <v>737</v>
      </c>
      <c r="G1210">
        <v>730139</v>
      </c>
      <c r="H1210" s="6">
        <v>45568</v>
      </c>
      <c r="I1210" t="s">
        <v>31</v>
      </c>
      <c r="J1210">
        <v>20</v>
      </c>
      <c r="K1210">
        <v>567.65</v>
      </c>
    </row>
    <row r="1211" spans="1:11" x14ac:dyDescent="0.3">
      <c r="A1211">
        <v>44776601</v>
      </c>
      <c r="B1211" t="s">
        <v>5500</v>
      </c>
      <c r="C1211" t="s">
        <v>5501</v>
      </c>
      <c r="D1211">
        <v>919159008785</v>
      </c>
      <c r="E1211" t="s">
        <v>5502</v>
      </c>
      <c r="F1211" t="s">
        <v>1532</v>
      </c>
      <c r="G1211">
        <v>94769</v>
      </c>
      <c r="H1211" s="6">
        <v>45425</v>
      </c>
      <c r="I1211" t="s">
        <v>41</v>
      </c>
      <c r="J1211">
        <v>15</v>
      </c>
      <c r="K1211">
        <v>1278.5899999999999</v>
      </c>
    </row>
    <row r="1212" spans="1:11" x14ac:dyDescent="0.3">
      <c r="A1212">
        <v>63624332</v>
      </c>
      <c r="B1212" t="s">
        <v>1830</v>
      </c>
      <c r="C1212" t="s">
        <v>1831</v>
      </c>
      <c r="D1212">
        <v>914655906980</v>
      </c>
      <c r="E1212" t="s">
        <v>1832</v>
      </c>
      <c r="F1212" t="s">
        <v>1833</v>
      </c>
      <c r="G1212">
        <v>391559</v>
      </c>
      <c r="H1212" s="6">
        <v>45155</v>
      </c>
      <c r="I1212" t="s">
        <v>36</v>
      </c>
      <c r="J1212">
        <v>19</v>
      </c>
      <c r="K1212">
        <v>387.57</v>
      </c>
    </row>
    <row r="1213" spans="1:11" x14ac:dyDescent="0.3">
      <c r="A1213">
        <v>72857290</v>
      </c>
      <c r="B1213" t="s">
        <v>4516</v>
      </c>
      <c r="C1213" t="s">
        <v>4517</v>
      </c>
      <c r="D1213">
        <v>912668380523</v>
      </c>
      <c r="E1213" t="s">
        <v>4518</v>
      </c>
      <c r="F1213" t="s">
        <v>1126</v>
      </c>
      <c r="G1213">
        <v>9157</v>
      </c>
      <c r="H1213" s="6">
        <v>45189</v>
      </c>
      <c r="I1213" t="s">
        <v>36</v>
      </c>
      <c r="J1213">
        <v>13</v>
      </c>
      <c r="K1213">
        <v>1806.01</v>
      </c>
    </row>
    <row r="1214" spans="1:11" x14ac:dyDescent="0.3">
      <c r="A1214">
        <v>40841791</v>
      </c>
      <c r="B1214" t="s">
        <v>2792</v>
      </c>
      <c r="C1214" t="s">
        <v>2793</v>
      </c>
      <c r="D1214">
        <v>916881678668</v>
      </c>
      <c r="E1214" t="s">
        <v>2794</v>
      </c>
      <c r="F1214" t="s">
        <v>648</v>
      </c>
      <c r="G1214">
        <v>227417</v>
      </c>
      <c r="H1214" s="6">
        <v>45103</v>
      </c>
      <c r="I1214" t="s">
        <v>46</v>
      </c>
      <c r="J1214">
        <v>4</v>
      </c>
      <c r="K1214">
        <v>851.79</v>
      </c>
    </row>
    <row r="1215" spans="1:11" x14ac:dyDescent="0.3">
      <c r="A1215">
        <v>98016334</v>
      </c>
      <c r="B1215" t="s">
        <v>7183</v>
      </c>
      <c r="C1215" t="s">
        <v>7184</v>
      </c>
      <c r="D1215">
        <v>919448360416</v>
      </c>
      <c r="E1215" t="s">
        <v>7185</v>
      </c>
      <c r="F1215" t="s">
        <v>1111</v>
      </c>
      <c r="G1215">
        <v>326443</v>
      </c>
      <c r="H1215" s="6">
        <v>45523</v>
      </c>
      <c r="I1215" t="s">
        <v>41</v>
      </c>
      <c r="J1215">
        <v>18</v>
      </c>
      <c r="K1215">
        <v>724.91</v>
      </c>
    </row>
    <row r="1216" spans="1:11" x14ac:dyDescent="0.3">
      <c r="A1216">
        <v>78750264</v>
      </c>
      <c r="B1216" t="s">
        <v>6173</v>
      </c>
      <c r="C1216" t="s">
        <v>6174</v>
      </c>
      <c r="D1216">
        <v>919897135901</v>
      </c>
      <c r="E1216" t="s">
        <v>6175</v>
      </c>
      <c r="F1216" t="s">
        <v>160</v>
      </c>
      <c r="G1216">
        <v>192232</v>
      </c>
      <c r="H1216" s="6">
        <v>45554</v>
      </c>
      <c r="I1216" t="s">
        <v>36</v>
      </c>
      <c r="J1216">
        <v>7</v>
      </c>
      <c r="K1216">
        <v>1664.82</v>
      </c>
    </row>
    <row r="1217" spans="1:11" x14ac:dyDescent="0.3">
      <c r="A1217">
        <v>18935489</v>
      </c>
      <c r="B1217" t="s">
        <v>5161</v>
      </c>
      <c r="C1217" t="s">
        <v>5162</v>
      </c>
      <c r="D1217">
        <v>911511845392</v>
      </c>
      <c r="E1217" t="s">
        <v>5163</v>
      </c>
      <c r="F1217" t="s">
        <v>440</v>
      </c>
      <c r="G1217">
        <v>781987</v>
      </c>
      <c r="H1217" s="6">
        <v>45458</v>
      </c>
      <c r="I1217" t="s">
        <v>46</v>
      </c>
      <c r="J1217">
        <v>8</v>
      </c>
      <c r="K1217">
        <v>1957.21</v>
      </c>
    </row>
    <row r="1218" spans="1:11" x14ac:dyDescent="0.3">
      <c r="A1218">
        <v>51670882</v>
      </c>
      <c r="B1218" t="s">
        <v>5560</v>
      </c>
      <c r="C1218" t="s">
        <v>5561</v>
      </c>
      <c r="D1218">
        <v>917438121864</v>
      </c>
      <c r="E1218" t="s">
        <v>5562</v>
      </c>
      <c r="F1218" t="s">
        <v>218</v>
      </c>
      <c r="G1218">
        <v>352126</v>
      </c>
      <c r="H1218" s="6">
        <v>45562</v>
      </c>
      <c r="I1218" t="s">
        <v>36</v>
      </c>
      <c r="J1218">
        <v>11</v>
      </c>
      <c r="K1218">
        <v>1351.67</v>
      </c>
    </row>
    <row r="1219" spans="1:11" x14ac:dyDescent="0.3">
      <c r="A1219">
        <v>61024977</v>
      </c>
      <c r="B1219" t="s">
        <v>7186</v>
      </c>
      <c r="C1219" t="s">
        <v>7187</v>
      </c>
      <c r="D1219">
        <v>912468296953</v>
      </c>
      <c r="E1219" t="s">
        <v>7188</v>
      </c>
      <c r="F1219" t="s">
        <v>525</v>
      </c>
      <c r="G1219">
        <v>509584</v>
      </c>
      <c r="H1219" s="6">
        <v>45356</v>
      </c>
      <c r="I1219" t="s">
        <v>46</v>
      </c>
      <c r="J1219">
        <v>18</v>
      </c>
      <c r="K1219">
        <v>699.89</v>
      </c>
    </row>
    <row r="1220" spans="1:11" x14ac:dyDescent="0.3">
      <c r="A1220">
        <v>8628482</v>
      </c>
      <c r="B1220" t="s">
        <v>6065</v>
      </c>
      <c r="C1220" t="s">
        <v>6066</v>
      </c>
      <c r="D1220">
        <v>919838240780</v>
      </c>
      <c r="E1220" t="s">
        <v>6067</v>
      </c>
      <c r="F1220" t="s">
        <v>89</v>
      </c>
      <c r="G1220">
        <v>419317</v>
      </c>
      <c r="H1220" s="6">
        <v>45290</v>
      </c>
      <c r="I1220" t="s">
        <v>46</v>
      </c>
      <c r="J1220">
        <v>9</v>
      </c>
      <c r="K1220">
        <v>1726.44</v>
      </c>
    </row>
    <row r="1221" spans="1:11" x14ac:dyDescent="0.3">
      <c r="A1221">
        <v>64197854</v>
      </c>
      <c r="B1221" t="s">
        <v>5464</v>
      </c>
      <c r="C1221" t="s">
        <v>5465</v>
      </c>
      <c r="D1221">
        <v>910150876296</v>
      </c>
      <c r="E1221" t="s">
        <v>5466</v>
      </c>
      <c r="F1221" t="s">
        <v>1796</v>
      </c>
      <c r="G1221">
        <v>265134</v>
      </c>
      <c r="H1221" s="6">
        <v>45227</v>
      </c>
      <c r="I1221" t="s">
        <v>41</v>
      </c>
      <c r="J1221">
        <v>17</v>
      </c>
      <c r="K1221">
        <v>1231.67</v>
      </c>
    </row>
    <row r="1222" spans="1:11" x14ac:dyDescent="0.3">
      <c r="A1222">
        <v>82708090</v>
      </c>
      <c r="B1222" t="s">
        <v>3931</v>
      </c>
      <c r="C1222" t="s">
        <v>3932</v>
      </c>
      <c r="D1222">
        <v>915447759512</v>
      </c>
      <c r="E1222" t="s">
        <v>3933</v>
      </c>
      <c r="F1222" t="s">
        <v>807</v>
      </c>
      <c r="G1222">
        <v>210002</v>
      </c>
      <c r="H1222" s="6">
        <v>45292</v>
      </c>
      <c r="I1222" t="s">
        <v>31</v>
      </c>
      <c r="J1222">
        <v>7</v>
      </c>
      <c r="K1222">
        <v>1295.96</v>
      </c>
    </row>
    <row r="1223" spans="1:11" x14ac:dyDescent="0.3">
      <c r="A1223">
        <v>65903057</v>
      </c>
      <c r="B1223" t="s">
        <v>5491</v>
      </c>
      <c r="C1223" t="s">
        <v>5492</v>
      </c>
      <c r="D1223">
        <v>913179239267</v>
      </c>
      <c r="E1223" t="s">
        <v>5493</v>
      </c>
      <c r="F1223" t="s">
        <v>1398</v>
      </c>
      <c r="G1223">
        <v>847572</v>
      </c>
      <c r="H1223" s="6">
        <v>45029</v>
      </c>
      <c r="I1223" t="s">
        <v>41</v>
      </c>
      <c r="J1223">
        <v>14</v>
      </c>
      <c r="K1223">
        <v>1181.71</v>
      </c>
    </row>
    <row r="1224" spans="1:11" x14ac:dyDescent="0.3">
      <c r="A1224">
        <v>26227445</v>
      </c>
      <c r="B1224" t="s">
        <v>4943</v>
      </c>
      <c r="C1224" t="s">
        <v>4944</v>
      </c>
      <c r="D1224">
        <v>913316251669</v>
      </c>
      <c r="E1224" t="s">
        <v>4945</v>
      </c>
      <c r="F1224" t="s">
        <v>617</v>
      </c>
      <c r="G1224">
        <v>632750</v>
      </c>
      <c r="H1224" s="6">
        <v>45542</v>
      </c>
      <c r="I1224" t="s">
        <v>41</v>
      </c>
      <c r="J1224">
        <v>1</v>
      </c>
      <c r="K1224">
        <v>1030.06</v>
      </c>
    </row>
    <row r="1225" spans="1:11" x14ac:dyDescent="0.3">
      <c r="A1225">
        <v>39301587</v>
      </c>
      <c r="B1225" t="s">
        <v>7429</v>
      </c>
      <c r="C1225" t="s">
        <v>7430</v>
      </c>
      <c r="D1225">
        <v>919534787245</v>
      </c>
      <c r="E1225" t="s">
        <v>7431</v>
      </c>
      <c r="F1225" t="s">
        <v>1436</v>
      </c>
      <c r="G1225">
        <v>137712</v>
      </c>
      <c r="H1225" s="6">
        <v>45289</v>
      </c>
      <c r="I1225" t="s">
        <v>41</v>
      </c>
      <c r="J1225">
        <v>15</v>
      </c>
      <c r="K1225">
        <v>1775.12</v>
      </c>
    </row>
    <row r="1226" spans="1:11" x14ac:dyDescent="0.3">
      <c r="A1226">
        <v>88252625</v>
      </c>
      <c r="B1226" t="s">
        <v>5266</v>
      </c>
      <c r="C1226" t="s">
        <v>5267</v>
      </c>
      <c r="D1226">
        <v>919044491356</v>
      </c>
      <c r="E1226" t="s">
        <v>5268</v>
      </c>
      <c r="F1226" t="s">
        <v>641</v>
      </c>
      <c r="G1226">
        <v>22342</v>
      </c>
      <c r="H1226" s="6">
        <v>45349</v>
      </c>
      <c r="I1226" t="s">
        <v>46</v>
      </c>
      <c r="J1226">
        <v>15</v>
      </c>
      <c r="K1226">
        <v>422.31</v>
      </c>
    </row>
    <row r="1227" spans="1:11" x14ac:dyDescent="0.3">
      <c r="A1227">
        <v>72089140</v>
      </c>
      <c r="B1227" t="s">
        <v>3622</v>
      </c>
      <c r="C1227" t="s">
        <v>3623</v>
      </c>
      <c r="D1227">
        <v>919344431150</v>
      </c>
      <c r="E1227" t="s">
        <v>3624</v>
      </c>
      <c r="F1227" t="s">
        <v>613</v>
      </c>
      <c r="G1227">
        <v>462353</v>
      </c>
      <c r="H1227" s="6">
        <v>45447</v>
      </c>
      <c r="I1227" t="s">
        <v>41</v>
      </c>
      <c r="J1227">
        <v>18</v>
      </c>
      <c r="K1227">
        <v>1751.47</v>
      </c>
    </row>
    <row r="1228" spans="1:11" x14ac:dyDescent="0.3">
      <c r="A1228">
        <v>37288781</v>
      </c>
      <c r="B1228" t="s">
        <v>7261</v>
      </c>
      <c r="C1228" t="s">
        <v>7262</v>
      </c>
      <c r="D1228">
        <v>911211577415</v>
      </c>
      <c r="E1228" t="s">
        <v>7263</v>
      </c>
      <c r="F1228" t="s">
        <v>1667</v>
      </c>
      <c r="G1228">
        <v>355069</v>
      </c>
      <c r="H1228" s="6">
        <v>45142</v>
      </c>
      <c r="I1228" t="s">
        <v>46</v>
      </c>
      <c r="J1228">
        <v>1</v>
      </c>
      <c r="K1228">
        <v>1609.24</v>
      </c>
    </row>
    <row r="1229" spans="1:11" x14ac:dyDescent="0.3">
      <c r="A1229">
        <v>78678612</v>
      </c>
      <c r="B1229" t="s">
        <v>283</v>
      </c>
      <c r="C1229" t="s">
        <v>284</v>
      </c>
      <c r="D1229">
        <v>919528247423</v>
      </c>
      <c r="E1229" t="s">
        <v>285</v>
      </c>
      <c r="F1229" t="s">
        <v>286</v>
      </c>
      <c r="G1229">
        <v>505469</v>
      </c>
      <c r="H1229" s="6">
        <v>45463</v>
      </c>
      <c r="I1229" t="s">
        <v>31</v>
      </c>
      <c r="J1229">
        <v>1</v>
      </c>
      <c r="K1229">
        <v>795.06</v>
      </c>
    </row>
    <row r="1230" spans="1:11" x14ac:dyDescent="0.3">
      <c r="A1230">
        <v>88299992</v>
      </c>
      <c r="B1230" t="s">
        <v>4994</v>
      </c>
      <c r="C1230" t="s">
        <v>4995</v>
      </c>
      <c r="D1230">
        <v>916044493843</v>
      </c>
      <c r="E1230" t="s">
        <v>4996</v>
      </c>
      <c r="F1230" t="s">
        <v>330</v>
      </c>
      <c r="G1230">
        <v>943812</v>
      </c>
      <c r="H1230" s="6">
        <v>45429</v>
      </c>
      <c r="I1230" t="s">
        <v>31</v>
      </c>
      <c r="J1230">
        <v>6</v>
      </c>
      <c r="K1230">
        <v>1524.68</v>
      </c>
    </row>
    <row r="1231" spans="1:11" x14ac:dyDescent="0.3">
      <c r="A1231">
        <v>53782978</v>
      </c>
      <c r="B1231" t="s">
        <v>2392</v>
      </c>
      <c r="C1231" t="s">
        <v>2393</v>
      </c>
      <c r="D1231">
        <v>913191651115</v>
      </c>
      <c r="E1231" t="s">
        <v>2394</v>
      </c>
      <c r="F1231" t="s">
        <v>256</v>
      </c>
      <c r="G1231">
        <v>690652</v>
      </c>
      <c r="H1231" s="6">
        <v>45509</v>
      </c>
      <c r="I1231" t="s">
        <v>46</v>
      </c>
      <c r="J1231">
        <v>10</v>
      </c>
      <c r="K1231">
        <v>1390.84</v>
      </c>
    </row>
    <row r="1232" spans="1:11" x14ac:dyDescent="0.3">
      <c r="A1232">
        <v>99784559</v>
      </c>
      <c r="B1232" t="s">
        <v>2899</v>
      </c>
      <c r="C1232" t="s">
        <v>2900</v>
      </c>
      <c r="D1232">
        <v>916462666703</v>
      </c>
      <c r="E1232" t="s">
        <v>2901</v>
      </c>
      <c r="F1232" t="s">
        <v>692</v>
      </c>
      <c r="G1232">
        <v>407983</v>
      </c>
      <c r="H1232" s="6">
        <v>45487</v>
      </c>
      <c r="I1232" t="s">
        <v>36</v>
      </c>
      <c r="J1232">
        <v>18</v>
      </c>
      <c r="K1232">
        <v>218.41</v>
      </c>
    </row>
    <row r="1233" spans="1:11" x14ac:dyDescent="0.3">
      <c r="A1233">
        <v>19182548</v>
      </c>
      <c r="B1233" t="s">
        <v>6675</v>
      </c>
      <c r="C1233" t="s">
        <v>6676</v>
      </c>
      <c r="D1233">
        <v>915385999190</v>
      </c>
      <c r="E1233" t="s">
        <v>6677</v>
      </c>
      <c r="F1233" t="s">
        <v>959</v>
      </c>
      <c r="G1233">
        <v>783411</v>
      </c>
      <c r="H1233" s="6">
        <v>45007</v>
      </c>
      <c r="I1233" t="s">
        <v>41</v>
      </c>
      <c r="J1233">
        <v>16</v>
      </c>
      <c r="K1233">
        <v>636.15</v>
      </c>
    </row>
    <row r="1234" spans="1:11" x14ac:dyDescent="0.3">
      <c r="A1234">
        <v>81763298</v>
      </c>
      <c r="B1234" t="s">
        <v>264</v>
      </c>
      <c r="C1234" t="s">
        <v>265</v>
      </c>
      <c r="D1234">
        <v>917218237156</v>
      </c>
      <c r="E1234" t="s">
        <v>266</v>
      </c>
      <c r="F1234" t="s">
        <v>50</v>
      </c>
      <c r="G1234">
        <v>469063</v>
      </c>
      <c r="H1234" s="6">
        <v>45136</v>
      </c>
      <c r="I1234" t="s">
        <v>31</v>
      </c>
      <c r="J1234">
        <v>1</v>
      </c>
      <c r="K1234">
        <v>1747.14</v>
      </c>
    </row>
    <row r="1235" spans="1:11" x14ac:dyDescent="0.3">
      <c r="A1235">
        <v>91320466</v>
      </c>
      <c r="B1235" t="s">
        <v>6759</v>
      </c>
      <c r="C1235" t="s">
        <v>6760</v>
      </c>
      <c r="D1235">
        <v>912182736551</v>
      </c>
      <c r="E1235" t="s">
        <v>6761</v>
      </c>
      <c r="F1235" t="s">
        <v>462</v>
      </c>
      <c r="G1235">
        <v>776068</v>
      </c>
      <c r="H1235" s="6">
        <v>45214</v>
      </c>
      <c r="I1235" t="s">
        <v>31</v>
      </c>
      <c r="J1235">
        <v>8</v>
      </c>
      <c r="K1235">
        <v>478.45</v>
      </c>
    </row>
    <row r="1236" spans="1:11" x14ac:dyDescent="0.3">
      <c r="A1236">
        <v>23098216</v>
      </c>
      <c r="B1236" t="s">
        <v>3607</v>
      </c>
      <c r="C1236" t="s">
        <v>3608</v>
      </c>
      <c r="D1236">
        <v>913306511837</v>
      </c>
      <c r="E1236" t="s">
        <v>3609</v>
      </c>
      <c r="F1236" t="s">
        <v>2335</v>
      </c>
      <c r="G1236">
        <v>153137</v>
      </c>
      <c r="H1236" s="6">
        <v>45231</v>
      </c>
      <c r="I1236" t="s">
        <v>46</v>
      </c>
      <c r="J1236">
        <v>9</v>
      </c>
      <c r="K1236">
        <v>1193.05</v>
      </c>
    </row>
    <row r="1237" spans="1:11" x14ac:dyDescent="0.3">
      <c r="A1237">
        <v>21201299</v>
      </c>
      <c r="B1237" t="s">
        <v>6221</v>
      </c>
      <c r="C1237" t="s">
        <v>6222</v>
      </c>
      <c r="D1237">
        <v>910398055880</v>
      </c>
      <c r="E1237" t="s">
        <v>6223</v>
      </c>
      <c r="F1237" t="s">
        <v>2291</v>
      </c>
      <c r="G1237">
        <v>383439</v>
      </c>
      <c r="H1237" s="6">
        <v>45439</v>
      </c>
      <c r="I1237" t="s">
        <v>46</v>
      </c>
      <c r="J1237">
        <v>19</v>
      </c>
      <c r="K1237">
        <v>1488.68</v>
      </c>
    </row>
    <row r="1238" spans="1:11" x14ac:dyDescent="0.3">
      <c r="A1238">
        <v>97873848</v>
      </c>
      <c r="B1238" t="s">
        <v>7375</v>
      </c>
      <c r="C1238" t="s">
        <v>7376</v>
      </c>
      <c r="D1238">
        <v>910734780490</v>
      </c>
      <c r="E1238" t="s">
        <v>7377</v>
      </c>
      <c r="F1238" t="s">
        <v>246</v>
      </c>
      <c r="G1238">
        <v>764984</v>
      </c>
      <c r="H1238" s="6">
        <v>45222</v>
      </c>
      <c r="I1238" t="s">
        <v>41</v>
      </c>
      <c r="J1238">
        <v>18</v>
      </c>
      <c r="K1238">
        <v>1381.21</v>
      </c>
    </row>
    <row r="1239" spans="1:11" x14ac:dyDescent="0.3">
      <c r="A1239">
        <v>94486311</v>
      </c>
      <c r="B1239" t="s">
        <v>6278</v>
      </c>
      <c r="C1239" t="s">
        <v>6279</v>
      </c>
      <c r="D1239">
        <v>917658449064</v>
      </c>
      <c r="E1239" t="s">
        <v>6280</v>
      </c>
      <c r="F1239" t="s">
        <v>963</v>
      </c>
      <c r="G1239">
        <v>320760</v>
      </c>
      <c r="H1239" s="6">
        <v>45155</v>
      </c>
      <c r="I1239" t="s">
        <v>46</v>
      </c>
      <c r="J1239">
        <v>16</v>
      </c>
      <c r="K1239">
        <v>1812.66</v>
      </c>
    </row>
    <row r="1240" spans="1:11" x14ac:dyDescent="0.3">
      <c r="A1240">
        <v>18954314</v>
      </c>
      <c r="B1240" t="s">
        <v>2713</v>
      </c>
      <c r="C1240" t="s">
        <v>2714</v>
      </c>
      <c r="D1240">
        <v>915691931638</v>
      </c>
      <c r="E1240" t="s">
        <v>2715</v>
      </c>
      <c r="F1240" t="s">
        <v>326</v>
      </c>
      <c r="G1240">
        <v>381178</v>
      </c>
      <c r="H1240" s="6">
        <v>45583</v>
      </c>
      <c r="I1240" t="s">
        <v>36</v>
      </c>
      <c r="J1240">
        <v>6</v>
      </c>
      <c r="K1240">
        <v>1781.37</v>
      </c>
    </row>
    <row r="1241" spans="1:11" x14ac:dyDescent="0.3">
      <c r="A1241">
        <v>773410</v>
      </c>
      <c r="B1241" t="s">
        <v>7025</v>
      </c>
      <c r="C1241" t="s">
        <v>7026</v>
      </c>
      <c r="D1241">
        <v>913650109706</v>
      </c>
      <c r="E1241" t="s">
        <v>7027</v>
      </c>
      <c r="F1241" t="s">
        <v>944</v>
      </c>
      <c r="G1241">
        <v>906115</v>
      </c>
      <c r="H1241" s="6">
        <v>45102</v>
      </c>
      <c r="I1241" t="s">
        <v>46</v>
      </c>
      <c r="J1241">
        <v>13</v>
      </c>
      <c r="K1241">
        <v>1694.79</v>
      </c>
    </row>
    <row r="1242" spans="1:11" x14ac:dyDescent="0.3">
      <c r="A1242">
        <v>3872421</v>
      </c>
      <c r="B1242" t="s">
        <v>6284</v>
      </c>
      <c r="C1242" t="s">
        <v>6285</v>
      </c>
      <c r="D1242">
        <v>919969818495</v>
      </c>
      <c r="E1242" t="s">
        <v>6286</v>
      </c>
      <c r="F1242" t="s">
        <v>807</v>
      </c>
      <c r="G1242">
        <v>973220</v>
      </c>
      <c r="H1242" s="6">
        <v>45113</v>
      </c>
      <c r="I1242" t="s">
        <v>31</v>
      </c>
      <c r="J1242">
        <v>3</v>
      </c>
      <c r="K1242">
        <v>1468.98</v>
      </c>
    </row>
    <row r="1243" spans="1:11" x14ac:dyDescent="0.3">
      <c r="A1243">
        <v>89886179</v>
      </c>
      <c r="B1243" t="s">
        <v>6329</v>
      </c>
      <c r="C1243" t="s">
        <v>6330</v>
      </c>
      <c r="D1243">
        <v>918232463802</v>
      </c>
      <c r="E1243" t="s">
        <v>6331</v>
      </c>
      <c r="F1243" t="s">
        <v>1100</v>
      </c>
      <c r="G1243">
        <v>816353</v>
      </c>
      <c r="H1243" s="6">
        <v>45332</v>
      </c>
      <c r="I1243" t="s">
        <v>36</v>
      </c>
      <c r="J1243">
        <v>4</v>
      </c>
      <c r="K1243">
        <v>1298.6400000000001</v>
      </c>
    </row>
    <row r="1244" spans="1:11" x14ac:dyDescent="0.3">
      <c r="A1244">
        <v>60565603</v>
      </c>
      <c r="B1244" t="s">
        <v>2749</v>
      </c>
      <c r="C1244" t="s">
        <v>2750</v>
      </c>
      <c r="D1244">
        <v>917749450638</v>
      </c>
      <c r="E1244" t="s">
        <v>2751</v>
      </c>
      <c r="F1244" t="s">
        <v>278</v>
      </c>
      <c r="G1244">
        <v>390752</v>
      </c>
      <c r="H1244" s="6">
        <v>45491</v>
      </c>
      <c r="I1244" t="s">
        <v>46</v>
      </c>
      <c r="J1244">
        <v>11</v>
      </c>
      <c r="K1244">
        <v>949.6</v>
      </c>
    </row>
    <row r="1245" spans="1:11" x14ac:dyDescent="0.3">
      <c r="A1245">
        <v>22931642</v>
      </c>
      <c r="B1245" t="s">
        <v>6506</v>
      </c>
      <c r="C1245" t="s">
        <v>6507</v>
      </c>
      <c r="D1245">
        <v>919799952755</v>
      </c>
      <c r="E1245" t="s">
        <v>6508</v>
      </c>
      <c r="F1245" t="s">
        <v>887</v>
      </c>
      <c r="G1245">
        <v>346553</v>
      </c>
      <c r="H1245" s="6">
        <v>45568</v>
      </c>
      <c r="I1245" t="s">
        <v>46</v>
      </c>
      <c r="J1245">
        <v>18</v>
      </c>
      <c r="K1245">
        <v>649.19000000000005</v>
      </c>
    </row>
    <row r="1246" spans="1:11" x14ac:dyDescent="0.3">
      <c r="A1246">
        <v>6335221</v>
      </c>
      <c r="B1246" t="s">
        <v>3368</v>
      </c>
      <c r="C1246" t="s">
        <v>3369</v>
      </c>
      <c r="D1246">
        <v>917625044170</v>
      </c>
      <c r="E1246" t="s">
        <v>3370</v>
      </c>
      <c r="F1246" t="s">
        <v>748</v>
      </c>
      <c r="G1246">
        <v>713686</v>
      </c>
      <c r="H1246" s="6">
        <v>45296</v>
      </c>
      <c r="I1246" t="s">
        <v>31</v>
      </c>
      <c r="J1246">
        <v>20</v>
      </c>
      <c r="K1246">
        <v>1518.83</v>
      </c>
    </row>
    <row r="1247" spans="1:11" x14ac:dyDescent="0.3">
      <c r="A1247">
        <v>30455484</v>
      </c>
      <c r="B1247" t="s">
        <v>3128</v>
      </c>
      <c r="C1247" t="s">
        <v>3129</v>
      </c>
      <c r="D1247">
        <v>917635370470</v>
      </c>
      <c r="E1247" t="s">
        <v>3130</v>
      </c>
      <c r="F1247" t="s">
        <v>74</v>
      </c>
      <c r="G1247">
        <v>819570</v>
      </c>
      <c r="H1247" s="6">
        <v>45054</v>
      </c>
      <c r="I1247" t="s">
        <v>46</v>
      </c>
      <c r="J1247">
        <v>2</v>
      </c>
      <c r="K1247">
        <v>1001.64</v>
      </c>
    </row>
    <row r="1248" spans="1:11" x14ac:dyDescent="0.3">
      <c r="A1248">
        <v>8817168</v>
      </c>
      <c r="B1248" t="s">
        <v>1206</v>
      </c>
      <c r="C1248" t="s">
        <v>1207</v>
      </c>
      <c r="D1248">
        <v>919052032703</v>
      </c>
      <c r="E1248" t="s">
        <v>1208</v>
      </c>
      <c r="F1248" t="s">
        <v>286</v>
      </c>
      <c r="G1248">
        <v>294382</v>
      </c>
      <c r="H1248" s="6">
        <v>45157</v>
      </c>
      <c r="I1248" t="s">
        <v>36</v>
      </c>
      <c r="J1248">
        <v>7</v>
      </c>
      <c r="K1248">
        <v>1382.39</v>
      </c>
    </row>
    <row r="1249" spans="1:11" x14ac:dyDescent="0.3">
      <c r="A1249">
        <v>44030130</v>
      </c>
      <c r="B1249" t="s">
        <v>1781</v>
      </c>
      <c r="C1249" t="s">
        <v>1782</v>
      </c>
      <c r="D1249">
        <v>916400317953</v>
      </c>
      <c r="E1249" t="s">
        <v>1783</v>
      </c>
      <c r="F1249" t="s">
        <v>617</v>
      </c>
      <c r="G1249">
        <v>59886</v>
      </c>
      <c r="H1249" s="6">
        <v>45504</v>
      </c>
      <c r="I1249" t="s">
        <v>41</v>
      </c>
      <c r="J1249">
        <v>4</v>
      </c>
      <c r="K1249">
        <v>904.08</v>
      </c>
    </row>
    <row r="1250" spans="1:11" x14ac:dyDescent="0.3">
      <c r="A1250">
        <v>98896871</v>
      </c>
      <c r="B1250" t="s">
        <v>4720</v>
      </c>
      <c r="C1250" t="s">
        <v>4721</v>
      </c>
      <c r="D1250">
        <v>912037294459</v>
      </c>
      <c r="E1250" t="s">
        <v>4722</v>
      </c>
      <c r="F1250" t="s">
        <v>1563</v>
      </c>
      <c r="G1250">
        <v>479606</v>
      </c>
      <c r="H1250" s="6">
        <v>45083</v>
      </c>
      <c r="I1250" t="s">
        <v>41</v>
      </c>
      <c r="J1250">
        <v>5</v>
      </c>
      <c r="K1250">
        <v>1064.6099999999999</v>
      </c>
    </row>
    <row r="1251" spans="1:11" x14ac:dyDescent="0.3">
      <c r="A1251">
        <v>5540556</v>
      </c>
      <c r="B1251" t="s">
        <v>1101</v>
      </c>
      <c r="C1251" t="s">
        <v>1102</v>
      </c>
      <c r="D1251">
        <v>914805774586</v>
      </c>
      <c r="E1251" t="s">
        <v>1103</v>
      </c>
      <c r="F1251" t="s">
        <v>1104</v>
      </c>
      <c r="G1251">
        <v>166077</v>
      </c>
      <c r="H1251" s="6">
        <v>45166</v>
      </c>
      <c r="I1251" t="s">
        <v>41</v>
      </c>
      <c r="J1251">
        <v>13</v>
      </c>
      <c r="K1251">
        <v>273.47000000000003</v>
      </c>
    </row>
    <row r="1252" spans="1:11" x14ac:dyDescent="0.3">
      <c r="A1252">
        <v>22571994</v>
      </c>
      <c r="B1252" t="s">
        <v>1472</v>
      </c>
      <c r="C1252" t="s">
        <v>1473</v>
      </c>
      <c r="D1252">
        <v>910036404914</v>
      </c>
      <c r="E1252" t="s">
        <v>1474</v>
      </c>
      <c r="F1252" t="s">
        <v>141</v>
      </c>
      <c r="G1252">
        <v>83717</v>
      </c>
      <c r="H1252" s="6">
        <v>45481</v>
      </c>
      <c r="I1252" t="s">
        <v>41</v>
      </c>
      <c r="J1252">
        <v>2</v>
      </c>
      <c r="K1252">
        <v>912.9</v>
      </c>
    </row>
    <row r="1253" spans="1:11" x14ac:dyDescent="0.3">
      <c r="A1253">
        <v>88346104</v>
      </c>
      <c r="B1253" t="s">
        <v>5167</v>
      </c>
      <c r="C1253" t="s">
        <v>5168</v>
      </c>
      <c r="D1253">
        <v>915042749936</v>
      </c>
      <c r="E1253" t="s">
        <v>5169</v>
      </c>
      <c r="F1253" t="s">
        <v>577</v>
      </c>
      <c r="G1253">
        <v>758</v>
      </c>
      <c r="H1253" s="6">
        <v>45370</v>
      </c>
      <c r="I1253" t="s">
        <v>41</v>
      </c>
      <c r="J1253">
        <v>17</v>
      </c>
      <c r="K1253">
        <v>1205.49</v>
      </c>
    </row>
    <row r="1254" spans="1:11" x14ac:dyDescent="0.3">
      <c r="A1254">
        <v>21784094</v>
      </c>
      <c r="B1254" t="s">
        <v>4519</v>
      </c>
      <c r="C1254" t="s">
        <v>4520</v>
      </c>
      <c r="D1254">
        <v>919072015729</v>
      </c>
      <c r="E1254" t="s">
        <v>4521</v>
      </c>
      <c r="F1254" t="s">
        <v>3773</v>
      </c>
      <c r="G1254">
        <v>284389</v>
      </c>
      <c r="H1254" s="6">
        <v>45430</v>
      </c>
      <c r="I1254" t="s">
        <v>41</v>
      </c>
      <c r="J1254">
        <v>17</v>
      </c>
      <c r="K1254">
        <v>1530.19</v>
      </c>
    </row>
    <row r="1255" spans="1:11" x14ac:dyDescent="0.3">
      <c r="A1255">
        <v>87107263</v>
      </c>
      <c r="B1255" t="s">
        <v>5731</v>
      </c>
      <c r="C1255" t="s">
        <v>5732</v>
      </c>
      <c r="D1255">
        <v>918888108591</v>
      </c>
      <c r="E1255" t="s">
        <v>5733</v>
      </c>
      <c r="F1255" t="s">
        <v>415</v>
      </c>
      <c r="G1255">
        <v>784029</v>
      </c>
      <c r="H1255" s="6">
        <v>45567</v>
      </c>
      <c r="I1255" t="s">
        <v>36</v>
      </c>
      <c r="J1255">
        <v>9</v>
      </c>
      <c r="K1255">
        <v>1659.56</v>
      </c>
    </row>
    <row r="1256" spans="1:11" x14ac:dyDescent="0.3">
      <c r="A1256">
        <v>25287111</v>
      </c>
      <c r="B1256" t="s">
        <v>1765</v>
      </c>
      <c r="C1256" t="s">
        <v>1766</v>
      </c>
      <c r="D1256">
        <v>913532064242</v>
      </c>
      <c r="E1256" t="s">
        <v>1767</v>
      </c>
      <c r="F1256" t="s">
        <v>917</v>
      </c>
      <c r="G1256">
        <v>443182</v>
      </c>
      <c r="H1256" s="6">
        <v>45347</v>
      </c>
      <c r="I1256" t="s">
        <v>36</v>
      </c>
      <c r="J1256">
        <v>9</v>
      </c>
      <c r="K1256">
        <v>581.42999999999995</v>
      </c>
    </row>
    <row r="1257" spans="1:11" x14ac:dyDescent="0.3">
      <c r="A1257">
        <v>26936578</v>
      </c>
      <c r="B1257" t="s">
        <v>2875</v>
      </c>
      <c r="C1257" t="s">
        <v>2876</v>
      </c>
      <c r="D1257">
        <v>917015746909</v>
      </c>
      <c r="E1257" t="s">
        <v>2877</v>
      </c>
      <c r="F1257" t="s">
        <v>188</v>
      </c>
      <c r="G1257">
        <v>200144</v>
      </c>
      <c r="H1257" s="6">
        <v>45387</v>
      </c>
      <c r="I1257" t="s">
        <v>41</v>
      </c>
      <c r="J1257">
        <v>5</v>
      </c>
      <c r="K1257">
        <v>1610.07</v>
      </c>
    </row>
    <row r="1258" spans="1:11" x14ac:dyDescent="0.3">
      <c r="A1258">
        <v>27727819</v>
      </c>
      <c r="B1258" t="s">
        <v>1426</v>
      </c>
      <c r="C1258" t="s">
        <v>1427</v>
      </c>
      <c r="D1258">
        <v>910017275424</v>
      </c>
      <c r="E1258" t="s">
        <v>1428</v>
      </c>
      <c r="F1258" t="s">
        <v>113</v>
      </c>
      <c r="G1258">
        <v>165069</v>
      </c>
      <c r="H1258" s="6">
        <v>45227</v>
      </c>
      <c r="I1258" t="s">
        <v>36</v>
      </c>
      <c r="J1258">
        <v>8</v>
      </c>
      <c r="K1258">
        <v>1175.48</v>
      </c>
    </row>
    <row r="1259" spans="1:11" x14ac:dyDescent="0.3">
      <c r="A1259">
        <v>17392512</v>
      </c>
      <c r="B1259" t="s">
        <v>2166</v>
      </c>
      <c r="C1259" t="s">
        <v>2167</v>
      </c>
      <c r="D1259">
        <v>911105571320</v>
      </c>
      <c r="E1259" t="s">
        <v>2168</v>
      </c>
      <c r="F1259" t="s">
        <v>385</v>
      </c>
      <c r="G1259">
        <v>103058</v>
      </c>
      <c r="H1259" s="6">
        <v>45477</v>
      </c>
      <c r="I1259" t="s">
        <v>31</v>
      </c>
      <c r="J1259">
        <v>14</v>
      </c>
      <c r="K1259">
        <v>1902.78</v>
      </c>
    </row>
    <row r="1260" spans="1:11" x14ac:dyDescent="0.3">
      <c r="A1260">
        <v>12469338</v>
      </c>
      <c r="B1260" t="s">
        <v>2455</v>
      </c>
      <c r="C1260" t="s">
        <v>2456</v>
      </c>
      <c r="D1260">
        <v>915012759595</v>
      </c>
      <c r="E1260" t="s">
        <v>2457</v>
      </c>
      <c r="F1260" t="s">
        <v>318</v>
      </c>
      <c r="G1260">
        <v>728275</v>
      </c>
      <c r="H1260" s="6">
        <v>45321</v>
      </c>
      <c r="I1260" t="s">
        <v>36</v>
      </c>
      <c r="J1260">
        <v>2</v>
      </c>
      <c r="K1260">
        <v>1896.89</v>
      </c>
    </row>
    <row r="1261" spans="1:11" x14ac:dyDescent="0.3">
      <c r="A1261">
        <v>33034249</v>
      </c>
      <c r="B1261" t="s">
        <v>2465</v>
      </c>
      <c r="C1261" t="s">
        <v>2466</v>
      </c>
      <c r="D1261">
        <v>911138185119</v>
      </c>
      <c r="E1261" t="s">
        <v>2467</v>
      </c>
      <c r="F1261" t="s">
        <v>510</v>
      </c>
      <c r="G1261">
        <v>684458</v>
      </c>
      <c r="H1261" s="6">
        <v>45584</v>
      </c>
      <c r="I1261" t="s">
        <v>36</v>
      </c>
      <c r="J1261">
        <v>5</v>
      </c>
      <c r="K1261">
        <v>861.55</v>
      </c>
    </row>
    <row r="1262" spans="1:11" x14ac:dyDescent="0.3">
      <c r="A1262">
        <v>57392064</v>
      </c>
      <c r="B1262" t="s">
        <v>7822</v>
      </c>
      <c r="C1262" t="s">
        <v>7823</v>
      </c>
      <c r="D1262">
        <v>916137420258</v>
      </c>
      <c r="E1262" t="s">
        <v>7824</v>
      </c>
      <c r="F1262" t="s">
        <v>30</v>
      </c>
      <c r="G1262">
        <v>688100</v>
      </c>
      <c r="H1262" s="6">
        <v>45466</v>
      </c>
      <c r="I1262" t="s">
        <v>41</v>
      </c>
      <c r="J1262">
        <v>4</v>
      </c>
      <c r="K1262">
        <v>1540.81</v>
      </c>
    </row>
    <row r="1263" spans="1:11" x14ac:dyDescent="0.3">
      <c r="A1263">
        <v>76257013</v>
      </c>
      <c r="B1263" t="s">
        <v>6044</v>
      </c>
      <c r="C1263" t="s">
        <v>6045</v>
      </c>
      <c r="D1263">
        <v>913611295854</v>
      </c>
      <c r="E1263" t="s">
        <v>6046</v>
      </c>
      <c r="F1263" t="s">
        <v>2071</v>
      </c>
      <c r="G1263">
        <v>643300</v>
      </c>
      <c r="H1263" s="6">
        <v>45140</v>
      </c>
      <c r="I1263" t="s">
        <v>46</v>
      </c>
      <c r="J1263">
        <v>16</v>
      </c>
      <c r="K1263">
        <v>1812.15</v>
      </c>
    </row>
    <row r="1264" spans="1:11" x14ac:dyDescent="0.3">
      <c r="A1264">
        <v>20517871</v>
      </c>
      <c r="B1264" t="s">
        <v>4940</v>
      </c>
      <c r="C1264" t="s">
        <v>4941</v>
      </c>
      <c r="D1264">
        <v>912431853664</v>
      </c>
      <c r="E1264" t="s">
        <v>4942</v>
      </c>
      <c r="F1264" t="s">
        <v>1425</v>
      </c>
      <c r="G1264">
        <v>796497</v>
      </c>
      <c r="H1264" s="6">
        <v>45113</v>
      </c>
      <c r="I1264" t="s">
        <v>31</v>
      </c>
      <c r="J1264">
        <v>4</v>
      </c>
      <c r="K1264">
        <v>418.15</v>
      </c>
    </row>
    <row r="1265" spans="1:11" x14ac:dyDescent="0.3">
      <c r="A1265">
        <v>62194279</v>
      </c>
      <c r="B1265" t="s">
        <v>6750</v>
      </c>
      <c r="C1265" t="s">
        <v>6751</v>
      </c>
      <c r="D1265">
        <v>913134953487</v>
      </c>
      <c r="E1265" t="s">
        <v>6752</v>
      </c>
      <c r="F1265" t="s">
        <v>648</v>
      </c>
      <c r="G1265">
        <v>676770</v>
      </c>
      <c r="H1265" s="6">
        <v>45198</v>
      </c>
      <c r="I1265" t="s">
        <v>31</v>
      </c>
      <c r="J1265">
        <v>3</v>
      </c>
      <c r="K1265">
        <v>1561.41</v>
      </c>
    </row>
    <row r="1266" spans="1:11" x14ac:dyDescent="0.3">
      <c r="A1266">
        <v>7728406</v>
      </c>
      <c r="B1266" t="s">
        <v>7276</v>
      </c>
      <c r="C1266" t="s">
        <v>7277</v>
      </c>
      <c r="D1266">
        <v>911892493085</v>
      </c>
      <c r="E1266" t="s">
        <v>7278</v>
      </c>
      <c r="F1266" t="s">
        <v>2278</v>
      </c>
      <c r="G1266">
        <v>684048</v>
      </c>
      <c r="H1266" s="6">
        <v>45301</v>
      </c>
      <c r="I1266" t="s">
        <v>36</v>
      </c>
      <c r="J1266">
        <v>2</v>
      </c>
      <c r="K1266">
        <v>1970.33</v>
      </c>
    </row>
    <row r="1267" spans="1:11" x14ac:dyDescent="0.3">
      <c r="A1267">
        <v>51048402</v>
      </c>
      <c r="B1267" t="s">
        <v>995</v>
      </c>
      <c r="C1267" t="s">
        <v>996</v>
      </c>
      <c r="D1267">
        <v>915440414387</v>
      </c>
      <c r="E1267" t="s">
        <v>997</v>
      </c>
      <c r="F1267" t="s">
        <v>998</v>
      </c>
      <c r="G1267">
        <v>68801</v>
      </c>
      <c r="H1267" s="6">
        <v>45335</v>
      </c>
      <c r="I1267" t="s">
        <v>31</v>
      </c>
      <c r="J1267">
        <v>12</v>
      </c>
      <c r="K1267">
        <v>895.49</v>
      </c>
    </row>
    <row r="1268" spans="1:11" x14ac:dyDescent="0.3">
      <c r="A1268">
        <v>65221572</v>
      </c>
      <c r="B1268" t="s">
        <v>2765</v>
      </c>
      <c r="C1268" t="s">
        <v>2766</v>
      </c>
      <c r="D1268">
        <v>919228899916</v>
      </c>
      <c r="E1268" t="s">
        <v>2767</v>
      </c>
      <c r="F1268" t="s">
        <v>794</v>
      </c>
      <c r="G1268">
        <v>305120</v>
      </c>
      <c r="H1268" s="6">
        <v>45355</v>
      </c>
      <c r="I1268" t="s">
        <v>46</v>
      </c>
      <c r="J1268">
        <v>17</v>
      </c>
      <c r="K1268">
        <v>1100.53</v>
      </c>
    </row>
    <row r="1269" spans="1:11" x14ac:dyDescent="0.3">
      <c r="A1269">
        <v>4192351</v>
      </c>
      <c r="B1269" t="s">
        <v>1043</v>
      </c>
      <c r="C1269" t="s">
        <v>1044</v>
      </c>
      <c r="D1269">
        <v>915977123356</v>
      </c>
      <c r="E1269" t="s">
        <v>1045</v>
      </c>
      <c r="F1269" t="s">
        <v>125</v>
      </c>
      <c r="G1269">
        <v>871014</v>
      </c>
      <c r="H1269" s="6">
        <v>45311</v>
      </c>
      <c r="I1269" t="s">
        <v>36</v>
      </c>
      <c r="J1269">
        <v>17</v>
      </c>
      <c r="K1269">
        <v>625.36</v>
      </c>
    </row>
    <row r="1270" spans="1:11" x14ac:dyDescent="0.3">
      <c r="A1270">
        <v>47990044</v>
      </c>
      <c r="B1270" t="s">
        <v>3395</v>
      </c>
      <c r="C1270" t="s">
        <v>3396</v>
      </c>
      <c r="D1270">
        <v>914639987787</v>
      </c>
      <c r="E1270" t="s">
        <v>3397</v>
      </c>
      <c r="F1270" t="s">
        <v>506</v>
      </c>
      <c r="G1270">
        <v>404979</v>
      </c>
      <c r="H1270" s="6">
        <v>45564</v>
      </c>
      <c r="I1270" t="s">
        <v>46</v>
      </c>
      <c r="J1270">
        <v>12</v>
      </c>
      <c r="K1270">
        <v>1118.99</v>
      </c>
    </row>
    <row r="1271" spans="1:11" x14ac:dyDescent="0.3">
      <c r="A1271">
        <v>63971358</v>
      </c>
      <c r="B1271" t="s">
        <v>1634</v>
      </c>
      <c r="C1271" t="s">
        <v>1635</v>
      </c>
      <c r="D1271">
        <v>918511026912</v>
      </c>
      <c r="E1271" t="s">
        <v>1636</v>
      </c>
      <c r="F1271" t="s">
        <v>326</v>
      </c>
      <c r="G1271">
        <v>621459</v>
      </c>
      <c r="H1271" s="6">
        <v>45101</v>
      </c>
      <c r="I1271" t="s">
        <v>41</v>
      </c>
      <c r="J1271">
        <v>2</v>
      </c>
      <c r="K1271">
        <v>1159.8399999999999</v>
      </c>
    </row>
    <row r="1272" spans="1:11" x14ac:dyDescent="0.3">
      <c r="A1272">
        <v>33331259</v>
      </c>
      <c r="B1272" t="s">
        <v>3522</v>
      </c>
      <c r="C1272" t="s">
        <v>3523</v>
      </c>
      <c r="D1272">
        <v>917107649413</v>
      </c>
      <c r="E1272" t="s">
        <v>3524</v>
      </c>
      <c r="F1272" t="s">
        <v>1002</v>
      </c>
      <c r="G1272">
        <v>14967</v>
      </c>
      <c r="H1272" s="6">
        <v>45511</v>
      </c>
      <c r="I1272" t="s">
        <v>36</v>
      </c>
      <c r="J1272">
        <v>7</v>
      </c>
      <c r="K1272">
        <v>1559.22</v>
      </c>
    </row>
    <row r="1273" spans="1:11" x14ac:dyDescent="0.3">
      <c r="A1273">
        <v>72359843</v>
      </c>
      <c r="B1273" t="s">
        <v>6155</v>
      </c>
      <c r="C1273" t="s">
        <v>6156</v>
      </c>
      <c r="D1273">
        <v>913748437216</v>
      </c>
      <c r="E1273" t="s">
        <v>6157</v>
      </c>
      <c r="F1273" t="s">
        <v>2931</v>
      </c>
      <c r="G1273">
        <v>739018</v>
      </c>
      <c r="H1273" s="6">
        <v>45559</v>
      </c>
      <c r="I1273" t="s">
        <v>31</v>
      </c>
      <c r="J1273">
        <v>18</v>
      </c>
      <c r="K1273">
        <v>888.43</v>
      </c>
    </row>
    <row r="1274" spans="1:11" x14ac:dyDescent="0.3">
      <c r="A1274">
        <v>625395</v>
      </c>
      <c r="B1274" t="s">
        <v>6986</v>
      </c>
      <c r="C1274" t="s">
        <v>6987</v>
      </c>
      <c r="D1274">
        <v>910364415832</v>
      </c>
      <c r="E1274" t="s">
        <v>6988</v>
      </c>
      <c r="F1274" t="s">
        <v>2492</v>
      </c>
      <c r="G1274">
        <v>645207</v>
      </c>
      <c r="H1274" s="6">
        <v>45378</v>
      </c>
      <c r="I1274" t="s">
        <v>31</v>
      </c>
      <c r="J1274">
        <v>4</v>
      </c>
      <c r="K1274">
        <v>1794.26</v>
      </c>
    </row>
    <row r="1275" spans="1:11" x14ac:dyDescent="0.3">
      <c r="A1275">
        <v>28413467</v>
      </c>
      <c r="B1275" t="s">
        <v>5338</v>
      </c>
      <c r="C1275" t="s">
        <v>5339</v>
      </c>
      <c r="D1275">
        <v>910987770255</v>
      </c>
      <c r="E1275" t="s">
        <v>5340</v>
      </c>
      <c r="F1275" t="s">
        <v>680</v>
      </c>
      <c r="G1275">
        <v>541139</v>
      </c>
      <c r="H1275" s="6">
        <v>45497</v>
      </c>
      <c r="I1275" t="s">
        <v>46</v>
      </c>
      <c r="J1275">
        <v>16</v>
      </c>
      <c r="K1275">
        <v>1451.81</v>
      </c>
    </row>
    <row r="1276" spans="1:11" x14ac:dyDescent="0.3">
      <c r="A1276">
        <v>36737539</v>
      </c>
      <c r="B1276" t="s">
        <v>3401</v>
      </c>
      <c r="C1276" t="s">
        <v>3402</v>
      </c>
      <c r="D1276">
        <v>912870152408</v>
      </c>
      <c r="E1276" t="s">
        <v>3403</v>
      </c>
      <c r="F1276" t="s">
        <v>58</v>
      </c>
      <c r="G1276">
        <v>671833</v>
      </c>
      <c r="H1276" s="6">
        <v>45328</v>
      </c>
      <c r="I1276" t="s">
        <v>36</v>
      </c>
      <c r="J1276">
        <v>9</v>
      </c>
      <c r="K1276">
        <v>1636.27</v>
      </c>
    </row>
    <row r="1277" spans="1:11" x14ac:dyDescent="0.3">
      <c r="A1277">
        <v>88745052</v>
      </c>
      <c r="B1277" t="s">
        <v>5773</v>
      </c>
      <c r="C1277" t="s">
        <v>5774</v>
      </c>
      <c r="D1277">
        <v>911551385769</v>
      </c>
      <c r="E1277" t="s">
        <v>5775</v>
      </c>
      <c r="F1277" t="s">
        <v>1485</v>
      </c>
      <c r="G1277">
        <v>583025</v>
      </c>
      <c r="H1277" s="6">
        <v>45394</v>
      </c>
      <c r="I1277" t="s">
        <v>41</v>
      </c>
      <c r="J1277">
        <v>5</v>
      </c>
      <c r="K1277">
        <v>516.9</v>
      </c>
    </row>
    <row r="1278" spans="1:11" x14ac:dyDescent="0.3">
      <c r="A1278">
        <v>18326028</v>
      </c>
      <c r="B1278" t="s">
        <v>3374</v>
      </c>
      <c r="C1278" t="s">
        <v>3375</v>
      </c>
      <c r="D1278">
        <v>910594752331</v>
      </c>
      <c r="E1278" t="s">
        <v>3376</v>
      </c>
      <c r="F1278" t="s">
        <v>160</v>
      </c>
      <c r="G1278">
        <v>685813</v>
      </c>
      <c r="H1278" s="6">
        <v>45392</v>
      </c>
      <c r="I1278" t="s">
        <v>36</v>
      </c>
      <c r="J1278">
        <v>3</v>
      </c>
      <c r="K1278">
        <v>244.31</v>
      </c>
    </row>
    <row r="1279" spans="1:11" x14ac:dyDescent="0.3">
      <c r="A1279">
        <v>93018527</v>
      </c>
      <c r="B1279" t="s">
        <v>4830</v>
      </c>
      <c r="C1279" t="s">
        <v>4831</v>
      </c>
      <c r="D1279">
        <v>917786364533</v>
      </c>
      <c r="E1279" t="s">
        <v>4832</v>
      </c>
      <c r="F1279" t="s">
        <v>2694</v>
      </c>
      <c r="G1279">
        <v>722749</v>
      </c>
      <c r="H1279" s="6">
        <v>45428</v>
      </c>
      <c r="I1279" t="s">
        <v>46</v>
      </c>
      <c r="J1279">
        <v>1</v>
      </c>
      <c r="K1279">
        <v>913.11</v>
      </c>
    </row>
    <row r="1280" spans="1:11" x14ac:dyDescent="0.3">
      <c r="A1280">
        <v>43519553</v>
      </c>
      <c r="B1280" t="s">
        <v>4038</v>
      </c>
      <c r="C1280" t="s">
        <v>4039</v>
      </c>
      <c r="D1280">
        <v>915146840650</v>
      </c>
      <c r="E1280" t="s">
        <v>4040</v>
      </c>
      <c r="F1280" t="s">
        <v>1925</v>
      </c>
      <c r="G1280">
        <v>998055</v>
      </c>
      <c r="H1280" s="6">
        <v>45329</v>
      </c>
      <c r="I1280" t="s">
        <v>31</v>
      </c>
      <c r="J1280">
        <v>18</v>
      </c>
      <c r="K1280">
        <v>898.85</v>
      </c>
    </row>
    <row r="1281" spans="1:11" x14ac:dyDescent="0.3">
      <c r="A1281">
        <v>45804389</v>
      </c>
      <c r="B1281" t="s">
        <v>3795</v>
      </c>
      <c r="C1281" t="s">
        <v>3796</v>
      </c>
      <c r="D1281">
        <v>919642993273</v>
      </c>
      <c r="E1281" t="s">
        <v>3797</v>
      </c>
      <c r="F1281" t="s">
        <v>188</v>
      </c>
      <c r="G1281">
        <v>759825</v>
      </c>
      <c r="H1281" s="6">
        <v>45109</v>
      </c>
      <c r="I1281" t="s">
        <v>36</v>
      </c>
      <c r="J1281">
        <v>11</v>
      </c>
      <c r="K1281">
        <v>788.1</v>
      </c>
    </row>
    <row r="1282" spans="1:11" x14ac:dyDescent="0.3">
      <c r="A1282">
        <v>23984022</v>
      </c>
      <c r="B1282" t="s">
        <v>3285</v>
      </c>
      <c r="C1282" t="s">
        <v>3286</v>
      </c>
      <c r="D1282">
        <v>919346224478</v>
      </c>
      <c r="E1282" t="s">
        <v>3287</v>
      </c>
      <c r="F1282" t="s">
        <v>602</v>
      </c>
      <c r="G1282">
        <v>971471</v>
      </c>
      <c r="H1282" s="6">
        <v>45157</v>
      </c>
      <c r="I1282" t="s">
        <v>41</v>
      </c>
      <c r="J1282">
        <v>3</v>
      </c>
      <c r="K1282">
        <v>1519.51</v>
      </c>
    </row>
    <row r="1283" spans="1:11" x14ac:dyDescent="0.3">
      <c r="A1283">
        <v>96629258</v>
      </c>
      <c r="B1283" t="s">
        <v>2084</v>
      </c>
      <c r="C1283" t="s">
        <v>2085</v>
      </c>
      <c r="D1283">
        <v>916067383883</v>
      </c>
      <c r="E1283" t="s">
        <v>2086</v>
      </c>
      <c r="F1283" t="s">
        <v>1259</v>
      </c>
      <c r="G1283">
        <v>918398</v>
      </c>
      <c r="H1283" s="6">
        <v>45114</v>
      </c>
      <c r="I1283" t="s">
        <v>36</v>
      </c>
      <c r="J1283">
        <v>14</v>
      </c>
      <c r="K1283">
        <v>1462.21</v>
      </c>
    </row>
    <row r="1284" spans="1:11" x14ac:dyDescent="0.3">
      <c r="A1284">
        <v>24032469</v>
      </c>
      <c r="B1284" t="s">
        <v>1513</v>
      </c>
      <c r="C1284" t="s">
        <v>1514</v>
      </c>
      <c r="D1284">
        <v>918692887618</v>
      </c>
      <c r="E1284" t="s">
        <v>1515</v>
      </c>
      <c r="F1284" t="s">
        <v>472</v>
      </c>
      <c r="G1284">
        <v>722292</v>
      </c>
      <c r="H1284" s="6">
        <v>45237</v>
      </c>
      <c r="I1284" t="s">
        <v>46</v>
      </c>
      <c r="J1284">
        <v>14</v>
      </c>
      <c r="K1284">
        <v>814.5</v>
      </c>
    </row>
    <row r="1285" spans="1:11" x14ac:dyDescent="0.3">
      <c r="A1285">
        <v>76857266</v>
      </c>
      <c r="B1285" t="s">
        <v>1800</v>
      </c>
      <c r="C1285" t="s">
        <v>1801</v>
      </c>
      <c r="D1285">
        <v>913610614346</v>
      </c>
      <c r="E1285" t="s">
        <v>1802</v>
      </c>
      <c r="F1285" t="s">
        <v>1573</v>
      </c>
      <c r="G1285">
        <v>3787</v>
      </c>
      <c r="H1285" s="6">
        <v>45465</v>
      </c>
      <c r="I1285" t="s">
        <v>31</v>
      </c>
      <c r="J1285">
        <v>17</v>
      </c>
      <c r="K1285">
        <v>1514.21</v>
      </c>
    </row>
    <row r="1286" spans="1:11" x14ac:dyDescent="0.3">
      <c r="A1286">
        <v>40434527</v>
      </c>
      <c r="B1286" t="s">
        <v>5887</v>
      </c>
      <c r="C1286" t="s">
        <v>5888</v>
      </c>
      <c r="D1286">
        <v>915577318686</v>
      </c>
      <c r="E1286" t="s">
        <v>5889</v>
      </c>
      <c r="F1286" t="s">
        <v>455</v>
      </c>
      <c r="G1286">
        <v>693390</v>
      </c>
      <c r="H1286" s="6">
        <v>45470</v>
      </c>
      <c r="I1286" t="s">
        <v>36</v>
      </c>
      <c r="J1286">
        <v>5</v>
      </c>
      <c r="K1286">
        <v>815.01</v>
      </c>
    </row>
    <row r="1287" spans="1:11" x14ac:dyDescent="0.3">
      <c r="A1287">
        <v>56352626</v>
      </c>
      <c r="B1287" t="s">
        <v>6789</v>
      </c>
      <c r="C1287" t="s">
        <v>6790</v>
      </c>
      <c r="D1287">
        <v>913874045143</v>
      </c>
      <c r="E1287" t="s">
        <v>6791</v>
      </c>
      <c r="F1287" t="s">
        <v>113</v>
      </c>
      <c r="G1287">
        <v>219851</v>
      </c>
      <c r="H1287" s="6">
        <v>45106</v>
      </c>
      <c r="I1287" t="s">
        <v>41</v>
      </c>
      <c r="J1287">
        <v>10</v>
      </c>
      <c r="K1287">
        <v>1574.59</v>
      </c>
    </row>
    <row r="1288" spans="1:11" x14ac:dyDescent="0.3">
      <c r="A1288">
        <v>67271824</v>
      </c>
      <c r="B1288" t="s">
        <v>1577</v>
      </c>
      <c r="C1288" t="s">
        <v>1578</v>
      </c>
      <c r="D1288">
        <v>913494169459</v>
      </c>
      <c r="E1288" t="s">
        <v>1579</v>
      </c>
      <c r="F1288" t="s">
        <v>1580</v>
      </c>
      <c r="G1288">
        <v>368044</v>
      </c>
      <c r="H1288" s="6">
        <v>45548</v>
      </c>
      <c r="I1288" t="s">
        <v>36</v>
      </c>
      <c r="J1288">
        <v>11</v>
      </c>
      <c r="K1288">
        <v>1765.06</v>
      </c>
    </row>
    <row r="1289" spans="1:11" x14ac:dyDescent="0.3">
      <c r="A1289">
        <v>59345983</v>
      </c>
      <c r="B1289" t="s">
        <v>5263</v>
      </c>
      <c r="C1289" t="s">
        <v>5264</v>
      </c>
      <c r="D1289">
        <v>911600649545</v>
      </c>
      <c r="E1289" t="s">
        <v>5265</v>
      </c>
      <c r="F1289" t="s">
        <v>581</v>
      </c>
      <c r="G1289">
        <v>992566</v>
      </c>
      <c r="H1289" s="6">
        <v>45102</v>
      </c>
      <c r="I1289" t="s">
        <v>41</v>
      </c>
      <c r="J1289">
        <v>8</v>
      </c>
      <c r="K1289">
        <v>1375.29</v>
      </c>
    </row>
    <row r="1290" spans="1:11" x14ac:dyDescent="0.3">
      <c r="A1290">
        <v>64497538</v>
      </c>
      <c r="B1290" t="s">
        <v>6687</v>
      </c>
      <c r="C1290" t="s">
        <v>6688</v>
      </c>
      <c r="D1290">
        <v>914625245708</v>
      </c>
      <c r="E1290" t="s">
        <v>6689</v>
      </c>
      <c r="F1290" t="s">
        <v>1436</v>
      </c>
      <c r="G1290">
        <v>753834</v>
      </c>
      <c r="H1290" s="6">
        <v>45296</v>
      </c>
      <c r="I1290" t="s">
        <v>31</v>
      </c>
      <c r="J1290">
        <v>13</v>
      </c>
      <c r="K1290">
        <v>1338.69</v>
      </c>
    </row>
    <row r="1291" spans="1:11" x14ac:dyDescent="0.3">
      <c r="A1291">
        <v>28428852</v>
      </c>
      <c r="B1291" t="s">
        <v>1756</v>
      </c>
      <c r="C1291" t="s">
        <v>1757</v>
      </c>
      <c r="D1291">
        <v>916086959184</v>
      </c>
      <c r="E1291" t="s">
        <v>1758</v>
      </c>
      <c r="F1291" t="s">
        <v>93</v>
      </c>
      <c r="G1291">
        <v>367282</v>
      </c>
      <c r="H1291" s="6">
        <v>45027</v>
      </c>
      <c r="I1291" t="s">
        <v>36</v>
      </c>
      <c r="J1291">
        <v>7</v>
      </c>
      <c r="K1291">
        <v>872.25</v>
      </c>
    </row>
    <row r="1292" spans="1:11" x14ac:dyDescent="0.3">
      <c r="A1292">
        <v>41008070</v>
      </c>
      <c r="B1292" t="s">
        <v>3100</v>
      </c>
      <c r="C1292" t="s">
        <v>3101</v>
      </c>
      <c r="D1292">
        <v>914053744727</v>
      </c>
      <c r="E1292" t="s">
        <v>3102</v>
      </c>
      <c r="F1292" t="s">
        <v>415</v>
      </c>
      <c r="G1292">
        <v>129888</v>
      </c>
      <c r="H1292" s="6">
        <v>45413</v>
      </c>
      <c r="I1292" t="s">
        <v>46</v>
      </c>
      <c r="J1292">
        <v>1</v>
      </c>
      <c r="K1292">
        <v>1017.46</v>
      </c>
    </row>
    <row r="1293" spans="1:11" x14ac:dyDescent="0.3">
      <c r="A1293">
        <v>83412446</v>
      </c>
      <c r="B1293" t="s">
        <v>5527</v>
      </c>
      <c r="C1293" t="s">
        <v>5528</v>
      </c>
      <c r="D1293">
        <v>911344969697</v>
      </c>
      <c r="E1293" t="s">
        <v>5529</v>
      </c>
      <c r="F1293" t="s">
        <v>476</v>
      </c>
      <c r="G1293">
        <v>389792</v>
      </c>
      <c r="H1293" s="6">
        <v>45071</v>
      </c>
      <c r="I1293" t="s">
        <v>36</v>
      </c>
      <c r="J1293">
        <v>13</v>
      </c>
      <c r="K1293">
        <v>1935.31</v>
      </c>
    </row>
    <row r="1294" spans="1:11" x14ac:dyDescent="0.3">
      <c r="A1294">
        <v>52001314</v>
      </c>
      <c r="B1294" t="s">
        <v>6824</v>
      </c>
      <c r="C1294" t="s">
        <v>6825</v>
      </c>
      <c r="D1294">
        <v>917562688230</v>
      </c>
      <c r="E1294" t="s">
        <v>6826</v>
      </c>
      <c r="F1294" t="s">
        <v>944</v>
      </c>
      <c r="G1294">
        <v>492160</v>
      </c>
      <c r="H1294" s="6">
        <v>45396</v>
      </c>
      <c r="I1294" t="s">
        <v>31</v>
      </c>
      <c r="J1294">
        <v>7</v>
      </c>
      <c r="K1294">
        <v>1081.06</v>
      </c>
    </row>
    <row r="1295" spans="1:11" x14ac:dyDescent="0.3">
      <c r="A1295">
        <v>11153360</v>
      </c>
      <c r="B1295" t="s">
        <v>1887</v>
      </c>
      <c r="C1295" t="s">
        <v>1888</v>
      </c>
      <c r="D1295">
        <v>915612430324</v>
      </c>
      <c r="E1295" t="s">
        <v>1889</v>
      </c>
      <c r="F1295" t="s">
        <v>502</v>
      </c>
      <c r="G1295">
        <v>724136</v>
      </c>
      <c r="H1295" s="6">
        <v>45383</v>
      </c>
      <c r="I1295" t="s">
        <v>36</v>
      </c>
      <c r="J1295">
        <v>20</v>
      </c>
      <c r="K1295">
        <v>1575.46</v>
      </c>
    </row>
    <row r="1296" spans="1:11" x14ac:dyDescent="0.3">
      <c r="A1296">
        <v>53399500</v>
      </c>
      <c r="B1296" t="s">
        <v>1822</v>
      </c>
      <c r="C1296" t="s">
        <v>1823</v>
      </c>
      <c r="D1296">
        <v>913874548085</v>
      </c>
      <c r="E1296" t="s">
        <v>1824</v>
      </c>
      <c r="F1296" t="s">
        <v>506</v>
      </c>
      <c r="G1296">
        <v>687962</v>
      </c>
      <c r="H1296" s="6">
        <v>45474</v>
      </c>
      <c r="I1296" t="s">
        <v>41</v>
      </c>
      <c r="J1296">
        <v>18</v>
      </c>
      <c r="K1296">
        <v>1012.5</v>
      </c>
    </row>
    <row r="1297" spans="1:11" x14ac:dyDescent="0.3">
      <c r="A1297">
        <v>57662767</v>
      </c>
      <c r="B1297" t="s">
        <v>4230</v>
      </c>
      <c r="C1297" t="s">
        <v>4231</v>
      </c>
      <c r="D1297">
        <v>917149410387</v>
      </c>
      <c r="E1297" t="s">
        <v>4232</v>
      </c>
      <c r="F1297" t="s">
        <v>2931</v>
      </c>
      <c r="G1297">
        <v>652094</v>
      </c>
      <c r="H1297" s="6">
        <v>45220</v>
      </c>
      <c r="I1297" t="s">
        <v>31</v>
      </c>
      <c r="J1297">
        <v>10</v>
      </c>
      <c r="K1297">
        <v>403.61</v>
      </c>
    </row>
    <row r="1298" spans="1:11" x14ac:dyDescent="0.3">
      <c r="A1298">
        <v>15345667</v>
      </c>
      <c r="B1298" t="s">
        <v>7114</v>
      </c>
      <c r="C1298" t="s">
        <v>7115</v>
      </c>
      <c r="D1298">
        <v>917417315762</v>
      </c>
      <c r="E1298" t="s">
        <v>7116</v>
      </c>
      <c r="F1298" t="s">
        <v>1532</v>
      </c>
      <c r="G1298">
        <v>750467</v>
      </c>
      <c r="H1298" s="6">
        <v>45167</v>
      </c>
      <c r="I1298" t="s">
        <v>31</v>
      </c>
      <c r="J1298">
        <v>6</v>
      </c>
      <c r="K1298">
        <v>1574.77</v>
      </c>
    </row>
    <row r="1299" spans="1:11" x14ac:dyDescent="0.3">
      <c r="A1299">
        <v>88046313</v>
      </c>
      <c r="B1299" t="s">
        <v>4934</v>
      </c>
      <c r="C1299" t="s">
        <v>4935</v>
      </c>
      <c r="D1299">
        <v>910875198328</v>
      </c>
      <c r="E1299" t="s">
        <v>4936</v>
      </c>
      <c r="F1299" t="s">
        <v>917</v>
      </c>
      <c r="G1299">
        <v>47308</v>
      </c>
      <c r="H1299" s="6">
        <v>45075</v>
      </c>
      <c r="I1299" t="s">
        <v>31</v>
      </c>
      <c r="J1299">
        <v>6</v>
      </c>
      <c r="K1299">
        <v>726.67</v>
      </c>
    </row>
    <row r="1300" spans="1:11" x14ac:dyDescent="0.3">
      <c r="A1300">
        <v>41972994</v>
      </c>
      <c r="B1300" t="s">
        <v>2925</v>
      </c>
      <c r="C1300" t="s">
        <v>2926</v>
      </c>
      <c r="D1300">
        <v>916651606377</v>
      </c>
      <c r="E1300" t="s">
        <v>2927</v>
      </c>
      <c r="F1300" t="s">
        <v>1478</v>
      </c>
      <c r="G1300">
        <v>238845</v>
      </c>
      <c r="H1300" s="6">
        <v>45128</v>
      </c>
      <c r="I1300" t="s">
        <v>36</v>
      </c>
      <c r="J1300">
        <v>16</v>
      </c>
      <c r="K1300">
        <v>748.34</v>
      </c>
    </row>
    <row r="1301" spans="1:11" x14ac:dyDescent="0.3">
      <c r="A1301">
        <v>98241853</v>
      </c>
      <c r="B1301" t="s">
        <v>452</v>
      </c>
      <c r="C1301" t="s">
        <v>453</v>
      </c>
      <c r="D1301">
        <v>911819094177</v>
      </c>
      <c r="E1301" t="s">
        <v>454</v>
      </c>
      <c r="F1301" t="s">
        <v>455</v>
      </c>
      <c r="G1301">
        <v>575103</v>
      </c>
      <c r="H1301" s="6">
        <v>45407</v>
      </c>
      <c r="I1301" t="s">
        <v>31</v>
      </c>
      <c r="J1301">
        <v>19</v>
      </c>
      <c r="K1301">
        <v>1203.76</v>
      </c>
    </row>
    <row r="1302" spans="1:11" x14ac:dyDescent="0.3">
      <c r="A1302">
        <v>57967753</v>
      </c>
      <c r="B1302" t="s">
        <v>4148</v>
      </c>
      <c r="C1302" t="s">
        <v>4149</v>
      </c>
      <c r="D1302">
        <v>912820121343</v>
      </c>
      <c r="E1302" t="s">
        <v>4150</v>
      </c>
      <c r="F1302" t="s">
        <v>1704</v>
      </c>
      <c r="G1302">
        <v>869884</v>
      </c>
      <c r="H1302" s="6">
        <v>45302</v>
      </c>
      <c r="I1302" t="s">
        <v>31</v>
      </c>
      <c r="J1302">
        <v>20</v>
      </c>
      <c r="K1302">
        <v>203.28</v>
      </c>
    </row>
    <row r="1303" spans="1:11" x14ac:dyDescent="0.3">
      <c r="A1303">
        <v>37802267</v>
      </c>
      <c r="B1303" t="s">
        <v>3131</v>
      </c>
      <c r="C1303" t="s">
        <v>3132</v>
      </c>
      <c r="D1303">
        <v>916541449697</v>
      </c>
      <c r="E1303" t="s">
        <v>3133</v>
      </c>
      <c r="F1303" t="s">
        <v>62</v>
      </c>
      <c r="G1303">
        <v>693570</v>
      </c>
      <c r="H1303" s="6">
        <v>45254</v>
      </c>
      <c r="I1303" t="s">
        <v>46</v>
      </c>
      <c r="J1303">
        <v>4</v>
      </c>
      <c r="K1303">
        <v>594.87</v>
      </c>
    </row>
    <row r="1304" spans="1:11" x14ac:dyDescent="0.3">
      <c r="A1304">
        <v>4597433</v>
      </c>
      <c r="B1304" t="s">
        <v>7600</v>
      </c>
      <c r="C1304" t="s">
        <v>7601</v>
      </c>
      <c r="D1304">
        <v>917227252187</v>
      </c>
      <c r="E1304" t="s">
        <v>7602</v>
      </c>
      <c r="F1304" t="s">
        <v>1667</v>
      </c>
      <c r="G1304">
        <v>580130</v>
      </c>
      <c r="H1304" s="6">
        <v>45384</v>
      </c>
      <c r="I1304" t="s">
        <v>36</v>
      </c>
      <c r="J1304">
        <v>3</v>
      </c>
      <c r="K1304">
        <v>821.84</v>
      </c>
    </row>
    <row r="1305" spans="1:11" x14ac:dyDescent="0.3">
      <c r="A1305">
        <v>21677923</v>
      </c>
      <c r="B1305" t="s">
        <v>548</v>
      </c>
      <c r="C1305" t="s">
        <v>549</v>
      </c>
      <c r="D1305">
        <v>915843023006</v>
      </c>
      <c r="E1305" t="s">
        <v>550</v>
      </c>
      <c r="F1305" t="s">
        <v>547</v>
      </c>
      <c r="G1305">
        <v>247798</v>
      </c>
      <c r="H1305" s="6">
        <v>45125</v>
      </c>
      <c r="I1305" t="s">
        <v>46</v>
      </c>
      <c r="J1305">
        <v>17</v>
      </c>
      <c r="K1305">
        <v>465.55</v>
      </c>
    </row>
    <row r="1306" spans="1:11" x14ac:dyDescent="0.3">
      <c r="A1306">
        <v>45066676</v>
      </c>
      <c r="B1306" t="s">
        <v>2065</v>
      </c>
      <c r="C1306" t="s">
        <v>2066</v>
      </c>
      <c r="D1306">
        <v>913928866671</v>
      </c>
      <c r="E1306" t="s">
        <v>2067</v>
      </c>
      <c r="F1306" t="s">
        <v>913</v>
      </c>
      <c r="G1306">
        <v>469678</v>
      </c>
      <c r="H1306" s="6">
        <v>45010</v>
      </c>
      <c r="I1306" t="s">
        <v>31</v>
      </c>
      <c r="J1306">
        <v>1</v>
      </c>
      <c r="K1306">
        <v>1076.8499999999999</v>
      </c>
    </row>
    <row r="1307" spans="1:11" x14ac:dyDescent="0.3">
      <c r="A1307">
        <v>52215833</v>
      </c>
      <c r="B1307" t="s">
        <v>1574</v>
      </c>
      <c r="C1307" t="s">
        <v>1575</v>
      </c>
      <c r="D1307">
        <v>910213519763</v>
      </c>
      <c r="E1307" t="s">
        <v>1576</v>
      </c>
      <c r="F1307" t="s">
        <v>948</v>
      </c>
      <c r="G1307">
        <v>414814</v>
      </c>
      <c r="H1307" s="6">
        <v>45562</v>
      </c>
      <c r="I1307" t="s">
        <v>41</v>
      </c>
      <c r="J1307">
        <v>5</v>
      </c>
      <c r="K1307">
        <v>305.64999999999998</v>
      </c>
    </row>
    <row r="1308" spans="1:11" x14ac:dyDescent="0.3">
      <c r="A1308">
        <v>90647204</v>
      </c>
      <c r="B1308" t="s">
        <v>2798</v>
      </c>
      <c r="C1308" t="s">
        <v>2799</v>
      </c>
      <c r="D1308">
        <v>919409371996</v>
      </c>
      <c r="E1308" t="s">
        <v>2800</v>
      </c>
      <c r="F1308" t="s">
        <v>472</v>
      </c>
      <c r="G1308">
        <v>603717</v>
      </c>
      <c r="H1308" s="6">
        <v>45213</v>
      </c>
      <c r="I1308" t="s">
        <v>46</v>
      </c>
      <c r="J1308">
        <v>13</v>
      </c>
      <c r="K1308">
        <v>1124.52</v>
      </c>
    </row>
    <row r="1309" spans="1:11" x14ac:dyDescent="0.3">
      <c r="A1309">
        <v>89998489</v>
      </c>
      <c r="B1309" t="s">
        <v>6074</v>
      </c>
      <c r="C1309" t="s">
        <v>6075</v>
      </c>
      <c r="D1309">
        <v>916850875734</v>
      </c>
      <c r="E1309" t="s">
        <v>6076</v>
      </c>
      <c r="F1309" t="s">
        <v>1755</v>
      </c>
      <c r="G1309">
        <v>332156</v>
      </c>
      <c r="H1309" s="6">
        <v>45591</v>
      </c>
      <c r="I1309" t="s">
        <v>31</v>
      </c>
      <c r="J1309">
        <v>19</v>
      </c>
      <c r="K1309">
        <v>1297.04</v>
      </c>
    </row>
    <row r="1310" spans="1:11" x14ac:dyDescent="0.3">
      <c r="A1310">
        <v>14991661</v>
      </c>
      <c r="B1310" t="s">
        <v>7771</v>
      </c>
      <c r="C1310" t="s">
        <v>7772</v>
      </c>
      <c r="D1310">
        <v>919134562959</v>
      </c>
      <c r="E1310" t="s">
        <v>7773</v>
      </c>
      <c r="F1310" t="s">
        <v>1216</v>
      </c>
      <c r="G1310">
        <v>865476</v>
      </c>
      <c r="H1310" s="6">
        <v>45217</v>
      </c>
      <c r="I1310" t="s">
        <v>46</v>
      </c>
      <c r="J1310">
        <v>18</v>
      </c>
      <c r="K1310">
        <v>1719.35</v>
      </c>
    </row>
    <row r="1311" spans="1:11" x14ac:dyDescent="0.3">
      <c r="A1311">
        <v>65543312</v>
      </c>
      <c r="B1311" t="s">
        <v>2245</v>
      </c>
      <c r="C1311" t="s">
        <v>2246</v>
      </c>
      <c r="D1311">
        <v>913496402599</v>
      </c>
      <c r="E1311" t="s">
        <v>2247</v>
      </c>
      <c r="F1311" t="s">
        <v>1573</v>
      </c>
      <c r="G1311">
        <v>706490</v>
      </c>
      <c r="H1311" s="6">
        <v>45501</v>
      </c>
      <c r="I1311" t="s">
        <v>46</v>
      </c>
      <c r="J1311">
        <v>4</v>
      </c>
      <c r="K1311">
        <v>1209.29</v>
      </c>
    </row>
    <row r="1312" spans="1:11" x14ac:dyDescent="0.3">
      <c r="A1312">
        <v>33608451</v>
      </c>
      <c r="B1312" t="s">
        <v>4074</v>
      </c>
      <c r="C1312" t="s">
        <v>4075</v>
      </c>
      <c r="D1312">
        <v>912059024117</v>
      </c>
      <c r="E1312" t="s">
        <v>4076</v>
      </c>
      <c r="F1312" t="s">
        <v>1812</v>
      </c>
      <c r="G1312">
        <v>317235</v>
      </c>
      <c r="H1312" s="6">
        <v>45065</v>
      </c>
      <c r="I1312" t="s">
        <v>36</v>
      </c>
      <c r="J1312">
        <v>5</v>
      </c>
      <c r="K1312">
        <v>774.65</v>
      </c>
    </row>
    <row r="1313" spans="1:11" x14ac:dyDescent="0.3">
      <c r="A1313">
        <v>30619659</v>
      </c>
      <c r="B1313" t="s">
        <v>98</v>
      </c>
      <c r="C1313" t="s">
        <v>99</v>
      </c>
      <c r="D1313">
        <v>914466575315</v>
      </c>
      <c r="E1313" t="s">
        <v>100</v>
      </c>
      <c r="F1313" t="s">
        <v>101</v>
      </c>
      <c r="G1313">
        <v>400041</v>
      </c>
      <c r="H1313" s="6">
        <v>45553</v>
      </c>
      <c r="I1313" t="s">
        <v>36</v>
      </c>
      <c r="J1313">
        <v>14</v>
      </c>
      <c r="K1313">
        <v>1992.42</v>
      </c>
    </row>
    <row r="1314" spans="1:11" x14ac:dyDescent="0.3">
      <c r="A1314">
        <v>31000129</v>
      </c>
      <c r="B1314" t="s">
        <v>5009</v>
      </c>
      <c r="C1314" t="s">
        <v>5010</v>
      </c>
      <c r="D1314">
        <v>913242653438</v>
      </c>
      <c r="E1314" t="s">
        <v>5011</v>
      </c>
      <c r="F1314" t="s">
        <v>5012</v>
      </c>
      <c r="G1314">
        <v>396599</v>
      </c>
      <c r="H1314" s="6">
        <v>45380</v>
      </c>
      <c r="I1314" t="s">
        <v>31</v>
      </c>
      <c r="J1314">
        <v>18</v>
      </c>
      <c r="K1314">
        <v>1120.6400000000001</v>
      </c>
    </row>
    <row r="1315" spans="1:11" x14ac:dyDescent="0.3">
      <c r="A1315">
        <v>14839726</v>
      </c>
      <c r="B1315" t="s">
        <v>4696</v>
      </c>
      <c r="C1315" t="s">
        <v>4697</v>
      </c>
      <c r="D1315">
        <v>918537203327</v>
      </c>
      <c r="E1315" t="s">
        <v>4698</v>
      </c>
      <c r="F1315" t="s">
        <v>93</v>
      </c>
      <c r="G1315">
        <v>615732</v>
      </c>
      <c r="H1315" s="6">
        <v>45315</v>
      </c>
      <c r="I1315" t="s">
        <v>41</v>
      </c>
      <c r="J1315">
        <v>10</v>
      </c>
      <c r="K1315">
        <v>516.19000000000005</v>
      </c>
    </row>
    <row r="1316" spans="1:11" x14ac:dyDescent="0.3">
      <c r="A1316">
        <v>60319216</v>
      </c>
      <c r="B1316" t="s">
        <v>7040</v>
      </c>
      <c r="C1316" t="s">
        <v>7041</v>
      </c>
      <c r="D1316">
        <v>915900025736</v>
      </c>
      <c r="E1316" t="s">
        <v>7042</v>
      </c>
      <c r="F1316" t="s">
        <v>998</v>
      </c>
      <c r="G1316">
        <v>780127</v>
      </c>
      <c r="H1316" s="6">
        <v>45163</v>
      </c>
      <c r="I1316" t="s">
        <v>31</v>
      </c>
      <c r="J1316">
        <v>12</v>
      </c>
      <c r="K1316">
        <v>503.83</v>
      </c>
    </row>
    <row r="1317" spans="1:11" x14ac:dyDescent="0.3">
      <c r="A1317">
        <v>25977417</v>
      </c>
      <c r="B1317" t="s">
        <v>2980</v>
      </c>
      <c r="C1317" t="s">
        <v>2981</v>
      </c>
      <c r="D1317">
        <v>917397766081</v>
      </c>
      <c r="E1317" t="s">
        <v>2982</v>
      </c>
      <c r="F1317" t="s">
        <v>557</v>
      </c>
      <c r="G1317">
        <v>363245</v>
      </c>
      <c r="H1317" s="6">
        <v>45395</v>
      </c>
      <c r="I1317" t="s">
        <v>36</v>
      </c>
      <c r="J1317">
        <v>11</v>
      </c>
      <c r="K1317">
        <v>399.59</v>
      </c>
    </row>
    <row r="1318" spans="1:11" x14ac:dyDescent="0.3">
      <c r="A1318">
        <v>55060796</v>
      </c>
      <c r="B1318" t="s">
        <v>2386</v>
      </c>
      <c r="C1318" t="s">
        <v>2387</v>
      </c>
      <c r="D1318">
        <v>910750969994</v>
      </c>
      <c r="E1318" t="s">
        <v>2388</v>
      </c>
      <c r="F1318" t="s">
        <v>1440</v>
      </c>
      <c r="G1318">
        <v>268202</v>
      </c>
      <c r="H1318" s="6">
        <v>45475</v>
      </c>
      <c r="I1318" t="s">
        <v>46</v>
      </c>
      <c r="J1318">
        <v>5</v>
      </c>
      <c r="K1318">
        <v>1299.25</v>
      </c>
    </row>
    <row r="1319" spans="1:11" x14ac:dyDescent="0.3">
      <c r="A1319">
        <v>66130660</v>
      </c>
      <c r="B1319" t="s">
        <v>1084</v>
      </c>
      <c r="C1319" t="s">
        <v>1085</v>
      </c>
      <c r="D1319">
        <v>913233833271</v>
      </c>
      <c r="E1319" t="s">
        <v>1086</v>
      </c>
      <c r="F1319" t="s">
        <v>1087</v>
      </c>
      <c r="G1319">
        <v>773293</v>
      </c>
      <c r="H1319" s="6">
        <v>45402</v>
      </c>
      <c r="I1319" t="s">
        <v>46</v>
      </c>
      <c r="J1319">
        <v>1</v>
      </c>
      <c r="K1319">
        <v>1673.4</v>
      </c>
    </row>
    <row r="1320" spans="1:11" x14ac:dyDescent="0.3">
      <c r="A1320">
        <v>52770036</v>
      </c>
      <c r="B1320" t="s">
        <v>7693</v>
      </c>
      <c r="C1320" t="s">
        <v>7694</v>
      </c>
      <c r="D1320">
        <v>910663980035</v>
      </c>
      <c r="E1320" t="s">
        <v>7695</v>
      </c>
      <c r="F1320" t="s">
        <v>338</v>
      </c>
      <c r="G1320">
        <v>212770</v>
      </c>
      <c r="H1320" s="6">
        <v>45523</v>
      </c>
      <c r="I1320" t="s">
        <v>46</v>
      </c>
      <c r="J1320">
        <v>14</v>
      </c>
      <c r="K1320">
        <v>1207.51</v>
      </c>
    </row>
    <row r="1321" spans="1:11" x14ac:dyDescent="0.3">
      <c r="A1321">
        <v>83023956</v>
      </c>
      <c r="B1321" t="s">
        <v>5022</v>
      </c>
      <c r="C1321" t="s">
        <v>5023</v>
      </c>
      <c r="D1321">
        <v>912642335228</v>
      </c>
      <c r="E1321" t="s">
        <v>5024</v>
      </c>
      <c r="F1321" t="s">
        <v>133</v>
      </c>
      <c r="G1321">
        <v>313936</v>
      </c>
      <c r="H1321" s="6">
        <v>45170</v>
      </c>
      <c r="I1321" t="s">
        <v>41</v>
      </c>
      <c r="J1321">
        <v>12</v>
      </c>
      <c r="K1321">
        <v>1551.29</v>
      </c>
    </row>
    <row r="1322" spans="1:11" x14ac:dyDescent="0.3">
      <c r="A1322">
        <v>44139071</v>
      </c>
      <c r="B1322" t="s">
        <v>3252</v>
      </c>
      <c r="C1322" t="s">
        <v>3253</v>
      </c>
      <c r="D1322">
        <v>919143735194</v>
      </c>
      <c r="E1322" t="s">
        <v>3254</v>
      </c>
      <c r="F1322" t="s">
        <v>1852</v>
      </c>
      <c r="G1322">
        <v>769214</v>
      </c>
      <c r="H1322" s="6">
        <v>45307</v>
      </c>
      <c r="I1322" t="s">
        <v>41</v>
      </c>
      <c r="J1322">
        <v>8</v>
      </c>
      <c r="K1322">
        <v>923.09</v>
      </c>
    </row>
    <row r="1323" spans="1:11" x14ac:dyDescent="0.3">
      <c r="A1323">
        <v>899941</v>
      </c>
      <c r="B1323" t="s">
        <v>5029</v>
      </c>
      <c r="C1323" t="s">
        <v>5030</v>
      </c>
      <c r="D1323">
        <v>919236408026</v>
      </c>
      <c r="E1323" t="s">
        <v>5031</v>
      </c>
      <c r="F1323" t="s">
        <v>2918</v>
      </c>
      <c r="G1323">
        <v>12225</v>
      </c>
      <c r="H1323" s="6">
        <v>45468</v>
      </c>
      <c r="I1323" t="s">
        <v>31</v>
      </c>
      <c r="J1323">
        <v>18</v>
      </c>
      <c r="K1323">
        <v>1202.3499999999999</v>
      </c>
    </row>
    <row r="1324" spans="1:11" x14ac:dyDescent="0.3">
      <c r="A1324">
        <v>60618999</v>
      </c>
      <c r="B1324" t="s">
        <v>311</v>
      </c>
      <c r="C1324" t="s">
        <v>312</v>
      </c>
      <c r="D1324">
        <v>916107809027</v>
      </c>
      <c r="E1324" t="s">
        <v>313</v>
      </c>
      <c r="F1324" t="s">
        <v>314</v>
      </c>
      <c r="G1324">
        <v>596613</v>
      </c>
      <c r="H1324" s="6">
        <v>45501</v>
      </c>
      <c r="I1324" t="s">
        <v>41</v>
      </c>
      <c r="J1324">
        <v>15</v>
      </c>
      <c r="K1324">
        <v>1631.96</v>
      </c>
    </row>
    <row r="1325" spans="1:11" x14ac:dyDescent="0.3">
      <c r="A1325">
        <v>9401406</v>
      </c>
      <c r="B1325" t="s">
        <v>710</v>
      </c>
      <c r="C1325" t="s">
        <v>711</v>
      </c>
      <c r="D1325">
        <v>917127291084</v>
      </c>
      <c r="E1325" t="s">
        <v>712</v>
      </c>
      <c r="F1325" t="s">
        <v>713</v>
      </c>
      <c r="G1325">
        <v>128140</v>
      </c>
      <c r="H1325" s="6">
        <v>45248</v>
      </c>
      <c r="I1325" t="s">
        <v>41</v>
      </c>
      <c r="J1325">
        <v>14</v>
      </c>
      <c r="K1325">
        <v>792.74</v>
      </c>
    </row>
    <row r="1326" spans="1:11" x14ac:dyDescent="0.3">
      <c r="A1326">
        <v>29584848</v>
      </c>
      <c r="B1326" t="s">
        <v>5668</v>
      </c>
      <c r="C1326" t="s">
        <v>5669</v>
      </c>
      <c r="D1326">
        <v>911154995125</v>
      </c>
      <c r="E1326" t="s">
        <v>5670</v>
      </c>
      <c r="F1326" t="s">
        <v>1134</v>
      </c>
      <c r="G1326">
        <v>469757</v>
      </c>
      <c r="H1326" s="6">
        <v>45568</v>
      </c>
      <c r="I1326" t="s">
        <v>31</v>
      </c>
      <c r="J1326">
        <v>11</v>
      </c>
      <c r="K1326">
        <v>1212.04</v>
      </c>
    </row>
    <row r="1327" spans="1:11" x14ac:dyDescent="0.3">
      <c r="A1327">
        <v>84066402</v>
      </c>
      <c r="B1327" t="s">
        <v>5716</v>
      </c>
      <c r="C1327" t="s">
        <v>5717</v>
      </c>
      <c r="D1327">
        <v>919291311555</v>
      </c>
      <c r="E1327" t="s">
        <v>5718</v>
      </c>
      <c r="F1327" t="s">
        <v>633</v>
      </c>
      <c r="G1327">
        <v>684269</v>
      </c>
      <c r="H1327" s="6">
        <v>45210</v>
      </c>
      <c r="I1327" t="s">
        <v>41</v>
      </c>
      <c r="J1327">
        <v>7</v>
      </c>
      <c r="K1327">
        <v>794.76</v>
      </c>
    </row>
    <row r="1328" spans="1:11" x14ac:dyDescent="0.3">
      <c r="A1328">
        <v>39423691</v>
      </c>
      <c r="B1328" t="s">
        <v>1213</v>
      </c>
      <c r="C1328" t="s">
        <v>1214</v>
      </c>
      <c r="D1328">
        <v>914727485858</v>
      </c>
      <c r="E1328" t="s">
        <v>1215</v>
      </c>
      <c r="F1328" t="s">
        <v>1216</v>
      </c>
      <c r="G1328">
        <v>923560</v>
      </c>
      <c r="H1328" s="6">
        <v>45440</v>
      </c>
      <c r="I1328" t="s">
        <v>46</v>
      </c>
      <c r="J1328">
        <v>18</v>
      </c>
      <c r="K1328">
        <v>332.84</v>
      </c>
    </row>
    <row r="1329" spans="1:11" x14ac:dyDescent="0.3">
      <c r="A1329">
        <v>52659908</v>
      </c>
      <c r="B1329" t="s">
        <v>3586</v>
      </c>
      <c r="C1329" t="s">
        <v>3587</v>
      </c>
      <c r="D1329">
        <v>913454899928</v>
      </c>
      <c r="E1329" t="s">
        <v>3588</v>
      </c>
      <c r="F1329" t="s">
        <v>45</v>
      </c>
      <c r="G1329">
        <v>108922</v>
      </c>
      <c r="H1329" s="6">
        <v>45414</v>
      </c>
      <c r="I1329" t="s">
        <v>41</v>
      </c>
      <c r="J1329">
        <v>5</v>
      </c>
      <c r="K1329">
        <v>1590.28</v>
      </c>
    </row>
    <row r="1330" spans="1:11" x14ac:dyDescent="0.3">
      <c r="A1330">
        <v>71643758</v>
      </c>
      <c r="B1330" t="s">
        <v>4920</v>
      </c>
      <c r="C1330" t="s">
        <v>4921</v>
      </c>
      <c r="D1330">
        <v>917216338859</v>
      </c>
      <c r="E1330" t="s">
        <v>4922</v>
      </c>
      <c r="F1330" t="s">
        <v>172</v>
      </c>
      <c r="G1330">
        <v>445878</v>
      </c>
      <c r="H1330" s="6">
        <v>45551</v>
      </c>
      <c r="I1330" t="s">
        <v>36</v>
      </c>
      <c r="J1330">
        <v>7</v>
      </c>
      <c r="K1330">
        <v>780.2</v>
      </c>
    </row>
    <row r="1331" spans="1:11" x14ac:dyDescent="0.3">
      <c r="A1331">
        <v>41164215</v>
      </c>
      <c r="B1331" t="s">
        <v>6203</v>
      </c>
      <c r="C1331" t="s">
        <v>6204</v>
      </c>
      <c r="D1331">
        <v>919045420974</v>
      </c>
      <c r="E1331" t="s">
        <v>6205</v>
      </c>
      <c r="F1331" t="s">
        <v>385</v>
      </c>
      <c r="G1331">
        <v>907316</v>
      </c>
      <c r="H1331" s="6">
        <v>45008</v>
      </c>
      <c r="I1331" t="s">
        <v>31</v>
      </c>
      <c r="J1331">
        <v>15</v>
      </c>
      <c r="K1331">
        <v>1304.24</v>
      </c>
    </row>
    <row r="1332" spans="1:11" x14ac:dyDescent="0.3">
      <c r="A1332">
        <v>78267238</v>
      </c>
      <c r="B1332" t="s">
        <v>5839</v>
      </c>
      <c r="C1332" t="s">
        <v>5840</v>
      </c>
      <c r="D1332">
        <v>915875547645</v>
      </c>
      <c r="E1332" t="s">
        <v>5841</v>
      </c>
      <c r="F1332" t="s">
        <v>168</v>
      </c>
      <c r="G1332">
        <v>86601</v>
      </c>
      <c r="H1332" s="6">
        <v>45480</v>
      </c>
      <c r="I1332" t="s">
        <v>36</v>
      </c>
      <c r="J1332">
        <v>1</v>
      </c>
      <c r="K1332">
        <v>301.20999999999998</v>
      </c>
    </row>
    <row r="1333" spans="1:11" x14ac:dyDescent="0.3">
      <c r="A1333">
        <v>45700739</v>
      </c>
      <c r="B1333" t="s">
        <v>6422</v>
      </c>
      <c r="C1333" t="s">
        <v>6423</v>
      </c>
      <c r="D1333">
        <v>913928246326</v>
      </c>
      <c r="E1333" t="s">
        <v>6424</v>
      </c>
      <c r="F1333" t="s">
        <v>54</v>
      </c>
      <c r="G1333">
        <v>717476</v>
      </c>
      <c r="H1333" s="6">
        <v>45511</v>
      </c>
      <c r="I1333" t="s">
        <v>36</v>
      </c>
      <c r="J1333">
        <v>17</v>
      </c>
      <c r="K1333">
        <v>509.95</v>
      </c>
    </row>
    <row r="1334" spans="1:11" x14ac:dyDescent="0.3">
      <c r="A1334">
        <v>27586115</v>
      </c>
      <c r="B1334" t="s">
        <v>6666</v>
      </c>
      <c r="C1334" t="s">
        <v>6667</v>
      </c>
      <c r="D1334">
        <v>919162948835</v>
      </c>
      <c r="E1334" t="s">
        <v>6668</v>
      </c>
      <c r="F1334" t="s">
        <v>1346</v>
      </c>
      <c r="G1334">
        <v>145067</v>
      </c>
      <c r="H1334" s="6">
        <v>45255</v>
      </c>
      <c r="I1334" t="s">
        <v>36</v>
      </c>
      <c r="J1334">
        <v>1</v>
      </c>
      <c r="K1334">
        <v>1908.19</v>
      </c>
    </row>
    <row r="1335" spans="1:11" x14ac:dyDescent="0.3">
      <c r="A1335">
        <v>12507907</v>
      </c>
      <c r="B1335" t="s">
        <v>5665</v>
      </c>
      <c r="C1335" t="s">
        <v>5666</v>
      </c>
      <c r="D1335">
        <v>910113438632</v>
      </c>
      <c r="E1335" t="s">
        <v>5667</v>
      </c>
      <c r="F1335" t="s">
        <v>984</v>
      </c>
      <c r="G1335">
        <v>978091</v>
      </c>
      <c r="H1335" s="6">
        <v>45252</v>
      </c>
      <c r="I1335" t="s">
        <v>41</v>
      </c>
      <c r="J1335">
        <v>19</v>
      </c>
      <c r="K1335">
        <v>1278.01</v>
      </c>
    </row>
    <row r="1336" spans="1:11" x14ac:dyDescent="0.3">
      <c r="A1336">
        <v>17681645</v>
      </c>
      <c r="B1336" t="s">
        <v>1379</v>
      </c>
      <c r="C1336" t="s">
        <v>1380</v>
      </c>
      <c r="D1336">
        <v>915044455558</v>
      </c>
      <c r="E1336" t="s">
        <v>1381</v>
      </c>
      <c r="F1336" t="s">
        <v>706</v>
      </c>
      <c r="G1336">
        <v>392367</v>
      </c>
      <c r="H1336" s="6">
        <v>45281</v>
      </c>
      <c r="I1336" t="s">
        <v>31</v>
      </c>
      <c r="J1336">
        <v>15</v>
      </c>
      <c r="K1336">
        <v>1381.26</v>
      </c>
    </row>
    <row r="1337" spans="1:11" x14ac:dyDescent="0.3">
      <c r="A1337">
        <v>79076101</v>
      </c>
      <c r="B1337" t="s">
        <v>5428</v>
      </c>
      <c r="C1337" t="s">
        <v>5429</v>
      </c>
      <c r="D1337">
        <v>919414325566</v>
      </c>
      <c r="E1337" t="s">
        <v>5430</v>
      </c>
      <c r="F1337" t="s">
        <v>282</v>
      </c>
      <c r="G1337">
        <v>998849</v>
      </c>
      <c r="H1337" s="6">
        <v>45306</v>
      </c>
      <c r="I1337" t="s">
        <v>31</v>
      </c>
      <c r="J1337">
        <v>2</v>
      </c>
      <c r="K1337">
        <v>870.19</v>
      </c>
    </row>
    <row r="1338" spans="1:11" x14ac:dyDescent="0.3">
      <c r="A1338">
        <v>39042103</v>
      </c>
      <c r="B1338" t="s">
        <v>7462</v>
      </c>
      <c r="C1338" t="s">
        <v>7463</v>
      </c>
      <c r="D1338">
        <v>919538916663</v>
      </c>
      <c r="E1338" t="s">
        <v>7464</v>
      </c>
      <c r="F1338" t="s">
        <v>3773</v>
      </c>
      <c r="G1338">
        <v>148727</v>
      </c>
      <c r="H1338" s="6">
        <v>45443</v>
      </c>
      <c r="I1338" t="s">
        <v>41</v>
      </c>
      <c r="J1338">
        <v>20</v>
      </c>
      <c r="K1338">
        <v>1519.5</v>
      </c>
    </row>
    <row r="1339" spans="1:11" x14ac:dyDescent="0.3">
      <c r="A1339">
        <v>24621386</v>
      </c>
      <c r="B1339" t="s">
        <v>1819</v>
      </c>
      <c r="C1339" t="s">
        <v>1820</v>
      </c>
      <c r="D1339">
        <v>918193670473</v>
      </c>
      <c r="E1339" t="s">
        <v>1821</v>
      </c>
      <c r="F1339" t="s">
        <v>1255</v>
      </c>
      <c r="G1339">
        <v>607110</v>
      </c>
      <c r="H1339" s="6">
        <v>45245</v>
      </c>
      <c r="I1339" t="s">
        <v>31</v>
      </c>
      <c r="J1339">
        <v>14</v>
      </c>
      <c r="K1339">
        <v>344.08</v>
      </c>
    </row>
    <row r="1340" spans="1:11" x14ac:dyDescent="0.3">
      <c r="A1340">
        <v>3897936</v>
      </c>
      <c r="B1340" t="s">
        <v>5896</v>
      </c>
      <c r="C1340" t="s">
        <v>5897</v>
      </c>
      <c r="D1340">
        <v>911787157542</v>
      </c>
      <c r="E1340" t="s">
        <v>5898</v>
      </c>
      <c r="F1340" t="s">
        <v>314</v>
      </c>
      <c r="G1340">
        <v>100457</v>
      </c>
      <c r="H1340" s="6">
        <v>45195</v>
      </c>
      <c r="I1340" t="s">
        <v>31</v>
      </c>
      <c r="J1340">
        <v>14</v>
      </c>
      <c r="K1340">
        <v>215.16</v>
      </c>
    </row>
    <row r="1341" spans="1:11" x14ac:dyDescent="0.3">
      <c r="A1341">
        <v>48188624</v>
      </c>
      <c r="B1341" t="s">
        <v>3088</v>
      </c>
      <c r="C1341" t="s">
        <v>3089</v>
      </c>
      <c r="D1341">
        <v>919515707055</v>
      </c>
      <c r="E1341" t="s">
        <v>3090</v>
      </c>
      <c r="F1341" t="s">
        <v>963</v>
      </c>
      <c r="G1341">
        <v>740511</v>
      </c>
      <c r="H1341" s="6">
        <v>45341</v>
      </c>
      <c r="I1341" t="s">
        <v>41</v>
      </c>
      <c r="J1341">
        <v>11</v>
      </c>
      <c r="K1341">
        <v>320.69</v>
      </c>
    </row>
    <row r="1342" spans="1:11" x14ac:dyDescent="0.3">
      <c r="A1342">
        <v>78732957</v>
      </c>
      <c r="B1342" t="s">
        <v>3279</v>
      </c>
      <c r="C1342" t="s">
        <v>3280</v>
      </c>
      <c r="D1342">
        <v>912750275807</v>
      </c>
      <c r="E1342" t="s">
        <v>3281</v>
      </c>
      <c r="F1342" t="s">
        <v>70</v>
      </c>
      <c r="G1342">
        <v>654544</v>
      </c>
      <c r="H1342" s="6">
        <v>45516</v>
      </c>
      <c r="I1342" t="s">
        <v>46</v>
      </c>
      <c r="J1342">
        <v>8</v>
      </c>
      <c r="K1342">
        <v>1148.93</v>
      </c>
    </row>
    <row r="1343" spans="1:11" x14ac:dyDescent="0.3">
      <c r="A1343">
        <v>10663246</v>
      </c>
      <c r="B1343" t="s">
        <v>7645</v>
      </c>
      <c r="C1343" t="s">
        <v>7646</v>
      </c>
      <c r="D1343">
        <v>915954812756</v>
      </c>
      <c r="E1343" t="s">
        <v>7647</v>
      </c>
      <c r="F1343" t="s">
        <v>1553</v>
      </c>
      <c r="G1343">
        <v>538790</v>
      </c>
      <c r="H1343" s="6">
        <v>45228</v>
      </c>
      <c r="I1343" t="s">
        <v>41</v>
      </c>
      <c r="J1343">
        <v>12</v>
      </c>
      <c r="K1343">
        <v>1976.29</v>
      </c>
    </row>
    <row r="1344" spans="1:11" x14ac:dyDescent="0.3">
      <c r="A1344">
        <v>9278983</v>
      </c>
      <c r="B1344" t="s">
        <v>6593</v>
      </c>
      <c r="C1344" t="s">
        <v>6594</v>
      </c>
      <c r="D1344">
        <v>915976231299</v>
      </c>
      <c r="E1344" t="s">
        <v>6595</v>
      </c>
      <c r="F1344" t="s">
        <v>338</v>
      </c>
      <c r="G1344">
        <v>566507</v>
      </c>
      <c r="H1344" s="6">
        <v>45345</v>
      </c>
      <c r="I1344" t="s">
        <v>36</v>
      </c>
      <c r="J1344">
        <v>17</v>
      </c>
      <c r="K1344">
        <v>1418.32</v>
      </c>
    </row>
    <row r="1345" spans="1:11" x14ac:dyDescent="0.3">
      <c r="A1345">
        <v>21577948</v>
      </c>
      <c r="B1345" t="s">
        <v>6341</v>
      </c>
      <c r="C1345" t="s">
        <v>6342</v>
      </c>
      <c r="D1345">
        <v>911137561627</v>
      </c>
      <c r="E1345" t="s">
        <v>6343</v>
      </c>
      <c r="F1345" t="s">
        <v>988</v>
      </c>
      <c r="G1345">
        <v>767957</v>
      </c>
      <c r="H1345" s="6">
        <v>45232</v>
      </c>
      <c r="I1345" t="s">
        <v>46</v>
      </c>
      <c r="J1345">
        <v>17</v>
      </c>
      <c r="K1345">
        <v>225.6</v>
      </c>
    </row>
    <row r="1346" spans="1:11" x14ac:dyDescent="0.3">
      <c r="A1346">
        <v>49756591</v>
      </c>
      <c r="B1346" t="s">
        <v>5296</v>
      </c>
      <c r="C1346" t="s">
        <v>5297</v>
      </c>
      <c r="D1346">
        <v>915119861073</v>
      </c>
      <c r="E1346" t="s">
        <v>5298</v>
      </c>
      <c r="F1346" t="s">
        <v>1167</v>
      </c>
      <c r="G1346">
        <v>796425</v>
      </c>
      <c r="H1346" s="6">
        <v>45399</v>
      </c>
      <c r="I1346" t="s">
        <v>36</v>
      </c>
      <c r="J1346">
        <v>20</v>
      </c>
      <c r="K1346">
        <v>745.4</v>
      </c>
    </row>
    <row r="1347" spans="1:11" x14ac:dyDescent="0.3">
      <c r="A1347">
        <v>37227953</v>
      </c>
      <c r="B1347" t="s">
        <v>3532</v>
      </c>
      <c r="C1347" t="s">
        <v>3533</v>
      </c>
      <c r="D1347">
        <v>919920618347</v>
      </c>
      <c r="E1347" t="s">
        <v>3534</v>
      </c>
      <c r="F1347" t="s">
        <v>1154</v>
      </c>
      <c r="G1347">
        <v>970382</v>
      </c>
      <c r="H1347" s="6">
        <v>45546</v>
      </c>
      <c r="I1347" t="s">
        <v>36</v>
      </c>
      <c r="J1347">
        <v>4</v>
      </c>
      <c r="K1347">
        <v>500.75</v>
      </c>
    </row>
    <row r="1348" spans="1:11" x14ac:dyDescent="0.3">
      <c r="A1348">
        <v>33651554</v>
      </c>
      <c r="B1348" t="s">
        <v>5170</v>
      </c>
      <c r="C1348" t="s">
        <v>5171</v>
      </c>
      <c r="D1348">
        <v>918485234953</v>
      </c>
      <c r="E1348" t="s">
        <v>5172</v>
      </c>
      <c r="F1348" t="s">
        <v>1002</v>
      </c>
      <c r="G1348">
        <v>202775</v>
      </c>
      <c r="H1348" s="6">
        <v>45541</v>
      </c>
      <c r="I1348" t="s">
        <v>46</v>
      </c>
      <c r="J1348">
        <v>18</v>
      </c>
      <c r="K1348">
        <v>697.13</v>
      </c>
    </row>
    <row r="1349" spans="1:11" x14ac:dyDescent="0.3">
      <c r="A1349">
        <v>64141971</v>
      </c>
      <c r="B1349" t="s">
        <v>6657</v>
      </c>
      <c r="C1349" t="s">
        <v>6658</v>
      </c>
      <c r="D1349">
        <v>911276591339</v>
      </c>
      <c r="E1349" t="s">
        <v>6659</v>
      </c>
      <c r="F1349" t="s">
        <v>891</v>
      </c>
      <c r="G1349">
        <v>554679</v>
      </c>
      <c r="H1349" s="6">
        <v>45097</v>
      </c>
      <c r="I1349" t="s">
        <v>31</v>
      </c>
      <c r="J1349">
        <v>11</v>
      </c>
      <c r="K1349">
        <v>361.98</v>
      </c>
    </row>
    <row r="1350" spans="1:11" x14ac:dyDescent="0.3">
      <c r="A1350">
        <v>1562083</v>
      </c>
      <c r="B1350" t="s">
        <v>7708</v>
      </c>
      <c r="C1350" t="s">
        <v>7709</v>
      </c>
      <c r="D1350">
        <v>915460239789</v>
      </c>
      <c r="E1350" t="s">
        <v>7710</v>
      </c>
      <c r="F1350" t="s">
        <v>540</v>
      </c>
      <c r="G1350">
        <v>405442</v>
      </c>
      <c r="H1350" s="6">
        <v>45302</v>
      </c>
      <c r="I1350" t="s">
        <v>31</v>
      </c>
      <c r="J1350">
        <v>13</v>
      </c>
      <c r="K1350">
        <v>695.02</v>
      </c>
    </row>
    <row r="1351" spans="1:11" x14ac:dyDescent="0.3">
      <c r="A1351">
        <v>70867736</v>
      </c>
      <c r="B1351" t="s">
        <v>6660</v>
      </c>
      <c r="C1351" t="s">
        <v>6661</v>
      </c>
      <c r="D1351">
        <v>913772639409</v>
      </c>
      <c r="E1351" t="s">
        <v>6662</v>
      </c>
      <c r="F1351" t="s">
        <v>838</v>
      </c>
      <c r="G1351">
        <v>596147</v>
      </c>
      <c r="H1351" s="6">
        <v>45441</v>
      </c>
      <c r="I1351" t="s">
        <v>31</v>
      </c>
      <c r="J1351">
        <v>17</v>
      </c>
      <c r="K1351">
        <v>574.17999999999995</v>
      </c>
    </row>
    <row r="1352" spans="1:11" x14ac:dyDescent="0.3">
      <c r="A1352">
        <v>77903462</v>
      </c>
      <c r="B1352" t="s">
        <v>3419</v>
      </c>
      <c r="C1352" t="s">
        <v>3420</v>
      </c>
      <c r="D1352">
        <v>913900038945</v>
      </c>
      <c r="E1352" t="s">
        <v>3421</v>
      </c>
      <c r="F1352" t="s">
        <v>917</v>
      </c>
      <c r="G1352">
        <v>224382</v>
      </c>
      <c r="H1352" s="6">
        <v>45555</v>
      </c>
      <c r="I1352" t="s">
        <v>36</v>
      </c>
      <c r="J1352">
        <v>19</v>
      </c>
      <c r="K1352">
        <v>206.87</v>
      </c>
    </row>
    <row r="1353" spans="1:11" x14ac:dyDescent="0.3">
      <c r="A1353">
        <v>39093069</v>
      </c>
      <c r="B1353" t="s">
        <v>7489</v>
      </c>
      <c r="C1353" t="s">
        <v>7490</v>
      </c>
      <c r="D1353">
        <v>913213620433</v>
      </c>
      <c r="E1353" t="s">
        <v>7491</v>
      </c>
      <c r="F1353" t="s">
        <v>1755</v>
      </c>
      <c r="G1353">
        <v>250605</v>
      </c>
      <c r="H1353" s="6">
        <v>45353</v>
      </c>
      <c r="I1353" t="s">
        <v>41</v>
      </c>
      <c r="J1353">
        <v>6</v>
      </c>
      <c r="K1353">
        <v>1176.58</v>
      </c>
    </row>
    <row r="1354" spans="1:11" x14ac:dyDescent="0.3">
      <c r="A1354">
        <v>22020776</v>
      </c>
      <c r="B1354" t="s">
        <v>2878</v>
      </c>
      <c r="C1354" t="s">
        <v>2879</v>
      </c>
      <c r="D1354">
        <v>912470348352</v>
      </c>
      <c r="E1354" t="s">
        <v>2880</v>
      </c>
      <c r="F1354" t="s">
        <v>89</v>
      </c>
      <c r="G1354">
        <v>681898</v>
      </c>
      <c r="H1354" s="6">
        <v>45069</v>
      </c>
      <c r="I1354" t="s">
        <v>41</v>
      </c>
      <c r="J1354">
        <v>10</v>
      </c>
      <c r="K1354">
        <v>714.21</v>
      </c>
    </row>
    <row r="1355" spans="1:11" x14ac:dyDescent="0.3">
      <c r="A1355">
        <v>24633671</v>
      </c>
      <c r="B1355" t="s">
        <v>4896</v>
      </c>
      <c r="C1355" t="s">
        <v>4897</v>
      </c>
      <c r="D1355">
        <v>911339516612</v>
      </c>
      <c r="E1355" t="s">
        <v>4898</v>
      </c>
      <c r="F1355" t="s">
        <v>2545</v>
      </c>
      <c r="G1355">
        <v>99625</v>
      </c>
      <c r="H1355" s="6">
        <v>45556</v>
      </c>
      <c r="I1355" t="s">
        <v>46</v>
      </c>
      <c r="J1355">
        <v>12</v>
      </c>
      <c r="K1355">
        <v>1112.03</v>
      </c>
    </row>
    <row r="1356" spans="1:11" x14ac:dyDescent="0.3">
      <c r="A1356">
        <v>45033270</v>
      </c>
      <c r="B1356" t="s">
        <v>4345</v>
      </c>
      <c r="C1356" t="s">
        <v>4346</v>
      </c>
      <c r="D1356">
        <v>918836550788</v>
      </c>
      <c r="E1356" t="s">
        <v>4347</v>
      </c>
      <c r="F1356" t="s">
        <v>2197</v>
      </c>
      <c r="G1356">
        <v>372814</v>
      </c>
      <c r="H1356" s="6">
        <v>45410</v>
      </c>
      <c r="I1356" t="s">
        <v>46</v>
      </c>
      <c r="J1356">
        <v>15</v>
      </c>
      <c r="K1356">
        <v>252.26</v>
      </c>
    </row>
    <row r="1357" spans="1:11" x14ac:dyDescent="0.3">
      <c r="A1357">
        <v>91024604</v>
      </c>
      <c r="B1357" t="s">
        <v>3801</v>
      </c>
      <c r="C1357" t="s">
        <v>3802</v>
      </c>
      <c r="D1357">
        <v>916331040254</v>
      </c>
      <c r="E1357" t="s">
        <v>3803</v>
      </c>
      <c r="F1357" t="s">
        <v>1202</v>
      </c>
      <c r="G1357">
        <v>463411</v>
      </c>
      <c r="H1357" s="6">
        <v>45165</v>
      </c>
      <c r="I1357" t="s">
        <v>36</v>
      </c>
      <c r="J1357">
        <v>2</v>
      </c>
      <c r="K1357">
        <v>1577.27</v>
      </c>
    </row>
    <row r="1358" spans="1:11" x14ac:dyDescent="0.3">
      <c r="A1358">
        <v>20148223</v>
      </c>
      <c r="B1358" t="s">
        <v>610</v>
      </c>
      <c r="C1358" t="s">
        <v>611</v>
      </c>
      <c r="D1358">
        <v>910841775043</v>
      </c>
      <c r="E1358" t="s">
        <v>612</v>
      </c>
      <c r="F1358" t="s">
        <v>613</v>
      </c>
      <c r="G1358">
        <v>675142</v>
      </c>
      <c r="H1358" s="6">
        <v>45072</v>
      </c>
      <c r="I1358" t="s">
        <v>36</v>
      </c>
      <c r="J1358">
        <v>5</v>
      </c>
      <c r="K1358">
        <v>599.99</v>
      </c>
    </row>
    <row r="1359" spans="1:11" x14ac:dyDescent="0.3">
      <c r="A1359">
        <v>73807097</v>
      </c>
      <c r="B1359" t="s">
        <v>7438</v>
      </c>
      <c r="C1359" t="s">
        <v>7439</v>
      </c>
      <c r="D1359">
        <v>913944560779</v>
      </c>
      <c r="E1359" t="s">
        <v>7440</v>
      </c>
      <c r="F1359" t="s">
        <v>330</v>
      </c>
      <c r="G1359">
        <v>795626</v>
      </c>
      <c r="H1359" s="6">
        <v>45272</v>
      </c>
      <c r="I1359" t="s">
        <v>36</v>
      </c>
      <c r="J1359">
        <v>7</v>
      </c>
      <c r="K1359">
        <v>557.11</v>
      </c>
    </row>
    <row r="1360" spans="1:11" x14ac:dyDescent="0.3">
      <c r="A1360">
        <v>71229024</v>
      </c>
      <c r="B1360" t="s">
        <v>2022</v>
      </c>
      <c r="C1360" t="s">
        <v>2023</v>
      </c>
      <c r="D1360">
        <v>919167807700</v>
      </c>
      <c r="E1360" t="s">
        <v>2024</v>
      </c>
      <c r="F1360" t="s">
        <v>226</v>
      </c>
      <c r="G1360">
        <v>761366</v>
      </c>
      <c r="H1360" s="6">
        <v>45332</v>
      </c>
      <c r="I1360" t="s">
        <v>46</v>
      </c>
      <c r="J1360">
        <v>4</v>
      </c>
      <c r="K1360">
        <v>1869.02</v>
      </c>
    </row>
    <row r="1361" spans="1:11" x14ac:dyDescent="0.3">
      <c r="A1361">
        <v>38969732</v>
      </c>
      <c r="B1361" t="s">
        <v>1151</v>
      </c>
      <c r="C1361" t="s">
        <v>1152</v>
      </c>
      <c r="D1361">
        <v>910023988005</v>
      </c>
      <c r="E1361" t="s">
        <v>1153</v>
      </c>
      <c r="F1361" t="s">
        <v>1154</v>
      </c>
      <c r="G1361">
        <v>893205</v>
      </c>
      <c r="H1361" s="6">
        <v>45543</v>
      </c>
      <c r="I1361" t="s">
        <v>46</v>
      </c>
      <c r="J1361">
        <v>10</v>
      </c>
      <c r="K1361">
        <v>1501.23</v>
      </c>
    </row>
    <row r="1362" spans="1:11" x14ac:dyDescent="0.3">
      <c r="A1362">
        <v>10683250</v>
      </c>
      <c r="B1362" t="s">
        <v>1874</v>
      </c>
      <c r="C1362" t="s">
        <v>1875</v>
      </c>
      <c r="D1362">
        <v>915063231276</v>
      </c>
      <c r="E1362" t="s">
        <v>1876</v>
      </c>
      <c r="F1362" t="s">
        <v>706</v>
      </c>
      <c r="G1362">
        <v>545885</v>
      </c>
      <c r="H1362" s="6">
        <v>45492</v>
      </c>
      <c r="I1362" t="s">
        <v>41</v>
      </c>
      <c r="J1362">
        <v>14</v>
      </c>
      <c r="K1362">
        <v>480.47</v>
      </c>
    </row>
    <row r="1363" spans="1:11" x14ac:dyDescent="0.3">
      <c r="A1363">
        <v>12277039</v>
      </c>
      <c r="B1363" t="s">
        <v>2288</v>
      </c>
      <c r="C1363" t="s">
        <v>2289</v>
      </c>
      <c r="D1363">
        <v>916416122694</v>
      </c>
      <c r="E1363" t="s">
        <v>2290</v>
      </c>
      <c r="F1363" t="s">
        <v>2291</v>
      </c>
      <c r="G1363">
        <v>287796</v>
      </c>
      <c r="H1363" s="6">
        <v>45182</v>
      </c>
      <c r="I1363" t="s">
        <v>41</v>
      </c>
      <c r="J1363">
        <v>1</v>
      </c>
      <c r="K1363">
        <v>1422.63</v>
      </c>
    </row>
    <row r="1364" spans="1:11" x14ac:dyDescent="0.3">
      <c r="A1364">
        <v>89986926</v>
      </c>
      <c r="B1364" t="s">
        <v>2160</v>
      </c>
      <c r="C1364" t="s">
        <v>2161</v>
      </c>
      <c r="D1364">
        <v>913773330901</v>
      </c>
      <c r="E1364" t="s">
        <v>2162</v>
      </c>
      <c r="F1364" t="s">
        <v>944</v>
      </c>
      <c r="G1364">
        <v>455704</v>
      </c>
      <c r="H1364" s="6">
        <v>45600</v>
      </c>
      <c r="I1364" t="s">
        <v>46</v>
      </c>
      <c r="J1364">
        <v>18</v>
      </c>
      <c r="K1364">
        <v>1235.1400000000001</v>
      </c>
    </row>
    <row r="1365" spans="1:11" x14ac:dyDescent="0.3">
      <c r="A1365">
        <v>54952806</v>
      </c>
      <c r="B1365" t="s">
        <v>5056</v>
      </c>
      <c r="C1365" t="s">
        <v>5057</v>
      </c>
      <c r="D1365">
        <v>913672212180</v>
      </c>
      <c r="E1365" t="s">
        <v>5058</v>
      </c>
      <c r="F1365" t="s">
        <v>318</v>
      </c>
      <c r="G1365">
        <v>592310</v>
      </c>
      <c r="H1365" s="6">
        <v>45050</v>
      </c>
      <c r="I1365" t="s">
        <v>41</v>
      </c>
      <c r="J1365">
        <v>1</v>
      </c>
      <c r="K1365">
        <v>1142.9100000000001</v>
      </c>
    </row>
    <row r="1366" spans="1:11" x14ac:dyDescent="0.3">
      <c r="A1366">
        <v>18889370</v>
      </c>
      <c r="B1366" t="s">
        <v>3748</v>
      </c>
      <c r="C1366" t="s">
        <v>3749</v>
      </c>
      <c r="D1366">
        <v>916363015013</v>
      </c>
      <c r="E1366" t="s">
        <v>3750</v>
      </c>
      <c r="F1366" t="s">
        <v>3751</v>
      </c>
      <c r="G1366">
        <v>255117</v>
      </c>
      <c r="H1366" s="6">
        <v>45091</v>
      </c>
      <c r="I1366" t="s">
        <v>41</v>
      </c>
      <c r="J1366">
        <v>18</v>
      </c>
      <c r="K1366">
        <v>598.79</v>
      </c>
    </row>
    <row r="1367" spans="1:11" x14ac:dyDescent="0.3">
      <c r="A1367">
        <v>25526479</v>
      </c>
      <c r="B1367" t="s">
        <v>2130</v>
      </c>
      <c r="C1367" t="s">
        <v>2131</v>
      </c>
      <c r="D1367">
        <v>912906385338</v>
      </c>
      <c r="E1367" t="s">
        <v>2132</v>
      </c>
      <c r="F1367" t="s">
        <v>1444</v>
      </c>
      <c r="G1367">
        <v>154794</v>
      </c>
      <c r="H1367" s="6">
        <v>45001</v>
      </c>
      <c r="I1367" t="s">
        <v>41</v>
      </c>
      <c r="J1367">
        <v>2</v>
      </c>
      <c r="K1367">
        <v>391.73</v>
      </c>
    </row>
    <row r="1368" spans="1:11" x14ac:dyDescent="0.3">
      <c r="A1368">
        <v>42262168</v>
      </c>
      <c r="B1368" t="s">
        <v>3170</v>
      </c>
      <c r="C1368" t="s">
        <v>3171</v>
      </c>
      <c r="D1368">
        <v>918382900547</v>
      </c>
      <c r="E1368" t="s">
        <v>3172</v>
      </c>
      <c r="F1368" t="s">
        <v>476</v>
      </c>
      <c r="G1368">
        <v>606137</v>
      </c>
      <c r="H1368" s="6">
        <v>45345</v>
      </c>
      <c r="I1368" t="s">
        <v>41</v>
      </c>
      <c r="J1368">
        <v>18</v>
      </c>
      <c r="K1368">
        <v>489.19</v>
      </c>
    </row>
    <row r="1369" spans="1:11" x14ac:dyDescent="0.3">
      <c r="A1369">
        <v>60698094</v>
      </c>
      <c r="B1369" t="s">
        <v>4902</v>
      </c>
      <c r="C1369" t="s">
        <v>4903</v>
      </c>
      <c r="D1369">
        <v>916129508561</v>
      </c>
      <c r="E1369" t="s">
        <v>4904</v>
      </c>
      <c r="F1369" t="s">
        <v>70</v>
      </c>
      <c r="G1369">
        <v>108567</v>
      </c>
      <c r="H1369" s="6">
        <v>45428</v>
      </c>
      <c r="I1369" t="s">
        <v>46</v>
      </c>
      <c r="J1369">
        <v>2</v>
      </c>
      <c r="K1369">
        <v>1894.4</v>
      </c>
    </row>
    <row r="1370" spans="1:11" x14ac:dyDescent="0.3">
      <c r="A1370">
        <v>48418662</v>
      </c>
      <c r="B1370" t="s">
        <v>5398</v>
      </c>
      <c r="C1370" t="s">
        <v>5399</v>
      </c>
      <c r="D1370">
        <v>919709891239</v>
      </c>
      <c r="E1370" t="s">
        <v>5400</v>
      </c>
      <c r="F1370" t="s">
        <v>1316</v>
      </c>
      <c r="G1370">
        <v>124809</v>
      </c>
      <c r="H1370" s="6">
        <v>45464</v>
      </c>
      <c r="I1370" t="s">
        <v>31</v>
      </c>
      <c r="J1370">
        <v>12</v>
      </c>
      <c r="K1370">
        <v>1479.93</v>
      </c>
    </row>
    <row r="1371" spans="1:11" x14ac:dyDescent="0.3">
      <c r="A1371">
        <v>56480776</v>
      </c>
      <c r="B1371" t="s">
        <v>5006</v>
      </c>
      <c r="C1371" t="s">
        <v>5007</v>
      </c>
      <c r="D1371">
        <v>914677889908</v>
      </c>
      <c r="E1371" t="s">
        <v>5008</v>
      </c>
      <c r="F1371" t="s">
        <v>577</v>
      </c>
      <c r="G1371">
        <v>573808</v>
      </c>
      <c r="H1371" s="6">
        <v>45368</v>
      </c>
      <c r="I1371" t="s">
        <v>41</v>
      </c>
      <c r="J1371">
        <v>8</v>
      </c>
      <c r="K1371">
        <v>1401.79</v>
      </c>
    </row>
    <row r="1372" spans="1:11" x14ac:dyDescent="0.3">
      <c r="A1372">
        <v>29097987</v>
      </c>
      <c r="B1372" t="s">
        <v>722</v>
      </c>
      <c r="C1372" t="s">
        <v>723</v>
      </c>
      <c r="D1372">
        <v>910735951192</v>
      </c>
      <c r="E1372" t="s">
        <v>724</v>
      </c>
      <c r="F1372" t="s">
        <v>725</v>
      </c>
      <c r="G1372">
        <v>56400</v>
      </c>
      <c r="H1372" s="6">
        <v>45405</v>
      </c>
      <c r="I1372" t="s">
        <v>36</v>
      </c>
      <c r="J1372">
        <v>12</v>
      </c>
      <c r="K1372">
        <v>224.41</v>
      </c>
    </row>
    <row r="1373" spans="1:11" x14ac:dyDescent="0.3">
      <c r="A1373">
        <v>51014003</v>
      </c>
      <c r="B1373" t="s">
        <v>5032</v>
      </c>
      <c r="C1373" t="s">
        <v>5033</v>
      </c>
      <c r="D1373">
        <v>917181387848</v>
      </c>
      <c r="E1373" t="s">
        <v>5034</v>
      </c>
      <c r="F1373" t="s">
        <v>498</v>
      </c>
      <c r="G1373">
        <v>37529</v>
      </c>
      <c r="H1373" s="6">
        <v>45276</v>
      </c>
      <c r="I1373" t="s">
        <v>41</v>
      </c>
      <c r="J1373">
        <v>14</v>
      </c>
      <c r="K1373">
        <v>393.06</v>
      </c>
    </row>
    <row r="1374" spans="1:11" x14ac:dyDescent="0.3">
      <c r="A1374">
        <v>68714053</v>
      </c>
      <c r="B1374" t="s">
        <v>6467</v>
      </c>
      <c r="C1374" t="s">
        <v>6468</v>
      </c>
      <c r="D1374">
        <v>918713599689</v>
      </c>
      <c r="E1374" t="s">
        <v>6469</v>
      </c>
      <c r="F1374" t="s">
        <v>133</v>
      </c>
      <c r="G1374">
        <v>861394</v>
      </c>
      <c r="H1374" s="6">
        <v>45492</v>
      </c>
      <c r="I1374" t="s">
        <v>46</v>
      </c>
      <c r="J1374">
        <v>18</v>
      </c>
      <c r="K1374">
        <v>1474.77</v>
      </c>
    </row>
    <row r="1375" spans="1:11" x14ac:dyDescent="0.3">
      <c r="A1375">
        <v>66710182</v>
      </c>
      <c r="B1375" t="s">
        <v>925</v>
      </c>
      <c r="C1375" t="s">
        <v>926</v>
      </c>
      <c r="D1375">
        <v>915154471124</v>
      </c>
      <c r="E1375" t="s">
        <v>927</v>
      </c>
      <c r="F1375" t="s">
        <v>290</v>
      </c>
      <c r="G1375">
        <v>565436</v>
      </c>
      <c r="H1375" s="6">
        <v>45369</v>
      </c>
      <c r="I1375" t="s">
        <v>36</v>
      </c>
      <c r="J1375">
        <v>11</v>
      </c>
      <c r="K1375">
        <v>1751.48</v>
      </c>
    </row>
    <row r="1376" spans="1:11" x14ac:dyDescent="0.3">
      <c r="A1376">
        <v>6344788</v>
      </c>
      <c r="B1376" t="s">
        <v>6983</v>
      </c>
      <c r="C1376" t="s">
        <v>6984</v>
      </c>
      <c r="D1376">
        <v>919223902556</v>
      </c>
      <c r="E1376" t="s">
        <v>6985</v>
      </c>
      <c r="F1376" t="s">
        <v>3773</v>
      </c>
      <c r="G1376">
        <v>879635</v>
      </c>
      <c r="H1376" s="6">
        <v>45337</v>
      </c>
      <c r="I1376" t="s">
        <v>31</v>
      </c>
      <c r="J1376">
        <v>9</v>
      </c>
      <c r="K1376">
        <v>1058.6600000000001</v>
      </c>
    </row>
    <row r="1377" spans="1:11" x14ac:dyDescent="0.3">
      <c r="A1377">
        <v>52617081</v>
      </c>
      <c r="B1377" t="s">
        <v>6353</v>
      </c>
      <c r="C1377" t="s">
        <v>6354</v>
      </c>
      <c r="D1377">
        <v>918584243357</v>
      </c>
      <c r="E1377" t="s">
        <v>6355</v>
      </c>
      <c r="F1377" t="s">
        <v>1375</v>
      </c>
      <c r="G1377">
        <v>785466</v>
      </c>
      <c r="H1377" s="6">
        <v>45504</v>
      </c>
      <c r="I1377" t="s">
        <v>36</v>
      </c>
      <c r="J1377">
        <v>10</v>
      </c>
      <c r="K1377">
        <v>996.94</v>
      </c>
    </row>
    <row r="1378" spans="1:11" x14ac:dyDescent="0.3">
      <c r="A1378">
        <v>53636086</v>
      </c>
      <c r="B1378" t="s">
        <v>5425</v>
      </c>
      <c r="C1378" t="s">
        <v>5426</v>
      </c>
      <c r="D1378">
        <v>915300023531</v>
      </c>
      <c r="E1378" t="s">
        <v>5427</v>
      </c>
      <c r="F1378" t="s">
        <v>3897</v>
      </c>
      <c r="G1378">
        <v>342729</v>
      </c>
      <c r="H1378" s="6">
        <v>45237</v>
      </c>
      <c r="I1378" t="s">
        <v>31</v>
      </c>
      <c r="J1378">
        <v>20</v>
      </c>
      <c r="K1378">
        <v>1238.26</v>
      </c>
    </row>
    <row r="1379" spans="1:11" x14ac:dyDescent="0.3">
      <c r="A1379">
        <v>87718744</v>
      </c>
      <c r="B1379" t="s">
        <v>1687</v>
      </c>
      <c r="C1379" t="s">
        <v>1688</v>
      </c>
      <c r="D1379">
        <v>912812848221</v>
      </c>
      <c r="E1379" t="s">
        <v>1689</v>
      </c>
      <c r="F1379" t="s">
        <v>338</v>
      </c>
      <c r="G1379">
        <v>966966</v>
      </c>
      <c r="H1379" s="6">
        <v>45198</v>
      </c>
      <c r="I1379" t="s">
        <v>41</v>
      </c>
      <c r="J1379">
        <v>6</v>
      </c>
      <c r="K1379">
        <v>863.84</v>
      </c>
    </row>
    <row r="1380" spans="1:11" x14ac:dyDescent="0.3">
      <c r="A1380">
        <v>50630016</v>
      </c>
      <c r="B1380" t="s">
        <v>4285</v>
      </c>
      <c r="C1380" t="s">
        <v>4286</v>
      </c>
      <c r="D1380">
        <v>917735360816</v>
      </c>
      <c r="E1380" t="s">
        <v>4287</v>
      </c>
      <c r="F1380" t="s">
        <v>2291</v>
      </c>
      <c r="G1380">
        <v>926172</v>
      </c>
      <c r="H1380" s="6">
        <v>45160</v>
      </c>
      <c r="I1380" t="s">
        <v>36</v>
      </c>
      <c r="J1380">
        <v>17</v>
      </c>
      <c r="K1380">
        <v>1445.33</v>
      </c>
    </row>
    <row r="1381" spans="1:11" x14ac:dyDescent="0.3">
      <c r="A1381">
        <v>69632084</v>
      </c>
      <c r="B1381" t="s">
        <v>2468</v>
      </c>
      <c r="C1381" t="s">
        <v>2469</v>
      </c>
      <c r="D1381">
        <v>913886001970</v>
      </c>
      <c r="E1381" t="s">
        <v>2470</v>
      </c>
      <c r="F1381" t="s">
        <v>491</v>
      </c>
      <c r="G1381">
        <v>59625</v>
      </c>
      <c r="H1381" s="6">
        <v>45389</v>
      </c>
      <c r="I1381" t="s">
        <v>31</v>
      </c>
      <c r="J1381">
        <v>17</v>
      </c>
      <c r="K1381">
        <v>1400.31</v>
      </c>
    </row>
    <row r="1382" spans="1:11" x14ac:dyDescent="0.3">
      <c r="A1382">
        <v>29451600</v>
      </c>
      <c r="B1382" t="s">
        <v>2974</v>
      </c>
      <c r="C1382" t="s">
        <v>2975</v>
      </c>
      <c r="D1382">
        <v>919631255198</v>
      </c>
      <c r="E1382" t="s">
        <v>2976</v>
      </c>
      <c r="F1382" t="s">
        <v>633</v>
      </c>
      <c r="G1382">
        <v>191584</v>
      </c>
      <c r="H1382" s="6">
        <v>45031</v>
      </c>
      <c r="I1382" t="s">
        <v>46</v>
      </c>
      <c r="J1382">
        <v>5</v>
      </c>
      <c r="K1382">
        <v>1882.69</v>
      </c>
    </row>
    <row r="1383" spans="1:11" x14ac:dyDescent="0.3">
      <c r="A1383">
        <v>87654461</v>
      </c>
      <c r="B1383" t="s">
        <v>5245</v>
      </c>
      <c r="C1383" t="s">
        <v>5246</v>
      </c>
      <c r="D1383">
        <v>910136137051</v>
      </c>
      <c r="E1383" t="s">
        <v>5247</v>
      </c>
      <c r="F1383" t="s">
        <v>2918</v>
      </c>
      <c r="G1383">
        <v>394842</v>
      </c>
      <c r="H1383" s="6">
        <v>45170</v>
      </c>
      <c r="I1383" t="s">
        <v>36</v>
      </c>
      <c r="J1383">
        <v>2</v>
      </c>
      <c r="K1383">
        <v>1720.18</v>
      </c>
    </row>
    <row r="1384" spans="1:11" x14ac:dyDescent="0.3">
      <c r="A1384">
        <v>4862761</v>
      </c>
      <c r="B1384" t="s">
        <v>3792</v>
      </c>
      <c r="C1384" t="s">
        <v>3793</v>
      </c>
      <c r="D1384">
        <v>917319006066</v>
      </c>
      <c r="E1384" t="s">
        <v>3794</v>
      </c>
      <c r="F1384" t="s">
        <v>1130</v>
      </c>
      <c r="G1384">
        <v>153679</v>
      </c>
      <c r="H1384" s="6">
        <v>45169</v>
      </c>
      <c r="I1384" t="s">
        <v>31</v>
      </c>
      <c r="J1384">
        <v>20</v>
      </c>
      <c r="K1384">
        <v>477.19</v>
      </c>
    </row>
    <row r="1385" spans="1:11" x14ac:dyDescent="0.3">
      <c r="A1385">
        <v>41494517</v>
      </c>
      <c r="B1385" t="s">
        <v>953</v>
      </c>
      <c r="C1385" t="s">
        <v>954</v>
      </c>
      <c r="D1385">
        <v>910460781400</v>
      </c>
      <c r="E1385" t="s">
        <v>955</v>
      </c>
      <c r="F1385" t="s">
        <v>397</v>
      </c>
      <c r="G1385">
        <v>726616</v>
      </c>
      <c r="H1385" s="6">
        <v>45391</v>
      </c>
      <c r="I1385" t="s">
        <v>36</v>
      </c>
      <c r="J1385">
        <v>10</v>
      </c>
      <c r="K1385">
        <v>860.07</v>
      </c>
    </row>
    <row r="1386" spans="1:11" x14ac:dyDescent="0.3">
      <c r="A1386">
        <v>767523</v>
      </c>
      <c r="B1386" t="s">
        <v>511</v>
      </c>
      <c r="C1386" t="s">
        <v>512</v>
      </c>
      <c r="D1386">
        <v>918702216695</v>
      </c>
      <c r="E1386" t="s">
        <v>513</v>
      </c>
      <c r="F1386" t="s">
        <v>514</v>
      </c>
      <c r="G1386">
        <v>375272</v>
      </c>
      <c r="H1386" s="6">
        <v>45073</v>
      </c>
      <c r="I1386" t="s">
        <v>36</v>
      </c>
      <c r="J1386">
        <v>13</v>
      </c>
      <c r="K1386">
        <v>1737.28</v>
      </c>
    </row>
    <row r="1387" spans="1:11" x14ac:dyDescent="0.3">
      <c r="A1387">
        <v>3483295</v>
      </c>
      <c r="B1387" t="s">
        <v>7357</v>
      </c>
      <c r="C1387" t="s">
        <v>7358</v>
      </c>
      <c r="D1387">
        <v>910519561559</v>
      </c>
      <c r="E1387" t="s">
        <v>7359</v>
      </c>
      <c r="F1387" t="s">
        <v>1425</v>
      </c>
      <c r="G1387">
        <v>632918</v>
      </c>
      <c r="H1387" s="6">
        <v>45359</v>
      </c>
      <c r="I1387" t="s">
        <v>36</v>
      </c>
      <c r="J1387">
        <v>5</v>
      </c>
      <c r="K1387">
        <v>1334.49</v>
      </c>
    </row>
    <row r="1388" spans="1:11" x14ac:dyDescent="0.3">
      <c r="A1388">
        <v>16786161</v>
      </c>
      <c r="B1388" t="s">
        <v>7126</v>
      </c>
      <c r="C1388" t="s">
        <v>7127</v>
      </c>
      <c r="D1388">
        <v>917848510142</v>
      </c>
      <c r="E1388" t="s">
        <v>7128</v>
      </c>
      <c r="F1388" t="s">
        <v>1259</v>
      </c>
      <c r="G1388">
        <v>658428</v>
      </c>
      <c r="H1388" s="6">
        <v>45251</v>
      </c>
      <c r="I1388" t="s">
        <v>36</v>
      </c>
      <c r="J1388">
        <v>15</v>
      </c>
      <c r="K1388">
        <v>496.26</v>
      </c>
    </row>
    <row r="1389" spans="1:11" x14ac:dyDescent="0.3">
      <c r="A1389">
        <v>20689141</v>
      </c>
      <c r="B1389" t="s">
        <v>6542</v>
      </c>
      <c r="C1389" t="s">
        <v>6543</v>
      </c>
      <c r="D1389">
        <v>915419437979</v>
      </c>
      <c r="E1389" t="s">
        <v>6544</v>
      </c>
      <c r="F1389" t="s">
        <v>290</v>
      </c>
      <c r="G1389">
        <v>687107</v>
      </c>
      <c r="H1389" s="6">
        <v>45437</v>
      </c>
      <c r="I1389" t="s">
        <v>31</v>
      </c>
      <c r="J1389">
        <v>19</v>
      </c>
      <c r="K1389">
        <v>995.55</v>
      </c>
    </row>
    <row r="1390" spans="1:11" x14ac:dyDescent="0.3">
      <c r="A1390">
        <v>13585482</v>
      </c>
      <c r="B1390" t="s">
        <v>5884</v>
      </c>
      <c r="C1390" t="s">
        <v>5885</v>
      </c>
      <c r="D1390">
        <v>913664424400</v>
      </c>
      <c r="E1390" t="s">
        <v>5886</v>
      </c>
      <c r="F1390" t="s">
        <v>66</v>
      </c>
      <c r="G1390">
        <v>800996</v>
      </c>
      <c r="H1390" s="6">
        <v>45113</v>
      </c>
      <c r="I1390" t="s">
        <v>36</v>
      </c>
      <c r="J1390">
        <v>20</v>
      </c>
      <c r="K1390">
        <v>1475.52</v>
      </c>
    </row>
    <row r="1391" spans="1:11" x14ac:dyDescent="0.3">
      <c r="A1391">
        <v>50652909</v>
      </c>
      <c r="B1391" t="s">
        <v>2971</v>
      </c>
      <c r="C1391" t="s">
        <v>2972</v>
      </c>
      <c r="D1391">
        <v>912415312076</v>
      </c>
      <c r="E1391" t="s">
        <v>2973</v>
      </c>
      <c r="F1391" t="s">
        <v>358</v>
      </c>
      <c r="G1391">
        <v>124819</v>
      </c>
      <c r="H1391" s="6">
        <v>45347</v>
      </c>
      <c r="I1391" t="s">
        <v>41</v>
      </c>
      <c r="J1391">
        <v>8</v>
      </c>
      <c r="K1391">
        <v>559.99</v>
      </c>
    </row>
    <row r="1392" spans="1:11" x14ac:dyDescent="0.3">
      <c r="A1392">
        <v>78053306</v>
      </c>
      <c r="B1392" t="s">
        <v>481</v>
      </c>
      <c r="C1392" t="s">
        <v>482</v>
      </c>
      <c r="D1392">
        <v>915474543951</v>
      </c>
      <c r="E1392" t="s">
        <v>483</v>
      </c>
      <c r="F1392" t="s">
        <v>54</v>
      </c>
      <c r="G1392">
        <v>436981</v>
      </c>
      <c r="H1392" s="6">
        <v>45470</v>
      </c>
      <c r="I1392" t="s">
        <v>36</v>
      </c>
      <c r="J1392">
        <v>6</v>
      </c>
      <c r="K1392">
        <v>1037.0899999999999</v>
      </c>
    </row>
    <row r="1393" spans="1:11" x14ac:dyDescent="0.3">
      <c r="A1393">
        <v>10285414</v>
      </c>
      <c r="B1393" t="s">
        <v>2679</v>
      </c>
      <c r="C1393" t="s">
        <v>2680</v>
      </c>
      <c r="D1393">
        <v>910495654938</v>
      </c>
      <c r="E1393" t="s">
        <v>2681</v>
      </c>
      <c r="F1393" t="s">
        <v>684</v>
      </c>
      <c r="G1393">
        <v>186927</v>
      </c>
      <c r="H1393" s="6">
        <v>45120</v>
      </c>
      <c r="I1393" t="s">
        <v>36</v>
      </c>
      <c r="J1393">
        <v>18</v>
      </c>
      <c r="K1393">
        <v>993.5</v>
      </c>
    </row>
    <row r="1394" spans="1:11" x14ac:dyDescent="0.3">
      <c r="A1394">
        <v>44557943</v>
      </c>
      <c r="B1394" t="s">
        <v>3619</v>
      </c>
      <c r="C1394" t="s">
        <v>3620</v>
      </c>
      <c r="D1394">
        <v>910518807208</v>
      </c>
      <c r="E1394" t="s">
        <v>3621</v>
      </c>
      <c r="F1394" t="s">
        <v>389</v>
      </c>
      <c r="G1394">
        <v>391984</v>
      </c>
      <c r="H1394" s="6">
        <v>45314</v>
      </c>
      <c r="I1394" t="s">
        <v>36</v>
      </c>
      <c r="J1394">
        <v>19</v>
      </c>
      <c r="K1394">
        <v>874.8</v>
      </c>
    </row>
    <row r="1395" spans="1:11" x14ac:dyDescent="0.3">
      <c r="A1395">
        <v>97111069</v>
      </c>
      <c r="B1395" t="s">
        <v>4991</v>
      </c>
      <c r="C1395" t="s">
        <v>4992</v>
      </c>
      <c r="D1395">
        <v>918549511420</v>
      </c>
      <c r="E1395" t="s">
        <v>4993</v>
      </c>
      <c r="F1395" t="s">
        <v>222</v>
      </c>
      <c r="G1395">
        <v>143574</v>
      </c>
      <c r="H1395" s="6">
        <v>45338</v>
      </c>
      <c r="I1395" t="s">
        <v>36</v>
      </c>
      <c r="J1395">
        <v>10</v>
      </c>
      <c r="K1395">
        <v>1898.27</v>
      </c>
    </row>
    <row r="1396" spans="1:11" x14ac:dyDescent="0.3">
      <c r="A1396">
        <v>22077605</v>
      </c>
      <c r="B1396" t="s">
        <v>32</v>
      </c>
      <c r="C1396" t="s">
        <v>33</v>
      </c>
      <c r="D1396">
        <v>915123179717</v>
      </c>
      <c r="E1396" t="s">
        <v>34</v>
      </c>
      <c r="F1396" t="s">
        <v>35</v>
      </c>
      <c r="G1396">
        <v>149394</v>
      </c>
      <c r="H1396" s="6">
        <v>45461</v>
      </c>
      <c r="I1396" t="s">
        <v>36</v>
      </c>
      <c r="J1396">
        <v>4</v>
      </c>
      <c r="K1396">
        <v>825.48</v>
      </c>
    </row>
    <row r="1397" spans="1:11" x14ac:dyDescent="0.3">
      <c r="A1397">
        <v>27038630</v>
      </c>
      <c r="B1397" t="s">
        <v>75</v>
      </c>
      <c r="C1397" t="s">
        <v>76</v>
      </c>
      <c r="D1397">
        <v>916726295759</v>
      </c>
      <c r="E1397" t="s">
        <v>77</v>
      </c>
      <c r="F1397" t="s">
        <v>78</v>
      </c>
      <c r="G1397">
        <v>393286</v>
      </c>
      <c r="H1397" s="6">
        <v>45043</v>
      </c>
      <c r="I1397" t="s">
        <v>41</v>
      </c>
      <c r="J1397">
        <v>11</v>
      </c>
      <c r="K1397">
        <v>1307.28</v>
      </c>
    </row>
    <row r="1398" spans="1:11" x14ac:dyDescent="0.3">
      <c r="A1398">
        <v>49147776</v>
      </c>
      <c r="B1398" t="s">
        <v>2414</v>
      </c>
      <c r="C1398" t="s">
        <v>2415</v>
      </c>
      <c r="D1398">
        <v>918223727918</v>
      </c>
      <c r="E1398" t="s">
        <v>2416</v>
      </c>
      <c r="F1398" t="s">
        <v>807</v>
      </c>
      <c r="G1398">
        <v>468561</v>
      </c>
      <c r="H1398" s="6">
        <v>45477</v>
      </c>
      <c r="I1398" t="s">
        <v>36</v>
      </c>
      <c r="J1398">
        <v>5</v>
      </c>
      <c r="K1398">
        <v>1115.7</v>
      </c>
    </row>
    <row r="1399" spans="1:11" x14ac:dyDescent="0.3">
      <c r="A1399">
        <v>6856445</v>
      </c>
      <c r="B1399" t="s">
        <v>5653</v>
      </c>
      <c r="C1399" t="s">
        <v>5654</v>
      </c>
      <c r="D1399">
        <v>919449932185</v>
      </c>
      <c r="E1399" t="s">
        <v>5655</v>
      </c>
      <c r="F1399" t="s">
        <v>758</v>
      </c>
      <c r="G1399">
        <v>833987</v>
      </c>
      <c r="H1399" s="6">
        <v>45314</v>
      </c>
      <c r="I1399" t="s">
        <v>46</v>
      </c>
      <c r="J1399">
        <v>5</v>
      </c>
      <c r="K1399">
        <v>1932.51</v>
      </c>
    </row>
    <row r="1400" spans="1:11" x14ac:dyDescent="0.3">
      <c r="A1400">
        <v>70391758</v>
      </c>
      <c r="B1400" t="s">
        <v>6890</v>
      </c>
      <c r="C1400" t="s">
        <v>6891</v>
      </c>
      <c r="D1400">
        <v>917038619483</v>
      </c>
      <c r="E1400" t="s">
        <v>6892</v>
      </c>
      <c r="F1400" t="s">
        <v>440</v>
      </c>
      <c r="G1400">
        <v>246888</v>
      </c>
      <c r="H1400" s="6">
        <v>45086</v>
      </c>
      <c r="I1400" t="s">
        <v>31</v>
      </c>
      <c r="J1400">
        <v>4</v>
      </c>
      <c r="K1400">
        <v>1961.01</v>
      </c>
    </row>
    <row r="1401" spans="1:11" x14ac:dyDescent="0.3">
      <c r="A1401">
        <v>87444738</v>
      </c>
      <c r="B1401" t="s">
        <v>2229</v>
      </c>
      <c r="C1401" t="s">
        <v>2230</v>
      </c>
      <c r="D1401">
        <v>912007001918</v>
      </c>
      <c r="E1401" t="s">
        <v>2231</v>
      </c>
      <c r="F1401" t="s">
        <v>913</v>
      </c>
      <c r="G1401">
        <v>647152</v>
      </c>
      <c r="H1401" s="6">
        <v>45154</v>
      </c>
      <c r="I1401" t="s">
        <v>36</v>
      </c>
      <c r="J1401">
        <v>9</v>
      </c>
      <c r="K1401">
        <v>1435.78</v>
      </c>
    </row>
    <row r="1402" spans="1:11" x14ac:dyDescent="0.3">
      <c r="A1402">
        <v>34567918</v>
      </c>
      <c r="B1402" t="s">
        <v>6851</v>
      </c>
      <c r="C1402" t="s">
        <v>6852</v>
      </c>
      <c r="D1402">
        <v>919615987741</v>
      </c>
      <c r="E1402" t="s">
        <v>6853</v>
      </c>
      <c r="F1402" t="s">
        <v>397</v>
      </c>
      <c r="G1402">
        <v>550475</v>
      </c>
      <c r="H1402" s="6">
        <v>45574</v>
      </c>
      <c r="I1402" t="s">
        <v>36</v>
      </c>
      <c r="J1402">
        <v>13</v>
      </c>
      <c r="K1402">
        <v>271.49</v>
      </c>
    </row>
    <row r="1403" spans="1:11" x14ac:dyDescent="0.3">
      <c r="A1403">
        <v>47711422</v>
      </c>
      <c r="B1403" t="s">
        <v>1475</v>
      </c>
      <c r="C1403" t="s">
        <v>1476</v>
      </c>
      <c r="D1403">
        <v>916518497579</v>
      </c>
      <c r="E1403" t="s">
        <v>1477</v>
      </c>
      <c r="F1403" t="s">
        <v>1478</v>
      </c>
      <c r="G1403">
        <v>244531</v>
      </c>
      <c r="H1403" s="6">
        <v>45225</v>
      </c>
      <c r="I1403" t="s">
        <v>36</v>
      </c>
      <c r="J1403">
        <v>20</v>
      </c>
      <c r="K1403">
        <v>1234.7</v>
      </c>
    </row>
    <row r="1404" spans="1:11" x14ac:dyDescent="0.3">
      <c r="A1404">
        <v>8073518</v>
      </c>
      <c r="B1404" t="s">
        <v>1797</v>
      </c>
      <c r="C1404" t="s">
        <v>1798</v>
      </c>
      <c r="D1404">
        <v>916343097558</v>
      </c>
      <c r="E1404" t="s">
        <v>1799</v>
      </c>
      <c r="F1404" t="s">
        <v>164</v>
      </c>
      <c r="G1404">
        <v>377431</v>
      </c>
      <c r="H1404" s="6">
        <v>45298</v>
      </c>
      <c r="I1404" t="s">
        <v>31</v>
      </c>
      <c r="J1404">
        <v>16</v>
      </c>
      <c r="K1404">
        <v>946.2</v>
      </c>
    </row>
    <row r="1405" spans="1:11" x14ac:dyDescent="0.3">
      <c r="A1405">
        <v>820740</v>
      </c>
      <c r="B1405" t="s">
        <v>1843</v>
      </c>
      <c r="C1405" t="s">
        <v>1844</v>
      </c>
      <c r="D1405">
        <v>914144553554</v>
      </c>
      <c r="E1405" t="s">
        <v>1845</v>
      </c>
      <c r="F1405" t="s">
        <v>887</v>
      </c>
      <c r="G1405">
        <v>634784</v>
      </c>
      <c r="H1405" s="6">
        <v>45245</v>
      </c>
      <c r="I1405" t="s">
        <v>31</v>
      </c>
      <c r="J1405">
        <v>1</v>
      </c>
      <c r="K1405">
        <v>1385.46</v>
      </c>
    </row>
    <row r="1406" spans="1:11" x14ac:dyDescent="0.3">
      <c r="A1406">
        <v>92843141</v>
      </c>
      <c r="B1406" t="s">
        <v>1964</v>
      </c>
      <c r="C1406" t="s">
        <v>1965</v>
      </c>
      <c r="D1406">
        <v>916092001301</v>
      </c>
      <c r="E1406" t="s">
        <v>1966</v>
      </c>
      <c r="F1406" t="s">
        <v>944</v>
      </c>
      <c r="G1406">
        <v>595099</v>
      </c>
      <c r="H1406" s="6">
        <v>45018</v>
      </c>
      <c r="I1406" t="s">
        <v>31</v>
      </c>
      <c r="J1406">
        <v>1</v>
      </c>
      <c r="K1406">
        <v>502.79</v>
      </c>
    </row>
    <row r="1407" spans="1:11" x14ac:dyDescent="0.3">
      <c r="A1407">
        <v>41194825</v>
      </c>
      <c r="B1407" t="s">
        <v>6792</v>
      </c>
      <c r="C1407" t="s">
        <v>6793</v>
      </c>
      <c r="D1407">
        <v>918756063035</v>
      </c>
      <c r="E1407" t="s">
        <v>6794</v>
      </c>
      <c r="F1407" t="s">
        <v>444</v>
      </c>
      <c r="G1407">
        <v>711877</v>
      </c>
      <c r="H1407" s="6">
        <v>45225</v>
      </c>
      <c r="I1407" t="s">
        <v>41</v>
      </c>
      <c r="J1407">
        <v>19</v>
      </c>
      <c r="K1407">
        <v>1678.77</v>
      </c>
    </row>
    <row r="1408" spans="1:11" x14ac:dyDescent="0.3">
      <c r="A1408">
        <v>6247821</v>
      </c>
      <c r="B1408" t="s">
        <v>5701</v>
      </c>
      <c r="C1408" t="s">
        <v>5702</v>
      </c>
      <c r="D1408">
        <v>917852965877</v>
      </c>
      <c r="E1408" t="s">
        <v>5703</v>
      </c>
      <c r="F1408" t="s">
        <v>807</v>
      </c>
      <c r="G1408">
        <v>691869</v>
      </c>
      <c r="H1408" s="6">
        <v>45122</v>
      </c>
      <c r="I1408" t="s">
        <v>41</v>
      </c>
      <c r="J1408">
        <v>15</v>
      </c>
      <c r="K1408">
        <v>1832.58</v>
      </c>
    </row>
    <row r="1409" spans="1:11" x14ac:dyDescent="0.3">
      <c r="A1409">
        <v>60271325</v>
      </c>
      <c r="B1409" t="s">
        <v>5719</v>
      </c>
      <c r="C1409" t="s">
        <v>5720</v>
      </c>
      <c r="D1409">
        <v>915509074408</v>
      </c>
      <c r="E1409" t="s">
        <v>5721</v>
      </c>
      <c r="F1409" t="s">
        <v>70</v>
      </c>
      <c r="G1409">
        <v>838512</v>
      </c>
      <c r="H1409" s="6">
        <v>45420</v>
      </c>
      <c r="I1409" t="s">
        <v>46</v>
      </c>
      <c r="J1409">
        <v>8</v>
      </c>
      <c r="K1409">
        <v>356.62</v>
      </c>
    </row>
    <row r="1410" spans="1:11" x14ac:dyDescent="0.3">
      <c r="A1410">
        <v>26592009</v>
      </c>
      <c r="B1410" t="s">
        <v>4614</v>
      </c>
      <c r="C1410" t="s">
        <v>4615</v>
      </c>
      <c r="D1410">
        <v>918994317959</v>
      </c>
      <c r="E1410" t="s">
        <v>4616</v>
      </c>
      <c r="F1410" t="s">
        <v>652</v>
      </c>
      <c r="G1410">
        <v>16283</v>
      </c>
      <c r="H1410" s="6">
        <v>45232</v>
      </c>
      <c r="I1410" t="s">
        <v>31</v>
      </c>
      <c r="J1410">
        <v>14</v>
      </c>
      <c r="K1410">
        <v>317.83</v>
      </c>
    </row>
    <row r="1411" spans="1:11" x14ac:dyDescent="0.3">
      <c r="A1411">
        <v>33706378</v>
      </c>
      <c r="B1411" t="s">
        <v>3562</v>
      </c>
      <c r="C1411" t="s">
        <v>3563</v>
      </c>
      <c r="D1411">
        <v>918729359769</v>
      </c>
      <c r="E1411" t="s">
        <v>3564</v>
      </c>
      <c r="F1411" t="s">
        <v>286</v>
      </c>
      <c r="G1411">
        <v>601242</v>
      </c>
      <c r="H1411" s="6">
        <v>45171</v>
      </c>
      <c r="I1411" t="s">
        <v>46</v>
      </c>
      <c r="J1411">
        <v>16</v>
      </c>
      <c r="K1411">
        <v>1110.01</v>
      </c>
    </row>
    <row r="1412" spans="1:11" x14ac:dyDescent="0.3">
      <c r="A1412">
        <v>63376126</v>
      </c>
      <c r="B1412" t="s">
        <v>1460</v>
      </c>
      <c r="C1412" t="s">
        <v>1461</v>
      </c>
      <c r="D1412">
        <v>911059645212</v>
      </c>
      <c r="E1412" t="s">
        <v>1462</v>
      </c>
      <c r="F1412" t="s">
        <v>156</v>
      </c>
      <c r="G1412">
        <v>926884</v>
      </c>
      <c r="H1412" s="6">
        <v>45595</v>
      </c>
      <c r="I1412" t="s">
        <v>36</v>
      </c>
      <c r="J1412">
        <v>2</v>
      </c>
      <c r="K1412">
        <v>1176.22</v>
      </c>
    </row>
    <row r="1413" spans="1:11" x14ac:dyDescent="0.3">
      <c r="A1413">
        <v>55094848</v>
      </c>
      <c r="B1413" t="s">
        <v>974</v>
      </c>
      <c r="C1413" t="s">
        <v>975</v>
      </c>
      <c r="D1413">
        <v>913540856268</v>
      </c>
      <c r="E1413" t="s">
        <v>976</v>
      </c>
      <c r="F1413" t="s">
        <v>533</v>
      </c>
      <c r="G1413">
        <v>90667</v>
      </c>
      <c r="H1413" s="6">
        <v>45018</v>
      </c>
      <c r="I1413" t="s">
        <v>31</v>
      </c>
      <c r="J1413">
        <v>14</v>
      </c>
      <c r="K1413">
        <v>422.78</v>
      </c>
    </row>
    <row r="1414" spans="1:11" x14ac:dyDescent="0.3">
      <c r="A1414">
        <v>19741509</v>
      </c>
      <c r="B1414" t="s">
        <v>5110</v>
      </c>
      <c r="C1414" t="s">
        <v>5111</v>
      </c>
      <c r="D1414">
        <v>911109947941</v>
      </c>
      <c r="E1414" t="s">
        <v>5112</v>
      </c>
      <c r="F1414" t="s">
        <v>455</v>
      </c>
      <c r="G1414">
        <v>19974</v>
      </c>
      <c r="H1414" s="6">
        <v>45362</v>
      </c>
      <c r="I1414" t="s">
        <v>41</v>
      </c>
      <c r="J1414">
        <v>3</v>
      </c>
      <c r="K1414">
        <v>949.01</v>
      </c>
    </row>
    <row r="1415" spans="1:11" x14ac:dyDescent="0.3">
      <c r="A1415">
        <v>76212152</v>
      </c>
      <c r="B1415" t="s">
        <v>5941</v>
      </c>
      <c r="C1415" t="s">
        <v>5942</v>
      </c>
      <c r="D1415">
        <v>912444876992</v>
      </c>
      <c r="E1415" t="s">
        <v>5943</v>
      </c>
      <c r="F1415" t="s">
        <v>2010</v>
      </c>
      <c r="G1415">
        <v>685797</v>
      </c>
      <c r="H1415" s="6">
        <v>45576</v>
      </c>
      <c r="I1415" t="s">
        <v>31</v>
      </c>
      <c r="J1415">
        <v>13</v>
      </c>
      <c r="K1415">
        <v>1767.81</v>
      </c>
    </row>
    <row r="1416" spans="1:11" x14ac:dyDescent="0.3">
      <c r="A1416">
        <v>71890882</v>
      </c>
      <c r="B1416" t="s">
        <v>664</v>
      </c>
      <c r="C1416" t="s">
        <v>665</v>
      </c>
      <c r="D1416">
        <v>919036276522</v>
      </c>
      <c r="E1416" t="s">
        <v>666</v>
      </c>
      <c r="F1416" t="s">
        <v>78</v>
      </c>
      <c r="G1416">
        <v>316173</v>
      </c>
      <c r="H1416" s="6">
        <v>45367</v>
      </c>
      <c r="I1416" t="s">
        <v>31</v>
      </c>
      <c r="J1416">
        <v>6</v>
      </c>
      <c r="K1416">
        <v>907.37</v>
      </c>
    </row>
    <row r="1417" spans="1:11" x14ac:dyDescent="0.3">
      <c r="A1417">
        <v>27049432</v>
      </c>
      <c r="B1417" t="s">
        <v>599</v>
      </c>
      <c r="C1417" t="s">
        <v>600</v>
      </c>
      <c r="D1417">
        <v>917330361553</v>
      </c>
      <c r="E1417" t="s">
        <v>601</v>
      </c>
      <c r="F1417" t="s">
        <v>602</v>
      </c>
      <c r="G1417">
        <v>68240</v>
      </c>
      <c r="H1417" s="6">
        <v>45115</v>
      </c>
      <c r="I1417" t="s">
        <v>31</v>
      </c>
      <c r="J1417">
        <v>1</v>
      </c>
      <c r="K1417">
        <v>1866.16</v>
      </c>
    </row>
    <row r="1418" spans="1:11" x14ac:dyDescent="0.3">
      <c r="A1418">
        <v>89874335</v>
      </c>
      <c r="B1418" t="s">
        <v>2136</v>
      </c>
      <c r="C1418" t="s">
        <v>2137</v>
      </c>
      <c r="D1418">
        <v>912129269238</v>
      </c>
      <c r="E1418" t="s">
        <v>2138</v>
      </c>
      <c r="F1418" t="s">
        <v>1391</v>
      </c>
      <c r="G1418">
        <v>701928</v>
      </c>
      <c r="H1418" s="6">
        <v>45030</v>
      </c>
      <c r="I1418" t="s">
        <v>46</v>
      </c>
      <c r="J1418">
        <v>15</v>
      </c>
      <c r="K1418">
        <v>808.55</v>
      </c>
    </row>
    <row r="1419" spans="1:11" x14ac:dyDescent="0.3">
      <c r="A1419">
        <v>53100521</v>
      </c>
      <c r="B1419" t="s">
        <v>1550</v>
      </c>
      <c r="C1419" t="s">
        <v>1551</v>
      </c>
      <c r="D1419">
        <v>912864450701</v>
      </c>
      <c r="E1419" t="s">
        <v>1552</v>
      </c>
      <c r="F1419" t="s">
        <v>1553</v>
      </c>
      <c r="G1419">
        <v>108712</v>
      </c>
      <c r="H1419" s="6">
        <v>45353</v>
      </c>
      <c r="I1419" t="s">
        <v>36</v>
      </c>
      <c r="J1419">
        <v>3</v>
      </c>
      <c r="K1419">
        <v>982.11</v>
      </c>
    </row>
    <row r="1420" spans="1:11" x14ac:dyDescent="0.3">
      <c r="A1420">
        <v>88843865</v>
      </c>
      <c r="B1420" t="s">
        <v>5116</v>
      </c>
      <c r="C1420" t="s">
        <v>5117</v>
      </c>
      <c r="D1420">
        <v>913963407487</v>
      </c>
      <c r="E1420" t="s">
        <v>5118</v>
      </c>
      <c r="F1420" t="s">
        <v>234</v>
      </c>
      <c r="G1420">
        <v>281457</v>
      </c>
      <c r="H1420" s="6">
        <v>45200</v>
      </c>
      <c r="I1420" t="s">
        <v>41</v>
      </c>
      <c r="J1420">
        <v>19</v>
      </c>
      <c r="K1420">
        <v>1230.6199999999999</v>
      </c>
    </row>
    <row r="1421" spans="1:11" x14ac:dyDescent="0.3">
      <c r="A1421">
        <v>47503133</v>
      </c>
      <c r="B1421" t="s">
        <v>5692</v>
      </c>
      <c r="C1421" t="s">
        <v>5693</v>
      </c>
      <c r="D1421">
        <v>918274162331</v>
      </c>
      <c r="E1421" t="s">
        <v>5694</v>
      </c>
      <c r="F1421" t="s">
        <v>2555</v>
      </c>
      <c r="G1421">
        <v>321850</v>
      </c>
      <c r="H1421" s="6">
        <v>45591</v>
      </c>
      <c r="I1421" t="s">
        <v>36</v>
      </c>
      <c r="J1421">
        <v>12</v>
      </c>
      <c r="K1421">
        <v>1614.04</v>
      </c>
    </row>
    <row r="1422" spans="1:11" x14ac:dyDescent="0.3">
      <c r="A1422">
        <v>59197894</v>
      </c>
      <c r="B1422" t="s">
        <v>3091</v>
      </c>
      <c r="C1422" t="s">
        <v>3092</v>
      </c>
      <c r="D1422">
        <v>917334044529</v>
      </c>
      <c r="E1422" t="s">
        <v>3093</v>
      </c>
      <c r="F1422" t="s">
        <v>2508</v>
      </c>
      <c r="G1422">
        <v>519759</v>
      </c>
      <c r="H1422" s="6">
        <v>45213</v>
      </c>
      <c r="I1422" t="s">
        <v>36</v>
      </c>
      <c r="J1422">
        <v>19</v>
      </c>
      <c r="K1422">
        <v>1788.36</v>
      </c>
    </row>
    <row r="1423" spans="1:11" x14ac:dyDescent="0.3">
      <c r="A1423">
        <v>27698051</v>
      </c>
      <c r="B1423" t="s">
        <v>6786</v>
      </c>
      <c r="C1423" t="s">
        <v>6787</v>
      </c>
      <c r="D1423">
        <v>914958966273</v>
      </c>
      <c r="E1423" t="s">
        <v>6788</v>
      </c>
      <c r="F1423" t="s">
        <v>1087</v>
      </c>
      <c r="G1423">
        <v>229507</v>
      </c>
      <c r="H1423" s="6">
        <v>45137</v>
      </c>
      <c r="I1423" t="s">
        <v>31</v>
      </c>
      <c r="J1423">
        <v>19</v>
      </c>
      <c r="K1423">
        <v>978.81</v>
      </c>
    </row>
    <row r="1424" spans="1:11" x14ac:dyDescent="0.3">
      <c r="A1424">
        <v>19084027</v>
      </c>
      <c r="B1424" t="s">
        <v>5629</v>
      </c>
      <c r="C1424" t="s">
        <v>5630</v>
      </c>
      <c r="D1424">
        <v>917489074615</v>
      </c>
      <c r="E1424" t="s">
        <v>5631</v>
      </c>
      <c r="F1424" t="s">
        <v>2291</v>
      </c>
      <c r="G1424">
        <v>977602</v>
      </c>
      <c r="H1424" s="6">
        <v>45137</v>
      </c>
      <c r="I1424" t="s">
        <v>46</v>
      </c>
      <c r="J1424">
        <v>20</v>
      </c>
      <c r="K1424">
        <v>908.28</v>
      </c>
    </row>
    <row r="1425" spans="1:11" x14ac:dyDescent="0.3">
      <c r="A1425">
        <v>32006907</v>
      </c>
      <c r="B1425" t="s">
        <v>2571</v>
      </c>
      <c r="C1425" t="s">
        <v>2572</v>
      </c>
      <c r="D1425">
        <v>914064496995</v>
      </c>
      <c r="E1425" t="s">
        <v>2573</v>
      </c>
      <c r="F1425" t="s">
        <v>1525</v>
      </c>
      <c r="G1425">
        <v>192156</v>
      </c>
      <c r="H1425" s="6">
        <v>45197</v>
      </c>
      <c r="I1425" t="s">
        <v>41</v>
      </c>
      <c r="J1425">
        <v>13</v>
      </c>
      <c r="K1425">
        <v>879.66</v>
      </c>
    </row>
    <row r="1426" spans="1:11" x14ac:dyDescent="0.3">
      <c r="A1426">
        <v>80571942</v>
      </c>
      <c r="B1426" t="s">
        <v>7555</v>
      </c>
      <c r="C1426" t="s">
        <v>7556</v>
      </c>
      <c r="D1426">
        <v>918023559312</v>
      </c>
      <c r="E1426" t="s">
        <v>7557</v>
      </c>
      <c r="F1426" t="s">
        <v>270</v>
      </c>
      <c r="G1426">
        <v>140451</v>
      </c>
      <c r="H1426" s="6">
        <v>45170</v>
      </c>
      <c r="I1426" t="s">
        <v>41</v>
      </c>
      <c r="J1426">
        <v>10</v>
      </c>
      <c r="K1426">
        <v>980.64</v>
      </c>
    </row>
    <row r="1427" spans="1:11" x14ac:dyDescent="0.3">
      <c r="A1427">
        <v>61516967</v>
      </c>
      <c r="B1427" t="s">
        <v>1859</v>
      </c>
      <c r="C1427" t="s">
        <v>1860</v>
      </c>
      <c r="D1427">
        <v>915164226033</v>
      </c>
      <c r="E1427" t="s">
        <v>1861</v>
      </c>
      <c r="F1427" t="s">
        <v>306</v>
      </c>
      <c r="G1427">
        <v>250388</v>
      </c>
      <c r="H1427" s="6">
        <v>45342</v>
      </c>
      <c r="I1427" t="s">
        <v>41</v>
      </c>
      <c r="J1427">
        <v>9</v>
      </c>
      <c r="K1427">
        <v>556.80999999999995</v>
      </c>
    </row>
    <row r="1428" spans="1:11" x14ac:dyDescent="0.3">
      <c r="A1428">
        <v>25081012</v>
      </c>
      <c r="B1428" t="s">
        <v>6425</v>
      </c>
      <c r="C1428" t="s">
        <v>6426</v>
      </c>
      <c r="D1428">
        <v>911577199377</v>
      </c>
      <c r="E1428" t="s">
        <v>6427</v>
      </c>
      <c r="F1428" t="s">
        <v>1771</v>
      </c>
      <c r="G1428">
        <v>218441</v>
      </c>
      <c r="H1428" s="6">
        <v>45284</v>
      </c>
      <c r="I1428" t="s">
        <v>46</v>
      </c>
      <c r="J1428">
        <v>1</v>
      </c>
      <c r="K1428">
        <v>963.43</v>
      </c>
    </row>
    <row r="1429" spans="1:11" x14ac:dyDescent="0.3">
      <c r="A1429">
        <v>93522848</v>
      </c>
      <c r="B1429" t="s">
        <v>4044</v>
      </c>
      <c r="C1429" t="s">
        <v>4045</v>
      </c>
      <c r="D1429">
        <v>913796801303</v>
      </c>
      <c r="E1429" t="s">
        <v>4046</v>
      </c>
      <c r="F1429" t="s">
        <v>851</v>
      </c>
      <c r="G1429">
        <v>103710</v>
      </c>
      <c r="H1429" s="6">
        <v>45228</v>
      </c>
      <c r="I1429" t="s">
        <v>36</v>
      </c>
      <c r="J1429">
        <v>20</v>
      </c>
      <c r="K1429">
        <v>1875.27</v>
      </c>
    </row>
    <row r="1430" spans="1:11" x14ac:dyDescent="0.3">
      <c r="A1430">
        <v>71252391</v>
      </c>
      <c r="B1430" t="s">
        <v>2965</v>
      </c>
      <c r="C1430" t="s">
        <v>2966</v>
      </c>
      <c r="D1430">
        <v>915078105989</v>
      </c>
      <c r="E1430" t="s">
        <v>2967</v>
      </c>
      <c r="F1430" t="s">
        <v>1543</v>
      </c>
      <c r="G1430">
        <v>40488</v>
      </c>
      <c r="H1430" s="6">
        <v>45436</v>
      </c>
      <c r="I1430" t="s">
        <v>46</v>
      </c>
      <c r="J1430">
        <v>8</v>
      </c>
      <c r="K1430">
        <v>1558.97</v>
      </c>
    </row>
    <row r="1431" spans="1:11" x14ac:dyDescent="0.3">
      <c r="A1431">
        <v>54216497</v>
      </c>
      <c r="B1431" t="s">
        <v>4528</v>
      </c>
      <c r="C1431" t="s">
        <v>4529</v>
      </c>
      <c r="D1431">
        <v>917593328430</v>
      </c>
      <c r="E1431" t="s">
        <v>4530</v>
      </c>
      <c r="F1431" t="s">
        <v>1525</v>
      </c>
      <c r="G1431">
        <v>44806</v>
      </c>
      <c r="H1431" s="6">
        <v>45480</v>
      </c>
      <c r="I1431" t="s">
        <v>46</v>
      </c>
      <c r="J1431">
        <v>13</v>
      </c>
      <c r="K1431">
        <v>1881.19</v>
      </c>
    </row>
    <row r="1432" spans="1:11" x14ac:dyDescent="0.3">
      <c r="A1432">
        <v>24517523</v>
      </c>
      <c r="B1432" t="s">
        <v>4988</v>
      </c>
      <c r="C1432" t="s">
        <v>4989</v>
      </c>
      <c r="D1432">
        <v>910303345372</v>
      </c>
      <c r="E1432" t="s">
        <v>4990</v>
      </c>
      <c r="F1432" t="s">
        <v>401</v>
      </c>
      <c r="G1432">
        <v>786498</v>
      </c>
      <c r="H1432" s="6">
        <v>45242</v>
      </c>
      <c r="I1432" t="s">
        <v>31</v>
      </c>
      <c r="J1432">
        <v>14</v>
      </c>
      <c r="K1432">
        <v>361.29</v>
      </c>
    </row>
    <row r="1433" spans="1:11" x14ac:dyDescent="0.3">
      <c r="A1433">
        <v>15897933</v>
      </c>
      <c r="B1433" t="s">
        <v>977</v>
      </c>
      <c r="C1433" t="s">
        <v>978</v>
      </c>
      <c r="D1433">
        <v>919923746946</v>
      </c>
      <c r="E1433" t="s">
        <v>979</v>
      </c>
      <c r="F1433" t="s">
        <v>980</v>
      </c>
      <c r="G1433">
        <v>337945</v>
      </c>
      <c r="H1433" s="6">
        <v>45003</v>
      </c>
      <c r="I1433" t="s">
        <v>41</v>
      </c>
      <c r="J1433">
        <v>1</v>
      </c>
      <c r="K1433">
        <v>1221.23</v>
      </c>
    </row>
    <row r="1434" spans="1:11" x14ac:dyDescent="0.3">
      <c r="A1434">
        <v>47955004</v>
      </c>
      <c r="B1434" t="s">
        <v>4537</v>
      </c>
      <c r="C1434" t="s">
        <v>4538</v>
      </c>
      <c r="D1434">
        <v>915245895284</v>
      </c>
      <c r="E1434" t="s">
        <v>4539</v>
      </c>
      <c r="F1434" t="s">
        <v>156</v>
      </c>
      <c r="G1434">
        <v>204587</v>
      </c>
      <c r="H1434" s="6">
        <v>45159</v>
      </c>
      <c r="I1434" t="s">
        <v>36</v>
      </c>
      <c r="J1434">
        <v>6</v>
      </c>
      <c r="K1434">
        <v>1681.52</v>
      </c>
    </row>
    <row r="1435" spans="1:11" x14ac:dyDescent="0.3">
      <c r="A1435">
        <v>12560669</v>
      </c>
      <c r="B1435" t="s">
        <v>7432</v>
      </c>
      <c r="C1435" t="s">
        <v>7433</v>
      </c>
      <c r="D1435">
        <v>910259143141</v>
      </c>
      <c r="E1435" t="s">
        <v>7434</v>
      </c>
      <c r="F1435" t="s">
        <v>3509</v>
      </c>
      <c r="G1435">
        <v>776029</v>
      </c>
      <c r="H1435" s="6">
        <v>45533</v>
      </c>
      <c r="I1435" t="s">
        <v>36</v>
      </c>
      <c r="J1435">
        <v>13</v>
      </c>
      <c r="K1435">
        <v>450.79</v>
      </c>
    </row>
    <row r="1436" spans="1:11" x14ac:dyDescent="0.3">
      <c r="A1436">
        <v>21597477</v>
      </c>
      <c r="B1436" t="s">
        <v>537</v>
      </c>
      <c r="C1436" t="s">
        <v>538</v>
      </c>
      <c r="D1436">
        <v>914449713252</v>
      </c>
      <c r="E1436" t="s">
        <v>539</v>
      </c>
      <c r="F1436" t="s">
        <v>540</v>
      </c>
      <c r="G1436">
        <v>801132</v>
      </c>
      <c r="H1436" s="6">
        <v>45190</v>
      </c>
      <c r="I1436" t="s">
        <v>36</v>
      </c>
      <c r="J1436">
        <v>18</v>
      </c>
      <c r="K1436">
        <v>246.42</v>
      </c>
    </row>
    <row r="1437" spans="1:11" x14ac:dyDescent="0.3">
      <c r="A1437">
        <v>72164737</v>
      </c>
      <c r="B1437" t="s">
        <v>3383</v>
      </c>
      <c r="C1437" t="s">
        <v>3384</v>
      </c>
      <c r="D1437">
        <v>918089472545</v>
      </c>
      <c r="E1437" t="s">
        <v>3385</v>
      </c>
      <c r="F1437" t="s">
        <v>577</v>
      </c>
      <c r="G1437">
        <v>685858</v>
      </c>
      <c r="H1437" s="6">
        <v>45154</v>
      </c>
      <c r="I1437" t="s">
        <v>31</v>
      </c>
      <c r="J1437">
        <v>6</v>
      </c>
      <c r="K1437">
        <v>377.36</v>
      </c>
    </row>
    <row r="1438" spans="1:11" x14ac:dyDescent="0.3">
      <c r="A1438">
        <v>45546750</v>
      </c>
      <c r="B1438" t="s">
        <v>4714</v>
      </c>
      <c r="C1438" t="s">
        <v>4715</v>
      </c>
      <c r="D1438">
        <v>916103840428</v>
      </c>
      <c r="E1438" t="s">
        <v>4716</v>
      </c>
      <c r="F1438" t="s">
        <v>278</v>
      </c>
      <c r="G1438">
        <v>787740</v>
      </c>
      <c r="H1438" s="6">
        <v>45593</v>
      </c>
      <c r="I1438" t="s">
        <v>31</v>
      </c>
      <c r="J1438">
        <v>13</v>
      </c>
      <c r="K1438">
        <v>1808.6</v>
      </c>
    </row>
    <row r="1439" spans="1:11" x14ac:dyDescent="0.3">
      <c r="A1439">
        <v>1497747</v>
      </c>
      <c r="B1439" t="s">
        <v>4806</v>
      </c>
      <c r="C1439" t="s">
        <v>4807</v>
      </c>
      <c r="D1439">
        <v>917538099191</v>
      </c>
      <c r="E1439" t="s">
        <v>4808</v>
      </c>
      <c r="F1439" t="s">
        <v>3509</v>
      </c>
      <c r="G1439">
        <v>323849</v>
      </c>
      <c r="H1439" s="6">
        <v>45393</v>
      </c>
      <c r="I1439" t="s">
        <v>36</v>
      </c>
      <c r="J1439">
        <v>7</v>
      </c>
      <c r="K1439">
        <v>1241.73</v>
      </c>
    </row>
    <row r="1440" spans="1:11" x14ac:dyDescent="0.3">
      <c r="A1440">
        <v>65382130</v>
      </c>
      <c r="B1440" t="s">
        <v>1026</v>
      </c>
      <c r="C1440" t="s">
        <v>1027</v>
      </c>
      <c r="D1440">
        <v>916928698211</v>
      </c>
      <c r="E1440" t="s">
        <v>1028</v>
      </c>
      <c r="F1440" t="s">
        <v>988</v>
      </c>
      <c r="G1440">
        <v>88366</v>
      </c>
      <c r="H1440" s="6">
        <v>45101</v>
      </c>
      <c r="I1440" t="s">
        <v>41</v>
      </c>
      <c r="J1440">
        <v>18</v>
      </c>
      <c r="K1440">
        <v>557.20000000000005</v>
      </c>
    </row>
    <row r="1441" spans="1:11" x14ac:dyDescent="0.3">
      <c r="A1441">
        <v>81377917</v>
      </c>
      <c r="B1441" t="s">
        <v>5587</v>
      </c>
      <c r="C1441" t="s">
        <v>5588</v>
      </c>
      <c r="D1441">
        <v>910458847889</v>
      </c>
      <c r="E1441" t="s">
        <v>5589</v>
      </c>
      <c r="F1441" t="s">
        <v>188</v>
      </c>
      <c r="G1441">
        <v>538657</v>
      </c>
      <c r="H1441" s="6">
        <v>45039</v>
      </c>
      <c r="I1441" t="s">
        <v>36</v>
      </c>
      <c r="J1441">
        <v>16</v>
      </c>
      <c r="K1441">
        <v>739.14</v>
      </c>
    </row>
    <row r="1442" spans="1:11" x14ac:dyDescent="0.3">
      <c r="A1442">
        <v>24896263</v>
      </c>
      <c r="B1442" t="s">
        <v>5950</v>
      </c>
      <c r="C1442" t="s">
        <v>5951</v>
      </c>
      <c r="D1442">
        <v>912360838508</v>
      </c>
      <c r="E1442" t="s">
        <v>5952</v>
      </c>
      <c r="F1442" t="s">
        <v>1624</v>
      </c>
      <c r="G1442">
        <v>948603</v>
      </c>
      <c r="H1442" s="6">
        <v>45464</v>
      </c>
      <c r="I1442" t="s">
        <v>41</v>
      </c>
      <c r="J1442">
        <v>13</v>
      </c>
      <c r="K1442">
        <v>532.9</v>
      </c>
    </row>
    <row r="1443" spans="1:11" x14ac:dyDescent="0.3">
      <c r="A1443">
        <v>6622751</v>
      </c>
      <c r="B1443" t="s">
        <v>1141</v>
      </c>
      <c r="C1443" t="s">
        <v>1142</v>
      </c>
      <c r="D1443">
        <v>911094409067</v>
      </c>
      <c r="E1443" t="s">
        <v>1143</v>
      </c>
      <c r="F1443" t="s">
        <v>588</v>
      </c>
      <c r="G1443">
        <v>690638</v>
      </c>
      <c r="H1443" s="6">
        <v>45453</v>
      </c>
      <c r="I1443" t="s">
        <v>36</v>
      </c>
      <c r="J1443">
        <v>9</v>
      </c>
      <c r="K1443">
        <v>598.89</v>
      </c>
    </row>
    <row r="1444" spans="1:11" x14ac:dyDescent="0.3">
      <c r="A1444">
        <v>83610315</v>
      </c>
      <c r="B1444" t="s">
        <v>4327</v>
      </c>
      <c r="C1444" t="s">
        <v>4328</v>
      </c>
      <c r="D1444">
        <v>918837467840</v>
      </c>
      <c r="E1444" t="s">
        <v>4329</v>
      </c>
      <c r="F1444" t="s">
        <v>906</v>
      </c>
      <c r="G1444">
        <v>632904</v>
      </c>
      <c r="H1444" s="6">
        <v>45138</v>
      </c>
      <c r="I1444" t="s">
        <v>36</v>
      </c>
      <c r="J1444">
        <v>16</v>
      </c>
      <c r="K1444">
        <v>376.5</v>
      </c>
    </row>
    <row r="1445" spans="1:11" x14ac:dyDescent="0.3">
      <c r="A1445">
        <v>79155946</v>
      </c>
      <c r="B1445" t="s">
        <v>3706</v>
      </c>
      <c r="C1445" t="s">
        <v>3707</v>
      </c>
      <c r="D1445">
        <v>919861518805</v>
      </c>
      <c r="E1445" t="s">
        <v>3708</v>
      </c>
      <c r="F1445" t="s">
        <v>588</v>
      </c>
      <c r="G1445">
        <v>506102</v>
      </c>
      <c r="H1445" s="6">
        <v>45174</v>
      </c>
      <c r="I1445" t="s">
        <v>46</v>
      </c>
      <c r="J1445">
        <v>17</v>
      </c>
      <c r="K1445">
        <v>1799.48</v>
      </c>
    </row>
    <row r="1446" spans="1:11" x14ac:dyDescent="0.3">
      <c r="A1446">
        <v>93122847</v>
      </c>
      <c r="B1446" t="s">
        <v>5131</v>
      </c>
      <c r="C1446" t="s">
        <v>5132</v>
      </c>
      <c r="D1446">
        <v>918977946119</v>
      </c>
      <c r="E1446" t="s">
        <v>5133</v>
      </c>
      <c r="F1446" t="s">
        <v>192</v>
      </c>
      <c r="G1446">
        <v>537237</v>
      </c>
      <c r="H1446" s="6">
        <v>45550</v>
      </c>
      <c r="I1446" t="s">
        <v>41</v>
      </c>
      <c r="J1446">
        <v>12</v>
      </c>
      <c r="K1446">
        <v>1886.44</v>
      </c>
    </row>
    <row r="1447" spans="1:11" x14ac:dyDescent="0.3">
      <c r="A1447">
        <v>74735607</v>
      </c>
      <c r="B1447" t="s">
        <v>4426</v>
      </c>
      <c r="C1447" t="s">
        <v>4427</v>
      </c>
      <c r="D1447">
        <v>919974502354</v>
      </c>
      <c r="E1447" t="s">
        <v>4428</v>
      </c>
      <c r="F1447" t="s">
        <v>152</v>
      </c>
      <c r="G1447">
        <v>474552</v>
      </c>
      <c r="H1447" s="6">
        <v>45290</v>
      </c>
      <c r="I1447" t="s">
        <v>36</v>
      </c>
      <c r="J1447">
        <v>6</v>
      </c>
      <c r="K1447">
        <v>935.8</v>
      </c>
    </row>
    <row r="1448" spans="1:11" x14ac:dyDescent="0.3">
      <c r="A1448">
        <v>60757351</v>
      </c>
      <c r="B1448" t="s">
        <v>4997</v>
      </c>
      <c r="C1448" t="s">
        <v>4998</v>
      </c>
      <c r="D1448">
        <v>915063987921</v>
      </c>
      <c r="E1448" t="s">
        <v>4999</v>
      </c>
      <c r="F1448" t="s">
        <v>1580</v>
      </c>
      <c r="G1448">
        <v>411662</v>
      </c>
      <c r="H1448" s="6">
        <v>45427</v>
      </c>
      <c r="I1448" t="s">
        <v>31</v>
      </c>
      <c r="J1448">
        <v>3</v>
      </c>
      <c r="K1448">
        <v>1099.6199999999999</v>
      </c>
    </row>
    <row r="1449" spans="1:11" x14ac:dyDescent="0.3">
      <c r="A1449">
        <v>51872499</v>
      </c>
      <c r="B1449" t="s">
        <v>7777</v>
      </c>
      <c r="C1449" t="s">
        <v>7778</v>
      </c>
      <c r="D1449">
        <v>910473581550</v>
      </c>
      <c r="E1449" t="s">
        <v>7779</v>
      </c>
      <c r="F1449" t="s">
        <v>3773</v>
      </c>
      <c r="G1449">
        <v>264965</v>
      </c>
      <c r="H1449" s="6">
        <v>45393</v>
      </c>
      <c r="I1449" t="s">
        <v>31</v>
      </c>
      <c r="J1449">
        <v>1</v>
      </c>
      <c r="K1449">
        <v>1234</v>
      </c>
    </row>
    <row r="1450" spans="1:11" x14ac:dyDescent="0.3">
      <c r="A1450">
        <v>34074184</v>
      </c>
      <c r="B1450" t="s">
        <v>5467</v>
      </c>
      <c r="C1450" t="s">
        <v>5468</v>
      </c>
      <c r="D1450">
        <v>916344120128</v>
      </c>
      <c r="E1450" t="s">
        <v>5469</v>
      </c>
      <c r="F1450" t="s">
        <v>389</v>
      </c>
      <c r="G1450">
        <v>401130</v>
      </c>
      <c r="H1450" s="6">
        <v>45381</v>
      </c>
      <c r="I1450" t="s">
        <v>46</v>
      </c>
      <c r="J1450">
        <v>18</v>
      </c>
      <c r="K1450">
        <v>1988.77</v>
      </c>
    </row>
    <row r="1451" spans="1:11" x14ac:dyDescent="0.3">
      <c r="A1451">
        <v>26752630</v>
      </c>
      <c r="B1451" t="s">
        <v>2580</v>
      </c>
      <c r="C1451" t="s">
        <v>2581</v>
      </c>
      <c r="D1451">
        <v>914583794714</v>
      </c>
      <c r="E1451" t="s">
        <v>2582</v>
      </c>
      <c r="F1451" t="s">
        <v>794</v>
      </c>
      <c r="G1451">
        <v>313960</v>
      </c>
      <c r="H1451" s="6">
        <v>45560</v>
      </c>
      <c r="I1451" t="s">
        <v>36</v>
      </c>
      <c r="J1451">
        <v>5</v>
      </c>
      <c r="K1451">
        <v>1340.67</v>
      </c>
    </row>
    <row r="1452" spans="1:11" x14ac:dyDescent="0.3">
      <c r="A1452">
        <v>67960179</v>
      </c>
      <c r="B1452" t="s">
        <v>3347</v>
      </c>
      <c r="C1452" t="s">
        <v>3348</v>
      </c>
      <c r="D1452">
        <v>910316838209</v>
      </c>
      <c r="E1452" t="s">
        <v>3349</v>
      </c>
      <c r="F1452" t="s">
        <v>422</v>
      </c>
      <c r="G1452">
        <v>366198</v>
      </c>
      <c r="H1452" s="6">
        <v>45471</v>
      </c>
      <c r="I1452" t="s">
        <v>31</v>
      </c>
      <c r="J1452">
        <v>10</v>
      </c>
      <c r="K1452">
        <v>1797.89</v>
      </c>
    </row>
    <row r="1453" spans="1:11" x14ac:dyDescent="0.3">
      <c r="A1453">
        <v>89361574</v>
      </c>
      <c r="B1453" t="s">
        <v>6518</v>
      </c>
      <c r="C1453" t="s">
        <v>6519</v>
      </c>
      <c r="D1453">
        <v>913812242841</v>
      </c>
      <c r="E1453" t="s">
        <v>6520</v>
      </c>
      <c r="F1453" t="s">
        <v>365</v>
      </c>
      <c r="G1453">
        <v>925948</v>
      </c>
      <c r="H1453" s="6">
        <v>45219</v>
      </c>
      <c r="I1453" t="s">
        <v>41</v>
      </c>
      <c r="J1453">
        <v>14</v>
      </c>
      <c r="K1453">
        <v>315.31</v>
      </c>
    </row>
    <row r="1454" spans="1:11" x14ac:dyDescent="0.3">
      <c r="A1454">
        <v>64162093</v>
      </c>
      <c r="B1454" t="s">
        <v>5434</v>
      </c>
      <c r="C1454" t="s">
        <v>5435</v>
      </c>
      <c r="D1454">
        <v>914593573538</v>
      </c>
      <c r="E1454" t="s">
        <v>5436</v>
      </c>
      <c r="F1454" t="s">
        <v>290</v>
      </c>
      <c r="G1454">
        <v>818200</v>
      </c>
      <c r="H1454" s="6">
        <v>45404</v>
      </c>
      <c r="I1454" t="s">
        <v>31</v>
      </c>
      <c r="J1454">
        <v>6</v>
      </c>
      <c r="K1454">
        <v>413.3</v>
      </c>
    </row>
    <row r="1455" spans="1:11" x14ac:dyDescent="0.3">
      <c r="A1455">
        <v>14705462</v>
      </c>
      <c r="B1455" t="s">
        <v>4845</v>
      </c>
      <c r="C1455" t="s">
        <v>4846</v>
      </c>
      <c r="D1455">
        <v>919025613803</v>
      </c>
      <c r="E1455" t="s">
        <v>4847</v>
      </c>
      <c r="F1455" t="s">
        <v>294</v>
      </c>
      <c r="G1455">
        <v>575946</v>
      </c>
      <c r="H1455" s="6">
        <v>45193</v>
      </c>
      <c r="I1455" t="s">
        <v>31</v>
      </c>
      <c r="J1455">
        <v>2</v>
      </c>
      <c r="K1455">
        <v>765.18</v>
      </c>
    </row>
    <row r="1456" spans="1:11" x14ac:dyDescent="0.3">
      <c r="A1456">
        <v>25587553</v>
      </c>
      <c r="B1456" t="s">
        <v>1422</v>
      </c>
      <c r="C1456" t="s">
        <v>1423</v>
      </c>
      <c r="D1456">
        <v>919109521254</v>
      </c>
      <c r="E1456" t="s">
        <v>1424</v>
      </c>
      <c r="F1456" t="s">
        <v>1425</v>
      </c>
      <c r="G1456">
        <v>369946</v>
      </c>
      <c r="H1456" s="6">
        <v>45193</v>
      </c>
      <c r="I1456" t="s">
        <v>41</v>
      </c>
      <c r="J1456">
        <v>12</v>
      </c>
      <c r="K1456">
        <v>689.82</v>
      </c>
    </row>
    <row r="1457" spans="1:11" x14ac:dyDescent="0.3">
      <c r="A1457">
        <v>21461764</v>
      </c>
      <c r="B1457" t="s">
        <v>4726</v>
      </c>
      <c r="C1457" t="s">
        <v>4727</v>
      </c>
      <c r="D1457">
        <v>914910458334</v>
      </c>
      <c r="E1457" t="s">
        <v>4728</v>
      </c>
      <c r="F1457" t="s">
        <v>444</v>
      </c>
      <c r="G1457">
        <v>431789</v>
      </c>
      <c r="H1457" s="6">
        <v>45034</v>
      </c>
      <c r="I1457" t="s">
        <v>31</v>
      </c>
      <c r="J1457">
        <v>15</v>
      </c>
      <c r="K1457">
        <v>1689.46</v>
      </c>
    </row>
    <row r="1458" spans="1:11" x14ac:dyDescent="0.3">
      <c r="A1458">
        <v>91590001</v>
      </c>
      <c r="B1458" t="s">
        <v>2947</v>
      </c>
      <c r="C1458" t="s">
        <v>2948</v>
      </c>
      <c r="D1458">
        <v>918945639341</v>
      </c>
      <c r="E1458" t="s">
        <v>2949</v>
      </c>
      <c r="F1458" t="s">
        <v>680</v>
      </c>
      <c r="G1458">
        <v>465150</v>
      </c>
      <c r="H1458" s="6">
        <v>45188</v>
      </c>
      <c r="I1458" t="s">
        <v>31</v>
      </c>
      <c r="J1458">
        <v>13</v>
      </c>
      <c r="K1458">
        <v>1304.73</v>
      </c>
    </row>
    <row r="1459" spans="1:11" x14ac:dyDescent="0.3">
      <c r="A1459">
        <v>30265929</v>
      </c>
      <c r="B1459" t="s">
        <v>693</v>
      </c>
      <c r="C1459" t="s">
        <v>694</v>
      </c>
      <c r="D1459">
        <v>917876111371</v>
      </c>
      <c r="E1459" t="s">
        <v>695</v>
      </c>
      <c r="F1459" t="s">
        <v>696</v>
      </c>
      <c r="G1459">
        <v>844891</v>
      </c>
      <c r="H1459" s="6">
        <v>45508</v>
      </c>
      <c r="I1459" t="s">
        <v>31</v>
      </c>
      <c r="J1459">
        <v>15</v>
      </c>
      <c r="K1459">
        <v>1388.33</v>
      </c>
    </row>
    <row r="1460" spans="1:11" x14ac:dyDescent="0.3">
      <c r="A1460">
        <v>51387106</v>
      </c>
      <c r="B1460" t="s">
        <v>4233</v>
      </c>
      <c r="C1460" t="s">
        <v>4234</v>
      </c>
      <c r="D1460">
        <v>916146934112</v>
      </c>
      <c r="E1460" t="s">
        <v>4235</v>
      </c>
      <c r="F1460" t="s">
        <v>226</v>
      </c>
      <c r="G1460">
        <v>902417</v>
      </c>
      <c r="H1460" s="6">
        <v>45214</v>
      </c>
      <c r="I1460" t="s">
        <v>46</v>
      </c>
      <c r="J1460">
        <v>15</v>
      </c>
      <c r="K1460">
        <v>615.79999999999995</v>
      </c>
    </row>
    <row r="1461" spans="1:11" x14ac:dyDescent="0.3">
      <c r="A1461">
        <v>88923048</v>
      </c>
      <c r="B1461" t="s">
        <v>6218</v>
      </c>
      <c r="C1461" t="s">
        <v>6219</v>
      </c>
      <c r="D1461">
        <v>915890508204</v>
      </c>
      <c r="E1461" t="s">
        <v>6220</v>
      </c>
      <c r="F1461" t="s">
        <v>2010</v>
      </c>
      <c r="G1461">
        <v>64983</v>
      </c>
      <c r="H1461" s="6">
        <v>45496</v>
      </c>
      <c r="I1461" t="s">
        <v>31</v>
      </c>
      <c r="J1461">
        <v>4</v>
      </c>
      <c r="K1461">
        <v>1202.8900000000001</v>
      </c>
    </row>
    <row r="1462" spans="1:11" x14ac:dyDescent="0.3">
      <c r="A1462">
        <v>2667357</v>
      </c>
      <c r="B1462" t="s">
        <v>7273</v>
      </c>
      <c r="C1462" t="s">
        <v>7274</v>
      </c>
      <c r="D1462">
        <v>910778074188</v>
      </c>
      <c r="E1462" t="s">
        <v>7275</v>
      </c>
      <c r="F1462" t="s">
        <v>1751</v>
      </c>
      <c r="G1462">
        <v>819570</v>
      </c>
      <c r="H1462" s="6">
        <v>45456</v>
      </c>
      <c r="I1462" t="s">
        <v>31</v>
      </c>
      <c r="J1462">
        <v>6</v>
      </c>
      <c r="K1462">
        <v>1516.67</v>
      </c>
    </row>
    <row r="1463" spans="1:11" x14ac:dyDescent="0.3">
      <c r="A1463">
        <v>73869823</v>
      </c>
      <c r="B1463" t="s">
        <v>1775</v>
      </c>
      <c r="C1463" t="s">
        <v>1776</v>
      </c>
      <c r="D1463">
        <v>915123068256</v>
      </c>
      <c r="E1463" t="s">
        <v>1777</v>
      </c>
      <c r="F1463" t="s">
        <v>648</v>
      </c>
      <c r="G1463">
        <v>570165</v>
      </c>
      <c r="H1463" s="6">
        <v>45064</v>
      </c>
      <c r="I1463" t="s">
        <v>41</v>
      </c>
      <c r="J1463">
        <v>8</v>
      </c>
      <c r="K1463">
        <v>1225.49</v>
      </c>
    </row>
    <row r="1464" spans="1:11" x14ac:dyDescent="0.3">
      <c r="A1464">
        <v>82948843</v>
      </c>
      <c r="B1464" t="s">
        <v>6626</v>
      </c>
      <c r="C1464" t="s">
        <v>6627</v>
      </c>
      <c r="D1464">
        <v>912380648068</v>
      </c>
      <c r="E1464" t="s">
        <v>6628</v>
      </c>
      <c r="F1464" t="s">
        <v>6629</v>
      </c>
      <c r="G1464">
        <v>672485</v>
      </c>
      <c r="H1464" s="6">
        <v>45063</v>
      </c>
      <c r="I1464" t="s">
        <v>41</v>
      </c>
      <c r="J1464">
        <v>13</v>
      </c>
      <c r="K1464">
        <v>1629.2</v>
      </c>
    </row>
    <row r="1465" spans="1:11" x14ac:dyDescent="0.3">
      <c r="A1465">
        <v>19393135</v>
      </c>
      <c r="B1465" t="s">
        <v>5998</v>
      </c>
      <c r="C1465" t="s">
        <v>5999</v>
      </c>
      <c r="D1465">
        <v>916112619053</v>
      </c>
      <c r="E1465" t="s">
        <v>6000</v>
      </c>
      <c r="F1465" t="s">
        <v>2064</v>
      </c>
      <c r="G1465">
        <v>317769</v>
      </c>
      <c r="H1465" s="6">
        <v>45088</v>
      </c>
      <c r="I1465" t="s">
        <v>41</v>
      </c>
      <c r="J1465">
        <v>19</v>
      </c>
      <c r="K1465">
        <v>327.58</v>
      </c>
    </row>
    <row r="1466" spans="1:11" x14ac:dyDescent="0.3">
      <c r="A1466">
        <v>55278329</v>
      </c>
      <c r="B1466" t="s">
        <v>7483</v>
      </c>
      <c r="C1466" t="s">
        <v>7484</v>
      </c>
      <c r="D1466">
        <v>911205783276</v>
      </c>
      <c r="E1466" t="s">
        <v>7485</v>
      </c>
      <c r="F1466" t="s">
        <v>4659</v>
      </c>
      <c r="G1466">
        <v>906383</v>
      </c>
      <c r="H1466" s="6">
        <v>45573</v>
      </c>
      <c r="I1466" t="s">
        <v>36</v>
      </c>
      <c r="J1466">
        <v>19</v>
      </c>
      <c r="K1466">
        <v>1814.67</v>
      </c>
    </row>
    <row r="1467" spans="1:11" x14ac:dyDescent="0.3">
      <c r="A1467">
        <v>11047835</v>
      </c>
      <c r="B1467" t="s">
        <v>1680</v>
      </c>
      <c r="C1467" t="s">
        <v>1681</v>
      </c>
      <c r="D1467">
        <v>910814269381</v>
      </c>
      <c r="E1467" t="s">
        <v>1682</v>
      </c>
      <c r="F1467" t="s">
        <v>1683</v>
      </c>
      <c r="G1467">
        <v>553038</v>
      </c>
      <c r="H1467" s="6">
        <v>45322</v>
      </c>
      <c r="I1467" t="s">
        <v>41</v>
      </c>
      <c r="J1467">
        <v>6</v>
      </c>
      <c r="K1467">
        <v>573.38</v>
      </c>
    </row>
    <row r="1468" spans="1:11" x14ac:dyDescent="0.3">
      <c r="A1468">
        <v>73428596</v>
      </c>
      <c r="B1468" t="s">
        <v>989</v>
      </c>
      <c r="C1468" t="s">
        <v>990</v>
      </c>
      <c r="D1468">
        <v>917894420102</v>
      </c>
      <c r="E1468" t="s">
        <v>991</v>
      </c>
      <c r="F1468" t="s">
        <v>547</v>
      </c>
      <c r="G1468">
        <v>530738</v>
      </c>
      <c r="H1468" s="6">
        <v>45156</v>
      </c>
      <c r="I1468" t="s">
        <v>36</v>
      </c>
      <c r="J1468">
        <v>16</v>
      </c>
      <c r="K1468">
        <v>808.24</v>
      </c>
    </row>
    <row r="1469" spans="1:11" x14ac:dyDescent="0.3">
      <c r="A1469">
        <v>54837637</v>
      </c>
      <c r="B1469" t="s">
        <v>6041</v>
      </c>
      <c r="C1469" t="s">
        <v>6042</v>
      </c>
      <c r="D1469">
        <v>911050437964</v>
      </c>
      <c r="E1469" t="s">
        <v>6043</v>
      </c>
      <c r="F1469" t="s">
        <v>50</v>
      </c>
      <c r="G1469">
        <v>478461</v>
      </c>
      <c r="H1469" s="6">
        <v>45170</v>
      </c>
      <c r="I1469" t="s">
        <v>41</v>
      </c>
      <c r="J1469">
        <v>9</v>
      </c>
      <c r="K1469">
        <v>1525.43</v>
      </c>
    </row>
    <row r="1470" spans="1:11" x14ac:dyDescent="0.3">
      <c r="A1470">
        <v>1491857</v>
      </c>
      <c r="B1470" t="s">
        <v>5308</v>
      </c>
      <c r="C1470" t="s">
        <v>5309</v>
      </c>
      <c r="D1470">
        <v>913875475048</v>
      </c>
      <c r="E1470" t="s">
        <v>5310</v>
      </c>
      <c r="F1470" t="s">
        <v>1883</v>
      </c>
      <c r="G1470">
        <v>260718</v>
      </c>
      <c r="H1470" s="6">
        <v>45448</v>
      </c>
      <c r="I1470" t="s">
        <v>31</v>
      </c>
      <c r="J1470">
        <v>9</v>
      </c>
      <c r="K1470">
        <v>855.24</v>
      </c>
    </row>
    <row r="1471" spans="1:11" x14ac:dyDescent="0.3">
      <c r="A1471">
        <v>30188374</v>
      </c>
      <c r="B1471" t="s">
        <v>4291</v>
      </c>
      <c r="C1471" t="s">
        <v>4292</v>
      </c>
      <c r="D1471">
        <v>910399858374</v>
      </c>
      <c r="E1471" t="s">
        <v>4293</v>
      </c>
      <c r="F1471" t="s">
        <v>1602</v>
      </c>
      <c r="G1471">
        <v>400684</v>
      </c>
      <c r="H1471" s="6">
        <v>45379</v>
      </c>
      <c r="I1471" t="s">
        <v>46</v>
      </c>
      <c r="J1471">
        <v>15</v>
      </c>
      <c r="K1471">
        <v>915.53</v>
      </c>
    </row>
    <row r="1472" spans="1:11" x14ac:dyDescent="0.3">
      <c r="A1472">
        <v>37183511</v>
      </c>
      <c r="B1472" t="s">
        <v>2546</v>
      </c>
      <c r="C1472" t="s">
        <v>2547</v>
      </c>
      <c r="D1472">
        <v>916989909809</v>
      </c>
      <c r="E1472" t="s">
        <v>2548</v>
      </c>
      <c r="F1472" t="s">
        <v>818</v>
      </c>
      <c r="G1472">
        <v>231644</v>
      </c>
      <c r="H1472" s="6">
        <v>45502</v>
      </c>
      <c r="I1472" t="s">
        <v>46</v>
      </c>
      <c r="J1472">
        <v>13</v>
      </c>
      <c r="K1472">
        <v>1855.04</v>
      </c>
    </row>
    <row r="1473" spans="1:11" x14ac:dyDescent="0.3">
      <c r="A1473">
        <v>98088303</v>
      </c>
      <c r="B1473" t="s">
        <v>3188</v>
      </c>
      <c r="C1473" t="s">
        <v>3189</v>
      </c>
      <c r="D1473">
        <v>911174483003</v>
      </c>
      <c r="E1473" t="s">
        <v>3190</v>
      </c>
      <c r="F1473" t="s">
        <v>2862</v>
      </c>
      <c r="G1473">
        <v>50491</v>
      </c>
      <c r="H1473" s="6">
        <v>45160</v>
      </c>
      <c r="I1473" t="s">
        <v>46</v>
      </c>
      <c r="J1473">
        <v>9</v>
      </c>
      <c r="K1473">
        <v>1765.46</v>
      </c>
    </row>
    <row r="1474" spans="1:11" x14ac:dyDescent="0.3">
      <c r="A1474">
        <v>49985597</v>
      </c>
      <c r="B1474" t="s">
        <v>267</v>
      </c>
      <c r="C1474" t="s">
        <v>268</v>
      </c>
      <c r="D1474">
        <v>910963742438</v>
      </c>
      <c r="E1474" t="s">
        <v>269</v>
      </c>
      <c r="F1474" t="s">
        <v>270</v>
      </c>
      <c r="G1474">
        <v>147502</v>
      </c>
      <c r="H1474" s="6">
        <v>45510</v>
      </c>
      <c r="I1474" t="s">
        <v>41</v>
      </c>
      <c r="J1474">
        <v>3</v>
      </c>
      <c r="K1474">
        <v>775.73</v>
      </c>
    </row>
    <row r="1475" spans="1:11" x14ac:dyDescent="0.3">
      <c r="A1475">
        <v>47295676</v>
      </c>
      <c r="B1475" t="s">
        <v>5071</v>
      </c>
      <c r="C1475" t="s">
        <v>5072</v>
      </c>
      <c r="D1475">
        <v>912373239174</v>
      </c>
      <c r="E1475" t="s">
        <v>5073</v>
      </c>
      <c r="F1475" t="s">
        <v>540</v>
      </c>
      <c r="G1475">
        <v>468224</v>
      </c>
      <c r="H1475" s="6">
        <v>45445</v>
      </c>
      <c r="I1475" t="s">
        <v>46</v>
      </c>
      <c r="J1475">
        <v>2</v>
      </c>
      <c r="K1475">
        <v>1758.3</v>
      </c>
    </row>
    <row r="1476" spans="1:11" x14ac:dyDescent="0.3">
      <c r="A1476">
        <v>64562786</v>
      </c>
      <c r="B1476" t="s">
        <v>4200</v>
      </c>
      <c r="C1476" t="s">
        <v>4201</v>
      </c>
      <c r="D1476">
        <v>911836216883</v>
      </c>
      <c r="E1476" t="s">
        <v>4202</v>
      </c>
      <c r="F1476" t="s">
        <v>330</v>
      </c>
      <c r="G1476">
        <v>785077</v>
      </c>
      <c r="H1476" s="6">
        <v>45364</v>
      </c>
      <c r="I1476" t="s">
        <v>36</v>
      </c>
      <c r="J1476">
        <v>19</v>
      </c>
      <c r="K1476">
        <v>1483.65</v>
      </c>
    </row>
    <row r="1477" spans="1:11" x14ac:dyDescent="0.3">
      <c r="A1477">
        <v>76441843</v>
      </c>
      <c r="B1477" t="s">
        <v>2395</v>
      </c>
      <c r="C1477" t="s">
        <v>2396</v>
      </c>
      <c r="D1477">
        <v>910526681272</v>
      </c>
      <c r="E1477" t="s">
        <v>2397</v>
      </c>
      <c r="F1477" t="s">
        <v>2014</v>
      </c>
      <c r="G1477">
        <v>583506</v>
      </c>
      <c r="H1477" s="6">
        <v>45074</v>
      </c>
      <c r="I1477" t="s">
        <v>46</v>
      </c>
      <c r="J1477">
        <v>10</v>
      </c>
      <c r="K1477">
        <v>1437.54</v>
      </c>
    </row>
    <row r="1478" spans="1:11" x14ac:dyDescent="0.3">
      <c r="A1478">
        <v>59398136</v>
      </c>
      <c r="B1478" t="s">
        <v>3149</v>
      </c>
      <c r="C1478" t="s">
        <v>3150</v>
      </c>
      <c r="D1478">
        <v>912484999938</v>
      </c>
      <c r="E1478" t="s">
        <v>3151</v>
      </c>
      <c r="F1478" t="s">
        <v>1316</v>
      </c>
      <c r="G1478">
        <v>460348</v>
      </c>
      <c r="H1478" s="6">
        <v>45162</v>
      </c>
      <c r="I1478" t="s">
        <v>41</v>
      </c>
      <c r="J1478">
        <v>14</v>
      </c>
      <c r="K1478">
        <v>1205.76</v>
      </c>
    </row>
    <row r="1479" spans="1:11" x14ac:dyDescent="0.3">
      <c r="A1479">
        <v>23380116</v>
      </c>
      <c r="B1479" t="s">
        <v>7165</v>
      </c>
      <c r="C1479" t="s">
        <v>7166</v>
      </c>
      <c r="D1479">
        <v>918163961151</v>
      </c>
      <c r="E1479" t="s">
        <v>7167</v>
      </c>
      <c r="F1479" t="s">
        <v>302</v>
      </c>
      <c r="G1479">
        <v>616737</v>
      </c>
      <c r="H1479" s="6">
        <v>45419</v>
      </c>
      <c r="I1479" t="s">
        <v>46</v>
      </c>
      <c r="J1479">
        <v>11</v>
      </c>
      <c r="K1479">
        <v>606.28</v>
      </c>
    </row>
    <row r="1480" spans="1:11" x14ac:dyDescent="0.3">
      <c r="A1480">
        <v>72667140</v>
      </c>
      <c r="B1480" t="s">
        <v>645</v>
      </c>
      <c r="C1480" t="s">
        <v>646</v>
      </c>
      <c r="D1480">
        <v>913425966061</v>
      </c>
      <c r="E1480" t="s">
        <v>647</v>
      </c>
      <c r="F1480" t="s">
        <v>648</v>
      </c>
      <c r="G1480">
        <v>827748</v>
      </c>
      <c r="H1480" s="6">
        <v>45137</v>
      </c>
      <c r="I1480" t="s">
        <v>31</v>
      </c>
      <c r="J1480">
        <v>9</v>
      </c>
      <c r="K1480">
        <v>1106.22</v>
      </c>
    </row>
    <row r="1481" spans="1:11" x14ac:dyDescent="0.3">
      <c r="A1481">
        <v>98225598</v>
      </c>
      <c r="B1481" t="s">
        <v>4354</v>
      </c>
      <c r="C1481" t="s">
        <v>4355</v>
      </c>
      <c r="D1481">
        <v>910109338724</v>
      </c>
      <c r="E1481" t="s">
        <v>4356</v>
      </c>
      <c r="F1481" t="s">
        <v>1202</v>
      </c>
      <c r="G1481">
        <v>731095</v>
      </c>
      <c r="H1481" s="6">
        <v>45058</v>
      </c>
      <c r="I1481" t="s">
        <v>31</v>
      </c>
      <c r="J1481">
        <v>9</v>
      </c>
      <c r="K1481">
        <v>1190.21</v>
      </c>
    </row>
    <row r="1482" spans="1:11" x14ac:dyDescent="0.3">
      <c r="A1482">
        <v>35912599</v>
      </c>
      <c r="B1482" t="s">
        <v>3386</v>
      </c>
      <c r="C1482" t="s">
        <v>3387</v>
      </c>
      <c r="D1482">
        <v>912515095063</v>
      </c>
      <c r="E1482" t="s">
        <v>3388</v>
      </c>
      <c r="F1482" t="s">
        <v>1363</v>
      </c>
      <c r="G1482">
        <v>525952</v>
      </c>
      <c r="H1482" s="6">
        <v>45420</v>
      </c>
      <c r="I1482" t="s">
        <v>41</v>
      </c>
      <c r="J1482">
        <v>16</v>
      </c>
      <c r="K1482">
        <v>461.95</v>
      </c>
    </row>
    <row r="1483" spans="1:11" x14ac:dyDescent="0.3">
      <c r="A1483">
        <v>63858550</v>
      </c>
      <c r="B1483" t="s">
        <v>3592</v>
      </c>
      <c r="C1483" t="s">
        <v>3593</v>
      </c>
      <c r="D1483">
        <v>913449112414</v>
      </c>
      <c r="E1483" t="s">
        <v>3594</v>
      </c>
      <c r="F1483" t="s">
        <v>50</v>
      </c>
      <c r="G1483">
        <v>742412</v>
      </c>
      <c r="H1483" s="6">
        <v>45417</v>
      </c>
      <c r="I1483" t="s">
        <v>31</v>
      </c>
      <c r="J1483">
        <v>7</v>
      </c>
      <c r="K1483">
        <v>1197.2</v>
      </c>
    </row>
    <row r="1484" spans="1:11" x14ac:dyDescent="0.3">
      <c r="A1484">
        <v>38709137</v>
      </c>
      <c r="B1484" t="s">
        <v>323</v>
      </c>
      <c r="C1484" t="s">
        <v>324</v>
      </c>
      <c r="D1484">
        <v>917282970070</v>
      </c>
      <c r="E1484" t="s">
        <v>325</v>
      </c>
      <c r="F1484" t="s">
        <v>326</v>
      </c>
      <c r="G1484">
        <v>855661</v>
      </c>
      <c r="H1484" s="6">
        <v>45114</v>
      </c>
      <c r="I1484" t="s">
        <v>36</v>
      </c>
      <c r="J1484">
        <v>18</v>
      </c>
      <c r="K1484">
        <v>1307.6400000000001</v>
      </c>
    </row>
    <row r="1485" spans="1:11" x14ac:dyDescent="0.3">
      <c r="A1485">
        <v>90856813</v>
      </c>
      <c r="B1485" t="s">
        <v>6230</v>
      </c>
      <c r="C1485" t="s">
        <v>6231</v>
      </c>
      <c r="D1485">
        <v>914910223597</v>
      </c>
      <c r="E1485" t="s">
        <v>6232</v>
      </c>
      <c r="F1485" t="s">
        <v>354</v>
      </c>
      <c r="G1485">
        <v>498623</v>
      </c>
      <c r="H1485" s="6">
        <v>45570</v>
      </c>
      <c r="I1485" t="s">
        <v>41</v>
      </c>
      <c r="J1485">
        <v>13</v>
      </c>
      <c r="K1485">
        <v>1624.06</v>
      </c>
    </row>
    <row r="1486" spans="1:11" x14ac:dyDescent="0.3">
      <c r="A1486">
        <v>19523014</v>
      </c>
      <c r="B1486" t="s">
        <v>4182</v>
      </c>
      <c r="C1486" t="s">
        <v>4183</v>
      </c>
      <c r="D1486">
        <v>916853642519</v>
      </c>
      <c r="E1486" t="s">
        <v>4184</v>
      </c>
      <c r="F1486" t="s">
        <v>199</v>
      </c>
      <c r="G1486">
        <v>419857</v>
      </c>
      <c r="H1486" s="6">
        <v>45346</v>
      </c>
      <c r="I1486" t="s">
        <v>46</v>
      </c>
      <c r="J1486">
        <v>14</v>
      </c>
      <c r="K1486">
        <v>679.5</v>
      </c>
    </row>
    <row r="1487" spans="1:11" x14ac:dyDescent="0.3">
      <c r="A1487">
        <v>68164013</v>
      </c>
      <c r="B1487" t="s">
        <v>67</v>
      </c>
      <c r="C1487" t="s">
        <v>68</v>
      </c>
      <c r="D1487">
        <v>917645901970</v>
      </c>
      <c r="E1487" t="s">
        <v>69</v>
      </c>
      <c r="F1487" t="s">
        <v>70</v>
      </c>
      <c r="G1487">
        <v>4515</v>
      </c>
      <c r="H1487" s="6">
        <v>45106</v>
      </c>
      <c r="I1487" t="s">
        <v>46</v>
      </c>
      <c r="J1487">
        <v>1</v>
      </c>
      <c r="K1487">
        <v>1061.82</v>
      </c>
    </row>
    <row r="1488" spans="1:11" x14ac:dyDescent="0.3">
      <c r="A1488">
        <v>51031122</v>
      </c>
      <c r="B1488" t="s">
        <v>4914</v>
      </c>
      <c r="C1488" t="s">
        <v>4915</v>
      </c>
      <c r="D1488">
        <v>916851561853</v>
      </c>
      <c r="E1488" t="s">
        <v>4916</v>
      </c>
      <c r="F1488" t="s">
        <v>218</v>
      </c>
      <c r="G1488">
        <v>437180</v>
      </c>
      <c r="H1488" s="6">
        <v>45181</v>
      </c>
      <c r="I1488" t="s">
        <v>41</v>
      </c>
      <c r="J1488">
        <v>20</v>
      </c>
      <c r="K1488">
        <v>363.61</v>
      </c>
    </row>
    <row r="1489" spans="1:11" x14ac:dyDescent="0.3">
      <c r="A1489">
        <v>74212242</v>
      </c>
      <c r="B1489" t="s">
        <v>689</v>
      </c>
      <c r="C1489" t="s">
        <v>690</v>
      </c>
      <c r="D1489">
        <v>919403832810</v>
      </c>
      <c r="E1489" t="s">
        <v>691</v>
      </c>
      <c r="F1489" t="s">
        <v>692</v>
      </c>
      <c r="G1489">
        <v>725534</v>
      </c>
      <c r="H1489" s="6">
        <v>45211</v>
      </c>
      <c r="I1489" t="s">
        <v>31</v>
      </c>
      <c r="J1489">
        <v>2</v>
      </c>
      <c r="K1489">
        <v>1065.52</v>
      </c>
    </row>
    <row r="1490" spans="1:11" x14ac:dyDescent="0.3">
      <c r="A1490">
        <v>59216664</v>
      </c>
      <c r="B1490" t="s">
        <v>4555</v>
      </c>
      <c r="C1490" t="s">
        <v>4556</v>
      </c>
      <c r="D1490">
        <v>910581126760</v>
      </c>
      <c r="E1490" t="s">
        <v>4557</v>
      </c>
      <c r="F1490" t="s">
        <v>365</v>
      </c>
      <c r="G1490">
        <v>284974</v>
      </c>
      <c r="H1490" s="6">
        <v>45007</v>
      </c>
      <c r="I1490" t="s">
        <v>41</v>
      </c>
      <c r="J1490">
        <v>10</v>
      </c>
      <c r="K1490">
        <v>225.69</v>
      </c>
    </row>
    <row r="1491" spans="1:11" x14ac:dyDescent="0.3">
      <c r="A1491">
        <v>73586244</v>
      </c>
      <c r="B1491" t="s">
        <v>4402</v>
      </c>
      <c r="C1491" t="s">
        <v>4403</v>
      </c>
      <c r="D1491">
        <v>919201629210</v>
      </c>
      <c r="E1491" t="s">
        <v>4404</v>
      </c>
      <c r="F1491" t="s">
        <v>306</v>
      </c>
      <c r="G1491">
        <v>392999</v>
      </c>
      <c r="H1491" s="6">
        <v>45350</v>
      </c>
      <c r="I1491" t="s">
        <v>46</v>
      </c>
      <c r="J1491">
        <v>1</v>
      </c>
      <c r="K1491">
        <v>377.07</v>
      </c>
    </row>
    <row r="1492" spans="1:11" x14ac:dyDescent="0.3">
      <c r="A1492">
        <v>63802820</v>
      </c>
      <c r="B1492" t="s">
        <v>5356</v>
      </c>
      <c r="C1492" t="s">
        <v>5357</v>
      </c>
      <c r="D1492">
        <v>913941027748</v>
      </c>
      <c r="E1492" t="s">
        <v>5358</v>
      </c>
      <c r="F1492" t="s">
        <v>62</v>
      </c>
      <c r="G1492">
        <v>743207</v>
      </c>
      <c r="H1492" s="6">
        <v>45253</v>
      </c>
      <c r="I1492" t="s">
        <v>41</v>
      </c>
      <c r="J1492">
        <v>6</v>
      </c>
      <c r="K1492">
        <v>1887.52</v>
      </c>
    </row>
    <row r="1493" spans="1:11" x14ac:dyDescent="0.3">
      <c r="A1493">
        <v>55049973</v>
      </c>
      <c r="B1493" t="s">
        <v>1853</v>
      </c>
      <c r="C1493" t="s">
        <v>1854</v>
      </c>
      <c r="D1493">
        <v>918153290806</v>
      </c>
      <c r="E1493" t="s">
        <v>1855</v>
      </c>
      <c r="F1493" t="s">
        <v>1646</v>
      </c>
      <c r="G1493">
        <v>633900</v>
      </c>
      <c r="H1493" s="6">
        <v>45378</v>
      </c>
      <c r="I1493" t="s">
        <v>41</v>
      </c>
      <c r="J1493">
        <v>16</v>
      </c>
      <c r="K1493">
        <v>206.54</v>
      </c>
    </row>
    <row r="1494" spans="1:11" x14ac:dyDescent="0.3">
      <c r="A1494">
        <v>80796977</v>
      </c>
      <c r="B1494" t="s">
        <v>4531</v>
      </c>
      <c r="C1494" t="s">
        <v>4532</v>
      </c>
      <c r="D1494">
        <v>912151011082</v>
      </c>
      <c r="E1494" t="s">
        <v>4533</v>
      </c>
      <c r="F1494" t="s">
        <v>365</v>
      </c>
      <c r="G1494">
        <v>659205</v>
      </c>
      <c r="H1494" s="6">
        <v>45471</v>
      </c>
      <c r="I1494" t="s">
        <v>31</v>
      </c>
      <c r="J1494">
        <v>7</v>
      </c>
      <c r="K1494">
        <v>1170.8399999999999</v>
      </c>
    </row>
    <row r="1495" spans="1:11" x14ac:dyDescent="0.3">
      <c r="A1495">
        <v>17861428</v>
      </c>
      <c r="B1495" t="s">
        <v>3455</v>
      </c>
      <c r="C1495" t="s">
        <v>3456</v>
      </c>
      <c r="D1495">
        <v>915929115112</v>
      </c>
      <c r="E1495" t="s">
        <v>3457</v>
      </c>
      <c r="F1495" t="s">
        <v>1259</v>
      </c>
      <c r="G1495">
        <v>396282</v>
      </c>
      <c r="H1495" s="6">
        <v>45355</v>
      </c>
      <c r="I1495" t="s">
        <v>36</v>
      </c>
      <c r="J1495">
        <v>10</v>
      </c>
      <c r="K1495">
        <v>1606.18</v>
      </c>
    </row>
    <row r="1496" spans="1:11" x14ac:dyDescent="0.3">
      <c r="A1496">
        <v>92642745</v>
      </c>
      <c r="B1496" t="s">
        <v>3380</v>
      </c>
      <c r="C1496" t="s">
        <v>3381</v>
      </c>
      <c r="D1496">
        <v>912976140015</v>
      </c>
      <c r="E1496" t="s">
        <v>3382</v>
      </c>
      <c r="F1496" t="s">
        <v>141</v>
      </c>
      <c r="G1496">
        <v>404970</v>
      </c>
      <c r="H1496" s="6">
        <v>45419</v>
      </c>
      <c r="I1496" t="s">
        <v>41</v>
      </c>
      <c r="J1496">
        <v>18</v>
      </c>
      <c r="K1496">
        <v>415.99</v>
      </c>
    </row>
    <row r="1497" spans="1:11" x14ac:dyDescent="0.3">
      <c r="A1497">
        <v>43860025</v>
      </c>
      <c r="B1497" t="s">
        <v>4774</v>
      </c>
      <c r="C1497" t="s">
        <v>4775</v>
      </c>
      <c r="D1497">
        <v>918335535451</v>
      </c>
      <c r="E1497" t="s">
        <v>4776</v>
      </c>
      <c r="F1497" t="s">
        <v>521</v>
      </c>
      <c r="G1497">
        <v>394614</v>
      </c>
      <c r="H1497" s="6">
        <v>45250</v>
      </c>
      <c r="I1497" t="s">
        <v>41</v>
      </c>
      <c r="J1497">
        <v>18</v>
      </c>
      <c r="K1497">
        <v>292.92</v>
      </c>
    </row>
    <row r="1498" spans="1:11" x14ac:dyDescent="0.3">
      <c r="A1498">
        <v>11446157</v>
      </c>
      <c r="B1498" t="s">
        <v>434</v>
      </c>
      <c r="C1498" t="s">
        <v>435</v>
      </c>
      <c r="D1498">
        <v>911548720905</v>
      </c>
      <c r="E1498" t="s">
        <v>436</v>
      </c>
      <c r="F1498" t="s">
        <v>393</v>
      </c>
      <c r="G1498">
        <v>681393</v>
      </c>
      <c r="H1498" s="6">
        <v>45553</v>
      </c>
      <c r="I1498" t="s">
        <v>36</v>
      </c>
      <c r="J1498">
        <v>8</v>
      </c>
      <c r="K1498">
        <v>400.97</v>
      </c>
    </row>
    <row r="1499" spans="1:11" x14ac:dyDescent="0.3">
      <c r="A1499">
        <v>77869660</v>
      </c>
      <c r="B1499" t="s">
        <v>2831</v>
      </c>
      <c r="C1499" t="s">
        <v>2832</v>
      </c>
      <c r="D1499">
        <v>915624805014</v>
      </c>
      <c r="E1499" t="s">
        <v>2833</v>
      </c>
      <c r="F1499" t="s">
        <v>1087</v>
      </c>
      <c r="G1499">
        <v>843445</v>
      </c>
      <c r="H1499" s="6">
        <v>45250</v>
      </c>
      <c r="I1499" t="s">
        <v>31</v>
      </c>
      <c r="J1499">
        <v>8</v>
      </c>
      <c r="K1499">
        <v>439.41</v>
      </c>
    </row>
    <row r="1500" spans="1:11" x14ac:dyDescent="0.3">
      <c r="A1500">
        <v>33685414</v>
      </c>
      <c r="B1500" t="s">
        <v>7522</v>
      </c>
      <c r="C1500" t="s">
        <v>7523</v>
      </c>
      <c r="D1500">
        <v>910746524213</v>
      </c>
      <c r="E1500" t="s">
        <v>7524</v>
      </c>
      <c r="F1500" t="s">
        <v>1167</v>
      </c>
      <c r="G1500">
        <v>269887</v>
      </c>
      <c r="H1500" s="6">
        <v>45360</v>
      </c>
      <c r="I1500" t="s">
        <v>41</v>
      </c>
      <c r="J1500">
        <v>8</v>
      </c>
      <c r="K1500">
        <v>1679.23</v>
      </c>
    </row>
    <row r="1501" spans="1:11" x14ac:dyDescent="0.3">
      <c r="A1501">
        <v>32527479</v>
      </c>
      <c r="B1501" t="s">
        <v>4167</v>
      </c>
      <c r="C1501" t="s">
        <v>4168</v>
      </c>
      <c r="D1501">
        <v>915761360776</v>
      </c>
      <c r="E1501" t="s">
        <v>4169</v>
      </c>
      <c r="F1501" t="s">
        <v>148</v>
      </c>
      <c r="G1501">
        <v>597322</v>
      </c>
      <c r="H1501" s="6">
        <v>45234</v>
      </c>
      <c r="I1501" t="s">
        <v>41</v>
      </c>
      <c r="J1501">
        <v>19</v>
      </c>
      <c r="K1501">
        <v>896.82</v>
      </c>
    </row>
    <row r="1502" spans="1:11" x14ac:dyDescent="0.3">
      <c r="A1502">
        <v>76604145</v>
      </c>
      <c r="B1502" t="s">
        <v>4384</v>
      </c>
      <c r="C1502" t="s">
        <v>4385</v>
      </c>
      <c r="D1502">
        <v>912148872899</v>
      </c>
      <c r="E1502" t="s">
        <v>4386</v>
      </c>
      <c r="F1502" t="s">
        <v>1309</v>
      </c>
      <c r="G1502">
        <v>767461</v>
      </c>
      <c r="H1502" s="6">
        <v>45007</v>
      </c>
      <c r="I1502" t="s">
        <v>41</v>
      </c>
      <c r="J1502">
        <v>14</v>
      </c>
      <c r="K1502">
        <v>1276.8800000000001</v>
      </c>
    </row>
    <row r="1503" spans="1:11" x14ac:dyDescent="0.3">
      <c r="A1503">
        <v>57081917</v>
      </c>
      <c r="B1503" t="s">
        <v>2524</v>
      </c>
      <c r="C1503" t="s">
        <v>2525</v>
      </c>
      <c r="D1503">
        <v>914316153012</v>
      </c>
      <c r="E1503" t="s">
        <v>2526</v>
      </c>
      <c r="F1503" t="s">
        <v>1111</v>
      </c>
      <c r="G1503">
        <v>420892</v>
      </c>
      <c r="H1503" s="6">
        <v>45276</v>
      </c>
      <c r="I1503" t="s">
        <v>36</v>
      </c>
      <c r="J1503">
        <v>6</v>
      </c>
      <c r="K1503">
        <v>1378.87</v>
      </c>
    </row>
    <row r="1504" spans="1:11" x14ac:dyDescent="0.3">
      <c r="A1504">
        <v>38420886</v>
      </c>
      <c r="B1504" t="s">
        <v>4417</v>
      </c>
      <c r="C1504" t="s">
        <v>4418</v>
      </c>
      <c r="D1504">
        <v>910156459577</v>
      </c>
      <c r="E1504" t="s">
        <v>4419</v>
      </c>
      <c r="F1504" t="s">
        <v>769</v>
      </c>
      <c r="G1504">
        <v>695663</v>
      </c>
      <c r="H1504" s="6">
        <v>45024</v>
      </c>
      <c r="I1504" t="s">
        <v>46</v>
      </c>
      <c r="J1504">
        <v>20</v>
      </c>
      <c r="K1504">
        <v>1180.95</v>
      </c>
    </row>
    <row r="1505" spans="1:11" x14ac:dyDescent="0.3">
      <c r="A1505">
        <v>25722990</v>
      </c>
      <c r="B1505" t="s">
        <v>3715</v>
      </c>
      <c r="C1505" t="s">
        <v>3716</v>
      </c>
      <c r="D1505">
        <v>911412403640</v>
      </c>
      <c r="E1505" t="s">
        <v>3717</v>
      </c>
      <c r="F1505" t="s">
        <v>688</v>
      </c>
      <c r="G1505">
        <v>344843</v>
      </c>
      <c r="H1505" s="6">
        <v>45364</v>
      </c>
      <c r="I1505" t="s">
        <v>41</v>
      </c>
      <c r="J1505">
        <v>16</v>
      </c>
      <c r="K1505">
        <v>1409.6</v>
      </c>
    </row>
    <row r="1506" spans="1:11" x14ac:dyDescent="0.3">
      <c r="A1506">
        <v>44477365</v>
      </c>
      <c r="B1506" t="s">
        <v>6914</v>
      </c>
      <c r="C1506" t="s">
        <v>6915</v>
      </c>
      <c r="D1506">
        <v>919287302103</v>
      </c>
      <c r="E1506" t="s">
        <v>6916</v>
      </c>
      <c r="F1506" t="s">
        <v>203</v>
      </c>
      <c r="G1506">
        <v>517368</v>
      </c>
      <c r="H1506" s="6">
        <v>45481</v>
      </c>
      <c r="I1506" t="s">
        <v>41</v>
      </c>
      <c r="J1506">
        <v>18</v>
      </c>
      <c r="K1506">
        <v>292.43</v>
      </c>
    </row>
    <row r="1507" spans="1:11" x14ac:dyDescent="0.3">
      <c r="A1507">
        <v>10857389</v>
      </c>
      <c r="B1507" t="s">
        <v>3758</v>
      </c>
      <c r="C1507" t="s">
        <v>3759</v>
      </c>
      <c r="D1507">
        <v>913361128329</v>
      </c>
      <c r="E1507" t="s">
        <v>3760</v>
      </c>
      <c r="F1507" t="s">
        <v>1432</v>
      </c>
      <c r="G1507">
        <v>893621</v>
      </c>
      <c r="H1507" s="6">
        <v>45502</v>
      </c>
      <c r="I1507" t="s">
        <v>36</v>
      </c>
      <c r="J1507">
        <v>9</v>
      </c>
      <c r="K1507">
        <v>553.29</v>
      </c>
    </row>
    <row r="1508" spans="1:11" x14ac:dyDescent="0.3">
      <c r="A1508">
        <v>52423524</v>
      </c>
      <c r="B1508" t="s">
        <v>7615</v>
      </c>
      <c r="C1508" t="s">
        <v>7616</v>
      </c>
      <c r="D1508">
        <v>911483884080</v>
      </c>
      <c r="E1508" t="s">
        <v>7617</v>
      </c>
      <c r="F1508" t="s">
        <v>192</v>
      </c>
      <c r="G1508">
        <v>386268</v>
      </c>
      <c r="H1508" s="6">
        <v>45082</v>
      </c>
      <c r="I1508" t="s">
        <v>36</v>
      </c>
      <c r="J1508">
        <v>19</v>
      </c>
      <c r="K1508">
        <v>473.06</v>
      </c>
    </row>
    <row r="1509" spans="1:11" x14ac:dyDescent="0.3">
      <c r="A1509">
        <v>97475543</v>
      </c>
      <c r="B1509" t="s">
        <v>27</v>
      </c>
      <c r="C1509" t="s">
        <v>28</v>
      </c>
      <c r="D1509">
        <v>912987579691</v>
      </c>
      <c r="E1509" t="s">
        <v>29</v>
      </c>
      <c r="F1509" t="s">
        <v>30</v>
      </c>
      <c r="G1509">
        <v>321865</v>
      </c>
      <c r="H1509" s="6">
        <v>45059</v>
      </c>
      <c r="I1509" t="s">
        <v>31</v>
      </c>
      <c r="J1509">
        <v>13</v>
      </c>
      <c r="K1509">
        <v>451.92</v>
      </c>
    </row>
    <row r="1510" spans="1:11" x14ac:dyDescent="0.3">
      <c r="A1510">
        <v>79630614</v>
      </c>
      <c r="B1510" t="s">
        <v>4279</v>
      </c>
      <c r="C1510" t="s">
        <v>4280</v>
      </c>
      <c r="D1510">
        <v>919318757996</v>
      </c>
      <c r="E1510" t="s">
        <v>4281</v>
      </c>
      <c r="F1510" t="s">
        <v>1126</v>
      </c>
      <c r="G1510">
        <v>880263</v>
      </c>
      <c r="H1510" s="6">
        <v>45486</v>
      </c>
      <c r="I1510" t="s">
        <v>41</v>
      </c>
      <c r="J1510">
        <v>3</v>
      </c>
      <c r="K1510">
        <v>362.45</v>
      </c>
    </row>
    <row r="1511" spans="1:11" x14ac:dyDescent="0.3">
      <c r="A1511">
        <v>12302179</v>
      </c>
      <c r="B1511" t="s">
        <v>4420</v>
      </c>
      <c r="C1511" t="s">
        <v>4421</v>
      </c>
      <c r="D1511">
        <v>911629232876</v>
      </c>
      <c r="E1511" t="s">
        <v>4422</v>
      </c>
      <c r="F1511" t="s">
        <v>625</v>
      </c>
      <c r="G1511">
        <v>702467</v>
      </c>
      <c r="H1511" s="6">
        <v>45323</v>
      </c>
      <c r="I1511" t="s">
        <v>31</v>
      </c>
      <c r="J1511">
        <v>15</v>
      </c>
      <c r="K1511">
        <v>246.73</v>
      </c>
    </row>
    <row r="1512" spans="1:11" x14ac:dyDescent="0.3">
      <c r="A1512">
        <v>11928321</v>
      </c>
      <c r="B1512" t="s">
        <v>4164</v>
      </c>
      <c r="C1512" t="s">
        <v>4165</v>
      </c>
      <c r="D1512">
        <v>914092497738</v>
      </c>
      <c r="E1512" t="s">
        <v>4166</v>
      </c>
      <c r="F1512" t="s">
        <v>188</v>
      </c>
      <c r="G1512">
        <v>554594</v>
      </c>
      <c r="H1512" s="6">
        <v>45473</v>
      </c>
      <c r="I1512" t="s">
        <v>36</v>
      </c>
      <c r="J1512">
        <v>17</v>
      </c>
      <c r="K1512">
        <v>1770.94</v>
      </c>
    </row>
    <row r="1513" spans="1:11" x14ac:dyDescent="0.3">
      <c r="A1513">
        <v>93617659</v>
      </c>
      <c r="B1513" t="s">
        <v>4860</v>
      </c>
      <c r="C1513" t="s">
        <v>4861</v>
      </c>
      <c r="D1513">
        <v>910665861592</v>
      </c>
      <c r="E1513" t="s">
        <v>4862</v>
      </c>
      <c r="F1513" t="s">
        <v>984</v>
      </c>
      <c r="G1513">
        <v>190336</v>
      </c>
      <c r="H1513" s="6">
        <v>45556</v>
      </c>
      <c r="I1513" t="s">
        <v>41</v>
      </c>
      <c r="J1513">
        <v>11</v>
      </c>
      <c r="K1513">
        <v>1800.81</v>
      </c>
    </row>
    <row r="1514" spans="1:11" x14ac:dyDescent="0.3">
      <c r="A1514">
        <v>8383197</v>
      </c>
      <c r="B1514" t="s">
        <v>6780</v>
      </c>
      <c r="C1514" t="s">
        <v>6781</v>
      </c>
      <c r="D1514">
        <v>912425970612</v>
      </c>
      <c r="E1514" t="s">
        <v>6782</v>
      </c>
      <c r="F1514" t="s">
        <v>1921</v>
      </c>
      <c r="G1514">
        <v>621192</v>
      </c>
      <c r="H1514" s="6">
        <v>45216</v>
      </c>
      <c r="I1514" t="s">
        <v>46</v>
      </c>
      <c r="J1514">
        <v>16</v>
      </c>
      <c r="K1514">
        <v>1440.12</v>
      </c>
    </row>
    <row r="1515" spans="1:11" x14ac:dyDescent="0.3">
      <c r="A1515">
        <v>42227189</v>
      </c>
      <c r="B1515" t="s">
        <v>776</v>
      </c>
      <c r="C1515" t="s">
        <v>777</v>
      </c>
      <c r="D1515">
        <v>911523313436</v>
      </c>
      <c r="E1515" t="s">
        <v>778</v>
      </c>
      <c r="F1515" t="s">
        <v>769</v>
      </c>
      <c r="G1515">
        <v>618575</v>
      </c>
      <c r="H1515" s="6">
        <v>45365</v>
      </c>
      <c r="I1515" t="s">
        <v>41</v>
      </c>
      <c r="J1515">
        <v>19</v>
      </c>
      <c r="K1515">
        <v>723.21</v>
      </c>
    </row>
    <row r="1516" spans="1:11" x14ac:dyDescent="0.3">
      <c r="A1516">
        <v>81940369</v>
      </c>
      <c r="B1516" t="s">
        <v>161</v>
      </c>
      <c r="C1516" t="s">
        <v>162</v>
      </c>
      <c r="D1516">
        <v>912540363435</v>
      </c>
      <c r="E1516" t="s">
        <v>163</v>
      </c>
      <c r="F1516" t="s">
        <v>164</v>
      </c>
      <c r="G1516">
        <v>522947</v>
      </c>
      <c r="H1516" s="6">
        <v>45346</v>
      </c>
      <c r="I1516" t="s">
        <v>31</v>
      </c>
      <c r="J1516">
        <v>10</v>
      </c>
      <c r="K1516">
        <v>316.79000000000002</v>
      </c>
    </row>
    <row r="1517" spans="1:11" x14ac:dyDescent="0.3">
      <c r="A1517">
        <v>96989204</v>
      </c>
      <c r="B1517" t="s">
        <v>5212</v>
      </c>
      <c r="C1517" t="s">
        <v>5213</v>
      </c>
      <c r="D1517">
        <v>913492728081</v>
      </c>
      <c r="E1517" t="s">
        <v>5214</v>
      </c>
      <c r="F1517" t="s">
        <v>365</v>
      </c>
      <c r="G1517">
        <v>952634</v>
      </c>
      <c r="H1517" s="6">
        <v>45467</v>
      </c>
      <c r="I1517" t="s">
        <v>41</v>
      </c>
      <c r="J1517">
        <v>5</v>
      </c>
      <c r="K1517">
        <v>1844.33</v>
      </c>
    </row>
    <row r="1518" spans="1:11" x14ac:dyDescent="0.3">
      <c r="A1518">
        <v>4458329</v>
      </c>
      <c r="B1518" t="s">
        <v>1454</v>
      </c>
      <c r="C1518" t="s">
        <v>1455</v>
      </c>
      <c r="D1518">
        <v>914812159247</v>
      </c>
      <c r="E1518" t="s">
        <v>1456</v>
      </c>
      <c r="F1518" t="s">
        <v>93</v>
      </c>
      <c r="G1518">
        <v>842142</v>
      </c>
      <c r="H1518" s="6">
        <v>45474</v>
      </c>
      <c r="I1518" t="s">
        <v>36</v>
      </c>
      <c r="J1518">
        <v>10</v>
      </c>
      <c r="K1518">
        <v>1617</v>
      </c>
    </row>
    <row r="1519" spans="1:11" x14ac:dyDescent="0.3">
      <c r="A1519">
        <v>30468930</v>
      </c>
      <c r="B1519" t="s">
        <v>6762</v>
      </c>
      <c r="C1519" t="s">
        <v>6763</v>
      </c>
      <c r="D1519">
        <v>912288937357</v>
      </c>
      <c r="E1519" t="s">
        <v>6764</v>
      </c>
      <c r="F1519" t="s">
        <v>1087</v>
      </c>
      <c r="G1519">
        <v>478625</v>
      </c>
      <c r="H1519" s="6">
        <v>45436</v>
      </c>
      <c r="I1519" t="s">
        <v>41</v>
      </c>
      <c r="J1519">
        <v>6</v>
      </c>
      <c r="K1519">
        <v>1449.81</v>
      </c>
    </row>
    <row r="1520" spans="1:11" x14ac:dyDescent="0.3">
      <c r="A1520">
        <v>41146001</v>
      </c>
      <c r="B1520" t="s">
        <v>4067</v>
      </c>
      <c r="C1520" t="s">
        <v>4068</v>
      </c>
      <c r="D1520">
        <v>917080654919</v>
      </c>
      <c r="E1520" t="s">
        <v>4069</v>
      </c>
      <c r="F1520" t="s">
        <v>1852</v>
      </c>
      <c r="G1520">
        <v>160105</v>
      </c>
      <c r="H1520" s="6">
        <v>45119</v>
      </c>
      <c r="I1520" t="s">
        <v>41</v>
      </c>
      <c r="J1520">
        <v>5</v>
      </c>
      <c r="K1520">
        <v>934.23</v>
      </c>
    </row>
    <row r="1521" spans="1:11" x14ac:dyDescent="0.3">
      <c r="A1521">
        <v>23794330</v>
      </c>
      <c r="B1521" t="s">
        <v>3888</v>
      </c>
      <c r="C1521" t="s">
        <v>3889</v>
      </c>
      <c r="D1521">
        <v>914117730044</v>
      </c>
      <c r="E1521" t="s">
        <v>3890</v>
      </c>
      <c r="F1521" t="s">
        <v>1316</v>
      </c>
      <c r="G1521">
        <v>324950</v>
      </c>
      <c r="H1521" s="6">
        <v>45440</v>
      </c>
      <c r="I1521" t="s">
        <v>41</v>
      </c>
      <c r="J1521">
        <v>1</v>
      </c>
      <c r="K1521">
        <v>822.37</v>
      </c>
    </row>
    <row r="1522" spans="1:11" x14ac:dyDescent="0.3">
      <c r="A1522">
        <v>52417972</v>
      </c>
      <c r="B1522" t="s">
        <v>6143</v>
      </c>
      <c r="C1522" t="s">
        <v>6144</v>
      </c>
      <c r="D1522">
        <v>911744503607</v>
      </c>
      <c r="E1522" t="s">
        <v>6145</v>
      </c>
      <c r="F1522" t="s">
        <v>278</v>
      </c>
      <c r="G1522">
        <v>51637</v>
      </c>
      <c r="H1522" s="6">
        <v>45357</v>
      </c>
      <c r="I1522" t="s">
        <v>46</v>
      </c>
      <c r="J1522">
        <v>1</v>
      </c>
      <c r="K1522">
        <v>581.78</v>
      </c>
    </row>
    <row r="1523" spans="1:11" x14ac:dyDescent="0.3">
      <c r="A1523">
        <v>2391900</v>
      </c>
      <c r="B1523" t="s">
        <v>869</v>
      </c>
      <c r="C1523" t="s">
        <v>870</v>
      </c>
      <c r="D1523">
        <v>917827056456</v>
      </c>
      <c r="E1523" t="s">
        <v>871</v>
      </c>
      <c r="F1523" t="s">
        <v>706</v>
      </c>
      <c r="G1523">
        <v>348478</v>
      </c>
      <c r="H1523" s="6">
        <v>45561</v>
      </c>
      <c r="I1523" t="s">
        <v>46</v>
      </c>
      <c r="J1523">
        <v>17</v>
      </c>
      <c r="K1523">
        <v>897.78</v>
      </c>
    </row>
    <row r="1524" spans="1:11" x14ac:dyDescent="0.3">
      <c r="A1524">
        <v>3292927</v>
      </c>
      <c r="B1524" t="s">
        <v>4444</v>
      </c>
      <c r="C1524" t="s">
        <v>4445</v>
      </c>
      <c r="D1524">
        <v>910256207668</v>
      </c>
      <c r="E1524" t="s">
        <v>4446</v>
      </c>
      <c r="F1524" t="s">
        <v>1833</v>
      </c>
      <c r="G1524">
        <v>320465</v>
      </c>
      <c r="H1524" s="6">
        <v>45303</v>
      </c>
      <c r="I1524" t="s">
        <v>46</v>
      </c>
      <c r="J1524">
        <v>6</v>
      </c>
      <c r="K1524">
        <v>1795.72</v>
      </c>
    </row>
    <row r="1525" spans="1:11" x14ac:dyDescent="0.3">
      <c r="A1525">
        <v>74694186</v>
      </c>
      <c r="B1525" t="s">
        <v>7666</v>
      </c>
      <c r="C1525" t="s">
        <v>7667</v>
      </c>
      <c r="D1525">
        <v>915254948647</v>
      </c>
      <c r="E1525" t="s">
        <v>7668</v>
      </c>
      <c r="F1525" t="s">
        <v>109</v>
      </c>
      <c r="G1525">
        <v>956627</v>
      </c>
      <c r="H1525" s="6">
        <v>45549</v>
      </c>
      <c r="I1525" t="s">
        <v>36</v>
      </c>
      <c r="J1525">
        <v>3</v>
      </c>
      <c r="K1525">
        <v>1566.5</v>
      </c>
    </row>
    <row r="1526" spans="1:11" x14ac:dyDescent="0.3">
      <c r="A1526">
        <v>95364457</v>
      </c>
      <c r="B1526" t="s">
        <v>1382</v>
      </c>
      <c r="C1526" t="s">
        <v>1383</v>
      </c>
      <c r="D1526">
        <v>913181185855</v>
      </c>
      <c r="E1526" t="s">
        <v>1384</v>
      </c>
      <c r="F1526" t="s">
        <v>656</v>
      </c>
      <c r="G1526">
        <v>738005</v>
      </c>
      <c r="H1526" s="6">
        <v>45343</v>
      </c>
      <c r="I1526" t="s">
        <v>31</v>
      </c>
      <c r="J1526">
        <v>13</v>
      </c>
      <c r="K1526">
        <v>1137.5899999999999</v>
      </c>
    </row>
    <row r="1527" spans="1:11" x14ac:dyDescent="0.3">
      <c r="A1527">
        <v>18771682</v>
      </c>
      <c r="B1527" t="s">
        <v>4203</v>
      </c>
      <c r="C1527" t="s">
        <v>4204</v>
      </c>
      <c r="D1527">
        <v>917036253090</v>
      </c>
      <c r="E1527" t="s">
        <v>4205</v>
      </c>
      <c r="F1527" t="s">
        <v>641</v>
      </c>
      <c r="G1527">
        <v>865499</v>
      </c>
      <c r="H1527" s="6">
        <v>45118</v>
      </c>
      <c r="I1527" t="s">
        <v>31</v>
      </c>
      <c r="J1527">
        <v>12</v>
      </c>
      <c r="K1527">
        <v>1420.99</v>
      </c>
    </row>
    <row r="1528" spans="1:11" x14ac:dyDescent="0.3">
      <c r="A1528">
        <v>34761418</v>
      </c>
      <c r="B1528" t="s">
        <v>4561</v>
      </c>
      <c r="C1528" t="s">
        <v>4562</v>
      </c>
      <c r="D1528">
        <v>916028349053</v>
      </c>
      <c r="E1528" t="s">
        <v>4563</v>
      </c>
      <c r="F1528" t="s">
        <v>346</v>
      </c>
      <c r="G1528">
        <v>401933</v>
      </c>
      <c r="H1528" s="6">
        <v>45523</v>
      </c>
      <c r="I1528" t="s">
        <v>46</v>
      </c>
      <c r="J1528">
        <v>6</v>
      </c>
      <c r="K1528">
        <v>1729.83</v>
      </c>
    </row>
    <row r="1529" spans="1:11" x14ac:dyDescent="0.3">
      <c r="A1529">
        <v>12574626</v>
      </c>
      <c r="B1529" t="s">
        <v>4949</v>
      </c>
      <c r="C1529" t="s">
        <v>4950</v>
      </c>
      <c r="D1529">
        <v>918382547134</v>
      </c>
      <c r="E1529" t="s">
        <v>4951</v>
      </c>
      <c r="F1529" t="s">
        <v>633</v>
      </c>
      <c r="G1529">
        <v>409487</v>
      </c>
      <c r="H1529" s="6">
        <v>45414</v>
      </c>
      <c r="I1529" t="s">
        <v>36</v>
      </c>
      <c r="J1529">
        <v>18</v>
      </c>
      <c r="K1529">
        <v>852.27</v>
      </c>
    </row>
    <row r="1530" spans="1:11" x14ac:dyDescent="0.3">
      <c r="A1530">
        <v>92885616</v>
      </c>
      <c r="B1530" t="s">
        <v>2349</v>
      </c>
      <c r="C1530" t="s">
        <v>2350</v>
      </c>
      <c r="D1530">
        <v>913954332213</v>
      </c>
      <c r="E1530" t="s">
        <v>2351</v>
      </c>
      <c r="F1530" t="s">
        <v>794</v>
      </c>
      <c r="G1530">
        <v>342749</v>
      </c>
      <c r="H1530" s="6">
        <v>45329</v>
      </c>
      <c r="I1530" t="s">
        <v>36</v>
      </c>
      <c r="J1530">
        <v>13</v>
      </c>
      <c r="K1530">
        <v>285.81</v>
      </c>
    </row>
    <row r="1531" spans="1:11" x14ac:dyDescent="0.3">
      <c r="A1531">
        <v>4055790</v>
      </c>
      <c r="B1531" t="s">
        <v>7738</v>
      </c>
      <c r="C1531" t="s">
        <v>7739</v>
      </c>
      <c r="D1531">
        <v>915394267346</v>
      </c>
      <c r="E1531" t="s">
        <v>7740</v>
      </c>
      <c r="F1531" t="s">
        <v>1346</v>
      </c>
      <c r="G1531">
        <v>170135</v>
      </c>
      <c r="H1531" s="6">
        <v>45244</v>
      </c>
      <c r="I1531" t="s">
        <v>41</v>
      </c>
      <c r="J1531">
        <v>13</v>
      </c>
      <c r="K1531">
        <v>1178.81</v>
      </c>
    </row>
    <row r="1532" spans="1:11" x14ac:dyDescent="0.3">
      <c r="A1532">
        <v>78748184</v>
      </c>
      <c r="B1532" t="s">
        <v>2801</v>
      </c>
      <c r="C1532" t="s">
        <v>2802</v>
      </c>
      <c r="D1532">
        <v>919700695987</v>
      </c>
      <c r="E1532" t="s">
        <v>2803</v>
      </c>
      <c r="F1532" t="s">
        <v>1147</v>
      </c>
      <c r="G1532">
        <v>273092</v>
      </c>
      <c r="H1532" s="6">
        <v>45252</v>
      </c>
      <c r="I1532" t="s">
        <v>41</v>
      </c>
      <c r="J1532">
        <v>13</v>
      </c>
      <c r="K1532">
        <v>533.74</v>
      </c>
    </row>
    <row r="1533" spans="1:11" x14ac:dyDescent="0.3">
      <c r="A1533">
        <v>25128143</v>
      </c>
      <c r="B1533" t="s">
        <v>3197</v>
      </c>
      <c r="C1533" t="s">
        <v>3198</v>
      </c>
      <c r="D1533">
        <v>916573372154</v>
      </c>
      <c r="E1533" t="s">
        <v>3199</v>
      </c>
      <c r="F1533" t="s">
        <v>2335</v>
      </c>
      <c r="G1533">
        <v>251772</v>
      </c>
      <c r="H1533" s="6">
        <v>45598</v>
      </c>
      <c r="I1533" t="s">
        <v>31</v>
      </c>
      <c r="J1533">
        <v>18</v>
      </c>
      <c r="K1533">
        <v>1149.94</v>
      </c>
    </row>
    <row r="1534" spans="1:11" x14ac:dyDescent="0.3">
      <c r="A1534">
        <v>70966268</v>
      </c>
      <c r="B1534" t="s">
        <v>5314</v>
      </c>
      <c r="C1534" t="s">
        <v>5315</v>
      </c>
      <c r="D1534">
        <v>919037595985</v>
      </c>
      <c r="E1534" t="s">
        <v>5316</v>
      </c>
      <c r="F1534" t="s">
        <v>858</v>
      </c>
      <c r="G1534">
        <v>757376</v>
      </c>
      <c r="H1534" s="6">
        <v>45202</v>
      </c>
      <c r="I1534" t="s">
        <v>46</v>
      </c>
      <c r="J1534">
        <v>15</v>
      </c>
      <c r="K1534">
        <v>541.94000000000005</v>
      </c>
    </row>
    <row r="1535" spans="1:11" x14ac:dyDescent="0.3">
      <c r="A1535">
        <v>51669263</v>
      </c>
      <c r="B1535" t="s">
        <v>5602</v>
      </c>
      <c r="C1535" t="s">
        <v>5603</v>
      </c>
      <c r="D1535">
        <v>910495274267</v>
      </c>
      <c r="E1535" t="s">
        <v>5604</v>
      </c>
      <c r="F1535" t="s">
        <v>476</v>
      </c>
      <c r="G1535">
        <v>625562</v>
      </c>
      <c r="H1535" s="6">
        <v>45192</v>
      </c>
      <c r="I1535" t="s">
        <v>36</v>
      </c>
      <c r="J1535">
        <v>2</v>
      </c>
      <c r="K1535">
        <v>1698.87</v>
      </c>
    </row>
    <row r="1536" spans="1:11" x14ac:dyDescent="0.3">
      <c r="A1536">
        <v>68754962</v>
      </c>
      <c r="B1536" t="s">
        <v>1193</v>
      </c>
      <c r="C1536" t="s">
        <v>1194</v>
      </c>
      <c r="D1536">
        <v>916771724656</v>
      </c>
      <c r="E1536" t="s">
        <v>1195</v>
      </c>
      <c r="F1536" t="s">
        <v>1076</v>
      </c>
      <c r="G1536">
        <v>12144</v>
      </c>
      <c r="H1536" s="6">
        <v>45225</v>
      </c>
      <c r="I1536" t="s">
        <v>36</v>
      </c>
      <c r="J1536">
        <v>2</v>
      </c>
      <c r="K1536">
        <v>512.27</v>
      </c>
    </row>
    <row r="1537" spans="1:11" x14ac:dyDescent="0.3">
      <c r="A1537">
        <v>5386246</v>
      </c>
      <c r="B1537" t="s">
        <v>1354</v>
      </c>
      <c r="C1537" t="s">
        <v>1355</v>
      </c>
      <c r="D1537">
        <v>919401691011</v>
      </c>
      <c r="E1537" t="s">
        <v>1356</v>
      </c>
      <c r="F1537" t="s">
        <v>506</v>
      </c>
      <c r="G1537">
        <v>956529</v>
      </c>
      <c r="H1537" s="6">
        <v>45065</v>
      </c>
      <c r="I1537" t="s">
        <v>36</v>
      </c>
      <c r="J1537">
        <v>5</v>
      </c>
      <c r="K1537">
        <v>1741.42</v>
      </c>
    </row>
    <row r="1538" spans="1:11" x14ac:dyDescent="0.3">
      <c r="A1538">
        <v>88550139</v>
      </c>
      <c r="B1538" t="s">
        <v>3319</v>
      </c>
      <c r="C1538" t="s">
        <v>3320</v>
      </c>
      <c r="D1538">
        <v>915134360934</v>
      </c>
      <c r="E1538" t="s">
        <v>3321</v>
      </c>
      <c r="F1538" t="s">
        <v>1239</v>
      </c>
      <c r="G1538">
        <v>703403</v>
      </c>
      <c r="H1538" s="6">
        <v>45515</v>
      </c>
      <c r="I1538" t="s">
        <v>46</v>
      </c>
      <c r="J1538">
        <v>3</v>
      </c>
      <c r="K1538">
        <v>1910.25</v>
      </c>
    </row>
    <row r="1539" spans="1:11" x14ac:dyDescent="0.3">
      <c r="A1539">
        <v>76987910</v>
      </c>
      <c r="B1539" t="s">
        <v>4937</v>
      </c>
      <c r="C1539" t="s">
        <v>4938</v>
      </c>
      <c r="D1539">
        <v>910479282436</v>
      </c>
      <c r="E1539" t="s">
        <v>4939</v>
      </c>
      <c r="F1539" t="s">
        <v>906</v>
      </c>
      <c r="G1539">
        <v>847001</v>
      </c>
      <c r="H1539" s="6">
        <v>45359</v>
      </c>
      <c r="I1539" t="s">
        <v>36</v>
      </c>
      <c r="J1539">
        <v>5</v>
      </c>
      <c r="K1539">
        <v>728.54</v>
      </c>
    </row>
    <row r="1540" spans="1:11" x14ac:dyDescent="0.3">
      <c r="A1540">
        <v>5228136</v>
      </c>
      <c r="B1540" t="s">
        <v>6998</v>
      </c>
      <c r="C1540" t="s">
        <v>6999</v>
      </c>
      <c r="D1540">
        <v>919869824720</v>
      </c>
      <c r="E1540" t="s">
        <v>7000</v>
      </c>
      <c r="F1540" t="s">
        <v>637</v>
      </c>
      <c r="G1540">
        <v>314449</v>
      </c>
      <c r="H1540" s="6">
        <v>45565</v>
      </c>
      <c r="I1540" t="s">
        <v>31</v>
      </c>
      <c r="J1540">
        <v>19</v>
      </c>
      <c r="K1540">
        <v>500.17</v>
      </c>
    </row>
    <row r="1541" spans="1:11" x14ac:dyDescent="0.3">
      <c r="A1541">
        <v>32809328</v>
      </c>
      <c r="B1541" t="s">
        <v>7258</v>
      </c>
      <c r="C1541" t="s">
        <v>7259</v>
      </c>
      <c r="D1541">
        <v>912065888517</v>
      </c>
      <c r="E1541" t="s">
        <v>7260</v>
      </c>
      <c r="F1541" t="s">
        <v>963</v>
      </c>
      <c r="G1541">
        <v>117692</v>
      </c>
      <c r="H1541" s="6">
        <v>45331</v>
      </c>
      <c r="I1541" t="s">
        <v>31</v>
      </c>
      <c r="J1541">
        <v>19</v>
      </c>
      <c r="K1541">
        <v>1525.5</v>
      </c>
    </row>
    <row r="1542" spans="1:11" x14ac:dyDescent="0.3">
      <c r="A1542">
        <v>59620534</v>
      </c>
      <c r="B1542" t="s">
        <v>1840</v>
      </c>
      <c r="C1542" t="s">
        <v>1841</v>
      </c>
      <c r="D1542">
        <v>916520512800</v>
      </c>
      <c r="E1542" t="s">
        <v>1842</v>
      </c>
      <c r="F1542" t="s">
        <v>838</v>
      </c>
      <c r="G1542">
        <v>529502</v>
      </c>
      <c r="H1542" s="6">
        <v>45307</v>
      </c>
      <c r="I1542" t="s">
        <v>31</v>
      </c>
      <c r="J1542">
        <v>15</v>
      </c>
      <c r="K1542">
        <v>1340.99</v>
      </c>
    </row>
    <row r="1543" spans="1:11" x14ac:dyDescent="0.3">
      <c r="A1543">
        <v>34381941</v>
      </c>
      <c r="B1543" t="s">
        <v>4130</v>
      </c>
      <c r="C1543" t="s">
        <v>4131</v>
      </c>
      <c r="D1543">
        <v>913236868087</v>
      </c>
      <c r="E1543" t="s">
        <v>4132</v>
      </c>
      <c r="F1543" t="s">
        <v>70</v>
      </c>
      <c r="G1543">
        <v>348234</v>
      </c>
      <c r="H1543" s="6">
        <v>45120</v>
      </c>
      <c r="I1543" t="s">
        <v>36</v>
      </c>
      <c r="J1543">
        <v>10</v>
      </c>
      <c r="K1543">
        <v>1753.38</v>
      </c>
    </row>
    <row r="1544" spans="1:11" x14ac:dyDescent="0.3">
      <c r="A1544">
        <v>11071601</v>
      </c>
      <c r="B1544" t="s">
        <v>63</v>
      </c>
      <c r="C1544" t="s">
        <v>64</v>
      </c>
      <c r="D1544">
        <v>912865080618</v>
      </c>
      <c r="E1544" t="s">
        <v>65</v>
      </c>
      <c r="F1544" t="s">
        <v>66</v>
      </c>
      <c r="G1544">
        <v>528426</v>
      </c>
      <c r="H1544" s="6">
        <v>45111</v>
      </c>
      <c r="I1544" t="s">
        <v>36</v>
      </c>
      <c r="J1544">
        <v>17</v>
      </c>
      <c r="K1544">
        <v>1950.54</v>
      </c>
    </row>
    <row r="1545" spans="1:11" x14ac:dyDescent="0.3">
      <c r="A1545">
        <v>79991320</v>
      </c>
      <c r="B1545" t="s">
        <v>6584</v>
      </c>
      <c r="C1545" t="s">
        <v>6585</v>
      </c>
      <c r="D1545">
        <v>911147765397</v>
      </c>
      <c r="E1545" t="s">
        <v>6586</v>
      </c>
      <c r="F1545" t="s">
        <v>1485</v>
      </c>
      <c r="G1545">
        <v>316134</v>
      </c>
      <c r="H1545" s="6">
        <v>45376</v>
      </c>
      <c r="I1545" t="s">
        <v>46</v>
      </c>
      <c r="J1545">
        <v>5</v>
      </c>
      <c r="K1545">
        <v>537.94000000000005</v>
      </c>
    </row>
    <row r="1546" spans="1:11" x14ac:dyDescent="0.3">
      <c r="A1546">
        <v>91243571</v>
      </c>
      <c r="B1546" t="s">
        <v>5437</v>
      </c>
      <c r="C1546" t="s">
        <v>5438</v>
      </c>
      <c r="D1546">
        <v>917253789225</v>
      </c>
      <c r="E1546" t="s">
        <v>5439</v>
      </c>
      <c r="F1546" t="s">
        <v>2117</v>
      </c>
      <c r="G1546">
        <v>937863</v>
      </c>
      <c r="H1546" s="6">
        <v>45275</v>
      </c>
      <c r="I1546" t="s">
        <v>36</v>
      </c>
      <c r="J1546">
        <v>12</v>
      </c>
      <c r="K1546">
        <v>1569.19</v>
      </c>
    </row>
    <row r="1547" spans="1:11" x14ac:dyDescent="0.3">
      <c r="A1547">
        <v>86487478</v>
      </c>
      <c r="B1547" t="s">
        <v>6443</v>
      </c>
      <c r="C1547" t="s">
        <v>6444</v>
      </c>
      <c r="D1547">
        <v>914421929794</v>
      </c>
      <c r="E1547" t="s">
        <v>6445</v>
      </c>
      <c r="F1547" t="s">
        <v>1316</v>
      </c>
      <c r="G1547">
        <v>955200</v>
      </c>
      <c r="H1547" s="6">
        <v>45300</v>
      </c>
      <c r="I1547" t="s">
        <v>31</v>
      </c>
      <c r="J1547">
        <v>20</v>
      </c>
      <c r="K1547">
        <v>1241.57</v>
      </c>
    </row>
    <row r="1548" spans="1:11" x14ac:dyDescent="0.3">
      <c r="A1548">
        <v>21866852</v>
      </c>
      <c r="B1548" t="s">
        <v>1522</v>
      </c>
      <c r="C1548" t="s">
        <v>1523</v>
      </c>
      <c r="D1548">
        <v>916521407154</v>
      </c>
      <c r="E1548" t="s">
        <v>1524</v>
      </c>
      <c r="F1548" t="s">
        <v>1525</v>
      </c>
      <c r="G1548">
        <v>428400</v>
      </c>
      <c r="H1548" s="6">
        <v>45244</v>
      </c>
      <c r="I1548" t="s">
        <v>31</v>
      </c>
      <c r="J1548">
        <v>18</v>
      </c>
      <c r="K1548">
        <v>1480.38</v>
      </c>
    </row>
    <row r="1549" spans="1:11" x14ac:dyDescent="0.3">
      <c r="A1549">
        <v>64403005</v>
      </c>
      <c r="B1549" t="s">
        <v>7327</v>
      </c>
      <c r="C1549" t="s">
        <v>7328</v>
      </c>
      <c r="D1549">
        <v>912312186027</v>
      </c>
      <c r="E1549" t="s">
        <v>7329</v>
      </c>
      <c r="F1549" t="s">
        <v>758</v>
      </c>
      <c r="G1549">
        <v>847487</v>
      </c>
      <c r="H1549" s="6">
        <v>45476</v>
      </c>
      <c r="I1549" t="s">
        <v>46</v>
      </c>
      <c r="J1549">
        <v>12</v>
      </c>
      <c r="K1549">
        <v>524.48</v>
      </c>
    </row>
    <row r="1550" spans="1:11" x14ac:dyDescent="0.3">
      <c r="A1550">
        <v>3786105</v>
      </c>
      <c r="B1550" t="s">
        <v>4390</v>
      </c>
      <c r="C1550" t="s">
        <v>4391</v>
      </c>
      <c r="D1550">
        <v>918374055039</v>
      </c>
      <c r="E1550" t="s">
        <v>4392</v>
      </c>
      <c r="F1550" t="s">
        <v>3334</v>
      </c>
      <c r="G1550">
        <v>288478</v>
      </c>
      <c r="H1550" s="6">
        <v>45445</v>
      </c>
      <c r="I1550" t="s">
        <v>46</v>
      </c>
      <c r="J1550">
        <v>13</v>
      </c>
      <c r="K1550">
        <v>1172.32</v>
      </c>
    </row>
    <row r="1551" spans="1:11" x14ac:dyDescent="0.3">
      <c r="A1551">
        <v>77768189</v>
      </c>
      <c r="B1551" t="s">
        <v>3625</v>
      </c>
      <c r="C1551" t="s">
        <v>3626</v>
      </c>
      <c r="D1551">
        <v>914222492798</v>
      </c>
      <c r="E1551" t="s">
        <v>3627</v>
      </c>
      <c r="F1551" t="s">
        <v>1316</v>
      </c>
      <c r="G1551">
        <v>468910</v>
      </c>
      <c r="H1551" s="6">
        <v>45094</v>
      </c>
      <c r="I1551" t="s">
        <v>41</v>
      </c>
      <c r="J1551">
        <v>3</v>
      </c>
      <c r="K1551">
        <v>434.62</v>
      </c>
    </row>
    <row r="1552" spans="1:11" x14ac:dyDescent="0.3">
      <c r="A1552">
        <v>25713335</v>
      </c>
      <c r="B1552" t="s">
        <v>1466</v>
      </c>
      <c r="C1552" t="s">
        <v>1467</v>
      </c>
      <c r="D1552">
        <v>912511340295</v>
      </c>
      <c r="E1552" t="s">
        <v>1468</v>
      </c>
      <c r="F1552" t="s">
        <v>373</v>
      </c>
      <c r="G1552">
        <v>855454</v>
      </c>
      <c r="H1552" s="6">
        <v>45332</v>
      </c>
      <c r="I1552" t="s">
        <v>46</v>
      </c>
      <c r="J1552">
        <v>16</v>
      </c>
      <c r="K1552">
        <v>1362.71</v>
      </c>
    </row>
    <row r="1553" spans="1:11" x14ac:dyDescent="0.3">
      <c r="A1553">
        <v>75474920</v>
      </c>
      <c r="B1553" t="s">
        <v>1690</v>
      </c>
      <c r="C1553" t="s">
        <v>1691</v>
      </c>
      <c r="D1553">
        <v>916596952410</v>
      </c>
      <c r="E1553" t="s">
        <v>1692</v>
      </c>
      <c r="F1553" t="s">
        <v>1693</v>
      </c>
      <c r="G1553">
        <v>234962</v>
      </c>
      <c r="H1553" s="6">
        <v>45585</v>
      </c>
      <c r="I1553" t="s">
        <v>41</v>
      </c>
      <c r="J1553">
        <v>18</v>
      </c>
      <c r="K1553">
        <v>569.23</v>
      </c>
    </row>
    <row r="1554" spans="1:11" x14ac:dyDescent="0.3">
      <c r="A1554">
        <v>61753272</v>
      </c>
      <c r="B1554" t="s">
        <v>6848</v>
      </c>
      <c r="C1554" t="s">
        <v>6849</v>
      </c>
      <c r="D1554">
        <v>915019403001</v>
      </c>
      <c r="E1554" t="s">
        <v>6850</v>
      </c>
      <c r="F1554" t="s">
        <v>891</v>
      </c>
      <c r="G1554">
        <v>81264</v>
      </c>
      <c r="H1554" s="6">
        <v>45524</v>
      </c>
      <c r="I1554" t="s">
        <v>46</v>
      </c>
      <c r="J1554">
        <v>3</v>
      </c>
      <c r="K1554">
        <v>832.17</v>
      </c>
    </row>
    <row r="1555" spans="1:11" x14ac:dyDescent="0.3">
      <c r="A1555">
        <v>12397668</v>
      </c>
      <c r="B1555" t="s">
        <v>1856</v>
      </c>
      <c r="C1555" t="s">
        <v>1857</v>
      </c>
      <c r="D1555">
        <v>910821902509</v>
      </c>
      <c r="E1555" t="s">
        <v>1858</v>
      </c>
      <c r="F1555" t="s">
        <v>1525</v>
      </c>
      <c r="G1555">
        <v>637399</v>
      </c>
      <c r="H1555" s="6">
        <v>45421</v>
      </c>
      <c r="I1555" t="s">
        <v>31</v>
      </c>
      <c r="J1555">
        <v>13</v>
      </c>
      <c r="K1555">
        <v>204.06</v>
      </c>
    </row>
    <row r="1556" spans="1:11" x14ac:dyDescent="0.3">
      <c r="A1556">
        <v>35133191</v>
      </c>
      <c r="B1556" t="s">
        <v>5003</v>
      </c>
      <c r="C1556" t="s">
        <v>5004</v>
      </c>
      <c r="D1556">
        <v>913575822397</v>
      </c>
      <c r="E1556" t="s">
        <v>5005</v>
      </c>
      <c r="F1556" t="s">
        <v>621</v>
      </c>
      <c r="G1556">
        <v>791176</v>
      </c>
      <c r="H1556" s="6">
        <v>45587</v>
      </c>
      <c r="I1556" t="s">
        <v>41</v>
      </c>
      <c r="J1556">
        <v>14</v>
      </c>
      <c r="K1556">
        <v>406.21</v>
      </c>
    </row>
    <row r="1557" spans="1:11" x14ac:dyDescent="0.3">
      <c r="A1557">
        <v>91228580</v>
      </c>
      <c r="B1557" t="s">
        <v>6031</v>
      </c>
      <c r="C1557" t="s">
        <v>6032</v>
      </c>
      <c r="D1557">
        <v>915958920329</v>
      </c>
      <c r="E1557" t="s">
        <v>6033</v>
      </c>
      <c r="F1557" t="s">
        <v>6034</v>
      </c>
      <c r="G1557">
        <v>627586</v>
      </c>
      <c r="H1557" s="6">
        <v>45441</v>
      </c>
      <c r="I1557" t="s">
        <v>41</v>
      </c>
      <c r="J1557">
        <v>3</v>
      </c>
      <c r="K1557">
        <v>330.22</v>
      </c>
    </row>
    <row r="1558" spans="1:11" x14ac:dyDescent="0.3">
      <c r="A1558">
        <v>75137446</v>
      </c>
      <c r="B1558" t="s">
        <v>7639</v>
      </c>
      <c r="C1558" t="s">
        <v>7640</v>
      </c>
      <c r="D1558">
        <v>911106538362</v>
      </c>
      <c r="E1558" t="s">
        <v>7641</v>
      </c>
      <c r="F1558" t="s">
        <v>101</v>
      </c>
      <c r="G1558">
        <v>484847</v>
      </c>
      <c r="H1558" s="6">
        <v>45381</v>
      </c>
      <c r="I1558" t="s">
        <v>46</v>
      </c>
      <c r="J1558">
        <v>10</v>
      </c>
      <c r="K1558">
        <v>1290.79</v>
      </c>
    </row>
    <row r="1559" spans="1:11" x14ac:dyDescent="0.3">
      <c r="A1559">
        <v>23126356</v>
      </c>
      <c r="B1559" t="s">
        <v>6563</v>
      </c>
      <c r="C1559" t="s">
        <v>6564</v>
      </c>
      <c r="D1559">
        <v>910108188846</v>
      </c>
      <c r="E1559" t="s">
        <v>6565</v>
      </c>
      <c r="F1559" t="s">
        <v>540</v>
      </c>
      <c r="G1559">
        <v>28548</v>
      </c>
      <c r="H1559" s="6">
        <v>45441</v>
      </c>
      <c r="I1559" t="s">
        <v>36</v>
      </c>
      <c r="J1559">
        <v>7</v>
      </c>
      <c r="K1559">
        <v>1580.04</v>
      </c>
    </row>
    <row r="1560" spans="1:11" x14ac:dyDescent="0.3">
      <c r="A1560">
        <v>82286908</v>
      </c>
      <c r="B1560" t="s">
        <v>4507</v>
      </c>
      <c r="C1560" t="s">
        <v>4508</v>
      </c>
      <c r="D1560">
        <v>911247075738</v>
      </c>
      <c r="E1560" t="s">
        <v>4509</v>
      </c>
      <c r="F1560" t="s">
        <v>514</v>
      </c>
      <c r="G1560">
        <v>414399</v>
      </c>
      <c r="H1560" s="6">
        <v>45467</v>
      </c>
      <c r="I1560" t="s">
        <v>46</v>
      </c>
      <c r="J1560">
        <v>16</v>
      </c>
      <c r="K1560">
        <v>713.26</v>
      </c>
    </row>
    <row r="1561" spans="1:11" x14ac:dyDescent="0.3">
      <c r="A1561">
        <v>57566548</v>
      </c>
      <c r="B1561" t="s">
        <v>6428</v>
      </c>
      <c r="C1561" t="s">
        <v>6429</v>
      </c>
      <c r="D1561">
        <v>910798558522</v>
      </c>
      <c r="E1561" t="s">
        <v>6430</v>
      </c>
      <c r="F1561" t="s">
        <v>858</v>
      </c>
      <c r="G1561">
        <v>898935</v>
      </c>
      <c r="H1561" s="6">
        <v>45050</v>
      </c>
      <c r="I1561" t="s">
        <v>41</v>
      </c>
      <c r="J1561">
        <v>14</v>
      </c>
      <c r="K1561">
        <v>1058.02</v>
      </c>
    </row>
    <row r="1562" spans="1:11" x14ac:dyDescent="0.3">
      <c r="A1562">
        <v>81906973</v>
      </c>
      <c r="B1562" t="s">
        <v>4504</v>
      </c>
      <c r="C1562" t="s">
        <v>4505</v>
      </c>
      <c r="D1562">
        <v>914040972837</v>
      </c>
      <c r="E1562" t="s">
        <v>4506</v>
      </c>
      <c r="F1562" t="s">
        <v>621</v>
      </c>
      <c r="G1562">
        <v>114641</v>
      </c>
      <c r="H1562" s="6">
        <v>45154</v>
      </c>
      <c r="I1562" t="s">
        <v>46</v>
      </c>
      <c r="J1562">
        <v>20</v>
      </c>
      <c r="K1562">
        <v>218.78</v>
      </c>
    </row>
    <row r="1563" spans="1:11" x14ac:dyDescent="0.3">
      <c r="A1563">
        <v>66827191</v>
      </c>
      <c r="B1563" t="s">
        <v>7810</v>
      </c>
      <c r="C1563" t="s">
        <v>7811</v>
      </c>
      <c r="D1563">
        <v>912414654009</v>
      </c>
      <c r="E1563" t="s">
        <v>7812</v>
      </c>
      <c r="F1563" t="s">
        <v>117</v>
      </c>
      <c r="G1563">
        <v>409528</v>
      </c>
      <c r="H1563" s="6">
        <v>45249</v>
      </c>
      <c r="I1563" t="s">
        <v>46</v>
      </c>
      <c r="J1563">
        <v>11</v>
      </c>
      <c r="K1563">
        <v>1808.42</v>
      </c>
    </row>
    <row r="1564" spans="1:11" x14ac:dyDescent="0.3">
      <c r="A1564">
        <v>26250082</v>
      </c>
      <c r="B1564" t="s">
        <v>4672</v>
      </c>
      <c r="C1564" t="s">
        <v>4673</v>
      </c>
      <c r="D1564">
        <v>918833747830</v>
      </c>
      <c r="E1564" t="s">
        <v>4674</v>
      </c>
      <c r="F1564" t="s">
        <v>858</v>
      </c>
      <c r="G1564">
        <v>557458</v>
      </c>
      <c r="H1564" s="6">
        <v>45589</v>
      </c>
      <c r="I1564" t="s">
        <v>46</v>
      </c>
      <c r="J1564">
        <v>1</v>
      </c>
      <c r="K1564">
        <v>796.49</v>
      </c>
    </row>
    <row r="1565" spans="1:11" x14ac:dyDescent="0.3">
      <c r="A1565">
        <v>89699655</v>
      </c>
      <c r="B1565" t="s">
        <v>5242</v>
      </c>
      <c r="C1565" t="s">
        <v>5243</v>
      </c>
      <c r="D1565">
        <v>910066378113</v>
      </c>
      <c r="E1565" t="s">
        <v>5244</v>
      </c>
      <c r="F1565" t="s">
        <v>758</v>
      </c>
      <c r="G1565">
        <v>340363</v>
      </c>
      <c r="H1565" s="6">
        <v>45326</v>
      </c>
      <c r="I1565" t="s">
        <v>36</v>
      </c>
      <c r="J1565">
        <v>4</v>
      </c>
      <c r="K1565">
        <v>1134.6400000000001</v>
      </c>
    </row>
    <row r="1566" spans="1:11" x14ac:dyDescent="0.3">
      <c r="A1566">
        <v>7333934</v>
      </c>
      <c r="B1566" t="s">
        <v>4579</v>
      </c>
      <c r="C1566" t="s">
        <v>4580</v>
      </c>
      <c r="D1566">
        <v>910085369768</v>
      </c>
      <c r="E1566" t="s">
        <v>4581</v>
      </c>
      <c r="F1566" t="s">
        <v>365</v>
      </c>
      <c r="G1566">
        <v>383021</v>
      </c>
      <c r="H1566" s="6">
        <v>45283</v>
      </c>
      <c r="I1566" t="s">
        <v>46</v>
      </c>
      <c r="J1566">
        <v>11</v>
      </c>
      <c r="K1566">
        <v>739.47</v>
      </c>
    </row>
    <row r="1567" spans="1:11" x14ac:dyDescent="0.3">
      <c r="A1567">
        <v>83267752</v>
      </c>
      <c r="B1567" t="s">
        <v>3934</v>
      </c>
      <c r="C1567" t="s">
        <v>3935</v>
      </c>
      <c r="D1567">
        <v>910158143195</v>
      </c>
      <c r="E1567" t="s">
        <v>3936</v>
      </c>
      <c r="F1567" t="s">
        <v>152</v>
      </c>
      <c r="G1567">
        <v>51420</v>
      </c>
      <c r="H1567" s="6">
        <v>45194</v>
      </c>
      <c r="I1567" t="s">
        <v>46</v>
      </c>
      <c r="J1567">
        <v>13</v>
      </c>
      <c r="K1567">
        <v>802.85</v>
      </c>
    </row>
    <row r="1568" spans="1:11" x14ac:dyDescent="0.3">
      <c r="A1568">
        <v>66768157</v>
      </c>
      <c r="B1568" t="s">
        <v>7291</v>
      </c>
      <c r="C1568" t="s">
        <v>7292</v>
      </c>
      <c r="D1568">
        <v>910828966079</v>
      </c>
      <c r="E1568" t="s">
        <v>7293</v>
      </c>
      <c r="F1568" t="s">
        <v>444</v>
      </c>
      <c r="G1568">
        <v>131116</v>
      </c>
      <c r="H1568" s="6">
        <v>45173</v>
      </c>
      <c r="I1568" t="s">
        <v>36</v>
      </c>
      <c r="J1568">
        <v>3</v>
      </c>
      <c r="K1568">
        <v>502.9</v>
      </c>
    </row>
    <row r="1569" spans="1:11" x14ac:dyDescent="0.3">
      <c r="A1569">
        <v>39717448</v>
      </c>
      <c r="B1569" t="s">
        <v>5476</v>
      </c>
      <c r="C1569" t="s">
        <v>5477</v>
      </c>
      <c r="D1569">
        <v>912595402637</v>
      </c>
      <c r="E1569" t="s">
        <v>5478</v>
      </c>
      <c r="F1569" t="s">
        <v>148</v>
      </c>
      <c r="G1569">
        <v>549114</v>
      </c>
      <c r="H1569" s="6">
        <v>45087</v>
      </c>
      <c r="I1569" t="s">
        <v>46</v>
      </c>
      <c r="J1569">
        <v>1</v>
      </c>
      <c r="K1569">
        <v>210.18</v>
      </c>
    </row>
    <row r="1570" spans="1:11" x14ac:dyDescent="0.3">
      <c r="A1570">
        <v>67896836</v>
      </c>
      <c r="B1570" t="s">
        <v>4101</v>
      </c>
      <c r="C1570" t="s">
        <v>4102</v>
      </c>
      <c r="D1570">
        <v>911350116554</v>
      </c>
      <c r="E1570" t="s">
        <v>4103</v>
      </c>
      <c r="F1570" t="s">
        <v>2014</v>
      </c>
      <c r="G1570">
        <v>976912</v>
      </c>
      <c r="H1570" s="6">
        <v>45551</v>
      </c>
      <c r="I1570" t="s">
        <v>46</v>
      </c>
      <c r="J1570">
        <v>15</v>
      </c>
      <c r="K1570">
        <v>469.03</v>
      </c>
    </row>
    <row r="1571" spans="1:11" x14ac:dyDescent="0.3">
      <c r="A1571">
        <v>11387110</v>
      </c>
      <c r="B1571" t="s">
        <v>4273</v>
      </c>
      <c r="C1571" t="s">
        <v>4274</v>
      </c>
      <c r="D1571">
        <v>915717298058</v>
      </c>
      <c r="E1571" t="s">
        <v>4275</v>
      </c>
      <c r="F1571" t="s">
        <v>318</v>
      </c>
      <c r="G1571">
        <v>14359</v>
      </c>
      <c r="H1571" s="6">
        <v>45155</v>
      </c>
      <c r="I1571" t="s">
        <v>31</v>
      </c>
      <c r="J1571">
        <v>8</v>
      </c>
      <c r="K1571">
        <v>1303.3699999999999</v>
      </c>
    </row>
    <row r="1572" spans="1:11" x14ac:dyDescent="0.3">
      <c r="A1572">
        <v>75082508</v>
      </c>
      <c r="B1572" t="s">
        <v>6404</v>
      </c>
      <c r="C1572" t="s">
        <v>6405</v>
      </c>
      <c r="D1572">
        <v>914755200709</v>
      </c>
      <c r="E1572" t="s">
        <v>6406</v>
      </c>
      <c r="F1572" t="s">
        <v>2117</v>
      </c>
      <c r="G1572">
        <v>757007</v>
      </c>
      <c r="H1572" s="6">
        <v>45301</v>
      </c>
      <c r="I1572" t="s">
        <v>31</v>
      </c>
      <c r="J1572">
        <v>10</v>
      </c>
      <c r="K1572">
        <v>961.81</v>
      </c>
    </row>
    <row r="1573" spans="1:11" x14ac:dyDescent="0.3">
      <c r="A1573">
        <v>54375571</v>
      </c>
      <c r="B1573" t="s">
        <v>2989</v>
      </c>
      <c r="C1573" t="s">
        <v>2990</v>
      </c>
      <c r="D1573">
        <v>911796813431</v>
      </c>
      <c r="E1573" t="s">
        <v>2991</v>
      </c>
      <c r="F1573" t="s">
        <v>290</v>
      </c>
      <c r="G1573">
        <v>207211</v>
      </c>
      <c r="H1573" s="6">
        <v>45199</v>
      </c>
      <c r="I1573" t="s">
        <v>31</v>
      </c>
      <c r="J1573">
        <v>4</v>
      </c>
      <c r="K1573">
        <v>405.49</v>
      </c>
    </row>
    <row r="1574" spans="1:11" x14ac:dyDescent="0.3">
      <c r="A1574">
        <v>30900441</v>
      </c>
      <c r="B1574" t="s">
        <v>5074</v>
      </c>
      <c r="C1574" t="s">
        <v>5075</v>
      </c>
      <c r="D1574">
        <v>912015902923</v>
      </c>
      <c r="E1574" t="s">
        <v>5076</v>
      </c>
      <c r="F1574" t="s">
        <v>1286</v>
      </c>
      <c r="G1574">
        <v>130415</v>
      </c>
      <c r="H1574" s="6">
        <v>45498</v>
      </c>
      <c r="I1574" t="s">
        <v>46</v>
      </c>
      <c r="J1574">
        <v>18</v>
      </c>
      <c r="K1574">
        <v>1509.24</v>
      </c>
    </row>
    <row r="1575" spans="1:11" x14ac:dyDescent="0.3">
      <c r="A1575">
        <v>49449238</v>
      </c>
      <c r="B1575" t="s">
        <v>6431</v>
      </c>
      <c r="C1575" t="s">
        <v>6432</v>
      </c>
      <c r="D1575">
        <v>915912049917</v>
      </c>
      <c r="E1575" t="s">
        <v>6433</v>
      </c>
      <c r="F1575" t="s">
        <v>525</v>
      </c>
      <c r="G1575">
        <v>120070</v>
      </c>
      <c r="H1575" s="6">
        <v>45471</v>
      </c>
      <c r="I1575" t="s">
        <v>36</v>
      </c>
      <c r="J1575">
        <v>4</v>
      </c>
      <c r="K1575">
        <v>1878.39</v>
      </c>
    </row>
    <row r="1576" spans="1:11" x14ac:dyDescent="0.3">
      <c r="A1576">
        <v>34697768</v>
      </c>
      <c r="B1576" t="s">
        <v>3094</v>
      </c>
      <c r="C1576" t="s">
        <v>3095</v>
      </c>
      <c r="D1576">
        <v>915048960122</v>
      </c>
      <c r="E1576" t="s">
        <v>3096</v>
      </c>
      <c r="F1576" t="s">
        <v>529</v>
      </c>
      <c r="G1576">
        <v>37920</v>
      </c>
      <c r="H1576" s="6">
        <v>45002</v>
      </c>
      <c r="I1576" t="s">
        <v>41</v>
      </c>
      <c r="J1576">
        <v>13</v>
      </c>
      <c r="K1576">
        <v>1965.2</v>
      </c>
    </row>
    <row r="1577" spans="1:11" x14ac:dyDescent="0.3">
      <c r="A1577">
        <v>90649019</v>
      </c>
      <c r="B1577" t="s">
        <v>3316</v>
      </c>
      <c r="C1577" t="s">
        <v>3317</v>
      </c>
      <c r="D1577">
        <v>917564348738</v>
      </c>
      <c r="E1577" t="s">
        <v>3318</v>
      </c>
      <c r="F1577" t="s">
        <v>78</v>
      </c>
      <c r="G1577">
        <v>578000</v>
      </c>
      <c r="H1577" s="6">
        <v>45023</v>
      </c>
      <c r="I1577" t="s">
        <v>46</v>
      </c>
      <c r="J1577">
        <v>18</v>
      </c>
      <c r="K1577">
        <v>1096.1199999999999</v>
      </c>
    </row>
    <row r="1578" spans="1:11" x14ac:dyDescent="0.3">
      <c r="A1578">
        <v>10642655</v>
      </c>
      <c r="B1578" t="s">
        <v>7747</v>
      </c>
      <c r="C1578" t="s">
        <v>7748</v>
      </c>
      <c r="D1578">
        <v>913369567498</v>
      </c>
      <c r="E1578" t="s">
        <v>7749</v>
      </c>
      <c r="F1578" t="s">
        <v>1893</v>
      </c>
      <c r="G1578">
        <v>115141</v>
      </c>
      <c r="H1578" s="6">
        <v>45256</v>
      </c>
      <c r="I1578" t="s">
        <v>31</v>
      </c>
      <c r="J1578">
        <v>1</v>
      </c>
      <c r="K1578">
        <v>726.89</v>
      </c>
    </row>
    <row r="1579" spans="1:11" x14ac:dyDescent="0.3">
      <c r="A1579">
        <v>76019750</v>
      </c>
      <c r="B1579" t="s">
        <v>585</v>
      </c>
      <c r="C1579" t="s">
        <v>586</v>
      </c>
      <c r="D1579">
        <v>914087964632</v>
      </c>
      <c r="E1579" t="s">
        <v>587</v>
      </c>
      <c r="F1579" t="s">
        <v>588</v>
      </c>
      <c r="G1579">
        <v>320360</v>
      </c>
      <c r="H1579" s="6">
        <v>45295</v>
      </c>
      <c r="I1579" t="s">
        <v>46</v>
      </c>
      <c r="J1579">
        <v>20</v>
      </c>
      <c r="K1579">
        <v>310.83</v>
      </c>
    </row>
    <row r="1580" spans="1:11" x14ac:dyDescent="0.3">
      <c r="A1580">
        <v>77625089</v>
      </c>
      <c r="B1580" t="s">
        <v>1306</v>
      </c>
      <c r="C1580" t="s">
        <v>1307</v>
      </c>
      <c r="D1580">
        <v>913171424585</v>
      </c>
      <c r="E1580" t="s">
        <v>1308</v>
      </c>
      <c r="F1580" t="s">
        <v>1309</v>
      </c>
      <c r="G1580">
        <v>735727</v>
      </c>
      <c r="H1580" s="6">
        <v>45222</v>
      </c>
      <c r="I1580" t="s">
        <v>46</v>
      </c>
      <c r="J1580">
        <v>1</v>
      </c>
      <c r="K1580">
        <v>1879.39</v>
      </c>
    </row>
    <row r="1581" spans="1:11" x14ac:dyDescent="0.3">
      <c r="A1581">
        <v>96149069</v>
      </c>
      <c r="B1581" t="s">
        <v>6599</v>
      </c>
      <c r="C1581" t="s">
        <v>6600</v>
      </c>
      <c r="D1581">
        <v>910154125921</v>
      </c>
      <c r="E1581" t="s">
        <v>6601</v>
      </c>
      <c r="F1581" t="s">
        <v>2348</v>
      </c>
      <c r="G1581">
        <v>900241</v>
      </c>
      <c r="H1581" s="6">
        <v>45425</v>
      </c>
      <c r="I1581" t="s">
        <v>41</v>
      </c>
      <c r="J1581">
        <v>19</v>
      </c>
      <c r="K1581">
        <v>346.93</v>
      </c>
    </row>
    <row r="1582" spans="1:11" x14ac:dyDescent="0.3">
      <c r="A1582">
        <v>97286925</v>
      </c>
      <c r="B1582" t="s">
        <v>1587</v>
      </c>
      <c r="C1582" t="s">
        <v>1588</v>
      </c>
      <c r="D1582">
        <v>912878097839</v>
      </c>
      <c r="E1582" t="s">
        <v>1589</v>
      </c>
      <c r="F1582" t="s">
        <v>455</v>
      </c>
      <c r="G1582">
        <v>106555</v>
      </c>
      <c r="H1582" s="6">
        <v>45168</v>
      </c>
      <c r="I1582" t="s">
        <v>36</v>
      </c>
      <c r="J1582">
        <v>20</v>
      </c>
      <c r="K1582">
        <v>617.71</v>
      </c>
    </row>
    <row r="1583" spans="1:11" x14ac:dyDescent="0.3">
      <c r="A1583">
        <v>50632192</v>
      </c>
      <c r="B1583" t="s">
        <v>5776</v>
      </c>
      <c r="C1583" t="s">
        <v>5777</v>
      </c>
      <c r="D1583">
        <v>912486393527</v>
      </c>
      <c r="E1583" t="s">
        <v>5778</v>
      </c>
      <c r="F1583" t="s">
        <v>1239</v>
      </c>
      <c r="G1583">
        <v>846443</v>
      </c>
      <c r="H1583" s="6">
        <v>45002</v>
      </c>
      <c r="I1583" t="s">
        <v>31</v>
      </c>
      <c r="J1583">
        <v>16</v>
      </c>
      <c r="K1583">
        <v>1096.83</v>
      </c>
    </row>
    <row r="1584" spans="1:11" x14ac:dyDescent="0.3">
      <c r="A1584">
        <v>45700473</v>
      </c>
      <c r="B1584" t="s">
        <v>2078</v>
      </c>
      <c r="C1584" t="s">
        <v>2079</v>
      </c>
      <c r="D1584">
        <v>914785576484</v>
      </c>
      <c r="E1584" t="s">
        <v>2080</v>
      </c>
      <c r="F1584" t="s">
        <v>405</v>
      </c>
      <c r="G1584">
        <v>88698</v>
      </c>
      <c r="H1584" s="6">
        <v>45283</v>
      </c>
      <c r="I1584" t="s">
        <v>36</v>
      </c>
      <c r="J1584">
        <v>12</v>
      </c>
      <c r="K1584">
        <v>525.38</v>
      </c>
    </row>
    <row r="1585" spans="1:11" x14ac:dyDescent="0.3">
      <c r="A1585">
        <v>15144290</v>
      </c>
      <c r="B1585" t="s">
        <v>4465</v>
      </c>
      <c r="C1585" t="s">
        <v>4466</v>
      </c>
      <c r="D1585">
        <v>918174880266</v>
      </c>
      <c r="E1585" t="s">
        <v>4467</v>
      </c>
      <c r="F1585" t="s">
        <v>696</v>
      </c>
      <c r="G1585">
        <v>789273</v>
      </c>
      <c r="H1585" s="6">
        <v>45582</v>
      </c>
      <c r="I1585" t="s">
        <v>46</v>
      </c>
      <c r="J1585">
        <v>19</v>
      </c>
      <c r="K1585">
        <v>436.35</v>
      </c>
    </row>
    <row r="1586" spans="1:11" x14ac:dyDescent="0.3">
      <c r="A1586">
        <v>77497950</v>
      </c>
      <c r="B1586" t="s">
        <v>5362</v>
      </c>
      <c r="C1586" t="s">
        <v>5363</v>
      </c>
      <c r="D1586">
        <v>913539859254</v>
      </c>
      <c r="E1586" t="s">
        <v>5364</v>
      </c>
      <c r="F1586" t="s">
        <v>238</v>
      </c>
      <c r="G1586">
        <v>579158</v>
      </c>
      <c r="H1586" s="6">
        <v>45060</v>
      </c>
      <c r="I1586" t="s">
        <v>46</v>
      </c>
      <c r="J1586">
        <v>7</v>
      </c>
      <c r="K1586">
        <v>1852.77</v>
      </c>
    </row>
    <row r="1587" spans="1:11" x14ac:dyDescent="0.3">
      <c r="A1587">
        <v>36833857</v>
      </c>
      <c r="B1587" t="s">
        <v>589</v>
      </c>
      <c r="C1587" t="s">
        <v>590</v>
      </c>
      <c r="D1587">
        <v>914224626112</v>
      </c>
      <c r="E1587" t="s">
        <v>591</v>
      </c>
      <c r="F1587" t="s">
        <v>448</v>
      </c>
      <c r="G1587">
        <v>319422</v>
      </c>
      <c r="H1587" s="6">
        <v>45348</v>
      </c>
      <c r="I1587" t="s">
        <v>31</v>
      </c>
      <c r="J1587">
        <v>7</v>
      </c>
      <c r="K1587">
        <v>1882.18</v>
      </c>
    </row>
    <row r="1588" spans="1:11" x14ac:dyDescent="0.3">
      <c r="A1588">
        <v>66140659</v>
      </c>
      <c r="B1588" t="s">
        <v>196</v>
      </c>
      <c r="C1588" t="s">
        <v>197</v>
      </c>
      <c r="D1588">
        <v>916881997869</v>
      </c>
      <c r="E1588" t="s">
        <v>198</v>
      </c>
      <c r="F1588" t="s">
        <v>199</v>
      </c>
      <c r="G1588">
        <v>15696</v>
      </c>
      <c r="H1588" s="6">
        <v>45269</v>
      </c>
      <c r="I1588" t="s">
        <v>31</v>
      </c>
      <c r="J1588">
        <v>8</v>
      </c>
      <c r="K1588">
        <v>509.85</v>
      </c>
    </row>
    <row r="1589" spans="1:11" x14ac:dyDescent="0.3">
      <c r="A1589">
        <v>22613559</v>
      </c>
      <c r="B1589" t="s">
        <v>2813</v>
      </c>
      <c r="C1589" t="s">
        <v>2814</v>
      </c>
      <c r="D1589">
        <v>916462183989</v>
      </c>
      <c r="E1589" t="s">
        <v>2815</v>
      </c>
      <c r="F1589" t="s">
        <v>480</v>
      </c>
      <c r="G1589">
        <v>776802</v>
      </c>
      <c r="H1589" s="6">
        <v>45281</v>
      </c>
      <c r="I1589" t="s">
        <v>31</v>
      </c>
      <c r="J1589">
        <v>10</v>
      </c>
      <c r="K1589">
        <v>736.33</v>
      </c>
    </row>
    <row r="1590" spans="1:11" x14ac:dyDescent="0.3">
      <c r="A1590">
        <v>98307019</v>
      </c>
      <c r="B1590" t="s">
        <v>7058</v>
      </c>
      <c r="C1590" t="s">
        <v>7059</v>
      </c>
      <c r="D1590">
        <v>917477143157</v>
      </c>
      <c r="E1590" t="s">
        <v>7060</v>
      </c>
      <c r="F1590" t="s">
        <v>389</v>
      </c>
      <c r="G1590">
        <v>351499</v>
      </c>
      <c r="H1590" s="6">
        <v>45581</v>
      </c>
      <c r="I1590" t="s">
        <v>46</v>
      </c>
      <c r="J1590">
        <v>17</v>
      </c>
      <c r="K1590">
        <v>913.21</v>
      </c>
    </row>
    <row r="1591" spans="1:11" x14ac:dyDescent="0.3">
      <c r="A1591">
        <v>31622158</v>
      </c>
      <c r="B1591" t="s">
        <v>4567</v>
      </c>
      <c r="C1591" t="s">
        <v>4568</v>
      </c>
      <c r="D1591">
        <v>919629355011</v>
      </c>
      <c r="E1591" t="s">
        <v>4569</v>
      </c>
      <c r="F1591" t="s">
        <v>680</v>
      </c>
      <c r="G1591">
        <v>478462</v>
      </c>
      <c r="H1591" s="6">
        <v>45052</v>
      </c>
      <c r="I1591" t="s">
        <v>46</v>
      </c>
      <c r="J1591">
        <v>20</v>
      </c>
      <c r="K1591">
        <v>504.15</v>
      </c>
    </row>
    <row r="1592" spans="1:11" x14ac:dyDescent="0.3">
      <c r="A1592">
        <v>21948041</v>
      </c>
      <c r="B1592" t="s">
        <v>714</v>
      </c>
      <c r="C1592" t="s">
        <v>715</v>
      </c>
      <c r="D1592">
        <v>911823986985</v>
      </c>
      <c r="E1592" t="s">
        <v>716</v>
      </c>
      <c r="F1592" t="s">
        <v>717</v>
      </c>
      <c r="G1592">
        <v>541006</v>
      </c>
      <c r="H1592" s="6">
        <v>45372</v>
      </c>
      <c r="I1592" t="s">
        <v>46</v>
      </c>
      <c r="J1592">
        <v>13</v>
      </c>
      <c r="K1592">
        <v>1381.95</v>
      </c>
    </row>
    <row r="1593" spans="1:11" x14ac:dyDescent="0.3">
      <c r="A1593">
        <v>77015367</v>
      </c>
      <c r="B1593" t="s">
        <v>4026</v>
      </c>
      <c r="C1593" t="s">
        <v>4027</v>
      </c>
      <c r="D1593">
        <v>911974312832</v>
      </c>
      <c r="E1593" t="s">
        <v>4028</v>
      </c>
      <c r="F1593" t="s">
        <v>963</v>
      </c>
      <c r="G1593">
        <v>58142</v>
      </c>
      <c r="H1593" s="6">
        <v>45490</v>
      </c>
      <c r="I1593" t="s">
        <v>41</v>
      </c>
      <c r="J1593">
        <v>8</v>
      </c>
      <c r="K1593">
        <v>288.08</v>
      </c>
    </row>
    <row r="1594" spans="1:11" x14ac:dyDescent="0.3">
      <c r="A1594">
        <v>93370787</v>
      </c>
      <c r="B1594" t="s">
        <v>6446</v>
      </c>
      <c r="C1594" t="s">
        <v>6447</v>
      </c>
      <c r="D1594">
        <v>911129508937</v>
      </c>
      <c r="E1594" t="s">
        <v>6448</v>
      </c>
      <c r="F1594" t="s">
        <v>302</v>
      </c>
      <c r="G1594">
        <v>701319</v>
      </c>
      <c r="H1594" s="6">
        <v>45581</v>
      </c>
      <c r="I1594" t="s">
        <v>46</v>
      </c>
      <c r="J1594">
        <v>10</v>
      </c>
      <c r="K1594">
        <v>1810.06</v>
      </c>
    </row>
    <row r="1595" spans="1:11" x14ac:dyDescent="0.3">
      <c r="A1595">
        <v>67340606</v>
      </c>
      <c r="B1595" t="s">
        <v>642</v>
      </c>
      <c r="C1595" t="s">
        <v>643</v>
      </c>
      <c r="D1595">
        <v>919744838836</v>
      </c>
      <c r="E1595" t="s">
        <v>644</v>
      </c>
      <c r="F1595" t="s">
        <v>401</v>
      </c>
      <c r="G1595">
        <v>991020</v>
      </c>
      <c r="H1595" s="6">
        <v>45463</v>
      </c>
      <c r="I1595" t="s">
        <v>31</v>
      </c>
      <c r="J1595">
        <v>6</v>
      </c>
      <c r="K1595">
        <v>263.58</v>
      </c>
    </row>
    <row r="1596" spans="1:11" x14ac:dyDescent="0.3">
      <c r="A1596">
        <v>37691544</v>
      </c>
      <c r="B1596" t="s">
        <v>1759</v>
      </c>
      <c r="C1596" t="s">
        <v>1760</v>
      </c>
      <c r="D1596">
        <v>914827774859</v>
      </c>
      <c r="E1596" t="s">
        <v>1761</v>
      </c>
      <c r="F1596" t="s">
        <v>758</v>
      </c>
      <c r="G1596">
        <v>210271</v>
      </c>
      <c r="H1596" s="6">
        <v>45580</v>
      </c>
      <c r="I1596" t="s">
        <v>36</v>
      </c>
      <c r="J1596">
        <v>15</v>
      </c>
      <c r="K1596">
        <v>1599.46</v>
      </c>
    </row>
    <row r="1597" spans="1:11" x14ac:dyDescent="0.3">
      <c r="A1597">
        <v>2457734</v>
      </c>
      <c r="B1597" t="s">
        <v>1711</v>
      </c>
      <c r="C1597" t="s">
        <v>1712</v>
      </c>
      <c r="D1597">
        <v>914165510683</v>
      </c>
      <c r="E1597" t="s">
        <v>1713</v>
      </c>
      <c r="F1597" t="s">
        <v>988</v>
      </c>
      <c r="G1597">
        <v>317271</v>
      </c>
      <c r="H1597" s="6">
        <v>45073</v>
      </c>
      <c r="I1597" t="s">
        <v>31</v>
      </c>
      <c r="J1597">
        <v>12</v>
      </c>
      <c r="K1597">
        <v>923.06</v>
      </c>
    </row>
    <row r="1598" spans="1:11" x14ac:dyDescent="0.3">
      <c r="A1598">
        <v>10686446</v>
      </c>
      <c r="B1598" t="s">
        <v>6995</v>
      </c>
      <c r="C1598" t="s">
        <v>6996</v>
      </c>
      <c r="D1598">
        <v>914588259906</v>
      </c>
      <c r="E1598" t="s">
        <v>6997</v>
      </c>
      <c r="F1598" t="s">
        <v>1371</v>
      </c>
      <c r="G1598">
        <v>182979</v>
      </c>
      <c r="H1598" s="6">
        <v>45112</v>
      </c>
      <c r="I1598" t="s">
        <v>46</v>
      </c>
      <c r="J1598">
        <v>18</v>
      </c>
      <c r="K1598">
        <v>1566.26</v>
      </c>
    </row>
    <row r="1599" spans="1:11" x14ac:dyDescent="0.3">
      <c r="A1599">
        <v>61020</v>
      </c>
      <c r="B1599" t="s">
        <v>5563</v>
      </c>
      <c r="C1599" t="s">
        <v>5564</v>
      </c>
      <c r="D1599">
        <v>918421031341</v>
      </c>
      <c r="E1599" t="s">
        <v>5565</v>
      </c>
      <c r="F1599" t="s">
        <v>1697</v>
      </c>
      <c r="G1599">
        <v>345635</v>
      </c>
      <c r="H1599" s="6">
        <v>45500</v>
      </c>
      <c r="I1599" t="s">
        <v>46</v>
      </c>
      <c r="J1599">
        <v>19</v>
      </c>
      <c r="K1599">
        <v>1703.16</v>
      </c>
    </row>
    <row r="1600" spans="1:11" x14ac:dyDescent="0.3">
      <c r="A1600">
        <v>24821281</v>
      </c>
      <c r="B1600" t="s">
        <v>7633</v>
      </c>
      <c r="C1600" t="s">
        <v>7634</v>
      </c>
      <c r="D1600">
        <v>913943891102</v>
      </c>
      <c r="E1600" t="s">
        <v>7635</v>
      </c>
      <c r="F1600" t="s">
        <v>1286</v>
      </c>
      <c r="G1600">
        <v>618702</v>
      </c>
      <c r="H1600" s="6">
        <v>45081</v>
      </c>
      <c r="I1600" t="s">
        <v>41</v>
      </c>
      <c r="J1600">
        <v>10</v>
      </c>
      <c r="K1600">
        <v>1004.08</v>
      </c>
    </row>
    <row r="1601" spans="1:11" x14ac:dyDescent="0.3">
      <c r="A1601">
        <v>65570302</v>
      </c>
      <c r="B1601" t="s">
        <v>7237</v>
      </c>
      <c r="C1601" t="s">
        <v>7238</v>
      </c>
      <c r="D1601">
        <v>919055365379</v>
      </c>
      <c r="E1601" t="s">
        <v>7239</v>
      </c>
      <c r="F1601" t="s">
        <v>365</v>
      </c>
      <c r="G1601">
        <v>918933</v>
      </c>
      <c r="H1601" s="6">
        <v>45576</v>
      </c>
      <c r="I1601" t="s">
        <v>36</v>
      </c>
      <c r="J1601">
        <v>19</v>
      </c>
      <c r="K1601">
        <v>1322.32</v>
      </c>
    </row>
    <row r="1602" spans="1:11" x14ac:dyDescent="0.3">
      <c r="A1602">
        <v>85476508</v>
      </c>
      <c r="B1602" t="s">
        <v>1412</v>
      </c>
      <c r="C1602" t="s">
        <v>1413</v>
      </c>
      <c r="D1602">
        <v>919275873799</v>
      </c>
      <c r="E1602" t="s">
        <v>1414</v>
      </c>
      <c r="F1602" t="s">
        <v>688</v>
      </c>
      <c r="G1602">
        <v>314585</v>
      </c>
      <c r="H1602" s="6">
        <v>45434</v>
      </c>
      <c r="I1602" t="s">
        <v>36</v>
      </c>
      <c r="J1602">
        <v>18</v>
      </c>
      <c r="K1602">
        <v>1607.33</v>
      </c>
    </row>
    <row r="1603" spans="1:11" x14ac:dyDescent="0.3">
      <c r="A1603">
        <v>55971849</v>
      </c>
      <c r="B1603" t="s">
        <v>5035</v>
      </c>
      <c r="C1603" t="s">
        <v>5036</v>
      </c>
      <c r="D1603">
        <v>910114010006</v>
      </c>
      <c r="E1603" t="s">
        <v>5037</v>
      </c>
      <c r="F1603" t="s">
        <v>1833</v>
      </c>
      <c r="G1603">
        <v>920798</v>
      </c>
      <c r="H1603" s="6">
        <v>45387</v>
      </c>
      <c r="I1603" t="s">
        <v>41</v>
      </c>
      <c r="J1603">
        <v>3</v>
      </c>
      <c r="K1603">
        <v>490.69</v>
      </c>
    </row>
    <row r="1604" spans="1:11" x14ac:dyDescent="0.3">
      <c r="A1604">
        <v>81584486</v>
      </c>
      <c r="B1604" t="s">
        <v>5977</v>
      </c>
      <c r="C1604" t="s">
        <v>5978</v>
      </c>
      <c r="D1604">
        <v>913760603085</v>
      </c>
      <c r="E1604" t="s">
        <v>5979</v>
      </c>
      <c r="F1604" t="s">
        <v>1444</v>
      </c>
      <c r="G1604">
        <v>87603</v>
      </c>
      <c r="H1604" s="6">
        <v>45315</v>
      </c>
      <c r="I1604" t="s">
        <v>36</v>
      </c>
      <c r="J1604">
        <v>2</v>
      </c>
      <c r="K1604">
        <v>369.75</v>
      </c>
    </row>
    <row r="1605" spans="1:11" x14ac:dyDescent="0.3">
      <c r="A1605">
        <v>18140588</v>
      </c>
      <c r="B1605" t="s">
        <v>5788</v>
      </c>
      <c r="C1605" t="s">
        <v>5789</v>
      </c>
      <c r="D1605">
        <v>917539612924</v>
      </c>
      <c r="E1605" t="s">
        <v>5790</v>
      </c>
      <c r="F1605" t="s">
        <v>970</v>
      </c>
      <c r="G1605">
        <v>895444</v>
      </c>
      <c r="H1605" s="6">
        <v>45477</v>
      </c>
      <c r="I1605" t="s">
        <v>41</v>
      </c>
      <c r="J1605">
        <v>17</v>
      </c>
      <c r="K1605">
        <v>856.95</v>
      </c>
    </row>
    <row r="1606" spans="1:11" x14ac:dyDescent="0.3">
      <c r="A1606">
        <v>80935110</v>
      </c>
      <c r="B1606" t="s">
        <v>6086</v>
      </c>
      <c r="C1606" t="s">
        <v>6087</v>
      </c>
      <c r="D1606">
        <v>917576464302</v>
      </c>
      <c r="E1606" t="s">
        <v>6088</v>
      </c>
      <c r="F1606" t="s">
        <v>625</v>
      </c>
      <c r="G1606">
        <v>983869</v>
      </c>
      <c r="H1606" s="6">
        <v>45121</v>
      </c>
      <c r="I1606" t="s">
        <v>41</v>
      </c>
      <c r="J1606">
        <v>16</v>
      </c>
      <c r="K1606">
        <v>1855.7</v>
      </c>
    </row>
    <row r="1607" spans="1:11" x14ac:dyDescent="0.3">
      <c r="A1607">
        <v>46378942</v>
      </c>
      <c r="B1607" t="s">
        <v>4264</v>
      </c>
      <c r="C1607" t="s">
        <v>4265</v>
      </c>
      <c r="D1607">
        <v>918233044292</v>
      </c>
      <c r="E1607" t="s">
        <v>4266</v>
      </c>
      <c r="F1607" t="s">
        <v>1259</v>
      </c>
      <c r="G1607">
        <v>319915</v>
      </c>
      <c r="H1607" s="6">
        <v>45250</v>
      </c>
      <c r="I1607" t="s">
        <v>31</v>
      </c>
      <c r="J1607">
        <v>1</v>
      </c>
      <c r="K1607">
        <v>1768.04</v>
      </c>
    </row>
    <row r="1608" spans="1:11" x14ac:dyDescent="0.3">
      <c r="A1608">
        <v>79628054</v>
      </c>
      <c r="B1608" t="s">
        <v>1174</v>
      </c>
      <c r="C1608" t="s">
        <v>1175</v>
      </c>
      <c r="D1608">
        <v>918952045142</v>
      </c>
      <c r="E1608" t="s">
        <v>1176</v>
      </c>
      <c r="F1608" t="s">
        <v>1177</v>
      </c>
      <c r="G1608">
        <v>820810</v>
      </c>
      <c r="H1608" s="6">
        <v>45590</v>
      </c>
      <c r="I1608" t="s">
        <v>31</v>
      </c>
      <c r="J1608">
        <v>5</v>
      </c>
      <c r="K1608">
        <v>1737.81</v>
      </c>
    </row>
    <row r="1609" spans="1:11" x14ac:dyDescent="0.3">
      <c r="A1609">
        <v>64748953</v>
      </c>
      <c r="B1609" t="s">
        <v>3119</v>
      </c>
      <c r="C1609" t="s">
        <v>3120</v>
      </c>
      <c r="D1609">
        <v>912819640618</v>
      </c>
      <c r="E1609" t="s">
        <v>3121</v>
      </c>
      <c r="F1609" t="s">
        <v>129</v>
      </c>
      <c r="G1609">
        <v>190188</v>
      </c>
      <c r="H1609" s="6">
        <v>45106</v>
      </c>
      <c r="I1609" t="s">
        <v>36</v>
      </c>
      <c r="J1609">
        <v>2</v>
      </c>
      <c r="K1609">
        <v>1507.44</v>
      </c>
    </row>
    <row r="1610" spans="1:11" x14ac:dyDescent="0.3">
      <c r="A1610">
        <v>13978108</v>
      </c>
      <c r="B1610" t="s">
        <v>1445</v>
      </c>
      <c r="C1610" t="s">
        <v>1446</v>
      </c>
      <c r="D1610">
        <v>916385184590</v>
      </c>
      <c r="E1610" t="s">
        <v>1447</v>
      </c>
      <c r="F1610" t="s">
        <v>944</v>
      </c>
      <c r="G1610">
        <v>596608</v>
      </c>
      <c r="H1610" s="6">
        <v>45367</v>
      </c>
      <c r="I1610" t="s">
        <v>31</v>
      </c>
      <c r="J1610">
        <v>7</v>
      </c>
      <c r="K1610">
        <v>1307.21</v>
      </c>
    </row>
    <row r="1611" spans="1:11" x14ac:dyDescent="0.3">
      <c r="A1611">
        <v>17929886</v>
      </c>
      <c r="B1611" t="s">
        <v>4585</v>
      </c>
      <c r="C1611" t="s">
        <v>4586</v>
      </c>
      <c r="D1611">
        <v>917928483913</v>
      </c>
      <c r="E1611" t="s">
        <v>4587</v>
      </c>
      <c r="F1611" t="s">
        <v>1580</v>
      </c>
      <c r="G1611">
        <v>356407</v>
      </c>
      <c r="H1611" s="6">
        <v>45013</v>
      </c>
      <c r="I1611" t="s">
        <v>46</v>
      </c>
      <c r="J1611">
        <v>7</v>
      </c>
      <c r="K1611">
        <v>744</v>
      </c>
    </row>
    <row r="1612" spans="1:11" x14ac:dyDescent="0.3">
      <c r="A1612">
        <v>4378755</v>
      </c>
      <c r="B1612" t="s">
        <v>3843</v>
      </c>
      <c r="C1612" t="s">
        <v>3844</v>
      </c>
      <c r="D1612">
        <v>916824800377</v>
      </c>
      <c r="E1612" t="s">
        <v>3845</v>
      </c>
      <c r="F1612" t="s">
        <v>298</v>
      </c>
      <c r="G1612">
        <v>583209</v>
      </c>
      <c r="H1612" s="6">
        <v>45240</v>
      </c>
      <c r="I1612" t="s">
        <v>31</v>
      </c>
      <c r="J1612">
        <v>2</v>
      </c>
      <c r="K1612">
        <v>1144.9000000000001</v>
      </c>
    </row>
    <row r="1613" spans="1:11" x14ac:dyDescent="0.3">
      <c r="A1613">
        <v>40727086</v>
      </c>
      <c r="B1613" t="s">
        <v>7189</v>
      </c>
      <c r="C1613" t="s">
        <v>7190</v>
      </c>
      <c r="D1613">
        <v>916461216182</v>
      </c>
      <c r="E1613" t="s">
        <v>7191</v>
      </c>
      <c r="F1613" t="s">
        <v>959</v>
      </c>
      <c r="G1613">
        <v>113784</v>
      </c>
      <c r="H1613" s="6">
        <v>45296</v>
      </c>
      <c r="I1613" t="s">
        <v>46</v>
      </c>
      <c r="J1613">
        <v>11</v>
      </c>
      <c r="K1613">
        <v>1573.7</v>
      </c>
    </row>
    <row r="1614" spans="1:11" x14ac:dyDescent="0.3">
      <c r="A1614">
        <v>31371112</v>
      </c>
      <c r="B1614" t="s">
        <v>3025</v>
      </c>
      <c r="C1614" t="s">
        <v>3026</v>
      </c>
      <c r="D1614">
        <v>915023632803</v>
      </c>
      <c r="E1614" t="s">
        <v>3027</v>
      </c>
      <c r="F1614" t="s">
        <v>758</v>
      </c>
      <c r="G1614">
        <v>351799</v>
      </c>
      <c r="H1614" s="6">
        <v>45247</v>
      </c>
      <c r="I1614" t="s">
        <v>41</v>
      </c>
      <c r="J1614">
        <v>5</v>
      </c>
      <c r="K1614">
        <v>231.41</v>
      </c>
    </row>
    <row r="1615" spans="1:11" x14ac:dyDescent="0.3">
      <c r="A1615">
        <v>96795047</v>
      </c>
      <c r="B1615" t="s">
        <v>6293</v>
      </c>
      <c r="C1615" t="s">
        <v>6294</v>
      </c>
      <c r="D1615">
        <v>915335035895</v>
      </c>
      <c r="E1615" t="s">
        <v>6295</v>
      </c>
      <c r="F1615" t="s">
        <v>963</v>
      </c>
      <c r="G1615">
        <v>679019</v>
      </c>
      <c r="H1615" s="6">
        <v>45415</v>
      </c>
      <c r="I1615" t="s">
        <v>46</v>
      </c>
      <c r="J1615">
        <v>15</v>
      </c>
      <c r="K1615">
        <v>1834.19</v>
      </c>
    </row>
    <row r="1616" spans="1:11" x14ac:dyDescent="0.3">
      <c r="A1616">
        <v>88866835</v>
      </c>
      <c r="B1616" t="s">
        <v>3670</v>
      </c>
      <c r="C1616" t="s">
        <v>3671</v>
      </c>
      <c r="D1616">
        <v>913251161123</v>
      </c>
      <c r="E1616" t="s">
        <v>3672</v>
      </c>
      <c r="F1616" t="s">
        <v>350</v>
      </c>
      <c r="G1616">
        <v>65460</v>
      </c>
      <c r="H1616" s="6">
        <v>45231</v>
      </c>
      <c r="I1616" t="s">
        <v>31</v>
      </c>
      <c r="J1616">
        <v>6</v>
      </c>
      <c r="K1616">
        <v>506.63</v>
      </c>
    </row>
    <row r="1617" spans="1:11" x14ac:dyDescent="0.3">
      <c r="A1617">
        <v>76327561</v>
      </c>
      <c r="B1617" t="s">
        <v>749</v>
      </c>
      <c r="C1617" t="s">
        <v>750</v>
      </c>
      <c r="D1617">
        <v>915914626221</v>
      </c>
      <c r="E1617" t="s">
        <v>751</v>
      </c>
      <c r="F1617" t="s">
        <v>652</v>
      </c>
      <c r="G1617">
        <v>471009</v>
      </c>
      <c r="H1617" s="6">
        <v>45152</v>
      </c>
      <c r="I1617" t="s">
        <v>36</v>
      </c>
      <c r="J1617">
        <v>5</v>
      </c>
      <c r="K1617">
        <v>553.12</v>
      </c>
    </row>
    <row r="1618" spans="1:11" x14ac:dyDescent="0.3">
      <c r="A1618">
        <v>50088518</v>
      </c>
      <c r="B1618" t="s">
        <v>6437</v>
      </c>
      <c r="C1618" t="s">
        <v>6438</v>
      </c>
      <c r="D1618">
        <v>910224299838</v>
      </c>
      <c r="E1618" t="s">
        <v>6439</v>
      </c>
      <c r="F1618" t="s">
        <v>1343</v>
      </c>
      <c r="G1618">
        <v>225890</v>
      </c>
      <c r="H1618" s="6">
        <v>45062</v>
      </c>
      <c r="I1618" t="s">
        <v>41</v>
      </c>
      <c r="J1618">
        <v>14</v>
      </c>
      <c r="K1618">
        <v>509.41</v>
      </c>
    </row>
    <row r="1619" spans="1:11" x14ac:dyDescent="0.3">
      <c r="A1619">
        <v>19180962</v>
      </c>
      <c r="B1619" t="s">
        <v>5797</v>
      </c>
      <c r="C1619" t="s">
        <v>5798</v>
      </c>
      <c r="D1619">
        <v>917683300885</v>
      </c>
      <c r="E1619" t="s">
        <v>5799</v>
      </c>
      <c r="F1619" t="s">
        <v>2931</v>
      </c>
      <c r="G1619">
        <v>237601</v>
      </c>
      <c r="H1619" s="6">
        <v>45478</v>
      </c>
      <c r="I1619" t="s">
        <v>36</v>
      </c>
      <c r="J1619">
        <v>19</v>
      </c>
      <c r="K1619">
        <v>622.08000000000004</v>
      </c>
    </row>
    <row r="1620" spans="1:11" x14ac:dyDescent="0.3">
      <c r="A1620">
        <v>79591237</v>
      </c>
      <c r="B1620" t="s">
        <v>1618</v>
      </c>
      <c r="C1620" t="s">
        <v>1619</v>
      </c>
      <c r="D1620">
        <v>913674159132</v>
      </c>
      <c r="E1620" t="s">
        <v>1620</v>
      </c>
      <c r="F1620" t="s">
        <v>917</v>
      </c>
      <c r="G1620">
        <v>394025</v>
      </c>
      <c r="H1620" s="6">
        <v>45283</v>
      </c>
      <c r="I1620" t="s">
        <v>31</v>
      </c>
      <c r="J1620">
        <v>6</v>
      </c>
      <c r="K1620">
        <v>1695.64</v>
      </c>
    </row>
    <row r="1621" spans="1:11" x14ac:dyDescent="0.3">
      <c r="A1621">
        <v>29941225</v>
      </c>
      <c r="B1621" t="s">
        <v>6272</v>
      </c>
      <c r="C1621" t="s">
        <v>6273</v>
      </c>
      <c r="D1621">
        <v>912280961075</v>
      </c>
      <c r="E1621" t="s">
        <v>6274</v>
      </c>
      <c r="F1621" t="s">
        <v>2555</v>
      </c>
      <c r="G1621">
        <v>556077</v>
      </c>
      <c r="H1621" s="6">
        <v>45468</v>
      </c>
      <c r="I1621" t="s">
        <v>31</v>
      </c>
      <c r="J1621">
        <v>3</v>
      </c>
      <c r="K1621">
        <v>689.11</v>
      </c>
    </row>
    <row r="1622" spans="1:11" x14ac:dyDescent="0.3">
      <c r="A1622">
        <v>16341776</v>
      </c>
      <c r="B1622" t="s">
        <v>7342</v>
      </c>
      <c r="C1622" t="s">
        <v>7343</v>
      </c>
      <c r="D1622">
        <v>914652690385</v>
      </c>
      <c r="E1622" t="s">
        <v>7344</v>
      </c>
      <c r="F1622" t="s">
        <v>1212</v>
      </c>
      <c r="G1622">
        <v>60359</v>
      </c>
      <c r="H1622" s="6">
        <v>45123</v>
      </c>
      <c r="I1622" t="s">
        <v>46</v>
      </c>
      <c r="J1622">
        <v>6</v>
      </c>
      <c r="K1622">
        <v>964.4</v>
      </c>
    </row>
    <row r="1623" spans="1:11" x14ac:dyDescent="0.3">
      <c r="A1623">
        <v>15534747</v>
      </c>
      <c r="B1623" t="s">
        <v>503</v>
      </c>
      <c r="C1623" t="s">
        <v>504</v>
      </c>
      <c r="D1623">
        <v>913346867550</v>
      </c>
      <c r="E1623" t="s">
        <v>505</v>
      </c>
      <c r="F1623" t="s">
        <v>506</v>
      </c>
      <c r="G1623">
        <v>76910</v>
      </c>
      <c r="H1623" s="6">
        <v>45188</v>
      </c>
      <c r="I1623" t="s">
        <v>36</v>
      </c>
      <c r="J1623">
        <v>15</v>
      </c>
      <c r="K1623">
        <v>362.34</v>
      </c>
    </row>
    <row r="1624" spans="1:11" x14ac:dyDescent="0.3">
      <c r="A1624">
        <v>67749649</v>
      </c>
      <c r="B1624" t="s">
        <v>90</v>
      </c>
      <c r="C1624" t="s">
        <v>91</v>
      </c>
      <c r="D1624">
        <v>919890802849</v>
      </c>
      <c r="E1624" t="s">
        <v>92</v>
      </c>
      <c r="F1624" t="s">
        <v>93</v>
      </c>
      <c r="G1624">
        <v>222577</v>
      </c>
      <c r="H1624" s="6">
        <v>45392</v>
      </c>
      <c r="I1624" t="s">
        <v>36</v>
      </c>
      <c r="J1624">
        <v>11</v>
      </c>
      <c r="K1624">
        <v>281.16000000000003</v>
      </c>
    </row>
    <row r="1625" spans="1:11" x14ac:dyDescent="0.3">
      <c r="A1625">
        <v>83577942</v>
      </c>
      <c r="B1625" t="s">
        <v>5617</v>
      </c>
      <c r="C1625" t="s">
        <v>5618</v>
      </c>
      <c r="D1625">
        <v>919202449944</v>
      </c>
      <c r="E1625" t="s">
        <v>5619</v>
      </c>
      <c r="F1625" t="s">
        <v>641</v>
      </c>
      <c r="G1625">
        <v>33088</v>
      </c>
      <c r="H1625" s="6">
        <v>45515</v>
      </c>
      <c r="I1625" t="s">
        <v>46</v>
      </c>
      <c r="J1625">
        <v>16</v>
      </c>
      <c r="K1625">
        <v>866.2</v>
      </c>
    </row>
    <row r="1626" spans="1:11" x14ac:dyDescent="0.3">
      <c r="A1626">
        <v>43599910</v>
      </c>
      <c r="B1626" t="s">
        <v>6753</v>
      </c>
      <c r="C1626" t="s">
        <v>6754</v>
      </c>
      <c r="D1626">
        <v>913137315904</v>
      </c>
      <c r="E1626" t="s">
        <v>6755</v>
      </c>
      <c r="F1626" t="s">
        <v>2918</v>
      </c>
      <c r="G1626">
        <v>529673</v>
      </c>
      <c r="H1626" s="6">
        <v>45568</v>
      </c>
      <c r="I1626" t="s">
        <v>31</v>
      </c>
      <c r="J1626">
        <v>8</v>
      </c>
      <c r="K1626">
        <v>939.36</v>
      </c>
    </row>
    <row r="1627" spans="1:11" x14ac:dyDescent="0.3">
      <c r="A1627">
        <v>30823988</v>
      </c>
      <c r="B1627" t="s">
        <v>5152</v>
      </c>
      <c r="C1627" t="s">
        <v>5153</v>
      </c>
      <c r="D1627">
        <v>918027678242</v>
      </c>
      <c r="E1627" t="s">
        <v>5154</v>
      </c>
      <c r="F1627" t="s">
        <v>365</v>
      </c>
      <c r="G1627">
        <v>787767</v>
      </c>
      <c r="H1627" s="6">
        <v>45376</v>
      </c>
      <c r="I1627" t="s">
        <v>31</v>
      </c>
      <c r="J1627">
        <v>9</v>
      </c>
      <c r="K1627">
        <v>1525.85</v>
      </c>
    </row>
    <row r="1628" spans="1:11" x14ac:dyDescent="0.3">
      <c r="A1628">
        <v>61226835</v>
      </c>
      <c r="B1628" t="s">
        <v>4958</v>
      </c>
      <c r="C1628" t="s">
        <v>4959</v>
      </c>
      <c r="D1628">
        <v>913867653257</v>
      </c>
      <c r="E1628" t="s">
        <v>4960</v>
      </c>
      <c r="F1628" t="s">
        <v>270</v>
      </c>
      <c r="G1628">
        <v>458894</v>
      </c>
      <c r="H1628" s="6">
        <v>45131</v>
      </c>
      <c r="I1628" t="s">
        <v>31</v>
      </c>
      <c r="J1628">
        <v>18</v>
      </c>
      <c r="K1628">
        <v>1491.21</v>
      </c>
    </row>
    <row r="1629" spans="1:11" x14ac:dyDescent="0.3">
      <c r="A1629">
        <v>37926207</v>
      </c>
      <c r="B1629" t="s">
        <v>7204</v>
      </c>
      <c r="C1629" t="s">
        <v>7205</v>
      </c>
      <c r="D1629">
        <v>917768865001</v>
      </c>
      <c r="E1629" t="s">
        <v>7206</v>
      </c>
      <c r="F1629" t="s">
        <v>1130</v>
      </c>
      <c r="G1629">
        <v>877706</v>
      </c>
      <c r="H1629" s="6">
        <v>45171</v>
      </c>
      <c r="I1629" t="s">
        <v>46</v>
      </c>
      <c r="J1629">
        <v>12</v>
      </c>
      <c r="K1629">
        <v>491.26</v>
      </c>
    </row>
    <row r="1630" spans="1:11" x14ac:dyDescent="0.3">
      <c r="A1630">
        <v>8361353</v>
      </c>
      <c r="B1630" t="s">
        <v>1310</v>
      </c>
      <c r="C1630" t="s">
        <v>1311</v>
      </c>
      <c r="D1630">
        <v>911673420898</v>
      </c>
      <c r="E1630" t="s">
        <v>1312</v>
      </c>
      <c r="F1630" t="s">
        <v>660</v>
      </c>
      <c r="G1630">
        <v>528702</v>
      </c>
      <c r="H1630" s="6">
        <v>45339</v>
      </c>
      <c r="I1630" t="s">
        <v>46</v>
      </c>
      <c r="J1630">
        <v>3</v>
      </c>
      <c r="K1630">
        <v>632.74</v>
      </c>
    </row>
    <row r="1631" spans="1:11" x14ac:dyDescent="0.3">
      <c r="A1631">
        <v>75028268</v>
      </c>
      <c r="B1631" t="s">
        <v>7228</v>
      </c>
      <c r="C1631" t="s">
        <v>7229</v>
      </c>
      <c r="D1631">
        <v>911145482764</v>
      </c>
      <c r="E1631" t="s">
        <v>7230</v>
      </c>
      <c r="F1631" t="s">
        <v>3334</v>
      </c>
      <c r="G1631">
        <v>412117</v>
      </c>
      <c r="H1631" s="6">
        <v>45243</v>
      </c>
      <c r="I1631" t="s">
        <v>36</v>
      </c>
      <c r="J1631">
        <v>10</v>
      </c>
      <c r="K1631">
        <v>620.03</v>
      </c>
    </row>
    <row r="1632" spans="1:11" x14ac:dyDescent="0.3">
      <c r="A1632">
        <v>49241309</v>
      </c>
      <c r="B1632" t="s">
        <v>1803</v>
      </c>
      <c r="C1632" t="s">
        <v>1804</v>
      </c>
      <c r="D1632">
        <v>918806437787</v>
      </c>
      <c r="E1632" t="s">
        <v>1805</v>
      </c>
      <c r="F1632" t="s">
        <v>744</v>
      </c>
      <c r="G1632">
        <v>751303</v>
      </c>
      <c r="H1632" s="6">
        <v>45462</v>
      </c>
      <c r="I1632" t="s">
        <v>36</v>
      </c>
      <c r="J1632">
        <v>11</v>
      </c>
      <c r="K1632">
        <v>1340.89</v>
      </c>
    </row>
    <row r="1633" spans="1:11" x14ac:dyDescent="0.3">
      <c r="A1633">
        <v>15529446</v>
      </c>
      <c r="B1633" t="s">
        <v>239</v>
      </c>
      <c r="C1633" t="s">
        <v>240</v>
      </c>
      <c r="D1633">
        <v>911060144223</v>
      </c>
      <c r="E1633" t="s">
        <v>241</v>
      </c>
      <c r="F1633" t="s">
        <v>242</v>
      </c>
      <c r="G1633">
        <v>665417</v>
      </c>
      <c r="H1633" s="6">
        <v>45209</v>
      </c>
      <c r="I1633" t="s">
        <v>31</v>
      </c>
      <c r="J1633">
        <v>9</v>
      </c>
      <c r="K1633">
        <v>854.35</v>
      </c>
    </row>
    <row r="1634" spans="1:11" x14ac:dyDescent="0.3">
      <c r="A1634">
        <v>29689766</v>
      </c>
      <c r="B1634" t="s">
        <v>7309</v>
      </c>
      <c r="C1634" t="s">
        <v>7310</v>
      </c>
      <c r="D1634">
        <v>910804509973</v>
      </c>
      <c r="E1634" t="s">
        <v>7311</v>
      </c>
      <c r="F1634" t="s">
        <v>176</v>
      </c>
      <c r="G1634">
        <v>243885</v>
      </c>
      <c r="H1634" s="6">
        <v>45005</v>
      </c>
      <c r="I1634" t="s">
        <v>46</v>
      </c>
      <c r="J1634">
        <v>14</v>
      </c>
      <c r="K1634">
        <v>967.01</v>
      </c>
    </row>
    <row r="1635" spans="1:11" x14ac:dyDescent="0.3">
      <c r="A1635">
        <v>94430842</v>
      </c>
      <c r="B1635" t="s">
        <v>4647</v>
      </c>
      <c r="C1635" t="s">
        <v>4648</v>
      </c>
      <c r="D1635">
        <v>915406530289</v>
      </c>
      <c r="E1635" t="s">
        <v>4649</v>
      </c>
      <c r="F1635" t="s">
        <v>934</v>
      </c>
      <c r="G1635">
        <v>634446</v>
      </c>
      <c r="H1635" s="6">
        <v>45370</v>
      </c>
      <c r="I1635" t="s">
        <v>46</v>
      </c>
      <c r="J1635">
        <v>5</v>
      </c>
      <c r="K1635">
        <v>399.54</v>
      </c>
    </row>
    <row r="1636" spans="1:11" x14ac:dyDescent="0.3">
      <c r="A1636">
        <v>13796199</v>
      </c>
      <c r="B1636" t="s">
        <v>6771</v>
      </c>
      <c r="C1636" t="s">
        <v>6772</v>
      </c>
      <c r="D1636">
        <v>917818968624</v>
      </c>
      <c r="E1636" t="s">
        <v>6773</v>
      </c>
      <c r="F1636" t="s">
        <v>365</v>
      </c>
      <c r="G1636">
        <v>8504</v>
      </c>
      <c r="H1636" s="6">
        <v>45050</v>
      </c>
      <c r="I1636" t="s">
        <v>41</v>
      </c>
      <c r="J1636">
        <v>20</v>
      </c>
      <c r="K1636">
        <v>1016.92</v>
      </c>
    </row>
    <row r="1637" spans="1:11" x14ac:dyDescent="0.3">
      <c r="A1637">
        <v>45586151</v>
      </c>
      <c r="B1637" t="s">
        <v>5383</v>
      </c>
      <c r="C1637" t="s">
        <v>5384</v>
      </c>
      <c r="D1637">
        <v>910115424009</v>
      </c>
      <c r="E1637" t="s">
        <v>5385</v>
      </c>
      <c r="F1637" t="s">
        <v>1002</v>
      </c>
      <c r="G1637">
        <v>488450</v>
      </c>
      <c r="H1637" s="6">
        <v>45255</v>
      </c>
      <c r="I1637" t="s">
        <v>41</v>
      </c>
      <c r="J1637">
        <v>11</v>
      </c>
      <c r="K1637">
        <v>266.64999999999998</v>
      </c>
    </row>
    <row r="1638" spans="1:11" x14ac:dyDescent="0.3">
      <c r="A1638">
        <v>49970560</v>
      </c>
      <c r="B1638" t="s">
        <v>2298</v>
      </c>
      <c r="C1638" t="s">
        <v>2299</v>
      </c>
      <c r="D1638">
        <v>912045584381</v>
      </c>
      <c r="E1638" t="s">
        <v>2300</v>
      </c>
      <c r="F1638" t="s">
        <v>1525</v>
      </c>
      <c r="G1638">
        <v>787564</v>
      </c>
      <c r="H1638" s="6">
        <v>45216</v>
      </c>
      <c r="I1638" t="s">
        <v>41</v>
      </c>
      <c r="J1638">
        <v>15</v>
      </c>
      <c r="K1638">
        <v>1587.05</v>
      </c>
    </row>
    <row r="1639" spans="1:11" x14ac:dyDescent="0.3">
      <c r="A1639">
        <v>80862136</v>
      </c>
      <c r="B1639" t="s">
        <v>2539</v>
      </c>
      <c r="C1639" t="s">
        <v>2540</v>
      </c>
      <c r="D1639">
        <v>919189855174</v>
      </c>
      <c r="E1639" t="s">
        <v>2541</v>
      </c>
      <c r="F1639" t="s">
        <v>838</v>
      </c>
      <c r="G1639">
        <v>924868</v>
      </c>
      <c r="H1639" s="6">
        <v>45382</v>
      </c>
      <c r="I1639" t="s">
        <v>31</v>
      </c>
      <c r="J1639">
        <v>16</v>
      </c>
      <c r="K1639">
        <v>393.28</v>
      </c>
    </row>
    <row r="1640" spans="1:11" x14ac:dyDescent="0.3">
      <c r="A1640">
        <v>63402854</v>
      </c>
      <c r="B1640" t="s">
        <v>3470</v>
      </c>
      <c r="C1640" t="s">
        <v>3471</v>
      </c>
      <c r="D1640">
        <v>917562221409</v>
      </c>
      <c r="E1640" t="s">
        <v>3472</v>
      </c>
      <c r="F1640" t="s">
        <v>156</v>
      </c>
      <c r="G1640">
        <v>393814</v>
      </c>
      <c r="H1640" s="6">
        <v>45535</v>
      </c>
      <c r="I1640" t="s">
        <v>46</v>
      </c>
      <c r="J1640">
        <v>1</v>
      </c>
      <c r="K1640">
        <v>1110.52</v>
      </c>
    </row>
    <row r="1641" spans="1:11" x14ac:dyDescent="0.3">
      <c r="A1641">
        <v>98218863</v>
      </c>
      <c r="B1641" t="s">
        <v>3972</v>
      </c>
      <c r="C1641" t="s">
        <v>3973</v>
      </c>
      <c r="D1641">
        <v>917259581563</v>
      </c>
      <c r="E1641" t="s">
        <v>3974</v>
      </c>
      <c r="F1641" t="s">
        <v>765</v>
      </c>
      <c r="G1641">
        <v>603140</v>
      </c>
      <c r="H1641" s="6">
        <v>45082</v>
      </c>
      <c r="I1641" t="s">
        <v>41</v>
      </c>
      <c r="J1641">
        <v>10</v>
      </c>
      <c r="K1641">
        <v>716.11</v>
      </c>
    </row>
    <row r="1642" spans="1:11" x14ac:dyDescent="0.3">
      <c r="A1642">
        <v>45553300</v>
      </c>
      <c r="B1642" t="s">
        <v>3344</v>
      </c>
      <c r="C1642" t="s">
        <v>3345</v>
      </c>
      <c r="D1642">
        <v>918881034315</v>
      </c>
      <c r="E1642" t="s">
        <v>3346</v>
      </c>
      <c r="F1642" t="s">
        <v>397</v>
      </c>
      <c r="G1642">
        <v>710487</v>
      </c>
      <c r="H1642" s="6">
        <v>45462</v>
      </c>
      <c r="I1642" t="s">
        <v>31</v>
      </c>
      <c r="J1642">
        <v>9</v>
      </c>
      <c r="K1642">
        <v>1713.65</v>
      </c>
    </row>
    <row r="1643" spans="1:11" x14ac:dyDescent="0.3">
      <c r="A1643">
        <v>16256136</v>
      </c>
      <c r="B1643" t="s">
        <v>3861</v>
      </c>
      <c r="C1643" t="s">
        <v>3862</v>
      </c>
      <c r="D1643">
        <v>914463536572</v>
      </c>
      <c r="E1643" t="s">
        <v>3863</v>
      </c>
      <c r="F1643" t="s">
        <v>529</v>
      </c>
      <c r="G1643">
        <v>36309</v>
      </c>
      <c r="H1643" s="6">
        <v>45178</v>
      </c>
      <c r="I1643" t="s">
        <v>41</v>
      </c>
      <c r="J1643">
        <v>14</v>
      </c>
      <c r="K1643">
        <v>415.01</v>
      </c>
    </row>
    <row r="1644" spans="1:11" x14ac:dyDescent="0.3">
      <c r="A1644">
        <v>85218071</v>
      </c>
      <c r="B1644" t="s">
        <v>1949</v>
      </c>
      <c r="C1644" t="s">
        <v>1950</v>
      </c>
      <c r="D1644">
        <v>912901349860</v>
      </c>
      <c r="E1644" t="s">
        <v>1951</v>
      </c>
      <c r="F1644" t="s">
        <v>85</v>
      </c>
      <c r="G1644">
        <v>908140</v>
      </c>
      <c r="H1644" s="6">
        <v>45044</v>
      </c>
      <c r="I1644" t="s">
        <v>46</v>
      </c>
      <c r="J1644">
        <v>20</v>
      </c>
      <c r="K1644">
        <v>1125.33</v>
      </c>
    </row>
    <row r="1645" spans="1:11" x14ac:dyDescent="0.3">
      <c r="A1645">
        <v>96009692</v>
      </c>
      <c r="B1645" t="s">
        <v>2157</v>
      </c>
      <c r="C1645" t="s">
        <v>2158</v>
      </c>
      <c r="D1645">
        <v>919936871600</v>
      </c>
      <c r="E1645" t="s">
        <v>2159</v>
      </c>
      <c r="F1645" t="s">
        <v>706</v>
      </c>
      <c r="G1645">
        <v>700626</v>
      </c>
      <c r="H1645" s="6">
        <v>45501</v>
      </c>
      <c r="I1645" t="s">
        <v>41</v>
      </c>
      <c r="J1645">
        <v>15</v>
      </c>
      <c r="K1645">
        <v>1970.23</v>
      </c>
    </row>
    <row r="1646" spans="1:11" x14ac:dyDescent="0.3">
      <c r="A1646">
        <v>32635818</v>
      </c>
      <c r="B1646" t="s">
        <v>6344</v>
      </c>
      <c r="C1646" t="s">
        <v>6345</v>
      </c>
      <c r="D1646">
        <v>918853428038</v>
      </c>
      <c r="E1646" t="s">
        <v>6346</v>
      </c>
      <c r="F1646" t="s">
        <v>621</v>
      </c>
      <c r="G1646">
        <v>270937</v>
      </c>
      <c r="H1646" s="6">
        <v>45367</v>
      </c>
      <c r="I1646" t="s">
        <v>41</v>
      </c>
      <c r="J1646">
        <v>12</v>
      </c>
      <c r="K1646">
        <v>603</v>
      </c>
    </row>
    <row r="1647" spans="1:11" x14ac:dyDescent="0.3">
      <c r="A1647">
        <v>81541985</v>
      </c>
      <c r="B1647" t="s">
        <v>7378</v>
      </c>
      <c r="C1647" t="s">
        <v>7379</v>
      </c>
      <c r="D1647">
        <v>915690402175</v>
      </c>
      <c r="E1647" t="s">
        <v>7380</v>
      </c>
      <c r="F1647" t="s">
        <v>1563</v>
      </c>
      <c r="G1647">
        <v>221829</v>
      </c>
      <c r="H1647" s="6">
        <v>45046</v>
      </c>
      <c r="I1647" t="s">
        <v>41</v>
      </c>
      <c r="J1647">
        <v>17</v>
      </c>
      <c r="K1647">
        <v>894.34</v>
      </c>
    </row>
    <row r="1648" spans="1:11" x14ac:dyDescent="0.3">
      <c r="A1648">
        <v>75490147</v>
      </c>
      <c r="B1648" t="s">
        <v>6524</v>
      </c>
      <c r="C1648" t="s">
        <v>6525</v>
      </c>
      <c r="D1648">
        <v>910938866102</v>
      </c>
      <c r="E1648" t="s">
        <v>6526</v>
      </c>
      <c r="F1648" t="s">
        <v>1353</v>
      </c>
      <c r="G1648">
        <v>404379</v>
      </c>
      <c r="H1648" s="6">
        <v>45002</v>
      </c>
      <c r="I1648" t="s">
        <v>36</v>
      </c>
      <c r="J1648">
        <v>2</v>
      </c>
      <c r="K1648">
        <v>497.56</v>
      </c>
    </row>
    <row r="1649" spans="1:11" x14ac:dyDescent="0.3">
      <c r="A1649">
        <v>20834589</v>
      </c>
      <c r="B1649" t="s">
        <v>7618</v>
      </c>
      <c r="C1649" t="s">
        <v>7619</v>
      </c>
      <c r="D1649">
        <v>917645807273</v>
      </c>
      <c r="E1649" t="s">
        <v>7620</v>
      </c>
      <c r="F1649" t="s">
        <v>498</v>
      </c>
      <c r="G1649">
        <v>330314</v>
      </c>
      <c r="H1649" s="6">
        <v>45488</v>
      </c>
      <c r="I1649" t="s">
        <v>36</v>
      </c>
      <c r="J1649">
        <v>8</v>
      </c>
      <c r="K1649">
        <v>740.07</v>
      </c>
    </row>
    <row r="1650" spans="1:11" x14ac:dyDescent="0.3">
      <c r="A1650">
        <v>11562458</v>
      </c>
      <c r="B1650" t="s">
        <v>5926</v>
      </c>
      <c r="C1650" t="s">
        <v>5927</v>
      </c>
      <c r="D1650">
        <v>913656822380</v>
      </c>
      <c r="E1650" t="s">
        <v>5928</v>
      </c>
      <c r="F1650" t="s">
        <v>330</v>
      </c>
      <c r="G1650">
        <v>227726</v>
      </c>
      <c r="H1650" s="6">
        <v>45246</v>
      </c>
      <c r="I1650" t="s">
        <v>41</v>
      </c>
      <c r="J1650">
        <v>7</v>
      </c>
      <c r="K1650">
        <v>1409.32</v>
      </c>
    </row>
    <row r="1651" spans="1:11" x14ac:dyDescent="0.3">
      <c r="A1651">
        <v>19536688</v>
      </c>
      <c r="B1651" t="s">
        <v>6152</v>
      </c>
      <c r="C1651" t="s">
        <v>6153</v>
      </c>
      <c r="D1651">
        <v>917048423327</v>
      </c>
      <c r="E1651" t="s">
        <v>6154</v>
      </c>
      <c r="F1651" t="s">
        <v>1921</v>
      </c>
      <c r="G1651">
        <v>881065</v>
      </c>
      <c r="H1651" s="6">
        <v>45188</v>
      </c>
      <c r="I1651" t="s">
        <v>46</v>
      </c>
      <c r="J1651">
        <v>4</v>
      </c>
      <c r="K1651">
        <v>1346.03</v>
      </c>
    </row>
    <row r="1652" spans="1:11" x14ac:dyDescent="0.3">
      <c r="A1652">
        <v>18465047</v>
      </c>
      <c r="B1652" t="s">
        <v>3398</v>
      </c>
      <c r="C1652" t="s">
        <v>3399</v>
      </c>
      <c r="D1652">
        <v>911670972074</v>
      </c>
      <c r="E1652" t="s">
        <v>3400</v>
      </c>
      <c r="F1652" t="s">
        <v>617</v>
      </c>
      <c r="G1652">
        <v>531091</v>
      </c>
      <c r="H1652" s="6">
        <v>45376</v>
      </c>
      <c r="I1652" t="s">
        <v>46</v>
      </c>
      <c r="J1652">
        <v>8</v>
      </c>
      <c r="K1652">
        <v>746.88</v>
      </c>
    </row>
    <row r="1653" spans="1:11" x14ac:dyDescent="0.3">
      <c r="A1653">
        <v>48368085</v>
      </c>
      <c r="B1653" t="s">
        <v>3264</v>
      </c>
      <c r="C1653" t="s">
        <v>3265</v>
      </c>
      <c r="D1653">
        <v>913029667256</v>
      </c>
      <c r="E1653" t="s">
        <v>3266</v>
      </c>
      <c r="F1653" t="s">
        <v>1272</v>
      </c>
      <c r="G1653">
        <v>418461</v>
      </c>
      <c r="H1653" s="6">
        <v>45596</v>
      </c>
      <c r="I1653" t="s">
        <v>31</v>
      </c>
      <c r="J1653">
        <v>5</v>
      </c>
      <c r="K1653">
        <v>477.1</v>
      </c>
    </row>
    <row r="1654" spans="1:11" x14ac:dyDescent="0.3">
      <c r="A1654">
        <v>29858395</v>
      </c>
      <c r="B1654" t="s">
        <v>5782</v>
      </c>
      <c r="C1654" t="s">
        <v>5783</v>
      </c>
      <c r="D1654">
        <v>915523705895</v>
      </c>
      <c r="E1654" t="s">
        <v>5784</v>
      </c>
      <c r="F1654" t="s">
        <v>207</v>
      </c>
      <c r="G1654">
        <v>511481</v>
      </c>
      <c r="H1654" s="6">
        <v>45538</v>
      </c>
      <c r="I1654" t="s">
        <v>36</v>
      </c>
      <c r="J1654">
        <v>16</v>
      </c>
      <c r="K1654">
        <v>442.16</v>
      </c>
    </row>
    <row r="1655" spans="1:11" x14ac:dyDescent="0.3">
      <c r="A1655">
        <v>49152878</v>
      </c>
      <c r="B1655" t="s">
        <v>55</v>
      </c>
      <c r="C1655" t="s">
        <v>56</v>
      </c>
      <c r="D1655">
        <v>912413014420</v>
      </c>
      <c r="E1655" t="s">
        <v>57</v>
      </c>
      <c r="F1655" t="s">
        <v>58</v>
      </c>
      <c r="G1655">
        <v>649817</v>
      </c>
      <c r="H1655" s="6">
        <v>45548</v>
      </c>
      <c r="I1655" t="s">
        <v>31</v>
      </c>
      <c r="J1655">
        <v>4</v>
      </c>
      <c r="K1655">
        <v>973.62</v>
      </c>
    </row>
    <row r="1656" spans="1:11" x14ac:dyDescent="0.3">
      <c r="A1656">
        <v>47335806</v>
      </c>
      <c r="B1656" t="s">
        <v>2043</v>
      </c>
      <c r="C1656" t="s">
        <v>2044</v>
      </c>
      <c r="D1656">
        <v>916632289559</v>
      </c>
      <c r="E1656" t="s">
        <v>2045</v>
      </c>
      <c r="F1656" t="s">
        <v>765</v>
      </c>
      <c r="G1656">
        <v>553989</v>
      </c>
      <c r="H1656" s="6">
        <v>45437</v>
      </c>
      <c r="I1656" t="s">
        <v>41</v>
      </c>
      <c r="J1656">
        <v>9</v>
      </c>
      <c r="K1656">
        <v>1188</v>
      </c>
    </row>
    <row r="1657" spans="1:11" x14ac:dyDescent="0.3">
      <c r="A1657">
        <v>49117070</v>
      </c>
      <c r="B1657" t="s">
        <v>7471</v>
      </c>
      <c r="C1657" t="s">
        <v>7472</v>
      </c>
      <c r="D1657">
        <v>914138054136</v>
      </c>
      <c r="E1657" t="s">
        <v>7473</v>
      </c>
      <c r="F1657" t="s">
        <v>4659</v>
      </c>
      <c r="G1657">
        <v>238713</v>
      </c>
      <c r="H1657" s="6">
        <v>45562</v>
      </c>
      <c r="I1657" t="s">
        <v>36</v>
      </c>
      <c r="J1657">
        <v>9</v>
      </c>
      <c r="K1657">
        <v>1495.17</v>
      </c>
    </row>
    <row r="1658" spans="1:11" x14ac:dyDescent="0.3">
      <c r="A1658">
        <v>80759416</v>
      </c>
      <c r="B1658" t="s">
        <v>5140</v>
      </c>
      <c r="C1658" t="s">
        <v>5141</v>
      </c>
      <c r="D1658">
        <v>919907305888</v>
      </c>
      <c r="E1658" t="s">
        <v>5142</v>
      </c>
      <c r="F1658" t="s">
        <v>256</v>
      </c>
      <c r="G1658">
        <v>680825</v>
      </c>
      <c r="H1658" s="6">
        <v>45333</v>
      </c>
      <c r="I1658" t="s">
        <v>31</v>
      </c>
      <c r="J1658">
        <v>5</v>
      </c>
      <c r="K1658">
        <v>1637.85</v>
      </c>
    </row>
    <row r="1659" spans="1:11" x14ac:dyDescent="0.3">
      <c r="A1659">
        <v>6617417</v>
      </c>
      <c r="B1659" t="s">
        <v>6512</v>
      </c>
      <c r="C1659" t="s">
        <v>6513</v>
      </c>
      <c r="D1659">
        <v>914108077841</v>
      </c>
      <c r="E1659" t="s">
        <v>6514</v>
      </c>
      <c r="F1659" t="s">
        <v>1012</v>
      </c>
      <c r="G1659">
        <v>279112</v>
      </c>
      <c r="H1659" s="6">
        <v>45573</v>
      </c>
      <c r="I1659" t="s">
        <v>36</v>
      </c>
      <c r="J1659">
        <v>20</v>
      </c>
      <c r="K1659">
        <v>1785.99</v>
      </c>
    </row>
    <row r="1660" spans="1:11" x14ac:dyDescent="0.3">
      <c r="A1660">
        <v>48409448</v>
      </c>
      <c r="B1660" t="s">
        <v>2856</v>
      </c>
      <c r="C1660" t="s">
        <v>2857</v>
      </c>
      <c r="D1660">
        <v>913909005984</v>
      </c>
      <c r="E1660" t="s">
        <v>2858</v>
      </c>
      <c r="F1660" t="s">
        <v>192</v>
      </c>
      <c r="G1660">
        <v>743825</v>
      </c>
      <c r="H1660" s="6">
        <v>45419</v>
      </c>
      <c r="I1660" t="s">
        <v>46</v>
      </c>
      <c r="J1660">
        <v>18</v>
      </c>
      <c r="K1660">
        <v>1652.89</v>
      </c>
    </row>
    <row r="1661" spans="1:11" x14ac:dyDescent="0.3">
      <c r="A1661">
        <v>55028958</v>
      </c>
      <c r="B1661" t="s">
        <v>1108</v>
      </c>
      <c r="C1661" t="s">
        <v>1109</v>
      </c>
      <c r="D1661">
        <v>910013225561</v>
      </c>
      <c r="E1661" t="s">
        <v>1110</v>
      </c>
      <c r="F1661" t="s">
        <v>1111</v>
      </c>
      <c r="G1661">
        <v>918618</v>
      </c>
      <c r="H1661" s="6">
        <v>45056</v>
      </c>
      <c r="I1661" t="s">
        <v>46</v>
      </c>
      <c r="J1661">
        <v>17</v>
      </c>
      <c r="K1661">
        <v>1168.29</v>
      </c>
    </row>
    <row r="1662" spans="1:11" x14ac:dyDescent="0.3">
      <c r="A1662">
        <v>22054087</v>
      </c>
      <c r="B1662" t="s">
        <v>7756</v>
      </c>
      <c r="C1662" t="s">
        <v>7757</v>
      </c>
      <c r="D1662">
        <v>917058067815</v>
      </c>
      <c r="E1662" t="s">
        <v>7758</v>
      </c>
      <c r="F1662" t="s">
        <v>1167</v>
      </c>
      <c r="G1662">
        <v>536699</v>
      </c>
      <c r="H1662" s="6">
        <v>45296</v>
      </c>
      <c r="I1662" t="s">
        <v>36</v>
      </c>
      <c r="J1662">
        <v>18</v>
      </c>
      <c r="K1662">
        <v>1197.98</v>
      </c>
    </row>
    <row r="1663" spans="1:11" x14ac:dyDescent="0.3">
      <c r="A1663">
        <v>63661771</v>
      </c>
      <c r="B1663" t="s">
        <v>5089</v>
      </c>
      <c r="C1663" t="s">
        <v>2366</v>
      </c>
      <c r="D1663">
        <v>917572657974</v>
      </c>
      <c r="E1663" t="s">
        <v>5090</v>
      </c>
      <c r="F1663" t="s">
        <v>2545</v>
      </c>
      <c r="G1663">
        <v>497779</v>
      </c>
      <c r="H1663" s="6">
        <v>45289</v>
      </c>
      <c r="I1663" t="s">
        <v>36</v>
      </c>
      <c r="J1663">
        <v>13</v>
      </c>
      <c r="K1663">
        <v>1536.01</v>
      </c>
    </row>
    <row r="1664" spans="1:11" x14ac:dyDescent="0.3">
      <c r="A1664">
        <v>81088747</v>
      </c>
      <c r="B1664" t="s">
        <v>6648</v>
      </c>
      <c r="C1664" t="s">
        <v>6649</v>
      </c>
      <c r="D1664">
        <v>915367055174</v>
      </c>
      <c r="E1664" t="s">
        <v>6650</v>
      </c>
      <c r="F1664" t="s">
        <v>282</v>
      </c>
      <c r="G1664">
        <v>941766</v>
      </c>
      <c r="H1664" s="6">
        <v>45457</v>
      </c>
      <c r="I1664" t="s">
        <v>41</v>
      </c>
      <c r="J1664">
        <v>3</v>
      </c>
      <c r="K1664">
        <v>1238.99</v>
      </c>
    </row>
    <row r="1665" spans="1:11" x14ac:dyDescent="0.3">
      <c r="A1665">
        <v>59769142</v>
      </c>
      <c r="B1665" t="s">
        <v>4336</v>
      </c>
      <c r="C1665" t="s">
        <v>4337</v>
      </c>
      <c r="D1665">
        <v>917213936820</v>
      </c>
      <c r="E1665" t="s">
        <v>4338</v>
      </c>
      <c r="F1665" t="s">
        <v>1796</v>
      </c>
      <c r="G1665">
        <v>208439</v>
      </c>
      <c r="H1665" s="6">
        <v>45352</v>
      </c>
      <c r="I1665" t="s">
        <v>46</v>
      </c>
      <c r="J1665">
        <v>4</v>
      </c>
      <c r="K1665">
        <v>718.4</v>
      </c>
    </row>
    <row r="1666" spans="1:11" x14ac:dyDescent="0.3">
      <c r="A1666">
        <v>83404008</v>
      </c>
      <c r="B1666" t="s">
        <v>4480</v>
      </c>
      <c r="C1666" t="s">
        <v>4481</v>
      </c>
      <c r="D1666">
        <v>916417197642</v>
      </c>
      <c r="E1666" t="s">
        <v>4482</v>
      </c>
      <c r="F1666" t="s">
        <v>557</v>
      </c>
      <c r="G1666">
        <v>573140</v>
      </c>
      <c r="H1666" s="6">
        <v>45552</v>
      </c>
      <c r="I1666" t="s">
        <v>46</v>
      </c>
      <c r="J1666">
        <v>5</v>
      </c>
      <c r="K1666">
        <v>1391.13</v>
      </c>
    </row>
    <row r="1667" spans="1:11" x14ac:dyDescent="0.3">
      <c r="A1667">
        <v>90021871</v>
      </c>
      <c r="B1667" t="s">
        <v>1584</v>
      </c>
      <c r="C1667" t="s">
        <v>1585</v>
      </c>
      <c r="D1667">
        <v>910950444681</v>
      </c>
      <c r="E1667" t="s">
        <v>1586</v>
      </c>
      <c r="F1667" t="s">
        <v>588</v>
      </c>
      <c r="G1667">
        <v>326796</v>
      </c>
      <c r="H1667" s="6">
        <v>45142</v>
      </c>
      <c r="I1667" t="s">
        <v>41</v>
      </c>
      <c r="J1667">
        <v>2</v>
      </c>
      <c r="K1667">
        <v>1907.98</v>
      </c>
    </row>
    <row r="1668" spans="1:11" x14ac:dyDescent="0.3">
      <c r="A1668">
        <v>43518622</v>
      </c>
      <c r="B1668" t="s">
        <v>6735</v>
      </c>
      <c r="C1668" t="s">
        <v>6736</v>
      </c>
      <c r="D1668">
        <v>915452374082</v>
      </c>
      <c r="E1668" t="s">
        <v>6737</v>
      </c>
      <c r="F1668" t="s">
        <v>274</v>
      </c>
      <c r="G1668">
        <v>694453</v>
      </c>
      <c r="H1668" s="6">
        <v>45432</v>
      </c>
      <c r="I1668" t="s">
        <v>41</v>
      </c>
      <c r="J1668">
        <v>5</v>
      </c>
      <c r="K1668">
        <v>512.48</v>
      </c>
    </row>
    <row r="1669" spans="1:11" x14ac:dyDescent="0.3">
      <c r="A1669">
        <v>90144978</v>
      </c>
      <c r="B1669" t="s">
        <v>2081</v>
      </c>
      <c r="C1669" t="s">
        <v>2082</v>
      </c>
      <c r="D1669">
        <v>914662712497</v>
      </c>
      <c r="E1669" t="s">
        <v>2083</v>
      </c>
      <c r="F1669" t="s">
        <v>963</v>
      </c>
      <c r="G1669">
        <v>216756</v>
      </c>
      <c r="H1669" s="6">
        <v>45483</v>
      </c>
      <c r="I1669" t="s">
        <v>41</v>
      </c>
      <c r="J1669">
        <v>3</v>
      </c>
      <c r="K1669">
        <v>1017.23</v>
      </c>
    </row>
    <row r="1670" spans="1:11" x14ac:dyDescent="0.3">
      <c r="A1670">
        <v>94552818</v>
      </c>
      <c r="B1670" t="s">
        <v>7043</v>
      </c>
      <c r="C1670" t="s">
        <v>7044</v>
      </c>
      <c r="D1670">
        <v>912565783910</v>
      </c>
      <c r="E1670" t="s">
        <v>7045</v>
      </c>
      <c r="F1670" t="s">
        <v>234</v>
      </c>
      <c r="G1670">
        <v>862794</v>
      </c>
      <c r="H1670" s="6">
        <v>45305</v>
      </c>
      <c r="I1670" t="s">
        <v>36</v>
      </c>
      <c r="J1670">
        <v>2</v>
      </c>
      <c r="K1670">
        <v>1308.3800000000001</v>
      </c>
    </row>
    <row r="1671" spans="1:11" x14ac:dyDescent="0.3">
      <c r="A1671">
        <v>52337289</v>
      </c>
      <c r="B1671" t="s">
        <v>3876</v>
      </c>
      <c r="C1671" t="s">
        <v>3877</v>
      </c>
      <c r="D1671">
        <v>917053948299</v>
      </c>
      <c r="E1671" t="s">
        <v>3878</v>
      </c>
      <c r="F1671" t="s">
        <v>1883</v>
      </c>
      <c r="G1671">
        <v>913898</v>
      </c>
      <c r="H1671" s="6">
        <v>45093</v>
      </c>
      <c r="I1671" t="s">
        <v>46</v>
      </c>
      <c r="J1671">
        <v>3</v>
      </c>
      <c r="K1671">
        <v>1999.83</v>
      </c>
    </row>
    <row r="1672" spans="1:11" x14ac:dyDescent="0.3">
      <c r="A1672">
        <v>57833505</v>
      </c>
      <c r="B1672" t="s">
        <v>6959</v>
      </c>
      <c r="C1672" t="s">
        <v>6960</v>
      </c>
      <c r="D1672">
        <v>916008140997</v>
      </c>
      <c r="E1672" t="s">
        <v>6961</v>
      </c>
      <c r="F1672" t="s">
        <v>3236</v>
      </c>
      <c r="G1672">
        <v>805070</v>
      </c>
      <c r="H1672" s="6">
        <v>45301</v>
      </c>
      <c r="I1672" t="s">
        <v>46</v>
      </c>
      <c r="J1672">
        <v>5</v>
      </c>
      <c r="K1672">
        <v>1832.55</v>
      </c>
    </row>
    <row r="1673" spans="1:11" x14ac:dyDescent="0.3">
      <c r="A1673">
        <v>15236510</v>
      </c>
      <c r="B1673" t="s">
        <v>2707</v>
      </c>
      <c r="C1673" t="s">
        <v>2708</v>
      </c>
      <c r="D1673">
        <v>918889190584</v>
      </c>
      <c r="E1673" t="s">
        <v>2709</v>
      </c>
      <c r="F1673" t="s">
        <v>1693</v>
      </c>
      <c r="G1673">
        <v>264052</v>
      </c>
      <c r="H1673" s="6">
        <v>45273</v>
      </c>
      <c r="I1673" t="s">
        <v>46</v>
      </c>
      <c r="J1673">
        <v>11</v>
      </c>
      <c r="K1673">
        <v>937.26</v>
      </c>
    </row>
    <row r="1674" spans="1:11" x14ac:dyDescent="0.3">
      <c r="A1674">
        <v>40800762</v>
      </c>
      <c r="B1674" t="s">
        <v>685</v>
      </c>
      <c r="C1674" t="s">
        <v>686</v>
      </c>
      <c r="D1674">
        <v>916133330746</v>
      </c>
      <c r="E1674" t="s">
        <v>687</v>
      </c>
      <c r="F1674" t="s">
        <v>688</v>
      </c>
      <c r="G1674">
        <v>455611</v>
      </c>
      <c r="H1674" s="6">
        <v>45229</v>
      </c>
      <c r="I1674" t="s">
        <v>36</v>
      </c>
      <c r="J1674">
        <v>10</v>
      </c>
      <c r="K1674">
        <v>1781.9</v>
      </c>
    </row>
    <row r="1675" spans="1:11" x14ac:dyDescent="0.3">
      <c r="A1675">
        <v>93937586</v>
      </c>
      <c r="B1675" t="s">
        <v>1203</v>
      </c>
      <c r="C1675" t="s">
        <v>1204</v>
      </c>
      <c r="D1675">
        <v>910729863960</v>
      </c>
      <c r="E1675" t="s">
        <v>1205</v>
      </c>
      <c r="F1675" t="s">
        <v>381</v>
      </c>
      <c r="G1675">
        <v>683079</v>
      </c>
      <c r="H1675" s="6">
        <v>45111</v>
      </c>
      <c r="I1675" t="s">
        <v>46</v>
      </c>
      <c r="J1675">
        <v>1</v>
      </c>
      <c r="K1675">
        <v>651.42999999999995</v>
      </c>
    </row>
    <row r="1676" spans="1:11" x14ac:dyDescent="0.3">
      <c r="A1676">
        <v>75860724</v>
      </c>
      <c r="B1676" t="s">
        <v>3571</v>
      </c>
      <c r="C1676" t="s">
        <v>3572</v>
      </c>
      <c r="D1676">
        <v>917626050488</v>
      </c>
      <c r="E1676" t="s">
        <v>3573</v>
      </c>
      <c r="F1676" t="s">
        <v>1492</v>
      </c>
      <c r="G1676">
        <v>763550</v>
      </c>
      <c r="H1676" s="6">
        <v>45089</v>
      </c>
      <c r="I1676" t="s">
        <v>31</v>
      </c>
      <c r="J1676">
        <v>4</v>
      </c>
      <c r="K1676">
        <v>462.17</v>
      </c>
    </row>
    <row r="1677" spans="1:11" x14ac:dyDescent="0.3">
      <c r="A1677">
        <v>94078407</v>
      </c>
      <c r="B1677" t="s">
        <v>1877</v>
      </c>
      <c r="C1677" t="s">
        <v>1878</v>
      </c>
      <c r="D1677">
        <v>913022848733</v>
      </c>
      <c r="E1677" t="s">
        <v>1879</v>
      </c>
      <c r="F1677" t="s">
        <v>1398</v>
      </c>
      <c r="G1677">
        <v>208164</v>
      </c>
      <c r="H1677" s="6">
        <v>45314</v>
      </c>
      <c r="I1677" t="s">
        <v>31</v>
      </c>
      <c r="J1677">
        <v>4</v>
      </c>
      <c r="K1677">
        <v>1370.22</v>
      </c>
    </row>
    <row r="1678" spans="1:11" x14ac:dyDescent="0.3">
      <c r="A1678">
        <v>68703613</v>
      </c>
      <c r="B1678" t="s">
        <v>7019</v>
      </c>
      <c r="C1678" t="s">
        <v>7020</v>
      </c>
      <c r="D1678">
        <v>917584484956</v>
      </c>
      <c r="E1678" t="s">
        <v>7021</v>
      </c>
      <c r="F1678" t="s">
        <v>1425</v>
      </c>
      <c r="G1678">
        <v>939188</v>
      </c>
      <c r="H1678" s="6">
        <v>45256</v>
      </c>
      <c r="I1678" t="s">
        <v>36</v>
      </c>
      <c r="J1678">
        <v>6</v>
      </c>
      <c r="K1678">
        <v>919.34</v>
      </c>
    </row>
    <row r="1679" spans="1:11" x14ac:dyDescent="0.3">
      <c r="A1679">
        <v>37362180</v>
      </c>
      <c r="B1679" t="s">
        <v>5455</v>
      </c>
      <c r="C1679" t="s">
        <v>5456</v>
      </c>
      <c r="D1679">
        <v>912893628900</v>
      </c>
      <c r="E1679" t="s">
        <v>5457</v>
      </c>
      <c r="F1679" t="s">
        <v>54</v>
      </c>
      <c r="G1679">
        <v>826795</v>
      </c>
      <c r="H1679" s="6">
        <v>45155</v>
      </c>
      <c r="I1679" t="s">
        <v>41</v>
      </c>
      <c r="J1679">
        <v>11</v>
      </c>
      <c r="K1679">
        <v>1638.66</v>
      </c>
    </row>
    <row r="1680" spans="1:11" x14ac:dyDescent="0.3">
      <c r="A1680">
        <v>55170753</v>
      </c>
      <c r="B1680" t="s">
        <v>6672</v>
      </c>
      <c r="C1680" t="s">
        <v>6673</v>
      </c>
      <c r="D1680">
        <v>910044121348</v>
      </c>
      <c r="E1680" t="s">
        <v>6674</v>
      </c>
      <c r="F1680" t="s">
        <v>1167</v>
      </c>
      <c r="G1680">
        <v>951611</v>
      </c>
      <c r="H1680" s="6">
        <v>45439</v>
      </c>
      <c r="I1680" t="s">
        <v>36</v>
      </c>
      <c r="J1680">
        <v>19</v>
      </c>
      <c r="K1680">
        <v>1414.63</v>
      </c>
    </row>
    <row r="1681" spans="1:11" x14ac:dyDescent="0.3">
      <c r="A1681">
        <v>46848302</v>
      </c>
      <c r="B1681" t="s">
        <v>2011</v>
      </c>
      <c r="C1681" t="s">
        <v>2012</v>
      </c>
      <c r="D1681">
        <v>912422932652</v>
      </c>
      <c r="E1681" t="s">
        <v>2013</v>
      </c>
      <c r="F1681" t="s">
        <v>2014</v>
      </c>
      <c r="G1681">
        <v>748017</v>
      </c>
      <c r="H1681" s="6">
        <v>45488</v>
      </c>
      <c r="I1681" t="s">
        <v>31</v>
      </c>
      <c r="J1681">
        <v>15</v>
      </c>
      <c r="K1681">
        <v>1657.96</v>
      </c>
    </row>
    <row r="1682" spans="1:11" x14ac:dyDescent="0.3">
      <c r="A1682">
        <v>63571453</v>
      </c>
      <c r="B1682" t="s">
        <v>4029</v>
      </c>
      <c r="C1682" t="s">
        <v>4030</v>
      </c>
      <c r="D1682">
        <v>914230230814</v>
      </c>
      <c r="E1682" t="s">
        <v>4031</v>
      </c>
      <c r="F1682" t="s">
        <v>1654</v>
      </c>
      <c r="G1682">
        <v>844591</v>
      </c>
      <c r="H1682" s="6">
        <v>45060</v>
      </c>
      <c r="I1682" t="s">
        <v>31</v>
      </c>
      <c r="J1682">
        <v>1</v>
      </c>
      <c r="K1682">
        <v>1367.12</v>
      </c>
    </row>
    <row r="1683" spans="1:11" x14ac:dyDescent="0.3">
      <c r="A1683">
        <v>53815931</v>
      </c>
      <c r="B1683" t="s">
        <v>534</v>
      </c>
      <c r="C1683" t="s">
        <v>535</v>
      </c>
      <c r="D1683">
        <v>912760371239</v>
      </c>
      <c r="E1683" t="s">
        <v>536</v>
      </c>
      <c r="F1683" t="s">
        <v>180</v>
      </c>
      <c r="G1683">
        <v>663082</v>
      </c>
      <c r="H1683" s="6">
        <v>45126</v>
      </c>
      <c r="I1683" t="s">
        <v>36</v>
      </c>
      <c r="J1683">
        <v>17</v>
      </c>
      <c r="K1683">
        <v>1739.94</v>
      </c>
    </row>
    <row r="1684" spans="1:11" x14ac:dyDescent="0.3">
      <c r="A1684">
        <v>23448955</v>
      </c>
      <c r="B1684" t="s">
        <v>4252</v>
      </c>
      <c r="C1684" t="s">
        <v>4253</v>
      </c>
      <c r="D1684">
        <v>914578541592</v>
      </c>
      <c r="E1684" t="s">
        <v>4254</v>
      </c>
      <c r="F1684" t="s">
        <v>1405</v>
      </c>
      <c r="G1684">
        <v>185824</v>
      </c>
      <c r="H1684" s="6">
        <v>45577</v>
      </c>
      <c r="I1684" t="s">
        <v>31</v>
      </c>
      <c r="J1684">
        <v>13</v>
      </c>
      <c r="K1684">
        <v>1201</v>
      </c>
    </row>
    <row r="1685" spans="1:11" x14ac:dyDescent="0.3">
      <c r="A1685">
        <v>39681023</v>
      </c>
      <c r="B1685" t="s">
        <v>7801</v>
      </c>
      <c r="C1685" t="s">
        <v>7802</v>
      </c>
      <c r="D1685">
        <v>919561479218</v>
      </c>
      <c r="E1685" t="s">
        <v>7803</v>
      </c>
      <c r="F1685" t="s">
        <v>765</v>
      </c>
      <c r="G1685">
        <v>730587</v>
      </c>
      <c r="H1685" s="6">
        <v>45173</v>
      </c>
      <c r="I1685" t="s">
        <v>31</v>
      </c>
      <c r="J1685">
        <v>16</v>
      </c>
      <c r="K1685">
        <v>1084.73</v>
      </c>
    </row>
    <row r="1686" spans="1:11" x14ac:dyDescent="0.3">
      <c r="A1686">
        <v>29973346</v>
      </c>
      <c r="B1686" t="s">
        <v>2915</v>
      </c>
      <c r="C1686" t="s">
        <v>2916</v>
      </c>
      <c r="D1686">
        <v>912794025384</v>
      </c>
      <c r="E1686" t="s">
        <v>2917</v>
      </c>
      <c r="F1686" t="s">
        <v>2918</v>
      </c>
      <c r="G1686">
        <v>521032</v>
      </c>
      <c r="H1686" s="6">
        <v>45324</v>
      </c>
      <c r="I1686" t="s">
        <v>31</v>
      </c>
      <c r="J1686">
        <v>1</v>
      </c>
      <c r="K1686">
        <v>1786.85</v>
      </c>
    </row>
    <row r="1687" spans="1:11" x14ac:dyDescent="0.3">
      <c r="A1687">
        <v>42723554</v>
      </c>
      <c r="B1687" t="s">
        <v>5305</v>
      </c>
      <c r="C1687" t="s">
        <v>5306</v>
      </c>
      <c r="D1687">
        <v>912996764921</v>
      </c>
      <c r="E1687" t="s">
        <v>5307</v>
      </c>
      <c r="F1687" t="s">
        <v>1087</v>
      </c>
      <c r="G1687">
        <v>41927</v>
      </c>
      <c r="H1687" s="6">
        <v>45067</v>
      </c>
      <c r="I1687" t="s">
        <v>41</v>
      </c>
      <c r="J1687">
        <v>10</v>
      </c>
      <c r="K1687">
        <v>731.97</v>
      </c>
    </row>
    <row r="1688" spans="1:11" x14ac:dyDescent="0.3">
      <c r="A1688">
        <v>22321208</v>
      </c>
      <c r="B1688" t="s">
        <v>697</v>
      </c>
      <c r="C1688" t="s">
        <v>698</v>
      </c>
      <c r="D1688">
        <v>913108657015</v>
      </c>
      <c r="E1688" t="s">
        <v>699</v>
      </c>
      <c r="F1688" t="s">
        <v>334</v>
      </c>
      <c r="G1688">
        <v>740752</v>
      </c>
      <c r="H1688" s="6">
        <v>45567</v>
      </c>
      <c r="I1688" t="s">
        <v>41</v>
      </c>
      <c r="J1688">
        <v>18</v>
      </c>
      <c r="K1688">
        <v>558.66</v>
      </c>
    </row>
    <row r="1689" spans="1:11" x14ac:dyDescent="0.3">
      <c r="A1689">
        <v>25221501</v>
      </c>
      <c r="B1689" t="s">
        <v>798</v>
      </c>
      <c r="C1689" t="s">
        <v>799</v>
      </c>
      <c r="D1689">
        <v>912890041263</v>
      </c>
      <c r="E1689" t="s">
        <v>800</v>
      </c>
      <c r="F1689" t="s">
        <v>62</v>
      </c>
      <c r="G1689">
        <v>179348</v>
      </c>
      <c r="H1689" s="6">
        <v>45178</v>
      </c>
      <c r="I1689" t="s">
        <v>41</v>
      </c>
      <c r="J1689">
        <v>20</v>
      </c>
      <c r="K1689">
        <v>1935.84</v>
      </c>
    </row>
    <row r="1690" spans="1:11" x14ac:dyDescent="0.3">
      <c r="A1690">
        <v>90666073</v>
      </c>
      <c r="B1690" t="s">
        <v>6338</v>
      </c>
      <c r="C1690" t="s">
        <v>6339</v>
      </c>
      <c r="D1690">
        <v>910551255481</v>
      </c>
      <c r="E1690" t="s">
        <v>6340</v>
      </c>
      <c r="F1690" t="s">
        <v>358</v>
      </c>
      <c r="G1690">
        <v>286455</v>
      </c>
      <c r="H1690" s="6">
        <v>45270</v>
      </c>
      <c r="I1690" t="s">
        <v>36</v>
      </c>
      <c r="J1690">
        <v>20</v>
      </c>
      <c r="K1690">
        <v>1969.45</v>
      </c>
    </row>
    <row r="1691" spans="1:11" x14ac:dyDescent="0.3">
      <c r="A1691">
        <v>93730857</v>
      </c>
      <c r="B1691" t="s">
        <v>6305</v>
      </c>
      <c r="C1691" t="s">
        <v>6306</v>
      </c>
      <c r="D1691">
        <v>915243282745</v>
      </c>
      <c r="E1691" t="s">
        <v>6307</v>
      </c>
      <c r="F1691" t="s">
        <v>444</v>
      </c>
      <c r="G1691">
        <v>840019</v>
      </c>
      <c r="H1691" s="6">
        <v>45362</v>
      </c>
      <c r="I1691" t="s">
        <v>31</v>
      </c>
      <c r="J1691">
        <v>6</v>
      </c>
      <c r="K1691">
        <v>1446.09</v>
      </c>
    </row>
    <row r="1692" spans="1:11" x14ac:dyDescent="0.3">
      <c r="A1692">
        <v>64106072</v>
      </c>
      <c r="B1692" t="s">
        <v>1612</v>
      </c>
      <c r="C1692" t="s">
        <v>1613</v>
      </c>
      <c r="D1692">
        <v>911641476779</v>
      </c>
      <c r="E1692" t="s">
        <v>1614</v>
      </c>
      <c r="F1692" t="s">
        <v>365</v>
      </c>
      <c r="G1692">
        <v>787371</v>
      </c>
      <c r="H1692" s="6">
        <v>45029</v>
      </c>
      <c r="I1692" t="s">
        <v>36</v>
      </c>
      <c r="J1692">
        <v>3</v>
      </c>
      <c r="K1692">
        <v>1704.43</v>
      </c>
    </row>
    <row r="1693" spans="1:11" x14ac:dyDescent="0.3">
      <c r="A1693">
        <v>11082181</v>
      </c>
      <c r="B1693" t="s">
        <v>2928</v>
      </c>
      <c r="C1693" t="s">
        <v>2929</v>
      </c>
      <c r="D1693">
        <v>916368497999</v>
      </c>
      <c r="E1693" t="s">
        <v>2930</v>
      </c>
      <c r="F1693" t="s">
        <v>2931</v>
      </c>
      <c r="G1693">
        <v>816410</v>
      </c>
      <c r="H1693" s="6">
        <v>45337</v>
      </c>
      <c r="I1693" t="s">
        <v>31</v>
      </c>
      <c r="J1693">
        <v>6</v>
      </c>
      <c r="K1693">
        <v>624.4</v>
      </c>
    </row>
    <row r="1694" spans="1:11" x14ac:dyDescent="0.3">
      <c r="A1694">
        <v>97928541</v>
      </c>
      <c r="B1694" t="s">
        <v>4309</v>
      </c>
      <c r="C1694" t="s">
        <v>4310</v>
      </c>
      <c r="D1694">
        <v>910425860983</v>
      </c>
      <c r="E1694" t="s">
        <v>4311</v>
      </c>
      <c r="F1694" t="s">
        <v>105</v>
      </c>
      <c r="G1694">
        <v>917035</v>
      </c>
      <c r="H1694" s="6">
        <v>45104</v>
      </c>
      <c r="I1694" t="s">
        <v>46</v>
      </c>
      <c r="J1694">
        <v>4</v>
      </c>
      <c r="K1694">
        <v>1838.77</v>
      </c>
    </row>
    <row r="1695" spans="1:11" x14ac:dyDescent="0.3">
      <c r="A1695">
        <v>10048910</v>
      </c>
      <c r="B1695" t="s">
        <v>5158</v>
      </c>
      <c r="C1695" t="s">
        <v>5159</v>
      </c>
      <c r="D1695">
        <v>918577787386</v>
      </c>
      <c r="E1695" t="s">
        <v>5160</v>
      </c>
      <c r="F1695" t="s">
        <v>45</v>
      </c>
      <c r="G1695">
        <v>826123</v>
      </c>
      <c r="H1695" s="6">
        <v>45194</v>
      </c>
      <c r="I1695" t="s">
        <v>46</v>
      </c>
      <c r="J1695">
        <v>15</v>
      </c>
      <c r="K1695">
        <v>875.32</v>
      </c>
    </row>
    <row r="1696" spans="1:11" x14ac:dyDescent="0.3">
      <c r="A1696">
        <v>96171594</v>
      </c>
      <c r="B1696" t="s">
        <v>2217</v>
      </c>
      <c r="C1696" t="s">
        <v>2218</v>
      </c>
      <c r="D1696">
        <v>913712129827</v>
      </c>
      <c r="E1696" t="s">
        <v>2219</v>
      </c>
      <c r="F1696" t="s">
        <v>851</v>
      </c>
      <c r="G1696">
        <v>808731</v>
      </c>
      <c r="H1696" s="6">
        <v>45105</v>
      </c>
      <c r="I1696" t="s">
        <v>41</v>
      </c>
      <c r="J1696">
        <v>19</v>
      </c>
      <c r="K1696">
        <v>385.02</v>
      </c>
    </row>
    <row r="1697" spans="1:11" x14ac:dyDescent="0.3">
      <c r="A1697">
        <v>62510499</v>
      </c>
      <c r="B1697" t="s">
        <v>6161</v>
      </c>
      <c r="C1697" t="s">
        <v>6162</v>
      </c>
      <c r="D1697">
        <v>916941197181</v>
      </c>
      <c r="E1697" t="s">
        <v>6163</v>
      </c>
      <c r="F1697" t="s">
        <v>45</v>
      </c>
      <c r="G1697">
        <v>711088</v>
      </c>
      <c r="H1697" s="6">
        <v>45518</v>
      </c>
      <c r="I1697" t="s">
        <v>31</v>
      </c>
      <c r="J1697">
        <v>16</v>
      </c>
      <c r="K1697">
        <v>510.62</v>
      </c>
    </row>
    <row r="1698" spans="1:11" x14ac:dyDescent="0.3">
      <c r="A1698">
        <v>33574338</v>
      </c>
      <c r="B1698" t="s">
        <v>3807</v>
      </c>
      <c r="C1698" t="s">
        <v>3808</v>
      </c>
      <c r="D1698">
        <v>914860121846</v>
      </c>
      <c r="E1698" t="s">
        <v>3809</v>
      </c>
      <c r="F1698" t="s">
        <v>588</v>
      </c>
      <c r="G1698">
        <v>139810</v>
      </c>
      <c r="H1698" s="6">
        <v>45150</v>
      </c>
      <c r="I1698" t="s">
        <v>36</v>
      </c>
      <c r="J1698">
        <v>8</v>
      </c>
      <c r="K1698">
        <v>830.3</v>
      </c>
    </row>
    <row r="1699" spans="1:11" x14ac:dyDescent="0.3">
      <c r="A1699">
        <v>4988545</v>
      </c>
      <c r="B1699" t="s">
        <v>5191</v>
      </c>
      <c r="C1699" t="s">
        <v>5192</v>
      </c>
      <c r="D1699">
        <v>915879557112</v>
      </c>
      <c r="E1699" t="s">
        <v>5193</v>
      </c>
      <c r="F1699" t="s">
        <v>1536</v>
      </c>
      <c r="G1699">
        <v>576389</v>
      </c>
      <c r="H1699" s="6">
        <v>45022</v>
      </c>
      <c r="I1699" t="s">
        <v>41</v>
      </c>
      <c r="J1699">
        <v>10</v>
      </c>
      <c r="K1699">
        <v>1251.78</v>
      </c>
    </row>
    <row r="1700" spans="1:11" x14ac:dyDescent="0.3">
      <c r="A1700">
        <v>77085443</v>
      </c>
      <c r="B1700" t="s">
        <v>7744</v>
      </c>
      <c r="C1700" t="s">
        <v>7745</v>
      </c>
      <c r="D1700">
        <v>917683218307</v>
      </c>
      <c r="E1700" t="s">
        <v>7746</v>
      </c>
      <c r="F1700" t="s">
        <v>825</v>
      </c>
      <c r="G1700">
        <v>455466</v>
      </c>
      <c r="H1700" s="6">
        <v>45366</v>
      </c>
      <c r="I1700" t="s">
        <v>41</v>
      </c>
      <c r="J1700">
        <v>9</v>
      </c>
      <c r="K1700">
        <v>1742.63</v>
      </c>
    </row>
    <row r="1701" spans="1:11" x14ac:dyDescent="0.3">
      <c r="A1701">
        <v>48776805</v>
      </c>
      <c r="B1701" t="s">
        <v>4047</v>
      </c>
      <c r="C1701" t="s">
        <v>4048</v>
      </c>
      <c r="D1701">
        <v>915013111868</v>
      </c>
      <c r="E1701" t="s">
        <v>4049</v>
      </c>
      <c r="F1701" t="s">
        <v>117</v>
      </c>
      <c r="G1701">
        <v>612480</v>
      </c>
      <c r="H1701" s="6">
        <v>45078</v>
      </c>
      <c r="I1701" t="s">
        <v>31</v>
      </c>
      <c r="J1701">
        <v>1</v>
      </c>
      <c r="K1701">
        <v>351.38</v>
      </c>
    </row>
    <row r="1702" spans="1:11" x14ac:dyDescent="0.3">
      <c r="A1702">
        <v>94033330</v>
      </c>
      <c r="B1702" t="s">
        <v>3984</v>
      </c>
      <c r="C1702" t="s">
        <v>3985</v>
      </c>
      <c r="D1702">
        <v>916400082007</v>
      </c>
      <c r="E1702" t="s">
        <v>3986</v>
      </c>
      <c r="F1702" t="s">
        <v>54</v>
      </c>
      <c r="G1702">
        <v>609564</v>
      </c>
      <c r="H1702" s="6">
        <v>45560</v>
      </c>
      <c r="I1702" t="s">
        <v>41</v>
      </c>
      <c r="J1702">
        <v>10</v>
      </c>
      <c r="K1702">
        <v>1747.91</v>
      </c>
    </row>
    <row r="1703" spans="1:11" x14ac:dyDescent="0.3">
      <c r="A1703">
        <v>66354642</v>
      </c>
      <c r="B1703" t="s">
        <v>2096</v>
      </c>
      <c r="C1703" t="s">
        <v>2097</v>
      </c>
      <c r="D1703">
        <v>918110065349</v>
      </c>
      <c r="E1703" t="s">
        <v>2098</v>
      </c>
      <c r="F1703" t="s">
        <v>176</v>
      </c>
      <c r="G1703">
        <v>696330</v>
      </c>
      <c r="H1703" s="6">
        <v>45381</v>
      </c>
      <c r="I1703" t="s">
        <v>31</v>
      </c>
      <c r="J1703">
        <v>7</v>
      </c>
      <c r="K1703">
        <v>1153.17</v>
      </c>
    </row>
    <row r="1704" spans="1:11" x14ac:dyDescent="0.3">
      <c r="A1704">
        <v>90919603</v>
      </c>
      <c r="B1704" t="s">
        <v>4366</v>
      </c>
      <c r="C1704" t="s">
        <v>4367</v>
      </c>
      <c r="D1704">
        <v>918985875464</v>
      </c>
      <c r="E1704" t="s">
        <v>4368</v>
      </c>
      <c r="F1704" t="s">
        <v>1111</v>
      </c>
      <c r="G1704">
        <v>82827</v>
      </c>
      <c r="H1704" s="6">
        <v>45244</v>
      </c>
      <c r="I1704" t="s">
        <v>41</v>
      </c>
      <c r="J1704">
        <v>10</v>
      </c>
      <c r="K1704">
        <v>555.97</v>
      </c>
    </row>
    <row r="1705" spans="1:11" x14ac:dyDescent="0.3">
      <c r="A1705">
        <v>97557157</v>
      </c>
      <c r="B1705" t="s">
        <v>1544</v>
      </c>
      <c r="C1705" t="s">
        <v>1545</v>
      </c>
      <c r="D1705">
        <v>917534401355</v>
      </c>
      <c r="E1705" t="s">
        <v>1546</v>
      </c>
      <c r="F1705" t="s">
        <v>121</v>
      </c>
      <c r="G1705">
        <v>361111</v>
      </c>
      <c r="H1705" s="6">
        <v>45313</v>
      </c>
      <c r="I1705" t="s">
        <v>41</v>
      </c>
      <c r="J1705">
        <v>1</v>
      </c>
      <c r="K1705">
        <v>800.21</v>
      </c>
    </row>
    <row r="1706" spans="1:11" x14ac:dyDescent="0.3">
      <c r="A1706">
        <v>81373608</v>
      </c>
      <c r="B1706" t="s">
        <v>7723</v>
      </c>
      <c r="C1706" t="s">
        <v>7724</v>
      </c>
      <c r="D1706">
        <v>913155698033</v>
      </c>
      <c r="E1706" t="s">
        <v>7725</v>
      </c>
      <c r="F1706" t="s">
        <v>1532</v>
      </c>
      <c r="G1706">
        <v>701263</v>
      </c>
      <c r="H1706" s="6">
        <v>45091</v>
      </c>
      <c r="I1706" t="s">
        <v>36</v>
      </c>
      <c r="J1706">
        <v>4</v>
      </c>
      <c r="K1706">
        <v>605.47</v>
      </c>
    </row>
    <row r="1707" spans="1:11" x14ac:dyDescent="0.3">
      <c r="A1707">
        <v>56764791</v>
      </c>
      <c r="B1707" t="s">
        <v>2968</v>
      </c>
      <c r="C1707" t="s">
        <v>2969</v>
      </c>
      <c r="D1707">
        <v>910581036038</v>
      </c>
      <c r="E1707" t="s">
        <v>2970</v>
      </c>
      <c r="F1707" t="s">
        <v>1432</v>
      </c>
      <c r="G1707">
        <v>876143</v>
      </c>
      <c r="H1707" s="6">
        <v>45543</v>
      </c>
      <c r="I1707" t="s">
        <v>41</v>
      </c>
      <c r="J1707">
        <v>10</v>
      </c>
      <c r="K1707">
        <v>1226.0999999999999</v>
      </c>
    </row>
    <row r="1708" spans="1:11" x14ac:dyDescent="0.3">
      <c r="A1708">
        <v>2442235</v>
      </c>
      <c r="B1708" t="s">
        <v>1994</v>
      </c>
      <c r="C1708" t="s">
        <v>1995</v>
      </c>
      <c r="D1708">
        <v>910324285991</v>
      </c>
      <c r="E1708" t="s">
        <v>1996</v>
      </c>
      <c r="F1708" t="s">
        <v>397</v>
      </c>
      <c r="G1708">
        <v>117097</v>
      </c>
      <c r="H1708" s="6">
        <v>45429</v>
      </c>
      <c r="I1708" t="s">
        <v>31</v>
      </c>
      <c r="J1708">
        <v>11</v>
      </c>
      <c r="K1708">
        <v>661.58</v>
      </c>
    </row>
    <row r="1709" spans="1:11" x14ac:dyDescent="0.3">
      <c r="A1709">
        <v>8164639</v>
      </c>
      <c r="B1709" t="s">
        <v>3010</v>
      </c>
      <c r="C1709" t="s">
        <v>3011</v>
      </c>
      <c r="D1709">
        <v>910237840551</v>
      </c>
      <c r="E1709" t="s">
        <v>3012</v>
      </c>
      <c r="F1709" t="s">
        <v>1553</v>
      </c>
      <c r="G1709">
        <v>975982</v>
      </c>
      <c r="H1709" s="6">
        <v>45439</v>
      </c>
      <c r="I1709" t="s">
        <v>31</v>
      </c>
      <c r="J1709">
        <v>11</v>
      </c>
      <c r="K1709">
        <v>329.17</v>
      </c>
    </row>
    <row r="1710" spans="1:11" x14ac:dyDescent="0.3">
      <c r="A1710">
        <v>34073080</v>
      </c>
      <c r="B1710" t="s">
        <v>3724</v>
      </c>
      <c r="C1710" t="s">
        <v>3725</v>
      </c>
      <c r="D1710">
        <v>918446066369</v>
      </c>
      <c r="E1710" t="s">
        <v>3726</v>
      </c>
      <c r="F1710" t="s">
        <v>3236</v>
      </c>
      <c r="G1710">
        <v>227379</v>
      </c>
      <c r="H1710" s="6">
        <v>45050</v>
      </c>
      <c r="I1710" t="s">
        <v>41</v>
      </c>
      <c r="J1710">
        <v>10</v>
      </c>
      <c r="K1710">
        <v>1285.18</v>
      </c>
    </row>
    <row r="1711" spans="1:11" x14ac:dyDescent="0.3">
      <c r="A1711">
        <v>81102955</v>
      </c>
      <c r="B1711" t="s">
        <v>5596</v>
      </c>
      <c r="C1711" t="s">
        <v>5597</v>
      </c>
      <c r="D1711">
        <v>911671525132</v>
      </c>
      <c r="E1711" t="s">
        <v>5598</v>
      </c>
      <c r="F1711" t="s">
        <v>660</v>
      </c>
      <c r="G1711">
        <v>804911</v>
      </c>
      <c r="H1711" s="6">
        <v>45485</v>
      </c>
      <c r="I1711" t="s">
        <v>31</v>
      </c>
      <c r="J1711">
        <v>16</v>
      </c>
      <c r="K1711">
        <v>1403.68</v>
      </c>
    </row>
    <row r="1712" spans="1:11" x14ac:dyDescent="0.3">
      <c r="A1712">
        <v>35434373</v>
      </c>
      <c r="B1712" t="s">
        <v>3491</v>
      </c>
      <c r="C1712" t="s">
        <v>3492</v>
      </c>
      <c r="D1712">
        <v>915821281977</v>
      </c>
      <c r="E1712" t="s">
        <v>3493</v>
      </c>
      <c r="F1712" t="s">
        <v>529</v>
      </c>
      <c r="G1712">
        <v>407353</v>
      </c>
      <c r="H1712" s="6">
        <v>45137</v>
      </c>
      <c r="I1712" t="s">
        <v>31</v>
      </c>
      <c r="J1712">
        <v>9</v>
      </c>
      <c r="K1712">
        <v>368.71</v>
      </c>
    </row>
    <row r="1713" spans="1:11" x14ac:dyDescent="0.3">
      <c r="A1713">
        <v>1719710</v>
      </c>
      <c r="B1713" t="s">
        <v>495</v>
      </c>
      <c r="C1713" t="s">
        <v>496</v>
      </c>
      <c r="D1713">
        <v>913657008587</v>
      </c>
      <c r="E1713" t="s">
        <v>497</v>
      </c>
      <c r="F1713" t="s">
        <v>498</v>
      </c>
      <c r="G1713">
        <v>798390</v>
      </c>
      <c r="H1713" s="6">
        <v>45103</v>
      </c>
      <c r="I1713" t="s">
        <v>46</v>
      </c>
      <c r="J1713">
        <v>2</v>
      </c>
      <c r="K1713">
        <v>1332.82</v>
      </c>
    </row>
    <row r="1714" spans="1:11" x14ac:dyDescent="0.3">
      <c r="A1714">
        <v>82359623</v>
      </c>
      <c r="B1714" t="s">
        <v>7537</v>
      </c>
      <c r="C1714" t="s">
        <v>7538</v>
      </c>
      <c r="D1714">
        <v>912302460025</v>
      </c>
      <c r="E1714" t="s">
        <v>7539</v>
      </c>
      <c r="F1714" t="s">
        <v>1796</v>
      </c>
      <c r="G1714">
        <v>504776</v>
      </c>
      <c r="H1714" s="6">
        <v>45155</v>
      </c>
      <c r="I1714" t="s">
        <v>31</v>
      </c>
      <c r="J1714">
        <v>17</v>
      </c>
      <c r="K1714">
        <v>1339.75</v>
      </c>
    </row>
    <row r="1715" spans="1:11" x14ac:dyDescent="0.3">
      <c r="A1715">
        <v>27878182</v>
      </c>
      <c r="B1715" t="s">
        <v>402</v>
      </c>
      <c r="C1715" t="s">
        <v>403</v>
      </c>
      <c r="D1715">
        <v>910674077181</v>
      </c>
      <c r="E1715" t="s">
        <v>404</v>
      </c>
      <c r="F1715" t="s">
        <v>405</v>
      </c>
      <c r="G1715">
        <v>474639</v>
      </c>
      <c r="H1715" s="6">
        <v>45015</v>
      </c>
      <c r="I1715" t="s">
        <v>36</v>
      </c>
      <c r="J1715">
        <v>1</v>
      </c>
      <c r="K1715">
        <v>1023.51</v>
      </c>
    </row>
    <row r="1716" spans="1:11" x14ac:dyDescent="0.3">
      <c r="A1716">
        <v>96806748</v>
      </c>
      <c r="B1716" t="s">
        <v>6623</v>
      </c>
      <c r="C1716" t="s">
        <v>6624</v>
      </c>
      <c r="D1716">
        <v>911458758834</v>
      </c>
      <c r="E1716" t="s">
        <v>6625</v>
      </c>
      <c r="F1716" t="s">
        <v>3773</v>
      </c>
      <c r="G1716">
        <v>752668</v>
      </c>
      <c r="H1716" s="6">
        <v>45584</v>
      </c>
      <c r="I1716" t="s">
        <v>46</v>
      </c>
      <c r="J1716">
        <v>14</v>
      </c>
      <c r="K1716">
        <v>1482.08</v>
      </c>
    </row>
    <row r="1717" spans="1:11" x14ac:dyDescent="0.3">
      <c r="A1717">
        <v>3410758</v>
      </c>
      <c r="B1717" t="s">
        <v>4221</v>
      </c>
      <c r="C1717" t="s">
        <v>4222</v>
      </c>
      <c r="D1717">
        <v>918055425835</v>
      </c>
      <c r="E1717" t="s">
        <v>4223</v>
      </c>
      <c r="F1717" t="s">
        <v>1444</v>
      </c>
      <c r="G1717">
        <v>293062</v>
      </c>
      <c r="H1717" s="6">
        <v>45123</v>
      </c>
      <c r="I1717" t="s">
        <v>41</v>
      </c>
      <c r="J1717">
        <v>1</v>
      </c>
      <c r="K1717">
        <v>1892.51</v>
      </c>
    </row>
    <row r="1718" spans="1:11" x14ac:dyDescent="0.3">
      <c r="A1718">
        <v>80476444</v>
      </c>
      <c r="B1718" t="s">
        <v>1127</v>
      </c>
      <c r="C1718" t="s">
        <v>1128</v>
      </c>
      <c r="D1718">
        <v>916460558071</v>
      </c>
      <c r="E1718" t="s">
        <v>1129</v>
      </c>
      <c r="F1718" t="s">
        <v>1130</v>
      </c>
      <c r="G1718">
        <v>868809</v>
      </c>
      <c r="H1718" s="6">
        <v>45439</v>
      </c>
      <c r="I1718" t="s">
        <v>31</v>
      </c>
      <c r="J1718">
        <v>1</v>
      </c>
      <c r="K1718">
        <v>1677.06</v>
      </c>
    </row>
    <row r="1719" spans="1:11" x14ac:dyDescent="0.3">
      <c r="A1719">
        <v>68016312</v>
      </c>
      <c r="B1719" t="s">
        <v>3568</v>
      </c>
      <c r="C1719" t="s">
        <v>3569</v>
      </c>
      <c r="D1719">
        <v>919685502817</v>
      </c>
      <c r="E1719" t="s">
        <v>3570</v>
      </c>
      <c r="F1719" t="s">
        <v>62</v>
      </c>
      <c r="G1719">
        <v>118987</v>
      </c>
      <c r="H1719" s="6">
        <v>45559</v>
      </c>
      <c r="I1719" t="s">
        <v>41</v>
      </c>
      <c r="J1719">
        <v>5</v>
      </c>
      <c r="K1719">
        <v>1093.92</v>
      </c>
    </row>
    <row r="1720" spans="1:11" x14ac:dyDescent="0.3">
      <c r="A1720">
        <v>45028365</v>
      </c>
      <c r="B1720" t="s">
        <v>7363</v>
      </c>
      <c r="C1720" t="s">
        <v>7364</v>
      </c>
      <c r="D1720">
        <v>919603484558</v>
      </c>
      <c r="E1720" t="s">
        <v>7365</v>
      </c>
      <c r="F1720" t="s">
        <v>1650</v>
      </c>
      <c r="G1720">
        <v>418635</v>
      </c>
      <c r="H1720" s="6">
        <v>45236</v>
      </c>
      <c r="I1720" t="s">
        <v>41</v>
      </c>
      <c r="J1720">
        <v>5</v>
      </c>
      <c r="K1720">
        <v>518.33000000000004</v>
      </c>
    </row>
    <row r="1721" spans="1:11" x14ac:dyDescent="0.3">
      <c r="A1721">
        <v>71902700</v>
      </c>
      <c r="B1721" t="s">
        <v>5836</v>
      </c>
      <c r="C1721" t="s">
        <v>5837</v>
      </c>
      <c r="D1721">
        <v>916213718621</v>
      </c>
      <c r="E1721" t="s">
        <v>5838</v>
      </c>
      <c r="F1721" t="s">
        <v>510</v>
      </c>
      <c r="G1721">
        <v>91752</v>
      </c>
      <c r="H1721" s="6">
        <v>45327</v>
      </c>
      <c r="I1721" t="s">
        <v>41</v>
      </c>
      <c r="J1721">
        <v>10</v>
      </c>
      <c r="K1721">
        <v>824.31</v>
      </c>
    </row>
    <row r="1722" spans="1:11" x14ac:dyDescent="0.3">
      <c r="A1722">
        <v>91291123</v>
      </c>
      <c r="B1722" t="s">
        <v>6485</v>
      </c>
      <c r="C1722" t="s">
        <v>6486</v>
      </c>
      <c r="D1722">
        <v>910535999206</v>
      </c>
      <c r="E1722" t="s">
        <v>6487</v>
      </c>
      <c r="F1722" t="s">
        <v>491</v>
      </c>
      <c r="G1722">
        <v>598689</v>
      </c>
      <c r="H1722" s="6">
        <v>45332</v>
      </c>
      <c r="I1722" t="s">
        <v>46</v>
      </c>
      <c r="J1722">
        <v>15</v>
      </c>
      <c r="K1722">
        <v>1952.01</v>
      </c>
    </row>
    <row r="1723" spans="1:11" x14ac:dyDescent="0.3">
      <c r="A1723">
        <v>76602787</v>
      </c>
      <c r="B1723" t="s">
        <v>4282</v>
      </c>
      <c r="C1723" t="s">
        <v>4283</v>
      </c>
      <c r="D1723">
        <v>919034440388</v>
      </c>
      <c r="E1723" t="s">
        <v>4284</v>
      </c>
      <c r="F1723" t="s">
        <v>286</v>
      </c>
      <c r="G1723">
        <v>856383</v>
      </c>
      <c r="H1723" s="6">
        <v>45389</v>
      </c>
      <c r="I1723" t="s">
        <v>46</v>
      </c>
      <c r="J1723">
        <v>9</v>
      </c>
      <c r="K1723">
        <v>1683.71</v>
      </c>
    </row>
    <row r="1724" spans="1:11" x14ac:dyDescent="0.3">
      <c r="A1724">
        <v>81528623</v>
      </c>
      <c r="B1724" t="s">
        <v>4414</v>
      </c>
      <c r="C1724" t="s">
        <v>4415</v>
      </c>
      <c r="D1724">
        <v>915373271238</v>
      </c>
      <c r="E1724" t="s">
        <v>4416</v>
      </c>
      <c r="F1724" t="s">
        <v>1815</v>
      </c>
      <c r="G1724">
        <v>156998</v>
      </c>
      <c r="H1724" s="6">
        <v>45451</v>
      </c>
      <c r="I1724" t="s">
        <v>31</v>
      </c>
      <c r="J1724">
        <v>3</v>
      </c>
      <c r="K1724">
        <v>957.94</v>
      </c>
    </row>
    <row r="1725" spans="1:11" x14ac:dyDescent="0.3">
      <c r="A1725">
        <v>1705969</v>
      </c>
      <c r="B1725" t="s">
        <v>3146</v>
      </c>
      <c r="C1725" t="s">
        <v>3147</v>
      </c>
      <c r="D1725">
        <v>915255620077</v>
      </c>
      <c r="E1725" t="s">
        <v>3148</v>
      </c>
      <c r="F1725" t="s">
        <v>1302</v>
      </c>
      <c r="G1725">
        <v>962834</v>
      </c>
      <c r="H1725" s="6">
        <v>45435</v>
      </c>
      <c r="I1725" t="s">
        <v>31</v>
      </c>
      <c r="J1725">
        <v>20</v>
      </c>
      <c r="K1725">
        <v>877</v>
      </c>
    </row>
    <row r="1726" spans="1:11" x14ac:dyDescent="0.3">
      <c r="A1726">
        <v>87984862</v>
      </c>
      <c r="B1726" t="s">
        <v>6197</v>
      </c>
      <c r="C1726" t="s">
        <v>6198</v>
      </c>
      <c r="D1726">
        <v>912573254660</v>
      </c>
      <c r="E1726" t="s">
        <v>6199</v>
      </c>
      <c r="F1726" t="s">
        <v>462</v>
      </c>
      <c r="G1726">
        <v>447524</v>
      </c>
      <c r="H1726" s="6">
        <v>45251</v>
      </c>
      <c r="I1726" t="s">
        <v>31</v>
      </c>
      <c r="J1726">
        <v>14</v>
      </c>
      <c r="K1726">
        <v>1034.45</v>
      </c>
    </row>
    <row r="1727" spans="1:11" x14ac:dyDescent="0.3">
      <c r="A1727">
        <v>79919160</v>
      </c>
      <c r="B1727" t="s">
        <v>759</v>
      </c>
      <c r="C1727" t="s">
        <v>760</v>
      </c>
      <c r="D1727">
        <v>914328493896</v>
      </c>
      <c r="E1727" t="s">
        <v>761</v>
      </c>
      <c r="F1727" t="s">
        <v>448</v>
      </c>
      <c r="G1727">
        <v>216361</v>
      </c>
      <c r="H1727" s="6">
        <v>45290</v>
      </c>
      <c r="I1727" t="s">
        <v>31</v>
      </c>
      <c r="J1727">
        <v>8</v>
      </c>
      <c r="K1727">
        <v>565.61</v>
      </c>
    </row>
    <row r="1728" spans="1:11" x14ac:dyDescent="0.3">
      <c r="A1728">
        <v>81808190</v>
      </c>
      <c r="B1728" t="s">
        <v>5542</v>
      </c>
      <c r="C1728" t="s">
        <v>5543</v>
      </c>
      <c r="D1728">
        <v>916722446082</v>
      </c>
      <c r="E1728" t="s">
        <v>5544</v>
      </c>
      <c r="F1728" t="s">
        <v>5097</v>
      </c>
      <c r="G1728">
        <v>611142</v>
      </c>
      <c r="H1728" s="6">
        <v>45113</v>
      </c>
      <c r="I1728" t="s">
        <v>36</v>
      </c>
      <c r="J1728">
        <v>1</v>
      </c>
      <c r="K1728">
        <v>796.97</v>
      </c>
    </row>
    <row r="1729" spans="1:11" x14ac:dyDescent="0.3">
      <c r="A1729">
        <v>94404245</v>
      </c>
      <c r="B1729" t="s">
        <v>7804</v>
      </c>
      <c r="C1729" t="s">
        <v>7805</v>
      </c>
      <c r="D1729">
        <v>911392035916</v>
      </c>
      <c r="E1729" t="s">
        <v>7806</v>
      </c>
      <c r="F1729" t="s">
        <v>2021</v>
      </c>
      <c r="G1729">
        <v>630779</v>
      </c>
      <c r="H1729" s="6">
        <v>45426</v>
      </c>
      <c r="I1729" t="s">
        <v>36</v>
      </c>
      <c r="J1729">
        <v>5</v>
      </c>
      <c r="K1729">
        <v>564.03</v>
      </c>
    </row>
    <row r="1730" spans="1:11" x14ac:dyDescent="0.3">
      <c r="A1730">
        <v>53640286</v>
      </c>
      <c r="B1730" t="s">
        <v>1922</v>
      </c>
      <c r="C1730" t="s">
        <v>1923</v>
      </c>
      <c r="D1730">
        <v>915944903566</v>
      </c>
      <c r="E1730" t="s">
        <v>1924</v>
      </c>
      <c r="F1730" t="s">
        <v>1925</v>
      </c>
      <c r="G1730">
        <v>28426</v>
      </c>
      <c r="H1730" s="6">
        <v>45242</v>
      </c>
      <c r="I1730" t="s">
        <v>31</v>
      </c>
      <c r="J1730">
        <v>20</v>
      </c>
      <c r="K1730">
        <v>1368.38</v>
      </c>
    </row>
    <row r="1731" spans="1:11" x14ac:dyDescent="0.3">
      <c r="A1731">
        <v>42366724</v>
      </c>
      <c r="B1731" t="s">
        <v>5944</v>
      </c>
      <c r="C1731" t="s">
        <v>5945</v>
      </c>
      <c r="D1731">
        <v>910861921705</v>
      </c>
      <c r="E1731" t="s">
        <v>5946</v>
      </c>
      <c r="F1731" t="s">
        <v>581</v>
      </c>
      <c r="G1731">
        <v>260071</v>
      </c>
      <c r="H1731" s="6">
        <v>45134</v>
      </c>
      <c r="I1731" t="s">
        <v>36</v>
      </c>
      <c r="J1731">
        <v>20</v>
      </c>
      <c r="K1731">
        <v>1896.27</v>
      </c>
    </row>
    <row r="1732" spans="1:11" x14ac:dyDescent="0.3">
      <c r="A1732">
        <v>53538932</v>
      </c>
      <c r="B1732" t="s">
        <v>3945</v>
      </c>
      <c r="C1732" t="s">
        <v>3946</v>
      </c>
      <c r="D1732">
        <v>919603784118</v>
      </c>
      <c r="E1732" t="s">
        <v>3947</v>
      </c>
      <c r="F1732" t="s">
        <v>405</v>
      </c>
      <c r="G1732">
        <v>932768</v>
      </c>
      <c r="H1732" s="6">
        <v>45057</v>
      </c>
      <c r="I1732" t="s">
        <v>31</v>
      </c>
      <c r="J1732">
        <v>9</v>
      </c>
      <c r="K1732">
        <v>1763.76</v>
      </c>
    </row>
    <row r="1733" spans="1:11" x14ac:dyDescent="0.3">
      <c r="A1733">
        <v>4758426</v>
      </c>
      <c r="B1733" t="s">
        <v>2768</v>
      </c>
      <c r="C1733" t="s">
        <v>2769</v>
      </c>
      <c r="D1733">
        <v>916166771196</v>
      </c>
      <c r="E1733" t="s">
        <v>2770</v>
      </c>
      <c r="F1733" t="s">
        <v>415</v>
      </c>
      <c r="G1733">
        <v>415274</v>
      </c>
      <c r="H1733" s="6">
        <v>45297</v>
      </c>
      <c r="I1733" t="s">
        <v>46</v>
      </c>
      <c r="J1733">
        <v>14</v>
      </c>
      <c r="K1733">
        <v>448.81</v>
      </c>
    </row>
    <row r="1734" spans="1:11" x14ac:dyDescent="0.3">
      <c r="A1734">
        <v>5418547</v>
      </c>
      <c r="B1734" t="s">
        <v>6902</v>
      </c>
      <c r="C1734" t="s">
        <v>6903</v>
      </c>
      <c r="D1734">
        <v>917170962386</v>
      </c>
      <c r="E1734" t="s">
        <v>6904</v>
      </c>
      <c r="F1734" t="s">
        <v>1154</v>
      </c>
      <c r="G1734">
        <v>122989</v>
      </c>
      <c r="H1734" s="6">
        <v>45165</v>
      </c>
      <c r="I1734" t="s">
        <v>41</v>
      </c>
      <c r="J1734">
        <v>20</v>
      </c>
      <c r="K1734">
        <v>1693.63</v>
      </c>
    </row>
    <row r="1735" spans="1:11" x14ac:dyDescent="0.3">
      <c r="A1735">
        <v>59890331</v>
      </c>
      <c r="B1735" t="s">
        <v>1557</v>
      </c>
      <c r="C1735" t="s">
        <v>1558</v>
      </c>
      <c r="D1735">
        <v>910650147457</v>
      </c>
      <c r="E1735" t="s">
        <v>1559</v>
      </c>
      <c r="F1735" t="s">
        <v>373</v>
      </c>
      <c r="G1735">
        <v>382306</v>
      </c>
      <c r="H1735" s="6">
        <v>45597</v>
      </c>
      <c r="I1735" t="s">
        <v>31</v>
      </c>
      <c r="J1735">
        <v>16</v>
      </c>
      <c r="K1735">
        <v>552.67999999999995</v>
      </c>
    </row>
    <row r="1736" spans="1:11" x14ac:dyDescent="0.3">
      <c r="A1736">
        <v>98625898</v>
      </c>
      <c r="B1736" t="s">
        <v>7294</v>
      </c>
      <c r="C1736" t="s">
        <v>7295</v>
      </c>
      <c r="D1736">
        <v>913128638366</v>
      </c>
      <c r="E1736" t="s">
        <v>7296</v>
      </c>
      <c r="F1736" t="s">
        <v>1391</v>
      </c>
      <c r="G1736">
        <v>355567</v>
      </c>
      <c r="H1736" s="6">
        <v>45216</v>
      </c>
      <c r="I1736" t="s">
        <v>31</v>
      </c>
      <c r="J1736">
        <v>14</v>
      </c>
      <c r="K1736">
        <v>1879.91</v>
      </c>
    </row>
    <row r="1737" spans="1:11" x14ac:dyDescent="0.3">
      <c r="A1737">
        <v>84161531</v>
      </c>
      <c r="B1737" t="s">
        <v>2701</v>
      </c>
      <c r="C1737" t="s">
        <v>2702</v>
      </c>
      <c r="D1737">
        <v>910033480072</v>
      </c>
      <c r="E1737" t="s">
        <v>2703</v>
      </c>
      <c r="F1737" t="s">
        <v>598</v>
      </c>
      <c r="G1737">
        <v>902770</v>
      </c>
      <c r="H1737" s="6">
        <v>45485</v>
      </c>
      <c r="I1737" t="s">
        <v>31</v>
      </c>
      <c r="J1737">
        <v>19</v>
      </c>
      <c r="K1737">
        <v>1681.88</v>
      </c>
    </row>
    <row r="1738" spans="1:11" x14ac:dyDescent="0.3">
      <c r="A1738">
        <v>80858127</v>
      </c>
      <c r="B1738" t="s">
        <v>6696</v>
      </c>
      <c r="C1738" t="s">
        <v>6697</v>
      </c>
      <c r="D1738">
        <v>912282845292</v>
      </c>
      <c r="E1738" t="s">
        <v>6698</v>
      </c>
      <c r="F1738" t="s">
        <v>5012</v>
      </c>
      <c r="G1738">
        <v>114778</v>
      </c>
      <c r="H1738" s="6">
        <v>45505</v>
      </c>
      <c r="I1738" t="s">
        <v>31</v>
      </c>
      <c r="J1738">
        <v>10</v>
      </c>
      <c r="K1738">
        <v>1703.39</v>
      </c>
    </row>
    <row r="1739" spans="1:11" x14ac:dyDescent="0.3">
      <c r="A1739">
        <v>86167288</v>
      </c>
      <c r="B1739" t="s">
        <v>518</v>
      </c>
      <c r="C1739" t="s">
        <v>519</v>
      </c>
      <c r="D1739">
        <v>918164279226</v>
      </c>
      <c r="E1739" t="s">
        <v>520</v>
      </c>
      <c r="F1739" t="s">
        <v>521</v>
      </c>
      <c r="G1739">
        <v>155646</v>
      </c>
      <c r="H1739" s="6">
        <v>45152</v>
      </c>
      <c r="I1739" t="s">
        <v>36</v>
      </c>
      <c r="J1739">
        <v>1</v>
      </c>
      <c r="K1739">
        <v>1049.94</v>
      </c>
    </row>
    <row r="1740" spans="1:11" x14ac:dyDescent="0.3">
      <c r="A1740">
        <v>74840437</v>
      </c>
      <c r="B1740" t="s">
        <v>4116</v>
      </c>
      <c r="C1740" t="s">
        <v>4117</v>
      </c>
      <c r="D1740">
        <v>910841111302</v>
      </c>
      <c r="E1740" t="s">
        <v>4118</v>
      </c>
      <c r="F1740" t="s">
        <v>290</v>
      </c>
      <c r="G1740">
        <v>807661</v>
      </c>
      <c r="H1740" s="6">
        <v>45361</v>
      </c>
      <c r="I1740" t="s">
        <v>36</v>
      </c>
      <c r="J1740">
        <v>1</v>
      </c>
      <c r="K1740">
        <v>330.17</v>
      </c>
    </row>
    <row r="1741" spans="1:11" x14ac:dyDescent="0.3">
      <c r="A1741">
        <v>10605484</v>
      </c>
      <c r="B1741" t="s">
        <v>3007</v>
      </c>
      <c r="C1741" t="s">
        <v>3008</v>
      </c>
      <c r="D1741">
        <v>917890394043</v>
      </c>
      <c r="E1741" t="s">
        <v>3009</v>
      </c>
      <c r="F1741" t="s">
        <v>54</v>
      </c>
      <c r="G1741">
        <v>411956</v>
      </c>
      <c r="H1741" s="6">
        <v>45429</v>
      </c>
      <c r="I1741" t="s">
        <v>36</v>
      </c>
      <c r="J1741">
        <v>13</v>
      </c>
      <c r="K1741">
        <v>652</v>
      </c>
    </row>
    <row r="1742" spans="1:11" x14ac:dyDescent="0.3">
      <c r="A1742">
        <v>46025543</v>
      </c>
      <c r="B1742" t="s">
        <v>6206</v>
      </c>
      <c r="C1742" t="s">
        <v>6207</v>
      </c>
      <c r="D1742">
        <v>918285527362</v>
      </c>
      <c r="E1742" t="s">
        <v>6208</v>
      </c>
      <c r="F1742" t="s">
        <v>172</v>
      </c>
      <c r="G1742">
        <v>928642</v>
      </c>
      <c r="H1742" s="6">
        <v>45255</v>
      </c>
      <c r="I1742" t="s">
        <v>31</v>
      </c>
      <c r="J1742">
        <v>16</v>
      </c>
      <c r="K1742">
        <v>1273.07</v>
      </c>
    </row>
    <row r="1743" spans="1:11" x14ac:dyDescent="0.3">
      <c r="A1743">
        <v>95971469</v>
      </c>
      <c r="B1743" t="s">
        <v>5335</v>
      </c>
      <c r="C1743" t="s">
        <v>5336</v>
      </c>
      <c r="D1743">
        <v>917862505672</v>
      </c>
      <c r="E1743" t="s">
        <v>5337</v>
      </c>
      <c r="F1743" t="s">
        <v>2555</v>
      </c>
      <c r="G1743">
        <v>609861</v>
      </c>
      <c r="H1743" s="6">
        <v>45544</v>
      </c>
      <c r="I1743" t="s">
        <v>46</v>
      </c>
      <c r="J1743">
        <v>7</v>
      </c>
      <c r="K1743">
        <v>1060.5899999999999</v>
      </c>
    </row>
    <row r="1744" spans="1:11" x14ac:dyDescent="0.3">
      <c r="A1744">
        <v>40626729</v>
      </c>
      <c r="B1744" t="s">
        <v>2953</v>
      </c>
      <c r="C1744" t="s">
        <v>2954</v>
      </c>
      <c r="D1744">
        <v>914784993048</v>
      </c>
      <c r="E1744" t="s">
        <v>2955</v>
      </c>
      <c r="F1744" t="s">
        <v>1683</v>
      </c>
      <c r="G1744">
        <v>419606</v>
      </c>
      <c r="H1744" s="6">
        <v>45370</v>
      </c>
      <c r="I1744" t="s">
        <v>41</v>
      </c>
      <c r="J1744">
        <v>1</v>
      </c>
      <c r="K1744">
        <v>1921.19</v>
      </c>
    </row>
    <row r="1745" spans="1:11" x14ac:dyDescent="0.3">
      <c r="A1745">
        <v>68307253</v>
      </c>
      <c r="B1745" t="s">
        <v>2737</v>
      </c>
      <c r="C1745" t="s">
        <v>2738</v>
      </c>
      <c r="D1745">
        <v>911117805975</v>
      </c>
      <c r="E1745" t="s">
        <v>2739</v>
      </c>
      <c r="F1745" t="s">
        <v>1343</v>
      </c>
      <c r="G1745">
        <v>100051</v>
      </c>
      <c r="H1745" s="6">
        <v>45589</v>
      </c>
      <c r="I1745" t="s">
        <v>31</v>
      </c>
      <c r="J1745">
        <v>7</v>
      </c>
      <c r="K1745">
        <v>1547.07</v>
      </c>
    </row>
    <row r="1746" spans="1:11" x14ac:dyDescent="0.3">
      <c r="A1746">
        <v>75025941</v>
      </c>
      <c r="B1746" t="s">
        <v>3313</v>
      </c>
      <c r="C1746" t="s">
        <v>3314</v>
      </c>
      <c r="D1746">
        <v>912168944634</v>
      </c>
      <c r="E1746" t="s">
        <v>3315</v>
      </c>
      <c r="F1746" t="s">
        <v>970</v>
      </c>
      <c r="G1746">
        <v>210807</v>
      </c>
      <c r="H1746" s="6">
        <v>45011</v>
      </c>
      <c r="I1746" t="s">
        <v>31</v>
      </c>
      <c r="J1746">
        <v>15</v>
      </c>
      <c r="K1746">
        <v>323.12</v>
      </c>
    </row>
    <row r="1747" spans="1:11" x14ac:dyDescent="0.3">
      <c r="A1747">
        <v>81183415</v>
      </c>
      <c r="B1747" t="s">
        <v>3212</v>
      </c>
      <c r="C1747" t="s">
        <v>3213</v>
      </c>
      <c r="D1747">
        <v>910674233951</v>
      </c>
      <c r="E1747" t="s">
        <v>3214</v>
      </c>
      <c r="F1747" t="s">
        <v>1425</v>
      </c>
      <c r="G1747">
        <v>593985</v>
      </c>
      <c r="H1747" s="6">
        <v>45322</v>
      </c>
      <c r="I1747" t="s">
        <v>41</v>
      </c>
      <c r="J1747">
        <v>19</v>
      </c>
      <c r="K1747">
        <v>1980.66</v>
      </c>
    </row>
    <row r="1748" spans="1:11" x14ac:dyDescent="0.3">
      <c r="A1748">
        <v>68939350</v>
      </c>
      <c r="B1748" t="s">
        <v>4693</v>
      </c>
      <c r="C1748" t="s">
        <v>4694</v>
      </c>
      <c r="D1748">
        <v>919681602897</v>
      </c>
      <c r="E1748" t="s">
        <v>4695</v>
      </c>
      <c r="F1748" t="s">
        <v>1316</v>
      </c>
      <c r="G1748">
        <v>156078</v>
      </c>
      <c r="H1748" s="6">
        <v>45044</v>
      </c>
      <c r="I1748" t="s">
        <v>31</v>
      </c>
      <c r="J1748">
        <v>17</v>
      </c>
      <c r="K1748">
        <v>304.51</v>
      </c>
    </row>
    <row r="1749" spans="1:11" x14ac:dyDescent="0.3">
      <c r="A1749">
        <v>67465084</v>
      </c>
      <c r="B1749" t="s">
        <v>918</v>
      </c>
      <c r="C1749" t="s">
        <v>919</v>
      </c>
      <c r="D1749">
        <v>912526347438</v>
      </c>
      <c r="E1749" t="s">
        <v>920</v>
      </c>
      <c r="F1749" t="s">
        <v>160</v>
      </c>
      <c r="G1749">
        <v>549174</v>
      </c>
      <c r="H1749" s="6">
        <v>45232</v>
      </c>
      <c r="I1749" t="s">
        <v>31</v>
      </c>
      <c r="J1749">
        <v>20</v>
      </c>
      <c r="K1749">
        <v>1001.97</v>
      </c>
    </row>
    <row r="1750" spans="1:11" x14ac:dyDescent="0.3">
      <c r="A1750">
        <v>34156884</v>
      </c>
      <c r="B1750" t="s">
        <v>2317</v>
      </c>
      <c r="C1750" t="s">
        <v>2318</v>
      </c>
      <c r="D1750">
        <v>916220051464</v>
      </c>
      <c r="E1750" t="s">
        <v>2319</v>
      </c>
      <c r="F1750" t="s">
        <v>238</v>
      </c>
      <c r="G1750">
        <v>769142</v>
      </c>
      <c r="H1750" s="6">
        <v>45079</v>
      </c>
      <c r="I1750" t="s">
        <v>41</v>
      </c>
      <c r="J1750">
        <v>14</v>
      </c>
      <c r="K1750">
        <v>877.65</v>
      </c>
    </row>
    <row r="1751" spans="1:11" x14ac:dyDescent="0.3">
      <c r="A1751">
        <v>98246574</v>
      </c>
      <c r="B1751" t="s">
        <v>1958</v>
      </c>
      <c r="C1751" t="s">
        <v>1959</v>
      </c>
      <c r="D1751">
        <v>918123225989</v>
      </c>
      <c r="E1751" t="s">
        <v>1960</v>
      </c>
      <c r="F1751" t="s">
        <v>898</v>
      </c>
      <c r="G1751">
        <v>638222</v>
      </c>
      <c r="H1751" s="6">
        <v>45009</v>
      </c>
      <c r="I1751" t="s">
        <v>31</v>
      </c>
      <c r="J1751">
        <v>15</v>
      </c>
      <c r="K1751">
        <v>1904.61</v>
      </c>
    </row>
    <row r="1752" spans="1:11" x14ac:dyDescent="0.3">
      <c r="A1752">
        <v>56572297</v>
      </c>
      <c r="B1752" t="s">
        <v>5785</v>
      </c>
      <c r="C1752" t="s">
        <v>5786</v>
      </c>
      <c r="D1752">
        <v>919497552961</v>
      </c>
      <c r="E1752" t="s">
        <v>5787</v>
      </c>
      <c r="F1752" t="s">
        <v>310</v>
      </c>
      <c r="G1752">
        <v>25613</v>
      </c>
      <c r="H1752" s="6">
        <v>45567</v>
      </c>
      <c r="I1752" t="s">
        <v>36</v>
      </c>
      <c r="J1752">
        <v>10</v>
      </c>
      <c r="K1752">
        <v>1601.86</v>
      </c>
    </row>
    <row r="1753" spans="1:11" x14ac:dyDescent="0.3">
      <c r="A1753">
        <v>32595806</v>
      </c>
      <c r="B1753" t="s">
        <v>1547</v>
      </c>
      <c r="C1753" t="s">
        <v>1548</v>
      </c>
      <c r="D1753">
        <v>919025510710</v>
      </c>
      <c r="E1753" t="s">
        <v>1549</v>
      </c>
      <c r="F1753" t="s">
        <v>1259</v>
      </c>
      <c r="G1753">
        <v>980380</v>
      </c>
      <c r="H1753" s="6">
        <v>45442</v>
      </c>
      <c r="I1753" t="s">
        <v>36</v>
      </c>
      <c r="J1753">
        <v>19</v>
      </c>
      <c r="K1753">
        <v>442.13</v>
      </c>
    </row>
    <row r="1754" spans="1:11" x14ac:dyDescent="0.3">
      <c r="A1754">
        <v>98444183</v>
      </c>
      <c r="B1754" t="s">
        <v>6347</v>
      </c>
      <c r="C1754" t="s">
        <v>6348</v>
      </c>
      <c r="D1754">
        <v>911471413895</v>
      </c>
      <c r="E1754" t="s">
        <v>6349</v>
      </c>
      <c r="F1754" t="s">
        <v>176</v>
      </c>
      <c r="G1754">
        <v>503518</v>
      </c>
      <c r="H1754" s="6">
        <v>45326</v>
      </c>
      <c r="I1754" t="s">
        <v>41</v>
      </c>
      <c r="J1754">
        <v>11</v>
      </c>
      <c r="K1754">
        <v>389.36</v>
      </c>
    </row>
    <row r="1755" spans="1:11" x14ac:dyDescent="0.3">
      <c r="A1755">
        <v>87691707</v>
      </c>
      <c r="B1755" t="s">
        <v>1988</v>
      </c>
      <c r="C1755" t="s">
        <v>1989</v>
      </c>
      <c r="D1755">
        <v>917471816598</v>
      </c>
      <c r="E1755" t="s">
        <v>1990</v>
      </c>
      <c r="F1755" t="s">
        <v>1167</v>
      </c>
      <c r="G1755">
        <v>930945</v>
      </c>
      <c r="H1755" s="6">
        <v>45387</v>
      </c>
      <c r="I1755" t="s">
        <v>36</v>
      </c>
      <c r="J1755">
        <v>18</v>
      </c>
      <c r="K1755">
        <v>1423.63</v>
      </c>
    </row>
    <row r="1756" spans="1:11" x14ac:dyDescent="0.3">
      <c r="A1756">
        <v>5754255</v>
      </c>
      <c r="B1756" t="s">
        <v>5824</v>
      </c>
      <c r="C1756" t="s">
        <v>5825</v>
      </c>
      <c r="D1756">
        <v>914135557233</v>
      </c>
      <c r="E1756" t="s">
        <v>5826</v>
      </c>
      <c r="F1756" t="s">
        <v>2071</v>
      </c>
      <c r="G1756">
        <v>547754</v>
      </c>
      <c r="H1756" s="6">
        <v>45242</v>
      </c>
      <c r="I1756" t="s">
        <v>36</v>
      </c>
      <c r="J1756">
        <v>1</v>
      </c>
      <c r="K1756">
        <v>1050.74</v>
      </c>
    </row>
    <row r="1757" spans="1:11" x14ac:dyDescent="0.3">
      <c r="A1757">
        <v>6853981</v>
      </c>
      <c r="B1757" t="s">
        <v>7450</v>
      </c>
      <c r="C1757" t="s">
        <v>7451</v>
      </c>
      <c r="D1757">
        <v>911176494659</v>
      </c>
      <c r="E1757" t="s">
        <v>7452</v>
      </c>
      <c r="F1757" t="s">
        <v>1316</v>
      </c>
      <c r="G1757">
        <v>209167</v>
      </c>
      <c r="H1757" s="6">
        <v>45273</v>
      </c>
      <c r="I1757" t="s">
        <v>36</v>
      </c>
      <c r="J1757">
        <v>14</v>
      </c>
      <c r="K1757">
        <v>1301.27</v>
      </c>
    </row>
    <row r="1758" spans="1:11" x14ac:dyDescent="0.3">
      <c r="A1758">
        <v>29324437</v>
      </c>
      <c r="B1758" t="s">
        <v>5200</v>
      </c>
      <c r="C1758" t="s">
        <v>5201</v>
      </c>
      <c r="D1758">
        <v>918868584547</v>
      </c>
      <c r="E1758" t="s">
        <v>5202</v>
      </c>
      <c r="F1758" t="s">
        <v>133</v>
      </c>
      <c r="G1758">
        <v>869550</v>
      </c>
      <c r="H1758" s="6">
        <v>45523</v>
      </c>
      <c r="I1758" t="s">
        <v>31</v>
      </c>
      <c r="J1758">
        <v>11</v>
      </c>
      <c r="K1758">
        <v>1915.27</v>
      </c>
    </row>
    <row r="1759" spans="1:11" x14ac:dyDescent="0.3">
      <c r="A1759">
        <v>89784343</v>
      </c>
      <c r="B1759" t="s">
        <v>2361</v>
      </c>
      <c r="C1759" t="s">
        <v>2362</v>
      </c>
      <c r="D1759">
        <v>911430159648</v>
      </c>
      <c r="E1759" t="s">
        <v>2363</v>
      </c>
      <c r="F1759" t="s">
        <v>2364</v>
      </c>
      <c r="G1759">
        <v>451264</v>
      </c>
      <c r="H1759" s="6">
        <v>45384</v>
      </c>
      <c r="I1759" t="s">
        <v>31</v>
      </c>
      <c r="J1759">
        <v>11</v>
      </c>
      <c r="K1759">
        <v>673.6</v>
      </c>
    </row>
    <row r="1760" spans="1:11" x14ac:dyDescent="0.3">
      <c r="A1760">
        <v>77921718</v>
      </c>
      <c r="B1760" t="s">
        <v>6287</v>
      </c>
      <c r="C1760" t="s">
        <v>6288</v>
      </c>
      <c r="D1760">
        <v>910452376698</v>
      </c>
      <c r="E1760" t="s">
        <v>6289</v>
      </c>
      <c r="F1760" t="s">
        <v>3236</v>
      </c>
      <c r="G1760">
        <v>368568</v>
      </c>
      <c r="H1760" s="6">
        <v>45251</v>
      </c>
      <c r="I1760" t="s">
        <v>31</v>
      </c>
      <c r="J1760">
        <v>3</v>
      </c>
      <c r="K1760">
        <v>1952.17</v>
      </c>
    </row>
    <row r="1761" spans="1:11" x14ac:dyDescent="0.3">
      <c r="A1761">
        <v>59830126</v>
      </c>
      <c r="B1761" t="s">
        <v>5890</v>
      </c>
      <c r="C1761" t="s">
        <v>5891</v>
      </c>
      <c r="D1761">
        <v>919104614456</v>
      </c>
      <c r="E1761" t="s">
        <v>5892</v>
      </c>
      <c r="F1761" t="s">
        <v>1111</v>
      </c>
      <c r="G1761">
        <v>50816</v>
      </c>
      <c r="H1761" s="6">
        <v>45593</v>
      </c>
      <c r="I1761" t="s">
        <v>46</v>
      </c>
      <c r="J1761">
        <v>14</v>
      </c>
      <c r="K1761">
        <v>1799.47</v>
      </c>
    </row>
    <row r="1762" spans="1:11" x14ac:dyDescent="0.3">
      <c r="A1762">
        <v>38748727</v>
      </c>
      <c r="B1762" t="s">
        <v>4342</v>
      </c>
      <c r="C1762" t="s">
        <v>4343</v>
      </c>
      <c r="D1762">
        <v>918239306340</v>
      </c>
      <c r="E1762" t="s">
        <v>4344</v>
      </c>
      <c r="F1762" t="s">
        <v>105</v>
      </c>
      <c r="G1762">
        <v>573755</v>
      </c>
      <c r="H1762" s="6">
        <v>45508</v>
      </c>
      <c r="I1762" t="s">
        <v>46</v>
      </c>
      <c r="J1762">
        <v>4</v>
      </c>
      <c r="K1762">
        <v>495.67</v>
      </c>
    </row>
    <row r="1763" spans="1:11" x14ac:dyDescent="0.3">
      <c r="A1763">
        <v>96629034</v>
      </c>
      <c r="B1763" t="s">
        <v>6899</v>
      </c>
      <c r="C1763" t="s">
        <v>6900</v>
      </c>
      <c r="D1763">
        <v>911204887543</v>
      </c>
      <c r="E1763" t="s">
        <v>6901</v>
      </c>
      <c r="F1763" t="s">
        <v>85</v>
      </c>
      <c r="G1763">
        <v>769553</v>
      </c>
      <c r="H1763" s="6">
        <v>45409</v>
      </c>
      <c r="I1763" t="s">
        <v>31</v>
      </c>
      <c r="J1763">
        <v>10</v>
      </c>
      <c r="K1763">
        <v>839.31</v>
      </c>
    </row>
    <row r="1764" spans="1:11" x14ac:dyDescent="0.3">
      <c r="A1764">
        <v>91868185</v>
      </c>
      <c r="B1764" t="s">
        <v>231</v>
      </c>
      <c r="C1764" t="s">
        <v>232</v>
      </c>
      <c r="D1764">
        <v>919502350382</v>
      </c>
      <c r="E1764" t="s">
        <v>233</v>
      </c>
      <c r="F1764" t="s">
        <v>234</v>
      </c>
      <c r="G1764">
        <v>517675</v>
      </c>
      <c r="H1764" s="6">
        <v>45214</v>
      </c>
      <c r="I1764" t="s">
        <v>46</v>
      </c>
      <c r="J1764">
        <v>1</v>
      </c>
      <c r="K1764">
        <v>1657.84</v>
      </c>
    </row>
    <row r="1765" spans="1:11" x14ac:dyDescent="0.3">
      <c r="A1765">
        <v>17390673</v>
      </c>
      <c r="B1765" t="s">
        <v>2099</v>
      </c>
      <c r="C1765" t="s">
        <v>2100</v>
      </c>
      <c r="D1765">
        <v>912430555725</v>
      </c>
      <c r="E1765" t="s">
        <v>2101</v>
      </c>
      <c r="F1765" t="s">
        <v>290</v>
      </c>
      <c r="G1765">
        <v>669102</v>
      </c>
      <c r="H1765" s="6">
        <v>45588</v>
      </c>
      <c r="I1765" t="s">
        <v>41</v>
      </c>
      <c r="J1765">
        <v>16</v>
      </c>
      <c r="K1765">
        <v>1043.26</v>
      </c>
    </row>
    <row r="1766" spans="1:11" x14ac:dyDescent="0.3">
      <c r="A1766">
        <v>49795571</v>
      </c>
      <c r="B1766" t="s">
        <v>618</v>
      </c>
      <c r="C1766" t="s">
        <v>619</v>
      </c>
      <c r="D1766">
        <v>912035357315</v>
      </c>
      <c r="E1766" t="s">
        <v>620</v>
      </c>
      <c r="F1766" t="s">
        <v>621</v>
      </c>
      <c r="G1766">
        <v>73093</v>
      </c>
      <c r="H1766" s="6">
        <v>45359</v>
      </c>
      <c r="I1766" t="s">
        <v>31</v>
      </c>
      <c r="J1766">
        <v>13</v>
      </c>
      <c r="K1766">
        <v>401.72</v>
      </c>
    </row>
    <row r="1767" spans="1:11" x14ac:dyDescent="0.3">
      <c r="A1767">
        <v>25520143</v>
      </c>
      <c r="B1767" t="s">
        <v>5584</v>
      </c>
      <c r="C1767" t="s">
        <v>5585</v>
      </c>
      <c r="D1767">
        <v>917172676453</v>
      </c>
      <c r="E1767" t="s">
        <v>5586</v>
      </c>
      <c r="F1767" t="s">
        <v>480</v>
      </c>
      <c r="G1767">
        <v>688637</v>
      </c>
      <c r="H1767" s="6">
        <v>45314</v>
      </c>
      <c r="I1767" t="s">
        <v>46</v>
      </c>
      <c r="J1767">
        <v>10</v>
      </c>
      <c r="K1767">
        <v>1133.0999999999999</v>
      </c>
    </row>
    <row r="1768" spans="1:11" x14ac:dyDescent="0.3">
      <c r="A1768">
        <v>10038382</v>
      </c>
      <c r="B1768" t="s">
        <v>2169</v>
      </c>
      <c r="C1768" t="s">
        <v>2170</v>
      </c>
      <c r="D1768">
        <v>913662858508</v>
      </c>
      <c r="E1768" t="s">
        <v>2171</v>
      </c>
      <c r="F1768" t="s">
        <v>294</v>
      </c>
      <c r="G1768">
        <v>605355</v>
      </c>
      <c r="H1768" s="6">
        <v>45153</v>
      </c>
      <c r="I1768" t="s">
        <v>36</v>
      </c>
      <c r="J1768">
        <v>3</v>
      </c>
      <c r="K1768">
        <v>339.73</v>
      </c>
    </row>
    <row r="1769" spans="1:11" x14ac:dyDescent="0.3">
      <c r="A1769">
        <v>19067680</v>
      </c>
      <c r="B1769" t="s">
        <v>6845</v>
      </c>
      <c r="C1769" t="s">
        <v>6846</v>
      </c>
      <c r="D1769">
        <v>912259959740</v>
      </c>
      <c r="E1769" t="s">
        <v>6847</v>
      </c>
      <c r="F1769" t="s">
        <v>222</v>
      </c>
      <c r="G1769">
        <v>608152</v>
      </c>
      <c r="H1769" s="6">
        <v>45289</v>
      </c>
      <c r="I1769" t="s">
        <v>46</v>
      </c>
      <c r="J1769">
        <v>18</v>
      </c>
      <c r="K1769">
        <v>410.34</v>
      </c>
    </row>
    <row r="1770" spans="1:11" x14ac:dyDescent="0.3">
      <c r="A1770">
        <v>14272050</v>
      </c>
      <c r="B1770" t="s">
        <v>2619</v>
      </c>
      <c r="C1770" t="s">
        <v>2620</v>
      </c>
      <c r="D1770">
        <v>912456749629</v>
      </c>
      <c r="E1770" t="s">
        <v>2621</v>
      </c>
      <c r="F1770" t="s">
        <v>913</v>
      </c>
      <c r="G1770">
        <v>120950</v>
      </c>
      <c r="H1770" s="6">
        <v>45256</v>
      </c>
      <c r="I1770" t="s">
        <v>46</v>
      </c>
      <c r="J1770">
        <v>7</v>
      </c>
      <c r="K1770">
        <v>662.99</v>
      </c>
    </row>
    <row r="1771" spans="1:11" x14ac:dyDescent="0.3">
      <c r="A1771">
        <v>60656482</v>
      </c>
      <c r="B1771" t="s">
        <v>5053</v>
      </c>
      <c r="C1771" t="s">
        <v>5054</v>
      </c>
      <c r="D1771">
        <v>915477009670</v>
      </c>
      <c r="E1771" t="s">
        <v>5055</v>
      </c>
      <c r="F1771" t="s">
        <v>1602</v>
      </c>
      <c r="G1771">
        <v>745064</v>
      </c>
      <c r="H1771" s="6">
        <v>45230</v>
      </c>
      <c r="I1771" t="s">
        <v>36</v>
      </c>
      <c r="J1771">
        <v>12</v>
      </c>
      <c r="K1771">
        <v>627.69000000000005</v>
      </c>
    </row>
    <row r="1772" spans="1:11" x14ac:dyDescent="0.3">
      <c r="A1772">
        <v>31537100</v>
      </c>
      <c r="B1772" t="s">
        <v>1148</v>
      </c>
      <c r="C1772" t="s">
        <v>1149</v>
      </c>
      <c r="D1772">
        <v>914977793125</v>
      </c>
      <c r="E1772" t="s">
        <v>1150</v>
      </c>
      <c r="F1772" t="s">
        <v>45</v>
      </c>
      <c r="G1772">
        <v>147671</v>
      </c>
      <c r="H1772" s="6">
        <v>45338</v>
      </c>
      <c r="I1772" t="s">
        <v>41</v>
      </c>
      <c r="J1772">
        <v>13</v>
      </c>
      <c r="K1772">
        <v>917.32</v>
      </c>
    </row>
    <row r="1773" spans="1:11" x14ac:dyDescent="0.3">
      <c r="A1773">
        <v>21481338</v>
      </c>
      <c r="B1773" t="s">
        <v>7759</v>
      </c>
      <c r="C1773" t="s">
        <v>7760</v>
      </c>
      <c r="D1773">
        <v>914330661503</v>
      </c>
      <c r="E1773" t="s">
        <v>7761</v>
      </c>
      <c r="F1773" t="s">
        <v>401</v>
      </c>
      <c r="G1773">
        <v>90749</v>
      </c>
      <c r="H1773" s="6">
        <v>45247</v>
      </c>
      <c r="I1773" t="s">
        <v>46</v>
      </c>
      <c r="J1773">
        <v>17</v>
      </c>
      <c r="K1773">
        <v>480.61</v>
      </c>
    </row>
    <row r="1774" spans="1:11" x14ac:dyDescent="0.3">
      <c r="A1774">
        <v>90372221</v>
      </c>
      <c r="B1774" t="s">
        <v>2118</v>
      </c>
      <c r="C1774" t="s">
        <v>2119</v>
      </c>
      <c r="D1774">
        <v>919263387366</v>
      </c>
      <c r="E1774" t="s">
        <v>2120</v>
      </c>
      <c r="F1774" t="s">
        <v>980</v>
      </c>
      <c r="G1774">
        <v>262984</v>
      </c>
      <c r="H1774" s="6">
        <v>45076</v>
      </c>
      <c r="I1774" t="s">
        <v>41</v>
      </c>
      <c r="J1774">
        <v>6</v>
      </c>
      <c r="K1774">
        <v>1923.68</v>
      </c>
    </row>
    <row r="1775" spans="1:11" x14ac:dyDescent="0.3">
      <c r="A1775">
        <v>31914222</v>
      </c>
      <c r="B1775" t="s">
        <v>4209</v>
      </c>
      <c r="C1775" t="s">
        <v>4210</v>
      </c>
      <c r="D1775">
        <v>917055035409</v>
      </c>
      <c r="E1775" t="s">
        <v>4211</v>
      </c>
      <c r="F1775" t="s">
        <v>346</v>
      </c>
      <c r="G1775">
        <v>757778</v>
      </c>
      <c r="H1775" s="6">
        <v>45564</v>
      </c>
      <c r="I1775" t="s">
        <v>36</v>
      </c>
      <c r="J1775">
        <v>4</v>
      </c>
      <c r="K1775">
        <v>380.49</v>
      </c>
    </row>
    <row r="1776" spans="1:11" x14ac:dyDescent="0.3">
      <c r="A1776">
        <v>25659794</v>
      </c>
      <c r="B1776" t="s">
        <v>1246</v>
      </c>
      <c r="C1776" t="s">
        <v>1247</v>
      </c>
      <c r="D1776">
        <v>911383564089</v>
      </c>
      <c r="E1776" t="s">
        <v>1248</v>
      </c>
      <c r="F1776" t="s">
        <v>66</v>
      </c>
      <c r="G1776">
        <v>619160</v>
      </c>
      <c r="H1776" s="6">
        <v>45071</v>
      </c>
      <c r="I1776" t="s">
        <v>36</v>
      </c>
      <c r="J1776">
        <v>11</v>
      </c>
      <c r="K1776">
        <v>1192.81</v>
      </c>
    </row>
    <row r="1777" spans="1:11" x14ac:dyDescent="0.3">
      <c r="A1777">
        <v>91789216</v>
      </c>
      <c r="B1777" t="s">
        <v>1161</v>
      </c>
      <c r="C1777" t="s">
        <v>1162</v>
      </c>
      <c r="D1777">
        <v>911071822147</v>
      </c>
      <c r="E1777" t="s">
        <v>1163</v>
      </c>
      <c r="F1777" t="s">
        <v>917</v>
      </c>
      <c r="G1777">
        <v>386024</v>
      </c>
      <c r="H1777" s="6">
        <v>45296</v>
      </c>
      <c r="I1777" t="s">
        <v>46</v>
      </c>
      <c r="J1777">
        <v>15</v>
      </c>
      <c r="K1777">
        <v>1708.89</v>
      </c>
    </row>
    <row r="1778" spans="1:11" x14ac:dyDescent="0.3">
      <c r="A1778">
        <v>57658033</v>
      </c>
      <c r="B1778" t="s">
        <v>7597</v>
      </c>
      <c r="C1778" t="s">
        <v>7598</v>
      </c>
      <c r="D1778">
        <v>918483610765</v>
      </c>
      <c r="E1778" t="s">
        <v>7599</v>
      </c>
      <c r="F1778" t="s">
        <v>462</v>
      </c>
      <c r="G1778">
        <v>357745</v>
      </c>
      <c r="H1778" s="6">
        <v>45240</v>
      </c>
      <c r="I1778" t="s">
        <v>46</v>
      </c>
      <c r="J1778">
        <v>8</v>
      </c>
      <c r="K1778">
        <v>1281.8399999999999</v>
      </c>
    </row>
    <row r="1779" spans="1:11" x14ac:dyDescent="0.3">
      <c r="A1779">
        <v>20314691</v>
      </c>
      <c r="B1779" t="s">
        <v>6812</v>
      </c>
      <c r="C1779" t="s">
        <v>6813</v>
      </c>
      <c r="D1779">
        <v>913507616977</v>
      </c>
      <c r="E1779" t="s">
        <v>6814</v>
      </c>
      <c r="F1779" t="s">
        <v>1580</v>
      </c>
      <c r="G1779">
        <v>349141</v>
      </c>
      <c r="H1779" s="6">
        <v>45490</v>
      </c>
      <c r="I1779" t="s">
        <v>36</v>
      </c>
      <c r="J1779">
        <v>2</v>
      </c>
      <c r="K1779">
        <v>282.92</v>
      </c>
    </row>
    <row r="1780" spans="1:11" x14ac:dyDescent="0.3">
      <c r="A1780">
        <v>60379302</v>
      </c>
      <c r="B1780" t="s">
        <v>4926</v>
      </c>
      <c r="C1780" t="s">
        <v>4927</v>
      </c>
      <c r="D1780">
        <v>910354708884</v>
      </c>
      <c r="E1780" t="s">
        <v>4928</v>
      </c>
      <c r="F1780" t="s">
        <v>184</v>
      </c>
      <c r="G1780">
        <v>998032</v>
      </c>
      <c r="H1780" s="6">
        <v>45121</v>
      </c>
      <c r="I1780" t="s">
        <v>46</v>
      </c>
      <c r="J1780">
        <v>7</v>
      </c>
      <c r="K1780">
        <v>536.98</v>
      </c>
    </row>
    <row r="1781" spans="1:11" x14ac:dyDescent="0.3">
      <c r="A1781">
        <v>35349582</v>
      </c>
      <c r="B1781" t="s">
        <v>606</v>
      </c>
      <c r="C1781" t="s">
        <v>607</v>
      </c>
      <c r="D1781">
        <v>911616073929</v>
      </c>
      <c r="E1781" t="s">
        <v>608</v>
      </c>
      <c r="F1781" t="s">
        <v>609</v>
      </c>
      <c r="G1781">
        <v>563148</v>
      </c>
      <c r="H1781" s="6">
        <v>45319</v>
      </c>
      <c r="I1781" t="s">
        <v>31</v>
      </c>
      <c r="J1781">
        <v>6</v>
      </c>
      <c r="K1781">
        <v>932.85</v>
      </c>
    </row>
    <row r="1782" spans="1:11" x14ac:dyDescent="0.3">
      <c r="A1782">
        <v>25661033</v>
      </c>
      <c r="B1782" t="s">
        <v>1164</v>
      </c>
      <c r="C1782" t="s">
        <v>1165</v>
      </c>
      <c r="D1782">
        <v>913956848689</v>
      </c>
      <c r="E1782" t="s">
        <v>1166</v>
      </c>
      <c r="F1782" t="s">
        <v>1167</v>
      </c>
      <c r="G1782">
        <v>761294</v>
      </c>
      <c r="H1782" s="6">
        <v>45069</v>
      </c>
      <c r="I1782" t="s">
        <v>46</v>
      </c>
      <c r="J1782">
        <v>3</v>
      </c>
      <c r="K1782">
        <v>1020.5</v>
      </c>
    </row>
    <row r="1783" spans="1:11" x14ac:dyDescent="0.3">
      <c r="A1783">
        <v>93507573</v>
      </c>
      <c r="B1783" t="s">
        <v>928</v>
      </c>
      <c r="C1783" t="s">
        <v>929</v>
      </c>
      <c r="D1783">
        <v>913359636515</v>
      </c>
      <c r="E1783" t="s">
        <v>930</v>
      </c>
      <c r="F1783" t="s">
        <v>902</v>
      </c>
      <c r="G1783">
        <v>88946</v>
      </c>
      <c r="H1783" s="6">
        <v>45588</v>
      </c>
      <c r="I1783" t="s">
        <v>31</v>
      </c>
      <c r="J1783">
        <v>2</v>
      </c>
      <c r="K1783">
        <v>555.78</v>
      </c>
    </row>
    <row r="1784" spans="1:11" x14ac:dyDescent="0.3">
      <c r="A1784">
        <v>77214094</v>
      </c>
      <c r="B1784" t="s">
        <v>2673</v>
      </c>
      <c r="C1784" t="s">
        <v>2674</v>
      </c>
      <c r="D1784">
        <v>911246730805</v>
      </c>
      <c r="E1784" t="s">
        <v>2675</v>
      </c>
      <c r="F1784" t="s">
        <v>1076</v>
      </c>
      <c r="G1784">
        <v>105283</v>
      </c>
      <c r="H1784" s="6">
        <v>45116</v>
      </c>
      <c r="I1784" t="s">
        <v>46</v>
      </c>
      <c r="J1784">
        <v>6</v>
      </c>
      <c r="K1784">
        <v>1957.35</v>
      </c>
    </row>
    <row r="1785" spans="1:11" x14ac:dyDescent="0.3">
      <c r="A1785">
        <v>46564935</v>
      </c>
      <c r="B1785" t="s">
        <v>7321</v>
      </c>
      <c r="C1785" t="s">
        <v>7322</v>
      </c>
      <c r="D1785">
        <v>917292370995</v>
      </c>
      <c r="E1785" t="s">
        <v>7323</v>
      </c>
      <c r="F1785" t="s">
        <v>4239</v>
      </c>
      <c r="G1785">
        <v>645064</v>
      </c>
      <c r="H1785" s="6">
        <v>45349</v>
      </c>
      <c r="I1785" t="s">
        <v>36</v>
      </c>
      <c r="J1785">
        <v>5</v>
      </c>
      <c r="K1785">
        <v>536.94000000000005</v>
      </c>
    </row>
    <row r="1786" spans="1:11" x14ac:dyDescent="0.3">
      <c r="A1786">
        <v>9573071</v>
      </c>
      <c r="B1786" t="s">
        <v>3233</v>
      </c>
      <c r="C1786" t="s">
        <v>3234</v>
      </c>
      <c r="D1786">
        <v>912292591574</v>
      </c>
      <c r="E1786" t="s">
        <v>3235</v>
      </c>
      <c r="F1786" t="s">
        <v>3236</v>
      </c>
      <c r="G1786">
        <v>856100</v>
      </c>
      <c r="H1786" s="6">
        <v>45237</v>
      </c>
      <c r="I1786" t="s">
        <v>46</v>
      </c>
      <c r="J1786">
        <v>5</v>
      </c>
      <c r="K1786">
        <v>958.06</v>
      </c>
    </row>
    <row r="1787" spans="1:11" x14ac:dyDescent="0.3">
      <c r="A1787">
        <v>86483673</v>
      </c>
      <c r="B1787" t="s">
        <v>4638</v>
      </c>
      <c r="C1787" t="s">
        <v>4639</v>
      </c>
      <c r="D1787">
        <v>918882836595</v>
      </c>
      <c r="E1787" t="s">
        <v>4640</v>
      </c>
      <c r="F1787" t="s">
        <v>1440</v>
      </c>
      <c r="G1787">
        <v>979887</v>
      </c>
      <c r="H1787" s="6">
        <v>45156</v>
      </c>
      <c r="I1787" t="s">
        <v>41</v>
      </c>
      <c r="J1787">
        <v>17</v>
      </c>
      <c r="K1787">
        <v>682.78</v>
      </c>
    </row>
    <row r="1788" spans="1:11" x14ac:dyDescent="0.3">
      <c r="A1788">
        <v>69242672</v>
      </c>
      <c r="B1788" t="s">
        <v>7786</v>
      </c>
      <c r="C1788" t="s">
        <v>7787</v>
      </c>
      <c r="D1788">
        <v>914909996949</v>
      </c>
      <c r="E1788" t="s">
        <v>7788</v>
      </c>
      <c r="F1788" t="s">
        <v>1553</v>
      </c>
      <c r="G1788">
        <v>791492</v>
      </c>
      <c r="H1788" s="6">
        <v>45035</v>
      </c>
      <c r="I1788" t="s">
        <v>41</v>
      </c>
      <c r="J1788">
        <v>3</v>
      </c>
      <c r="K1788">
        <v>1490.73</v>
      </c>
    </row>
    <row r="1789" spans="1:11" x14ac:dyDescent="0.3">
      <c r="A1789">
        <v>8395610</v>
      </c>
      <c r="B1789" t="s">
        <v>303</v>
      </c>
      <c r="C1789" t="s">
        <v>304</v>
      </c>
      <c r="D1789">
        <v>919565623211</v>
      </c>
      <c r="E1789" t="s">
        <v>305</v>
      </c>
      <c r="F1789" t="s">
        <v>306</v>
      </c>
      <c r="G1789">
        <v>820741</v>
      </c>
      <c r="H1789" s="6">
        <v>45374</v>
      </c>
      <c r="I1789" t="s">
        <v>36</v>
      </c>
      <c r="J1789">
        <v>18</v>
      </c>
      <c r="K1789">
        <v>294.52999999999997</v>
      </c>
    </row>
    <row r="1790" spans="1:11" x14ac:dyDescent="0.3">
      <c r="A1790">
        <v>27504517</v>
      </c>
      <c r="B1790" t="s">
        <v>1979</v>
      </c>
      <c r="C1790" t="s">
        <v>1980</v>
      </c>
      <c r="D1790">
        <v>918679065841</v>
      </c>
      <c r="E1790" t="s">
        <v>1981</v>
      </c>
      <c r="F1790" t="s">
        <v>121</v>
      </c>
      <c r="G1790">
        <v>833561</v>
      </c>
      <c r="H1790" s="6">
        <v>45107</v>
      </c>
      <c r="I1790" t="s">
        <v>46</v>
      </c>
      <c r="J1790">
        <v>18</v>
      </c>
      <c r="K1790">
        <v>1175.7</v>
      </c>
    </row>
    <row r="1791" spans="1:11" x14ac:dyDescent="0.3">
      <c r="A1791">
        <v>22210238</v>
      </c>
      <c r="B1791" t="s">
        <v>3631</v>
      </c>
      <c r="C1791" t="s">
        <v>3632</v>
      </c>
      <c r="D1791">
        <v>911178349947</v>
      </c>
      <c r="E1791" t="s">
        <v>3633</v>
      </c>
      <c r="F1791" t="s">
        <v>472</v>
      </c>
      <c r="G1791">
        <v>118790</v>
      </c>
      <c r="H1791" s="6">
        <v>45453</v>
      </c>
      <c r="I1791" t="s">
        <v>46</v>
      </c>
      <c r="J1791">
        <v>8</v>
      </c>
      <c r="K1791">
        <v>351.08</v>
      </c>
    </row>
    <row r="1792" spans="1:11" x14ac:dyDescent="0.3">
      <c r="A1792">
        <v>36400756</v>
      </c>
      <c r="B1792" t="s">
        <v>3580</v>
      </c>
      <c r="C1792" t="s">
        <v>3581</v>
      </c>
      <c r="D1792">
        <v>913987599210</v>
      </c>
      <c r="E1792" t="s">
        <v>3582</v>
      </c>
      <c r="F1792" t="s">
        <v>422</v>
      </c>
      <c r="G1792">
        <v>984457</v>
      </c>
      <c r="H1792" s="6">
        <v>45020</v>
      </c>
      <c r="I1792" t="s">
        <v>36</v>
      </c>
      <c r="J1792">
        <v>19</v>
      </c>
      <c r="K1792">
        <v>721.41</v>
      </c>
    </row>
    <row r="1793" spans="1:11" x14ac:dyDescent="0.3">
      <c r="A1793">
        <v>91602727</v>
      </c>
      <c r="B1793" t="s">
        <v>1846</v>
      </c>
      <c r="C1793" t="s">
        <v>1847</v>
      </c>
      <c r="D1793">
        <v>919823493170</v>
      </c>
      <c r="E1793" t="s">
        <v>1848</v>
      </c>
      <c r="F1793" t="s">
        <v>1122</v>
      </c>
      <c r="G1793">
        <v>798247</v>
      </c>
      <c r="H1793" s="6">
        <v>45169</v>
      </c>
      <c r="I1793" t="s">
        <v>36</v>
      </c>
      <c r="J1793">
        <v>5</v>
      </c>
      <c r="K1793">
        <v>1156.54</v>
      </c>
    </row>
    <row r="1794" spans="1:11" x14ac:dyDescent="0.3">
      <c r="A1794">
        <v>91130614</v>
      </c>
      <c r="B1794" t="s">
        <v>3993</v>
      </c>
      <c r="C1794" t="s">
        <v>3994</v>
      </c>
      <c r="D1794">
        <v>919679640338</v>
      </c>
      <c r="E1794" t="s">
        <v>3995</v>
      </c>
      <c r="F1794" t="s">
        <v>980</v>
      </c>
      <c r="G1794">
        <v>364241</v>
      </c>
      <c r="H1794" s="6">
        <v>45099</v>
      </c>
      <c r="I1794" t="s">
        <v>36</v>
      </c>
      <c r="J1794">
        <v>7</v>
      </c>
      <c r="K1794">
        <v>528.12</v>
      </c>
    </row>
    <row r="1795" spans="1:11" x14ac:dyDescent="0.3">
      <c r="A1795">
        <v>97182359</v>
      </c>
      <c r="B1795" t="s">
        <v>5317</v>
      </c>
      <c r="C1795" t="s">
        <v>5318</v>
      </c>
      <c r="D1795">
        <v>911956397094</v>
      </c>
      <c r="E1795" t="s">
        <v>5319</v>
      </c>
      <c r="F1795" t="s">
        <v>377</v>
      </c>
      <c r="G1795">
        <v>867805</v>
      </c>
      <c r="H1795" s="6">
        <v>45313</v>
      </c>
      <c r="I1795" t="s">
        <v>46</v>
      </c>
      <c r="J1795">
        <v>15</v>
      </c>
      <c r="K1795">
        <v>550.41</v>
      </c>
    </row>
    <row r="1796" spans="1:11" x14ac:dyDescent="0.3">
      <c r="A1796">
        <v>17675915</v>
      </c>
      <c r="B1796" t="s">
        <v>1217</v>
      </c>
      <c r="C1796" t="s">
        <v>1218</v>
      </c>
      <c r="D1796">
        <v>916265153831</v>
      </c>
      <c r="E1796" t="s">
        <v>1219</v>
      </c>
      <c r="F1796" t="s">
        <v>1220</v>
      </c>
      <c r="G1796">
        <v>107960</v>
      </c>
      <c r="H1796" s="6">
        <v>45309</v>
      </c>
      <c r="I1796" t="s">
        <v>36</v>
      </c>
      <c r="J1796">
        <v>4</v>
      </c>
      <c r="K1796">
        <v>1146.18</v>
      </c>
    </row>
    <row r="1797" spans="1:11" x14ac:dyDescent="0.3">
      <c r="A1797">
        <v>38133873</v>
      </c>
      <c r="B1797" t="s">
        <v>2646</v>
      </c>
      <c r="C1797" t="s">
        <v>2647</v>
      </c>
      <c r="D1797">
        <v>919494890296</v>
      </c>
      <c r="E1797" t="s">
        <v>2648</v>
      </c>
      <c r="F1797" t="s">
        <v>1076</v>
      </c>
      <c r="G1797">
        <v>123704</v>
      </c>
      <c r="H1797" s="6">
        <v>45395</v>
      </c>
      <c r="I1797" t="s">
        <v>31</v>
      </c>
      <c r="J1797">
        <v>10</v>
      </c>
      <c r="K1797">
        <v>770.71</v>
      </c>
    </row>
    <row r="1798" spans="1:11" x14ac:dyDescent="0.3">
      <c r="A1798">
        <v>19259955</v>
      </c>
      <c r="B1798" t="s">
        <v>2646</v>
      </c>
      <c r="C1798" t="s">
        <v>3937</v>
      </c>
      <c r="D1798">
        <v>914778763749</v>
      </c>
      <c r="E1798" t="s">
        <v>3938</v>
      </c>
      <c r="F1798" t="s">
        <v>521</v>
      </c>
      <c r="G1798">
        <v>410844</v>
      </c>
      <c r="H1798" s="6">
        <v>45019</v>
      </c>
      <c r="I1798" t="s">
        <v>36</v>
      </c>
      <c r="J1798">
        <v>15</v>
      </c>
      <c r="K1798">
        <v>213.69</v>
      </c>
    </row>
    <row r="1799" spans="1:11" x14ac:dyDescent="0.3">
      <c r="A1799">
        <v>52409516</v>
      </c>
      <c r="B1799" t="s">
        <v>3359</v>
      </c>
      <c r="C1799" t="s">
        <v>3360</v>
      </c>
      <c r="D1799">
        <v>915614108132</v>
      </c>
      <c r="E1799" t="s">
        <v>3361</v>
      </c>
      <c r="F1799" t="s">
        <v>980</v>
      </c>
      <c r="G1799">
        <v>502565</v>
      </c>
      <c r="H1799" s="6">
        <v>45039</v>
      </c>
      <c r="I1799" t="s">
        <v>36</v>
      </c>
      <c r="J1799">
        <v>13</v>
      </c>
      <c r="K1799">
        <v>435.47</v>
      </c>
    </row>
    <row r="1800" spans="1:11" x14ac:dyDescent="0.3">
      <c r="A1800">
        <v>22227829</v>
      </c>
      <c r="B1800" t="s">
        <v>2850</v>
      </c>
      <c r="C1800" t="s">
        <v>2851</v>
      </c>
      <c r="D1800">
        <v>914151762255</v>
      </c>
      <c r="E1800" t="s">
        <v>2852</v>
      </c>
      <c r="F1800" t="s">
        <v>660</v>
      </c>
      <c r="G1800">
        <v>499199</v>
      </c>
      <c r="H1800" s="6">
        <v>45553</v>
      </c>
      <c r="I1800" t="s">
        <v>46</v>
      </c>
      <c r="J1800">
        <v>17</v>
      </c>
      <c r="K1800">
        <v>1386.69</v>
      </c>
    </row>
    <row r="1801" spans="1:11" x14ac:dyDescent="0.3">
      <c r="A1801">
        <v>44888581</v>
      </c>
      <c r="B1801" t="s">
        <v>5509</v>
      </c>
      <c r="C1801" t="s">
        <v>5510</v>
      </c>
      <c r="D1801">
        <v>915131749495</v>
      </c>
      <c r="E1801" t="s">
        <v>5511</v>
      </c>
      <c r="F1801" t="s">
        <v>334</v>
      </c>
      <c r="G1801">
        <v>359510</v>
      </c>
      <c r="H1801" s="6">
        <v>45013</v>
      </c>
      <c r="I1801" t="s">
        <v>36</v>
      </c>
      <c r="J1801">
        <v>3</v>
      </c>
      <c r="K1801">
        <v>392.37</v>
      </c>
    </row>
    <row r="1802" spans="1:11" x14ac:dyDescent="0.3">
      <c r="A1802">
        <v>6319646</v>
      </c>
      <c r="B1802" t="s">
        <v>2688</v>
      </c>
      <c r="C1802" t="s">
        <v>2689</v>
      </c>
      <c r="D1802">
        <v>915773547026</v>
      </c>
      <c r="E1802" t="s">
        <v>2690</v>
      </c>
      <c r="F1802" t="s">
        <v>30</v>
      </c>
      <c r="G1802">
        <v>413954</v>
      </c>
      <c r="H1802" s="6">
        <v>45342</v>
      </c>
      <c r="I1802" t="s">
        <v>41</v>
      </c>
      <c r="J1802">
        <v>9</v>
      </c>
      <c r="K1802">
        <v>518.16999999999996</v>
      </c>
    </row>
    <row r="1803" spans="1:11" x14ac:dyDescent="0.3">
      <c r="A1803">
        <v>10700664</v>
      </c>
      <c r="B1803" t="s">
        <v>2562</v>
      </c>
      <c r="C1803" t="s">
        <v>2563</v>
      </c>
      <c r="D1803">
        <v>917307216422</v>
      </c>
      <c r="E1803" t="s">
        <v>2564</v>
      </c>
      <c r="F1803" t="s">
        <v>1405</v>
      </c>
      <c r="G1803">
        <v>287997</v>
      </c>
      <c r="H1803" s="6">
        <v>45575</v>
      </c>
      <c r="I1803" t="s">
        <v>41</v>
      </c>
      <c r="J1803">
        <v>5</v>
      </c>
      <c r="K1803">
        <v>1535.01</v>
      </c>
    </row>
    <row r="1804" spans="1:11" x14ac:dyDescent="0.3">
      <c r="A1804">
        <v>39261715</v>
      </c>
      <c r="B1804" t="s">
        <v>5551</v>
      </c>
      <c r="C1804" t="s">
        <v>5552</v>
      </c>
      <c r="D1804">
        <v>917697218697</v>
      </c>
      <c r="E1804" t="s">
        <v>5553</v>
      </c>
      <c r="F1804" t="s">
        <v>2316</v>
      </c>
      <c r="G1804">
        <v>859748</v>
      </c>
      <c r="H1804" s="6">
        <v>45287</v>
      </c>
      <c r="I1804" t="s">
        <v>31</v>
      </c>
      <c r="J1804">
        <v>19</v>
      </c>
      <c r="K1804">
        <v>1974.33</v>
      </c>
    </row>
    <row r="1805" spans="1:11" x14ac:dyDescent="0.3">
      <c r="A1805">
        <v>58974323</v>
      </c>
      <c r="B1805" t="s">
        <v>6992</v>
      </c>
      <c r="C1805" t="s">
        <v>6993</v>
      </c>
      <c r="D1805">
        <v>911647244863</v>
      </c>
      <c r="E1805" t="s">
        <v>6994</v>
      </c>
      <c r="F1805" t="s">
        <v>1326</v>
      </c>
      <c r="G1805">
        <v>526621</v>
      </c>
      <c r="H1805" s="6">
        <v>45455</v>
      </c>
      <c r="I1805" t="s">
        <v>46</v>
      </c>
      <c r="J1805">
        <v>20</v>
      </c>
      <c r="K1805">
        <v>1716.92</v>
      </c>
    </row>
    <row r="1806" spans="1:11" x14ac:dyDescent="0.3">
      <c r="A1806">
        <v>82898985</v>
      </c>
      <c r="B1806" t="s">
        <v>7453</v>
      </c>
      <c r="C1806" t="s">
        <v>7454</v>
      </c>
      <c r="D1806">
        <v>910643409352</v>
      </c>
      <c r="E1806" t="s">
        <v>7455</v>
      </c>
      <c r="F1806" t="s">
        <v>1177</v>
      </c>
      <c r="G1806">
        <v>679447</v>
      </c>
      <c r="H1806" s="6">
        <v>45019</v>
      </c>
      <c r="I1806" t="s">
        <v>41</v>
      </c>
      <c r="J1806">
        <v>2</v>
      </c>
      <c r="K1806">
        <v>841.91</v>
      </c>
    </row>
    <row r="1807" spans="1:11" x14ac:dyDescent="0.3">
      <c r="A1807">
        <v>68063317</v>
      </c>
      <c r="B1807" t="s">
        <v>469</v>
      </c>
      <c r="C1807" t="s">
        <v>470</v>
      </c>
      <c r="D1807">
        <v>915914922675</v>
      </c>
      <c r="E1807" t="s">
        <v>471</v>
      </c>
      <c r="F1807" t="s">
        <v>472</v>
      </c>
      <c r="G1807">
        <v>732932</v>
      </c>
      <c r="H1807" s="6">
        <v>45586</v>
      </c>
      <c r="I1807" t="s">
        <v>36</v>
      </c>
      <c r="J1807">
        <v>4</v>
      </c>
      <c r="K1807">
        <v>1316.23</v>
      </c>
    </row>
    <row r="1808" spans="1:11" x14ac:dyDescent="0.3">
      <c r="A1808">
        <v>57956497</v>
      </c>
      <c r="B1808" t="s">
        <v>1694</v>
      </c>
      <c r="C1808" t="s">
        <v>1695</v>
      </c>
      <c r="D1808">
        <v>914831674927</v>
      </c>
      <c r="E1808" t="s">
        <v>1696</v>
      </c>
      <c r="F1808" t="s">
        <v>1697</v>
      </c>
      <c r="G1808">
        <v>2246</v>
      </c>
      <c r="H1808" s="6">
        <v>45570</v>
      </c>
      <c r="I1808" t="s">
        <v>36</v>
      </c>
      <c r="J1808">
        <v>1</v>
      </c>
      <c r="K1808">
        <v>460.65</v>
      </c>
    </row>
    <row r="1809" spans="1:11" x14ac:dyDescent="0.3">
      <c r="A1809">
        <v>38728779</v>
      </c>
      <c r="B1809" t="s">
        <v>7354</v>
      </c>
      <c r="C1809" t="s">
        <v>7355</v>
      </c>
      <c r="D1809">
        <v>910993742741</v>
      </c>
      <c r="E1809" t="s">
        <v>7356</v>
      </c>
      <c r="F1809" t="s">
        <v>1945</v>
      </c>
      <c r="G1809">
        <v>648636</v>
      </c>
      <c r="H1809" s="6">
        <v>45346</v>
      </c>
      <c r="I1809" t="s">
        <v>41</v>
      </c>
      <c r="J1809">
        <v>19</v>
      </c>
      <c r="K1809">
        <v>1294.04</v>
      </c>
    </row>
    <row r="1810" spans="1:11" x14ac:dyDescent="0.3">
      <c r="A1810">
        <v>19080489</v>
      </c>
      <c r="B1810" t="s">
        <v>5025</v>
      </c>
      <c r="C1810" t="s">
        <v>5026</v>
      </c>
      <c r="D1810">
        <v>916132888081</v>
      </c>
      <c r="E1810" t="s">
        <v>5027</v>
      </c>
      <c r="F1810" t="s">
        <v>5028</v>
      </c>
      <c r="G1810">
        <v>236035</v>
      </c>
      <c r="H1810" s="6">
        <v>45015</v>
      </c>
      <c r="I1810" t="s">
        <v>41</v>
      </c>
      <c r="J1810">
        <v>9</v>
      </c>
      <c r="K1810">
        <v>578.21</v>
      </c>
    </row>
    <row r="1811" spans="1:11" x14ac:dyDescent="0.3">
      <c r="A1811">
        <v>6245778</v>
      </c>
      <c r="B1811" t="s">
        <v>1970</v>
      </c>
      <c r="C1811" t="s">
        <v>1971</v>
      </c>
      <c r="D1811">
        <v>915282895141</v>
      </c>
      <c r="E1811" t="s">
        <v>1972</v>
      </c>
      <c r="F1811" t="s">
        <v>1751</v>
      </c>
      <c r="G1811">
        <v>850565</v>
      </c>
      <c r="H1811" s="6">
        <v>45302</v>
      </c>
      <c r="I1811" t="s">
        <v>31</v>
      </c>
      <c r="J1811">
        <v>17</v>
      </c>
      <c r="K1811">
        <v>1779.46</v>
      </c>
    </row>
    <row r="1812" spans="1:11" x14ac:dyDescent="0.3">
      <c r="A1812">
        <v>70220141</v>
      </c>
      <c r="B1812" t="s">
        <v>1233</v>
      </c>
      <c r="C1812" t="s">
        <v>1234</v>
      </c>
      <c r="D1812">
        <v>910316308475</v>
      </c>
      <c r="E1812" t="s">
        <v>1235</v>
      </c>
      <c r="F1812" t="s">
        <v>1202</v>
      </c>
      <c r="G1812">
        <v>988097</v>
      </c>
      <c r="H1812" s="6">
        <v>45375</v>
      </c>
      <c r="I1812" t="s">
        <v>31</v>
      </c>
      <c r="J1812">
        <v>13</v>
      </c>
      <c r="K1812">
        <v>469.6</v>
      </c>
    </row>
    <row r="1813" spans="1:11" x14ac:dyDescent="0.3">
      <c r="A1813">
        <v>87251489</v>
      </c>
      <c r="B1813" t="s">
        <v>914</v>
      </c>
      <c r="C1813" t="s">
        <v>915</v>
      </c>
      <c r="D1813">
        <v>914791054534</v>
      </c>
      <c r="E1813" t="s">
        <v>916</v>
      </c>
      <c r="F1813" t="s">
        <v>917</v>
      </c>
      <c r="G1813">
        <v>171389</v>
      </c>
      <c r="H1813" s="6">
        <v>45355</v>
      </c>
      <c r="I1813" t="s">
        <v>31</v>
      </c>
      <c r="J1813">
        <v>9</v>
      </c>
      <c r="K1813">
        <v>1940.4</v>
      </c>
    </row>
    <row r="1814" spans="1:11" x14ac:dyDescent="0.3">
      <c r="A1814">
        <v>59643062</v>
      </c>
      <c r="B1814" t="s">
        <v>2847</v>
      </c>
      <c r="C1814" t="s">
        <v>2848</v>
      </c>
      <c r="D1814">
        <v>914280528331</v>
      </c>
      <c r="E1814" t="s">
        <v>2849</v>
      </c>
      <c r="F1814" t="s">
        <v>35</v>
      </c>
      <c r="G1814">
        <v>88100</v>
      </c>
      <c r="H1814" s="6">
        <v>45562</v>
      </c>
      <c r="I1814" t="s">
        <v>36</v>
      </c>
      <c r="J1814">
        <v>11</v>
      </c>
      <c r="K1814">
        <v>416.94</v>
      </c>
    </row>
    <row r="1815" spans="1:11" x14ac:dyDescent="0.3">
      <c r="A1815">
        <v>72263318</v>
      </c>
      <c r="B1815" t="s">
        <v>7660</v>
      </c>
      <c r="C1815" t="s">
        <v>7661</v>
      </c>
      <c r="D1815">
        <v>915641098056</v>
      </c>
      <c r="E1815" t="s">
        <v>7662</v>
      </c>
      <c r="F1815" t="s">
        <v>78</v>
      </c>
      <c r="G1815">
        <v>398070</v>
      </c>
      <c r="H1815" s="6">
        <v>45100</v>
      </c>
      <c r="I1815" t="s">
        <v>36</v>
      </c>
      <c r="J1815">
        <v>8</v>
      </c>
      <c r="K1815">
        <v>1372.05</v>
      </c>
    </row>
    <row r="1816" spans="1:11" x14ac:dyDescent="0.3">
      <c r="A1816">
        <v>93826036</v>
      </c>
      <c r="B1816" t="s">
        <v>2226</v>
      </c>
      <c r="C1816" t="s">
        <v>2227</v>
      </c>
      <c r="D1816">
        <v>912625405261</v>
      </c>
      <c r="E1816" t="s">
        <v>2228</v>
      </c>
      <c r="F1816" t="s">
        <v>1444</v>
      </c>
      <c r="G1816">
        <v>267488</v>
      </c>
      <c r="H1816" s="6">
        <v>45005</v>
      </c>
      <c r="I1816" t="s">
        <v>31</v>
      </c>
      <c r="J1816">
        <v>19</v>
      </c>
      <c r="K1816">
        <v>1143.97</v>
      </c>
    </row>
    <row r="1817" spans="1:11" x14ac:dyDescent="0.3">
      <c r="A1817">
        <v>82322028</v>
      </c>
      <c r="B1817" t="s">
        <v>3810</v>
      </c>
      <c r="C1817" t="s">
        <v>3811</v>
      </c>
      <c r="D1817">
        <v>913360950116</v>
      </c>
      <c r="E1817" t="s">
        <v>3812</v>
      </c>
      <c r="F1817" t="s">
        <v>350</v>
      </c>
      <c r="G1817">
        <v>718072</v>
      </c>
      <c r="H1817" s="6">
        <v>45123</v>
      </c>
      <c r="I1817" t="s">
        <v>46</v>
      </c>
      <c r="J1817">
        <v>6</v>
      </c>
      <c r="K1817">
        <v>1700.56</v>
      </c>
    </row>
    <row r="1818" spans="1:11" x14ac:dyDescent="0.3">
      <c r="A1818">
        <v>99301505</v>
      </c>
      <c r="B1818" t="s">
        <v>3473</v>
      </c>
      <c r="C1818" t="s">
        <v>3474</v>
      </c>
      <c r="D1818">
        <v>912848657389</v>
      </c>
      <c r="E1818" t="s">
        <v>3475</v>
      </c>
      <c r="F1818" t="s">
        <v>737</v>
      </c>
      <c r="G1818">
        <v>331633</v>
      </c>
      <c r="H1818" s="6">
        <v>45515</v>
      </c>
      <c r="I1818" t="s">
        <v>36</v>
      </c>
      <c r="J1818">
        <v>5</v>
      </c>
      <c r="K1818">
        <v>294.44</v>
      </c>
    </row>
    <row r="1819" spans="1:11" x14ac:dyDescent="0.3">
      <c r="A1819">
        <v>14632090</v>
      </c>
      <c r="B1819" t="s">
        <v>1230</v>
      </c>
      <c r="C1819" t="s">
        <v>1231</v>
      </c>
      <c r="D1819">
        <v>917887645218</v>
      </c>
      <c r="E1819" t="s">
        <v>1232</v>
      </c>
      <c r="F1819" t="s">
        <v>1167</v>
      </c>
      <c r="G1819">
        <v>564210</v>
      </c>
      <c r="H1819" s="6">
        <v>45382</v>
      </c>
      <c r="I1819" t="s">
        <v>41</v>
      </c>
      <c r="J1819">
        <v>15</v>
      </c>
      <c r="K1819">
        <v>1620.46</v>
      </c>
    </row>
    <row r="1820" spans="1:11" x14ac:dyDescent="0.3">
      <c r="A1820">
        <v>36517334</v>
      </c>
      <c r="B1820" t="s">
        <v>4089</v>
      </c>
      <c r="C1820" t="s">
        <v>4090</v>
      </c>
      <c r="D1820">
        <v>919591362787</v>
      </c>
      <c r="E1820" t="s">
        <v>4091</v>
      </c>
      <c r="F1820" t="s">
        <v>825</v>
      </c>
      <c r="G1820">
        <v>886615</v>
      </c>
      <c r="H1820" s="6">
        <v>45381</v>
      </c>
      <c r="I1820" t="s">
        <v>31</v>
      </c>
      <c r="J1820">
        <v>19</v>
      </c>
      <c r="K1820">
        <v>1603.14</v>
      </c>
    </row>
    <row r="1821" spans="1:11" x14ac:dyDescent="0.3">
      <c r="A1821">
        <v>38902882</v>
      </c>
      <c r="B1821" t="s">
        <v>5986</v>
      </c>
      <c r="C1821" t="s">
        <v>5987</v>
      </c>
      <c r="D1821">
        <v>912994051106</v>
      </c>
      <c r="E1821" t="s">
        <v>5988</v>
      </c>
      <c r="F1821" t="s">
        <v>330</v>
      </c>
      <c r="G1821">
        <v>226571</v>
      </c>
      <c r="H1821" s="6">
        <v>45361</v>
      </c>
      <c r="I1821" t="s">
        <v>36</v>
      </c>
      <c r="J1821">
        <v>17</v>
      </c>
      <c r="K1821">
        <v>1583.52</v>
      </c>
    </row>
    <row r="1822" spans="1:11" x14ac:dyDescent="0.3">
      <c r="A1822">
        <v>36774480</v>
      </c>
      <c r="B1822" t="s">
        <v>6392</v>
      </c>
      <c r="C1822" t="s">
        <v>6393</v>
      </c>
      <c r="D1822">
        <v>918558102414</v>
      </c>
      <c r="E1822" t="s">
        <v>6394</v>
      </c>
      <c r="F1822" t="s">
        <v>1553</v>
      </c>
      <c r="G1822">
        <v>492281</v>
      </c>
      <c r="H1822" s="6">
        <v>45550</v>
      </c>
      <c r="I1822" t="s">
        <v>41</v>
      </c>
      <c r="J1822">
        <v>6</v>
      </c>
      <c r="K1822">
        <v>1470.93</v>
      </c>
    </row>
    <row r="1823" spans="1:11" x14ac:dyDescent="0.3">
      <c r="A1823">
        <v>72946405</v>
      </c>
      <c r="B1823" t="s">
        <v>1540</v>
      </c>
      <c r="C1823" t="s">
        <v>1541</v>
      </c>
      <c r="D1823">
        <v>913574244187</v>
      </c>
      <c r="E1823" t="s">
        <v>1542</v>
      </c>
      <c r="F1823" t="s">
        <v>1543</v>
      </c>
      <c r="G1823">
        <v>547077</v>
      </c>
      <c r="H1823" s="6">
        <v>45329</v>
      </c>
      <c r="I1823" t="s">
        <v>31</v>
      </c>
      <c r="J1823">
        <v>6</v>
      </c>
      <c r="K1823">
        <v>1287.78</v>
      </c>
    </row>
    <row r="1824" spans="1:11" x14ac:dyDescent="0.3">
      <c r="A1824">
        <v>42465414</v>
      </c>
      <c r="B1824" t="s">
        <v>2380</v>
      </c>
      <c r="C1824" t="s">
        <v>2381</v>
      </c>
      <c r="D1824">
        <v>919771037426</v>
      </c>
      <c r="E1824" t="s">
        <v>2382</v>
      </c>
      <c r="F1824" t="s">
        <v>506</v>
      </c>
      <c r="G1824">
        <v>486794</v>
      </c>
      <c r="H1824" s="6">
        <v>45317</v>
      </c>
      <c r="I1824" t="s">
        <v>41</v>
      </c>
      <c r="J1824">
        <v>17</v>
      </c>
      <c r="K1824">
        <v>1898.12</v>
      </c>
    </row>
    <row r="1825" spans="1:11" x14ac:dyDescent="0.3">
      <c r="A1825">
        <v>25430839</v>
      </c>
      <c r="B1825" t="s">
        <v>6083</v>
      </c>
      <c r="C1825" t="s">
        <v>6084</v>
      </c>
      <c r="D1825">
        <v>914150013113</v>
      </c>
      <c r="E1825" t="s">
        <v>6085</v>
      </c>
      <c r="F1825" t="s">
        <v>455</v>
      </c>
      <c r="G1825">
        <v>853871</v>
      </c>
      <c r="H1825" s="6">
        <v>45184</v>
      </c>
      <c r="I1825" t="s">
        <v>46</v>
      </c>
      <c r="J1825">
        <v>15</v>
      </c>
      <c r="K1825">
        <v>885.48</v>
      </c>
    </row>
    <row r="1826" spans="1:11" x14ac:dyDescent="0.3">
      <c r="A1826">
        <v>15391556</v>
      </c>
      <c r="B1826" t="s">
        <v>4815</v>
      </c>
      <c r="C1826" t="s">
        <v>4816</v>
      </c>
      <c r="D1826">
        <v>918895879525</v>
      </c>
      <c r="E1826" t="s">
        <v>4817</v>
      </c>
      <c r="F1826" t="s">
        <v>164</v>
      </c>
      <c r="G1826">
        <v>687731</v>
      </c>
      <c r="H1826" s="6">
        <v>45211</v>
      </c>
      <c r="I1826" t="s">
        <v>36</v>
      </c>
      <c r="J1826">
        <v>16</v>
      </c>
      <c r="K1826">
        <v>762.73</v>
      </c>
    </row>
    <row r="1827" spans="1:11" x14ac:dyDescent="0.3">
      <c r="A1827">
        <v>78439088</v>
      </c>
      <c r="B1827" t="s">
        <v>1932</v>
      </c>
      <c r="C1827" t="s">
        <v>1933</v>
      </c>
      <c r="D1827">
        <v>915711757102</v>
      </c>
      <c r="E1827" t="s">
        <v>1934</v>
      </c>
      <c r="F1827" t="s">
        <v>334</v>
      </c>
      <c r="G1827">
        <v>527348</v>
      </c>
      <c r="H1827" s="6">
        <v>45470</v>
      </c>
      <c r="I1827" t="s">
        <v>41</v>
      </c>
      <c r="J1827">
        <v>6</v>
      </c>
      <c r="K1827">
        <v>1507.04</v>
      </c>
    </row>
    <row r="1828" spans="1:11" x14ac:dyDescent="0.3">
      <c r="A1828">
        <v>61002154</v>
      </c>
      <c r="B1828" t="s">
        <v>5974</v>
      </c>
      <c r="C1828" t="s">
        <v>5975</v>
      </c>
      <c r="D1828">
        <v>915841511260</v>
      </c>
      <c r="E1828" t="s">
        <v>5976</v>
      </c>
      <c r="F1828" t="s">
        <v>1425</v>
      </c>
      <c r="G1828">
        <v>276311</v>
      </c>
      <c r="H1828" s="6">
        <v>45093</v>
      </c>
      <c r="I1828" t="s">
        <v>41</v>
      </c>
      <c r="J1828">
        <v>19</v>
      </c>
      <c r="K1828">
        <v>1526.04</v>
      </c>
    </row>
    <row r="1829" spans="1:11" x14ac:dyDescent="0.3">
      <c r="A1829">
        <v>32500305</v>
      </c>
      <c r="B1829" t="s">
        <v>5302</v>
      </c>
      <c r="C1829" t="s">
        <v>5303</v>
      </c>
      <c r="D1829">
        <v>914334213807</v>
      </c>
      <c r="E1829" t="s">
        <v>5304</v>
      </c>
      <c r="F1829" t="s">
        <v>62</v>
      </c>
      <c r="G1829">
        <v>277971</v>
      </c>
      <c r="H1829" s="6">
        <v>45452</v>
      </c>
      <c r="I1829" t="s">
        <v>46</v>
      </c>
      <c r="J1829">
        <v>5</v>
      </c>
      <c r="K1829">
        <v>362.53</v>
      </c>
    </row>
    <row r="1830" spans="1:11" x14ac:dyDescent="0.3">
      <c r="A1830">
        <v>46504355</v>
      </c>
      <c r="B1830" t="s">
        <v>2938</v>
      </c>
      <c r="C1830" t="s">
        <v>2939</v>
      </c>
      <c r="D1830">
        <v>910121430253</v>
      </c>
      <c r="E1830" t="s">
        <v>2940</v>
      </c>
      <c r="F1830" t="s">
        <v>858</v>
      </c>
      <c r="G1830">
        <v>603176</v>
      </c>
      <c r="H1830" s="6">
        <v>45020</v>
      </c>
      <c r="I1830" t="s">
        <v>41</v>
      </c>
      <c r="J1830">
        <v>15</v>
      </c>
      <c r="K1830">
        <v>294.04000000000002</v>
      </c>
    </row>
    <row r="1831" spans="1:11" x14ac:dyDescent="0.3">
      <c r="A1831">
        <v>97111119</v>
      </c>
      <c r="B1831" t="s">
        <v>1029</v>
      </c>
      <c r="C1831" t="s">
        <v>1030</v>
      </c>
      <c r="D1831">
        <v>914119413443</v>
      </c>
      <c r="E1831" t="s">
        <v>1031</v>
      </c>
      <c r="F1831" t="s">
        <v>105</v>
      </c>
      <c r="G1831">
        <v>980279</v>
      </c>
      <c r="H1831" s="6">
        <v>45546</v>
      </c>
      <c r="I1831" t="s">
        <v>41</v>
      </c>
      <c r="J1831">
        <v>13</v>
      </c>
      <c r="K1831">
        <v>1047.73</v>
      </c>
    </row>
    <row r="1832" spans="1:11" x14ac:dyDescent="0.3">
      <c r="A1832">
        <v>59323931</v>
      </c>
      <c r="B1832" t="s">
        <v>6530</v>
      </c>
      <c r="C1832" t="s">
        <v>6531</v>
      </c>
      <c r="D1832">
        <v>918957463222</v>
      </c>
      <c r="E1832" t="s">
        <v>6532</v>
      </c>
      <c r="F1832" t="s">
        <v>959</v>
      </c>
      <c r="G1832">
        <v>703311</v>
      </c>
      <c r="H1832" s="6">
        <v>45528</v>
      </c>
      <c r="I1832" t="s">
        <v>36</v>
      </c>
      <c r="J1832">
        <v>14</v>
      </c>
      <c r="K1832">
        <v>1239.32</v>
      </c>
    </row>
    <row r="1833" spans="1:11" x14ac:dyDescent="0.3">
      <c r="A1833">
        <v>60834500</v>
      </c>
      <c r="B1833" t="s">
        <v>6896</v>
      </c>
      <c r="C1833" t="s">
        <v>6897</v>
      </c>
      <c r="D1833">
        <v>919789512998</v>
      </c>
      <c r="E1833" t="s">
        <v>6898</v>
      </c>
      <c r="F1833" t="s">
        <v>1076</v>
      </c>
      <c r="G1833">
        <v>487840</v>
      </c>
      <c r="H1833" s="6">
        <v>45593</v>
      </c>
      <c r="I1833" t="s">
        <v>36</v>
      </c>
      <c r="J1833">
        <v>1</v>
      </c>
      <c r="K1833">
        <v>1111.47</v>
      </c>
    </row>
    <row r="1834" spans="1:11" x14ac:dyDescent="0.3">
      <c r="A1834">
        <v>15830066</v>
      </c>
      <c r="B1834" t="s">
        <v>1606</v>
      </c>
      <c r="C1834" t="s">
        <v>1607</v>
      </c>
      <c r="D1834">
        <v>915565332468</v>
      </c>
      <c r="E1834" t="s">
        <v>1608</v>
      </c>
      <c r="F1834" t="s">
        <v>93</v>
      </c>
      <c r="G1834">
        <v>652139</v>
      </c>
      <c r="H1834" s="6">
        <v>45583</v>
      </c>
      <c r="I1834" t="s">
        <v>46</v>
      </c>
      <c r="J1834">
        <v>19</v>
      </c>
      <c r="K1834">
        <v>936.66</v>
      </c>
    </row>
    <row r="1835" spans="1:11" x14ac:dyDescent="0.3">
      <c r="A1835">
        <v>22915611</v>
      </c>
      <c r="B1835" t="s">
        <v>4546</v>
      </c>
      <c r="C1835" t="s">
        <v>4547</v>
      </c>
      <c r="D1835">
        <v>915847912085</v>
      </c>
      <c r="E1835" t="s">
        <v>4548</v>
      </c>
      <c r="F1835" t="s">
        <v>263</v>
      </c>
      <c r="G1835">
        <v>515734</v>
      </c>
      <c r="H1835" s="6">
        <v>45144</v>
      </c>
      <c r="I1835" t="s">
        <v>41</v>
      </c>
      <c r="J1835">
        <v>10</v>
      </c>
      <c r="K1835">
        <v>1239.42</v>
      </c>
    </row>
    <row r="1836" spans="1:11" x14ac:dyDescent="0.3">
      <c r="A1836">
        <v>12338529</v>
      </c>
      <c r="B1836" t="s">
        <v>386</v>
      </c>
      <c r="C1836" t="s">
        <v>387</v>
      </c>
      <c r="D1836">
        <v>911626035168</v>
      </c>
      <c r="E1836" t="s">
        <v>388</v>
      </c>
      <c r="F1836" t="s">
        <v>389</v>
      </c>
      <c r="G1836">
        <v>448389</v>
      </c>
      <c r="H1836" s="6">
        <v>45568</v>
      </c>
      <c r="I1836" t="s">
        <v>46</v>
      </c>
      <c r="J1836">
        <v>11</v>
      </c>
      <c r="K1836">
        <v>347.1</v>
      </c>
    </row>
    <row r="1837" spans="1:11" x14ac:dyDescent="0.3">
      <c r="A1837">
        <v>39153585</v>
      </c>
      <c r="B1837" t="s">
        <v>2292</v>
      </c>
      <c r="C1837" t="s">
        <v>2293</v>
      </c>
      <c r="D1837">
        <v>919970204248</v>
      </c>
      <c r="E1837" t="s">
        <v>2294</v>
      </c>
      <c r="F1837" t="s">
        <v>401</v>
      </c>
      <c r="G1837">
        <v>325976</v>
      </c>
      <c r="H1837" s="6">
        <v>45354</v>
      </c>
      <c r="I1837" t="s">
        <v>31</v>
      </c>
      <c r="J1837">
        <v>9</v>
      </c>
      <c r="K1837">
        <v>1851.83</v>
      </c>
    </row>
    <row r="1838" spans="1:11" x14ac:dyDescent="0.3">
      <c r="A1838">
        <v>5607734</v>
      </c>
      <c r="B1838" t="s">
        <v>7180</v>
      </c>
      <c r="C1838" t="s">
        <v>7181</v>
      </c>
      <c r="D1838">
        <v>913704344104</v>
      </c>
      <c r="E1838" t="s">
        <v>7182</v>
      </c>
      <c r="F1838" t="s">
        <v>1815</v>
      </c>
      <c r="G1838">
        <v>260720</v>
      </c>
      <c r="H1838" s="6">
        <v>45536</v>
      </c>
      <c r="I1838" t="s">
        <v>31</v>
      </c>
      <c r="J1838">
        <v>8</v>
      </c>
      <c r="K1838">
        <v>603.44000000000005</v>
      </c>
    </row>
    <row r="1839" spans="1:11" x14ac:dyDescent="0.3">
      <c r="A1839">
        <v>67383024</v>
      </c>
      <c r="B1839" t="s">
        <v>153</v>
      </c>
      <c r="C1839" t="s">
        <v>154</v>
      </c>
      <c r="D1839">
        <v>917775061608</v>
      </c>
      <c r="E1839" t="s">
        <v>155</v>
      </c>
      <c r="F1839" t="s">
        <v>156</v>
      </c>
      <c r="G1839">
        <v>436202</v>
      </c>
      <c r="H1839" s="6">
        <v>45392</v>
      </c>
      <c r="I1839" t="s">
        <v>31</v>
      </c>
      <c r="J1839">
        <v>14</v>
      </c>
      <c r="K1839">
        <v>1240.9000000000001</v>
      </c>
    </row>
    <row r="1840" spans="1:11" x14ac:dyDescent="0.3">
      <c r="A1840">
        <v>9195970</v>
      </c>
      <c r="B1840" t="s">
        <v>6923</v>
      </c>
      <c r="C1840" t="s">
        <v>6924</v>
      </c>
      <c r="D1840">
        <v>917453089439</v>
      </c>
      <c r="E1840" t="s">
        <v>6925</v>
      </c>
      <c r="F1840" t="s">
        <v>1147</v>
      </c>
      <c r="G1840">
        <v>785030</v>
      </c>
      <c r="H1840" s="6">
        <v>45464</v>
      </c>
      <c r="I1840" t="s">
        <v>46</v>
      </c>
      <c r="J1840">
        <v>14</v>
      </c>
      <c r="K1840">
        <v>517.58000000000004</v>
      </c>
    </row>
    <row r="1841" spans="1:11" x14ac:dyDescent="0.3">
      <c r="A1841">
        <v>96109948</v>
      </c>
      <c r="B1841" t="s">
        <v>7192</v>
      </c>
      <c r="C1841" t="s">
        <v>7193</v>
      </c>
      <c r="D1841">
        <v>915128298547</v>
      </c>
      <c r="E1841" t="s">
        <v>7194</v>
      </c>
      <c r="F1841" t="s">
        <v>641</v>
      </c>
      <c r="G1841">
        <v>528740</v>
      </c>
      <c r="H1841" s="6">
        <v>45150</v>
      </c>
      <c r="I1841" t="s">
        <v>36</v>
      </c>
      <c r="J1841">
        <v>20</v>
      </c>
      <c r="K1841">
        <v>1879.13</v>
      </c>
    </row>
    <row r="1842" spans="1:11" x14ac:dyDescent="0.3">
      <c r="A1842">
        <v>45481936</v>
      </c>
      <c r="B1842" t="s">
        <v>3325</v>
      </c>
      <c r="C1842" t="s">
        <v>3326</v>
      </c>
      <c r="D1842">
        <v>914286731151</v>
      </c>
      <c r="E1842" t="s">
        <v>3327</v>
      </c>
      <c r="F1842" t="s">
        <v>2846</v>
      </c>
      <c r="G1842">
        <v>202068</v>
      </c>
      <c r="H1842" s="6">
        <v>45142</v>
      </c>
      <c r="I1842" t="s">
        <v>31</v>
      </c>
      <c r="J1842">
        <v>3</v>
      </c>
      <c r="K1842">
        <v>1909.44</v>
      </c>
    </row>
    <row r="1843" spans="1:11" x14ac:dyDescent="0.3">
      <c r="A1843">
        <v>99347871</v>
      </c>
      <c r="B1843" t="s">
        <v>2521</v>
      </c>
      <c r="C1843" t="s">
        <v>2522</v>
      </c>
      <c r="D1843">
        <v>915345369198</v>
      </c>
      <c r="E1843" t="s">
        <v>2523</v>
      </c>
      <c r="F1843" t="s">
        <v>472</v>
      </c>
      <c r="G1843">
        <v>535677</v>
      </c>
      <c r="H1843" s="6">
        <v>45261</v>
      </c>
      <c r="I1843" t="s">
        <v>41</v>
      </c>
      <c r="J1843">
        <v>3</v>
      </c>
      <c r="K1843">
        <v>1535.03</v>
      </c>
    </row>
    <row r="1844" spans="1:11" x14ac:dyDescent="0.3">
      <c r="A1844">
        <v>1313292</v>
      </c>
      <c r="B1844" t="s">
        <v>3067</v>
      </c>
      <c r="C1844" t="s">
        <v>3068</v>
      </c>
      <c r="D1844">
        <v>918400584200</v>
      </c>
      <c r="E1844" t="s">
        <v>3069</v>
      </c>
      <c r="F1844" t="s">
        <v>290</v>
      </c>
      <c r="G1844">
        <v>990395</v>
      </c>
      <c r="H1844" s="6">
        <v>45355</v>
      </c>
      <c r="I1844" t="s">
        <v>36</v>
      </c>
      <c r="J1844">
        <v>20</v>
      </c>
      <c r="K1844">
        <v>1275.4100000000001</v>
      </c>
    </row>
    <row r="1845" spans="1:11" x14ac:dyDescent="0.3">
      <c r="A1845">
        <v>53557741</v>
      </c>
      <c r="B1845" t="s">
        <v>6092</v>
      </c>
      <c r="C1845" t="s">
        <v>6093</v>
      </c>
      <c r="D1845">
        <v>913041694691</v>
      </c>
      <c r="E1845" t="s">
        <v>6094</v>
      </c>
      <c r="F1845" t="s">
        <v>207</v>
      </c>
      <c r="G1845">
        <v>407375</v>
      </c>
      <c r="H1845" s="6">
        <v>45595</v>
      </c>
      <c r="I1845" t="s">
        <v>36</v>
      </c>
      <c r="J1845">
        <v>10</v>
      </c>
      <c r="K1845">
        <v>1753.39</v>
      </c>
    </row>
    <row r="1846" spans="1:11" x14ac:dyDescent="0.3">
      <c r="A1846">
        <v>49136375</v>
      </c>
      <c r="B1846" t="s">
        <v>3203</v>
      </c>
      <c r="C1846" t="s">
        <v>3204</v>
      </c>
      <c r="D1846">
        <v>916284222218</v>
      </c>
      <c r="E1846" t="s">
        <v>3205</v>
      </c>
      <c r="F1846" t="s">
        <v>338</v>
      </c>
      <c r="G1846">
        <v>843234</v>
      </c>
      <c r="H1846" s="6">
        <v>45505</v>
      </c>
      <c r="I1846" t="s">
        <v>36</v>
      </c>
      <c r="J1846">
        <v>19</v>
      </c>
      <c r="K1846">
        <v>1524.23</v>
      </c>
    </row>
    <row r="1847" spans="1:11" x14ac:dyDescent="0.3">
      <c r="A1847">
        <v>48554440</v>
      </c>
      <c r="B1847" t="s">
        <v>250</v>
      </c>
      <c r="C1847" t="s">
        <v>251</v>
      </c>
      <c r="D1847">
        <v>919450531493</v>
      </c>
      <c r="E1847" t="s">
        <v>252</v>
      </c>
      <c r="F1847" t="s">
        <v>70</v>
      </c>
      <c r="G1847">
        <v>231443</v>
      </c>
      <c r="H1847" s="6">
        <v>45379</v>
      </c>
      <c r="I1847" t="s">
        <v>41</v>
      </c>
      <c r="J1847">
        <v>17</v>
      </c>
      <c r="K1847">
        <v>1354.99</v>
      </c>
    </row>
    <row r="1848" spans="1:11" x14ac:dyDescent="0.3">
      <c r="A1848">
        <v>94137242</v>
      </c>
      <c r="B1848" t="s">
        <v>703</v>
      </c>
      <c r="C1848" t="s">
        <v>704</v>
      </c>
      <c r="D1848">
        <v>917286111509</v>
      </c>
      <c r="E1848" t="s">
        <v>705</v>
      </c>
      <c r="F1848" t="s">
        <v>706</v>
      </c>
      <c r="G1848">
        <v>104396</v>
      </c>
      <c r="H1848" s="6">
        <v>45033</v>
      </c>
      <c r="I1848" t="s">
        <v>46</v>
      </c>
      <c r="J1848">
        <v>14</v>
      </c>
      <c r="K1848">
        <v>1592.85</v>
      </c>
    </row>
    <row r="1849" spans="1:11" x14ac:dyDescent="0.3">
      <c r="A1849">
        <v>60561655</v>
      </c>
      <c r="B1849" t="s">
        <v>2458</v>
      </c>
      <c r="C1849" t="s">
        <v>2459</v>
      </c>
      <c r="D1849">
        <v>913411162979</v>
      </c>
      <c r="E1849" t="s">
        <v>2460</v>
      </c>
      <c r="F1849" t="s">
        <v>2461</v>
      </c>
      <c r="G1849">
        <v>563888</v>
      </c>
      <c r="H1849" s="6">
        <v>45286</v>
      </c>
      <c r="I1849" t="s">
        <v>41</v>
      </c>
      <c r="J1849">
        <v>3</v>
      </c>
      <c r="K1849">
        <v>378.17</v>
      </c>
    </row>
    <row r="1850" spans="1:11" x14ac:dyDescent="0.3">
      <c r="A1850">
        <v>59240916</v>
      </c>
      <c r="B1850" t="s">
        <v>5971</v>
      </c>
      <c r="C1850" t="s">
        <v>5972</v>
      </c>
      <c r="D1850">
        <v>915435574216</v>
      </c>
      <c r="E1850" t="s">
        <v>5973</v>
      </c>
      <c r="F1850" t="s">
        <v>1118</v>
      </c>
      <c r="G1850">
        <v>730723</v>
      </c>
      <c r="H1850" s="6">
        <v>45157</v>
      </c>
      <c r="I1850" t="s">
        <v>36</v>
      </c>
      <c r="J1850">
        <v>6</v>
      </c>
      <c r="K1850">
        <v>1202.51</v>
      </c>
    </row>
    <row r="1851" spans="1:11" x14ac:dyDescent="0.3">
      <c r="A1851">
        <v>88111697</v>
      </c>
      <c r="B1851" t="s">
        <v>449</v>
      </c>
      <c r="C1851" t="s">
        <v>450</v>
      </c>
      <c r="D1851">
        <v>919594249087</v>
      </c>
      <c r="E1851" t="s">
        <v>451</v>
      </c>
      <c r="F1851" t="s">
        <v>334</v>
      </c>
      <c r="G1851">
        <v>413102</v>
      </c>
      <c r="H1851" s="6">
        <v>45321</v>
      </c>
      <c r="I1851" t="s">
        <v>41</v>
      </c>
      <c r="J1851">
        <v>4</v>
      </c>
      <c r="K1851">
        <v>1731.14</v>
      </c>
    </row>
    <row r="1852" spans="1:11" x14ac:dyDescent="0.3">
      <c r="A1852">
        <v>82374625</v>
      </c>
      <c r="B1852" t="s">
        <v>3267</v>
      </c>
      <c r="C1852" t="s">
        <v>3268</v>
      </c>
      <c r="D1852">
        <v>910578538175</v>
      </c>
      <c r="E1852" t="s">
        <v>3269</v>
      </c>
      <c r="F1852" t="s">
        <v>444</v>
      </c>
      <c r="G1852">
        <v>789283</v>
      </c>
      <c r="H1852" s="6">
        <v>45007</v>
      </c>
      <c r="I1852" t="s">
        <v>46</v>
      </c>
      <c r="J1852">
        <v>20</v>
      </c>
      <c r="K1852">
        <v>1923.64</v>
      </c>
    </row>
    <row r="1853" spans="1:11" x14ac:dyDescent="0.3">
      <c r="A1853">
        <v>23348269</v>
      </c>
      <c r="B1853" t="s">
        <v>1385</v>
      </c>
      <c r="C1853" t="s">
        <v>1386</v>
      </c>
      <c r="D1853">
        <v>914824634432</v>
      </c>
      <c r="E1853" t="s">
        <v>1387</v>
      </c>
      <c r="F1853" t="s">
        <v>988</v>
      </c>
      <c r="G1853">
        <v>398963</v>
      </c>
      <c r="H1853" s="6">
        <v>45350</v>
      </c>
      <c r="I1853" t="s">
        <v>36</v>
      </c>
      <c r="J1853">
        <v>9</v>
      </c>
      <c r="K1853">
        <v>1251.82</v>
      </c>
    </row>
    <row r="1854" spans="1:11" x14ac:dyDescent="0.3">
      <c r="A1854">
        <v>85016568</v>
      </c>
      <c r="B1854" t="s">
        <v>1884</v>
      </c>
      <c r="C1854" t="s">
        <v>1885</v>
      </c>
      <c r="D1854">
        <v>917990226858</v>
      </c>
      <c r="E1854" t="s">
        <v>1886</v>
      </c>
      <c r="F1854" t="s">
        <v>1683</v>
      </c>
      <c r="G1854">
        <v>355326</v>
      </c>
      <c r="H1854" s="6">
        <v>45490</v>
      </c>
      <c r="I1854" t="s">
        <v>41</v>
      </c>
      <c r="J1854">
        <v>2</v>
      </c>
      <c r="K1854">
        <v>367.12</v>
      </c>
    </row>
    <row r="1855" spans="1:11" x14ac:dyDescent="0.3">
      <c r="A1855">
        <v>45166203</v>
      </c>
      <c r="B1855" t="s">
        <v>3556</v>
      </c>
      <c r="C1855" t="s">
        <v>3557</v>
      </c>
      <c r="D1855">
        <v>914948263379</v>
      </c>
      <c r="E1855" t="s">
        <v>3558</v>
      </c>
      <c r="F1855" t="s">
        <v>2413</v>
      </c>
      <c r="G1855">
        <v>350967</v>
      </c>
      <c r="H1855" s="6">
        <v>45225</v>
      </c>
      <c r="I1855" t="s">
        <v>41</v>
      </c>
      <c r="J1855">
        <v>19</v>
      </c>
      <c r="K1855">
        <v>724.81</v>
      </c>
    </row>
    <row r="1856" spans="1:11" x14ac:dyDescent="0.3">
      <c r="A1856">
        <v>50229203</v>
      </c>
      <c r="B1856" t="s">
        <v>102</v>
      </c>
      <c r="C1856" t="s">
        <v>103</v>
      </c>
      <c r="D1856">
        <v>910837043539</v>
      </c>
      <c r="E1856" t="s">
        <v>104</v>
      </c>
      <c r="F1856" t="s">
        <v>105</v>
      </c>
      <c r="G1856">
        <v>598757</v>
      </c>
      <c r="H1856" s="6">
        <v>45183</v>
      </c>
      <c r="I1856" t="s">
        <v>41</v>
      </c>
      <c r="J1856">
        <v>7</v>
      </c>
      <c r="K1856">
        <v>1731.87</v>
      </c>
    </row>
    <row r="1857" spans="1:11" x14ac:dyDescent="0.3">
      <c r="A1857">
        <v>53299455</v>
      </c>
      <c r="B1857" t="s">
        <v>7528</v>
      </c>
      <c r="C1857" t="s">
        <v>7529</v>
      </c>
      <c r="D1857">
        <v>913502795801</v>
      </c>
      <c r="E1857" t="s">
        <v>7530</v>
      </c>
      <c r="F1857" t="s">
        <v>959</v>
      </c>
      <c r="G1857">
        <v>963064</v>
      </c>
      <c r="H1857" s="6">
        <v>45071</v>
      </c>
      <c r="I1857" t="s">
        <v>31</v>
      </c>
      <c r="J1857">
        <v>7</v>
      </c>
      <c r="K1857">
        <v>838.66</v>
      </c>
    </row>
    <row r="1858" spans="1:11" x14ac:dyDescent="0.3">
      <c r="A1858">
        <v>43243913</v>
      </c>
      <c r="B1858" t="s">
        <v>5107</v>
      </c>
      <c r="C1858" t="s">
        <v>5108</v>
      </c>
      <c r="D1858">
        <v>916784121315</v>
      </c>
      <c r="E1858" t="s">
        <v>5109</v>
      </c>
      <c r="F1858" t="s">
        <v>302</v>
      </c>
      <c r="G1858">
        <v>602923</v>
      </c>
      <c r="H1858" s="6">
        <v>45423</v>
      </c>
      <c r="I1858" t="s">
        <v>41</v>
      </c>
      <c r="J1858">
        <v>4</v>
      </c>
      <c r="K1858">
        <v>1897.16</v>
      </c>
    </row>
    <row r="1859" spans="1:11" x14ac:dyDescent="0.3">
      <c r="A1859">
        <v>54799731</v>
      </c>
      <c r="B1859" t="s">
        <v>4857</v>
      </c>
      <c r="C1859" t="s">
        <v>4858</v>
      </c>
      <c r="D1859">
        <v>916807056894</v>
      </c>
      <c r="E1859" t="s">
        <v>4859</v>
      </c>
      <c r="F1859" t="s">
        <v>180</v>
      </c>
      <c r="G1859">
        <v>387529</v>
      </c>
      <c r="H1859" s="6">
        <v>45056</v>
      </c>
      <c r="I1859" t="s">
        <v>31</v>
      </c>
      <c r="J1859">
        <v>14</v>
      </c>
      <c r="K1859">
        <v>1150.73</v>
      </c>
    </row>
    <row r="1860" spans="1:11" x14ac:dyDescent="0.3">
      <c r="A1860">
        <v>97509888</v>
      </c>
      <c r="B1860" t="s">
        <v>7034</v>
      </c>
      <c r="C1860" t="s">
        <v>7035</v>
      </c>
      <c r="D1860">
        <v>915906341014</v>
      </c>
      <c r="E1860" t="s">
        <v>7036</v>
      </c>
      <c r="F1860" t="s">
        <v>2197</v>
      </c>
      <c r="G1860">
        <v>987744</v>
      </c>
      <c r="H1860" s="6">
        <v>45452</v>
      </c>
      <c r="I1860" t="s">
        <v>36</v>
      </c>
      <c r="J1860">
        <v>6</v>
      </c>
      <c r="K1860">
        <v>1011.59</v>
      </c>
    </row>
    <row r="1861" spans="1:11" x14ac:dyDescent="0.3">
      <c r="A1861">
        <v>6959437</v>
      </c>
      <c r="B1861" t="s">
        <v>7315</v>
      </c>
      <c r="C1861" t="s">
        <v>7316</v>
      </c>
      <c r="D1861">
        <v>917279839419</v>
      </c>
      <c r="E1861" t="s">
        <v>7317</v>
      </c>
      <c r="F1861" t="s">
        <v>934</v>
      </c>
      <c r="G1861">
        <v>293835</v>
      </c>
      <c r="H1861" s="6">
        <v>45498</v>
      </c>
      <c r="I1861" t="s">
        <v>31</v>
      </c>
      <c r="J1861">
        <v>14</v>
      </c>
      <c r="K1861">
        <v>1105.8399999999999</v>
      </c>
    </row>
    <row r="1862" spans="1:11" x14ac:dyDescent="0.3">
      <c r="A1862">
        <v>87536050</v>
      </c>
      <c r="B1862" t="s">
        <v>2072</v>
      </c>
      <c r="C1862" t="s">
        <v>2073</v>
      </c>
      <c r="D1862">
        <v>916646603523</v>
      </c>
      <c r="E1862" t="s">
        <v>2074</v>
      </c>
      <c r="F1862" t="s">
        <v>1353</v>
      </c>
      <c r="G1862">
        <v>593400</v>
      </c>
      <c r="H1862" s="6">
        <v>45018</v>
      </c>
      <c r="I1862" t="s">
        <v>41</v>
      </c>
      <c r="J1862">
        <v>18</v>
      </c>
      <c r="K1862">
        <v>1857.99</v>
      </c>
    </row>
    <row r="1863" spans="1:11" x14ac:dyDescent="0.3">
      <c r="A1863">
        <v>95595403</v>
      </c>
      <c r="B1863" t="s">
        <v>7594</v>
      </c>
      <c r="C1863" t="s">
        <v>7595</v>
      </c>
      <c r="D1863">
        <v>917066344525</v>
      </c>
      <c r="E1863" t="s">
        <v>7596</v>
      </c>
      <c r="F1863" t="s">
        <v>629</v>
      </c>
      <c r="G1863">
        <v>533130</v>
      </c>
      <c r="H1863" s="6">
        <v>45357</v>
      </c>
      <c r="I1863" t="s">
        <v>41</v>
      </c>
      <c r="J1863">
        <v>10</v>
      </c>
      <c r="K1863">
        <v>1368.49</v>
      </c>
    </row>
    <row r="1864" spans="1:11" x14ac:dyDescent="0.3">
      <c r="A1864">
        <v>36142455</v>
      </c>
      <c r="B1864" t="s">
        <v>1135</v>
      </c>
      <c r="C1864" t="s">
        <v>1136</v>
      </c>
      <c r="D1864">
        <v>917860508650</v>
      </c>
      <c r="E1864" t="s">
        <v>1137</v>
      </c>
      <c r="F1864" t="s">
        <v>74</v>
      </c>
      <c r="G1864">
        <v>388331</v>
      </c>
      <c r="H1864" s="6">
        <v>45004</v>
      </c>
      <c r="I1864" t="s">
        <v>31</v>
      </c>
      <c r="J1864">
        <v>6</v>
      </c>
      <c r="K1864">
        <v>1476.25</v>
      </c>
    </row>
    <row r="1865" spans="1:11" x14ac:dyDescent="0.3">
      <c r="A1865">
        <v>54145987</v>
      </c>
      <c r="B1865" t="s">
        <v>5101</v>
      </c>
      <c r="C1865" t="s">
        <v>5102</v>
      </c>
      <c r="D1865">
        <v>919425054117</v>
      </c>
      <c r="E1865" t="s">
        <v>5103</v>
      </c>
      <c r="F1865" t="s">
        <v>2862</v>
      </c>
      <c r="G1865">
        <v>697253</v>
      </c>
      <c r="H1865" s="6">
        <v>45202</v>
      </c>
      <c r="I1865" t="s">
        <v>31</v>
      </c>
      <c r="J1865">
        <v>6</v>
      </c>
      <c r="K1865">
        <v>899.69</v>
      </c>
    </row>
    <row r="1866" spans="1:11" x14ac:dyDescent="0.3">
      <c r="A1866">
        <v>27709218</v>
      </c>
      <c r="B1866" t="s">
        <v>3777</v>
      </c>
      <c r="C1866" t="s">
        <v>3778</v>
      </c>
      <c r="D1866">
        <v>917199410362</v>
      </c>
      <c r="E1866" t="s">
        <v>3779</v>
      </c>
      <c r="F1866" t="s">
        <v>525</v>
      </c>
      <c r="G1866">
        <v>36144</v>
      </c>
      <c r="H1866" s="6">
        <v>45408</v>
      </c>
      <c r="I1866" t="s">
        <v>41</v>
      </c>
      <c r="J1866">
        <v>18</v>
      </c>
      <c r="K1866">
        <v>1872.09</v>
      </c>
    </row>
    <row r="1867" spans="1:11" x14ac:dyDescent="0.3">
      <c r="A1867">
        <v>70420271</v>
      </c>
      <c r="B1867" t="s">
        <v>6149</v>
      </c>
      <c r="C1867" t="s">
        <v>6150</v>
      </c>
      <c r="D1867">
        <v>914382133317</v>
      </c>
      <c r="E1867" t="s">
        <v>6151</v>
      </c>
      <c r="F1867" t="s">
        <v>5097</v>
      </c>
      <c r="G1867">
        <v>913157</v>
      </c>
      <c r="H1867" s="6">
        <v>45269</v>
      </c>
      <c r="I1867" t="s">
        <v>46</v>
      </c>
      <c r="J1867">
        <v>19</v>
      </c>
      <c r="K1867">
        <v>680.28</v>
      </c>
    </row>
    <row r="1868" spans="1:11" x14ac:dyDescent="0.3">
      <c r="A1868">
        <v>23976957</v>
      </c>
      <c r="B1868" t="s">
        <v>6536</v>
      </c>
      <c r="C1868" t="s">
        <v>6537</v>
      </c>
      <c r="D1868">
        <v>918044799160</v>
      </c>
      <c r="E1868" t="s">
        <v>6538</v>
      </c>
      <c r="F1868" t="s">
        <v>54</v>
      </c>
      <c r="G1868">
        <v>928742</v>
      </c>
      <c r="H1868" s="6">
        <v>45169</v>
      </c>
      <c r="I1868" t="s">
        <v>46</v>
      </c>
      <c r="J1868">
        <v>6</v>
      </c>
      <c r="K1868">
        <v>755.84</v>
      </c>
    </row>
    <row r="1869" spans="1:11" x14ac:dyDescent="0.3">
      <c r="A1869">
        <v>77397957</v>
      </c>
      <c r="B1869" t="s">
        <v>6533</v>
      </c>
      <c r="C1869" t="s">
        <v>6534</v>
      </c>
      <c r="D1869">
        <v>914081501469</v>
      </c>
      <c r="E1869" t="s">
        <v>6535</v>
      </c>
      <c r="F1869" t="s">
        <v>318</v>
      </c>
      <c r="G1869">
        <v>754911</v>
      </c>
      <c r="H1869" s="6">
        <v>45336</v>
      </c>
      <c r="I1869" t="s">
        <v>46</v>
      </c>
      <c r="J1869">
        <v>14</v>
      </c>
      <c r="K1869">
        <v>1913.71</v>
      </c>
    </row>
    <row r="1870" spans="1:11" x14ac:dyDescent="0.3">
      <c r="A1870">
        <v>35690581</v>
      </c>
      <c r="B1870" t="s">
        <v>5062</v>
      </c>
      <c r="C1870" t="s">
        <v>5063</v>
      </c>
      <c r="D1870">
        <v>910790598170</v>
      </c>
      <c r="E1870" t="s">
        <v>5064</v>
      </c>
      <c r="F1870" t="s">
        <v>1893</v>
      </c>
      <c r="G1870">
        <v>538003</v>
      </c>
      <c r="H1870" s="6">
        <v>45028</v>
      </c>
      <c r="I1870" t="s">
        <v>36</v>
      </c>
      <c r="J1870">
        <v>15</v>
      </c>
      <c r="K1870">
        <v>1603.16</v>
      </c>
    </row>
    <row r="1871" spans="1:11" x14ac:dyDescent="0.3">
      <c r="A1871">
        <v>40256341</v>
      </c>
      <c r="B1871" t="s">
        <v>3173</v>
      </c>
      <c r="C1871" t="s">
        <v>3174</v>
      </c>
      <c r="D1871">
        <v>911953677888</v>
      </c>
      <c r="E1871" t="s">
        <v>3175</v>
      </c>
      <c r="F1871" t="s">
        <v>93</v>
      </c>
      <c r="G1871">
        <v>60405</v>
      </c>
      <c r="H1871" s="6">
        <v>45592</v>
      </c>
      <c r="I1871" t="s">
        <v>41</v>
      </c>
      <c r="J1871">
        <v>12</v>
      </c>
      <c r="K1871">
        <v>913.91</v>
      </c>
    </row>
    <row r="1872" spans="1:11" x14ac:dyDescent="0.3">
      <c r="A1872">
        <v>28663279</v>
      </c>
      <c r="B1872" t="s">
        <v>3604</v>
      </c>
      <c r="C1872" t="s">
        <v>3605</v>
      </c>
      <c r="D1872">
        <v>912901668937</v>
      </c>
      <c r="E1872" t="s">
        <v>3606</v>
      </c>
      <c r="F1872" t="s">
        <v>1346</v>
      </c>
      <c r="G1872">
        <v>321770</v>
      </c>
      <c r="H1872" s="6">
        <v>45015</v>
      </c>
      <c r="I1872" t="s">
        <v>31</v>
      </c>
      <c r="J1872">
        <v>6</v>
      </c>
      <c r="K1872">
        <v>1539.15</v>
      </c>
    </row>
    <row r="1873" spans="1:11" x14ac:dyDescent="0.3">
      <c r="A1873">
        <v>70179018</v>
      </c>
      <c r="B1873" t="s">
        <v>657</v>
      </c>
      <c r="C1873" t="s">
        <v>658</v>
      </c>
      <c r="D1873">
        <v>916854861520</v>
      </c>
      <c r="E1873" t="s">
        <v>659</v>
      </c>
      <c r="F1873" t="s">
        <v>660</v>
      </c>
      <c r="G1873">
        <v>759090</v>
      </c>
      <c r="H1873" s="6">
        <v>45546</v>
      </c>
      <c r="I1873" t="s">
        <v>46</v>
      </c>
      <c r="J1873">
        <v>5</v>
      </c>
      <c r="K1873">
        <v>1725.79</v>
      </c>
    </row>
    <row r="1874" spans="1:11" x14ac:dyDescent="0.3">
      <c r="A1874">
        <v>9450435</v>
      </c>
      <c r="B1874" t="s">
        <v>2431</v>
      </c>
      <c r="C1874" t="s">
        <v>2432</v>
      </c>
      <c r="D1874">
        <v>914134889578</v>
      </c>
      <c r="E1874" t="s">
        <v>2433</v>
      </c>
      <c r="F1874" t="s">
        <v>1796</v>
      </c>
      <c r="G1874">
        <v>630243</v>
      </c>
      <c r="H1874" s="6">
        <v>45249</v>
      </c>
      <c r="I1874" t="s">
        <v>41</v>
      </c>
      <c r="J1874">
        <v>1</v>
      </c>
      <c r="K1874">
        <v>1567.76</v>
      </c>
    </row>
    <row r="1875" spans="1:11" x14ac:dyDescent="0.3">
      <c r="A1875">
        <v>78868716</v>
      </c>
      <c r="B1875" t="s">
        <v>275</v>
      </c>
      <c r="C1875" t="s">
        <v>276</v>
      </c>
      <c r="D1875">
        <v>912345303128</v>
      </c>
      <c r="E1875" t="s">
        <v>277</v>
      </c>
      <c r="F1875" t="s">
        <v>278</v>
      </c>
      <c r="G1875">
        <v>179333</v>
      </c>
      <c r="H1875" s="6">
        <v>45270</v>
      </c>
      <c r="I1875" t="s">
        <v>36</v>
      </c>
      <c r="J1875">
        <v>5</v>
      </c>
      <c r="K1875">
        <v>1774.41</v>
      </c>
    </row>
    <row r="1876" spans="1:11" x14ac:dyDescent="0.3">
      <c r="A1876">
        <v>30373140</v>
      </c>
      <c r="B1876" t="s">
        <v>2214</v>
      </c>
      <c r="C1876" t="s">
        <v>2215</v>
      </c>
      <c r="D1876">
        <v>911350209612</v>
      </c>
      <c r="E1876" t="s">
        <v>2216</v>
      </c>
      <c r="F1876" t="s">
        <v>270</v>
      </c>
      <c r="G1876">
        <v>125766</v>
      </c>
      <c r="H1876" s="6">
        <v>45501</v>
      </c>
      <c r="I1876" t="s">
        <v>41</v>
      </c>
      <c r="J1876">
        <v>2</v>
      </c>
      <c r="K1876">
        <v>596.71</v>
      </c>
    </row>
    <row r="1877" spans="1:11" x14ac:dyDescent="0.3">
      <c r="A1877">
        <v>50527764</v>
      </c>
      <c r="B1877" t="s">
        <v>3673</v>
      </c>
      <c r="C1877" t="s">
        <v>3674</v>
      </c>
      <c r="D1877">
        <v>914308258615</v>
      </c>
      <c r="E1877" t="s">
        <v>3675</v>
      </c>
      <c r="F1877" t="s">
        <v>1624</v>
      </c>
      <c r="G1877">
        <v>957367</v>
      </c>
      <c r="H1877" s="6">
        <v>45288</v>
      </c>
      <c r="I1877" t="s">
        <v>31</v>
      </c>
      <c r="J1877">
        <v>16</v>
      </c>
      <c r="K1877">
        <v>1830.26</v>
      </c>
    </row>
    <row r="1878" spans="1:11" x14ac:dyDescent="0.3">
      <c r="A1878">
        <v>53025962</v>
      </c>
      <c r="B1878" t="s">
        <v>4477</v>
      </c>
      <c r="C1878" t="s">
        <v>4478</v>
      </c>
      <c r="D1878">
        <v>917245639777</v>
      </c>
      <c r="E1878" t="s">
        <v>4479</v>
      </c>
      <c r="F1878" t="s">
        <v>2364</v>
      </c>
      <c r="G1878">
        <v>95444</v>
      </c>
      <c r="H1878" s="6">
        <v>45456</v>
      </c>
      <c r="I1878" t="s">
        <v>31</v>
      </c>
      <c r="J1878">
        <v>10</v>
      </c>
      <c r="K1878">
        <v>324.92</v>
      </c>
    </row>
    <row r="1879" spans="1:11" x14ac:dyDescent="0.3">
      <c r="A1879">
        <v>84953008</v>
      </c>
      <c r="B1879" t="s">
        <v>1433</v>
      </c>
      <c r="C1879" t="s">
        <v>1434</v>
      </c>
      <c r="D1879">
        <v>911940931765</v>
      </c>
      <c r="E1879" t="s">
        <v>1435</v>
      </c>
      <c r="F1879" t="s">
        <v>1436</v>
      </c>
      <c r="G1879">
        <v>290142</v>
      </c>
      <c r="H1879" s="6">
        <v>45544</v>
      </c>
      <c r="I1879" t="s">
        <v>36</v>
      </c>
      <c r="J1879">
        <v>3</v>
      </c>
      <c r="K1879">
        <v>1187.6500000000001</v>
      </c>
    </row>
    <row r="1880" spans="1:11" x14ac:dyDescent="0.3">
      <c r="A1880">
        <v>38613295</v>
      </c>
      <c r="B1880" t="s">
        <v>7774</v>
      </c>
      <c r="C1880" t="s">
        <v>7775</v>
      </c>
      <c r="D1880">
        <v>915744398526</v>
      </c>
      <c r="E1880" t="s">
        <v>7776</v>
      </c>
      <c r="F1880" t="s">
        <v>1353</v>
      </c>
      <c r="G1880">
        <v>254021</v>
      </c>
      <c r="H1880" s="6">
        <v>45158</v>
      </c>
      <c r="I1880" t="s">
        <v>46</v>
      </c>
      <c r="J1880">
        <v>17</v>
      </c>
      <c r="K1880">
        <v>544.45000000000005</v>
      </c>
    </row>
    <row r="1881" spans="1:11" x14ac:dyDescent="0.3">
      <c r="A1881">
        <v>91778474</v>
      </c>
      <c r="B1881" t="s">
        <v>6815</v>
      </c>
      <c r="C1881" t="s">
        <v>6816</v>
      </c>
      <c r="D1881">
        <v>918148699845</v>
      </c>
      <c r="E1881" t="s">
        <v>6817</v>
      </c>
      <c r="F1881" t="s">
        <v>2931</v>
      </c>
      <c r="G1881">
        <v>968102</v>
      </c>
      <c r="H1881" s="6">
        <v>45347</v>
      </c>
      <c r="I1881" t="s">
        <v>41</v>
      </c>
      <c r="J1881">
        <v>20</v>
      </c>
      <c r="K1881">
        <v>280.67</v>
      </c>
    </row>
    <row r="1882" spans="1:11" x14ac:dyDescent="0.3">
      <c r="A1882">
        <v>14479168</v>
      </c>
      <c r="B1882" t="s">
        <v>3516</v>
      </c>
      <c r="C1882" t="s">
        <v>3517</v>
      </c>
      <c r="D1882">
        <v>913731908925</v>
      </c>
      <c r="E1882" t="s">
        <v>3518</v>
      </c>
      <c r="F1882" t="s">
        <v>1833</v>
      </c>
      <c r="G1882">
        <v>854880</v>
      </c>
      <c r="H1882" s="6">
        <v>45328</v>
      </c>
      <c r="I1882" t="s">
        <v>46</v>
      </c>
      <c r="J1882">
        <v>17</v>
      </c>
      <c r="K1882">
        <v>917.45</v>
      </c>
    </row>
    <row r="1883" spans="1:11" x14ac:dyDescent="0.3">
      <c r="A1883">
        <v>70589930</v>
      </c>
      <c r="B1883" t="s">
        <v>1199</v>
      </c>
      <c r="C1883" t="s">
        <v>1200</v>
      </c>
      <c r="D1883">
        <v>911393696597</v>
      </c>
      <c r="E1883" t="s">
        <v>1201</v>
      </c>
      <c r="F1883" t="s">
        <v>1202</v>
      </c>
      <c r="G1883">
        <v>353937</v>
      </c>
      <c r="H1883" s="6">
        <v>45198</v>
      </c>
      <c r="I1883" t="s">
        <v>31</v>
      </c>
      <c r="J1883">
        <v>12</v>
      </c>
      <c r="K1883">
        <v>985.23</v>
      </c>
    </row>
    <row r="1884" spans="1:11" x14ac:dyDescent="0.3">
      <c r="A1884">
        <v>1624115</v>
      </c>
      <c r="B1884" t="s">
        <v>5413</v>
      </c>
      <c r="C1884" t="s">
        <v>5414</v>
      </c>
      <c r="D1884">
        <v>912435381855</v>
      </c>
      <c r="E1884" t="s">
        <v>5415</v>
      </c>
      <c r="F1884" t="s">
        <v>101</v>
      </c>
      <c r="G1884">
        <v>487872</v>
      </c>
      <c r="H1884" s="6">
        <v>45225</v>
      </c>
      <c r="I1884" t="s">
        <v>46</v>
      </c>
      <c r="J1884">
        <v>2</v>
      </c>
      <c r="K1884">
        <v>331.1</v>
      </c>
    </row>
    <row r="1885" spans="1:11" x14ac:dyDescent="0.3">
      <c r="A1885">
        <v>86636273</v>
      </c>
      <c r="B1885" t="s">
        <v>895</v>
      </c>
      <c r="C1885" t="s">
        <v>896</v>
      </c>
      <c r="D1885">
        <v>913771587618</v>
      </c>
      <c r="E1885" t="s">
        <v>897</v>
      </c>
      <c r="F1885" t="s">
        <v>898</v>
      </c>
      <c r="G1885">
        <v>958910</v>
      </c>
      <c r="H1885" s="6">
        <v>45122</v>
      </c>
      <c r="I1885" t="s">
        <v>36</v>
      </c>
      <c r="J1885">
        <v>13</v>
      </c>
      <c r="K1885">
        <v>529.61</v>
      </c>
    </row>
    <row r="1886" spans="1:11" x14ac:dyDescent="0.3">
      <c r="A1886">
        <v>31026200</v>
      </c>
      <c r="B1886" t="s">
        <v>3237</v>
      </c>
      <c r="C1886" t="s">
        <v>3238</v>
      </c>
      <c r="D1886">
        <v>912089281317</v>
      </c>
      <c r="E1886" t="s">
        <v>3239</v>
      </c>
      <c r="F1886" t="s">
        <v>246</v>
      </c>
      <c r="G1886">
        <v>690956</v>
      </c>
      <c r="H1886" s="6">
        <v>45369</v>
      </c>
      <c r="I1886" t="s">
        <v>46</v>
      </c>
      <c r="J1886">
        <v>13</v>
      </c>
      <c r="K1886">
        <v>285.02</v>
      </c>
    </row>
    <row r="1887" spans="1:11" x14ac:dyDescent="0.3">
      <c r="A1887">
        <v>59141605</v>
      </c>
      <c r="B1887" t="s">
        <v>1221</v>
      </c>
      <c r="C1887" t="s">
        <v>1222</v>
      </c>
      <c r="D1887">
        <v>913335741144</v>
      </c>
      <c r="E1887" t="s">
        <v>1223</v>
      </c>
      <c r="F1887" t="s">
        <v>426</v>
      </c>
      <c r="G1887">
        <v>58086</v>
      </c>
      <c r="H1887" s="6">
        <v>45483</v>
      </c>
      <c r="I1887" t="s">
        <v>46</v>
      </c>
      <c r="J1887">
        <v>15</v>
      </c>
      <c r="K1887">
        <v>1739.58</v>
      </c>
    </row>
    <row r="1888" spans="1:11" x14ac:dyDescent="0.3">
      <c r="A1888">
        <v>15484407</v>
      </c>
      <c r="B1888" t="s">
        <v>544</v>
      </c>
      <c r="C1888" t="s">
        <v>545</v>
      </c>
      <c r="D1888">
        <v>912436260247</v>
      </c>
      <c r="E1888" t="s">
        <v>546</v>
      </c>
      <c r="F1888" t="s">
        <v>547</v>
      </c>
      <c r="G1888">
        <v>457519</v>
      </c>
      <c r="H1888" s="6">
        <v>45454</v>
      </c>
      <c r="I1888" t="s">
        <v>31</v>
      </c>
      <c r="J1888">
        <v>18</v>
      </c>
      <c r="K1888">
        <v>560.95000000000005</v>
      </c>
    </row>
    <row r="1889" spans="1:11" x14ac:dyDescent="0.3">
      <c r="A1889">
        <v>20310720</v>
      </c>
      <c r="B1889" t="s">
        <v>6110</v>
      </c>
      <c r="C1889" t="s">
        <v>6111</v>
      </c>
      <c r="D1889">
        <v>918527790158</v>
      </c>
      <c r="E1889" t="s">
        <v>6112</v>
      </c>
      <c r="F1889" t="s">
        <v>4659</v>
      </c>
      <c r="G1889">
        <v>37268</v>
      </c>
      <c r="H1889" s="6">
        <v>45019</v>
      </c>
      <c r="I1889" t="s">
        <v>41</v>
      </c>
      <c r="J1889">
        <v>9</v>
      </c>
      <c r="K1889">
        <v>1677.91</v>
      </c>
    </row>
    <row r="1890" spans="1:11" x14ac:dyDescent="0.3">
      <c r="A1890">
        <v>50953418</v>
      </c>
      <c r="B1890" t="s">
        <v>6371</v>
      </c>
      <c r="C1890" t="s">
        <v>6372</v>
      </c>
      <c r="D1890">
        <v>911703746359</v>
      </c>
      <c r="E1890" t="s">
        <v>6373</v>
      </c>
      <c r="F1890" t="s">
        <v>748</v>
      </c>
      <c r="G1890">
        <v>309093</v>
      </c>
      <c r="H1890" s="6">
        <v>45012</v>
      </c>
      <c r="I1890" t="s">
        <v>41</v>
      </c>
      <c r="J1890">
        <v>11</v>
      </c>
      <c r="K1890">
        <v>404.6</v>
      </c>
    </row>
    <row r="1891" spans="1:11" x14ac:dyDescent="0.3">
      <c r="A1891">
        <v>36462363</v>
      </c>
      <c r="B1891" t="s">
        <v>3464</v>
      </c>
      <c r="C1891" t="s">
        <v>3465</v>
      </c>
      <c r="D1891">
        <v>915971311538</v>
      </c>
      <c r="E1891" t="s">
        <v>3466</v>
      </c>
      <c r="F1891" t="s">
        <v>354</v>
      </c>
      <c r="G1891">
        <v>649341</v>
      </c>
      <c r="H1891" s="6">
        <v>45596</v>
      </c>
      <c r="I1891" t="s">
        <v>36</v>
      </c>
      <c r="J1891">
        <v>16</v>
      </c>
      <c r="K1891">
        <v>747.55</v>
      </c>
    </row>
    <row r="1892" spans="1:11" x14ac:dyDescent="0.3">
      <c r="A1892">
        <v>38244021</v>
      </c>
      <c r="B1892" t="s">
        <v>6191</v>
      </c>
      <c r="C1892" t="s">
        <v>6192</v>
      </c>
      <c r="D1892">
        <v>916953836060</v>
      </c>
      <c r="E1892" t="s">
        <v>6193</v>
      </c>
      <c r="F1892" t="s">
        <v>2555</v>
      </c>
      <c r="G1892">
        <v>223908</v>
      </c>
      <c r="H1892" s="6">
        <v>45404</v>
      </c>
      <c r="I1892" t="s">
        <v>36</v>
      </c>
      <c r="J1892">
        <v>13</v>
      </c>
      <c r="K1892">
        <v>1326.66</v>
      </c>
    </row>
    <row r="1893" spans="1:11" x14ac:dyDescent="0.3">
      <c r="A1893">
        <v>1603358</v>
      </c>
      <c r="B1893" t="s">
        <v>4705</v>
      </c>
      <c r="C1893" t="s">
        <v>4706</v>
      </c>
      <c r="D1893">
        <v>915833938125</v>
      </c>
      <c r="E1893" t="s">
        <v>4707</v>
      </c>
      <c r="F1893" t="s">
        <v>1087</v>
      </c>
      <c r="G1893">
        <v>600850</v>
      </c>
      <c r="H1893" s="6">
        <v>45452</v>
      </c>
      <c r="I1893" t="s">
        <v>36</v>
      </c>
      <c r="J1893">
        <v>5</v>
      </c>
      <c r="K1893">
        <v>1155.8699999999999</v>
      </c>
    </row>
    <row r="1894" spans="1:11" x14ac:dyDescent="0.3">
      <c r="A1894">
        <v>40858753</v>
      </c>
      <c r="B1894" t="s">
        <v>4747</v>
      </c>
      <c r="C1894" t="s">
        <v>4748</v>
      </c>
      <c r="D1894">
        <v>916411803422</v>
      </c>
      <c r="E1894" t="s">
        <v>4749</v>
      </c>
      <c r="F1894" t="s">
        <v>1022</v>
      </c>
      <c r="G1894">
        <v>674980</v>
      </c>
      <c r="H1894" s="6">
        <v>45418</v>
      </c>
      <c r="I1894" t="s">
        <v>41</v>
      </c>
      <c r="J1894">
        <v>5</v>
      </c>
      <c r="K1894">
        <v>1149.5</v>
      </c>
    </row>
    <row r="1895" spans="1:11" x14ac:dyDescent="0.3">
      <c r="A1895">
        <v>16376189</v>
      </c>
      <c r="B1895" t="s">
        <v>2552</v>
      </c>
      <c r="C1895" t="s">
        <v>2553</v>
      </c>
      <c r="D1895">
        <v>914908958231</v>
      </c>
      <c r="E1895" t="s">
        <v>2554</v>
      </c>
      <c r="F1895" t="s">
        <v>2555</v>
      </c>
      <c r="G1895">
        <v>840977</v>
      </c>
      <c r="H1895" s="6">
        <v>45347</v>
      </c>
      <c r="I1895" t="s">
        <v>31</v>
      </c>
      <c r="J1895">
        <v>10</v>
      </c>
      <c r="K1895">
        <v>271.52999999999997</v>
      </c>
    </row>
    <row r="1896" spans="1:11" x14ac:dyDescent="0.3">
      <c r="A1896">
        <v>87943214</v>
      </c>
      <c r="B1896" t="s">
        <v>6452</v>
      </c>
      <c r="C1896" t="s">
        <v>6453</v>
      </c>
      <c r="D1896">
        <v>918193358234</v>
      </c>
      <c r="E1896" t="s">
        <v>6454</v>
      </c>
      <c r="F1896" t="s">
        <v>1038</v>
      </c>
      <c r="G1896">
        <v>167479</v>
      </c>
      <c r="H1896" s="6">
        <v>45537</v>
      </c>
      <c r="I1896" t="s">
        <v>36</v>
      </c>
      <c r="J1896">
        <v>10</v>
      </c>
      <c r="K1896">
        <v>476.03</v>
      </c>
    </row>
    <row r="1897" spans="1:11" x14ac:dyDescent="0.3">
      <c r="A1897">
        <v>94713625</v>
      </c>
      <c r="B1897" t="s">
        <v>4014</v>
      </c>
      <c r="C1897" t="s">
        <v>4015</v>
      </c>
      <c r="D1897">
        <v>915710064320</v>
      </c>
      <c r="E1897" t="s">
        <v>4016</v>
      </c>
      <c r="F1897" t="s">
        <v>2764</v>
      </c>
      <c r="G1897">
        <v>284684</v>
      </c>
      <c r="H1897" s="6">
        <v>45153</v>
      </c>
      <c r="I1897" t="s">
        <v>31</v>
      </c>
      <c r="J1897">
        <v>10</v>
      </c>
      <c r="K1897">
        <v>1791.16</v>
      </c>
    </row>
    <row r="1898" spans="1:11" x14ac:dyDescent="0.3">
      <c r="A1898">
        <v>22524981</v>
      </c>
      <c r="B1898" t="s">
        <v>3182</v>
      </c>
      <c r="C1898" t="s">
        <v>3183</v>
      </c>
      <c r="D1898">
        <v>913459525429</v>
      </c>
      <c r="E1898" t="s">
        <v>3184</v>
      </c>
      <c r="F1898" t="s">
        <v>350</v>
      </c>
      <c r="G1898">
        <v>907188</v>
      </c>
      <c r="H1898" s="6">
        <v>45227</v>
      </c>
      <c r="I1898" t="s">
        <v>46</v>
      </c>
      <c r="J1898">
        <v>14</v>
      </c>
      <c r="K1898">
        <v>343.23</v>
      </c>
    </row>
    <row r="1899" spans="1:11" x14ac:dyDescent="0.3">
      <c r="A1899">
        <v>9650263</v>
      </c>
      <c r="B1899" t="s">
        <v>4086</v>
      </c>
      <c r="C1899" t="s">
        <v>4087</v>
      </c>
      <c r="D1899">
        <v>910522525268</v>
      </c>
      <c r="E1899" t="s">
        <v>4088</v>
      </c>
      <c r="F1899" t="s">
        <v>1553</v>
      </c>
      <c r="G1899">
        <v>40161</v>
      </c>
      <c r="H1899" s="6">
        <v>45040</v>
      </c>
      <c r="I1899" t="s">
        <v>46</v>
      </c>
      <c r="J1899">
        <v>5</v>
      </c>
      <c r="K1899">
        <v>843.98</v>
      </c>
    </row>
    <row r="1900" spans="1:11" x14ac:dyDescent="0.3">
      <c r="A1900">
        <v>9641623</v>
      </c>
      <c r="B1900" t="s">
        <v>6167</v>
      </c>
      <c r="C1900" t="s">
        <v>6168</v>
      </c>
      <c r="D1900">
        <v>911420710310</v>
      </c>
      <c r="E1900" t="s">
        <v>6169</v>
      </c>
      <c r="F1900" t="s">
        <v>944</v>
      </c>
      <c r="G1900">
        <v>322889</v>
      </c>
      <c r="H1900" s="6">
        <v>45192</v>
      </c>
      <c r="I1900" t="s">
        <v>31</v>
      </c>
      <c r="J1900">
        <v>3</v>
      </c>
      <c r="K1900">
        <v>1515.02</v>
      </c>
    </row>
    <row r="1901" spans="1:11" x14ac:dyDescent="0.3">
      <c r="A1901">
        <v>32293017</v>
      </c>
      <c r="B1901" t="s">
        <v>1778</v>
      </c>
      <c r="C1901" t="s">
        <v>1779</v>
      </c>
      <c r="D1901">
        <v>913363867219</v>
      </c>
      <c r="E1901" t="s">
        <v>1780</v>
      </c>
      <c r="F1901" t="s">
        <v>814</v>
      </c>
      <c r="G1901">
        <v>371366</v>
      </c>
      <c r="H1901" s="6">
        <v>45312</v>
      </c>
      <c r="I1901" t="s">
        <v>36</v>
      </c>
      <c r="J1901">
        <v>16</v>
      </c>
      <c r="K1901">
        <v>691.29</v>
      </c>
    </row>
    <row r="1902" spans="1:11" x14ac:dyDescent="0.3">
      <c r="A1902">
        <v>57291761</v>
      </c>
      <c r="B1902" t="s">
        <v>1290</v>
      </c>
      <c r="C1902" t="s">
        <v>1291</v>
      </c>
      <c r="D1902">
        <v>913190092444</v>
      </c>
      <c r="E1902" t="s">
        <v>1292</v>
      </c>
      <c r="F1902" t="s">
        <v>688</v>
      </c>
      <c r="G1902">
        <v>260349</v>
      </c>
      <c r="H1902" s="6">
        <v>45533</v>
      </c>
      <c r="I1902" t="s">
        <v>41</v>
      </c>
      <c r="J1902">
        <v>8</v>
      </c>
      <c r="K1902">
        <v>1338.09</v>
      </c>
    </row>
    <row r="1903" spans="1:11" x14ac:dyDescent="0.3">
      <c r="A1903">
        <v>99412119</v>
      </c>
      <c r="B1903" t="s">
        <v>5992</v>
      </c>
      <c r="C1903" t="s">
        <v>5993</v>
      </c>
      <c r="D1903">
        <v>914064181065</v>
      </c>
      <c r="E1903" t="s">
        <v>5994</v>
      </c>
      <c r="F1903" t="s">
        <v>2862</v>
      </c>
      <c r="G1903">
        <v>868483</v>
      </c>
      <c r="H1903" s="6">
        <v>45436</v>
      </c>
      <c r="I1903" t="s">
        <v>46</v>
      </c>
      <c r="J1903">
        <v>17</v>
      </c>
      <c r="K1903">
        <v>653.57000000000005</v>
      </c>
    </row>
    <row r="1904" spans="1:11" x14ac:dyDescent="0.3">
      <c r="A1904">
        <v>90745023</v>
      </c>
      <c r="B1904" t="s">
        <v>3649</v>
      </c>
      <c r="C1904" t="s">
        <v>3650</v>
      </c>
      <c r="D1904">
        <v>912233599200</v>
      </c>
      <c r="E1904" t="s">
        <v>3651</v>
      </c>
      <c r="F1904" t="s">
        <v>160</v>
      </c>
      <c r="G1904">
        <v>300261</v>
      </c>
      <c r="H1904" s="6">
        <v>45227</v>
      </c>
      <c r="I1904" t="s">
        <v>36</v>
      </c>
      <c r="J1904">
        <v>12</v>
      </c>
      <c r="K1904">
        <v>889.72</v>
      </c>
    </row>
    <row r="1905" spans="1:11" x14ac:dyDescent="0.3">
      <c r="A1905">
        <v>71694275</v>
      </c>
      <c r="B1905" t="s">
        <v>4626</v>
      </c>
      <c r="C1905" t="s">
        <v>4627</v>
      </c>
      <c r="D1905">
        <v>916141888676</v>
      </c>
      <c r="E1905" t="s">
        <v>4628</v>
      </c>
      <c r="F1905" t="s">
        <v>529</v>
      </c>
      <c r="G1905">
        <v>914570</v>
      </c>
      <c r="H1905" s="6">
        <v>45079</v>
      </c>
      <c r="I1905" t="s">
        <v>41</v>
      </c>
      <c r="J1905">
        <v>8</v>
      </c>
      <c r="K1905">
        <v>476.34</v>
      </c>
    </row>
    <row r="1906" spans="1:11" x14ac:dyDescent="0.3">
      <c r="A1906">
        <v>63948546</v>
      </c>
      <c r="B1906" t="s">
        <v>5479</v>
      </c>
      <c r="C1906" t="s">
        <v>5480</v>
      </c>
      <c r="D1906">
        <v>918287414920</v>
      </c>
      <c r="E1906" t="s">
        <v>5481</v>
      </c>
      <c r="F1906" t="s">
        <v>4659</v>
      </c>
      <c r="G1906">
        <v>524266</v>
      </c>
      <c r="H1906" s="6">
        <v>45309</v>
      </c>
      <c r="I1906" t="s">
        <v>41</v>
      </c>
      <c r="J1906">
        <v>20</v>
      </c>
      <c r="K1906">
        <v>1745.12</v>
      </c>
    </row>
    <row r="1907" spans="1:11" x14ac:dyDescent="0.3">
      <c r="A1907">
        <v>1771249</v>
      </c>
      <c r="B1907" t="s">
        <v>3891</v>
      </c>
      <c r="C1907" t="s">
        <v>3892</v>
      </c>
      <c r="D1907">
        <v>912871168311</v>
      </c>
      <c r="E1907" t="s">
        <v>3893</v>
      </c>
      <c r="F1907" t="s">
        <v>338</v>
      </c>
      <c r="G1907">
        <v>348054</v>
      </c>
      <c r="H1907" s="6">
        <v>45030</v>
      </c>
      <c r="I1907" t="s">
        <v>46</v>
      </c>
      <c r="J1907">
        <v>4</v>
      </c>
      <c r="K1907">
        <v>790.78</v>
      </c>
    </row>
    <row r="1908" spans="1:11" x14ac:dyDescent="0.3">
      <c r="A1908">
        <v>22133362</v>
      </c>
      <c r="B1908" t="s">
        <v>5440</v>
      </c>
      <c r="C1908" t="s">
        <v>5441</v>
      </c>
      <c r="D1908">
        <v>918553449011</v>
      </c>
      <c r="E1908" t="s">
        <v>5442</v>
      </c>
      <c r="F1908" t="s">
        <v>1536</v>
      </c>
      <c r="G1908">
        <v>633882</v>
      </c>
      <c r="H1908" s="6">
        <v>45535</v>
      </c>
      <c r="I1908" t="s">
        <v>36</v>
      </c>
      <c r="J1908">
        <v>18</v>
      </c>
      <c r="K1908">
        <v>482.2</v>
      </c>
    </row>
    <row r="1909" spans="1:11" x14ac:dyDescent="0.3">
      <c r="A1909">
        <v>37633848</v>
      </c>
      <c r="B1909" t="s">
        <v>5794</v>
      </c>
      <c r="C1909" t="s">
        <v>5795</v>
      </c>
      <c r="D1909">
        <v>917563731259</v>
      </c>
      <c r="E1909" t="s">
        <v>5796</v>
      </c>
      <c r="F1909" t="s">
        <v>1100</v>
      </c>
      <c r="G1909">
        <v>622019</v>
      </c>
      <c r="H1909" s="6">
        <v>45165</v>
      </c>
      <c r="I1909" t="s">
        <v>31</v>
      </c>
      <c r="J1909">
        <v>20</v>
      </c>
      <c r="K1909">
        <v>1237.57</v>
      </c>
    </row>
    <row r="1910" spans="1:11" x14ac:dyDescent="0.3">
      <c r="A1910">
        <v>29265216</v>
      </c>
      <c r="B1910" t="s">
        <v>2613</v>
      </c>
      <c r="C1910" t="s">
        <v>2614</v>
      </c>
      <c r="D1910">
        <v>919408407178</v>
      </c>
      <c r="E1910" t="s">
        <v>2615</v>
      </c>
      <c r="F1910" t="s">
        <v>422</v>
      </c>
      <c r="G1910">
        <v>638496</v>
      </c>
      <c r="H1910" s="6">
        <v>45404</v>
      </c>
      <c r="I1910" t="s">
        <v>46</v>
      </c>
      <c r="J1910">
        <v>3</v>
      </c>
      <c r="K1910">
        <v>609.49</v>
      </c>
    </row>
    <row r="1911" spans="1:11" x14ac:dyDescent="0.3">
      <c r="A1911">
        <v>57896058</v>
      </c>
      <c r="B1911" t="s">
        <v>4878</v>
      </c>
      <c r="C1911" t="s">
        <v>4879</v>
      </c>
      <c r="D1911">
        <v>912129261611</v>
      </c>
      <c r="E1911" t="s">
        <v>4880</v>
      </c>
      <c r="F1911" t="s">
        <v>40</v>
      </c>
      <c r="G1911">
        <v>487693</v>
      </c>
      <c r="H1911" s="6">
        <v>45466</v>
      </c>
      <c r="I1911" t="s">
        <v>41</v>
      </c>
      <c r="J1911">
        <v>8</v>
      </c>
      <c r="K1911">
        <v>982.05</v>
      </c>
    </row>
    <row r="1912" spans="1:11" x14ac:dyDescent="0.3">
      <c r="A1912">
        <v>55042740</v>
      </c>
      <c r="B1912" t="s">
        <v>7513</v>
      </c>
      <c r="C1912" t="s">
        <v>7514</v>
      </c>
      <c r="D1912">
        <v>910376361501</v>
      </c>
      <c r="E1912" t="s">
        <v>7515</v>
      </c>
      <c r="F1912" t="s">
        <v>506</v>
      </c>
      <c r="G1912">
        <v>97917</v>
      </c>
      <c r="H1912" s="6">
        <v>45363</v>
      </c>
      <c r="I1912" t="s">
        <v>41</v>
      </c>
      <c r="J1912">
        <v>7</v>
      </c>
      <c r="K1912">
        <v>404.02</v>
      </c>
    </row>
    <row r="1913" spans="1:11" x14ac:dyDescent="0.3">
      <c r="A1913">
        <v>66761643</v>
      </c>
      <c r="B1913" t="s">
        <v>484</v>
      </c>
      <c r="C1913" t="s">
        <v>485</v>
      </c>
      <c r="D1913">
        <v>915802972983</v>
      </c>
      <c r="E1913" t="s">
        <v>486</v>
      </c>
      <c r="F1913" t="s">
        <v>487</v>
      </c>
      <c r="G1913">
        <v>695591</v>
      </c>
      <c r="H1913" s="6">
        <v>45053</v>
      </c>
      <c r="I1913" t="s">
        <v>41</v>
      </c>
      <c r="J1913">
        <v>20</v>
      </c>
      <c r="K1913">
        <v>1432.01</v>
      </c>
    </row>
    <row r="1914" spans="1:11" x14ac:dyDescent="0.3">
      <c r="A1914">
        <v>72889295</v>
      </c>
      <c r="B1914" t="s">
        <v>6917</v>
      </c>
      <c r="C1914" t="s">
        <v>6918</v>
      </c>
      <c r="D1914">
        <v>918050776110</v>
      </c>
      <c r="E1914" t="s">
        <v>6919</v>
      </c>
      <c r="F1914" t="s">
        <v>1126</v>
      </c>
      <c r="G1914">
        <v>545125</v>
      </c>
      <c r="H1914" s="6">
        <v>45419</v>
      </c>
      <c r="I1914" t="s">
        <v>46</v>
      </c>
      <c r="J1914">
        <v>18</v>
      </c>
      <c r="K1914">
        <v>1965.81</v>
      </c>
    </row>
    <row r="1915" spans="1:11" x14ac:dyDescent="0.3">
      <c r="A1915">
        <v>22112867</v>
      </c>
      <c r="B1915" t="s">
        <v>7177</v>
      </c>
      <c r="C1915" t="s">
        <v>7178</v>
      </c>
      <c r="D1915">
        <v>912480017449</v>
      </c>
      <c r="E1915" t="s">
        <v>7179</v>
      </c>
      <c r="F1915" t="s">
        <v>389</v>
      </c>
      <c r="G1915">
        <v>609126</v>
      </c>
      <c r="H1915" s="6">
        <v>45506</v>
      </c>
      <c r="I1915" t="s">
        <v>41</v>
      </c>
      <c r="J1915">
        <v>6</v>
      </c>
      <c r="K1915">
        <v>204.58</v>
      </c>
    </row>
    <row r="1916" spans="1:11" x14ac:dyDescent="0.3">
      <c r="A1916">
        <v>97664747</v>
      </c>
      <c r="B1916" t="s">
        <v>3058</v>
      </c>
      <c r="C1916" t="s">
        <v>3059</v>
      </c>
      <c r="D1916">
        <v>915541355903</v>
      </c>
      <c r="E1916" t="s">
        <v>3060</v>
      </c>
      <c r="F1916" t="s">
        <v>2014</v>
      </c>
      <c r="G1916">
        <v>474294</v>
      </c>
      <c r="H1916" s="6">
        <v>45372</v>
      </c>
      <c r="I1916" t="s">
        <v>31</v>
      </c>
      <c r="J1916">
        <v>9</v>
      </c>
      <c r="K1916">
        <v>1160.21</v>
      </c>
    </row>
    <row r="1917" spans="1:11" x14ac:dyDescent="0.3">
      <c r="A1917">
        <v>72489544</v>
      </c>
      <c r="B1917" t="s">
        <v>211</v>
      </c>
      <c r="C1917" t="s">
        <v>212</v>
      </c>
      <c r="D1917">
        <v>917642751322</v>
      </c>
      <c r="E1917" t="s">
        <v>213</v>
      </c>
      <c r="F1917" t="s">
        <v>214</v>
      </c>
      <c r="G1917">
        <v>332066</v>
      </c>
      <c r="H1917" s="6">
        <v>45554</v>
      </c>
      <c r="I1917" t="s">
        <v>36</v>
      </c>
      <c r="J1917">
        <v>17</v>
      </c>
      <c r="K1917">
        <v>1600.17</v>
      </c>
    </row>
    <row r="1918" spans="1:11" x14ac:dyDescent="0.3">
      <c r="A1918">
        <v>67046342</v>
      </c>
      <c r="B1918" t="s">
        <v>6980</v>
      </c>
      <c r="C1918" t="s">
        <v>6981</v>
      </c>
      <c r="D1918">
        <v>915417257874</v>
      </c>
      <c r="E1918" t="s">
        <v>6982</v>
      </c>
      <c r="F1918" t="s">
        <v>1353</v>
      </c>
      <c r="G1918">
        <v>38403</v>
      </c>
      <c r="H1918" s="6">
        <v>45180</v>
      </c>
      <c r="I1918" t="s">
        <v>46</v>
      </c>
      <c r="J1918">
        <v>6</v>
      </c>
      <c r="K1918">
        <v>207.69</v>
      </c>
    </row>
    <row r="1919" spans="1:11" x14ac:dyDescent="0.3">
      <c r="A1919">
        <v>3002538</v>
      </c>
      <c r="B1919" t="s">
        <v>7765</v>
      </c>
      <c r="C1919" t="s">
        <v>7766</v>
      </c>
      <c r="D1919">
        <v>911024214855</v>
      </c>
      <c r="E1919" t="s">
        <v>7767</v>
      </c>
      <c r="F1919" t="s">
        <v>769</v>
      </c>
      <c r="G1919">
        <v>755769</v>
      </c>
      <c r="H1919" s="6">
        <v>45483</v>
      </c>
      <c r="I1919" t="s">
        <v>36</v>
      </c>
      <c r="J1919">
        <v>14</v>
      </c>
      <c r="K1919">
        <v>489.91</v>
      </c>
    </row>
    <row r="1920" spans="1:11" x14ac:dyDescent="0.3">
      <c r="A1920">
        <v>51174875</v>
      </c>
      <c r="B1920" t="s">
        <v>1263</v>
      </c>
      <c r="C1920" t="s">
        <v>1264</v>
      </c>
      <c r="D1920">
        <v>918587675278</v>
      </c>
      <c r="E1920" t="s">
        <v>1265</v>
      </c>
      <c r="F1920" t="s">
        <v>1002</v>
      </c>
      <c r="G1920">
        <v>739236</v>
      </c>
      <c r="H1920" s="6">
        <v>45072</v>
      </c>
      <c r="I1920" t="s">
        <v>36</v>
      </c>
      <c r="J1920">
        <v>7</v>
      </c>
      <c r="K1920">
        <v>1276.6099999999999</v>
      </c>
    </row>
    <row r="1921" spans="1:11" x14ac:dyDescent="0.3">
      <c r="A1921">
        <v>14940427</v>
      </c>
      <c r="B1921" t="s">
        <v>7684</v>
      </c>
      <c r="C1921" t="s">
        <v>7685</v>
      </c>
      <c r="D1921">
        <v>913322969364</v>
      </c>
      <c r="E1921" t="s">
        <v>7686</v>
      </c>
      <c r="F1921" t="s">
        <v>621</v>
      </c>
      <c r="G1921">
        <v>793600</v>
      </c>
      <c r="H1921" s="6">
        <v>45078</v>
      </c>
      <c r="I1921" t="s">
        <v>31</v>
      </c>
      <c r="J1921">
        <v>3</v>
      </c>
      <c r="K1921">
        <v>1992.36</v>
      </c>
    </row>
    <row r="1922" spans="1:11" x14ac:dyDescent="0.3">
      <c r="A1922">
        <v>98667584</v>
      </c>
      <c r="B1922" t="s">
        <v>1320</v>
      </c>
      <c r="C1922" t="s">
        <v>1321</v>
      </c>
      <c r="D1922">
        <v>912270298752</v>
      </c>
      <c r="E1922" t="s">
        <v>1322</v>
      </c>
      <c r="F1922" t="s">
        <v>180</v>
      </c>
      <c r="G1922">
        <v>439446</v>
      </c>
      <c r="H1922" s="6">
        <v>45592</v>
      </c>
      <c r="I1922" t="s">
        <v>31</v>
      </c>
      <c r="J1922">
        <v>8</v>
      </c>
      <c r="K1922">
        <v>1072.6500000000001</v>
      </c>
    </row>
    <row r="1923" spans="1:11" x14ac:dyDescent="0.3">
      <c r="A1923">
        <v>48778633</v>
      </c>
      <c r="B1923" t="s">
        <v>2480</v>
      </c>
      <c r="C1923" t="s">
        <v>2481</v>
      </c>
      <c r="D1923">
        <v>911929560812</v>
      </c>
      <c r="E1923" t="s">
        <v>2482</v>
      </c>
      <c r="F1923" t="s">
        <v>765</v>
      </c>
      <c r="G1923">
        <v>519996</v>
      </c>
      <c r="H1923" s="6">
        <v>45273</v>
      </c>
      <c r="I1923" t="s">
        <v>46</v>
      </c>
      <c r="J1923">
        <v>14</v>
      </c>
      <c r="K1923">
        <v>609.63</v>
      </c>
    </row>
    <row r="1924" spans="1:11" x14ac:dyDescent="0.3">
      <c r="A1924">
        <v>4940671</v>
      </c>
      <c r="B1924" t="s">
        <v>445</v>
      </c>
      <c r="C1924" t="s">
        <v>446</v>
      </c>
      <c r="D1924">
        <v>910560446881</v>
      </c>
      <c r="E1924" t="s">
        <v>447</v>
      </c>
      <c r="F1924" t="s">
        <v>448</v>
      </c>
      <c r="G1924">
        <v>431653</v>
      </c>
      <c r="H1924" s="6">
        <v>45460</v>
      </c>
      <c r="I1924" t="s">
        <v>36</v>
      </c>
      <c r="J1924">
        <v>7</v>
      </c>
      <c r="K1924">
        <v>494.03</v>
      </c>
    </row>
    <row r="1925" spans="1:11" x14ac:dyDescent="0.3">
      <c r="A1925">
        <v>28289030</v>
      </c>
      <c r="B1925" t="s">
        <v>2887</v>
      </c>
      <c r="C1925" t="s">
        <v>2888</v>
      </c>
      <c r="D1925">
        <v>914141149452</v>
      </c>
      <c r="E1925" t="s">
        <v>2889</v>
      </c>
      <c r="F1925" t="s">
        <v>1134</v>
      </c>
      <c r="G1925">
        <v>383972</v>
      </c>
      <c r="H1925" s="6">
        <v>45576</v>
      </c>
      <c r="I1925" t="s">
        <v>41</v>
      </c>
      <c r="J1925">
        <v>11</v>
      </c>
      <c r="K1925">
        <v>1739.54</v>
      </c>
    </row>
    <row r="1926" spans="1:11" x14ac:dyDescent="0.3">
      <c r="A1926">
        <v>20951294</v>
      </c>
      <c r="B1926" t="s">
        <v>888</v>
      </c>
      <c r="C1926" t="s">
        <v>889</v>
      </c>
      <c r="D1926">
        <v>918262522153</v>
      </c>
      <c r="E1926" t="s">
        <v>890</v>
      </c>
      <c r="F1926" t="s">
        <v>891</v>
      </c>
      <c r="G1926">
        <v>766714</v>
      </c>
      <c r="H1926" s="6">
        <v>45167</v>
      </c>
      <c r="I1926" t="s">
        <v>31</v>
      </c>
      <c r="J1926">
        <v>4</v>
      </c>
      <c r="K1926">
        <v>223.45</v>
      </c>
    </row>
    <row r="1927" spans="1:11" x14ac:dyDescent="0.3">
      <c r="A1927">
        <v>60300263</v>
      </c>
      <c r="B1927" t="s">
        <v>3628</v>
      </c>
      <c r="C1927" t="s">
        <v>3629</v>
      </c>
      <c r="D1927">
        <v>910932690331</v>
      </c>
      <c r="E1927" t="s">
        <v>3630</v>
      </c>
      <c r="F1927" t="s">
        <v>1833</v>
      </c>
      <c r="G1927">
        <v>314082</v>
      </c>
      <c r="H1927" s="6">
        <v>45206</v>
      </c>
      <c r="I1927" t="s">
        <v>46</v>
      </c>
      <c r="J1927">
        <v>8</v>
      </c>
      <c r="K1927">
        <v>374.67</v>
      </c>
    </row>
    <row r="1928" spans="1:11" x14ac:dyDescent="0.3">
      <c r="A1928">
        <v>67952740</v>
      </c>
      <c r="B1928" t="s">
        <v>1402</v>
      </c>
      <c r="C1928" t="s">
        <v>1403</v>
      </c>
      <c r="D1928">
        <v>917928178094</v>
      </c>
      <c r="E1928" t="s">
        <v>1404</v>
      </c>
      <c r="F1928" t="s">
        <v>1405</v>
      </c>
      <c r="G1928">
        <v>304107</v>
      </c>
      <c r="H1928" s="6">
        <v>45490</v>
      </c>
      <c r="I1928" t="s">
        <v>41</v>
      </c>
      <c r="J1928">
        <v>19</v>
      </c>
      <c r="K1928">
        <v>319.10000000000002</v>
      </c>
    </row>
    <row r="1929" spans="1:11" x14ac:dyDescent="0.3">
      <c r="A1929">
        <v>25595836</v>
      </c>
      <c r="B1929" t="s">
        <v>1376</v>
      </c>
      <c r="C1929" t="s">
        <v>1377</v>
      </c>
      <c r="D1929">
        <v>916602270171</v>
      </c>
      <c r="E1929" t="s">
        <v>1378</v>
      </c>
      <c r="F1929" t="s">
        <v>62</v>
      </c>
      <c r="G1929">
        <v>103518</v>
      </c>
      <c r="H1929" s="6">
        <v>45221</v>
      </c>
      <c r="I1929" t="s">
        <v>46</v>
      </c>
      <c r="J1929">
        <v>18</v>
      </c>
      <c r="K1929">
        <v>314.17</v>
      </c>
    </row>
    <row r="1930" spans="1:11" x14ac:dyDescent="0.3">
      <c r="A1930">
        <v>84377964</v>
      </c>
      <c r="B1930" t="s">
        <v>437</v>
      </c>
      <c r="C1930" t="s">
        <v>438</v>
      </c>
      <c r="D1930">
        <v>919610745850</v>
      </c>
      <c r="E1930" t="s">
        <v>439</v>
      </c>
      <c r="F1930" t="s">
        <v>440</v>
      </c>
      <c r="G1930">
        <v>257432</v>
      </c>
      <c r="H1930" s="6">
        <v>45589</v>
      </c>
      <c r="I1930" t="s">
        <v>36</v>
      </c>
      <c r="J1930">
        <v>13</v>
      </c>
      <c r="K1930">
        <v>1458.37</v>
      </c>
    </row>
    <row r="1931" spans="1:11" x14ac:dyDescent="0.3">
      <c r="A1931">
        <v>88164280</v>
      </c>
      <c r="B1931" t="s">
        <v>4423</v>
      </c>
      <c r="C1931" t="s">
        <v>4424</v>
      </c>
      <c r="D1931">
        <v>916048001993</v>
      </c>
      <c r="E1931" t="s">
        <v>4425</v>
      </c>
      <c r="F1931" t="s">
        <v>917</v>
      </c>
      <c r="G1931">
        <v>413547</v>
      </c>
      <c r="H1931" s="6">
        <v>45544</v>
      </c>
      <c r="I1931" t="s">
        <v>41</v>
      </c>
      <c r="J1931">
        <v>11</v>
      </c>
      <c r="K1931">
        <v>745.22</v>
      </c>
    </row>
    <row r="1932" spans="1:11" x14ac:dyDescent="0.3">
      <c r="A1932">
        <v>79789048</v>
      </c>
      <c r="B1932" t="s">
        <v>2345</v>
      </c>
      <c r="C1932" t="s">
        <v>2346</v>
      </c>
      <c r="D1932">
        <v>913549437973</v>
      </c>
      <c r="E1932" t="s">
        <v>2347</v>
      </c>
      <c r="F1932" t="s">
        <v>2348</v>
      </c>
      <c r="G1932">
        <v>401049</v>
      </c>
      <c r="H1932" s="6">
        <v>45234</v>
      </c>
      <c r="I1932" t="s">
        <v>41</v>
      </c>
      <c r="J1932">
        <v>17</v>
      </c>
      <c r="K1932">
        <v>771.05</v>
      </c>
    </row>
    <row r="1933" spans="1:11" x14ac:dyDescent="0.3">
      <c r="A1933">
        <v>25829710</v>
      </c>
      <c r="B1933" t="s">
        <v>2389</v>
      </c>
      <c r="C1933" t="s">
        <v>2390</v>
      </c>
      <c r="D1933">
        <v>916273990493</v>
      </c>
      <c r="E1933" t="s">
        <v>2391</v>
      </c>
      <c r="F1933" t="s">
        <v>1118</v>
      </c>
      <c r="G1933">
        <v>289481</v>
      </c>
      <c r="H1933" s="6">
        <v>45312</v>
      </c>
      <c r="I1933" t="s">
        <v>46</v>
      </c>
      <c r="J1933">
        <v>4</v>
      </c>
      <c r="K1933">
        <v>1894.32</v>
      </c>
    </row>
    <row r="1934" spans="1:11" x14ac:dyDescent="0.3">
      <c r="A1934">
        <v>14006996</v>
      </c>
      <c r="B1934" t="s">
        <v>7246</v>
      </c>
      <c r="C1934" t="s">
        <v>7247</v>
      </c>
      <c r="D1934">
        <v>910501044005</v>
      </c>
      <c r="E1934" t="s">
        <v>7248</v>
      </c>
      <c r="F1934" t="s">
        <v>66</v>
      </c>
      <c r="G1934">
        <v>998569</v>
      </c>
      <c r="H1934" s="6">
        <v>45138</v>
      </c>
      <c r="I1934" t="s">
        <v>36</v>
      </c>
      <c r="J1934">
        <v>15</v>
      </c>
      <c r="K1934">
        <v>738.1</v>
      </c>
    </row>
    <row r="1935" spans="1:11" x14ac:dyDescent="0.3">
      <c r="A1935">
        <v>89811984</v>
      </c>
      <c r="B1935" t="s">
        <v>2108</v>
      </c>
      <c r="C1935" t="s">
        <v>2109</v>
      </c>
      <c r="D1935">
        <v>915999625979</v>
      </c>
      <c r="E1935" t="s">
        <v>2110</v>
      </c>
      <c r="F1935" t="s">
        <v>137</v>
      </c>
      <c r="G1935">
        <v>309567</v>
      </c>
      <c r="H1935" s="6">
        <v>45133</v>
      </c>
      <c r="I1935" t="s">
        <v>41</v>
      </c>
      <c r="J1935">
        <v>3</v>
      </c>
      <c r="K1935">
        <v>1957.67</v>
      </c>
    </row>
    <row r="1936" spans="1:11" x14ac:dyDescent="0.3">
      <c r="A1936">
        <v>6344345</v>
      </c>
      <c r="B1936" t="s">
        <v>3255</v>
      </c>
      <c r="C1936" t="s">
        <v>3256</v>
      </c>
      <c r="D1936">
        <v>915052725276</v>
      </c>
      <c r="E1936" t="s">
        <v>3257</v>
      </c>
      <c r="F1936" t="s">
        <v>1326</v>
      </c>
      <c r="G1936">
        <v>789598</v>
      </c>
      <c r="H1936" s="6">
        <v>45568</v>
      </c>
      <c r="I1936" t="s">
        <v>31</v>
      </c>
      <c r="J1936">
        <v>19</v>
      </c>
      <c r="K1936">
        <v>1110.1099999999999</v>
      </c>
    </row>
    <row r="1937" spans="1:11" x14ac:dyDescent="0.3">
      <c r="A1937">
        <v>60371334</v>
      </c>
      <c r="B1937" t="s">
        <v>6356</v>
      </c>
      <c r="C1937" t="s">
        <v>6357</v>
      </c>
      <c r="D1937">
        <v>918886855218</v>
      </c>
      <c r="E1937" t="s">
        <v>6358</v>
      </c>
      <c r="F1937" t="s">
        <v>902</v>
      </c>
      <c r="G1937">
        <v>250315</v>
      </c>
      <c r="H1937" s="6">
        <v>45051</v>
      </c>
      <c r="I1937" t="s">
        <v>36</v>
      </c>
      <c r="J1937">
        <v>15</v>
      </c>
      <c r="K1937">
        <v>355.81</v>
      </c>
    </row>
    <row r="1938" spans="1:11" x14ac:dyDescent="0.3">
      <c r="A1938">
        <v>75510747</v>
      </c>
      <c r="B1938" t="s">
        <v>6881</v>
      </c>
      <c r="C1938" t="s">
        <v>6882</v>
      </c>
      <c r="D1938">
        <v>911338256914</v>
      </c>
      <c r="E1938" t="s">
        <v>6883</v>
      </c>
      <c r="F1938" t="s">
        <v>78</v>
      </c>
      <c r="G1938">
        <v>186578</v>
      </c>
      <c r="H1938" s="6">
        <v>45369</v>
      </c>
      <c r="I1938" t="s">
        <v>46</v>
      </c>
      <c r="J1938">
        <v>7</v>
      </c>
      <c r="K1938">
        <v>555.17999999999995</v>
      </c>
    </row>
    <row r="1939" spans="1:11" x14ac:dyDescent="0.3">
      <c r="A1939">
        <v>80800079</v>
      </c>
      <c r="B1939" t="s">
        <v>2061</v>
      </c>
      <c r="C1939" t="s">
        <v>2062</v>
      </c>
      <c r="D1939">
        <v>919371491537</v>
      </c>
      <c r="E1939" t="s">
        <v>2063</v>
      </c>
      <c r="F1939" t="s">
        <v>2064</v>
      </c>
      <c r="G1939">
        <v>221116</v>
      </c>
      <c r="H1939" s="6">
        <v>45058</v>
      </c>
      <c r="I1939" t="s">
        <v>36</v>
      </c>
      <c r="J1939">
        <v>18</v>
      </c>
      <c r="K1939">
        <v>508.84</v>
      </c>
    </row>
    <row r="1940" spans="1:11" x14ac:dyDescent="0.3">
      <c r="A1940">
        <v>19145354</v>
      </c>
      <c r="B1940" t="s">
        <v>5536</v>
      </c>
      <c r="C1940" t="s">
        <v>5537</v>
      </c>
      <c r="D1940">
        <v>915555551874</v>
      </c>
      <c r="E1940" t="s">
        <v>5538</v>
      </c>
      <c r="F1940" t="s">
        <v>598</v>
      </c>
      <c r="G1940">
        <v>763240</v>
      </c>
      <c r="H1940" s="6">
        <v>45077</v>
      </c>
      <c r="I1940" t="s">
        <v>36</v>
      </c>
      <c r="J1940">
        <v>11</v>
      </c>
      <c r="K1940">
        <v>963.35</v>
      </c>
    </row>
    <row r="1941" spans="1:11" x14ac:dyDescent="0.3">
      <c r="A1941">
        <v>95873651</v>
      </c>
      <c r="B1941" t="s">
        <v>5470</v>
      </c>
      <c r="C1941" t="s">
        <v>5471</v>
      </c>
      <c r="D1941">
        <v>919844424826</v>
      </c>
      <c r="E1941" t="s">
        <v>5472</v>
      </c>
      <c r="F1941" t="s">
        <v>334</v>
      </c>
      <c r="G1941">
        <v>584545</v>
      </c>
      <c r="H1941" s="6">
        <v>45445</v>
      </c>
      <c r="I1941" t="s">
        <v>36</v>
      </c>
      <c r="J1941">
        <v>14</v>
      </c>
      <c r="K1941">
        <v>536.02</v>
      </c>
    </row>
    <row r="1942" spans="1:11" x14ac:dyDescent="0.3">
      <c r="A1942">
        <v>71767248</v>
      </c>
      <c r="B1942" t="s">
        <v>5091</v>
      </c>
      <c r="C1942" t="s">
        <v>5092</v>
      </c>
      <c r="D1942">
        <v>918036828655</v>
      </c>
      <c r="E1942" t="s">
        <v>5093</v>
      </c>
      <c r="F1942" t="s">
        <v>5028</v>
      </c>
      <c r="G1942">
        <v>966465</v>
      </c>
      <c r="H1942" s="6">
        <v>45597</v>
      </c>
      <c r="I1942" t="s">
        <v>46</v>
      </c>
      <c r="J1942">
        <v>4</v>
      </c>
      <c r="K1942">
        <v>719.47</v>
      </c>
    </row>
    <row r="1943" spans="1:11" x14ac:dyDescent="0.3">
      <c r="A1943">
        <v>20238921</v>
      </c>
      <c r="B1943" t="s">
        <v>5713</v>
      </c>
      <c r="C1943" t="s">
        <v>5714</v>
      </c>
      <c r="D1943">
        <v>911937082654</v>
      </c>
      <c r="E1943" t="s">
        <v>5715</v>
      </c>
      <c r="F1943" t="s">
        <v>588</v>
      </c>
      <c r="G1943">
        <v>602258</v>
      </c>
      <c r="H1943" s="6">
        <v>45198</v>
      </c>
      <c r="I1943" t="s">
        <v>31</v>
      </c>
      <c r="J1943">
        <v>8</v>
      </c>
      <c r="K1943">
        <v>1298.79</v>
      </c>
    </row>
    <row r="1944" spans="1:11" x14ac:dyDescent="0.3">
      <c r="A1944">
        <v>6390687</v>
      </c>
      <c r="B1944" t="s">
        <v>6185</v>
      </c>
      <c r="C1944" t="s">
        <v>6186</v>
      </c>
      <c r="D1944">
        <v>911505305250</v>
      </c>
      <c r="E1944" t="s">
        <v>6187</v>
      </c>
      <c r="F1944" t="s">
        <v>117</v>
      </c>
      <c r="G1944">
        <v>733851</v>
      </c>
      <c r="H1944" s="6">
        <v>45527</v>
      </c>
      <c r="I1944" t="s">
        <v>41</v>
      </c>
      <c r="J1944">
        <v>5</v>
      </c>
      <c r="K1944">
        <v>1340.79</v>
      </c>
    </row>
    <row r="1945" spans="1:11" x14ac:dyDescent="0.3">
      <c r="A1945">
        <v>47387512</v>
      </c>
      <c r="B1945" t="s">
        <v>3691</v>
      </c>
      <c r="C1945" t="s">
        <v>3692</v>
      </c>
      <c r="D1945">
        <v>912253875315</v>
      </c>
      <c r="E1945" t="s">
        <v>3693</v>
      </c>
      <c r="F1945" t="s">
        <v>963</v>
      </c>
      <c r="G1945">
        <v>858549</v>
      </c>
      <c r="H1945" s="6">
        <v>45115</v>
      </c>
      <c r="I1945" t="s">
        <v>41</v>
      </c>
      <c r="J1945">
        <v>18</v>
      </c>
      <c r="K1945">
        <v>805.43</v>
      </c>
    </row>
    <row r="1946" spans="1:11" x14ac:dyDescent="0.3">
      <c r="A1946">
        <v>469006</v>
      </c>
      <c r="B1946" t="s">
        <v>5725</v>
      </c>
      <c r="C1946" t="s">
        <v>5726</v>
      </c>
      <c r="D1946">
        <v>910131483498</v>
      </c>
      <c r="E1946" t="s">
        <v>5727</v>
      </c>
      <c r="F1946" t="s">
        <v>40</v>
      </c>
      <c r="G1946">
        <v>814266</v>
      </c>
      <c r="H1946" s="6">
        <v>45159</v>
      </c>
      <c r="I1946" t="s">
        <v>36</v>
      </c>
      <c r="J1946">
        <v>2</v>
      </c>
      <c r="K1946">
        <v>1393.2</v>
      </c>
    </row>
    <row r="1947" spans="1:11" x14ac:dyDescent="0.3">
      <c r="A1947">
        <v>6459100</v>
      </c>
      <c r="B1947" t="s">
        <v>4348</v>
      </c>
      <c r="C1947" t="s">
        <v>4349</v>
      </c>
      <c r="D1947">
        <v>910122930874</v>
      </c>
      <c r="E1947" t="s">
        <v>4350</v>
      </c>
      <c r="F1947" t="s">
        <v>2010</v>
      </c>
      <c r="G1947">
        <v>85316</v>
      </c>
      <c r="H1947" s="6">
        <v>45569</v>
      </c>
      <c r="I1947" t="s">
        <v>31</v>
      </c>
      <c r="J1947">
        <v>19</v>
      </c>
      <c r="K1947">
        <v>1193.57</v>
      </c>
    </row>
    <row r="1948" spans="1:11" x14ac:dyDescent="0.3">
      <c r="A1948">
        <v>81174361</v>
      </c>
      <c r="B1948" t="s">
        <v>2269</v>
      </c>
      <c r="C1948" t="s">
        <v>2270</v>
      </c>
      <c r="D1948">
        <v>915425736706</v>
      </c>
      <c r="E1948" t="s">
        <v>2271</v>
      </c>
      <c r="F1948" t="s">
        <v>540</v>
      </c>
      <c r="G1948">
        <v>487403</v>
      </c>
      <c r="H1948" s="6">
        <v>45489</v>
      </c>
      <c r="I1948" t="s">
        <v>36</v>
      </c>
      <c r="J1948">
        <v>12</v>
      </c>
      <c r="K1948">
        <v>223.29</v>
      </c>
    </row>
    <row r="1949" spans="1:11" x14ac:dyDescent="0.3">
      <c r="A1949">
        <v>75632045</v>
      </c>
      <c r="B1949" t="s">
        <v>1736</v>
      </c>
      <c r="C1949" t="s">
        <v>1737</v>
      </c>
      <c r="D1949">
        <v>919720360185</v>
      </c>
      <c r="E1949" t="s">
        <v>1738</v>
      </c>
      <c r="F1949" t="s">
        <v>448</v>
      </c>
      <c r="G1949">
        <v>207255</v>
      </c>
      <c r="H1949" s="6">
        <v>45148</v>
      </c>
      <c r="I1949" t="s">
        <v>41</v>
      </c>
      <c r="J1949">
        <v>15</v>
      </c>
      <c r="K1949">
        <v>1268.29</v>
      </c>
    </row>
    <row r="1950" spans="1:11" x14ac:dyDescent="0.3">
      <c r="A1950">
        <v>2584499</v>
      </c>
      <c r="B1950" t="s">
        <v>3774</v>
      </c>
      <c r="C1950" t="s">
        <v>3775</v>
      </c>
      <c r="D1950">
        <v>914402458047</v>
      </c>
      <c r="E1950" t="s">
        <v>3776</v>
      </c>
      <c r="F1950" t="s">
        <v>192</v>
      </c>
      <c r="G1950">
        <v>880262</v>
      </c>
      <c r="H1950" s="6">
        <v>45548</v>
      </c>
      <c r="I1950" t="s">
        <v>41</v>
      </c>
      <c r="J1950">
        <v>2</v>
      </c>
      <c r="K1950">
        <v>1686.86</v>
      </c>
    </row>
    <row r="1951" spans="1:11" x14ac:dyDescent="0.3">
      <c r="A1951">
        <v>32797235</v>
      </c>
      <c r="B1951" t="s">
        <v>4821</v>
      </c>
      <c r="C1951" t="s">
        <v>4822</v>
      </c>
      <c r="D1951">
        <v>912314097600</v>
      </c>
      <c r="E1951" t="s">
        <v>4823</v>
      </c>
      <c r="F1951" t="s">
        <v>1751</v>
      </c>
      <c r="G1951">
        <v>417102</v>
      </c>
      <c r="H1951" s="6">
        <v>45259</v>
      </c>
      <c r="I1951" t="s">
        <v>41</v>
      </c>
      <c r="J1951">
        <v>1</v>
      </c>
      <c r="K1951">
        <v>1709.96</v>
      </c>
    </row>
    <row r="1952" spans="1:11" x14ac:dyDescent="0.3">
      <c r="A1952">
        <v>7378768</v>
      </c>
      <c r="B1952" t="s">
        <v>7417</v>
      </c>
      <c r="C1952" t="s">
        <v>7418</v>
      </c>
      <c r="D1952">
        <v>918806125809</v>
      </c>
      <c r="E1952" t="s">
        <v>7419</v>
      </c>
      <c r="F1952" t="s">
        <v>1796</v>
      </c>
      <c r="G1952">
        <v>671584</v>
      </c>
      <c r="H1952" s="6">
        <v>45066</v>
      </c>
      <c r="I1952" t="s">
        <v>46</v>
      </c>
      <c r="J1952">
        <v>8</v>
      </c>
      <c r="K1952">
        <v>698.59</v>
      </c>
    </row>
    <row r="1953" spans="1:11" x14ac:dyDescent="0.3">
      <c r="A1953">
        <v>13604883</v>
      </c>
      <c r="B1953" t="s">
        <v>4300</v>
      </c>
      <c r="C1953" t="s">
        <v>4301</v>
      </c>
      <c r="D1953">
        <v>914260686222</v>
      </c>
      <c r="E1953" t="s">
        <v>4302</v>
      </c>
      <c r="F1953" t="s">
        <v>2181</v>
      </c>
      <c r="G1953">
        <v>638908</v>
      </c>
      <c r="H1953" s="6">
        <v>45558</v>
      </c>
      <c r="I1953" t="s">
        <v>31</v>
      </c>
      <c r="J1953">
        <v>17</v>
      </c>
      <c r="K1953">
        <v>1659.88</v>
      </c>
    </row>
    <row r="1954" spans="1:11" x14ac:dyDescent="0.3">
      <c r="A1954">
        <v>85006599</v>
      </c>
      <c r="B1954" t="s">
        <v>5419</v>
      </c>
      <c r="C1954" t="s">
        <v>5420</v>
      </c>
      <c r="D1954">
        <v>913616527604</v>
      </c>
      <c r="E1954" t="s">
        <v>5421</v>
      </c>
      <c r="F1954" t="s">
        <v>393</v>
      </c>
      <c r="G1954">
        <v>664694</v>
      </c>
      <c r="H1954" s="6">
        <v>45308</v>
      </c>
      <c r="I1954" t="s">
        <v>36</v>
      </c>
      <c r="J1954">
        <v>13</v>
      </c>
      <c r="K1954">
        <v>1630.44</v>
      </c>
    </row>
    <row r="1955" spans="1:11" x14ac:dyDescent="0.3">
      <c r="A1955">
        <v>94165062</v>
      </c>
      <c r="B1955" t="s">
        <v>3152</v>
      </c>
      <c r="C1955" t="s">
        <v>3153</v>
      </c>
      <c r="D1955">
        <v>913976440717</v>
      </c>
      <c r="E1955" t="s">
        <v>3154</v>
      </c>
      <c r="F1955" t="s">
        <v>1130</v>
      </c>
      <c r="G1955">
        <v>291980</v>
      </c>
      <c r="H1955" s="6">
        <v>45154</v>
      </c>
      <c r="I1955" t="s">
        <v>36</v>
      </c>
      <c r="J1955">
        <v>9</v>
      </c>
      <c r="K1955">
        <v>793.38</v>
      </c>
    </row>
    <row r="1956" spans="1:11" x14ac:dyDescent="0.3">
      <c r="A1956">
        <v>39957741</v>
      </c>
      <c r="B1956" t="s">
        <v>5515</v>
      </c>
      <c r="C1956" t="s">
        <v>5516</v>
      </c>
      <c r="D1956">
        <v>914455548748</v>
      </c>
      <c r="E1956" t="s">
        <v>5517</v>
      </c>
      <c r="F1956" t="s">
        <v>1796</v>
      </c>
      <c r="G1956">
        <v>883836</v>
      </c>
      <c r="H1956" s="6">
        <v>45235</v>
      </c>
      <c r="I1956" t="s">
        <v>36</v>
      </c>
      <c r="J1956">
        <v>11</v>
      </c>
      <c r="K1956">
        <v>1769.15</v>
      </c>
    </row>
    <row r="1957" spans="1:11" x14ac:dyDescent="0.3">
      <c r="A1957">
        <v>41647393</v>
      </c>
      <c r="B1957" t="s">
        <v>1915</v>
      </c>
      <c r="C1957" t="s">
        <v>1916</v>
      </c>
      <c r="D1957">
        <v>916509506565</v>
      </c>
      <c r="E1957" t="s">
        <v>1917</v>
      </c>
      <c r="F1957" t="s">
        <v>948</v>
      </c>
      <c r="G1957">
        <v>149812</v>
      </c>
      <c r="H1957" s="6">
        <v>45239</v>
      </c>
      <c r="I1957" t="s">
        <v>36</v>
      </c>
      <c r="J1957">
        <v>11</v>
      </c>
      <c r="K1957">
        <v>1785.8</v>
      </c>
    </row>
    <row r="1958" spans="1:11" x14ac:dyDescent="0.3">
      <c r="A1958">
        <v>46682777</v>
      </c>
      <c r="B1958" t="s">
        <v>571</v>
      </c>
      <c r="C1958" t="s">
        <v>572</v>
      </c>
      <c r="D1958">
        <v>915321666790</v>
      </c>
      <c r="E1958" t="s">
        <v>573</v>
      </c>
      <c r="F1958" t="s">
        <v>381</v>
      </c>
      <c r="G1958">
        <v>705746</v>
      </c>
      <c r="H1958" s="6">
        <v>45475</v>
      </c>
      <c r="I1958" t="s">
        <v>36</v>
      </c>
      <c r="J1958">
        <v>10</v>
      </c>
      <c r="K1958">
        <v>600.09</v>
      </c>
    </row>
    <row r="1959" spans="1:11" x14ac:dyDescent="0.3">
      <c r="A1959">
        <v>11143197</v>
      </c>
      <c r="B1959" t="s">
        <v>4023</v>
      </c>
      <c r="C1959" t="s">
        <v>4024</v>
      </c>
      <c r="D1959">
        <v>917820827129</v>
      </c>
      <c r="E1959" t="s">
        <v>4025</v>
      </c>
      <c r="F1959" t="s">
        <v>1945</v>
      </c>
      <c r="G1959">
        <v>514698</v>
      </c>
      <c r="H1959" s="6">
        <v>45014</v>
      </c>
      <c r="I1959" t="s">
        <v>41</v>
      </c>
      <c r="J1959">
        <v>13</v>
      </c>
      <c r="K1959">
        <v>778.44</v>
      </c>
    </row>
    <row r="1960" spans="1:11" x14ac:dyDescent="0.3">
      <c r="A1960">
        <v>4438410</v>
      </c>
      <c r="B1960" t="s">
        <v>6314</v>
      </c>
      <c r="C1960" t="s">
        <v>6315</v>
      </c>
      <c r="D1960">
        <v>918260180919</v>
      </c>
      <c r="E1960" t="s">
        <v>6316</v>
      </c>
      <c r="F1960" t="s">
        <v>713</v>
      </c>
      <c r="G1960">
        <v>368597</v>
      </c>
      <c r="H1960" s="6">
        <v>45582</v>
      </c>
      <c r="I1960" t="s">
        <v>36</v>
      </c>
      <c r="J1960">
        <v>11</v>
      </c>
      <c r="K1960">
        <v>1868.71</v>
      </c>
    </row>
    <row r="1961" spans="1:11" x14ac:dyDescent="0.3">
      <c r="A1961">
        <v>40419593</v>
      </c>
      <c r="B1961" t="s">
        <v>2941</v>
      </c>
      <c r="C1961" t="s">
        <v>2942</v>
      </c>
      <c r="D1961">
        <v>918818400484</v>
      </c>
      <c r="E1961" t="s">
        <v>2943</v>
      </c>
      <c r="F1961" t="s">
        <v>2364</v>
      </c>
      <c r="G1961">
        <v>493928</v>
      </c>
      <c r="H1961" s="6">
        <v>45531</v>
      </c>
      <c r="I1961" t="s">
        <v>36</v>
      </c>
      <c r="J1961">
        <v>20</v>
      </c>
      <c r="K1961">
        <v>787.07</v>
      </c>
    </row>
    <row r="1962" spans="1:11" x14ac:dyDescent="0.3">
      <c r="A1962">
        <v>10225164</v>
      </c>
      <c r="B1962" t="s">
        <v>1537</v>
      </c>
      <c r="C1962" t="s">
        <v>1538</v>
      </c>
      <c r="D1962">
        <v>915830822437</v>
      </c>
      <c r="E1962" t="s">
        <v>1539</v>
      </c>
      <c r="F1962" t="s">
        <v>1134</v>
      </c>
      <c r="G1962">
        <v>625283</v>
      </c>
      <c r="H1962" s="6">
        <v>45560</v>
      </c>
      <c r="I1962" t="s">
        <v>36</v>
      </c>
      <c r="J1962">
        <v>20</v>
      </c>
      <c r="K1962">
        <v>491.07</v>
      </c>
    </row>
    <row r="1963" spans="1:11" x14ac:dyDescent="0.3">
      <c r="A1963">
        <v>93563435</v>
      </c>
      <c r="B1963" t="s">
        <v>7288</v>
      </c>
      <c r="C1963" t="s">
        <v>7289</v>
      </c>
      <c r="D1963">
        <v>918289184451</v>
      </c>
      <c r="E1963" t="s">
        <v>7290</v>
      </c>
      <c r="F1963" t="s">
        <v>521</v>
      </c>
      <c r="G1963">
        <v>854006</v>
      </c>
      <c r="H1963" s="6">
        <v>45532</v>
      </c>
      <c r="I1963" t="s">
        <v>46</v>
      </c>
      <c r="J1963">
        <v>9</v>
      </c>
      <c r="K1963">
        <v>313.25</v>
      </c>
    </row>
    <row r="1964" spans="1:11" x14ac:dyDescent="0.3">
      <c r="A1964">
        <v>57579640</v>
      </c>
      <c r="B1964" t="s">
        <v>7441</v>
      </c>
      <c r="C1964" t="s">
        <v>7442</v>
      </c>
      <c r="D1964">
        <v>918788141295</v>
      </c>
      <c r="E1964" t="s">
        <v>7443</v>
      </c>
      <c r="F1964" t="s">
        <v>214</v>
      </c>
      <c r="G1964">
        <v>847223</v>
      </c>
      <c r="H1964" s="6">
        <v>45118</v>
      </c>
      <c r="I1964" t="s">
        <v>31</v>
      </c>
      <c r="J1964">
        <v>10</v>
      </c>
      <c r="K1964">
        <v>697.08</v>
      </c>
    </row>
    <row r="1965" spans="1:11" x14ac:dyDescent="0.3">
      <c r="A1965">
        <v>41811800</v>
      </c>
      <c r="B1965" t="s">
        <v>5728</v>
      </c>
      <c r="C1965" t="s">
        <v>5729</v>
      </c>
      <c r="D1965">
        <v>918789200734</v>
      </c>
      <c r="E1965" t="s">
        <v>5730</v>
      </c>
      <c r="F1965" t="s">
        <v>274</v>
      </c>
      <c r="G1965">
        <v>755202</v>
      </c>
      <c r="H1965" s="6">
        <v>45209</v>
      </c>
      <c r="I1965" t="s">
        <v>41</v>
      </c>
      <c r="J1965">
        <v>6</v>
      </c>
      <c r="K1965">
        <v>1410.59</v>
      </c>
    </row>
    <row r="1966" spans="1:11" x14ac:dyDescent="0.3">
      <c r="A1966">
        <v>71956734</v>
      </c>
      <c r="B1966" t="s">
        <v>649</v>
      </c>
      <c r="C1966" t="s">
        <v>650</v>
      </c>
      <c r="D1966">
        <v>912805301886</v>
      </c>
      <c r="E1966" t="s">
        <v>651</v>
      </c>
      <c r="F1966" t="s">
        <v>652</v>
      </c>
      <c r="G1966">
        <v>396862</v>
      </c>
      <c r="H1966" s="6">
        <v>45477</v>
      </c>
      <c r="I1966" t="s">
        <v>46</v>
      </c>
      <c r="J1966">
        <v>8</v>
      </c>
      <c r="K1966">
        <v>1219.73</v>
      </c>
    </row>
    <row r="1967" spans="1:11" x14ac:dyDescent="0.3">
      <c r="A1967">
        <v>77303171</v>
      </c>
      <c r="B1967" t="s">
        <v>3046</v>
      </c>
      <c r="C1967" t="s">
        <v>3047</v>
      </c>
      <c r="D1967">
        <v>917195647131</v>
      </c>
      <c r="E1967" t="s">
        <v>3048</v>
      </c>
      <c r="F1967" t="s">
        <v>369</v>
      </c>
      <c r="G1967">
        <v>876392</v>
      </c>
      <c r="H1967" s="6">
        <v>45160</v>
      </c>
      <c r="I1967" t="s">
        <v>36</v>
      </c>
      <c r="J1967">
        <v>19</v>
      </c>
      <c r="K1967">
        <v>452.86</v>
      </c>
    </row>
    <row r="1968" spans="1:11" x14ac:dyDescent="0.3">
      <c r="A1968">
        <v>41168392</v>
      </c>
      <c r="B1968" t="s">
        <v>5815</v>
      </c>
      <c r="C1968" t="s">
        <v>5816</v>
      </c>
      <c r="D1968">
        <v>916382893434</v>
      </c>
      <c r="E1968" t="s">
        <v>5817</v>
      </c>
      <c r="F1968" t="s">
        <v>448</v>
      </c>
      <c r="G1968">
        <v>133041</v>
      </c>
      <c r="H1968" s="6">
        <v>45301</v>
      </c>
      <c r="I1968" t="s">
        <v>31</v>
      </c>
      <c r="J1968">
        <v>13</v>
      </c>
      <c r="K1968">
        <v>506.28</v>
      </c>
    </row>
    <row r="1969" spans="1:11" x14ac:dyDescent="0.3">
      <c r="A1969">
        <v>68419593</v>
      </c>
      <c r="B1969" t="s">
        <v>3816</v>
      </c>
      <c r="C1969" t="s">
        <v>3817</v>
      </c>
      <c r="D1969">
        <v>917985486410</v>
      </c>
      <c r="E1969" t="s">
        <v>3818</v>
      </c>
      <c r="F1969" t="s">
        <v>2316</v>
      </c>
      <c r="G1969">
        <v>602979</v>
      </c>
      <c r="H1969" s="6">
        <v>45218</v>
      </c>
      <c r="I1969" t="s">
        <v>36</v>
      </c>
      <c r="J1969">
        <v>5</v>
      </c>
      <c r="K1969">
        <v>1769.51</v>
      </c>
    </row>
    <row r="1970" spans="1:11" x14ac:dyDescent="0.3">
      <c r="A1970">
        <v>92509376</v>
      </c>
      <c r="B1970" t="s">
        <v>3658</v>
      </c>
      <c r="C1970" t="s">
        <v>3659</v>
      </c>
      <c r="D1970">
        <v>913768208977</v>
      </c>
      <c r="E1970" t="s">
        <v>3660</v>
      </c>
      <c r="F1970" t="s">
        <v>302</v>
      </c>
      <c r="G1970">
        <v>260252</v>
      </c>
      <c r="H1970" s="6">
        <v>45538</v>
      </c>
      <c r="I1970" t="s">
        <v>41</v>
      </c>
      <c r="J1970">
        <v>15</v>
      </c>
      <c r="K1970">
        <v>1367.8</v>
      </c>
    </row>
    <row r="1971" spans="1:11" x14ac:dyDescent="0.3">
      <c r="A1971">
        <v>10797688</v>
      </c>
      <c r="B1971" t="s">
        <v>335</v>
      </c>
      <c r="C1971" t="s">
        <v>336</v>
      </c>
      <c r="D1971">
        <v>911173858493</v>
      </c>
      <c r="E1971" t="s">
        <v>337</v>
      </c>
      <c r="F1971" t="s">
        <v>338</v>
      </c>
      <c r="G1971">
        <v>220981</v>
      </c>
      <c r="H1971" s="6">
        <v>45068</v>
      </c>
      <c r="I1971" t="s">
        <v>46</v>
      </c>
      <c r="J1971">
        <v>7</v>
      </c>
      <c r="K1971">
        <v>1017.39</v>
      </c>
    </row>
    <row r="1972" spans="1:11" x14ac:dyDescent="0.3">
      <c r="A1972">
        <v>243838</v>
      </c>
      <c r="B1972" t="s">
        <v>541</v>
      </c>
      <c r="C1972" t="s">
        <v>542</v>
      </c>
      <c r="D1972">
        <v>913688907644</v>
      </c>
      <c r="E1972" t="s">
        <v>543</v>
      </c>
      <c r="F1972" t="s">
        <v>54</v>
      </c>
      <c r="G1972">
        <v>865844</v>
      </c>
      <c r="H1972" s="6">
        <v>45428</v>
      </c>
      <c r="I1972" t="s">
        <v>46</v>
      </c>
      <c r="J1972">
        <v>11</v>
      </c>
      <c r="K1972">
        <v>1158.27</v>
      </c>
    </row>
    <row r="1973" spans="1:11" x14ac:dyDescent="0.3">
      <c r="A1973">
        <v>8155924</v>
      </c>
      <c r="B1973" t="s">
        <v>3700</v>
      </c>
      <c r="C1973" t="s">
        <v>3701</v>
      </c>
      <c r="D1973">
        <v>918668962091</v>
      </c>
      <c r="E1973" t="s">
        <v>3702</v>
      </c>
      <c r="F1973" t="s">
        <v>184</v>
      </c>
      <c r="G1973">
        <v>92581</v>
      </c>
      <c r="H1973" s="6">
        <v>45381</v>
      </c>
      <c r="I1973" t="s">
        <v>41</v>
      </c>
      <c r="J1973">
        <v>10</v>
      </c>
      <c r="K1973">
        <v>1749.17</v>
      </c>
    </row>
    <row r="1974" spans="1:11" x14ac:dyDescent="0.3">
      <c r="A1974">
        <v>29600229</v>
      </c>
      <c r="B1974" t="s">
        <v>6326</v>
      </c>
      <c r="C1974" t="s">
        <v>6327</v>
      </c>
      <c r="D1974">
        <v>911807223129</v>
      </c>
      <c r="E1974" t="s">
        <v>6328</v>
      </c>
      <c r="F1974" t="s">
        <v>2014</v>
      </c>
      <c r="G1974">
        <v>402619</v>
      </c>
      <c r="H1974" s="6">
        <v>45305</v>
      </c>
      <c r="I1974" t="s">
        <v>36</v>
      </c>
      <c r="J1974">
        <v>18</v>
      </c>
      <c r="K1974">
        <v>1491.65</v>
      </c>
    </row>
    <row r="1975" spans="1:11" x14ac:dyDescent="0.3">
      <c r="A1975">
        <v>73799927</v>
      </c>
      <c r="B1975" t="s">
        <v>5956</v>
      </c>
      <c r="C1975" t="s">
        <v>5957</v>
      </c>
      <c r="D1975">
        <v>917098591619</v>
      </c>
      <c r="E1975" t="s">
        <v>5958</v>
      </c>
      <c r="F1975" t="s">
        <v>887</v>
      </c>
      <c r="G1975">
        <v>580131</v>
      </c>
      <c r="H1975" s="6">
        <v>45044</v>
      </c>
      <c r="I1975" t="s">
        <v>46</v>
      </c>
      <c r="J1975">
        <v>4</v>
      </c>
      <c r="K1975">
        <v>1121.27</v>
      </c>
    </row>
    <row r="1976" spans="1:11" x14ac:dyDescent="0.3">
      <c r="A1976">
        <v>31384626</v>
      </c>
      <c r="B1976" t="s">
        <v>7055</v>
      </c>
      <c r="C1976" t="s">
        <v>7056</v>
      </c>
      <c r="D1976">
        <v>910280652187</v>
      </c>
      <c r="E1976" t="s">
        <v>7057</v>
      </c>
      <c r="F1976" t="s">
        <v>984</v>
      </c>
      <c r="G1976">
        <v>65311</v>
      </c>
      <c r="H1976" s="6">
        <v>45456</v>
      </c>
      <c r="I1976" t="s">
        <v>41</v>
      </c>
      <c r="J1976">
        <v>13</v>
      </c>
      <c r="K1976">
        <v>600.95000000000005</v>
      </c>
    </row>
    <row r="1977" spans="1:11" x14ac:dyDescent="0.3">
      <c r="A1977">
        <v>79607319</v>
      </c>
      <c r="B1977" t="s">
        <v>1507</v>
      </c>
      <c r="C1977" t="s">
        <v>1508</v>
      </c>
      <c r="D1977">
        <v>915364222165</v>
      </c>
      <c r="E1977" t="s">
        <v>1509</v>
      </c>
      <c r="F1977" t="s">
        <v>1122</v>
      </c>
      <c r="G1977">
        <v>988411</v>
      </c>
      <c r="H1977" s="6">
        <v>45169</v>
      </c>
      <c r="I1977" t="s">
        <v>46</v>
      </c>
      <c r="J1977">
        <v>6</v>
      </c>
      <c r="K1977">
        <v>942.14</v>
      </c>
    </row>
    <row r="1978" spans="1:11" x14ac:dyDescent="0.3">
      <c r="A1978">
        <v>644189</v>
      </c>
      <c r="B1978" t="s">
        <v>4723</v>
      </c>
      <c r="C1978" t="s">
        <v>4724</v>
      </c>
      <c r="D1978">
        <v>913485618787</v>
      </c>
      <c r="E1978" t="s">
        <v>4725</v>
      </c>
      <c r="F1978" t="s">
        <v>540</v>
      </c>
      <c r="G1978">
        <v>899027</v>
      </c>
      <c r="H1978" s="6">
        <v>45275</v>
      </c>
      <c r="I1978" t="s">
        <v>31</v>
      </c>
      <c r="J1978">
        <v>2</v>
      </c>
      <c r="K1978">
        <v>793.86</v>
      </c>
    </row>
    <row r="1979" spans="1:11" x14ac:dyDescent="0.3">
      <c r="A1979">
        <v>96903782</v>
      </c>
      <c r="B1979" t="s">
        <v>1787</v>
      </c>
      <c r="C1979" t="s">
        <v>1788</v>
      </c>
      <c r="D1979">
        <v>918455570605</v>
      </c>
      <c r="E1979" t="s">
        <v>1789</v>
      </c>
      <c r="F1979" t="s">
        <v>547</v>
      </c>
      <c r="G1979">
        <v>206769</v>
      </c>
      <c r="H1979" s="6">
        <v>45303</v>
      </c>
      <c r="I1979" t="s">
        <v>41</v>
      </c>
      <c r="J1979">
        <v>5</v>
      </c>
      <c r="K1979">
        <v>504.83</v>
      </c>
    </row>
    <row r="1980" spans="1:11" x14ac:dyDescent="0.3">
      <c r="A1980">
        <v>20469626</v>
      </c>
      <c r="B1980" t="s">
        <v>6809</v>
      </c>
      <c r="C1980" t="s">
        <v>6810</v>
      </c>
      <c r="D1980">
        <v>914972485764</v>
      </c>
      <c r="E1980" t="s">
        <v>6811</v>
      </c>
      <c r="F1980" t="s">
        <v>1751</v>
      </c>
      <c r="G1980">
        <v>304902</v>
      </c>
      <c r="H1980" s="6">
        <v>45286</v>
      </c>
      <c r="I1980" t="s">
        <v>41</v>
      </c>
      <c r="J1980">
        <v>9</v>
      </c>
      <c r="K1980">
        <v>1250.28</v>
      </c>
    </row>
    <row r="1981" spans="1:11" x14ac:dyDescent="0.3">
      <c r="A1981">
        <v>59824662</v>
      </c>
      <c r="B1981" t="s">
        <v>2046</v>
      </c>
      <c r="C1981" t="s">
        <v>2047</v>
      </c>
      <c r="D1981">
        <v>917132578180</v>
      </c>
      <c r="E1981" t="s">
        <v>2048</v>
      </c>
      <c r="F1981" t="s">
        <v>346</v>
      </c>
      <c r="G1981">
        <v>406032</v>
      </c>
      <c r="H1981" s="6">
        <v>45430</v>
      </c>
      <c r="I1981" t="s">
        <v>31</v>
      </c>
      <c r="J1981">
        <v>1</v>
      </c>
      <c r="K1981">
        <v>741.83</v>
      </c>
    </row>
    <row r="1982" spans="1:11" x14ac:dyDescent="0.3">
      <c r="A1982">
        <v>83597876</v>
      </c>
      <c r="B1982" t="s">
        <v>7717</v>
      </c>
      <c r="C1982" t="s">
        <v>7718</v>
      </c>
      <c r="D1982">
        <v>919039949572</v>
      </c>
      <c r="E1982" t="s">
        <v>7719</v>
      </c>
      <c r="F1982" t="s">
        <v>74</v>
      </c>
      <c r="G1982">
        <v>357046</v>
      </c>
      <c r="H1982" s="6">
        <v>45281</v>
      </c>
      <c r="I1982" t="s">
        <v>31</v>
      </c>
      <c r="J1982">
        <v>10</v>
      </c>
      <c r="K1982">
        <v>1646.68</v>
      </c>
    </row>
    <row r="1983" spans="1:11" x14ac:dyDescent="0.3">
      <c r="A1983">
        <v>46675763</v>
      </c>
      <c r="B1983" t="s">
        <v>5320</v>
      </c>
      <c r="C1983" t="s">
        <v>5321</v>
      </c>
      <c r="D1983">
        <v>917236463232</v>
      </c>
      <c r="E1983" t="s">
        <v>5322</v>
      </c>
      <c r="F1983" t="s">
        <v>203</v>
      </c>
      <c r="G1983">
        <v>745005</v>
      </c>
      <c r="H1983" s="6">
        <v>45153</v>
      </c>
      <c r="I1983" t="s">
        <v>46</v>
      </c>
      <c r="J1983">
        <v>19</v>
      </c>
      <c r="K1983">
        <v>737.08</v>
      </c>
    </row>
    <row r="1984" spans="1:11" x14ac:dyDescent="0.3">
      <c r="A1984">
        <v>89157395</v>
      </c>
      <c r="B1984" t="s">
        <v>6581</v>
      </c>
      <c r="C1984" t="s">
        <v>6582</v>
      </c>
      <c r="D1984">
        <v>913266461471</v>
      </c>
      <c r="E1984" t="s">
        <v>6583</v>
      </c>
      <c r="F1984" t="s">
        <v>78</v>
      </c>
      <c r="G1984">
        <v>783489</v>
      </c>
      <c r="H1984" s="6">
        <v>45563</v>
      </c>
      <c r="I1984" t="s">
        <v>31</v>
      </c>
      <c r="J1984">
        <v>6</v>
      </c>
      <c r="K1984">
        <v>1782.61</v>
      </c>
    </row>
    <row r="1985" spans="1:11" x14ac:dyDescent="0.3">
      <c r="A1985">
        <v>8881320</v>
      </c>
      <c r="B1985" t="s">
        <v>5458</v>
      </c>
      <c r="C1985" t="s">
        <v>5459</v>
      </c>
      <c r="D1985">
        <v>917612486904</v>
      </c>
      <c r="E1985" t="s">
        <v>5460</v>
      </c>
      <c r="F1985" t="s">
        <v>1398</v>
      </c>
      <c r="G1985">
        <v>108657</v>
      </c>
      <c r="H1985" s="6">
        <v>45589</v>
      </c>
      <c r="I1985" t="s">
        <v>41</v>
      </c>
      <c r="J1985">
        <v>7</v>
      </c>
      <c r="K1985">
        <v>1268.54</v>
      </c>
    </row>
    <row r="1986" spans="1:11" x14ac:dyDescent="0.3">
      <c r="A1986">
        <v>53292177</v>
      </c>
      <c r="B1986" t="s">
        <v>1081</v>
      </c>
      <c r="C1986" t="s">
        <v>1082</v>
      </c>
      <c r="D1986">
        <v>918129263598</v>
      </c>
      <c r="E1986" t="s">
        <v>1083</v>
      </c>
      <c r="F1986" t="s">
        <v>924</v>
      </c>
      <c r="G1986">
        <v>635480</v>
      </c>
      <c r="H1986" s="6">
        <v>45592</v>
      </c>
      <c r="I1986" t="s">
        <v>36</v>
      </c>
      <c r="J1986">
        <v>3</v>
      </c>
      <c r="K1986">
        <v>1449.4</v>
      </c>
    </row>
    <row r="1987" spans="1:11" x14ac:dyDescent="0.3">
      <c r="A1987">
        <v>34588087</v>
      </c>
      <c r="B1987" t="s">
        <v>1081</v>
      </c>
      <c r="C1987" t="s">
        <v>7076</v>
      </c>
      <c r="D1987">
        <v>916010257566</v>
      </c>
      <c r="E1987" t="s">
        <v>7077</v>
      </c>
      <c r="F1987" t="s">
        <v>684</v>
      </c>
      <c r="G1987">
        <v>385345</v>
      </c>
      <c r="H1987" s="6">
        <v>45062</v>
      </c>
      <c r="I1987" t="s">
        <v>46</v>
      </c>
      <c r="J1987">
        <v>11</v>
      </c>
      <c r="K1987">
        <v>1341.14</v>
      </c>
    </row>
    <row r="1988" spans="1:11" x14ac:dyDescent="0.3">
      <c r="A1988">
        <v>1662375</v>
      </c>
      <c r="B1988" t="s">
        <v>3990</v>
      </c>
      <c r="C1988" t="s">
        <v>3991</v>
      </c>
      <c r="D1988">
        <v>914153204014</v>
      </c>
      <c r="E1988" t="s">
        <v>3992</v>
      </c>
      <c r="F1988" t="s">
        <v>105</v>
      </c>
      <c r="G1988">
        <v>783266</v>
      </c>
      <c r="H1988" s="6">
        <v>45248</v>
      </c>
      <c r="I1988" t="s">
        <v>46</v>
      </c>
      <c r="J1988">
        <v>7</v>
      </c>
      <c r="K1988">
        <v>1350.81</v>
      </c>
    </row>
    <row r="1989" spans="1:11" x14ac:dyDescent="0.3">
      <c r="A1989">
        <v>62600289</v>
      </c>
      <c r="B1989" t="s">
        <v>4759</v>
      </c>
      <c r="C1989" t="s">
        <v>4760</v>
      </c>
      <c r="D1989">
        <v>914705136766</v>
      </c>
      <c r="E1989" t="s">
        <v>4761</v>
      </c>
      <c r="F1989" t="s">
        <v>577</v>
      </c>
      <c r="G1989">
        <v>72489</v>
      </c>
      <c r="H1989" s="6">
        <v>45342</v>
      </c>
      <c r="I1989" t="s">
        <v>36</v>
      </c>
      <c r="J1989">
        <v>10</v>
      </c>
      <c r="K1989">
        <v>1326.02</v>
      </c>
    </row>
    <row r="1990" spans="1:11" x14ac:dyDescent="0.3">
      <c r="A1990">
        <v>50105174</v>
      </c>
      <c r="B1990" t="s">
        <v>6419</v>
      </c>
      <c r="C1990" t="s">
        <v>6420</v>
      </c>
      <c r="D1990">
        <v>910388026899</v>
      </c>
      <c r="E1990" t="s">
        <v>6421</v>
      </c>
      <c r="F1990" t="s">
        <v>721</v>
      </c>
      <c r="G1990">
        <v>426543</v>
      </c>
      <c r="H1990" s="6">
        <v>45177</v>
      </c>
      <c r="I1990" t="s">
        <v>31</v>
      </c>
      <c r="J1990">
        <v>11</v>
      </c>
      <c r="K1990">
        <v>1889.81</v>
      </c>
    </row>
    <row r="1991" spans="1:11" x14ac:dyDescent="0.3">
      <c r="A1991">
        <v>20254516</v>
      </c>
      <c r="B1991" t="s">
        <v>2661</v>
      </c>
      <c r="C1991" t="s">
        <v>2662</v>
      </c>
      <c r="D1991">
        <v>912262540783</v>
      </c>
      <c r="E1991" t="s">
        <v>2663</v>
      </c>
      <c r="F1991" t="s">
        <v>125</v>
      </c>
      <c r="G1991">
        <v>696091</v>
      </c>
      <c r="H1991" s="6">
        <v>45496</v>
      </c>
      <c r="I1991" t="s">
        <v>36</v>
      </c>
      <c r="J1991">
        <v>18</v>
      </c>
      <c r="K1991">
        <v>1536.88</v>
      </c>
    </row>
    <row r="1992" spans="1:11" x14ac:dyDescent="0.3">
      <c r="A1992">
        <v>26935187</v>
      </c>
      <c r="B1992" t="s">
        <v>2890</v>
      </c>
      <c r="C1992" t="s">
        <v>2891</v>
      </c>
      <c r="D1992">
        <v>913044515316</v>
      </c>
      <c r="E1992" t="s">
        <v>2892</v>
      </c>
      <c r="F1992" t="s">
        <v>1216</v>
      </c>
      <c r="G1992">
        <v>741984</v>
      </c>
      <c r="H1992" s="6">
        <v>45233</v>
      </c>
      <c r="I1992" t="s">
        <v>31</v>
      </c>
      <c r="J1992">
        <v>9</v>
      </c>
      <c r="K1992">
        <v>919.12</v>
      </c>
    </row>
    <row r="1993" spans="1:11" x14ac:dyDescent="0.3">
      <c r="A1993">
        <v>67302239</v>
      </c>
      <c r="B1993" t="s">
        <v>3831</v>
      </c>
      <c r="C1993" t="s">
        <v>3832</v>
      </c>
      <c r="D1993">
        <v>910053909621</v>
      </c>
      <c r="E1993" t="s">
        <v>3833</v>
      </c>
      <c r="F1993" t="s">
        <v>45</v>
      </c>
      <c r="G1993">
        <v>525311</v>
      </c>
      <c r="H1993" s="6">
        <v>45228</v>
      </c>
      <c r="I1993" t="s">
        <v>41</v>
      </c>
      <c r="J1993">
        <v>7</v>
      </c>
      <c r="K1993">
        <v>1463.73</v>
      </c>
    </row>
    <row r="1994" spans="1:11" x14ac:dyDescent="0.3">
      <c r="A1994">
        <v>17696094</v>
      </c>
      <c r="B1994" t="s">
        <v>3331</v>
      </c>
      <c r="C1994" t="s">
        <v>3332</v>
      </c>
      <c r="D1994">
        <v>918576193152</v>
      </c>
      <c r="E1994" t="s">
        <v>3333</v>
      </c>
      <c r="F1994" t="s">
        <v>3334</v>
      </c>
      <c r="G1994">
        <v>23472</v>
      </c>
      <c r="H1994" s="6">
        <v>45553</v>
      </c>
      <c r="I1994" t="s">
        <v>46</v>
      </c>
      <c r="J1994">
        <v>16</v>
      </c>
      <c r="K1994">
        <v>1626.23</v>
      </c>
    </row>
    <row r="1995" spans="1:11" x14ac:dyDescent="0.3">
      <c r="A1995">
        <v>62742797</v>
      </c>
      <c r="B1995" t="s">
        <v>1615</v>
      </c>
      <c r="C1995" t="s">
        <v>1616</v>
      </c>
      <c r="D1995">
        <v>913688388307</v>
      </c>
      <c r="E1995" t="s">
        <v>1617</v>
      </c>
      <c r="F1995" t="s">
        <v>78</v>
      </c>
      <c r="G1995">
        <v>407022</v>
      </c>
      <c r="H1995" s="6">
        <v>45168</v>
      </c>
      <c r="I1995" t="s">
        <v>31</v>
      </c>
      <c r="J1995">
        <v>13</v>
      </c>
      <c r="K1995">
        <v>979.11</v>
      </c>
    </row>
    <row r="1996" spans="1:11" x14ac:dyDescent="0.3">
      <c r="A1996">
        <v>68219091</v>
      </c>
      <c r="B1996" t="s">
        <v>661</v>
      </c>
      <c r="C1996" t="s">
        <v>662</v>
      </c>
      <c r="D1996">
        <v>917408608823</v>
      </c>
      <c r="E1996" t="s">
        <v>663</v>
      </c>
      <c r="F1996" t="s">
        <v>199</v>
      </c>
      <c r="G1996">
        <v>443175</v>
      </c>
      <c r="H1996" s="6">
        <v>45569</v>
      </c>
      <c r="I1996" t="s">
        <v>41</v>
      </c>
      <c r="J1996">
        <v>16</v>
      </c>
      <c r="K1996">
        <v>529.87</v>
      </c>
    </row>
    <row r="1997" spans="1:11" x14ac:dyDescent="0.3">
      <c r="A1997">
        <v>20940403</v>
      </c>
      <c r="B1997" t="s">
        <v>1273</v>
      </c>
      <c r="C1997" t="s">
        <v>1274</v>
      </c>
      <c r="D1997">
        <v>918270808381</v>
      </c>
      <c r="E1997" t="s">
        <v>1275</v>
      </c>
      <c r="F1997" t="s">
        <v>1276</v>
      </c>
      <c r="G1997">
        <v>711075</v>
      </c>
      <c r="H1997" s="6">
        <v>45054</v>
      </c>
      <c r="I1997" t="s">
        <v>31</v>
      </c>
      <c r="J1997">
        <v>11</v>
      </c>
      <c r="K1997">
        <v>1511.1</v>
      </c>
    </row>
    <row r="1998" spans="1:11" x14ac:dyDescent="0.3">
      <c r="A1998">
        <v>14275043</v>
      </c>
      <c r="B1998" t="s">
        <v>5269</v>
      </c>
      <c r="C1998" t="s">
        <v>5270</v>
      </c>
      <c r="D1998">
        <v>914983571185</v>
      </c>
      <c r="E1998" t="s">
        <v>5271</v>
      </c>
      <c r="F1998" t="s">
        <v>346</v>
      </c>
      <c r="G1998">
        <v>576267</v>
      </c>
      <c r="H1998" s="6">
        <v>45316</v>
      </c>
      <c r="I1998" t="s">
        <v>46</v>
      </c>
      <c r="J1998">
        <v>19</v>
      </c>
      <c r="K1998">
        <v>1415.88</v>
      </c>
    </row>
    <row r="1999" spans="1:11" x14ac:dyDescent="0.3">
      <c r="A1999">
        <v>85088479</v>
      </c>
      <c r="B1999" t="s">
        <v>7732</v>
      </c>
      <c r="C1999" t="s">
        <v>7733</v>
      </c>
      <c r="D1999">
        <v>915188074658</v>
      </c>
      <c r="E1999" t="s">
        <v>7734</v>
      </c>
      <c r="F1999" t="s">
        <v>1755</v>
      </c>
      <c r="G1999">
        <v>779561</v>
      </c>
      <c r="H1999" s="6">
        <v>45600</v>
      </c>
      <c r="I1999" t="s">
        <v>36</v>
      </c>
      <c r="J1999">
        <v>17</v>
      </c>
      <c r="K1999">
        <v>1636.63</v>
      </c>
    </row>
    <row r="2000" spans="1:11" x14ac:dyDescent="0.3">
      <c r="A2000">
        <v>17521263</v>
      </c>
      <c r="B2000" t="s">
        <v>2188</v>
      </c>
      <c r="C2000" t="s">
        <v>2189</v>
      </c>
      <c r="D2000">
        <v>912592294650</v>
      </c>
      <c r="E2000" t="s">
        <v>2190</v>
      </c>
      <c r="F2000" t="s">
        <v>1693</v>
      </c>
      <c r="G2000">
        <v>580825</v>
      </c>
      <c r="H2000" s="6">
        <v>45466</v>
      </c>
      <c r="I2000" t="s">
        <v>36</v>
      </c>
      <c r="J2000">
        <v>19</v>
      </c>
      <c r="K2000">
        <v>1990.96</v>
      </c>
    </row>
    <row r="2001" spans="1:11" x14ac:dyDescent="0.3">
      <c r="A2001">
        <v>79257353</v>
      </c>
      <c r="B2001" t="s">
        <v>5284</v>
      </c>
      <c r="C2001" t="s">
        <v>5285</v>
      </c>
      <c r="D2001">
        <v>912256866440</v>
      </c>
      <c r="E2001" t="s">
        <v>5286</v>
      </c>
      <c r="F2001" t="s">
        <v>274</v>
      </c>
      <c r="G2001">
        <v>524267</v>
      </c>
      <c r="H2001" s="6">
        <v>45193</v>
      </c>
      <c r="I2001" t="s">
        <v>46</v>
      </c>
      <c r="J2001">
        <v>6</v>
      </c>
      <c r="K2001">
        <v>291.95999999999998</v>
      </c>
    </row>
    <row r="2002" spans="1:11" x14ac:dyDescent="0.3">
      <c r="A2002">
        <v>76925460</v>
      </c>
      <c r="B2002" t="s">
        <v>2087</v>
      </c>
      <c r="C2002" t="s">
        <v>2088</v>
      </c>
      <c r="D2002">
        <v>914214193495</v>
      </c>
      <c r="E2002" t="s">
        <v>2089</v>
      </c>
      <c r="F2002" t="s">
        <v>1100</v>
      </c>
      <c r="G2002">
        <v>501619</v>
      </c>
      <c r="H2002" s="6">
        <v>45429</v>
      </c>
      <c r="I2002" t="s">
        <v>41</v>
      </c>
      <c r="J2002">
        <v>2</v>
      </c>
      <c r="K2002">
        <v>1526.55</v>
      </c>
    </row>
    <row r="2003" spans="1:11" x14ac:dyDescent="0.3">
      <c r="A2003">
        <v>10088428</v>
      </c>
      <c r="B2003" t="s">
        <v>6956</v>
      </c>
      <c r="C2003" t="s">
        <v>6957</v>
      </c>
      <c r="D2003">
        <v>914501012348</v>
      </c>
      <c r="E2003" t="s">
        <v>6958</v>
      </c>
      <c r="F2003" t="s">
        <v>1076</v>
      </c>
      <c r="G2003">
        <v>155215</v>
      </c>
      <c r="H2003" s="6">
        <v>45307</v>
      </c>
      <c r="I2003" t="s">
        <v>31</v>
      </c>
      <c r="J2003">
        <v>15</v>
      </c>
      <c r="K2003">
        <v>806.54</v>
      </c>
    </row>
    <row r="2004" spans="1:11" x14ac:dyDescent="0.3">
      <c r="A2004">
        <v>44149982</v>
      </c>
      <c r="B2004" t="s">
        <v>5620</v>
      </c>
      <c r="C2004" t="s">
        <v>5621</v>
      </c>
      <c r="D2004">
        <v>918265809377</v>
      </c>
      <c r="E2004" t="s">
        <v>5622</v>
      </c>
      <c r="F2004" t="s">
        <v>462</v>
      </c>
      <c r="G2004">
        <v>603400</v>
      </c>
      <c r="H2004" s="6">
        <v>45154</v>
      </c>
      <c r="I2004" t="s">
        <v>46</v>
      </c>
      <c r="J2004">
        <v>7</v>
      </c>
      <c r="K2004">
        <v>1224.69</v>
      </c>
    </row>
    <row r="2005" spans="1:11" x14ac:dyDescent="0.3">
      <c r="A2005">
        <v>73679086</v>
      </c>
      <c r="B2005" t="s">
        <v>4408</v>
      </c>
      <c r="C2005" t="s">
        <v>4409</v>
      </c>
      <c r="D2005">
        <v>912530072462</v>
      </c>
      <c r="E2005" t="s">
        <v>4410</v>
      </c>
      <c r="F2005" t="s">
        <v>2364</v>
      </c>
      <c r="G2005">
        <v>181712</v>
      </c>
      <c r="H2005" s="6">
        <v>45119</v>
      </c>
      <c r="I2005" t="s">
        <v>46</v>
      </c>
      <c r="J2005">
        <v>16</v>
      </c>
      <c r="K2005">
        <v>1297.47</v>
      </c>
    </row>
    <row r="2006" spans="1:11" x14ac:dyDescent="0.3">
      <c r="A2006">
        <v>43761120</v>
      </c>
      <c r="B2006" t="s">
        <v>7474</v>
      </c>
      <c r="C2006" t="s">
        <v>7475</v>
      </c>
      <c r="D2006">
        <v>917830075756</v>
      </c>
      <c r="E2006" t="s">
        <v>7476</v>
      </c>
      <c r="F2006" t="s">
        <v>706</v>
      </c>
      <c r="G2006">
        <v>33353</v>
      </c>
      <c r="H2006" s="6">
        <v>45444</v>
      </c>
      <c r="I2006" t="s">
        <v>36</v>
      </c>
      <c r="J2006">
        <v>19</v>
      </c>
      <c r="K2006">
        <v>1954.78</v>
      </c>
    </row>
    <row r="2007" spans="1:11" x14ac:dyDescent="0.3">
      <c r="A2007">
        <v>19179897</v>
      </c>
      <c r="B2007" t="s">
        <v>409</v>
      </c>
      <c r="C2007" t="s">
        <v>410</v>
      </c>
      <c r="D2007">
        <v>917958910560</v>
      </c>
      <c r="E2007" t="s">
        <v>411</v>
      </c>
      <c r="F2007" t="s">
        <v>62</v>
      </c>
      <c r="G2007">
        <v>757209</v>
      </c>
      <c r="H2007" s="6">
        <v>45152</v>
      </c>
      <c r="I2007" t="s">
        <v>31</v>
      </c>
      <c r="J2007">
        <v>18</v>
      </c>
      <c r="K2007">
        <v>1491.58</v>
      </c>
    </row>
    <row r="2008" spans="1:11" x14ac:dyDescent="0.3">
      <c r="A2008">
        <v>48943848</v>
      </c>
      <c r="B2008" t="s">
        <v>181</v>
      </c>
      <c r="C2008" t="s">
        <v>182</v>
      </c>
      <c r="D2008">
        <v>914393489828</v>
      </c>
      <c r="E2008" t="s">
        <v>183</v>
      </c>
      <c r="F2008" t="s">
        <v>184</v>
      </c>
      <c r="G2008">
        <v>993533</v>
      </c>
      <c r="H2008" s="6">
        <v>45464</v>
      </c>
      <c r="I2008" t="s">
        <v>31</v>
      </c>
      <c r="J2008">
        <v>13</v>
      </c>
      <c r="K2008">
        <v>245.46</v>
      </c>
    </row>
    <row r="2009" spans="1:11" x14ac:dyDescent="0.3">
      <c r="A2009">
        <v>32019725</v>
      </c>
      <c r="B2009" t="s">
        <v>319</v>
      </c>
      <c r="C2009" t="s">
        <v>320</v>
      </c>
      <c r="D2009">
        <v>918312294019</v>
      </c>
      <c r="E2009" t="s">
        <v>321</v>
      </c>
      <c r="F2009" t="s">
        <v>322</v>
      </c>
      <c r="G2009">
        <v>791364</v>
      </c>
      <c r="H2009" s="6">
        <v>45310</v>
      </c>
      <c r="I2009" t="s">
        <v>31</v>
      </c>
      <c r="J2009">
        <v>19</v>
      </c>
      <c r="K2009">
        <v>1169.96</v>
      </c>
    </row>
    <row r="2010" spans="1:11" x14ac:dyDescent="0.3">
      <c r="A2010">
        <v>94281220</v>
      </c>
      <c r="B2010" t="s">
        <v>3227</v>
      </c>
      <c r="C2010" t="s">
        <v>3228</v>
      </c>
      <c r="D2010">
        <v>914426947273</v>
      </c>
      <c r="E2010" t="s">
        <v>3229</v>
      </c>
      <c r="F2010" t="s">
        <v>1177</v>
      </c>
      <c r="G2010">
        <v>185375</v>
      </c>
      <c r="H2010" s="6">
        <v>45417</v>
      </c>
      <c r="I2010" t="s">
        <v>41</v>
      </c>
      <c r="J2010">
        <v>1</v>
      </c>
      <c r="K2010">
        <v>325.64999999999998</v>
      </c>
    </row>
    <row r="2011" spans="1:11" x14ac:dyDescent="0.3">
      <c r="A2011">
        <v>64151769</v>
      </c>
      <c r="B2011" t="s">
        <v>7123</v>
      </c>
      <c r="C2011" t="s">
        <v>7124</v>
      </c>
      <c r="D2011">
        <v>916334916175</v>
      </c>
      <c r="E2011" t="s">
        <v>7125</v>
      </c>
      <c r="F2011" t="s">
        <v>648</v>
      </c>
      <c r="G2011">
        <v>33453</v>
      </c>
      <c r="H2011" s="6">
        <v>45414</v>
      </c>
      <c r="I2011" t="s">
        <v>46</v>
      </c>
      <c r="J2011">
        <v>14</v>
      </c>
      <c r="K2011">
        <v>1311.86</v>
      </c>
    </row>
    <row r="2012" spans="1:11" x14ac:dyDescent="0.3">
      <c r="A2012">
        <v>12655794</v>
      </c>
      <c r="B2012" t="s">
        <v>3616</v>
      </c>
      <c r="C2012" t="s">
        <v>3617</v>
      </c>
      <c r="D2012">
        <v>916818492918</v>
      </c>
      <c r="E2012" t="s">
        <v>3618</v>
      </c>
      <c r="F2012" t="s">
        <v>725</v>
      </c>
      <c r="G2012">
        <v>806093</v>
      </c>
      <c r="H2012" s="6">
        <v>45358</v>
      </c>
      <c r="I2012" t="s">
        <v>41</v>
      </c>
      <c r="J2012">
        <v>15</v>
      </c>
      <c r="K2012">
        <v>446.56</v>
      </c>
    </row>
    <row r="2013" spans="1:11" x14ac:dyDescent="0.3">
      <c r="A2013">
        <v>19216141</v>
      </c>
      <c r="B2013" t="s">
        <v>7366</v>
      </c>
      <c r="C2013" t="s">
        <v>7367</v>
      </c>
      <c r="D2013">
        <v>912044168429</v>
      </c>
      <c r="E2013" t="s">
        <v>7368</v>
      </c>
      <c r="F2013" t="s">
        <v>498</v>
      </c>
      <c r="G2013">
        <v>829446</v>
      </c>
      <c r="H2013" s="6">
        <v>45060</v>
      </c>
      <c r="I2013" t="s">
        <v>31</v>
      </c>
      <c r="J2013">
        <v>9</v>
      </c>
      <c r="K2013">
        <v>1428.54</v>
      </c>
    </row>
    <row r="2014" spans="1:11" x14ac:dyDescent="0.3">
      <c r="A2014">
        <v>84847500</v>
      </c>
      <c r="B2014" t="s">
        <v>6407</v>
      </c>
      <c r="C2014" t="s">
        <v>6408</v>
      </c>
      <c r="D2014">
        <v>917613381879</v>
      </c>
      <c r="E2014" t="s">
        <v>6409</v>
      </c>
      <c r="F2014" t="s">
        <v>3897</v>
      </c>
      <c r="G2014">
        <v>856982</v>
      </c>
      <c r="H2014" s="6">
        <v>45505</v>
      </c>
      <c r="I2014" t="s">
        <v>36</v>
      </c>
      <c r="J2014">
        <v>9</v>
      </c>
      <c r="K2014">
        <v>1832.51</v>
      </c>
    </row>
    <row r="2015" spans="1:11" x14ac:dyDescent="0.3">
      <c r="A2015">
        <v>48281892</v>
      </c>
      <c r="B2015" t="s">
        <v>5899</v>
      </c>
      <c r="C2015" t="s">
        <v>5900</v>
      </c>
      <c r="D2015">
        <v>911236990834</v>
      </c>
      <c r="E2015" t="s">
        <v>5901</v>
      </c>
      <c r="F2015" t="s">
        <v>455</v>
      </c>
      <c r="G2015">
        <v>691199</v>
      </c>
      <c r="H2015" s="6">
        <v>45027</v>
      </c>
      <c r="I2015" t="s">
        <v>46</v>
      </c>
      <c r="J2015">
        <v>6</v>
      </c>
      <c r="K2015">
        <v>1653.39</v>
      </c>
    </row>
    <row r="2016" spans="1:11" x14ac:dyDescent="0.3">
      <c r="A2016">
        <v>59815512</v>
      </c>
      <c r="B2016" t="s">
        <v>5275</v>
      </c>
      <c r="C2016" t="s">
        <v>5276</v>
      </c>
      <c r="D2016">
        <v>911858634888</v>
      </c>
      <c r="E2016" t="s">
        <v>5277</v>
      </c>
      <c r="F2016" t="s">
        <v>970</v>
      </c>
      <c r="G2016">
        <v>92916</v>
      </c>
      <c r="H2016" s="6">
        <v>45241</v>
      </c>
      <c r="I2016" t="s">
        <v>41</v>
      </c>
      <c r="J2016">
        <v>16</v>
      </c>
      <c r="K2016">
        <v>1022.99</v>
      </c>
    </row>
    <row r="2017" spans="1:11" x14ac:dyDescent="0.3">
      <c r="A2017">
        <v>35988028</v>
      </c>
      <c r="B2017" t="s">
        <v>3694</v>
      </c>
      <c r="C2017" t="s">
        <v>3695</v>
      </c>
      <c r="D2017">
        <v>911918583375</v>
      </c>
      <c r="E2017" t="s">
        <v>3696</v>
      </c>
      <c r="F2017" t="s">
        <v>825</v>
      </c>
      <c r="G2017">
        <v>996267</v>
      </c>
      <c r="H2017" s="6">
        <v>45535</v>
      </c>
      <c r="I2017" t="s">
        <v>31</v>
      </c>
      <c r="J2017">
        <v>6</v>
      </c>
      <c r="K2017">
        <v>898.52</v>
      </c>
    </row>
    <row r="2018" spans="1:11" x14ac:dyDescent="0.3">
      <c r="A2018">
        <v>77862447</v>
      </c>
      <c r="B2018" t="s">
        <v>5689</v>
      </c>
      <c r="C2018" t="s">
        <v>5690</v>
      </c>
      <c r="D2018">
        <v>915361300488</v>
      </c>
      <c r="E2018" t="s">
        <v>5691</v>
      </c>
      <c r="F2018" t="s">
        <v>3897</v>
      </c>
      <c r="G2018">
        <v>410832</v>
      </c>
      <c r="H2018" s="6">
        <v>45121</v>
      </c>
      <c r="I2018" t="s">
        <v>46</v>
      </c>
      <c r="J2018">
        <v>3</v>
      </c>
      <c r="K2018">
        <v>721.04</v>
      </c>
    </row>
    <row r="2019" spans="1:11" x14ac:dyDescent="0.3">
      <c r="A2019">
        <v>93284515</v>
      </c>
      <c r="B2019" t="s">
        <v>2698</v>
      </c>
      <c r="C2019" t="s">
        <v>2699</v>
      </c>
      <c r="D2019">
        <v>919143727853</v>
      </c>
      <c r="E2019" t="s">
        <v>2700</v>
      </c>
      <c r="F2019" t="s">
        <v>1573</v>
      </c>
      <c r="G2019">
        <v>953623</v>
      </c>
      <c r="H2019" s="6">
        <v>45261</v>
      </c>
      <c r="I2019" t="s">
        <v>46</v>
      </c>
      <c r="J2019">
        <v>2</v>
      </c>
      <c r="K2019">
        <v>1324.95</v>
      </c>
    </row>
    <row r="2020" spans="1:11" x14ac:dyDescent="0.3">
      <c r="A2020">
        <v>40305293</v>
      </c>
      <c r="B2020" t="s">
        <v>5818</v>
      </c>
      <c r="C2020" t="s">
        <v>5819</v>
      </c>
      <c r="D2020">
        <v>918906027615</v>
      </c>
      <c r="E2020" t="s">
        <v>5820</v>
      </c>
      <c r="F2020" t="s">
        <v>1478</v>
      </c>
      <c r="G2020">
        <v>597677</v>
      </c>
      <c r="H2020" s="6">
        <v>45536</v>
      </c>
      <c r="I2020" t="s">
        <v>41</v>
      </c>
      <c r="J2020">
        <v>10</v>
      </c>
      <c r="K2020">
        <v>614.48</v>
      </c>
    </row>
    <row r="2021" spans="1:11" x14ac:dyDescent="0.3">
      <c r="A2021">
        <v>1816969</v>
      </c>
      <c r="B2021" t="s">
        <v>7582</v>
      </c>
      <c r="C2021" t="s">
        <v>7583</v>
      </c>
      <c r="D2021">
        <v>918471946574</v>
      </c>
      <c r="E2021" t="s">
        <v>7584</v>
      </c>
      <c r="F2021" t="s">
        <v>1353</v>
      </c>
      <c r="G2021">
        <v>441464</v>
      </c>
      <c r="H2021" s="6">
        <v>45356</v>
      </c>
      <c r="I2021" t="s">
        <v>31</v>
      </c>
      <c r="J2021">
        <v>2</v>
      </c>
      <c r="K2021">
        <v>1902.69</v>
      </c>
    </row>
    <row r="2022" spans="1:11" x14ac:dyDescent="0.3">
      <c r="A2022">
        <v>18896771</v>
      </c>
      <c r="B2022" t="s">
        <v>6395</v>
      </c>
      <c r="C2022" t="s">
        <v>6396</v>
      </c>
      <c r="D2022">
        <v>910297241448</v>
      </c>
      <c r="E2022" t="s">
        <v>6397</v>
      </c>
      <c r="F2022" t="s">
        <v>656</v>
      </c>
      <c r="G2022">
        <v>350815</v>
      </c>
      <c r="H2022" s="6">
        <v>45063</v>
      </c>
      <c r="I2022" t="s">
        <v>36</v>
      </c>
      <c r="J2022">
        <v>12</v>
      </c>
      <c r="K2022">
        <v>1906.46</v>
      </c>
    </row>
    <row r="2023" spans="1:11" x14ac:dyDescent="0.3">
      <c r="A2023">
        <v>8967266</v>
      </c>
      <c r="B2023" t="s">
        <v>4753</v>
      </c>
      <c r="C2023" t="s">
        <v>4754</v>
      </c>
      <c r="D2023">
        <v>917689918192</v>
      </c>
      <c r="E2023" t="s">
        <v>4755</v>
      </c>
      <c r="F2023" t="s">
        <v>1425</v>
      </c>
      <c r="G2023">
        <v>58300</v>
      </c>
      <c r="H2023" s="6">
        <v>45536</v>
      </c>
      <c r="I2023" t="s">
        <v>41</v>
      </c>
      <c r="J2023">
        <v>5</v>
      </c>
      <c r="K2023">
        <v>1164.1400000000001</v>
      </c>
    </row>
    <row r="2024" spans="1:11" x14ac:dyDescent="0.3">
      <c r="A2024">
        <v>11228463</v>
      </c>
      <c r="B2024" t="s">
        <v>4666</v>
      </c>
      <c r="C2024" t="s">
        <v>4667</v>
      </c>
      <c r="D2024">
        <v>918075077633</v>
      </c>
      <c r="E2024" t="s">
        <v>4668</v>
      </c>
      <c r="F2024" t="s">
        <v>1654</v>
      </c>
      <c r="G2024">
        <v>834868</v>
      </c>
      <c r="H2024" s="6">
        <v>45137</v>
      </c>
      <c r="I2024" t="s">
        <v>36</v>
      </c>
      <c r="J2024">
        <v>8</v>
      </c>
      <c r="K2024">
        <v>1275.97</v>
      </c>
    </row>
    <row r="2025" spans="1:11" x14ac:dyDescent="0.3">
      <c r="A2025">
        <v>29525287</v>
      </c>
      <c r="B2025" t="s">
        <v>4396</v>
      </c>
      <c r="C2025" t="s">
        <v>4397</v>
      </c>
      <c r="D2025">
        <v>913787903128</v>
      </c>
      <c r="E2025" t="s">
        <v>4398</v>
      </c>
      <c r="F2025" t="s">
        <v>737</v>
      </c>
      <c r="G2025">
        <v>891343</v>
      </c>
      <c r="H2025" s="6">
        <v>45246</v>
      </c>
      <c r="I2025" t="s">
        <v>31</v>
      </c>
      <c r="J2025">
        <v>15</v>
      </c>
      <c r="K2025">
        <v>1976.98</v>
      </c>
    </row>
    <row r="2026" spans="1:11" x14ac:dyDescent="0.3">
      <c r="A2026">
        <v>38478423</v>
      </c>
      <c r="B2026" t="s">
        <v>3392</v>
      </c>
      <c r="C2026" t="s">
        <v>3393</v>
      </c>
      <c r="D2026">
        <v>910273723560</v>
      </c>
      <c r="E2026" t="s">
        <v>3394</v>
      </c>
      <c r="F2026" t="s">
        <v>164</v>
      </c>
      <c r="G2026">
        <v>156234</v>
      </c>
      <c r="H2026" s="6">
        <v>45380</v>
      </c>
      <c r="I2026" t="s">
        <v>31</v>
      </c>
      <c r="J2026">
        <v>3</v>
      </c>
      <c r="K2026">
        <v>263.3</v>
      </c>
    </row>
    <row r="2027" spans="1:11" x14ac:dyDescent="0.3">
      <c r="A2027">
        <v>48647253</v>
      </c>
      <c r="B2027" t="s">
        <v>3143</v>
      </c>
      <c r="C2027" t="s">
        <v>3144</v>
      </c>
      <c r="D2027">
        <v>912165513787</v>
      </c>
      <c r="E2027" t="s">
        <v>3145</v>
      </c>
      <c r="F2027" t="s">
        <v>168</v>
      </c>
      <c r="G2027">
        <v>950220</v>
      </c>
      <c r="H2027" s="6">
        <v>45366</v>
      </c>
      <c r="I2027" t="s">
        <v>36</v>
      </c>
      <c r="J2027">
        <v>12</v>
      </c>
      <c r="K2027">
        <v>1736.69</v>
      </c>
    </row>
    <row r="2028" spans="1:11" x14ac:dyDescent="0.3">
      <c r="A2028">
        <v>86226771</v>
      </c>
      <c r="B2028" t="s">
        <v>5155</v>
      </c>
      <c r="C2028" t="s">
        <v>5156</v>
      </c>
      <c r="D2028">
        <v>915537458993</v>
      </c>
      <c r="E2028" t="s">
        <v>5157</v>
      </c>
      <c r="F2028" t="s">
        <v>641</v>
      </c>
      <c r="G2028">
        <v>411235</v>
      </c>
      <c r="H2028" s="6">
        <v>45521</v>
      </c>
      <c r="I2028" t="s">
        <v>31</v>
      </c>
      <c r="J2028">
        <v>4</v>
      </c>
      <c r="K2028">
        <v>1062.3900000000001</v>
      </c>
    </row>
    <row r="2029" spans="1:11" x14ac:dyDescent="0.3">
      <c r="A2029">
        <v>78254569</v>
      </c>
      <c r="B2029" t="s">
        <v>4899</v>
      </c>
      <c r="C2029" t="s">
        <v>4900</v>
      </c>
      <c r="D2029">
        <v>917994588426</v>
      </c>
      <c r="E2029" t="s">
        <v>4901</v>
      </c>
      <c r="F2029" t="s">
        <v>2931</v>
      </c>
      <c r="G2029">
        <v>427888</v>
      </c>
      <c r="H2029" s="6">
        <v>45260</v>
      </c>
      <c r="I2029" t="s">
        <v>41</v>
      </c>
      <c r="J2029">
        <v>8</v>
      </c>
      <c r="K2029">
        <v>1559.18</v>
      </c>
    </row>
    <row r="2030" spans="1:11" x14ac:dyDescent="0.3">
      <c r="A2030">
        <v>57892837</v>
      </c>
      <c r="B2030" t="s">
        <v>5929</v>
      </c>
      <c r="C2030" t="s">
        <v>5930</v>
      </c>
      <c r="D2030">
        <v>913786502849</v>
      </c>
      <c r="E2030" t="s">
        <v>5931</v>
      </c>
      <c r="F2030" t="s">
        <v>3897</v>
      </c>
      <c r="G2030">
        <v>584566</v>
      </c>
      <c r="H2030" s="6">
        <v>45373</v>
      </c>
      <c r="I2030" t="s">
        <v>31</v>
      </c>
      <c r="J2030">
        <v>14</v>
      </c>
      <c r="K2030">
        <v>581.57000000000005</v>
      </c>
    </row>
    <row r="2031" spans="1:11" x14ac:dyDescent="0.3">
      <c r="A2031">
        <v>9419030</v>
      </c>
      <c r="B2031" t="s">
        <v>7405</v>
      </c>
      <c r="C2031" t="s">
        <v>7406</v>
      </c>
      <c r="D2031">
        <v>913725120509</v>
      </c>
      <c r="E2031" t="s">
        <v>7407</v>
      </c>
      <c r="F2031" t="s">
        <v>476</v>
      </c>
      <c r="G2031">
        <v>657231</v>
      </c>
      <c r="H2031" s="6">
        <v>45362</v>
      </c>
      <c r="I2031" t="s">
        <v>36</v>
      </c>
      <c r="J2031">
        <v>1</v>
      </c>
      <c r="K2031">
        <v>340.77</v>
      </c>
    </row>
    <row r="2032" spans="1:11" x14ac:dyDescent="0.3">
      <c r="A2032">
        <v>52428250</v>
      </c>
      <c r="B2032" t="s">
        <v>6374</v>
      </c>
      <c r="C2032" t="s">
        <v>6375</v>
      </c>
      <c r="D2032">
        <v>916553457682</v>
      </c>
      <c r="E2032" t="s">
        <v>6376</v>
      </c>
      <c r="F2032" t="s">
        <v>1945</v>
      </c>
      <c r="G2032">
        <v>841456</v>
      </c>
      <c r="H2032" s="6">
        <v>45180</v>
      </c>
      <c r="I2032" t="s">
        <v>46</v>
      </c>
      <c r="J2032">
        <v>4</v>
      </c>
      <c r="K2032">
        <v>1925.08</v>
      </c>
    </row>
    <row r="2033" spans="1:11" x14ac:dyDescent="0.3">
      <c r="A2033">
        <v>41395224</v>
      </c>
      <c r="B2033" t="s">
        <v>4687</v>
      </c>
      <c r="C2033" t="s">
        <v>4688</v>
      </c>
      <c r="D2033">
        <v>910830045833</v>
      </c>
      <c r="E2033" t="s">
        <v>4689</v>
      </c>
      <c r="F2033" t="s">
        <v>970</v>
      </c>
      <c r="G2033">
        <v>171941</v>
      </c>
      <c r="H2033" s="6">
        <v>45591</v>
      </c>
      <c r="I2033" t="s">
        <v>41</v>
      </c>
      <c r="J2033">
        <v>13</v>
      </c>
      <c r="K2033">
        <v>358.51</v>
      </c>
    </row>
    <row r="2034" spans="1:11" x14ac:dyDescent="0.3">
      <c r="A2034">
        <v>24308515</v>
      </c>
      <c r="B2034" t="s">
        <v>7573</v>
      </c>
      <c r="C2034" t="s">
        <v>7574</v>
      </c>
      <c r="D2034">
        <v>918989427140</v>
      </c>
      <c r="E2034" t="s">
        <v>7575</v>
      </c>
      <c r="F2034" t="s">
        <v>322</v>
      </c>
      <c r="G2034">
        <v>546301</v>
      </c>
      <c r="H2034" s="6">
        <v>45225</v>
      </c>
      <c r="I2034" t="s">
        <v>41</v>
      </c>
      <c r="J2034">
        <v>20</v>
      </c>
      <c r="K2034">
        <v>1801.96</v>
      </c>
    </row>
    <row r="2035" spans="1:11" x14ac:dyDescent="0.3">
      <c r="A2035">
        <v>73660582</v>
      </c>
      <c r="B2035" t="s">
        <v>4240</v>
      </c>
      <c r="C2035" t="s">
        <v>4241</v>
      </c>
      <c r="D2035">
        <v>912429664865</v>
      </c>
      <c r="E2035" t="s">
        <v>4242</v>
      </c>
      <c r="F2035" t="s">
        <v>2010</v>
      </c>
      <c r="G2035">
        <v>457942</v>
      </c>
      <c r="H2035" s="6">
        <v>45585</v>
      </c>
      <c r="I2035" t="s">
        <v>31</v>
      </c>
      <c r="J2035">
        <v>18</v>
      </c>
      <c r="K2035">
        <v>1045.53</v>
      </c>
    </row>
    <row r="2036" spans="1:11" x14ac:dyDescent="0.3">
      <c r="A2036">
        <v>20360447</v>
      </c>
      <c r="B2036" t="s">
        <v>2795</v>
      </c>
      <c r="C2036" t="s">
        <v>2796</v>
      </c>
      <c r="D2036">
        <v>914050952910</v>
      </c>
      <c r="E2036" t="s">
        <v>2797</v>
      </c>
      <c r="F2036" t="s">
        <v>2508</v>
      </c>
      <c r="G2036">
        <v>329409</v>
      </c>
      <c r="H2036" s="6">
        <v>45590</v>
      </c>
      <c r="I2036" t="s">
        <v>46</v>
      </c>
      <c r="J2036">
        <v>2</v>
      </c>
      <c r="K2036">
        <v>640.41</v>
      </c>
    </row>
    <row r="2037" spans="1:11" x14ac:dyDescent="0.3">
      <c r="A2037">
        <v>11705793</v>
      </c>
      <c r="B2037" t="s">
        <v>4489</v>
      </c>
      <c r="C2037" t="s">
        <v>4490</v>
      </c>
      <c r="D2037">
        <v>915299677818</v>
      </c>
      <c r="E2037" t="s">
        <v>4491</v>
      </c>
      <c r="F2037" t="s">
        <v>525</v>
      </c>
      <c r="G2037">
        <v>645810</v>
      </c>
      <c r="H2037" s="6">
        <v>45394</v>
      </c>
      <c r="I2037" t="s">
        <v>46</v>
      </c>
      <c r="J2037">
        <v>18</v>
      </c>
      <c r="K2037">
        <v>1164.81</v>
      </c>
    </row>
    <row r="2038" spans="1:11" x14ac:dyDescent="0.3">
      <c r="A2038">
        <v>17159117</v>
      </c>
      <c r="B2038" t="s">
        <v>5287</v>
      </c>
      <c r="C2038" t="s">
        <v>5288</v>
      </c>
      <c r="D2038">
        <v>917142993879</v>
      </c>
      <c r="E2038" t="s">
        <v>5289</v>
      </c>
      <c r="F2038" t="s">
        <v>1147</v>
      </c>
      <c r="G2038">
        <v>778786</v>
      </c>
      <c r="H2038" s="6">
        <v>45433</v>
      </c>
      <c r="I2038" t="s">
        <v>31</v>
      </c>
      <c r="J2038">
        <v>1</v>
      </c>
      <c r="K2038">
        <v>336.26</v>
      </c>
    </row>
    <row r="2039" spans="1:11" x14ac:dyDescent="0.3">
      <c r="A2039">
        <v>3408982</v>
      </c>
      <c r="B2039" t="s">
        <v>7792</v>
      </c>
      <c r="C2039" t="s">
        <v>7793</v>
      </c>
      <c r="D2039">
        <v>910686600788</v>
      </c>
      <c r="E2039" t="s">
        <v>7794</v>
      </c>
      <c r="F2039" t="s">
        <v>1478</v>
      </c>
      <c r="G2039">
        <v>119108</v>
      </c>
      <c r="H2039" s="6">
        <v>45108</v>
      </c>
      <c r="I2039" t="s">
        <v>31</v>
      </c>
      <c r="J2039">
        <v>5</v>
      </c>
      <c r="K2039">
        <v>656.97</v>
      </c>
    </row>
    <row r="2040" spans="1:11" x14ac:dyDescent="0.3">
      <c r="A2040">
        <v>5140660</v>
      </c>
      <c r="B2040" t="s">
        <v>4744</v>
      </c>
      <c r="C2040" t="s">
        <v>4745</v>
      </c>
      <c r="D2040">
        <v>916100622779</v>
      </c>
      <c r="E2040" t="s">
        <v>4746</v>
      </c>
      <c r="F2040" t="s">
        <v>2508</v>
      </c>
      <c r="G2040">
        <v>164050</v>
      </c>
      <c r="H2040" s="6">
        <v>45156</v>
      </c>
      <c r="I2040" t="s">
        <v>36</v>
      </c>
      <c r="J2040">
        <v>17</v>
      </c>
      <c r="K2040">
        <v>908.68</v>
      </c>
    </row>
    <row r="2041" spans="1:11" x14ac:dyDescent="0.3">
      <c r="A2041">
        <v>27604184</v>
      </c>
      <c r="B2041" t="s">
        <v>122</v>
      </c>
      <c r="C2041" t="s">
        <v>123</v>
      </c>
      <c r="D2041">
        <v>918533188202</v>
      </c>
      <c r="E2041" t="s">
        <v>124</v>
      </c>
      <c r="F2041" t="s">
        <v>125</v>
      </c>
      <c r="G2041">
        <v>279361</v>
      </c>
      <c r="H2041" s="6">
        <v>45205</v>
      </c>
      <c r="I2041" t="s">
        <v>46</v>
      </c>
      <c r="J2041">
        <v>9</v>
      </c>
      <c r="K2041">
        <v>1108.8599999999999</v>
      </c>
    </row>
    <row r="2042" spans="1:11" x14ac:dyDescent="0.3">
      <c r="A2042">
        <v>10769994</v>
      </c>
      <c r="B2042" t="s">
        <v>6774</v>
      </c>
      <c r="C2042" t="s">
        <v>6775</v>
      </c>
      <c r="D2042">
        <v>917981586241</v>
      </c>
      <c r="E2042" t="s">
        <v>6776</v>
      </c>
      <c r="F2042" t="s">
        <v>40</v>
      </c>
      <c r="G2042">
        <v>766033</v>
      </c>
      <c r="H2042" s="6">
        <v>45053</v>
      </c>
      <c r="I2042" t="s">
        <v>41</v>
      </c>
      <c r="J2042">
        <v>10</v>
      </c>
      <c r="K2042">
        <v>1122.23</v>
      </c>
    </row>
    <row r="2043" spans="1:11" x14ac:dyDescent="0.3">
      <c r="A2043">
        <v>12090436</v>
      </c>
      <c r="B2043" t="s">
        <v>2586</v>
      </c>
      <c r="C2043" t="s">
        <v>2587</v>
      </c>
      <c r="D2043">
        <v>912933032532</v>
      </c>
      <c r="E2043" t="s">
        <v>2588</v>
      </c>
      <c r="F2043" t="s">
        <v>1563</v>
      </c>
      <c r="G2043">
        <v>684483</v>
      </c>
      <c r="H2043" s="6">
        <v>45004</v>
      </c>
      <c r="I2043" t="s">
        <v>41</v>
      </c>
      <c r="J2043">
        <v>18</v>
      </c>
      <c r="K2043">
        <v>1307.52</v>
      </c>
    </row>
    <row r="2044" spans="1:11" x14ac:dyDescent="0.3">
      <c r="A2044">
        <v>77217240</v>
      </c>
      <c r="B2044" t="s">
        <v>1144</v>
      </c>
      <c r="C2044" t="s">
        <v>1145</v>
      </c>
      <c r="D2044">
        <v>917254351868</v>
      </c>
      <c r="E2044" t="s">
        <v>1146</v>
      </c>
      <c r="F2044" t="s">
        <v>1147</v>
      </c>
      <c r="G2044">
        <v>585326</v>
      </c>
      <c r="H2044" s="6">
        <v>45546</v>
      </c>
      <c r="I2044" t="s">
        <v>31</v>
      </c>
      <c r="J2044">
        <v>9</v>
      </c>
      <c r="K2044">
        <v>414.76</v>
      </c>
    </row>
    <row r="2045" spans="1:11" x14ac:dyDescent="0.3">
      <c r="A2045">
        <v>13415362</v>
      </c>
      <c r="B2045" t="s">
        <v>4215</v>
      </c>
      <c r="C2045" t="s">
        <v>4216</v>
      </c>
      <c r="D2045">
        <v>911159969130</v>
      </c>
      <c r="E2045" t="s">
        <v>4217</v>
      </c>
      <c r="F2045" t="s">
        <v>2364</v>
      </c>
      <c r="G2045">
        <v>460303</v>
      </c>
      <c r="H2045" s="6">
        <v>45102</v>
      </c>
      <c r="I2045" t="s">
        <v>36</v>
      </c>
      <c r="J2045">
        <v>2</v>
      </c>
      <c r="K2045">
        <v>978.88</v>
      </c>
    </row>
    <row r="2046" spans="1:11" x14ac:dyDescent="0.3">
      <c r="A2046">
        <v>35144658</v>
      </c>
      <c r="B2046" t="s">
        <v>6741</v>
      </c>
      <c r="C2046" t="s">
        <v>6742</v>
      </c>
      <c r="D2046">
        <v>915537161731</v>
      </c>
      <c r="E2046" t="s">
        <v>6743</v>
      </c>
      <c r="F2046" t="s">
        <v>1363</v>
      </c>
      <c r="G2046">
        <v>256023</v>
      </c>
      <c r="H2046" s="6">
        <v>45318</v>
      </c>
      <c r="I2046" t="s">
        <v>31</v>
      </c>
      <c r="J2046">
        <v>8</v>
      </c>
      <c r="K2046">
        <v>433.11</v>
      </c>
    </row>
    <row r="2047" spans="1:11" x14ac:dyDescent="0.3">
      <c r="A2047">
        <v>9987182</v>
      </c>
      <c r="B2047" t="s">
        <v>3907</v>
      </c>
      <c r="C2047" t="s">
        <v>3908</v>
      </c>
      <c r="D2047">
        <v>911484654463</v>
      </c>
      <c r="E2047" t="s">
        <v>3909</v>
      </c>
      <c r="F2047" t="s">
        <v>758</v>
      </c>
      <c r="G2047">
        <v>35650</v>
      </c>
      <c r="H2047" s="6">
        <v>45525</v>
      </c>
      <c r="I2047" t="s">
        <v>41</v>
      </c>
      <c r="J2047">
        <v>8</v>
      </c>
      <c r="K2047">
        <v>635.99</v>
      </c>
    </row>
    <row r="2048" spans="1:11" x14ac:dyDescent="0.3">
      <c r="A2048">
        <v>91072336</v>
      </c>
      <c r="B2048" t="s">
        <v>4893</v>
      </c>
      <c r="C2048" t="s">
        <v>4894</v>
      </c>
      <c r="D2048">
        <v>915925237933</v>
      </c>
      <c r="E2048" t="s">
        <v>4895</v>
      </c>
      <c r="F2048" t="s">
        <v>274</v>
      </c>
      <c r="G2048">
        <v>377289</v>
      </c>
      <c r="H2048" s="6">
        <v>45084</v>
      </c>
      <c r="I2048" t="s">
        <v>31</v>
      </c>
      <c r="J2048">
        <v>3</v>
      </c>
      <c r="K2048">
        <v>205.59</v>
      </c>
    </row>
    <row r="2049" spans="1:11" x14ac:dyDescent="0.3">
      <c r="A2049">
        <v>79942821</v>
      </c>
      <c r="B2049" t="s">
        <v>6410</v>
      </c>
      <c r="C2049" t="s">
        <v>6411</v>
      </c>
      <c r="D2049">
        <v>919247215196</v>
      </c>
      <c r="E2049" t="s">
        <v>6412</v>
      </c>
      <c r="F2049" t="s">
        <v>278</v>
      </c>
      <c r="G2049">
        <v>776819</v>
      </c>
      <c r="H2049" s="6">
        <v>45174</v>
      </c>
      <c r="I2049" t="s">
        <v>31</v>
      </c>
      <c r="J2049">
        <v>19</v>
      </c>
      <c r="K2049">
        <v>1652.35</v>
      </c>
    </row>
    <row r="2050" spans="1:11" x14ac:dyDescent="0.3">
      <c r="A2050">
        <v>98211325</v>
      </c>
      <c r="B2050" t="s">
        <v>3161</v>
      </c>
      <c r="C2050" t="s">
        <v>3162</v>
      </c>
      <c r="D2050">
        <v>918190884351</v>
      </c>
      <c r="E2050" t="s">
        <v>3163</v>
      </c>
      <c r="F2050" t="s">
        <v>609</v>
      </c>
      <c r="G2050">
        <v>30634</v>
      </c>
      <c r="H2050" s="6">
        <v>45469</v>
      </c>
      <c r="I2050" t="s">
        <v>41</v>
      </c>
      <c r="J2050">
        <v>15</v>
      </c>
      <c r="K2050">
        <v>1044.8599999999999</v>
      </c>
    </row>
    <row r="2051" spans="1:11" x14ac:dyDescent="0.3">
      <c r="A2051">
        <v>8241122</v>
      </c>
      <c r="B2051" t="s">
        <v>7780</v>
      </c>
      <c r="C2051" t="s">
        <v>7781</v>
      </c>
      <c r="D2051">
        <v>919062401078</v>
      </c>
      <c r="E2051" t="s">
        <v>7782</v>
      </c>
      <c r="F2051" t="s">
        <v>637</v>
      </c>
      <c r="G2051">
        <v>314766</v>
      </c>
      <c r="H2051" s="6">
        <v>45565</v>
      </c>
      <c r="I2051" t="s">
        <v>36</v>
      </c>
      <c r="J2051">
        <v>12</v>
      </c>
      <c r="K2051">
        <v>833.32</v>
      </c>
    </row>
    <row r="2052" spans="1:11" x14ac:dyDescent="0.3">
      <c r="A2052">
        <v>74572121</v>
      </c>
      <c r="B2052" t="s">
        <v>7543</v>
      </c>
      <c r="C2052" t="s">
        <v>7544</v>
      </c>
      <c r="D2052">
        <v>916254742593</v>
      </c>
      <c r="E2052" t="s">
        <v>7545</v>
      </c>
      <c r="F2052" t="s">
        <v>326</v>
      </c>
      <c r="G2052">
        <v>562013</v>
      </c>
      <c r="H2052" s="6">
        <v>45524</v>
      </c>
      <c r="I2052" t="s">
        <v>36</v>
      </c>
      <c r="J2052">
        <v>15</v>
      </c>
      <c r="K2052">
        <v>890.77</v>
      </c>
    </row>
    <row r="2053" spans="1:11" x14ac:dyDescent="0.3">
      <c r="A2053">
        <v>69088723</v>
      </c>
      <c r="B2053" t="s">
        <v>6857</v>
      </c>
      <c r="C2053" t="s">
        <v>6858</v>
      </c>
      <c r="D2053">
        <v>912846355544</v>
      </c>
      <c r="E2053" t="s">
        <v>6859</v>
      </c>
      <c r="F2053" t="s">
        <v>129</v>
      </c>
      <c r="G2053">
        <v>547704</v>
      </c>
      <c r="H2053" s="6">
        <v>45577</v>
      </c>
      <c r="I2053" t="s">
        <v>46</v>
      </c>
      <c r="J2053">
        <v>8</v>
      </c>
      <c r="K2053">
        <v>1050.74</v>
      </c>
    </row>
    <row r="2054" spans="1:11" x14ac:dyDescent="0.3">
      <c r="A2054">
        <v>48268435</v>
      </c>
      <c r="B2054" t="s">
        <v>1032</v>
      </c>
      <c r="C2054" t="s">
        <v>1033</v>
      </c>
      <c r="D2054">
        <v>913882430209</v>
      </c>
      <c r="E2054" t="s">
        <v>1034</v>
      </c>
      <c r="F2054" t="s">
        <v>656</v>
      </c>
      <c r="G2054">
        <v>631598</v>
      </c>
      <c r="H2054" s="6">
        <v>45387</v>
      </c>
      <c r="I2054" t="s">
        <v>36</v>
      </c>
      <c r="J2054">
        <v>15</v>
      </c>
      <c r="K2054">
        <v>1670.86</v>
      </c>
    </row>
    <row r="2055" spans="1:11" x14ac:dyDescent="0.3">
      <c r="A2055">
        <v>7591711</v>
      </c>
      <c r="B2055" t="s">
        <v>110</v>
      </c>
      <c r="C2055" t="s">
        <v>111</v>
      </c>
      <c r="D2055">
        <v>913247466748</v>
      </c>
      <c r="E2055" t="s">
        <v>112</v>
      </c>
      <c r="F2055" t="s">
        <v>113</v>
      </c>
      <c r="G2055">
        <v>792550</v>
      </c>
      <c r="H2055" s="6">
        <v>45321</v>
      </c>
      <c r="I2055" t="s">
        <v>41</v>
      </c>
      <c r="J2055">
        <v>12</v>
      </c>
      <c r="K2055">
        <v>1494</v>
      </c>
    </row>
    <row r="2056" spans="1:11" x14ac:dyDescent="0.3">
      <c r="A2056">
        <v>69240186</v>
      </c>
      <c r="B2056" t="s">
        <v>4303</v>
      </c>
      <c r="C2056" t="s">
        <v>4304</v>
      </c>
      <c r="D2056">
        <v>919926498016</v>
      </c>
      <c r="E2056" t="s">
        <v>4305</v>
      </c>
      <c r="F2056" t="s">
        <v>172</v>
      </c>
      <c r="G2056">
        <v>850470</v>
      </c>
      <c r="H2056" s="6">
        <v>45398</v>
      </c>
      <c r="I2056" t="s">
        <v>41</v>
      </c>
      <c r="J2056">
        <v>8</v>
      </c>
      <c r="K2056">
        <v>884</v>
      </c>
    </row>
    <row r="2057" spans="1:11" x14ac:dyDescent="0.3">
      <c r="A2057">
        <v>14944819</v>
      </c>
      <c r="B2057" t="s">
        <v>4848</v>
      </c>
      <c r="C2057" t="s">
        <v>4849</v>
      </c>
      <c r="D2057">
        <v>914477864460</v>
      </c>
      <c r="E2057" t="s">
        <v>4850</v>
      </c>
      <c r="F2057" t="s">
        <v>487</v>
      </c>
      <c r="G2057">
        <v>469217</v>
      </c>
      <c r="H2057" s="6">
        <v>45254</v>
      </c>
      <c r="I2057" t="s">
        <v>31</v>
      </c>
      <c r="J2057">
        <v>14</v>
      </c>
      <c r="K2057">
        <v>1127.8</v>
      </c>
    </row>
    <row r="2058" spans="1:11" x14ac:dyDescent="0.3">
      <c r="A2058">
        <v>7288562</v>
      </c>
      <c r="B2058" t="s">
        <v>6729</v>
      </c>
      <c r="C2058" t="s">
        <v>6730</v>
      </c>
      <c r="D2058">
        <v>913901055884</v>
      </c>
      <c r="E2058" t="s">
        <v>6731</v>
      </c>
      <c r="F2058" t="s">
        <v>1343</v>
      </c>
      <c r="G2058">
        <v>868197</v>
      </c>
      <c r="H2058" s="6">
        <v>45091</v>
      </c>
      <c r="I2058" t="s">
        <v>46</v>
      </c>
      <c r="J2058">
        <v>19</v>
      </c>
      <c r="K2058">
        <v>1982.78</v>
      </c>
    </row>
    <row r="2059" spans="1:11" x14ac:dyDescent="0.3">
      <c r="A2059">
        <v>31527100</v>
      </c>
      <c r="B2059" t="s">
        <v>3294</v>
      </c>
      <c r="C2059" t="s">
        <v>3295</v>
      </c>
      <c r="D2059">
        <v>915113709301</v>
      </c>
      <c r="E2059" t="s">
        <v>3296</v>
      </c>
      <c r="F2059" t="s">
        <v>160</v>
      </c>
      <c r="G2059">
        <v>816490</v>
      </c>
      <c r="H2059" s="6">
        <v>45251</v>
      </c>
      <c r="I2059" t="s">
        <v>36</v>
      </c>
      <c r="J2059">
        <v>12</v>
      </c>
      <c r="K2059">
        <v>1830.13</v>
      </c>
    </row>
    <row r="2060" spans="1:11" x14ac:dyDescent="0.3">
      <c r="A2060">
        <v>91347159</v>
      </c>
      <c r="B2060" t="s">
        <v>6050</v>
      </c>
      <c r="C2060" t="s">
        <v>6051</v>
      </c>
      <c r="D2060">
        <v>914098940914</v>
      </c>
      <c r="E2060" t="s">
        <v>6052</v>
      </c>
      <c r="F2060" t="s">
        <v>688</v>
      </c>
      <c r="G2060">
        <v>1281</v>
      </c>
      <c r="H2060" s="6">
        <v>45466</v>
      </c>
      <c r="I2060" t="s">
        <v>31</v>
      </c>
      <c r="J2060">
        <v>6</v>
      </c>
      <c r="K2060">
        <v>887.04</v>
      </c>
    </row>
    <row r="2061" spans="1:11" x14ac:dyDescent="0.3">
      <c r="A2061">
        <v>82585664</v>
      </c>
      <c r="B2061" t="s">
        <v>4961</v>
      </c>
      <c r="C2061" t="s">
        <v>4962</v>
      </c>
      <c r="D2061">
        <v>916795181737</v>
      </c>
      <c r="E2061" t="s">
        <v>4963</v>
      </c>
      <c r="F2061" t="s">
        <v>192</v>
      </c>
      <c r="G2061">
        <v>678835</v>
      </c>
      <c r="H2061" s="6">
        <v>45229</v>
      </c>
      <c r="I2061" t="s">
        <v>41</v>
      </c>
      <c r="J2061">
        <v>14</v>
      </c>
      <c r="K2061">
        <v>1511.43</v>
      </c>
    </row>
    <row r="2062" spans="1:11" x14ac:dyDescent="0.3">
      <c r="A2062">
        <v>1655637</v>
      </c>
      <c r="B2062" t="s">
        <v>79</v>
      </c>
      <c r="C2062" t="s">
        <v>80</v>
      </c>
      <c r="D2062">
        <v>919130065165</v>
      </c>
      <c r="E2062" t="s">
        <v>81</v>
      </c>
      <c r="F2062" t="s">
        <v>50</v>
      </c>
      <c r="G2062">
        <v>548633</v>
      </c>
      <c r="H2062" s="6">
        <v>45186</v>
      </c>
      <c r="I2062" t="s">
        <v>41</v>
      </c>
      <c r="J2062">
        <v>19</v>
      </c>
      <c r="K2062">
        <v>723.95</v>
      </c>
    </row>
    <row r="2063" spans="1:11" x14ac:dyDescent="0.3">
      <c r="A2063">
        <v>56457995</v>
      </c>
      <c r="B2063" t="s">
        <v>6642</v>
      </c>
      <c r="C2063" t="s">
        <v>6643</v>
      </c>
      <c r="D2063">
        <v>911701858284</v>
      </c>
      <c r="E2063" t="s">
        <v>6644</v>
      </c>
      <c r="F2063" t="s">
        <v>1624</v>
      </c>
      <c r="G2063">
        <v>306136</v>
      </c>
      <c r="H2063" s="6">
        <v>45292</v>
      </c>
      <c r="I2063" t="s">
        <v>36</v>
      </c>
      <c r="J2063">
        <v>6</v>
      </c>
      <c r="K2063">
        <v>1002.88</v>
      </c>
    </row>
    <row r="2064" spans="1:11" x14ac:dyDescent="0.3">
      <c r="A2064">
        <v>54877984</v>
      </c>
      <c r="B2064" t="s">
        <v>6839</v>
      </c>
      <c r="C2064" t="s">
        <v>6840</v>
      </c>
      <c r="D2064">
        <v>917511501464</v>
      </c>
      <c r="E2064" t="s">
        <v>6841</v>
      </c>
      <c r="F2064" t="s">
        <v>54</v>
      </c>
      <c r="G2064">
        <v>784114</v>
      </c>
      <c r="H2064" s="6">
        <v>45055</v>
      </c>
      <c r="I2064" t="s">
        <v>36</v>
      </c>
      <c r="J2064">
        <v>14</v>
      </c>
      <c r="K2064">
        <v>736.62</v>
      </c>
    </row>
    <row r="2065" spans="1:11" x14ac:dyDescent="0.3">
      <c r="A2065">
        <v>51034600</v>
      </c>
      <c r="B2065" t="s">
        <v>5323</v>
      </c>
      <c r="C2065" t="s">
        <v>5324</v>
      </c>
      <c r="D2065">
        <v>916760293156</v>
      </c>
      <c r="E2065" t="s">
        <v>5325</v>
      </c>
      <c r="F2065" t="s">
        <v>609</v>
      </c>
      <c r="G2065">
        <v>647372</v>
      </c>
      <c r="H2065" s="6">
        <v>45041</v>
      </c>
      <c r="I2065" t="s">
        <v>36</v>
      </c>
      <c r="J2065">
        <v>2</v>
      </c>
      <c r="K2065">
        <v>1574.01</v>
      </c>
    </row>
    <row r="2066" spans="1:11" x14ac:dyDescent="0.3">
      <c r="A2066">
        <v>66886852</v>
      </c>
      <c r="B2066" t="s">
        <v>6920</v>
      </c>
      <c r="C2066" t="s">
        <v>6921</v>
      </c>
      <c r="D2066">
        <v>913740585667</v>
      </c>
      <c r="E2066" t="s">
        <v>6922</v>
      </c>
      <c r="F2066" t="s">
        <v>290</v>
      </c>
      <c r="G2066">
        <v>953555</v>
      </c>
      <c r="H2066" s="6">
        <v>45375</v>
      </c>
      <c r="I2066" t="s">
        <v>36</v>
      </c>
      <c r="J2066">
        <v>19</v>
      </c>
      <c r="K2066">
        <v>1546.79</v>
      </c>
    </row>
    <row r="2067" spans="1:11" x14ac:dyDescent="0.3">
      <c r="A2067">
        <v>8536503</v>
      </c>
      <c r="B2067" t="s">
        <v>653</v>
      </c>
      <c r="C2067" t="s">
        <v>654</v>
      </c>
      <c r="D2067">
        <v>911159408273</v>
      </c>
      <c r="E2067" t="s">
        <v>655</v>
      </c>
      <c r="F2067" t="s">
        <v>656</v>
      </c>
      <c r="G2067">
        <v>111678</v>
      </c>
      <c r="H2067" s="6">
        <v>45035</v>
      </c>
      <c r="I2067" t="s">
        <v>41</v>
      </c>
      <c r="J2067">
        <v>9</v>
      </c>
      <c r="K2067">
        <v>399.57</v>
      </c>
    </row>
    <row r="2068" spans="1:11" x14ac:dyDescent="0.3">
      <c r="A2068">
        <v>22047134</v>
      </c>
      <c r="B2068" t="s">
        <v>3137</v>
      </c>
      <c r="C2068" t="s">
        <v>3138</v>
      </c>
      <c r="D2068">
        <v>912205703998</v>
      </c>
      <c r="E2068" t="s">
        <v>3139</v>
      </c>
      <c r="F2068" t="s">
        <v>168</v>
      </c>
      <c r="G2068">
        <v>40280</v>
      </c>
      <c r="H2068" s="6">
        <v>45591</v>
      </c>
      <c r="I2068" t="s">
        <v>36</v>
      </c>
      <c r="J2068">
        <v>20</v>
      </c>
      <c r="K2068">
        <v>991.94</v>
      </c>
    </row>
    <row r="2069" spans="1:11" x14ac:dyDescent="0.3">
      <c r="A2069">
        <v>95018817</v>
      </c>
      <c r="B2069" t="s">
        <v>5389</v>
      </c>
      <c r="C2069" t="s">
        <v>5390</v>
      </c>
      <c r="D2069">
        <v>917965454166</v>
      </c>
      <c r="E2069" t="s">
        <v>5391</v>
      </c>
      <c r="F2069" t="s">
        <v>222</v>
      </c>
      <c r="G2069">
        <v>112162</v>
      </c>
      <c r="H2069" s="6">
        <v>45447</v>
      </c>
      <c r="I2069" t="s">
        <v>36</v>
      </c>
      <c r="J2069">
        <v>19</v>
      </c>
      <c r="K2069">
        <v>466.48</v>
      </c>
    </row>
    <row r="2070" spans="1:11" x14ac:dyDescent="0.3">
      <c r="A2070">
        <v>3491230</v>
      </c>
      <c r="B2070" t="s">
        <v>1283</v>
      </c>
      <c r="C2070" t="s">
        <v>1284</v>
      </c>
      <c r="D2070">
        <v>914634268253</v>
      </c>
      <c r="E2070" t="s">
        <v>1285</v>
      </c>
      <c r="F2070" t="s">
        <v>1286</v>
      </c>
      <c r="G2070">
        <v>876370</v>
      </c>
      <c r="H2070" s="6">
        <v>45078</v>
      </c>
      <c r="I2070" t="s">
        <v>46</v>
      </c>
      <c r="J2070">
        <v>14</v>
      </c>
      <c r="K2070">
        <v>226.62</v>
      </c>
    </row>
    <row r="2071" spans="1:11" x14ac:dyDescent="0.3">
      <c r="A2071">
        <v>72797139</v>
      </c>
      <c r="B2071" t="s">
        <v>6545</v>
      </c>
      <c r="C2071" t="s">
        <v>6546</v>
      </c>
      <c r="D2071">
        <v>913880060422</v>
      </c>
      <c r="E2071" t="s">
        <v>6547</v>
      </c>
      <c r="F2071" t="s">
        <v>1276</v>
      </c>
      <c r="G2071">
        <v>722930</v>
      </c>
      <c r="H2071" s="6">
        <v>45124</v>
      </c>
      <c r="I2071" t="s">
        <v>41</v>
      </c>
      <c r="J2071">
        <v>5</v>
      </c>
      <c r="K2071">
        <v>492</v>
      </c>
    </row>
    <row r="2072" spans="1:11" x14ac:dyDescent="0.3">
      <c r="A2072">
        <v>15631726</v>
      </c>
      <c r="B2072" t="s">
        <v>3230</v>
      </c>
      <c r="C2072" t="s">
        <v>3231</v>
      </c>
      <c r="D2072">
        <v>914769193931</v>
      </c>
      <c r="E2072" t="s">
        <v>3232</v>
      </c>
      <c r="F2072" t="s">
        <v>440</v>
      </c>
      <c r="G2072">
        <v>47849</v>
      </c>
      <c r="H2072" s="6">
        <v>45327</v>
      </c>
      <c r="I2072" t="s">
        <v>36</v>
      </c>
      <c r="J2072">
        <v>11</v>
      </c>
      <c r="K2072">
        <v>664.87</v>
      </c>
    </row>
    <row r="2073" spans="1:11" x14ac:dyDescent="0.3">
      <c r="A2073">
        <v>78572233</v>
      </c>
      <c r="B2073" t="s">
        <v>1240</v>
      </c>
      <c r="C2073" t="s">
        <v>1241</v>
      </c>
      <c r="D2073">
        <v>913577865385</v>
      </c>
      <c r="E2073" t="s">
        <v>1242</v>
      </c>
      <c r="F2073" t="s">
        <v>214</v>
      </c>
      <c r="G2073">
        <v>584166</v>
      </c>
      <c r="H2073" s="6">
        <v>45225</v>
      </c>
      <c r="I2073" t="s">
        <v>41</v>
      </c>
      <c r="J2073">
        <v>7</v>
      </c>
      <c r="K2073">
        <v>1845.28</v>
      </c>
    </row>
    <row r="2074" spans="1:11" x14ac:dyDescent="0.3">
      <c r="A2074">
        <v>14207332</v>
      </c>
      <c r="B2074" t="s">
        <v>582</v>
      </c>
      <c r="C2074" t="s">
        <v>583</v>
      </c>
      <c r="D2074">
        <v>910556108847</v>
      </c>
      <c r="E2074" t="s">
        <v>584</v>
      </c>
      <c r="F2074" t="s">
        <v>35</v>
      </c>
      <c r="G2074">
        <v>571862</v>
      </c>
      <c r="H2074" s="6">
        <v>45294</v>
      </c>
      <c r="I2074" t="s">
        <v>41</v>
      </c>
      <c r="J2074">
        <v>18</v>
      </c>
      <c r="K2074">
        <v>1263.17</v>
      </c>
    </row>
    <row r="2075" spans="1:11" x14ac:dyDescent="0.3">
      <c r="A2075">
        <v>10562528</v>
      </c>
      <c r="B2075" t="s">
        <v>574</v>
      </c>
      <c r="C2075" t="s">
        <v>575</v>
      </c>
      <c r="D2075">
        <v>916268234175</v>
      </c>
      <c r="E2075" t="s">
        <v>576</v>
      </c>
      <c r="F2075" t="s">
        <v>577</v>
      </c>
      <c r="G2075">
        <v>579690</v>
      </c>
      <c r="H2075" s="6">
        <v>45484</v>
      </c>
      <c r="I2075" t="s">
        <v>31</v>
      </c>
      <c r="J2075">
        <v>12</v>
      </c>
      <c r="K2075">
        <v>887.02</v>
      </c>
    </row>
    <row r="2076" spans="1:11" x14ac:dyDescent="0.3">
      <c r="A2076">
        <v>28876580</v>
      </c>
      <c r="B2076" t="s">
        <v>6636</v>
      </c>
      <c r="C2076" t="s">
        <v>6637</v>
      </c>
      <c r="D2076">
        <v>915300616858</v>
      </c>
      <c r="E2076" t="s">
        <v>6638</v>
      </c>
      <c r="F2076" t="s">
        <v>222</v>
      </c>
      <c r="G2076">
        <v>638995</v>
      </c>
      <c r="H2076" s="6">
        <v>45278</v>
      </c>
      <c r="I2076" t="s">
        <v>36</v>
      </c>
      <c r="J2076">
        <v>15</v>
      </c>
      <c r="K2076">
        <v>476.34</v>
      </c>
    </row>
    <row r="2077" spans="1:11" x14ac:dyDescent="0.3">
      <c r="A2077">
        <v>58214883</v>
      </c>
      <c r="B2077" t="s">
        <v>4077</v>
      </c>
      <c r="C2077" t="s">
        <v>4078</v>
      </c>
      <c r="D2077">
        <v>915768346291</v>
      </c>
      <c r="E2077" t="s">
        <v>4079</v>
      </c>
      <c r="F2077" t="s">
        <v>758</v>
      </c>
      <c r="G2077">
        <v>871302</v>
      </c>
      <c r="H2077" s="6">
        <v>45417</v>
      </c>
      <c r="I2077" t="s">
        <v>41</v>
      </c>
      <c r="J2077">
        <v>11</v>
      </c>
      <c r="K2077">
        <v>229.17</v>
      </c>
    </row>
    <row r="2078" spans="1:11" x14ac:dyDescent="0.3">
      <c r="A2078">
        <v>69761993</v>
      </c>
      <c r="B2078" t="s">
        <v>5923</v>
      </c>
      <c r="C2078" t="s">
        <v>5924</v>
      </c>
      <c r="D2078">
        <v>918842894766</v>
      </c>
      <c r="E2078" t="s">
        <v>5925</v>
      </c>
      <c r="F2078" t="s">
        <v>1104</v>
      </c>
      <c r="G2078">
        <v>661415</v>
      </c>
      <c r="H2078" s="6">
        <v>45510</v>
      </c>
      <c r="I2078" t="s">
        <v>46</v>
      </c>
      <c r="J2078">
        <v>6</v>
      </c>
      <c r="K2078">
        <v>551</v>
      </c>
    </row>
    <row r="2079" spans="1:11" x14ac:dyDescent="0.3">
      <c r="A2079">
        <v>31681710</v>
      </c>
      <c r="B2079" t="s">
        <v>4534</v>
      </c>
      <c r="C2079" t="s">
        <v>4535</v>
      </c>
      <c r="D2079">
        <v>914377591231</v>
      </c>
      <c r="E2079" t="s">
        <v>4536</v>
      </c>
      <c r="F2079" t="s">
        <v>322</v>
      </c>
      <c r="G2079">
        <v>728463</v>
      </c>
      <c r="H2079" s="6">
        <v>45297</v>
      </c>
      <c r="I2079" t="s">
        <v>41</v>
      </c>
      <c r="J2079">
        <v>15</v>
      </c>
      <c r="K2079">
        <v>223.11</v>
      </c>
    </row>
    <row r="2080" spans="1:11" x14ac:dyDescent="0.3">
      <c r="A2080">
        <v>21779155</v>
      </c>
      <c r="B2080" t="s">
        <v>3224</v>
      </c>
      <c r="C2080" t="s">
        <v>3225</v>
      </c>
      <c r="D2080">
        <v>913505316095</v>
      </c>
      <c r="E2080" t="s">
        <v>3226</v>
      </c>
      <c r="F2080" t="s">
        <v>342</v>
      </c>
      <c r="G2080">
        <v>764470</v>
      </c>
      <c r="H2080" s="6">
        <v>45203</v>
      </c>
      <c r="I2080" t="s">
        <v>46</v>
      </c>
      <c r="J2080">
        <v>19</v>
      </c>
      <c r="K2080">
        <v>1190.95</v>
      </c>
    </row>
    <row r="2081" spans="1:11" x14ac:dyDescent="0.3">
      <c r="A2081">
        <v>75038062</v>
      </c>
      <c r="B2081" t="s">
        <v>6134</v>
      </c>
      <c r="C2081" t="s">
        <v>6135</v>
      </c>
      <c r="D2081">
        <v>916496528332</v>
      </c>
      <c r="E2081" t="s">
        <v>6136</v>
      </c>
      <c r="F2081" t="s">
        <v>476</v>
      </c>
      <c r="G2081">
        <v>554021</v>
      </c>
      <c r="H2081" s="6">
        <v>45430</v>
      </c>
      <c r="I2081" t="s">
        <v>46</v>
      </c>
      <c r="J2081">
        <v>19</v>
      </c>
      <c r="K2081">
        <v>1882.45</v>
      </c>
    </row>
    <row r="2082" spans="1:11" x14ac:dyDescent="0.3">
      <c r="A2082">
        <v>69034027</v>
      </c>
      <c r="B2082" t="s">
        <v>819</v>
      </c>
      <c r="C2082" t="s">
        <v>820</v>
      </c>
      <c r="D2082">
        <v>914668163295</v>
      </c>
      <c r="E2082" t="s">
        <v>821</v>
      </c>
      <c r="F2082" t="s">
        <v>602</v>
      </c>
      <c r="G2082">
        <v>299457</v>
      </c>
      <c r="H2082" s="6">
        <v>45445</v>
      </c>
      <c r="I2082" t="s">
        <v>41</v>
      </c>
      <c r="J2082">
        <v>4</v>
      </c>
      <c r="K2082">
        <v>1230.08</v>
      </c>
    </row>
    <row r="2083" spans="1:11" x14ac:dyDescent="0.3">
      <c r="A2083">
        <v>86067293</v>
      </c>
      <c r="B2083" t="s">
        <v>6200</v>
      </c>
      <c r="C2083" t="s">
        <v>6201</v>
      </c>
      <c r="D2083">
        <v>919571885813</v>
      </c>
      <c r="E2083" t="s">
        <v>6202</v>
      </c>
      <c r="F2083" t="s">
        <v>1202</v>
      </c>
      <c r="G2083">
        <v>230889</v>
      </c>
      <c r="H2083" s="6">
        <v>45084</v>
      </c>
      <c r="I2083" t="s">
        <v>36</v>
      </c>
      <c r="J2083">
        <v>4</v>
      </c>
      <c r="K2083">
        <v>873.53</v>
      </c>
    </row>
    <row r="2084" spans="1:11" x14ac:dyDescent="0.3">
      <c r="A2084">
        <v>96461062</v>
      </c>
      <c r="B2084" t="s">
        <v>6125</v>
      </c>
      <c r="C2084" t="s">
        <v>6126</v>
      </c>
      <c r="D2084">
        <v>918622135896</v>
      </c>
      <c r="E2084" t="s">
        <v>6127</v>
      </c>
      <c r="F2084" t="s">
        <v>725</v>
      </c>
      <c r="G2084">
        <v>683470</v>
      </c>
      <c r="H2084" s="6">
        <v>45075</v>
      </c>
      <c r="I2084" t="s">
        <v>41</v>
      </c>
      <c r="J2084">
        <v>14</v>
      </c>
      <c r="K2084">
        <v>1612.31</v>
      </c>
    </row>
    <row r="2085" spans="1:11" x14ac:dyDescent="0.3">
      <c r="A2085">
        <v>35049420</v>
      </c>
      <c r="B2085" t="s">
        <v>7264</v>
      </c>
      <c r="C2085" t="s">
        <v>7265</v>
      </c>
      <c r="D2085">
        <v>916564243819</v>
      </c>
      <c r="E2085" t="s">
        <v>7266</v>
      </c>
      <c r="F2085" t="s">
        <v>533</v>
      </c>
      <c r="G2085">
        <v>720562</v>
      </c>
      <c r="H2085" s="6">
        <v>45010</v>
      </c>
      <c r="I2085" t="s">
        <v>41</v>
      </c>
      <c r="J2085">
        <v>7</v>
      </c>
      <c r="K2085">
        <v>1660.54</v>
      </c>
    </row>
    <row r="2086" spans="1:11" x14ac:dyDescent="0.3">
      <c r="A2086">
        <v>38565569</v>
      </c>
      <c r="B2086" t="s">
        <v>1533</v>
      </c>
      <c r="C2086" t="s">
        <v>1534</v>
      </c>
      <c r="D2086">
        <v>917985567266</v>
      </c>
      <c r="E2086" t="s">
        <v>1535</v>
      </c>
      <c r="F2086" t="s">
        <v>1536</v>
      </c>
      <c r="G2086">
        <v>200521</v>
      </c>
      <c r="H2086" s="6">
        <v>45352</v>
      </c>
      <c r="I2086" t="s">
        <v>31</v>
      </c>
      <c r="J2086">
        <v>5</v>
      </c>
      <c r="K2086">
        <v>1765.01</v>
      </c>
    </row>
    <row r="2087" spans="1:11" x14ac:dyDescent="0.3">
      <c r="A2087">
        <v>19375332</v>
      </c>
      <c r="B2087" t="s">
        <v>7558</v>
      </c>
      <c r="C2087" t="s">
        <v>7559</v>
      </c>
      <c r="D2087">
        <v>919352033779</v>
      </c>
      <c r="E2087" t="s">
        <v>7560</v>
      </c>
      <c r="F2087" t="s">
        <v>851</v>
      </c>
      <c r="G2087">
        <v>278850</v>
      </c>
      <c r="H2087" s="6">
        <v>45474</v>
      </c>
      <c r="I2087" t="s">
        <v>41</v>
      </c>
      <c r="J2087">
        <v>20</v>
      </c>
      <c r="K2087">
        <v>1556.48</v>
      </c>
    </row>
    <row r="2088" spans="1:11" x14ac:dyDescent="0.3">
      <c r="A2088">
        <v>97411107</v>
      </c>
      <c r="B2088" t="s">
        <v>826</v>
      </c>
      <c r="C2088" t="s">
        <v>827</v>
      </c>
      <c r="D2088">
        <v>917134127881</v>
      </c>
      <c r="E2088" t="s">
        <v>828</v>
      </c>
      <c r="F2088" t="s">
        <v>381</v>
      </c>
      <c r="G2088">
        <v>970183</v>
      </c>
      <c r="H2088" s="6">
        <v>45499</v>
      </c>
      <c r="I2088" t="s">
        <v>46</v>
      </c>
      <c r="J2088">
        <v>18</v>
      </c>
      <c r="K2088">
        <v>1406.97</v>
      </c>
    </row>
    <row r="2089" spans="1:11" x14ac:dyDescent="0.3">
      <c r="A2089">
        <v>80517784</v>
      </c>
      <c r="B2089" t="s">
        <v>3679</v>
      </c>
      <c r="C2089" t="s">
        <v>3680</v>
      </c>
      <c r="D2089">
        <v>918168382338</v>
      </c>
      <c r="E2089" t="s">
        <v>3681</v>
      </c>
      <c r="F2089" t="s">
        <v>1391</v>
      </c>
      <c r="G2089">
        <v>418404</v>
      </c>
      <c r="H2089" s="6">
        <v>45478</v>
      </c>
      <c r="I2089" t="s">
        <v>41</v>
      </c>
      <c r="J2089">
        <v>7</v>
      </c>
      <c r="K2089">
        <v>513.20000000000005</v>
      </c>
    </row>
    <row r="2090" spans="1:11" x14ac:dyDescent="0.3">
      <c r="A2090">
        <v>44589829</v>
      </c>
      <c r="B2090" t="s">
        <v>7312</v>
      </c>
      <c r="C2090" t="s">
        <v>7313</v>
      </c>
      <c r="D2090">
        <v>916603937378</v>
      </c>
      <c r="E2090" t="s">
        <v>7314</v>
      </c>
      <c r="F2090" t="s">
        <v>952</v>
      </c>
      <c r="G2090">
        <v>110593</v>
      </c>
      <c r="H2090" s="6">
        <v>45194</v>
      </c>
      <c r="I2090" t="s">
        <v>41</v>
      </c>
      <c r="J2090">
        <v>4</v>
      </c>
      <c r="K2090">
        <v>1570.62</v>
      </c>
    </row>
    <row r="2091" spans="1:11" x14ac:dyDescent="0.3">
      <c r="A2091">
        <v>89223620</v>
      </c>
      <c r="B2091" t="s">
        <v>1064</v>
      </c>
      <c r="C2091" t="s">
        <v>1065</v>
      </c>
      <c r="D2091">
        <v>913113813116</v>
      </c>
      <c r="E2091" t="s">
        <v>1066</v>
      </c>
      <c r="F2091" t="s">
        <v>97</v>
      </c>
      <c r="G2091">
        <v>487205</v>
      </c>
      <c r="H2091" s="6">
        <v>45128</v>
      </c>
      <c r="I2091" t="s">
        <v>36</v>
      </c>
      <c r="J2091">
        <v>17</v>
      </c>
      <c r="K2091">
        <v>579.91</v>
      </c>
    </row>
    <row r="2092" spans="1:11" x14ac:dyDescent="0.3">
      <c r="A2092">
        <v>21553672</v>
      </c>
      <c r="B2092" t="s">
        <v>7606</v>
      </c>
      <c r="C2092" t="s">
        <v>7607</v>
      </c>
      <c r="D2092">
        <v>917996660006</v>
      </c>
      <c r="E2092" t="s">
        <v>7608</v>
      </c>
      <c r="F2092" t="s">
        <v>377</v>
      </c>
      <c r="G2092">
        <v>278827</v>
      </c>
      <c r="H2092" s="6">
        <v>45401</v>
      </c>
      <c r="I2092" t="s">
        <v>46</v>
      </c>
      <c r="J2092">
        <v>1</v>
      </c>
      <c r="K2092">
        <v>429.36</v>
      </c>
    </row>
    <row r="2093" spans="1:11" x14ac:dyDescent="0.3">
      <c r="A2093">
        <v>97507853</v>
      </c>
      <c r="B2093" t="s">
        <v>3206</v>
      </c>
      <c r="C2093" t="s">
        <v>3207</v>
      </c>
      <c r="D2093">
        <v>910367054399</v>
      </c>
      <c r="E2093" t="s">
        <v>3208</v>
      </c>
      <c r="F2093" t="s">
        <v>2555</v>
      </c>
      <c r="G2093">
        <v>910042</v>
      </c>
      <c r="H2093" s="6">
        <v>45572</v>
      </c>
      <c r="I2093" t="s">
        <v>41</v>
      </c>
      <c r="J2093">
        <v>15</v>
      </c>
      <c r="K2093">
        <v>1654.66</v>
      </c>
    </row>
    <row r="2094" spans="1:11" x14ac:dyDescent="0.3">
      <c r="A2094">
        <v>25447967</v>
      </c>
      <c r="B2094" t="s">
        <v>5461</v>
      </c>
      <c r="C2094" t="s">
        <v>5462</v>
      </c>
      <c r="D2094">
        <v>919245174613</v>
      </c>
      <c r="E2094" t="s">
        <v>5463</v>
      </c>
      <c r="F2094" t="s">
        <v>1755</v>
      </c>
      <c r="G2094">
        <v>32438</v>
      </c>
      <c r="H2094" s="6">
        <v>45173</v>
      </c>
      <c r="I2094" t="s">
        <v>41</v>
      </c>
      <c r="J2094">
        <v>18</v>
      </c>
      <c r="K2094">
        <v>876.56</v>
      </c>
    </row>
    <row r="2095" spans="1:11" x14ac:dyDescent="0.3">
      <c r="A2095">
        <v>38355752</v>
      </c>
      <c r="B2095" t="s">
        <v>2365</v>
      </c>
      <c r="C2095" t="s">
        <v>2366</v>
      </c>
      <c r="D2095">
        <v>917198043543</v>
      </c>
      <c r="E2095" t="s">
        <v>2367</v>
      </c>
      <c r="F2095" t="s">
        <v>807</v>
      </c>
      <c r="G2095">
        <v>848392</v>
      </c>
      <c r="H2095" s="6">
        <v>45230</v>
      </c>
      <c r="I2095" t="s">
        <v>31</v>
      </c>
      <c r="J2095">
        <v>20</v>
      </c>
      <c r="K2095">
        <v>336.21</v>
      </c>
    </row>
    <row r="2096" spans="1:11" x14ac:dyDescent="0.3">
      <c r="A2096">
        <v>66252737</v>
      </c>
      <c r="B2096" t="s">
        <v>1939</v>
      </c>
      <c r="C2096" t="s">
        <v>1940</v>
      </c>
      <c r="D2096">
        <v>918253237477</v>
      </c>
      <c r="E2096" t="s">
        <v>1941</v>
      </c>
      <c r="F2096" t="s">
        <v>168</v>
      </c>
      <c r="G2096">
        <v>272505</v>
      </c>
      <c r="H2096" s="6">
        <v>45547</v>
      </c>
      <c r="I2096" t="s">
        <v>31</v>
      </c>
      <c r="J2096">
        <v>15</v>
      </c>
      <c r="K2096">
        <v>1188.67</v>
      </c>
    </row>
    <row r="2097" spans="1:11" x14ac:dyDescent="0.3">
      <c r="A2097">
        <v>71688530</v>
      </c>
      <c r="B2097" t="s">
        <v>7825</v>
      </c>
      <c r="C2097" t="s">
        <v>7826</v>
      </c>
      <c r="D2097">
        <v>917595275963</v>
      </c>
      <c r="E2097" t="s">
        <v>7827</v>
      </c>
      <c r="F2097" t="s">
        <v>246</v>
      </c>
      <c r="G2097">
        <v>528749</v>
      </c>
      <c r="H2097" s="6">
        <v>45369</v>
      </c>
      <c r="I2097" t="s">
        <v>41</v>
      </c>
      <c r="J2097">
        <v>1</v>
      </c>
      <c r="K2097">
        <v>1541.22</v>
      </c>
    </row>
    <row r="2098" spans="1:11" x14ac:dyDescent="0.3">
      <c r="A2098">
        <v>17597449</v>
      </c>
      <c r="B2098" t="s">
        <v>1067</v>
      </c>
      <c r="C2098" t="s">
        <v>1068</v>
      </c>
      <c r="D2098">
        <v>916003995803</v>
      </c>
      <c r="E2098" t="s">
        <v>1069</v>
      </c>
      <c r="F2098" t="s">
        <v>369</v>
      </c>
      <c r="G2098">
        <v>433729</v>
      </c>
      <c r="H2098" s="6">
        <v>45022</v>
      </c>
      <c r="I2098" t="s">
        <v>36</v>
      </c>
      <c r="J2098">
        <v>15</v>
      </c>
      <c r="K2098">
        <v>229.4</v>
      </c>
    </row>
    <row r="2099" spans="1:11" x14ac:dyDescent="0.3">
      <c r="A2099">
        <v>86045277</v>
      </c>
      <c r="B2099" t="s">
        <v>4456</v>
      </c>
      <c r="C2099" t="s">
        <v>4457</v>
      </c>
      <c r="D2099">
        <v>918185828105</v>
      </c>
      <c r="E2099" t="s">
        <v>4458</v>
      </c>
      <c r="F2099" t="s">
        <v>326</v>
      </c>
      <c r="G2099">
        <v>229457</v>
      </c>
      <c r="H2099" s="6">
        <v>45519</v>
      </c>
      <c r="I2099" t="s">
        <v>46</v>
      </c>
      <c r="J2099">
        <v>8</v>
      </c>
      <c r="K2099">
        <v>1065.8399999999999</v>
      </c>
    </row>
    <row r="2100" spans="1:11" x14ac:dyDescent="0.3">
      <c r="A2100">
        <v>13850004</v>
      </c>
      <c r="B2100" t="s">
        <v>2383</v>
      </c>
      <c r="C2100" t="s">
        <v>2384</v>
      </c>
      <c r="D2100">
        <v>911629873465</v>
      </c>
      <c r="E2100" t="s">
        <v>2385</v>
      </c>
      <c r="F2100" t="s">
        <v>45</v>
      </c>
      <c r="G2100">
        <v>23455</v>
      </c>
      <c r="H2100" s="6">
        <v>45275</v>
      </c>
      <c r="I2100" t="s">
        <v>31</v>
      </c>
      <c r="J2100">
        <v>15</v>
      </c>
      <c r="K2100">
        <v>1129.76</v>
      </c>
    </row>
    <row r="2101" spans="1:11" x14ac:dyDescent="0.3">
      <c r="A2101">
        <v>83034412</v>
      </c>
      <c r="B2101" t="s">
        <v>2015</v>
      </c>
      <c r="C2101" t="s">
        <v>2016</v>
      </c>
      <c r="D2101">
        <v>918211722634</v>
      </c>
      <c r="E2101" t="s">
        <v>2017</v>
      </c>
      <c r="F2101" t="s">
        <v>1346</v>
      </c>
      <c r="G2101">
        <v>743423</v>
      </c>
      <c r="H2101" s="6">
        <v>45404</v>
      </c>
      <c r="I2101" t="s">
        <v>46</v>
      </c>
      <c r="J2101">
        <v>11</v>
      </c>
      <c r="K2101">
        <v>1077.8800000000001</v>
      </c>
    </row>
    <row r="2102" spans="1:11" x14ac:dyDescent="0.3">
      <c r="A2102">
        <v>82286725</v>
      </c>
      <c r="B2102" t="s">
        <v>1567</v>
      </c>
      <c r="C2102" t="s">
        <v>1568</v>
      </c>
      <c r="D2102">
        <v>917198774440</v>
      </c>
      <c r="E2102" t="s">
        <v>1569</v>
      </c>
      <c r="F2102" t="s">
        <v>62</v>
      </c>
      <c r="G2102">
        <v>730156</v>
      </c>
      <c r="H2102" s="6">
        <v>45582</v>
      </c>
      <c r="I2102" t="s">
        <v>31</v>
      </c>
      <c r="J2102">
        <v>18</v>
      </c>
      <c r="K2102">
        <v>1322.85</v>
      </c>
    </row>
    <row r="2103" spans="1:11" x14ac:dyDescent="0.3">
      <c r="A2103">
        <v>12851610</v>
      </c>
      <c r="B2103" t="s">
        <v>2755</v>
      </c>
      <c r="C2103" t="s">
        <v>2756</v>
      </c>
      <c r="D2103">
        <v>917687211642</v>
      </c>
      <c r="E2103" t="s">
        <v>2757</v>
      </c>
      <c r="F2103" t="s">
        <v>2413</v>
      </c>
      <c r="G2103">
        <v>304595</v>
      </c>
      <c r="H2103" s="6">
        <v>45510</v>
      </c>
      <c r="I2103" t="s">
        <v>36</v>
      </c>
      <c r="J2103">
        <v>14</v>
      </c>
      <c r="K2103">
        <v>633.41</v>
      </c>
    </row>
    <row r="2104" spans="1:11" x14ac:dyDescent="0.3">
      <c r="A2104">
        <v>43047341</v>
      </c>
      <c r="B2104" t="s">
        <v>6350</v>
      </c>
      <c r="C2104" t="s">
        <v>6351</v>
      </c>
      <c r="D2104">
        <v>912711780484</v>
      </c>
      <c r="E2104" t="s">
        <v>6352</v>
      </c>
      <c r="F2104" t="s">
        <v>274</v>
      </c>
      <c r="G2104">
        <v>277120</v>
      </c>
      <c r="H2104" s="6">
        <v>45188</v>
      </c>
      <c r="I2104" t="s">
        <v>41</v>
      </c>
      <c r="J2104">
        <v>18</v>
      </c>
      <c r="K2104">
        <v>1086.42</v>
      </c>
    </row>
    <row r="2105" spans="1:11" x14ac:dyDescent="0.3">
      <c r="A2105">
        <v>34580200</v>
      </c>
      <c r="B2105" t="s">
        <v>4675</v>
      </c>
      <c r="C2105" t="s">
        <v>4676</v>
      </c>
      <c r="D2105">
        <v>916863976622</v>
      </c>
      <c r="E2105" t="s">
        <v>4677</v>
      </c>
      <c r="F2105" t="s">
        <v>3897</v>
      </c>
      <c r="G2105">
        <v>46262</v>
      </c>
      <c r="H2105" s="6">
        <v>45447</v>
      </c>
      <c r="I2105" t="s">
        <v>31</v>
      </c>
      <c r="J2105">
        <v>2</v>
      </c>
      <c r="K2105">
        <v>1418.51</v>
      </c>
    </row>
    <row r="2106" spans="1:11" x14ac:dyDescent="0.3">
      <c r="A2106">
        <v>43980719</v>
      </c>
      <c r="B2106" t="s">
        <v>5077</v>
      </c>
      <c r="C2106" t="s">
        <v>5078</v>
      </c>
      <c r="D2106">
        <v>917194708415</v>
      </c>
      <c r="E2106" t="s">
        <v>5079</v>
      </c>
      <c r="F2106" t="s">
        <v>2931</v>
      </c>
      <c r="G2106">
        <v>919813</v>
      </c>
      <c r="H2106" s="6">
        <v>45355</v>
      </c>
      <c r="I2106" t="s">
        <v>46</v>
      </c>
      <c r="J2106">
        <v>13</v>
      </c>
      <c r="K2106">
        <v>785.19</v>
      </c>
    </row>
    <row r="2107" spans="1:11" x14ac:dyDescent="0.3">
      <c r="A2107">
        <v>90038364</v>
      </c>
      <c r="B2107" t="s">
        <v>4110</v>
      </c>
      <c r="C2107" t="s">
        <v>4111</v>
      </c>
      <c r="D2107">
        <v>915570774670</v>
      </c>
      <c r="E2107" t="s">
        <v>4112</v>
      </c>
      <c r="F2107" t="s">
        <v>2348</v>
      </c>
      <c r="G2107">
        <v>733321</v>
      </c>
      <c r="H2107" s="6">
        <v>45369</v>
      </c>
      <c r="I2107" t="s">
        <v>41</v>
      </c>
      <c r="J2107">
        <v>17</v>
      </c>
      <c r="K2107">
        <v>650.89</v>
      </c>
    </row>
    <row r="2108" spans="1:11" x14ac:dyDescent="0.3">
      <c r="A2108">
        <v>2219590</v>
      </c>
      <c r="B2108" t="s">
        <v>6684</v>
      </c>
      <c r="C2108" t="s">
        <v>6685</v>
      </c>
      <c r="D2108">
        <v>911603666274</v>
      </c>
      <c r="E2108" t="s">
        <v>6686</v>
      </c>
      <c r="F2108" t="s">
        <v>868</v>
      </c>
      <c r="G2108">
        <v>116736</v>
      </c>
      <c r="H2108" s="6">
        <v>45559</v>
      </c>
      <c r="I2108" t="s">
        <v>41</v>
      </c>
      <c r="J2108">
        <v>20</v>
      </c>
      <c r="K2108">
        <v>756.84</v>
      </c>
    </row>
    <row r="2109" spans="1:11" x14ac:dyDescent="0.3">
      <c r="A2109">
        <v>97825663</v>
      </c>
      <c r="B2109" t="s">
        <v>4142</v>
      </c>
      <c r="C2109" t="s">
        <v>4143</v>
      </c>
      <c r="D2109">
        <v>910310548959</v>
      </c>
      <c r="E2109" t="s">
        <v>4144</v>
      </c>
      <c r="F2109" t="s">
        <v>577</v>
      </c>
      <c r="G2109">
        <v>719362</v>
      </c>
      <c r="H2109" s="6">
        <v>45096</v>
      </c>
      <c r="I2109" t="s">
        <v>41</v>
      </c>
      <c r="J2109">
        <v>8</v>
      </c>
      <c r="K2109">
        <v>527.59</v>
      </c>
    </row>
    <row r="2110" spans="1:11" x14ac:dyDescent="0.3">
      <c r="A2110">
        <v>60210778</v>
      </c>
      <c r="B2110" t="s">
        <v>6377</v>
      </c>
      <c r="C2110" t="s">
        <v>6378</v>
      </c>
      <c r="D2110">
        <v>917719482280</v>
      </c>
      <c r="E2110" t="s">
        <v>6379</v>
      </c>
      <c r="F2110" t="s">
        <v>426</v>
      </c>
      <c r="G2110">
        <v>841574</v>
      </c>
      <c r="H2110" s="6">
        <v>45396</v>
      </c>
      <c r="I2110" t="s">
        <v>41</v>
      </c>
      <c r="J2110">
        <v>4</v>
      </c>
      <c r="K2110">
        <v>938.8</v>
      </c>
    </row>
    <row r="2111" spans="1:11" x14ac:dyDescent="0.3">
      <c r="A2111">
        <v>39140039</v>
      </c>
      <c r="B2111" t="s">
        <v>5173</v>
      </c>
      <c r="C2111" t="s">
        <v>5174</v>
      </c>
      <c r="D2111">
        <v>917392142715</v>
      </c>
      <c r="E2111" t="s">
        <v>5175</v>
      </c>
      <c r="F2111" t="s">
        <v>278</v>
      </c>
      <c r="G2111">
        <v>316077</v>
      </c>
      <c r="H2111" s="6">
        <v>45249</v>
      </c>
      <c r="I2111" t="s">
        <v>46</v>
      </c>
      <c r="J2111">
        <v>18</v>
      </c>
      <c r="K2111">
        <v>1504.96</v>
      </c>
    </row>
    <row r="2112" spans="1:11" x14ac:dyDescent="0.3">
      <c r="A2112">
        <v>55936462</v>
      </c>
      <c r="B2112" t="s">
        <v>7090</v>
      </c>
      <c r="C2112" t="s">
        <v>7091</v>
      </c>
      <c r="D2112">
        <v>914729548361</v>
      </c>
      <c r="E2112" t="s">
        <v>7092</v>
      </c>
      <c r="F2112" t="s">
        <v>480</v>
      </c>
      <c r="G2112">
        <v>622771</v>
      </c>
      <c r="H2112" s="6">
        <v>45040</v>
      </c>
      <c r="I2112" t="s">
        <v>46</v>
      </c>
      <c r="J2112">
        <v>5</v>
      </c>
      <c r="K2112">
        <v>338.13</v>
      </c>
    </row>
    <row r="2113" spans="1:11" x14ac:dyDescent="0.3">
      <c r="A2113">
        <v>7076456</v>
      </c>
      <c r="B2113" t="s">
        <v>4771</v>
      </c>
      <c r="C2113" t="s">
        <v>4772</v>
      </c>
      <c r="D2113">
        <v>914035210960</v>
      </c>
      <c r="E2113" t="s">
        <v>4773</v>
      </c>
      <c r="F2113" t="s">
        <v>50</v>
      </c>
      <c r="G2113">
        <v>726872</v>
      </c>
      <c r="H2113" s="6">
        <v>45328</v>
      </c>
      <c r="I2113" t="s">
        <v>41</v>
      </c>
      <c r="J2113">
        <v>10</v>
      </c>
      <c r="K2113">
        <v>469.41</v>
      </c>
    </row>
    <row r="2114" spans="1:11" x14ac:dyDescent="0.3">
      <c r="A2114">
        <v>60620291</v>
      </c>
      <c r="B2114" t="s">
        <v>7384</v>
      </c>
      <c r="C2114" t="s">
        <v>7385</v>
      </c>
      <c r="D2114">
        <v>912340606614</v>
      </c>
      <c r="E2114" t="s">
        <v>7386</v>
      </c>
      <c r="F2114" t="s">
        <v>263</v>
      </c>
      <c r="G2114">
        <v>201870</v>
      </c>
      <c r="H2114" s="6">
        <v>45047</v>
      </c>
      <c r="I2114" t="s">
        <v>41</v>
      </c>
      <c r="J2114">
        <v>15</v>
      </c>
      <c r="K2114">
        <v>1791.39</v>
      </c>
    </row>
    <row r="2115" spans="1:11" x14ac:dyDescent="0.3">
      <c r="A2115">
        <v>81500385</v>
      </c>
      <c r="B2115" t="s">
        <v>6233</v>
      </c>
      <c r="C2115" t="s">
        <v>6234</v>
      </c>
      <c r="D2115">
        <v>919571968682</v>
      </c>
      <c r="E2115" t="s">
        <v>6235</v>
      </c>
      <c r="F2115" t="s">
        <v>192</v>
      </c>
      <c r="G2115">
        <v>51633</v>
      </c>
      <c r="H2115" s="6">
        <v>45235</v>
      </c>
      <c r="I2115" t="s">
        <v>46</v>
      </c>
      <c r="J2115">
        <v>12</v>
      </c>
      <c r="K2115">
        <v>772.64</v>
      </c>
    </row>
    <row r="2116" spans="1:11" x14ac:dyDescent="0.3">
      <c r="A2116">
        <v>67538982</v>
      </c>
      <c r="B2116" t="s">
        <v>4791</v>
      </c>
      <c r="C2116" t="s">
        <v>4792</v>
      </c>
      <c r="D2116">
        <v>915817511922</v>
      </c>
      <c r="E2116" t="s">
        <v>4793</v>
      </c>
      <c r="F2116" t="s">
        <v>641</v>
      </c>
      <c r="G2116">
        <v>230324</v>
      </c>
      <c r="H2116" s="6">
        <v>45159</v>
      </c>
      <c r="I2116" t="s">
        <v>31</v>
      </c>
      <c r="J2116">
        <v>6</v>
      </c>
      <c r="K2116">
        <v>1257.71</v>
      </c>
    </row>
    <row r="2117" spans="1:11" x14ac:dyDescent="0.3">
      <c r="A2117">
        <v>55472026</v>
      </c>
      <c r="B2117" t="s">
        <v>7564</v>
      </c>
      <c r="C2117" t="s">
        <v>7565</v>
      </c>
      <c r="D2117">
        <v>911246382291</v>
      </c>
      <c r="E2117" t="s">
        <v>7566</v>
      </c>
      <c r="F2117" t="s">
        <v>692</v>
      </c>
      <c r="G2117">
        <v>925280</v>
      </c>
      <c r="H2117" s="6">
        <v>45166</v>
      </c>
      <c r="I2117" t="s">
        <v>46</v>
      </c>
      <c r="J2117">
        <v>2</v>
      </c>
      <c r="K2117">
        <v>730.33</v>
      </c>
    </row>
    <row r="2118" spans="1:11" x14ac:dyDescent="0.3">
      <c r="A2118">
        <v>25795941</v>
      </c>
      <c r="B2118" t="s">
        <v>4139</v>
      </c>
      <c r="C2118" t="s">
        <v>4140</v>
      </c>
      <c r="D2118">
        <v>912107939692</v>
      </c>
      <c r="E2118" t="s">
        <v>4141</v>
      </c>
      <c r="F2118" t="s">
        <v>1938</v>
      </c>
      <c r="G2118">
        <v>311683</v>
      </c>
      <c r="H2118" s="6">
        <v>45396</v>
      </c>
      <c r="I2118" t="s">
        <v>41</v>
      </c>
      <c r="J2118">
        <v>10</v>
      </c>
      <c r="K2118">
        <v>765.4</v>
      </c>
    </row>
    <row r="2119" spans="1:11" x14ac:dyDescent="0.3">
      <c r="A2119">
        <v>30065862</v>
      </c>
      <c r="B2119" t="s">
        <v>3978</v>
      </c>
      <c r="C2119" t="s">
        <v>3979</v>
      </c>
      <c r="D2119">
        <v>910400446367</v>
      </c>
      <c r="E2119" t="s">
        <v>3980</v>
      </c>
      <c r="F2119" t="s">
        <v>692</v>
      </c>
      <c r="G2119">
        <v>911359</v>
      </c>
      <c r="H2119" s="6">
        <v>45537</v>
      </c>
      <c r="I2119" t="s">
        <v>41</v>
      </c>
      <c r="J2119">
        <v>13</v>
      </c>
      <c r="K2119">
        <v>749.95</v>
      </c>
    </row>
    <row r="2120" spans="1:11" x14ac:dyDescent="0.3">
      <c r="A2120">
        <v>94706375</v>
      </c>
      <c r="B2120" t="s">
        <v>3963</v>
      </c>
      <c r="C2120" t="s">
        <v>3964</v>
      </c>
      <c r="D2120">
        <v>918234995797</v>
      </c>
      <c r="E2120" t="s">
        <v>3965</v>
      </c>
      <c r="F2120" t="s">
        <v>97</v>
      </c>
      <c r="G2120">
        <v>691745</v>
      </c>
      <c r="H2120" s="6">
        <v>45021</v>
      </c>
      <c r="I2120" t="s">
        <v>41</v>
      </c>
      <c r="J2120">
        <v>6</v>
      </c>
      <c r="K2120">
        <v>1653.1</v>
      </c>
    </row>
    <row r="2121" spans="1:11" x14ac:dyDescent="0.3">
      <c r="A2121">
        <v>71276926</v>
      </c>
      <c r="B2121" t="s">
        <v>7444</v>
      </c>
      <c r="C2121" t="s">
        <v>7445</v>
      </c>
      <c r="D2121">
        <v>913136661622</v>
      </c>
      <c r="E2121" t="s">
        <v>7446</v>
      </c>
      <c r="F2121" t="s">
        <v>984</v>
      </c>
      <c r="G2121">
        <v>116387</v>
      </c>
      <c r="H2121" s="6">
        <v>45251</v>
      </c>
      <c r="I2121" t="s">
        <v>36</v>
      </c>
      <c r="J2121">
        <v>10</v>
      </c>
      <c r="K2121">
        <v>1226.0999999999999</v>
      </c>
    </row>
    <row r="2122" spans="1:11" x14ac:dyDescent="0.3">
      <c r="A2122">
        <v>8384106</v>
      </c>
      <c r="B2122" t="s">
        <v>6783</v>
      </c>
      <c r="C2122" t="s">
        <v>6784</v>
      </c>
      <c r="D2122">
        <v>910188520020</v>
      </c>
      <c r="E2122" t="s">
        <v>6785</v>
      </c>
      <c r="F2122" t="s">
        <v>109</v>
      </c>
      <c r="G2122">
        <v>42350</v>
      </c>
      <c r="H2122" s="6">
        <v>45141</v>
      </c>
      <c r="I2122" t="s">
        <v>31</v>
      </c>
      <c r="J2122">
        <v>8</v>
      </c>
      <c r="K2122">
        <v>1853.96</v>
      </c>
    </row>
    <row r="2123" spans="1:11" x14ac:dyDescent="0.3">
      <c r="A2123">
        <v>31940833</v>
      </c>
      <c r="B2123" t="s">
        <v>5938</v>
      </c>
      <c r="C2123" t="s">
        <v>5939</v>
      </c>
      <c r="D2123">
        <v>918224618920</v>
      </c>
      <c r="E2123" t="s">
        <v>5940</v>
      </c>
      <c r="F2123" t="s">
        <v>1147</v>
      </c>
      <c r="G2123">
        <v>452880</v>
      </c>
      <c r="H2123" s="6">
        <v>45138</v>
      </c>
      <c r="I2123" t="s">
        <v>46</v>
      </c>
      <c r="J2123">
        <v>4</v>
      </c>
      <c r="K2123">
        <v>1515.8</v>
      </c>
    </row>
    <row r="2124" spans="1:11" x14ac:dyDescent="0.3">
      <c r="A2124">
        <v>72564495</v>
      </c>
      <c r="B2124" t="s">
        <v>3882</v>
      </c>
      <c r="C2124" t="s">
        <v>3883</v>
      </c>
      <c r="D2124">
        <v>916112821853</v>
      </c>
      <c r="E2124" t="s">
        <v>3884</v>
      </c>
      <c r="F2124" t="s">
        <v>1553</v>
      </c>
      <c r="G2124">
        <v>140024</v>
      </c>
      <c r="H2124" s="6">
        <v>45364</v>
      </c>
      <c r="I2124" t="s">
        <v>46</v>
      </c>
      <c r="J2124">
        <v>11</v>
      </c>
      <c r="K2124">
        <v>1015.81</v>
      </c>
    </row>
    <row r="2125" spans="1:11" x14ac:dyDescent="0.3">
      <c r="A2125">
        <v>58170168</v>
      </c>
      <c r="B2125" t="s">
        <v>2163</v>
      </c>
      <c r="C2125" t="s">
        <v>2164</v>
      </c>
      <c r="D2125">
        <v>918168193739</v>
      </c>
      <c r="E2125" t="s">
        <v>2165</v>
      </c>
      <c r="F2125" t="s">
        <v>1126</v>
      </c>
      <c r="G2125">
        <v>480016</v>
      </c>
      <c r="H2125" s="6">
        <v>45141</v>
      </c>
      <c r="I2125" t="s">
        <v>31</v>
      </c>
      <c r="J2125">
        <v>16</v>
      </c>
      <c r="K2125">
        <v>757.56</v>
      </c>
    </row>
    <row r="2126" spans="1:11" x14ac:dyDescent="0.3">
      <c r="A2126">
        <v>41073776</v>
      </c>
      <c r="B2126" t="s">
        <v>1997</v>
      </c>
      <c r="C2126" t="s">
        <v>1998</v>
      </c>
      <c r="D2126">
        <v>913612230348</v>
      </c>
      <c r="E2126" t="s">
        <v>1999</v>
      </c>
      <c r="F2126" t="s">
        <v>2000</v>
      </c>
      <c r="G2126">
        <v>658588</v>
      </c>
      <c r="H2126" s="6">
        <v>45353</v>
      </c>
      <c r="I2126" t="s">
        <v>31</v>
      </c>
      <c r="J2126">
        <v>8</v>
      </c>
      <c r="K2126">
        <v>1366.55</v>
      </c>
    </row>
    <row r="2127" spans="1:11" x14ac:dyDescent="0.3">
      <c r="A2127">
        <v>59222551</v>
      </c>
      <c r="B2127" t="s">
        <v>5506</v>
      </c>
      <c r="C2127" t="s">
        <v>5507</v>
      </c>
      <c r="D2127">
        <v>915698155488</v>
      </c>
      <c r="E2127" t="s">
        <v>5508</v>
      </c>
      <c r="F2127" t="s">
        <v>1815</v>
      </c>
      <c r="G2127">
        <v>351341</v>
      </c>
      <c r="H2127" s="6">
        <v>45143</v>
      </c>
      <c r="I2127" t="s">
        <v>36</v>
      </c>
      <c r="J2127">
        <v>10</v>
      </c>
      <c r="K2127">
        <v>1569.86</v>
      </c>
    </row>
    <row r="2128" spans="1:11" x14ac:dyDescent="0.3">
      <c r="A2128">
        <v>1683786</v>
      </c>
      <c r="B2128" t="s">
        <v>4399</v>
      </c>
      <c r="C2128" t="s">
        <v>4400</v>
      </c>
      <c r="D2128">
        <v>916376148431</v>
      </c>
      <c r="E2128" t="s">
        <v>4401</v>
      </c>
      <c r="F2128" t="s">
        <v>2201</v>
      </c>
      <c r="G2128">
        <v>775942</v>
      </c>
      <c r="H2128" s="6">
        <v>45181</v>
      </c>
      <c r="I2128" t="s">
        <v>41</v>
      </c>
      <c r="J2128">
        <v>14</v>
      </c>
      <c r="K2128">
        <v>776.52</v>
      </c>
    </row>
    <row r="2129" spans="1:11" x14ac:dyDescent="0.3">
      <c r="A2129">
        <v>19771128</v>
      </c>
      <c r="B2129" t="s">
        <v>3913</v>
      </c>
      <c r="C2129" t="s">
        <v>3914</v>
      </c>
      <c r="D2129">
        <v>917898424469</v>
      </c>
      <c r="E2129" t="s">
        <v>3915</v>
      </c>
      <c r="F2129" t="s">
        <v>415</v>
      </c>
      <c r="G2129">
        <v>962095</v>
      </c>
      <c r="H2129" s="6">
        <v>45256</v>
      </c>
      <c r="I2129" t="s">
        <v>41</v>
      </c>
      <c r="J2129">
        <v>4</v>
      </c>
      <c r="K2129">
        <v>1807.2</v>
      </c>
    </row>
    <row r="2130" spans="1:11" x14ac:dyDescent="0.3">
      <c r="A2130">
        <v>21573815</v>
      </c>
      <c r="B2130" t="s">
        <v>1293</v>
      </c>
      <c r="C2130" t="s">
        <v>1294</v>
      </c>
      <c r="D2130">
        <v>916215015040</v>
      </c>
      <c r="E2130" t="s">
        <v>1295</v>
      </c>
      <c r="F2130" t="s">
        <v>692</v>
      </c>
      <c r="G2130">
        <v>583410</v>
      </c>
      <c r="H2130" s="6">
        <v>45195</v>
      </c>
      <c r="I2130" t="s">
        <v>31</v>
      </c>
      <c r="J2130">
        <v>2</v>
      </c>
      <c r="K2130">
        <v>206.87</v>
      </c>
    </row>
    <row r="2131" spans="1:11" x14ac:dyDescent="0.3">
      <c r="A2131">
        <v>77811864</v>
      </c>
      <c r="B2131" t="s">
        <v>5746</v>
      </c>
      <c r="C2131" t="s">
        <v>5747</v>
      </c>
      <c r="D2131">
        <v>910491682196</v>
      </c>
      <c r="E2131" t="s">
        <v>5748</v>
      </c>
      <c r="F2131" t="s">
        <v>1167</v>
      </c>
      <c r="G2131">
        <v>829480</v>
      </c>
      <c r="H2131" s="6">
        <v>45179</v>
      </c>
      <c r="I2131" t="s">
        <v>31</v>
      </c>
      <c r="J2131">
        <v>12</v>
      </c>
      <c r="K2131">
        <v>1712.29</v>
      </c>
    </row>
    <row r="2132" spans="1:11" x14ac:dyDescent="0.3">
      <c r="A2132">
        <v>90298394</v>
      </c>
      <c r="B2132" t="s">
        <v>2377</v>
      </c>
      <c r="C2132" t="s">
        <v>2378</v>
      </c>
      <c r="D2132">
        <v>916127998611</v>
      </c>
      <c r="E2132" t="s">
        <v>2379</v>
      </c>
      <c r="F2132" t="s">
        <v>346</v>
      </c>
      <c r="G2132">
        <v>744905</v>
      </c>
      <c r="H2132" s="6">
        <v>45038</v>
      </c>
      <c r="I2132" t="s">
        <v>41</v>
      </c>
      <c r="J2132">
        <v>1</v>
      </c>
      <c r="K2132">
        <v>1947.79</v>
      </c>
    </row>
    <row r="2133" spans="1:11" x14ac:dyDescent="0.3">
      <c r="A2133">
        <v>20298398</v>
      </c>
      <c r="B2133" t="s">
        <v>2716</v>
      </c>
      <c r="C2133" t="s">
        <v>2717</v>
      </c>
      <c r="D2133">
        <v>914923522636</v>
      </c>
      <c r="E2133" t="s">
        <v>2718</v>
      </c>
      <c r="F2133" t="s">
        <v>988</v>
      </c>
      <c r="G2133">
        <v>278627</v>
      </c>
      <c r="H2133" s="6">
        <v>45282</v>
      </c>
      <c r="I2133" t="s">
        <v>46</v>
      </c>
      <c r="J2133">
        <v>1</v>
      </c>
      <c r="K2133">
        <v>1049.5999999999999</v>
      </c>
    </row>
    <row r="2134" spans="1:11" x14ac:dyDescent="0.3">
      <c r="A2134">
        <v>73639935</v>
      </c>
      <c r="B2134" t="s">
        <v>378</v>
      </c>
      <c r="C2134" t="s">
        <v>379</v>
      </c>
      <c r="D2134">
        <v>910653605570</v>
      </c>
      <c r="E2134" t="s">
        <v>380</v>
      </c>
      <c r="F2134" t="s">
        <v>381</v>
      </c>
      <c r="G2134">
        <v>528705</v>
      </c>
      <c r="H2134" s="6">
        <v>45190</v>
      </c>
      <c r="I2134" t="s">
        <v>36</v>
      </c>
      <c r="J2134">
        <v>10</v>
      </c>
      <c r="K2134">
        <v>360.91</v>
      </c>
    </row>
    <row r="2135" spans="1:11" x14ac:dyDescent="0.3">
      <c r="A2135">
        <v>19400174</v>
      </c>
      <c r="B2135" t="s">
        <v>3676</v>
      </c>
      <c r="C2135" t="s">
        <v>3677</v>
      </c>
      <c r="D2135">
        <v>917769359511</v>
      </c>
      <c r="E2135" t="s">
        <v>3678</v>
      </c>
      <c r="F2135" t="s">
        <v>581</v>
      </c>
      <c r="G2135">
        <v>467162</v>
      </c>
      <c r="H2135" s="6">
        <v>45434</v>
      </c>
      <c r="I2135" t="s">
        <v>46</v>
      </c>
      <c r="J2135">
        <v>2</v>
      </c>
      <c r="K2135">
        <v>907.16</v>
      </c>
    </row>
    <row r="2136" spans="1:11" x14ac:dyDescent="0.3">
      <c r="A2136">
        <v>16230299</v>
      </c>
      <c r="B2136" t="s">
        <v>2323</v>
      </c>
      <c r="C2136" t="s">
        <v>2324</v>
      </c>
      <c r="D2136">
        <v>916378326641</v>
      </c>
      <c r="E2136" t="s">
        <v>2325</v>
      </c>
      <c r="F2136" t="s">
        <v>1154</v>
      </c>
      <c r="G2136">
        <v>858006</v>
      </c>
      <c r="H2136" s="6">
        <v>45526</v>
      </c>
      <c r="I2136" t="s">
        <v>41</v>
      </c>
      <c r="J2136">
        <v>4</v>
      </c>
      <c r="K2136">
        <v>1776.71</v>
      </c>
    </row>
    <row r="2137" spans="1:11" x14ac:dyDescent="0.3">
      <c r="A2137">
        <v>89619421</v>
      </c>
      <c r="B2137" t="s">
        <v>5734</v>
      </c>
      <c r="C2137" t="s">
        <v>5735</v>
      </c>
      <c r="D2137">
        <v>912761574568</v>
      </c>
      <c r="E2137" t="s">
        <v>5736</v>
      </c>
      <c r="F2137" t="s">
        <v>748</v>
      </c>
      <c r="G2137">
        <v>161282</v>
      </c>
      <c r="H2137" s="6">
        <v>45232</v>
      </c>
      <c r="I2137" t="s">
        <v>31</v>
      </c>
      <c r="J2137">
        <v>5</v>
      </c>
      <c r="K2137">
        <v>1466.13</v>
      </c>
    </row>
    <row r="2138" spans="1:11" x14ac:dyDescent="0.3">
      <c r="A2138">
        <v>93735495</v>
      </c>
      <c r="B2138" t="s">
        <v>299</v>
      </c>
      <c r="C2138" t="s">
        <v>300</v>
      </c>
      <c r="D2138">
        <v>914690237071</v>
      </c>
      <c r="E2138" t="s">
        <v>301</v>
      </c>
      <c r="F2138" t="s">
        <v>302</v>
      </c>
      <c r="G2138">
        <v>984732</v>
      </c>
      <c r="H2138" s="6">
        <v>45069</v>
      </c>
      <c r="I2138" t="s">
        <v>41</v>
      </c>
      <c r="J2138">
        <v>7</v>
      </c>
      <c r="K2138">
        <v>871.15</v>
      </c>
    </row>
    <row r="2139" spans="1:11" x14ac:dyDescent="0.3">
      <c r="A2139">
        <v>74172010</v>
      </c>
      <c r="B2139" t="s">
        <v>6578</v>
      </c>
      <c r="C2139" t="s">
        <v>6579</v>
      </c>
      <c r="D2139">
        <v>914420515207</v>
      </c>
      <c r="E2139" t="s">
        <v>6580</v>
      </c>
      <c r="F2139" t="s">
        <v>1371</v>
      </c>
      <c r="G2139">
        <v>216145</v>
      </c>
      <c r="H2139" s="6">
        <v>45054</v>
      </c>
      <c r="I2139" t="s">
        <v>36</v>
      </c>
      <c r="J2139">
        <v>3</v>
      </c>
      <c r="K2139">
        <v>1963.77</v>
      </c>
    </row>
    <row r="2140" spans="1:11" x14ac:dyDescent="0.3">
      <c r="A2140">
        <v>31076002</v>
      </c>
      <c r="B2140" t="s">
        <v>2944</v>
      </c>
      <c r="C2140" t="s">
        <v>2945</v>
      </c>
      <c r="D2140">
        <v>910697271551</v>
      </c>
      <c r="E2140" t="s">
        <v>2946</v>
      </c>
      <c r="F2140" t="s">
        <v>1683</v>
      </c>
      <c r="G2140">
        <v>177431</v>
      </c>
      <c r="H2140" s="6">
        <v>45065</v>
      </c>
      <c r="I2140" t="s">
        <v>46</v>
      </c>
      <c r="J2140">
        <v>5</v>
      </c>
      <c r="K2140">
        <v>1389.14</v>
      </c>
    </row>
    <row r="2141" spans="1:11" x14ac:dyDescent="0.3">
      <c r="A2141">
        <v>31324823</v>
      </c>
      <c r="B2141" t="s">
        <v>7037</v>
      </c>
      <c r="C2141" t="s">
        <v>7038</v>
      </c>
      <c r="D2141">
        <v>912367516284</v>
      </c>
      <c r="E2141" t="s">
        <v>7039</v>
      </c>
      <c r="F2141" t="s">
        <v>78</v>
      </c>
      <c r="G2141">
        <v>277910</v>
      </c>
      <c r="H2141" s="6">
        <v>45185</v>
      </c>
      <c r="I2141" t="s">
        <v>46</v>
      </c>
      <c r="J2141">
        <v>14</v>
      </c>
      <c r="K2141">
        <v>414.15</v>
      </c>
    </row>
    <row r="2142" spans="1:11" x14ac:dyDescent="0.3">
      <c r="A2142">
        <v>66308810</v>
      </c>
      <c r="B2142" t="s">
        <v>4884</v>
      </c>
      <c r="C2142" t="s">
        <v>4885</v>
      </c>
      <c r="D2142">
        <v>918783396194</v>
      </c>
      <c r="E2142" t="s">
        <v>4886</v>
      </c>
      <c r="F2142" t="s">
        <v>3509</v>
      </c>
      <c r="G2142">
        <v>851715</v>
      </c>
      <c r="H2142" s="6">
        <v>45439</v>
      </c>
      <c r="I2142" t="s">
        <v>31</v>
      </c>
      <c r="J2142">
        <v>18</v>
      </c>
      <c r="K2142">
        <v>1746.8</v>
      </c>
    </row>
    <row r="2143" spans="1:11" x14ac:dyDescent="0.3">
      <c r="A2143">
        <v>90621147</v>
      </c>
      <c r="B2143" t="s">
        <v>3112</v>
      </c>
      <c r="C2143" t="s">
        <v>3113</v>
      </c>
      <c r="D2143">
        <v>916604113829</v>
      </c>
      <c r="E2143" t="s">
        <v>3114</v>
      </c>
      <c r="F2143" t="s">
        <v>3115</v>
      </c>
      <c r="G2143">
        <v>334137</v>
      </c>
      <c r="H2143" s="6">
        <v>45570</v>
      </c>
      <c r="I2143" t="s">
        <v>31</v>
      </c>
      <c r="J2143">
        <v>2</v>
      </c>
      <c r="K2143">
        <v>710.2</v>
      </c>
    </row>
    <row r="2144" spans="1:11" x14ac:dyDescent="0.3">
      <c r="A2144">
        <v>79773912</v>
      </c>
      <c r="B2144" t="s">
        <v>3082</v>
      </c>
      <c r="C2144" t="s">
        <v>3083</v>
      </c>
      <c r="D2144">
        <v>912619074930</v>
      </c>
      <c r="E2144" t="s">
        <v>3084</v>
      </c>
      <c r="F2144" t="s">
        <v>274</v>
      </c>
      <c r="G2144">
        <v>669886</v>
      </c>
      <c r="H2144" s="6">
        <v>45205</v>
      </c>
      <c r="I2144" t="s">
        <v>41</v>
      </c>
      <c r="J2144">
        <v>7</v>
      </c>
      <c r="K2144">
        <v>751.73</v>
      </c>
    </row>
    <row r="2145" spans="1:11" x14ac:dyDescent="0.3">
      <c r="A2145">
        <v>6150721</v>
      </c>
      <c r="B2145" t="s">
        <v>1181</v>
      </c>
      <c r="C2145" t="s">
        <v>1182</v>
      </c>
      <c r="D2145">
        <v>917601993410</v>
      </c>
      <c r="E2145" t="s">
        <v>1183</v>
      </c>
      <c r="F2145" t="s">
        <v>924</v>
      </c>
      <c r="G2145">
        <v>15615</v>
      </c>
      <c r="H2145" s="6">
        <v>45237</v>
      </c>
      <c r="I2145" t="s">
        <v>46</v>
      </c>
      <c r="J2145">
        <v>2</v>
      </c>
      <c r="K2145">
        <v>1705.17</v>
      </c>
    </row>
    <row r="2146" spans="1:11" x14ac:dyDescent="0.3">
      <c r="A2146">
        <v>74313592</v>
      </c>
      <c r="B2146" t="s">
        <v>3437</v>
      </c>
      <c r="C2146" t="s">
        <v>3438</v>
      </c>
      <c r="D2146">
        <v>916727437245</v>
      </c>
      <c r="E2146" t="s">
        <v>3439</v>
      </c>
      <c r="F2146" t="s">
        <v>765</v>
      </c>
      <c r="G2146">
        <v>683667</v>
      </c>
      <c r="H2146" s="6">
        <v>45545</v>
      </c>
      <c r="I2146" t="s">
        <v>31</v>
      </c>
      <c r="J2146">
        <v>3</v>
      </c>
      <c r="K2146">
        <v>1208.69</v>
      </c>
    </row>
    <row r="2147" spans="1:11" x14ac:dyDescent="0.3">
      <c r="A2147">
        <v>57063557</v>
      </c>
      <c r="B2147" t="s">
        <v>2182</v>
      </c>
      <c r="C2147" t="s">
        <v>2183</v>
      </c>
      <c r="D2147">
        <v>919544044299</v>
      </c>
      <c r="E2147" t="s">
        <v>2184</v>
      </c>
      <c r="F2147" t="s">
        <v>1375</v>
      </c>
      <c r="G2147">
        <v>307921</v>
      </c>
      <c r="H2147" s="6">
        <v>45104</v>
      </c>
      <c r="I2147" t="s">
        <v>36</v>
      </c>
      <c r="J2147">
        <v>5</v>
      </c>
      <c r="K2147">
        <v>1465.59</v>
      </c>
    </row>
    <row r="2148" spans="1:11" x14ac:dyDescent="0.3">
      <c r="A2148">
        <v>22851478</v>
      </c>
      <c r="B2148" t="s">
        <v>7762</v>
      </c>
      <c r="C2148" t="s">
        <v>7763</v>
      </c>
      <c r="D2148">
        <v>915320758729</v>
      </c>
      <c r="E2148" t="s">
        <v>7764</v>
      </c>
      <c r="F2148" t="s">
        <v>1220</v>
      </c>
      <c r="G2148">
        <v>799601</v>
      </c>
      <c r="H2148" s="6">
        <v>45243</v>
      </c>
      <c r="I2148" t="s">
        <v>41</v>
      </c>
      <c r="J2148">
        <v>14</v>
      </c>
      <c r="K2148">
        <v>1722.19</v>
      </c>
    </row>
    <row r="2149" spans="1:11" x14ac:dyDescent="0.3">
      <c r="A2149">
        <v>81229704</v>
      </c>
      <c r="B2149" t="s">
        <v>5311</v>
      </c>
      <c r="C2149" t="s">
        <v>5312</v>
      </c>
      <c r="D2149">
        <v>919979249916</v>
      </c>
      <c r="E2149" t="s">
        <v>5313</v>
      </c>
      <c r="F2149" t="s">
        <v>1503</v>
      </c>
      <c r="G2149">
        <v>89095</v>
      </c>
      <c r="H2149" s="6">
        <v>45373</v>
      </c>
      <c r="I2149" t="s">
        <v>31</v>
      </c>
      <c r="J2149">
        <v>10</v>
      </c>
      <c r="K2149">
        <v>429.04</v>
      </c>
    </row>
    <row r="2150" spans="1:11" x14ac:dyDescent="0.3">
      <c r="A2150">
        <v>49617531</v>
      </c>
      <c r="B2150" t="s">
        <v>4053</v>
      </c>
      <c r="C2150" t="s">
        <v>4054</v>
      </c>
      <c r="D2150">
        <v>911748286727</v>
      </c>
      <c r="E2150" t="s">
        <v>4055</v>
      </c>
      <c r="F2150" t="s">
        <v>330</v>
      </c>
      <c r="G2150">
        <v>856856</v>
      </c>
      <c r="H2150" s="6">
        <v>45370</v>
      </c>
      <c r="I2150" t="s">
        <v>36</v>
      </c>
      <c r="J2150">
        <v>12</v>
      </c>
      <c r="K2150">
        <v>1346.9</v>
      </c>
    </row>
    <row r="2151" spans="1:11" x14ac:dyDescent="0.3">
      <c r="A2151">
        <v>65963876</v>
      </c>
      <c r="B2151" t="s">
        <v>7010</v>
      </c>
      <c r="C2151" t="s">
        <v>7011</v>
      </c>
      <c r="D2151">
        <v>915571829208</v>
      </c>
      <c r="E2151" t="s">
        <v>7012</v>
      </c>
      <c r="F2151" t="s">
        <v>621</v>
      </c>
      <c r="G2151">
        <v>830494</v>
      </c>
      <c r="H2151" s="6">
        <v>45432</v>
      </c>
      <c r="I2151" t="s">
        <v>46</v>
      </c>
      <c r="J2151">
        <v>13</v>
      </c>
      <c r="K2151">
        <v>1714.99</v>
      </c>
    </row>
    <row r="2152" spans="1:11" x14ac:dyDescent="0.3">
      <c r="A2152">
        <v>95309983</v>
      </c>
      <c r="B2152" t="s">
        <v>865</v>
      </c>
      <c r="C2152" t="s">
        <v>866</v>
      </c>
      <c r="D2152">
        <v>918540258136</v>
      </c>
      <c r="E2152" t="s">
        <v>867</v>
      </c>
      <c r="F2152" t="s">
        <v>868</v>
      </c>
      <c r="G2152">
        <v>373773</v>
      </c>
      <c r="H2152" s="6">
        <v>45542</v>
      </c>
      <c r="I2152" t="s">
        <v>46</v>
      </c>
      <c r="J2152">
        <v>15</v>
      </c>
      <c r="K2152">
        <v>1990.83</v>
      </c>
    </row>
    <row r="2153" spans="1:11" x14ac:dyDescent="0.3">
      <c r="A2153">
        <v>5277675</v>
      </c>
      <c r="B2153" t="s">
        <v>5644</v>
      </c>
      <c r="C2153" t="s">
        <v>5645</v>
      </c>
      <c r="D2153">
        <v>919054309336</v>
      </c>
      <c r="E2153" t="s">
        <v>5646</v>
      </c>
      <c r="F2153" t="s">
        <v>617</v>
      </c>
      <c r="G2153">
        <v>373380</v>
      </c>
      <c r="H2153" s="6">
        <v>45587</v>
      </c>
      <c r="I2153" t="s">
        <v>31</v>
      </c>
      <c r="J2153">
        <v>9</v>
      </c>
      <c r="K2153">
        <v>1312.8</v>
      </c>
    </row>
    <row r="2154" spans="1:11" x14ac:dyDescent="0.3">
      <c r="A2154">
        <v>24456825</v>
      </c>
      <c r="B2154" t="s">
        <v>1952</v>
      </c>
      <c r="C2154" t="s">
        <v>1953</v>
      </c>
      <c r="D2154">
        <v>919196673491</v>
      </c>
      <c r="E2154" t="s">
        <v>1954</v>
      </c>
      <c r="F2154" t="s">
        <v>1122</v>
      </c>
      <c r="G2154">
        <v>382788</v>
      </c>
      <c r="H2154" s="6">
        <v>45281</v>
      </c>
      <c r="I2154" t="s">
        <v>36</v>
      </c>
      <c r="J2154">
        <v>18</v>
      </c>
      <c r="K2154">
        <v>363.12</v>
      </c>
    </row>
    <row r="2155" spans="1:11" x14ac:dyDescent="0.3">
      <c r="A2155">
        <v>83298567</v>
      </c>
      <c r="B2155" t="s">
        <v>7031</v>
      </c>
      <c r="C2155" t="s">
        <v>7032</v>
      </c>
      <c r="D2155">
        <v>912910638833</v>
      </c>
      <c r="E2155" t="s">
        <v>7033</v>
      </c>
      <c r="F2155" t="s">
        <v>1563</v>
      </c>
      <c r="G2155">
        <v>149383</v>
      </c>
      <c r="H2155" s="6">
        <v>45567</v>
      </c>
      <c r="I2155" t="s">
        <v>31</v>
      </c>
      <c r="J2155">
        <v>14</v>
      </c>
      <c r="K2155">
        <v>763.1</v>
      </c>
    </row>
    <row r="2156" spans="1:11" x14ac:dyDescent="0.3">
      <c r="A2156">
        <v>91768226</v>
      </c>
      <c r="B2156" t="s">
        <v>6639</v>
      </c>
      <c r="C2156" t="s">
        <v>6640</v>
      </c>
      <c r="D2156">
        <v>917679894933</v>
      </c>
      <c r="E2156" t="s">
        <v>6641</v>
      </c>
      <c r="F2156" t="s">
        <v>121</v>
      </c>
      <c r="G2156">
        <v>706055</v>
      </c>
      <c r="H2156" s="6">
        <v>45239</v>
      </c>
      <c r="I2156" t="s">
        <v>41</v>
      </c>
      <c r="J2156">
        <v>11</v>
      </c>
      <c r="K2156">
        <v>203.02</v>
      </c>
    </row>
    <row r="2157" spans="1:11" x14ac:dyDescent="0.3">
      <c r="A2157">
        <v>6982488</v>
      </c>
      <c r="B2157" t="s">
        <v>6053</v>
      </c>
      <c r="C2157" t="s">
        <v>6054</v>
      </c>
      <c r="D2157">
        <v>912780123232</v>
      </c>
      <c r="E2157" t="s">
        <v>6055</v>
      </c>
      <c r="F2157" t="s">
        <v>970</v>
      </c>
      <c r="G2157">
        <v>584733</v>
      </c>
      <c r="H2157" s="6">
        <v>45302</v>
      </c>
      <c r="I2157" t="s">
        <v>46</v>
      </c>
      <c r="J2157">
        <v>4</v>
      </c>
      <c r="K2157">
        <v>1819.01</v>
      </c>
    </row>
    <row r="2158" spans="1:11" x14ac:dyDescent="0.3">
      <c r="A2158">
        <v>31328762</v>
      </c>
      <c r="B2158" t="s">
        <v>4188</v>
      </c>
      <c r="C2158" t="s">
        <v>4189</v>
      </c>
      <c r="D2158">
        <v>911933280674</v>
      </c>
      <c r="E2158" t="s">
        <v>4190</v>
      </c>
      <c r="F2158" t="s">
        <v>1532</v>
      </c>
      <c r="G2158">
        <v>198685</v>
      </c>
      <c r="H2158" s="6">
        <v>45359</v>
      </c>
      <c r="I2158" t="s">
        <v>31</v>
      </c>
      <c r="J2158">
        <v>5</v>
      </c>
      <c r="K2158">
        <v>941.9</v>
      </c>
    </row>
    <row r="2159" spans="1:11" x14ac:dyDescent="0.3">
      <c r="A2159">
        <v>28995786</v>
      </c>
      <c r="B2159" t="s">
        <v>7282</v>
      </c>
      <c r="C2159" t="s">
        <v>7283</v>
      </c>
      <c r="D2159">
        <v>912326402054</v>
      </c>
      <c r="E2159" t="s">
        <v>7284</v>
      </c>
      <c r="F2159" t="s">
        <v>121</v>
      </c>
      <c r="G2159">
        <v>985614</v>
      </c>
      <c r="H2159" s="6">
        <v>45567</v>
      </c>
      <c r="I2159" t="s">
        <v>36</v>
      </c>
      <c r="J2159">
        <v>20</v>
      </c>
      <c r="K2159">
        <v>1706.11</v>
      </c>
    </row>
    <row r="2160" spans="1:11" x14ac:dyDescent="0.3">
      <c r="A2160">
        <v>98144693</v>
      </c>
      <c r="B2160" t="s">
        <v>941</v>
      </c>
      <c r="C2160" t="s">
        <v>942</v>
      </c>
      <c r="D2160">
        <v>913464079563</v>
      </c>
      <c r="E2160" t="s">
        <v>943</v>
      </c>
      <c r="F2160" t="s">
        <v>944</v>
      </c>
      <c r="G2160">
        <v>839641</v>
      </c>
      <c r="H2160" s="6">
        <v>45600</v>
      </c>
      <c r="I2160" t="s">
        <v>31</v>
      </c>
      <c r="J2160">
        <v>10</v>
      </c>
      <c r="K2160">
        <v>701.68</v>
      </c>
    </row>
    <row r="2161" spans="1:11" x14ac:dyDescent="0.3">
      <c r="A2161">
        <v>80315623</v>
      </c>
      <c r="B2161" t="s">
        <v>1973</v>
      </c>
      <c r="C2161" t="s">
        <v>1974</v>
      </c>
      <c r="D2161">
        <v>910978849959</v>
      </c>
      <c r="E2161" t="s">
        <v>1975</v>
      </c>
      <c r="F2161" t="s">
        <v>621</v>
      </c>
      <c r="G2161">
        <v>205436</v>
      </c>
      <c r="H2161" s="6">
        <v>45579</v>
      </c>
      <c r="I2161" t="s">
        <v>46</v>
      </c>
      <c r="J2161">
        <v>14</v>
      </c>
      <c r="K2161">
        <v>1313.73</v>
      </c>
    </row>
    <row r="2162" spans="1:11" x14ac:dyDescent="0.3">
      <c r="A2162">
        <v>53624677</v>
      </c>
      <c r="B2162" t="s">
        <v>5128</v>
      </c>
      <c r="C2162" t="s">
        <v>5129</v>
      </c>
      <c r="D2162">
        <v>914260566556</v>
      </c>
      <c r="E2162" t="s">
        <v>5130</v>
      </c>
      <c r="F2162" t="s">
        <v>577</v>
      </c>
      <c r="G2162">
        <v>488900</v>
      </c>
      <c r="H2162" s="6">
        <v>45281</v>
      </c>
      <c r="I2162" t="s">
        <v>46</v>
      </c>
      <c r="J2162">
        <v>10</v>
      </c>
      <c r="K2162">
        <v>332.4</v>
      </c>
    </row>
    <row r="2163" spans="1:11" x14ac:dyDescent="0.3">
      <c r="A2163">
        <v>49869358</v>
      </c>
      <c r="B2163" t="s">
        <v>6620</v>
      </c>
      <c r="C2163" t="s">
        <v>6621</v>
      </c>
      <c r="D2163">
        <v>913216336417</v>
      </c>
      <c r="E2163" t="s">
        <v>6622</v>
      </c>
      <c r="F2163" t="s">
        <v>729</v>
      </c>
      <c r="G2163">
        <v>13634</v>
      </c>
      <c r="H2163" s="6">
        <v>45415</v>
      </c>
      <c r="I2163" t="s">
        <v>41</v>
      </c>
      <c r="J2163">
        <v>16</v>
      </c>
      <c r="K2163">
        <v>1002.95</v>
      </c>
    </row>
    <row r="2164" spans="1:11" x14ac:dyDescent="0.3">
      <c r="A2164">
        <v>74762653</v>
      </c>
      <c r="B2164" t="s">
        <v>7285</v>
      </c>
      <c r="C2164" t="s">
        <v>7286</v>
      </c>
      <c r="D2164">
        <v>916604985140</v>
      </c>
      <c r="E2164" t="s">
        <v>7287</v>
      </c>
      <c r="F2164" t="s">
        <v>547</v>
      </c>
      <c r="G2164">
        <v>58056</v>
      </c>
      <c r="H2164" s="6">
        <v>45313</v>
      </c>
      <c r="I2164" t="s">
        <v>31</v>
      </c>
      <c r="J2164">
        <v>9</v>
      </c>
      <c r="K2164">
        <v>1996.53</v>
      </c>
    </row>
    <row r="2165" spans="1:11" x14ac:dyDescent="0.3">
      <c r="A2165">
        <v>91500615</v>
      </c>
      <c r="B2165" t="s">
        <v>5830</v>
      </c>
      <c r="C2165" t="s">
        <v>5831</v>
      </c>
      <c r="D2165">
        <v>919445728543</v>
      </c>
      <c r="E2165" t="s">
        <v>5832</v>
      </c>
      <c r="F2165" t="s">
        <v>230</v>
      </c>
      <c r="G2165">
        <v>557915</v>
      </c>
      <c r="H2165" s="6">
        <v>45500</v>
      </c>
      <c r="I2165" t="s">
        <v>31</v>
      </c>
      <c r="J2165">
        <v>4</v>
      </c>
      <c r="K2165">
        <v>840.89</v>
      </c>
    </row>
    <row r="2166" spans="1:11" x14ac:dyDescent="0.3">
      <c r="A2166">
        <v>19966989</v>
      </c>
      <c r="B2166" t="s">
        <v>4145</v>
      </c>
      <c r="C2166" t="s">
        <v>4146</v>
      </c>
      <c r="D2166">
        <v>918348721744</v>
      </c>
      <c r="E2166" t="s">
        <v>4147</v>
      </c>
      <c r="F2166" t="s">
        <v>385</v>
      </c>
      <c r="G2166">
        <v>441105</v>
      </c>
      <c r="H2166" s="6">
        <v>45357</v>
      </c>
      <c r="I2166" t="s">
        <v>31</v>
      </c>
      <c r="J2166">
        <v>2</v>
      </c>
      <c r="K2166">
        <v>1737.1</v>
      </c>
    </row>
    <row r="2167" spans="1:11" x14ac:dyDescent="0.3">
      <c r="A2167">
        <v>69219122</v>
      </c>
      <c r="B2167" t="s">
        <v>4750</v>
      </c>
      <c r="C2167" t="s">
        <v>4751</v>
      </c>
      <c r="D2167">
        <v>917327181780</v>
      </c>
      <c r="E2167" t="s">
        <v>4752</v>
      </c>
      <c r="F2167" t="s">
        <v>765</v>
      </c>
      <c r="G2167">
        <v>579100</v>
      </c>
      <c r="H2167" s="6">
        <v>45574</v>
      </c>
      <c r="I2167" t="s">
        <v>31</v>
      </c>
      <c r="J2167">
        <v>17</v>
      </c>
      <c r="K2167">
        <v>1177.3399999999999</v>
      </c>
    </row>
    <row r="2168" spans="1:11" x14ac:dyDescent="0.3">
      <c r="A2168">
        <v>7728356</v>
      </c>
      <c r="B2168" t="s">
        <v>1733</v>
      </c>
      <c r="C2168" t="s">
        <v>1734</v>
      </c>
      <c r="D2168">
        <v>918547056959</v>
      </c>
      <c r="E2168" t="s">
        <v>1735</v>
      </c>
      <c r="F2168" t="s">
        <v>1405</v>
      </c>
      <c r="G2168">
        <v>211437</v>
      </c>
      <c r="H2168" s="6">
        <v>45369</v>
      </c>
      <c r="I2168" t="s">
        <v>46</v>
      </c>
      <c r="J2168">
        <v>10</v>
      </c>
      <c r="K2168">
        <v>202.43</v>
      </c>
    </row>
    <row r="2169" spans="1:11" x14ac:dyDescent="0.3">
      <c r="A2169">
        <v>51661209</v>
      </c>
      <c r="B2169" t="s">
        <v>3431</v>
      </c>
      <c r="C2169" t="s">
        <v>3432</v>
      </c>
      <c r="D2169">
        <v>911574680957</v>
      </c>
      <c r="E2169" t="s">
        <v>3433</v>
      </c>
      <c r="F2169" t="s">
        <v>2064</v>
      </c>
      <c r="G2169">
        <v>211320</v>
      </c>
      <c r="H2169" s="6">
        <v>45100</v>
      </c>
      <c r="I2169" t="s">
        <v>46</v>
      </c>
      <c r="J2169">
        <v>13</v>
      </c>
      <c r="K2169">
        <v>852.39</v>
      </c>
    </row>
    <row r="2170" spans="1:11" x14ac:dyDescent="0.3">
      <c r="A2170">
        <v>40192266</v>
      </c>
      <c r="B2170" t="s">
        <v>5599</v>
      </c>
      <c r="C2170" t="s">
        <v>5600</v>
      </c>
      <c r="D2170">
        <v>917379568602</v>
      </c>
      <c r="E2170" t="s">
        <v>5601</v>
      </c>
      <c r="F2170" t="s">
        <v>540</v>
      </c>
      <c r="G2170">
        <v>305319</v>
      </c>
      <c r="H2170" s="6">
        <v>45355</v>
      </c>
      <c r="I2170" t="s">
        <v>46</v>
      </c>
      <c r="J2170">
        <v>19</v>
      </c>
      <c r="K2170">
        <v>1893.6</v>
      </c>
    </row>
    <row r="2171" spans="1:11" x14ac:dyDescent="0.3">
      <c r="A2171">
        <v>75739462</v>
      </c>
      <c r="B2171" t="s">
        <v>5800</v>
      </c>
      <c r="C2171" t="s">
        <v>5801</v>
      </c>
      <c r="D2171">
        <v>918839671733</v>
      </c>
      <c r="E2171" t="s">
        <v>5802</v>
      </c>
      <c r="F2171" t="s">
        <v>913</v>
      </c>
      <c r="G2171">
        <v>756186</v>
      </c>
      <c r="H2171" s="6">
        <v>45466</v>
      </c>
      <c r="I2171" t="s">
        <v>31</v>
      </c>
      <c r="J2171">
        <v>2</v>
      </c>
      <c r="K2171">
        <v>1474.27</v>
      </c>
    </row>
    <row r="2172" spans="1:11" x14ac:dyDescent="0.3">
      <c r="A2172">
        <v>6812439</v>
      </c>
      <c r="B2172" t="s">
        <v>4107</v>
      </c>
      <c r="C2172" t="s">
        <v>4108</v>
      </c>
      <c r="D2172">
        <v>919206751723</v>
      </c>
      <c r="E2172" t="s">
        <v>4109</v>
      </c>
      <c r="F2172" t="s">
        <v>1938</v>
      </c>
      <c r="G2172">
        <v>940482</v>
      </c>
      <c r="H2172" s="6">
        <v>45582</v>
      </c>
      <c r="I2172" t="s">
        <v>31</v>
      </c>
      <c r="J2172">
        <v>1</v>
      </c>
      <c r="K2172">
        <v>938.29</v>
      </c>
    </row>
    <row r="2173" spans="1:11" x14ac:dyDescent="0.3">
      <c r="A2173">
        <v>51812283</v>
      </c>
      <c r="B2173" t="s">
        <v>3813</v>
      </c>
      <c r="C2173" t="s">
        <v>3814</v>
      </c>
      <c r="D2173">
        <v>919130860126</v>
      </c>
      <c r="E2173" t="s">
        <v>3815</v>
      </c>
      <c r="F2173" t="s">
        <v>74</v>
      </c>
      <c r="G2173">
        <v>474877</v>
      </c>
      <c r="H2173" s="6">
        <v>45365</v>
      </c>
      <c r="I2173" t="s">
        <v>41</v>
      </c>
      <c r="J2173">
        <v>6</v>
      </c>
      <c r="K2173">
        <v>1685.52</v>
      </c>
    </row>
    <row r="2174" spans="1:11" x14ac:dyDescent="0.3">
      <c r="A2174">
        <v>24496983</v>
      </c>
      <c r="B2174" t="s">
        <v>7414</v>
      </c>
      <c r="C2174" t="s">
        <v>7415</v>
      </c>
      <c r="D2174">
        <v>913695033990</v>
      </c>
      <c r="E2174" t="s">
        <v>7416</v>
      </c>
      <c r="F2174" t="s">
        <v>613</v>
      </c>
      <c r="G2174">
        <v>185526</v>
      </c>
      <c r="H2174" s="6">
        <v>45264</v>
      </c>
      <c r="I2174" t="s">
        <v>41</v>
      </c>
      <c r="J2174">
        <v>17</v>
      </c>
      <c r="K2174">
        <v>1262.44</v>
      </c>
    </row>
    <row r="2175" spans="1:11" x14ac:dyDescent="0.3">
      <c r="A2175">
        <v>68196920</v>
      </c>
      <c r="B2175" t="s">
        <v>4435</v>
      </c>
      <c r="C2175" t="s">
        <v>4436</v>
      </c>
      <c r="D2175">
        <v>912274327318</v>
      </c>
      <c r="E2175" t="s">
        <v>4437</v>
      </c>
      <c r="F2175" t="s">
        <v>1833</v>
      </c>
      <c r="G2175">
        <v>437649</v>
      </c>
      <c r="H2175" s="6">
        <v>45228</v>
      </c>
      <c r="I2175" t="s">
        <v>41</v>
      </c>
      <c r="J2175">
        <v>15</v>
      </c>
      <c r="K2175">
        <v>1810.28</v>
      </c>
    </row>
    <row r="2176" spans="1:11" x14ac:dyDescent="0.3">
      <c r="A2176">
        <v>43799224</v>
      </c>
      <c r="B2176" t="s">
        <v>4765</v>
      </c>
      <c r="C2176" t="s">
        <v>4766</v>
      </c>
      <c r="D2176">
        <v>919118000872</v>
      </c>
      <c r="E2176" t="s">
        <v>4767</v>
      </c>
      <c r="F2176" t="s">
        <v>263</v>
      </c>
      <c r="G2176">
        <v>8953</v>
      </c>
      <c r="H2176" s="6">
        <v>45466</v>
      </c>
      <c r="I2176" t="s">
        <v>41</v>
      </c>
      <c r="J2176">
        <v>9</v>
      </c>
      <c r="K2176">
        <v>1566.49</v>
      </c>
    </row>
    <row r="2177" spans="1:11" x14ac:dyDescent="0.3">
      <c r="A2177">
        <v>72495274</v>
      </c>
      <c r="B2177" t="s">
        <v>1489</v>
      </c>
      <c r="C2177" t="s">
        <v>1490</v>
      </c>
      <c r="D2177">
        <v>918829664522</v>
      </c>
      <c r="E2177" t="s">
        <v>1491</v>
      </c>
      <c r="F2177" t="s">
        <v>1492</v>
      </c>
      <c r="G2177">
        <v>945908</v>
      </c>
      <c r="H2177" s="6">
        <v>45321</v>
      </c>
      <c r="I2177" t="s">
        <v>46</v>
      </c>
      <c r="J2177">
        <v>11</v>
      </c>
      <c r="K2177">
        <v>1364.51</v>
      </c>
    </row>
    <row r="2178" spans="1:11" x14ac:dyDescent="0.3">
      <c r="A2178">
        <v>64017365</v>
      </c>
      <c r="B2178" t="s">
        <v>6723</v>
      </c>
      <c r="C2178" t="s">
        <v>6724</v>
      </c>
      <c r="D2178">
        <v>916933171516</v>
      </c>
      <c r="E2178" t="s">
        <v>6725</v>
      </c>
      <c r="F2178" t="s">
        <v>794</v>
      </c>
      <c r="G2178">
        <v>130657</v>
      </c>
      <c r="H2178" s="6">
        <v>45434</v>
      </c>
      <c r="I2178" t="s">
        <v>31</v>
      </c>
      <c r="J2178">
        <v>2</v>
      </c>
      <c r="K2178">
        <v>1767.76</v>
      </c>
    </row>
    <row r="2179" spans="1:11" x14ac:dyDescent="0.3">
      <c r="A2179">
        <v>42872865</v>
      </c>
      <c r="B2179" t="s">
        <v>4501</v>
      </c>
      <c r="C2179" t="s">
        <v>4502</v>
      </c>
      <c r="D2179">
        <v>918245522185</v>
      </c>
      <c r="E2179" t="s">
        <v>4503</v>
      </c>
      <c r="F2179" t="s">
        <v>1945</v>
      </c>
      <c r="G2179">
        <v>876401</v>
      </c>
      <c r="H2179" s="6">
        <v>45208</v>
      </c>
      <c r="I2179" t="s">
        <v>36</v>
      </c>
      <c r="J2179">
        <v>14</v>
      </c>
      <c r="K2179">
        <v>976.81</v>
      </c>
    </row>
    <row r="2180" spans="1:11" x14ac:dyDescent="0.3">
      <c r="A2180">
        <v>14330483</v>
      </c>
      <c r="B2180" t="s">
        <v>4224</v>
      </c>
      <c r="C2180" t="s">
        <v>4225</v>
      </c>
      <c r="D2180">
        <v>917210695462</v>
      </c>
      <c r="E2180" t="s">
        <v>4226</v>
      </c>
      <c r="F2180" t="s">
        <v>629</v>
      </c>
      <c r="G2180">
        <v>943453</v>
      </c>
      <c r="H2180" s="6">
        <v>45142</v>
      </c>
      <c r="I2180" t="s">
        <v>31</v>
      </c>
      <c r="J2180">
        <v>12</v>
      </c>
      <c r="K2180">
        <v>538.66</v>
      </c>
    </row>
    <row r="2181" spans="1:11" x14ac:dyDescent="0.3">
      <c r="A2181">
        <v>74038361</v>
      </c>
      <c r="B2181" t="s">
        <v>7648</v>
      </c>
      <c r="C2181" t="s">
        <v>7649</v>
      </c>
      <c r="D2181">
        <v>913658043878</v>
      </c>
      <c r="E2181" t="s">
        <v>7650</v>
      </c>
      <c r="F2181" t="s">
        <v>4073</v>
      </c>
      <c r="G2181">
        <v>27671</v>
      </c>
      <c r="H2181" s="6">
        <v>45201</v>
      </c>
      <c r="I2181" t="s">
        <v>46</v>
      </c>
      <c r="J2181">
        <v>15</v>
      </c>
      <c r="K2181">
        <v>236.72</v>
      </c>
    </row>
    <row r="2182" spans="1:11" x14ac:dyDescent="0.3">
      <c r="A2182">
        <v>85854265</v>
      </c>
      <c r="B2182" t="s">
        <v>6651</v>
      </c>
      <c r="C2182" t="s">
        <v>6652</v>
      </c>
      <c r="D2182">
        <v>911559646472</v>
      </c>
      <c r="E2182" t="s">
        <v>6653</v>
      </c>
      <c r="F2182" t="s">
        <v>1272</v>
      </c>
      <c r="G2182">
        <v>772253</v>
      </c>
      <c r="H2182" s="6">
        <v>45450</v>
      </c>
      <c r="I2182" t="s">
        <v>31</v>
      </c>
      <c r="J2182">
        <v>9</v>
      </c>
      <c r="K2182">
        <v>1492.09</v>
      </c>
    </row>
    <row r="2183" spans="1:11" x14ac:dyDescent="0.3">
      <c r="A2183">
        <v>80875034</v>
      </c>
      <c r="B2183" t="s">
        <v>3999</v>
      </c>
      <c r="C2183" t="s">
        <v>4000</v>
      </c>
      <c r="D2183">
        <v>910399688696</v>
      </c>
      <c r="E2183" t="s">
        <v>4001</v>
      </c>
      <c r="F2183" t="s">
        <v>2335</v>
      </c>
      <c r="G2183">
        <v>197561</v>
      </c>
      <c r="H2183" s="6">
        <v>45122</v>
      </c>
      <c r="I2183" t="s">
        <v>36</v>
      </c>
      <c r="J2183">
        <v>4</v>
      </c>
      <c r="K2183">
        <v>1407.92</v>
      </c>
    </row>
    <row r="2184" spans="1:11" x14ac:dyDescent="0.3">
      <c r="A2184">
        <v>99824171</v>
      </c>
      <c r="B2184" t="s">
        <v>4620</v>
      </c>
      <c r="C2184" t="s">
        <v>4621</v>
      </c>
      <c r="D2184">
        <v>912587842615</v>
      </c>
      <c r="E2184" t="s">
        <v>4622</v>
      </c>
      <c r="F2184" t="s">
        <v>405</v>
      </c>
      <c r="G2184">
        <v>298856</v>
      </c>
      <c r="H2184" s="6">
        <v>45397</v>
      </c>
      <c r="I2184" t="s">
        <v>36</v>
      </c>
      <c r="J2184">
        <v>1</v>
      </c>
      <c r="K2184">
        <v>1663.58</v>
      </c>
    </row>
    <row r="2185" spans="1:11" x14ac:dyDescent="0.3">
      <c r="A2185">
        <v>34425723</v>
      </c>
      <c r="B2185" t="s">
        <v>6359</v>
      </c>
      <c r="C2185" t="s">
        <v>6360</v>
      </c>
      <c r="D2185">
        <v>918485690247</v>
      </c>
      <c r="E2185" t="s">
        <v>6361</v>
      </c>
      <c r="F2185" t="s">
        <v>581</v>
      </c>
      <c r="G2185">
        <v>247144</v>
      </c>
      <c r="H2185" s="6">
        <v>45179</v>
      </c>
      <c r="I2185" t="s">
        <v>41</v>
      </c>
      <c r="J2185">
        <v>14</v>
      </c>
      <c r="K2185">
        <v>873.22</v>
      </c>
    </row>
    <row r="2186" spans="1:11" x14ac:dyDescent="0.3">
      <c r="A2186">
        <v>90184276</v>
      </c>
      <c r="B2186" t="s">
        <v>2515</v>
      </c>
      <c r="C2186" t="s">
        <v>2516</v>
      </c>
      <c r="D2186">
        <v>917784991232</v>
      </c>
      <c r="E2186" t="s">
        <v>2517</v>
      </c>
      <c r="F2186" t="s">
        <v>1697</v>
      </c>
      <c r="G2186">
        <v>264663</v>
      </c>
      <c r="H2186" s="6">
        <v>45334</v>
      </c>
      <c r="I2186" t="s">
        <v>36</v>
      </c>
      <c r="J2186">
        <v>1</v>
      </c>
      <c r="K2186">
        <v>580.47</v>
      </c>
    </row>
    <row r="2187" spans="1:11" x14ac:dyDescent="0.3">
      <c r="A2187">
        <v>46629917</v>
      </c>
      <c r="B2187" t="s">
        <v>7534</v>
      </c>
      <c r="C2187" t="s">
        <v>7535</v>
      </c>
      <c r="D2187">
        <v>914935172283</v>
      </c>
      <c r="E2187" t="s">
        <v>7536</v>
      </c>
      <c r="F2187" t="s">
        <v>1815</v>
      </c>
      <c r="G2187">
        <v>139007</v>
      </c>
      <c r="H2187" s="6">
        <v>45331</v>
      </c>
      <c r="I2187" t="s">
        <v>31</v>
      </c>
      <c r="J2187">
        <v>1</v>
      </c>
      <c r="K2187">
        <v>788.35</v>
      </c>
    </row>
    <row r="2188" spans="1:11" x14ac:dyDescent="0.3">
      <c r="A2188">
        <v>89142848</v>
      </c>
      <c r="B2188" t="s">
        <v>2568</v>
      </c>
      <c r="C2188" t="s">
        <v>2569</v>
      </c>
      <c r="D2188">
        <v>918906815887</v>
      </c>
      <c r="E2188" t="s">
        <v>2570</v>
      </c>
      <c r="F2188" t="s">
        <v>1755</v>
      </c>
      <c r="G2188">
        <v>286052</v>
      </c>
      <c r="H2188" s="6">
        <v>45292</v>
      </c>
      <c r="I2188" t="s">
        <v>46</v>
      </c>
      <c r="J2188">
        <v>11</v>
      </c>
      <c r="K2188">
        <v>1459.23</v>
      </c>
    </row>
    <row r="2189" spans="1:11" x14ac:dyDescent="0.3">
      <c r="A2189">
        <v>2134827</v>
      </c>
      <c r="B2189" t="s">
        <v>4098</v>
      </c>
      <c r="C2189" t="s">
        <v>4099</v>
      </c>
      <c r="D2189">
        <v>911088999128</v>
      </c>
      <c r="E2189" t="s">
        <v>4100</v>
      </c>
      <c r="F2189" t="s">
        <v>637</v>
      </c>
      <c r="G2189">
        <v>863663</v>
      </c>
      <c r="H2189" s="6">
        <v>45221</v>
      </c>
      <c r="I2189" t="s">
        <v>46</v>
      </c>
      <c r="J2189">
        <v>10</v>
      </c>
      <c r="K2189">
        <v>1710.75</v>
      </c>
    </row>
    <row r="2190" spans="1:11" x14ac:dyDescent="0.3">
      <c r="A2190">
        <v>97739583</v>
      </c>
      <c r="B2190" t="s">
        <v>1357</v>
      </c>
      <c r="C2190" t="s">
        <v>1358</v>
      </c>
      <c r="D2190">
        <v>919053447703</v>
      </c>
      <c r="E2190" t="s">
        <v>1359</v>
      </c>
      <c r="F2190" t="s">
        <v>129</v>
      </c>
      <c r="G2190">
        <v>333808</v>
      </c>
      <c r="H2190" s="6">
        <v>45128</v>
      </c>
      <c r="I2190" t="s">
        <v>36</v>
      </c>
      <c r="J2190">
        <v>17</v>
      </c>
      <c r="K2190">
        <v>1522.55</v>
      </c>
    </row>
    <row r="2191" spans="1:11" x14ac:dyDescent="0.3">
      <c r="A2191">
        <v>64823226</v>
      </c>
      <c r="B2191" t="s">
        <v>6016</v>
      </c>
      <c r="C2191" t="s">
        <v>6017</v>
      </c>
      <c r="D2191">
        <v>914329260046</v>
      </c>
      <c r="E2191" t="s">
        <v>6018</v>
      </c>
      <c r="F2191" t="s">
        <v>561</v>
      </c>
      <c r="G2191">
        <v>611999</v>
      </c>
      <c r="H2191" s="6">
        <v>45024</v>
      </c>
      <c r="I2191" t="s">
        <v>31</v>
      </c>
      <c r="J2191">
        <v>5</v>
      </c>
      <c r="K2191">
        <v>614.1</v>
      </c>
    </row>
    <row r="2192" spans="1:11" x14ac:dyDescent="0.3">
      <c r="A2192">
        <v>69516494</v>
      </c>
      <c r="B2192" t="s">
        <v>2471</v>
      </c>
      <c r="C2192" t="s">
        <v>2472</v>
      </c>
      <c r="D2192">
        <v>915429086834</v>
      </c>
      <c r="E2192" t="s">
        <v>2473</v>
      </c>
      <c r="F2192" t="s">
        <v>1654</v>
      </c>
      <c r="G2192">
        <v>520506</v>
      </c>
      <c r="H2192" s="6">
        <v>45558</v>
      </c>
      <c r="I2192" t="s">
        <v>41</v>
      </c>
      <c r="J2192">
        <v>12</v>
      </c>
      <c r="K2192">
        <v>1291.92</v>
      </c>
    </row>
    <row r="2193" spans="1:11" x14ac:dyDescent="0.3">
      <c r="A2193">
        <v>33671354</v>
      </c>
      <c r="B2193" t="s">
        <v>7711</v>
      </c>
      <c r="C2193" t="s">
        <v>7712</v>
      </c>
      <c r="D2193">
        <v>912399510598</v>
      </c>
      <c r="E2193" t="s">
        <v>7713</v>
      </c>
      <c r="F2193" t="s">
        <v>959</v>
      </c>
      <c r="G2193">
        <v>189078</v>
      </c>
      <c r="H2193" s="6">
        <v>45561</v>
      </c>
      <c r="I2193" t="s">
        <v>36</v>
      </c>
      <c r="J2193">
        <v>12</v>
      </c>
      <c r="K2193">
        <v>1908.12</v>
      </c>
    </row>
    <row r="2194" spans="1:11" x14ac:dyDescent="0.3">
      <c r="A2194">
        <v>72702075</v>
      </c>
      <c r="B2194" t="s">
        <v>3703</v>
      </c>
      <c r="C2194" t="s">
        <v>3704</v>
      </c>
      <c r="D2194">
        <v>916584396393</v>
      </c>
      <c r="E2194" t="s">
        <v>3705</v>
      </c>
      <c r="F2194" t="s">
        <v>970</v>
      </c>
      <c r="G2194">
        <v>362822</v>
      </c>
      <c r="H2194" s="6">
        <v>45474</v>
      </c>
      <c r="I2194" t="s">
        <v>41</v>
      </c>
      <c r="J2194">
        <v>5</v>
      </c>
      <c r="K2194">
        <v>1863.18</v>
      </c>
    </row>
    <row r="2195" spans="1:11" x14ac:dyDescent="0.3">
      <c r="A2195">
        <v>27694927</v>
      </c>
      <c r="B2195" t="s">
        <v>2320</v>
      </c>
      <c r="C2195" t="s">
        <v>2321</v>
      </c>
      <c r="D2195">
        <v>910304045215</v>
      </c>
      <c r="E2195" t="s">
        <v>2322</v>
      </c>
      <c r="F2195" t="s">
        <v>521</v>
      </c>
      <c r="G2195">
        <v>711139</v>
      </c>
      <c r="H2195" s="6">
        <v>45454</v>
      </c>
      <c r="I2195" t="s">
        <v>31</v>
      </c>
      <c r="J2195">
        <v>8</v>
      </c>
      <c r="K2195">
        <v>267.32</v>
      </c>
    </row>
    <row r="2196" spans="1:11" x14ac:dyDescent="0.3">
      <c r="A2196">
        <v>76218218</v>
      </c>
      <c r="B2196" t="s">
        <v>3164</v>
      </c>
      <c r="C2196" t="s">
        <v>3165</v>
      </c>
      <c r="D2196">
        <v>912806012939</v>
      </c>
      <c r="E2196" t="s">
        <v>3166</v>
      </c>
      <c r="F2196" t="s">
        <v>491</v>
      </c>
      <c r="G2196">
        <v>638879</v>
      </c>
      <c r="H2196" s="6">
        <v>45416</v>
      </c>
      <c r="I2196" t="s">
        <v>36</v>
      </c>
      <c r="J2196">
        <v>10</v>
      </c>
      <c r="K2196">
        <v>1170.57</v>
      </c>
    </row>
    <row r="2197" spans="1:11" x14ac:dyDescent="0.3">
      <c r="A2197">
        <v>15066187</v>
      </c>
      <c r="B2197" t="s">
        <v>6007</v>
      </c>
      <c r="C2197" t="s">
        <v>6008</v>
      </c>
      <c r="D2197">
        <v>917167121713</v>
      </c>
      <c r="E2197" t="s">
        <v>6009</v>
      </c>
      <c r="F2197" t="s">
        <v>934</v>
      </c>
      <c r="G2197">
        <v>882141</v>
      </c>
      <c r="H2197" s="6">
        <v>45004</v>
      </c>
      <c r="I2197" t="s">
        <v>41</v>
      </c>
      <c r="J2197">
        <v>13</v>
      </c>
      <c r="K2197">
        <v>791.67</v>
      </c>
    </row>
    <row r="2198" spans="1:11" x14ac:dyDescent="0.3">
      <c r="A2198">
        <v>99893898</v>
      </c>
      <c r="B2198" t="s">
        <v>554</v>
      </c>
      <c r="C2198" t="s">
        <v>555</v>
      </c>
      <c r="D2198">
        <v>916100269271</v>
      </c>
      <c r="E2198" t="s">
        <v>556</v>
      </c>
      <c r="F2198" t="s">
        <v>557</v>
      </c>
      <c r="G2198">
        <v>893327</v>
      </c>
      <c r="H2198" s="6">
        <v>45252</v>
      </c>
      <c r="I2198" t="s">
        <v>46</v>
      </c>
      <c r="J2198">
        <v>16</v>
      </c>
      <c r="K2198">
        <v>365.4</v>
      </c>
    </row>
    <row r="2199" spans="1:11" x14ac:dyDescent="0.3">
      <c r="A2199">
        <v>73654821</v>
      </c>
      <c r="B2199" t="s">
        <v>3688</v>
      </c>
      <c r="C2199" t="s">
        <v>3689</v>
      </c>
      <c r="D2199">
        <v>913339938034</v>
      </c>
      <c r="E2199" t="s">
        <v>3690</v>
      </c>
      <c r="F2199" t="s">
        <v>415</v>
      </c>
      <c r="G2199">
        <v>570349</v>
      </c>
      <c r="H2199" s="6">
        <v>45215</v>
      </c>
      <c r="I2199" t="s">
        <v>46</v>
      </c>
      <c r="J2199">
        <v>18</v>
      </c>
      <c r="K2199">
        <v>1892.18</v>
      </c>
    </row>
    <row r="2200" spans="1:11" x14ac:dyDescent="0.3">
      <c r="A2200">
        <v>72366758</v>
      </c>
      <c r="B2200" t="s">
        <v>193</v>
      </c>
      <c r="C2200" t="s">
        <v>194</v>
      </c>
      <c r="D2200">
        <v>915548301513</v>
      </c>
      <c r="E2200" t="s">
        <v>195</v>
      </c>
      <c r="F2200" t="s">
        <v>50</v>
      </c>
      <c r="G2200">
        <v>228827</v>
      </c>
      <c r="H2200" s="6">
        <v>45249</v>
      </c>
      <c r="I2200" t="s">
        <v>36</v>
      </c>
      <c r="J2200">
        <v>9</v>
      </c>
      <c r="K2200">
        <v>513.70000000000005</v>
      </c>
    </row>
    <row r="2201" spans="1:11" x14ac:dyDescent="0.3">
      <c r="A2201">
        <v>14114543</v>
      </c>
      <c r="B2201" t="s">
        <v>1698</v>
      </c>
      <c r="C2201" t="s">
        <v>1699</v>
      </c>
      <c r="D2201">
        <v>910528551826</v>
      </c>
      <c r="E2201" t="s">
        <v>1700</v>
      </c>
      <c r="F2201" t="s">
        <v>472</v>
      </c>
      <c r="G2201">
        <v>76708</v>
      </c>
      <c r="H2201" s="6">
        <v>45014</v>
      </c>
      <c r="I2201" t="s">
        <v>36</v>
      </c>
      <c r="J2201">
        <v>20</v>
      </c>
      <c r="K2201">
        <v>659.52</v>
      </c>
    </row>
    <row r="2202" spans="1:11" x14ac:dyDescent="0.3">
      <c r="A2202">
        <v>28205701</v>
      </c>
      <c r="B2202" t="s">
        <v>2248</v>
      </c>
      <c r="C2202" t="s">
        <v>2249</v>
      </c>
      <c r="D2202">
        <v>912668365905</v>
      </c>
      <c r="E2202" t="s">
        <v>2250</v>
      </c>
      <c r="F2202" t="s">
        <v>807</v>
      </c>
      <c r="G2202">
        <v>289627</v>
      </c>
      <c r="H2202" s="6">
        <v>45590</v>
      </c>
      <c r="I2202" t="s">
        <v>36</v>
      </c>
      <c r="J2202">
        <v>10</v>
      </c>
      <c r="K2202">
        <v>1286.02</v>
      </c>
    </row>
    <row r="2203" spans="1:11" x14ac:dyDescent="0.3">
      <c r="A2203">
        <v>32929817</v>
      </c>
      <c r="B2203" t="s">
        <v>7028</v>
      </c>
      <c r="C2203" t="s">
        <v>7029</v>
      </c>
      <c r="D2203">
        <v>910623696646</v>
      </c>
      <c r="E2203" t="s">
        <v>7030</v>
      </c>
      <c r="F2203" t="s">
        <v>4239</v>
      </c>
      <c r="G2203">
        <v>339447</v>
      </c>
      <c r="H2203" s="6">
        <v>45530</v>
      </c>
      <c r="I2203" t="s">
        <v>41</v>
      </c>
      <c r="J2203">
        <v>4</v>
      </c>
      <c r="K2203">
        <v>468.78</v>
      </c>
    </row>
    <row r="2204" spans="1:11" x14ac:dyDescent="0.3">
      <c r="A2204">
        <v>11478478</v>
      </c>
      <c r="B2204" t="s">
        <v>6047</v>
      </c>
      <c r="C2204" t="s">
        <v>6048</v>
      </c>
      <c r="D2204">
        <v>912256745079</v>
      </c>
      <c r="E2204" t="s">
        <v>6049</v>
      </c>
      <c r="F2204" t="s">
        <v>988</v>
      </c>
      <c r="G2204">
        <v>955878</v>
      </c>
      <c r="H2204" s="6">
        <v>45230</v>
      </c>
      <c r="I2204" t="s">
        <v>36</v>
      </c>
      <c r="J2204">
        <v>17</v>
      </c>
      <c r="K2204">
        <v>762.82</v>
      </c>
    </row>
    <row r="2205" spans="1:11" x14ac:dyDescent="0.3">
      <c r="A2205">
        <v>23286884</v>
      </c>
      <c r="B2205" t="s">
        <v>3404</v>
      </c>
      <c r="C2205" t="s">
        <v>3405</v>
      </c>
      <c r="D2205">
        <v>914744931835</v>
      </c>
      <c r="E2205" t="s">
        <v>3406</v>
      </c>
      <c r="F2205" t="s">
        <v>1693</v>
      </c>
      <c r="G2205">
        <v>408435</v>
      </c>
      <c r="H2205" s="6">
        <v>45367</v>
      </c>
      <c r="I2205" t="s">
        <v>31</v>
      </c>
      <c r="J2205">
        <v>4</v>
      </c>
      <c r="K2205">
        <v>505.94</v>
      </c>
    </row>
    <row r="2206" spans="1:11" x14ac:dyDescent="0.3">
      <c r="A2206">
        <v>52075070</v>
      </c>
      <c r="B2206" t="s">
        <v>3840</v>
      </c>
      <c r="C2206" t="s">
        <v>3841</v>
      </c>
      <c r="D2206">
        <v>914610802746</v>
      </c>
      <c r="E2206" t="s">
        <v>3842</v>
      </c>
      <c r="F2206" t="s">
        <v>506</v>
      </c>
      <c r="G2206">
        <v>761787</v>
      </c>
      <c r="H2206" s="6">
        <v>45169</v>
      </c>
      <c r="I2206" t="s">
        <v>41</v>
      </c>
      <c r="J2206">
        <v>8</v>
      </c>
      <c r="K2206">
        <v>638.6</v>
      </c>
    </row>
    <row r="2207" spans="1:11" x14ac:dyDescent="0.3">
      <c r="A2207">
        <v>63184222</v>
      </c>
      <c r="B2207" t="s">
        <v>1097</v>
      </c>
      <c r="C2207" t="s">
        <v>1098</v>
      </c>
      <c r="D2207">
        <v>910279270492</v>
      </c>
      <c r="E2207" t="s">
        <v>1099</v>
      </c>
      <c r="F2207" t="s">
        <v>1100</v>
      </c>
      <c r="G2207">
        <v>304440</v>
      </c>
      <c r="H2207" s="6">
        <v>45295</v>
      </c>
      <c r="I2207" t="s">
        <v>36</v>
      </c>
      <c r="J2207">
        <v>15</v>
      </c>
      <c r="K2207">
        <v>1035.69</v>
      </c>
    </row>
    <row r="2208" spans="1:11" x14ac:dyDescent="0.3">
      <c r="A2208">
        <v>44723662</v>
      </c>
      <c r="B2208" t="s">
        <v>3925</v>
      </c>
      <c r="C2208" t="s">
        <v>3926</v>
      </c>
      <c r="D2208">
        <v>911250040727</v>
      </c>
      <c r="E2208" t="s">
        <v>3927</v>
      </c>
      <c r="F2208" t="s">
        <v>354</v>
      </c>
      <c r="G2208">
        <v>205626</v>
      </c>
      <c r="H2208" s="6">
        <v>45206</v>
      </c>
      <c r="I2208" t="s">
        <v>41</v>
      </c>
      <c r="J2208">
        <v>7</v>
      </c>
      <c r="K2208">
        <v>272.63</v>
      </c>
    </row>
    <row r="2209" spans="1:11" x14ac:dyDescent="0.3">
      <c r="A2209">
        <v>41512861</v>
      </c>
      <c r="B2209" t="s">
        <v>7789</v>
      </c>
      <c r="C2209" t="s">
        <v>7790</v>
      </c>
      <c r="D2209">
        <v>910705645725</v>
      </c>
      <c r="E2209" t="s">
        <v>7791</v>
      </c>
      <c r="F2209" t="s">
        <v>902</v>
      </c>
      <c r="G2209">
        <v>831675</v>
      </c>
      <c r="H2209" s="6">
        <v>45406</v>
      </c>
      <c r="I2209" t="s">
        <v>41</v>
      </c>
      <c r="J2209">
        <v>11</v>
      </c>
      <c r="K2209">
        <v>696.12</v>
      </c>
    </row>
    <row r="2210" spans="1:11" x14ac:dyDescent="0.3">
      <c r="A2210">
        <v>31233120</v>
      </c>
      <c r="B2210" t="s">
        <v>1039</v>
      </c>
      <c r="C2210" t="s">
        <v>1040</v>
      </c>
      <c r="D2210">
        <v>916780556163</v>
      </c>
      <c r="E2210" t="s">
        <v>1041</v>
      </c>
      <c r="F2210" t="s">
        <v>1042</v>
      </c>
      <c r="G2210">
        <v>9792</v>
      </c>
      <c r="H2210" s="6">
        <v>45415</v>
      </c>
      <c r="I2210" t="s">
        <v>41</v>
      </c>
      <c r="J2210">
        <v>2</v>
      </c>
      <c r="K2210">
        <v>555.76</v>
      </c>
    </row>
    <row r="2211" spans="1:11" x14ac:dyDescent="0.3">
      <c r="A2211">
        <v>81382213</v>
      </c>
      <c r="B2211" t="s">
        <v>4258</v>
      </c>
      <c r="C2211" t="s">
        <v>4259</v>
      </c>
      <c r="D2211">
        <v>914182396433</v>
      </c>
      <c r="E2211" t="s">
        <v>4260</v>
      </c>
      <c r="F2211" t="s">
        <v>1326</v>
      </c>
      <c r="G2211">
        <v>952694</v>
      </c>
      <c r="H2211" s="6">
        <v>45430</v>
      </c>
      <c r="I2211" t="s">
        <v>36</v>
      </c>
      <c r="J2211">
        <v>9</v>
      </c>
      <c r="K2211">
        <v>845.85</v>
      </c>
    </row>
    <row r="2212" spans="1:11" x14ac:dyDescent="0.3">
      <c r="A2212">
        <v>55038040</v>
      </c>
      <c r="B2212" t="s">
        <v>2859</v>
      </c>
      <c r="C2212" t="s">
        <v>2860</v>
      </c>
      <c r="D2212">
        <v>912208072943</v>
      </c>
      <c r="E2212" t="s">
        <v>2861</v>
      </c>
      <c r="F2212" t="s">
        <v>2862</v>
      </c>
      <c r="G2212">
        <v>875201</v>
      </c>
      <c r="H2212" s="6">
        <v>45305</v>
      </c>
      <c r="I2212" t="s">
        <v>46</v>
      </c>
      <c r="J2212">
        <v>8</v>
      </c>
      <c r="K2212">
        <v>505.03</v>
      </c>
    </row>
    <row r="2213" spans="1:11" x14ac:dyDescent="0.3">
      <c r="A2213">
        <v>34657654</v>
      </c>
      <c r="B2213" t="s">
        <v>2260</v>
      </c>
      <c r="C2213" t="s">
        <v>2261</v>
      </c>
      <c r="D2213">
        <v>911799003085</v>
      </c>
      <c r="E2213" t="s">
        <v>2262</v>
      </c>
      <c r="F2213" t="s">
        <v>137</v>
      </c>
      <c r="G2213">
        <v>189096</v>
      </c>
      <c r="H2213" s="6">
        <v>45467</v>
      </c>
      <c r="I2213" t="s">
        <v>36</v>
      </c>
      <c r="J2213">
        <v>18</v>
      </c>
      <c r="K2213">
        <v>1243.18</v>
      </c>
    </row>
    <row r="2214" spans="1:11" x14ac:dyDescent="0.3">
      <c r="A2214">
        <v>63238941</v>
      </c>
      <c r="B2214" t="s">
        <v>7141</v>
      </c>
      <c r="C2214" t="s">
        <v>7142</v>
      </c>
      <c r="D2214">
        <v>914581768705</v>
      </c>
      <c r="E2214" t="s">
        <v>7143</v>
      </c>
      <c r="F2214" t="s">
        <v>58</v>
      </c>
      <c r="G2214">
        <v>778124</v>
      </c>
      <c r="H2214" s="6">
        <v>45362</v>
      </c>
      <c r="I2214" t="s">
        <v>41</v>
      </c>
      <c r="J2214">
        <v>2</v>
      </c>
      <c r="K2214">
        <v>1374.76</v>
      </c>
    </row>
    <row r="2215" spans="1:11" x14ac:dyDescent="0.3">
      <c r="A2215">
        <v>46185579</v>
      </c>
      <c r="B2215" t="s">
        <v>2489</v>
      </c>
      <c r="C2215" t="s">
        <v>2490</v>
      </c>
      <c r="D2215">
        <v>918236993791</v>
      </c>
      <c r="E2215" t="s">
        <v>2491</v>
      </c>
      <c r="F2215" t="s">
        <v>2492</v>
      </c>
      <c r="G2215">
        <v>88753</v>
      </c>
      <c r="H2215" s="6">
        <v>45522</v>
      </c>
      <c r="I2215" t="s">
        <v>31</v>
      </c>
      <c r="J2215">
        <v>3</v>
      </c>
      <c r="K2215">
        <v>1874.34</v>
      </c>
    </row>
    <row r="2216" spans="1:11" x14ac:dyDescent="0.3">
      <c r="A2216">
        <v>90743791</v>
      </c>
      <c r="B2216" t="s">
        <v>2417</v>
      </c>
      <c r="C2216" t="s">
        <v>2418</v>
      </c>
      <c r="D2216">
        <v>919003391948</v>
      </c>
      <c r="E2216" t="s">
        <v>2419</v>
      </c>
      <c r="F2216" t="s">
        <v>377</v>
      </c>
      <c r="G2216">
        <v>187890</v>
      </c>
      <c r="H2216" s="6">
        <v>45032</v>
      </c>
      <c r="I2216" t="s">
        <v>36</v>
      </c>
      <c r="J2216">
        <v>5</v>
      </c>
      <c r="K2216">
        <v>1871.81</v>
      </c>
    </row>
    <row r="2217" spans="1:11" x14ac:dyDescent="0.3">
      <c r="A2217">
        <v>17201639</v>
      </c>
      <c r="B2217" t="s">
        <v>1684</v>
      </c>
      <c r="C2217" t="s">
        <v>1685</v>
      </c>
      <c r="D2217">
        <v>913882677422</v>
      </c>
      <c r="E2217" t="s">
        <v>1686</v>
      </c>
      <c r="F2217" t="s">
        <v>290</v>
      </c>
      <c r="G2217">
        <v>139363</v>
      </c>
      <c r="H2217" s="6">
        <v>45069</v>
      </c>
      <c r="I2217" t="s">
        <v>46</v>
      </c>
      <c r="J2217">
        <v>15</v>
      </c>
      <c r="K2217">
        <v>1472.23</v>
      </c>
    </row>
    <row r="2218" spans="1:11" x14ac:dyDescent="0.3">
      <c r="A2218">
        <v>59840071</v>
      </c>
      <c r="B2218" t="s">
        <v>5122</v>
      </c>
      <c r="C2218" t="s">
        <v>5123</v>
      </c>
      <c r="D2218">
        <v>912497383121</v>
      </c>
      <c r="E2218" t="s">
        <v>5124</v>
      </c>
      <c r="F2218" t="s">
        <v>365</v>
      </c>
      <c r="G2218">
        <v>628916</v>
      </c>
      <c r="H2218" s="6">
        <v>45083</v>
      </c>
      <c r="I2218" t="s">
        <v>36</v>
      </c>
      <c r="J2218">
        <v>19</v>
      </c>
      <c r="K2218">
        <v>1796.24</v>
      </c>
    </row>
    <row r="2219" spans="1:11" x14ac:dyDescent="0.3">
      <c r="A2219">
        <v>46876240</v>
      </c>
      <c r="B2219" t="s">
        <v>1269</v>
      </c>
      <c r="C2219" t="s">
        <v>1270</v>
      </c>
      <c r="D2219">
        <v>916127817416</v>
      </c>
      <c r="E2219" t="s">
        <v>1271</v>
      </c>
      <c r="F2219" t="s">
        <v>1272</v>
      </c>
      <c r="G2219">
        <v>447804</v>
      </c>
      <c r="H2219" s="6">
        <v>45093</v>
      </c>
      <c r="I2219" t="s">
        <v>31</v>
      </c>
      <c r="J2219">
        <v>5</v>
      </c>
      <c r="K2219">
        <v>1588.64</v>
      </c>
    </row>
    <row r="2220" spans="1:11" x14ac:dyDescent="0.3">
      <c r="A2220">
        <v>41640262</v>
      </c>
      <c r="B2220" t="s">
        <v>307</v>
      </c>
      <c r="C2220" t="s">
        <v>308</v>
      </c>
      <c r="D2220">
        <v>913681309390</v>
      </c>
      <c r="E2220" t="s">
        <v>309</v>
      </c>
      <c r="F2220" t="s">
        <v>310</v>
      </c>
      <c r="G2220">
        <v>275919</v>
      </c>
      <c r="H2220" s="6">
        <v>45155</v>
      </c>
      <c r="I2220" t="s">
        <v>36</v>
      </c>
      <c r="J2220">
        <v>9</v>
      </c>
      <c r="K2220">
        <v>1805.87</v>
      </c>
    </row>
    <row r="2221" spans="1:11" x14ac:dyDescent="0.3">
      <c r="A2221">
        <v>16543242</v>
      </c>
      <c r="B2221" t="s">
        <v>770</v>
      </c>
      <c r="C2221" t="s">
        <v>771</v>
      </c>
      <c r="D2221">
        <v>910147864761</v>
      </c>
      <c r="E2221" t="s">
        <v>772</v>
      </c>
      <c r="F2221" t="s">
        <v>758</v>
      </c>
      <c r="G2221">
        <v>887597</v>
      </c>
      <c r="H2221" s="6">
        <v>45082</v>
      </c>
      <c r="I2221" t="s">
        <v>31</v>
      </c>
      <c r="J2221">
        <v>6</v>
      </c>
      <c r="K2221">
        <v>1523.88</v>
      </c>
    </row>
    <row r="2222" spans="1:11" x14ac:dyDescent="0.3">
      <c r="A2222">
        <v>44409533</v>
      </c>
      <c r="B2222" t="s">
        <v>1368</v>
      </c>
      <c r="C2222" t="s">
        <v>1369</v>
      </c>
      <c r="D2222">
        <v>918920960427</v>
      </c>
      <c r="E2222" t="s">
        <v>1370</v>
      </c>
      <c r="F2222" t="s">
        <v>1371</v>
      </c>
      <c r="G2222">
        <v>789300</v>
      </c>
      <c r="H2222" s="6">
        <v>45361</v>
      </c>
      <c r="I2222" t="s">
        <v>46</v>
      </c>
      <c r="J2222">
        <v>12</v>
      </c>
      <c r="K2222">
        <v>1728.95</v>
      </c>
    </row>
    <row r="2223" spans="1:11" x14ac:dyDescent="0.3">
      <c r="A2223">
        <v>56780331</v>
      </c>
      <c r="B2223" t="s">
        <v>6101</v>
      </c>
      <c r="C2223" t="s">
        <v>6102</v>
      </c>
      <c r="D2223">
        <v>919007432418</v>
      </c>
      <c r="E2223" t="s">
        <v>6103</v>
      </c>
      <c r="F2223" t="s">
        <v>1496</v>
      </c>
      <c r="G2223">
        <v>980372</v>
      </c>
      <c r="H2223" s="6">
        <v>45400</v>
      </c>
      <c r="I2223" t="s">
        <v>31</v>
      </c>
      <c r="J2223">
        <v>8</v>
      </c>
      <c r="K2223">
        <v>903.37</v>
      </c>
    </row>
    <row r="2224" spans="1:11" x14ac:dyDescent="0.3">
      <c r="A2224">
        <v>73891999</v>
      </c>
      <c r="B2224" t="s">
        <v>5827</v>
      </c>
      <c r="C2224" t="s">
        <v>5828</v>
      </c>
      <c r="D2224">
        <v>917708136730</v>
      </c>
      <c r="E2224" t="s">
        <v>5829</v>
      </c>
      <c r="F2224" t="s">
        <v>1202</v>
      </c>
      <c r="G2224">
        <v>966637</v>
      </c>
      <c r="H2224" s="6">
        <v>45495</v>
      </c>
      <c r="I2224" t="s">
        <v>46</v>
      </c>
      <c r="J2224">
        <v>11</v>
      </c>
      <c r="K2224">
        <v>1681.91</v>
      </c>
    </row>
    <row r="2225" spans="1:11" x14ac:dyDescent="0.3">
      <c r="A2225">
        <v>42947770</v>
      </c>
      <c r="B2225" t="s">
        <v>1935</v>
      </c>
      <c r="C2225" t="s">
        <v>1936</v>
      </c>
      <c r="D2225">
        <v>918697987562</v>
      </c>
      <c r="E2225" t="s">
        <v>1937</v>
      </c>
      <c r="F2225" t="s">
        <v>1938</v>
      </c>
      <c r="G2225">
        <v>582630</v>
      </c>
      <c r="H2225" s="6">
        <v>45553</v>
      </c>
      <c r="I2225" t="s">
        <v>46</v>
      </c>
      <c r="J2225">
        <v>16</v>
      </c>
      <c r="K2225">
        <v>1358.53</v>
      </c>
    </row>
    <row r="2226" spans="1:11" x14ac:dyDescent="0.3">
      <c r="A2226">
        <v>59252433</v>
      </c>
      <c r="B2226" t="s">
        <v>1554</v>
      </c>
      <c r="C2226" t="s">
        <v>1555</v>
      </c>
      <c r="D2226">
        <v>916194393464</v>
      </c>
      <c r="E2226" t="s">
        <v>1556</v>
      </c>
      <c r="F2226" t="s">
        <v>263</v>
      </c>
      <c r="G2226">
        <v>598368</v>
      </c>
      <c r="H2226" s="6">
        <v>45555</v>
      </c>
      <c r="I2226" t="s">
        <v>41</v>
      </c>
      <c r="J2226">
        <v>1</v>
      </c>
      <c r="K2226">
        <v>990.53</v>
      </c>
    </row>
    <row r="2227" spans="1:11" x14ac:dyDescent="0.3">
      <c r="A2227">
        <v>86050297</v>
      </c>
      <c r="B2227" t="s">
        <v>4453</v>
      </c>
      <c r="C2227" t="s">
        <v>4454</v>
      </c>
      <c r="D2227">
        <v>917630260634</v>
      </c>
      <c r="E2227" t="s">
        <v>4455</v>
      </c>
      <c r="F2227" t="s">
        <v>1212</v>
      </c>
      <c r="G2227">
        <v>756155</v>
      </c>
      <c r="H2227" s="6">
        <v>45031</v>
      </c>
      <c r="I2227" t="s">
        <v>36</v>
      </c>
      <c r="J2227">
        <v>16</v>
      </c>
      <c r="K2227">
        <v>941.51</v>
      </c>
    </row>
    <row r="2228" spans="1:11" x14ac:dyDescent="0.3">
      <c r="A2228">
        <v>63339001</v>
      </c>
      <c r="B2228" t="s">
        <v>3341</v>
      </c>
      <c r="C2228" t="s">
        <v>3342</v>
      </c>
      <c r="D2228">
        <v>915242594815</v>
      </c>
      <c r="E2228" t="s">
        <v>3343</v>
      </c>
      <c r="F2228" t="s">
        <v>1503</v>
      </c>
      <c r="G2228">
        <v>273531</v>
      </c>
      <c r="H2228" s="6">
        <v>45178</v>
      </c>
      <c r="I2228" t="s">
        <v>46</v>
      </c>
      <c r="J2228">
        <v>12</v>
      </c>
      <c r="K2228">
        <v>682.32</v>
      </c>
    </row>
    <row r="2229" spans="1:11" x14ac:dyDescent="0.3">
      <c r="A2229">
        <v>45323391</v>
      </c>
      <c r="B2229" t="s">
        <v>5878</v>
      </c>
      <c r="C2229" t="s">
        <v>5879</v>
      </c>
      <c r="D2229">
        <v>916025289262</v>
      </c>
      <c r="E2229" t="s">
        <v>5880</v>
      </c>
      <c r="F2229" t="s">
        <v>222</v>
      </c>
      <c r="G2229">
        <v>957395</v>
      </c>
      <c r="H2229" s="6">
        <v>45375</v>
      </c>
      <c r="I2229" t="s">
        <v>46</v>
      </c>
      <c r="J2229">
        <v>2</v>
      </c>
      <c r="K2229">
        <v>1008.14</v>
      </c>
    </row>
    <row r="2230" spans="1:11" x14ac:dyDescent="0.3">
      <c r="A2230">
        <v>85435560</v>
      </c>
      <c r="B2230" t="s">
        <v>466</v>
      </c>
      <c r="C2230" t="s">
        <v>467</v>
      </c>
      <c r="D2230">
        <v>918573659769</v>
      </c>
      <c r="E2230" t="s">
        <v>468</v>
      </c>
      <c r="F2230" t="s">
        <v>192</v>
      </c>
      <c r="G2230">
        <v>660678</v>
      </c>
      <c r="H2230" s="6">
        <v>45501</v>
      </c>
      <c r="I2230" t="s">
        <v>36</v>
      </c>
      <c r="J2230">
        <v>8</v>
      </c>
      <c r="K2230">
        <v>1309</v>
      </c>
    </row>
    <row r="2231" spans="1:11" x14ac:dyDescent="0.3">
      <c r="A2231">
        <v>14428954</v>
      </c>
      <c r="B2231" t="s">
        <v>3904</v>
      </c>
      <c r="C2231" t="s">
        <v>3905</v>
      </c>
      <c r="D2231">
        <v>917348563344</v>
      </c>
      <c r="E2231" t="s">
        <v>3906</v>
      </c>
      <c r="F2231" t="s">
        <v>381</v>
      </c>
      <c r="G2231">
        <v>607637</v>
      </c>
      <c r="H2231" s="6">
        <v>45587</v>
      </c>
      <c r="I2231" t="s">
        <v>31</v>
      </c>
      <c r="J2231">
        <v>10</v>
      </c>
      <c r="K2231">
        <v>1387.23</v>
      </c>
    </row>
    <row r="2232" spans="1:11" x14ac:dyDescent="0.3">
      <c r="A2232">
        <v>11616535</v>
      </c>
      <c r="B2232" t="s">
        <v>3939</v>
      </c>
      <c r="C2232" t="s">
        <v>3940</v>
      </c>
      <c r="D2232">
        <v>911828267316</v>
      </c>
      <c r="E2232" t="s">
        <v>3941</v>
      </c>
      <c r="F2232" t="s">
        <v>1667</v>
      </c>
      <c r="G2232">
        <v>285899</v>
      </c>
      <c r="H2232" s="6">
        <v>45522</v>
      </c>
      <c r="I2232" t="s">
        <v>31</v>
      </c>
      <c r="J2232">
        <v>6</v>
      </c>
      <c r="K2232">
        <v>1583.56</v>
      </c>
    </row>
    <row r="2233" spans="1:11" x14ac:dyDescent="0.3">
      <c r="A2233">
        <v>15808945</v>
      </c>
      <c r="B2233" t="s">
        <v>6077</v>
      </c>
      <c r="C2233" t="s">
        <v>6078</v>
      </c>
      <c r="D2233">
        <v>918358677006</v>
      </c>
      <c r="E2233" t="s">
        <v>6079</v>
      </c>
      <c r="F2233" t="s">
        <v>1104</v>
      </c>
      <c r="G2233">
        <v>890545</v>
      </c>
      <c r="H2233" s="6">
        <v>45392</v>
      </c>
      <c r="I2233" t="s">
        <v>46</v>
      </c>
      <c r="J2233">
        <v>6</v>
      </c>
      <c r="K2233">
        <v>1255.9000000000001</v>
      </c>
    </row>
    <row r="2234" spans="1:11" x14ac:dyDescent="0.3">
      <c r="A2234">
        <v>22102079</v>
      </c>
      <c r="B2234" t="s">
        <v>114</v>
      </c>
      <c r="C2234" t="s">
        <v>115</v>
      </c>
      <c r="D2234">
        <v>917567554265</v>
      </c>
      <c r="E2234" t="s">
        <v>116</v>
      </c>
      <c r="F2234" t="s">
        <v>117</v>
      </c>
      <c r="G2234">
        <v>595920</v>
      </c>
      <c r="H2234" s="6">
        <v>45464</v>
      </c>
      <c r="I2234" t="s">
        <v>31</v>
      </c>
      <c r="J2234">
        <v>10</v>
      </c>
      <c r="K2234">
        <v>615.86</v>
      </c>
    </row>
    <row r="2235" spans="1:11" x14ac:dyDescent="0.3">
      <c r="A2235">
        <v>34835738</v>
      </c>
      <c r="B2235" t="s">
        <v>6164</v>
      </c>
      <c r="C2235" t="s">
        <v>6165</v>
      </c>
      <c r="D2235">
        <v>910828498011</v>
      </c>
      <c r="E2235" t="s">
        <v>6166</v>
      </c>
      <c r="F2235" t="s">
        <v>970</v>
      </c>
      <c r="G2235">
        <v>891610</v>
      </c>
      <c r="H2235" s="6">
        <v>45151</v>
      </c>
      <c r="I2235" t="s">
        <v>31</v>
      </c>
      <c r="J2235">
        <v>9</v>
      </c>
      <c r="K2235">
        <v>1210.3599999999999</v>
      </c>
    </row>
    <row r="2236" spans="1:11" x14ac:dyDescent="0.3">
      <c r="A2236">
        <v>41874489</v>
      </c>
      <c r="B2236" t="s">
        <v>2040</v>
      </c>
      <c r="C2236" t="s">
        <v>2041</v>
      </c>
      <c r="D2236">
        <v>917971760280</v>
      </c>
      <c r="E2236" t="s">
        <v>2042</v>
      </c>
      <c r="F2236" t="s">
        <v>998</v>
      </c>
      <c r="G2236">
        <v>285855</v>
      </c>
      <c r="H2236" s="6">
        <v>45025</v>
      </c>
      <c r="I2236" t="s">
        <v>41</v>
      </c>
      <c r="J2236">
        <v>2</v>
      </c>
      <c r="K2236">
        <v>1944.43</v>
      </c>
    </row>
    <row r="2237" spans="1:11" x14ac:dyDescent="0.3">
      <c r="A2237">
        <v>2928026</v>
      </c>
      <c r="B2237" t="s">
        <v>3034</v>
      </c>
      <c r="C2237" t="s">
        <v>3035</v>
      </c>
      <c r="D2237">
        <v>915081846964</v>
      </c>
      <c r="E2237" t="s">
        <v>3036</v>
      </c>
      <c r="F2237" t="s">
        <v>998</v>
      </c>
      <c r="G2237">
        <v>960708</v>
      </c>
      <c r="H2237" s="6">
        <v>45371</v>
      </c>
      <c r="I2237" t="s">
        <v>46</v>
      </c>
      <c r="J2237">
        <v>9</v>
      </c>
      <c r="K2237">
        <v>280.45</v>
      </c>
    </row>
    <row r="2238" spans="1:11" x14ac:dyDescent="0.3">
      <c r="A2238">
        <v>93867669</v>
      </c>
      <c r="B2238" t="s">
        <v>1073</v>
      </c>
      <c r="C2238" t="s">
        <v>1074</v>
      </c>
      <c r="D2238">
        <v>918863841928</v>
      </c>
      <c r="E2238" t="s">
        <v>1075</v>
      </c>
      <c r="F2238" t="s">
        <v>1076</v>
      </c>
      <c r="G2238">
        <v>755055</v>
      </c>
      <c r="H2238" s="6">
        <v>45343</v>
      </c>
      <c r="I2238" t="s">
        <v>36</v>
      </c>
      <c r="J2238">
        <v>10</v>
      </c>
      <c r="K2238">
        <v>1954.42</v>
      </c>
    </row>
    <row r="2239" spans="1:11" x14ac:dyDescent="0.3">
      <c r="A2239">
        <v>18035010</v>
      </c>
      <c r="B2239" t="s">
        <v>3577</v>
      </c>
      <c r="C2239" t="s">
        <v>3578</v>
      </c>
      <c r="D2239">
        <v>916607447619</v>
      </c>
      <c r="E2239" t="s">
        <v>3579</v>
      </c>
      <c r="F2239" t="s">
        <v>1326</v>
      </c>
      <c r="G2239">
        <v>67286</v>
      </c>
      <c r="H2239" s="6">
        <v>45321</v>
      </c>
      <c r="I2239" t="s">
        <v>31</v>
      </c>
      <c r="J2239">
        <v>16</v>
      </c>
      <c r="K2239">
        <v>745.1</v>
      </c>
    </row>
    <row r="2240" spans="1:11" x14ac:dyDescent="0.3">
      <c r="A2240">
        <v>29664214</v>
      </c>
      <c r="B2240" t="s">
        <v>907</v>
      </c>
      <c r="C2240" t="s">
        <v>908</v>
      </c>
      <c r="D2240">
        <v>913753459289</v>
      </c>
      <c r="E2240" t="s">
        <v>909</v>
      </c>
      <c r="F2240" t="s">
        <v>373</v>
      </c>
      <c r="G2240">
        <v>979766</v>
      </c>
      <c r="H2240" s="6">
        <v>45299</v>
      </c>
      <c r="I2240" t="s">
        <v>41</v>
      </c>
      <c r="J2240">
        <v>13</v>
      </c>
      <c r="K2240">
        <v>553.65</v>
      </c>
    </row>
    <row r="2241" spans="1:11" x14ac:dyDescent="0.3">
      <c r="A2241">
        <v>8205155</v>
      </c>
      <c r="B2241" t="s">
        <v>2682</v>
      </c>
      <c r="C2241" t="s">
        <v>2683</v>
      </c>
      <c r="D2241">
        <v>911171023508</v>
      </c>
      <c r="E2241" t="s">
        <v>2684</v>
      </c>
      <c r="F2241" t="s">
        <v>952</v>
      </c>
      <c r="G2241">
        <v>165438</v>
      </c>
      <c r="H2241" s="6">
        <v>45150</v>
      </c>
      <c r="I2241" t="s">
        <v>46</v>
      </c>
      <c r="J2241">
        <v>3</v>
      </c>
      <c r="K2241">
        <v>305.85000000000002</v>
      </c>
    </row>
    <row r="2242" spans="1:11" x14ac:dyDescent="0.3">
      <c r="A2242">
        <v>5961261</v>
      </c>
      <c r="B2242" t="s">
        <v>3328</v>
      </c>
      <c r="C2242" t="s">
        <v>3329</v>
      </c>
      <c r="D2242">
        <v>918367807648</v>
      </c>
      <c r="E2242" t="s">
        <v>3330</v>
      </c>
      <c r="F2242" t="s">
        <v>1220</v>
      </c>
      <c r="G2242">
        <v>113744</v>
      </c>
      <c r="H2242" s="6">
        <v>45105</v>
      </c>
      <c r="I2242" t="s">
        <v>31</v>
      </c>
      <c r="J2242">
        <v>17</v>
      </c>
      <c r="K2242">
        <v>309.79000000000002</v>
      </c>
    </row>
    <row r="2243" spans="1:11" x14ac:dyDescent="0.3">
      <c r="A2243">
        <v>30788486</v>
      </c>
      <c r="B2243" t="s">
        <v>3261</v>
      </c>
      <c r="C2243" t="s">
        <v>3262</v>
      </c>
      <c r="D2243">
        <v>917284058772</v>
      </c>
      <c r="E2243" t="s">
        <v>3263</v>
      </c>
      <c r="F2243" t="s">
        <v>737</v>
      </c>
      <c r="G2243">
        <v>643683</v>
      </c>
      <c r="H2243" s="6">
        <v>45352</v>
      </c>
      <c r="I2243" t="s">
        <v>46</v>
      </c>
      <c r="J2243">
        <v>11</v>
      </c>
      <c r="K2243">
        <v>328.57</v>
      </c>
    </row>
    <row r="2244" spans="1:11" x14ac:dyDescent="0.3">
      <c r="A2244">
        <v>62243869</v>
      </c>
      <c r="B2244" t="s">
        <v>6842</v>
      </c>
      <c r="C2244" t="s">
        <v>6843</v>
      </c>
      <c r="D2244">
        <v>916498170665</v>
      </c>
      <c r="E2244" t="s">
        <v>6844</v>
      </c>
      <c r="F2244" t="s">
        <v>1405</v>
      </c>
      <c r="G2244">
        <v>430535</v>
      </c>
      <c r="H2244" s="6">
        <v>45559</v>
      </c>
      <c r="I2244" t="s">
        <v>31</v>
      </c>
      <c r="J2244">
        <v>7</v>
      </c>
      <c r="K2244">
        <v>257.77999999999997</v>
      </c>
    </row>
    <row r="2245" spans="1:11" x14ac:dyDescent="0.3">
      <c r="A2245">
        <v>8228843</v>
      </c>
      <c r="B2245" t="s">
        <v>3218</v>
      </c>
      <c r="C2245" t="s">
        <v>3219</v>
      </c>
      <c r="D2245">
        <v>910299222582</v>
      </c>
      <c r="E2245" t="s">
        <v>3220</v>
      </c>
      <c r="F2245" t="s">
        <v>389</v>
      </c>
      <c r="G2245">
        <v>542334</v>
      </c>
      <c r="H2245" s="6">
        <v>45479</v>
      </c>
      <c r="I2245" t="s">
        <v>36</v>
      </c>
      <c r="J2245">
        <v>1</v>
      </c>
      <c r="K2245">
        <v>1215.6099999999999</v>
      </c>
    </row>
    <row r="2246" spans="1:11" x14ac:dyDescent="0.3">
      <c r="A2246">
        <v>59436131</v>
      </c>
      <c r="B2246" t="s">
        <v>3513</v>
      </c>
      <c r="C2246" t="s">
        <v>3514</v>
      </c>
      <c r="D2246">
        <v>911548648747</v>
      </c>
      <c r="E2246" t="s">
        <v>3515</v>
      </c>
      <c r="F2246" t="s">
        <v>1425</v>
      </c>
      <c r="G2246">
        <v>400123</v>
      </c>
      <c r="H2246" s="6">
        <v>45537</v>
      </c>
      <c r="I2246" t="s">
        <v>46</v>
      </c>
      <c r="J2246">
        <v>18</v>
      </c>
      <c r="K2246">
        <v>546.58000000000004</v>
      </c>
    </row>
    <row r="2247" spans="1:11" x14ac:dyDescent="0.3">
      <c r="A2247">
        <v>88553721</v>
      </c>
      <c r="B2247" t="s">
        <v>2446</v>
      </c>
      <c r="C2247" t="s">
        <v>2447</v>
      </c>
      <c r="D2247">
        <v>915384110682</v>
      </c>
      <c r="E2247" t="s">
        <v>2448</v>
      </c>
      <c r="F2247" t="s">
        <v>506</v>
      </c>
      <c r="G2247">
        <v>858622</v>
      </c>
      <c r="H2247" s="6">
        <v>45179</v>
      </c>
      <c r="I2247" t="s">
        <v>41</v>
      </c>
      <c r="J2247">
        <v>6</v>
      </c>
      <c r="K2247">
        <v>984.13</v>
      </c>
    </row>
    <row r="2248" spans="1:11" x14ac:dyDescent="0.3">
      <c r="A2248">
        <v>2558646</v>
      </c>
      <c r="B2248" t="s">
        <v>7159</v>
      </c>
      <c r="C2248" t="s">
        <v>7160</v>
      </c>
      <c r="D2248">
        <v>916023311219</v>
      </c>
      <c r="E2248" t="s">
        <v>7161</v>
      </c>
      <c r="F2248" t="s">
        <v>5097</v>
      </c>
      <c r="G2248">
        <v>516102</v>
      </c>
      <c r="H2248" s="6">
        <v>45597</v>
      </c>
      <c r="I2248" t="s">
        <v>31</v>
      </c>
      <c r="J2248">
        <v>10</v>
      </c>
      <c r="K2248">
        <v>920.89</v>
      </c>
    </row>
    <row r="2249" spans="1:11" x14ac:dyDescent="0.3">
      <c r="A2249">
        <v>66866026</v>
      </c>
      <c r="B2249" t="s">
        <v>4635</v>
      </c>
      <c r="C2249" t="s">
        <v>4636</v>
      </c>
      <c r="D2249">
        <v>913915253647</v>
      </c>
      <c r="E2249" t="s">
        <v>4637</v>
      </c>
      <c r="F2249" t="s">
        <v>998</v>
      </c>
      <c r="G2249">
        <v>410022</v>
      </c>
      <c r="H2249" s="6">
        <v>45112</v>
      </c>
      <c r="I2249" t="s">
        <v>41</v>
      </c>
      <c r="J2249">
        <v>13</v>
      </c>
      <c r="K2249">
        <v>802.79</v>
      </c>
    </row>
    <row r="2250" spans="1:11" x14ac:dyDescent="0.3">
      <c r="A2250">
        <v>54139038</v>
      </c>
      <c r="B2250" t="s">
        <v>7447</v>
      </c>
      <c r="C2250" t="s">
        <v>7448</v>
      </c>
      <c r="D2250">
        <v>915687634653</v>
      </c>
      <c r="E2250" t="s">
        <v>7449</v>
      </c>
      <c r="F2250" t="s">
        <v>2364</v>
      </c>
      <c r="G2250">
        <v>888729</v>
      </c>
      <c r="H2250" s="6">
        <v>45565</v>
      </c>
      <c r="I2250" t="s">
        <v>36</v>
      </c>
      <c r="J2250">
        <v>10</v>
      </c>
      <c r="K2250">
        <v>1689.41</v>
      </c>
    </row>
    <row r="2251" spans="1:11" x14ac:dyDescent="0.3">
      <c r="A2251">
        <v>35705377</v>
      </c>
      <c r="B2251" t="s">
        <v>5185</v>
      </c>
      <c r="C2251" t="s">
        <v>5186</v>
      </c>
      <c r="D2251">
        <v>916852008649</v>
      </c>
      <c r="E2251" t="s">
        <v>5187</v>
      </c>
      <c r="F2251" t="s">
        <v>625</v>
      </c>
      <c r="G2251">
        <v>31549</v>
      </c>
      <c r="H2251" s="6">
        <v>45042</v>
      </c>
      <c r="I2251" t="s">
        <v>41</v>
      </c>
      <c r="J2251">
        <v>8</v>
      </c>
      <c r="K2251">
        <v>1250.3699999999999</v>
      </c>
    </row>
    <row r="2252" spans="1:11" x14ac:dyDescent="0.3">
      <c r="A2252">
        <v>13567338</v>
      </c>
      <c r="B2252" t="s">
        <v>106</v>
      </c>
      <c r="C2252" t="s">
        <v>107</v>
      </c>
      <c r="D2252">
        <v>912286009144</v>
      </c>
      <c r="E2252" t="s">
        <v>108</v>
      </c>
      <c r="F2252" t="s">
        <v>109</v>
      </c>
      <c r="G2252">
        <v>509163</v>
      </c>
      <c r="H2252" s="6">
        <v>45579</v>
      </c>
      <c r="I2252" t="s">
        <v>31</v>
      </c>
      <c r="J2252">
        <v>10</v>
      </c>
      <c r="K2252">
        <v>1054.1199999999999</v>
      </c>
    </row>
    <row r="2253" spans="1:11" x14ac:dyDescent="0.3">
      <c r="A2253">
        <v>46885873</v>
      </c>
      <c r="B2253" t="s">
        <v>7726</v>
      </c>
      <c r="C2253" t="s">
        <v>7727</v>
      </c>
      <c r="D2253">
        <v>911463211832</v>
      </c>
      <c r="E2253" t="s">
        <v>7728</v>
      </c>
      <c r="F2253" t="s">
        <v>1492</v>
      </c>
      <c r="G2253">
        <v>253575</v>
      </c>
      <c r="H2253" s="6">
        <v>45188</v>
      </c>
      <c r="I2253" t="s">
        <v>31</v>
      </c>
      <c r="J2253">
        <v>4</v>
      </c>
      <c r="K2253">
        <v>946.64</v>
      </c>
    </row>
    <row r="2254" spans="1:11" x14ac:dyDescent="0.3">
      <c r="A2254">
        <v>85474732</v>
      </c>
      <c r="B2254" t="s">
        <v>5932</v>
      </c>
      <c r="C2254" t="s">
        <v>5933</v>
      </c>
      <c r="D2254">
        <v>913775284880</v>
      </c>
      <c r="E2254" t="s">
        <v>5934</v>
      </c>
      <c r="F2254" t="s">
        <v>692</v>
      </c>
      <c r="G2254">
        <v>79025</v>
      </c>
      <c r="H2254" s="6">
        <v>45292</v>
      </c>
      <c r="I2254" t="s">
        <v>31</v>
      </c>
      <c r="J2254">
        <v>1</v>
      </c>
      <c r="K2254">
        <v>941.76</v>
      </c>
    </row>
    <row r="2255" spans="1:11" x14ac:dyDescent="0.3">
      <c r="A2255">
        <v>10796846</v>
      </c>
      <c r="B2255" t="s">
        <v>1035</v>
      </c>
      <c r="C2255" t="s">
        <v>1036</v>
      </c>
      <c r="D2255">
        <v>912912553543</v>
      </c>
      <c r="E2255" t="s">
        <v>1037</v>
      </c>
      <c r="F2255" t="s">
        <v>1038</v>
      </c>
      <c r="G2255">
        <v>379070</v>
      </c>
      <c r="H2255" s="6">
        <v>45453</v>
      </c>
      <c r="I2255" t="s">
        <v>41</v>
      </c>
      <c r="J2255">
        <v>2</v>
      </c>
      <c r="K2255">
        <v>1548.31</v>
      </c>
    </row>
    <row r="2256" spans="1:11" x14ac:dyDescent="0.3">
      <c r="A2256">
        <v>5700842</v>
      </c>
      <c r="B2256" t="s">
        <v>5953</v>
      </c>
      <c r="C2256" t="s">
        <v>5954</v>
      </c>
      <c r="D2256">
        <v>918580013945</v>
      </c>
      <c r="E2256" t="s">
        <v>5955</v>
      </c>
      <c r="F2256" t="s">
        <v>97</v>
      </c>
      <c r="G2256">
        <v>864006</v>
      </c>
      <c r="H2256" s="6">
        <v>45546</v>
      </c>
      <c r="I2256" t="s">
        <v>41</v>
      </c>
      <c r="J2256">
        <v>3</v>
      </c>
      <c r="K2256">
        <v>514.05999999999995</v>
      </c>
    </row>
    <row r="2257" spans="1:11" x14ac:dyDescent="0.3">
      <c r="A2257">
        <v>67386193</v>
      </c>
      <c r="B2257" t="s">
        <v>2154</v>
      </c>
      <c r="C2257" t="s">
        <v>2155</v>
      </c>
      <c r="D2257">
        <v>919266189601</v>
      </c>
      <c r="E2257" t="s">
        <v>2156</v>
      </c>
      <c r="F2257" t="s">
        <v>298</v>
      </c>
      <c r="G2257">
        <v>488313</v>
      </c>
      <c r="H2257" s="6">
        <v>45444</v>
      </c>
      <c r="I2257" t="s">
        <v>41</v>
      </c>
      <c r="J2257">
        <v>14</v>
      </c>
      <c r="K2257">
        <v>1029.98</v>
      </c>
    </row>
    <row r="2258" spans="1:11" x14ac:dyDescent="0.3">
      <c r="A2258">
        <v>2233446</v>
      </c>
      <c r="B2258" t="s">
        <v>3488</v>
      </c>
      <c r="C2258" t="s">
        <v>3489</v>
      </c>
      <c r="D2258">
        <v>918165594840</v>
      </c>
      <c r="E2258" t="s">
        <v>3490</v>
      </c>
      <c r="F2258" t="s">
        <v>924</v>
      </c>
      <c r="G2258">
        <v>125919</v>
      </c>
      <c r="H2258" s="6">
        <v>45287</v>
      </c>
      <c r="I2258" t="s">
        <v>46</v>
      </c>
      <c r="J2258">
        <v>6</v>
      </c>
      <c r="K2258">
        <v>1466.45</v>
      </c>
    </row>
    <row r="2259" spans="1:11" x14ac:dyDescent="0.3">
      <c r="A2259">
        <v>21282544</v>
      </c>
      <c r="B2259" t="s">
        <v>271</v>
      </c>
      <c r="C2259" t="s">
        <v>272</v>
      </c>
      <c r="D2259">
        <v>919755371641</v>
      </c>
      <c r="E2259" t="s">
        <v>273</v>
      </c>
      <c r="F2259" t="s">
        <v>274</v>
      </c>
      <c r="G2259">
        <v>808063</v>
      </c>
      <c r="H2259" s="6">
        <v>45532</v>
      </c>
      <c r="I2259" t="s">
        <v>41</v>
      </c>
      <c r="J2259">
        <v>16</v>
      </c>
      <c r="K2259">
        <v>657.98</v>
      </c>
    </row>
    <row r="2260" spans="1:11" x14ac:dyDescent="0.3">
      <c r="A2260">
        <v>81420960</v>
      </c>
      <c r="B2260" t="s">
        <v>5647</v>
      </c>
      <c r="C2260" t="s">
        <v>5648</v>
      </c>
      <c r="D2260">
        <v>912178760305</v>
      </c>
      <c r="E2260" t="s">
        <v>5649</v>
      </c>
      <c r="F2260" t="s">
        <v>1444</v>
      </c>
      <c r="G2260">
        <v>367446</v>
      </c>
      <c r="H2260" s="6">
        <v>45067</v>
      </c>
      <c r="I2260" t="s">
        <v>36</v>
      </c>
      <c r="J2260">
        <v>2</v>
      </c>
      <c r="K2260">
        <v>269.39999999999998</v>
      </c>
    </row>
    <row r="2261" spans="1:11" x14ac:dyDescent="0.3">
      <c r="A2261">
        <v>50680889</v>
      </c>
      <c r="B2261" t="s">
        <v>2956</v>
      </c>
      <c r="C2261" t="s">
        <v>2957</v>
      </c>
      <c r="D2261">
        <v>914346200740</v>
      </c>
      <c r="E2261" t="s">
        <v>2958</v>
      </c>
      <c r="F2261" t="s">
        <v>405</v>
      </c>
      <c r="G2261">
        <v>99859</v>
      </c>
      <c r="H2261" s="6">
        <v>45344</v>
      </c>
      <c r="I2261" t="s">
        <v>46</v>
      </c>
      <c r="J2261">
        <v>1</v>
      </c>
      <c r="K2261">
        <v>619.55999999999995</v>
      </c>
    </row>
    <row r="2262" spans="1:11" x14ac:dyDescent="0.3">
      <c r="A2262">
        <v>8791577</v>
      </c>
      <c r="B2262" t="s">
        <v>3297</v>
      </c>
      <c r="C2262" t="s">
        <v>3298</v>
      </c>
      <c r="D2262">
        <v>910162338039</v>
      </c>
      <c r="E2262" t="s">
        <v>3299</v>
      </c>
      <c r="F2262" t="s">
        <v>278</v>
      </c>
      <c r="G2262">
        <v>999631</v>
      </c>
      <c r="H2262" s="6">
        <v>45167</v>
      </c>
      <c r="I2262" t="s">
        <v>41</v>
      </c>
      <c r="J2262">
        <v>1</v>
      </c>
      <c r="K2262">
        <v>1031.07</v>
      </c>
    </row>
    <row r="2263" spans="1:11" x14ac:dyDescent="0.3">
      <c r="A2263">
        <v>91791128</v>
      </c>
      <c r="B2263" t="s">
        <v>6938</v>
      </c>
      <c r="C2263" t="s">
        <v>6939</v>
      </c>
      <c r="D2263">
        <v>911059202759</v>
      </c>
      <c r="E2263" t="s">
        <v>6940</v>
      </c>
      <c r="F2263" t="s">
        <v>692</v>
      </c>
      <c r="G2263">
        <v>48642</v>
      </c>
      <c r="H2263" s="6">
        <v>45369</v>
      </c>
      <c r="I2263" t="s">
        <v>41</v>
      </c>
      <c r="J2263">
        <v>6</v>
      </c>
      <c r="K2263">
        <v>211.88</v>
      </c>
    </row>
    <row r="2264" spans="1:11" x14ac:dyDescent="0.3">
      <c r="A2264">
        <v>3282647</v>
      </c>
      <c r="B2264" t="s">
        <v>6320</v>
      </c>
      <c r="C2264" t="s">
        <v>6321</v>
      </c>
      <c r="D2264">
        <v>911556032698</v>
      </c>
      <c r="E2264" t="s">
        <v>6322</v>
      </c>
      <c r="F2264" t="s">
        <v>2291</v>
      </c>
      <c r="G2264">
        <v>736234</v>
      </c>
      <c r="H2264" s="6">
        <v>45306</v>
      </c>
      <c r="I2264" t="s">
        <v>31</v>
      </c>
      <c r="J2264">
        <v>18</v>
      </c>
      <c r="K2264">
        <v>608.27</v>
      </c>
    </row>
    <row r="2265" spans="1:11" x14ac:dyDescent="0.3">
      <c r="A2265">
        <v>94979163</v>
      </c>
      <c r="B2265" t="s">
        <v>2530</v>
      </c>
      <c r="C2265" t="s">
        <v>2531</v>
      </c>
      <c r="D2265">
        <v>917700918124</v>
      </c>
      <c r="E2265" t="s">
        <v>2532</v>
      </c>
      <c r="F2265" t="s">
        <v>1654</v>
      </c>
      <c r="G2265">
        <v>98338</v>
      </c>
      <c r="H2265" s="6">
        <v>45426</v>
      </c>
      <c r="I2265" t="s">
        <v>46</v>
      </c>
      <c r="J2265">
        <v>7</v>
      </c>
      <c r="K2265">
        <v>1146.5</v>
      </c>
    </row>
    <row r="2266" spans="1:11" x14ac:dyDescent="0.3">
      <c r="A2266">
        <v>15661901</v>
      </c>
      <c r="B2266" t="s">
        <v>1519</v>
      </c>
      <c r="C2266" t="s">
        <v>1520</v>
      </c>
      <c r="D2266">
        <v>913419186879</v>
      </c>
      <c r="E2266" t="s">
        <v>1521</v>
      </c>
      <c r="F2266" t="s">
        <v>1485</v>
      </c>
      <c r="G2266">
        <v>996843</v>
      </c>
      <c r="H2266" s="6">
        <v>45596</v>
      </c>
      <c r="I2266" t="s">
        <v>41</v>
      </c>
      <c r="J2266">
        <v>1</v>
      </c>
      <c r="K2266">
        <v>764.57</v>
      </c>
    </row>
    <row r="2267" spans="1:11" x14ac:dyDescent="0.3">
      <c r="A2267">
        <v>26432512</v>
      </c>
      <c r="B2267" t="s">
        <v>1668</v>
      </c>
      <c r="C2267" t="s">
        <v>1669</v>
      </c>
      <c r="D2267">
        <v>918533287852</v>
      </c>
      <c r="E2267" t="s">
        <v>1670</v>
      </c>
      <c r="F2267" t="s">
        <v>1286</v>
      </c>
      <c r="G2267">
        <v>53631</v>
      </c>
      <c r="H2267" s="6">
        <v>45277</v>
      </c>
      <c r="I2267" t="s">
        <v>46</v>
      </c>
      <c r="J2267">
        <v>18</v>
      </c>
      <c r="K2267">
        <v>1092.52</v>
      </c>
    </row>
    <row r="2268" spans="1:11" x14ac:dyDescent="0.3">
      <c r="A2268">
        <v>75467328</v>
      </c>
      <c r="B2268" t="s">
        <v>6548</v>
      </c>
      <c r="C2268" t="s">
        <v>6549</v>
      </c>
      <c r="D2268">
        <v>910295745726</v>
      </c>
      <c r="E2268" t="s">
        <v>6550</v>
      </c>
      <c r="F2268" t="s">
        <v>2492</v>
      </c>
      <c r="G2268">
        <v>966869</v>
      </c>
      <c r="H2268" s="6">
        <v>45023</v>
      </c>
      <c r="I2268" t="s">
        <v>36</v>
      </c>
      <c r="J2268">
        <v>14</v>
      </c>
      <c r="K2268">
        <v>691.64</v>
      </c>
    </row>
    <row r="2269" spans="1:11" x14ac:dyDescent="0.3">
      <c r="A2269">
        <v>93127511</v>
      </c>
      <c r="B2269" t="s">
        <v>5368</v>
      </c>
      <c r="C2269" t="s">
        <v>5369</v>
      </c>
      <c r="D2269">
        <v>912002044353</v>
      </c>
      <c r="E2269" t="s">
        <v>5370</v>
      </c>
      <c r="F2269" t="s">
        <v>959</v>
      </c>
      <c r="G2269">
        <v>850740</v>
      </c>
      <c r="H2269" s="6">
        <v>45165</v>
      </c>
      <c r="I2269" t="s">
        <v>36</v>
      </c>
      <c r="J2269">
        <v>7</v>
      </c>
      <c r="K2269">
        <v>453.17</v>
      </c>
    </row>
    <row r="2270" spans="1:11" x14ac:dyDescent="0.3">
      <c r="A2270">
        <v>65121696</v>
      </c>
      <c r="B2270" t="s">
        <v>2804</v>
      </c>
      <c r="C2270" t="s">
        <v>2805</v>
      </c>
      <c r="D2270">
        <v>918190571130</v>
      </c>
      <c r="E2270" t="s">
        <v>2806</v>
      </c>
      <c r="F2270" t="s">
        <v>733</v>
      </c>
      <c r="G2270">
        <v>329948</v>
      </c>
      <c r="H2270" s="6">
        <v>45584</v>
      </c>
      <c r="I2270" t="s">
        <v>46</v>
      </c>
      <c r="J2270">
        <v>7</v>
      </c>
      <c r="K2270">
        <v>425.04</v>
      </c>
    </row>
    <row r="2271" spans="1:11" x14ac:dyDescent="0.3">
      <c r="A2271">
        <v>46623192</v>
      </c>
      <c r="B2271" t="s">
        <v>1976</v>
      </c>
      <c r="C2271" t="s">
        <v>1977</v>
      </c>
      <c r="D2271">
        <v>913785653819</v>
      </c>
      <c r="E2271" t="s">
        <v>1978</v>
      </c>
      <c r="F2271" t="s">
        <v>696</v>
      </c>
      <c r="G2271">
        <v>232354</v>
      </c>
      <c r="H2271" s="6">
        <v>45587</v>
      </c>
      <c r="I2271" t="s">
        <v>46</v>
      </c>
      <c r="J2271">
        <v>6</v>
      </c>
      <c r="K2271">
        <v>1970.59</v>
      </c>
    </row>
    <row r="2272" spans="1:11" x14ac:dyDescent="0.3">
      <c r="A2272">
        <v>63217390</v>
      </c>
      <c r="B2272" t="s">
        <v>3300</v>
      </c>
      <c r="C2272" t="s">
        <v>3301</v>
      </c>
      <c r="D2272">
        <v>914444556532</v>
      </c>
      <c r="E2272" t="s">
        <v>3302</v>
      </c>
      <c r="F2272" t="s">
        <v>365</v>
      </c>
      <c r="G2272">
        <v>65670</v>
      </c>
      <c r="H2272" s="6">
        <v>45125</v>
      </c>
      <c r="I2272" t="s">
        <v>36</v>
      </c>
      <c r="J2272">
        <v>15</v>
      </c>
      <c r="K2272">
        <v>637.05999999999995</v>
      </c>
    </row>
    <row r="2273" spans="1:11" x14ac:dyDescent="0.3">
      <c r="A2273">
        <v>91408854</v>
      </c>
      <c r="B2273" t="s">
        <v>3335</v>
      </c>
      <c r="C2273" t="s">
        <v>3336</v>
      </c>
      <c r="D2273">
        <v>913622980382</v>
      </c>
      <c r="E2273" t="s">
        <v>3337</v>
      </c>
      <c r="F2273" t="s">
        <v>415</v>
      </c>
      <c r="G2273">
        <v>572574</v>
      </c>
      <c r="H2273" s="6">
        <v>45330</v>
      </c>
      <c r="I2273" t="s">
        <v>46</v>
      </c>
      <c r="J2273">
        <v>19</v>
      </c>
      <c r="K2273">
        <v>555.13</v>
      </c>
    </row>
    <row r="2274" spans="1:11" x14ac:dyDescent="0.3">
      <c r="A2274">
        <v>27692428</v>
      </c>
      <c r="B2274" t="s">
        <v>5488</v>
      </c>
      <c r="C2274" t="s">
        <v>5489</v>
      </c>
      <c r="D2274">
        <v>912462598771</v>
      </c>
      <c r="E2274" t="s">
        <v>5490</v>
      </c>
      <c r="F2274" t="s">
        <v>373</v>
      </c>
      <c r="G2274">
        <v>691326</v>
      </c>
      <c r="H2274" s="6">
        <v>45441</v>
      </c>
      <c r="I2274" t="s">
        <v>41</v>
      </c>
      <c r="J2274">
        <v>11</v>
      </c>
      <c r="K2274">
        <v>1889.95</v>
      </c>
    </row>
    <row r="2275" spans="1:11" x14ac:dyDescent="0.3">
      <c r="A2275">
        <v>46208150</v>
      </c>
      <c r="B2275" t="s">
        <v>2496</v>
      </c>
      <c r="C2275" t="s">
        <v>2497</v>
      </c>
      <c r="D2275">
        <v>912333868900</v>
      </c>
      <c r="E2275" t="s">
        <v>2498</v>
      </c>
      <c r="F2275" t="s">
        <v>2000</v>
      </c>
      <c r="G2275">
        <v>266700</v>
      </c>
      <c r="H2275" s="6">
        <v>45327</v>
      </c>
      <c r="I2275" t="s">
        <v>46</v>
      </c>
      <c r="J2275">
        <v>3</v>
      </c>
      <c r="K2275">
        <v>1283.0999999999999</v>
      </c>
    </row>
    <row r="2276" spans="1:11" x14ac:dyDescent="0.3">
      <c r="A2276">
        <v>97259564</v>
      </c>
      <c r="B2276" t="s">
        <v>2443</v>
      </c>
      <c r="C2276" t="s">
        <v>2444</v>
      </c>
      <c r="D2276">
        <v>914465932360</v>
      </c>
      <c r="E2276" t="s">
        <v>2445</v>
      </c>
      <c r="F2276" t="s">
        <v>1076</v>
      </c>
      <c r="G2276">
        <v>14378</v>
      </c>
      <c r="H2276" s="6">
        <v>45340</v>
      </c>
      <c r="I2276" t="s">
        <v>31</v>
      </c>
      <c r="J2276">
        <v>6</v>
      </c>
      <c r="K2276">
        <v>1047.69</v>
      </c>
    </row>
    <row r="2277" spans="1:11" x14ac:dyDescent="0.3">
      <c r="A2277">
        <v>18642306</v>
      </c>
      <c r="B2277" t="s">
        <v>4270</v>
      </c>
      <c r="C2277" t="s">
        <v>4271</v>
      </c>
      <c r="D2277">
        <v>913151999184</v>
      </c>
      <c r="E2277" t="s">
        <v>4272</v>
      </c>
      <c r="F2277" t="s">
        <v>1683</v>
      </c>
      <c r="G2277">
        <v>877253</v>
      </c>
      <c r="H2277" s="6">
        <v>45281</v>
      </c>
      <c r="I2277" t="s">
        <v>36</v>
      </c>
      <c r="J2277">
        <v>12</v>
      </c>
      <c r="K2277">
        <v>1802.63</v>
      </c>
    </row>
    <row r="2278" spans="1:11" x14ac:dyDescent="0.3">
      <c r="A2278">
        <v>21701991</v>
      </c>
      <c r="B2278" t="s">
        <v>6807</v>
      </c>
      <c r="C2278" t="s">
        <v>4846</v>
      </c>
      <c r="D2278">
        <v>914788531132</v>
      </c>
      <c r="E2278" t="s">
        <v>6808</v>
      </c>
      <c r="F2278" t="s">
        <v>692</v>
      </c>
      <c r="G2278">
        <v>296322</v>
      </c>
      <c r="H2278" s="6">
        <v>45204</v>
      </c>
      <c r="I2278" t="s">
        <v>46</v>
      </c>
      <c r="J2278">
        <v>5</v>
      </c>
      <c r="K2278">
        <v>1114.5</v>
      </c>
    </row>
    <row r="2279" spans="1:11" x14ac:dyDescent="0.3">
      <c r="A2279">
        <v>3100301</v>
      </c>
      <c r="B2279" t="s">
        <v>6747</v>
      </c>
      <c r="C2279" t="s">
        <v>6748</v>
      </c>
      <c r="D2279">
        <v>915270787774</v>
      </c>
      <c r="E2279" t="s">
        <v>6749</v>
      </c>
      <c r="F2279" t="s">
        <v>338</v>
      </c>
      <c r="G2279">
        <v>892652</v>
      </c>
      <c r="H2279" s="6">
        <v>45096</v>
      </c>
      <c r="I2279" t="s">
        <v>46</v>
      </c>
      <c r="J2279">
        <v>1</v>
      </c>
      <c r="K2279">
        <v>1530.27</v>
      </c>
    </row>
    <row r="2280" spans="1:11" x14ac:dyDescent="0.3">
      <c r="A2280">
        <v>59518795</v>
      </c>
      <c r="B2280" t="s">
        <v>2449</v>
      </c>
      <c r="C2280" t="s">
        <v>2450</v>
      </c>
      <c r="D2280">
        <v>912725276242</v>
      </c>
      <c r="E2280" t="s">
        <v>2451</v>
      </c>
      <c r="F2280" t="s">
        <v>851</v>
      </c>
      <c r="G2280">
        <v>589920</v>
      </c>
      <c r="H2280" s="6">
        <v>45239</v>
      </c>
      <c r="I2280" t="s">
        <v>46</v>
      </c>
      <c r="J2280">
        <v>16</v>
      </c>
      <c r="K2280">
        <v>947.51</v>
      </c>
    </row>
    <row r="2281" spans="1:11" x14ac:dyDescent="0.3">
      <c r="A2281">
        <v>46686696</v>
      </c>
      <c r="B2281" t="s">
        <v>5623</v>
      </c>
      <c r="C2281" t="s">
        <v>5624</v>
      </c>
      <c r="D2281">
        <v>914539379728</v>
      </c>
      <c r="E2281" t="s">
        <v>5625</v>
      </c>
      <c r="F2281" t="s">
        <v>405</v>
      </c>
      <c r="G2281">
        <v>992012</v>
      </c>
      <c r="H2281" s="6">
        <v>45353</v>
      </c>
      <c r="I2281" t="s">
        <v>31</v>
      </c>
      <c r="J2281">
        <v>7</v>
      </c>
      <c r="K2281">
        <v>968.93</v>
      </c>
    </row>
    <row r="2282" spans="1:11" x14ac:dyDescent="0.3">
      <c r="A2282">
        <v>46313756</v>
      </c>
      <c r="B2282" t="s">
        <v>1392</v>
      </c>
      <c r="C2282" t="s">
        <v>1393</v>
      </c>
      <c r="D2282">
        <v>911818880064</v>
      </c>
      <c r="E2282" t="s">
        <v>1394</v>
      </c>
      <c r="F2282" t="s">
        <v>680</v>
      </c>
      <c r="G2282">
        <v>449091</v>
      </c>
      <c r="H2282" s="6">
        <v>45011</v>
      </c>
      <c r="I2282" t="s">
        <v>31</v>
      </c>
      <c r="J2282">
        <v>10</v>
      </c>
      <c r="K2282">
        <v>1245.3599999999999</v>
      </c>
    </row>
    <row r="2283" spans="1:11" x14ac:dyDescent="0.3">
      <c r="A2283">
        <v>35826539</v>
      </c>
      <c r="B2283" t="s">
        <v>7750</v>
      </c>
      <c r="C2283" t="s">
        <v>7751</v>
      </c>
      <c r="D2283">
        <v>911771548263</v>
      </c>
      <c r="E2283" t="s">
        <v>7752</v>
      </c>
      <c r="F2283" t="s">
        <v>365</v>
      </c>
      <c r="G2283">
        <v>81838</v>
      </c>
      <c r="H2283" s="6">
        <v>45532</v>
      </c>
      <c r="I2283" t="s">
        <v>46</v>
      </c>
      <c r="J2283">
        <v>6</v>
      </c>
      <c r="K2283">
        <v>1155.1199999999999</v>
      </c>
    </row>
    <row r="2284" spans="1:11" x14ac:dyDescent="0.3">
      <c r="A2284">
        <v>66629497</v>
      </c>
      <c r="B2284" t="s">
        <v>5257</v>
      </c>
      <c r="C2284" t="s">
        <v>5258</v>
      </c>
      <c r="D2284">
        <v>913282859116</v>
      </c>
      <c r="E2284" t="s">
        <v>5259</v>
      </c>
      <c r="F2284" t="s">
        <v>455</v>
      </c>
      <c r="G2284">
        <v>229594</v>
      </c>
      <c r="H2284" s="6">
        <v>45042</v>
      </c>
      <c r="I2284" t="s">
        <v>41</v>
      </c>
      <c r="J2284">
        <v>7</v>
      </c>
      <c r="K2284">
        <v>1994.7</v>
      </c>
    </row>
    <row r="2285" spans="1:11" x14ac:dyDescent="0.3">
      <c r="A2285">
        <v>67711384</v>
      </c>
      <c r="B2285" t="s">
        <v>1360</v>
      </c>
      <c r="C2285" t="s">
        <v>1361</v>
      </c>
      <c r="D2285">
        <v>910359097668</v>
      </c>
      <c r="E2285" t="s">
        <v>1362</v>
      </c>
      <c r="F2285" t="s">
        <v>1363</v>
      </c>
      <c r="G2285">
        <v>116890</v>
      </c>
      <c r="H2285" s="6">
        <v>45541</v>
      </c>
      <c r="I2285" t="s">
        <v>31</v>
      </c>
      <c r="J2285">
        <v>8</v>
      </c>
      <c r="K2285">
        <v>700.6</v>
      </c>
    </row>
    <row r="2286" spans="1:11" x14ac:dyDescent="0.3">
      <c r="A2286">
        <v>94453274</v>
      </c>
      <c r="B2286" t="s">
        <v>3070</v>
      </c>
      <c r="C2286" t="s">
        <v>3071</v>
      </c>
      <c r="D2286">
        <v>919891075000</v>
      </c>
      <c r="E2286" t="s">
        <v>3072</v>
      </c>
      <c r="F2286" t="s">
        <v>529</v>
      </c>
      <c r="G2286">
        <v>208007</v>
      </c>
      <c r="H2286" s="6">
        <v>45579</v>
      </c>
      <c r="I2286" t="s">
        <v>41</v>
      </c>
      <c r="J2286">
        <v>15</v>
      </c>
      <c r="K2286">
        <v>917.84</v>
      </c>
    </row>
    <row r="2287" spans="1:11" x14ac:dyDescent="0.3">
      <c r="A2287">
        <v>99231937</v>
      </c>
      <c r="B2287" t="s">
        <v>2295</v>
      </c>
      <c r="C2287" t="s">
        <v>2296</v>
      </c>
      <c r="D2287">
        <v>917079072572</v>
      </c>
      <c r="E2287" t="s">
        <v>2297</v>
      </c>
      <c r="F2287" t="s">
        <v>385</v>
      </c>
      <c r="G2287">
        <v>246460</v>
      </c>
      <c r="H2287" s="6">
        <v>45151</v>
      </c>
      <c r="I2287" t="s">
        <v>41</v>
      </c>
      <c r="J2287">
        <v>16</v>
      </c>
      <c r="K2287">
        <v>1757.01</v>
      </c>
    </row>
    <row r="2288" spans="1:11" x14ac:dyDescent="0.3">
      <c r="A2288">
        <v>18229949</v>
      </c>
      <c r="B2288" t="s">
        <v>1897</v>
      </c>
      <c r="C2288" t="s">
        <v>1898</v>
      </c>
      <c r="D2288">
        <v>918795009128</v>
      </c>
      <c r="E2288" t="s">
        <v>1899</v>
      </c>
      <c r="F2288" t="s">
        <v>1650</v>
      </c>
      <c r="G2288">
        <v>397135</v>
      </c>
      <c r="H2288" s="6">
        <v>45031</v>
      </c>
      <c r="I2288" t="s">
        <v>36</v>
      </c>
      <c r="J2288">
        <v>10</v>
      </c>
      <c r="K2288">
        <v>466.33</v>
      </c>
    </row>
    <row r="2289" spans="1:11" x14ac:dyDescent="0.3">
      <c r="A2289">
        <v>34853377</v>
      </c>
      <c r="B2289" t="s">
        <v>2434</v>
      </c>
      <c r="C2289" t="s">
        <v>2435</v>
      </c>
      <c r="D2289">
        <v>918007533944</v>
      </c>
      <c r="E2289" t="s">
        <v>2436</v>
      </c>
      <c r="F2289" t="s">
        <v>133</v>
      </c>
      <c r="G2289">
        <v>986269</v>
      </c>
      <c r="H2289" s="6">
        <v>45081</v>
      </c>
      <c r="I2289" t="s">
        <v>31</v>
      </c>
      <c r="J2289">
        <v>8</v>
      </c>
      <c r="K2289">
        <v>732.53</v>
      </c>
    </row>
    <row r="2290" spans="1:11" x14ac:dyDescent="0.3">
      <c r="A2290">
        <v>59329145</v>
      </c>
      <c r="B2290" t="s">
        <v>3761</v>
      </c>
      <c r="C2290" t="s">
        <v>3762</v>
      </c>
      <c r="D2290">
        <v>912059322066</v>
      </c>
      <c r="E2290" t="s">
        <v>3763</v>
      </c>
      <c r="F2290" t="s">
        <v>2014</v>
      </c>
      <c r="G2290">
        <v>776510</v>
      </c>
      <c r="H2290" s="6">
        <v>45534</v>
      </c>
      <c r="I2290" t="s">
        <v>41</v>
      </c>
      <c r="J2290">
        <v>19</v>
      </c>
      <c r="K2290">
        <v>999.5</v>
      </c>
    </row>
    <row r="2291" spans="1:11" x14ac:dyDescent="0.3">
      <c r="A2291">
        <v>65772743</v>
      </c>
      <c r="B2291" t="s">
        <v>1516</v>
      </c>
      <c r="C2291" t="s">
        <v>1517</v>
      </c>
      <c r="D2291">
        <v>914201768186</v>
      </c>
      <c r="E2291" t="s">
        <v>1518</v>
      </c>
      <c r="F2291" t="s">
        <v>306</v>
      </c>
      <c r="G2291">
        <v>283776</v>
      </c>
      <c r="H2291" s="6">
        <v>45506</v>
      </c>
      <c r="I2291" t="s">
        <v>41</v>
      </c>
      <c r="J2291">
        <v>14</v>
      </c>
      <c r="K2291">
        <v>1780.68</v>
      </c>
    </row>
    <row r="2292" spans="1:11" x14ac:dyDescent="0.3">
      <c r="A2292">
        <v>54038173</v>
      </c>
      <c r="B2292" t="s">
        <v>6947</v>
      </c>
      <c r="C2292" t="s">
        <v>6948</v>
      </c>
      <c r="D2292">
        <v>918498432808</v>
      </c>
      <c r="E2292" t="s">
        <v>6949</v>
      </c>
      <c r="F2292" t="s">
        <v>302</v>
      </c>
      <c r="G2292">
        <v>987434</v>
      </c>
      <c r="H2292" s="6">
        <v>45254</v>
      </c>
      <c r="I2292" t="s">
        <v>31</v>
      </c>
      <c r="J2292">
        <v>17</v>
      </c>
      <c r="K2292">
        <v>1914.26</v>
      </c>
    </row>
    <row r="2293" spans="1:11" x14ac:dyDescent="0.3">
      <c r="A2293">
        <v>63349378</v>
      </c>
      <c r="B2293" t="s">
        <v>4952</v>
      </c>
      <c r="C2293" t="s">
        <v>4953</v>
      </c>
      <c r="D2293">
        <v>918598411350</v>
      </c>
      <c r="E2293" t="s">
        <v>4954</v>
      </c>
      <c r="F2293" t="s">
        <v>2071</v>
      </c>
      <c r="G2293">
        <v>965143</v>
      </c>
      <c r="H2293" s="6">
        <v>45505</v>
      </c>
      <c r="I2293" t="s">
        <v>41</v>
      </c>
      <c r="J2293">
        <v>14</v>
      </c>
      <c r="K2293">
        <v>1487.94</v>
      </c>
    </row>
    <row r="2294" spans="1:11" x14ac:dyDescent="0.3">
      <c r="A2294">
        <v>12799092</v>
      </c>
      <c r="B2294" t="s">
        <v>5662</v>
      </c>
      <c r="C2294" t="s">
        <v>5663</v>
      </c>
      <c r="D2294">
        <v>916570933625</v>
      </c>
      <c r="E2294" t="s">
        <v>5664</v>
      </c>
      <c r="F2294" t="s">
        <v>2291</v>
      </c>
      <c r="G2294">
        <v>817262</v>
      </c>
      <c r="H2294" s="6">
        <v>45431</v>
      </c>
      <c r="I2294" t="s">
        <v>36</v>
      </c>
      <c r="J2294">
        <v>5</v>
      </c>
      <c r="K2294">
        <v>557.19000000000005</v>
      </c>
    </row>
    <row r="2295" spans="1:11" x14ac:dyDescent="0.3">
      <c r="A2295">
        <v>73393269</v>
      </c>
      <c r="B2295" t="s">
        <v>5704</v>
      </c>
      <c r="C2295" t="s">
        <v>5705</v>
      </c>
      <c r="D2295">
        <v>919916420455</v>
      </c>
      <c r="E2295" t="s">
        <v>5706</v>
      </c>
      <c r="F2295" t="s">
        <v>4163</v>
      </c>
      <c r="G2295">
        <v>857535</v>
      </c>
      <c r="H2295" s="6">
        <v>45454</v>
      </c>
      <c r="I2295" t="s">
        <v>41</v>
      </c>
      <c r="J2295">
        <v>8</v>
      </c>
      <c r="K2295">
        <v>1615.2</v>
      </c>
    </row>
    <row r="2296" spans="1:11" x14ac:dyDescent="0.3">
      <c r="A2296">
        <v>46615831</v>
      </c>
      <c r="B2296" t="s">
        <v>2339</v>
      </c>
      <c r="C2296" t="s">
        <v>2340</v>
      </c>
      <c r="D2296">
        <v>916374050977</v>
      </c>
      <c r="E2296" t="s">
        <v>2341</v>
      </c>
      <c r="F2296" t="s">
        <v>1375</v>
      </c>
      <c r="G2296">
        <v>947965</v>
      </c>
      <c r="H2296" s="6">
        <v>45440</v>
      </c>
      <c r="I2296" t="s">
        <v>36</v>
      </c>
      <c r="J2296">
        <v>4</v>
      </c>
      <c r="K2296">
        <v>855.3</v>
      </c>
    </row>
    <row r="2297" spans="1:11" x14ac:dyDescent="0.3">
      <c r="A2297">
        <v>97419742</v>
      </c>
      <c r="B2297" t="s">
        <v>2589</v>
      </c>
      <c r="C2297" t="s">
        <v>2590</v>
      </c>
      <c r="D2297">
        <v>919351162452</v>
      </c>
      <c r="E2297" t="s">
        <v>2591</v>
      </c>
      <c r="F2297" t="s">
        <v>652</v>
      </c>
      <c r="G2297">
        <v>603224</v>
      </c>
      <c r="H2297" s="6">
        <v>45208</v>
      </c>
      <c r="I2297" t="s">
        <v>36</v>
      </c>
      <c r="J2297">
        <v>7</v>
      </c>
      <c r="K2297">
        <v>1663.04</v>
      </c>
    </row>
    <row r="2298" spans="1:11" x14ac:dyDescent="0.3">
      <c r="A2298">
        <v>46717997</v>
      </c>
      <c r="B2298" t="s">
        <v>3389</v>
      </c>
      <c r="C2298" t="s">
        <v>3390</v>
      </c>
      <c r="D2298">
        <v>913395458385</v>
      </c>
      <c r="E2298" t="s">
        <v>3391</v>
      </c>
      <c r="F2298" t="s">
        <v>2291</v>
      </c>
      <c r="G2298">
        <v>789057</v>
      </c>
      <c r="H2298" s="6">
        <v>45280</v>
      </c>
      <c r="I2298" t="s">
        <v>46</v>
      </c>
      <c r="J2298">
        <v>12</v>
      </c>
      <c r="K2298">
        <v>793.98</v>
      </c>
    </row>
    <row r="2299" spans="1:11" x14ac:dyDescent="0.3">
      <c r="A2299">
        <v>34668988</v>
      </c>
      <c r="B2299" t="s">
        <v>3273</v>
      </c>
      <c r="C2299" t="s">
        <v>3274</v>
      </c>
      <c r="D2299">
        <v>916060129082</v>
      </c>
      <c r="E2299" t="s">
        <v>3275</v>
      </c>
      <c r="F2299" t="s">
        <v>521</v>
      </c>
      <c r="G2299">
        <v>723012</v>
      </c>
      <c r="H2299" s="6">
        <v>45148</v>
      </c>
      <c r="I2299" t="s">
        <v>36</v>
      </c>
      <c r="J2299">
        <v>3</v>
      </c>
      <c r="K2299">
        <v>534.37</v>
      </c>
    </row>
    <row r="2300" spans="1:11" x14ac:dyDescent="0.3">
      <c r="A2300">
        <v>27971619</v>
      </c>
      <c r="B2300" t="s">
        <v>1337</v>
      </c>
      <c r="C2300" t="s">
        <v>1338</v>
      </c>
      <c r="D2300">
        <v>914196026115</v>
      </c>
      <c r="E2300" t="s">
        <v>1339</v>
      </c>
      <c r="F2300" t="s">
        <v>733</v>
      </c>
      <c r="G2300">
        <v>466962</v>
      </c>
      <c r="H2300" s="6">
        <v>45210</v>
      </c>
      <c r="I2300" t="s">
        <v>46</v>
      </c>
      <c r="J2300">
        <v>3</v>
      </c>
      <c r="K2300">
        <v>1691.32</v>
      </c>
    </row>
    <row r="2301" spans="1:11" x14ac:dyDescent="0.3">
      <c r="A2301">
        <v>24357425</v>
      </c>
      <c r="B2301" t="s">
        <v>355</v>
      </c>
      <c r="C2301" t="s">
        <v>356</v>
      </c>
      <c r="D2301">
        <v>919235521021</v>
      </c>
      <c r="E2301" t="s">
        <v>357</v>
      </c>
      <c r="F2301" t="s">
        <v>358</v>
      </c>
      <c r="G2301">
        <v>399792</v>
      </c>
      <c r="H2301" s="6">
        <v>45490</v>
      </c>
      <c r="I2301" t="s">
        <v>36</v>
      </c>
      <c r="J2301">
        <v>6</v>
      </c>
      <c r="K2301">
        <v>798.18</v>
      </c>
    </row>
    <row r="2302" spans="1:11" x14ac:dyDescent="0.3">
      <c r="A2302">
        <v>40703374</v>
      </c>
      <c r="B2302" t="s">
        <v>1091</v>
      </c>
      <c r="C2302" t="s">
        <v>1092</v>
      </c>
      <c r="D2302">
        <v>917101921951</v>
      </c>
      <c r="E2302" t="s">
        <v>1093</v>
      </c>
      <c r="F2302" t="s">
        <v>125</v>
      </c>
      <c r="G2302">
        <v>854748</v>
      </c>
      <c r="H2302" s="6">
        <v>45537</v>
      </c>
      <c r="I2302" t="s">
        <v>41</v>
      </c>
      <c r="J2302">
        <v>10</v>
      </c>
      <c r="K2302">
        <v>1934.68</v>
      </c>
    </row>
    <row r="2303" spans="1:11" x14ac:dyDescent="0.3">
      <c r="A2303">
        <v>57340963</v>
      </c>
      <c r="B2303" t="s">
        <v>2410</v>
      </c>
      <c r="C2303" t="s">
        <v>2411</v>
      </c>
      <c r="D2303">
        <v>914241078794</v>
      </c>
      <c r="E2303" t="s">
        <v>2412</v>
      </c>
      <c r="F2303" t="s">
        <v>2413</v>
      </c>
      <c r="G2303">
        <v>479748</v>
      </c>
      <c r="H2303" s="6">
        <v>45351</v>
      </c>
      <c r="I2303" t="s">
        <v>41</v>
      </c>
      <c r="J2303">
        <v>2</v>
      </c>
      <c r="K2303">
        <v>230.19</v>
      </c>
    </row>
    <row r="2304" spans="1:11" x14ac:dyDescent="0.3">
      <c r="A2304">
        <v>5226128</v>
      </c>
      <c r="B2304" t="s">
        <v>2518</v>
      </c>
      <c r="C2304" t="s">
        <v>2519</v>
      </c>
      <c r="D2304">
        <v>911346830780</v>
      </c>
      <c r="E2304" t="s">
        <v>2520</v>
      </c>
      <c r="F2304" t="s">
        <v>737</v>
      </c>
      <c r="G2304">
        <v>227013</v>
      </c>
      <c r="H2304" s="6">
        <v>45360</v>
      </c>
      <c r="I2304" t="s">
        <v>46</v>
      </c>
      <c r="J2304">
        <v>10</v>
      </c>
      <c r="K2304">
        <v>1049.0999999999999</v>
      </c>
    </row>
    <row r="2305" spans="1:11" x14ac:dyDescent="0.3">
      <c r="A2305">
        <v>40593638</v>
      </c>
      <c r="B2305" t="s">
        <v>899</v>
      </c>
      <c r="C2305" t="s">
        <v>900</v>
      </c>
      <c r="D2305">
        <v>917809813124</v>
      </c>
      <c r="E2305" t="s">
        <v>901</v>
      </c>
      <c r="F2305" t="s">
        <v>902</v>
      </c>
      <c r="G2305">
        <v>432260</v>
      </c>
      <c r="H2305" s="6">
        <v>45272</v>
      </c>
      <c r="I2305" t="s">
        <v>31</v>
      </c>
      <c r="J2305">
        <v>18</v>
      </c>
      <c r="K2305">
        <v>1146.8499999999999</v>
      </c>
    </row>
    <row r="2306" spans="1:11" x14ac:dyDescent="0.3">
      <c r="A2306">
        <v>99729547</v>
      </c>
      <c r="B2306" t="s">
        <v>2807</v>
      </c>
      <c r="C2306" t="s">
        <v>2808</v>
      </c>
      <c r="D2306">
        <v>916456914561</v>
      </c>
      <c r="E2306" t="s">
        <v>2809</v>
      </c>
      <c r="F2306" t="s">
        <v>58</v>
      </c>
      <c r="G2306">
        <v>81603</v>
      </c>
      <c r="H2306" s="6">
        <v>45267</v>
      </c>
      <c r="I2306" t="s">
        <v>46</v>
      </c>
      <c r="J2306">
        <v>17</v>
      </c>
      <c r="K2306">
        <v>1763.46</v>
      </c>
    </row>
    <row r="2307" spans="1:11" x14ac:dyDescent="0.3">
      <c r="A2307">
        <v>29038113</v>
      </c>
      <c r="B2307" t="s">
        <v>4809</v>
      </c>
      <c r="C2307" t="s">
        <v>4810</v>
      </c>
      <c r="D2307">
        <v>910173547629</v>
      </c>
      <c r="E2307" t="s">
        <v>4811</v>
      </c>
      <c r="F2307" t="s">
        <v>2931</v>
      </c>
      <c r="G2307">
        <v>119441</v>
      </c>
      <c r="H2307" s="6">
        <v>45453</v>
      </c>
      <c r="I2307" t="s">
        <v>46</v>
      </c>
      <c r="J2307">
        <v>18</v>
      </c>
      <c r="K2307">
        <v>875.32</v>
      </c>
    </row>
    <row r="2308" spans="1:11" x14ac:dyDescent="0.3">
      <c r="A2308">
        <v>87120918</v>
      </c>
      <c r="B2308" t="s">
        <v>2474</v>
      </c>
      <c r="C2308" t="s">
        <v>2475</v>
      </c>
      <c r="D2308">
        <v>910505377468</v>
      </c>
      <c r="E2308" t="s">
        <v>2476</v>
      </c>
      <c r="F2308" t="s">
        <v>721</v>
      </c>
      <c r="G2308">
        <v>526640</v>
      </c>
      <c r="H2308" s="6">
        <v>45394</v>
      </c>
      <c r="I2308" t="s">
        <v>36</v>
      </c>
      <c r="J2308">
        <v>10</v>
      </c>
      <c r="K2308">
        <v>1017.63</v>
      </c>
    </row>
    <row r="2309" spans="1:11" x14ac:dyDescent="0.3">
      <c r="A2309">
        <v>43295656</v>
      </c>
      <c r="B2309" t="s">
        <v>7642</v>
      </c>
      <c r="C2309" t="s">
        <v>7643</v>
      </c>
      <c r="D2309">
        <v>917864449215</v>
      </c>
      <c r="E2309" t="s">
        <v>7644</v>
      </c>
      <c r="F2309" t="s">
        <v>952</v>
      </c>
      <c r="G2309">
        <v>356947</v>
      </c>
      <c r="H2309" s="6">
        <v>45343</v>
      </c>
      <c r="I2309" t="s">
        <v>41</v>
      </c>
      <c r="J2309">
        <v>4</v>
      </c>
      <c r="K2309">
        <v>1306.25</v>
      </c>
    </row>
    <row r="2310" spans="1:11" x14ac:dyDescent="0.3">
      <c r="A2310">
        <v>4394659</v>
      </c>
      <c r="B2310" t="s">
        <v>2598</v>
      </c>
      <c r="C2310" t="s">
        <v>2599</v>
      </c>
      <c r="D2310">
        <v>915366984594</v>
      </c>
      <c r="E2310" t="s">
        <v>2600</v>
      </c>
      <c r="F2310" t="s">
        <v>1154</v>
      </c>
      <c r="G2310">
        <v>92392</v>
      </c>
      <c r="H2310" s="6">
        <v>45163</v>
      </c>
      <c r="I2310" t="s">
        <v>46</v>
      </c>
      <c r="J2310">
        <v>7</v>
      </c>
      <c r="K2310">
        <v>291.77</v>
      </c>
    </row>
    <row r="2311" spans="1:11" x14ac:dyDescent="0.3">
      <c r="A2311">
        <v>93924203</v>
      </c>
      <c r="B2311" t="s">
        <v>359</v>
      </c>
      <c r="C2311" t="s">
        <v>360</v>
      </c>
      <c r="D2311">
        <v>919121320359</v>
      </c>
      <c r="E2311" t="s">
        <v>361</v>
      </c>
      <c r="F2311" t="s">
        <v>148</v>
      </c>
      <c r="G2311">
        <v>23557</v>
      </c>
      <c r="H2311" s="6">
        <v>45037</v>
      </c>
      <c r="I2311" t="s">
        <v>31</v>
      </c>
      <c r="J2311">
        <v>18</v>
      </c>
      <c r="K2311">
        <v>1360.15</v>
      </c>
    </row>
    <row r="2312" spans="1:11" x14ac:dyDescent="0.3">
      <c r="A2312">
        <v>5716817</v>
      </c>
      <c r="B2312" t="s">
        <v>5083</v>
      </c>
      <c r="C2312" t="s">
        <v>5084</v>
      </c>
      <c r="D2312">
        <v>910206300476</v>
      </c>
      <c r="E2312" t="s">
        <v>5085</v>
      </c>
      <c r="F2312" t="s">
        <v>529</v>
      </c>
      <c r="G2312">
        <v>378247</v>
      </c>
      <c r="H2312" s="6">
        <v>45362</v>
      </c>
      <c r="I2312" t="s">
        <v>36</v>
      </c>
      <c r="J2312">
        <v>3</v>
      </c>
      <c r="K2312">
        <v>1607.05</v>
      </c>
    </row>
    <row r="2313" spans="1:11" x14ac:dyDescent="0.3">
      <c r="A2313">
        <v>5135207</v>
      </c>
      <c r="B2313" t="s">
        <v>6893</v>
      </c>
      <c r="C2313" t="s">
        <v>6894</v>
      </c>
      <c r="D2313">
        <v>911767908819</v>
      </c>
      <c r="E2313" t="s">
        <v>6895</v>
      </c>
      <c r="F2313" t="s">
        <v>1080</v>
      </c>
      <c r="G2313">
        <v>383404</v>
      </c>
      <c r="H2313" s="6">
        <v>45162</v>
      </c>
      <c r="I2313" t="s">
        <v>31</v>
      </c>
      <c r="J2313">
        <v>3</v>
      </c>
      <c r="K2313">
        <v>1438.23</v>
      </c>
    </row>
    <row r="2314" spans="1:11" x14ac:dyDescent="0.3">
      <c r="A2314">
        <v>49881540</v>
      </c>
      <c r="B2314" t="s">
        <v>839</v>
      </c>
      <c r="C2314" t="s">
        <v>840</v>
      </c>
      <c r="D2314">
        <v>917714808042</v>
      </c>
      <c r="E2314" t="s">
        <v>841</v>
      </c>
      <c r="F2314" t="s">
        <v>172</v>
      </c>
      <c r="G2314">
        <v>59206</v>
      </c>
      <c r="H2314" s="6">
        <v>45548</v>
      </c>
      <c r="I2314" t="s">
        <v>36</v>
      </c>
      <c r="J2314">
        <v>10</v>
      </c>
      <c r="K2314">
        <v>1134.5999999999999</v>
      </c>
    </row>
    <row r="2315" spans="1:11" x14ac:dyDescent="0.3">
      <c r="A2315">
        <v>18199057</v>
      </c>
      <c r="B2315" t="s">
        <v>6022</v>
      </c>
      <c r="C2315" t="s">
        <v>6023</v>
      </c>
      <c r="D2315">
        <v>915105032095</v>
      </c>
      <c r="E2315" t="s">
        <v>6024</v>
      </c>
      <c r="F2315" t="s">
        <v>160</v>
      </c>
      <c r="G2315">
        <v>908599</v>
      </c>
      <c r="H2315" s="6">
        <v>45076</v>
      </c>
      <c r="I2315" t="s">
        <v>36</v>
      </c>
      <c r="J2315">
        <v>9</v>
      </c>
      <c r="K2315">
        <v>1353.93</v>
      </c>
    </row>
    <row r="2316" spans="1:11" x14ac:dyDescent="0.3">
      <c r="A2316">
        <v>93321933</v>
      </c>
      <c r="B2316" t="s">
        <v>5449</v>
      </c>
      <c r="C2316" t="s">
        <v>5450</v>
      </c>
      <c r="D2316">
        <v>915009857342</v>
      </c>
      <c r="E2316" t="s">
        <v>5451</v>
      </c>
      <c r="F2316" t="s">
        <v>2348</v>
      </c>
      <c r="G2316">
        <v>381931</v>
      </c>
      <c r="H2316" s="6">
        <v>45368</v>
      </c>
      <c r="I2316" t="s">
        <v>36</v>
      </c>
      <c r="J2316">
        <v>10</v>
      </c>
      <c r="K2316">
        <v>566.41999999999996</v>
      </c>
    </row>
    <row r="2317" spans="1:11" x14ac:dyDescent="0.3">
      <c r="A2317">
        <v>35812567</v>
      </c>
      <c r="B2317" t="s">
        <v>6575</v>
      </c>
      <c r="C2317" t="s">
        <v>6576</v>
      </c>
      <c r="D2317">
        <v>912216882380</v>
      </c>
      <c r="E2317" t="s">
        <v>6577</v>
      </c>
      <c r="F2317" t="s">
        <v>2238</v>
      </c>
      <c r="G2317">
        <v>668122</v>
      </c>
      <c r="H2317" s="6">
        <v>45468</v>
      </c>
      <c r="I2317" t="s">
        <v>41</v>
      </c>
      <c r="J2317">
        <v>6</v>
      </c>
      <c r="K2317">
        <v>1313.89</v>
      </c>
    </row>
    <row r="2318" spans="1:11" x14ac:dyDescent="0.3">
      <c r="A2318">
        <v>10418604</v>
      </c>
      <c r="B2318" t="s">
        <v>4119</v>
      </c>
      <c r="C2318" t="s">
        <v>4120</v>
      </c>
      <c r="D2318">
        <v>919789289354</v>
      </c>
      <c r="E2318" t="s">
        <v>4121</v>
      </c>
      <c r="F2318" t="s">
        <v>1553</v>
      </c>
      <c r="G2318">
        <v>850794</v>
      </c>
      <c r="H2318" s="6">
        <v>45393</v>
      </c>
      <c r="I2318" t="s">
        <v>46</v>
      </c>
      <c r="J2318">
        <v>15</v>
      </c>
      <c r="K2318">
        <v>501.27</v>
      </c>
    </row>
    <row r="2319" spans="1:11" x14ac:dyDescent="0.3">
      <c r="A2319">
        <v>51994597</v>
      </c>
      <c r="B2319" t="s">
        <v>862</v>
      </c>
      <c r="C2319" t="s">
        <v>863</v>
      </c>
      <c r="D2319">
        <v>913221280042</v>
      </c>
      <c r="E2319" t="s">
        <v>864</v>
      </c>
      <c r="F2319" t="s">
        <v>93</v>
      </c>
      <c r="G2319">
        <v>964776</v>
      </c>
      <c r="H2319" s="6">
        <v>45527</v>
      </c>
      <c r="I2319" t="s">
        <v>41</v>
      </c>
      <c r="J2319">
        <v>12</v>
      </c>
      <c r="K2319">
        <v>1591.21</v>
      </c>
    </row>
    <row r="2320" spans="1:11" x14ac:dyDescent="0.3">
      <c r="A2320">
        <v>26805477</v>
      </c>
      <c r="B2320" t="s">
        <v>4405</v>
      </c>
      <c r="C2320" t="s">
        <v>4406</v>
      </c>
      <c r="D2320">
        <v>912458797663</v>
      </c>
      <c r="E2320" t="s">
        <v>4407</v>
      </c>
      <c r="F2320" t="s">
        <v>2918</v>
      </c>
      <c r="G2320">
        <v>593073</v>
      </c>
      <c r="H2320" s="6">
        <v>45440</v>
      </c>
      <c r="I2320" t="s">
        <v>46</v>
      </c>
      <c r="J2320">
        <v>18</v>
      </c>
      <c r="K2320">
        <v>1148.4000000000001</v>
      </c>
    </row>
    <row r="2321" spans="1:11" x14ac:dyDescent="0.3">
      <c r="A2321">
        <v>13383642</v>
      </c>
      <c r="B2321" t="s">
        <v>1570</v>
      </c>
      <c r="C2321" t="s">
        <v>1571</v>
      </c>
      <c r="D2321">
        <v>910358365531</v>
      </c>
      <c r="E2321" t="s">
        <v>1572</v>
      </c>
      <c r="F2321" t="s">
        <v>1573</v>
      </c>
      <c r="G2321">
        <v>385101</v>
      </c>
      <c r="H2321" s="6">
        <v>45384</v>
      </c>
      <c r="I2321" t="s">
        <v>41</v>
      </c>
      <c r="J2321">
        <v>16</v>
      </c>
      <c r="K2321">
        <v>1114.1099999999999</v>
      </c>
    </row>
    <row r="2322" spans="1:11" x14ac:dyDescent="0.3">
      <c r="A2322">
        <v>48358028</v>
      </c>
      <c r="B2322" t="s">
        <v>811</v>
      </c>
      <c r="C2322" t="s">
        <v>812</v>
      </c>
      <c r="D2322">
        <v>914582356467</v>
      </c>
      <c r="E2322" t="s">
        <v>813</v>
      </c>
      <c r="F2322" t="s">
        <v>814</v>
      </c>
      <c r="G2322">
        <v>666095</v>
      </c>
      <c r="H2322" s="6">
        <v>45420</v>
      </c>
      <c r="I2322" t="s">
        <v>31</v>
      </c>
      <c r="J2322">
        <v>14</v>
      </c>
      <c r="K2322">
        <v>1852.36</v>
      </c>
    </row>
    <row r="2323" spans="1:11" x14ac:dyDescent="0.3">
      <c r="A2323">
        <v>19425804</v>
      </c>
      <c r="B2323" t="s">
        <v>3191</v>
      </c>
      <c r="C2323" t="s">
        <v>3192</v>
      </c>
      <c r="D2323">
        <v>917547849322</v>
      </c>
      <c r="E2323" t="s">
        <v>3193</v>
      </c>
      <c r="F2323" t="s">
        <v>851</v>
      </c>
      <c r="G2323">
        <v>705258</v>
      </c>
      <c r="H2323" s="6">
        <v>45022</v>
      </c>
      <c r="I2323" t="s">
        <v>36</v>
      </c>
      <c r="J2323">
        <v>10</v>
      </c>
      <c r="K2323">
        <v>1121.27</v>
      </c>
    </row>
    <row r="2324" spans="1:11" x14ac:dyDescent="0.3">
      <c r="A2324">
        <v>38808614</v>
      </c>
      <c r="B2324" t="s">
        <v>4699</v>
      </c>
      <c r="C2324" t="s">
        <v>4700</v>
      </c>
      <c r="D2324">
        <v>910270068786</v>
      </c>
      <c r="E2324" t="s">
        <v>4701</v>
      </c>
      <c r="F2324" t="s">
        <v>1272</v>
      </c>
      <c r="G2324">
        <v>825269</v>
      </c>
      <c r="H2324" s="6">
        <v>45092</v>
      </c>
      <c r="I2324" t="s">
        <v>31</v>
      </c>
      <c r="J2324">
        <v>10</v>
      </c>
      <c r="K2324">
        <v>340.46</v>
      </c>
    </row>
    <row r="2325" spans="1:11" x14ac:dyDescent="0.3">
      <c r="A2325">
        <v>78157360</v>
      </c>
      <c r="B2325" t="s">
        <v>785</v>
      </c>
      <c r="C2325" t="s">
        <v>786</v>
      </c>
      <c r="D2325">
        <v>918405744884</v>
      </c>
      <c r="E2325" t="s">
        <v>787</v>
      </c>
      <c r="F2325" t="s">
        <v>577</v>
      </c>
      <c r="G2325">
        <v>574799</v>
      </c>
      <c r="H2325" s="6">
        <v>45509</v>
      </c>
      <c r="I2325" t="s">
        <v>41</v>
      </c>
      <c r="J2325">
        <v>20</v>
      </c>
      <c r="K2325">
        <v>1310.87</v>
      </c>
    </row>
    <row r="2326" spans="1:11" x14ac:dyDescent="0.3">
      <c r="A2326">
        <v>91853589</v>
      </c>
      <c r="B2326" t="s">
        <v>1865</v>
      </c>
      <c r="C2326" t="s">
        <v>1866</v>
      </c>
      <c r="D2326">
        <v>910858948536</v>
      </c>
      <c r="E2326" t="s">
        <v>1867</v>
      </c>
      <c r="F2326" t="s">
        <v>970</v>
      </c>
      <c r="G2326">
        <v>649749</v>
      </c>
      <c r="H2326" s="6">
        <v>45460</v>
      </c>
      <c r="I2326" t="s">
        <v>46</v>
      </c>
      <c r="J2326">
        <v>5</v>
      </c>
      <c r="K2326">
        <v>918.69</v>
      </c>
    </row>
    <row r="2327" spans="1:11" x14ac:dyDescent="0.3">
      <c r="A2327">
        <v>36675827</v>
      </c>
      <c r="B2327" t="s">
        <v>2058</v>
      </c>
      <c r="C2327" t="s">
        <v>2059</v>
      </c>
      <c r="D2327">
        <v>919583780426</v>
      </c>
      <c r="E2327" t="s">
        <v>2060</v>
      </c>
      <c r="F2327" t="s">
        <v>184</v>
      </c>
      <c r="G2327">
        <v>230470</v>
      </c>
      <c r="H2327" s="6">
        <v>45572</v>
      </c>
      <c r="I2327" t="s">
        <v>36</v>
      </c>
      <c r="J2327">
        <v>15</v>
      </c>
      <c r="K2327">
        <v>1143.03</v>
      </c>
    </row>
    <row r="2328" spans="1:11" x14ac:dyDescent="0.3">
      <c r="A2328">
        <v>99772709</v>
      </c>
      <c r="B2328" t="s">
        <v>2592</v>
      </c>
      <c r="C2328" t="s">
        <v>2593</v>
      </c>
      <c r="D2328">
        <v>915944903403</v>
      </c>
      <c r="E2328" t="s">
        <v>2594</v>
      </c>
      <c r="F2328" t="s">
        <v>1667</v>
      </c>
      <c r="G2328">
        <v>798755</v>
      </c>
      <c r="H2328" s="6">
        <v>45172</v>
      </c>
      <c r="I2328" t="s">
        <v>41</v>
      </c>
      <c r="J2328">
        <v>11</v>
      </c>
      <c r="K2328">
        <v>1905.19</v>
      </c>
    </row>
    <row r="2329" spans="1:11" x14ac:dyDescent="0.3">
      <c r="A2329">
        <v>1589656</v>
      </c>
      <c r="B2329" t="s">
        <v>2822</v>
      </c>
      <c r="C2329" t="s">
        <v>2823</v>
      </c>
      <c r="D2329">
        <v>918617173657</v>
      </c>
      <c r="E2329" t="s">
        <v>2824</v>
      </c>
      <c r="F2329" t="s">
        <v>1893</v>
      </c>
      <c r="G2329">
        <v>374983</v>
      </c>
      <c r="H2329" s="6">
        <v>45438</v>
      </c>
      <c r="I2329" t="s">
        <v>31</v>
      </c>
      <c r="J2329">
        <v>13</v>
      </c>
      <c r="K2329">
        <v>1548.76</v>
      </c>
    </row>
    <row r="2330" spans="1:11" x14ac:dyDescent="0.3">
      <c r="A2330">
        <v>58238092</v>
      </c>
      <c r="B2330" t="s">
        <v>7540</v>
      </c>
      <c r="C2330" t="s">
        <v>7541</v>
      </c>
      <c r="D2330">
        <v>911387096302</v>
      </c>
      <c r="E2330" t="s">
        <v>7542</v>
      </c>
      <c r="F2330" t="s">
        <v>70</v>
      </c>
      <c r="G2330">
        <v>971189</v>
      </c>
      <c r="H2330" s="6">
        <v>45108</v>
      </c>
      <c r="I2330" t="s">
        <v>36</v>
      </c>
      <c r="J2330">
        <v>9</v>
      </c>
      <c r="K2330">
        <v>519.73</v>
      </c>
    </row>
    <row r="2331" spans="1:11" x14ac:dyDescent="0.3">
      <c r="A2331">
        <v>38615653</v>
      </c>
      <c r="B2331" t="s">
        <v>1637</v>
      </c>
      <c r="C2331" t="s">
        <v>1638</v>
      </c>
      <c r="D2331">
        <v>913348023005</v>
      </c>
      <c r="E2331" t="s">
        <v>1639</v>
      </c>
      <c r="F2331" t="s">
        <v>426</v>
      </c>
      <c r="G2331">
        <v>309098</v>
      </c>
      <c r="H2331" s="6">
        <v>45381</v>
      </c>
      <c r="I2331" t="s">
        <v>41</v>
      </c>
      <c r="J2331">
        <v>8</v>
      </c>
      <c r="K2331">
        <v>1501.01</v>
      </c>
    </row>
    <row r="2332" spans="1:11" x14ac:dyDescent="0.3">
      <c r="A2332">
        <v>32656885</v>
      </c>
      <c r="B2332" t="s">
        <v>1708</v>
      </c>
      <c r="C2332" t="s">
        <v>1709</v>
      </c>
      <c r="D2332">
        <v>918698992003</v>
      </c>
      <c r="E2332" t="s">
        <v>1710</v>
      </c>
      <c r="F2332" t="s">
        <v>629</v>
      </c>
      <c r="G2332">
        <v>278727</v>
      </c>
      <c r="H2332" s="6">
        <v>45139</v>
      </c>
      <c r="I2332" t="s">
        <v>46</v>
      </c>
      <c r="J2332">
        <v>1</v>
      </c>
      <c r="K2332">
        <v>309.43</v>
      </c>
    </row>
    <row r="2333" spans="1:11" x14ac:dyDescent="0.3">
      <c r="A2333">
        <v>59190584</v>
      </c>
      <c r="B2333" t="s">
        <v>2090</v>
      </c>
      <c r="C2333" t="s">
        <v>2091</v>
      </c>
      <c r="D2333">
        <v>912224721462</v>
      </c>
      <c r="E2333" t="s">
        <v>2092</v>
      </c>
      <c r="F2333" t="s">
        <v>415</v>
      </c>
      <c r="G2333">
        <v>483920</v>
      </c>
      <c r="H2333" s="6">
        <v>45431</v>
      </c>
      <c r="I2333" t="s">
        <v>31</v>
      </c>
      <c r="J2333">
        <v>6</v>
      </c>
      <c r="K2333">
        <v>1175.3800000000001</v>
      </c>
    </row>
    <row r="2334" spans="1:11" x14ac:dyDescent="0.3">
      <c r="A2334">
        <v>5751638</v>
      </c>
      <c r="B2334" t="s">
        <v>6470</v>
      </c>
      <c r="C2334" t="s">
        <v>6471</v>
      </c>
      <c r="D2334">
        <v>916525678909</v>
      </c>
      <c r="E2334" t="s">
        <v>6472</v>
      </c>
      <c r="F2334" t="s">
        <v>35</v>
      </c>
      <c r="G2334">
        <v>589333</v>
      </c>
      <c r="H2334" s="6">
        <v>45546</v>
      </c>
      <c r="I2334" t="s">
        <v>46</v>
      </c>
      <c r="J2334">
        <v>14</v>
      </c>
      <c r="K2334">
        <v>1230.3800000000001</v>
      </c>
    </row>
    <row r="2335" spans="1:11" x14ac:dyDescent="0.3">
      <c r="A2335">
        <v>33370343</v>
      </c>
      <c r="B2335" t="s">
        <v>5902</v>
      </c>
      <c r="C2335" t="s">
        <v>5903</v>
      </c>
      <c r="D2335">
        <v>917326851045</v>
      </c>
      <c r="E2335" t="s">
        <v>5904</v>
      </c>
      <c r="F2335" t="s">
        <v>160</v>
      </c>
      <c r="G2335">
        <v>893977</v>
      </c>
      <c r="H2335" s="6">
        <v>45480</v>
      </c>
      <c r="I2335" t="s">
        <v>31</v>
      </c>
      <c r="J2335">
        <v>20</v>
      </c>
      <c r="K2335">
        <v>999.04</v>
      </c>
    </row>
    <row r="2336" spans="1:11" x14ac:dyDescent="0.3">
      <c r="A2336">
        <v>98687927</v>
      </c>
      <c r="B2336" t="s">
        <v>3037</v>
      </c>
      <c r="C2336" t="s">
        <v>3038</v>
      </c>
      <c r="D2336">
        <v>919571032894</v>
      </c>
      <c r="E2336" t="s">
        <v>3039</v>
      </c>
      <c r="F2336" t="s">
        <v>298</v>
      </c>
      <c r="G2336">
        <v>337430</v>
      </c>
      <c r="H2336" s="6">
        <v>45192</v>
      </c>
      <c r="I2336" t="s">
        <v>31</v>
      </c>
      <c r="J2336">
        <v>6</v>
      </c>
      <c r="K2336">
        <v>825.55</v>
      </c>
    </row>
    <row r="2337" spans="1:11" x14ac:dyDescent="0.3">
      <c r="A2337">
        <v>87954926</v>
      </c>
      <c r="B2337" t="s">
        <v>6269</v>
      </c>
      <c r="C2337" t="s">
        <v>6270</v>
      </c>
      <c r="D2337">
        <v>918569329227</v>
      </c>
      <c r="E2337" t="s">
        <v>6271</v>
      </c>
      <c r="F2337" t="s">
        <v>887</v>
      </c>
      <c r="G2337">
        <v>181111</v>
      </c>
      <c r="H2337" s="6">
        <v>45329</v>
      </c>
      <c r="I2337" t="s">
        <v>31</v>
      </c>
      <c r="J2337">
        <v>12</v>
      </c>
      <c r="K2337">
        <v>1245.07</v>
      </c>
    </row>
    <row r="2338" spans="1:11" x14ac:dyDescent="0.3">
      <c r="A2338">
        <v>19482392</v>
      </c>
      <c r="B2338" t="s">
        <v>3789</v>
      </c>
      <c r="C2338" t="s">
        <v>3790</v>
      </c>
      <c r="D2338">
        <v>916045529982</v>
      </c>
      <c r="E2338" t="s">
        <v>3791</v>
      </c>
      <c r="F2338" t="s">
        <v>472</v>
      </c>
      <c r="G2338">
        <v>670607</v>
      </c>
      <c r="H2338" s="6">
        <v>45099</v>
      </c>
      <c r="I2338" t="s">
        <v>41</v>
      </c>
      <c r="J2338">
        <v>10</v>
      </c>
      <c r="K2338">
        <v>1478.75</v>
      </c>
    </row>
    <row r="2339" spans="1:11" x14ac:dyDescent="0.3">
      <c r="A2339">
        <v>1152215</v>
      </c>
      <c r="B2339" t="s">
        <v>351</v>
      </c>
      <c r="C2339" t="s">
        <v>352</v>
      </c>
      <c r="D2339">
        <v>912968749008</v>
      </c>
      <c r="E2339" t="s">
        <v>353</v>
      </c>
      <c r="F2339" t="s">
        <v>354</v>
      </c>
      <c r="G2339">
        <v>251590</v>
      </c>
      <c r="H2339" s="6">
        <v>45439</v>
      </c>
      <c r="I2339" t="s">
        <v>36</v>
      </c>
      <c r="J2339">
        <v>2</v>
      </c>
      <c r="K2339">
        <v>1637.43</v>
      </c>
    </row>
    <row r="2340" spans="1:11" x14ac:dyDescent="0.3">
      <c r="A2340">
        <v>87266309</v>
      </c>
      <c r="B2340" t="s">
        <v>4157</v>
      </c>
      <c r="C2340" t="s">
        <v>4158</v>
      </c>
      <c r="D2340">
        <v>912738098281</v>
      </c>
      <c r="E2340" t="s">
        <v>4159</v>
      </c>
      <c r="F2340" t="s">
        <v>2010</v>
      </c>
      <c r="G2340">
        <v>173328</v>
      </c>
      <c r="H2340" s="6">
        <v>45247</v>
      </c>
      <c r="I2340" t="s">
        <v>41</v>
      </c>
      <c r="J2340">
        <v>19</v>
      </c>
      <c r="K2340">
        <v>1097.48</v>
      </c>
    </row>
    <row r="2341" spans="1:11" x14ac:dyDescent="0.3">
      <c r="A2341">
        <v>64316806</v>
      </c>
      <c r="B2341" t="s">
        <v>2542</v>
      </c>
      <c r="C2341" t="s">
        <v>2543</v>
      </c>
      <c r="D2341">
        <v>917844043339</v>
      </c>
      <c r="E2341" t="s">
        <v>2544</v>
      </c>
      <c r="F2341" t="s">
        <v>2545</v>
      </c>
      <c r="G2341">
        <v>930174</v>
      </c>
      <c r="H2341" s="6">
        <v>45480</v>
      </c>
      <c r="I2341" t="s">
        <v>41</v>
      </c>
      <c r="J2341">
        <v>2</v>
      </c>
      <c r="K2341">
        <v>836.58</v>
      </c>
    </row>
    <row r="2342" spans="1:11" x14ac:dyDescent="0.3">
      <c r="A2342">
        <v>92118758</v>
      </c>
      <c r="B2342" t="s">
        <v>5911</v>
      </c>
      <c r="C2342" t="s">
        <v>5912</v>
      </c>
      <c r="D2342">
        <v>914634250884</v>
      </c>
      <c r="E2342" t="s">
        <v>5913</v>
      </c>
      <c r="F2342" t="s">
        <v>1893</v>
      </c>
      <c r="G2342">
        <v>856412</v>
      </c>
      <c r="H2342" s="6">
        <v>45294</v>
      </c>
      <c r="I2342" t="s">
        <v>41</v>
      </c>
      <c r="J2342">
        <v>2</v>
      </c>
      <c r="K2342">
        <v>300.79000000000002</v>
      </c>
    </row>
    <row r="2343" spans="1:11" x14ac:dyDescent="0.3">
      <c r="A2343">
        <v>70372270</v>
      </c>
      <c r="B2343" t="s">
        <v>7621</v>
      </c>
      <c r="C2343" t="s">
        <v>7622</v>
      </c>
      <c r="D2343">
        <v>913908636963</v>
      </c>
      <c r="E2343" t="s">
        <v>7623</v>
      </c>
      <c r="F2343" t="s">
        <v>50</v>
      </c>
      <c r="G2343">
        <v>993809</v>
      </c>
      <c r="H2343" s="6">
        <v>45143</v>
      </c>
      <c r="I2343" t="s">
        <v>46</v>
      </c>
      <c r="J2343">
        <v>15</v>
      </c>
      <c r="K2343">
        <v>1420.71</v>
      </c>
    </row>
    <row r="2344" spans="1:11" x14ac:dyDescent="0.3">
      <c r="A2344">
        <v>1060685</v>
      </c>
      <c r="B2344" t="s">
        <v>2068</v>
      </c>
      <c r="C2344" t="s">
        <v>2069</v>
      </c>
      <c r="D2344">
        <v>912609155283</v>
      </c>
      <c r="E2344" t="s">
        <v>2070</v>
      </c>
      <c r="F2344" t="s">
        <v>2071</v>
      </c>
      <c r="G2344">
        <v>449803</v>
      </c>
      <c r="H2344" s="6">
        <v>45358</v>
      </c>
      <c r="I2344" t="s">
        <v>36</v>
      </c>
      <c r="J2344">
        <v>4</v>
      </c>
      <c r="K2344">
        <v>999.24</v>
      </c>
    </row>
    <row r="2345" spans="1:11" x14ac:dyDescent="0.3">
      <c r="A2345">
        <v>26412689</v>
      </c>
      <c r="B2345" t="s">
        <v>291</v>
      </c>
      <c r="C2345" t="s">
        <v>292</v>
      </c>
      <c r="D2345">
        <v>915932940928</v>
      </c>
      <c r="E2345" t="s">
        <v>293</v>
      </c>
      <c r="F2345" t="s">
        <v>294</v>
      </c>
      <c r="G2345">
        <v>693005</v>
      </c>
      <c r="H2345" s="6">
        <v>45456</v>
      </c>
      <c r="I2345" t="s">
        <v>41</v>
      </c>
      <c r="J2345">
        <v>1</v>
      </c>
      <c r="K2345">
        <v>1700.46</v>
      </c>
    </row>
    <row r="2346" spans="1:11" x14ac:dyDescent="0.3">
      <c r="A2346">
        <v>99406165</v>
      </c>
      <c r="B2346" t="s">
        <v>6884</v>
      </c>
      <c r="C2346" t="s">
        <v>6885</v>
      </c>
      <c r="D2346">
        <v>918460685733</v>
      </c>
      <c r="E2346" t="s">
        <v>6886</v>
      </c>
      <c r="F2346" t="s">
        <v>902</v>
      </c>
      <c r="G2346">
        <v>361264</v>
      </c>
      <c r="H2346" s="6">
        <v>45303</v>
      </c>
      <c r="I2346" t="s">
        <v>31</v>
      </c>
      <c r="J2346">
        <v>10</v>
      </c>
      <c r="K2346">
        <v>1465.58</v>
      </c>
    </row>
    <row r="2347" spans="1:11" x14ac:dyDescent="0.3">
      <c r="A2347">
        <v>42589311</v>
      </c>
      <c r="B2347" t="s">
        <v>7795</v>
      </c>
      <c r="C2347" t="s">
        <v>7796</v>
      </c>
      <c r="D2347">
        <v>918756937201</v>
      </c>
      <c r="E2347" t="s">
        <v>7797</v>
      </c>
      <c r="F2347" t="s">
        <v>218</v>
      </c>
      <c r="G2347">
        <v>176202</v>
      </c>
      <c r="H2347" s="6">
        <v>45259</v>
      </c>
      <c r="I2347" t="s">
        <v>41</v>
      </c>
      <c r="J2347">
        <v>11</v>
      </c>
      <c r="K2347">
        <v>452.1</v>
      </c>
    </row>
    <row r="2348" spans="1:11" x14ac:dyDescent="0.3">
      <c r="A2348">
        <v>22081691</v>
      </c>
      <c r="B2348" t="s">
        <v>1437</v>
      </c>
      <c r="C2348" t="s">
        <v>1438</v>
      </c>
      <c r="D2348">
        <v>917333506544</v>
      </c>
      <c r="E2348" t="s">
        <v>1439</v>
      </c>
      <c r="F2348" t="s">
        <v>1440</v>
      </c>
      <c r="G2348">
        <v>999018</v>
      </c>
      <c r="H2348" s="6">
        <v>45246</v>
      </c>
      <c r="I2348" t="s">
        <v>46</v>
      </c>
      <c r="J2348">
        <v>13</v>
      </c>
      <c r="K2348">
        <v>361.38</v>
      </c>
    </row>
    <row r="2349" spans="1:11" x14ac:dyDescent="0.3">
      <c r="A2349">
        <v>81757554</v>
      </c>
      <c r="B2349" t="s">
        <v>390</v>
      </c>
      <c r="C2349" t="s">
        <v>391</v>
      </c>
      <c r="D2349">
        <v>919948703080</v>
      </c>
      <c r="E2349" t="s">
        <v>392</v>
      </c>
      <c r="F2349" t="s">
        <v>393</v>
      </c>
      <c r="G2349">
        <v>591693</v>
      </c>
      <c r="H2349" s="6">
        <v>45400</v>
      </c>
      <c r="I2349" t="s">
        <v>31</v>
      </c>
      <c r="J2349">
        <v>12</v>
      </c>
      <c r="K2349">
        <v>1815.02</v>
      </c>
    </row>
    <row r="2350" spans="1:11" x14ac:dyDescent="0.3">
      <c r="A2350">
        <v>33675108</v>
      </c>
      <c r="B2350" t="s">
        <v>4717</v>
      </c>
      <c r="C2350" t="s">
        <v>4718</v>
      </c>
      <c r="D2350">
        <v>911694173612</v>
      </c>
      <c r="E2350" t="s">
        <v>4719</v>
      </c>
      <c r="F2350" t="s">
        <v>1367</v>
      </c>
      <c r="G2350">
        <v>128202</v>
      </c>
      <c r="H2350" s="6">
        <v>45263</v>
      </c>
      <c r="I2350" t="s">
        <v>36</v>
      </c>
      <c r="J2350">
        <v>20</v>
      </c>
      <c r="K2350">
        <v>1281.1500000000001</v>
      </c>
    </row>
    <row r="2351" spans="1:11" x14ac:dyDescent="0.3">
      <c r="A2351">
        <v>59545278</v>
      </c>
      <c r="B2351" t="s">
        <v>4973</v>
      </c>
      <c r="C2351" t="s">
        <v>4974</v>
      </c>
      <c r="D2351">
        <v>919373575587</v>
      </c>
      <c r="E2351" t="s">
        <v>4975</v>
      </c>
      <c r="F2351" t="s">
        <v>462</v>
      </c>
      <c r="G2351">
        <v>270678</v>
      </c>
      <c r="H2351" s="6">
        <v>45593</v>
      </c>
      <c r="I2351" t="s">
        <v>46</v>
      </c>
      <c r="J2351">
        <v>16</v>
      </c>
      <c r="K2351">
        <v>430.08</v>
      </c>
    </row>
    <row r="2352" spans="1:11" x14ac:dyDescent="0.3">
      <c r="A2352">
        <v>97388817</v>
      </c>
      <c r="B2352" t="s">
        <v>6608</v>
      </c>
      <c r="C2352" t="s">
        <v>6609</v>
      </c>
      <c r="D2352">
        <v>910641265980</v>
      </c>
      <c r="E2352" t="s">
        <v>6610</v>
      </c>
      <c r="F2352" t="s">
        <v>338</v>
      </c>
      <c r="G2352">
        <v>522694</v>
      </c>
      <c r="H2352" s="6">
        <v>45459</v>
      </c>
      <c r="I2352" t="s">
        <v>41</v>
      </c>
      <c r="J2352">
        <v>1</v>
      </c>
      <c r="K2352">
        <v>1161.94</v>
      </c>
    </row>
    <row r="2353" spans="1:11" x14ac:dyDescent="0.3">
      <c r="A2353">
        <v>65559853</v>
      </c>
      <c r="B2353" t="s">
        <v>4931</v>
      </c>
      <c r="C2353" t="s">
        <v>4932</v>
      </c>
      <c r="D2353">
        <v>910816244708</v>
      </c>
      <c r="E2353" t="s">
        <v>4933</v>
      </c>
      <c r="F2353" t="s">
        <v>613</v>
      </c>
      <c r="G2353">
        <v>160165</v>
      </c>
      <c r="H2353" s="6">
        <v>45415</v>
      </c>
      <c r="I2353" t="s">
        <v>41</v>
      </c>
      <c r="J2353">
        <v>17</v>
      </c>
      <c r="K2353">
        <v>1734.36</v>
      </c>
    </row>
    <row r="2354" spans="1:11" x14ac:dyDescent="0.3">
      <c r="A2354">
        <v>41155125</v>
      </c>
      <c r="B2354" t="s">
        <v>173</v>
      </c>
      <c r="C2354" t="s">
        <v>174</v>
      </c>
      <c r="D2354">
        <v>918695302072</v>
      </c>
      <c r="E2354" t="s">
        <v>175</v>
      </c>
      <c r="F2354" t="s">
        <v>176</v>
      </c>
      <c r="G2354">
        <v>82916</v>
      </c>
      <c r="H2354" s="6">
        <v>45404</v>
      </c>
      <c r="I2354" t="s">
        <v>36</v>
      </c>
      <c r="J2354">
        <v>14</v>
      </c>
      <c r="K2354">
        <v>1454.3</v>
      </c>
    </row>
    <row r="2355" spans="1:11" x14ac:dyDescent="0.3">
      <c r="A2355">
        <v>50848069</v>
      </c>
      <c r="B2355" t="s">
        <v>1849</v>
      </c>
      <c r="C2355" t="s">
        <v>1850</v>
      </c>
      <c r="D2355">
        <v>915073649524</v>
      </c>
      <c r="E2355" t="s">
        <v>1851</v>
      </c>
      <c r="F2355" t="s">
        <v>1852</v>
      </c>
      <c r="G2355">
        <v>881993</v>
      </c>
      <c r="H2355" s="6">
        <v>45358</v>
      </c>
      <c r="I2355" t="s">
        <v>36</v>
      </c>
      <c r="J2355">
        <v>11</v>
      </c>
      <c r="K2355">
        <v>586.25</v>
      </c>
    </row>
    <row r="2356" spans="1:11" x14ac:dyDescent="0.3">
      <c r="A2356">
        <v>75828735</v>
      </c>
      <c r="B2356" t="s">
        <v>6681</v>
      </c>
      <c r="C2356" t="s">
        <v>6682</v>
      </c>
      <c r="D2356">
        <v>913460979391</v>
      </c>
      <c r="E2356" t="s">
        <v>6683</v>
      </c>
      <c r="F2356" t="s">
        <v>656</v>
      </c>
      <c r="G2356">
        <v>717189</v>
      </c>
      <c r="H2356" s="6">
        <v>45051</v>
      </c>
      <c r="I2356" t="s">
        <v>46</v>
      </c>
      <c r="J2356">
        <v>18</v>
      </c>
      <c r="K2356">
        <v>1400.05</v>
      </c>
    </row>
    <row r="2357" spans="1:11" x14ac:dyDescent="0.3">
      <c r="A2357">
        <v>39418109</v>
      </c>
      <c r="B2357" t="s">
        <v>2983</v>
      </c>
      <c r="C2357" t="s">
        <v>2984</v>
      </c>
      <c r="D2357">
        <v>918277876974</v>
      </c>
      <c r="E2357" t="s">
        <v>2985</v>
      </c>
      <c r="F2357" t="s">
        <v>2117</v>
      </c>
      <c r="G2357">
        <v>729388</v>
      </c>
      <c r="H2357" s="6">
        <v>45136</v>
      </c>
      <c r="I2357" t="s">
        <v>36</v>
      </c>
      <c r="J2357">
        <v>19</v>
      </c>
      <c r="K2357">
        <v>928.13</v>
      </c>
    </row>
    <row r="2358" spans="1:11" x14ac:dyDescent="0.3">
      <c r="A2358">
        <v>76359458</v>
      </c>
      <c r="B2358" t="s">
        <v>2722</v>
      </c>
      <c r="C2358" t="s">
        <v>2723</v>
      </c>
      <c r="D2358">
        <v>914270795616</v>
      </c>
      <c r="E2358" t="s">
        <v>2724</v>
      </c>
      <c r="F2358" t="s">
        <v>725</v>
      </c>
      <c r="G2358">
        <v>894432</v>
      </c>
      <c r="H2358" s="6">
        <v>45129</v>
      </c>
      <c r="I2358" t="s">
        <v>46</v>
      </c>
      <c r="J2358">
        <v>2</v>
      </c>
      <c r="K2358">
        <v>1638.08</v>
      </c>
    </row>
    <row r="2359" spans="1:11" x14ac:dyDescent="0.3">
      <c r="A2359">
        <v>24581427</v>
      </c>
      <c r="B2359" t="s">
        <v>985</v>
      </c>
      <c r="C2359" t="s">
        <v>986</v>
      </c>
      <c r="D2359">
        <v>916583407320</v>
      </c>
      <c r="E2359" t="s">
        <v>987</v>
      </c>
      <c r="F2359" t="s">
        <v>988</v>
      </c>
      <c r="G2359">
        <v>644558</v>
      </c>
      <c r="H2359" s="6">
        <v>45158</v>
      </c>
      <c r="I2359" t="s">
        <v>31</v>
      </c>
      <c r="J2359">
        <v>3</v>
      </c>
      <c r="K2359">
        <v>747.9</v>
      </c>
    </row>
    <row r="2360" spans="1:11" x14ac:dyDescent="0.3">
      <c r="A2360">
        <v>8375298</v>
      </c>
      <c r="B2360" t="s">
        <v>2352</v>
      </c>
      <c r="C2360" t="s">
        <v>2353</v>
      </c>
      <c r="D2360">
        <v>917327618091</v>
      </c>
      <c r="E2360" t="s">
        <v>2354</v>
      </c>
      <c r="F2360" t="s">
        <v>40</v>
      </c>
      <c r="G2360">
        <v>665539</v>
      </c>
      <c r="H2360" s="6">
        <v>45093</v>
      </c>
      <c r="I2360" t="s">
        <v>31</v>
      </c>
      <c r="J2360">
        <v>5</v>
      </c>
      <c r="K2360">
        <v>443.91</v>
      </c>
    </row>
    <row r="2361" spans="1:11" x14ac:dyDescent="0.3">
      <c r="A2361">
        <v>8739903</v>
      </c>
      <c r="B2361" t="s">
        <v>7561</v>
      </c>
      <c r="C2361" t="s">
        <v>7562</v>
      </c>
      <c r="D2361">
        <v>918498829243</v>
      </c>
      <c r="E2361" t="s">
        <v>7563</v>
      </c>
      <c r="F2361" t="s">
        <v>917</v>
      </c>
      <c r="G2361">
        <v>985691</v>
      </c>
      <c r="H2361" s="6">
        <v>45114</v>
      </c>
      <c r="I2361" t="s">
        <v>41</v>
      </c>
      <c r="J2361">
        <v>9</v>
      </c>
      <c r="K2361">
        <v>1689.59</v>
      </c>
    </row>
    <row r="2362" spans="1:11" x14ac:dyDescent="0.3">
      <c r="A2362">
        <v>26716400</v>
      </c>
      <c r="B2362" t="s">
        <v>6071</v>
      </c>
      <c r="C2362" t="s">
        <v>6072</v>
      </c>
      <c r="D2362">
        <v>916969850891</v>
      </c>
      <c r="E2362" t="s">
        <v>6073</v>
      </c>
      <c r="F2362" t="s">
        <v>1883</v>
      </c>
      <c r="G2362">
        <v>89227</v>
      </c>
      <c r="H2362" s="6">
        <v>45119</v>
      </c>
      <c r="I2362" t="s">
        <v>31</v>
      </c>
      <c r="J2362">
        <v>19</v>
      </c>
      <c r="K2362">
        <v>1179.28</v>
      </c>
    </row>
    <row r="2363" spans="1:11" x14ac:dyDescent="0.3">
      <c r="A2363">
        <v>82804543</v>
      </c>
      <c r="B2363" t="s">
        <v>3565</v>
      </c>
      <c r="C2363" t="s">
        <v>3566</v>
      </c>
      <c r="D2363">
        <v>910786953897</v>
      </c>
      <c r="E2363" t="s">
        <v>3567</v>
      </c>
      <c r="F2363" t="s">
        <v>858</v>
      </c>
      <c r="G2363">
        <v>124227</v>
      </c>
      <c r="H2363" s="6">
        <v>45506</v>
      </c>
      <c r="I2363" t="s">
        <v>46</v>
      </c>
      <c r="J2363">
        <v>8</v>
      </c>
      <c r="K2363">
        <v>1762.86</v>
      </c>
    </row>
    <row r="2364" spans="1:11" x14ac:dyDescent="0.3">
      <c r="A2364">
        <v>71615827</v>
      </c>
      <c r="B2364" t="s">
        <v>1942</v>
      </c>
      <c r="C2364" t="s">
        <v>1943</v>
      </c>
      <c r="D2364">
        <v>919513823264</v>
      </c>
      <c r="E2364" t="s">
        <v>1944</v>
      </c>
      <c r="F2364" t="s">
        <v>1945</v>
      </c>
      <c r="G2364">
        <v>346706</v>
      </c>
      <c r="H2364" s="6">
        <v>45374</v>
      </c>
      <c r="I2364" t="s">
        <v>31</v>
      </c>
      <c r="J2364">
        <v>3</v>
      </c>
      <c r="K2364">
        <v>900.98</v>
      </c>
    </row>
    <row r="2365" spans="1:11" x14ac:dyDescent="0.3">
      <c r="A2365">
        <v>79695653</v>
      </c>
      <c r="B2365" t="s">
        <v>5614</v>
      </c>
      <c r="C2365" t="s">
        <v>5615</v>
      </c>
      <c r="D2365">
        <v>919459732369</v>
      </c>
      <c r="E2365" t="s">
        <v>5616</v>
      </c>
      <c r="F2365" t="s">
        <v>769</v>
      </c>
      <c r="G2365">
        <v>361030</v>
      </c>
      <c r="H2365" s="6">
        <v>45145</v>
      </c>
      <c r="I2365" t="s">
        <v>41</v>
      </c>
      <c r="J2365">
        <v>11</v>
      </c>
      <c r="K2365">
        <v>728.65</v>
      </c>
    </row>
    <row r="2366" spans="1:11" x14ac:dyDescent="0.3">
      <c r="A2366">
        <v>34281470</v>
      </c>
      <c r="B2366" t="s">
        <v>6224</v>
      </c>
      <c r="C2366" t="s">
        <v>6225</v>
      </c>
      <c r="D2366">
        <v>910048240066</v>
      </c>
      <c r="E2366" t="s">
        <v>6226</v>
      </c>
      <c r="F2366" t="s">
        <v>1100</v>
      </c>
      <c r="G2366">
        <v>963652</v>
      </c>
      <c r="H2366" s="6">
        <v>45301</v>
      </c>
      <c r="I2366" t="s">
        <v>31</v>
      </c>
      <c r="J2366">
        <v>11</v>
      </c>
      <c r="K2366">
        <v>1787.82</v>
      </c>
    </row>
    <row r="2367" spans="1:11" x14ac:dyDescent="0.3">
      <c r="A2367">
        <v>6867315</v>
      </c>
      <c r="B2367" t="s">
        <v>6038</v>
      </c>
      <c r="C2367" t="s">
        <v>6039</v>
      </c>
      <c r="D2367">
        <v>913774943522</v>
      </c>
      <c r="E2367" t="s">
        <v>6040</v>
      </c>
      <c r="F2367" t="s">
        <v>1425</v>
      </c>
      <c r="G2367">
        <v>194966</v>
      </c>
      <c r="H2367" s="6">
        <v>45535</v>
      </c>
      <c r="I2367" t="s">
        <v>31</v>
      </c>
      <c r="J2367">
        <v>1</v>
      </c>
      <c r="K2367">
        <v>1766.24</v>
      </c>
    </row>
    <row r="2368" spans="1:11" x14ac:dyDescent="0.3">
      <c r="A2368">
        <v>38875754</v>
      </c>
      <c r="B2368" t="s">
        <v>835</v>
      </c>
      <c r="C2368" t="s">
        <v>836</v>
      </c>
      <c r="D2368">
        <v>916294516611</v>
      </c>
      <c r="E2368" t="s">
        <v>837</v>
      </c>
      <c r="F2368" t="s">
        <v>838</v>
      </c>
      <c r="G2368">
        <v>109408</v>
      </c>
      <c r="H2368" s="6">
        <v>45150</v>
      </c>
      <c r="I2368" t="s">
        <v>31</v>
      </c>
      <c r="J2368">
        <v>9</v>
      </c>
      <c r="K2368">
        <v>237.42</v>
      </c>
    </row>
    <row r="2369" spans="1:11" x14ac:dyDescent="0.3">
      <c r="A2369">
        <v>81346291</v>
      </c>
      <c r="B2369" t="s">
        <v>2251</v>
      </c>
      <c r="C2369" t="s">
        <v>2252</v>
      </c>
      <c r="D2369">
        <v>916964239005</v>
      </c>
      <c r="E2369" t="s">
        <v>2253</v>
      </c>
      <c r="F2369" t="s">
        <v>696</v>
      </c>
      <c r="G2369">
        <v>656769</v>
      </c>
      <c r="H2369" s="6">
        <v>45145</v>
      </c>
      <c r="I2369" t="s">
        <v>31</v>
      </c>
      <c r="J2369">
        <v>11</v>
      </c>
      <c r="K2369">
        <v>490.48</v>
      </c>
    </row>
    <row r="2370" spans="1:11" x14ac:dyDescent="0.3">
      <c r="A2370">
        <v>80371626</v>
      </c>
      <c r="B2370" t="s">
        <v>7459</v>
      </c>
      <c r="C2370" t="s">
        <v>7460</v>
      </c>
      <c r="D2370">
        <v>919973236153</v>
      </c>
      <c r="E2370" t="s">
        <v>7461</v>
      </c>
      <c r="F2370" t="s">
        <v>2181</v>
      </c>
      <c r="G2370">
        <v>865438</v>
      </c>
      <c r="H2370" s="6">
        <v>45567</v>
      </c>
      <c r="I2370" t="s">
        <v>46</v>
      </c>
      <c r="J2370">
        <v>20</v>
      </c>
      <c r="K2370">
        <v>1033.07</v>
      </c>
    </row>
    <row r="2371" spans="1:11" x14ac:dyDescent="0.3">
      <c r="A2371">
        <v>91382237</v>
      </c>
      <c r="B2371" t="s">
        <v>1243</v>
      </c>
      <c r="C2371" t="s">
        <v>1244</v>
      </c>
      <c r="D2371">
        <v>912616587272</v>
      </c>
      <c r="E2371" t="s">
        <v>1245</v>
      </c>
      <c r="F2371" t="s">
        <v>660</v>
      </c>
      <c r="G2371">
        <v>733394</v>
      </c>
      <c r="H2371" s="6">
        <v>45369</v>
      </c>
      <c r="I2371" t="s">
        <v>41</v>
      </c>
      <c r="J2371">
        <v>4</v>
      </c>
      <c r="K2371">
        <v>1790.07</v>
      </c>
    </row>
    <row r="2372" spans="1:11" x14ac:dyDescent="0.3">
      <c r="A2372">
        <v>76864442</v>
      </c>
      <c r="B2372" t="s">
        <v>4549</v>
      </c>
      <c r="C2372" t="s">
        <v>4550</v>
      </c>
      <c r="D2372">
        <v>911342482017</v>
      </c>
      <c r="E2372" t="s">
        <v>4551</v>
      </c>
      <c r="F2372" t="s">
        <v>2545</v>
      </c>
      <c r="G2372">
        <v>395170</v>
      </c>
      <c r="H2372" s="6">
        <v>45138</v>
      </c>
      <c r="I2372" t="s">
        <v>41</v>
      </c>
      <c r="J2372">
        <v>13</v>
      </c>
      <c r="K2372">
        <v>1565.67</v>
      </c>
    </row>
    <row r="2373" spans="1:11" x14ac:dyDescent="0.3">
      <c r="A2373">
        <v>49769532</v>
      </c>
      <c r="B2373" t="s">
        <v>6302</v>
      </c>
      <c r="C2373" t="s">
        <v>6303</v>
      </c>
      <c r="D2373">
        <v>912466091977</v>
      </c>
      <c r="E2373" t="s">
        <v>6304</v>
      </c>
      <c r="F2373" t="s">
        <v>656</v>
      </c>
      <c r="G2373">
        <v>677659</v>
      </c>
      <c r="H2373" s="6">
        <v>45071</v>
      </c>
      <c r="I2373" t="s">
        <v>31</v>
      </c>
      <c r="J2373">
        <v>20</v>
      </c>
      <c r="K2373">
        <v>1923.39</v>
      </c>
    </row>
    <row r="2374" spans="1:11" x14ac:dyDescent="0.3">
      <c r="A2374">
        <v>24988999</v>
      </c>
      <c r="B2374" t="s">
        <v>5359</v>
      </c>
      <c r="C2374" t="s">
        <v>5360</v>
      </c>
      <c r="D2374">
        <v>915023212676</v>
      </c>
      <c r="E2374" t="s">
        <v>5361</v>
      </c>
      <c r="F2374" t="s">
        <v>1391</v>
      </c>
      <c r="G2374">
        <v>72237</v>
      </c>
      <c r="H2374" s="6">
        <v>45424</v>
      </c>
      <c r="I2374" t="s">
        <v>41</v>
      </c>
      <c r="J2374">
        <v>6</v>
      </c>
      <c r="K2374">
        <v>1748.52</v>
      </c>
    </row>
    <row r="2375" spans="1:11" x14ac:dyDescent="0.3">
      <c r="A2375">
        <v>96434674</v>
      </c>
      <c r="B2375" t="s">
        <v>5521</v>
      </c>
      <c r="C2375" t="s">
        <v>5522</v>
      </c>
      <c r="D2375">
        <v>915034543902</v>
      </c>
      <c r="E2375" t="s">
        <v>5523</v>
      </c>
      <c r="F2375" t="s">
        <v>891</v>
      </c>
      <c r="G2375">
        <v>744458</v>
      </c>
      <c r="H2375" s="6">
        <v>45260</v>
      </c>
      <c r="I2375" t="s">
        <v>36</v>
      </c>
      <c r="J2375">
        <v>11</v>
      </c>
      <c r="K2375">
        <v>1663.53</v>
      </c>
    </row>
    <row r="2376" spans="1:11" x14ac:dyDescent="0.3">
      <c r="A2376">
        <v>11470681</v>
      </c>
      <c r="B2376" t="s">
        <v>3416</v>
      </c>
      <c r="C2376" t="s">
        <v>3417</v>
      </c>
      <c r="D2376">
        <v>916224678339</v>
      </c>
      <c r="E2376" t="s">
        <v>3418</v>
      </c>
      <c r="F2376" t="s">
        <v>2846</v>
      </c>
      <c r="G2376">
        <v>928068</v>
      </c>
      <c r="H2376" s="6">
        <v>45161</v>
      </c>
      <c r="I2376" t="s">
        <v>46</v>
      </c>
      <c r="J2376">
        <v>2</v>
      </c>
      <c r="K2376">
        <v>570.88</v>
      </c>
    </row>
    <row r="2377" spans="1:11" x14ac:dyDescent="0.3">
      <c r="A2377">
        <v>3844290</v>
      </c>
      <c r="B2377" t="s">
        <v>4917</v>
      </c>
      <c r="C2377" t="s">
        <v>4918</v>
      </c>
      <c r="D2377">
        <v>915485602730</v>
      </c>
      <c r="E2377" t="s">
        <v>4919</v>
      </c>
      <c r="F2377" t="s">
        <v>557</v>
      </c>
      <c r="G2377">
        <v>88516</v>
      </c>
      <c r="H2377" s="6">
        <v>45228</v>
      </c>
      <c r="I2377" t="s">
        <v>36</v>
      </c>
      <c r="J2377">
        <v>2</v>
      </c>
      <c r="K2377">
        <v>301.73</v>
      </c>
    </row>
    <row r="2378" spans="1:11" x14ac:dyDescent="0.3">
      <c r="A2378">
        <v>78806824</v>
      </c>
      <c r="B2378" t="s">
        <v>6010</v>
      </c>
      <c r="C2378" t="s">
        <v>6011</v>
      </c>
      <c r="D2378">
        <v>918878699766</v>
      </c>
      <c r="E2378" t="s">
        <v>6012</v>
      </c>
      <c r="F2378" t="s">
        <v>1751</v>
      </c>
      <c r="G2378">
        <v>408800</v>
      </c>
      <c r="H2378" s="6">
        <v>45299</v>
      </c>
      <c r="I2378" t="s">
        <v>31</v>
      </c>
      <c r="J2378">
        <v>20</v>
      </c>
      <c r="K2378">
        <v>1027.4100000000001</v>
      </c>
    </row>
    <row r="2379" spans="1:11" x14ac:dyDescent="0.3">
      <c r="A2379">
        <v>75289676</v>
      </c>
      <c r="B2379" t="s">
        <v>852</v>
      </c>
      <c r="C2379" t="s">
        <v>853</v>
      </c>
      <c r="D2379">
        <v>916273362302</v>
      </c>
      <c r="E2379" t="s">
        <v>854</v>
      </c>
      <c r="F2379" t="s">
        <v>121</v>
      </c>
      <c r="G2379">
        <v>123617</v>
      </c>
      <c r="H2379" s="6">
        <v>45127</v>
      </c>
      <c r="I2379" t="s">
        <v>36</v>
      </c>
      <c r="J2379">
        <v>19</v>
      </c>
      <c r="K2379">
        <v>1170.53</v>
      </c>
    </row>
    <row r="2380" spans="1:11" x14ac:dyDescent="0.3">
      <c r="A2380">
        <v>49574186</v>
      </c>
      <c r="B2380" t="s">
        <v>2761</v>
      </c>
      <c r="C2380" t="s">
        <v>2762</v>
      </c>
      <c r="D2380">
        <v>911497711371</v>
      </c>
      <c r="E2380" t="s">
        <v>2763</v>
      </c>
      <c r="F2380" t="s">
        <v>2764</v>
      </c>
      <c r="G2380">
        <v>505155</v>
      </c>
      <c r="H2380" s="6">
        <v>45552</v>
      </c>
      <c r="I2380" t="s">
        <v>31</v>
      </c>
      <c r="J2380">
        <v>13</v>
      </c>
      <c r="K2380">
        <v>625.97</v>
      </c>
    </row>
    <row r="2381" spans="1:11" x14ac:dyDescent="0.3">
      <c r="A2381">
        <v>19556566</v>
      </c>
      <c r="B2381" t="s">
        <v>5968</v>
      </c>
      <c r="C2381" t="s">
        <v>5969</v>
      </c>
      <c r="D2381">
        <v>916466928840</v>
      </c>
      <c r="E2381" t="s">
        <v>5970</v>
      </c>
      <c r="F2381" t="s">
        <v>1038</v>
      </c>
      <c r="G2381">
        <v>937178</v>
      </c>
      <c r="H2381" s="6">
        <v>45231</v>
      </c>
      <c r="I2381" t="s">
        <v>31</v>
      </c>
      <c r="J2381">
        <v>20</v>
      </c>
      <c r="K2381">
        <v>664.17</v>
      </c>
    </row>
    <row r="2382" spans="1:11" x14ac:dyDescent="0.3">
      <c r="A2382">
        <v>77961205</v>
      </c>
      <c r="B2382" t="s">
        <v>7279</v>
      </c>
      <c r="C2382" t="s">
        <v>7280</v>
      </c>
      <c r="D2382">
        <v>914240043584</v>
      </c>
      <c r="E2382" t="s">
        <v>7281</v>
      </c>
      <c r="F2382" t="s">
        <v>1326</v>
      </c>
      <c r="G2382">
        <v>921503</v>
      </c>
      <c r="H2382" s="6">
        <v>45104</v>
      </c>
      <c r="I2382" t="s">
        <v>31</v>
      </c>
      <c r="J2382">
        <v>7</v>
      </c>
      <c r="K2382">
        <v>1445.85</v>
      </c>
    </row>
    <row r="2383" spans="1:11" x14ac:dyDescent="0.3">
      <c r="A2383">
        <v>6367136</v>
      </c>
      <c r="B2383" t="s">
        <v>595</v>
      </c>
      <c r="C2383" t="s">
        <v>596</v>
      </c>
      <c r="D2383">
        <v>910288989871</v>
      </c>
      <c r="E2383" t="s">
        <v>597</v>
      </c>
      <c r="F2383" t="s">
        <v>598</v>
      </c>
      <c r="G2383">
        <v>337064</v>
      </c>
      <c r="H2383" s="6">
        <v>45339</v>
      </c>
      <c r="I2383" t="s">
        <v>41</v>
      </c>
      <c r="J2383">
        <v>18</v>
      </c>
      <c r="K2383">
        <v>1662.44</v>
      </c>
    </row>
    <row r="2384" spans="1:11" x14ac:dyDescent="0.3">
      <c r="A2384">
        <v>65391539</v>
      </c>
      <c r="B2384" t="s">
        <v>2145</v>
      </c>
      <c r="C2384" t="s">
        <v>2146</v>
      </c>
      <c r="D2384">
        <v>915728034109</v>
      </c>
      <c r="E2384" t="s">
        <v>2147</v>
      </c>
      <c r="F2384" t="s">
        <v>1440</v>
      </c>
      <c r="G2384">
        <v>480445</v>
      </c>
      <c r="H2384" s="6">
        <v>45409</v>
      </c>
      <c r="I2384" t="s">
        <v>46</v>
      </c>
      <c r="J2384">
        <v>3</v>
      </c>
      <c r="K2384">
        <v>446.4</v>
      </c>
    </row>
    <row r="2385" spans="1:11" x14ac:dyDescent="0.3">
      <c r="A2385">
        <v>69863493</v>
      </c>
      <c r="B2385" t="s">
        <v>603</v>
      </c>
      <c r="C2385" t="s">
        <v>604</v>
      </c>
      <c r="D2385">
        <v>914102629181</v>
      </c>
      <c r="E2385" t="s">
        <v>605</v>
      </c>
      <c r="F2385" t="s">
        <v>256</v>
      </c>
      <c r="G2385">
        <v>342288</v>
      </c>
      <c r="H2385" s="6">
        <v>45086</v>
      </c>
      <c r="I2385" t="s">
        <v>41</v>
      </c>
      <c r="J2385">
        <v>6</v>
      </c>
      <c r="K2385">
        <v>1620.01</v>
      </c>
    </row>
    <row r="2386" spans="1:11" x14ac:dyDescent="0.3">
      <c r="A2386">
        <v>76512976</v>
      </c>
      <c r="B2386" t="s">
        <v>5326</v>
      </c>
      <c r="C2386" t="s">
        <v>5327</v>
      </c>
      <c r="D2386">
        <v>910178223956</v>
      </c>
      <c r="E2386" t="s">
        <v>5328</v>
      </c>
      <c r="F2386" t="s">
        <v>1852</v>
      </c>
      <c r="G2386">
        <v>874947</v>
      </c>
      <c r="H2386" s="6">
        <v>45500</v>
      </c>
      <c r="I2386" t="s">
        <v>46</v>
      </c>
      <c r="J2386">
        <v>5</v>
      </c>
      <c r="K2386">
        <v>279.89</v>
      </c>
    </row>
    <row r="2387" spans="1:11" x14ac:dyDescent="0.3">
      <c r="A2387">
        <v>3588443</v>
      </c>
      <c r="B2387" t="s">
        <v>3655</v>
      </c>
      <c r="C2387" t="s">
        <v>3656</v>
      </c>
      <c r="D2387">
        <v>918446914302</v>
      </c>
      <c r="E2387" t="s">
        <v>3657</v>
      </c>
      <c r="F2387" t="s">
        <v>598</v>
      </c>
      <c r="G2387">
        <v>586174</v>
      </c>
      <c r="H2387" s="6">
        <v>45393</v>
      </c>
      <c r="I2387" t="s">
        <v>31</v>
      </c>
      <c r="J2387">
        <v>20</v>
      </c>
      <c r="K2387">
        <v>1727.18</v>
      </c>
    </row>
    <row r="2388" spans="1:11" x14ac:dyDescent="0.3">
      <c r="A2388">
        <v>80761521</v>
      </c>
      <c r="B2388" t="s">
        <v>2986</v>
      </c>
      <c r="C2388" t="s">
        <v>2987</v>
      </c>
      <c r="D2388">
        <v>918109319446</v>
      </c>
      <c r="E2388" t="s">
        <v>2988</v>
      </c>
      <c r="F2388" t="s">
        <v>397</v>
      </c>
      <c r="G2388">
        <v>257938</v>
      </c>
      <c r="H2388" s="6">
        <v>45429</v>
      </c>
      <c r="I2388" t="s">
        <v>36</v>
      </c>
      <c r="J2388">
        <v>5</v>
      </c>
      <c r="K2388">
        <v>850.56</v>
      </c>
    </row>
    <row r="2389" spans="1:11" x14ac:dyDescent="0.3">
      <c r="A2389">
        <v>16436359</v>
      </c>
      <c r="B2389" t="s">
        <v>2049</v>
      </c>
      <c r="C2389" t="s">
        <v>2050</v>
      </c>
      <c r="D2389">
        <v>910300078228</v>
      </c>
      <c r="E2389" t="s">
        <v>2051</v>
      </c>
      <c r="F2389" t="s">
        <v>944</v>
      </c>
      <c r="G2389">
        <v>362536</v>
      </c>
      <c r="H2389" s="6">
        <v>45499</v>
      </c>
      <c r="I2389" t="s">
        <v>46</v>
      </c>
      <c r="J2389">
        <v>9</v>
      </c>
      <c r="K2389">
        <v>1485.15</v>
      </c>
    </row>
    <row r="2390" spans="1:11" x14ac:dyDescent="0.3">
      <c r="A2390">
        <v>41971906</v>
      </c>
      <c r="B2390" t="s">
        <v>4596</v>
      </c>
      <c r="C2390" t="s">
        <v>4597</v>
      </c>
      <c r="D2390">
        <v>914111236113</v>
      </c>
      <c r="E2390" t="s">
        <v>4598</v>
      </c>
      <c r="F2390" t="s">
        <v>2911</v>
      </c>
      <c r="G2390">
        <v>595797</v>
      </c>
      <c r="H2390" s="6">
        <v>45335</v>
      </c>
      <c r="I2390" t="s">
        <v>31</v>
      </c>
      <c r="J2390">
        <v>17</v>
      </c>
      <c r="K2390">
        <v>245.86</v>
      </c>
    </row>
    <row r="2391" spans="1:11" x14ac:dyDescent="0.3">
      <c r="A2391">
        <v>69925688</v>
      </c>
      <c r="B2391" t="s">
        <v>3371</v>
      </c>
      <c r="C2391" t="s">
        <v>3372</v>
      </c>
      <c r="D2391">
        <v>916177443666</v>
      </c>
      <c r="E2391" t="s">
        <v>3373</v>
      </c>
      <c r="F2391" t="s">
        <v>125</v>
      </c>
      <c r="G2391">
        <v>920703</v>
      </c>
      <c r="H2391" s="6">
        <v>45347</v>
      </c>
      <c r="I2391" t="s">
        <v>36</v>
      </c>
      <c r="J2391">
        <v>20</v>
      </c>
      <c r="K2391">
        <v>1350.67</v>
      </c>
    </row>
    <row r="2392" spans="1:11" x14ac:dyDescent="0.3">
      <c r="A2392">
        <v>47125914</v>
      </c>
      <c r="B2392" t="s">
        <v>4011</v>
      </c>
      <c r="C2392" t="s">
        <v>4012</v>
      </c>
      <c r="D2392">
        <v>913099194870</v>
      </c>
      <c r="E2392" t="s">
        <v>4013</v>
      </c>
      <c r="F2392" t="s">
        <v>101</v>
      </c>
      <c r="G2392">
        <v>723520</v>
      </c>
      <c r="H2392" s="6">
        <v>45014</v>
      </c>
      <c r="I2392" t="s">
        <v>31</v>
      </c>
      <c r="J2392">
        <v>16</v>
      </c>
      <c r="K2392">
        <v>1535.12</v>
      </c>
    </row>
    <row r="2393" spans="1:11" x14ac:dyDescent="0.3">
      <c r="A2393">
        <v>53523251</v>
      </c>
      <c r="B2393" t="s">
        <v>2275</v>
      </c>
      <c r="C2393" t="s">
        <v>2276</v>
      </c>
      <c r="D2393">
        <v>916594954198</v>
      </c>
      <c r="E2393" t="s">
        <v>2277</v>
      </c>
      <c r="F2393" t="s">
        <v>2278</v>
      </c>
      <c r="G2393">
        <v>290313</v>
      </c>
      <c r="H2393" s="6">
        <v>45368</v>
      </c>
      <c r="I2393" t="s">
        <v>46</v>
      </c>
      <c r="J2393">
        <v>4</v>
      </c>
      <c r="K2393">
        <v>1871.94</v>
      </c>
    </row>
    <row r="2394" spans="1:11" x14ac:dyDescent="0.3">
      <c r="A2394">
        <v>46146390</v>
      </c>
      <c r="B2394" t="s">
        <v>3510</v>
      </c>
      <c r="C2394" t="s">
        <v>3511</v>
      </c>
      <c r="D2394">
        <v>910547588648</v>
      </c>
      <c r="E2394" t="s">
        <v>3512</v>
      </c>
      <c r="F2394" t="s">
        <v>294</v>
      </c>
      <c r="G2394">
        <v>255938</v>
      </c>
      <c r="H2394" s="6">
        <v>45035</v>
      </c>
      <c r="I2394" t="s">
        <v>31</v>
      </c>
      <c r="J2394">
        <v>4</v>
      </c>
      <c r="K2394">
        <v>271.5</v>
      </c>
    </row>
    <row r="2395" spans="1:11" x14ac:dyDescent="0.3">
      <c r="A2395">
        <v>54338574</v>
      </c>
      <c r="B2395" t="s">
        <v>7243</v>
      </c>
      <c r="C2395" t="s">
        <v>7244</v>
      </c>
      <c r="D2395">
        <v>916150079211</v>
      </c>
      <c r="E2395" t="s">
        <v>7245</v>
      </c>
      <c r="F2395" t="s">
        <v>342</v>
      </c>
      <c r="G2395">
        <v>515677</v>
      </c>
      <c r="H2395" s="6">
        <v>45147</v>
      </c>
      <c r="I2395" t="s">
        <v>31</v>
      </c>
      <c r="J2395">
        <v>3</v>
      </c>
      <c r="K2395">
        <v>1875.03</v>
      </c>
    </row>
    <row r="2396" spans="1:11" x14ac:dyDescent="0.3">
      <c r="A2396">
        <v>15599514</v>
      </c>
      <c r="B2396" t="s">
        <v>1926</v>
      </c>
      <c r="C2396" t="s">
        <v>1927</v>
      </c>
      <c r="D2396">
        <v>913660608773</v>
      </c>
      <c r="E2396" t="s">
        <v>1928</v>
      </c>
      <c r="F2396" t="s">
        <v>440</v>
      </c>
      <c r="G2396">
        <v>170702</v>
      </c>
      <c r="H2396" s="6">
        <v>45034</v>
      </c>
      <c r="I2396" t="s">
        <v>41</v>
      </c>
      <c r="J2396">
        <v>20</v>
      </c>
      <c r="K2396">
        <v>1171.07</v>
      </c>
    </row>
    <row r="2397" spans="1:11" x14ac:dyDescent="0.3">
      <c r="A2397">
        <v>57207678</v>
      </c>
      <c r="B2397" t="s">
        <v>7120</v>
      </c>
      <c r="C2397" t="s">
        <v>7121</v>
      </c>
      <c r="D2397">
        <v>919390929345</v>
      </c>
      <c r="E2397" t="s">
        <v>7122</v>
      </c>
      <c r="F2397" t="s">
        <v>1216</v>
      </c>
      <c r="G2397">
        <v>347833</v>
      </c>
      <c r="H2397" s="6">
        <v>45512</v>
      </c>
      <c r="I2397" t="s">
        <v>46</v>
      </c>
      <c r="J2397">
        <v>17</v>
      </c>
      <c r="K2397">
        <v>1603.27</v>
      </c>
    </row>
    <row r="2398" spans="1:11" x14ac:dyDescent="0.3">
      <c r="A2398">
        <v>87457446</v>
      </c>
      <c r="B2398" t="s">
        <v>200</v>
      </c>
      <c r="C2398" t="s">
        <v>201</v>
      </c>
      <c r="D2398">
        <v>916371662776</v>
      </c>
      <c r="E2398" t="s">
        <v>202</v>
      </c>
      <c r="F2398" t="s">
        <v>203</v>
      </c>
      <c r="G2398">
        <v>525466</v>
      </c>
      <c r="H2398" s="6">
        <v>45475</v>
      </c>
      <c r="I2398" t="s">
        <v>31</v>
      </c>
      <c r="J2398">
        <v>7</v>
      </c>
      <c r="K2398">
        <v>1301.3900000000001</v>
      </c>
    </row>
    <row r="2399" spans="1:11" x14ac:dyDescent="0.3">
      <c r="A2399">
        <v>50045027</v>
      </c>
      <c r="B2399" t="s">
        <v>5119</v>
      </c>
      <c r="C2399" t="s">
        <v>5120</v>
      </c>
      <c r="D2399">
        <v>918338846104</v>
      </c>
      <c r="E2399" t="s">
        <v>5121</v>
      </c>
      <c r="F2399" t="s">
        <v>952</v>
      </c>
      <c r="G2399">
        <v>679096</v>
      </c>
      <c r="H2399" s="6">
        <v>45113</v>
      </c>
      <c r="I2399" t="s">
        <v>41</v>
      </c>
      <c r="J2399">
        <v>7</v>
      </c>
      <c r="K2399">
        <v>1570.95</v>
      </c>
    </row>
    <row r="2400" spans="1:11" x14ac:dyDescent="0.3">
      <c r="A2400">
        <v>75073623</v>
      </c>
      <c r="B2400" t="s">
        <v>5638</v>
      </c>
      <c r="C2400" t="s">
        <v>5639</v>
      </c>
      <c r="D2400">
        <v>912974427872</v>
      </c>
      <c r="E2400" t="s">
        <v>5640</v>
      </c>
      <c r="F2400" t="s">
        <v>1485</v>
      </c>
      <c r="G2400">
        <v>470494</v>
      </c>
      <c r="H2400" s="6">
        <v>45431</v>
      </c>
      <c r="I2400" t="s">
        <v>46</v>
      </c>
      <c r="J2400">
        <v>19</v>
      </c>
      <c r="K2400">
        <v>1042.05</v>
      </c>
    </row>
    <row r="2401" spans="1:11" x14ac:dyDescent="0.3">
      <c r="A2401">
        <v>3096845</v>
      </c>
      <c r="B2401" t="s">
        <v>1748</v>
      </c>
      <c r="C2401" t="s">
        <v>1749</v>
      </c>
      <c r="D2401">
        <v>914918237687</v>
      </c>
      <c r="E2401" t="s">
        <v>1750</v>
      </c>
      <c r="F2401" t="s">
        <v>1751</v>
      </c>
      <c r="G2401">
        <v>853373</v>
      </c>
      <c r="H2401" s="6">
        <v>45221</v>
      </c>
      <c r="I2401" t="s">
        <v>46</v>
      </c>
      <c r="J2401">
        <v>20</v>
      </c>
      <c r="K2401">
        <v>336.81</v>
      </c>
    </row>
    <row r="2402" spans="1:11" x14ac:dyDescent="0.3">
      <c r="A2402">
        <v>13122744</v>
      </c>
      <c r="B2402" t="s">
        <v>3916</v>
      </c>
      <c r="C2402" t="s">
        <v>3917</v>
      </c>
      <c r="D2402">
        <v>915291649728</v>
      </c>
      <c r="E2402" t="s">
        <v>3918</v>
      </c>
      <c r="F2402" t="s">
        <v>2931</v>
      </c>
      <c r="G2402">
        <v>491018</v>
      </c>
      <c r="H2402" s="6">
        <v>45324</v>
      </c>
      <c r="I2402" t="s">
        <v>41</v>
      </c>
      <c r="J2402">
        <v>5</v>
      </c>
      <c r="K2402">
        <v>1616.47</v>
      </c>
    </row>
    <row r="2403" spans="1:11" x14ac:dyDescent="0.3">
      <c r="A2403">
        <v>87220860</v>
      </c>
      <c r="B2403" t="s">
        <v>3103</v>
      </c>
      <c r="C2403" t="s">
        <v>3104</v>
      </c>
      <c r="D2403">
        <v>915023590282</v>
      </c>
      <c r="E2403" t="s">
        <v>3105</v>
      </c>
      <c r="F2403" t="s">
        <v>101</v>
      </c>
      <c r="G2403">
        <v>736698</v>
      </c>
      <c r="H2403" s="6">
        <v>45404</v>
      </c>
      <c r="I2403" t="s">
        <v>41</v>
      </c>
      <c r="J2403">
        <v>6</v>
      </c>
      <c r="K2403">
        <v>1474.44</v>
      </c>
    </row>
    <row r="2404" spans="1:11" x14ac:dyDescent="0.3">
      <c r="A2404">
        <v>69415494</v>
      </c>
      <c r="B2404" t="s">
        <v>2509</v>
      </c>
      <c r="C2404" t="s">
        <v>2510</v>
      </c>
      <c r="D2404">
        <v>913715814052</v>
      </c>
      <c r="E2404" t="s">
        <v>2511</v>
      </c>
      <c r="F2404" t="s">
        <v>1755</v>
      </c>
      <c r="G2404">
        <v>742368</v>
      </c>
      <c r="H2404" s="6">
        <v>45008</v>
      </c>
      <c r="I2404" t="s">
        <v>46</v>
      </c>
      <c r="J2404">
        <v>9</v>
      </c>
      <c r="K2404">
        <v>706.67</v>
      </c>
    </row>
    <row r="2405" spans="1:11" x14ac:dyDescent="0.3">
      <c r="A2405">
        <v>60446619</v>
      </c>
      <c r="B2405" t="s">
        <v>3682</v>
      </c>
      <c r="C2405" t="s">
        <v>3683</v>
      </c>
      <c r="D2405">
        <v>911720595499</v>
      </c>
      <c r="E2405" t="s">
        <v>3684</v>
      </c>
      <c r="F2405" t="s">
        <v>1751</v>
      </c>
      <c r="G2405">
        <v>797149</v>
      </c>
      <c r="H2405" s="6">
        <v>45458</v>
      </c>
      <c r="I2405" t="s">
        <v>41</v>
      </c>
      <c r="J2405">
        <v>20</v>
      </c>
      <c r="K2405">
        <v>1259.49</v>
      </c>
    </row>
    <row r="2406" spans="1:11" x14ac:dyDescent="0.3">
      <c r="A2406">
        <v>72132838</v>
      </c>
      <c r="B2406" t="s">
        <v>3246</v>
      </c>
      <c r="C2406" t="s">
        <v>3247</v>
      </c>
      <c r="D2406">
        <v>915953170169</v>
      </c>
      <c r="E2406" t="s">
        <v>3248</v>
      </c>
      <c r="F2406" t="s">
        <v>1375</v>
      </c>
      <c r="G2406">
        <v>367210</v>
      </c>
      <c r="H2406" s="6">
        <v>45227</v>
      </c>
      <c r="I2406" t="s">
        <v>31</v>
      </c>
      <c r="J2406">
        <v>8</v>
      </c>
      <c r="K2406">
        <v>567.13</v>
      </c>
    </row>
    <row r="2407" spans="1:11" x14ac:dyDescent="0.3">
      <c r="A2407">
        <v>1301661</v>
      </c>
      <c r="B2407" t="s">
        <v>7657</v>
      </c>
      <c r="C2407" t="s">
        <v>7658</v>
      </c>
      <c r="D2407">
        <v>913098824463</v>
      </c>
      <c r="E2407" t="s">
        <v>7659</v>
      </c>
      <c r="F2407" t="s">
        <v>581</v>
      </c>
      <c r="G2407">
        <v>524586</v>
      </c>
      <c r="H2407" s="6">
        <v>45286</v>
      </c>
      <c r="I2407" t="s">
        <v>36</v>
      </c>
      <c r="J2407">
        <v>8</v>
      </c>
      <c r="K2407">
        <v>623.79999999999995</v>
      </c>
    </row>
    <row r="2408" spans="1:11" x14ac:dyDescent="0.3">
      <c r="A2408">
        <v>68159723</v>
      </c>
      <c r="B2408" t="s">
        <v>247</v>
      </c>
      <c r="C2408" t="s">
        <v>248</v>
      </c>
      <c r="D2408">
        <v>916156322453</v>
      </c>
      <c r="E2408" t="s">
        <v>249</v>
      </c>
      <c r="F2408" t="s">
        <v>62</v>
      </c>
      <c r="G2408">
        <v>197279</v>
      </c>
      <c r="H2408" s="6">
        <v>45433</v>
      </c>
      <c r="I2408" t="s">
        <v>46</v>
      </c>
      <c r="J2408">
        <v>6</v>
      </c>
      <c r="K2408">
        <v>1214.6199999999999</v>
      </c>
    </row>
    <row r="2409" spans="1:11" x14ac:dyDescent="0.3">
      <c r="A2409">
        <v>40392019</v>
      </c>
      <c r="B2409" t="s">
        <v>1419</v>
      </c>
      <c r="C2409" t="s">
        <v>1420</v>
      </c>
      <c r="D2409">
        <v>917523213618</v>
      </c>
      <c r="E2409" t="s">
        <v>1421</v>
      </c>
      <c r="F2409" t="s">
        <v>1130</v>
      </c>
      <c r="G2409">
        <v>287315</v>
      </c>
      <c r="H2409" s="6">
        <v>45330</v>
      </c>
      <c r="I2409" t="s">
        <v>31</v>
      </c>
      <c r="J2409">
        <v>8</v>
      </c>
      <c r="K2409">
        <v>1419.8</v>
      </c>
    </row>
    <row r="2410" spans="1:11" x14ac:dyDescent="0.3">
      <c r="A2410">
        <v>5009458</v>
      </c>
      <c r="B2410" t="s">
        <v>4970</v>
      </c>
      <c r="C2410" t="s">
        <v>4971</v>
      </c>
      <c r="D2410">
        <v>912821245830</v>
      </c>
      <c r="E2410" t="s">
        <v>4972</v>
      </c>
      <c r="F2410" t="s">
        <v>588</v>
      </c>
      <c r="G2410">
        <v>525644</v>
      </c>
      <c r="H2410" s="6">
        <v>45155</v>
      </c>
      <c r="I2410" t="s">
        <v>36</v>
      </c>
      <c r="J2410">
        <v>7</v>
      </c>
      <c r="K2410">
        <v>1712.14</v>
      </c>
    </row>
    <row r="2411" spans="1:11" x14ac:dyDescent="0.3">
      <c r="A2411">
        <v>54205055</v>
      </c>
      <c r="B2411" t="s">
        <v>3819</v>
      </c>
      <c r="C2411" t="s">
        <v>3820</v>
      </c>
      <c r="D2411">
        <v>918002791410</v>
      </c>
      <c r="E2411" t="s">
        <v>3821</v>
      </c>
      <c r="F2411" t="s">
        <v>256</v>
      </c>
      <c r="G2411">
        <v>964252</v>
      </c>
      <c r="H2411" s="6">
        <v>45430</v>
      </c>
      <c r="I2411" t="s">
        <v>41</v>
      </c>
      <c r="J2411">
        <v>9</v>
      </c>
      <c r="K2411">
        <v>1637.67</v>
      </c>
    </row>
    <row r="2412" spans="1:11" x14ac:dyDescent="0.3">
      <c r="A2412">
        <v>5369136</v>
      </c>
      <c r="B2412" t="s">
        <v>6944</v>
      </c>
      <c r="C2412" t="s">
        <v>6945</v>
      </c>
      <c r="D2412">
        <v>916386080438</v>
      </c>
      <c r="E2412" t="s">
        <v>6946</v>
      </c>
      <c r="F2412" t="s">
        <v>887</v>
      </c>
      <c r="G2412">
        <v>927996</v>
      </c>
      <c r="H2412" s="6">
        <v>45546</v>
      </c>
      <c r="I2412" t="s">
        <v>41</v>
      </c>
      <c r="J2412">
        <v>8</v>
      </c>
      <c r="K2412">
        <v>311.45</v>
      </c>
    </row>
    <row r="2413" spans="1:11" x14ac:dyDescent="0.3">
      <c r="A2413">
        <v>11493300</v>
      </c>
      <c r="B2413" t="s">
        <v>5686</v>
      </c>
      <c r="C2413" t="s">
        <v>5687</v>
      </c>
      <c r="D2413">
        <v>915995815758</v>
      </c>
      <c r="E2413" t="s">
        <v>5688</v>
      </c>
      <c r="F2413" t="s">
        <v>1532</v>
      </c>
      <c r="G2413">
        <v>144438</v>
      </c>
      <c r="H2413" s="6">
        <v>45499</v>
      </c>
      <c r="I2413" t="s">
        <v>41</v>
      </c>
      <c r="J2413">
        <v>18</v>
      </c>
      <c r="K2413">
        <v>1025.67</v>
      </c>
    </row>
    <row r="2414" spans="1:11" x14ac:dyDescent="0.3">
      <c r="A2414">
        <v>78158536</v>
      </c>
      <c r="B2414" t="s">
        <v>4824</v>
      </c>
      <c r="C2414" t="s">
        <v>4825</v>
      </c>
      <c r="D2414">
        <v>913838696631</v>
      </c>
      <c r="E2414" t="s">
        <v>4826</v>
      </c>
      <c r="F2414" t="s">
        <v>1425</v>
      </c>
      <c r="G2414">
        <v>390560</v>
      </c>
      <c r="H2414" s="6">
        <v>45389</v>
      </c>
      <c r="I2414" t="s">
        <v>31</v>
      </c>
      <c r="J2414">
        <v>16</v>
      </c>
      <c r="K2414">
        <v>705.47</v>
      </c>
    </row>
    <row r="2415" spans="1:11" x14ac:dyDescent="0.3">
      <c r="A2415">
        <v>23567263</v>
      </c>
      <c r="B2415" t="s">
        <v>7234</v>
      </c>
      <c r="C2415" t="s">
        <v>7235</v>
      </c>
      <c r="D2415">
        <v>914338654718</v>
      </c>
      <c r="E2415" t="s">
        <v>7236</v>
      </c>
      <c r="F2415" t="s">
        <v>898</v>
      </c>
      <c r="G2415">
        <v>96950</v>
      </c>
      <c r="H2415" s="6">
        <v>45515</v>
      </c>
      <c r="I2415" t="s">
        <v>46</v>
      </c>
      <c r="J2415">
        <v>14</v>
      </c>
      <c r="K2415">
        <v>231.38</v>
      </c>
    </row>
    <row r="2416" spans="1:11" x14ac:dyDescent="0.3">
      <c r="A2416">
        <v>66742602</v>
      </c>
      <c r="B2416" t="s">
        <v>1510</v>
      </c>
      <c r="C2416" t="s">
        <v>1511</v>
      </c>
      <c r="D2416">
        <v>913358190164</v>
      </c>
      <c r="E2416" t="s">
        <v>1512</v>
      </c>
      <c r="F2416" t="s">
        <v>970</v>
      </c>
      <c r="G2416">
        <v>749857</v>
      </c>
      <c r="H2416" s="6">
        <v>45108</v>
      </c>
      <c r="I2416" t="s">
        <v>46</v>
      </c>
      <c r="J2416">
        <v>14</v>
      </c>
      <c r="K2416">
        <v>1981.09</v>
      </c>
    </row>
    <row r="2417" spans="1:11" x14ac:dyDescent="0.3">
      <c r="A2417">
        <v>96640716</v>
      </c>
      <c r="B2417" t="s">
        <v>2725</v>
      </c>
      <c r="C2417" t="s">
        <v>2726</v>
      </c>
      <c r="D2417">
        <v>912831619158</v>
      </c>
      <c r="E2417" t="s">
        <v>2727</v>
      </c>
      <c r="F2417" t="s">
        <v>1212</v>
      </c>
      <c r="G2417">
        <v>505940</v>
      </c>
      <c r="H2417" s="6">
        <v>45580</v>
      </c>
      <c r="I2417" t="s">
        <v>46</v>
      </c>
      <c r="J2417">
        <v>16</v>
      </c>
      <c r="K2417">
        <v>462.66</v>
      </c>
    </row>
    <row r="2418" spans="1:11" x14ac:dyDescent="0.3">
      <c r="A2418">
        <v>22036818</v>
      </c>
      <c r="B2418" t="s">
        <v>4576</v>
      </c>
      <c r="C2418" t="s">
        <v>4577</v>
      </c>
      <c r="D2418">
        <v>910180661597</v>
      </c>
      <c r="E2418" t="s">
        <v>4578</v>
      </c>
      <c r="F2418" t="s">
        <v>1432</v>
      </c>
      <c r="G2418">
        <v>19178</v>
      </c>
      <c r="H2418" s="6">
        <v>45244</v>
      </c>
      <c r="I2418" t="s">
        <v>46</v>
      </c>
      <c r="J2418">
        <v>5</v>
      </c>
      <c r="K2418">
        <v>1732.02</v>
      </c>
    </row>
    <row r="2419" spans="1:11" x14ac:dyDescent="0.3">
      <c r="A2419">
        <v>53354003</v>
      </c>
      <c r="B2419" t="s">
        <v>3276</v>
      </c>
      <c r="C2419" t="s">
        <v>3277</v>
      </c>
      <c r="D2419">
        <v>910486044530</v>
      </c>
      <c r="E2419" t="s">
        <v>3278</v>
      </c>
      <c r="F2419" t="s">
        <v>1391</v>
      </c>
      <c r="G2419">
        <v>821014</v>
      </c>
      <c r="H2419" s="6">
        <v>45558</v>
      </c>
      <c r="I2419" t="s">
        <v>46</v>
      </c>
      <c r="J2419">
        <v>13</v>
      </c>
      <c r="K2419">
        <v>1934.52</v>
      </c>
    </row>
    <row r="2420" spans="1:11" x14ac:dyDescent="0.3">
      <c r="A2420">
        <v>99156138</v>
      </c>
      <c r="B2420" t="s">
        <v>1178</v>
      </c>
      <c r="C2420" t="s">
        <v>1179</v>
      </c>
      <c r="D2420">
        <v>915136640663</v>
      </c>
      <c r="E2420" t="s">
        <v>1180</v>
      </c>
      <c r="F2420" t="s">
        <v>377</v>
      </c>
      <c r="G2420">
        <v>906839</v>
      </c>
      <c r="H2420" s="6">
        <v>45087</v>
      </c>
      <c r="I2420" t="s">
        <v>41</v>
      </c>
      <c r="J2420">
        <v>19</v>
      </c>
      <c r="K2420">
        <v>911.74</v>
      </c>
    </row>
    <row r="2421" spans="1:11" x14ac:dyDescent="0.3">
      <c r="A2421">
        <v>13265605</v>
      </c>
      <c r="B2421" t="s">
        <v>5227</v>
      </c>
      <c r="C2421" t="s">
        <v>5228</v>
      </c>
      <c r="D2421">
        <v>914295848160</v>
      </c>
      <c r="E2421" t="s">
        <v>5229</v>
      </c>
      <c r="F2421" t="s">
        <v>156</v>
      </c>
      <c r="G2421">
        <v>737341</v>
      </c>
      <c r="H2421" s="6">
        <v>45600</v>
      </c>
      <c r="I2421" t="s">
        <v>31</v>
      </c>
      <c r="J2421">
        <v>3</v>
      </c>
      <c r="K2421">
        <v>1086.8900000000001</v>
      </c>
    </row>
    <row r="2422" spans="1:11" x14ac:dyDescent="0.3">
      <c r="A2422">
        <v>36998375</v>
      </c>
      <c r="B2422" t="s">
        <v>6557</v>
      </c>
      <c r="C2422" t="s">
        <v>6558</v>
      </c>
      <c r="D2422">
        <v>912614802536</v>
      </c>
      <c r="E2422" t="s">
        <v>6559</v>
      </c>
      <c r="F2422" t="s">
        <v>561</v>
      </c>
      <c r="G2422">
        <v>153951</v>
      </c>
      <c r="H2422" s="6">
        <v>45441</v>
      </c>
      <c r="I2422" t="s">
        <v>36</v>
      </c>
      <c r="J2422">
        <v>11</v>
      </c>
      <c r="K2422">
        <v>1231.9100000000001</v>
      </c>
    </row>
    <row r="2423" spans="1:11" x14ac:dyDescent="0.3">
      <c r="A2423">
        <v>28394354</v>
      </c>
      <c r="B2423" t="s">
        <v>7306</v>
      </c>
      <c r="C2423" t="s">
        <v>7307</v>
      </c>
      <c r="D2423">
        <v>916198848793</v>
      </c>
      <c r="E2423" t="s">
        <v>7308</v>
      </c>
      <c r="F2423" t="s">
        <v>1485</v>
      </c>
      <c r="G2423">
        <v>269616</v>
      </c>
      <c r="H2423" s="6">
        <v>45382</v>
      </c>
      <c r="I2423" t="s">
        <v>41</v>
      </c>
      <c r="J2423">
        <v>19</v>
      </c>
      <c r="K2423">
        <v>1546.13</v>
      </c>
    </row>
    <row r="2424" spans="1:11" x14ac:dyDescent="0.3">
      <c r="A2424">
        <v>38114014</v>
      </c>
      <c r="B2424" t="s">
        <v>2977</v>
      </c>
      <c r="C2424" t="s">
        <v>2978</v>
      </c>
      <c r="D2424">
        <v>917207541281</v>
      </c>
      <c r="E2424" t="s">
        <v>2979</v>
      </c>
      <c r="F2424" t="s">
        <v>1573</v>
      </c>
      <c r="G2424">
        <v>438966</v>
      </c>
      <c r="H2424" s="6">
        <v>45294</v>
      </c>
      <c r="I2424" t="s">
        <v>46</v>
      </c>
      <c r="J2424">
        <v>12</v>
      </c>
      <c r="K2424">
        <v>1006.24</v>
      </c>
    </row>
    <row r="2425" spans="1:11" x14ac:dyDescent="0.3">
      <c r="A2425">
        <v>40667183</v>
      </c>
      <c r="B2425" t="s">
        <v>1739</v>
      </c>
      <c r="C2425" t="s">
        <v>1740</v>
      </c>
      <c r="D2425">
        <v>911961148190</v>
      </c>
      <c r="E2425" t="s">
        <v>1741</v>
      </c>
      <c r="F2425" t="s">
        <v>422</v>
      </c>
      <c r="G2425">
        <v>428468</v>
      </c>
      <c r="H2425" s="6">
        <v>45544</v>
      </c>
      <c r="I2425" t="s">
        <v>46</v>
      </c>
      <c r="J2425">
        <v>19</v>
      </c>
      <c r="K2425">
        <v>1815.79</v>
      </c>
    </row>
    <row r="2426" spans="1:11" x14ac:dyDescent="0.3">
      <c r="A2426">
        <v>26521850</v>
      </c>
      <c r="B2426" t="s">
        <v>2285</v>
      </c>
      <c r="C2426" t="s">
        <v>2286</v>
      </c>
      <c r="D2426">
        <v>910664125053</v>
      </c>
      <c r="E2426" t="s">
        <v>2287</v>
      </c>
      <c r="F2426" t="s">
        <v>270</v>
      </c>
      <c r="G2426">
        <v>263131</v>
      </c>
      <c r="H2426" s="6">
        <v>45087</v>
      </c>
      <c r="I2426" t="s">
        <v>46</v>
      </c>
      <c r="J2426">
        <v>10</v>
      </c>
      <c r="K2426">
        <v>215.87</v>
      </c>
    </row>
    <row r="2427" spans="1:11" x14ac:dyDescent="0.3">
      <c r="A2427">
        <v>58631874</v>
      </c>
      <c r="B2427" t="s">
        <v>4573</v>
      </c>
      <c r="C2427" t="s">
        <v>4574</v>
      </c>
      <c r="D2427">
        <v>910836759648</v>
      </c>
      <c r="E2427" t="s">
        <v>4575</v>
      </c>
      <c r="F2427" t="s">
        <v>476</v>
      </c>
      <c r="G2427">
        <v>281610</v>
      </c>
      <c r="H2427" s="6">
        <v>45566</v>
      </c>
      <c r="I2427" t="s">
        <v>46</v>
      </c>
      <c r="J2427">
        <v>11</v>
      </c>
      <c r="K2427">
        <v>862.23</v>
      </c>
    </row>
    <row r="2428" spans="1:11" x14ac:dyDescent="0.3">
      <c r="A2428">
        <v>83155219</v>
      </c>
      <c r="B2428" t="s">
        <v>2028</v>
      </c>
      <c r="C2428" t="s">
        <v>2029</v>
      </c>
      <c r="D2428">
        <v>912774870676</v>
      </c>
      <c r="E2428" t="s">
        <v>2030</v>
      </c>
      <c r="F2428" t="s">
        <v>1440</v>
      </c>
      <c r="G2428">
        <v>88020</v>
      </c>
      <c r="H2428" s="6">
        <v>45340</v>
      </c>
      <c r="I2428" t="s">
        <v>36</v>
      </c>
      <c r="J2428">
        <v>5</v>
      </c>
      <c r="K2428">
        <v>1433.81</v>
      </c>
    </row>
    <row r="2429" spans="1:11" x14ac:dyDescent="0.3">
      <c r="A2429">
        <v>8457972</v>
      </c>
      <c r="B2429" t="s">
        <v>7117</v>
      </c>
      <c r="C2429" t="s">
        <v>7118</v>
      </c>
      <c r="D2429">
        <v>915286677235</v>
      </c>
      <c r="E2429" t="s">
        <v>7119</v>
      </c>
      <c r="F2429" t="s">
        <v>1563</v>
      </c>
      <c r="G2429">
        <v>187523</v>
      </c>
      <c r="H2429" s="6">
        <v>45326</v>
      </c>
      <c r="I2429" t="s">
        <v>46</v>
      </c>
      <c r="J2429">
        <v>16</v>
      </c>
      <c r="K2429">
        <v>1250.3499999999999</v>
      </c>
    </row>
    <row r="2430" spans="1:11" x14ac:dyDescent="0.3">
      <c r="A2430">
        <v>82854537</v>
      </c>
      <c r="B2430" t="s">
        <v>1296</v>
      </c>
      <c r="C2430" t="s">
        <v>1297</v>
      </c>
      <c r="D2430">
        <v>919638469412</v>
      </c>
      <c r="E2430" t="s">
        <v>1298</v>
      </c>
      <c r="F2430" t="s">
        <v>1220</v>
      </c>
      <c r="G2430">
        <v>690385</v>
      </c>
      <c r="H2430" s="6">
        <v>45417</v>
      </c>
      <c r="I2430" t="s">
        <v>36</v>
      </c>
      <c r="J2430">
        <v>2</v>
      </c>
      <c r="K2430">
        <v>1027.48</v>
      </c>
    </row>
    <row r="2431" spans="1:11" x14ac:dyDescent="0.3">
      <c r="A2431">
        <v>17843667</v>
      </c>
      <c r="B2431" t="s">
        <v>7636</v>
      </c>
      <c r="C2431" t="s">
        <v>7637</v>
      </c>
      <c r="D2431">
        <v>918945163241</v>
      </c>
      <c r="E2431" t="s">
        <v>7638</v>
      </c>
      <c r="F2431" t="s">
        <v>4659</v>
      </c>
      <c r="G2431">
        <v>599055</v>
      </c>
      <c r="H2431" s="6">
        <v>45371</v>
      </c>
      <c r="I2431" t="s">
        <v>46</v>
      </c>
      <c r="J2431">
        <v>4</v>
      </c>
      <c r="K2431">
        <v>618.64</v>
      </c>
    </row>
    <row r="2432" spans="1:11" x14ac:dyDescent="0.3">
      <c r="A2432">
        <v>84257716</v>
      </c>
      <c r="B2432" t="s">
        <v>4905</v>
      </c>
      <c r="C2432" t="s">
        <v>4906</v>
      </c>
      <c r="D2432">
        <v>915712225977</v>
      </c>
      <c r="E2432" t="s">
        <v>4907</v>
      </c>
      <c r="F2432" t="s">
        <v>1444</v>
      </c>
      <c r="G2432">
        <v>653569</v>
      </c>
      <c r="H2432" s="6">
        <v>45007</v>
      </c>
      <c r="I2432" t="s">
        <v>46</v>
      </c>
      <c r="J2432">
        <v>6</v>
      </c>
      <c r="K2432">
        <v>1144.6099999999999</v>
      </c>
    </row>
    <row r="2433" spans="1:11" x14ac:dyDescent="0.3">
      <c r="A2433">
        <v>26844216</v>
      </c>
      <c r="B2433" t="s">
        <v>4438</v>
      </c>
      <c r="C2433" t="s">
        <v>4439</v>
      </c>
      <c r="D2433">
        <v>917007237157</v>
      </c>
      <c r="E2433" t="s">
        <v>4440</v>
      </c>
      <c r="F2433" t="s">
        <v>298</v>
      </c>
      <c r="G2433">
        <v>245058</v>
      </c>
      <c r="H2433" s="6">
        <v>45450</v>
      </c>
      <c r="I2433" t="s">
        <v>31</v>
      </c>
      <c r="J2433">
        <v>16</v>
      </c>
      <c r="K2433">
        <v>927.07</v>
      </c>
    </row>
    <row r="2434" spans="1:11" x14ac:dyDescent="0.3">
      <c r="A2434">
        <v>6992801</v>
      </c>
      <c r="B2434" t="s">
        <v>7129</v>
      </c>
      <c r="C2434" t="s">
        <v>7130</v>
      </c>
      <c r="D2434">
        <v>911624633416</v>
      </c>
      <c r="E2434" t="s">
        <v>7131</v>
      </c>
      <c r="F2434" t="s">
        <v>1755</v>
      </c>
      <c r="G2434">
        <v>318377</v>
      </c>
      <c r="H2434" s="6">
        <v>45080</v>
      </c>
      <c r="I2434" t="s">
        <v>31</v>
      </c>
      <c r="J2434">
        <v>4</v>
      </c>
      <c r="K2434">
        <v>1270.33</v>
      </c>
    </row>
    <row r="2435" spans="1:11" x14ac:dyDescent="0.3">
      <c r="A2435">
        <v>96729650</v>
      </c>
      <c r="B2435" t="s">
        <v>5512</v>
      </c>
      <c r="C2435" t="s">
        <v>5513</v>
      </c>
      <c r="D2435">
        <v>913457285896</v>
      </c>
      <c r="E2435" t="s">
        <v>5514</v>
      </c>
      <c r="F2435" t="s">
        <v>988</v>
      </c>
      <c r="G2435">
        <v>543068</v>
      </c>
      <c r="H2435" s="6">
        <v>45416</v>
      </c>
      <c r="I2435" t="s">
        <v>36</v>
      </c>
      <c r="J2435">
        <v>2</v>
      </c>
      <c r="K2435">
        <v>847.93</v>
      </c>
    </row>
    <row r="2436" spans="1:11" x14ac:dyDescent="0.3">
      <c r="A2436">
        <v>10745302</v>
      </c>
      <c r="B2436" t="s">
        <v>1119</v>
      </c>
      <c r="C2436" t="s">
        <v>1120</v>
      </c>
      <c r="D2436">
        <v>916832908358</v>
      </c>
      <c r="E2436" t="s">
        <v>1121</v>
      </c>
      <c r="F2436" t="s">
        <v>1122</v>
      </c>
      <c r="G2436">
        <v>49444</v>
      </c>
      <c r="H2436" s="6">
        <v>45225</v>
      </c>
      <c r="I2436" t="s">
        <v>31</v>
      </c>
      <c r="J2436">
        <v>5</v>
      </c>
      <c r="K2436">
        <v>1530.95</v>
      </c>
    </row>
    <row r="2437" spans="1:11" x14ac:dyDescent="0.3">
      <c r="A2437">
        <v>64940409</v>
      </c>
      <c r="B2437" t="s">
        <v>6248</v>
      </c>
      <c r="C2437" t="s">
        <v>6249</v>
      </c>
      <c r="D2437">
        <v>919823349396</v>
      </c>
      <c r="E2437" t="s">
        <v>6250</v>
      </c>
      <c r="F2437" t="s">
        <v>744</v>
      </c>
      <c r="G2437">
        <v>546100</v>
      </c>
      <c r="H2437" s="6">
        <v>45541</v>
      </c>
      <c r="I2437" t="s">
        <v>36</v>
      </c>
      <c r="J2437">
        <v>9</v>
      </c>
      <c r="K2437">
        <v>882.89</v>
      </c>
    </row>
    <row r="2438" spans="1:11" x14ac:dyDescent="0.3">
      <c r="A2438">
        <v>82529927</v>
      </c>
      <c r="B2438" t="s">
        <v>4522</v>
      </c>
      <c r="C2438" t="s">
        <v>4523</v>
      </c>
      <c r="D2438">
        <v>911559626739</v>
      </c>
      <c r="E2438" t="s">
        <v>4524</v>
      </c>
      <c r="F2438" t="s">
        <v>898</v>
      </c>
      <c r="G2438">
        <v>934156</v>
      </c>
      <c r="H2438" s="6">
        <v>45385</v>
      </c>
      <c r="I2438" t="s">
        <v>36</v>
      </c>
      <c r="J2438">
        <v>3</v>
      </c>
      <c r="K2438">
        <v>587.28</v>
      </c>
    </row>
    <row r="2439" spans="1:11" x14ac:dyDescent="0.3">
      <c r="A2439">
        <v>60835946</v>
      </c>
      <c r="B2439" t="s">
        <v>1837</v>
      </c>
      <c r="C2439" t="s">
        <v>1838</v>
      </c>
      <c r="D2439">
        <v>910580757571</v>
      </c>
      <c r="E2439" t="s">
        <v>1839</v>
      </c>
      <c r="F2439" t="s">
        <v>78</v>
      </c>
      <c r="G2439">
        <v>847170</v>
      </c>
      <c r="H2439" s="6">
        <v>45406</v>
      </c>
      <c r="I2439" t="s">
        <v>36</v>
      </c>
      <c r="J2439">
        <v>14</v>
      </c>
      <c r="K2439">
        <v>1400.1</v>
      </c>
    </row>
    <row r="2440" spans="1:11" x14ac:dyDescent="0.3">
      <c r="A2440">
        <v>88223261</v>
      </c>
      <c r="B2440" t="s">
        <v>2114</v>
      </c>
      <c r="C2440" t="s">
        <v>2115</v>
      </c>
      <c r="D2440">
        <v>914811973924</v>
      </c>
      <c r="E2440" t="s">
        <v>2116</v>
      </c>
      <c r="F2440" t="s">
        <v>2117</v>
      </c>
      <c r="G2440">
        <v>578028</v>
      </c>
      <c r="H2440" s="6">
        <v>45305</v>
      </c>
      <c r="I2440" t="s">
        <v>41</v>
      </c>
      <c r="J2440">
        <v>7</v>
      </c>
      <c r="K2440">
        <v>532.30999999999995</v>
      </c>
    </row>
    <row r="2441" spans="1:11" x14ac:dyDescent="0.3">
      <c r="A2441">
        <v>13455530</v>
      </c>
      <c r="B2441" t="s">
        <v>999</v>
      </c>
      <c r="C2441" t="s">
        <v>1000</v>
      </c>
      <c r="D2441">
        <v>916473763998</v>
      </c>
      <c r="E2441" t="s">
        <v>1001</v>
      </c>
      <c r="F2441" t="s">
        <v>1002</v>
      </c>
      <c r="G2441">
        <v>419575</v>
      </c>
      <c r="H2441" s="6">
        <v>45387</v>
      </c>
      <c r="I2441" t="s">
        <v>36</v>
      </c>
      <c r="J2441">
        <v>3</v>
      </c>
      <c r="K2441">
        <v>1812.55</v>
      </c>
    </row>
    <row r="2442" spans="1:11" x14ac:dyDescent="0.3">
      <c r="A2442">
        <v>38327793</v>
      </c>
      <c r="B2442" t="s">
        <v>6056</v>
      </c>
      <c r="C2442" t="s">
        <v>6057</v>
      </c>
      <c r="D2442">
        <v>918327565210</v>
      </c>
      <c r="E2442" t="s">
        <v>6058</v>
      </c>
      <c r="F2442" t="s">
        <v>125</v>
      </c>
      <c r="G2442">
        <v>506488</v>
      </c>
      <c r="H2442" s="6">
        <v>45416</v>
      </c>
      <c r="I2442" t="s">
        <v>36</v>
      </c>
      <c r="J2442">
        <v>12</v>
      </c>
      <c r="K2442">
        <v>1924.53</v>
      </c>
    </row>
    <row r="2443" spans="1:11" x14ac:dyDescent="0.3">
      <c r="A2443">
        <v>61182897</v>
      </c>
      <c r="B2443" t="s">
        <v>4812</v>
      </c>
      <c r="C2443" t="s">
        <v>4813</v>
      </c>
      <c r="D2443">
        <v>917073740149</v>
      </c>
      <c r="E2443" t="s">
        <v>4814</v>
      </c>
      <c r="F2443" t="s">
        <v>1440</v>
      </c>
      <c r="G2443">
        <v>685609</v>
      </c>
      <c r="H2443" s="6">
        <v>45013</v>
      </c>
      <c r="I2443" t="s">
        <v>41</v>
      </c>
      <c r="J2443">
        <v>15</v>
      </c>
      <c r="K2443">
        <v>1261.08</v>
      </c>
    </row>
    <row r="2444" spans="1:11" x14ac:dyDescent="0.3">
      <c r="A2444">
        <v>84937877</v>
      </c>
      <c r="B2444" t="s">
        <v>2758</v>
      </c>
      <c r="C2444" t="s">
        <v>2759</v>
      </c>
      <c r="D2444">
        <v>916333548720</v>
      </c>
      <c r="E2444" t="s">
        <v>2760</v>
      </c>
      <c r="F2444" t="s">
        <v>342</v>
      </c>
      <c r="G2444">
        <v>711210</v>
      </c>
      <c r="H2444" s="6">
        <v>45088</v>
      </c>
      <c r="I2444" t="s">
        <v>31</v>
      </c>
      <c r="J2444">
        <v>4</v>
      </c>
      <c r="K2444">
        <v>1863.17</v>
      </c>
    </row>
    <row r="2445" spans="1:11" x14ac:dyDescent="0.3">
      <c r="A2445">
        <v>40055711</v>
      </c>
      <c r="B2445" t="s">
        <v>7402</v>
      </c>
      <c r="C2445" t="s">
        <v>7403</v>
      </c>
      <c r="D2445">
        <v>919964104531</v>
      </c>
      <c r="E2445" t="s">
        <v>7404</v>
      </c>
      <c r="F2445" t="s">
        <v>2021</v>
      </c>
      <c r="G2445">
        <v>415727</v>
      </c>
      <c r="H2445" s="6">
        <v>45558</v>
      </c>
      <c r="I2445" t="s">
        <v>36</v>
      </c>
      <c r="J2445">
        <v>11</v>
      </c>
      <c r="K2445">
        <v>278.97000000000003</v>
      </c>
    </row>
    <row r="2446" spans="1:11" x14ac:dyDescent="0.3">
      <c r="A2446">
        <v>77128325</v>
      </c>
      <c r="B2446" t="s">
        <v>7252</v>
      </c>
      <c r="C2446" t="s">
        <v>7253</v>
      </c>
      <c r="D2446">
        <v>911410522986</v>
      </c>
      <c r="E2446" t="s">
        <v>7254</v>
      </c>
      <c r="F2446" t="s">
        <v>913</v>
      </c>
      <c r="G2446">
        <v>833563</v>
      </c>
      <c r="H2446" s="6">
        <v>45143</v>
      </c>
      <c r="I2446" t="s">
        <v>41</v>
      </c>
      <c r="J2446">
        <v>2</v>
      </c>
      <c r="K2446">
        <v>1483.92</v>
      </c>
    </row>
    <row r="2447" spans="1:11" x14ac:dyDescent="0.3">
      <c r="A2447">
        <v>88775948</v>
      </c>
      <c r="B2447" t="s">
        <v>4797</v>
      </c>
      <c r="C2447" t="s">
        <v>4798</v>
      </c>
      <c r="D2447">
        <v>917873972066</v>
      </c>
      <c r="E2447" t="s">
        <v>4799</v>
      </c>
      <c r="F2447" t="s">
        <v>602</v>
      </c>
      <c r="G2447">
        <v>558701</v>
      </c>
      <c r="H2447" s="6">
        <v>45470</v>
      </c>
      <c r="I2447" t="s">
        <v>46</v>
      </c>
      <c r="J2447">
        <v>19</v>
      </c>
      <c r="K2447">
        <v>227.1</v>
      </c>
    </row>
    <row r="2448" spans="1:11" x14ac:dyDescent="0.3">
      <c r="A2448">
        <v>50760752</v>
      </c>
      <c r="B2448" t="s">
        <v>4605</v>
      </c>
      <c r="C2448" t="s">
        <v>4606</v>
      </c>
      <c r="D2448">
        <v>916862473368</v>
      </c>
      <c r="E2448" t="s">
        <v>4607</v>
      </c>
      <c r="F2448" t="s">
        <v>188</v>
      </c>
      <c r="G2448">
        <v>100658</v>
      </c>
      <c r="H2448" s="6">
        <v>45002</v>
      </c>
      <c r="I2448" t="s">
        <v>46</v>
      </c>
      <c r="J2448">
        <v>14</v>
      </c>
      <c r="K2448">
        <v>1670.47</v>
      </c>
    </row>
    <row r="2449" spans="1:11" x14ac:dyDescent="0.3">
      <c r="A2449">
        <v>62541176</v>
      </c>
      <c r="B2449" t="s">
        <v>5935</v>
      </c>
      <c r="C2449" t="s">
        <v>5936</v>
      </c>
      <c r="D2449">
        <v>914913618986</v>
      </c>
      <c r="E2449" t="s">
        <v>5937</v>
      </c>
      <c r="F2449" t="s">
        <v>561</v>
      </c>
      <c r="G2449">
        <v>929796</v>
      </c>
      <c r="H2449" s="6">
        <v>45530</v>
      </c>
      <c r="I2449" t="s">
        <v>46</v>
      </c>
      <c r="J2449">
        <v>7</v>
      </c>
      <c r="K2449">
        <v>1691.37</v>
      </c>
    </row>
    <row r="2450" spans="1:11" x14ac:dyDescent="0.3">
      <c r="A2450">
        <v>2058037</v>
      </c>
      <c r="B2450" t="s">
        <v>4058</v>
      </c>
      <c r="C2450" t="s">
        <v>4059</v>
      </c>
      <c r="D2450">
        <v>919780212360</v>
      </c>
      <c r="E2450" t="s">
        <v>4060</v>
      </c>
      <c r="F2450" t="s">
        <v>1755</v>
      </c>
      <c r="G2450">
        <v>493628</v>
      </c>
      <c r="H2450" s="6">
        <v>45247</v>
      </c>
      <c r="I2450" t="s">
        <v>36</v>
      </c>
      <c r="J2450">
        <v>11</v>
      </c>
      <c r="K2450">
        <v>1797.02</v>
      </c>
    </row>
    <row r="2451" spans="1:11" x14ac:dyDescent="0.3">
      <c r="A2451">
        <v>56604077</v>
      </c>
      <c r="B2451" t="s">
        <v>6458</v>
      </c>
      <c r="C2451" t="s">
        <v>6459</v>
      </c>
      <c r="D2451">
        <v>912766142361</v>
      </c>
      <c r="E2451" t="s">
        <v>6460</v>
      </c>
      <c r="F2451" t="s">
        <v>617</v>
      </c>
      <c r="G2451">
        <v>596688</v>
      </c>
      <c r="H2451" s="6">
        <v>45302</v>
      </c>
      <c r="I2451" t="s">
        <v>41</v>
      </c>
      <c r="J2451">
        <v>14</v>
      </c>
      <c r="K2451">
        <v>474.26</v>
      </c>
    </row>
    <row r="2452" spans="1:11" x14ac:dyDescent="0.3">
      <c r="A2452">
        <v>38902193</v>
      </c>
      <c r="B2452" t="s">
        <v>7696</v>
      </c>
      <c r="C2452" t="s">
        <v>7697</v>
      </c>
      <c r="D2452">
        <v>919333362800</v>
      </c>
      <c r="E2452" t="s">
        <v>7698</v>
      </c>
      <c r="F2452" t="s">
        <v>1796</v>
      </c>
      <c r="G2452">
        <v>953914</v>
      </c>
      <c r="H2452" s="6">
        <v>45512</v>
      </c>
      <c r="I2452" t="s">
        <v>46</v>
      </c>
      <c r="J2452">
        <v>6</v>
      </c>
      <c r="K2452">
        <v>1275.29</v>
      </c>
    </row>
    <row r="2453" spans="1:11" x14ac:dyDescent="0.3">
      <c r="A2453">
        <v>90246977</v>
      </c>
      <c r="B2453" t="s">
        <v>5677</v>
      </c>
      <c r="C2453" t="s">
        <v>5678</v>
      </c>
      <c r="D2453">
        <v>913475347576</v>
      </c>
      <c r="E2453" t="s">
        <v>5679</v>
      </c>
      <c r="F2453" t="s">
        <v>105</v>
      </c>
      <c r="G2453">
        <v>720144</v>
      </c>
      <c r="H2453" s="6">
        <v>45051</v>
      </c>
      <c r="I2453" t="s">
        <v>31</v>
      </c>
      <c r="J2453">
        <v>1</v>
      </c>
      <c r="K2453">
        <v>1375.17</v>
      </c>
    </row>
    <row r="2454" spans="1:11" x14ac:dyDescent="0.3">
      <c r="A2454">
        <v>81136091</v>
      </c>
      <c r="B2454" t="s">
        <v>6476</v>
      </c>
      <c r="C2454" t="s">
        <v>6477</v>
      </c>
      <c r="D2454">
        <v>919473448780</v>
      </c>
      <c r="E2454" t="s">
        <v>6478</v>
      </c>
      <c r="F2454" t="s">
        <v>133</v>
      </c>
      <c r="G2454">
        <v>578739</v>
      </c>
      <c r="H2454" s="6">
        <v>45378</v>
      </c>
      <c r="I2454" t="s">
        <v>41</v>
      </c>
      <c r="J2454">
        <v>15</v>
      </c>
      <c r="K2454">
        <v>1205.96</v>
      </c>
    </row>
    <row r="2455" spans="1:11" x14ac:dyDescent="0.3">
      <c r="A2455">
        <v>33280073</v>
      </c>
      <c r="B2455" t="s">
        <v>2371</v>
      </c>
      <c r="C2455" t="s">
        <v>2372</v>
      </c>
      <c r="D2455">
        <v>911655001265</v>
      </c>
      <c r="E2455" t="s">
        <v>2373</v>
      </c>
      <c r="F2455" t="s">
        <v>1667</v>
      </c>
      <c r="G2455">
        <v>102918</v>
      </c>
      <c r="H2455" s="6">
        <v>45108</v>
      </c>
      <c r="I2455" t="s">
        <v>36</v>
      </c>
      <c r="J2455">
        <v>17</v>
      </c>
      <c r="K2455">
        <v>1537.47</v>
      </c>
    </row>
    <row r="2456" spans="1:11" x14ac:dyDescent="0.3">
      <c r="A2456">
        <v>88045094</v>
      </c>
      <c r="B2456" t="s">
        <v>4955</v>
      </c>
      <c r="C2456" t="s">
        <v>4956</v>
      </c>
      <c r="D2456">
        <v>919809794924</v>
      </c>
      <c r="E2456" t="s">
        <v>4957</v>
      </c>
      <c r="F2456" t="s">
        <v>807</v>
      </c>
      <c r="G2456">
        <v>447280</v>
      </c>
      <c r="H2456" s="6">
        <v>45276</v>
      </c>
      <c r="I2456" t="s">
        <v>31</v>
      </c>
      <c r="J2456">
        <v>4</v>
      </c>
      <c r="K2456">
        <v>690.13</v>
      </c>
    </row>
    <row r="2457" spans="1:11" x14ac:dyDescent="0.3">
      <c r="A2457">
        <v>61877649</v>
      </c>
      <c r="B2457" t="s">
        <v>2486</v>
      </c>
      <c r="C2457" t="s">
        <v>2487</v>
      </c>
      <c r="D2457">
        <v>918160299632</v>
      </c>
      <c r="E2457" t="s">
        <v>2488</v>
      </c>
      <c r="F2457" t="s">
        <v>602</v>
      </c>
      <c r="G2457">
        <v>251525</v>
      </c>
      <c r="H2457" s="6">
        <v>45224</v>
      </c>
      <c r="I2457" t="s">
        <v>31</v>
      </c>
      <c r="J2457">
        <v>12</v>
      </c>
      <c r="K2457">
        <v>1739.04</v>
      </c>
    </row>
    <row r="2458" spans="1:11" x14ac:dyDescent="0.3">
      <c r="A2458">
        <v>82025691</v>
      </c>
      <c r="B2458" t="s">
        <v>3640</v>
      </c>
      <c r="C2458" t="s">
        <v>3641</v>
      </c>
      <c r="D2458">
        <v>911896756292</v>
      </c>
      <c r="E2458" t="s">
        <v>3642</v>
      </c>
      <c r="F2458" t="s">
        <v>40</v>
      </c>
      <c r="G2458">
        <v>407090</v>
      </c>
      <c r="H2458" s="6">
        <v>45101</v>
      </c>
      <c r="I2458" t="s">
        <v>41</v>
      </c>
      <c r="J2458">
        <v>17</v>
      </c>
      <c r="K2458">
        <v>811.77</v>
      </c>
    </row>
    <row r="2459" spans="1:11" x14ac:dyDescent="0.3">
      <c r="A2459">
        <v>25747787</v>
      </c>
      <c r="B2459" t="s">
        <v>7495</v>
      </c>
      <c r="C2459" t="s">
        <v>7496</v>
      </c>
      <c r="D2459">
        <v>913577720112</v>
      </c>
      <c r="E2459" t="s">
        <v>7497</v>
      </c>
      <c r="F2459" t="s">
        <v>2238</v>
      </c>
      <c r="G2459">
        <v>591446</v>
      </c>
      <c r="H2459" s="6">
        <v>45077</v>
      </c>
      <c r="I2459" t="s">
        <v>36</v>
      </c>
      <c r="J2459">
        <v>13</v>
      </c>
      <c r="K2459">
        <v>835.06</v>
      </c>
    </row>
    <row r="2460" spans="1:11" x14ac:dyDescent="0.3">
      <c r="A2460">
        <v>79298972</v>
      </c>
      <c r="B2460" t="s">
        <v>1236</v>
      </c>
      <c r="C2460" t="s">
        <v>1237</v>
      </c>
      <c r="D2460">
        <v>915590631276</v>
      </c>
      <c r="E2460" t="s">
        <v>1238</v>
      </c>
      <c r="F2460" t="s">
        <v>1239</v>
      </c>
      <c r="G2460">
        <v>685405</v>
      </c>
      <c r="H2460" s="6">
        <v>45102</v>
      </c>
      <c r="I2460" t="s">
        <v>41</v>
      </c>
      <c r="J2460">
        <v>5</v>
      </c>
      <c r="K2460">
        <v>1975.13</v>
      </c>
    </row>
    <row r="2461" spans="1:11" x14ac:dyDescent="0.3">
      <c r="A2461">
        <v>79726146</v>
      </c>
      <c r="B2461" t="s">
        <v>42</v>
      </c>
      <c r="C2461" t="s">
        <v>43</v>
      </c>
      <c r="D2461">
        <v>916264232390</v>
      </c>
      <c r="E2461" t="s">
        <v>44</v>
      </c>
      <c r="F2461" t="s">
        <v>45</v>
      </c>
      <c r="G2461">
        <v>826054</v>
      </c>
      <c r="H2461" s="6">
        <v>45203</v>
      </c>
      <c r="I2461" t="s">
        <v>46</v>
      </c>
      <c r="J2461">
        <v>4</v>
      </c>
      <c r="K2461">
        <v>220.09</v>
      </c>
    </row>
    <row r="2462" spans="1:11" x14ac:dyDescent="0.3">
      <c r="A2462">
        <v>86444757</v>
      </c>
      <c r="B2462" t="s">
        <v>2401</v>
      </c>
      <c r="C2462" t="s">
        <v>2402</v>
      </c>
      <c r="D2462">
        <v>917107156292</v>
      </c>
      <c r="E2462" t="s">
        <v>2403</v>
      </c>
      <c r="F2462" t="s">
        <v>980</v>
      </c>
      <c r="G2462">
        <v>546325</v>
      </c>
      <c r="H2462" s="6">
        <v>45071</v>
      </c>
      <c r="I2462" t="s">
        <v>46</v>
      </c>
      <c r="J2462">
        <v>10</v>
      </c>
      <c r="K2462">
        <v>1212.75</v>
      </c>
    </row>
    <row r="2463" spans="1:11" x14ac:dyDescent="0.3">
      <c r="A2463">
        <v>49371494</v>
      </c>
      <c r="B2463" t="s">
        <v>6131</v>
      </c>
      <c r="C2463" t="s">
        <v>6132</v>
      </c>
      <c r="D2463">
        <v>916624700517</v>
      </c>
      <c r="E2463" t="s">
        <v>6133</v>
      </c>
      <c r="F2463" t="s">
        <v>1654</v>
      </c>
      <c r="G2463">
        <v>542949</v>
      </c>
      <c r="H2463" s="6">
        <v>45274</v>
      </c>
      <c r="I2463" t="s">
        <v>41</v>
      </c>
      <c r="J2463">
        <v>18</v>
      </c>
      <c r="K2463">
        <v>701.13</v>
      </c>
    </row>
    <row r="2464" spans="1:11" x14ac:dyDescent="0.3">
      <c r="A2464">
        <v>22358567</v>
      </c>
      <c r="B2464" t="s">
        <v>1115</v>
      </c>
      <c r="C2464" t="s">
        <v>1116</v>
      </c>
      <c r="D2464">
        <v>912183034642</v>
      </c>
      <c r="E2464" t="s">
        <v>1117</v>
      </c>
      <c r="F2464" t="s">
        <v>1118</v>
      </c>
      <c r="G2464">
        <v>410334</v>
      </c>
      <c r="H2464" s="6">
        <v>45018</v>
      </c>
      <c r="I2464" t="s">
        <v>36</v>
      </c>
      <c r="J2464">
        <v>8</v>
      </c>
      <c r="K2464">
        <v>638.86</v>
      </c>
    </row>
    <row r="2465" spans="1:11" x14ac:dyDescent="0.3">
      <c r="A2465">
        <v>96628029</v>
      </c>
      <c r="B2465" t="s">
        <v>4552</v>
      </c>
      <c r="C2465" t="s">
        <v>4553</v>
      </c>
      <c r="D2465">
        <v>910416266059</v>
      </c>
      <c r="E2465" t="s">
        <v>4554</v>
      </c>
      <c r="F2465" t="s">
        <v>561</v>
      </c>
      <c r="G2465">
        <v>454533</v>
      </c>
      <c r="H2465" s="6">
        <v>45373</v>
      </c>
      <c r="I2465" t="s">
        <v>31</v>
      </c>
      <c r="J2465">
        <v>3</v>
      </c>
      <c r="K2465">
        <v>994.81</v>
      </c>
    </row>
    <row r="2466" spans="1:11" x14ac:dyDescent="0.3">
      <c r="A2466">
        <v>72605638</v>
      </c>
      <c r="B2466" t="s">
        <v>4002</v>
      </c>
      <c r="C2466" t="s">
        <v>4003</v>
      </c>
      <c r="D2466">
        <v>918421385201</v>
      </c>
      <c r="E2466" t="s">
        <v>4004</v>
      </c>
      <c r="F2466" t="s">
        <v>290</v>
      </c>
      <c r="G2466">
        <v>823516</v>
      </c>
      <c r="H2466" s="6">
        <v>45537</v>
      </c>
      <c r="I2466" t="s">
        <v>36</v>
      </c>
      <c r="J2466">
        <v>12</v>
      </c>
      <c r="K2466">
        <v>983.84</v>
      </c>
    </row>
    <row r="2467" spans="1:11" x14ac:dyDescent="0.3">
      <c r="A2467">
        <v>44828791</v>
      </c>
      <c r="B2467" t="s">
        <v>4702</v>
      </c>
      <c r="C2467" t="s">
        <v>4703</v>
      </c>
      <c r="D2467">
        <v>914772735523</v>
      </c>
      <c r="E2467" t="s">
        <v>4704</v>
      </c>
      <c r="F2467" t="s">
        <v>1286</v>
      </c>
      <c r="G2467">
        <v>694027</v>
      </c>
      <c r="H2467" s="6">
        <v>45079</v>
      </c>
      <c r="I2467" t="s">
        <v>46</v>
      </c>
      <c r="J2467">
        <v>18</v>
      </c>
      <c r="K2467">
        <v>1696.98</v>
      </c>
    </row>
    <row r="2468" spans="1:11" x14ac:dyDescent="0.3">
      <c r="A2468">
        <v>119099</v>
      </c>
      <c r="B2468" t="s">
        <v>5329</v>
      </c>
      <c r="C2468" t="s">
        <v>5330</v>
      </c>
      <c r="D2468">
        <v>912032907631</v>
      </c>
      <c r="E2468" t="s">
        <v>5331</v>
      </c>
      <c r="F2468" t="s">
        <v>246</v>
      </c>
      <c r="G2468">
        <v>692517</v>
      </c>
      <c r="H2468" s="6">
        <v>45139</v>
      </c>
      <c r="I2468" t="s">
        <v>36</v>
      </c>
      <c r="J2468">
        <v>20</v>
      </c>
      <c r="K2468">
        <v>637.35</v>
      </c>
    </row>
    <row r="2469" spans="1:11" x14ac:dyDescent="0.3">
      <c r="A2469">
        <v>96253172</v>
      </c>
      <c r="B2469" t="s">
        <v>5019</v>
      </c>
      <c r="C2469" t="s">
        <v>5020</v>
      </c>
      <c r="D2469">
        <v>919987789256</v>
      </c>
      <c r="E2469" t="s">
        <v>5021</v>
      </c>
      <c r="F2469" t="s">
        <v>480</v>
      </c>
      <c r="G2469">
        <v>238657</v>
      </c>
      <c r="H2469" s="6">
        <v>45146</v>
      </c>
      <c r="I2469" t="s">
        <v>36</v>
      </c>
      <c r="J2469">
        <v>1</v>
      </c>
      <c r="K2469">
        <v>475.19</v>
      </c>
    </row>
    <row r="2470" spans="1:11" x14ac:dyDescent="0.3">
      <c r="A2470">
        <v>57770044</v>
      </c>
      <c r="B2470" t="s">
        <v>5851</v>
      </c>
      <c r="C2470" t="s">
        <v>5852</v>
      </c>
      <c r="D2470">
        <v>919539272506</v>
      </c>
      <c r="E2470" t="s">
        <v>5853</v>
      </c>
      <c r="F2470" t="s">
        <v>4163</v>
      </c>
      <c r="G2470">
        <v>900627</v>
      </c>
      <c r="H2470" s="6">
        <v>45249</v>
      </c>
      <c r="I2470" t="s">
        <v>41</v>
      </c>
      <c r="J2470">
        <v>10</v>
      </c>
      <c r="K2470">
        <v>934.08</v>
      </c>
    </row>
    <row r="2471" spans="1:11" x14ac:dyDescent="0.3">
      <c r="A2471">
        <v>62068277</v>
      </c>
      <c r="B2471" t="s">
        <v>4492</v>
      </c>
      <c r="C2471" t="s">
        <v>4493</v>
      </c>
      <c r="D2471">
        <v>913151597352</v>
      </c>
      <c r="E2471" t="s">
        <v>4494</v>
      </c>
      <c r="F2471" t="s">
        <v>725</v>
      </c>
      <c r="G2471">
        <v>397881</v>
      </c>
      <c r="H2471" s="6">
        <v>45354</v>
      </c>
      <c r="I2471" t="s">
        <v>41</v>
      </c>
      <c r="J2471">
        <v>6</v>
      </c>
      <c r="K2471">
        <v>1515.17</v>
      </c>
    </row>
    <row r="2472" spans="1:11" x14ac:dyDescent="0.3">
      <c r="A2472">
        <v>8955057</v>
      </c>
      <c r="B2472" t="s">
        <v>7174</v>
      </c>
      <c r="C2472" t="s">
        <v>7175</v>
      </c>
      <c r="D2472">
        <v>918029231735</v>
      </c>
      <c r="E2472" t="s">
        <v>7176</v>
      </c>
      <c r="F2472" t="s">
        <v>4659</v>
      </c>
      <c r="G2472">
        <v>613585</v>
      </c>
      <c r="H2472" s="6">
        <v>45577</v>
      </c>
      <c r="I2472" t="s">
        <v>41</v>
      </c>
      <c r="J2472">
        <v>3</v>
      </c>
      <c r="K2472">
        <v>1549.99</v>
      </c>
    </row>
    <row r="2473" spans="1:11" x14ac:dyDescent="0.3">
      <c r="A2473">
        <v>52678787</v>
      </c>
      <c r="B2473" t="s">
        <v>6663</v>
      </c>
      <c r="C2473" t="s">
        <v>6664</v>
      </c>
      <c r="D2473">
        <v>916941129000</v>
      </c>
      <c r="E2473" t="s">
        <v>6665</v>
      </c>
      <c r="F2473" t="s">
        <v>617</v>
      </c>
      <c r="G2473">
        <v>187842</v>
      </c>
      <c r="H2473" s="6">
        <v>45320</v>
      </c>
      <c r="I2473" t="s">
        <v>46</v>
      </c>
      <c r="J2473">
        <v>9</v>
      </c>
      <c r="K2473">
        <v>1444.39</v>
      </c>
    </row>
    <row r="2474" spans="1:11" x14ac:dyDescent="0.3">
      <c r="A2474">
        <v>2365348</v>
      </c>
      <c r="B2474" t="s">
        <v>1016</v>
      </c>
      <c r="C2474" t="s">
        <v>1017</v>
      </c>
      <c r="D2474">
        <v>918719140213</v>
      </c>
      <c r="E2474" t="s">
        <v>1018</v>
      </c>
      <c r="F2474" t="s">
        <v>214</v>
      </c>
      <c r="G2474">
        <v>119006</v>
      </c>
      <c r="H2474" s="6">
        <v>45558</v>
      </c>
      <c r="I2474" t="s">
        <v>41</v>
      </c>
      <c r="J2474">
        <v>11</v>
      </c>
      <c r="K2474">
        <v>1133.51</v>
      </c>
    </row>
    <row r="2475" spans="1:11" x14ac:dyDescent="0.3">
      <c r="A2475">
        <v>27381533</v>
      </c>
      <c r="B2475" t="s">
        <v>2139</v>
      </c>
      <c r="C2475" t="s">
        <v>2140</v>
      </c>
      <c r="D2475">
        <v>916631495305</v>
      </c>
      <c r="E2475" t="s">
        <v>2141</v>
      </c>
      <c r="F2475" t="s">
        <v>2021</v>
      </c>
      <c r="G2475">
        <v>831630</v>
      </c>
      <c r="H2475" s="6">
        <v>45144</v>
      </c>
      <c r="I2475" t="s">
        <v>31</v>
      </c>
      <c r="J2475">
        <v>9</v>
      </c>
      <c r="K2475">
        <v>1414.83</v>
      </c>
    </row>
    <row r="2476" spans="1:11" x14ac:dyDescent="0.3">
      <c r="A2476">
        <v>83236183</v>
      </c>
      <c r="B2476" t="s">
        <v>921</v>
      </c>
      <c r="C2476" t="s">
        <v>922</v>
      </c>
      <c r="D2476">
        <v>918082907844</v>
      </c>
      <c r="E2476" t="s">
        <v>923</v>
      </c>
      <c r="F2476" t="s">
        <v>924</v>
      </c>
      <c r="G2476">
        <v>760694</v>
      </c>
      <c r="H2476" s="6">
        <v>45011</v>
      </c>
      <c r="I2476" t="s">
        <v>46</v>
      </c>
      <c r="J2476">
        <v>20</v>
      </c>
      <c r="K2476">
        <v>1145.01</v>
      </c>
    </row>
    <row r="2477" spans="1:11" x14ac:dyDescent="0.3">
      <c r="A2477">
        <v>13461704</v>
      </c>
      <c r="B2477" t="s">
        <v>130</v>
      </c>
      <c r="C2477" t="s">
        <v>131</v>
      </c>
      <c r="D2477">
        <v>914996250775</v>
      </c>
      <c r="E2477" t="s">
        <v>132</v>
      </c>
      <c r="F2477" t="s">
        <v>133</v>
      </c>
      <c r="G2477">
        <v>770516</v>
      </c>
      <c r="H2477" s="6">
        <v>45386</v>
      </c>
      <c r="I2477" t="s">
        <v>31</v>
      </c>
      <c r="J2477">
        <v>4</v>
      </c>
      <c r="K2477">
        <v>1024.45</v>
      </c>
    </row>
    <row r="2478" spans="1:11" x14ac:dyDescent="0.3">
      <c r="A2478">
        <v>66135710</v>
      </c>
      <c r="B2478" t="s">
        <v>134</v>
      </c>
      <c r="C2478" t="s">
        <v>135</v>
      </c>
      <c r="D2478">
        <v>914797514705</v>
      </c>
      <c r="E2478" t="s">
        <v>136</v>
      </c>
      <c r="F2478" t="s">
        <v>137</v>
      </c>
      <c r="G2478">
        <v>352680</v>
      </c>
      <c r="H2478" s="6">
        <v>45258</v>
      </c>
      <c r="I2478" t="s">
        <v>46</v>
      </c>
      <c r="J2478">
        <v>6</v>
      </c>
      <c r="K2478">
        <v>308.63</v>
      </c>
    </row>
    <row r="2479" spans="1:11" x14ac:dyDescent="0.3">
      <c r="A2479">
        <v>23961725</v>
      </c>
      <c r="B2479" t="s">
        <v>86</v>
      </c>
      <c r="C2479" t="s">
        <v>87</v>
      </c>
      <c r="D2479">
        <v>913139982063</v>
      </c>
      <c r="E2479" t="s">
        <v>88</v>
      </c>
      <c r="F2479" t="s">
        <v>89</v>
      </c>
      <c r="G2479">
        <v>629210</v>
      </c>
      <c r="H2479" s="6">
        <v>45423</v>
      </c>
      <c r="I2479" t="s">
        <v>41</v>
      </c>
      <c r="J2479">
        <v>6</v>
      </c>
      <c r="K2479">
        <v>367.74</v>
      </c>
    </row>
    <row r="2480" spans="1:11" x14ac:dyDescent="0.3">
      <c r="A2480">
        <v>70529459</v>
      </c>
      <c r="B2480" t="s">
        <v>4836</v>
      </c>
      <c r="C2480" t="s">
        <v>4837</v>
      </c>
      <c r="D2480">
        <v>919342363612</v>
      </c>
      <c r="E2480" t="s">
        <v>4838</v>
      </c>
      <c r="F2480" t="s">
        <v>1177</v>
      </c>
      <c r="G2480">
        <v>829855</v>
      </c>
      <c r="H2480" s="6">
        <v>45050</v>
      </c>
      <c r="I2480" t="s">
        <v>41</v>
      </c>
      <c r="J2480">
        <v>5</v>
      </c>
      <c r="K2480">
        <v>203.05</v>
      </c>
    </row>
    <row r="2481" spans="1:11" x14ac:dyDescent="0.3">
      <c r="A2481">
        <v>49529811</v>
      </c>
      <c r="B2481" t="s">
        <v>6019</v>
      </c>
      <c r="C2481" t="s">
        <v>6020</v>
      </c>
      <c r="D2481">
        <v>913193823215</v>
      </c>
      <c r="E2481" t="s">
        <v>6021</v>
      </c>
      <c r="F2481" t="s">
        <v>765</v>
      </c>
      <c r="G2481">
        <v>945135</v>
      </c>
      <c r="H2481" s="6">
        <v>45428</v>
      </c>
      <c r="I2481" t="s">
        <v>41</v>
      </c>
      <c r="J2481">
        <v>13</v>
      </c>
      <c r="K2481">
        <v>1595.6</v>
      </c>
    </row>
    <row r="2482" spans="1:11" x14ac:dyDescent="0.3">
      <c r="A2482">
        <v>81200164</v>
      </c>
      <c r="B2482" t="s">
        <v>4629</v>
      </c>
      <c r="C2482" t="s">
        <v>4630</v>
      </c>
      <c r="D2482">
        <v>913605357175</v>
      </c>
      <c r="E2482" t="s">
        <v>4631</v>
      </c>
      <c r="F2482" t="s">
        <v>891</v>
      </c>
      <c r="G2482">
        <v>891346</v>
      </c>
      <c r="H2482" s="6">
        <v>45534</v>
      </c>
      <c r="I2482" t="s">
        <v>41</v>
      </c>
      <c r="J2482">
        <v>10</v>
      </c>
      <c r="K2482">
        <v>337.07</v>
      </c>
    </row>
    <row r="2483" spans="1:11" x14ac:dyDescent="0.3">
      <c r="A2483">
        <v>50392139</v>
      </c>
      <c r="B2483" t="s">
        <v>1344</v>
      </c>
      <c r="C2483" t="s">
        <v>763</v>
      </c>
      <c r="D2483">
        <v>912943699968</v>
      </c>
      <c r="E2483" t="s">
        <v>1345</v>
      </c>
      <c r="F2483" t="s">
        <v>1346</v>
      </c>
      <c r="G2483">
        <v>361935</v>
      </c>
      <c r="H2483" s="6">
        <v>45475</v>
      </c>
      <c r="I2483" t="s">
        <v>36</v>
      </c>
      <c r="J2483">
        <v>16</v>
      </c>
      <c r="K2483">
        <v>991.26</v>
      </c>
    </row>
    <row r="2484" spans="1:11" x14ac:dyDescent="0.3">
      <c r="A2484">
        <v>69339331</v>
      </c>
      <c r="B2484" t="s">
        <v>7768</v>
      </c>
      <c r="C2484" t="s">
        <v>7769</v>
      </c>
      <c r="D2484">
        <v>911036174682</v>
      </c>
      <c r="E2484" t="s">
        <v>7770</v>
      </c>
      <c r="F2484" t="s">
        <v>1375</v>
      </c>
      <c r="G2484">
        <v>343490</v>
      </c>
      <c r="H2484" s="6">
        <v>45353</v>
      </c>
      <c r="I2484" t="s">
        <v>41</v>
      </c>
      <c r="J2484">
        <v>5</v>
      </c>
      <c r="K2484">
        <v>1567.18</v>
      </c>
    </row>
    <row r="2485" spans="1:11" x14ac:dyDescent="0.3">
      <c r="A2485">
        <v>26364643</v>
      </c>
      <c r="B2485" t="s">
        <v>1880</v>
      </c>
      <c r="C2485" t="s">
        <v>1881</v>
      </c>
      <c r="D2485">
        <v>919889207512</v>
      </c>
      <c r="E2485" t="s">
        <v>1882</v>
      </c>
      <c r="F2485" t="s">
        <v>1883</v>
      </c>
      <c r="G2485">
        <v>6749</v>
      </c>
      <c r="H2485" s="6">
        <v>45526</v>
      </c>
      <c r="I2485" t="s">
        <v>36</v>
      </c>
      <c r="J2485">
        <v>9</v>
      </c>
      <c r="K2485">
        <v>1086.68</v>
      </c>
    </row>
    <row r="2486" spans="1:11" x14ac:dyDescent="0.3">
      <c r="A2486">
        <v>11202130</v>
      </c>
      <c r="B2486" t="s">
        <v>7171</v>
      </c>
      <c r="C2486" t="s">
        <v>7172</v>
      </c>
      <c r="D2486">
        <v>914186545390</v>
      </c>
      <c r="E2486" t="s">
        <v>7173</v>
      </c>
      <c r="F2486" t="s">
        <v>346</v>
      </c>
      <c r="G2486">
        <v>854285</v>
      </c>
      <c r="H2486" s="6">
        <v>45258</v>
      </c>
      <c r="I2486" t="s">
        <v>31</v>
      </c>
      <c r="J2486">
        <v>20</v>
      </c>
      <c r="K2486">
        <v>1202.0999999999999</v>
      </c>
    </row>
    <row r="2487" spans="1:11" x14ac:dyDescent="0.3">
      <c r="A2487">
        <v>45650429</v>
      </c>
      <c r="B2487" t="s">
        <v>6527</v>
      </c>
      <c r="C2487" t="s">
        <v>6528</v>
      </c>
      <c r="D2487">
        <v>911558505493</v>
      </c>
      <c r="E2487" t="s">
        <v>6529</v>
      </c>
      <c r="F2487" t="s">
        <v>137</v>
      </c>
      <c r="G2487">
        <v>306054</v>
      </c>
      <c r="H2487" s="6">
        <v>45015</v>
      </c>
      <c r="I2487" t="s">
        <v>31</v>
      </c>
      <c r="J2487">
        <v>12</v>
      </c>
      <c r="K2487">
        <v>421.21</v>
      </c>
    </row>
    <row r="2488" spans="1:11" x14ac:dyDescent="0.3">
      <c r="A2488">
        <v>51119088</v>
      </c>
      <c r="B2488" t="s">
        <v>3664</v>
      </c>
      <c r="C2488" t="s">
        <v>3665</v>
      </c>
      <c r="D2488">
        <v>912554511316</v>
      </c>
      <c r="E2488" t="s">
        <v>3666</v>
      </c>
      <c r="F2488" t="s">
        <v>1683</v>
      </c>
      <c r="G2488">
        <v>538718</v>
      </c>
      <c r="H2488" s="6">
        <v>45133</v>
      </c>
      <c r="I2488" t="s">
        <v>41</v>
      </c>
      <c r="J2488">
        <v>9</v>
      </c>
      <c r="K2488">
        <v>1264.67</v>
      </c>
    </row>
    <row r="2489" spans="1:11" x14ac:dyDescent="0.3">
      <c r="A2489">
        <v>46563355</v>
      </c>
      <c r="B2489" t="s">
        <v>6590</v>
      </c>
      <c r="C2489" t="s">
        <v>6591</v>
      </c>
      <c r="D2489">
        <v>910375807037</v>
      </c>
      <c r="E2489" t="s">
        <v>6592</v>
      </c>
      <c r="F2489" t="s">
        <v>4163</v>
      </c>
      <c r="G2489">
        <v>295136</v>
      </c>
      <c r="H2489" s="6">
        <v>45337</v>
      </c>
      <c r="I2489" t="s">
        <v>31</v>
      </c>
      <c r="J2489">
        <v>19</v>
      </c>
      <c r="K2489">
        <v>463.08</v>
      </c>
    </row>
    <row r="2490" spans="1:11" x14ac:dyDescent="0.3">
      <c r="A2490">
        <v>48160359</v>
      </c>
      <c r="B2490" t="s">
        <v>4911</v>
      </c>
      <c r="C2490" t="s">
        <v>4912</v>
      </c>
      <c r="D2490">
        <v>914950724503</v>
      </c>
      <c r="E2490" t="s">
        <v>4913</v>
      </c>
      <c r="F2490" t="s">
        <v>263</v>
      </c>
      <c r="G2490">
        <v>324202</v>
      </c>
      <c r="H2490" s="6">
        <v>45379</v>
      </c>
      <c r="I2490" t="s">
        <v>31</v>
      </c>
      <c r="J2490">
        <v>8</v>
      </c>
      <c r="K2490">
        <v>1485.09</v>
      </c>
    </row>
    <row r="2491" spans="1:11" x14ac:dyDescent="0.3">
      <c r="A2491">
        <v>49258916</v>
      </c>
      <c r="B2491" t="s">
        <v>4923</v>
      </c>
      <c r="C2491" t="s">
        <v>4924</v>
      </c>
      <c r="D2491">
        <v>916814722577</v>
      </c>
      <c r="E2491" t="s">
        <v>4925</v>
      </c>
      <c r="F2491" t="s">
        <v>180</v>
      </c>
      <c r="G2491">
        <v>153207</v>
      </c>
      <c r="H2491" s="6">
        <v>45384</v>
      </c>
      <c r="I2491" t="s">
        <v>36</v>
      </c>
      <c r="J2491">
        <v>16</v>
      </c>
      <c r="K2491">
        <v>997.43</v>
      </c>
    </row>
    <row r="2492" spans="1:11" x14ac:dyDescent="0.3">
      <c r="A2492">
        <v>12591752</v>
      </c>
      <c r="B2492" t="s">
        <v>441</v>
      </c>
      <c r="C2492" t="s">
        <v>442</v>
      </c>
      <c r="D2492">
        <v>918759648216</v>
      </c>
      <c r="E2492" t="s">
        <v>443</v>
      </c>
      <c r="F2492" t="s">
        <v>444</v>
      </c>
      <c r="G2492">
        <v>711091</v>
      </c>
      <c r="H2492" s="6">
        <v>45074</v>
      </c>
      <c r="I2492" t="s">
        <v>36</v>
      </c>
      <c r="J2492">
        <v>14</v>
      </c>
      <c r="K2492">
        <v>740.4</v>
      </c>
    </row>
    <row r="2493" spans="1:11" x14ac:dyDescent="0.3">
      <c r="A2493">
        <v>68906393</v>
      </c>
      <c r="B2493" t="s">
        <v>6275</v>
      </c>
      <c r="C2493" t="s">
        <v>6276</v>
      </c>
      <c r="D2493">
        <v>917094846363</v>
      </c>
      <c r="E2493" t="s">
        <v>6277</v>
      </c>
      <c r="F2493" t="s">
        <v>1367</v>
      </c>
      <c r="G2493">
        <v>278297</v>
      </c>
      <c r="H2493" s="6">
        <v>45456</v>
      </c>
      <c r="I2493" t="s">
        <v>41</v>
      </c>
      <c r="J2493">
        <v>13</v>
      </c>
      <c r="K2493">
        <v>1094.3499999999999</v>
      </c>
    </row>
    <row r="2494" spans="1:11" x14ac:dyDescent="0.3">
      <c r="A2494">
        <v>79478655</v>
      </c>
      <c r="B2494" t="s">
        <v>1526</v>
      </c>
      <c r="C2494" t="s">
        <v>1527</v>
      </c>
      <c r="D2494">
        <v>919785584366</v>
      </c>
      <c r="E2494" t="s">
        <v>1528</v>
      </c>
      <c r="F2494" t="s">
        <v>448</v>
      </c>
      <c r="G2494">
        <v>627881</v>
      </c>
      <c r="H2494" s="6">
        <v>45519</v>
      </c>
      <c r="I2494" t="s">
        <v>41</v>
      </c>
      <c r="J2494">
        <v>9</v>
      </c>
      <c r="K2494">
        <v>1845.26</v>
      </c>
    </row>
    <row r="2495" spans="1:11" x14ac:dyDescent="0.3">
      <c r="A2495">
        <v>16410708</v>
      </c>
      <c r="B2495" t="s">
        <v>7046</v>
      </c>
      <c r="C2495" t="s">
        <v>7047</v>
      </c>
      <c r="D2495">
        <v>919242226157</v>
      </c>
      <c r="E2495" t="s">
        <v>7048</v>
      </c>
      <c r="F2495" t="s">
        <v>814</v>
      </c>
      <c r="G2495">
        <v>629553</v>
      </c>
      <c r="H2495" s="6">
        <v>45579</v>
      </c>
      <c r="I2495" t="s">
        <v>41</v>
      </c>
      <c r="J2495">
        <v>10</v>
      </c>
      <c r="K2495">
        <v>1843.17</v>
      </c>
    </row>
    <row r="2496" spans="1:11" x14ac:dyDescent="0.3">
      <c r="A2496">
        <v>85561151</v>
      </c>
      <c r="B2496" t="s">
        <v>3960</v>
      </c>
      <c r="C2496" t="s">
        <v>3961</v>
      </c>
      <c r="D2496">
        <v>917812668846</v>
      </c>
      <c r="E2496" t="s">
        <v>3962</v>
      </c>
      <c r="F2496" t="s">
        <v>1654</v>
      </c>
      <c r="G2496">
        <v>515548</v>
      </c>
      <c r="H2496" s="6">
        <v>45517</v>
      </c>
      <c r="I2496" t="s">
        <v>41</v>
      </c>
      <c r="J2496">
        <v>12</v>
      </c>
      <c r="K2496">
        <v>227.18</v>
      </c>
    </row>
    <row r="2497" spans="1:11" x14ac:dyDescent="0.3">
      <c r="A2497">
        <v>89051578</v>
      </c>
      <c r="B2497" t="s">
        <v>7828</v>
      </c>
      <c r="C2497" t="s">
        <v>7829</v>
      </c>
      <c r="D2497">
        <v>911994009448</v>
      </c>
      <c r="E2497" t="s">
        <v>7830</v>
      </c>
      <c r="F2497" t="s">
        <v>117</v>
      </c>
      <c r="G2497">
        <v>586734</v>
      </c>
      <c r="H2497" s="6">
        <v>45541</v>
      </c>
      <c r="I2497" t="s">
        <v>31</v>
      </c>
      <c r="J2497">
        <v>12</v>
      </c>
      <c r="K2497">
        <v>1185.5</v>
      </c>
    </row>
    <row r="2498" spans="1:11" x14ac:dyDescent="0.3">
      <c r="A2498">
        <v>57505804</v>
      </c>
      <c r="B2498" t="s">
        <v>4794</v>
      </c>
      <c r="C2498" t="s">
        <v>4795</v>
      </c>
      <c r="D2498">
        <v>919680388675</v>
      </c>
      <c r="E2498" t="s">
        <v>4796</v>
      </c>
      <c r="F2498" t="s">
        <v>62</v>
      </c>
      <c r="G2498">
        <v>20322</v>
      </c>
      <c r="H2498" s="6">
        <v>45529</v>
      </c>
      <c r="I2498" t="s">
        <v>46</v>
      </c>
      <c r="J2498">
        <v>9</v>
      </c>
      <c r="K2498">
        <v>225.87</v>
      </c>
    </row>
    <row r="2499" spans="1:11" x14ac:dyDescent="0.3">
      <c r="A2499">
        <v>5712468</v>
      </c>
      <c r="B2499" t="s">
        <v>4582</v>
      </c>
      <c r="C2499" t="s">
        <v>4583</v>
      </c>
      <c r="D2499">
        <v>918793620316</v>
      </c>
      <c r="E2499" t="s">
        <v>4584</v>
      </c>
      <c r="F2499" t="s">
        <v>2197</v>
      </c>
      <c r="G2499">
        <v>858342</v>
      </c>
      <c r="H2499" s="6">
        <v>45376</v>
      </c>
      <c r="I2499" t="s">
        <v>36</v>
      </c>
      <c r="J2499">
        <v>3</v>
      </c>
      <c r="K2499">
        <v>872.57</v>
      </c>
    </row>
    <row r="2500" spans="1:11" x14ac:dyDescent="0.3">
      <c r="A2500">
        <v>73061709</v>
      </c>
      <c r="B2500" t="s">
        <v>7435</v>
      </c>
      <c r="C2500" t="s">
        <v>7436</v>
      </c>
      <c r="D2500">
        <v>913021418745</v>
      </c>
      <c r="E2500" t="s">
        <v>7437</v>
      </c>
      <c r="F2500" t="s">
        <v>1398</v>
      </c>
      <c r="G2500">
        <v>214812</v>
      </c>
      <c r="H2500" s="6">
        <v>45526</v>
      </c>
      <c r="I2500" t="s">
        <v>31</v>
      </c>
      <c r="J2500">
        <v>1</v>
      </c>
      <c r="K2500">
        <v>1557.57</v>
      </c>
    </row>
    <row r="2501" spans="1:11" x14ac:dyDescent="0.3">
      <c r="A2501">
        <v>65143359</v>
      </c>
      <c r="B2501" t="s">
        <v>1303</v>
      </c>
      <c r="C2501" t="s">
        <v>1304</v>
      </c>
      <c r="D2501">
        <v>916329501969</v>
      </c>
      <c r="E2501" t="s">
        <v>1305</v>
      </c>
      <c r="F2501" t="s">
        <v>510</v>
      </c>
      <c r="G2501">
        <v>238085</v>
      </c>
      <c r="H2501" s="6">
        <v>45339</v>
      </c>
      <c r="I2501" t="s">
        <v>31</v>
      </c>
      <c r="J2501">
        <v>14</v>
      </c>
      <c r="K2501">
        <v>1071.2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6DE26-FBDA-4CB0-AC01-2F1A2D8DE6A0}">
  <dimension ref="A1:K5001"/>
  <sheetViews>
    <sheetView workbookViewId="0">
      <selection activeCell="K2" sqref="K2"/>
    </sheetView>
  </sheetViews>
  <sheetFormatPr defaultRowHeight="14.4" x14ac:dyDescent="0.3"/>
  <cols>
    <col min="1" max="1" width="11" bestFit="1" customWidth="1"/>
    <col min="2" max="2" width="13.5546875" bestFit="1" customWidth="1"/>
    <col min="3" max="3" width="15.33203125" bestFit="1" customWidth="1"/>
    <col min="4" max="4" width="23.6640625" bestFit="1" customWidth="1"/>
    <col min="5" max="5" width="20.77734375" bestFit="1" customWidth="1"/>
    <col min="6" max="6" width="17.5546875" bestFit="1" customWidth="1"/>
    <col min="7" max="7" width="12.33203125" bestFit="1" customWidth="1"/>
    <col min="8" max="8" width="17.88671875" bestFit="1" customWidth="1"/>
    <col min="9" max="9" width="19.44140625" bestFit="1" customWidth="1"/>
    <col min="10" max="10" width="9.88671875" bestFit="1" customWidth="1"/>
    <col min="11" max="11" width="14.5546875" bestFit="1" customWidth="1"/>
  </cols>
  <sheetData>
    <row r="1" spans="1:11" x14ac:dyDescent="0.3">
      <c r="A1" t="s">
        <v>0</v>
      </c>
      <c r="B1" t="s">
        <v>1</v>
      </c>
      <c r="C1" s="6" t="s">
        <v>2</v>
      </c>
      <c r="D1" t="s">
        <v>3</v>
      </c>
      <c r="E1" t="s">
        <v>4</v>
      </c>
      <c r="F1" t="s">
        <v>5</v>
      </c>
      <c r="G1" s="7" t="s">
        <v>6</v>
      </c>
      <c r="H1" t="s">
        <v>7</v>
      </c>
      <c r="I1" t="s">
        <v>8</v>
      </c>
      <c r="J1" t="s">
        <v>9</v>
      </c>
      <c r="K1" t="s">
        <v>8210</v>
      </c>
    </row>
    <row r="2" spans="1:11" x14ac:dyDescent="0.3">
      <c r="A2">
        <v>1961864118</v>
      </c>
      <c r="B2">
        <v>30065862</v>
      </c>
      <c r="C2" s="1">
        <v>45490.356956018521</v>
      </c>
      <c r="D2" s="1">
        <v>45490.369456018518</v>
      </c>
      <c r="E2" s="1">
        <v>45490.365983796299</v>
      </c>
      <c r="F2" t="s">
        <v>10</v>
      </c>
      <c r="G2">
        <v>3197.07</v>
      </c>
      <c r="H2" t="s">
        <v>11</v>
      </c>
      <c r="I2">
        <v>63230</v>
      </c>
      <c r="J2">
        <v>4771</v>
      </c>
      <c r="K2">
        <f t="shared" ref="K2:K65" si="0">(E2-D2)*1440</f>
        <v>-4.9999999953433871</v>
      </c>
    </row>
    <row r="3" spans="1:11" x14ac:dyDescent="0.3">
      <c r="A3">
        <v>1549769649</v>
      </c>
      <c r="B3">
        <v>9573071</v>
      </c>
      <c r="C3" s="1">
        <v>45440.551724537036</v>
      </c>
      <c r="D3" s="1">
        <v>45440.559363425928</v>
      </c>
      <c r="E3" s="1">
        <v>45440.560752314814</v>
      </c>
      <c r="F3" t="s">
        <v>10</v>
      </c>
      <c r="G3">
        <v>976.55</v>
      </c>
      <c r="H3" t="s">
        <v>11</v>
      </c>
      <c r="I3">
        <v>14983</v>
      </c>
      <c r="J3">
        <v>7534</v>
      </c>
      <c r="K3">
        <f t="shared" si="0"/>
        <v>1.9999999960418791</v>
      </c>
    </row>
    <row r="4" spans="1:11" x14ac:dyDescent="0.3">
      <c r="A4">
        <v>9185164487</v>
      </c>
      <c r="B4">
        <v>45477575</v>
      </c>
      <c r="C4" s="1">
        <v>45558.546666666669</v>
      </c>
      <c r="D4" s="1">
        <v>45558.559166666666</v>
      </c>
      <c r="E4" s="1">
        <v>45558.561944444446</v>
      </c>
      <c r="F4" t="s">
        <v>10</v>
      </c>
      <c r="G4">
        <v>839.05</v>
      </c>
      <c r="H4" t="s">
        <v>12</v>
      </c>
      <c r="I4">
        <v>39859</v>
      </c>
      <c r="J4">
        <v>9886</v>
      </c>
      <c r="K4">
        <f t="shared" si="0"/>
        <v>4.0000000025611371</v>
      </c>
    </row>
    <row r="5" spans="1:11" x14ac:dyDescent="0.3">
      <c r="A5">
        <v>9644738826</v>
      </c>
      <c r="B5">
        <v>88067569</v>
      </c>
      <c r="C5" s="1">
        <v>45254.678425925929</v>
      </c>
      <c r="D5" s="1">
        <v>45254.690925925926</v>
      </c>
      <c r="E5" s="1">
        <v>45254.69023148148</v>
      </c>
      <c r="F5" t="s">
        <v>10</v>
      </c>
      <c r="G5">
        <v>440.23</v>
      </c>
      <c r="H5" t="s">
        <v>13</v>
      </c>
      <c r="I5">
        <v>61497</v>
      </c>
      <c r="J5">
        <v>7917</v>
      </c>
      <c r="K5">
        <f t="shared" si="0"/>
        <v>-1.000000003259629</v>
      </c>
    </row>
    <row r="6" spans="1:11" x14ac:dyDescent="0.3">
      <c r="A6">
        <v>5427684290</v>
      </c>
      <c r="B6">
        <v>83298567</v>
      </c>
      <c r="C6" s="1">
        <v>45250.208784722221</v>
      </c>
      <c r="D6" s="1">
        <v>45250.220590277779</v>
      </c>
      <c r="E6" s="1">
        <v>45250.221284722225</v>
      </c>
      <c r="F6" t="s">
        <v>10</v>
      </c>
      <c r="G6">
        <v>2526.6799999999998</v>
      </c>
      <c r="H6" t="s">
        <v>11</v>
      </c>
      <c r="I6">
        <v>84315</v>
      </c>
      <c r="J6">
        <v>2741</v>
      </c>
      <c r="K6">
        <f t="shared" si="0"/>
        <v>1.000000003259629</v>
      </c>
    </row>
    <row r="7" spans="1:11" x14ac:dyDescent="0.3">
      <c r="A7">
        <v>3265154092</v>
      </c>
      <c r="B7">
        <v>43367112</v>
      </c>
      <c r="C7" s="1">
        <v>45003.687395833331</v>
      </c>
      <c r="D7" s="1">
        <v>45003.701284722221</v>
      </c>
      <c r="E7" s="1">
        <v>45003.700590277775</v>
      </c>
      <c r="F7" t="s">
        <v>10</v>
      </c>
      <c r="G7">
        <v>3161.43</v>
      </c>
      <c r="H7" t="s">
        <v>12</v>
      </c>
      <c r="I7">
        <v>554</v>
      </c>
      <c r="J7">
        <v>3442</v>
      </c>
      <c r="K7">
        <f t="shared" si="0"/>
        <v>-1.000000003259629</v>
      </c>
    </row>
    <row r="8" spans="1:11" x14ac:dyDescent="0.3">
      <c r="A8">
        <v>4898355547</v>
      </c>
      <c r="B8">
        <v>13284996</v>
      </c>
      <c r="C8" s="1">
        <v>45032.785150462965</v>
      </c>
      <c r="D8" s="1">
        <v>45032.79278935185</v>
      </c>
      <c r="E8" s="1">
        <v>45032.793483796297</v>
      </c>
      <c r="F8" t="s">
        <v>10</v>
      </c>
      <c r="G8">
        <v>956.4</v>
      </c>
      <c r="H8" t="s">
        <v>13</v>
      </c>
      <c r="I8">
        <v>14630</v>
      </c>
      <c r="J8">
        <v>1318</v>
      </c>
      <c r="K8">
        <f t="shared" si="0"/>
        <v>1.000000003259629</v>
      </c>
    </row>
    <row r="9" spans="1:11" x14ac:dyDescent="0.3">
      <c r="A9">
        <v>6568151549</v>
      </c>
      <c r="B9">
        <v>88866835</v>
      </c>
      <c r="C9" s="1">
        <v>45382.268611111111</v>
      </c>
      <c r="D9" s="1">
        <v>45382.276250000003</v>
      </c>
      <c r="E9" s="1">
        <v>45382.277638888889</v>
      </c>
      <c r="F9" t="s">
        <v>10</v>
      </c>
      <c r="G9">
        <v>905.47</v>
      </c>
      <c r="H9" t="s">
        <v>11</v>
      </c>
      <c r="I9">
        <v>67714</v>
      </c>
      <c r="J9">
        <v>115</v>
      </c>
      <c r="K9">
        <f t="shared" si="0"/>
        <v>1.9999999960418791</v>
      </c>
    </row>
    <row r="10" spans="1:11" x14ac:dyDescent="0.3">
      <c r="A10">
        <v>6006693867</v>
      </c>
      <c r="B10">
        <v>24496983</v>
      </c>
      <c r="C10" s="1">
        <v>45120.992777777778</v>
      </c>
      <c r="D10" s="1">
        <v>45121.001805555556</v>
      </c>
      <c r="E10" s="1">
        <v>45121.003888888888</v>
      </c>
      <c r="F10" t="s">
        <v>10</v>
      </c>
      <c r="G10">
        <v>1371.17</v>
      </c>
      <c r="H10" t="s">
        <v>13</v>
      </c>
      <c r="I10">
        <v>91362</v>
      </c>
      <c r="J10">
        <v>9021</v>
      </c>
      <c r="K10">
        <f t="shared" si="0"/>
        <v>2.9999999993015081</v>
      </c>
    </row>
    <row r="11" spans="1:11" x14ac:dyDescent="0.3">
      <c r="A11">
        <v>374186990</v>
      </c>
      <c r="B11">
        <v>52215833</v>
      </c>
      <c r="C11" s="1">
        <v>45147.053819444445</v>
      </c>
      <c r="D11" s="1">
        <v>45147.067708333336</v>
      </c>
      <c r="E11" s="1">
        <v>45147.072569444441</v>
      </c>
      <c r="F11" t="s">
        <v>14</v>
      </c>
      <c r="G11">
        <v>1601.19</v>
      </c>
      <c r="H11" t="s">
        <v>15</v>
      </c>
      <c r="I11">
        <v>77203</v>
      </c>
      <c r="J11">
        <v>7955</v>
      </c>
      <c r="K11">
        <f t="shared" si="0"/>
        <v>6.9999999913852662</v>
      </c>
    </row>
    <row r="12" spans="1:11" x14ac:dyDescent="0.3">
      <c r="A12">
        <v>4455336265</v>
      </c>
      <c r="B12">
        <v>43431724</v>
      </c>
      <c r="C12" s="1">
        <v>45168.817430555559</v>
      </c>
      <c r="D12" s="1">
        <v>45168.824374999997</v>
      </c>
      <c r="E12" s="1">
        <v>45168.82298611111</v>
      </c>
      <c r="F12" t="s">
        <v>10</v>
      </c>
      <c r="G12">
        <v>2362.33</v>
      </c>
      <c r="H12" t="s">
        <v>12</v>
      </c>
      <c r="I12">
        <v>64046</v>
      </c>
      <c r="J12">
        <v>3784</v>
      </c>
      <c r="K12">
        <f t="shared" si="0"/>
        <v>-1.9999999960418791</v>
      </c>
    </row>
    <row r="13" spans="1:11" x14ac:dyDescent="0.3">
      <c r="A13">
        <v>3539286337</v>
      </c>
      <c r="B13">
        <v>77559557</v>
      </c>
      <c r="C13" s="1">
        <v>45041.855833333335</v>
      </c>
      <c r="D13" s="1">
        <v>45041.864166666666</v>
      </c>
      <c r="E13" s="1">
        <v>45041.860694444447</v>
      </c>
      <c r="F13" t="s">
        <v>10</v>
      </c>
      <c r="G13">
        <v>1463.8</v>
      </c>
      <c r="H13" t="s">
        <v>15</v>
      </c>
      <c r="I13">
        <v>94899</v>
      </c>
      <c r="J13">
        <v>2463</v>
      </c>
      <c r="K13">
        <f t="shared" si="0"/>
        <v>-4.9999999953433871</v>
      </c>
    </row>
    <row r="14" spans="1:11" x14ac:dyDescent="0.3">
      <c r="A14">
        <v>9171116867</v>
      </c>
      <c r="B14">
        <v>87107263</v>
      </c>
      <c r="C14" s="1">
        <v>45221.469131944446</v>
      </c>
      <c r="D14" s="1">
        <v>45221.476076388892</v>
      </c>
      <c r="E14" s="1">
        <v>45221.484409722223</v>
      </c>
      <c r="F14" t="s">
        <v>14</v>
      </c>
      <c r="G14">
        <v>822.63</v>
      </c>
      <c r="H14" t="s">
        <v>13</v>
      </c>
      <c r="I14">
        <v>73907</v>
      </c>
      <c r="J14">
        <v>6899</v>
      </c>
      <c r="K14">
        <f t="shared" si="0"/>
        <v>11.999999997206032</v>
      </c>
    </row>
    <row r="15" spans="1:11" x14ac:dyDescent="0.3">
      <c r="A15">
        <v>5504941865</v>
      </c>
      <c r="B15">
        <v>76512976</v>
      </c>
      <c r="C15" s="1">
        <v>45319.110543981478</v>
      </c>
      <c r="D15" s="1">
        <v>45319.121655092589</v>
      </c>
      <c r="E15" s="1">
        <v>45319.129293981481</v>
      </c>
      <c r="F15" t="s">
        <v>14</v>
      </c>
      <c r="G15">
        <v>2287.6799999999998</v>
      </c>
      <c r="H15" t="s">
        <v>15</v>
      </c>
      <c r="I15">
        <v>56077</v>
      </c>
      <c r="J15">
        <v>9809</v>
      </c>
      <c r="K15">
        <f t="shared" si="0"/>
        <v>11.000000004423782</v>
      </c>
    </row>
    <row r="16" spans="1:11" x14ac:dyDescent="0.3">
      <c r="A16">
        <v>5868326481</v>
      </c>
      <c r="B16">
        <v>37556526</v>
      </c>
      <c r="C16" s="1">
        <v>45366.879942129628</v>
      </c>
      <c r="D16" s="1">
        <v>45366.891747685186</v>
      </c>
      <c r="E16" s="1">
        <v>45366.889664351853</v>
      </c>
      <c r="F16" t="s">
        <v>10</v>
      </c>
      <c r="G16">
        <v>1962.35</v>
      </c>
      <c r="H16" t="s">
        <v>15</v>
      </c>
      <c r="I16">
        <v>94140</v>
      </c>
      <c r="J16">
        <v>3106</v>
      </c>
      <c r="K16">
        <f t="shared" si="0"/>
        <v>-2.9999999993015081</v>
      </c>
    </row>
    <row r="17" spans="1:11" x14ac:dyDescent="0.3">
      <c r="A17">
        <v>2137046916</v>
      </c>
      <c r="B17">
        <v>12059049</v>
      </c>
      <c r="C17" s="1">
        <v>45325.368425925924</v>
      </c>
      <c r="D17" s="1">
        <v>45325.377453703702</v>
      </c>
      <c r="E17" s="1">
        <v>45325.376064814816</v>
      </c>
      <c r="F17" t="s">
        <v>10</v>
      </c>
      <c r="G17">
        <v>3373.96</v>
      </c>
      <c r="H17" t="s">
        <v>12</v>
      </c>
      <c r="I17">
        <v>12377</v>
      </c>
      <c r="J17">
        <v>1007</v>
      </c>
      <c r="K17">
        <f t="shared" si="0"/>
        <v>-1.9999999960418791</v>
      </c>
    </row>
    <row r="18" spans="1:11" x14ac:dyDescent="0.3">
      <c r="A18">
        <v>8195544338</v>
      </c>
      <c r="B18">
        <v>26199489</v>
      </c>
      <c r="C18" s="1">
        <v>45042.169409722221</v>
      </c>
      <c r="D18" s="1">
        <v>45042.181215277778</v>
      </c>
      <c r="E18" s="1">
        <v>45042.18677083333</v>
      </c>
      <c r="F18" t="s">
        <v>14</v>
      </c>
      <c r="G18">
        <v>845.71</v>
      </c>
      <c r="H18" t="s">
        <v>15</v>
      </c>
      <c r="I18">
        <v>102</v>
      </c>
      <c r="J18">
        <v>3809</v>
      </c>
      <c r="K18">
        <f t="shared" si="0"/>
        <v>7.9999999946448952</v>
      </c>
    </row>
    <row r="19" spans="1:11" x14ac:dyDescent="0.3">
      <c r="A19">
        <v>2889700050</v>
      </c>
      <c r="B19">
        <v>84848018</v>
      </c>
      <c r="C19" s="1">
        <v>45412.682245370372</v>
      </c>
      <c r="D19" s="1">
        <v>45412.689884259256</v>
      </c>
      <c r="E19" s="1">
        <v>45412.691967592589</v>
      </c>
      <c r="F19" t="s">
        <v>10</v>
      </c>
      <c r="G19">
        <v>2706.54</v>
      </c>
      <c r="H19" t="s">
        <v>15</v>
      </c>
      <c r="I19">
        <v>45032</v>
      </c>
      <c r="J19">
        <v>78</v>
      </c>
      <c r="K19">
        <f t="shared" si="0"/>
        <v>2.9999999993015081</v>
      </c>
    </row>
    <row r="20" spans="1:11" x14ac:dyDescent="0.3">
      <c r="A20">
        <v>65827885</v>
      </c>
      <c r="B20">
        <v>47577193</v>
      </c>
      <c r="C20" s="1">
        <v>45134.009085648147</v>
      </c>
      <c r="D20" s="1">
        <v>45134.017418981479</v>
      </c>
      <c r="E20" s="1">
        <v>45134.01394675926</v>
      </c>
      <c r="F20" t="s">
        <v>10</v>
      </c>
      <c r="G20">
        <v>1132.98</v>
      </c>
      <c r="H20" t="s">
        <v>11</v>
      </c>
      <c r="I20">
        <v>1108</v>
      </c>
      <c r="J20">
        <v>3817</v>
      </c>
      <c r="K20">
        <f t="shared" si="0"/>
        <v>-4.9999999953433871</v>
      </c>
    </row>
    <row r="21" spans="1:11" x14ac:dyDescent="0.3">
      <c r="A21">
        <v>4656471694</v>
      </c>
      <c r="B21">
        <v>60728956</v>
      </c>
      <c r="C21" s="1">
        <v>45269.33898148148</v>
      </c>
      <c r="D21" s="1">
        <v>45269.352175925924</v>
      </c>
      <c r="E21" s="1">
        <v>45269.357731481483</v>
      </c>
      <c r="F21" t="s">
        <v>14</v>
      </c>
      <c r="G21">
        <v>1525.5</v>
      </c>
      <c r="H21" t="s">
        <v>11</v>
      </c>
      <c r="I21">
        <v>62782</v>
      </c>
      <c r="J21">
        <v>5739</v>
      </c>
      <c r="K21">
        <f t="shared" si="0"/>
        <v>8.0000000051222742</v>
      </c>
    </row>
    <row r="22" spans="1:11" x14ac:dyDescent="0.3">
      <c r="A22">
        <v>6625178717</v>
      </c>
      <c r="B22">
        <v>62068277</v>
      </c>
      <c r="C22" s="1">
        <v>45108.183587962965</v>
      </c>
      <c r="D22" s="1">
        <v>45108.194699074076</v>
      </c>
      <c r="E22" s="1">
        <v>45108.203726851854</v>
      </c>
      <c r="F22" t="s">
        <v>14</v>
      </c>
      <c r="G22">
        <v>5718.09</v>
      </c>
      <c r="H22" t="s">
        <v>13</v>
      </c>
      <c r="I22">
        <v>74906</v>
      </c>
      <c r="J22">
        <v>2130</v>
      </c>
      <c r="K22">
        <f t="shared" si="0"/>
        <v>13.000000000465661</v>
      </c>
    </row>
    <row r="23" spans="1:11" x14ac:dyDescent="0.3">
      <c r="A23">
        <v>7169557514</v>
      </c>
      <c r="B23">
        <v>84824280</v>
      </c>
      <c r="C23" s="1">
        <v>45006.227233796293</v>
      </c>
      <c r="D23" s="1">
        <v>45006.234872685185</v>
      </c>
      <c r="E23" s="1">
        <v>45006.243206018517</v>
      </c>
      <c r="F23" t="s">
        <v>14</v>
      </c>
      <c r="G23">
        <v>2970.9</v>
      </c>
      <c r="H23" t="s">
        <v>13</v>
      </c>
      <c r="I23">
        <v>79516</v>
      </c>
      <c r="J23">
        <v>9535</v>
      </c>
      <c r="K23">
        <f t="shared" si="0"/>
        <v>11.999999997206032</v>
      </c>
    </row>
    <row r="24" spans="1:11" x14ac:dyDescent="0.3">
      <c r="A24">
        <v>2268306684</v>
      </c>
      <c r="B24">
        <v>66742602</v>
      </c>
      <c r="C24" s="1">
        <v>45440.624398148146</v>
      </c>
      <c r="D24" s="1">
        <v>45440.632731481484</v>
      </c>
      <c r="E24" s="1">
        <v>45440.632037037038</v>
      </c>
      <c r="F24" t="s">
        <v>10</v>
      </c>
      <c r="G24">
        <v>2991.57</v>
      </c>
      <c r="H24" t="s">
        <v>15</v>
      </c>
      <c r="I24">
        <v>65733</v>
      </c>
      <c r="J24">
        <v>6847</v>
      </c>
      <c r="K24">
        <f t="shared" si="0"/>
        <v>-1.000000003259629</v>
      </c>
    </row>
    <row r="25" spans="1:11" x14ac:dyDescent="0.3">
      <c r="A25">
        <v>6905293278</v>
      </c>
      <c r="B25">
        <v>97259564</v>
      </c>
      <c r="C25" s="1">
        <v>45459.432905092595</v>
      </c>
      <c r="D25" s="1">
        <v>45459.441932870373</v>
      </c>
      <c r="E25" s="1">
        <v>45459.459988425922</v>
      </c>
      <c r="F25" t="s">
        <v>16</v>
      </c>
      <c r="G25">
        <v>1404.68</v>
      </c>
      <c r="H25" t="s">
        <v>11</v>
      </c>
      <c r="I25">
        <v>53868</v>
      </c>
      <c r="J25">
        <v>4187</v>
      </c>
      <c r="K25">
        <f t="shared" si="0"/>
        <v>25.999999990453944</v>
      </c>
    </row>
    <row r="26" spans="1:11" x14ac:dyDescent="0.3">
      <c r="A26">
        <v>1769493463</v>
      </c>
      <c r="B26">
        <v>3292927</v>
      </c>
      <c r="C26" s="1">
        <v>45469.301238425927</v>
      </c>
      <c r="D26" s="1">
        <v>45469.312349537038</v>
      </c>
      <c r="E26" s="1">
        <v>45469.308877314812</v>
      </c>
      <c r="F26" t="s">
        <v>10</v>
      </c>
      <c r="G26">
        <v>2541.3200000000002</v>
      </c>
      <c r="H26" t="s">
        <v>15</v>
      </c>
      <c r="I26">
        <v>22954</v>
      </c>
      <c r="J26">
        <v>7071</v>
      </c>
      <c r="K26">
        <f t="shared" si="0"/>
        <v>-5.0000000058207661</v>
      </c>
    </row>
    <row r="27" spans="1:11" x14ac:dyDescent="0.3">
      <c r="A27">
        <v>5003387344</v>
      </c>
      <c r="B27">
        <v>26592009</v>
      </c>
      <c r="C27" s="1">
        <v>45466.454016203701</v>
      </c>
      <c r="D27" s="1">
        <v>45466.46234953704</v>
      </c>
      <c r="E27" s="1">
        <v>45466.458877314813</v>
      </c>
      <c r="F27" t="s">
        <v>10</v>
      </c>
      <c r="G27">
        <v>2475.69</v>
      </c>
      <c r="H27" t="s">
        <v>15</v>
      </c>
      <c r="I27">
        <v>21004</v>
      </c>
      <c r="J27">
        <v>7477</v>
      </c>
      <c r="K27">
        <f t="shared" si="0"/>
        <v>-5.0000000058207661</v>
      </c>
    </row>
    <row r="28" spans="1:11" x14ac:dyDescent="0.3">
      <c r="A28">
        <v>2064484752</v>
      </c>
      <c r="B28">
        <v>89995124</v>
      </c>
      <c r="C28" s="1">
        <v>45419.946400462963</v>
      </c>
      <c r="D28" s="1">
        <v>45419.95890046296</v>
      </c>
      <c r="E28" s="1">
        <v>45419.955428240741</v>
      </c>
      <c r="F28" t="s">
        <v>10</v>
      </c>
      <c r="G28">
        <v>1949.92</v>
      </c>
      <c r="H28" t="s">
        <v>15</v>
      </c>
      <c r="I28">
        <v>43022</v>
      </c>
      <c r="J28">
        <v>1116</v>
      </c>
      <c r="K28">
        <f t="shared" si="0"/>
        <v>-4.9999999953433871</v>
      </c>
    </row>
    <row r="29" spans="1:11" x14ac:dyDescent="0.3">
      <c r="A29">
        <v>964822979</v>
      </c>
      <c r="B29">
        <v>88520326</v>
      </c>
      <c r="C29" s="1">
        <v>45486.443055555559</v>
      </c>
      <c r="D29" s="1">
        <v>45486.450694444444</v>
      </c>
      <c r="E29" s="1">
        <v>45486.449305555558</v>
      </c>
      <c r="F29" t="s">
        <v>10</v>
      </c>
      <c r="G29">
        <v>5804.23</v>
      </c>
      <c r="H29" t="s">
        <v>15</v>
      </c>
      <c r="I29">
        <v>42914</v>
      </c>
      <c r="J29">
        <v>7603</v>
      </c>
      <c r="K29">
        <f t="shared" si="0"/>
        <v>-1.9999999960418791</v>
      </c>
    </row>
    <row r="30" spans="1:11" x14ac:dyDescent="0.3">
      <c r="A30">
        <v>6037899648</v>
      </c>
      <c r="B30">
        <v>22738465</v>
      </c>
      <c r="C30" s="1">
        <v>45378.739386574074</v>
      </c>
      <c r="D30" s="1">
        <v>45378.750497685185</v>
      </c>
      <c r="E30" s="1">
        <v>45378.753275462965</v>
      </c>
      <c r="F30" t="s">
        <v>10</v>
      </c>
      <c r="G30">
        <v>1231.03</v>
      </c>
      <c r="H30" t="s">
        <v>11</v>
      </c>
      <c r="I30">
        <v>59131</v>
      </c>
      <c r="J30">
        <v>914</v>
      </c>
      <c r="K30">
        <f t="shared" si="0"/>
        <v>4.0000000025611371</v>
      </c>
    </row>
    <row r="31" spans="1:11" x14ac:dyDescent="0.3">
      <c r="A31">
        <v>9347571484</v>
      </c>
      <c r="B31">
        <v>29562072</v>
      </c>
      <c r="C31" s="1">
        <v>45598.718923611108</v>
      </c>
      <c r="D31" s="1">
        <v>45598.7265625</v>
      </c>
      <c r="E31" s="1">
        <v>45598.735590277778</v>
      </c>
      <c r="F31" t="s">
        <v>14</v>
      </c>
      <c r="G31">
        <v>3138.06</v>
      </c>
      <c r="H31" t="s">
        <v>13</v>
      </c>
      <c r="I31">
        <v>88612</v>
      </c>
      <c r="J31">
        <v>9615</v>
      </c>
      <c r="K31">
        <f t="shared" si="0"/>
        <v>13.000000000465661</v>
      </c>
    </row>
    <row r="32" spans="1:11" x14ac:dyDescent="0.3">
      <c r="A32">
        <v>3286177534</v>
      </c>
      <c r="B32">
        <v>10225164</v>
      </c>
      <c r="C32" s="1">
        <v>45101.994618055556</v>
      </c>
      <c r="D32" s="1">
        <v>45102.006423611114</v>
      </c>
      <c r="E32" s="1">
        <v>45102.00503472222</v>
      </c>
      <c r="F32" t="s">
        <v>10</v>
      </c>
      <c r="G32">
        <v>3612.26</v>
      </c>
      <c r="H32" t="s">
        <v>15</v>
      </c>
      <c r="I32">
        <v>90038</v>
      </c>
      <c r="J32">
        <v>6046</v>
      </c>
      <c r="K32">
        <f t="shared" si="0"/>
        <v>-2.000000006519258</v>
      </c>
    </row>
    <row r="33" spans="1:11" x14ac:dyDescent="0.3">
      <c r="A33">
        <v>9073572548</v>
      </c>
      <c r="B33">
        <v>97111069</v>
      </c>
      <c r="C33" s="1">
        <v>45048.967847222222</v>
      </c>
      <c r="D33" s="1">
        <v>45048.976180555554</v>
      </c>
      <c r="E33" s="1">
        <v>45048.99145833333</v>
      </c>
      <c r="F33" t="s">
        <v>16</v>
      </c>
      <c r="G33">
        <v>1091.8900000000001</v>
      </c>
      <c r="H33" t="s">
        <v>13</v>
      </c>
      <c r="I33">
        <v>28575</v>
      </c>
      <c r="J33">
        <v>6542</v>
      </c>
      <c r="K33">
        <f t="shared" si="0"/>
        <v>21.999999998370185</v>
      </c>
    </row>
    <row r="34" spans="1:11" x14ac:dyDescent="0.3">
      <c r="A34">
        <v>8395583761</v>
      </c>
      <c r="B34">
        <v>1989720</v>
      </c>
      <c r="C34" s="1">
        <v>45508.983148148145</v>
      </c>
      <c r="D34" s="1">
        <v>45508.995648148149</v>
      </c>
      <c r="E34" s="1">
        <v>45508.992175925923</v>
      </c>
      <c r="F34" t="s">
        <v>10</v>
      </c>
      <c r="G34">
        <v>410.62</v>
      </c>
      <c r="H34" t="s">
        <v>12</v>
      </c>
      <c r="I34">
        <v>84816</v>
      </c>
      <c r="J34">
        <v>5448</v>
      </c>
      <c r="K34">
        <f t="shared" si="0"/>
        <v>-5.0000000058207661</v>
      </c>
    </row>
    <row r="35" spans="1:11" x14ac:dyDescent="0.3">
      <c r="A35">
        <v>6355378227</v>
      </c>
      <c r="B35">
        <v>67092149</v>
      </c>
      <c r="C35" s="1">
        <v>45149.703194444446</v>
      </c>
      <c r="D35" s="1">
        <v>45149.712916666664</v>
      </c>
      <c r="E35" s="1">
        <v>45149.712222222224</v>
      </c>
      <c r="F35" t="s">
        <v>10</v>
      </c>
      <c r="G35">
        <v>5019.0200000000004</v>
      </c>
      <c r="H35" t="s">
        <v>12</v>
      </c>
      <c r="I35">
        <v>23910</v>
      </c>
      <c r="J35">
        <v>810</v>
      </c>
      <c r="K35">
        <f t="shared" si="0"/>
        <v>-0.99999999278225005</v>
      </c>
    </row>
    <row r="36" spans="1:11" x14ac:dyDescent="0.3">
      <c r="A36">
        <v>277376321</v>
      </c>
      <c r="B36">
        <v>89784343</v>
      </c>
      <c r="C36" s="1">
        <v>45501.184166666666</v>
      </c>
      <c r="D36" s="1">
        <v>45501.198055555556</v>
      </c>
      <c r="E36" s="1">
        <v>45501.19736111111</v>
      </c>
      <c r="F36" t="s">
        <v>10</v>
      </c>
      <c r="G36">
        <v>3694.48</v>
      </c>
      <c r="H36" t="s">
        <v>15</v>
      </c>
      <c r="I36">
        <v>78589</v>
      </c>
      <c r="J36">
        <v>3357</v>
      </c>
      <c r="K36">
        <f t="shared" si="0"/>
        <v>-1.000000003259629</v>
      </c>
    </row>
    <row r="37" spans="1:11" x14ac:dyDescent="0.3">
      <c r="A37">
        <v>8559748526</v>
      </c>
      <c r="B37">
        <v>45868300</v>
      </c>
      <c r="C37" s="1">
        <v>45021.75508101852</v>
      </c>
      <c r="D37" s="1">
        <v>45021.768969907411</v>
      </c>
      <c r="E37" s="1">
        <v>45021.76966435185</v>
      </c>
      <c r="F37" t="s">
        <v>10</v>
      </c>
      <c r="G37">
        <v>1152.0899999999999</v>
      </c>
      <c r="H37" t="s">
        <v>15</v>
      </c>
      <c r="I37">
        <v>93002</v>
      </c>
      <c r="J37">
        <v>2270</v>
      </c>
      <c r="K37">
        <f t="shared" si="0"/>
        <v>0.99999999278225005</v>
      </c>
    </row>
    <row r="38" spans="1:11" x14ac:dyDescent="0.3">
      <c r="A38">
        <v>1458051433</v>
      </c>
      <c r="B38">
        <v>50760752</v>
      </c>
      <c r="C38" s="1">
        <v>45408.385370370372</v>
      </c>
      <c r="D38" s="1">
        <v>45408.396481481483</v>
      </c>
      <c r="E38" s="1">
        <v>45408.393703703703</v>
      </c>
      <c r="F38" t="s">
        <v>10</v>
      </c>
      <c r="G38">
        <v>1055.18</v>
      </c>
      <c r="H38" t="s">
        <v>12</v>
      </c>
      <c r="I38">
        <v>61040</v>
      </c>
      <c r="J38">
        <v>7426</v>
      </c>
      <c r="K38">
        <f t="shared" si="0"/>
        <v>-4.0000000025611371</v>
      </c>
    </row>
    <row r="39" spans="1:11" x14ac:dyDescent="0.3">
      <c r="A39">
        <v>5838302640</v>
      </c>
      <c r="B39">
        <v>96795047</v>
      </c>
      <c r="C39" s="1">
        <v>45058.240567129629</v>
      </c>
      <c r="D39" s="1">
        <v>45058.25167824074</v>
      </c>
      <c r="E39" s="1">
        <v>45058.256539351853</v>
      </c>
      <c r="F39" t="s">
        <v>14</v>
      </c>
      <c r="G39">
        <v>3377.44</v>
      </c>
      <c r="H39" t="s">
        <v>12</v>
      </c>
      <c r="I39">
        <v>30907</v>
      </c>
      <c r="J39">
        <v>4242</v>
      </c>
      <c r="K39">
        <f t="shared" si="0"/>
        <v>7.0000000018626451</v>
      </c>
    </row>
    <row r="40" spans="1:11" x14ac:dyDescent="0.3">
      <c r="A40">
        <v>1380971977</v>
      </c>
      <c r="B40">
        <v>16561710</v>
      </c>
      <c r="C40" s="1">
        <v>45445.545081018521</v>
      </c>
      <c r="D40" s="1">
        <v>45445.556886574072</v>
      </c>
      <c r="E40" s="1">
        <v>45445.553414351853</v>
      </c>
      <c r="F40" t="s">
        <v>10</v>
      </c>
      <c r="G40">
        <v>3117.74</v>
      </c>
      <c r="H40" t="s">
        <v>11</v>
      </c>
      <c r="I40">
        <v>52614</v>
      </c>
      <c r="J40">
        <v>6655</v>
      </c>
      <c r="K40">
        <f t="shared" si="0"/>
        <v>-4.9999999953433871</v>
      </c>
    </row>
    <row r="41" spans="1:11" x14ac:dyDescent="0.3">
      <c r="A41">
        <v>1221099013</v>
      </c>
      <c r="B41">
        <v>35156679</v>
      </c>
      <c r="C41" s="1">
        <v>45130.448599537034</v>
      </c>
      <c r="D41" s="1">
        <v>45130.459710648145</v>
      </c>
      <c r="E41" s="1">
        <v>45130.461099537039</v>
      </c>
      <c r="F41" t="s">
        <v>10</v>
      </c>
      <c r="G41">
        <v>4335.1099999999997</v>
      </c>
      <c r="H41" t="s">
        <v>15</v>
      </c>
      <c r="I41">
        <v>60689</v>
      </c>
      <c r="J41">
        <v>8589</v>
      </c>
      <c r="K41">
        <f t="shared" si="0"/>
        <v>2.000000006519258</v>
      </c>
    </row>
    <row r="42" spans="1:11" x14ac:dyDescent="0.3">
      <c r="A42">
        <v>6771166303</v>
      </c>
      <c r="B42">
        <v>87718744</v>
      </c>
      <c r="C42" s="1">
        <v>45131.181331018517</v>
      </c>
      <c r="D42" s="1">
        <v>45131.191747685189</v>
      </c>
      <c r="E42" s="1">
        <v>45131.20008101852</v>
      </c>
      <c r="F42" t="s">
        <v>14</v>
      </c>
      <c r="G42">
        <v>816.38</v>
      </c>
      <c r="H42" t="s">
        <v>15</v>
      </c>
      <c r="I42">
        <v>98179</v>
      </c>
      <c r="J42">
        <v>2820</v>
      </c>
      <c r="K42">
        <f t="shared" si="0"/>
        <v>11.999999997206032</v>
      </c>
    </row>
    <row r="43" spans="1:11" x14ac:dyDescent="0.3">
      <c r="A43">
        <v>7111337755</v>
      </c>
      <c r="B43">
        <v>10524732</v>
      </c>
      <c r="C43" s="1">
        <v>45052.244953703703</v>
      </c>
      <c r="D43" s="1">
        <v>45052.255370370367</v>
      </c>
      <c r="E43" s="1">
        <v>45052.253287037034</v>
      </c>
      <c r="F43" t="s">
        <v>10</v>
      </c>
      <c r="G43">
        <v>1550.71</v>
      </c>
      <c r="H43" t="s">
        <v>11</v>
      </c>
      <c r="I43">
        <v>84833</v>
      </c>
      <c r="J43">
        <v>4083</v>
      </c>
      <c r="K43">
        <f t="shared" si="0"/>
        <v>-2.9999999993015081</v>
      </c>
    </row>
    <row r="44" spans="1:11" x14ac:dyDescent="0.3">
      <c r="A44">
        <v>5562922993</v>
      </c>
      <c r="B44">
        <v>62416456</v>
      </c>
      <c r="C44" s="1">
        <v>45266.086331018516</v>
      </c>
      <c r="D44" s="1">
        <v>45266.093275462961</v>
      </c>
      <c r="E44" s="1">
        <v>45266.095358796294</v>
      </c>
      <c r="F44" t="s">
        <v>10</v>
      </c>
      <c r="G44">
        <v>2292.64</v>
      </c>
      <c r="H44" t="s">
        <v>15</v>
      </c>
      <c r="I44">
        <v>73904</v>
      </c>
      <c r="J44">
        <v>418</v>
      </c>
      <c r="K44">
        <f t="shared" si="0"/>
        <v>2.9999999993015081</v>
      </c>
    </row>
    <row r="45" spans="1:11" x14ac:dyDescent="0.3">
      <c r="A45">
        <v>5630957897</v>
      </c>
      <c r="B45">
        <v>69925688</v>
      </c>
      <c r="C45" s="1">
        <v>45461.30395833333</v>
      </c>
      <c r="D45" s="1">
        <v>45461.314375000002</v>
      </c>
      <c r="E45" s="1">
        <v>45461.317152777781</v>
      </c>
      <c r="F45" t="s">
        <v>10</v>
      </c>
      <c r="G45">
        <v>827.44</v>
      </c>
      <c r="H45" t="s">
        <v>15</v>
      </c>
      <c r="I45">
        <v>14408</v>
      </c>
      <c r="J45">
        <v>468</v>
      </c>
      <c r="K45">
        <f t="shared" si="0"/>
        <v>4.0000000025611371</v>
      </c>
    </row>
    <row r="46" spans="1:11" x14ac:dyDescent="0.3">
      <c r="A46">
        <v>1787380558</v>
      </c>
      <c r="B46">
        <v>5140660</v>
      </c>
      <c r="C46" s="1">
        <v>45238.725671296299</v>
      </c>
      <c r="D46" s="1">
        <v>45238.738865740743</v>
      </c>
      <c r="E46" s="1">
        <v>45238.740254629629</v>
      </c>
      <c r="F46" t="s">
        <v>10</v>
      </c>
      <c r="G46">
        <v>2066.77</v>
      </c>
      <c r="H46" t="s">
        <v>11</v>
      </c>
      <c r="I46">
        <v>95835</v>
      </c>
      <c r="J46">
        <v>862</v>
      </c>
      <c r="K46">
        <f t="shared" si="0"/>
        <v>1.9999999960418791</v>
      </c>
    </row>
    <row r="47" spans="1:11" x14ac:dyDescent="0.3">
      <c r="A47">
        <v>32613017</v>
      </c>
      <c r="B47">
        <v>82594354</v>
      </c>
      <c r="C47" s="1">
        <v>45002.014363425929</v>
      </c>
      <c r="D47" s="1">
        <v>45002.02547453704</v>
      </c>
      <c r="E47" s="1">
        <v>45002.02547453704</v>
      </c>
      <c r="F47" t="s">
        <v>10</v>
      </c>
      <c r="G47">
        <v>2354.2800000000002</v>
      </c>
      <c r="H47" t="s">
        <v>13</v>
      </c>
      <c r="I47">
        <v>77303</v>
      </c>
      <c r="J47">
        <v>3364</v>
      </c>
      <c r="K47">
        <f t="shared" si="0"/>
        <v>0</v>
      </c>
    </row>
    <row r="48" spans="1:11" x14ac:dyDescent="0.3">
      <c r="A48">
        <v>2039041670</v>
      </c>
      <c r="B48">
        <v>88324928</v>
      </c>
      <c r="C48" s="1">
        <v>45597.406793981485</v>
      </c>
      <c r="D48" s="1">
        <v>45597.420682870368</v>
      </c>
      <c r="E48" s="1">
        <v>45597.43109953704</v>
      </c>
      <c r="F48" t="s">
        <v>14</v>
      </c>
      <c r="G48">
        <v>96.33</v>
      </c>
      <c r="H48" t="s">
        <v>15</v>
      </c>
      <c r="I48">
        <v>31963</v>
      </c>
      <c r="J48">
        <v>1003</v>
      </c>
      <c r="K48">
        <f t="shared" si="0"/>
        <v>15.000000006984919</v>
      </c>
    </row>
    <row r="49" spans="1:11" x14ac:dyDescent="0.3">
      <c r="A49">
        <v>210693801</v>
      </c>
      <c r="B49">
        <v>71235336</v>
      </c>
      <c r="C49" s="1">
        <v>45525.166261574072</v>
      </c>
      <c r="D49" s="1">
        <v>45525.173900462964</v>
      </c>
      <c r="E49" s="1">
        <v>45525.17528935185</v>
      </c>
      <c r="F49" t="s">
        <v>10</v>
      </c>
      <c r="G49">
        <v>3561.22</v>
      </c>
      <c r="H49" t="s">
        <v>12</v>
      </c>
      <c r="I49">
        <v>14789</v>
      </c>
      <c r="J49">
        <v>4184</v>
      </c>
      <c r="K49">
        <f t="shared" si="0"/>
        <v>1.9999999960418791</v>
      </c>
    </row>
    <row r="50" spans="1:11" x14ac:dyDescent="0.3">
      <c r="A50">
        <v>8120002258</v>
      </c>
      <c r="B50">
        <v>57833505</v>
      </c>
      <c r="C50" s="1">
        <v>45292.003564814811</v>
      </c>
      <c r="D50" s="1">
        <v>45292.010509259257</v>
      </c>
      <c r="E50" s="1">
        <v>45292.007731481484</v>
      </c>
      <c r="F50" t="s">
        <v>10</v>
      </c>
      <c r="G50">
        <v>1213.05</v>
      </c>
      <c r="H50" t="s">
        <v>13</v>
      </c>
      <c r="I50">
        <v>61526</v>
      </c>
      <c r="J50">
        <v>6830</v>
      </c>
      <c r="K50">
        <f t="shared" si="0"/>
        <v>-3.9999999920837581</v>
      </c>
    </row>
    <row r="51" spans="1:11" x14ac:dyDescent="0.3">
      <c r="A51">
        <v>2177917034</v>
      </c>
      <c r="B51">
        <v>12402437</v>
      </c>
      <c r="C51" s="1">
        <v>45330.836006944446</v>
      </c>
      <c r="D51" s="1">
        <v>45330.845034722224</v>
      </c>
      <c r="E51" s="1">
        <v>45330.851284722223</v>
      </c>
      <c r="F51" t="s">
        <v>14</v>
      </c>
      <c r="G51">
        <v>3134.8</v>
      </c>
      <c r="H51" t="s">
        <v>13</v>
      </c>
      <c r="I51">
        <v>75636</v>
      </c>
      <c r="J51">
        <v>4829</v>
      </c>
      <c r="K51">
        <f t="shared" si="0"/>
        <v>8.9999999979045242</v>
      </c>
    </row>
    <row r="52" spans="1:11" x14ac:dyDescent="0.3">
      <c r="A52">
        <v>4254814926</v>
      </c>
      <c r="B52">
        <v>59890331</v>
      </c>
      <c r="C52" s="1">
        <v>45403.260393518518</v>
      </c>
      <c r="D52" s="1">
        <v>45403.274282407408</v>
      </c>
      <c r="E52" s="1">
        <v>45403.273587962962</v>
      </c>
      <c r="F52" t="s">
        <v>10</v>
      </c>
      <c r="G52">
        <v>3818.33</v>
      </c>
      <c r="H52" t="s">
        <v>15</v>
      </c>
      <c r="I52">
        <v>1761</v>
      </c>
      <c r="J52">
        <v>7830</v>
      </c>
      <c r="K52">
        <f t="shared" si="0"/>
        <v>-1.000000003259629</v>
      </c>
    </row>
    <row r="53" spans="1:11" x14ac:dyDescent="0.3">
      <c r="A53">
        <v>6074172790</v>
      </c>
      <c r="B53">
        <v>14944819</v>
      </c>
      <c r="C53" s="1">
        <v>45133.094178240739</v>
      </c>
      <c r="D53" s="1">
        <v>45133.101817129631</v>
      </c>
      <c r="E53" s="1">
        <v>45133.104594907411</v>
      </c>
      <c r="F53" t="s">
        <v>10</v>
      </c>
      <c r="G53">
        <v>2008.84</v>
      </c>
      <c r="H53" t="s">
        <v>15</v>
      </c>
      <c r="I53">
        <v>3481</v>
      </c>
      <c r="J53">
        <v>4057</v>
      </c>
      <c r="K53">
        <f t="shared" si="0"/>
        <v>4.0000000025611371</v>
      </c>
    </row>
    <row r="54" spans="1:11" x14ac:dyDescent="0.3">
      <c r="A54">
        <v>3381573131</v>
      </c>
      <c r="B54">
        <v>67386193</v>
      </c>
      <c r="C54" s="1">
        <v>45489.023159722223</v>
      </c>
      <c r="D54" s="1">
        <v>45489.032881944448</v>
      </c>
      <c r="E54" s="1">
        <v>45489.029409722221</v>
      </c>
      <c r="F54" t="s">
        <v>10</v>
      </c>
      <c r="G54">
        <v>114.52</v>
      </c>
      <c r="H54" t="s">
        <v>11</v>
      </c>
      <c r="I54">
        <v>50582</v>
      </c>
      <c r="J54">
        <v>7456</v>
      </c>
      <c r="K54">
        <f t="shared" si="0"/>
        <v>-5.0000000058207661</v>
      </c>
    </row>
    <row r="55" spans="1:11" x14ac:dyDescent="0.3">
      <c r="A55">
        <v>3773745777</v>
      </c>
      <c r="B55">
        <v>67701771</v>
      </c>
      <c r="C55" s="1">
        <v>45414.611400462964</v>
      </c>
      <c r="D55" s="1">
        <v>45414.623900462961</v>
      </c>
      <c r="E55" s="1">
        <v>45414.623900462961</v>
      </c>
      <c r="F55" t="s">
        <v>10</v>
      </c>
      <c r="G55">
        <v>1488.19</v>
      </c>
      <c r="H55" t="s">
        <v>13</v>
      </c>
      <c r="I55">
        <v>97135</v>
      </c>
      <c r="J55">
        <v>8100</v>
      </c>
      <c r="K55">
        <f t="shared" si="0"/>
        <v>0</v>
      </c>
    </row>
    <row r="56" spans="1:11" x14ac:dyDescent="0.3">
      <c r="A56">
        <v>9251939156</v>
      </c>
      <c r="B56">
        <v>89910157</v>
      </c>
      <c r="C56" s="1">
        <v>45290.527696759258</v>
      </c>
      <c r="D56" s="1">
        <v>45290.536030092589</v>
      </c>
      <c r="E56" s="1">
        <v>45290.540891203702</v>
      </c>
      <c r="F56" t="s">
        <v>14</v>
      </c>
      <c r="G56">
        <v>891.6</v>
      </c>
      <c r="H56" t="s">
        <v>11</v>
      </c>
      <c r="I56">
        <v>57095</v>
      </c>
      <c r="J56">
        <v>7206</v>
      </c>
      <c r="K56">
        <f t="shared" si="0"/>
        <v>7.0000000018626451</v>
      </c>
    </row>
    <row r="57" spans="1:11" x14ac:dyDescent="0.3">
      <c r="A57">
        <v>3872982303</v>
      </c>
      <c r="B57">
        <v>15484407</v>
      </c>
      <c r="C57" s="1">
        <v>45325.04482638889</v>
      </c>
      <c r="D57" s="1">
        <v>45325.058715277781</v>
      </c>
      <c r="E57" s="1">
        <v>45325.05940972222</v>
      </c>
      <c r="F57" t="s">
        <v>10</v>
      </c>
      <c r="G57">
        <v>1779.45</v>
      </c>
      <c r="H57" t="s">
        <v>15</v>
      </c>
      <c r="I57">
        <v>60234</v>
      </c>
      <c r="J57">
        <v>7886</v>
      </c>
      <c r="K57">
        <f t="shared" si="0"/>
        <v>0.99999999278225005</v>
      </c>
    </row>
    <row r="58" spans="1:11" x14ac:dyDescent="0.3">
      <c r="A58">
        <v>2625987757</v>
      </c>
      <c r="B58">
        <v>10769994</v>
      </c>
      <c r="C58" s="1">
        <v>45139.321331018517</v>
      </c>
      <c r="D58" s="1">
        <v>45139.329664351855</v>
      </c>
      <c r="E58" s="1">
        <v>45139.331053240741</v>
      </c>
      <c r="F58" t="s">
        <v>10</v>
      </c>
      <c r="G58">
        <v>169.88</v>
      </c>
      <c r="H58" t="s">
        <v>12</v>
      </c>
      <c r="I58">
        <v>51273</v>
      </c>
      <c r="J58">
        <v>4569</v>
      </c>
      <c r="K58">
        <f t="shared" si="0"/>
        <v>1.9999999960418791</v>
      </c>
    </row>
    <row r="59" spans="1:11" x14ac:dyDescent="0.3">
      <c r="A59">
        <v>3162249401</v>
      </c>
      <c r="B59">
        <v>85519349</v>
      </c>
      <c r="C59" s="1">
        <v>45415.556921296295</v>
      </c>
      <c r="D59" s="1">
        <v>45415.56386574074</v>
      </c>
      <c r="E59" s="1">
        <v>45415.56386574074</v>
      </c>
      <c r="F59" t="s">
        <v>10</v>
      </c>
      <c r="G59">
        <v>4406.9799999999996</v>
      </c>
      <c r="H59" t="s">
        <v>11</v>
      </c>
      <c r="I59">
        <v>47552</v>
      </c>
      <c r="J59">
        <v>2221</v>
      </c>
      <c r="K59">
        <f t="shared" si="0"/>
        <v>0</v>
      </c>
    </row>
    <row r="60" spans="1:11" x14ac:dyDescent="0.3">
      <c r="A60">
        <v>3108986741</v>
      </c>
      <c r="B60">
        <v>49241309</v>
      </c>
      <c r="C60" s="1">
        <v>45216.812025462961</v>
      </c>
      <c r="D60" s="1">
        <v>45216.821747685186</v>
      </c>
      <c r="E60" s="1">
        <v>45216.822442129633</v>
      </c>
      <c r="F60" t="s">
        <v>10</v>
      </c>
      <c r="G60">
        <v>2401.92</v>
      </c>
      <c r="H60" t="s">
        <v>15</v>
      </c>
      <c r="I60">
        <v>60867</v>
      </c>
      <c r="J60">
        <v>6530</v>
      </c>
      <c r="K60">
        <f t="shared" si="0"/>
        <v>1.000000003259629</v>
      </c>
    </row>
    <row r="61" spans="1:11" x14ac:dyDescent="0.3">
      <c r="A61">
        <v>1851474741</v>
      </c>
      <c r="B61">
        <v>23348269</v>
      </c>
      <c r="C61" s="1">
        <v>45231.562002314815</v>
      </c>
      <c r="D61" s="1">
        <v>45231.571030092593</v>
      </c>
      <c r="E61" s="1">
        <v>45231.577280092592</v>
      </c>
      <c r="F61" t="s">
        <v>14</v>
      </c>
      <c r="G61">
        <v>3742.79</v>
      </c>
      <c r="H61" t="s">
        <v>13</v>
      </c>
      <c r="I61">
        <v>12879</v>
      </c>
      <c r="J61">
        <v>8735</v>
      </c>
      <c r="K61">
        <f t="shared" si="0"/>
        <v>8.9999999979045242</v>
      </c>
    </row>
    <row r="62" spans="1:11" x14ac:dyDescent="0.3">
      <c r="A62">
        <v>2425099132</v>
      </c>
      <c r="B62">
        <v>85016568</v>
      </c>
      <c r="C62" s="1">
        <v>45153.052175925928</v>
      </c>
      <c r="D62" s="1">
        <v>45153.062592592592</v>
      </c>
      <c r="E62" s="1">
        <v>45153.065370370372</v>
      </c>
      <c r="F62" t="s">
        <v>10</v>
      </c>
      <c r="G62">
        <v>2498.2199999999998</v>
      </c>
      <c r="H62" t="s">
        <v>15</v>
      </c>
      <c r="I62">
        <v>44245</v>
      </c>
      <c r="J62">
        <v>4794</v>
      </c>
      <c r="K62">
        <f t="shared" si="0"/>
        <v>4.0000000025611371</v>
      </c>
    </row>
    <row r="63" spans="1:11" x14ac:dyDescent="0.3">
      <c r="A63">
        <v>6706793332</v>
      </c>
      <c r="B63">
        <v>6247821</v>
      </c>
      <c r="C63" s="1">
        <v>45574.910104166665</v>
      </c>
      <c r="D63" s="1">
        <v>45574.91982638889</v>
      </c>
      <c r="E63" s="1">
        <v>45574.928159722222</v>
      </c>
      <c r="F63" t="s">
        <v>14</v>
      </c>
      <c r="G63">
        <v>949.75</v>
      </c>
      <c r="H63" t="s">
        <v>12</v>
      </c>
      <c r="I63">
        <v>76503</v>
      </c>
      <c r="J63">
        <v>8271</v>
      </c>
      <c r="K63">
        <f t="shared" si="0"/>
        <v>11.999999997206032</v>
      </c>
    </row>
    <row r="64" spans="1:11" x14ac:dyDescent="0.3">
      <c r="A64">
        <v>2149289255</v>
      </c>
      <c r="B64">
        <v>57579640</v>
      </c>
      <c r="C64" s="1">
        <v>45597.625335648147</v>
      </c>
      <c r="D64" s="1">
        <v>45597.639224537037</v>
      </c>
      <c r="E64" s="1">
        <v>45597.652418981481</v>
      </c>
      <c r="F64" t="s">
        <v>16</v>
      </c>
      <c r="G64">
        <v>2687.31</v>
      </c>
      <c r="H64" t="s">
        <v>11</v>
      </c>
      <c r="I64">
        <v>25251</v>
      </c>
      <c r="J64">
        <v>7315</v>
      </c>
      <c r="K64">
        <f t="shared" si="0"/>
        <v>18.999999999068677</v>
      </c>
    </row>
    <row r="65" spans="1:11" x14ac:dyDescent="0.3">
      <c r="A65">
        <v>1971008155</v>
      </c>
      <c r="B65">
        <v>2457734</v>
      </c>
      <c r="C65" s="1">
        <v>45222.933113425926</v>
      </c>
      <c r="D65" s="1">
        <v>45222.947002314817</v>
      </c>
      <c r="E65" s="1">
        <v>45222.944224537037</v>
      </c>
      <c r="F65" t="s">
        <v>10</v>
      </c>
      <c r="G65">
        <v>1866.01</v>
      </c>
      <c r="H65" t="s">
        <v>11</v>
      </c>
      <c r="I65">
        <v>30330</v>
      </c>
      <c r="J65">
        <v>5472</v>
      </c>
      <c r="K65">
        <f t="shared" si="0"/>
        <v>-4.0000000025611371</v>
      </c>
    </row>
    <row r="66" spans="1:11" x14ac:dyDescent="0.3">
      <c r="A66">
        <v>2087093460</v>
      </c>
      <c r="B66">
        <v>59329145</v>
      </c>
      <c r="C66" s="1">
        <v>45484.480520833335</v>
      </c>
      <c r="D66" s="1">
        <v>45484.488159722219</v>
      </c>
      <c r="E66" s="1">
        <v>45484.48746527778</v>
      </c>
      <c r="F66" t="s">
        <v>10</v>
      </c>
      <c r="G66">
        <v>4198.33</v>
      </c>
      <c r="H66" t="s">
        <v>13</v>
      </c>
      <c r="I66">
        <v>27478</v>
      </c>
      <c r="J66">
        <v>2176</v>
      </c>
      <c r="K66">
        <f t="shared" ref="K66:K129" si="1">(E66-D66)*1440</f>
        <v>-0.99999999278225005</v>
      </c>
    </row>
    <row r="67" spans="1:11" x14ac:dyDescent="0.3">
      <c r="A67">
        <v>2116712588</v>
      </c>
      <c r="B67">
        <v>24043135</v>
      </c>
      <c r="C67" s="1">
        <v>45241.856689814813</v>
      </c>
      <c r="D67" s="1">
        <v>45241.867106481484</v>
      </c>
      <c r="E67" s="1">
        <v>45241.869189814817</v>
      </c>
      <c r="F67" t="s">
        <v>10</v>
      </c>
      <c r="G67">
        <v>44.35</v>
      </c>
      <c r="H67" t="s">
        <v>15</v>
      </c>
      <c r="I67">
        <v>34078</v>
      </c>
      <c r="J67">
        <v>6552</v>
      </c>
      <c r="K67">
        <f t="shared" si="1"/>
        <v>2.9999999993015081</v>
      </c>
    </row>
    <row r="68" spans="1:11" x14ac:dyDescent="0.3">
      <c r="A68">
        <v>6054358790</v>
      </c>
      <c r="B68">
        <v>59216664</v>
      </c>
      <c r="C68" s="1">
        <v>45317.424375000002</v>
      </c>
      <c r="D68" s="1">
        <v>45317.438263888886</v>
      </c>
      <c r="E68" s="1">
        <v>45317.434791666667</v>
      </c>
      <c r="F68" t="s">
        <v>10</v>
      </c>
      <c r="G68">
        <v>3217.7</v>
      </c>
      <c r="H68" t="s">
        <v>15</v>
      </c>
      <c r="I68">
        <v>52564</v>
      </c>
      <c r="J68">
        <v>1880</v>
      </c>
      <c r="K68">
        <f t="shared" si="1"/>
        <v>-4.9999999953433871</v>
      </c>
    </row>
    <row r="69" spans="1:11" x14ac:dyDescent="0.3">
      <c r="A69">
        <v>532660797</v>
      </c>
      <c r="B69">
        <v>41008070</v>
      </c>
      <c r="C69" s="1">
        <v>45432.267569444448</v>
      </c>
      <c r="D69" s="1">
        <v>45432.275902777779</v>
      </c>
      <c r="E69" s="1">
        <v>45432.285624999997</v>
      </c>
      <c r="F69" t="s">
        <v>14</v>
      </c>
      <c r="G69">
        <v>2683.73</v>
      </c>
      <c r="H69" t="s">
        <v>12</v>
      </c>
      <c r="I69">
        <v>97547</v>
      </c>
      <c r="J69">
        <v>2245</v>
      </c>
      <c r="K69">
        <f t="shared" si="1"/>
        <v>13.999999993247911</v>
      </c>
    </row>
    <row r="70" spans="1:11" x14ac:dyDescent="0.3">
      <c r="A70">
        <v>1491991005</v>
      </c>
      <c r="B70">
        <v>52215833</v>
      </c>
      <c r="C70" s="1">
        <v>45355.367395833331</v>
      </c>
      <c r="D70" s="1">
        <v>45355.37572916667</v>
      </c>
      <c r="E70" s="1">
        <v>45355.37572916667</v>
      </c>
      <c r="F70" t="s">
        <v>10</v>
      </c>
      <c r="G70">
        <v>3472.55</v>
      </c>
      <c r="H70" t="s">
        <v>15</v>
      </c>
      <c r="I70">
        <v>85285</v>
      </c>
      <c r="J70">
        <v>3036</v>
      </c>
      <c r="K70">
        <f t="shared" si="1"/>
        <v>0</v>
      </c>
    </row>
    <row r="71" spans="1:11" x14ac:dyDescent="0.3">
      <c r="A71">
        <v>4136019599</v>
      </c>
      <c r="B71">
        <v>74179536</v>
      </c>
      <c r="C71" s="1">
        <v>45374.776550925926</v>
      </c>
      <c r="D71" s="1">
        <v>45374.786273148151</v>
      </c>
      <c r="E71" s="1">
        <v>45374.788356481484</v>
      </c>
      <c r="F71" t="s">
        <v>10</v>
      </c>
      <c r="G71">
        <v>1131.05</v>
      </c>
      <c r="H71" t="s">
        <v>15</v>
      </c>
      <c r="I71">
        <v>34667</v>
      </c>
      <c r="J71">
        <v>6564</v>
      </c>
      <c r="K71">
        <f t="shared" si="1"/>
        <v>2.9999999993015081</v>
      </c>
    </row>
    <row r="72" spans="1:11" x14ac:dyDescent="0.3">
      <c r="A72">
        <v>2122832513</v>
      </c>
      <c r="B72">
        <v>55028958</v>
      </c>
      <c r="C72" s="1">
        <v>45339.825162037036</v>
      </c>
      <c r="D72" s="1">
        <v>45339.832106481481</v>
      </c>
      <c r="E72" s="1">
        <v>45339.845995370371</v>
      </c>
      <c r="F72" t="s">
        <v>16</v>
      </c>
      <c r="G72">
        <v>2037.94</v>
      </c>
      <c r="H72" t="s">
        <v>12</v>
      </c>
      <c r="I72">
        <v>39396</v>
      </c>
      <c r="J72">
        <v>5245</v>
      </c>
      <c r="K72">
        <f t="shared" si="1"/>
        <v>20.000000002328306</v>
      </c>
    </row>
    <row r="73" spans="1:11" x14ac:dyDescent="0.3">
      <c r="A73">
        <v>3717703595</v>
      </c>
      <c r="B73">
        <v>88965399</v>
      </c>
      <c r="C73" s="1">
        <v>45040.897939814815</v>
      </c>
      <c r="D73" s="1">
        <v>45040.911134259259</v>
      </c>
      <c r="E73" s="1">
        <v>45040.910439814812</v>
      </c>
      <c r="F73" t="s">
        <v>10</v>
      </c>
      <c r="G73">
        <v>1756.7</v>
      </c>
      <c r="H73" t="s">
        <v>13</v>
      </c>
      <c r="I73">
        <v>8041</v>
      </c>
      <c r="J73">
        <v>7309</v>
      </c>
      <c r="K73">
        <f t="shared" si="1"/>
        <v>-1.000000003259629</v>
      </c>
    </row>
    <row r="74" spans="1:11" x14ac:dyDescent="0.3">
      <c r="A74">
        <v>3194733693</v>
      </c>
      <c r="B74">
        <v>21866852</v>
      </c>
      <c r="C74" s="1">
        <v>45112.425844907404</v>
      </c>
      <c r="D74" s="1">
        <v>45112.437650462962</v>
      </c>
      <c r="E74" s="1">
        <v>45112.442511574074</v>
      </c>
      <c r="F74" t="s">
        <v>14</v>
      </c>
      <c r="G74">
        <v>2552.88</v>
      </c>
      <c r="H74" t="s">
        <v>12</v>
      </c>
      <c r="I74">
        <v>16623</v>
      </c>
      <c r="J74">
        <v>9112</v>
      </c>
      <c r="K74">
        <f t="shared" si="1"/>
        <v>7.0000000018626451</v>
      </c>
    </row>
    <row r="75" spans="1:11" x14ac:dyDescent="0.3">
      <c r="A75">
        <v>4471162437</v>
      </c>
      <c r="B75">
        <v>27971619</v>
      </c>
      <c r="C75" s="1">
        <v>45328.526967592596</v>
      </c>
      <c r="D75" s="1">
        <v>45328.536689814813</v>
      </c>
      <c r="E75" s="1">
        <v>45328.536689814813</v>
      </c>
      <c r="F75" t="s">
        <v>10</v>
      </c>
      <c r="G75">
        <v>3355.65</v>
      </c>
      <c r="H75" t="s">
        <v>13</v>
      </c>
      <c r="I75">
        <v>54708</v>
      </c>
      <c r="J75">
        <v>9226</v>
      </c>
      <c r="K75">
        <f t="shared" si="1"/>
        <v>0</v>
      </c>
    </row>
    <row r="76" spans="1:11" x14ac:dyDescent="0.3">
      <c r="A76">
        <v>1609331948</v>
      </c>
      <c r="B76">
        <v>8791577</v>
      </c>
      <c r="C76" s="1">
        <v>45295.587743055556</v>
      </c>
      <c r="D76" s="1">
        <v>45295.596770833334</v>
      </c>
      <c r="E76" s="1">
        <v>45295.596770833334</v>
      </c>
      <c r="F76" t="s">
        <v>10</v>
      </c>
      <c r="G76">
        <v>3648.36</v>
      </c>
      <c r="H76" t="s">
        <v>12</v>
      </c>
      <c r="I76">
        <v>58721</v>
      </c>
      <c r="J76">
        <v>2696</v>
      </c>
      <c r="K76">
        <f t="shared" si="1"/>
        <v>0</v>
      </c>
    </row>
    <row r="77" spans="1:11" x14ac:dyDescent="0.3">
      <c r="A77">
        <v>6920030794</v>
      </c>
      <c r="B77">
        <v>70372270</v>
      </c>
      <c r="C77" s="1">
        <v>45467.109444444446</v>
      </c>
      <c r="D77" s="1">
        <v>45467.119166666664</v>
      </c>
      <c r="E77" s="1">
        <v>45467.117777777778</v>
      </c>
      <c r="F77" t="s">
        <v>10</v>
      </c>
      <c r="G77">
        <v>2936.64</v>
      </c>
      <c r="H77" t="s">
        <v>12</v>
      </c>
      <c r="I77">
        <v>38745</v>
      </c>
      <c r="J77">
        <v>1394</v>
      </c>
      <c r="K77">
        <f t="shared" si="1"/>
        <v>-1.9999999960418791</v>
      </c>
    </row>
    <row r="78" spans="1:11" x14ac:dyDescent="0.3">
      <c r="A78">
        <v>5127172657</v>
      </c>
      <c r="B78">
        <v>32293017</v>
      </c>
      <c r="C78" s="1">
        <v>45454.757997685185</v>
      </c>
      <c r="D78" s="1">
        <v>45454.771192129629</v>
      </c>
      <c r="E78" s="1">
        <v>45454.785081018519</v>
      </c>
      <c r="F78" t="s">
        <v>16</v>
      </c>
      <c r="G78">
        <v>2185.5</v>
      </c>
      <c r="H78" t="s">
        <v>11</v>
      </c>
      <c r="I78">
        <v>80034</v>
      </c>
      <c r="J78">
        <v>288</v>
      </c>
      <c r="K78">
        <f t="shared" si="1"/>
        <v>20.000000002328306</v>
      </c>
    </row>
    <row r="79" spans="1:11" x14ac:dyDescent="0.3">
      <c r="A79">
        <v>8607115856</v>
      </c>
      <c r="B79">
        <v>15931134</v>
      </c>
      <c r="C79" s="1">
        <v>45208.196226851855</v>
      </c>
      <c r="D79" s="1">
        <v>45208.2031712963</v>
      </c>
      <c r="E79" s="1">
        <v>45208.20108796296</v>
      </c>
      <c r="F79" t="s">
        <v>10</v>
      </c>
      <c r="G79">
        <v>739.34</v>
      </c>
      <c r="H79" t="s">
        <v>12</v>
      </c>
      <c r="I79">
        <v>85718</v>
      </c>
      <c r="J79">
        <v>3015</v>
      </c>
      <c r="K79">
        <f t="shared" si="1"/>
        <v>-3.000000009778887</v>
      </c>
    </row>
    <row r="80" spans="1:11" x14ac:dyDescent="0.3">
      <c r="A80">
        <v>7154957395</v>
      </c>
      <c r="B80">
        <v>60700850</v>
      </c>
      <c r="C80" s="1">
        <v>45025.423993055556</v>
      </c>
      <c r="D80" s="1">
        <v>45025.431631944448</v>
      </c>
      <c r="E80" s="1">
        <v>45025.431631944448</v>
      </c>
      <c r="F80" t="s">
        <v>10</v>
      </c>
      <c r="G80">
        <v>2696.84</v>
      </c>
      <c r="H80" t="s">
        <v>15</v>
      </c>
      <c r="I80">
        <v>63099</v>
      </c>
      <c r="J80">
        <v>1915</v>
      </c>
      <c r="K80">
        <f t="shared" si="1"/>
        <v>0</v>
      </c>
    </row>
    <row r="81" spans="1:11" x14ac:dyDescent="0.3">
      <c r="A81">
        <v>2070762702</v>
      </c>
      <c r="B81">
        <v>34761418</v>
      </c>
      <c r="C81" s="1">
        <v>45203.431192129632</v>
      </c>
      <c r="D81" s="1">
        <v>45203.442997685182</v>
      </c>
      <c r="E81" s="1">
        <v>45203.453414351854</v>
      </c>
      <c r="F81" t="s">
        <v>14</v>
      </c>
      <c r="G81">
        <v>2457.1999999999998</v>
      </c>
      <c r="H81" t="s">
        <v>11</v>
      </c>
      <c r="I81">
        <v>64950</v>
      </c>
      <c r="J81">
        <v>5593</v>
      </c>
      <c r="K81">
        <f t="shared" si="1"/>
        <v>15.000000006984919</v>
      </c>
    </row>
    <row r="82" spans="1:11" x14ac:dyDescent="0.3">
      <c r="A82">
        <v>3697242439</v>
      </c>
      <c r="B82">
        <v>99361865</v>
      </c>
      <c r="C82" s="1">
        <v>45580.520983796298</v>
      </c>
      <c r="D82" s="1">
        <v>45580.532789351855</v>
      </c>
      <c r="E82" s="1">
        <v>45580.532094907408</v>
      </c>
      <c r="F82" t="s">
        <v>10</v>
      </c>
      <c r="G82">
        <v>2179.4899999999998</v>
      </c>
      <c r="H82" t="s">
        <v>11</v>
      </c>
      <c r="I82">
        <v>67408</v>
      </c>
      <c r="J82">
        <v>4528</v>
      </c>
      <c r="K82">
        <f t="shared" si="1"/>
        <v>-1.000000003259629</v>
      </c>
    </row>
    <row r="83" spans="1:11" x14ac:dyDescent="0.3">
      <c r="A83">
        <v>3063427913</v>
      </c>
      <c r="B83">
        <v>75984768</v>
      </c>
      <c r="C83" s="1">
        <v>45190.095671296294</v>
      </c>
      <c r="D83" s="1">
        <v>45190.107476851852</v>
      </c>
      <c r="E83" s="1">
        <v>45190.109560185185</v>
      </c>
      <c r="F83" t="s">
        <v>10</v>
      </c>
      <c r="G83">
        <v>4419.03</v>
      </c>
      <c r="H83" t="s">
        <v>13</v>
      </c>
      <c r="I83">
        <v>24100</v>
      </c>
      <c r="J83">
        <v>1492</v>
      </c>
      <c r="K83">
        <f t="shared" si="1"/>
        <v>2.9999999993015081</v>
      </c>
    </row>
    <row r="84" spans="1:11" x14ac:dyDescent="0.3">
      <c r="A84">
        <v>2060061337</v>
      </c>
      <c r="B84">
        <v>29272253</v>
      </c>
      <c r="C84" s="1">
        <v>45031.955648148149</v>
      </c>
      <c r="D84" s="1">
        <v>45031.965370370373</v>
      </c>
      <c r="E84" s="1">
        <v>45031.973703703705</v>
      </c>
      <c r="F84" t="s">
        <v>14</v>
      </c>
      <c r="G84">
        <v>3041.62</v>
      </c>
      <c r="H84" t="s">
        <v>15</v>
      </c>
      <c r="I84">
        <v>50748</v>
      </c>
      <c r="J84">
        <v>4851</v>
      </c>
      <c r="K84">
        <f t="shared" si="1"/>
        <v>11.999999997206032</v>
      </c>
    </row>
    <row r="85" spans="1:11" x14ac:dyDescent="0.3">
      <c r="A85">
        <v>4625892678</v>
      </c>
      <c r="B85">
        <v>80371626</v>
      </c>
      <c r="C85" s="1">
        <v>45095.808159722219</v>
      </c>
      <c r="D85" s="1">
        <v>45095.816493055558</v>
      </c>
      <c r="E85" s="1">
        <v>45095.81927083333</v>
      </c>
      <c r="F85" t="s">
        <v>10</v>
      </c>
      <c r="G85">
        <v>3166.49</v>
      </c>
      <c r="H85" t="s">
        <v>15</v>
      </c>
      <c r="I85">
        <v>40337</v>
      </c>
      <c r="J85">
        <v>2018</v>
      </c>
      <c r="K85">
        <f t="shared" si="1"/>
        <v>3.9999999920837581</v>
      </c>
    </row>
    <row r="86" spans="1:11" x14ac:dyDescent="0.3">
      <c r="A86">
        <v>6045698170</v>
      </c>
      <c r="B86">
        <v>666589</v>
      </c>
      <c r="C86" s="1">
        <v>45315.7109837963</v>
      </c>
      <c r="D86" s="1">
        <v>45315.718622685185</v>
      </c>
      <c r="E86" s="1">
        <v>45315.722094907411</v>
      </c>
      <c r="F86" t="s">
        <v>10</v>
      </c>
      <c r="G86">
        <v>222.15</v>
      </c>
      <c r="H86" t="s">
        <v>12</v>
      </c>
      <c r="I86">
        <v>16848</v>
      </c>
      <c r="J86">
        <v>3220</v>
      </c>
      <c r="K86">
        <f t="shared" si="1"/>
        <v>5.0000000058207661</v>
      </c>
    </row>
    <row r="87" spans="1:11" x14ac:dyDescent="0.3">
      <c r="A87">
        <v>7876289647</v>
      </c>
      <c r="B87">
        <v>98858383</v>
      </c>
      <c r="C87" s="1">
        <v>45511.330196759256</v>
      </c>
      <c r="D87" s="1">
        <v>45511.337835648148</v>
      </c>
      <c r="E87" s="1">
        <v>45511.346168981479</v>
      </c>
      <c r="F87" t="s">
        <v>14</v>
      </c>
      <c r="G87">
        <v>3218.62</v>
      </c>
      <c r="H87" t="s">
        <v>12</v>
      </c>
      <c r="I87">
        <v>28786</v>
      </c>
      <c r="J87">
        <v>9606</v>
      </c>
      <c r="K87">
        <f t="shared" si="1"/>
        <v>11.999999997206032</v>
      </c>
    </row>
    <row r="88" spans="1:11" x14ac:dyDescent="0.3">
      <c r="A88">
        <v>3434084714</v>
      </c>
      <c r="B88">
        <v>46836361</v>
      </c>
      <c r="C88" s="1">
        <v>45324.121064814812</v>
      </c>
      <c r="D88" s="1">
        <v>45324.12939814815</v>
      </c>
      <c r="E88" s="1">
        <v>45324.128009259257</v>
      </c>
      <c r="F88" t="s">
        <v>10</v>
      </c>
      <c r="G88">
        <v>1179.4100000000001</v>
      </c>
      <c r="H88" t="s">
        <v>11</v>
      </c>
      <c r="I88">
        <v>58201</v>
      </c>
      <c r="J88">
        <v>5513</v>
      </c>
      <c r="K88">
        <f t="shared" si="1"/>
        <v>-2.000000006519258</v>
      </c>
    </row>
    <row r="89" spans="1:11" x14ac:dyDescent="0.3">
      <c r="A89">
        <v>9031695663</v>
      </c>
      <c r="B89">
        <v>94730288</v>
      </c>
      <c r="C89" s="1">
        <v>45308.057708333334</v>
      </c>
      <c r="D89" s="1">
        <v>45308.066041666665</v>
      </c>
      <c r="E89" s="1">
        <v>45308.070208333331</v>
      </c>
      <c r="F89" t="s">
        <v>14</v>
      </c>
      <c r="G89">
        <v>2316.0100000000002</v>
      </c>
      <c r="H89" t="s">
        <v>13</v>
      </c>
      <c r="I89">
        <v>43200</v>
      </c>
      <c r="J89">
        <v>5551</v>
      </c>
      <c r="K89">
        <f t="shared" si="1"/>
        <v>5.9999999986030161</v>
      </c>
    </row>
    <row r="90" spans="1:11" x14ac:dyDescent="0.3">
      <c r="A90">
        <v>1955989715</v>
      </c>
      <c r="B90">
        <v>77862447</v>
      </c>
      <c r="C90" s="1">
        <v>45287.286377314813</v>
      </c>
      <c r="D90" s="1">
        <v>45287.296099537038</v>
      </c>
      <c r="E90" s="1">
        <v>45287.297488425924</v>
      </c>
      <c r="F90" t="s">
        <v>10</v>
      </c>
      <c r="G90">
        <v>1931.35</v>
      </c>
      <c r="H90" t="s">
        <v>15</v>
      </c>
      <c r="I90">
        <v>8135</v>
      </c>
      <c r="J90">
        <v>6276</v>
      </c>
      <c r="K90">
        <f t="shared" si="1"/>
        <v>1.9999999960418791</v>
      </c>
    </row>
    <row r="91" spans="1:11" x14ac:dyDescent="0.3">
      <c r="A91">
        <v>3459500455</v>
      </c>
      <c r="B91">
        <v>16379942</v>
      </c>
      <c r="C91" s="1">
        <v>45278.026331018518</v>
      </c>
      <c r="D91" s="1">
        <v>45278.036747685182</v>
      </c>
      <c r="E91" s="1">
        <v>45278.038136574076</v>
      </c>
      <c r="F91" t="s">
        <v>10</v>
      </c>
      <c r="G91">
        <v>2581.7800000000002</v>
      </c>
      <c r="H91" t="s">
        <v>12</v>
      </c>
      <c r="I91">
        <v>20504</v>
      </c>
      <c r="J91">
        <v>6348</v>
      </c>
      <c r="K91">
        <f t="shared" si="1"/>
        <v>2.000000006519258</v>
      </c>
    </row>
    <row r="92" spans="1:11" x14ac:dyDescent="0.3">
      <c r="A92">
        <v>5953376503</v>
      </c>
      <c r="B92">
        <v>79169760</v>
      </c>
      <c r="C92" s="1">
        <v>45437.162430555552</v>
      </c>
      <c r="D92" s="1">
        <v>45437.172847222224</v>
      </c>
      <c r="E92" s="1">
        <v>45437.183958333335</v>
      </c>
      <c r="F92" t="s">
        <v>16</v>
      </c>
      <c r="G92">
        <v>650.20000000000005</v>
      </c>
      <c r="H92" t="s">
        <v>15</v>
      </c>
      <c r="I92">
        <v>34929</v>
      </c>
      <c r="J92">
        <v>3686</v>
      </c>
      <c r="K92">
        <f t="shared" si="1"/>
        <v>15.999999999767169</v>
      </c>
    </row>
    <row r="93" spans="1:11" x14ac:dyDescent="0.3">
      <c r="A93">
        <v>121874867</v>
      </c>
      <c r="B93">
        <v>94529626</v>
      </c>
      <c r="C93" s="1">
        <v>45013.037442129629</v>
      </c>
      <c r="D93" s="1">
        <v>45013.049247685187</v>
      </c>
      <c r="E93" s="1">
        <v>45013.045775462961</v>
      </c>
      <c r="F93" t="s">
        <v>10</v>
      </c>
      <c r="G93">
        <v>2596.92</v>
      </c>
      <c r="H93" t="s">
        <v>12</v>
      </c>
      <c r="I93">
        <v>69733</v>
      </c>
      <c r="J93">
        <v>7775</v>
      </c>
      <c r="K93">
        <f t="shared" si="1"/>
        <v>-5.0000000058207661</v>
      </c>
    </row>
    <row r="94" spans="1:11" x14ac:dyDescent="0.3">
      <c r="A94">
        <v>2460545397</v>
      </c>
      <c r="B94">
        <v>42872865</v>
      </c>
      <c r="C94" s="1">
        <v>45592.476423611108</v>
      </c>
      <c r="D94" s="1">
        <v>45592.484756944446</v>
      </c>
      <c r="E94" s="1">
        <v>45592.492395833331</v>
      </c>
      <c r="F94" t="s">
        <v>14</v>
      </c>
      <c r="G94">
        <v>474.34</v>
      </c>
      <c r="H94" t="s">
        <v>15</v>
      </c>
      <c r="I94">
        <v>50527</v>
      </c>
      <c r="J94">
        <v>7031</v>
      </c>
      <c r="K94">
        <f t="shared" si="1"/>
        <v>10.999999993946403</v>
      </c>
    </row>
    <row r="95" spans="1:11" x14ac:dyDescent="0.3">
      <c r="A95">
        <v>9690050839</v>
      </c>
      <c r="B95">
        <v>55803572</v>
      </c>
      <c r="C95" s="1">
        <v>45304.107222222221</v>
      </c>
      <c r="D95" s="1">
        <v>45304.114166666666</v>
      </c>
      <c r="E95" s="1">
        <v>45304.117638888885</v>
      </c>
      <c r="F95" t="s">
        <v>10</v>
      </c>
      <c r="G95">
        <v>2551.9299999999998</v>
      </c>
      <c r="H95" t="s">
        <v>15</v>
      </c>
      <c r="I95">
        <v>76868</v>
      </c>
      <c r="J95">
        <v>3949</v>
      </c>
      <c r="K95">
        <f t="shared" si="1"/>
        <v>4.9999999953433871</v>
      </c>
    </row>
    <row r="96" spans="1:11" x14ac:dyDescent="0.3">
      <c r="A96">
        <v>2574349065</v>
      </c>
      <c r="B96">
        <v>51547198</v>
      </c>
      <c r="C96" s="1">
        <v>45399.606620370374</v>
      </c>
      <c r="D96" s="1">
        <v>45399.613564814812</v>
      </c>
      <c r="E96" s="1">
        <v>45399.614259259259</v>
      </c>
      <c r="F96" t="s">
        <v>10</v>
      </c>
      <c r="G96">
        <v>4476.55</v>
      </c>
      <c r="H96" t="s">
        <v>15</v>
      </c>
      <c r="I96">
        <v>406</v>
      </c>
      <c r="J96">
        <v>7690</v>
      </c>
      <c r="K96">
        <f t="shared" si="1"/>
        <v>1.000000003259629</v>
      </c>
    </row>
    <row r="97" spans="1:11" x14ac:dyDescent="0.3">
      <c r="A97">
        <v>2461936988</v>
      </c>
      <c r="B97">
        <v>14428954</v>
      </c>
      <c r="C97" s="1">
        <v>45127.966631944444</v>
      </c>
      <c r="D97" s="1">
        <v>45127.979131944441</v>
      </c>
      <c r="E97" s="1">
        <v>45127.992326388892</v>
      </c>
      <c r="F97" t="s">
        <v>16</v>
      </c>
      <c r="G97">
        <v>4196.95</v>
      </c>
      <c r="H97" t="s">
        <v>11</v>
      </c>
      <c r="I97">
        <v>77590</v>
      </c>
      <c r="J97">
        <v>9647</v>
      </c>
      <c r="K97">
        <f t="shared" si="1"/>
        <v>19.000000009546056</v>
      </c>
    </row>
    <row r="98" spans="1:11" x14ac:dyDescent="0.3">
      <c r="A98">
        <v>6447596416</v>
      </c>
      <c r="B98">
        <v>76987910</v>
      </c>
      <c r="C98" s="1">
        <v>45207.762835648151</v>
      </c>
      <c r="D98" s="1">
        <v>45207.771168981482</v>
      </c>
      <c r="E98" s="1">
        <v>45207.768391203703</v>
      </c>
      <c r="F98" t="s">
        <v>10</v>
      </c>
      <c r="G98">
        <v>4965.12</v>
      </c>
      <c r="H98" t="s">
        <v>13</v>
      </c>
      <c r="I98">
        <v>45656</v>
      </c>
      <c r="J98">
        <v>494</v>
      </c>
      <c r="K98">
        <f t="shared" si="1"/>
        <v>-4.0000000025611371</v>
      </c>
    </row>
    <row r="99" spans="1:11" x14ac:dyDescent="0.3">
      <c r="A99">
        <v>7228452275</v>
      </c>
      <c r="B99">
        <v>42262168</v>
      </c>
      <c r="C99" s="1">
        <v>45059.046215277776</v>
      </c>
      <c r="D99" s="1">
        <v>45059.05940972222</v>
      </c>
      <c r="E99" s="1">
        <v>45059.05940972222</v>
      </c>
      <c r="F99" t="s">
        <v>10</v>
      </c>
      <c r="G99">
        <v>326.42</v>
      </c>
      <c r="H99" t="s">
        <v>13</v>
      </c>
      <c r="I99">
        <v>96211</v>
      </c>
      <c r="J99">
        <v>9542</v>
      </c>
      <c r="K99">
        <f t="shared" si="1"/>
        <v>0</v>
      </c>
    </row>
    <row r="100" spans="1:11" x14ac:dyDescent="0.3">
      <c r="A100">
        <v>6696750742</v>
      </c>
      <c r="B100">
        <v>5277675</v>
      </c>
      <c r="C100" s="1">
        <v>45018.738379629627</v>
      </c>
      <c r="D100" s="1">
        <v>45018.746018518519</v>
      </c>
      <c r="E100" s="1">
        <v>45018.746018518519</v>
      </c>
      <c r="F100" t="s">
        <v>10</v>
      </c>
      <c r="G100">
        <v>2509.56</v>
      </c>
      <c r="H100" t="s">
        <v>15</v>
      </c>
      <c r="I100">
        <v>89976</v>
      </c>
      <c r="J100">
        <v>8222</v>
      </c>
      <c r="K100">
        <f t="shared" si="1"/>
        <v>0</v>
      </c>
    </row>
    <row r="101" spans="1:11" x14ac:dyDescent="0.3">
      <c r="A101">
        <v>822235931</v>
      </c>
      <c r="B101">
        <v>44410149</v>
      </c>
      <c r="C101" s="1">
        <v>45147.303657407407</v>
      </c>
      <c r="D101" s="1">
        <v>45147.310601851852</v>
      </c>
      <c r="E101" s="1">
        <v>45147.321018518516</v>
      </c>
      <c r="F101" t="s">
        <v>14</v>
      </c>
      <c r="G101">
        <v>4866.1499999999996</v>
      </c>
      <c r="H101" t="s">
        <v>15</v>
      </c>
      <c r="I101">
        <v>1773</v>
      </c>
      <c r="J101">
        <v>639</v>
      </c>
      <c r="K101">
        <f t="shared" si="1"/>
        <v>14.99999999650754</v>
      </c>
    </row>
    <row r="102" spans="1:11" x14ac:dyDescent="0.3">
      <c r="A102">
        <v>7678251499</v>
      </c>
      <c r="B102">
        <v>17805991</v>
      </c>
      <c r="C102" s="1">
        <v>45039.560879629629</v>
      </c>
      <c r="D102" s="1">
        <v>45039.567824074074</v>
      </c>
      <c r="E102" s="1">
        <v>45039.571296296293</v>
      </c>
      <c r="F102" t="s">
        <v>10</v>
      </c>
      <c r="G102">
        <v>3141.37</v>
      </c>
      <c r="H102" t="s">
        <v>11</v>
      </c>
      <c r="I102">
        <v>60822</v>
      </c>
      <c r="J102">
        <v>3427</v>
      </c>
      <c r="K102">
        <f t="shared" si="1"/>
        <v>4.9999999953433871</v>
      </c>
    </row>
    <row r="103" spans="1:11" x14ac:dyDescent="0.3">
      <c r="A103">
        <v>2497341976</v>
      </c>
      <c r="B103">
        <v>9097480</v>
      </c>
      <c r="C103" s="1">
        <v>45190.379733796297</v>
      </c>
      <c r="D103" s="1">
        <v>45190.388761574075</v>
      </c>
      <c r="E103" s="1">
        <v>45190.389456018522</v>
      </c>
      <c r="F103" t="s">
        <v>10</v>
      </c>
      <c r="G103">
        <v>3414.57</v>
      </c>
      <c r="H103" t="s">
        <v>15</v>
      </c>
      <c r="I103">
        <v>42711</v>
      </c>
      <c r="J103">
        <v>788</v>
      </c>
      <c r="K103">
        <f t="shared" si="1"/>
        <v>1.000000003259629</v>
      </c>
    </row>
    <row r="104" spans="1:11" x14ac:dyDescent="0.3">
      <c r="A104">
        <v>9107314128</v>
      </c>
      <c r="B104">
        <v>79591237</v>
      </c>
      <c r="C104" s="1">
        <v>45432.68005787037</v>
      </c>
      <c r="D104" s="1">
        <v>45432.692557870374</v>
      </c>
      <c r="E104" s="1">
        <v>45432.691863425927</v>
      </c>
      <c r="F104" t="s">
        <v>10</v>
      </c>
      <c r="G104">
        <v>545.49</v>
      </c>
      <c r="H104" t="s">
        <v>15</v>
      </c>
      <c r="I104">
        <v>21125</v>
      </c>
      <c r="J104">
        <v>6660</v>
      </c>
      <c r="K104">
        <f t="shared" si="1"/>
        <v>-1.000000003259629</v>
      </c>
    </row>
    <row r="105" spans="1:11" x14ac:dyDescent="0.3">
      <c r="A105">
        <v>9855726256</v>
      </c>
      <c r="B105">
        <v>8651281</v>
      </c>
      <c r="C105" s="1">
        <v>45063.327002314814</v>
      </c>
      <c r="D105" s="1">
        <v>45063.337418981479</v>
      </c>
      <c r="E105" s="1">
        <v>45063.336030092592</v>
      </c>
      <c r="F105" t="s">
        <v>10</v>
      </c>
      <c r="G105">
        <v>479.57</v>
      </c>
      <c r="H105" t="s">
        <v>13</v>
      </c>
      <c r="I105">
        <v>59743</v>
      </c>
      <c r="J105">
        <v>1416</v>
      </c>
      <c r="K105">
        <f t="shared" si="1"/>
        <v>-1.9999999960418791</v>
      </c>
    </row>
    <row r="106" spans="1:11" x14ac:dyDescent="0.3">
      <c r="A106">
        <v>9398719862</v>
      </c>
      <c r="B106">
        <v>14991661</v>
      </c>
      <c r="C106" s="1">
        <v>45492.390636574077</v>
      </c>
      <c r="D106" s="1">
        <v>45492.403136574074</v>
      </c>
      <c r="E106" s="1">
        <v>45492.405914351853</v>
      </c>
      <c r="F106" t="s">
        <v>10</v>
      </c>
      <c r="G106">
        <v>4255</v>
      </c>
      <c r="H106" t="s">
        <v>13</v>
      </c>
      <c r="I106">
        <v>4852</v>
      </c>
      <c r="J106">
        <v>9455</v>
      </c>
      <c r="K106">
        <f t="shared" si="1"/>
        <v>4.0000000025611371</v>
      </c>
    </row>
    <row r="107" spans="1:11" x14ac:dyDescent="0.3">
      <c r="A107">
        <v>379494532</v>
      </c>
      <c r="B107">
        <v>9650263</v>
      </c>
      <c r="C107" s="1">
        <v>45480.5621875</v>
      </c>
      <c r="D107" s="1">
        <v>45480.571215277778</v>
      </c>
      <c r="E107" s="1">
        <v>45480.572604166664</v>
      </c>
      <c r="F107" t="s">
        <v>10</v>
      </c>
      <c r="G107">
        <v>3609.27</v>
      </c>
      <c r="H107" t="s">
        <v>12</v>
      </c>
      <c r="I107">
        <v>99227</v>
      </c>
      <c r="J107">
        <v>2058</v>
      </c>
      <c r="K107">
        <f t="shared" si="1"/>
        <v>1.9999999960418791</v>
      </c>
    </row>
    <row r="108" spans="1:11" x14ac:dyDescent="0.3">
      <c r="A108">
        <v>1048784963</v>
      </c>
      <c r="B108">
        <v>58942207</v>
      </c>
      <c r="C108" s="1">
        <v>45176.554606481484</v>
      </c>
      <c r="D108" s="1">
        <v>45176.566412037035</v>
      </c>
      <c r="E108" s="1">
        <v>45176.562939814816</v>
      </c>
      <c r="F108" t="s">
        <v>10</v>
      </c>
      <c r="G108">
        <v>1159.8399999999999</v>
      </c>
      <c r="H108" t="s">
        <v>13</v>
      </c>
      <c r="I108">
        <v>35552</v>
      </c>
      <c r="J108">
        <v>2538</v>
      </c>
      <c r="K108">
        <f t="shared" si="1"/>
        <v>-4.9999999953433871</v>
      </c>
    </row>
    <row r="109" spans="1:11" x14ac:dyDescent="0.3">
      <c r="A109">
        <v>4386246924</v>
      </c>
      <c r="B109">
        <v>69632084</v>
      </c>
      <c r="C109" s="1">
        <v>45531.421006944445</v>
      </c>
      <c r="D109" s="1">
        <v>45531.434895833336</v>
      </c>
      <c r="E109" s="1">
        <v>45531.452951388892</v>
      </c>
      <c r="F109" t="s">
        <v>16</v>
      </c>
      <c r="G109">
        <v>2026.78</v>
      </c>
      <c r="H109" t="s">
        <v>13</v>
      </c>
      <c r="I109">
        <v>56384</v>
      </c>
      <c r="J109">
        <v>9593</v>
      </c>
      <c r="K109">
        <f t="shared" si="1"/>
        <v>26.000000000931323</v>
      </c>
    </row>
    <row r="110" spans="1:11" x14ac:dyDescent="0.3">
      <c r="A110">
        <v>2050362692</v>
      </c>
      <c r="B110">
        <v>79991320</v>
      </c>
      <c r="C110" s="1">
        <v>45595.474351851852</v>
      </c>
      <c r="D110" s="1">
        <v>45595.48337962963</v>
      </c>
      <c r="E110" s="1">
        <v>45595.485462962963</v>
      </c>
      <c r="F110" t="s">
        <v>10</v>
      </c>
      <c r="G110">
        <v>2363.42</v>
      </c>
      <c r="H110" t="s">
        <v>11</v>
      </c>
      <c r="I110">
        <v>16076</v>
      </c>
      <c r="J110">
        <v>2265</v>
      </c>
      <c r="K110">
        <f t="shared" si="1"/>
        <v>2.9999999993015081</v>
      </c>
    </row>
    <row r="111" spans="1:11" x14ac:dyDescent="0.3">
      <c r="A111">
        <v>4142963293</v>
      </c>
      <c r="B111">
        <v>34567918</v>
      </c>
      <c r="C111" s="1">
        <v>45599.156782407408</v>
      </c>
      <c r="D111" s="1">
        <v>45599.169976851852</v>
      </c>
      <c r="E111" s="1">
        <v>45599.172060185185</v>
      </c>
      <c r="F111" t="s">
        <v>10</v>
      </c>
      <c r="G111">
        <v>3686.26</v>
      </c>
      <c r="H111" t="s">
        <v>11</v>
      </c>
      <c r="I111">
        <v>74308</v>
      </c>
      <c r="J111">
        <v>9263</v>
      </c>
      <c r="K111">
        <f t="shared" si="1"/>
        <v>2.9999999993015081</v>
      </c>
    </row>
    <row r="112" spans="1:11" x14ac:dyDescent="0.3">
      <c r="A112">
        <v>9753528654</v>
      </c>
      <c r="B112">
        <v>61522288</v>
      </c>
      <c r="C112" s="1">
        <v>45499.308518518519</v>
      </c>
      <c r="D112" s="1">
        <v>45499.316157407404</v>
      </c>
      <c r="E112" s="1">
        <v>45499.314768518518</v>
      </c>
      <c r="F112" t="s">
        <v>10</v>
      </c>
      <c r="G112">
        <v>109.03</v>
      </c>
      <c r="H112" t="s">
        <v>11</v>
      </c>
      <c r="I112">
        <v>63454</v>
      </c>
      <c r="J112">
        <v>8771</v>
      </c>
      <c r="K112">
        <f t="shared" si="1"/>
        <v>-1.9999999960418791</v>
      </c>
    </row>
    <row r="113" spans="1:11" x14ac:dyDescent="0.3">
      <c r="A113">
        <v>8126970833</v>
      </c>
      <c r="B113">
        <v>14161586</v>
      </c>
      <c r="C113" s="1">
        <v>45549.852546296293</v>
      </c>
      <c r="D113" s="1">
        <v>45549.862268518518</v>
      </c>
      <c r="E113" s="1">
        <v>45549.880324074074</v>
      </c>
      <c r="F113" t="s">
        <v>16</v>
      </c>
      <c r="G113">
        <v>4398.3500000000004</v>
      </c>
      <c r="H113" t="s">
        <v>15</v>
      </c>
      <c r="I113">
        <v>83636</v>
      </c>
      <c r="J113">
        <v>8350</v>
      </c>
      <c r="K113">
        <f t="shared" si="1"/>
        <v>26.000000000931323</v>
      </c>
    </row>
    <row r="114" spans="1:11" x14ac:dyDescent="0.3">
      <c r="A114">
        <v>9747814712</v>
      </c>
      <c r="B114">
        <v>16359370</v>
      </c>
      <c r="C114" s="1">
        <v>45276.651446759257</v>
      </c>
      <c r="D114" s="1">
        <v>45276.661168981482</v>
      </c>
      <c r="E114" s="1">
        <v>45276.663252314815</v>
      </c>
      <c r="F114" t="s">
        <v>10</v>
      </c>
      <c r="G114">
        <v>2333.6999999999998</v>
      </c>
      <c r="H114" t="s">
        <v>15</v>
      </c>
      <c r="I114">
        <v>33342</v>
      </c>
      <c r="J114">
        <v>8165</v>
      </c>
      <c r="K114">
        <f t="shared" si="1"/>
        <v>2.9999999993015081</v>
      </c>
    </row>
    <row r="115" spans="1:11" x14ac:dyDescent="0.3">
      <c r="A115">
        <v>6281619403</v>
      </c>
      <c r="B115">
        <v>77921718</v>
      </c>
      <c r="C115" s="1">
        <v>45025.789375</v>
      </c>
      <c r="D115" s="1">
        <v>45025.802569444444</v>
      </c>
      <c r="E115" s="1">
        <v>45025.799097222225</v>
      </c>
      <c r="F115" t="s">
        <v>10</v>
      </c>
      <c r="G115">
        <v>3374.44</v>
      </c>
      <c r="H115" t="s">
        <v>12</v>
      </c>
      <c r="I115">
        <v>12086</v>
      </c>
      <c r="J115">
        <v>5214</v>
      </c>
      <c r="K115">
        <f t="shared" si="1"/>
        <v>-4.9999999953433871</v>
      </c>
    </row>
    <row r="116" spans="1:11" x14ac:dyDescent="0.3">
      <c r="A116">
        <v>436184281</v>
      </c>
      <c r="B116">
        <v>78614729</v>
      </c>
      <c r="C116" s="1">
        <v>45250.525208333333</v>
      </c>
      <c r="D116" s="1">
        <v>45250.538402777776</v>
      </c>
      <c r="E116" s="1">
        <v>45250.557152777779</v>
      </c>
      <c r="F116" t="s">
        <v>16</v>
      </c>
      <c r="G116">
        <v>3147.92</v>
      </c>
      <c r="H116" t="s">
        <v>13</v>
      </c>
      <c r="I116">
        <v>59936</v>
      </c>
      <c r="J116">
        <v>2749</v>
      </c>
      <c r="K116">
        <f t="shared" si="1"/>
        <v>27.000000004190952</v>
      </c>
    </row>
    <row r="117" spans="1:11" x14ac:dyDescent="0.3">
      <c r="A117">
        <v>9799231260</v>
      </c>
      <c r="B117">
        <v>22077605</v>
      </c>
      <c r="C117" s="1">
        <v>45358.3749537037</v>
      </c>
      <c r="D117" s="1">
        <v>45358.387453703705</v>
      </c>
      <c r="E117" s="1">
        <v>45358.390231481484</v>
      </c>
      <c r="F117" t="s">
        <v>10</v>
      </c>
      <c r="G117">
        <v>872.83</v>
      </c>
      <c r="H117" t="s">
        <v>15</v>
      </c>
      <c r="I117">
        <v>58378</v>
      </c>
      <c r="J117">
        <v>7812</v>
      </c>
      <c r="K117">
        <f t="shared" si="1"/>
        <v>4.0000000025611371</v>
      </c>
    </row>
    <row r="118" spans="1:11" x14ac:dyDescent="0.3">
      <c r="A118">
        <v>4071811527</v>
      </c>
      <c r="B118">
        <v>66023110</v>
      </c>
      <c r="C118" s="1">
        <v>45133.651944444442</v>
      </c>
      <c r="D118" s="1">
        <v>45133.66097222222</v>
      </c>
      <c r="E118" s="1">
        <v>45133.667222222219</v>
      </c>
      <c r="F118" t="s">
        <v>14</v>
      </c>
      <c r="G118">
        <v>1872.01</v>
      </c>
      <c r="H118" t="s">
        <v>13</v>
      </c>
      <c r="I118">
        <v>27993</v>
      </c>
      <c r="J118">
        <v>100</v>
      </c>
      <c r="K118">
        <f t="shared" si="1"/>
        <v>8.9999999979045242</v>
      </c>
    </row>
    <row r="119" spans="1:11" x14ac:dyDescent="0.3">
      <c r="A119">
        <v>5645359563</v>
      </c>
      <c r="B119">
        <v>87160527</v>
      </c>
      <c r="C119" s="1">
        <v>45512.978043981479</v>
      </c>
      <c r="D119" s="1">
        <v>45512.989849537036</v>
      </c>
      <c r="E119" s="1">
        <v>45512.986377314817</v>
      </c>
      <c r="F119" t="s">
        <v>10</v>
      </c>
      <c r="G119">
        <v>2624.29</v>
      </c>
      <c r="H119" t="s">
        <v>13</v>
      </c>
      <c r="I119">
        <v>45180</v>
      </c>
      <c r="J119">
        <v>8474</v>
      </c>
      <c r="K119">
        <f t="shared" si="1"/>
        <v>-4.9999999953433871</v>
      </c>
    </row>
    <row r="120" spans="1:11" x14ac:dyDescent="0.3">
      <c r="A120">
        <v>9411813703</v>
      </c>
      <c r="B120">
        <v>62600289</v>
      </c>
      <c r="C120" s="1">
        <v>45194.955659722225</v>
      </c>
      <c r="D120" s="1">
        <v>45194.96607638889</v>
      </c>
      <c r="E120" s="1">
        <v>45194.969548611109</v>
      </c>
      <c r="F120" t="s">
        <v>10</v>
      </c>
      <c r="G120">
        <v>4433</v>
      </c>
      <c r="H120" t="s">
        <v>15</v>
      </c>
      <c r="I120">
        <v>32773</v>
      </c>
      <c r="J120">
        <v>5238</v>
      </c>
      <c r="K120">
        <f t="shared" si="1"/>
        <v>4.9999999953433871</v>
      </c>
    </row>
    <row r="121" spans="1:11" x14ac:dyDescent="0.3">
      <c r="A121">
        <v>4270217473</v>
      </c>
      <c r="B121">
        <v>54580166</v>
      </c>
      <c r="C121" s="1">
        <v>45323.367303240739</v>
      </c>
      <c r="D121" s="1">
        <v>45323.377025462964</v>
      </c>
      <c r="E121" s="1">
        <v>45323.377025462964</v>
      </c>
      <c r="F121" t="s">
        <v>10</v>
      </c>
      <c r="G121">
        <v>505.5</v>
      </c>
      <c r="H121" t="s">
        <v>11</v>
      </c>
      <c r="I121">
        <v>4904</v>
      </c>
      <c r="J121">
        <v>9867</v>
      </c>
      <c r="K121">
        <f t="shared" si="1"/>
        <v>0</v>
      </c>
    </row>
    <row r="122" spans="1:11" x14ac:dyDescent="0.3">
      <c r="A122">
        <v>279851011</v>
      </c>
      <c r="B122">
        <v>12967305</v>
      </c>
      <c r="C122" s="1">
        <v>45027.406412037039</v>
      </c>
      <c r="D122" s="1">
        <v>45027.415439814817</v>
      </c>
      <c r="E122" s="1">
        <v>45027.41474537037</v>
      </c>
      <c r="F122" t="s">
        <v>10</v>
      </c>
      <c r="G122">
        <v>3495.33</v>
      </c>
      <c r="H122" t="s">
        <v>13</v>
      </c>
      <c r="I122">
        <v>73623</v>
      </c>
      <c r="J122">
        <v>6199</v>
      </c>
      <c r="K122">
        <f t="shared" si="1"/>
        <v>-1.000000003259629</v>
      </c>
    </row>
    <row r="123" spans="1:11" x14ac:dyDescent="0.3">
      <c r="A123">
        <v>6260524887</v>
      </c>
      <c r="B123">
        <v>57081917</v>
      </c>
      <c r="C123" s="1">
        <v>45444.280370370368</v>
      </c>
      <c r="D123" s="1">
        <v>45444.292175925926</v>
      </c>
      <c r="E123" s="1">
        <v>45444.289398148147</v>
      </c>
      <c r="F123" t="s">
        <v>10</v>
      </c>
      <c r="G123">
        <v>2457.11</v>
      </c>
      <c r="H123" t="s">
        <v>13</v>
      </c>
      <c r="I123">
        <v>22883</v>
      </c>
      <c r="J123">
        <v>3322</v>
      </c>
      <c r="K123">
        <f t="shared" si="1"/>
        <v>-4.0000000025611371</v>
      </c>
    </row>
    <row r="124" spans="1:11" x14ac:dyDescent="0.3">
      <c r="A124">
        <v>5853998391</v>
      </c>
      <c r="B124">
        <v>94453274</v>
      </c>
      <c r="C124" s="1">
        <v>45177.116828703707</v>
      </c>
      <c r="D124" s="1">
        <v>45177.123773148145</v>
      </c>
      <c r="E124" s="1">
        <v>45177.121689814812</v>
      </c>
      <c r="F124" t="s">
        <v>10</v>
      </c>
      <c r="G124">
        <v>949.22</v>
      </c>
      <c r="H124" t="s">
        <v>15</v>
      </c>
      <c r="I124">
        <v>23606</v>
      </c>
      <c r="J124">
        <v>364</v>
      </c>
      <c r="K124">
        <f t="shared" si="1"/>
        <v>-2.9999999993015081</v>
      </c>
    </row>
    <row r="125" spans="1:11" x14ac:dyDescent="0.3">
      <c r="A125">
        <v>9931976872</v>
      </c>
      <c r="B125">
        <v>8955057</v>
      </c>
      <c r="C125" s="1">
        <v>45467.220370370371</v>
      </c>
      <c r="D125" s="1">
        <v>45467.230787037035</v>
      </c>
      <c r="E125" s="1">
        <v>45467.228009259263</v>
      </c>
      <c r="F125" t="s">
        <v>10</v>
      </c>
      <c r="G125">
        <v>2487.83</v>
      </c>
      <c r="H125" t="s">
        <v>15</v>
      </c>
      <c r="I125">
        <v>97297</v>
      </c>
      <c r="J125">
        <v>9676</v>
      </c>
      <c r="K125">
        <f t="shared" si="1"/>
        <v>-3.9999999920837581</v>
      </c>
    </row>
    <row r="126" spans="1:11" x14ac:dyDescent="0.3">
      <c r="A126">
        <v>8432209832</v>
      </c>
      <c r="B126">
        <v>90346920</v>
      </c>
      <c r="C126" s="1">
        <v>45371.141932870371</v>
      </c>
      <c r="D126" s="1">
        <v>45371.154432870368</v>
      </c>
      <c r="E126" s="1">
        <v>45371.162766203706</v>
      </c>
      <c r="F126" t="s">
        <v>14</v>
      </c>
      <c r="G126">
        <v>3835.31</v>
      </c>
      <c r="H126" t="s">
        <v>15</v>
      </c>
      <c r="I126">
        <v>18907</v>
      </c>
      <c r="J126">
        <v>9981</v>
      </c>
      <c r="K126">
        <f t="shared" si="1"/>
        <v>12.000000007683411</v>
      </c>
    </row>
    <row r="127" spans="1:11" x14ac:dyDescent="0.3">
      <c r="A127">
        <v>6023721507</v>
      </c>
      <c r="B127">
        <v>8791577</v>
      </c>
      <c r="C127" s="1">
        <v>45389.01353009259</v>
      </c>
      <c r="D127" s="1">
        <v>45389.025335648148</v>
      </c>
      <c r="E127" s="1">
        <v>45389.024641203701</v>
      </c>
      <c r="F127" t="s">
        <v>10</v>
      </c>
      <c r="G127">
        <v>1849.03</v>
      </c>
      <c r="H127" t="s">
        <v>12</v>
      </c>
      <c r="I127">
        <v>72197</v>
      </c>
      <c r="J127">
        <v>158</v>
      </c>
      <c r="K127">
        <f t="shared" si="1"/>
        <v>-1.000000003259629</v>
      </c>
    </row>
    <row r="128" spans="1:11" x14ac:dyDescent="0.3">
      <c r="A128">
        <v>3042338919</v>
      </c>
      <c r="B128">
        <v>76212152</v>
      </c>
      <c r="C128" s="1">
        <v>45063.619895833333</v>
      </c>
      <c r="D128" s="1">
        <v>45063.628923611112</v>
      </c>
      <c r="E128" s="1">
        <v>45063.626840277779</v>
      </c>
      <c r="F128" t="s">
        <v>10</v>
      </c>
      <c r="G128">
        <v>2765.06</v>
      </c>
      <c r="H128" t="s">
        <v>15</v>
      </c>
      <c r="I128">
        <v>70995</v>
      </c>
      <c r="J128">
        <v>6827</v>
      </c>
      <c r="K128">
        <f t="shared" si="1"/>
        <v>-2.9999999993015081</v>
      </c>
    </row>
    <row r="129" spans="1:11" x14ac:dyDescent="0.3">
      <c r="A129">
        <v>233646065</v>
      </c>
      <c r="B129">
        <v>16379942</v>
      </c>
      <c r="C129" s="1">
        <v>45188.93644675926</v>
      </c>
      <c r="D129" s="1">
        <v>45188.946863425925</v>
      </c>
      <c r="E129" s="1">
        <v>45188.950335648151</v>
      </c>
      <c r="F129" t="s">
        <v>10</v>
      </c>
      <c r="G129">
        <v>578.85</v>
      </c>
      <c r="H129" t="s">
        <v>15</v>
      </c>
      <c r="I129">
        <v>56968</v>
      </c>
      <c r="J129">
        <v>2400</v>
      </c>
      <c r="K129">
        <f t="shared" si="1"/>
        <v>5.0000000058207661</v>
      </c>
    </row>
    <row r="130" spans="1:11" x14ac:dyDescent="0.3">
      <c r="A130">
        <v>9870610018</v>
      </c>
      <c r="B130">
        <v>94033330</v>
      </c>
      <c r="C130" s="1">
        <v>45330.224548611113</v>
      </c>
      <c r="D130" s="1">
        <v>45330.233576388891</v>
      </c>
      <c r="E130" s="1">
        <v>45330.232881944445</v>
      </c>
      <c r="F130" t="s">
        <v>10</v>
      </c>
      <c r="G130">
        <v>478.79</v>
      </c>
      <c r="H130" t="s">
        <v>13</v>
      </c>
      <c r="I130">
        <v>44706</v>
      </c>
      <c r="J130">
        <v>2918</v>
      </c>
      <c r="K130">
        <f t="shared" ref="K130:K193" si="2">(E130-D130)*1440</f>
        <v>-1.000000003259629</v>
      </c>
    </row>
    <row r="131" spans="1:11" x14ac:dyDescent="0.3">
      <c r="A131">
        <v>1398230967</v>
      </c>
      <c r="B131">
        <v>46876240</v>
      </c>
      <c r="C131" s="1">
        <v>45404.415578703702</v>
      </c>
      <c r="D131" s="1">
        <v>45404.425995370373</v>
      </c>
      <c r="E131" s="1">
        <v>45404.423217592594</v>
      </c>
      <c r="F131" t="s">
        <v>10</v>
      </c>
      <c r="G131">
        <v>1186.6600000000001</v>
      </c>
      <c r="H131" t="s">
        <v>13</v>
      </c>
      <c r="I131">
        <v>92744</v>
      </c>
      <c r="J131">
        <v>7040</v>
      </c>
      <c r="K131">
        <f t="shared" si="2"/>
        <v>-4.0000000025611371</v>
      </c>
    </row>
    <row r="132" spans="1:11" x14ac:dyDescent="0.3">
      <c r="A132">
        <v>8615488922</v>
      </c>
      <c r="B132">
        <v>92209869</v>
      </c>
      <c r="C132" s="1">
        <v>45234.004328703704</v>
      </c>
      <c r="D132" s="1">
        <v>45234.014745370368</v>
      </c>
      <c r="E132" s="1">
        <v>45234.029328703706</v>
      </c>
      <c r="F132" t="s">
        <v>16</v>
      </c>
      <c r="G132">
        <v>3803.34</v>
      </c>
      <c r="H132" t="s">
        <v>13</v>
      </c>
      <c r="I132">
        <v>1328</v>
      </c>
      <c r="J132">
        <v>9406</v>
      </c>
      <c r="K132">
        <f t="shared" si="2"/>
        <v>21.000000005587935</v>
      </c>
    </row>
    <row r="133" spans="1:11" x14ac:dyDescent="0.3">
      <c r="A133">
        <v>2748841057</v>
      </c>
      <c r="B133">
        <v>33544355</v>
      </c>
      <c r="C133" s="1">
        <v>45290.210659722223</v>
      </c>
      <c r="D133" s="1">
        <v>45290.221770833334</v>
      </c>
      <c r="E133" s="1">
        <v>45290.238437499997</v>
      </c>
      <c r="F133" t="s">
        <v>16</v>
      </c>
      <c r="G133">
        <v>1587.18</v>
      </c>
      <c r="H133" t="s">
        <v>13</v>
      </c>
      <c r="I133">
        <v>11008</v>
      </c>
      <c r="J133">
        <v>1719</v>
      </c>
      <c r="K133">
        <f t="shared" si="2"/>
        <v>23.999999994412065</v>
      </c>
    </row>
    <row r="134" spans="1:11" x14ac:dyDescent="0.3">
      <c r="A134">
        <v>1375867721</v>
      </c>
      <c r="B134">
        <v>4862761</v>
      </c>
      <c r="C134" s="1">
        <v>45488.706875000003</v>
      </c>
      <c r="D134" s="1">
        <v>45488.714513888888</v>
      </c>
      <c r="E134" s="1">
        <v>45488.712430555555</v>
      </c>
      <c r="F134" t="s">
        <v>10</v>
      </c>
      <c r="G134">
        <v>2244.2399999999998</v>
      </c>
      <c r="H134" t="s">
        <v>11</v>
      </c>
      <c r="I134">
        <v>21511</v>
      </c>
      <c r="J134">
        <v>548</v>
      </c>
      <c r="K134">
        <f t="shared" si="2"/>
        <v>-2.9999999993015081</v>
      </c>
    </row>
    <row r="135" spans="1:11" x14ac:dyDescent="0.3">
      <c r="A135">
        <v>8595141097</v>
      </c>
      <c r="B135">
        <v>96511007</v>
      </c>
      <c r="C135" s="1">
        <v>45382.433518518519</v>
      </c>
      <c r="D135" s="1">
        <v>45382.441851851851</v>
      </c>
      <c r="E135" s="1">
        <v>45382.443935185183</v>
      </c>
      <c r="F135" t="s">
        <v>10</v>
      </c>
      <c r="G135">
        <v>3385.77</v>
      </c>
      <c r="H135" t="s">
        <v>12</v>
      </c>
      <c r="I135">
        <v>19332</v>
      </c>
      <c r="J135">
        <v>9568</v>
      </c>
      <c r="K135">
        <f t="shared" si="2"/>
        <v>2.9999999993015081</v>
      </c>
    </row>
    <row r="136" spans="1:11" x14ac:dyDescent="0.3">
      <c r="A136">
        <v>4673382071</v>
      </c>
      <c r="B136">
        <v>21784094</v>
      </c>
      <c r="C136" s="1">
        <v>45307.559166666666</v>
      </c>
      <c r="D136" s="1">
        <v>45307.56958333333</v>
      </c>
      <c r="E136" s="1">
        <v>45307.575833333336</v>
      </c>
      <c r="F136" t="s">
        <v>14</v>
      </c>
      <c r="G136">
        <v>1479.69</v>
      </c>
      <c r="H136" t="s">
        <v>12</v>
      </c>
      <c r="I136">
        <v>97477</v>
      </c>
      <c r="J136">
        <v>9551</v>
      </c>
      <c r="K136">
        <f t="shared" si="2"/>
        <v>9.0000000083819032</v>
      </c>
    </row>
    <row r="137" spans="1:11" x14ac:dyDescent="0.3">
      <c r="A137">
        <v>2948696008</v>
      </c>
      <c r="B137">
        <v>51872499</v>
      </c>
      <c r="C137" s="1">
        <v>45392.420694444445</v>
      </c>
      <c r="D137" s="1">
        <v>45392.432500000003</v>
      </c>
      <c r="E137" s="1">
        <v>45392.43041666667</v>
      </c>
      <c r="F137" t="s">
        <v>10</v>
      </c>
      <c r="G137">
        <v>3103.41</v>
      </c>
      <c r="H137" t="s">
        <v>11</v>
      </c>
      <c r="I137">
        <v>89164</v>
      </c>
      <c r="J137">
        <v>843</v>
      </c>
      <c r="K137">
        <f t="shared" si="2"/>
        <v>-2.9999999993015081</v>
      </c>
    </row>
    <row r="138" spans="1:11" x14ac:dyDescent="0.3">
      <c r="A138">
        <v>6839692624</v>
      </c>
      <c r="B138">
        <v>64497538</v>
      </c>
      <c r="C138" s="1">
        <v>45249.079050925924</v>
      </c>
      <c r="D138" s="1">
        <v>45249.090856481482</v>
      </c>
      <c r="E138" s="1">
        <v>45249.108217592591</v>
      </c>
      <c r="F138" t="s">
        <v>16</v>
      </c>
      <c r="G138">
        <v>4464.84</v>
      </c>
      <c r="H138" t="s">
        <v>11</v>
      </c>
      <c r="I138">
        <v>44627</v>
      </c>
      <c r="J138">
        <v>1835</v>
      </c>
      <c r="K138">
        <f t="shared" si="2"/>
        <v>24.999999997671694</v>
      </c>
    </row>
    <row r="139" spans="1:11" x14ac:dyDescent="0.3">
      <c r="A139">
        <v>5770951298</v>
      </c>
      <c r="B139">
        <v>75510747</v>
      </c>
      <c r="C139" s="1">
        <v>45201.756909722222</v>
      </c>
      <c r="D139" s="1">
        <v>45201.766631944447</v>
      </c>
      <c r="E139" s="1">
        <v>45201.765243055554</v>
      </c>
      <c r="F139" t="s">
        <v>10</v>
      </c>
      <c r="G139">
        <v>957.11</v>
      </c>
      <c r="H139" t="s">
        <v>12</v>
      </c>
      <c r="I139">
        <v>4946</v>
      </c>
      <c r="J139">
        <v>8044</v>
      </c>
      <c r="K139">
        <f t="shared" si="2"/>
        <v>-2.000000006519258</v>
      </c>
    </row>
    <row r="140" spans="1:11" x14ac:dyDescent="0.3">
      <c r="A140">
        <v>5084771819</v>
      </c>
      <c r="B140">
        <v>6344345</v>
      </c>
      <c r="C140" s="1">
        <v>45533.912777777776</v>
      </c>
      <c r="D140" s="1">
        <v>45533.920416666668</v>
      </c>
      <c r="E140" s="1">
        <v>45533.929444444446</v>
      </c>
      <c r="F140" t="s">
        <v>14</v>
      </c>
      <c r="G140">
        <v>1207.68</v>
      </c>
      <c r="H140" t="s">
        <v>11</v>
      </c>
      <c r="I140">
        <v>66403</v>
      </c>
      <c r="J140">
        <v>5500</v>
      </c>
      <c r="K140">
        <f t="shared" si="2"/>
        <v>13.000000000465661</v>
      </c>
    </row>
    <row r="141" spans="1:11" x14ac:dyDescent="0.3">
      <c r="A141">
        <v>422403644</v>
      </c>
      <c r="B141">
        <v>56548063</v>
      </c>
      <c r="C141" s="1">
        <v>45073.976550925923</v>
      </c>
      <c r="D141" s="1">
        <v>45073.990439814814</v>
      </c>
      <c r="E141" s="1">
        <v>45073.995995370373</v>
      </c>
      <c r="F141" t="s">
        <v>14</v>
      </c>
      <c r="G141">
        <v>2331.5</v>
      </c>
      <c r="H141" t="s">
        <v>12</v>
      </c>
      <c r="I141">
        <v>23782</v>
      </c>
      <c r="J141">
        <v>4684</v>
      </c>
      <c r="K141">
        <f t="shared" si="2"/>
        <v>8.0000000051222742</v>
      </c>
    </row>
    <row r="142" spans="1:11" x14ac:dyDescent="0.3">
      <c r="A142">
        <v>7176758896</v>
      </c>
      <c r="B142">
        <v>18394558</v>
      </c>
      <c r="C142" s="1">
        <v>45120.53533564815</v>
      </c>
      <c r="D142" s="1">
        <v>45120.542280092595</v>
      </c>
      <c r="E142" s="1">
        <v>45120.542974537035</v>
      </c>
      <c r="F142" t="s">
        <v>10</v>
      </c>
      <c r="G142">
        <v>2640.24</v>
      </c>
      <c r="H142" t="s">
        <v>11</v>
      </c>
      <c r="I142">
        <v>75492</v>
      </c>
      <c r="J142">
        <v>2866</v>
      </c>
      <c r="K142">
        <f t="shared" si="2"/>
        <v>0.99999999278225005</v>
      </c>
    </row>
    <row r="143" spans="1:11" x14ac:dyDescent="0.3">
      <c r="A143">
        <v>8252905093</v>
      </c>
      <c r="B143">
        <v>42589311</v>
      </c>
      <c r="C143" s="1">
        <v>45403.967719907407</v>
      </c>
      <c r="D143" s="1">
        <v>45403.978831018518</v>
      </c>
      <c r="E143" s="1">
        <v>45403.979525462964</v>
      </c>
      <c r="F143" t="s">
        <v>10</v>
      </c>
      <c r="G143">
        <v>2315.77</v>
      </c>
      <c r="H143" t="s">
        <v>13</v>
      </c>
      <c r="I143">
        <v>40596</v>
      </c>
      <c r="J143">
        <v>7934</v>
      </c>
      <c r="K143">
        <f t="shared" si="2"/>
        <v>1.000000003259629</v>
      </c>
    </row>
    <row r="144" spans="1:11" x14ac:dyDescent="0.3">
      <c r="A144">
        <v>1488561572</v>
      </c>
      <c r="B144">
        <v>75928073</v>
      </c>
      <c r="C144" s="1">
        <v>45531.346296296295</v>
      </c>
      <c r="D144" s="1">
        <v>45531.35601851852</v>
      </c>
      <c r="E144" s="1">
        <v>45531.355324074073</v>
      </c>
      <c r="F144" t="s">
        <v>10</v>
      </c>
      <c r="G144">
        <v>4053.52</v>
      </c>
      <c r="H144" t="s">
        <v>11</v>
      </c>
      <c r="I144">
        <v>31495</v>
      </c>
      <c r="J144">
        <v>3970</v>
      </c>
      <c r="K144">
        <f t="shared" si="2"/>
        <v>-1.000000003259629</v>
      </c>
    </row>
    <row r="145" spans="1:11" x14ac:dyDescent="0.3">
      <c r="A145">
        <v>6212984517</v>
      </c>
      <c r="B145">
        <v>72702075</v>
      </c>
      <c r="C145" s="1">
        <v>45367.90797453704</v>
      </c>
      <c r="D145" s="1">
        <v>45367.920474537037</v>
      </c>
      <c r="E145" s="1">
        <v>45367.919085648151</v>
      </c>
      <c r="F145" t="s">
        <v>10</v>
      </c>
      <c r="G145">
        <v>1388.01</v>
      </c>
      <c r="H145" t="s">
        <v>12</v>
      </c>
      <c r="I145">
        <v>15665</v>
      </c>
      <c r="J145">
        <v>6591</v>
      </c>
      <c r="K145">
        <f t="shared" si="2"/>
        <v>-1.9999999960418791</v>
      </c>
    </row>
    <row r="146" spans="1:11" x14ac:dyDescent="0.3">
      <c r="A146">
        <v>6309784337</v>
      </c>
      <c r="B146">
        <v>26250082</v>
      </c>
      <c r="C146" s="1">
        <v>45418.734143518515</v>
      </c>
      <c r="D146" s="1">
        <v>45418.745254629626</v>
      </c>
      <c r="E146" s="1">
        <v>45418.745254629626</v>
      </c>
      <c r="F146" t="s">
        <v>10</v>
      </c>
      <c r="G146">
        <v>1905.92</v>
      </c>
      <c r="H146" t="s">
        <v>13</v>
      </c>
      <c r="I146">
        <v>23009</v>
      </c>
      <c r="J146">
        <v>396</v>
      </c>
      <c r="K146">
        <f t="shared" si="2"/>
        <v>0</v>
      </c>
    </row>
    <row r="147" spans="1:11" x14ac:dyDescent="0.3">
      <c r="A147">
        <v>4613890018</v>
      </c>
      <c r="B147">
        <v>53538932</v>
      </c>
      <c r="C147" s="1">
        <v>45223.530057870368</v>
      </c>
      <c r="D147" s="1">
        <v>45223.541863425926</v>
      </c>
      <c r="E147" s="1">
        <v>45223.541863425926</v>
      </c>
      <c r="F147" t="s">
        <v>10</v>
      </c>
      <c r="G147">
        <v>1545.79</v>
      </c>
      <c r="H147" t="s">
        <v>15</v>
      </c>
      <c r="I147">
        <v>82638</v>
      </c>
      <c r="J147">
        <v>8307</v>
      </c>
      <c r="K147">
        <f t="shared" si="2"/>
        <v>0</v>
      </c>
    </row>
    <row r="148" spans="1:11" x14ac:dyDescent="0.3">
      <c r="A148">
        <v>3429728472</v>
      </c>
      <c r="B148">
        <v>64017365</v>
      </c>
      <c r="C148" s="1">
        <v>45016.355208333334</v>
      </c>
      <c r="D148" s="1">
        <v>45016.367013888892</v>
      </c>
      <c r="E148" s="1">
        <v>45016.373263888891</v>
      </c>
      <c r="F148" t="s">
        <v>14</v>
      </c>
      <c r="G148">
        <v>4138.2700000000004</v>
      </c>
      <c r="H148" t="s">
        <v>11</v>
      </c>
      <c r="I148">
        <v>77476</v>
      </c>
      <c r="J148">
        <v>2104</v>
      </c>
      <c r="K148">
        <f t="shared" si="2"/>
        <v>8.9999999979045242</v>
      </c>
    </row>
    <row r="149" spans="1:11" x14ac:dyDescent="0.3">
      <c r="A149">
        <v>267738904</v>
      </c>
      <c r="B149">
        <v>63368244</v>
      </c>
      <c r="C149" s="1">
        <v>45223.965694444443</v>
      </c>
      <c r="D149" s="1">
        <v>45223.975416666668</v>
      </c>
      <c r="E149" s="1">
        <v>45223.985138888886</v>
      </c>
      <c r="F149" t="s">
        <v>14</v>
      </c>
      <c r="G149">
        <v>3596.07</v>
      </c>
      <c r="H149" t="s">
        <v>13</v>
      </c>
      <c r="I149">
        <v>73022</v>
      </c>
      <c r="J149">
        <v>8030</v>
      </c>
      <c r="K149">
        <f t="shared" si="2"/>
        <v>13.999999993247911</v>
      </c>
    </row>
    <row r="150" spans="1:11" x14ac:dyDescent="0.3">
      <c r="A150">
        <v>3850416839</v>
      </c>
      <c r="B150">
        <v>57081917</v>
      </c>
      <c r="C150" s="1">
        <v>45474.087129629632</v>
      </c>
      <c r="D150" s="1">
        <v>45474.099629629629</v>
      </c>
      <c r="E150" s="1">
        <v>45474.108657407407</v>
      </c>
      <c r="F150" t="s">
        <v>14</v>
      </c>
      <c r="G150">
        <v>5490.94</v>
      </c>
      <c r="H150" t="s">
        <v>12</v>
      </c>
      <c r="I150">
        <v>32659</v>
      </c>
      <c r="J150">
        <v>8131</v>
      </c>
      <c r="K150">
        <f t="shared" si="2"/>
        <v>13.000000000465661</v>
      </c>
    </row>
    <row r="151" spans="1:11" x14ac:dyDescent="0.3">
      <c r="A151">
        <v>3412702479</v>
      </c>
      <c r="B151">
        <v>86479284</v>
      </c>
      <c r="C151" s="1">
        <v>45284.314120370371</v>
      </c>
      <c r="D151" s="1">
        <v>45284.323842592596</v>
      </c>
      <c r="E151" s="1">
        <v>45284.327314814815</v>
      </c>
      <c r="F151" t="s">
        <v>10</v>
      </c>
      <c r="G151">
        <v>2344.83</v>
      </c>
      <c r="H151" t="s">
        <v>11</v>
      </c>
      <c r="I151">
        <v>35140</v>
      </c>
      <c r="J151">
        <v>2577</v>
      </c>
      <c r="K151">
        <f t="shared" si="2"/>
        <v>4.9999999953433871</v>
      </c>
    </row>
    <row r="152" spans="1:11" x14ac:dyDescent="0.3">
      <c r="A152">
        <v>2016183232</v>
      </c>
      <c r="B152">
        <v>44928499</v>
      </c>
      <c r="C152" s="1">
        <v>45126.177164351851</v>
      </c>
      <c r="D152" s="1">
        <v>45126.191053240742</v>
      </c>
      <c r="E152" s="1">
        <v>45126.198692129627</v>
      </c>
      <c r="F152" t="s">
        <v>14</v>
      </c>
      <c r="G152">
        <v>1934.43</v>
      </c>
      <c r="H152" t="s">
        <v>13</v>
      </c>
      <c r="I152">
        <v>38755</v>
      </c>
      <c r="J152">
        <v>5767</v>
      </c>
      <c r="K152">
        <f t="shared" si="2"/>
        <v>10.999999993946403</v>
      </c>
    </row>
    <row r="153" spans="1:11" x14ac:dyDescent="0.3">
      <c r="A153">
        <v>3810280204</v>
      </c>
      <c r="B153">
        <v>84361534</v>
      </c>
      <c r="C153" s="1">
        <v>45225.744768518518</v>
      </c>
      <c r="D153" s="1">
        <v>45225.754490740743</v>
      </c>
      <c r="E153" s="1">
        <v>45225.757268518515</v>
      </c>
      <c r="F153" t="s">
        <v>10</v>
      </c>
      <c r="G153">
        <v>2956.37</v>
      </c>
      <c r="H153" t="s">
        <v>15</v>
      </c>
      <c r="I153">
        <v>70290</v>
      </c>
      <c r="J153">
        <v>480</v>
      </c>
      <c r="K153">
        <f t="shared" si="2"/>
        <v>3.9999999920837581</v>
      </c>
    </row>
    <row r="154" spans="1:11" x14ac:dyDescent="0.3">
      <c r="A154">
        <v>2416767295</v>
      </c>
      <c r="B154">
        <v>767523</v>
      </c>
      <c r="C154" s="1">
        <v>45478.150625000002</v>
      </c>
      <c r="D154" s="1">
        <v>45478.16034722222</v>
      </c>
      <c r="E154" s="1">
        <v>45478.166597222225</v>
      </c>
      <c r="F154" t="s">
        <v>14</v>
      </c>
      <c r="G154">
        <v>2358.7600000000002</v>
      </c>
      <c r="H154" t="s">
        <v>13</v>
      </c>
      <c r="I154">
        <v>28144</v>
      </c>
      <c r="J154">
        <v>39</v>
      </c>
      <c r="K154">
        <f t="shared" si="2"/>
        <v>9.0000000083819032</v>
      </c>
    </row>
    <row r="155" spans="1:11" x14ac:dyDescent="0.3">
      <c r="A155">
        <v>2283439407</v>
      </c>
      <c r="B155">
        <v>46623192</v>
      </c>
      <c r="C155" s="1">
        <v>45121.095937500002</v>
      </c>
      <c r="D155" s="1">
        <v>45121.102881944447</v>
      </c>
      <c r="E155" s="1">
        <v>45121.10565972222</v>
      </c>
      <c r="F155" t="s">
        <v>10</v>
      </c>
      <c r="G155">
        <v>1216.8</v>
      </c>
      <c r="H155" t="s">
        <v>12</v>
      </c>
      <c r="I155">
        <v>58922</v>
      </c>
      <c r="J155">
        <v>2848</v>
      </c>
      <c r="K155">
        <f t="shared" si="2"/>
        <v>3.9999999920837581</v>
      </c>
    </row>
    <row r="156" spans="1:11" x14ac:dyDescent="0.3">
      <c r="A156">
        <v>4328802292</v>
      </c>
      <c r="B156">
        <v>9738801</v>
      </c>
      <c r="C156" s="1">
        <v>45091.821770833332</v>
      </c>
      <c r="D156" s="1">
        <v>45091.831493055557</v>
      </c>
      <c r="E156" s="1">
        <v>45091.843993055554</v>
      </c>
      <c r="F156" t="s">
        <v>16</v>
      </c>
      <c r="G156">
        <v>1926.12</v>
      </c>
      <c r="H156" t="s">
        <v>11</v>
      </c>
      <c r="I156">
        <v>66985</v>
      </c>
      <c r="J156">
        <v>1268</v>
      </c>
      <c r="K156">
        <f t="shared" si="2"/>
        <v>17.999999995809048</v>
      </c>
    </row>
    <row r="157" spans="1:11" x14ac:dyDescent="0.3">
      <c r="A157">
        <v>7072715691</v>
      </c>
      <c r="B157">
        <v>74195536</v>
      </c>
      <c r="C157" s="1">
        <v>45285.801620370374</v>
      </c>
      <c r="D157" s="1">
        <v>45285.811342592591</v>
      </c>
      <c r="E157" s="1">
        <v>45285.812037037038</v>
      </c>
      <c r="F157" t="s">
        <v>10</v>
      </c>
      <c r="G157">
        <v>2120.77</v>
      </c>
      <c r="H157" t="s">
        <v>11</v>
      </c>
      <c r="I157">
        <v>82046</v>
      </c>
      <c r="J157">
        <v>3755</v>
      </c>
      <c r="K157">
        <f t="shared" si="2"/>
        <v>1.000000003259629</v>
      </c>
    </row>
    <row r="158" spans="1:11" x14ac:dyDescent="0.3">
      <c r="A158">
        <v>5640741373</v>
      </c>
      <c r="B158">
        <v>90298394</v>
      </c>
      <c r="C158" s="1">
        <v>45422.282175925924</v>
      </c>
      <c r="D158" s="1">
        <v>45422.289814814816</v>
      </c>
      <c r="E158" s="1">
        <v>45422.289814814816</v>
      </c>
      <c r="F158" t="s">
        <v>10</v>
      </c>
      <c r="G158">
        <v>765.76</v>
      </c>
      <c r="H158" t="s">
        <v>13</v>
      </c>
      <c r="I158">
        <v>20090</v>
      </c>
      <c r="J158">
        <v>3383</v>
      </c>
      <c r="K158">
        <f t="shared" si="2"/>
        <v>0</v>
      </c>
    </row>
    <row r="159" spans="1:11" x14ac:dyDescent="0.3">
      <c r="A159">
        <v>6931094066</v>
      </c>
      <c r="B159">
        <v>17159117</v>
      </c>
      <c r="C159" s="1">
        <v>45245.916168981479</v>
      </c>
      <c r="D159" s="1">
        <v>45245.929363425923</v>
      </c>
      <c r="E159" s="1">
        <v>45245.926585648151</v>
      </c>
      <c r="F159" t="s">
        <v>10</v>
      </c>
      <c r="G159">
        <v>2802.27</v>
      </c>
      <c r="H159" t="s">
        <v>13</v>
      </c>
      <c r="I159">
        <v>66225</v>
      </c>
      <c r="J159">
        <v>7331</v>
      </c>
      <c r="K159">
        <f t="shared" si="2"/>
        <v>-3.9999999920837581</v>
      </c>
    </row>
    <row r="160" spans="1:11" x14ac:dyDescent="0.3">
      <c r="A160">
        <v>3417088709</v>
      </c>
      <c r="B160">
        <v>62629494</v>
      </c>
      <c r="C160" s="1">
        <v>45442.72550925926</v>
      </c>
      <c r="D160" s="1">
        <v>45442.734537037039</v>
      </c>
      <c r="E160" s="1">
        <v>45442.749120370368</v>
      </c>
      <c r="F160" t="s">
        <v>16</v>
      </c>
      <c r="G160">
        <v>912.29</v>
      </c>
      <c r="H160" t="s">
        <v>12</v>
      </c>
      <c r="I160">
        <v>63738</v>
      </c>
      <c r="J160">
        <v>2101</v>
      </c>
      <c r="K160">
        <f t="shared" si="2"/>
        <v>20.999999995110556</v>
      </c>
    </row>
    <row r="161" spans="1:11" x14ac:dyDescent="0.3">
      <c r="A161">
        <v>4424404315</v>
      </c>
      <c r="B161">
        <v>9274874</v>
      </c>
      <c r="C161" s="1">
        <v>45123.308379629627</v>
      </c>
      <c r="D161" s="1">
        <v>45123.316712962966</v>
      </c>
      <c r="E161" s="1">
        <v>45123.319490740738</v>
      </c>
      <c r="F161" t="s">
        <v>10</v>
      </c>
      <c r="G161">
        <v>494.48</v>
      </c>
      <c r="H161" t="s">
        <v>15</v>
      </c>
      <c r="I161">
        <v>8506</v>
      </c>
      <c r="J161">
        <v>1950</v>
      </c>
      <c r="K161">
        <f t="shared" si="2"/>
        <v>3.9999999920837581</v>
      </c>
    </row>
    <row r="162" spans="1:11" x14ac:dyDescent="0.3">
      <c r="A162">
        <v>2444087306</v>
      </c>
      <c r="B162">
        <v>56250563</v>
      </c>
      <c r="C162" s="1">
        <v>45135.351030092592</v>
      </c>
      <c r="D162" s="1">
        <v>45135.357974537037</v>
      </c>
      <c r="E162" s="1">
        <v>45135.359363425923</v>
      </c>
      <c r="F162" t="s">
        <v>10</v>
      </c>
      <c r="G162">
        <v>2440.73</v>
      </c>
      <c r="H162" t="s">
        <v>15</v>
      </c>
      <c r="I162">
        <v>75692</v>
      </c>
      <c r="J162">
        <v>5429</v>
      </c>
      <c r="K162">
        <f t="shared" si="2"/>
        <v>1.9999999960418791</v>
      </c>
    </row>
    <row r="163" spans="1:11" x14ac:dyDescent="0.3">
      <c r="A163">
        <v>486085268</v>
      </c>
      <c r="B163">
        <v>51040116</v>
      </c>
      <c r="C163" s="1">
        <v>45271.818935185183</v>
      </c>
      <c r="D163" s="1">
        <v>45271.827268518522</v>
      </c>
      <c r="E163" s="1">
        <v>45271.830740740741</v>
      </c>
      <c r="F163" t="s">
        <v>10</v>
      </c>
      <c r="G163">
        <v>4749.99</v>
      </c>
      <c r="H163" t="s">
        <v>12</v>
      </c>
      <c r="I163">
        <v>90390</v>
      </c>
      <c r="J163">
        <v>4690</v>
      </c>
      <c r="K163">
        <f t="shared" si="2"/>
        <v>4.9999999953433871</v>
      </c>
    </row>
    <row r="164" spans="1:11" x14ac:dyDescent="0.3">
      <c r="A164">
        <v>1731312620</v>
      </c>
      <c r="B164">
        <v>49795571</v>
      </c>
      <c r="C164" s="1">
        <v>45054.855555555558</v>
      </c>
      <c r="D164" s="1">
        <v>45054.862500000003</v>
      </c>
      <c r="E164" s="1">
        <v>45054.861805555556</v>
      </c>
      <c r="F164" t="s">
        <v>10</v>
      </c>
      <c r="G164">
        <v>843.21</v>
      </c>
      <c r="H164" t="s">
        <v>15</v>
      </c>
      <c r="I164">
        <v>75316</v>
      </c>
      <c r="J164">
        <v>1309</v>
      </c>
      <c r="K164">
        <f t="shared" si="2"/>
        <v>-1.000000003259629</v>
      </c>
    </row>
    <row r="165" spans="1:11" x14ac:dyDescent="0.3">
      <c r="A165">
        <v>6475582506</v>
      </c>
      <c r="B165">
        <v>82529927</v>
      </c>
      <c r="C165" s="1">
        <v>45192.201701388891</v>
      </c>
      <c r="D165" s="1">
        <v>45192.209340277775</v>
      </c>
      <c r="E165" s="1">
        <v>45192.212118055555</v>
      </c>
      <c r="F165" t="s">
        <v>10</v>
      </c>
      <c r="G165">
        <v>3895.25</v>
      </c>
      <c r="H165" t="s">
        <v>15</v>
      </c>
      <c r="I165">
        <v>52304</v>
      </c>
      <c r="J165">
        <v>2425</v>
      </c>
      <c r="K165">
        <f t="shared" si="2"/>
        <v>4.0000000025611371</v>
      </c>
    </row>
    <row r="166" spans="1:11" x14ac:dyDescent="0.3">
      <c r="A166">
        <v>1868581378</v>
      </c>
      <c r="B166">
        <v>93198324</v>
      </c>
      <c r="C166" s="1">
        <v>45380.768912037034</v>
      </c>
      <c r="D166" s="1">
        <v>45380.780023148145</v>
      </c>
      <c r="E166" s="1">
        <v>45380.782800925925</v>
      </c>
      <c r="F166" t="s">
        <v>10</v>
      </c>
      <c r="G166">
        <v>2065.81</v>
      </c>
      <c r="H166" t="s">
        <v>13</v>
      </c>
      <c r="I166">
        <v>38861</v>
      </c>
      <c r="J166">
        <v>6383</v>
      </c>
      <c r="K166">
        <f t="shared" si="2"/>
        <v>4.0000000025611371</v>
      </c>
    </row>
    <row r="167" spans="1:11" x14ac:dyDescent="0.3">
      <c r="A167">
        <v>8884235937</v>
      </c>
      <c r="B167">
        <v>20298398</v>
      </c>
      <c r="C167" s="1">
        <v>45513.494386574072</v>
      </c>
      <c r="D167" s="1">
        <v>45513.501331018517</v>
      </c>
      <c r="E167" s="1">
        <v>45513.506886574076</v>
      </c>
      <c r="F167" t="s">
        <v>14</v>
      </c>
      <c r="G167">
        <v>1655.6</v>
      </c>
      <c r="H167" t="s">
        <v>12</v>
      </c>
      <c r="I167">
        <v>81977</v>
      </c>
      <c r="J167">
        <v>8826</v>
      </c>
      <c r="K167">
        <f t="shared" si="2"/>
        <v>8.0000000051222742</v>
      </c>
    </row>
    <row r="168" spans="1:11" x14ac:dyDescent="0.3">
      <c r="A168">
        <v>4590662628</v>
      </c>
      <c r="B168">
        <v>87200291</v>
      </c>
      <c r="C168" s="1">
        <v>45301.492025462961</v>
      </c>
      <c r="D168" s="1">
        <v>45301.501747685186</v>
      </c>
      <c r="E168" s="1">
        <v>45301.512164351851</v>
      </c>
      <c r="F168" t="s">
        <v>14</v>
      </c>
      <c r="G168">
        <v>3148.95</v>
      </c>
      <c r="H168" t="s">
        <v>11</v>
      </c>
      <c r="I168">
        <v>18200</v>
      </c>
      <c r="J168">
        <v>5462</v>
      </c>
      <c r="K168">
        <f t="shared" si="2"/>
        <v>14.99999999650754</v>
      </c>
    </row>
    <row r="169" spans="1:11" x14ac:dyDescent="0.3">
      <c r="A169">
        <v>992302540</v>
      </c>
      <c r="B169">
        <v>32203588</v>
      </c>
      <c r="C169" s="1">
        <v>45256.897349537037</v>
      </c>
      <c r="D169" s="1">
        <v>45256.910543981481</v>
      </c>
      <c r="E169" s="1">
        <v>45256.912627314814</v>
      </c>
      <c r="F169" t="s">
        <v>10</v>
      </c>
      <c r="G169">
        <v>198.72</v>
      </c>
      <c r="H169" t="s">
        <v>15</v>
      </c>
      <c r="I169">
        <v>12863</v>
      </c>
      <c r="J169">
        <v>956</v>
      </c>
      <c r="K169">
        <f t="shared" si="2"/>
        <v>2.9999999993015081</v>
      </c>
    </row>
    <row r="170" spans="1:11" x14ac:dyDescent="0.3">
      <c r="A170">
        <v>7169974633</v>
      </c>
      <c r="B170">
        <v>59110513</v>
      </c>
      <c r="C170" s="1">
        <v>45581.669004629628</v>
      </c>
      <c r="D170" s="1">
        <v>45581.682199074072</v>
      </c>
      <c r="E170" s="1">
        <v>45581.681504629632</v>
      </c>
      <c r="F170" t="s">
        <v>10</v>
      </c>
      <c r="G170">
        <v>2475.21</v>
      </c>
      <c r="H170" t="s">
        <v>12</v>
      </c>
      <c r="I170">
        <v>69861</v>
      </c>
      <c r="J170">
        <v>4905</v>
      </c>
      <c r="K170">
        <f t="shared" si="2"/>
        <v>-0.99999999278225005</v>
      </c>
    </row>
    <row r="171" spans="1:11" x14ac:dyDescent="0.3">
      <c r="A171">
        <v>6703651257</v>
      </c>
      <c r="B171">
        <v>93198324</v>
      </c>
      <c r="C171" s="1">
        <v>45308.060081018521</v>
      </c>
      <c r="D171" s="1">
        <v>45308.071886574071</v>
      </c>
      <c r="E171" s="1">
        <v>45308.073969907404</v>
      </c>
      <c r="F171" t="s">
        <v>10</v>
      </c>
      <c r="G171">
        <v>727.87</v>
      </c>
      <c r="H171" t="s">
        <v>13</v>
      </c>
      <c r="I171">
        <v>4285</v>
      </c>
      <c r="J171">
        <v>5882</v>
      </c>
      <c r="K171">
        <f t="shared" si="2"/>
        <v>2.9999999993015081</v>
      </c>
    </row>
    <row r="172" spans="1:11" x14ac:dyDescent="0.3">
      <c r="A172">
        <v>7180810221</v>
      </c>
      <c r="B172">
        <v>20940403</v>
      </c>
      <c r="C172" s="1">
        <v>45179.697754629633</v>
      </c>
      <c r="D172" s="1">
        <v>45179.707476851851</v>
      </c>
      <c r="E172" s="1">
        <v>45179.713726851849</v>
      </c>
      <c r="F172" t="s">
        <v>14</v>
      </c>
      <c r="G172">
        <v>657.8</v>
      </c>
      <c r="H172" t="s">
        <v>11</v>
      </c>
      <c r="I172">
        <v>59848</v>
      </c>
      <c r="J172">
        <v>754</v>
      </c>
      <c r="K172">
        <f t="shared" si="2"/>
        <v>8.9999999979045242</v>
      </c>
    </row>
    <row r="173" spans="1:11" x14ac:dyDescent="0.3">
      <c r="A173">
        <v>7875587578</v>
      </c>
      <c r="B173">
        <v>60967677</v>
      </c>
      <c r="C173" s="1">
        <v>45488.366087962961</v>
      </c>
      <c r="D173" s="1">
        <v>45488.374421296299</v>
      </c>
      <c r="E173" s="1">
        <v>45488.381365740737</v>
      </c>
      <c r="F173" t="s">
        <v>14</v>
      </c>
      <c r="G173">
        <v>3351.74</v>
      </c>
      <c r="H173" t="s">
        <v>13</v>
      </c>
      <c r="I173">
        <v>40025</v>
      </c>
      <c r="J173">
        <v>6554</v>
      </c>
      <c r="K173">
        <f t="shared" si="2"/>
        <v>9.9999999906867743</v>
      </c>
    </row>
    <row r="174" spans="1:11" x14ac:dyDescent="0.3">
      <c r="A174">
        <v>2578671497</v>
      </c>
      <c r="B174">
        <v>76218218</v>
      </c>
      <c r="C174" s="1">
        <v>45316.003321759257</v>
      </c>
      <c r="D174" s="1">
        <v>45316.011655092596</v>
      </c>
      <c r="E174" s="1">
        <v>45316.015127314815</v>
      </c>
      <c r="F174" t="s">
        <v>10</v>
      </c>
      <c r="G174">
        <v>3603.94</v>
      </c>
      <c r="H174" t="s">
        <v>13</v>
      </c>
      <c r="I174">
        <v>64618</v>
      </c>
      <c r="J174">
        <v>4306</v>
      </c>
      <c r="K174">
        <f t="shared" si="2"/>
        <v>4.9999999953433871</v>
      </c>
    </row>
    <row r="175" spans="1:11" x14ac:dyDescent="0.3">
      <c r="A175">
        <v>6284350691</v>
      </c>
      <c r="B175">
        <v>57207678</v>
      </c>
      <c r="C175" s="1">
        <v>45463.042268518519</v>
      </c>
      <c r="D175" s="1">
        <v>45463.051296296297</v>
      </c>
      <c r="E175" s="1">
        <v>45463.051296296297</v>
      </c>
      <c r="F175" t="s">
        <v>10</v>
      </c>
      <c r="G175">
        <v>726.41</v>
      </c>
      <c r="H175" t="s">
        <v>15</v>
      </c>
      <c r="I175">
        <v>9053</v>
      </c>
      <c r="J175">
        <v>9366</v>
      </c>
      <c r="K175">
        <f t="shared" si="2"/>
        <v>0</v>
      </c>
    </row>
    <row r="176" spans="1:11" x14ac:dyDescent="0.3">
      <c r="A176">
        <v>5383261788</v>
      </c>
      <c r="B176">
        <v>34588087</v>
      </c>
      <c r="C176" s="1">
        <v>45217.887615740743</v>
      </c>
      <c r="D176" s="1">
        <v>45217.898726851854</v>
      </c>
      <c r="E176" s="1">
        <v>45217.895949074074</v>
      </c>
      <c r="F176" t="s">
        <v>10</v>
      </c>
      <c r="G176">
        <v>3375.86</v>
      </c>
      <c r="H176" t="s">
        <v>15</v>
      </c>
      <c r="I176">
        <v>94840</v>
      </c>
      <c r="J176">
        <v>856</v>
      </c>
      <c r="K176">
        <f t="shared" si="2"/>
        <v>-4.0000000025611371</v>
      </c>
    </row>
    <row r="177" spans="1:11" x14ac:dyDescent="0.3">
      <c r="A177">
        <v>6590867973</v>
      </c>
      <c r="B177">
        <v>56441247</v>
      </c>
      <c r="C177" s="1">
        <v>45250.359236111108</v>
      </c>
      <c r="D177" s="1">
        <v>45250.371736111112</v>
      </c>
      <c r="E177" s="1">
        <v>45250.371041666665</v>
      </c>
      <c r="F177" t="s">
        <v>10</v>
      </c>
      <c r="G177">
        <v>1848.22</v>
      </c>
      <c r="H177" t="s">
        <v>12</v>
      </c>
      <c r="I177">
        <v>23582</v>
      </c>
      <c r="J177">
        <v>5770</v>
      </c>
      <c r="K177">
        <f t="shared" si="2"/>
        <v>-1.000000003259629</v>
      </c>
    </row>
    <row r="178" spans="1:11" x14ac:dyDescent="0.3">
      <c r="A178">
        <v>8787105023</v>
      </c>
      <c r="B178">
        <v>81822935</v>
      </c>
      <c r="C178" s="1">
        <v>45419.954502314817</v>
      </c>
      <c r="D178" s="1">
        <v>45419.964918981481</v>
      </c>
      <c r="E178" s="1">
        <v>45419.967002314814</v>
      </c>
      <c r="F178" t="s">
        <v>10</v>
      </c>
      <c r="G178">
        <v>1443.64</v>
      </c>
      <c r="H178" t="s">
        <v>15</v>
      </c>
      <c r="I178">
        <v>54795</v>
      </c>
      <c r="J178">
        <v>2951</v>
      </c>
      <c r="K178">
        <f t="shared" si="2"/>
        <v>2.9999999993015081</v>
      </c>
    </row>
    <row r="179" spans="1:11" x14ac:dyDescent="0.3">
      <c r="A179">
        <v>1402916311</v>
      </c>
      <c r="B179">
        <v>14275043</v>
      </c>
      <c r="C179" s="1">
        <v>45405.536435185182</v>
      </c>
      <c r="D179" s="1">
        <v>45405.54546296296</v>
      </c>
      <c r="E179" s="1">
        <v>45405.54824074074</v>
      </c>
      <c r="F179" t="s">
        <v>10</v>
      </c>
      <c r="G179">
        <v>4553.3599999999997</v>
      </c>
      <c r="H179" t="s">
        <v>13</v>
      </c>
      <c r="I179">
        <v>57649</v>
      </c>
      <c r="J179">
        <v>178</v>
      </c>
      <c r="K179">
        <f t="shared" si="2"/>
        <v>4.0000000025611371</v>
      </c>
    </row>
    <row r="180" spans="1:11" x14ac:dyDescent="0.3">
      <c r="A180">
        <v>9715205272</v>
      </c>
      <c r="B180">
        <v>52409516</v>
      </c>
      <c r="C180" s="1">
        <v>45586.913449074076</v>
      </c>
      <c r="D180" s="1">
        <v>45586.923171296294</v>
      </c>
      <c r="E180" s="1">
        <v>45586.924560185187</v>
      </c>
      <c r="F180" t="s">
        <v>10</v>
      </c>
      <c r="G180">
        <v>1189.17</v>
      </c>
      <c r="H180" t="s">
        <v>12</v>
      </c>
      <c r="I180">
        <v>21783</v>
      </c>
      <c r="J180">
        <v>7087</v>
      </c>
      <c r="K180">
        <f t="shared" si="2"/>
        <v>2.000000006519258</v>
      </c>
    </row>
    <row r="181" spans="1:11" x14ac:dyDescent="0.3">
      <c r="A181">
        <v>3946852375</v>
      </c>
      <c r="B181">
        <v>96253172</v>
      </c>
      <c r="C181" s="1">
        <v>45477.518692129626</v>
      </c>
      <c r="D181" s="1">
        <v>45477.531886574077</v>
      </c>
      <c r="E181" s="1">
        <v>45477.531886574077</v>
      </c>
      <c r="F181" t="s">
        <v>10</v>
      </c>
      <c r="G181">
        <v>150.99</v>
      </c>
      <c r="H181" t="s">
        <v>11</v>
      </c>
      <c r="I181">
        <v>92389</v>
      </c>
      <c r="J181">
        <v>9580</v>
      </c>
      <c r="K181">
        <f t="shared" si="2"/>
        <v>0</v>
      </c>
    </row>
    <row r="182" spans="1:11" x14ac:dyDescent="0.3">
      <c r="A182">
        <v>3367039425</v>
      </c>
      <c r="B182">
        <v>86050297</v>
      </c>
      <c r="C182" s="1">
        <v>45361.157280092593</v>
      </c>
      <c r="D182" s="1">
        <v>45361.165613425925</v>
      </c>
      <c r="E182" s="1">
        <v>45361.167002314818</v>
      </c>
      <c r="F182" t="s">
        <v>10</v>
      </c>
      <c r="G182">
        <v>703.11</v>
      </c>
      <c r="H182" t="s">
        <v>12</v>
      </c>
      <c r="I182">
        <v>72408</v>
      </c>
      <c r="J182">
        <v>9069</v>
      </c>
      <c r="K182">
        <f t="shared" si="2"/>
        <v>2.000000006519258</v>
      </c>
    </row>
    <row r="183" spans="1:11" x14ac:dyDescent="0.3">
      <c r="A183">
        <v>687711388</v>
      </c>
      <c r="B183">
        <v>52757321</v>
      </c>
      <c r="C183" s="1">
        <v>45324.426180555558</v>
      </c>
      <c r="D183" s="1">
        <v>45324.436597222222</v>
      </c>
      <c r="E183" s="1">
        <v>45324.444930555554</v>
      </c>
      <c r="F183" t="s">
        <v>14</v>
      </c>
      <c r="G183">
        <v>1385.43</v>
      </c>
      <c r="H183" t="s">
        <v>13</v>
      </c>
      <c r="I183">
        <v>44884</v>
      </c>
      <c r="J183">
        <v>3910</v>
      </c>
      <c r="K183">
        <f t="shared" si="2"/>
        <v>11.999999997206032</v>
      </c>
    </row>
    <row r="184" spans="1:11" x14ac:dyDescent="0.3">
      <c r="A184">
        <v>647012431</v>
      </c>
      <c r="B184">
        <v>34281470</v>
      </c>
      <c r="C184" s="1">
        <v>45459.549930555557</v>
      </c>
      <c r="D184" s="1">
        <v>45459.561041666668</v>
      </c>
      <c r="E184" s="1">
        <v>45459.573541666665</v>
      </c>
      <c r="F184" t="s">
        <v>16</v>
      </c>
      <c r="G184">
        <v>3706.1</v>
      </c>
      <c r="H184" t="s">
        <v>13</v>
      </c>
      <c r="I184">
        <v>94183</v>
      </c>
      <c r="J184">
        <v>9989</v>
      </c>
      <c r="K184">
        <f t="shared" si="2"/>
        <v>17.999999995809048</v>
      </c>
    </row>
    <row r="185" spans="1:11" x14ac:dyDescent="0.3">
      <c r="A185">
        <v>7143278295</v>
      </c>
      <c r="B185">
        <v>50557979</v>
      </c>
      <c r="C185" s="1">
        <v>45335.644537037035</v>
      </c>
      <c r="D185" s="1">
        <v>45335.652175925927</v>
      </c>
      <c r="E185" s="1">
        <v>45335.649398148147</v>
      </c>
      <c r="F185" t="s">
        <v>10</v>
      </c>
      <c r="G185">
        <v>1597.11</v>
      </c>
      <c r="H185" t="s">
        <v>12</v>
      </c>
      <c r="I185">
        <v>89680</v>
      </c>
      <c r="J185">
        <v>7182</v>
      </c>
      <c r="K185">
        <f t="shared" si="2"/>
        <v>-4.0000000025611371</v>
      </c>
    </row>
    <row r="186" spans="1:11" x14ac:dyDescent="0.3">
      <c r="A186">
        <v>9736844695</v>
      </c>
      <c r="B186">
        <v>31978160</v>
      </c>
      <c r="C186" s="1">
        <v>45391.833865740744</v>
      </c>
      <c r="D186" s="1">
        <v>45391.846365740741</v>
      </c>
      <c r="E186" s="1">
        <v>45391.842893518522</v>
      </c>
      <c r="F186" t="s">
        <v>10</v>
      </c>
      <c r="G186">
        <v>1608.11</v>
      </c>
      <c r="H186" t="s">
        <v>11</v>
      </c>
      <c r="I186">
        <v>87624</v>
      </c>
      <c r="J186">
        <v>3487</v>
      </c>
      <c r="K186">
        <f t="shared" si="2"/>
        <v>-4.9999999953433871</v>
      </c>
    </row>
    <row r="187" spans="1:11" x14ac:dyDescent="0.3">
      <c r="A187">
        <v>5933289680</v>
      </c>
      <c r="B187">
        <v>5751638</v>
      </c>
      <c r="C187" s="1">
        <v>45267.187777777777</v>
      </c>
      <c r="D187" s="1">
        <v>45267.200972222221</v>
      </c>
      <c r="E187" s="1">
        <v>45267.214861111112</v>
      </c>
      <c r="F187" t="s">
        <v>16</v>
      </c>
      <c r="G187">
        <v>2950.6</v>
      </c>
      <c r="H187" t="s">
        <v>15</v>
      </c>
      <c r="I187">
        <v>1722</v>
      </c>
      <c r="J187">
        <v>9869</v>
      </c>
      <c r="K187">
        <f t="shared" si="2"/>
        <v>20.000000002328306</v>
      </c>
    </row>
    <row r="188" spans="1:11" x14ac:dyDescent="0.3">
      <c r="A188">
        <v>9494303116</v>
      </c>
      <c r="B188">
        <v>98858383</v>
      </c>
      <c r="C188" s="1">
        <v>45494.447685185187</v>
      </c>
      <c r="D188" s="1">
        <v>45494.461574074077</v>
      </c>
      <c r="E188" s="1">
        <v>45494.465046296296</v>
      </c>
      <c r="F188" t="s">
        <v>10</v>
      </c>
      <c r="G188">
        <v>1538.49</v>
      </c>
      <c r="H188" t="s">
        <v>13</v>
      </c>
      <c r="I188">
        <v>12071</v>
      </c>
      <c r="J188">
        <v>6262</v>
      </c>
      <c r="K188">
        <f t="shared" si="2"/>
        <v>4.9999999953433871</v>
      </c>
    </row>
    <row r="189" spans="1:11" x14ac:dyDescent="0.3">
      <c r="A189">
        <v>9337878102</v>
      </c>
      <c r="B189">
        <v>9987182</v>
      </c>
      <c r="C189" s="1">
        <v>45062.160555555558</v>
      </c>
      <c r="D189" s="1">
        <v>45062.173055555555</v>
      </c>
      <c r="E189" s="1">
        <v>45062.170277777775</v>
      </c>
      <c r="F189" t="s">
        <v>10</v>
      </c>
      <c r="G189">
        <v>3119.18</v>
      </c>
      <c r="H189" t="s">
        <v>15</v>
      </c>
      <c r="I189">
        <v>15234</v>
      </c>
      <c r="J189">
        <v>4435</v>
      </c>
      <c r="K189">
        <f t="shared" si="2"/>
        <v>-4.0000000025611371</v>
      </c>
    </row>
    <row r="190" spans="1:11" x14ac:dyDescent="0.3">
      <c r="A190">
        <v>6872621077</v>
      </c>
      <c r="B190">
        <v>77128325</v>
      </c>
      <c r="C190" s="1">
        <v>45183.76353009259</v>
      </c>
      <c r="D190" s="1">
        <v>45183.770474537036</v>
      </c>
      <c r="E190" s="1">
        <v>45183.767002314817</v>
      </c>
      <c r="F190" t="s">
        <v>10</v>
      </c>
      <c r="G190">
        <v>3611.43</v>
      </c>
      <c r="H190" t="s">
        <v>15</v>
      </c>
      <c r="I190">
        <v>42244</v>
      </c>
      <c r="J190">
        <v>847</v>
      </c>
      <c r="K190">
        <f t="shared" si="2"/>
        <v>-4.9999999953433871</v>
      </c>
    </row>
    <row r="191" spans="1:11" x14ac:dyDescent="0.3">
      <c r="A191">
        <v>7330237253</v>
      </c>
      <c r="B191">
        <v>28428852</v>
      </c>
      <c r="C191" s="1">
        <v>45267.515474537038</v>
      </c>
      <c r="D191" s="1">
        <v>45267.526585648149</v>
      </c>
      <c r="E191" s="1">
        <v>45267.525891203702</v>
      </c>
      <c r="F191" t="s">
        <v>10</v>
      </c>
      <c r="G191">
        <v>869.86</v>
      </c>
      <c r="H191" t="s">
        <v>12</v>
      </c>
      <c r="I191">
        <v>18688</v>
      </c>
      <c r="J191">
        <v>3099</v>
      </c>
      <c r="K191">
        <f t="shared" si="2"/>
        <v>-1.000000003259629</v>
      </c>
    </row>
    <row r="192" spans="1:11" x14ac:dyDescent="0.3">
      <c r="A192">
        <v>7942616242</v>
      </c>
      <c r="B192">
        <v>33685414</v>
      </c>
      <c r="C192" s="1">
        <v>45199.33871527778</v>
      </c>
      <c r="D192" s="1">
        <v>45199.35260416667</v>
      </c>
      <c r="E192" s="1">
        <v>45199.36996527778</v>
      </c>
      <c r="F192" t="s">
        <v>16</v>
      </c>
      <c r="G192">
        <v>1116</v>
      </c>
      <c r="H192" t="s">
        <v>15</v>
      </c>
      <c r="I192">
        <v>76694</v>
      </c>
      <c r="J192">
        <v>5368</v>
      </c>
      <c r="K192">
        <f t="shared" si="2"/>
        <v>24.999999997671694</v>
      </c>
    </row>
    <row r="193" spans="1:11" x14ac:dyDescent="0.3">
      <c r="A193">
        <v>238520071</v>
      </c>
      <c r="B193">
        <v>77320193</v>
      </c>
      <c r="C193" s="1">
        <v>45342.226134259261</v>
      </c>
      <c r="D193" s="1">
        <v>45342.239328703705</v>
      </c>
      <c r="E193" s="1">
        <v>45342.241412037038</v>
      </c>
      <c r="F193" t="s">
        <v>10</v>
      </c>
      <c r="G193">
        <v>852.02</v>
      </c>
      <c r="H193" t="s">
        <v>11</v>
      </c>
      <c r="I193">
        <v>91088</v>
      </c>
      <c r="J193">
        <v>1203</v>
      </c>
      <c r="K193">
        <f t="shared" si="2"/>
        <v>2.9999999993015081</v>
      </c>
    </row>
    <row r="194" spans="1:11" x14ac:dyDescent="0.3">
      <c r="A194">
        <v>5812379362</v>
      </c>
      <c r="B194">
        <v>46504355</v>
      </c>
      <c r="C194" s="1">
        <v>45143.452118055553</v>
      </c>
      <c r="D194" s="1">
        <v>45143.461840277778</v>
      </c>
      <c r="E194" s="1">
        <v>45143.459062499998</v>
      </c>
      <c r="F194" t="s">
        <v>10</v>
      </c>
      <c r="G194">
        <v>3865.78</v>
      </c>
      <c r="H194" t="s">
        <v>15</v>
      </c>
      <c r="I194">
        <v>68969</v>
      </c>
      <c r="J194">
        <v>544</v>
      </c>
      <c r="K194">
        <f t="shared" ref="K194:K257" si="3">(E194-D194)*1440</f>
        <v>-4.0000000025611371</v>
      </c>
    </row>
    <row r="195" spans="1:11" x14ac:dyDescent="0.3">
      <c r="A195">
        <v>2616623847</v>
      </c>
      <c r="B195">
        <v>49915498</v>
      </c>
      <c r="C195" s="1">
        <v>45310.797511574077</v>
      </c>
      <c r="D195" s="1">
        <v>45310.807233796295</v>
      </c>
      <c r="E195" s="1">
        <v>45310.817650462966</v>
      </c>
      <c r="F195" t="s">
        <v>14</v>
      </c>
      <c r="G195">
        <v>3928</v>
      </c>
      <c r="H195" t="s">
        <v>11</v>
      </c>
      <c r="I195">
        <v>43649</v>
      </c>
      <c r="J195">
        <v>9330</v>
      </c>
      <c r="K195">
        <f t="shared" si="3"/>
        <v>15.000000006984919</v>
      </c>
    </row>
    <row r="196" spans="1:11" x14ac:dyDescent="0.3">
      <c r="A196">
        <v>2040854480</v>
      </c>
      <c r="B196">
        <v>40392019</v>
      </c>
      <c r="C196" s="1">
        <v>45270.006435185183</v>
      </c>
      <c r="D196" s="1">
        <v>45270.015462962961</v>
      </c>
      <c r="E196" s="1">
        <v>45270.032824074071</v>
      </c>
      <c r="F196" t="s">
        <v>16</v>
      </c>
      <c r="G196">
        <v>946.86</v>
      </c>
      <c r="H196" t="s">
        <v>15</v>
      </c>
      <c r="I196">
        <v>11814</v>
      </c>
      <c r="J196">
        <v>4573</v>
      </c>
      <c r="K196">
        <f t="shared" si="3"/>
        <v>24.999999997671694</v>
      </c>
    </row>
    <row r="197" spans="1:11" x14ac:dyDescent="0.3">
      <c r="A197">
        <v>5456484560</v>
      </c>
      <c r="B197">
        <v>62600289</v>
      </c>
      <c r="C197" s="1">
        <v>45561.081122685187</v>
      </c>
      <c r="D197" s="1">
        <v>45561.090844907405</v>
      </c>
      <c r="E197" s="1">
        <v>45561.108206018522</v>
      </c>
      <c r="F197" t="s">
        <v>16</v>
      </c>
      <c r="G197">
        <v>1630.68</v>
      </c>
      <c r="H197" t="s">
        <v>12</v>
      </c>
      <c r="I197">
        <v>32681</v>
      </c>
      <c r="J197">
        <v>5000</v>
      </c>
      <c r="K197">
        <f t="shared" si="3"/>
        <v>25.000000008149073</v>
      </c>
    </row>
    <row r="198" spans="1:11" x14ac:dyDescent="0.3">
      <c r="A198">
        <v>883309006</v>
      </c>
      <c r="B198">
        <v>71229024</v>
      </c>
      <c r="C198" s="1">
        <v>45391.341898148145</v>
      </c>
      <c r="D198" s="1">
        <v>45391.34884259259</v>
      </c>
      <c r="E198" s="1">
        <v>45391.354398148149</v>
      </c>
      <c r="F198" t="s">
        <v>14</v>
      </c>
      <c r="G198">
        <v>1427.84</v>
      </c>
      <c r="H198" t="s">
        <v>11</v>
      </c>
      <c r="I198">
        <v>23074</v>
      </c>
      <c r="J198">
        <v>5405</v>
      </c>
      <c r="K198">
        <f t="shared" si="3"/>
        <v>8.0000000051222742</v>
      </c>
    </row>
    <row r="199" spans="1:11" x14ac:dyDescent="0.3">
      <c r="A199">
        <v>6528341992</v>
      </c>
      <c r="B199">
        <v>64497538</v>
      </c>
      <c r="C199" s="1">
        <v>45320.144942129627</v>
      </c>
      <c r="D199" s="1">
        <v>45320.155358796299</v>
      </c>
      <c r="E199" s="1">
        <v>45320.162997685184</v>
      </c>
      <c r="F199" t="s">
        <v>14</v>
      </c>
      <c r="G199">
        <v>2360.73</v>
      </c>
      <c r="H199" t="s">
        <v>15</v>
      </c>
      <c r="I199">
        <v>50910</v>
      </c>
      <c r="J199">
        <v>7253</v>
      </c>
      <c r="K199">
        <f t="shared" si="3"/>
        <v>10.999999993946403</v>
      </c>
    </row>
    <row r="200" spans="1:11" x14ac:dyDescent="0.3">
      <c r="A200">
        <v>3263203775</v>
      </c>
      <c r="B200">
        <v>44888581</v>
      </c>
      <c r="C200" s="1">
        <v>45563.644305555557</v>
      </c>
      <c r="D200" s="1">
        <v>45563.651250000003</v>
      </c>
      <c r="E200" s="1">
        <v>45563.650555555556</v>
      </c>
      <c r="F200" t="s">
        <v>10</v>
      </c>
      <c r="G200">
        <v>826.28</v>
      </c>
      <c r="H200" t="s">
        <v>12</v>
      </c>
      <c r="I200">
        <v>38308</v>
      </c>
      <c r="J200">
        <v>9171</v>
      </c>
      <c r="K200">
        <f t="shared" si="3"/>
        <v>-1.000000003259629</v>
      </c>
    </row>
    <row r="201" spans="1:11" x14ac:dyDescent="0.3">
      <c r="A201">
        <v>3660010934</v>
      </c>
      <c r="B201">
        <v>83577942</v>
      </c>
      <c r="C201" s="1">
        <v>45322.646562499998</v>
      </c>
      <c r="D201" s="1">
        <v>45322.655590277776</v>
      </c>
      <c r="E201" s="1">
        <v>45322.659062500003</v>
      </c>
      <c r="F201" t="s">
        <v>10</v>
      </c>
      <c r="G201">
        <v>787.4</v>
      </c>
      <c r="H201" t="s">
        <v>15</v>
      </c>
      <c r="I201">
        <v>17404</v>
      </c>
      <c r="J201">
        <v>4956</v>
      </c>
      <c r="K201">
        <f t="shared" si="3"/>
        <v>5.0000000058207661</v>
      </c>
    </row>
    <row r="202" spans="1:11" x14ac:dyDescent="0.3">
      <c r="A202">
        <v>7944885043</v>
      </c>
      <c r="B202">
        <v>1683786</v>
      </c>
      <c r="C202" s="1">
        <v>45438.346273148149</v>
      </c>
      <c r="D202" s="1">
        <v>45438.355300925927</v>
      </c>
      <c r="E202" s="1">
        <v>45438.353912037041</v>
      </c>
      <c r="F202" t="s">
        <v>10</v>
      </c>
      <c r="G202">
        <v>4410.72</v>
      </c>
      <c r="H202" t="s">
        <v>13</v>
      </c>
      <c r="I202">
        <v>16741</v>
      </c>
      <c r="J202">
        <v>8470</v>
      </c>
      <c r="K202">
        <f t="shared" si="3"/>
        <v>-1.9999999960418791</v>
      </c>
    </row>
    <row r="203" spans="1:11" x14ac:dyDescent="0.3">
      <c r="A203">
        <v>2506369831</v>
      </c>
      <c r="B203">
        <v>1529180</v>
      </c>
      <c r="C203" s="1">
        <v>45093.545486111114</v>
      </c>
      <c r="D203" s="1">
        <v>45093.557291666664</v>
      </c>
      <c r="E203" s="1">
        <v>45093.566319444442</v>
      </c>
      <c r="F203" t="s">
        <v>14</v>
      </c>
      <c r="G203">
        <v>255.35</v>
      </c>
      <c r="H203" t="s">
        <v>12</v>
      </c>
      <c r="I203">
        <v>62473</v>
      </c>
      <c r="J203">
        <v>7950</v>
      </c>
      <c r="K203">
        <f t="shared" si="3"/>
        <v>13.000000000465661</v>
      </c>
    </row>
    <row r="204" spans="1:11" x14ac:dyDescent="0.3">
      <c r="A204">
        <v>697061213</v>
      </c>
      <c r="B204">
        <v>91196901</v>
      </c>
      <c r="C204" s="1">
        <v>45010.404108796298</v>
      </c>
      <c r="D204" s="1">
        <v>45010.411747685182</v>
      </c>
      <c r="E204" s="1">
        <v>45010.413831018515</v>
      </c>
      <c r="F204" t="s">
        <v>10</v>
      </c>
      <c r="G204">
        <v>4473.1099999999997</v>
      </c>
      <c r="H204" t="s">
        <v>13</v>
      </c>
      <c r="I204">
        <v>80729</v>
      </c>
      <c r="J204">
        <v>1451</v>
      </c>
      <c r="K204">
        <f t="shared" si="3"/>
        <v>2.9999999993015081</v>
      </c>
    </row>
    <row r="205" spans="1:11" x14ac:dyDescent="0.3">
      <c r="A205">
        <v>7079057004</v>
      </c>
      <c r="B205">
        <v>1507408</v>
      </c>
      <c r="C205" s="1">
        <v>45199.36996527778</v>
      </c>
      <c r="D205" s="1">
        <v>45199.382465277777</v>
      </c>
      <c r="E205" s="1">
        <v>45199.397743055553</v>
      </c>
      <c r="F205" t="s">
        <v>16</v>
      </c>
      <c r="G205">
        <v>1946.09</v>
      </c>
      <c r="H205" t="s">
        <v>13</v>
      </c>
      <c r="I205">
        <v>16501</v>
      </c>
      <c r="J205">
        <v>3954</v>
      </c>
      <c r="K205">
        <f t="shared" si="3"/>
        <v>21.999999998370185</v>
      </c>
    </row>
    <row r="206" spans="1:11" x14ac:dyDescent="0.3">
      <c r="A206">
        <v>1556153632</v>
      </c>
      <c r="B206">
        <v>67215939</v>
      </c>
      <c r="C206" s="1">
        <v>45416.357858796298</v>
      </c>
      <c r="D206" s="1">
        <v>45416.371053240742</v>
      </c>
      <c r="E206" s="1">
        <v>45416.377303240741</v>
      </c>
      <c r="F206" t="s">
        <v>14</v>
      </c>
      <c r="G206">
        <v>1277.8499999999999</v>
      </c>
      <c r="H206" t="s">
        <v>15</v>
      </c>
      <c r="I206">
        <v>45137</v>
      </c>
      <c r="J206">
        <v>1393</v>
      </c>
      <c r="K206">
        <f t="shared" si="3"/>
        <v>8.9999999979045242</v>
      </c>
    </row>
    <row r="207" spans="1:11" x14ac:dyDescent="0.3">
      <c r="A207">
        <v>2161235338</v>
      </c>
      <c r="B207">
        <v>38902882</v>
      </c>
      <c r="C207" s="1">
        <v>45394.625439814816</v>
      </c>
      <c r="D207" s="1">
        <v>45394.633773148147</v>
      </c>
      <c r="E207" s="1">
        <v>45394.640023148146</v>
      </c>
      <c r="F207" t="s">
        <v>14</v>
      </c>
      <c r="G207">
        <v>4431.7700000000004</v>
      </c>
      <c r="H207" t="s">
        <v>15</v>
      </c>
      <c r="I207">
        <v>96206</v>
      </c>
      <c r="J207">
        <v>240</v>
      </c>
      <c r="K207">
        <f t="shared" si="3"/>
        <v>8.9999999979045242</v>
      </c>
    </row>
    <row r="208" spans="1:11" x14ac:dyDescent="0.3">
      <c r="A208">
        <v>1247978468</v>
      </c>
      <c r="B208">
        <v>97484394</v>
      </c>
      <c r="C208" s="1">
        <v>45492.078923611109</v>
      </c>
      <c r="D208" s="1">
        <v>45492.092812499999</v>
      </c>
      <c r="E208" s="1">
        <v>45492.092118055552</v>
      </c>
      <c r="F208" t="s">
        <v>10</v>
      </c>
      <c r="G208">
        <v>1662.15</v>
      </c>
      <c r="H208" t="s">
        <v>12</v>
      </c>
      <c r="I208">
        <v>30662</v>
      </c>
      <c r="J208">
        <v>4045</v>
      </c>
      <c r="K208">
        <f t="shared" si="3"/>
        <v>-1.000000003259629</v>
      </c>
    </row>
    <row r="209" spans="1:11" x14ac:dyDescent="0.3">
      <c r="A209">
        <v>5437627061</v>
      </c>
      <c r="B209">
        <v>58505903</v>
      </c>
      <c r="C209" s="1">
        <v>45526.086493055554</v>
      </c>
      <c r="D209" s="1">
        <v>45526.094131944446</v>
      </c>
      <c r="E209" s="1">
        <v>45526.094826388886</v>
      </c>
      <c r="F209" t="s">
        <v>10</v>
      </c>
      <c r="G209">
        <v>910.19</v>
      </c>
      <c r="H209" t="s">
        <v>12</v>
      </c>
      <c r="I209">
        <v>39894</v>
      </c>
      <c r="J209">
        <v>5851</v>
      </c>
      <c r="K209">
        <f t="shared" si="3"/>
        <v>0.99999999278225005</v>
      </c>
    </row>
    <row r="210" spans="1:11" x14ac:dyDescent="0.3">
      <c r="A210">
        <v>9091960039</v>
      </c>
      <c r="B210">
        <v>13455530</v>
      </c>
      <c r="C210" s="1">
        <v>45333.413136574076</v>
      </c>
      <c r="D210" s="1">
        <v>45333.420081018521</v>
      </c>
      <c r="E210" s="1">
        <v>45333.420081018521</v>
      </c>
      <c r="F210" t="s">
        <v>10</v>
      </c>
      <c r="G210">
        <v>1349.36</v>
      </c>
      <c r="H210" t="s">
        <v>13</v>
      </c>
      <c r="I210">
        <v>51540</v>
      </c>
      <c r="J210">
        <v>68</v>
      </c>
      <c r="K210">
        <f t="shared" si="3"/>
        <v>0</v>
      </c>
    </row>
    <row r="211" spans="1:11" x14ac:dyDescent="0.3">
      <c r="A211">
        <v>619198317</v>
      </c>
      <c r="B211">
        <v>81906973</v>
      </c>
      <c r="C211" s="1">
        <v>45250.706655092596</v>
      </c>
      <c r="D211" s="1">
        <v>45250.719849537039</v>
      </c>
      <c r="E211" s="1">
        <v>45250.716377314813</v>
      </c>
      <c r="F211" t="s">
        <v>10</v>
      </c>
      <c r="G211">
        <v>4216.63</v>
      </c>
      <c r="H211" t="s">
        <v>12</v>
      </c>
      <c r="I211">
        <v>83654</v>
      </c>
      <c r="J211">
        <v>669</v>
      </c>
      <c r="K211">
        <f t="shared" si="3"/>
        <v>-5.0000000058207661</v>
      </c>
    </row>
    <row r="212" spans="1:11" x14ac:dyDescent="0.3">
      <c r="A212">
        <v>9833179291</v>
      </c>
      <c r="B212">
        <v>90372221</v>
      </c>
      <c r="C212" s="1">
        <v>45050.772222222222</v>
      </c>
      <c r="D212" s="1">
        <v>45050.786111111112</v>
      </c>
      <c r="E212" s="1">
        <v>45050.783333333333</v>
      </c>
      <c r="F212" t="s">
        <v>10</v>
      </c>
      <c r="G212">
        <v>483.05</v>
      </c>
      <c r="H212" t="s">
        <v>12</v>
      </c>
      <c r="I212">
        <v>97223</v>
      </c>
      <c r="J212">
        <v>1456</v>
      </c>
      <c r="K212">
        <f t="shared" si="3"/>
        <v>-4.0000000025611371</v>
      </c>
    </row>
    <row r="213" spans="1:11" x14ac:dyDescent="0.3">
      <c r="A213">
        <v>4148760273</v>
      </c>
      <c r="B213">
        <v>93122847</v>
      </c>
      <c r="C213" s="1">
        <v>45434.070104166669</v>
      </c>
      <c r="D213" s="1">
        <v>45434.080520833333</v>
      </c>
      <c r="E213" s="1">
        <v>45434.082604166666</v>
      </c>
      <c r="F213" t="s">
        <v>10</v>
      </c>
      <c r="G213">
        <v>994.97</v>
      </c>
      <c r="H213" t="s">
        <v>12</v>
      </c>
      <c r="I213">
        <v>55805</v>
      </c>
      <c r="J213">
        <v>8302</v>
      </c>
      <c r="K213">
        <f t="shared" si="3"/>
        <v>2.9999999993015081</v>
      </c>
    </row>
    <row r="214" spans="1:11" x14ac:dyDescent="0.3">
      <c r="A214">
        <v>7206041763</v>
      </c>
      <c r="B214">
        <v>74694186</v>
      </c>
      <c r="C214" s="1">
        <v>45076.803900462961</v>
      </c>
      <c r="D214" s="1">
        <v>45076.816400462965</v>
      </c>
      <c r="E214" s="1">
        <v>45076.817789351851</v>
      </c>
      <c r="F214" t="s">
        <v>10</v>
      </c>
      <c r="G214">
        <v>162.66999999999999</v>
      </c>
      <c r="H214" t="s">
        <v>13</v>
      </c>
      <c r="I214">
        <v>1128</v>
      </c>
      <c r="J214">
        <v>279</v>
      </c>
      <c r="K214">
        <f t="shared" si="3"/>
        <v>1.9999999960418791</v>
      </c>
    </row>
    <row r="215" spans="1:11" x14ac:dyDescent="0.3">
      <c r="A215">
        <v>690097648</v>
      </c>
      <c r="B215">
        <v>2684440</v>
      </c>
      <c r="C215" s="1">
        <v>45287.841226851851</v>
      </c>
      <c r="D215" s="1">
        <v>45287.854421296295</v>
      </c>
      <c r="E215" s="1">
        <v>45287.86136574074</v>
      </c>
      <c r="F215" t="s">
        <v>14</v>
      </c>
      <c r="G215">
        <v>3471.29</v>
      </c>
      <c r="H215" t="s">
        <v>11</v>
      </c>
      <c r="I215">
        <v>92460</v>
      </c>
      <c r="J215">
        <v>8700</v>
      </c>
      <c r="K215">
        <f t="shared" si="3"/>
        <v>10.000000001164153</v>
      </c>
    </row>
    <row r="216" spans="1:11" x14ac:dyDescent="0.3">
      <c r="A216">
        <v>4197061567</v>
      </c>
      <c r="B216">
        <v>52757321</v>
      </c>
      <c r="C216" s="1">
        <v>45326.13925925926</v>
      </c>
      <c r="D216" s="1">
        <v>45326.146898148145</v>
      </c>
      <c r="E216" s="1">
        <v>45326.148287037038</v>
      </c>
      <c r="F216" t="s">
        <v>10</v>
      </c>
      <c r="G216">
        <v>3685.3</v>
      </c>
      <c r="H216" t="s">
        <v>12</v>
      </c>
      <c r="I216">
        <v>48139</v>
      </c>
      <c r="J216">
        <v>9189</v>
      </c>
      <c r="K216">
        <f t="shared" si="3"/>
        <v>2.000000006519258</v>
      </c>
    </row>
    <row r="217" spans="1:11" x14ac:dyDescent="0.3">
      <c r="A217">
        <v>2009394836</v>
      </c>
      <c r="B217">
        <v>55056284</v>
      </c>
      <c r="C217" s="1">
        <v>45223.924421296295</v>
      </c>
      <c r="D217" s="1">
        <v>45223.93414351852</v>
      </c>
      <c r="E217" s="1">
        <v>45223.932754629626</v>
      </c>
      <c r="F217" t="s">
        <v>10</v>
      </c>
      <c r="G217">
        <v>1159.53</v>
      </c>
      <c r="H217" t="s">
        <v>12</v>
      </c>
      <c r="I217">
        <v>71878</v>
      </c>
      <c r="J217">
        <v>5861</v>
      </c>
      <c r="K217">
        <f t="shared" si="3"/>
        <v>-2.000000006519258</v>
      </c>
    </row>
    <row r="218" spans="1:11" x14ac:dyDescent="0.3">
      <c r="A218">
        <v>277502363</v>
      </c>
      <c r="B218">
        <v>88203688</v>
      </c>
      <c r="C218" s="1">
        <v>45288.579826388886</v>
      </c>
      <c r="D218" s="1">
        <v>45288.586770833332</v>
      </c>
      <c r="E218" s="1">
        <v>45288.590243055558</v>
      </c>
      <c r="F218" t="s">
        <v>10</v>
      </c>
      <c r="G218">
        <v>2682.72</v>
      </c>
      <c r="H218" t="s">
        <v>13</v>
      </c>
      <c r="I218">
        <v>18055</v>
      </c>
      <c r="J218">
        <v>9608</v>
      </c>
      <c r="K218">
        <f t="shared" si="3"/>
        <v>5.0000000058207661</v>
      </c>
    </row>
    <row r="219" spans="1:11" x14ac:dyDescent="0.3">
      <c r="A219">
        <v>4356959622</v>
      </c>
      <c r="B219">
        <v>38709137</v>
      </c>
      <c r="C219" s="1">
        <v>45307.320231481484</v>
      </c>
      <c r="D219" s="1">
        <v>45307.330648148149</v>
      </c>
      <c r="E219" s="1">
        <v>45307.327175925922</v>
      </c>
      <c r="F219" t="s">
        <v>10</v>
      </c>
      <c r="G219">
        <v>2128.54</v>
      </c>
      <c r="H219" t="s">
        <v>11</v>
      </c>
      <c r="I219">
        <v>94308</v>
      </c>
      <c r="J219">
        <v>7148</v>
      </c>
      <c r="K219">
        <f t="shared" si="3"/>
        <v>-5.0000000058207661</v>
      </c>
    </row>
    <row r="220" spans="1:11" x14ac:dyDescent="0.3">
      <c r="A220">
        <v>174306009</v>
      </c>
      <c r="B220">
        <v>87457446</v>
      </c>
      <c r="C220" s="1">
        <v>45513.017175925925</v>
      </c>
      <c r="D220" s="1">
        <v>45513.024814814817</v>
      </c>
      <c r="E220" s="1">
        <v>45513.043564814812</v>
      </c>
      <c r="F220" t="s">
        <v>16</v>
      </c>
      <c r="G220">
        <v>2424.0700000000002</v>
      </c>
      <c r="H220" t="s">
        <v>12</v>
      </c>
      <c r="I220">
        <v>35598</v>
      </c>
      <c r="J220">
        <v>626</v>
      </c>
      <c r="K220">
        <f t="shared" si="3"/>
        <v>26.999999993713573</v>
      </c>
    </row>
    <row r="221" spans="1:11" x14ac:dyDescent="0.3">
      <c r="A221">
        <v>9582674091</v>
      </c>
      <c r="B221">
        <v>34237583</v>
      </c>
      <c r="C221" s="1">
        <v>45520.47246527778</v>
      </c>
      <c r="D221" s="1">
        <v>45520.485659722224</v>
      </c>
      <c r="E221" s="1">
        <v>45520.500937500001</v>
      </c>
      <c r="F221" t="s">
        <v>16</v>
      </c>
      <c r="G221">
        <v>951.43</v>
      </c>
      <c r="H221" t="s">
        <v>12</v>
      </c>
      <c r="I221">
        <v>16055</v>
      </c>
      <c r="J221">
        <v>7480</v>
      </c>
      <c r="K221">
        <f t="shared" si="3"/>
        <v>21.999999998370185</v>
      </c>
    </row>
    <row r="222" spans="1:11" x14ac:dyDescent="0.3">
      <c r="A222">
        <v>8675579025</v>
      </c>
      <c r="B222">
        <v>44409533</v>
      </c>
      <c r="C222" s="1">
        <v>45479.499502314815</v>
      </c>
      <c r="D222" s="1">
        <v>45479.510613425926</v>
      </c>
      <c r="E222" s="1">
        <v>45479.512002314812</v>
      </c>
      <c r="F222" t="s">
        <v>10</v>
      </c>
      <c r="G222">
        <v>2636.86</v>
      </c>
      <c r="H222" t="s">
        <v>13</v>
      </c>
      <c r="I222">
        <v>13158</v>
      </c>
      <c r="J222">
        <v>6920</v>
      </c>
      <c r="K222">
        <f t="shared" si="3"/>
        <v>1.9999999960418791</v>
      </c>
    </row>
    <row r="223" spans="1:11" x14ac:dyDescent="0.3">
      <c r="A223">
        <v>5195999941</v>
      </c>
      <c r="B223">
        <v>52757321</v>
      </c>
      <c r="C223" s="1">
        <v>45492.785416666666</v>
      </c>
      <c r="D223" s="1">
        <v>45492.796527777777</v>
      </c>
      <c r="E223" s="1">
        <v>45492.806250000001</v>
      </c>
      <c r="F223" t="s">
        <v>14</v>
      </c>
      <c r="G223">
        <v>2298.98</v>
      </c>
      <c r="H223" t="s">
        <v>13</v>
      </c>
      <c r="I223">
        <v>12987</v>
      </c>
      <c r="J223">
        <v>4056</v>
      </c>
      <c r="K223">
        <f t="shared" si="3"/>
        <v>14.00000000372529</v>
      </c>
    </row>
    <row r="224" spans="1:11" x14ac:dyDescent="0.3">
      <c r="A224">
        <v>5210007923</v>
      </c>
      <c r="B224">
        <v>97507853</v>
      </c>
      <c r="C224" s="1">
        <v>45566.217060185183</v>
      </c>
      <c r="D224" s="1">
        <v>45566.225393518522</v>
      </c>
      <c r="E224" s="1">
        <v>45566.226087962961</v>
      </c>
      <c r="F224" t="s">
        <v>10</v>
      </c>
      <c r="G224">
        <v>1278.93</v>
      </c>
      <c r="H224" t="s">
        <v>11</v>
      </c>
      <c r="I224">
        <v>94672</v>
      </c>
      <c r="J224">
        <v>527</v>
      </c>
      <c r="K224">
        <f t="shared" si="3"/>
        <v>0.99999999278225005</v>
      </c>
    </row>
    <row r="225" spans="1:11" x14ac:dyDescent="0.3">
      <c r="A225">
        <v>6595771960</v>
      </c>
      <c r="B225">
        <v>45700473</v>
      </c>
      <c r="C225" s="1">
        <v>45021.140532407408</v>
      </c>
      <c r="D225" s="1">
        <v>45021.150254629632</v>
      </c>
      <c r="E225" s="1">
        <v>45021.153032407405</v>
      </c>
      <c r="F225" t="s">
        <v>10</v>
      </c>
      <c r="G225">
        <v>4251.75</v>
      </c>
      <c r="H225" t="s">
        <v>11</v>
      </c>
      <c r="I225">
        <v>72175</v>
      </c>
      <c r="J225">
        <v>9505</v>
      </c>
      <c r="K225">
        <f t="shared" si="3"/>
        <v>3.9999999920837581</v>
      </c>
    </row>
    <row r="226" spans="1:11" x14ac:dyDescent="0.3">
      <c r="A226">
        <v>4247338382</v>
      </c>
      <c r="B226">
        <v>34853377</v>
      </c>
      <c r="C226" s="1">
        <v>45265.084305555552</v>
      </c>
      <c r="D226" s="1">
        <v>45265.091249999998</v>
      </c>
      <c r="E226" s="1">
        <v>45265.111388888887</v>
      </c>
      <c r="F226" t="s">
        <v>16</v>
      </c>
      <c r="G226">
        <v>989.88</v>
      </c>
      <c r="H226" t="s">
        <v>11</v>
      </c>
      <c r="I226">
        <v>85815</v>
      </c>
      <c r="J226">
        <v>5115</v>
      </c>
      <c r="K226">
        <f t="shared" si="3"/>
        <v>29.000000000232831</v>
      </c>
    </row>
    <row r="227" spans="1:11" x14ac:dyDescent="0.3">
      <c r="A227">
        <v>819143326</v>
      </c>
      <c r="B227">
        <v>88324928</v>
      </c>
      <c r="C227" s="1">
        <v>45301.804502314815</v>
      </c>
      <c r="D227" s="1">
        <v>45301.815613425926</v>
      </c>
      <c r="E227" s="1">
        <v>45301.819085648145</v>
      </c>
      <c r="F227" t="s">
        <v>10</v>
      </c>
      <c r="G227">
        <v>3284.6</v>
      </c>
      <c r="H227" t="s">
        <v>11</v>
      </c>
      <c r="I227">
        <v>73801</v>
      </c>
      <c r="J227">
        <v>9159</v>
      </c>
      <c r="K227">
        <f t="shared" si="3"/>
        <v>4.9999999953433871</v>
      </c>
    </row>
    <row r="228" spans="1:11" x14ac:dyDescent="0.3">
      <c r="A228">
        <v>3830844750</v>
      </c>
      <c r="B228">
        <v>23996221</v>
      </c>
      <c r="C228" s="1">
        <v>45144.664247685185</v>
      </c>
      <c r="D228" s="1">
        <v>45144.671886574077</v>
      </c>
      <c r="E228" s="1">
        <v>45144.669803240744</v>
      </c>
      <c r="F228" t="s">
        <v>10</v>
      </c>
      <c r="G228">
        <v>1663.27</v>
      </c>
      <c r="H228" t="s">
        <v>12</v>
      </c>
      <c r="I228">
        <v>95930</v>
      </c>
      <c r="J228">
        <v>3176</v>
      </c>
      <c r="K228">
        <f t="shared" si="3"/>
        <v>-2.9999999993015081</v>
      </c>
    </row>
    <row r="229" spans="1:11" x14ac:dyDescent="0.3">
      <c r="A229">
        <v>1687314172</v>
      </c>
      <c r="B229">
        <v>82425179</v>
      </c>
      <c r="C229" s="1">
        <v>45364.779664351852</v>
      </c>
      <c r="D229" s="1">
        <v>45364.792164351849</v>
      </c>
      <c r="E229" s="1">
        <v>45364.794247685182</v>
      </c>
      <c r="F229" t="s">
        <v>10</v>
      </c>
      <c r="G229">
        <v>3835.73</v>
      </c>
      <c r="H229" t="s">
        <v>11</v>
      </c>
      <c r="I229">
        <v>86120</v>
      </c>
      <c r="J229">
        <v>9557</v>
      </c>
      <c r="K229">
        <f t="shared" si="3"/>
        <v>2.9999999993015081</v>
      </c>
    </row>
    <row r="230" spans="1:11" x14ac:dyDescent="0.3">
      <c r="A230">
        <v>6756007265</v>
      </c>
      <c r="B230">
        <v>80850753</v>
      </c>
      <c r="C230" s="1">
        <v>45134.763310185182</v>
      </c>
      <c r="D230" s="1">
        <v>45134.775810185187</v>
      </c>
      <c r="E230" s="1">
        <v>45134.779282407406</v>
      </c>
      <c r="F230" t="s">
        <v>10</v>
      </c>
      <c r="G230">
        <v>1848.13</v>
      </c>
      <c r="H230" t="s">
        <v>15</v>
      </c>
      <c r="I230">
        <v>48609</v>
      </c>
      <c r="J230">
        <v>7440</v>
      </c>
      <c r="K230">
        <f t="shared" si="3"/>
        <v>4.9999999953433871</v>
      </c>
    </row>
    <row r="231" spans="1:11" x14ac:dyDescent="0.3">
      <c r="A231">
        <v>489762747</v>
      </c>
      <c r="B231">
        <v>19482392</v>
      </c>
      <c r="C231" s="1">
        <v>45562.692118055558</v>
      </c>
      <c r="D231" s="1">
        <v>45562.703229166669</v>
      </c>
      <c r="E231" s="1">
        <v>45562.721284722225</v>
      </c>
      <c r="F231" t="s">
        <v>16</v>
      </c>
      <c r="G231">
        <v>766.2</v>
      </c>
      <c r="H231" t="s">
        <v>13</v>
      </c>
      <c r="I231">
        <v>93825</v>
      </c>
      <c r="J231">
        <v>5112</v>
      </c>
      <c r="K231">
        <f t="shared" si="3"/>
        <v>26.000000000931323</v>
      </c>
    </row>
    <row r="232" spans="1:11" x14ac:dyDescent="0.3">
      <c r="A232">
        <v>7509195875</v>
      </c>
      <c r="B232">
        <v>42723554</v>
      </c>
      <c r="C232" s="1">
        <v>45256.830393518518</v>
      </c>
      <c r="D232" s="1">
        <v>45256.841504629629</v>
      </c>
      <c r="E232" s="1">
        <v>45256.843587962961</v>
      </c>
      <c r="F232" t="s">
        <v>10</v>
      </c>
      <c r="G232">
        <v>4237.3999999999996</v>
      </c>
      <c r="H232" t="s">
        <v>13</v>
      </c>
      <c r="I232">
        <v>96839</v>
      </c>
      <c r="J232">
        <v>3895</v>
      </c>
      <c r="K232">
        <f t="shared" si="3"/>
        <v>2.9999999993015081</v>
      </c>
    </row>
    <row r="233" spans="1:11" x14ac:dyDescent="0.3">
      <c r="A233">
        <v>2370917070</v>
      </c>
      <c r="B233">
        <v>5763963</v>
      </c>
      <c r="C233" s="1">
        <v>45132.246319444443</v>
      </c>
      <c r="D233" s="1">
        <v>45132.258125</v>
      </c>
      <c r="E233" s="1">
        <v>45132.261597222219</v>
      </c>
      <c r="F233" t="s">
        <v>10</v>
      </c>
      <c r="G233">
        <v>2639.9</v>
      </c>
      <c r="H233" t="s">
        <v>13</v>
      </c>
      <c r="I233">
        <v>13883</v>
      </c>
      <c r="J233">
        <v>1591</v>
      </c>
      <c r="K233">
        <f t="shared" si="3"/>
        <v>4.9999999953433871</v>
      </c>
    </row>
    <row r="234" spans="1:11" x14ac:dyDescent="0.3">
      <c r="A234">
        <v>2055388266</v>
      </c>
      <c r="B234">
        <v>119099</v>
      </c>
      <c r="C234" s="1">
        <v>45100.272002314814</v>
      </c>
      <c r="D234" s="1">
        <v>45100.278946759259</v>
      </c>
      <c r="E234" s="1">
        <v>45100.284502314818</v>
      </c>
      <c r="F234" t="s">
        <v>14</v>
      </c>
      <c r="G234">
        <v>3722.37</v>
      </c>
      <c r="H234" t="s">
        <v>12</v>
      </c>
      <c r="I234">
        <v>80608</v>
      </c>
      <c r="J234">
        <v>4452</v>
      </c>
      <c r="K234">
        <f t="shared" si="3"/>
        <v>8.0000000051222742</v>
      </c>
    </row>
    <row r="235" spans="1:11" x14ac:dyDescent="0.3">
      <c r="A235">
        <v>8969304162</v>
      </c>
      <c r="B235">
        <v>43052303</v>
      </c>
      <c r="C235" s="1">
        <v>45211.61446759259</v>
      </c>
      <c r="D235" s="1">
        <v>45211.627662037034</v>
      </c>
      <c r="E235" s="1">
        <v>45211.626967592594</v>
      </c>
      <c r="F235" t="s">
        <v>10</v>
      </c>
      <c r="G235">
        <v>1264.98</v>
      </c>
      <c r="H235" t="s">
        <v>15</v>
      </c>
      <c r="I235">
        <v>67811</v>
      </c>
      <c r="J235">
        <v>5918</v>
      </c>
      <c r="K235">
        <f t="shared" si="3"/>
        <v>-0.99999999278225005</v>
      </c>
    </row>
    <row r="236" spans="1:11" x14ac:dyDescent="0.3">
      <c r="A236">
        <v>5412674107</v>
      </c>
      <c r="B236">
        <v>88111697</v>
      </c>
      <c r="C236" s="1">
        <v>45571.90353009259</v>
      </c>
      <c r="D236" s="1">
        <v>45571.916724537034</v>
      </c>
      <c r="E236" s="1">
        <v>45571.918113425927</v>
      </c>
      <c r="F236" t="s">
        <v>10</v>
      </c>
      <c r="G236">
        <v>2646.85</v>
      </c>
      <c r="H236" t="s">
        <v>11</v>
      </c>
      <c r="I236">
        <v>15617</v>
      </c>
      <c r="J236">
        <v>6627</v>
      </c>
      <c r="K236">
        <f t="shared" si="3"/>
        <v>2.000000006519258</v>
      </c>
    </row>
    <row r="237" spans="1:11" x14ac:dyDescent="0.3">
      <c r="A237">
        <v>1536516619</v>
      </c>
      <c r="B237">
        <v>15631726</v>
      </c>
      <c r="C237" s="1">
        <v>45255.32671296296</v>
      </c>
      <c r="D237" s="1">
        <v>45255.340601851851</v>
      </c>
      <c r="E237" s="1">
        <v>45255.344074074077</v>
      </c>
      <c r="F237" t="s">
        <v>10</v>
      </c>
      <c r="G237">
        <v>3466.59</v>
      </c>
      <c r="H237" t="s">
        <v>15</v>
      </c>
      <c r="I237">
        <v>44378</v>
      </c>
      <c r="J237">
        <v>7699</v>
      </c>
      <c r="K237">
        <f t="shared" si="3"/>
        <v>5.0000000058207661</v>
      </c>
    </row>
    <row r="238" spans="1:11" x14ac:dyDescent="0.3">
      <c r="A238">
        <v>3858907413</v>
      </c>
      <c r="B238">
        <v>89910157</v>
      </c>
      <c r="C238" s="1">
        <v>45134.771874999999</v>
      </c>
      <c r="D238" s="1">
        <v>45134.781597222223</v>
      </c>
      <c r="E238" s="1">
        <v>45134.781597222223</v>
      </c>
      <c r="F238" t="s">
        <v>10</v>
      </c>
      <c r="G238">
        <v>3427.43</v>
      </c>
      <c r="H238" t="s">
        <v>11</v>
      </c>
      <c r="I238">
        <v>29907</v>
      </c>
      <c r="J238">
        <v>6852</v>
      </c>
      <c r="K238">
        <f t="shared" si="3"/>
        <v>0</v>
      </c>
    </row>
    <row r="239" spans="1:11" x14ac:dyDescent="0.3">
      <c r="A239">
        <v>4976389251</v>
      </c>
      <c r="B239">
        <v>79478655</v>
      </c>
      <c r="C239" s="1">
        <v>45174.41846064815</v>
      </c>
      <c r="D239" s="1">
        <v>45174.426099537035</v>
      </c>
      <c r="E239" s="1">
        <v>45174.422627314816</v>
      </c>
      <c r="F239" t="s">
        <v>10</v>
      </c>
      <c r="G239">
        <v>1146.95</v>
      </c>
      <c r="H239" t="s">
        <v>13</v>
      </c>
      <c r="I239">
        <v>89142</v>
      </c>
      <c r="J239">
        <v>2957</v>
      </c>
      <c r="K239">
        <f t="shared" si="3"/>
        <v>-4.9999999953433871</v>
      </c>
    </row>
    <row r="240" spans="1:11" x14ac:dyDescent="0.3">
      <c r="A240">
        <v>2218319201</v>
      </c>
      <c r="B240">
        <v>40587811</v>
      </c>
      <c r="C240" s="1">
        <v>45597.124328703707</v>
      </c>
      <c r="D240" s="1">
        <v>45597.133356481485</v>
      </c>
      <c r="E240" s="1">
        <v>45597.132662037038</v>
      </c>
      <c r="F240" t="s">
        <v>10</v>
      </c>
      <c r="G240">
        <v>1216.48</v>
      </c>
      <c r="H240" t="s">
        <v>15</v>
      </c>
      <c r="I240">
        <v>957</v>
      </c>
      <c r="J240">
        <v>4034</v>
      </c>
      <c r="K240">
        <f t="shared" si="3"/>
        <v>-1.000000003259629</v>
      </c>
    </row>
    <row r="241" spans="1:11" x14ac:dyDescent="0.3">
      <c r="A241">
        <v>6729422433</v>
      </c>
      <c r="B241">
        <v>68159723</v>
      </c>
      <c r="C241" s="1">
        <v>45126.573437500003</v>
      </c>
      <c r="D241" s="1">
        <v>45126.580381944441</v>
      </c>
      <c r="E241" s="1">
        <v>45126.584548611114</v>
      </c>
      <c r="F241" t="s">
        <v>14</v>
      </c>
      <c r="G241">
        <v>3405.78</v>
      </c>
      <c r="H241" t="s">
        <v>12</v>
      </c>
      <c r="I241">
        <v>99898</v>
      </c>
      <c r="J241">
        <v>2847</v>
      </c>
      <c r="K241">
        <f t="shared" si="3"/>
        <v>6.0000000090803951</v>
      </c>
    </row>
    <row r="242" spans="1:11" x14ac:dyDescent="0.3">
      <c r="A242">
        <v>1354097448</v>
      </c>
      <c r="B242">
        <v>98687927</v>
      </c>
      <c r="C242" s="1">
        <v>45098.731493055559</v>
      </c>
      <c r="D242" s="1">
        <v>45098.745381944442</v>
      </c>
      <c r="E242" s="1">
        <v>45098.746770833335</v>
      </c>
      <c r="F242" t="s">
        <v>10</v>
      </c>
      <c r="G242">
        <v>3401.69</v>
      </c>
      <c r="H242" t="s">
        <v>13</v>
      </c>
      <c r="I242">
        <v>10089</v>
      </c>
      <c r="J242">
        <v>4903</v>
      </c>
      <c r="K242">
        <f t="shared" si="3"/>
        <v>2.000000006519258</v>
      </c>
    </row>
    <row r="243" spans="1:11" x14ac:dyDescent="0.3">
      <c r="A243">
        <v>8952275304</v>
      </c>
      <c r="B243">
        <v>81174361</v>
      </c>
      <c r="C243" s="1">
        <v>45535.342037037037</v>
      </c>
      <c r="D243" s="1">
        <v>45535.348981481482</v>
      </c>
      <c r="E243" s="1">
        <v>45535.348981481482</v>
      </c>
      <c r="F243" t="s">
        <v>10</v>
      </c>
      <c r="G243">
        <v>2474.23</v>
      </c>
      <c r="H243" t="s">
        <v>11</v>
      </c>
      <c r="I243">
        <v>95373</v>
      </c>
      <c r="J243">
        <v>2943</v>
      </c>
      <c r="K243">
        <f t="shared" si="3"/>
        <v>0</v>
      </c>
    </row>
    <row r="244" spans="1:11" x14ac:dyDescent="0.3">
      <c r="A244">
        <v>436603801</v>
      </c>
      <c r="B244">
        <v>54619715</v>
      </c>
      <c r="C244" s="1">
        <v>45288.413113425922</v>
      </c>
      <c r="D244" s="1">
        <v>45288.427002314813</v>
      </c>
      <c r="E244" s="1">
        <v>45288.42491898148</v>
      </c>
      <c r="F244" t="s">
        <v>10</v>
      </c>
      <c r="G244">
        <v>838.89</v>
      </c>
      <c r="H244" t="s">
        <v>11</v>
      </c>
      <c r="I244">
        <v>64535</v>
      </c>
      <c r="J244">
        <v>6877</v>
      </c>
      <c r="K244">
        <f t="shared" si="3"/>
        <v>-2.9999999993015081</v>
      </c>
    </row>
    <row r="245" spans="1:11" x14ac:dyDescent="0.3">
      <c r="A245">
        <v>5273875984</v>
      </c>
      <c r="B245">
        <v>9278983</v>
      </c>
      <c r="C245" s="1">
        <v>45077.147731481484</v>
      </c>
      <c r="D245" s="1">
        <v>45077.156759259262</v>
      </c>
      <c r="E245" s="1">
        <v>45077.166481481479</v>
      </c>
      <c r="F245" t="s">
        <v>14</v>
      </c>
      <c r="G245">
        <v>2682.38</v>
      </c>
      <c r="H245" t="s">
        <v>11</v>
      </c>
      <c r="I245">
        <v>60888</v>
      </c>
      <c r="J245">
        <v>9153</v>
      </c>
      <c r="K245">
        <f t="shared" si="3"/>
        <v>13.999999993247911</v>
      </c>
    </row>
    <row r="246" spans="1:11" x14ac:dyDescent="0.3">
      <c r="A246">
        <v>9290203003</v>
      </c>
      <c r="B246">
        <v>21573815</v>
      </c>
      <c r="C246" s="1">
        <v>45383.513831018521</v>
      </c>
      <c r="D246" s="1">
        <v>45383.522164351853</v>
      </c>
      <c r="E246" s="1">
        <v>45383.525636574072</v>
      </c>
      <c r="F246" t="s">
        <v>10</v>
      </c>
      <c r="G246">
        <v>2133.39</v>
      </c>
      <c r="H246" t="s">
        <v>11</v>
      </c>
      <c r="I246">
        <v>44829</v>
      </c>
      <c r="J246">
        <v>4658</v>
      </c>
      <c r="K246">
        <f t="shared" si="3"/>
        <v>4.9999999953433871</v>
      </c>
    </row>
    <row r="247" spans="1:11" x14ac:dyDescent="0.3">
      <c r="A247">
        <v>6240982373</v>
      </c>
      <c r="B247">
        <v>91243571</v>
      </c>
      <c r="C247" s="1">
        <v>45042.133888888886</v>
      </c>
      <c r="D247" s="1">
        <v>45042.144305555557</v>
      </c>
      <c r="E247" s="1">
        <v>45042.142222222225</v>
      </c>
      <c r="F247" t="s">
        <v>10</v>
      </c>
      <c r="G247">
        <v>3393.08</v>
      </c>
      <c r="H247" t="s">
        <v>11</v>
      </c>
      <c r="I247">
        <v>16774</v>
      </c>
      <c r="J247">
        <v>8894</v>
      </c>
      <c r="K247">
        <f t="shared" si="3"/>
        <v>-2.9999999993015081</v>
      </c>
    </row>
    <row r="248" spans="1:11" x14ac:dyDescent="0.3">
      <c r="A248">
        <v>2718348206</v>
      </c>
      <c r="B248">
        <v>5763963</v>
      </c>
      <c r="C248" s="1">
        <v>45238.432013888887</v>
      </c>
      <c r="D248" s="1">
        <v>45238.442430555559</v>
      </c>
      <c r="E248" s="1">
        <v>45238.439652777779</v>
      </c>
      <c r="F248" t="s">
        <v>10</v>
      </c>
      <c r="G248">
        <v>632.42999999999995</v>
      </c>
      <c r="H248" t="s">
        <v>12</v>
      </c>
      <c r="I248">
        <v>66580</v>
      </c>
      <c r="J248">
        <v>4202</v>
      </c>
      <c r="K248">
        <f t="shared" si="3"/>
        <v>-4.0000000025611371</v>
      </c>
    </row>
    <row r="249" spans="1:11" x14ac:dyDescent="0.3">
      <c r="A249">
        <v>4903544026</v>
      </c>
      <c r="B249">
        <v>57331847</v>
      </c>
      <c r="C249" s="1">
        <v>45423.187280092592</v>
      </c>
      <c r="D249" s="1">
        <v>45423.198391203703</v>
      </c>
      <c r="E249" s="1">
        <v>45423.201863425929</v>
      </c>
      <c r="F249" t="s">
        <v>10</v>
      </c>
      <c r="G249">
        <v>3778.46</v>
      </c>
      <c r="H249" t="s">
        <v>11</v>
      </c>
      <c r="I249">
        <v>7486</v>
      </c>
      <c r="J249">
        <v>3828</v>
      </c>
      <c r="K249">
        <f t="shared" si="3"/>
        <v>5.0000000058207661</v>
      </c>
    </row>
    <row r="250" spans="1:11" x14ac:dyDescent="0.3">
      <c r="A250">
        <v>2827266949</v>
      </c>
      <c r="B250">
        <v>93675757</v>
      </c>
      <c r="C250" s="1">
        <v>45552.327685185184</v>
      </c>
      <c r="D250" s="1">
        <v>45552.340879629628</v>
      </c>
      <c r="E250" s="1">
        <v>45552.346435185187</v>
      </c>
      <c r="F250" t="s">
        <v>14</v>
      </c>
      <c r="G250">
        <v>3334.82</v>
      </c>
      <c r="H250" t="s">
        <v>13</v>
      </c>
      <c r="I250">
        <v>24708</v>
      </c>
      <c r="J250">
        <v>2763</v>
      </c>
      <c r="K250">
        <f t="shared" si="3"/>
        <v>8.0000000051222742</v>
      </c>
    </row>
    <row r="251" spans="1:11" x14ac:dyDescent="0.3">
      <c r="A251">
        <v>4278423074</v>
      </c>
      <c r="B251">
        <v>67708491</v>
      </c>
      <c r="C251" s="1">
        <v>45277.200543981482</v>
      </c>
      <c r="D251" s="1">
        <v>45277.210266203707</v>
      </c>
      <c r="E251" s="1">
        <v>45277.21234953704</v>
      </c>
      <c r="F251" t="s">
        <v>10</v>
      </c>
      <c r="G251">
        <v>1073.53</v>
      </c>
      <c r="H251" t="s">
        <v>11</v>
      </c>
      <c r="I251">
        <v>23667</v>
      </c>
      <c r="J251">
        <v>9896</v>
      </c>
      <c r="K251">
        <f t="shared" si="3"/>
        <v>2.9999999993015081</v>
      </c>
    </row>
    <row r="252" spans="1:11" x14ac:dyDescent="0.3">
      <c r="A252">
        <v>645916247</v>
      </c>
      <c r="B252">
        <v>76857266</v>
      </c>
      <c r="C252" s="1">
        <v>45209.119675925926</v>
      </c>
      <c r="D252" s="1">
        <v>45209.127314814818</v>
      </c>
      <c r="E252" s="1">
        <v>45209.147453703707</v>
      </c>
      <c r="F252" t="s">
        <v>16</v>
      </c>
      <c r="G252">
        <v>4465.8999999999996</v>
      </c>
      <c r="H252" t="s">
        <v>11</v>
      </c>
      <c r="I252">
        <v>98927</v>
      </c>
      <c r="J252">
        <v>8801</v>
      </c>
      <c r="K252">
        <f t="shared" si="3"/>
        <v>29.000000000232831</v>
      </c>
    </row>
    <row r="253" spans="1:11" x14ac:dyDescent="0.3">
      <c r="A253">
        <v>5816647866</v>
      </c>
      <c r="B253">
        <v>81420960</v>
      </c>
      <c r="C253" s="1">
        <v>45561.217835648145</v>
      </c>
      <c r="D253" s="1">
        <v>45561.224780092591</v>
      </c>
      <c r="E253" s="1">
        <v>45561.236585648148</v>
      </c>
      <c r="F253" t="s">
        <v>16</v>
      </c>
      <c r="G253">
        <v>2323.4499999999998</v>
      </c>
      <c r="H253" t="s">
        <v>11</v>
      </c>
      <c r="I253">
        <v>84702</v>
      </c>
      <c r="J253">
        <v>6850</v>
      </c>
      <c r="K253">
        <f t="shared" si="3"/>
        <v>17.000000003026798</v>
      </c>
    </row>
    <row r="254" spans="1:11" x14ac:dyDescent="0.3">
      <c r="A254">
        <v>7282397914</v>
      </c>
      <c r="B254">
        <v>97825663</v>
      </c>
      <c r="C254" s="1">
        <v>45487.052175925928</v>
      </c>
      <c r="D254" s="1">
        <v>45487.066064814811</v>
      </c>
      <c r="E254" s="1">
        <v>45487.069537037038</v>
      </c>
      <c r="F254" t="s">
        <v>10</v>
      </c>
      <c r="G254">
        <v>2043.65</v>
      </c>
      <c r="H254" t="s">
        <v>11</v>
      </c>
      <c r="I254">
        <v>26008</v>
      </c>
      <c r="J254">
        <v>8481</v>
      </c>
      <c r="K254">
        <f t="shared" si="3"/>
        <v>5.0000000058207661</v>
      </c>
    </row>
    <row r="255" spans="1:11" x14ac:dyDescent="0.3">
      <c r="A255">
        <v>3260611473</v>
      </c>
      <c r="B255">
        <v>12832151</v>
      </c>
      <c r="C255" s="1">
        <v>45328.565578703703</v>
      </c>
      <c r="D255" s="1">
        <v>45328.579467592594</v>
      </c>
      <c r="E255" s="1">
        <v>45328.591967592591</v>
      </c>
      <c r="F255" t="s">
        <v>16</v>
      </c>
      <c r="G255">
        <v>2731.48</v>
      </c>
      <c r="H255" t="s">
        <v>11</v>
      </c>
      <c r="I255">
        <v>28392</v>
      </c>
      <c r="J255">
        <v>134</v>
      </c>
      <c r="K255">
        <f t="shared" si="3"/>
        <v>17.999999995809048</v>
      </c>
    </row>
    <row r="256" spans="1:11" x14ac:dyDescent="0.3">
      <c r="A256">
        <v>8638163868</v>
      </c>
      <c r="B256">
        <v>87718744</v>
      </c>
      <c r="C256" s="1">
        <v>45084.143043981479</v>
      </c>
      <c r="D256" s="1">
        <v>45084.15415509259</v>
      </c>
      <c r="E256" s="1">
        <v>45084.157627314817</v>
      </c>
      <c r="F256" t="s">
        <v>10</v>
      </c>
      <c r="G256">
        <v>4272.8100000000004</v>
      </c>
      <c r="H256" t="s">
        <v>13</v>
      </c>
      <c r="I256">
        <v>29019</v>
      </c>
      <c r="J256">
        <v>3056</v>
      </c>
      <c r="K256">
        <f t="shared" si="3"/>
        <v>5.0000000058207661</v>
      </c>
    </row>
    <row r="257" spans="1:11" x14ac:dyDescent="0.3">
      <c r="A257">
        <v>177850987</v>
      </c>
      <c r="B257">
        <v>51174875</v>
      </c>
      <c r="C257" s="1">
        <v>45237.589444444442</v>
      </c>
      <c r="D257" s="1">
        <v>45237.60125</v>
      </c>
      <c r="E257" s="1">
        <v>45237.599166666667</v>
      </c>
      <c r="F257" t="s">
        <v>10</v>
      </c>
      <c r="G257">
        <v>1934.67</v>
      </c>
      <c r="H257" t="s">
        <v>12</v>
      </c>
      <c r="I257">
        <v>61247</v>
      </c>
      <c r="J257">
        <v>6015</v>
      </c>
      <c r="K257">
        <f t="shared" si="3"/>
        <v>-2.9999999993015081</v>
      </c>
    </row>
    <row r="258" spans="1:11" x14ac:dyDescent="0.3">
      <c r="A258">
        <v>9653859166</v>
      </c>
      <c r="B258">
        <v>32987624</v>
      </c>
      <c r="C258" s="1">
        <v>45001.808229166665</v>
      </c>
      <c r="D258" s="1">
        <v>45001.817256944443</v>
      </c>
      <c r="E258" s="1">
        <v>45001.826979166668</v>
      </c>
      <c r="F258" t="s">
        <v>14</v>
      </c>
      <c r="G258">
        <v>2978.36</v>
      </c>
      <c r="H258" t="s">
        <v>15</v>
      </c>
      <c r="I258">
        <v>72058</v>
      </c>
      <c r="J258">
        <v>1941</v>
      </c>
      <c r="K258">
        <f t="shared" ref="K258:K321" si="4">(E258-D258)*1440</f>
        <v>14.00000000372529</v>
      </c>
    </row>
    <row r="259" spans="1:11" x14ac:dyDescent="0.3">
      <c r="A259">
        <v>9991338690</v>
      </c>
      <c r="B259">
        <v>98444183</v>
      </c>
      <c r="C259" s="1">
        <v>45502.48232638889</v>
      </c>
      <c r="D259" s="1">
        <v>45502.489965277775</v>
      </c>
      <c r="E259" s="1">
        <v>45502.490659722222</v>
      </c>
      <c r="F259" t="s">
        <v>10</v>
      </c>
      <c r="G259">
        <v>3273.99</v>
      </c>
      <c r="H259" t="s">
        <v>11</v>
      </c>
      <c r="I259">
        <v>50037</v>
      </c>
      <c r="J259">
        <v>7390</v>
      </c>
      <c r="K259">
        <f t="shared" si="4"/>
        <v>1.000000003259629</v>
      </c>
    </row>
    <row r="260" spans="1:11" x14ac:dyDescent="0.3">
      <c r="A260">
        <v>1714593246</v>
      </c>
      <c r="B260">
        <v>27698051</v>
      </c>
      <c r="C260" s="1">
        <v>45585.411550925928</v>
      </c>
      <c r="D260" s="1">
        <v>45585.418495370373</v>
      </c>
      <c r="E260" s="1">
        <v>45585.41988425926</v>
      </c>
      <c r="F260" t="s">
        <v>10</v>
      </c>
      <c r="G260">
        <v>1100.8</v>
      </c>
      <c r="H260" t="s">
        <v>15</v>
      </c>
      <c r="I260">
        <v>11180</v>
      </c>
      <c r="J260">
        <v>5149</v>
      </c>
      <c r="K260">
        <f t="shared" si="4"/>
        <v>1.9999999960418791</v>
      </c>
    </row>
    <row r="261" spans="1:11" x14ac:dyDescent="0.3">
      <c r="A261">
        <v>9742461226</v>
      </c>
      <c r="B261">
        <v>34095555</v>
      </c>
      <c r="C261" s="1">
        <v>45292.01666666667</v>
      </c>
      <c r="D261" s="1">
        <v>45292.029861111114</v>
      </c>
      <c r="E261" s="1">
        <v>45292.027777777781</v>
      </c>
      <c r="F261" t="s">
        <v>10</v>
      </c>
      <c r="G261">
        <v>949.56</v>
      </c>
      <c r="H261" t="s">
        <v>12</v>
      </c>
      <c r="I261">
        <v>16877</v>
      </c>
      <c r="J261">
        <v>4294</v>
      </c>
      <c r="K261">
        <f t="shared" si="4"/>
        <v>-2.9999999993015081</v>
      </c>
    </row>
    <row r="262" spans="1:11" x14ac:dyDescent="0.3">
      <c r="A262">
        <v>3314393477</v>
      </c>
      <c r="B262">
        <v>55170753</v>
      </c>
      <c r="C262" s="1">
        <v>45591.567314814813</v>
      </c>
      <c r="D262" s="1">
        <v>45591.576342592591</v>
      </c>
      <c r="E262" s="1">
        <v>45591.578425925924</v>
      </c>
      <c r="F262" t="s">
        <v>10</v>
      </c>
      <c r="G262">
        <v>934.75</v>
      </c>
      <c r="H262" t="s">
        <v>11</v>
      </c>
      <c r="I262">
        <v>37197</v>
      </c>
      <c r="J262">
        <v>7079</v>
      </c>
      <c r="K262">
        <f t="shared" si="4"/>
        <v>2.9999999993015081</v>
      </c>
    </row>
    <row r="263" spans="1:11" x14ac:dyDescent="0.3">
      <c r="A263">
        <v>4188317986</v>
      </c>
      <c r="B263">
        <v>42366724</v>
      </c>
      <c r="C263" s="1">
        <v>45005.072858796295</v>
      </c>
      <c r="D263" s="1">
        <v>45005.081192129626</v>
      </c>
      <c r="E263" s="1">
        <v>45005.088136574072</v>
      </c>
      <c r="F263" t="s">
        <v>14</v>
      </c>
      <c r="G263">
        <v>3448.71</v>
      </c>
      <c r="H263" t="s">
        <v>15</v>
      </c>
      <c r="I263">
        <v>48031</v>
      </c>
      <c r="J263">
        <v>1086</v>
      </c>
      <c r="K263">
        <f t="shared" si="4"/>
        <v>10.000000001164153</v>
      </c>
    </row>
    <row r="264" spans="1:11" x14ac:dyDescent="0.3">
      <c r="A264">
        <v>1646665366</v>
      </c>
      <c r="B264">
        <v>51387106</v>
      </c>
      <c r="C264" s="1">
        <v>45499.781481481485</v>
      </c>
      <c r="D264" s="1">
        <v>45499.792592592596</v>
      </c>
      <c r="E264" s="1">
        <v>45499.800925925927</v>
      </c>
      <c r="F264" t="s">
        <v>14</v>
      </c>
      <c r="G264">
        <v>1086.27</v>
      </c>
      <c r="H264" t="s">
        <v>15</v>
      </c>
      <c r="I264">
        <v>59753</v>
      </c>
      <c r="J264">
        <v>3097</v>
      </c>
      <c r="K264">
        <f t="shared" si="4"/>
        <v>11.999999997206032</v>
      </c>
    </row>
    <row r="265" spans="1:11" x14ac:dyDescent="0.3">
      <c r="A265">
        <v>9558804585</v>
      </c>
      <c r="B265">
        <v>82700270</v>
      </c>
      <c r="C265" s="1">
        <v>45366.498831018522</v>
      </c>
      <c r="D265" s="1">
        <v>45366.506469907406</v>
      </c>
      <c r="E265" s="1">
        <v>45366.510636574072</v>
      </c>
      <c r="F265" t="s">
        <v>14</v>
      </c>
      <c r="G265">
        <v>848.94</v>
      </c>
      <c r="H265" t="s">
        <v>13</v>
      </c>
      <c r="I265">
        <v>32740</v>
      </c>
      <c r="J265">
        <v>4925</v>
      </c>
      <c r="K265">
        <f t="shared" si="4"/>
        <v>5.9999999986030161</v>
      </c>
    </row>
    <row r="266" spans="1:11" x14ac:dyDescent="0.3">
      <c r="A266">
        <v>9047652469</v>
      </c>
      <c r="B266">
        <v>71902700</v>
      </c>
      <c r="C266" s="1">
        <v>45509.134571759256</v>
      </c>
      <c r="D266" s="1">
        <v>45509.144988425927</v>
      </c>
      <c r="E266" s="1">
        <v>45509.141516203701</v>
      </c>
      <c r="F266" t="s">
        <v>10</v>
      </c>
      <c r="G266">
        <v>370.06</v>
      </c>
      <c r="H266" t="s">
        <v>13</v>
      </c>
      <c r="I266">
        <v>27774</v>
      </c>
      <c r="J266">
        <v>7572</v>
      </c>
      <c r="K266">
        <f t="shared" si="4"/>
        <v>-5.0000000058207661</v>
      </c>
    </row>
    <row r="267" spans="1:11" x14ac:dyDescent="0.3">
      <c r="A267">
        <v>2893800377</v>
      </c>
      <c r="B267">
        <v>57892837</v>
      </c>
      <c r="C267" s="1">
        <v>45373.485300925924</v>
      </c>
      <c r="D267" s="1">
        <v>45373.498495370368</v>
      </c>
      <c r="E267" s="1">
        <v>45373.495717592596</v>
      </c>
      <c r="F267" t="s">
        <v>10</v>
      </c>
      <c r="G267">
        <v>1966.14</v>
      </c>
      <c r="H267" t="s">
        <v>13</v>
      </c>
      <c r="I267">
        <v>54327</v>
      </c>
      <c r="J267">
        <v>4427</v>
      </c>
      <c r="K267">
        <f t="shared" si="4"/>
        <v>-3.9999999920837581</v>
      </c>
    </row>
    <row r="268" spans="1:11" x14ac:dyDescent="0.3">
      <c r="A268">
        <v>6139157985</v>
      </c>
      <c r="B268">
        <v>88517890</v>
      </c>
      <c r="C268" s="1">
        <v>45325.564884259256</v>
      </c>
      <c r="D268" s="1">
        <v>45325.577384259261</v>
      </c>
      <c r="E268" s="1">
        <v>45325.592662037037</v>
      </c>
      <c r="F268" t="s">
        <v>16</v>
      </c>
      <c r="G268">
        <v>1623.51</v>
      </c>
      <c r="H268" t="s">
        <v>15</v>
      </c>
      <c r="I268">
        <v>23927</v>
      </c>
      <c r="J268">
        <v>3303</v>
      </c>
      <c r="K268">
        <f t="shared" si="4"/>
        <v>21.999999998370185</v>
      </c>
    </row>
    <row r="269" spans="1:11" x14ac:dyDescent="0.3">
      <c r="A269">
        <v>6029394789</v>
      </c>
      <c r="B269">
        <v>7591711</v>
      </c>
      <c r="C269" s="1">
        <v>45046.252245370371</v>
      </c>
      <c r="D269" s="1">
        <v>45046.266134259262</v>
      </c>
      <c r="E269" s="1">
        <v>45046.27238425926</v>
      </c>
      <c r="F269" t="s">
        <v>14</v>
      </c>
      <c r="G269">
        <v>2118.04</v>
      </c>
      <c r="H269" t="s">
        <v>12</v>
      </c>
      <c r="I269">
        <v>28593</v>
      </c>
      <c r="J269">
        <v>637</v>
      </c>
      <c r="K269">
        <f t="shared" si="4"/>
        <v>8.9999999979045242</v>
      </c>
    </row>
    <row r="270" spans="1:11" x14ac:dyDescent="0.3">
      <c r="A270">
        <v>5874940276</v>
      </c>
      <c r="B270">
        <v>38875754</v>
      </c>
      <c r="C270" s="1">
        <v>45393.269930555558</v>
      </c>
      <c r="D270" s="1">
        <v>45393.281736111108</v>
      </c>
      <c r="E270" s="1">
        <v>45393.278263888889</v>
      </c>
      <c r="F270" t="s">
        <v>10</v>
      </c>
      <c r="G270">
        <v>546.42999999999995</v>
      </c>
      <c r="H270" t="s">
        <v>12</v>
      </c>
      <c r="I270">
        <v>22218</v>
      </c>
      <c r="J270">
        <v>4821</v>
      </c>
      <c r="K270">
        <f t="shared" si="4"/>
        <v>-4.9999999953433871</v>
      </c>
    </row>
    <row r="271" spans="1:11" x14ac:dyDescent="0.3">
      <c r="A271">
        <v>5205211911</v>
      </c>
      <c r="B271">
        <v>57662767</v>
      </c>
      <c r="C271" s="1">
        <v>45562.772743055553</v>
      </c>
      <c r="D271" s="1">
        <v>45562.786631944444</v>
      </c>
      <c r="E271" s="1">
        <v>45562.796354166669</v>
      </c>
      <c r="F271" t="s">
        <v>14</v>
      </c>
      <c r="G271">
        <v>1098.4000000000001</v>
      </c>
      <c r="H271" t="s">
        <v>11</v>
      </c>
      <c r="I271">
        <v>38835</v>
      </c>
      <c r="J271">
        <v>4724</v>
      </c>
      <c r="K271">
        <f t="shared" si="4"/>
        <v>14.00000000372529</v>
      </c>
    </row>
    <row r="272" spans="1:11" x14ac:dyDescent="0.3">
      <c r="A272">
        <v>5314758068</v>
      </c>
      <c r="B272">
        <v>48776805</v>
      </c>
      <c r="C272" s="1">
        <v>45325.012152777781</v>
      </c>
      <c r="D272" s="1">
        <v>45325.025347222225</v>
      </c>
      <c r="E272" s="1">
        <v>45325.03229166667</v>
      </c>
      <c r="F272" t="s">
        <v>14</v>
      </c>
      <c r="G272">
        <v>4183.29</v>
      </c>
      <c r="H272" t="s">
        <v>13</v>
      </c>
      <c r="I272">
        <v>68342</v>
      </c>
      <c r="J272">
        <v>7386</v>
      </c>
      <c r="K272">
        <f t="shared" si="4"/>
        <v>10.000000001164153</v>
      </c>
    </row>
    <row r="273" spans="1:11" x14ac:dyDescent="0.3">
      <c r="A273">
        <v>484869710</v>
      </c>
      <c r="B273">
        <v>6756256</v>
      </c>
      <c r="C273" s="1">
        <v>45178.490763888891</v>
      </c>
      <c r="D273" s="1">
        <v>45178.503958333335</v>
      </c>
      <c r="E273" s="1">
        <v>45178.506041666667</v>
      </c>
      <c r="F273" t="s">
        <v>10</v>
      </c>
      <c r="G273">
        <v>1429.34</v>
      </c>
      <c r="H273" t="s">
        <v>11</v>
      </c>
      <c r="I273">
        <v>41598</v>
      </c>
      <c r="J273">
        <v>6690</v>
      </c>
      <c r="K273">
        <f t="shared" si="4"/>
        <v>2.9999999993015081</v>
      </c>
    </row>
    <row r="274" spans="1:11" x14ac:dyDescent="0.3">
      <c r="A274">
        <v>9957728938</v>
      </c>
      <c r="B274">
        <v>25915909</v>
      </c>
      <c r="C274" s="1">
        <v>45509.895266203705</v>
      </c>
      <c r="D274" s="1">
        <v>45509.904988425929</v>
      </c>
      <c r="E274" s="1">
        <v>45509.91609953704</v>
      </c>
      <c r="F274" t="s">
        <v>16</v>
      </c>
      <c r="G274">
        <v>1445.95</v>
      </c>
      <c r="H274" t="s">
        <v>12</v>
      </c>
      <c r="I274">
        <v>64839</v>
      </c>
      <c r="J274">
        <v>2506</v>
      </c>
      <c r="K274">
        <f t="shared" si="4"/>
        <v>15.999999999767169</v>
      </c>
    </row>
    <row r="275" spans="1:11" x14ac:dyDescent="0.3">
      <c r="A275">
        <v>3136056666</v>
      </c>
      <c r="B275">
        <v>57770044</v>
      </c>
      <c r="C275" s="1">
        <v>45411.141840277778</v>
      </c>
      <c r="D275" s="1">
        <v>45411.152951388889</v>
      </c>
      <c r="E275" s="1">
        <v>45411.16128472222</v>
      </c>
      <c r="F275" t="s">
        <v>14</v>
      </c>
      <c r="G275">
        <v>211.25</v>
      </c>
      <c r="H275" t="s">
        <v>12</v>
      </c>
      <c r="I275">
        <v>60976</v>
      </c>
      <c r="J275">
        <v>8159</v>
      </c>
      <c r="K275">
        <f t="shared" si="4"/>
        <v>11.999999997206032</v>
      </c>
    </row>
    <row r="276" spans="1:11" x14ac:dyDescent="0.3">
      <c r="A276">
        <v>4926104391</v>
      </c>
      <c r="B276">
        <v>47206881</v>
      </c>
      <c r="C276" s="1">
        <v>45223.320844907408</v>
      </c>
      <c r="D276" s="1">
        <v>45223.334733796299</v>
      </c>
      <c r="E276" s="1">
        <v>45223.344456018516</v>
      </c>
      <c r="F276" t="s">
        <v>14</v>
      </c>
      <c r="G276">
        <v>2029.88</v>
      </c>
      <c r="H276" t="s">
        <v>15</v>
      </c>
      <c r="I276">
        <v>13060</v>
      </c>
      <c r="J276">
        <v>1174</v>
      </c>
      <c r="K276">
        <f t="shared" si="4"/>
        <v>13.999999993247911</v>
      </c>
    </row>
    <row r="277" spans="1:11" x14ac:dyDescent="0.3">
      <c r="A277">
        <v>1827844756</v>
      </c>
      <c r="B277">
        <v>16785724</v>
      </c>
      <c r="C277" s="1">
        <v>45023.480844907404</v>
      </c>
      <c r="D277" s="1">
        <v>45023.488483796296</v>
      </c>
      <c r="E277" s="1">
        <v>45023.490567129629</v>
      </c>
      <c r="F277" t="s">
        <v>10</v>
      </c>
      <c r="G277">
        <v>3372.28</v>
      </c>
      <c r="H277" t="s">
        <v>12</v>
      </c>
      <c r="I277">
        <v>78517</v>
      </c>
      <c r="J277">
        <v>3271</v>
      </c>
      <c r="K277">
        <f t="shared" si="4"/>
        <v>2.9999999993015081</v>
      </c>
    </row>
    <row r="278" spans="1:11" x14ac:dyDescent="0.3">
      <c r="A278">
        <v>7032037874</v>
      </c>
      <c r="B278">
        <v>57291761</v>
      </c>
      <c r="C278" s="1">
        <v>45456.796273148146</v>
      </c>
      <c r="D278" s="1">
        <v>45456.803912037038</v>
      </c>
      <c r="E278" s="1">
        <v>45456.803912037038</v>
      </c>
      <c r="F278" t="s">
        <v>10</v>
      </c>
      <c r="G278">
        <v>1694.99</v>
      </c>
      <c r="H278" t="s">
        <v>12</v>
      </c>
      <c r="I278">
        <v>59618</v>
      </c>
      <c r="J278">
        <v>8519</v>
      </c>
      <c r="K278">
        <f t="shared" si="4"/>
        <v>0</v>
      </c>
    </row>
    <row r="279" spans="1:11" x14ac:dyDescent="0.3">
      <c r="A279">
        <v>3779230503</v>
      </c>
      <c r="B279">
        <v>46699982</v>
      </c>
      <c r="C279" s="1">
        <v>45118.221967592595</v>
      </c>
      <c r="D279" s="1">
        <v>45118.22960648148</v>
      </c>
      <c r="E279" s="1">
        <v>45118.228912037041</v>
      </c>
      <c r="F279" t="s">
        <v>10</v>
      </c>
      <c r="G279">
        <v>2781.39</v>
      </c>
      <c r="H279" t="s">
        <v>13</v>
      </c>
      <c r="I279">
        <v>52785</v>
      </c>
      <c r="J279">
        <v>1580</v>
      </c>
      <c r="K279">
        <f t="shared" si="4"/>
        <v>-0.99999999278225005</v>
      </c>
    </row>
    <row r="280" spans="1:11" x14ac:dyDescent="0.3">
      <c r="A280">
        <v>3473012553</v>
      </c>
      <c r="B280">
        <v>89669139</v>
      </c>
      <c r="C280" s="1">
        <v>45338.897523148145</v>
      </c>
      <c r="D280" s="1">
        <v>45338.908634259256</v>
      </c>
      <c r="E280" s="1">
        <v>45338.926689814813</v>
      </c>
      <c r="F280" t="s">
        <v>16</v>
      </c>
      <c r="G280">
        <v>5062.8</v>
      </c>
      <c r="H280" t="s">
        <v>13</v>
      </c>
      <c r="I280">
        <v>99684</v>
      </c>
      <c r="J280">
        <v>8375</v>
      </c>
      <c r="K280">
        <f t="shared" si="4"/>
        <v>26.000000000931323</v>
      </c>
    </row>
    <row r="281" spans="1:11" x14ac:dyDescent="0.3">
      <c r="A281">
        <v>7988504487</v>
      </c>
      <c r="B281">
        <v>8164639</v>
      </c>
      <c r="C281" s="1">
        <v>45426.48065972222</v>
      </c>
      <c r="D281" s="1">
        <v>45426.487604166665</v>
      </c>
      <c r="E281" s="1">
        <v>45426.486909722225</v>
      </c>
      <c r="F281" t="s">
        <v>10</v>
      </c>
      <c r="G281">
        <v>3511.92</v>
      </c>
      <c r="H281" t="s">
        <v>15</v>
      </c>
      <c r="I281">
        <v>86506</v>
      </c>
      <c r="J281">
        <v>2304</v>
      </c>
      <c r="K281">
        <f t="shared" si="4"/>
        <v>-0.99999999278225005</v>
      </c>
    </row>
    <row r="282" spans="1:11" x14ac:dyDescent="0.3">
      <c r="A282">
        <v>7193792738</v>
      </c>
      <c r="B282">
        <v>84572019</v>
      </c>
      <c r="C282" s="1">
        <v>45448.649293981478</v>
      </c>
      <c r="D282" s="1">
        <v>45448.659710648149</v>
      </c>
      <c r="E282" s="1">
        <v>45448.662488425929</v>
      </c>
      <c r="F282" t="s">
        <v>10</v>
      </c>
      <c r="G282">
        <v>2817.36</v>
      </c>
      <c r="H282" t="s">
        <v>13</v>
      </c>
      <c r="I282">
        <v>91241</v>
      </c>
      <c r="J282">
        <v>8782</v>
      </c>
      <c r="K282">
        <f t="shared" si="4"/>
        <v>4.0000000025611371</v>
      </c>
    </row>
    <row r="283" spans="1:11" x14ac:dyDescent="0.3">
      <c r="A283">
        <v>1533583386</v>
      </c>
      <c r="B283">
        <v>35912599</v>
      </c>
      <c r="C283" s="1">
        <v>45166.844722222224</v>
      </c>
      <c r="D283" s="1">
        <v>45166.852361111109</v>
      </c>
      <c r="E283" s="1">
        <v>45166.850277777776</v>
      </c>
      <c r="F283" t="s">
        <v>10</v>
      </c>
      <c r="G283">
        <v>4869.76</v>
      </c>
      <c r="H283" t="s">
        <v>15</v>
      </c>
      <c r="I283">
        <v>40902</v>
      </c>
      <c r="J283">
        <v>8166</v>
      </c>
      <c r="K283">
        <f t="shared" si="4"/>
        <v>-2.9999999993015081</v>
      </c>
    </row>
    <row r="284" spans="1:11" x14ac:dyDescent="0.3">
      <c r="A284">
        <v>7750989397</v>
      </c>
      <c r="B284">
        <v>79672044</v>
      </c>
      <c r="C284" s="1">
        <v>45298.042615740742</v>
      </c>
      <c r="D284" s="1">
        <v>45298.055810185186</v>
      </c>
      <c r="E284" s="1">
        <v>45298.058587962965</v>
      </c>
      <c r="F284" t="s">
        <v>10</v>
      </c>
      <c r="G284">
        <v>4099.45</v>
      </c>
      <c r="H284" t="s">
        <v>15</v>
      </c>
      <c r="I284">
        <v>42583</v>
      </c>
      <c r="J284">
        <v>1888</v>
      </c>
      <c r="K284">
        <f t="shared" si="4"/>
        <v>4.0000000025611371</v>
      </c>
    </row>
    <row r="285" spans="1:11" x14ac:dyDescent="0.3">
      <c r="A285">
        <v>4434816229</v>
      </c>
      <c r="B285">
        <v>63292875</v>
      </c>
      <c r="C285" s="1">
        <v>45183.286111111112</v>
      </c>
      <c r="D285" s="1">
        <v>45183.298611111109</v>
      </c>
      <c r="E285" s="1">
        <v>45183.295138888891</v>
      </c>
      <c r="F285" t="s">
        <v>10</v>
      </c>
      <c r="G285">
        <v>1491.21</v>
      </c>
      <c r="H285" t="s">
        <v>15</v>
      </c>
      <c r="I285">
        <v>17469</v>
      </c>
      <c r="J285">
        <v>1446</v>
      </c>
      <c r="K285">
        <f t="shared" si="4"/>
        <v>-4.9999999953433871</v>
      </c>
    </row>
    <row r="286" spans="1:11" x14ac:dyDescent="0.3">
      <c r="A286">
        <v>6896732047</v>
      </c>
      <c r="B286">
        <v>62068277</v>
      </c>
      <c r="C286" s="1">
        <v>45400.74895833333</v>
      </c>
      <c r="D286" s="1">
        <v>45400.755902777775</v>
      </c>
      <c r="E286" s="1">
        <v>45400.754513888889</v>
      </c>
      <c r="F286" t="s">
        <v>10</v>
      </c>
      <c r="G286">
        <v>321.33</v>
      </c>
      <c r="H286" t="s">
        <v>11</v>
      </c>
      <c r="I286">
        <v>29664</v>
      </c>
      <c r="J286">
        <v>8118</v>
      </c>
      <c r="K286">
        <f t="shared" si="4"/>
        <v>-1.9999999960418791</v>
      </c>
    </row>
    <row r="287" spans="1:11" x14ac:dyDescent="0.3">
      <c r="A287">
        <v>4740837071</v>
      </c>
      <c r="B287">
        <v>64795608</v>
      </c>
      <c r="C287" s="1">
        <v>45231.643206018518</v>
      </c>
      <c r="D287" s="1">
        <v>45231.654317129629</v>
      </c>
      <c r="E287" s="1">
        <v>45231.657789351855</v>
      </c>
      <c r="F287" t="s">
        <v>10</v>
      </c>
      <c r="G287">
        <v>5428.69</v>
      </c>
      <c r="H287" t="s">
        <v>12</v>
      </c>
      <c r="I287">
        <v>70</v>
      </c>
      <c r="J287">
        <v>8733</v>
      </c>
      <c r="K287">
        <f t="shared" si="4"/>
        <v>5.0000000058207661</v>
      </c>
    </row>
    <row r="288" spans="1:11" x14ac:dyDescent="0.3">
      <c r="A288">
        <v>6649631729</v>
      </c>
      <c r="B288">
        <v>75640174</v>
      </c>
      <c r="C288" s="1">
        <v>45565.392256944448</v>
      </c>
      <c r="D288" s="1">
        <v>45565.402673611112</v>
      </c>
      <c r="E288" s="1">
        <v>45565.401979166665</v>
      </c>
      <c r="F288" t="s">
        <v>10</v>
      </c>
      <c r="G288">
        <v>1082.76</v>
      </c>
      <c r="H288" t="s">
        <v>13</v>
      </c>
      <c r="I288">
        <v>9599</v>
      </c>
      <c r="J288">
        <v>2770</v>
      </c>
      <c r="K288">
        <f t="shared" si="4"/>
        <v>-1.000000003259629</v>
      </c>
    </row>
    <row r="289" spans="1:11" x14ac:dyDescent="0.3">
      <c r="A289">
        <v>5351526726</v>
      </c>
      <c r="B289">
        <v>75892474</v>
      </c>
      <c r="C289" s="1">
        <v>45013.786006944443</v>
      </c>
      <c r="D289" s="1">
        <v>45013.797812500001</v>
      </c>
      <c r="E289" s="1">
        <v>45013.795034722221</v>
      </c>
      <c r="F289" t="s">
        <v>10</v>
      </c>
      <c r="G289">
        <v>3077.83</v>
      </c>
      <c r="H289" t="s">
        <v>11</v>
      </c>
      <c r="I289">
        <v>18337</v>
      </c>
      <c r="J289">
        <v>761</v>
      </c>
      <c r="K289">
        <f t="shared" si="4"/>
        <v>-4.0000000025611371</v>
      </c>
    </row>
    <row r="290" spans="1:11" x14ac:dyDescent="0.3">
      <c r="A290">
        <v>1506082041</v>
      </c>
      <c r="B290">
        <v>11446157</v>
      </c>
      <c r="C290" s="1">
        <v>45050.325520833336</v>
      </c>
      <c r="D290" s="1">
        <v>45050.333854166667</v>
      </c>
      <c r="E290" s="1">
        <v>45050.331770833334</v>
      </c>
      <c r="F290" t="s">
        <v>10</v>
      </c>
      <c r="G290">
        <v>4917.47</v>
      </c>
      <c r="H290" t="s">
        <v>13</v>
      </c>
      <c r="I290">
        <v>80462</v>
      </c>
      <c r="J290">
        <v>3439</v>
      </c>
      <c r="K290">
        <f t="shared" si="4"/>
        <v>-2.9999999993015081</v>
      </c>
    </row>
    <row r="291" spans="1:11" x14ac:dyDescent="0.3">
      <c r="A291">
        <v>1023260165</v>
      </c>
      <c r="B291">
        <v>10683250</v>
      </c>
      <c r="C291" s="1">
        <v>45338.796168981484</v>
      </c>
      <c r="D291" s="1">
        <v>45338.807974537034</v>
      </c>
      <c r="E291" s="1">
        <v>45338.807974537034</v>
      </c>
      <c r="F291" t="s">
        <v>10</v>
      </c>
      <c r="G291">
        <v>741.67</v>
      </c>
      <c r="H291" t="s">
        <v>13</v>
      </c>
      <c r="I291">
        <v>93967</v>
      </c>
      <c r="J291">
        <v>7531</v>
      </c>
      <c r="K291">
        <f t="shared" si="4"/>
        <v>0</v>
      </c>
    </row>
    <row r="292" spans="1:11" x14ac:dyDescent="0.3">
      <c r="A292">
        <v>8257032403</v>
      </c>
      <c r="B292">
        <v>17805991</v>
      </c>
      <c r="C292" s="1">
        <v>45553.887476851851</v>
      </c>
      <c r="D292" s="1">
        <v>45553.899282407408</v>
      </c>
      <c r="E292" s="1">
        <v>45553.901365740741</v>
      </c>
      <c r="F292" t="s">
        <v>10</v>
      </c>
      <c r="G292">
        <v>3177.73</v>
      </c>
      <c r="H292" t="s">
        <v>15</v>
      </c>
      <c r="I292">
        <v>71946</v>
      </c>
      <c r="J292">
        <v>3558</v>
      </c>
      <c r="K292">
        <f t="shared" si="4"/>
        <v>2.9999999993015081</v>
      </c>
    </row>
    <row r="293" spans="1:11" x14ac:dyDescent="0.3">
      <c r="A293">
        <v>7216524192</v>
      </c>
      <c r="B293">
        <v>72605638</v>
      </c>
      <c r="C293" s="1">
        <v>45536.683032407411</v>
      </c>
      <c r="D293" s="1">
        <v>45536.689976851849</v>
      </c>
      <c r="E293" s="1">
        <v>45536.687893518516</v>
      </c>
      <c r="F293" t="s">
        <v>10</v>
      </c>
      <c r="G293">
        <v>227.22</v>
      </c>
      <c r="H293" t="s">
        <v>13</v>
      </c>
      <c r="I293">
        <v>79713</v>
      </c>
      <c r="J293">
        <v>416</v>
      </c>
      <c r="K293">
        <f t="shared" si="4"/>
        <v>-2.9999999993015081</v>
      </c>
    </row>
    <row r="294" spans="1:11" x14ac:dyDescent="0.3">
      <c r="A294">
        <v>8619795820</v>
      </c>
      <c r="B294">
        <v>98687927</v>
      </c>
      <c r="C294" s="1">
        <v>45539.387025462966</v>
      </c>
      <c r="D294" s="1">
        <v>45539.396053240744</v>
      </c>
      <c r="E294" s="1">
        <v>45539.410636574074</v>
      </c>
      <c r="F294" t="s">
        <v>16</v>
      </c>
      <c r="G294">
        <v>2686.37</v>
      </c>
      <c r="H294" t="s">
        <v>13</v>
      </c>
      <c r="I294">
        <v>68794</v>
      </c>
      <c r="J294">
        <v>5595</v>
      </c>
      <c r="K294">
        <f t="shared" si="4"/>
        <v>20.999999995110556</v>
      </c>
    </row>
    <row r="295" spans="1:11" x14ac:dyDescent="0.3">
      <c r="A295">
        <v>6494708839</v>
      </c>
      <c r="B295">
        <v>25595836</v>
      </c>
      <c r="C295" s="1">
        <v>45095.671331018515</v>
      </c>
      <c r="D295" s="1">
        <v>45095.679664351854</v>
      </c>
      <c r="E295" s="1">
        <v>45095.680358796293</v>
      </c>
      <c r="F295" t="s">
        <v>10</v>
      </c>
      <c r="G295">
        <v>2789.77</v>
      </c>
      <c r="H295" t="s">
        <v>11</v>
      </c>
      <c r="I295">
        <v>36208</v>
      </c>
      <c r="J295">
        <v>153</v>
      </c>
      <c r="K295">
        <f t="shared" si="4"/>
        <v>0.99999999278225005</v>
      </c>
    </row>
    <row r="296" spans="1:11" x14ac:dyDescent="0.3">
      <c r="A296">
        <v>9859249765</v>
      </c>
      <c r="B296">
        <v>5039883</v>
      </c>
      <c r="C296" s="1">
        <v>45425.581736111111</v>
      </c>
      <c r="D296" s="1">
        <v>45425.590763888889</v>
      </c>
      <c r="E296" s="1">
        <v>45425.588680555556</v>
      </c>
      <c r="F296" t="s">
        <v>10</v>
      </c>
      <c r="G296">
        <v>1812.4</v>
      </c>
      <c r="H296" t="s">
        <v>12</v>
      </c>
      <c r="I296">
        <v>19900</v>
      </c>
      <c r="J296">
        <v>2017</v>
      </c>
      <c r="K296">
        <f t="shared" si="4"/>
        <v>-2.9999999993015081</v>
      </c>
    </row>
    <row r="297" spans="1:11" x14ac:dyDescent="0.3">
      <c r="A297">
        <v>3528020011</v>
      </c>
      <c r="B297">
        <v>33675108</v>
      </c>
      <c r="C297" s="1">
        <v>45242.493888888886</v>
      </c>
      <c r="D297" s="1">
        <v>45242.500833333332</v>
      </c>
      <c r="E297" s="1">
        <v>45242.502916666665</v>
      </c>
      <c r="F297" t="s">
        <v>10</v>
      </c>
      <c r="G297">
        <v>934.98</v>
      </c>
      <c r="H297" t="s">
        <v>11</v>
      </c>
      <c r="I297">
        <v>32566</v>
      </c>
      <c r="J297">
        <v>9725</v>
      </c>
      <c r="K297">
        <f t="shared" si="4"/>
        <v>2.9999999993015081</v>
      </c>
    </row>
    <row r="298" spans="1:11" x14ac:dyDescent="0.3">
      <c r="A298">
        <v>5937934264</v>
      </c>
      <c r="B298">
        <v>90346920</v>
      </c>
      <c r="C298" s="1">
        <v>45546.808553240742</v>
      </c>
      <c r="D298" s="1">
        <v>45546.816192129627</v>
      </c>
      <c r="E298" s="1">
        <v>45546.826608796298</v>
      </c>
      <c r="F298" t="s">
        <v>14</v>
      </c>
      <c r="G298">
        <v>3551.15</v>
      </c>
      <c r="H298" t="s">
        <v>13</v>
      </c>
      <c r="I298">
        <v>41221</v>
      </c>
      <c r="J298">
        <v>6621</v>
      </c>
      <c r="K298">
        <f t="shared" si="4"/>
        <v>15.000000006984919</v>
      </c>
    </row>
    <row r="299" spans="1:11" x14ac:dyDescent="0.3">
      <c r="A299">
        <v>2976477423</v>
      </c>
      <c r="B299">
        <v>57213543</v>
      </c>
      <c r="C299" s="1">
        <v>45155.314004629632</v>
      </c>
      <c r="D299" s="1">
        <v>45155.324421296296</v>
      </c>
      <c r="E299" s="1">
        <v>45155.324421296296</v>
      </c>
      <c r="F299" t="s">
        <v>10</v>
      </c>
      <c r="G299">
        <v>1277.83</v>
      </c>
      <c r="H299" t="s">
        <v>15</v>
      </c>
      <c r="I299">
        <v>2591</v>
      </c>
      <c r="J299">
        <v>1430</v>
      </c>
      <c r="K299">
        <f t="shared" si="4"/>
        <v>0</v>
      </c>
    </row>
    <row r="300" spans="1:11" x14ac:dyDescent="0.3">
      <c r="A300">
        <v>1002438039</v>
      </c>
      <c r="B300">
        <v>85198177</v>
      </c>
      <c r="C300" s="1">
        <v>45339.144467592596</v>
      </c>
      <c r="D300" s="1">
        <v>45339.155578703707</v>
      </c>
      <c r="E300" s="1">
        <v>45339.15488425926</v>
      </c>
      <c r="F300" t="s">
        <v>10</v>
      </c>
      <c r="G300">
        <v>3775.99</v>
      </c>
      <c r="H300" t="s">
        <v>13</v>
      </c>
      <c r="I300">
        <v>52508</v>
      </c>
      <c r="J300">
        <v>8018</v>
      </c>
      <c r="K300">
        <f t="shared" si="4"/>
        <v>-1.000000003259629</v>
      </c>
    </row>
    <row r="301" spans="1:11" x14ac:dyDescent="0.3">
      <c r="A301">
        <v>2571163022</v>
      </c>
      <c r="B301">
        <v>59345983</v>
      </c>
      <c r="C301" s="1">
        <v>45328.918935185182</v>
      </c>
      <c r="D301" s="1">
        <v>45328.93074074074</v>
      </c>
      <c r="E301" s="1">
        <v>45328.940462962964</v>
      </c>
      <c r="F301" t="s">
        <v>14</v>
      </c>
      <c r="G301">
        <v>674.39</v>
      </c>
      <c r="H301" t="s">
        <v>11</v>
      </c>
      <c r="I301">
        <v>59402</v>
      </c>
      <c r="J301">
        <v>7684</v>
      </c>
      <c r="K301">
        <f t="shared" si="4"/>
        <v>14.00000000372529</v>
      </c>
    </row>
    <row r="302" spans="1:11" x14ac:dyDescent="0.3">
      <c r="A302">
        <v>6850221497</v>
      </c>
      <c r="B302">
        <v>21270783</v>
      </c>
      <c r="C302" s="1">
        <v>45494.942812499998</v>
      </c>
      <c r="D302" s="1">
        <v>45494.953229166669</v>
      </c>
      <c r="E302" s="1">
        <v>45494.949756944443</v>
      </c>
      <c r="F302" t="s">
        <v>10</v>
      </c>
      <c r="G302">
        <v>3496.28</v>
      </c>
      <c r="H302" t="s">
        <v>12</v>
      </c>
      <c r="I302">
        <v>43013</v>
      </c>
      <c r="J302">
        <v>8330</v>
      </c>
      <c r="K302">
        <f t="shared" si="4"/>
        <v>-5.0000000058207661</v>
      </c>
    </row>
    <row r="303" spans="1:11" x14ac:dyDescent="0.3">
      <c r="A303">
        <v>4706569127</v>
      </c>
      <c r="B303">
        <v>68016312</v>
      </c>
      <c r="C303" s="1">
        <v>45134.776064814818</v>
      </c>
      <c r="D303" s="1">
        <v>45134.785787037035</v>
      </c>
      <c r="E303" s="1">
        <v>45134.789259259262</v>
      </c>
      <c r="F303" t="s">
        <v>10</v>
      </c>
      <c r="G303">
        <v>687.19</v>
      </c>
      <c r="H303" t="s">
        <v>15</v>
      </c>
      <c r="I303">
        <v>74560</v>
      </c>
      <c r="J303">
        <v>8531</v>
      </c>
      <c r="K303">
        <f t="shared" si="4"/>
        <v>5.0000000058207661</v>
      </c>
    </row>
    <row r="304" spans="1:11" x14ac:dyDescent="0.3">
      <c r="A304">
        <v>8168261752</v>
      </c>
      <c r="B304">
        <v>65903057</v>
      </c>
      <c r="C304" s="1">
        <v>45404.258090277777</v>
      </c>
      <c r="D304" s="1">
        <v>45404.271284722221</v>
      </c>
      <c r="E304" s="1">
        <v>45404.287256944444</v>
      </c>
      <c r="F304" t="s">
        <v>16</v>
      </c>
      <c r="G304">
        <v>1860.29</v>
      </c>
      <c r="H304" t="s">
        <v>13</v>
      </c>
      <c r="I304">
        <v>18998</v>
      </c>
      <c r="J304">
        <v>8178</v>
      </c>
      <c r="K304">
        <f t="shared" si="4"/>
        <v>23.000000001629815</v>
      </c>
    </row>
    <row r="305" spans="1:11" x14ac:dyDescent="0.3">
      <c r="A305">
        <v>5828325906</v>
      </c>
      <c r="B305">
        <v>40587811</v>
      </c>
      <c r="C305" s="1">
        <v>45264.486759259256</v>
      </c>
      <c r="D305" s="1">
        <v>45264.4999537037</v>
      </c>
      <c r="E305" s="1">
        <v>45264.498564814814</v>
      </c>
      <c r="F305" t="s">
        <v>10</v>
      </c>
      <c r="G305">
        <v>4230.58</v>
      </c>
      <c r="H305" t="s">
        <v>15</v>
      </c>
      <c r="I305">
        <v>34564</v>
      </c>
      <c r="J305">
        <v>4046</v>
      </c>
      <c r="K305">
        <f t="shared" si="4"/>
        <v>-1.9999999960418791</v>
      </c>
    </row>
    <row r="306" spans="1:11" x14ac:dyDescent="0.3">
      <c r="A306">
        <v>5012271549</v>
      </c>
      <c r="B306">
        <v>73061709</v>
      </c>
      <c r="C306" s="1">
        <v>45556.419687499998</v>
      </c>
      <c r="D306" s="1">
        <v>45556.430104166669</v>
      </c>
      <c r="E306" s="1">
        <v>45556.449548611112</v>
      </c>
      <c r="F306" t="s">
        <v>16</v>
      </c>
      <c r="G306">
        <v>769.83</v>
      </c>
      <c r="H306" t="s">
        <v>11</v>
      </c>
      <c r="I306">
        <v>31783</v>
      </c>
      <c r="J306">
        <v>7487</v>
      </c>
      <c r="K306">
        <f t="shared" si="4"/>
        <v>27.999999996973202</v>
      </c>
    </row>
    <row r="307" spans="1:11" x14ac:dyDescent="0.3">
      <c r="A307">
        <v>8110316958</v>
      </c>
      <c r="B307">
        <v>61226835</v>
      </c>
      <c r="C307" s="1">
        <v>45321.81150462963</v>
      </c>
      <c r="D307" s="1">
        <v>45321.82539351852</v>
      </c>
      <c r="E307" s="1">
        <v>45321.823310185187</v>
      </c>
      <c r="F307" t="s">
        <v>10</v>
      </c>
      <c r="G307">
        <v>806.56</v>
      </c>
      <c r="H307" t="s">
        <v>15</v>
      </c>
      <c r="I307">
        <v>29001</v>
      </c>
      <c r="J307">
        <v>4877</v>
      </c>
      <c r="K307">
        <f t="shared" si="4"/>
        <v>-2.9999999993015081</v>
      </c>
    </row>
    <row r="308" spans="1:11" x14ac:dyDescent="0.3">
      <c r="A308">
        <v>3190808443</v>
      </c>
      <c r="B308">
        <v>77618011</v>
      </c>
      <c r="C308" s="1">
        <v>45301.368680555555</v>
      </c>
      <c r="D308" s="1">
        <v>45301.375625000001</v>
      </c>
      <c r="E308" s="1">
        <v>45301.372847222221</v>
      </c>
      <c r="F308" t="s">
        <v>10</v>
      </c>
      <c r="G308">
        <v>2593.91</v>
      </c>
      <c r="H308" t="s">
        <v>11</v>
      </c>
      <c r="I308">
        <v>42099</v>
      </c>
      <c r="J308">
        <v>646</v>
      </c>
      <c r="K308">
        <f t="shared" si="4"/>
        <v>-4.0000000025611371</v>
      </c>
    </row>
    <row r="309" spans="1:11" x14ac:dyDescent="0.3">
      <c r="A309">
        <v>7175472728</v>
      </c>
      <c r="B309">
        <v>9551011</v>
      </c>
      <c r="C309" s="1">
        <v>45181.493981481479</v>
      </c>
      <c r="D309" s="1">
        <v>45181.500925925924</v>
      </c>
      <c r="E309" s="1">
        <v>45181.500925925924</v>
      </c>
      <c r="F309" t="s">
        <v>10</v>
      </c>
      <c r="G309">
        <v>307.23</v>
      </c>
      <c r="H309" t="s">
        <v>12</v>
      </c>
      <c r="I309">
        <v>95658</v>
      </c>
      <c r="J309">
        <v>7355</v>
      </c>
      <c r="K309">
        <f t="shared" si="4"/>
        <v>0</v>
      </c>
    </row>
    <row r="310" spans="1:11" x14ac:dyDescent="0.3">
      <c r="A310">
        <v>6011117738</v>
      </c>
      <c r="B310">
        <v>24337950</v>
      </c>
      <c r="C310" s="1">
        <v>45298.45244212963</v>
      </c>
      <c r="D310" s="1">
        <v>45298.459386574075</v>
      </c>
      <c r="E310" s="1">
        <v>45298.461469907408</v>
      </c>
      <c r="F310" t="s">
        <v>10</v>
      </c>
      <c r="G310">
        <v>2539.66</v>
      </c>
      <c r="H310" t="s">
        <v>13</v>
      </c>
      <c r="I310">
        <v>8264</v>
      </c>
      <c r="J310">
        <v>5459</v>
      </c>
      <c r="K310">
        <f t="shared" si="4"/>
        <v>2.9999999993015081</v>
      </c>
    </row>
    <row r="311" spans="1:11" x14ac:dyDescent="0.3">
      <c r="A311">
        <v>5592928753</v>
      </c>
      <c r="B311">
        <v>46875863</v>
      </c>
      <c r="C311" s="1">
        <v>45527.865243055552</v>
      </c>
      <c r="D311" s="1">
        <v>45527.874965277777</v>
      </c>
      <c r="E311" s="1">
        <v>45527.882604166669</v>
      </c>
      <c r="F311" t="s">
        <v>14</v>
      </c>
      <c r="G311">
        <v>3473.11</v>
      </c>
      <c r="H311" t="s">
        <v>12</v>
      </c>
      <c r="I311">
        <v>96131</v>
      </c>
      <c r="J311">
        <v>9192</v>
      </c>
      <c r="K311">
        <f t="shared" si="4"/>
        <v>11.000000004423782</v>
      </c>
    </row>
    <row r="312" spans="1:11" x14ac:dyDescent="0.3">
      <c r="A312">
        <v>3952040848</v>
      </c>
      <c r="B312">
        <v>31156674</v>
      </c>
      <c r="C312" s="1">
        <v>45421.021261574075</v>
      </c>
      <c r="D312" s="1">
        <v>45421.028900462959</v>
      </c>
      <c r="E312" s="1">
        <v>45421.027511574073</v>
      </c>
      <c r="F312" t="s">
        <v>10</v>
      </c>
      <c r="G312">
        <v>4818.6099999999997</v>
      </c>
      <c r="H312" t="s">
        <v>12</v>
      </c>
      <c r="I312">
        <v>16761</v>
      </c>
      <c r="J312">
        <v>6140</v>
      </c>
      <c r="K312">
        <f t="shared" si="4"/>
        <v>-1.9999999960418791</v>
      </c>
    </row>
    <row r="313" spans="1:11" x14ac:dyDescent="0.3">
      <c r="A313">
        <v>7026479520</v>
      </c>
      <c r="B313">
        <v>81994445</v>
      </c>
      <c r="C313" s="1">
        <v>45490.920798611114</v>
      </c>
      <c r="D313" s="1">
        <v>45490.929131944446</v>
      </c>
      <c r="E313" s="1">
        <v>45490.930520833332</v>
      </c>
      <c r="F313" t="s">
        <v>10</v>
      </c>
      <c r="G313">
        <v>1691.47</v>
      </c>
      <c r="H313" t="s">
        <v>11</v>
      </c>
      <c r="I313">
        <v>82300</v>
      </c>
      <c r="J313">
        <v>5348</v>
      </c>
      <c r="K313">
        <f t="shared" si="4"/>
        <v>1.9999999960418791</v>
      </c>
    </row>
    <row r="314" spans="1:11" x14ac:dyDescent="0.3">
      <c r="A314">
        <v>6572695161</v>
      </c>
      <c r="B314">
        <v>64197854</v>
      </c>
      <c r="C314" s="1">
        <v>45369.347141203703</v>
      </c>
      <c r="D314" s="1">
        <v>45369.356168981481</v>
      </c>
      <c r="E314" s="1">
        <v>45369.356168981481</v>
      </c>
      <c r="F314" t="s">
        <v>10</v>
      </c>
      <c r="G314">
        <v>1671.67</v>
      </c>
      <c r="H314" t="s">
        <v>15</v>
      </c>
      <c r="I314">
        <v>11353</v>
      </c>
      <c r="J314">
        <v>1729</v>
      </c>
      <c r="K314">
        <f t="shared" si="4"/>
        <v>0</v>
      </c>
    </row>
    <row r="315" spans="1:11" x14ac:dyDescent="0.3">
      <c r="A315">
        <v>9090769419</v>
      </c>
      <c r="B315">
        <v>66485571</v>
      </c>
      <c r="C315" s="1">
        <v>45537.135266203702</v>
      </c>
      <c r="D315" s="1">
        <v>45537.145682870374</v>
      </c>
      <c r="E315" s="1">
        <v>45537.142905092594</v>
      </c>
      <c r="F315" t="s">
        <v>10</v>
      </c>
      <c r="G315">
        <v>1819.14</v>
      </c>
      <c r="H315" t="s">
        <v>15</v>
      </c>
      <c r="I315">
        <v>45133</v>
      </c>
      <c r="J315">
        <v>5210</v>
      </c>
      <c r="K315">
        <f t="shared" si="4"/>
        <v>-4.0000000025611371</v>
      </c>
    </row>
    <row r="316" spans="1:11" x14ac:dyDescent="0.3">
      <c r="A316">
        <v>5979489110</v>
      </c>
      <c r="B316">
        <v>22161071</v>
      </c>
      <c r="C316" s="1">
        <v>45176.326296296298</v>
      </c>
      <c r="D316" s="1">
        <v>45176.336018518516</v>
      </c>
      <c r="E316" s="1">
        <v>45176.337407407409</v>
      </c>
      <c r="F316" t="s">
        <v>10</v>
      </c>
      <c r="G316">
        <v>2337.12</v>
      </c>
      <c r="H316" t="s">
        <v>13</v>
      </c>
      <c r="I316">
        <v>8681</v>
      </c>
      <c r="J316">
        <v>5784</v>
      </c>
      <c r="K316">
        <f t="shared" si="4"/>
        <v>2.000000006519258</v>
      </c>
    </row>
    <row r="317" spans="1:11" x14ac:dyDescent="0.3">
      <c r="A317">
        <v>964698323</v>
      </c>
      <c r="B317">
        <v>81763298</v>
      </c>
      <c r="C317" s="1">
        <v>45565.969675925924</v>
      </c>
      <c r="D317" s="1">
        <v>45565.982175925928</v>
      </c>
      <c r="E317" s="1">
        <v>45565.985648148147</v>
      </c>
      <c r="F317" t="s">
        <v>10</v>
      </c>
      <c r="G317">
        <v>2352.88</v>
      </c>
      <c r="H317" t="s">
        <v>15</v>
      </c>
      <c r="I317">
        <v>88842</v>
      </c>
      <c r="J317">
        <v>1089</v>
      </c>
      <c r="K317">
        <f t="shared" si="4"/>
        <v>4.9999999953433871</v>
      </c>
    </row>
    <row r="318" spans="1:11" x14ac:dyDescent="0.3">
      <c r="A318">
        <v>2304242664</v>
      </c>
      <c r="B318">
        <v>65815155</v>
      </c>
      <c r="C318" s="1">
        <v>45372.353495370371</v>
      </c>
      <c r="D318" s="1">
        <v>45372.365995370368</v>
      </c>
      <c r="E318" s="1">
        <v>45372.365995370368</v>
      </c>
      <c r="F318" t="s">
        <v>10</v>
      </c>
      <c r="G318">
        <v>1579.28</v>
      </c>
      <c r="H318" t="s">
        <v>13</v>
      </c>
      <c r="I318">
        <v>76144</v>
      </c>
      <c r="J318">
        <v>9106</v>
      </c>
      <c r="K318">
        <f t="shared" si="4"/>
        <v>0</v>
      </c>
    </row>
    <row r="319" spans="1:11" x14ac:dyDescent="0.3">
      <c r="A319">
        <v>2483843748</v>
      </c>
      <c r="B319">
        <v>26040510</v>
      </c>
      <c r="C319" s="1">
        <v>45070.388622685183</v>
      </c>
      <c r="D319" s="1">
        <v>45070.399733796294</v>
      </c>
      <c r="E319" s="1">
        <v>45070.401817129627</v>
      </c>
      <c r="F319" t="s">
        <v>10</v>
      </c>
      <c r="G319">
        <v>1692.9</v>
      </c>
      <c r="H319" t="s">
        <v>15</v>
      </c>
      <c r="I319">
        <v>62504</v>
      </c>
      <c r="J319">
        <v>7609</v>
      </c>
      <c r="K319">
        <f t="shared" si="4"/>
        <v>2.9999999993015081</v>
      </c>
    </row>
    <row r="320" spans="1:11" x14ac:dyDescent="0.3">
      <c r="A320">
        <v>2560588609</v>
      </c>
      <c r="B320">
        <v>6291143</v>
      </c>
      <c r="C320" s="1">
        <v>45464.054247685184</v>
      </c>
      <c r="D320" s="1">
        <v>45464.066053240742</v>
      </c>
      <c r="E320" s="1">
        <v>45464.066747685189</v>
      </c>
      <c r="F320" t="s">
        <v>10</v>
      </c>
      <c r="G320">
        <v>319.33999999999997</v>
      </c>
      <c r="H320" t="s">
        <v>12</v>
      </c>
      <c r="I320">
        <v>48964</v>
      </c>
      <c r="J320">
        <v>5105</v>
      </c>
      <c r="K320">
        <f t="shared" si="4"/>
        <v>1.000000003259629</v>
      </c>
    </row>
    <row r="321" spans="1:11" x14ac:dyDescent="0.3">
      <c r="A321">
        <v>9268920928</v>
      </c>
      <c r="B321">
        <v>17805991</v>
      </c>
      <c r="C321" s="1">
        <v>45112.523368055554</v>
      </c>
      <c r="D321" s="1">
        <v>45112.531006944446</v>
      </c>
      <c r="E321" s="1">
        <v>45112.533784722225</v>
      </c>
      <c r="F321" t="s">
        <v>10</v>
      </c>
      <c r="G321">
        <v>1404.2</v>
      </c>
      <c r="H321" t="s">
        <v>11</v>
      </c>
      <c r="I321">
        <v>26193</v>
      </c>
      <c r="J321">
        <v>8995</v>
      </c>
      <c r="K321">
        <f t="shared" si="4"/>
        <v>4.0000000025611371</v>
      </c>
    </row>
    <row r="322" spans="1:11" x14ac:dyDescent="0.3">
      <c r="A322">
        <v>9554019312</v>
      </c>
      <c r="B322">
        <v>6247821</v>
      </c>
      <c r="C322" s="1">
        <v>45177.079699074071</v>
      </c>
      <c r="D322" s="1">
        <v>45177.090810185182</v>
      </c>
      <c r="E322" s="1">
        <v>45177.087337962963</v>
      </c>
      <c r="F322" t="s">
        <v>10</v>
      </c>
      <c r="G322">
        <v>4088.52</v>
      </c>
      <c r="H322" t="s">
        <v>12</v>
      </c>
      <c r="I322">
        <v>24936</v>
      </c>
      <c r="J322">
        <v>1972</v>
      </c>
      <c r="K322">
        <f t="shared" ref="K322:K385" si="5">(E322-D322)*1440</f>
        <v>-4.9999999953433871</v>
      </c>
    </row>
    <row r="323" spans="1:11" x14ac:dyDescent="0.3">
      <c r="A323">
        <v>3749174258</v>
      </c>
      <c r="B323">
        <v>38902193</v>
      </c>
      <c r="C323" s="1">
        <v>45335.324178240742</v>
      </c>
      <c r="D323" s="1">
        <v>45335.33320601852</v>
      </c>
      <c r="E323" s="1">
        <v>45335.340844907405</v>
      </c>
      <c r="F323" t="s">
        <v>14</v>
      </c>
      <c r="G323">
        <v>2618.0700000000002</v>
      </c>
      <c r="H323" t="s">
        <v>15</v>
      </c>
      <c r="I323">
        <v>32618</v>
      </c>
      <c r="J323">
        <v>292</v>
      </c>
      <c r="K323">
        <f t="shared" si="5"/>
        <v>10.999999993946403</v>
      </c>
    </row>
    <row r="324" spans="1:11" x14ac:dyDescent="0.3">
      <c r="A324">
        <v>3947164241</v>
      </c>
      <c r="B324">
        <v>95768401</v>
      </c>
      <c r="C324" s="1">
        <v>45600.853645833333</v>
      </c>
      <c r="D324" s="1">
        <v>45600.863368055558</v>
      </c>
      <c r="E324" s="1">
        <v>45600.86614583333</v>
      </c>
      <c r="F324" t="s">
        <v>10</v>
      </c>
      <c r="G324">
        <v>1463.39</v>
      </c>
      <c r="H324" t="s">
        <v>12</v>
      </c>
      <c r="I324">
        <v>82928</v>
      </c>
      <c r="J324">
        <v>5181</v>
      </c>
      <c r="K324">
        <f t="shared" si="5"/>
        <v>3.9999999920837581</v>
      </c>
    </row>
    <row r="325" spans="1:11" x14ac:dyDescent="0.3">
      <c r="A325">
        <v>487327038</v>
      </c>
      <c r="B325">
        <v>67277562</v>
      </c>
      <c r="C325" s="1">
        <v>45204.018078703702</v>
      </c>
      <c r="D325" s="1">
        <v>45204.028495370374</v>
      </c>
      <c r="E325" s="1">
        <v>45204.030578703707</v>
      </c>
      <c r="F325" t="s">
        <v>10</v>
      </c>
      <c r="G325">
        <v>563.45000000000005</v>
      </c>
      <c r="H325" t="s">
        <v>12</v>
      </c>
      <c r="I325">
        <v>84314</v>
      </c>
      <c r="J325">
        <v>8846</v>
      </c>
      <c r="K325">
        <f t="shared" si="5"/>
        <v>2.9999999993015081</v>
      </c>
    </row>
    <row r="326" spans="1:11" x14ac:dyDescent="0.3">
      <c r="A326">
        <v>8830321199</v>
      </c>
      <c r="B326">
        <v>93341057</v>
      </c>
      <c r="C326" s="1">
        <v>45514.250185185185</v>
      </c>
      <c r="D326" s="1">
        <v>45514.261990740742</v>
      </c>
      <c r="E326" s="1">
        <v>45514.272407407407</v>
      </c>
      <c r="F326" t="s">
        <v>14</v>
      </c>
      <c r="G326">
        <v>46.62</v>
      </c>
      <c r="H326" t="s">
        <v>11</v>
      </c>
      <c r="I326">
        <v>6336</v>
      </c>
      <c r="J326">
        <v>1599</v>
      </c>
      <c r="K326">
        <f t="shared" si="5"/>
        <v>14.99999999650754</v>
      </c>
    </row>
    <row r="327" spans="1:11" x14ac:dyDescent="0.3">
      <c r="A327">
        <v>3811318591</v>
      </c>
      <c r="B327">
        <v>64940409</v>
      </c>
      <c r="C327" s="1">
        <v>45114.538923611108</v>
      </c>
      <c r="D327" s="1">
        <v>45114.548645833333</v>
      </c>
      <c r="E327" s="1">
        <v>45114.547256944446</v>
      </c>
      <c r="F327" t="s">
        <v>10</v>
      </c>
      <c r="G327">
        <v>1563.3</v>
      </c>
      <c r="H327" t="s">
        <v>12</v>
      </c>
      <c r="I327">
        <v>44363</v>
      </c>
      <c r="J327">
        <v>3520</v>
      </c>
      <c r="K327">
        <f t="shared" si="5"/>
        <v>-1.9999999960418791</v>
      </c>
    </row>
    <row r="328" spans="1:11" x14ac:dyDescent="0.3">
      <c r="A328">
        <v>6795601573</v>
      </c>
      <c r="B328">
        <v>46629917</v>
      </c>
      <c r="C328" s="1">
        <v>45273.110983796294</v>
      </c>
      <c r="D328" s="1">
        <v>45273.117928240739</v>
      </c>
      <c r="E328" s="1">
        <v>45273.11515046296</v>
      </c>
      <c r="F328" t="s">
        <v>10</v>
      </c>
      <c r="G328">
        <v>2301.92</v>
      </c>
      <c r="H328" t="s">
        <v>13</v>
      </c>
      <c r="I328">
        <v>52656</v>
      </c>
      <c r="J328">
        <v>8610</v>
      </c>
      <c r="K328">
        <f t="shared" si="5"/>
        <v>-4.0000000025611371</v>
      </c>
    </row>
    <row r="329" spans="1:11" x14ac:dyDescent="0.3">
      <c r="A329">
        <v>2348495717</v>
      </c>
      <c r="B329">
        <v>86067293</v>
      </c>
      <c r="C329" s="1">
        <v>45104.038124999999</v>
      </c>
      <c r="D329" s="1">
        <v>45104.049930555557</v>
      </c>
      <c r="E329" s="1">
        <v>45104.049930555557</v>
      </c>
      <c r="F329" t="s">
        <v>10</v>
      </c>
      <c r="G329">
        <v>691.58</v>
      </c>
      <c r="H329" t="s">
        <v>11</v>
      </c>
      <c r="I329">
        <v>80421</v>
      </c>
      <c r="J329">
        <v>2133</v>
      </c>
      <c r="K329">
        <f t="shared" si="5"/>
        <v>0</v>
      </c>
    </row>
    <row r="330" spans="1:11" x14ac:dyDescent="0.3">
      <c r="A330">
        <v>9505736584</v>
      </c>
      <c r="B330">
        <v>63571453</v>
      </c>
      <c r="C330" s="1">
        <v>45447.234675925924</v>
      </c>
      <c r="D330" s="1">
        <v>45447.243703703702</v>
      </c>
      <c r="E330" s="1">
        <v>45447.256203703706</v>
      </c>
      <c r="F330" t="s">
        <v>16</v>
      </c>
      <c r="G330">
        <v>826.21</v>
      </c>
      <c r="H330" t="s">
        <v>15</v>
      </c>
      <c r="I330">
        <v>32176</v>
      </c>
      <c r="J330">
        <v>4874</v>
      </c>
      <c r="K330">
        <f t="shared" si="5"/>
        <v>18.000000006286427</v>
      </c>
    </row>
    <row r="331" spans="1:11" x14ac:dyDescent="0.3">
      <c r="A331">
        <v>1857227304</v>
      </c>
      <c r="B331">
        <v>99301505</v>
      </c>
      <c r="C331" s="1">
        <v>45370.324328703704</v>
      </c>
      <c r="D331" s="1">
        <v>45370.334050925929</v>
      </c>
      <c r="E331" s="1">
        <v>45370.336828703701</v>
      </c>
      <c r="F331" t="s">
        <v>10</v>
      </c>
      <c r="G331">
        <v>1443.5</v>
      </c>
      <c r="H331" t="s">
        <v>13</v>
      </c>
      <c r="I331">
        <v>24481</v>
      </c>
      <c r="J331">
        <v>7555</v>
      </c>
      <c r="K331">
        <f t="shared" si="5"/>
        <v>3.9999999920837581</v>
      </c>
    </row>
    <row r="332" spans="1:11" x14ac:dyDescent="0.3">
      <c r="A332">
        <v>5506485302</v>
      </c>
      <c r="B332">
        <v>66655397</v>
      </c>
      <c r="C332" s="1">
        <v>45065.279131944444</v>
      </c>
      <c r="D332" s="1">
        <v>45065.287465277775</v>
      </c>
      <c r="E332" s="1">
        <v>45065.283993055556</v>
      </c>
      <c r="F332" t="s">
        <v>10</v>
      </c>
      <c r="G332">
        <v>263.7</v>
      </c>
      <c r="H332" t="s">
        <v>11</v>
      </c>
      <c r="I332">
        <v>21250</v>
      </c>
      <c r="J332">
        <v>6818</v>
      </c>
      <c r="K332">
        <f t="shared" si="5"/>
        <v>-4.9999999953433871</v>
      </c>
    </row>
    <row r="333" spans="1:11" x14ac:dyDescent="0.3">
      <c r="A333">
        <v>6074837981</v>
      </c>
      <c r="B333">
        <v>61015113</v>
      </c>
      <c r="C333" s="1">
        <v>45402.534155092595</v>
      </c>
      <c r="D333" s="1">
        <v>45402.547349537039</v>
      </c>
      <c r="E333" s="1">
        <v>45402.545960648145</v>
      </c>
      <c r="F333" t="s">
        <v>10</v>
      </c>
      <c r="G333">
        <v>832.37</v>
      </c>
      <c r="H333" t="s">
        <v>13</v>
      </c>
      <c r="I333">
        <v>2837</v>
      </c>
      <c r="J333">
        <v>2317</v>
      </c>
      <c r="K333">
        <f t="shared" si="5"/>
        <v>-2.000000006519258</v>
      </c>
    </row>
    <row r="334" spans="1:11" x14ac:dyDescent="0.3">
      <c r="A334">
        <v>4150569633</v>
      </c>
      <c r="B334">
        <v>2903620</v>
      </c>
      <c r="C334" s="1">
        <v>45228.47420138889</v>
      </c>
      <c r="D334" s="1">
        <v>45228.484618055554</v>
      </c>
      <c r="E334" s="1">
        <v>45228.501284722224</v>
      </c>
      <c r="F334" t="s">
        <v>16</v>
      </c>
      <c r="G334">
        <v>2206.06</v>
      </c>
      <c r="H334" t="s">
        <v>13</v>
      </c>
      <c r="I334">
        <v>40413</v>
      </c>
      <c r="J334">
        <v>7595</v>
      </c>
      <c r="K334">
        <f t="shared" si="5"/>
        <v>24.000000004889444</v>
      </c>
    </row>
    <row r="335" spans="1:11" x14ac:dyDescent="0.3">
      <c r="A335">
        <v>609838437</v>
      </c>
      <c r="B335">
        <v>54619715</v>
      </c>
      <c r="C335" s="1">
        <v>45273.207615740743</v>
      </c>
      <c r="D335" s="1">
        <v>45273.221504629626</v>
      </c>
      <c r="E335" s="1">
        <v>45273.218032407407</v>
      </c>
      <c r="F335" t="s">
        <v>10</v>
      </c>
      <c r="G335">
        <v>310.69</v>
      </c>
      <c r="H335" t="s">
        <v>13</v>
      </c>
      <c r="I335">
        <v>34363</v>
      </c>
      <c r="J335">
        <v>5150</v>
      </c>
      <c r="K335">
        <f t="shared" si="5"/>
        <v>-4.9999999953433871</v>
      </c>
    </row>
    <row r="336" spans="1:11" x14ac:dyDescent="0.3">
      <c r="A336">
        <v>5229657139</v>
      </c>
      <c r="B336">
        <v>18889370</v>
      </c>
      <c r="C336" s="1">
        <v>45202.495451388888</v>
      </c>
      <c r="D336" s="1">
        <v>45202.505868055552</v>
      </c>
      <c r="E336" s="1">
        <v>45202.51489583333</v>
      </c>
      <c r="F336" t="s">
        <v>14</v>
      </c>
      <c r="G336">
        <v>3483.81</v>
      </c>
      <c r="H336" t="s">
        <v>11</v>
      </c>
      <c r="I336">
        <v>96161</v>
      </c>
      <c r="J336">
        <v>2035</v>
      </c>
      <c r="K336">
        <f t="shared" si="5"/>
        <v>13.000000000465661</v>
      </c>
    </row>
    <row r="337" spans="1:11" x14ac:dyDescent="0.3">
      <c r="A337">
        <v>2589639350</v>
      </c>
      <c r="B337">
        <v>64141971</v>
      </c>
      <c r="C337" s="1">
        <v>45139.449004629627</v>
      </c>
      <c r="D337" s="1">
        <v>45139.462893518517</v>
      </c>
      <c r="E337" s="1">
        <v>45139.460810185185</v>
      </c>
      <c r="F337" t="s">
        <v>10</v>
      </c>
      <c r="G337">
        <v>1917.97</v>
      </c>
      <c r="H337" t="s">
        <v>12</v>
      </c>
      <c r="I337">
        <v>90443</v>
      </c>
      <c r="J337">
        <v>6047</v>
      </c>
      <c r="K337">
        <f t="shared" si="5"/>
        <v>-2.9999999993015081</v>
      </c>
    </row>
    <row r="338" spans="1:11" x14ac:dyDescent="0.3">
      <c r="A338">
        <v>7656948165</v>
      </c>
      <c r="B338">
        <v>44410149</v>
      </c>
      <c r="C338" s="1">
        <v>45084.432962962965</v>
      </c>
      <c r="D338" s="1">
        <v>45084.445462962962</v>
      </c>
      <c r="E338" s="1">
        <v>45084.45449074074</v>
      </c>
      <c r="F338" t="s">
        <v>14</v>
      </c>
      <c r="G338">
        <v>3332.9</v>
      </c>
      <c r="H338" t="s">
        <v>15</v>
      </c>
      <c r="I338">
        <v>8275</v>
      </c>
      <c r="J338">
        <v>8459</v>
      </c>
      <c r="K338">
        <f t="shared" si="5"/>
        <v>13.000000000465661</v>
      </c>
    </row>
    <row r="339" spans="1:11" x14ac:dyDescent="0.3">
      <c r="A339">
        <v>1806563605</v>
      </c>
      <c r="B339">
        <v>25659794</v>
      </c>
      <c r="C339" s="1">
        <v>45284.016250000001</v>
      </c>
      <c r="D339" s="1">
        <v>45284.028749999998</v>
      </c>
      <c r="E339" s="1">
        <v>45284.031527777777</v>
      </c>
      <c r="F339" t="s">
        <v>10</v>
      </c>
      <c r="G339">
        <v>5747.38</v>
      </c>
      <c r="H339" t="s">
        <v>15</v>
      </c>
      <c r="I339">
        <v>16607</v>
      </c>
      <c r="J339">
        <v>5673</v>
      </c>
      <c r="K339">
        <f t="shared" si="5"/>
        <v>4.0000000025611371</v>
      </c>
    </row>
    <row r="340" spans="1:11" x14ac:dyDescent="0.3">
      <c r="A340">
        <v>359819834</v>
      </c>
      <c r="B340">
        <v>12755730</v>
      </c>
      <c r="C340" s="1">
        <v>45287.527349537035</v>
      </c>
      <c r="D340" s="1">
        <v>45287.539155092592</v>
      </c>
      <c r="E340" s="1">
        <v>45287.559293981481</v>
      </c>
      <c r="F340" t="s">
        <v>16</v>
      </c>
      <c r="G340">
        <v>2060.96</v>
      </c>
      <c r="H340" t="s">
        <v>12</v>
      </c>
      <c r="I340">
        <v>70910</v>
      </c>
      <c r="J340">
        <v>4535</v>
      </c>
      <c r="K340">
        <f t="shared" si="5"/>
        <v>29.000000000232831</v>
      </c>
    </row>
    <row r="341" spans="1:11" x14ac:dyDescent="0.3">
      <c r="A341">
        <v>1908423841</v>
      </c>
      <c r="B341">
        <v>56441247</v>
      </c>
      <c r="C341" s="1">
        <v>45227.206250000003</v>
      </c>
      <c r="D341" s="1">
        <v>45227.213194444441</v>
      </c>
      <c r="E341" s="1">
        <v>45227.213888888888</v>
      </c>
      <c r="F341" t="s">
        <v>10</v>
      </c>
      <c r="G341">
        <v>881.17</v>
      </c>
      <c r="H341" t="s">
        <v>12</v>
      </c>
      <c r="I341">
        <v>62488</v>
      </c>
      <c r="J341">
        <v>3974</v>
      </c>
      <c r="K341">
        <f t="shared" si="5"/>
        <v>1.000000003259629</v>
      </c>
    </row>
    <row r="342" spans="1:11" x14ac:dyDescent="0.3">
      <c r="A342">
        <v>299859815</v>
      </c>
      <c r="B342">
        <v>2848415</v>
      </c>
      <c r="C342" s="1">
        <v>45307.115173611113</v>
      </c>
      <c r="D342" s="1">
        <v>45307.12767361111</v>
      </c>
      <c r="E342" s="1">
        <v>45307.134618055556</v>
      </c>
      <c r="F342" t="s">
        <v>14</v>
      </c>
      <c r="G342">
        <v>1233.33</v>
      </c>
      <c r="H342" t="s">
        <v>15</v>
      </c>
      <c r="I342">
        <v>62089</v>
      </c>
      <c r="J342">
        <v>9397</v>
      </c>
      <c r="K342">
        <f t="shared" si="5"/>
        <v>10.000000001164153</v>
      </c>
    </row>
    <row r="343" spans="1:11" x14ac:dyDescent="0.3">
      <c r="A343">
        <v>923659418</v>
      </c>
      <c r="B343">
        <v>25081012</v>
      </c>
      <c r="C343" s="1">
        <v>45032.55196759259</v>
      </c>
      <c r="D343" s="1">
        <v>45032.564467592594</v>
      </c>
      <c r="E343" s="1">
        <v>45032.565162037034</v>
      </c>
      <c r="F343" t="s">
        <v>10</v>
      </c>
      <c r="G343">
        <v>2700.37</v>
      </c>
      <c r="H343" t="s">
        <v>15</v>
      </c>
      <c r="I343">
        <v>24003</v>
      </c>
      <c r="J343">
        <v>7835</v>
      </c>
      <c r="K343">
        <f t="shared" si="5"/>
        <v>0.99999999278225005</v>
      </c>
    </row>
    <row r="344" spans="1:11" x14ac:dyDescent="0.3">
      <c r="A344">
        <v>3560625119</v>
      </c>
      <c r="B344">
        <v>82989313</v>
      </c>
      <c r="C344" s="1">
        <v>45059.829143518517</v>
      </c>
      <c r="D344" s="1">
        <v>45059.836782407408</v>
      </c>
      <c r="E344" s="1">
        <v>45059.843726851854</v>
      </c>
      <c r="F344" t="s">
        <v>14</v>
      </c>
      <c r="G344">
        <v>2722.14</v>
      </c>
      <c r="H344" t="s">
        <v>15</v>
      </c>
      <c r="I344">
        <v>64562</v>
      </c>
      <c r="J344">
        <v>683</v>
      </c>
      <c r="K344">
        <f t="shared" si="5"/>
        <v>10.000000001164153</v>
      </c>
    </row>
    <row r="345" spans="1:11" x14ac:dyDescent="0.3">
      <c r="A345">
        <v>7111490680</v>
      </c>
      <c r="B345">
        <v>32500305</v>
      </c>
      <c r="C345" s="1">
        <v>45315.802581018521</v>
      </c>
      <c r="D345" s="1">
        <v>45315.812303240738</v>
      </c>
      <c r="E345" s="1">
        <v>45315.817858796298</v>
      </c>
      <c r="F345" t="s">
        <v>14</v>
      </c>
      <c r="G345">
        <v>1337.06</v>
      </c>
      <c r="H345" t="s">
        <v>13</v>
      </c>
      <c r="I345">
        <v>9546</v>
      </c>
      <c r="J345">
        <v>5707</v>
      </c>
      <c r="K345">
        <f t="shared" si="5"/>
        <v>8.0000000051222742</v>
      </c>
    </row>
    <row r="346" spans="1:11" x14ac:dyDescent="0.3">
      <c r="A346">
        <v>5766981431</v>
      </c>
      <c r="B346">
        <v>93675757</v>
      </c>
      <c r="C346" s="1">
        <v>45305.186678240738</v>
      </c>
      <c r="D346" s="1">
        <v>45305.196400462963</v>
      </c>
      <c r="E346" s="1">
        <v>45305.199872685182</v>
      </c>
      <c r="F346" t="s">
        <v>10</v>
      </c>
      <c r="G346">
        <v>1178.42</v>
      </c>
      <c r="H346" t="s">
        <v>12</v>
      </c>
      <c r="I346">
        <v>55608</v>
      </c>
      <c r="J346">
        <v>7251</v>
      </c>
      <c r="K346">
        <f t="shared" si="5"/>
        <v>4.9999999953433871</v>
      </c>
    </row>
    <row r="347" spans="1:11" x14ac:dyDescent="0.3">
      <c r="A347">
        <v>8609945311</v>
      </c>
      <c r="B347">
        <v>51670882</v>
      </c>
      <c r="C347" s="1">
        <v>45415.416712962964</v>
      </c>
      <c r="D347" s="1">
        <v>45415.423657407409</v>
      </c>
      <c r="E347" s="1">
        <v>45415.421574074076</v>
      </c>
      <c r="F347" t="s">
        <v>10</v>
      </c>
      <c r="G347">
        <v>2238.35</v>
      </c>
      <c r="H347" t="s">
        <v>15</v>
      </c>
      <c r="I347">
        <v>66475</v>
      </c>
      <c r="J347">
        <v>8984</v>
      </c>
      <c r="K347">
        <f t="shared" si="5"/>
        <v>-2.9999999993015081</v>
      </c>
    </row>
    <row r="348" spans="1:11" x14ac:dyDescent="0.3">
      <c r="A348">
        <v>1691260635</v>
      </c>
      <c r="B348">
        <v>80796977</v>
      </c>
      <c r="C348" s="1">
        <v>45460.43309027778</v>
      </c>
      <c r="D348" s="1">
        <v>45460.441423611112</v>
      </c>
      <c r="E348" s="1">
        <v>45460.444201388891</v>
      </c>
      <c r="F348" t="s">
        <v>10</v>
      </c>
      <c r="G348">
        <v>3593.61</v>
      </c>
      <c r="H348" t="s">
        <v>13</v>
      </c>
      <c r="I348">
        <v>74826</v>
      </c>
      <c r="J348">
        <v>8139</v>
      </c>
      <c r="K348">
        <f t="shared" si="5"/>
        <v>4.0000000025611371</v>
      </c>
    </row>
    <row r="349" spans="1:11" x14ac:dyDescent="0.3">
      <c r="A349">
        <v>8742091504</v>
      </c>
      <c r="B349">
        <v>78254569</v>
      </c>
      <c r="C349" s="1">
        <v>45110.976990740739</v>
      </c>
      <c r="D349" s="1">
        <v>45110.987407407411</v>
      </c>
      <c r="E349" s="1">
        <v>45110.996435185189</v>
      </c>
      <c r="F349" t="s">
        <v>14</v>
      </c>
      <c r="G349">
        <v>2783.84</v>
      </c>
      <c r="H349" t="s">
        <v>13</v>
      </c>
      <c r="I349">
        <v>69967</v>
      </c>
      <c r="J349">
        <v>1687</v>
      </c>
      <c r="K349">
        <f t="shared" si="5"/>
        <v>13.000000000465661</v>
      </c>
    </row>
    <row r="350" spans="1:11" x14ac:dyDescent="0.3">
      <c r="A350">
        <v>1997833025</v>
      </c>
      <c r="B350">
        <v>72489544</v>
      </c>
      <c r="C350" s="1">
        <v>45135.975266203706</v>
      </c>
      <c r="D350" s="1">
        <v>45135.985682870371</v>
      </c>
      <c r="E350" s="1">
        <v>45135.984293981484</v>
      </c>
      <c r="F350" t="s">
        <v>10</v>
      </c>
      <c r="G350">
        <v>1074.29</v>
      </c>
      <c r="H350" t="s">
        <v>12</v>
      </c>
      <c r="I350">
        <v>77103</v>
      </c>
      <c r="J350">
        <v>3240</v>
      </c>
      <c r="K350">
        <f t="shared" si="5"/>
        <v>-1.9999999960418791</v>
      </c>
    </row>
    <row r="351" spans="1:11" x14ac:dyDescent="0.3">
      <c r="A351">
        <v>3588296877</v>
      </c>
      <c r="B351">
        <v>83404008</v>
      </c>
      <c r="C351" s="1">
        <v>45517.33630787037</v>
      </c>
      <c r="D351" s="1">
        <v>45517.346724537034</v>
      </c>
      <c r="E351" s="1">
        <v>45517.364085648151</v>
      </c>
      <c r="F351" t="s">
        <v>16</v>
      </c>
      <c r="G351">
        <v>2748.08</v>
      </c>
      <c r="H351" t="s">
        <v>13</v>
      </c>
      <c r="I351">
        <v>73215</v>
      </c>
      <c r="J351">
        <v>8424</v>
      </c>
      <c r="K351">
        <f t="shared" si="5"/>
        <v>25.000000008149073</v>
      </c>
    </row>
    <row r="352" spans="1:11" x14ac:dyDescent="0.3">
      <c r="A352">
        <v>2404804990</v>
      </c>
      <c r="B352">
        <v>81757554</v>
      </c>
      <c r="C352" s="1">
        <v>45284.522581018522</v>
      </c>
      <c r="D352" s="1">
        <v>45284.535081018519</v>
      </c>
      <c r="E352" s="1">
        <v>45284.541331018518</v>
      </c>
      <c r="F352" t="s">
        <v>14</v>
      </c>
      <c r="G352">
        <v>3903.99</v>
      </c>
      <c r="H352" t="s">
        <v>15</v>
      </c>
      <c r="I352">
        <v>38923</v>
      </c>
      <c r="J352">
        <v>1231</v>
      </c>
      <c r="K352">
        <f t="shared" si="5"/>
        <v>8.9999999979045242</v>
      </c>
    </row>
    <row r="353" spans="1:11" x14ac:dyDescent="0.3">
      <c r="A353">
        <v>8091385479</v>
      </c>
      <c r="B353">
        <v>16082651</v>
      </c>
      <c r="C353" s="1">
        <v>45391.634305555555</v>
      </c>
      <c r="D353" s="1">
        <v>45391.646805555552</v>
      </c>
      <c r="E353" s="1">
        <v>45391.650277777779</v>
      </c>
      <c r="F353" t="s">
        <v>10</v>
      </c>
      <c r="G353">
        <v>317.8</v>
      </c>
      <c r="H353" t="s">
        <v>12</v>
      </c>
      <c r="I353">
        <v>66240</v>
      </c>
      <c r="J353">
        <v>3628</v>
      </c>
      <c r="K353">
        <f t="shared" si="5"/>
        <v>5.0000000058207661</v>
      </c>
    </row>
    <row r="354" spans="1:11" x14ac:dyDescent="0.3">
      <c r="A354">
        <v>7133174424</v>
      </c>
      <c r="B354">
        <v>8513589</v>
      </c>
      <c r="C354" s="1">
        <v>45099.141886574071</v>
      </c>
      <c r="D354" s="1">
        <v>45099.154386574075</v>
      </c>
      <c r="E354" s="1">
        <v>45099.155081018522</v>
      </c>
      <c r="F354" t="s">
        <v>10</v>
      </c>
      <c r="G354">
        <v>4911.58</v>
      </c>
      <c r="H354" t="s">
        <v>12</v>
      </c>
      <c r="I354">
        <v>63462</v>
      </c>
      <c r="J354">
        <v>7551</v>
      </c>
      <c r="K354">
        <f t="shared" si="5"/>
        <v>1.000000003259629</v>
      </c>
    </row>
    <row r="355" spans="1:11" x14ac:dyDescent="0.3">
      <c r="A355">
        <v>6110446321</v>
      </c>
      <c r="B355">
        <v>78412820</v>
      </c>
      <c r="C355" s="1">
        <v>45592.08085648148</v>
      </c>
      <c r="D355" s="1">
        <v>45592.091273148151</v>
      </c>
      <c r="E355" s="1">
        <v>45592.093356481484</v>
      </c>
      <c r="F355" t="s">
        <v>10</v>
      </c>
      <c r="G355">
        <v>657.8</v>
      </c>
      <c r="H355" t="s">
        <v>15</v>
      </c>
      <c r="I355">
        <v>60577</v>
      </c>
      <c r="J355">
        <v>335</v>
      </c>
      <c r="K355">
        <f t="shared" si="5"/>
        <v>2.9999999993015081</v>
      </c>
    </row>
    <row r="356" spans="1:11" x14ac:dyDescent="0.3">
      <c r="A356">
        <v>6964586050</v>
      </c>
      <c r="B356">
        <v>4597433</v>
      </c>
      <c r="C356" s="1">
        <v>45508.776423611111</v>
      </c>
      <c r="D356" s="1">
        <v>45508.784062500003</v>
      </c>
      <c r="E356" s="1">
        <v>45508.781284722223</v>
      </c>
      <c r="F356" t="s">
        <v>10</v>
      </c>
      <c r="G356">
        <v>2824.9</v>
      </c>
      <c r="H356" t="s">
        <v>11</v>
      </c>
      <c r="I356">
        <v>40358</v>
      </c>
      <c r="J356">
        <v>2357</v>
      </c>
      <c r="K356">
        <f t="shared" si="5"/>
        <v>-4.0000000025611371</v>
      </c>
    </row>
    <row r="357" spans="1:11" x14ac:dyDescent="0.3">
      <c r="A357">
        <v>2351986014</v>
      </c>
      <c r="B357">
        <v>85626346</v>
      </c>
      <c r="C357" s="1">
        <v>45037.537974537037</v>
      </c>
      <c r="D357" s="1">
        <v>45037.544918981483</v>
      </c>
      <c r="E357" s="1">
        <v>45037.553252314814</v>
      </c>
      <c r="F357" t="s">
        <v>14</v>
      </c>
      <c r="G357">
        <v>3434.75</v>
      </c>
      <c r="H357" t="s">
        <v>15</v>
      </c>
      <c r="I357">
        <v>34744</v>
      </c>
      <c r="J357">
        <v>1557</v>
      </c>
      <c r="K357">
        <f t="shared" si="5"/>
        <v>11.999999997206032</v>
      </c>
    </row>
    <row r="358" spans="1:11" x14ac:dyDescent="0.3">
      <c r="A358">
        <v>352569720</v>
      </c>
      <c r="B358">
        <v>65660660</v>
      </c>
      <c r="C358" s="1">
        <v>45100.01766203704</v>
      </c>
      <c r="D358" s="1">
        <v>45100.027384259258</v>
      </c>
      <c r="E358" s="1">
        <v>45100.023912037039</v>
      </c>
      <c r="F358" t="s">
        <v>10</v>
      </c>
      <c r="G358">
        <v>2081.2600000000002</v>
      </c>
      <c r="H358" t="s">
        <v>15</v>
      </c>
      <c r="I358">
        <v>23236</v>
      </c>
      <c r="J358">
        <v>9416</v>
      </c>
      <c r="K358">
        <f t="shared" si="5"/>
        <v>-4.9999999953433871</v>
      </c>
    </row>
    <row r="359" spans="1:11" x14ac:dyDescent="0.3">
      <c r="A359">
        <v>1235280275</v>
      </c>
      <c r="B359">
        <v>46875863</v>
      </c>
      <c r="C359" s="1">
        <v>45147.945868055554</v>
      </c>
      <c r="D359" s="1">
        <v>45147.956284722219</v>
      </c>
      <c r="E359" s="1">
        <v>45147.956979166665</v>
      </c>
      <c r="F359" t="s">
        <v>10</v>
      </c>
      <c r="G359">
        <v>626.59</v>
      </c>
      <c r="H359" t="s">
        <v>11</v>
      </c>
      <c r="I359">
        <v>90779</v>
      </c>
      <c r="J359">
        <v>7967</v>
      </c>
      <c r="K359">
        <f t="shared" si="5"/>
        <v>1.000000003259629</v>
      </c>
    </row>
    <row r="360" spans="1:11" x14ac:dyDescent="0.3">
      <c r="A360">
        <v>9399859705</v>
      </c>
      <c r="B360">
        <v>57548210</v>
      </c>
      <c r="C360" s="1">
        <v>45228.050879629627</v>
      </c>
      <c r="D360" s="1">
        <v>45228.061990740738</v>
      </c>
      <c r="E360" s="1">
        <v>45228.058518518519</v>
      </c>
      <c r="F360" t="s">
        <v>10</v>
      </c>
      <c r="G360">
        <v>3915.04</v>
      </c>
      <c r="H360" t="s">
        <v>12</v>
      </c>
      <c r="I360">
        <v>31133</v>
      </c>
      <c r="J360">
        <v>2528</v>
      </c>
      <c r="K360">
        <f t="shared" si="5"/>
        <v>-4.9999999953433871</v>
      </c>
    </row>
    <row r="361" spans="1:11" x14ac:dyDescent="0.3">
      <c r="A361">
        <v>7530379037</v>
      </c>
      <c r="B361">
        <v>99729547</v>
      </c>
      <c r="C361" s="1">
        <v>45506.82435185185</v>
      </c>
      <c r="D361" s="1">
        <v>45506.831990740742</v>
      </c>
      <c r="E361" s="1">
        <v>45506.835462962961</v>
      </c>
      <c r="F361" t="s">
        <v>10</v>
      </c>
      <c r="G361">
        <v>1496.89</v>
      </c>
      <c r="H361" t="s">
        <v>12</v>
      </c>
      <c r="I361">
        <v>79485</v>
      </c>
      <c r="J361">
        <v>97</v>
      </c>
      <c r="K361">
        <f t="shared" si="5"/>
        <v>4.9999999953433871</v>
      </c>
    </row>
    <row r="362" spans="1:11" x14ac:dyDescent="0.3">
      <c r="A362">
        <v>5952886441</v>
      </c>
      <c r="B362">
        <v>16420489</v>
      </c>
      <c r="C362" s="1">
        <v>45363.473807870374</v>
      </c>
      <c r="D362" s="1">
        <v>45363.485613425924</v>
      </c>
      <c r="E362" s="1">
        <v>45363.484224537038</v>
      </c>
      <c r="F362" t="s">
        <v>10</v>
      </c>
      <c r="G362">
        <v>3604.38</v>
      </c>
      <c r="H362" t="s">
        <v>15</v>
      </c>
      <c r="I362">
        <v>23150</v>
      </c>
      <c r="J362">
        <v>5334</v>
      </c>
      <c r="K362">
        <f t="shared" si="5"/>
        <v>-1.9999999960418791</v>
      </c>
    </row>
    <row r="363" spans="1:11" x14ac:dyDescent="0.3">
      <c r="A363">
        <v>5815833211</v>
      </c>
      <c r="B363">
        <v>31940833</v>
      </c>
      <c r="C363" s="1">
        <v>45330.797581018516</v>
      </c>
      <c r="D363" s="1">
        <v>45330.81077546296</v>
      </c>
      <c r="E363" s="1">
        <v>45330.81077546296</v>
      </c>
      <c r="F363" t="s">
        <v>10</v>
      </c>
      <c r="G363">
        <v>1691.9</v>
      </c>
      <c r="H363" t="s">
        <v>13</v>
      </c>
      <c r="I363">
        <v>78640</v>
      </c>
      <c r="J363">
        <v>4175</v>
      </c>
      <c r="K363">
        <f t="shared" si="5"/>
        <v>0</v>
      </c>
    </row>
    <row r="364" spans="1:11" x14ac:dyDescent="0.3">
      <c r="A364">
        <v>7307394687</v>
      </c>
      <c r="B364">
        <v>47043878</v>
      </c>
      <c r="C364" s="1">
        <v>45413.449513888889</v>
      </c>
      <c r="D364" s="1">
        <v>45413.461319444446</v>
      </c>
      <c r="E364" s="1">
        <v>45413.45784722222</v>
      </c>
      <c r="F364" t="s">
        <v>10</v>
      </c>
      <c r="G364">
        <v>1894.83</v>
      </c>
      <c r="H364" t="s">
        <v>15</v>
      </c>
      <c r="I364">
        <v>28767</v>
      </c>
      <c r="J364">
        <v>2085</v>
      </c>
      <c r="K364">
        <f t="shared" si="5"/>
        <v>-5.0000000058207661</v>
      </c>
    </row>
    <row r="365" spans="1:11" x14ac:dyDescent="0.3">
      <c r="A365">
        <v>6033014029</v>
      </c>
      <c r="B365">
        <v>29525287</v>
      </c>
      <c r="C365" s="1">
        <v>45586.579780092594</v>
      </c>
      <c r="D365" s="1">
        <v>45586.590196759258</v>
      </c>
      <c r="E365" s="1">
        <v>45586.59783564815</v>
      </c>
      <c r="F365" t="s">
        <v>14</v>
      </c>
      <c r="G365">
        <v>1534.73</v>
      </c>
      <c r="H365" t="s">
        <v>11</v>
      </c>
      <c r="I365">
        <v>31624</v>
      </c>
      <c r="J365">
        <v>6382</v>
      </c>
      <c r="K365">
        <f t="shared" si="5"/>
        <v>11.000000004423782</v>
      </c>
    </row>
    <row r="366" spans="1:11" x14ac:dyDescent="0.3">
      <c r="A366">
        <v>1409944718</v>
      </c>
      <c r="B366">
        <v>39042103</v>
      </c>
      <c r="C366" s="1">
        <v>45157.59070601852</v>
      </c>
      <c r="D366" s="1">
        <v>45157.601122685184</v>
      </c>
      <c r="E366" s="1">
        <v>45157.603206018517</v>
      </c>
      <c r="F366" t="s">
        <v>10</v>
      </c>
      <c r="G366">
        <v>2483.94</v>
      </c>
      <c r="H366" t="s">
        <v>12</v>
      </c>
      <c r="I366">
        <v>92890</v>
      </c>
      <c r="J366">
        <v>4180</v>
      </c>
      <c r="K366">
        <f t="shared" si="5"/>
        <v>2.9999999993015081</v>
      </c>
    </row>
    <row r="367" spans="1:11" x14ac:dyDescent="0.3">
      <c r="A367">
        <v>1811382200</v>
      </c>
      <c r="B367">
        <v>37915052</v>
      </c>
      <c r="C367" s="1">
        <v>45163.793946759259</v>
      </c>
      <c r="D367" s="1">
        <v>45163.805752314816</v>
      </c>
      <c r="E367" s="1">
        <v>45163.802974537037</v>
      </c>
      <c r="F367" t="s">
        <v>10</v>
      </c>
      <c r="G367">
        <v>3949.87</v>
      </c>
      <c r="H367" t="s">
        <v>12</v>
      </c>
      <c r="I367">
        <v>97252</v>
      </c>
      <c r="J367">
        <v>7829</v>
      </c>
      <c r="K367">
        <f t="shared" si="5"/>
        <v>-4.0000000025611371</v>
      </c>
    </row>
    <row r="368" spans="1:11" x14ac:dyDescent="0.3">
      <c r="A368">
        <v>4485391413</v>
      </c>
      <c r="B368">
        <v>11478478</v>
      </c>
      <c r="C368" s="1">
        <v>45281.373680555553</v>
      </c>
      <c r="D368" s="1">
        <v>45281.38548611111</v>
      </c>
      <c r="E368" s="1">
        <v>45281.38826388889</v>
      </c>
      <c r="F368" t="s">
        <v>10</v>
      </c>
      <c r="G368">
        <v>1293.18</v>
      </c>
      <c r="H368" t="s">
        <v>13</v>
      </c>
      <c r="I368">
        <v>91131</v>
      </c>
      <c r="J368">
        <v>5420</v>
      </c>
      <c r="K368">
        <f t="shared" si="5"/>
        <v>4.0000000025611371</v>
      </c>
    </row>
    <row r="369" spans="1:11" x14ac:dyDescent="0.3">
      <c r="A369">
        <v>4076279641</v>
      </c>
      <c r="B369">
        <v>89476734</v>
      </c>
      <c r="C369" s="1">
        <v>45119.724594907406</v>
      </c>
      <c r="D369" s="1">
        <v>45119.732928240737</v>
      </c>
      <c r="E369" s="1">
        <v>45119.738483796296</v>
      </c>
      <c r="F369" t="s">
        <v>14</v>
      </c>
      <c r="G369">
        <v>4782.5</v>
      </c>
      <c r="H369" t="s">
        <v>12</v>
      </c>
      <c r="I369">
        <v>25713</v>
      </c>
      <c r="J369">
        <v>3139</v>
      </c>
      <c r="K369">
        <f t="shared" si="5"/>
        <v>8.0000000051222742</v>
      </c>
    </row>
    <row r="370" spans="1:11" x14ac:dyDescent="0.3">
      <c r="A370">
        <v>2965387566</v>
      </c>
      <c r="B370">
        <v>47955004</v>
      </c>
      <c r="C370" s="1">
        <v>45154.485185185185</v>
      </c>
      <c r="D370" s="1">
        <v>45154.496990740743</v>
      </c>
      <c r="E370" s="1">
        <v>45154.500462962962</v>
      </c>
      <c r="F370" t="s">
        <v>10</v>
      </c>
      <c r="G370">
        <v>3578.47</v>
      </c>
      <c r="H370" t="s">
        <v>15</v>
      </c>
      <c r="I370">
        <v>57502</v>
      </c>
      <c r="J370">
        <v>8895</v>
      </c>
      <c r="K370">
        <f t="shared" si="5"/>
        <v>4.9999999953433871</v>
      </c>
    </row>
    <row r="371" spans="1:11" x14ac:dyDescent="0.3">
      <c r="A371">
        <v>9397774189</v>
      </c>
      <c r="B371">
        <v>92245432</v>
      </c>
      <c r="C371" s="1">
        <v>45105.342847222222</v>
      </c>
      <c r="D371" s="1">
        <v>45105.353958333333</v>
      </c>
      <c r="E371" s="1">
        <v>45105.351875</v>
      </c>
      <c r="F371" t="s">
        <v>10</v>
      </c>
      <c r="G371">
        <v>48.55</v>
      </c>
      <c r="H371" t="s">
        <v>11</v>
      </c>
      <c r="I371">
        <v>38813</v>
      </c>
      <c r="J371">
        <v>5049</v>
      </c>
      <c r="K371">
        <f t="shared" si="5"/>
        <v>-2.9999999993015081</v>
      </c>
    </row>
    <row r="372" spans="1:11" x14ac:dyDescent="0.3">
      <c r="A372">
        <v>1437159967</v>
      </c>
      <c r="B372">
        <v>68016312</v>
      </c>
      <c r="C372" s="1">
        <v>45450.075092592589</v>
      </c>
      <c r="D372" s="1">
        <v>45450.082731481481</v>
      </c>
      <c r="E372" s="1">
        <v>45450.082037037035</v>
      </c>
      <c r="F372" t="s">
        <v>10</v>
      </c>
      <c r="G372">
        <v>1315.84</v>
      </c>
      <c r="H372" t="s">
        <v>11</v>
      </c>
      <c r="I372">
        <v>69843</v>
      </c>
      <c r="J372">
        <v>9185</v>
      </c>
      <c r="K372">
        <f t="shared" si="5"/>
        <v>-1.000000003259629</v>
      </c>
    </row>
    <row r="373" spans="1:11" x14ac:dyDescent="0.3">
      <c r="A373">
        <v>8397785448</v>
      </c>
      <c r="B373">
        <v>67952740</v>
      </c>
      <c r="C373" s="1">
        <v>45539.120497685188</v>
      </c>
      <c r="D373" s="1">
        <v>45539.132997685185</v>
      </c>
      <c r="E373" s="1">
        <v>45539.135775462964</v>
      </c>
      <c r="F373" t="s">
        <v>10</v>
      </c>
      <c r="G373">
        <v>1325.59</v>
      </c>
      <c r="H373" t="s">
        <v>15</v>
      </c>
      <c r="I373">
        <v>99345</v>
      </c>
      <c r="J373">
        <v>3493</v>
      </c>
      <c r="K373">
        <f t="shared" si="5"/>
        <v>4.0000000025611371</v>
      </c>
    </row>
    <row r="374" spans="1:11" x14ac:dyDescent="0.3">
      <c r="A374">
        <v>2778606949</v>
      </c>
      <c r="B374">
        <v>33675108</v>
      </c>
      <c r="C374" s="1">
        <v>45578.582442129627</v>
      </c>
      <c r="D374" s="1">
        <v>45578.590081018519</v>
      </c>
      <c r="E374" s="1">
        <v>45578.590081018519</v>
      </c>
      <c r="F374" t="s">
        <v>10</v>
      </c>
      <c r="G374">
        <v>3510.28</v>
      </c>
      <c r="H374" t="s">
        <v>13</v>
      </c>
      <c r="I374">
        <v>16105</v>
      </c>
      <c r="J374">
        <v>2277</v>
      </c>
      <c r="K374">
        <f t="shared" si="5"/>
        <v>0</v>
      </c>
    </row>
    <row r="375" spans="1:11" x14ac:dyDescent="0.3">
      <c r="A375">
        <v>1774096863</v>
      </c>
      <c r="B375">
        <v>60656482</v>
      </c>
      <c r="C375" s="1">
        <v>45090.229386574072</v>
      </c>
      <c r="D375" s="1">
        <v>45090.24119212963</v>
      </c>
      <c r="E375" s="1">
        <v>45090.24119212963</v>
      </c>
      <c r="F375" t="s">
        <v>10</v>
      </c>
      <c r="G375">
        <v>2645.28</v>
      </c>
      <c r="H375" t="s">
        <v>15</v>
      </c>
      <c r="I375">
        <v>51118</v>
      </c>
      <c r="J375">
        <v>1421</v>
      </c>
      <c r="K375">
        <f t="shared" si="5"/>
        <v>0</v>
      </c>
    </row>
    <row r="376" spans="1:11" x14ac:dyDescent="0.3">
      <c r="A376">
        <v>1497256618</v>
      </c>
      <c r="B376">
        <v>87220860</v>
      </c>
      <c r="C376" s="1">
        <v>45042.977453703701</v>
      </c>
      <c r="D376" s="1">
        <v>45042.985092592593</v>
      </c>
      <c r="E376" s="1">
        <v>45042.987175925926</v>
      </c>
      <c r="F376" t="s">
        <v>10</v>
      </c>
      <c r="G376">
        <v>5278.23</v>
      </c>
      <c r="H376" t="s">
        <v>13</v>
      </c>
      <c r="I376">
        <v>24651</v>
      </c>
      <c r="J376">
        <v>3391</v>
      </c>
      <c r="K376">
        <f t="shared" si="5"/>
        <v>2.9999999993015081</v>
      </c>
    </row>
    <row r="377" spans="1:11" x14ac:dyDescent="0.3">
      <c r="A377">
        <v>734095510</v>
      </c>
      <c r="B377">
        <v>56480776</v>
      </c>
      <c r="C377" s="1">
        <v>45446.897986111115</v>
      </c>
      <c r="D377" s="1">
        <v>45446.905624999999</v>
      </c>
      <c r="E377" s="1">
        <v>45446.907708333332</v>
      </c>
      <c r="F377" t="s">
        <v>10</v>
      </c>
      <c r="G377">
        <v>1614.08</v>
      </c>
      <c r="H377" t="s">
        <v>13</v>
      </c>
      <c r="I377">
        <v>6790</v>
      </c>
      <c r="J377">
        <v>8971</v>
      </c>
      <c r="K377">
        <f t="shared" si="5"/>
        <v>2.9999999993015081</v>
      </c>
    </row>
    <row r="378" spans="1:11" x14ac:dyDescent="0.3">
      <c r="A378">
        <v>5755859055</v>
      </c>
      <c r="B378">
        <v>79592021</v>
      </c>
      <c r="C378" s="1">
        <v>45595.59684027778</v>
      </c>
      <c r="D378" s="1">
        <v>45595.609340277777</v>
      </c>
      <c r="E378" s="1">
        <v>45595.621145833335</v>
      </c>
      <c r="F378" t="s">
        <v>16</v>
      </c>
      <c r="G378">
        <v>354.52</v>
      </c>
      <c r="H378" t="s">
        <v>13</v>
      </c>
      <c r="I378">
        <v>8522</v>
      </c>
      <c r="J378">
        <v>4726</v>
      </c>
      <c r="K378">
        <f t="shared" si="5"/>
        <v>17.000000003026798</v>
      </c>
    </row>
    <row r="379" spans="1:11" x14ac:dyDescent="0.3">
      <c r="A379">
        <v>5840290569</v>
      </c>
      <c r="B379">
        <v>99490786</v>
      </c>
      <c r="C379" s="1">
        <v>45187.165046296293</v>
      </c>
      <c r="D379" s="1">
        <v>45187.173379629632</v>
      </c>
      <c r="E379" s="1">
        <v>45187.172685185185</v>
      </c>
      <c r="F379" t="s">
        <v>10</v>
      </c>
      <c r="G379">
        <v>2578.09</v>
      </c>
      <c r="H379" t="s">
        <v>15</v>
      </c>
      <c r="I379">
        <v>92356</v>
      </c>
      <c r="J379">
        <v>5670</v>
      </c>
      <c r="K379">
        <f t="shared" si="5"/>
        <v>-1.000000003259629</v>
      </c>
    </row>
    <row r="380" spans="1:11" x14ac:dyDescent="0.3">
      <c r="A380">
        <v>8200985533</v>
      </c>
      <c r="B380">
        <v>1855421</v>
      </c>
      <c r="C380" s="1">
        <v>45299.306180555555</v>
      </c>
      <c r="D380" s="1">
        <v>45299.319374999999</v>
      </c>
      <c r="E380" s="1">
        <v>45299.317291666666</v>
      </c>
      <c r="F380" t="s">
        <v>10</v>
      </c>
      <c r="G380">
        <v>77.11</v>
      </c>
      <c r="H380" t="s">
        <v>13</v>
      </c>
      <c r="I380">
        <v>92929</v>
      </c>
      <c r="J380">
        <v>7297</v>
      </c>
      <c r="K380">
        <f t="shared" si="5"/>
        <v>-2.9999999993015081</v>
      </c>
    </row>
    <row r="381" spans="1:11" x14ac:dyDescent="0.3">
      <c r="A381">
        <v>3255590064</v>
      </c>
      <c r="B381">
        <v>92642745</v>
      </c>
      <c r="C381" s="1">
        <v>45037.192685185182</v>
      </c>
      <c r="D381" s="1">
        <v>45037.202407407407</v>
      </c>
      <c r="E381" s="1">
        <v>45037.20449074074</v>
      </c>
      <c r="F381" t="s">
        <v>10</v>
      </c>
      <c r="G381">
        <v>1763.6</v>
      </c>
      <c r="H381" t="s">
        <v>12</v>
      </c>
      <c r="I381">
        <v>88039</v>
      </c>
      <c r="J381">
        <v>9157</v>
      </c>
      <c r="K381">
        <f t="shared" si="5"/>
        <v>2.9999999993015081</v>
      </c>
    </row>
    <row r="382" spans="1:11" x14ac:dyDescent="0.3">
      <c r="A382">
        <v>4258404747</v>
      </c>
      <c r="B382">
        <v>27692428</v>
      </c>
      <c r="C382" s="1">
        <v>45576.090405092589</v>
      </c>
      <c r="D382" s="1">
        <v>45576.10429398148</v>
      </c>
      <c r="E382" s="1">
        <v>45576.10359953704</v>
      </c>
      <c r="F382" t="s">
        <v>10</v>
      </c>
      <c r="G382">
        <v>953.65</v>
      </c>
      <c r="H382" t="s">
        <v>12</v>
      </c>
      <c r="I382">
        <v>91951</v>
      </c>
      <c r="J382">
        <v>1731</v>
      </c>
      <c r="K382">
        <f t="shared" si="5"/>
        <v>-0.99999999278225005</v>
      </c>
    </row>
    <row r="383" spans="1:11" x14ac:dyDescent="0.3">
      <c r="A383">
        <v>2455161115</v>
      </c>
      <c r="B383">
        <v>27620326</v>
      </c>
      <c r="C383" s="1">
        <v>45320.37462962963</v>
      </c>
      <c r="D383" s="1">
        <v>45320.387129629627</v>
      </c>
      <c r="E383" s="1">
        <v>45320.387129629627</v>
      </c>
      <c r="F383" t="s">
        <v>10</v>
      </c>
      <c r="G383">
        <v>1010.85</v>
      </c>
      <c r="H383" t="s">
        <v>12</v>
      </c>
      <c r="I383">
        <v>23471</v>
      </c>
      <c r="J383">
        <v>5466</v>
      </c>
      <c r="K383">
        <f t="shared" si="5"/>
        <v>0</v>
      </c>
    </row>
    <row r="384" spans="1:11" x14ac:dyDescent="0.3">
      <c r="A384">
        <v>4448004569</v>
      </c>
      <c r="B384">
        <v>47215976</v>
      </c>
      <c r="C384" s="1">
        <v>45301.085289351853</v>
      </c>
      <c r="D384" s="1">
        <v>45301.092928240738</v>
      </c>
      <c r="E384" s="1">
        <v>45301.089456018519</v>
      </c>
      <c r="F384" t="s">
        <v>10</v>
      </c>
      <c r="G384">
        <v>2058.2399999999998</v>
      </c>
      <c r="H384" t="s">
        <v>13</v>
      </c>
      <c r="I384">
        <v>49742</v>
      </c>
      <c r="J384">
        <v>2746</v>
      </c>
      <c r="K384">
        <f t="shared" si="5"/>
        <v>-4.9999999953433871</v>
      </c>
    </row>
    <row r="385" spans="1:11" x14ac:dyDescent="0.3">
      <c r="A385">
        <v>5951090793</v>
      </c>
      <c r="B385">
        <v>27878182</v>
      </c>
      <c r="C385" s="1">
        <v>45402.797766203701</v>
      </c>
      <c r="D385" s="1">
        <v>45402.810266203705</v>
      </c>
      <c r="E385" s="1">
        <v>45402.812349537038</v>
      </c>
      <c r="F385" t="s">
        <v>10</v>
      </c>
      <c r="G385">
        <v>2143.89</v>
      </c>
      <c r="H385" t="s">
        <v>12</v>
      </c>
      <c r="I385">
        <v>35150</v>
      </c>
      <c r="J385">
        <v>7610</v>
      </c>
      <c r="K385">
        <f t="shared" si="5"/>
        <v>2.9999999993015081</v>
      </c>
    </row>
    <row r="386" spans="1:11" x14ac:dyDescent="0.3">
      <c r="A386">
        <v>7402491996</v>
      </c>
      <c r="B386">
        <v>92509376</v>
      </c>
      <c r="C386" s="1">
        <v>45487.282025462962</v>
      </c>
      <c r="D386" s="1">
        <v>45487.293136574073</v>
      </c>
      <c r="E386" s="1">
        <v>45487.294525462959</v>
      </c>
      <c r="F386" t="s">
        <v>10</v>
      </c>
      <c r="G386">
        <v>866.77</v>
      </c>
      <c r="H386" t="s">
        <v>13</v>
      </c>
      <c r="I386">
        <v>15459</v>
      </c>
      <c r="J386">
        <v>8275</v>
      </c>
      <c r="K386">
        <f t="shared" ref="K386:K449" si="6">(E386-D386)*1440</f>
        <v>1.9999999960418791</v>
      </c>
    </row>
    <row r="387" spans="1:11" x14ac:dyDescent="0.3">
      <c r="A387">
        <v>8532411923</v>
      </c>
      <c r="B387">
        <v>57360162</v>
      </c>
      <c r="C387" s="1">
        <v>45489.789479166669</v>
      </c>
      <c r="D387" s="1">
        <v>45489.80059027778</v>
      </c>
      <c r="E387" s="1">
        <v>45489.805451388886</v>
      </c>
      <c r="F387" t="s">
        <v>14</v>
      </c>
      <c r="G387">
        <v>1071.82</v>
      </c>
      <c r="H387" t="s">
        <v>15</v>
      </c>
      <c r="I387">
        <v>82328</v>
      </c>
      <c r="J387">
        <v>7137</v>
      </c>
      <c r="K387">
        <f t="shared" si="6"/>
        <v>6.9999999913852662</v>
      </c>
    </row>
    <row r="388" spans="1:11" x14ac:dyDescent="0.3">
      <c r="A388">
        <v>7130555385</v>
      </c>
      <c r="B388">
        <v>37309023</v>
      </c>
      <c r="C388" s="1">
        <v>45307.607951388891</v>
      </c>
      <c r="D388" s="1">
        <v>45307.621840277781</v>
      </c>
      <c r="E388" s="1">
        <v>45307.630173611113</v>
      </c>
      <c r="F388" t="s">
        <v>14</v>
      </c>
      <c r="G388">
        <v>1539.36</v>
      </c>
      <c r="H388" t="s">
        <v>11</v>
      </c>
      <c r="I388">
        <v>48673</v>
      </c>
      <c r="J388">
        <v>2562</v>
      </c>
      <c r="K388">
        <f t="shared" si="6"/>
        <v>11.999999997206032</v>
      </c>
    </row>
    <row r="389" spans="1:11" x14ac:dyDescent="0.3">
      <c r="A389">
        <v>4338197132</v>
      </c>
      <c r="B389">
        <v>66310963</v>
      </c>
      <c r="C389" s="1">
        <v>45576.298483796294</v>
      </c>
      <c r="D389" s="1">
        <v>45576.308206018519</v>
      </c>
      <c r="E389" s="1">
        <v>45576.305428240739</v>
      </c>
      <c r="F389" t="s">
        <v>10</v>
      </c>
      <c r="G389">
        <v>3327.67</v>
      </c>
      <c r="H389" t="s">
        <v>12</v>
      </c>
      <c r="I389">
        <v>9198</v>
      </c>
      <c r="J389">
        <v>9984</v>
      </c>
      <c r="K389">
        <f t="shared" si="6"/>
        <v>-4.0000000025611371</v>
      </c>
    </row>
    <row r="390" spans="1:11" x14ac:dyDescent="0.3">
      <c r="A390">
        <v>8044366071</v>
      </c>
      <c r="B390">
        <v>80833965</v>
      </c>
      <c r="C390" s="1">
        <v>45046.580833333333</v>
      </c>
      <c r="D390" s="1">
        <v>45046.593333333331</v>
      </c>
      <c r="E390" s="1">
        <v>45046.596805555557</v>
      </c>
      <c r="F390" t="s">
        <v>10</v>
      </c>
      <c r="G390">
        <v>2843.12</v>
      </c>
      <c r="H390" t="s">
        <v>13</v>
      </c>
      <c r="I390">
        <v>31310</v>
      </c>
      <c r="J390">
        <v>2938</v>
      </c>
      <c r="K390">
        <f t="shared" si="6"/>
        <v>5.0000000058207661</v>
      </c>
    </row>
    <row r="391" spans="1:11" x14ac:dyDescent="0.3">
      <c r="A391">
        <v>4135251774</v>
      </c>
      <c r="B391">
        <v>77961205</v>
      </c>
      <c r="C391" s="1">
        <v>45574.491493055553</v>
      </c>
      <c r="D391" s="1">
        <v>45574.504687499997</v>
      </c>
      <c r="E391" s="1">
        <v>45574.503993055558</v>
      </c>
      <c r="F391" t="s">
        <v>10</v>
      </c>
      <c r="G391">
        <v>2487.3000000000002</v>
      </c>
      <c r="H391" t="s">
        <v>13</v>
      </c>
      <c r="I391">
        <v>81045</v>
      </c>
      <c r="J391">
        <v>8611</v>
      </c>
      <c r="K391">
        <f t="shared" si="6"/>
        <v>-0.99999999278225005</v>
      </c>
    </row>
    <row r="392" spans="1:11" x14ac:dyDescent="0.3">
      <c r="A392">
        <v>6331483812</v>
      </c>
      <c r="B392">
        <v>97411107</v>
      </c>
      <c r="C392" s="1">
        <v>45541.948078703703</v>
      </c>
      <c r="D392" s="1">
        <v>45541.956412037034</v>
      </c>
      <c r="E392" s="1">
        <v>45541.96266203704</v>
      </c>
      <c r="F392" t="s">
        <v>14</v>
      </c>
      <c r="G392">
        <v>493.19</v>
      </c>
      <c r="H392" t="s">
        <v>15</v>
      </c>
      <c r="I392">
        <v>45259</v>
      </c>
      <c r="J392">
        <v>9755</v>
      </c>
      <c r="K392">
        <f t="shared" si="6"/>
        <v>9.0000000083819032</v>
      </c>
    </row>
    <row r="393" spans="1:11" x14ac:dyDescent="0.3">
      <c r="A393">
        <v>6705171000</v>
      </c>
      <c r="B393">
        <v>52417972</v>
      </c>
      <c r="C393" s="1">
        <v>45173.853182870371</v>
      </c>
      <c r="D393" s="1">
        <v>45173.862905092596</v>
      </c>
      <c r="E393" s="1">
        <v>45173.862905092596</v>
      </c>
      <c r="F393" t="s">
        <v>10</v>
      </c>
      <c r="G393">
        <v>1912.64</v>
      </c>
      <c r="H393" t="s">
        <v>15</v>
      </c>
      <c r="I393">
        <v>64847</v>
      </c>
      <c r="J393">
        <v>6226</v>
      </c>
      <c r="K393">
        <f t="shared" si="6"/>
        <v>0</v>
      </c>
    </row>
    <row r="394" spans="1:11" x14ac:dyDescent="0.3">
      <c r="A394">
        <v>7850128898</v>
      </c>
      <c r="B394">
        <v>38478423</v>
      </c>
      <c r="C394" s="1">
        <v>45471.313055555554</v>
      </c>
      <c r="D394" s="1">
        <v>45471.325555555559</v>
      </c>
      <c r="E394" s="1">
        <v>45471.337361111109</v>
      </c>
      <c r="F394" t="s">
        <v>16</v>
      </c>
      <c r="G394">
        <v>1427.18</v>
      </c>
      <c r="H394" t="s">
        <v>13</v>
      </c>
      <c r="I394">
        <v>29466</v>
      </c>
      <c r="J394">
        <v>7628</v>
      </c>
      <c r="K394">
        <f t="shared" si="6"/>
        <v>16.999999992549419</v>
      </c>
    </row>
    <row r="395" spans="1:11" x14ac:dyDescent="0.3">
      <c r="A395">
        <v>3602554049</v>
      </c>
      <c r="B395">
        <v>65815155</v>
      </c>
      <c r="C395" s="1">
        <v>45135.62604166667</v>
      </c>
      <c r="D395" s="1">
        <v>45135.636458333334</v>
      </c>
      <c r="E395" s="1">
        <v>45135.649652777778</v>
      </c>
      <c r="F395" t="s">
        <v>16</v>
      </c>
      <c r="G395">
        <v>3310.35</v>
      </c>
      <c r="H395" t="s">
        <v>15</v>
      </c>
      <c r="I395">
        <v>77387</v>
      </c>
      <c r="J395">
        <v>2038</v>
      </c>
      <c r="K395">
        <f t="shared" si="6"/>
        <v>18.999999999068677</v>
      </c>
    </row>
    <row r="396" spans="1:11" x14ac:dyDescent="0.3">
      <c r="A396">
        <v>1070259187</v>
      </c>
      <c r="B396">
        <v>22738465</v>
      </c>
      <c r="C396" s="1">
        <v>45086.462685185186</v>
      </c>
      <c r="D396" s="1">
        <v>45086.471018518518</v>
      </c>
      <c r="E396" s="1">
        <v>45086.471712962964</v>
      </c>
      <c r="F396" t="s">
        <v>10</v>
      </c>
      <c r="G396">
        <v>517.77</v>
      </c>
      <c r="H396" t="s">
        <v>15</v>
      </c>
      <c r="I396">
        <v>61963</v>
      </c>
      <c r="J396">
        <v>1656</v>
      </c>
      <c r="K396">
        <f t="shared" si="6"/>
        <v>1.000000003259629</v>
      </c>
    </row>
    <row r="397" spans="1:11" x14ac:dyDescent="0.3">
      <c r="A397">
        <v>8412338399</v>
      </c>
      <c r="B397">
        <v>2566268</v>
      </c>
      <c r="C397" s="1">
        <v>45593.782013888886</v>
      </c>
      <c r="D397" s="1">
        <v>45593.795208333337</v>
      </c>
      <c r="E397" s="1">
        <v>45593.799375000002</v>
      </c>
      <c r="F397" t="s">
        <v>14</v>
      </c>
      <c r="G397">
        <v>3825.11</v>
      </c>
      <c r="H397" t="s">
        <v>13</v>
      </c>
      <c r="I397">
        <v>67313</v>
      </c>
      <c r="J397">
        <v>8021</v>
      </c>
      <c r="K397">
        <f t="shared" si="6"/>
        <v>5.9999999986030161</v>
      </c>
    </row>
    <row r="398" spans="1:11" x14ac:dyDescent="0.3">
      <c r="A398">
        <v>1478022303</v>
      </c>
      <c r="B398">
        <v>69353754</v>
      </c>
      <c r="C398" s="1">
        <v>45291.665856481479</v>
      </c>
      <c r="D398" s="1">
        <v>45291.67627314815</v>
      </c>
      <c r="E398" s="1">
        <v>45291.672800925924</v>
      </c>
      <c r="F398" t="s">
        <v>10</v>
      </c>
      <c r="G398">
        <v>841.61</v>
      </c>
      <c r="H398" t="s">
        <v>15</v>
      </c>
      <c r="I398">
        <v>23035</v>
      </c>
      <c r="J398">
        <v>4995</v>
      </c>
      <c r="K398">
        <f t="shared" si="6"/>
        <v>-5.0000000058207661</v>
      </c>
    </row>
    <row r="399" spans="1:11" x14ac:dyDescent="0.3">
      <c r="A399">
        <v>2376108199</v>
      </c>
      <c r="B399">
        <v>81757554</v>
      </c>
      <c r="C399" s="1">
        <v>45425.671817129631</v>
      </c>
      <c r="D399" s="1">
        <v>45425.682928240742</v>
      </c>
      <c r="E399" s="1">
        <v>45425.685706018521</v>
      </c>
      <c r="F399" t="s">
        <v>10</v>
      </c>
      <c r="G399">
        <v>1751.17</v>
      </c>
      <c r="H399" t="s">
        <v>13</v>
      </c>
      <c r="I399">
        <v>27586</v>
      </c>
      <c r="J399">
        <v>8305</v>
      </c>
      <c r="K399">
        <f t="shared" si="6"/>
        <v>4.0000000025611371</v>
      </c>
    </row>
    <row r="400" spans="1:11" x14ac:dyDescent="0.3">
      <c r="A400">
        <v>5243035202</v>
      </c>
      <c r="B400">
        <v>10541231</v>
      </c>
      <c r="C400" s="1">
        <v>45585.027361111112</v>
      </c>
      <c r="D400" s="1">
        <v>45585.034305555557</v>
      </c>
      <c r="E400" s="1">
        <v>45585.031527777777</v>
      </c>
      <c r="F400" t="s">
        <v>10</v>
      </c>
      <c r="G400">
        <v>1688.35</v>
      </c>
      <c r="H400" t="s">
        <v>13</v>
      </c>
      <c r="I400">
        <v>1015</v>
      </c>
      <c r="J400">
        <v>2668</v>
      </c>
      <c r="K400">
        <f t="shared" si="6"/>
        <v>-4.0000000025611371</v>
      </c>
    </row>
    <row r="401" spans="1:11" x14ac:dyDescent="0.3">
      <c r="A401">
        <v>3687581971</v>
      </c>
      <c r="B401">
        <v>81932548</v>
      </c>
      <c r="C401" s="1">
        <v>45570.580347222225</v>
      </c>
      <c r="D401" s="1">
        <v>45570.594236111108</v>
      </c>
      <c r="E401" s="1">
        <v>45570.603263888886</v>
      </c>
      <c r="F401" t="s">
        <v>14</v>
      </c>
      <c r="G401">
        <v>1046.51</v>
      </c>
      <c r="H401" t="s">
        <v>11</v>
      </c>
      <c r="I401">
        <v>63325</v>
      </c>
      <c r="J401">
        <v>4323</v>
      </c>
      <c r="K401">
        <f t="shared" si="6"/>
        <v>13.000000000465661</v>
      </c>
    </row>
    <row r="402" spans="1:11" x14ac:dyDescent="0.3">
      <c r="A402">
        <v>7008586055</v>
      </c>
      <c r="B402">
        <v>96109948</v>
      </c>
      <c r="C402" s="1">
        <v>45070.217407407406</v>
      </c>
      <c r="D402" s="1">
        <v>45070.224351851852</v>
      </c>
      <c r="E402" s="1">
        <v>45070.236851851849</v>
      </c>
      <c r="F402" t="s">
        <v>16</v>
      </c>
      <c r="G402">
        <v>2848.4</v>
      </c>
      <c r="H402" t="s">
        <v>15</v>
      </c>
      <c r="I402">
        <v>67465</v>
      </c>
      <c r="J402">
        <v>18</v>
      </c>
      <c r="K402">
        <f t="shared" si="6"/>
        <v>17.999999995809048</v>
      </c>
    </row>
    <row r="403" spans="1:11" x14ac:dyDescent="0.3">
      <c r="A403">
        <v>5142069216</v>
      </c>
      <c r="B403">
        <v>35459748</v>
      </c>
      <c r="C403" s="1">
        <v>45347.627337962964</v>
      </c>
      <c r="D403" s="1">
        <v>45347.639837962961</v>
      </c>
      <c r="E403" s="1">
        <v>45347.639837962961</v>
      </c>
      <c r="F403" t="s">
        <v>10</v>
      </c>
      <c r="G403">
        <v>2551.88</v>
      </c>
      <c r="H403" t="s">
        <v>12</v>
      </c>
      <c r="I403">
        <v>60557</v>
      </c>
      <c r="J403">
        <v>7911</v>
      </c>
      <c r="K403">
        <f t="shared" si="6"/>
        <v>0</v>
      </c>
    </row>
    <row r="404" spans="1:11" x14ac:dyDescent="0.3">
      <c r="A404">
        <v>4152441944</v>
      </c>
      <c r="B404">
        <v>92636025</v>
      </c>
      <c r="C404" s="1">
        <v>45041.432534722226</v>
      </c>
      <c r="D404" s="1">
        <v>45041.44017361111</v>
      </c>
      <c r="E404" s="1">
        <v>45041.439479166664</v>
      </c>
      <c r="F404" t="s">
        <v>10</v>
      </c>
      <c r="G404">
        <v>4483.92</v>
      </c>
      <c r="H404" t="s">
        <v>12</v>
      </c>
      <c r="I404">
        <v>46535</v>
      </c>
      <c r="J404">
        <v>5527</v>
      </c>
      <c r="K404">
        <f t="shared" si="6"/>
        <v>-1.000000003259629</v>
      </c>
    </row>
    <row r="405" spans="1:11" x14ac:dyDescent="0.3">
      <c r="A405">
        <v>5601670348</v>
      </c>
      <c r="B405">
        <v>32830199</v>
      </c>
      <c r="C405" s="1">
        <v>45594.016226851854</v>
      </c>
      <c r="D405" s="1">
        <v>45594.023865740739</v>
      </c>
      <c r="E405" s="1">
        <v>45594.031504629631</v>
      </c>
      <c r="F405" t="s">
        <v>14</v>
      </c>
      <c r="G405">
        <v>354.91</v>
      </c>
      <c r="H405" t="s">
        <v>11</v>
      </c>
      <c r="I405">
        <v>47213</v>
      </c>
      <c r="J405">
        <v>6876</v>
      </c>
      <c r="K405">
        <f t="shared" si="6"/>
        <v>11.000000004423782</v>
      </c>
    </row>
    <row r="406" spans="1:11" x14ac:dyDescent="0.3">
      <c r="A406">
        <v>605105099</v>
      </c>
      <c r="B406">
        <v>5039883</v>
      </c>
      <c r="C406" s="1">
        <v>45290.343923611108</v>
      </c>
      <c r="D406" s="1">
        <v>45290.355729166666</v>
      </c>
      <c r="E406" s="1">
        <v>45290.35434027778</v>
      </c>
      <c r="F406" t="s">
        <v>10</v>
      </c>
      <c r="G406">
        <v>3357.25</v>
      </c>
      <c r="H406" t="s">
        <v>11</v>
      </c>
      <c r="I406">
        <v>39281</v>
      </c>
      <c r="J406">
        <v>6874</v>
      </c>
      <c r="K406">
        <f t="shared" si="6"/>
        <v>-1.9999999960418791</v>
      </c>
    </row>
    <row r="407" spans="1:11" x14ac:dyDescent="0.3">
      <c r="A407">
        <v>4054936140</v>
      </c>
      <c r="B407">
        <v>28286754</v>
      </c>
      <c r="C407" s="1">
        <v>45401.334641203706</v>
      </c>
      <c r="D407" s="1">
        <v>45401.347141203703</v>
      </c>
      <c r="E407" s="1">
        <v>45401.350613425922</v>
      </c>
      <c r="F407" t="s">
        <v>10</v>
      </c>
      <c r="G407">
        <v>400.92</v>
      </c>
      <c r="H407" t="s">
        <v>11</v>
      </c>
      <c r="I407">
        <v>5888</v>
      </c>
      <c r="J407">
        <v>3720</v>
      </c>
      <c r="K407">
        <f t="shared" si="6"/>
        <v>4.9999999953433871</v>
      </c>
    </row>
    <row r="408" spans="1:11" x14ac:dyDescent="0.3">
      <c r="A408">
        <v>8741892156</v>
      </c>
      <c r="B408">
        <v>66886852</v>
      </c>
      <c r="C408" s="1">
        <v>45245.201886574076</v>
      </c>
      <c r="D408" s="1">
        <v>45245.210219907407</v>
      </c>
      <c r="E408" s="1">
        <v>45245.217164351852</v>
      </c>
      <c r="F408" t="s">
        <v>14</v>
      </c>
      <c r="G408">
        <v>2046.92</v>
      </c>
      <c r="H408" t="s">
        <v>13</v>
      </c>
      <c r="I408">
        <v>10769</v>
      </c>
      <c r="J408">
        <v>6057</v>
      </c>
      <c r="K408">
        <f t="shared" si="6"/>
        <v>10.000000001164153</v>
      </c>
    </row>
    <row r="409" spans="1:11" x14ac:dyDescent="0.3">
      <c r="A409">
        <v>9143640828</v>
      </c>
      <c r="B409">
        <v>90298394</v>
      </c>
      <c r="C409" s="1">
        <v>45125.550023148149</v>
      </c>
      <c r="D409" s="1">
        <v>45125.559050925927</v>
      </c>
      <c r="E409" s="1">
        <v>45125.564606481479</v>
      </c>
      <c r="F409" t="s">
        <v>14</v>
      </c>
      <c r="G409">
        <v>1205.8599999999999</v>
      </c>
      <c r="H409" t="s">
        <v>13</v>
      </c>
      <c r="I409">
        <v>902</v>
      </c>
      <c r="J409">
        <v>6597</v>
      </c>
      <c r="K409">
        <f t="shared" si="6"/>
        <v>7.9999999946448952</v>
      </c>
    </row>
    <row r="410" spans="1:11" x14ac:dyDescent="0.3">
      <c r="A410">
        <v>6900876252</v>
      </c>
      <c r="B410">
        <v>87984862</v>
      </c>
      <c r="C410" s="1">
        <v>45343.706412037034</v>
      </c>
      <c r="D410" s="1">
        <v>45343.715439814812</v>
      </c>
      <c r="E410" s="1">
        <v>45343.711967592593</v>
      </c>
      <c r="F410" t="s">
        <v>10</v>
      </c>
      <c r="G410">
        <v>3214.61</v>
      </c>
      <c r="H410" t="s">
        <v>15</v>
      </c>
      <c r="I410">
        <v>80644</v>
      </c>
      <c r="J410">
        <v>9130</v>
      </c>
      <c r="K410">
        <f t="shared" si="6"/>
        <v>-4.9999999953433871</v>
      </c>
    </row>
    <row r="411" spans="1:11" x14ac:dyDescent="0.3">
      <c r="A411">
        <v>9801174908</v>
      </c>
      <c r="B411">
        <v>54347213</v>
      </c>
      <c r="C411" s="1">
        <v>45409.492800925924</v>
      </c>
      <c r="D411" s="1">
        <v>45409.499745370369</v>
      </c>
      <c r="E411" s="1">
        <v>45409.505300925928</v>
      </c>
      <c r="F411" t="s">
        <v>14</v>
      </c>
      <c r="G411">
        <v>1487.04</v>
      </c>
      <c r="H411" t="s">
        <v>13</v>
      </c>
      <c r="I411">
        <v>33767</v>
      </c>
      <c r="J411">
        <v>1250</v>
      </c>
      <c r="K411">
        <f t="shared" si="6"/>
        <v>8.0000000051222742</v>
      </c>
    </row>
    <row r="412" spans="1:11" x14ac:dyDescent="0.3">
      <c r="A412">
        <v>551343632</v>
      </c>
      <c r="B412">
        <v>59840071</v>
      </c>
      <c r="C412" s="1">
        <v>45342.827199074076</v>
      </c>
      <c r="D412" s="1">
        <v>45342.836226851854</v>
      </c>
      <c r="E412" s="1">
        <v>45342.83761574074</v>
      </c>
      <c r="F412" t="s">
        <v>10</v>
      </c>
      <c r="G412">
        <v>4881.51</v>
      </c>
      <c r="H412" t="s">
        <v>11</v>
      </c>
      <c r="I412">
        <v>89726</v>
      </c>
      <c r="J412">
        <v>5126</v>
      </c>
      <c r="K412">
        <f t="shared" si="6"/>
        <v>1.9999999960418791</v>
      </c>
    </row>
    <row r="413" spans="1:11" x14ac:dyDescent="0.3">
      <c r="A413">
        <v>7961173808</v>
      </c>
      <c r="B413">
        <v>90184276</v>
      </c>
      <c r="C413" s="1">
        <v>45082.021354166667</v>
      </c>
      <c r="D413" s="1">
        <v>45082.029687499999</v>
      </c>
      <c r="E413" s="1">
        <v>45082.02621527778</v>
      </c>
      <c r="F413" t="s">
        <v>10</v>
      </c>
      <c r="G413">
        <v>2802.91</v>
      </c>
      <c r="H413" t="s">
        <v>12</v>
      </c>
      <c r="I413">
        <v>3302</v>
      </c>
      <c r="J413">
        <v>8310</v>
      </c>
      <c r="K413">
        <f t="shared" si="6"/>
        <v>-4.9999999953433871</v>
      </c>
    </row>
    <row r="414" spans="1:11" x14ac:dyDescent="0.3">
      <c r="A414">
        <v>328909145</v>
      </c>
      <c r="B414">
        <v>36146306</v>
      </c>
      <c r="C414" s="1">
        <v>45561.695983796293</v>
      </c>
      <c r="D414" s="1">
        <v>45561.703622685185</v>
      </c>
      <c r="E414" s="1">
        <v>45561.706400462965</v>
      </c>
      <c r="F414" t="s">
        <v>10</v>
      </c>
      <c r="G414">
        <v>1851.18</v>
      </c>
      <c r="H414" t="s">
        <v>15</v>
      </c>
      <c r="I414">
        <v>32899</v>
      </c>
      <c r="J414">
        <v>1169</v>
      </c>
      <c r="K414">
        <f t="shared" si="6"/>
        <v>4.0000000025611371</v>
      </c>
    </row>
    <row r="415" spans="1:11" x14ac:dyDescent="0.3">
      <c r="A415">
        <v>5551173528</v>
      </c>
      <c r="B415">
        <v>64151769</v>
      </c>
      <c r="C415" s="1">
        <v>45599.254062499997</v>
      </c>
      <c r="D415" s="1">
        <v>45599.262395833335</v>
      </c>
      <c r="E415" s="1">
        <v>45599.265173611115</v>
      </c>
      <c r="F415" t="s">
        <v>10</v>
      </c>
      <c r="G415">
        <v>2549.37</v>
      </c>
      <c r="H415" t="s">
        <v>13</v>
      </c>
      <c r="I415">
        <v>16125</v>
      </c>
      <c r="J415">
        <v>5366</v>
      </c>
      <c r="K415">
        <f t="shared" si="6"/>
        <v>4.0000000025611371</v>
      </c>
    </row>
    <row r="416" spans="1:11" x14ac:dyDescent="0.3">
      <c r="A416">
        <v>4461788759</v>
      </c>
      <c r="B416">
        <v>79895967</v>
      </c>
      <c r="C416" s="1">
        <v>45405.863981481481</v>
      </c>
      <c r="D416" s="1">
        <v>45405.872314814813</v>
      </c>
      <c r="E416" s="1">
        <v>45405.875787037039</v>
      </c>
      <c r="F416" t="s">
        <v>10</v>
      </c>
      <c r="G416">
        <v>4562.67</v>
      </c>
      <c r="H416" t="s">
        <v>15</v>
      </c>
      <c r="I416">
        <v>90986</v>
      </c>
      <c r="J416">
        <v>1752</v>
      </c>
      <c r="K416">
        <f t="shared" si="6"/>
        <v>5.0000000058207661</v>
      </c>
    </row>
    <row r="417" spans="1:11" x14ac:dyDescent="0.3">
      <c r="A417">
        <v>7256212429</v>
      </c>
      <c r="B417">
        <v>28350645</v>
      </c>
      <c r="C417" s="1">
        <v>45367.917083333334</v>
      </c>
      <c r="D417" s="1">
        <v>45367.927499999998</v>
      </c>
      <c r="E417" s="1">
        <v>45367.927499999998</v>
      </c>
      <c r="F417" t="s">
        <v>10</v>
      </c>
      <c r="G417">
        <v>727.95</v>
      </c>
      <c r="H417" t="s">
        <v>11</v>
      </c>
      <c r="I417">
        <v>87815</v>
      </c>
      <c r="J417">
        <v>8094</v>
      </c>
      <c r="K417">
        <f t="shared" si="6"/>
        <v>0</v>
      </c>
    </row>
    <row r="418" spans="1:11" x14ac:dyDescent="0.3">
      <c r="A418">
        <v>9104077642</v>
      </c>
      <c r="B418">
        <v>18199057</v>
      </c>
      <c r="C418" s="1">
        <v>45589.555393518516</v>
      </c>
      <c r="D418" s="1">
        <v>45589.567199074074</v>
      </c>
      <c r="E418" s="1">
        <v>45589.566504629627</v>
      </c>
      <c r="F418" t="s">
        <v>10</v>
      </c>
      <c r="G418">
        <v>1869.79</v>
      </c>
      <c r="H418" t="s">
        <v>11</v>
      </c>
      <c r="I418">
        <v>20446</v>
      </c>
      <c r="J418">
        <v>2573</v>
      </c>
      <c r="K418">
        <f t="shared" si="6"/>
        <v>-1.000000003259629</v>
      </c>
    </row>
    <row r="419" spans="1:11" x14ac:dyDescent="0.3">
      <c r="A419">
        <v>2914056235</v>
      </c>
      <c r="B419">
        <v>31456752</v>
      </c>
      <c r="C419" s="1">
        <v>45293.535208333335</v>
      </c>
      <c r="D419" s="1">
        <v>45293.549097222225</v>
      </c>
      <c r="E419" s="1">
        <v>45293.549097222225</v>
      </c>
      <c r="F419" t="s">
        <v>10</v>
      </c>
      <c r="G419">
        <v>432.39</v>
      </c>
      <c r="H419" t="s">
        <v>13</v>
      </c>
      <c r="I419">
        <v>86053</v>
      </c>
      <c r="J419">
        <v>2860</v>
      </c>
      <c r="K419">
        <f t="shared" si="6"/>
        <v>0</v>
      </c>
    </row>
    <row r="420" spans="1:11" x14ac:dyDescent="0.3">
      <c r="A420">
        <v>9127632807</v>
      </c>
      <c r="B420">
        <v>81528623</v>
      </c>
      <c r="C420" s="1">
        <v>45076.548263888886</v>
      </c>
      <c r="D420" s="1">
        <v>45076.559374999997</v>
      </c>
      <c r="E420" s="1">
        <v>45076.562847222223</v>
      </c>
      <c r="F420" t="s">
        <v>10</v>
      </c>
      <c r="G420">
        <v>886.19</v>
      </c>
      <c r="H420" t="s">
        <v>12</v>
      </c>
      <c r="I420">
        <v>72143</v>
      </c>
      <c r="J420">
        <v>9723</v>
      </c>
      <c r="K420">
        <f t="shared" si="6"/>
        <v>5.0000000058207661</v>
      </c>
    </row>
    <row r="421" spans="1:11" x14ac:dyDescent="0.3">
      <c r="A421">
        <v>6070154414</v>
      </c>
      <c r="B421">
        <v>45052594</v>
      </c>
      <c r="C421" s="1">
        <v>45096.795532407406</v>
      </c>
      <c r="D421" s="1">
        <v>45096.80872685185</v>
      </c>
      <c r="E421" s="1">
        <v>45096.812199074076</v>
      </c>
      <c r="F421" t="s">
        <v>10</v>
      </c>
      <c r="G421">
        <v>2471.11</v>
      </c>
      <c r="H421" t="s">
        <v>11</v>
      </c>
      <c r="I421">
        <v>72709</v>
      </c>
      <c r="J421">
        <v>4484</v>
      </c>
      <c r="K421">
        <f t="shared" si="6"/>
        <v>5.0000000058207661</v>
      </c>
    </row>
    <row r="422" spans="1:11" x14ac:dyDescent="0.3">
      <c r="A422">
        <v>2318969828</v>
      </c>
      <c r="B422">
        <v>2457734</v>
      </c>
      <c r="C422" s="1">
        <v>45011.835289351853</v>
      </c>
      <c r="D422" s="1">
        <v>45011.849178240744</v>
      </c>
      <c r="E422" s="1">
        <v>45011.847094907411</v>
      </c>
      <c r="F422" t="s">
        <v>10</v>
      </c>
      <c r="G422">
        <v>1946.42</v>
      </c>
      <c r="H422" t="s">
        <v>11</v>
      </c>
      <c r="I422">
        <v>37500</v>
      </c>
      <c r="J422">
        <v>4825</v>
      </c>
      <c r="K422">
        <f t="shared" si="6"/>
        <v>-2.9999999993015081</v>
      </c>
    </row>
    <row r="423" spans="1:11" x14ac:dyDescent="0.3">
      <c r="A423">
        <v>3813047994</v>
      </c>
      <c r="B423">
        <v>60275891</v>
      </c>
      <c r="C423" s="1">
        <v>45280.000115740739</v>
      </c>
      <c r="D423" s="1">
        <v>45280.007754629631</v>
      </c>
      <c r="E423" s="1">
        <v>45280.004976851851</v>
      </c>
      <c r="F423" t="s">
        <v>10</v>
      </c>
      <c r="G423">
        <v>3494.17</v>
      </c>
      <c r="H423" t="s">
        <v>11</v>
      </c>
      <c r="I423">
        <v>90983</v>
      </c>
      <c r="J423">
        <v>9062</v>
      </c>
      <c r="K423">
        <f t="shared" si="6"/>
        <v>-4.0000000025611371</v>
      </c>
    </row>
    <row r="424" spans="1:11" x14ac:dyDescent="0.3">
      <c r="A424">
        <v>1416102774</v>
      </c>
      <c r="B424">
        <v>92245432</v>
      </c>
      <c r="C424" s="1">
        <v>45409.686168981483</v>
      </c>
      <c r="D424" s="1">
        <v>45409.69866898148</v>
      </c>
      <c r="E424" s="1">
        <v>45409.707696759258</v>
      </c>
      <c r="F424" t="s">
        <v>14</v>
      </c>
      <c r="G424">
        <v>2657.83</v>
      </c>
      <c r="H424" t="s">
        <v>12</v>
      </c>
      <c r="I424">
        <v>99752</v>
      </c>
      <c r="J424">
        <v>1566</v>
      </c>
      <c r="K424">
        <f t="shared" si="6"/>
        <v>13.000000000465661</v>
      </c>
    </row>
    <row r="425" spans="1:11" x14ac:dyDescent="0.3">
      <c r="A425">
        <v>8086834412</v>
      </c>
      <c r="B425">
        <v>23286884</v>
      </c>
      <c r="C425" s="1">
        <v>45359.808020833334</v>
      </c>
      <c r="D425" s="1">
        <v>45359.817048611112</v>
      </c>
      <c r="E425" s="1">
        <v>45359.815659722219</v>
      </c>
      <c r="F425" t="s">
        <v>10</v>
      </c>
      <c r="G425">
        <v>4748.88</v>
      </c>
      <c r="H425" t="s">
        <v>15</v>
      </c>
      <c r="I425">
        <v>90596</v>
      </c>
      <c r="J425">
        <v>6966</v>
      </c>
      <c r="K425">
        <f t="shared" si="6"/>
        <v>-2.000000006519258</v>
      </c>
    </row>
    <row r="426" spans="1:11" x14ac:dyDescent="0.3">
      <c r="A426">
        <v>6193826826</v>
      </c>
      <c r="B426">
        <v>85561151</v>
      </c>
      <c r="C426" s="1">
        <v>45143.051932870374</v>
      </c>
      <c r="D426" s="1">
        <v>45143.059571759259</v>
      </c>
      <c r="E426" s="1">
        <v>45143.061655092592</v>
      </c>
      <c r="F426" t="s">
        <v>10</v>
      </c>
      <c r="G426">
        <v>166.42</v>
      </c>
      <c r="H426" t="s">
        <v>11</v>
      </c>
      <c r="I426">
        <v>81908</v>
      </c>
      <c r="J426">
        <v>5695</v>
      </c>
      <c r="K426">
        <f t="shared" si="6"/>
        <v>2.9999999993015081</v>
      </c>
    </row>
    <row r="427" spans="1:11" x14ac:dyDescent="0.3">
      <c r="A427">
        <v>8444509148</v>
      </c>
      <c r="B427">
        <v>64141971</v>
      </c>
      <c r="C427" s="1">
        <v>45343.941111111111</v>
      </c>
      <c r="D427" s="1">
        <v>45343.948055555556</v>
      </c>
      <c r="E427" s="1">
        <v>45343.948750000003</v>
      </c>
      <c r="F427" t="s">
        <v>10</v>
      </c>
      <c r="G427">
        <v>5368.83</v>
      </c>
      <c r="H427" t="s">
        <v>15</v>
      </c>
      <c r="I427">
        <v>85993</v>
      </c>
      <c r="J427">
        <v>3334</v>
      </c>
      <c r="K427">
        <f t="shared" si="6"/>
        <v>1.000000003259629</v>
      </c>
    </row>
    <row r="428" spans="1:11" x14ac:dyDescent="0.3">
      <c r="A428">
        <v>42332130</v>
      </c>
      <c r="B428">
        <v>70363568</v>
      </c>
      <c r="C428" s="1">
        <v>45582.713935185187</v>
      </c>
      <c r="D428" s="1">
        <v>45582.720879629633</v>
      </c>
      <c r="E428" s="1">
        <v>45582.7187962963</v>
      </c>
      <c r="F428" t="s">
        <v>10</v>
      </c>
      <c r="G428">
        <v>1441.07</v>
      </c>
      <c r="H428" t="s">
        <v>15</v>
      </c>
      <c r="I428">
        <v>54725</v>
      </c>
      <c r="J428">
        <v>9022</v>
      </c>
      <c r="K428">
        <f t="shared" si="6"/>
        <v>-2.9999999993015081</v>
      </c>
    </row>
    <row r="429" spans="1:11" x14ac:dyDescent="0.3">
      <c r="A429">
        <v>6009342120</v>
      </c>
      <c r="B429">
        <v>59620534</v>
      </c>
      <c r="C429" s="1">
        <v>45353.373379629629</v>
      </c>
      <c r="D429" s="1">
        <v>45353.38449074074</v>
      </c>
      <c r="E429" s="1">
        <v>45353.389351851853</v>
      </c>
      <c r="F429" t="s">
        <v>14</v>
      </c>
      <c r="G429">
        <v>1402.9</v>
      </c>
      <c r="H429" t="s">
        <v>15</v>
      </c>
      <c r="I429">
        <v>11837</v>
      </c>
      <c r="J429">
        <v>5318</v>
      </c>
      <c r="K429">
        <f t="shared" si="6"/>
        <v>7.0000000018626451</v>
      </c>
    </row>
    <row r="430" spans="1:11" x14ac:dyDescent="0.3">
      <c r="A430">
        <v>4818516411</v>
      </c>
      <c r="B430">
        <v>85006599</v>
      </c>
      <c r="C430" s="1">
        <v>45208.504988425928</v>
      </c>
      <c r="D430" s="1">
        <v>45208.518877314818</v>
      </c>
      <c r="E430" s="1">
        <v>45208.516793981478</v>
      </c>
      <c r="F430" t="s">
        <v>10</v>
      </c>
      <c r="G430">
        <v>938.03</v>
      </c>
      <c r="H430" t="s">
        <v>15</v>
      </c>
      <c r="I430">
        <v>14473</v>
      </c>
      <c r="J430">
        <v>5331</v>
      </c>
      <c r="K430">
        <f t="shared" si="6"/>
        <v>-3.000000009778887</v>
      </c>
    </row>
    <row r="431" spans="1:11" x14ac:dyDescent="0.3">
      <c r="A431">
        <v>1039229544</v>
      </c>
      <c r="B431">
        <v>93730857</v>
      </c>
      <c r="C431" s="1">
        <v>45514.708437499998</v>
      </c>
      <c r="D431" s="1">
        <v>45514.718159722222</v>
      </c>
      <c r="E431" s="1">
        <v>45514.715381944443</v>
      </c>
      <c r="F431" t="s">
        <v>10</v>
      </c>
      <c r="G431">
        <v>3303.2</v>
      </c>
      <c r="H431" t="s">
        <v>11</v>
      </c>
      <c r="I431">
        <v>89340</v>
      </c>
      <c r="J431">
        <v>9561</v>
      </c>
      <c r="K431">
        <f t="shared" si="6"/>
        <v>-4.0000000025611371</v>
      </c>
    </row>
    <row r="432" spans="1:11" x14ac:dyDescent="0.3">
      <c r="A432">
        <v>1515943657</v>
      </c>
      <c r="B432">
        <v>59436131</v>
      </c>
      <c r="C432" s="1">
        <v>45176.771006944444</v>
      </c>
      <c r="D432" s="1">
        <v>45176.777951388889</v>
      </c>
      <c r="E432" s="1">
        <v>45176.780729166669</v>
      </c>
      <c r="F432" t="s">
        <v>10</v>
      </c>
      <c r="G432">
        <v>2745.46</v>
      </c>
      <c r="H432" t="s">
        <v>12</v>
      </c>
      <c r="I432">
        <v>65345</v>
      </c>
      <c r="J432">
        <v>9705</v>
      </c>
      <c r="K432">
        <f t="shared" si="6"/>
        <v>4.0000000025611371</v>
      </c>
    </row>
    <row r="433" spans="1:11" x14ac:dyDescent="0.3">
      <c r="A433">
        <v>9183547951</v>
      </c>
      <c r="B433">
        <v>19259955</v>
      </c>
      <c r="C433" s="1">
        <v>45311.826666666668</v>
      </c>
      <c r="D433" s="1">
        <v>45311.840555555558</v>
      </c>
      <c r="E433" s="1">
        <v>45311.839861111112</v>
      </c>
      <c r="F433" t="s">
        <v>10</v>
      </c>
      <c r="G433">
        <v>3075.69</v>
      </c>
      <c r="H433" t="s">
        <v>12</v>
      </c>
      <c r="I433">
        <v>76728</v>
      </c>
      <c r="J433">
        <v>9660</v>
      </c>
      <c r="K433">
        <f t="shared" si="6"/>
        <v>-1.000000003259629</v>
      </c>
    </row>
    <row r="434" spans="1:11" x14ac:dyDescent="0.3">
      <c r="A434">
        <v>8478376092</v>
      </c>
      <c r="B434">
        <v>91500615</v>
      </c>
      <c r="C434" s="1">
        <v>45033.088159722225</v>
      </c>
      <c r="D434" s="1">
        <v>45033.09579861111</v>
      </c>
      <c r="E434" s="1">
        <v>45033.096493055556</v>
      </c>
      <c r="F434" t="s">
        <v>10</v>
      </c>
      <c r="G434">
        <v>4535.63</v>
      </c>
      <c r="H434" t="s">
        <v>15</v>
      </c>
      <c r="I434">
        <v>68285</v>
      </c>
      <c r="J434">
        <v>2904</v>
      </c>
      <c r="K434">
        <f t="shared" si="6"/>
        <v>1.000000003259629</v>
      </c>
    </row>
    <row r="435" spans="1:11" x14ac:dyDescent="0.3">
      <c r="A435">
        <v>1454073903</v>
      </c>
      <c r="B435">
        <v>89874335</v>
      </c>
      <c r="C435" s="1">
        <v>45185.373298611114</v>
      </c>
      <c r="D435" s="1">
        <v>45185.381631944445</v>
      </c>
      <c r="E435" s="1">
        <v>45185.386493055557</v>
      </c>
      <c r="F435" t="s">
        <v>14</v>
      </c>
      <c r="G435">
        <v>2976.93</v>
      </c>
      <c r="H435" t="s">
        <v>13</v>
      </c>
      <c r="I435">
        <v>31737</v>
      </c>
      <c r="J435">
        <v>7736</v>
      </c>
      <c r="K435">
        <f t="shared" si="6"/>
        <v>7.0000000018626451</v>
      </c>
    </row>
    <row r="436" spans="1:11" x14ac:dyDescent="0.3">
      <c r="A436">
        <v>2855402284</v>
      </c>
      <c r="B436">
        <v>33370343</v>
      </c>
      <c r="C436" s="1">
        <v>45137.033703703702</v>
      </c>
      <c r="D436" s="1">
        <v>45137.043425925927</v>
      </c>
      <c r="E436" s="1">
        <v>45137.04550925926</v>
      </c>
      <c r="F436" t="s">
        <v>10</v>
      </c>
      <c r="G436">
        <v>3570.08</v>
      </c>
      <c r="H436" t="s">
        <v>15</v>
      </c>
      <c r="I436">
        <v>28578</v>
      </c>
      <c r="J436">
        <v>6762</v>
      </c>
      <c r="K436">
        <f t="shared" si="6"/>
        <v>2.9999999993015081</v>
      </c>
    </row>
    <row r="437" spans="1:11" x14ac:dyDescent="0.3">
      <c r="A437">
        <v>7245730533</v>
      </c>
      <c r="B437">
        <v>51670882</v>
      </c>
      <c r="C437" s="1">
        <v>45438.328900462962</v>
      </c>
      <c r="D437" s="1">
        <v>45438.340011574073</v>
      </c>
      <c r="E437" s="1">
        <v>45438.349039351851</v>
      </c>
      <c r="F437" t="s">
        <v>14</v>
      </c>
      <c r="G437">
        <v>475.04</v>
      </c>
      <c r="H437" t="s">
        <v>12</v>
      </c>
      <c r="I437">
        <v>51934</v>
      </c>
      <c r="J437">
        <v>9254</v>
      </c>
      <c r="K437">
        <f t="shared" si="6"/>
        <v>13.000000000465661</v>
      </c>
    </row>
    <row r="438" spans="1:11" x14ac:dyDescent="0.3">
      <c r="A438">
        <v>2272892659</v>
      </c>
      <c r="B438">
        <v>24308515</v>
      </c>
      <c r="C438" s="1">
        <v>45133.451319444444</v>
      </c>
      <c r="D438" s="1">
        <v>45133.45826388889</v>
      </c>
      <c r="E438" s="1">
        <v>45133.465902777774</v>
      </c>
      <c r="F438" t="s">
        <v>14</v>
      </c>
      <c r="G438">
        <v>2182.59</v>
      </c>
      <c r="H438" t="s">
        <v>15</v>
      </c>
      <c r="I438">
        <v>68804</v>
      </c>
      <c r="J438">
        <v>6254</v>
      </c>
      <c r="K438">
        <f t="shared" si="6"/>
        <v>10.999999993946403</v>
      </c>
    </row>
    <row r="439" spans="1:11" x14ac:dyDescent="0.3">
      <c r="A439">
        <v>9087377568</v>
      </c>
      <c r="B439">
        <v>54038173</v>
      </c>
      <c r="C439" s="1">
        <v>45343.095046296294</v>
      </c>
      <c r="D439" s="1">
        <v>45343.107546296298</v>
      </c>
      <c r="E439" s="1">
        <v>45343.106851851851</v>
      </c>
      <c r="F439" t="s">
        <v>10</v>
      </c>
      <c r="G439">
        <v>2490.79</v>
      </c>
      <c r="H439" t="s">
        <v>12</v>
      </c>
      <c r="I439">
        <v>37895</v>
      </c>
      <c r="J439">
        <v>895</v>
      </c>
      <c r="K439">
        <f t="shared" si="6"/>
        <v>-1.000000003259629</v>
      </c>
    </row>
    <row r="440" spans="1:11" x14ac:dyDescent="0.3">
      <c r="A440">
        <v>8443685057</v>
      </c>
      <c r="B440">
        <v>19400174</v>
      </c>
      <c r="C440" s="1">
        <v>45109.073379629626</v>
      </c>
      <c r="D440" s="1">
        <v>45109.081712962965</v>
      </c>
      <c r="E440" s="1">
        <v>45109.083101851851</v>
      </c>
      <c r="F440" t="s">
        <v>10</v>
      </c>
      <c r="G440">
        <v>3804.03</v>
      </c>
      <c r="H440" t="s">
        <v>13</v>
      </c>
      <c r="I440">
        <v>52458</v>
      </c>
      <c r="J440">
        <v>2605</v>
      </c>
      <c r="K440">
        <f t="shared" si="6"/>
        <v>1.9999999960418791</v>
      </c>
    </row>
    <row r="441" spans="1:11" x14ac:dyDescent="0.3">
      <c r="A441">
        <v>1590988730</v>
      </c>
      <c r="B441">
        <v>42208242</v>
      </c>
      <c r="C441" s="1">
        <v>45281.937743055554</v>
      </c>
      <c r="D441" s="1">
        <v>45281.945381944446</v>
      </c>
      <c r="E441" s="1">
        <v>45281.945381944446</v>
      </c>
      <c r="F441" t="s">
        <v>10</v>
      </c>
      <c r="G441">
        <v>1928.1</v>
      </c>
      <c r="H441" t="s">
        <v>11</v>
      </c>
      <c r="I441">
        <v>33843</v>
      </c>
      <c r="J441">
        <v>440</v>
      </c>
      <c r="K441">
        <f t="shared" si="6"/>
        <v>0</v>
      </c>
    </row>
    <row r="442" spans="1:11" x14ac:dyDescent="0.3">
      <c r="A442">
        <v>7357811417</v>
      </c>
      <c r="B442">
        <v>26364643</v>
      </c>
      <c r="C442" s="1">
        <v>45564.40425925926</v>
      </c>
      <c r="D442" s="1">
        <v>45564.412592592591</v>
      </c>
      <c r="E442" s="1">
        <v>45564.411898148152</v>
      </c>
      <c r="F442" t="s">
        <v>10</v>
      </c>
      <c r="G442">
        <v>5692.84</v>
      </c>
      <c r="H442" t="s">
        <v>12</v>
      </c>
      <c r="I442">
        <v>7496</v>
      </c>
      <c r="J442">
        <v>6841</v>
      </c>
      <c r="K442">
        <f t="shared" si="6"/>
        <v>-0.99999999278225005</v>
      </c>
    </row>
    <row r="443" spans="1:11" x14ac:dyDescent="0.3">
      <c r="A443">
        <v>394951937</v>
      </c>
      <c r="B443">
        <v>65406127</v>
      </c>
      <c r="C443" s="1">
        <v>45406.750717592593</v>
      </c>
      <c r="D443" s="1">
        <v>45406.758356481485</v>
      </c>
      <c r="E443" s="1">
        <v>45406.761828703704</v>
      </c>
      <c r="F443" t="s">
        <v>10</v>
      </c>
      <c r="G443">
        <v>1517.52</v>
      </c>
      <c r="H443" t="s">
        <v>11</v>
      </c>
      <c r="I443">
        <v>34174</v>
      </c>
      <c r="J443">
        <v>3224</v>
      </c>
      <c r="K443">
        <f t="shared" si="6"/>
        <v>4.9999999953433871</v>
      </c>
    </row>
    <row r="444" spans="1:11" x14ac:dyDescent="0.3">
      <c r="A444">
        <v>3967445448</v>
      </c>
      <c r="B444">
        <v>20148223</v>
      </c>
      <c r="C444" s="1">
        <v>45232.619340277779</v>
      </c>
      <c r="D444" s="1">
        <v>45232.631145833337</v>
      </c>
      <c r="E444" s="1">
        <v>45232.63045138889</v>
      </c>
      <c r="F444" t="s">
        <v>10</v>
      </c>
      <c r="G444">
        <v>154.5</v>
      </c>
      <c r="H444" t="s">
        <v>13</v>
      </c>
      <c r="I444">
        <v>61413</v>
      </c>
      <c r="J444">
        <v>1690</v>
      </c>
      <c r="K444">
        <f t="shared" si="6"/>
        <v>-1.000000003259629</v>
      </c>
    </row>
    <row r="445" spans="1:11" x14ac:dyDescent="0.3">
      <c r="A445">
        <v>6101022928</v>
      </c>
      <c r="B445">
        <v>10088428</v>
      </c>
      <c r="C445" s="1">
        <v>45567.755196759259</v>
      </c>
      <c r="D445" s="1">
        <v>45567.768391203703</v>
      </c>
      <c r="E445" s="1">
        <v>45567.771863425929</v>
      </c>
      <c r="F445" t="s">
        <v>10</v>
      </c>
      <c r="G445">
        <v>1253.07</v>
      </c>
      <c r="H445" t="s">
        <v>13</v>
      </c>
      <c r="I445">
        <v>8083</v>
      </c>
      <c r="J445">
        <v>5977</v>
      </c>
      <c r="K445">
        <f t="shared" si="6"/>
        <v>5.0000000058207661</v>
      </c>
    </row>
    <row r="446" spans="1:11" x14ac:dyDescent="0.3">
      <c r="A446">
        <v>6322372546</v>
      </c>
      <c r="B446">
        <v>43052303</v>
      </c>
      <c r="C446" s="1">
        <v>45341.416215277779</v>
      </c>
      <c r="D446" s="1">
        <v>45341.428020833337</v>
      </c>
      <c r="E446" s="1">
        <v>45341.44121527778</v>
      </c>
      <c r="F446" t="s">
        <v>16</v>
      </c>
      <c r="G446">
        <v>3383.58</v>
      </c>
      <c r="H446" t="s">
        <v>15</v>
      </c>
      <c r="I446">
        <v>8035</v>
      </c>
      <c r="J446">
        <v>1803</v>
      </c>
      <c r="K446">
        <f t="shared" si="6"/>
        <v>18.999999999068677</v>
      </c>
    </row>
    <row r="447" spans="1:11" x14ac:dyDescent="0.3">
      <c r="A447">
        <v>9778782281</v>
      </c>
      <c r="B447">
        <v>63025744</v>
      </c>
      <c r="C447" s="1">
        <v>45030.905324074076</v>
      </c>
      <c r="D447" s="1">
        <v>45030.912962962961</v>
      </c>
      <c r="E447" s="1">
        <v>45030.921990740739</v>
      </c>
      <c r="F447" t="s">
        <v>14</v>
      </c>
      <c r="G447">
        <v>477.12</v>
      </c>
      <c r="H447" t="s">
        <v>13</v>
      </c>
      <c r="I447">
        <v>10170</v>
      </c>
      <c r="J447">
        <v>6492</v>
      </c>
      <c r="K447">
        <f t="shared" si="6"/>
        <v>13.000000000465661</v>
      </c>
    </row>
    <row r="448" spans="1:11" x14ac:dyDescent="0.3">
      <c r="A448">
        <v>3867563962</v>
      </c>
      <c r="B448">
        <v>14940427</v>
      </c>
      <c r="C448" s="1">
        <v>45284.728900462964</v>
      </c>
      <c r="D448" s="1">
        <v>45284.735844907409</v>
      </c>
      <c r="E448" s="1">
        <v>45284.732372685183</v>
      </c>
      <c r="F448" t="s">
        <v>10</v>
      </c>
      <c r="G448">
        <v>2417.6799999999998</v>
      </c>
      <c r="H448" t="s">
        <v>15</v>
      </c>
      <c r="I448">
        <v>7531</v>
      </c>
      <c r="J448">
        <v>981</v>
      </c>
      <c r="K448">
        <f t="shared" si="6"/>
        <v>-5.0000000058207661</v>
      </c>
    </row>
    <row r="449" spans="1:11" x14ac:dyDescent="0.3">
      <c r="A449">
        <v>9277710098</v>
      </c>
      <c r="B449">
        <v>38969732</v>
      </c>
      <c r="C449" s="1">
        <v>45018.689085648148</v>
      </c>
      <c r="D449" s="1">
        <v>45018.700196759259</v>
      </c>
      <c r="E449" s="1">
        <v>45018.707141203704</v>
      </c>
      <c r="F449" t="s">
        <v>14</v>
      </c>
      <c r="G449">
        <v>1807.12</v>
      </c>
      <c r="H449" t="s">
        <v>11</v>
      </c>
      <c r="I449">
        <v>71248</v>
      </c>
      <c r="J449">
        <v>4843</v>
      </c>
      <c r="K449">
        <f t="shared" si="6"/>
        <v>10.000000001164153</v>
      </c>
    </row>
    <row r="450" spans="1:11" x14ac:dyDescent="0.3">
      <c r="A450">
        <v>7669322773</v>
      </c>
      <c r="B450">
        <v>6081270</v>
      </c>
      <c r="C450" s="1">
        <v>45167.545185185183</v>
      </c>
      <c r="D450" s="1">
        <v>45167.555601851855</v>
      </c>
      <c r="E450" s="1">
        <v>45167.556990740741</v>
      </c>
      <c r="F450" t="s">
        <v>10</v>
      </c>
      <c r="G450">
        <v>836.16</v>
      </c>
      <c r="H450" t="s">
        <v>13</v>
      </c>
      <c r="I450">
        <v>58926</v>
      </c>
      <c r="J450">
        <v>4555</v>
      </c>
      <c r="K450">
        <f t="shared" ref="K450:K513" si="7">(E450-D450)*1440</f>
        <v>1.9999999960418791</v>
      </c>
    </row>
    <row r="451" spans="1:11" x14ac:dyDescent="0.3">
      <c r="A451">
        <v>3917427529</v>
      </c>
      <c r="B451">
        <v>68159723</v>
      </c>
      <c r="C451" s="1">
        <v>45577.499120370368</v>
      </c>
      <c r="D451" s="1">
        <v>45577.513009259259</v>
      </c>
      <c r="E451" s="1">
        <v>45577.523425925923</v>
      </c>
      <c r="F451" t="s">
        <v>14</v>
      </c>
      <c r="G451">
        <v>3772.26</v>
      </c>
      <c r="H451" t="s">
        <v>11</v>
      </c>
      <c r="I451">
        <v>26537</v>
      </c>
      <c r="J451">
        <v>5628</v>
      </c>
      <c r="K451">
        <f t="shared" si="7"/>
        <v>14.99999999650754</v>
      </c>
    </row>
    <row r="452" spans="1:11" x14ac:dyDescent="0.3">
      <c r="A452">
        <v>1934158144</v>
      </c>
      <c r="B452">
        <v>65134271</v>
      </c>
      <c r="C452" s="1">
        <v>45384.714201388888</v>
      </c>
      <c r="D452" s="1">
        <v>45384.724618055552</v>
      </c>
      <c r="E452" s="1">
        <v>45384.728090277778</v>
      </c>
      <c r="F452" t="s">
        <v>10</v>
      </c>
      <c r="G452">
        <v>415.75</v>
      </c>
      <c r="H452" t="s">
        <v>13</v>
      </c>
      <c r="I452">
        <v>30587</v>
      </c>
      <c r="J452">
        <v>2405</v>
      </c>
      <c r="K452">
        <f t="shared" si="7"/>
        <v>5.0000000058207661</v>
      </c>
    </row>
    <row r="453" spans="1:11" x14ac:dyDescent="0.3">
      <c r="A453">
        <v>3157338466</v>
      </c>
      <c r="B453">
        <v>243838</v>
      </c>
      <c r="C453" s="1">
        <v>45162.665543981479</v>
      </c>
      <c r="D453" s="1">
        <v>45162.678043981483</v>
      </c>
      <c r="E453" s="1">
        <v>45162.674571759257</v>
      </c>
      <c r="F453" t="s">
        <v>10</v>
      </c>
      <c r="G453">
        <v>2859.05</v>
      </c>
      <c r="H453" t="s">
        <v>12</v>
      </c>
      <c r="I453">
        <v>92146</v>
      </c>
      <c r="J453">
        <v>2843</v>
      </c>
      <c r="K453">
        <f t="shared" si="7"/>
        <v>-5.0000000058207661</v>
      </c>
    </row>
    <row r="454" spans="1:11" x14ac:dyDescent="0.3">
      <c r="A454">
        <v>9640662474</v>
      </c>
      <c r="B454">
        <v>74761384</v>
      </c>
      <c r="C454" s="1">
        <v>45391.589467592596</v>
      </c>
      <c r="D454" s="1">
        <v>45391.602662037039</v>
      </c>
      <c r="E454" s="1">
        <v>45391.610300925924</v>
      </c>
      <c r="F454" t="s">
        <v>14</v>
      </c>
      <c r="G454">
        <v>1420.64</v>
      </c>
      <c r="H454" t="s">
        <v>11</v>
      </c>
      <c r="I454">
        <v>20774</v>
      </c>
      <c r="J454">
        <v>3616</v>
      </c>
      <c r="K454">
        <f t="shared" si="7"/>
        <v>10.999999993946403</v>
      </c>
    </row>
    <row r="455" spans="1:11" x14ac:dyDescent="0.3">
      <c r="A455">
        <v>2356272189</v>
      </c>
      <c r="B455">
        <v>42432226</v>
      </c>
      <c r="C455" s="1">
        <v>45391.088321759256</v>
      </c>
      <c r="D455" s="1">
        <v>45391.097349537034</v>
      </c>
      <c r="E455" s="1">
        <v>45391.098043981481</v>
      </c>
      <c r="F455" t="s">
        <v>10</v>
      </c>
      <c r="G455">
        <v>313.77</v>
      </c>
      <c r="H455" t="s">
        <v>13</v>
      </c>
      <c r="I455">
        <v>68709</v>
      </c>
      <c r="J455">
        <v>3664</v>
      </c>
      <c r="K455">
        <f t="shared" si="7"/>
        <v>1.000000003259629</v>
      </c>
    </row>
    <row r="456" spans="1:11" x14ac:dyDescent="0.3">
      <c r="A456">
        <v>1380510406</v>
      </c>
      <c r="B456">
        <v>54338574</v>
      </c>
      <c r="C456" s="1">
        <v>45500.843981481485</v>
      </c>
      <c r="D456" s="1">
        <v>45500.855092592596</v>
      </c>
      <c r="E456" s="1">
        <v>45500.857870370368</v>
      </c>
      <c r="F456" t="s">
        <v>10</v>
      </c>
      <c r="G456">
        <v>3015.14</v>
      </c>
      <c r="H456" t="s">
        <v>15</v>
      </c>
      <c r="I456">
        <v>52711</v>
      </c>
      <c r="J456">
        <v>5404</v>
      </c>
      <c r="K456">
        <f t="shared" si="7"/>
        <v>3.9999999920837581</v>
      </c>
    </row>
    <row r="457" spans="1:11" x14ac:dyDescent="0.3">
      <c r="A457">
        <v>8008377895</v>
      </c>
      <c r="B457">
        <v>23794330</v>
      </c>
      <c r="C457" s="1">
        <v>45103.553807870368</v>
      </c>
      <c r="D457" s="1">
        <v>45103.562141203707</v>
      </c>
      <c r="E457" s="1">
        <v>45103.582280092596</v>
      </c>
      <c r="F457" t="s">
        <v>16</v>
      </c>
      <c r="G457">
        <v>850.06</v>
      </c>
      <c r="H457" t="s">
        <v>13</v>
      </c>
      <c r="I457">
        <v>43415</v>
      </c>
      <c r="J457">
        <v>6886</v>
      </c>
      <c r="K457">
        <f t="shared" si="7"/>
        <v>29.000000000232831</v>
      </c>
    </row>
    <row r="458" spans="1:11" x14ac:dyDescent="0.3">
      <c r="A458">
        <v>3680678403</v>
      </c>
      <c r="B458">
        <v>57537308</v>
      </c>
      <c r="C458" s="1">
        <v>45016.009456018517</v>
      </c>
      <c r="D458" s="1">
        <v>45016.023344907408</v>
      </c>
      <c r="E458" s="1">
        <v>45016.024039351854</v>
      </c>
      <c r="F458" t="s">
        <v>10</v>
      </c>
      <c r="G458">
        <v>3346.47</v>
      </c>
      <c r="H458" t="s">
        <v>12</v>
      </c>
      <c r="I458">
        <v>7068</v>
      </c>
      <c r="J458">
        <v>7343</v>
      </c>
      <c r="K458">
        <f t="shared" si="7"/>
        <v>1.000000003259629</v>
      </c>
    </row>
    <row r="459" spans="1:11" x14ac:dyDescent="0.3">
      <c r="A459">
        <v>2847236502</v>
      </c>
      <c r="B459">
        <v>6812439</v>
      </c>
      <c r="C459" s="1">
        <v>45489.449652777781</v>
      </c>
      <c r="D459" s="1">
        <v>45489.463541666664</v>
      </c>
      <c r="E459" s="1">
        <v>45489.465624999997</v>
      </c>
      <c r="F459" t="s">
        <v>10</v>
      </c>
      <c r="G459">
        <v>127.08</v>
      </c>
      <c r="H459" t="s">
        <v>15</v>
      </c>
      <c r="I459">
        <v>97878</v>
      </c>
      <c r="J459">
        <v>3484</v>
      </c>
      <c r="K459">
        <f t="shared" si="7"/>
        <v>2.9999999993015081</v>
      </c>
    </row>
    <row r="460" spans="1:11" x14ac:dyDescent="0.3">
      <c r="A460">
        <v>5212392063</v>
      </c>
      <c r="B460">
        <v>75510747</v>
      </c>
      <c r="C460" s="1">
        <v>45460.114247685182</v>
      </c>
      <c r="D460" s="1">
        <v>45460.125358796293</v>
      </c>
      <c r="E460" s="1">
        <v>45460.123969907407</v>
      </c>
      <c r="F460" t="s">
        <v>10</v>
      </c>
      <c r="G460">
        <v>4005.87</v>
      </c>
      <c r="H460" t="s">
        <v>13</v>
      </c>
      <c r="I460">
        <v>31900</v>
      </c>
      <c r="J460">
        <v>5449</v>
      </c>
      <c r="K460">
        <f t="shared" si="7"/>
        <v>-1.9999999960418791</v>
      </c>
    </row>
    <row r="461" spans="1:11" x14ac:dyDescent="0.3">
      <c r="A461">
        <v>3804024939</v>
      </c>
      <c r="B461">
        <v>91566278</v>
      </c>
      <c r="C461" s="1">
        <v>45318.884618055556</v>
      </c>
      <c r="D461" s="1">
        <v>45318.897118055553</v>
      </c>
      <c r="E461" s="1">
        <v>45318.897812499999</v>
      </c>
      <c r="F461" t="s">
        <v>10</v>
      </c>
      <c r="G461">
        <v>2791.42</v>
      </c>
      <c r="H461" t="s">
        <v>13</v>
      </c>
      <c r="I461">
        <v>17974</v>
      </c>
      <c r="J461">
        <v>4280</v>
      </c>
      <c r="K461">
        <f t="shared" si="7"/>
        <v>1.000000003259629</v>
      </c>
    </row>
    <row r="462" spans="1:11" x14ac:dyDescent="0.3">
      <c r="A462">
        <v>5395870775</v>
      </c>
      <c r="B462">
        <v>18394558</v>
      </c>
      <c r="C462" s="1">
        <v>45505.802465277775</v>
      </c>
      <c r="D462" s="1">
        <v>45505.814965277779</v>
      </c>
      <c r="E462" s="1">
        <v>45505.8121875</v>
      </c>
      <c r="F462" t="s">
        <v>10</v>
      </c>
      <c r="G462">
        <v>3064.35</v>
      </c>
      <c r="H462" t="s">
        <v>13</v>
      </c>
      <c r="I462">
        <v>66722</v>
      </c>
      <c r="J462">
        <v>4766</v>
      </c>
      <c r="K462">
        <f t="shared" si="7"/>
        <v>-4.0000000025611371</v>
      </c>
    </row>
    <row r="463" spans="1:11" x14ac:dyDescent="0.3">
      <c r="A463">
        <v>511736499</v>
      </c>
      <c r="B463">
        <v>38615653</v>
      </c>
      <c r="C463" s="1">
        <v>45589.889016203706</v>
      </c>
      <c r="D463" s="1">
        <v>45589.898043981484</v>
      </c>
      <c r="E463" s="1">
        <v>45589.901516203703</v>
      </c>
      <c r="F463" t="s">
        <v>10</v>
      </c>
      <c r="G463">
        <v>2993.04</v>
      </c>
      <c r="H463" t="s">
        <v>13</v>
      </c>
      <c r="I463">
        <v>49116</v>
      </c>
      <c r="J463">
        <v>6635</v>
      </c>
      <c r="K463">
        <f t="shared" si="7"/>
        <v>4.9999999953433871</v>
      </c>
    </row>
    <row r="464" spans="1:11" x14ac:dyDescent="0.3">
      <c r="A464">
        <v>2895886759</v>
      </c>
      <c r="B464">
        <v>69863493</v>
      </c>
      <c r="C464" s="1">
        <v>45176.933449074073</v>
      </c>
      <c r="D464" s="1">
        <v>45176.943865740737</v>
      </c>
      <c r="E464" s="1">
        <v>45176.94803240741</v>
      </c>
      <c r="F464" t="s">
        <v>14</v>
      </c>
      <c r="G464">
        <v>3005.64</v>
      </c>
      <c r="H464" t="s">
        <v>13</v>
      </c>
      <c r="I464">
        <v>67136</v>
      </c>
      <c r="J464">
        <v>6836</v>
      </c>
      <c r="K464">
        <f t="shared" si="7"/>
        <v>6.0000000090803951</v>
      </c>
    </row>
    <row r="465" spans="1:11" x14ac:dyDescent="0.3">
      <c r="A465">
        <v>6638513435</v>
      </c>
      <c r="B465">
        <v>32809328</v>
      </c>
      <c r="C465" s="1">
        <v>45508.54383101852</v>
      </c>
      <c r="D465" s="1">
        <v>45508.556331018517</v>
      </c>
      <c r="E465" s="1">
        <v>45508.554247685184</v>
      </c>
      <c r="F465" t="s">
        <v>10</v>
      </c>
      <c r="G465">
        <v>68.489999999999995</v>
      </c>
      <c r="H465" t="s">
        <v>11</v>
      </c>
      <c r="I465">
        <v>33099</v>
      </c>
      <c r="J465">
        <v>8422</v>
      </c>
      <c r="K465">
        <f t="shared" si="7"/>
        <v>-2.9999999993015081</v>
      </c>
    </row>
    <row r="466" spans="1:11" x14ac:dyDescent="0.3">
      <c r="A466">
        <v>4168083780</v>
      </c>
      <c r="B466">
        <v>13581527</v>
      </c>
      <c r="C466" s="1">
        <v>45452.187175925923</v>
      </c>
      <c r="D466" s="1">
        <v>45452.200370370374</v>
      </c>
      <c r="E466" s="1">
        <v>45452.201064814813</v>
      </c>
      <c r="F466" t="s">
        <v>10</v>
      </c>
      <c r="G466">
        <v>1489.58</v>
      </c>
      <c r="H466" t="s">
        <v>15</v>
      </c>
      <c r="I466">
        <v>55172</v>
      </c>
      <c r="J466">
        <v>4620</v>
      </c>
      <c r="K466">
        <f t="shared" si="7"/>
        <v>0.99999999278225005</v>
      </c>
    </row>
    <row r="467" spans="1:11" x14ac:dyDescent="0.3">
      <c r="A467">
        <v>2501516144</v>
      </c>
      <c r="B467">
        <v>88252625</v>
      </c>
      <c r="C467" s="1">
        <v>45566.384930555556</v>
      </c>
      <c r="D467" s="1">
        <v>45566.392569444448</v>
      </c>
      <c r="E467" s="1">
        <v>45566.391180555554</v>
      </c>
      <c r="F467" t="s">
        <v>10</v>
      </c>
      <c r="G467">
        <v>48.55</v>
      </c>
      <c r="H467" t="s">
        <v>11</v>
      </c>
      <c r="I467">
        <v>56299</v>
      </c>
      <c r="J467">
        <v>8147</v>
      </c>
      <c r="K467">
        <f t="shared" si="7"/>
        <v>-2.000000006519258</v>
      </c>
    </row>
    <row r="468" spans="1:11" x14ac:dyDescent="0.3">
      <c r="A468">
        <v>7141387557</v>
      </c>
      <c r="B468">
        <v>98246574</v>
      </c>
      <c r="C468" s="1">
        <v>45156.883946759262</v>
      </c>
      <c r="D468" s="1">
        <v>45156.897835648146</v>
      </c>
      <c r="E468" s="1">
        <v>45156.89644675926</v>
      </c>
      <c r="F468" t="s">
        <v>10</v>
      </c>
      <c r="G468">
        <v>4664.16</v>
      </c>
      <c r="H468" t="s">
        <v>15</v>
      </c>
      <c r="I468">
        <v>73154</v>
      </c>
      <c r="J468">
        <v>381</v>
      </c>
      <c r="K468">
        <f t="shared" si="7"/>
        <v>-1.9999999960418791</v>
      </c>
    </row>
    <row r="469" spans="1:11" x14ac:dyDescent="0.3">
      <c r="A469">
        <v>2747350024</v>
      </c>
      <c r="B469">
        <v>75860724</v>
      </c>
      <c r="C469" s="1">
        <v>45520.550462962965</v>
      </c>
      <c r="D469" s="1">
        <v>45520.563657407409</v>
      </c>
      <c r="E469" s="1">
        <v>45520.562962962962</v>
      </c>
      <c r="F469" t="s">
        <v>10</v>
      </c>
      <c r="G469">
        <v>793.14</v>
      </c>
      <c r="H469" t="s">
        <v>12</v>
      </c>
      <c r="I469">
        <v>13307</v>
      </c>
      <c r="J469">
        <v>5857</v>
      </c>
      <c r="K469">
        <f t="shared" si="7"/>
        <v>-1.000000003259629</v>
      </c>
    </row>
    <row r="470" spans="1:11" x14ac:dyDescent="0.3">
      <c r="A470">
        <v>9503407492</v>
      </c>
      <c r="B470">
        <v>29272253</v>
      </c>
      <c r="C470" s="1">
        <v>45163.944837962961</v>
      </c>
      <c r="D470" s="1">
        <v>45163.955949074072</v>
      </c>
      <c r="E470" s="1">
        <v>45163.968449074076</v>
      </c>
      <c r="F470" t="s">
        <v>16</v>
      </c>
      <c r="G470">
        <v>1932.17</v>
      </c>
      <c r="H470" t="s">
        <v>15</v>
      </c>
      <c r="I470">
        <v>40500</v>
      </c>
      <c r="J470">
        <v>3377</v>
      </c>
      <c r="K470">
        <f t="shared" si="7"/>
        <v>18.000000006286427</v>
      </c>
    </row>
    <row r="471" spans="1:11" x14ac:dyDescent="0.3">
      <c r="A471">
        <v>4845607487</v>
      </c>
      <c r="B471">
        <v>78053306</v>
      </c>
      <c r="C471" s="1">
        <v>45002.786076388889</v>
      </c>
      <c r="D471" s="1">
        <v>45002.793715277781</v>
      </c>
      <c r="E471" s="1">
        <v>45002.795798611114</v>
      </c>
      <c r="F471" t="s">
        <v>10</v>
      </c>
      <c r="G471">
        <v>646.54</v>
      </c>
      <c r="H471" t="s">
        <v>11</v>
      </c>
      <c r="I471">
        <v>84614</v>
      </c>
      <c r="J471">
        <v>4238</v>
      </c>
      <c r="K471">
        <f t="shared" si="7"/>
        <v>2.9999999993015081</v>
      </c>
    </row>
    <row r="472" spans="1:11" x14ac:dyDescent="0.3">
      <c r="A472">
        <v>2051769691</v>
      </c>
      <c r="B472">
        <v>30447453</v>
      </c>
      <c r="C472" s="1">
        <v>45175.683576388888</v>
      </c>
      <c r="D472" s="1">
        <v>45175.693298611113</v>
      </c>
      <c r="E472" s="1">
        <v>45175.689826388887</v>
      </c>
      <c r="F472" t="s">
        <v>10</v>
      </c>
      <c r="G472">
        <v>1255.53</v>
      </c>
      <c r="H472" t="s">
        <v>12</v>
      </c>
      <c r="I472">
        <v>58157</v>
      </c>
      <c r="J472">
        <v>5116</v>
      </c>
      <c r="K472">
        <f t="shared" si="7"/>
        <v>-5.0000000058207661</v>
      </c>
    </row>
    <row r="473" spans="1:11" x14ac:dyDescent="0.3">
      <c r="A473">
        <v>1092990139</v>
      </c>
      <c r="B473">
        <v>85476508</v>
      </c>
      <c r="C473" s="1">
        <v>45566.053807870368</v>
      </c>
      <c r="D473" s="1">
        <v>45566.064918981479</v>
      </c>
      <c r="E473" s="1">
        <v>45566.067696759259</v>
      </c>
      <c r="F473" t="s">
        <v>10</v>
      </c>
      <c r="G473">
        <v>3410.49</v>
      </c>
      <c r="H473" t="s">
        <v>13</v>
      </c>
      <c r="I473">
        <v>53064</v>
      </c>
      <c r="J473">
        <v>2623</v>
      </c>
      <c r="K473">
        <f t="shared" si="7"/>
        <v>4.0000000025611371</v>
      </c>
    </row>
    <row r="474" spans="1:11" x14ac:dyDescent="0.3">
      <c r="A474">
        <v>5527612319</v>
      </c>
      <c r="B474">
        <v>14632090</v>
      </c>
      <c r="C474" s="1">
        <v>45546.998553240737</v>
      </c>
      <c r="D474" s="1">
        <v>45547.008969907409</v>
      </c>
      <c r="E474" s="1">
        <v>45547.008969907409</v>
      </c>
      <c r="F474" t="s">
        <v>10</v>
      </c>
      <c r="G474">
        <v>2445.1999999999998</v>
      </c>
      <c r="H474" t="s">
        <v>15</v>
      </c>
      <c r="I474">
        <v>48508</v>
      </c>
      <c r="J474">
        <v>9342</v>
      </c>
      <c r="K474">
        <f t="shared" si="7"/>
        <v>0</v>
      </c>
    </row>
    <row r="475" spans="1:11" x14ac:dyDescent="0.3">
      <c r="A475">
        <v>8852367079</v>
      </c>
      <c r="B475">
        <v>22694456</v>
      </c>
      <c r="C475" s="1">
        <v>45389.215995370374</v>
      </c>
      <c r="D475" s="1">
        <v>45389.225717592592</v>
      </c>
      <c r="E475" s="1">
        <v>45389.227106481485</v>
      </c>
      <c r="F475" t="s">
        <v>10</v>
      </c>
      <c r="G475">
        <v>3115.43</v>
      </c>
      <c r="H475" t="s">
        <v>15</v>
      </c>
      <c r="I475">
        <v>5117</v>
      </c>
      <c r="J475">
        <v>8674</v>
      </c>
      <c r="K475">
        <f t="shared" si="7"/>
        <v>2.000000006519258</v>
      </c>
    </row>
    <row r="476" spans="1:11" x14ac:dyDescent="0.3">
      <c r="A476">
        <v>1666202264</v>
      </c>
      <c r="B476">
        <v>85474732</v>
      </c>
      <c r="C476" s="1">
        <v>45053.431319444448</v>
      </c>
      <c r="D476" s="1">
        <v>45053.443819444445</v>
      </c>
      <c r="E476" s="1">
        <v>45053.44798611111</v>
      </c>
      <c r="F476" t="s">
        <v>14</v>
      </c>
      <c r="G476">
        <v>2389.83</v>
      </c>
      <c r="H476" t="s">
        <v>11</v>
      </c>
      <c r="I476">
        <v>32884</v>
      </c>
      <c r="J476">
        <v>8113</v>
      </c>
      <c r="K476">
        <f t="shared" si="7"/>
        <v>5.9999999986030161</v>
      </c>
    </row>
    <row r="477" spans="1:11" x14ac:dyDescent="0.3">
      <c r="A477">
        <v>8606484804</v>
      </c>
      <c r="B477">
        <v>41155125</v>
      </c>
      <c r="C477" s="1">
        <v>45461.641319444447</v>
      </c>
      <c r="D477" s="1">
        <v>45461.651041666664</v>
      </c>
      <c r="E477" s="1">
        <v>45461.65520833333</v>
      </c>
      <c r="F477" t="s">
        <v>14</v>
      </c>
      <c r="G477">
        <v>2409.69</v>
      </c>
      <c r="H477" t="s">
        <v>12</v>
      </c>
      <c r="I477">
        <v>49631</v>
      </c>
      <c r="J477">
        <v>3608</v>
      </c>
      <c r="K477">
        <f t="shared" si="7"/>
        <v>5.9999999986030161</v>
      </c>
    </row>
    <row r="478" spans="1:11" x14ac:dyDescent="0.3">
      <c r="A478">
        <v>8905341102</v>
      </c>
      <c r="B478">
        <v>80862136</v>
      </c>
      <c r="C478" s="1">
        <v>45330.173159722224</v>
      </c>
      <c r="D478" s="1">
        <v>45330.186354166668</v>
      </c>
      <c r="E478" s="1">
        <v>45330.185659722221</v>
      </c>
      <c r="F478" t="s">
        <v>10</v>
      </c>
      <c r="G478">
        <v>2542.21</v>
      </c>
      <c r="H478" t="s">
        <v>11</v>
      </c>
      <c r="I478">
        <v>5762</v>
      </c>
      <c r="J478">
        <v>3150</v>
      </c>
      <c r="K478">
        <f t="shared" si="7"/>
        <v>-1.000000003259629</v>
      </c>
    </row>
    <row r="479" spans="1:11" x14ac:dyDescent="0.3">
      <c r="A479">
        <v>5418735913</v>
      </c>
      <c r="B479">
        <v>10210309</v>
      </c>
      <c r="C479" s="1">
        <v>45484.486342592594</v>
      </c>
      <c r="D479" s="1">
        <v>45484.497453703705</v>
      </c>
      <c r="E479" s="1">
        <v>45484.496064814812</v>
      </c>
      <c r="F479" t="s">
        <v>10</v>
      </c>
      <c r="G479">
        <v>2190.34</v>
      </c>
      <c r="H479" t="s">
        <v>11</v>
      </c>
      <c r="I479">
        <v>92033</v>
      </c>
      <c r="J479">
        <v>9566</v>
      </c>
      <c r="K479">
        <f t="shared" si="7"/>
        <v>-2.000000006519258</v>
      </c>
    </row>
    <row r="480" spans="1:11" x14ac:dyDescent="0.3">
      <c r="A480">
        <v>970377475</v>
      </c>
      <c r="B480">
        <v>48167795</v>
      </c>
      <c r="C480" s="1">
        <v>45538.948344907411</v>
      </c>
      <c r="D480" s="1">
        <v>45538.956678240742</v>
      </c>
      <c r="E480" s="1">
        <v>45538.955983796295</v>
      </c>
      <c r="F480" t="s">
        <v>10</v>
      </c>
      <c r="G480">
        <v>22.04</v>
      </c>
      <c r="H480" t="s">
        <v>13</v>
      </c>
      <c r="I480">
        <v>2460</v>
      </c>
      <c r="J480">
        <v>3147</v>
      </c>
      <c r="K480">
        <f t="shared" si="7"/>
        <v>-1.000000003259629</v>
      </c>
    </row>
    <row r="481" spans="1:11" x14ac:dyDescent="0.3">
      <c r="A481">
        <v>7320527109</v>
      </c>
      <c r="B481">
        <v>83298567</v>
      </c>
      <c r="C481" s="1">
        <v>45309.531898148147</v>
      </c>
      <c r="D481" s="1">
        <v>45309.540925925925</v>
      </c>
      <c r="E481" s="1">
        <v>45309.540231481478</v>
      </c>
      <c r="F481" t="s">
        <v>10</v>
      </c>
      <c r="G481">
        <v>1372.37</v>
      </c>
      <c r="H481" t="s">
        <v>12</v>
      </c>
      <c r="I481">
        <v>76831</v>
      </c>
      <c r="J481">
        <v>7051</v>
      </c>
      <c r="K481">
        <f t="shared" si="7"/>
        <v>-1.000000003259629</v>
      </c>
    </row>
    <row r="482" spans="1:11" x14ac:dyDescent="0.3">
      <c r="A482">
        <v>5120698</v>
      </c>
      <c r="B482">
        <v>44174426</v>
      </c>
      <c r="C482" s="1">
        <v>45086.507175925923</v>
      </c>
      <c r="D482" s="1">
        <v>45086.517592592594</v>
      </c>
      <c r="E482" s="1">
        <v>45086.528009259258</v>
      </c>
      <c r="F482" t="s">
        <v>14</v>
      </c>
      <c r="G482">
        <v>3064.36</v>
      </c>
      <c r="H482" t="s">
        <v>15</v>
      </c>
      <c r="I482">
        <v>48582</v>
      </c>
      <c r="J482">
        <v>3184</v>
      </c>
      <c r="K482">
        <f t="shared" si="7"/>
        <v>14.99999999650754</v>
      </c>
    </row>
    <row r="483" spans="1:11" x14ac:dyDescent="0.3">
      <c r="A483">
        <v>3812396179</v>
      </c>
      <c r="B483">
        <v>24496983</v>
      </c>
      <c r="C483" s="1">
        <v>45129.356053240743</v>
      </c>
      <c r="D483" s="1">
        <v>45129.36577546296</v>
      </c>
      <c r="E483" s="1">
        <v>45129.362303240741</v>
      </c>
      <c r="F483" t="s">
        <v>10</v>
      </c>
      <c r="G483">
        <v>1445.54</v>
      </c>
      <c r="H483" t="s">
        <v>13</v>
      </c>
      <c r="I483">
        <v>54016</v>
      </c>
      <c r="J483">
        <v>4693</v>
      </c>
      <c r="K483">
        <f t="shared" si="7"/>
        <v>-4.9999999953433871</v>
      </c>
    </row>
    <row r="484" spans="1:11" x14ac:dyDescent="0.3">
      <c r="A484">
        <v>8178951021</v>
      </c>
      <c r="B484">
        <v>46208150</v>
      </c>
      <c r="C484" s="1">
        <v>45375.788599537038</v>
      </c>
      <c r="D484" s="1">
        <v>45375.797627314816</v>
      </c>
      <c r="E484" s="1">
        <v>45375.810127314813</v>
      </c>
      <c r="F484" t="s">
        <v>16</v>
      </c>
      <c r="G484">
        <v>3095.39</v>
      </c>
      <c r="H484" t="s">
        <v>12</v>
      </c>
      <c r="I484">
        <v>80840</v>
      </c>
      <c r="J484">
        <v>1922</v>
      </c>
      <c r="K484">
        <f t="shared" si="7"/>
        <v>17.999999995809048</v>
      </c>
    </row>
    <row r="485" spans="1:11" x14ac:dyDescent="0.3">
      <c r="A485">
        <v>2479115586</v>
      </c>
      <c r="B485">
        <v>55056284</v>
      </c>
      <c r="C485" s="1">
        <v>45365.777974537035</v>
      </c>
      <c r="D485" s="1">
        <v>45365.785613425927</v>
      </c>
      <c r="E485" s="1">
        <v>45365.788391203707</v>
      </c>
      <c r="F485" t="s">
        <v>10</v>
      </c>
      <c r="G485">
        <v>1876.69</v>
      </c>
      <c r="H485" t="s">
        <v>15</v>
      </c>
      <c r="I485">
        <v>6845</v>
      </c>
      <c r="J485">
        <v>5738</v>
      </c>
      <c r="K485">
        <f t="shared" si="7"/>
        <v>4.0000000025611371</v>
      </c>
    </row>
    <row r="486" spans="1:11" x14ac:dyDescent="0.3">
      <c r="A486">
        <v>6239453389</v>
      </c>
      <c r="B486">
        <v>26285589</v>
      </c>
      <c r="C486" s="1">
        <v>45207.052743055552</v>
      </c>
      <c r="D486" s="1">
        <v>45207.063159722224</v>
      </c>
      <c r="E486" s="1">
        <v>45207.060381944444</v>
      </c>
      <c r="F486" t="s">
        <v>10</v>
      </c>
      <c r="G486">
        <v>2424.7199999999998</v>
      </c>
      <c r="H486" t="s">
        <v>15</v>
      </c>
      <c r="I486">
        <v>63625</v>
      </c>
      <c r="J486">
        <v>515</v>
      </c>
      <c r="K486">
        <f t="shared" si="7"/>
        <v>-4.0000000025611371</v>
      </c>
    </row>
    <row r="487" spans="1:11" x14ac:dyDescent="0.3">
      <c r="A487">
        <v>3136508414</v>
      </c>
      <c r="B487">
        <v>13585482</v>
      </c>
      <c r="C487" s="1">
        <v>45495.640543981484</v>
      </c>
      <c r="D487" s="1">
        <v>45495.648182870369</v>
      </c>
      <c r="E487" s="1">
        <v>45495.646099537036</v>
      </c>
      <c r="F487" t="s">
        <v>10</v>
      </c>
      <c r="G487">
        <v>2242.5</v>
      </c>
      <c r="H487" t="s">
        <v>11</v>
      </c>
      <c r="I487">
        <v>94346</v>
      </c>
      <c r="J487">
        <v>9976</v>
      </c>
      <c r="K487">
        <f t="shared" si="7"/>
        <v>-2.9999999993015081</v>
      </c>
    </row>
    <row r="488" spans="1:11" x14ac:dyDescent="0.3">
      <c r="A488">
        <v>5521273487</v>
      </c>
      <c r="B488">
        <v>6992801</v>
      </c>
      <c r="C488" s="1">
        <v>45430.627384259256</v>
      </c>
      <c r="D488" s="1">
        <v>45430.636412037034</v>
      </c>
      <c r="E488" s="1">
        <v>45430.654467592591</v>
      </c>
      <c r="F488" t="s">
        <v>16</v>
      </c>
      <c r="G488">
        <v>942.37</v>
      </c>
      <c r="H488" t="s">
        <v>11</v>
      </c>
      <c r="I488">
        <v>98929</v>
      </c>
      <c r="J488">
        <v>7497</v>
      </c>
      <c r="K488">
        <f t="shared" si="7"/>
        <v>26.000000000931323</v>
      </c>
    </row>
    <row r="489" spans="1:11" x14ac:dyDescent="0.3">
      <c r="A489">
        <v>5445047872</v>
      </c>
      <c r="B489">
        <v>37802267</v>
      </c>
      <c r="C489" s="1">
        <v>45216.232152777775</v>
      </c>
      <c r="D489" s="1">
        <v>45216.242569444446</v>
      </c>
      <c r="E489" s="1">
        <v>45216.246041666665</v>
      </c>
      <c r="F489" t="s">
        <v>10</v>
      </c>
      <c r="G489">
        <v>927.52</v>
      </c>
      <c r="H489" t="s">
        <v>13</v>
      </c>
      <c r="I489">
        <v>66</v>
      </c>
      <c r="J489">
        <v>7313</v>
      </c>
      <c r="K489">
        <f t="shared" si="7"/>
        <v>4.9999999953433871</v>
      </c>
    </row>
    <row r="490" spans="1:11" x14ac:dyDescent="0.3">
      <c r="A490">
        <v>3678525130</v>
      </c>
      <c r="B490">
        <v>36428139</v>
      </c>
      <c r="C490" s="1">
        <v>45005.762789351851</v>
      </c>
      <c r="D490" s="1">
        <v>45005.773206018515</v>
      </c>
      <c r="E490" s="1">
        <v>45005.774594907409</v>
      </c>
      <c r="F490" t="s">
        <v>10</v>
      </c>
      <c r="G490">
        <v>1650.3</v>
      </c>
      <c r="H490" t="s">
        <v>12</v>
      </c>
      <c r="I490">
        <v>82096</v>
      </c>
      <c r="J490">
        <v>2099</v>
      </c>
      <c r="K490">
        <f t="shared" si="7"/>
        <v>2.000000006519258</v>
      </c>
    </row>
    <row r="491" spans="1:11" x14ac:dyDescent="0.3">
      <c r="A491">
        <v>9328056960</v>
      </c>
      <c r="B491">
        <v>81229704</v>
      </c>
      <c r="C491" s="1">
        <v>45518.264699074076</v>
      </c>
      <c r="D491" s="1">
        <v>45518.27511574074</v>
      </c>
      <c r="E491" s="1">
        <v>45518.279976851853</v>
      </c>
      <c r="F491" t="s">
        <v>14</v>
      </c>
      <c r="G491">
        <v>445.48</v>
      </c>
      <c r="H491" t="s">
        <v>11</v>
      </c>
      <c r="I491">
        <v>99744</v>
      </c>
      <c r="J491">
        <v>9565</v>
      </c>
      <c r="K491">
        <f t="shared" si="7"/>
        <v>7.0000000018626451</v>
      </c>
    </row>
    <row r="492" spans="1:11" x14ac:dyDescent="0.3">
      <c r="A492">
        <v>2109203997</v>
      </c>
      <c r="B492">
        <v>40277444</v>
      </c>
      <c r="C492" s="1">
        <v>45416.763935185183</v>
      </c>
      <c r="D492" s="1">
        <v>45416.774351851855</v>
      </c>
      <c r="E492" s="1">
        <v>45416.782685185186</v>
      </c>
      <c r="F492" t="s">
        <v>14</v>
      </c>
      <c r="G492">
        <v>1463.17</v>
      </c>
      <c r="H492" t="s">
        <v>11</v>
      </c>
      <c r="I492">
        <v>72612</v>
      </c>
      <c r="J492">
        <v>1818</v>
      </c>
      <c r="K492">
        <f t="shared" si="7"/>
        <v>11.999999997206032</v>
      </c>
    </row>
    <row r="493" spans="1:11" x14ac:dyDescent="0.3">
      <c r="A493">
        <v>556665455</v>
      </c>
      <c r="B493">
        <v>32500305</v>
      </c>
      <c r="C493" s="1">
        <v>45330.044571759259</v>
      </c>
      <c r="D493" s="1">
        <v>45330.057071759256</v>
      </c>
      <c r="E493" s="1">
        <v>45330.075821759259</v>
      </c>
      <c r="F493" t="s">
        <v>16</v>
      </c>
      <c r="G493">
        <v>715.72</v>
      </c>
      <c r="H493" t="s">
        <v>13</v>
      </c>
      <c r="I493">
        <v>18521</v>
      </c>
      <c r="J493">
        <v>8468</v>
      </c>
      <c r="K493">
        <f t="shared" si="7"/>
        <v>27.000000004190952</v>
      </c>
    </row>
    <row r="494" spans="1:11" x14ac:dyDescent="0.3">
      <c r="A494">
        <v>6573705785</v>
      </c>
      <c r="B494">
        <v>24000329</v>
      </c>
      <c r="C494" s="1">
        <v>45253.523865740739</v>
      </c>
      <c r="D494" s="1">
        <v>45253.534282407411</v>
      </c>
      <c r="E494" s="1">
        <v>45253.531504629631</v>
      </c>
      <c r="F494" t="s">
        <v>10</v>
      </c>
      <c r="G494">
        <v>1864.68</v>
      </c>
      <c r="H494" t="s">
        <v>15</v>
      </c>
      <c r="I494">
        <v>13849</v>
      </c>
      <c r="J494">
        <v>8486</v>
      </c>
      <c r="K494">
        <f t="shared" si="7"/>
        <v>-4.0000000025611371</v>
      </c>
    </row>
    <row r="495" spans="1:11" x14ac:dyDescent="0.3">
      <c r="A495">
        <v>2609502403</v>
      </c>
      <c r="B495">
        <v>2058037</v>
      </c>
      <c r="C495" s="1">
        <v>45596.766215277778</v>
      </c>
      <c r="D495" s="1">
        <v>45596.774548611109</v>
      </c>
      <c r="E495" s="1">
        <v>45596.775937500002</v>
      </c>
      <c r="F495" t="s">
        <v>10</v>
      </c>
      <c r="G495">
        <v>3105.12</v>
      </c>
      <c r="H495" t="s">
        <v>15</v>
      </c>
      <c r="I495">
        <v>70771</v>
      </c>
      <c r="J495">
        <v>1582</v>
      </c>
      <c r="K495">
        <f t="shared" si="7"/>
        <v>2.000000006519258</v>
      </c>
    </row>
    <row r="496" spans="1:11" x14ac:dyDescent="0.3">
      <c r="A496">
        <v>1463293930</v>
      </c>
      <c r="B496">
        <v>85354059</v>
      </c>
      <c r="C496" s="1">
        <v>45449.601446759261</v>
      </c>
      <c r="D496" s="1">
        <v>45449.611863425926</v>
      </c>
      <c r="E496" s="1">
        <v>45449.608391203707</v>
      </c>
      <c r="F496" t="s">
        <v>10</v>
      </c>
      <c r="G496">
        <v>2859.25</v>
      </c>
      <c r="H496" t="s">
        <v>12</v>
      </c>
      <c r="I496">
        <v>55394</v>
      </c>
      <c r="J496">
        <v>1306</v>
      </c>
      <c r="K496">
        <f t="shared" si="7"/>
        <v>-4.9999999953433871</v>
      </c>
    </row>
    <row r="497" spans="1:11" x14ac:dyDescent="0.3">
      <c r="A497">
        <v>8132887999</v>
      </c>
      <c r="B497">
        <v>84456355</v>
      </c>
      <c r="C497" s="1">
        <v>45347.672199074077</v>
      </c>
      <c r="D497" s="1">
        <v>45347.684004629627</v>
      </c>
      <c r="E497" s="1">
        <v>45347.691643518519</v>
      </c>
      <c r="F497" t="s">
        <v>14</v>
      </c>
      <c r="G497">
        <v>3379</v>
      </c>
      <c r="H497" t="s">
        <v>15</v>
      </c>
      <c r="I497">
        <v>7931</v>
      </c>
      <c r="J497">
        <v>5613</v>
      </c>
      <c r="K497">
        <f t="shared" si="7"/>
        <v>11.000000004423782</v>
      </c>
    </row>
    <row r="498" spans="1:11" x14ac:dyDescent="0.3">
      <c r="A498">
        <v>7178789018</v>
      </c>
      <c r="B498">
        <v>46208150</v>
      </c>
      <c r="C498" s="1">
        <v>45181.370752314811</v>
      </c>
      <c r="D498" s="1">
        <v>45181.381863425922</v>
      </c>
      <c r="E498" s="1">
        <v>45181.379780092589</v>
      </c>
      <c r="F498" t="s">
        <v>10</v>
      </c>
      <c r="G498">
        <v>2166.39</v>
      </c>
      <c r="H498" t="s">
        <v>15</v>
      </c>
      <c r="I498">
        <v>53062</v>
      </c>
      <c r="J498">
        <v>2122</v>
      </c>
      <c r="K498">
        <f t="shared" si="7"/>
        <v>-2.9999999993015081</v>
      </c>
    </row>
    <row r="499" spans="1:11" x14ac:dyDescent="0.3">
      <c r="A499">
        <v>2295700159</v>
      </c>
      <c r="B499">
        <v>83023956</v>
      </c>
      <c r="C499" s="1">
        <v>45362.522418981483</v>
      </c>
      <c r="D499" s="1">
        <v>45362.533530092594</v>
      </c>
      <c r="E499" s="1">
        <v>45362.538391203707</v>
      </c>
      <c r="F499" t="s">
        <v>14</v>
      </c>
      <c r="G499">
        <v>1413.77</v>
      </c>
      <c r="H499" t="s">
        <v>13</v>
      </c>
      <c r="I499">
        <v>61371</v>
      </c>
      <c r="J499">
        <v>6858</v>
      </c>
      <c r="K499">
        <f t="shared" si="7"/>
        <v>7.0000000018626451</v>
      </c>
    </row>
    <row r="500" spans="1:11" x14ac:dyDescent="0.3">
      <c r="A500">
        <v>9277089038</v>
      </c>
      <c r="B500">
        <v>35988028</v>
      </c>
      <c r="C500" s="1">
        <v>45031.83525462963</v>
      </c>
      <c r="D500" s="1">
        <v>45031.848449074074</v>
      </c>
      <c r="E500" s="1">
        <v>45031.854004629633</v>
      </c>
      <c r="F500" t="s">
        <v>14</v>
      </c>
      <c r="G500">
        <v>1401.29</v>
      </c>
      <c r="H500" t="s">
        <v>15</v>
      </c>
      <c r="I500">
        <v>75267</v>
      </c>
      <c r="J500">
        <v>3241</v>
      </c>
      <c r="K500">
        <f t="shared" si="7"/>
        <v>8.0000000051222742</v>
      </c>
    </row>
    <row r="501" spans="1:11" x14ac:dyDescent="0.3">
      <c r="A501">
        <v>145057465</v>
      </c>
      <c r="B501">
        <v>54923640</v>
      </c>
      <c r="C501" s="1">
        <v>45598.369340277779</v>
      </c>
      <c r="D501" s="1">
        <v>45598.381840277776</v>
      </c>
      <c r="E501" s="1">
        <v>45598.378368055557</v>
      </c>
      <c r="F501" t="s">
        <v>10</v>
      </c>
      <c r="G501">
        <v>1590.17</v>
      </c>
      <c r="H501" t="s">
        <v>11</v>
      </c>
      <c r="I501">
        <v>2353</v>
      </c>
      <c r="J501">
        <v>3887</v>
      </c>
      <c r="K501">
        <f t="shared" si="7"/>
        <v>-4.9999999953433871</v>
      </c>
    </row>
    <row r="502" spans="1:11" x14ac:dyDescent="0.3">
      <c r="A502">
        <v>9452353274</v>
      </c>
      <c r="B502">
        <v>97770901</v>
      </c>
      <c r="C502" s="1">
        <v>45575.810590277775</v>
      </c>
      <c r="D502" s="1">
        <v>45575.81753472222</v>
      </c>
      <c r="E502" s="1">
        <v>45575.818229166667</v>
      </c>
      <c r="F502" t="s">
        <v>10</v>
      </c>
      <c r="G502">
        <v>4410.72</v>
      </c>
      <c r="H502" t="s">
        <v>11</v>
      </c>
      <c r="I502">
        <v>4535</v>
      </c>
      <c r="J502">
        <v>7549</v>
      </c>
      <c r="K502">
        <f t="shared" si="7"/>
        <v>1.000000003259629</v>
      </c>
    </row>
    <row r="503" spans="1:11" x14ac:dyDescent="0.3">
      <c r="A503">
        <v>5434328922</v>
      </c>
      <c r="B503">
        <v>67340606</v>
      </c>
      <c r="C503" s="1">
        <v>45330.316087962965</v>
      </c>
      <c r="D503" s="1">
        <v>45330.32372685185</v>
      </c>
      <c r="E503" s="1">
        <v>45330.322337962964</v>
      </c>
      <c r="F503" t="s">
        <v>10</v>
      </c>
      <c r="G503">
        <v>2877.57</v>
      </c>
      <c r="H503" t="s">
        <v>13</v>
      </c>
      <c r="I503">
        <v>57029</v>
      </c>
      <c r="J503">
        <v>6298</v>
      </c>
      <c r="K503">
        <f t="shared" si="7"/>
        <v>-1.9999999960418791</v>
      </c>
    </row>
    <row r="504" spans="1:11" x14ac:dyDescent="0.3">
      <c r="A504">
        <v>3327051807</v>
      </c>
      <c r="B504">
        <v>99707100</v>
      </c>
      <c r="C504" s="1">
        <v>45201.698692129627</v>
      </c>
      <c r="D504" s="1">
        <v>45201.712581018517</v>
      </c>
      <c r="E504" s="1">
        <v>45201.71466435185</v>
      </c>
      <c r="F504" t="s">
        <v>10</v>
      </c>
      <c r="G504">
        <v>2141.39</v>
      </c>
      <c r="H504" t="s">
        <v>13</v>
      </c>
      <c r="I504">
        <v>26018</v>
      </c>
      <c r="J504">
        <v>8226</v>
      </c>
      <c r="K504">
        <f t="shared" si="7"/>
        <v>2.9999999993015081</v>
      </c>
    </row>
    <row r="505" spans="1:11" x14ac:dyDescent="0.3">
      <c r="A505">
        <v>1461604569</v>
      </c>
      <c r="B505">
        <v>25713335</v>
      </c>
      <c r="C505" s="1">
        <v>45408.086076388892</v>
      </c>
      <c r="D505" s="1">
        <v>45408.096493055556</v>
      </c>
      <c r="E505" s="1">
        <v>45408.09579861111</v>
      </c>
      <c r="F505" t="s">
        <v>10</v>
      </c>
      <c r="G505">
        <v>3604.01</v>
      </c>
      <c r="H505" t="s">
        <v>12</v>
      </c>
      <c r="I505">
        <v>49871</v>
      </c>
      <c r="J505">
        <v>706</v>
      </c>
      <c r="K505">
        <f t="shared" si="7"/>
        <v>-1.000000003259629</v>
      </c>
    </row>
    <row r="506" spans="1:11" x14ac:dyDescent="0.3">
      <c r="A506">
        <v>606518084</v>
      </c>
      <c r="B506">
        <v>78725001</v>
      </c>
      <c r="C506" s="1">
        <v>45227.667500000003</v>
      </c>
      <c r="D506" s="1">
        <v>45227.681388888886</v>
      </c>
      <c r="E506" s="1">
        <v>45227.681388888886</v>
      </c>
      <c r="F506" t="s">
        <v>10</v>
      </c>
      <c r="G506">
        <v>1424.47</v>
      </c>
      <c r="H506" t="s">
        <v>11</v>
      </c>
      <c r="I506">
        <v>96049</v>
      </c>
      <c r="J506">
        <v>6968</v>
      </c>
      <c r="K506">
        <f t="shared" si="7"/>
        <v>0</v>
      </c>
    </row>
    <row r="507" spans="1:11" x14ac:dyDescent="0.3">
      <c r="A507">
        <v>7637625389</v>
      </c>
      <c r="B507">
        <v>13122744</v>
      </c>
      <c r="C507" s="1">
        <v>45214.851504629631</v>
      </c>
      <c r="D507" s="1">
        <v>45214.859837962962</v>
      </c>
      <c r="E507" s="1">
        <v>45214.863310185188</v>
      </c>
      <c r="F507" t="s">
        <v>10</v>
      </c>
      <c r="G507">
        <v>2013.55</v>
      </c>
      <c r="H507" t="s">
        <v>13</v>
      </c>
      <c r="I507">
        <v>47591</v>
      </c>
      <c r="J507">
        <v>4837</v>
      </c>
      <c r="K507">
        <f t="shared" si="7"/>
        <v>5.0000000058207661</v>
      </c>
    </row>
    <row r="508" spans="1:11" x14ac:dyDescent="0.3">
      <c r="A508">
        <v>7311621328</v>
      </c>
      <c r="B508">
        <v>30891209</v>
      </c>
      <c r="C508" s="1">
        <v>45389.107534722221</v>
      </c>
      <c r="D508" s="1">
        <v>45389.117256944446</v>
      </c>
      <c r="E508" s="1">
        <v>45389.138090277775</v>
      </c>
      <c r="F508" t="s">
        <v>16</v>
      </c>
      <c r="G508">
        <v>2639.67</v>
      </c>
      <c r="H508" t="s">
        <v>15</v>
      </c>
      <c r="I508">
        <v>62428</v>
      </c>
      <c r="J508">
        <v>6243</v>
      </c>
      <c r="K508">
        <f t="shared" si="7"/>
        <v>29.999999993015081</v>
      </c>
    </row>
    <row r="509" spans="1:11" x14ac:dyDescent="0.3">
      <c r="A509">
        <v>8790217194</v>
      </c>
      <c r="B509">
        <v>38244021</v>
      </c>
      <c r="C509" s="1">
        <v>45376.062175925923</v>
      </c>
      <c r="D509" s="1">
        <v>45376.069120370368</v>
      </c>
      <c r="E509" s="1">
        <v>45376.078148148146</v>
      </c>
      <c r="F509" t="s">
        <v>14</v>
      </c>
      <c r="G509">
        <v>1666.68</v>
      </c>
      <c r="H509" t="s">
        <v>15</v>
      </c>
      <c r="I509">
        <v>60118</v>
      </c>
      <c r="J509">
        <v>6000</v>
      </c>
      <c r="K509">
        <f t="shared" si="7"/>
        <v>13.000000000465661</v>
      </c>
    </row>
    <row r="510" spans="1:11" x14ac:dyDescent="0.3">
      <c r="A510">
        <v>1772445313</v>
      </c>
      <c r="B510">
        <v>13071673</v>
      </c>
      <c r="C510" s="1">
        <v>45128.021319444444</v>
      </c>
      <c r="D510" s="1">
        <v>45128.028958333336</v>
      </c>
      <c r="E510" s="1">
        <v>45128.031041666669</v>
      </c>
      <c r="F510" t="s">
        <v>10</v>
      </c>
      <c r="G510">
        <v>2441.4299999999998</v>
      </c>
      <c r="H510" t="s">
        <v>13</v>
      </c>
      <c r="I510">
        <v>87117</v>
      </c>
      <c r="J510">
        <v>1745</v>
      </c>
      <c r="K510">
        <f t="shared" si="7"/>
        <v>2.9999999993015081</v>
      </c>
    </row>
    <row r="511" spans="1:11" x14ac:dyDescent="0.3">
      <c r="A511">
        <v>159394992</v>
      </c>
      <c r="B511">
        <v>35358395</v>
      </c>
      <c r="C511" s="1">
        <v>45510.280902777777</v>
      </c>
      <c r="D511" s="1">
        <v>45510.291319444441</v>
      </c>
      <c r="E511" s="1">
        <v>45510.292013888888</v>
      </c>
      <c r="F511" t="s">
        <v>10</v>
      </c>
      <c r="G511">
        <v>611.71</v>
      </c>
      <c r="H511" t="s">
        <v>13</v>
      </c>
      <c r="I511">
        <v>28600</v>
      </c>
      <c r="J511">
        <v>9812</v>
      </c>
      <c r="K511">
        <f t="shared" si="7"/>
        <v>1.000000003259629</v>
      </c>
    </row>
    <row r="512" spans="1:11" x14ac:dyDescent="0.3">
      <c r="A512">
        <v>7992910755</v>
      </c>
      <c r="B512">
        <v>76218218</v>
      </c>
      <c r="C512" s="1">
        <v>45119.382731481484</v>
      </c>
      <c r="D512" s="1">
        <v>45119.393148148149</v>
      </c>
      <c r="E512" s="1">
        <v>45119.412592592591</v>
      </c>
      <c r="F512" t="s">
        <v>16</v>
      </c>
      <c r="G512">
        <v>3156.54</v>
      </c>
      <c r="H512" t="s">
        <v>15</v>
      </c>
      <c r="I512">
        <v>85359</v>
      </c>
      <c r="J512">
        <v>7476</v>
      </c>
      <c r="K512">
        <f t="shared" si="7"/>
        <v>27.999999996973202</v>
      </c>
    </row>
    <row r="513" spans="1:11" x14ac:dyDescent="0.3">
      <c r="A513">
        <v>1786931285</v>
      </c>
      <c r="B513">
        <v>1719710</v>
      </c>
      <c r="C513" s="1">
        <v>45106.199942129628</v>
      </c>
      <c r="D513" s="1">
        <v>45106.208275462966</v>
      </c>
      <c r="E513" s="1">
        <v>45106.205497685187</v>
      </c>
      <c r="F513" t="s">
        <v>10</v>
      </c>
      <c r="G513">
        <v>778.9</v>
      </c>
      <c r="H513" t="s">
        <v>15</v>
      </c>
      <c r="I513">
        <v>76004</v>
      </c>
      <c r="J513">
        <v>4927</v>
      </c>
      <c r="K513">
        <f t="shared" si="7"/>
        <v>-4.0000000025611371</v>
      </c>
    </row>
    <row r="514" spans="1:11" x14ac:dyDescent="0.3">
      <c r="A514">
        <v>2225520858</v>
      </c>
      <c r="B514">
        <v>95372766</v>
      </c>
      <c r="C514" s="1">
        <v>45252.542546296296</v>
      </c>
      <c r="D514" s="1">
        <v>45252.554351851853</v>
      </c>
      <c r="E514" s="1">
        <v>45252.55296296296</v>
      </c>
      <c r="F514" t="s">
        <v>10</v>
      </c>
      <c r="G514">
        <v>3519.46</v>
      </c>
      <c r="H514" t="s">
        <v>11</v>
      </c>
      <c r="I514">
        <v>13646</v>
      </c>
      <c r="J514">
        <v>597</v>
      </c>
      <c r="K514">
        <f t="shared" ref="K514:K577" si="8">(E514-D514)*1440</f>
        <v>-2.000000006519258</v>
      </c>
    </row>
    <row r="515" spans="1:11" x14ac:dyDescent="0.3">
      <c r="A515">
        <v>5635738740</v>
      </c>
      <c r="B515">
        <v>33034249</v>
      </c>
      <c r="C515" s="1">
        <v>45197.603784722225</v>
      </c>
      <c r="D515" s="1">
        <v>45197.614895833336</v>
      </c>
      <c r="E515" s="1">
        <v>45197.614895833336</v>
      </c>
      <c r="F515" t="s">
        <v>10</v>
      </c>
      <c r="G515">
        <v>2920.62</v>
      </c>
      <c r="H515" t="s">
        <v>12</v>
      </c>
      <c r="I515">
        <v>49965</v>
      </c>
      <c r="J515">
        <v>6365</v>
      </c>
      <c r="K515">
        <f t="shared" si="8"/>
        <v>0</v>
      </c>
    </row>
    <row r="516" spans="1:11" x14ac:dyDescent="0.3">
      <c r="A516">
        <v>2230824358</v>
      </c>
      <c r="B516">
        <v>41878908</v>
      </c>
      <c r="C516" s="1">
        <v>45070.639664351853</v>
      </c>
      <c r="D516" s="1">
        <v>45070.65216435185</v>
      </c>
      <c r="E516" s="1">
        <v>45070.661886574075</v>
      </c>
      <c r="F516" t="s">
        <v>14</v>
      </c>
      <c r="G516">
        <v>2302.29</v>
      </c>
      <c r="H516" t="s">
        <v>11</v>
      </c>
      <c r="I516">
        <v>47833</v>
      </c>
      <c r="J516">
        <v>2143</v>
      </c>
      <c r="K516">
        <f t="shared" si="8"/>
        <v>14.00000000372529</v>
      </c>
    </row>
    <row r="517" spans="1:11" x14ac:dyDescent="0.3">
      <c r="A517">
        <v>9217211301</v>
      </c>
      <c r="B517">
        <v>52085702</v>
      </c>
      <c r="C517" s="1">
        <v>45092.434293981481</v>
      </c>
      <c r="D517" s="1">
        <v>45092.441238425927</v>
      </c>
      <c r="E517" s="1">
        <v>45092.439155092594</v>
      </c>
      <c r="F517" t="s">
        <v>10</v>
      </c>
      <c r="G517">
        <v>4441.76</v>
      </c>
      <c r="H517" t="s">
        <v>11</v>
      </c>
      <c r="I517">
        <v>89404</v>
      </c>
      <c r="J517">
        <v>9240</v>
      </c>
      <c r="K517">
        <f t="shared" si="8"/>
        <v>-2.9999999993015081</v>
      </c>
    </row>
    <row r="518" spans="1:11" x14ac:dyDescent="0.3">
      <c r="A518">
        <v>4501870609</v>
      </c>
      <c r="B518">
        <v>16082651</v>
      </c>
      <c r="C518" s="1">
        <v>45483.340949074074</v>
      </c>
      <c r="D518" s="1">
        <v>45483.353449074071</v>
      </c>
      <c r="E518" s="1">
        <v>45483.356921296298</v>
      </c>
      <c r="F518" t="s">
        <v>10</v>
      </c>
      <c r="G518">
        <v>2253.3000000000002</v>
      </c>
      <c r="H518" t="s">
        <v>11</v>
      </c>
      <c r="I518">
        <v>42567</v>
      </c>
      <c r="J518">
        <v>4010</v>
      </c>
      <c r="K518">
        <f t="shared" si="8"/>
        <v>5.0000000058207661</v>
      </c>
    </row>
    <row r="519" spans="1:11" x14ac:dyDescent="0.3">
      <c r="A519">
        <v>838401679</v>
      </c>
      <c r="B519">
        <v>89699655</v>
      </c>
      <c r="C519" s="1">
        <v>45130.308796296296</v>
      </c>
      <c r="D519" s="1">
        <v>45130.319907407407</v>
      </c>
      <c r="E519" s="1">
        <v>45130.330324074072</v>
      </c>
      <c r="F519" t="s">
        <v>14</v>
      </c>
      <c r="G519">
        <v>1430.39</v>
      </c>
      <c r="H519" t="s">
        <v>15</v>
      </c>
      <c r="I519">
        <v>83793</v>
      </c>
      <c r="J519">
        <v>6870</v>
      </c>
      <c r="K519">
        <f t="shared" si="8"/>
        <v>14.99999999650754</v>
      </c>
    </row>
    <row r="520" spans="1:11" x14ac:dyDescent="0.3">
      <c r="A520">
        <v>9587315528</v>
      </c>
      <c r="B520">
        <v>66440188</v>
      </c>
      <c r="C520" s="1">
        <v>45511.00371527778</v>
      </c>
      <c r="D520" s="1">
        <v>45511.014826388891</v>
      </c>
      <c r="E520" s="1">
        <v>45511.01829861111</v>
      </c>
      <c r="F520" t="s">
        <v>10</v>
      </c>
      <c r="G520">
        <v>1019.38</v>
      </c>
      <c r="H520" t="s">
        <v>15</v>
      </c>
      <c r="I520">
        <v>92673</v>
      </c>
      <c r="J520">
        <v>7856</v>
      </c>
      <c r="K520">
        <f t="shared" si="8"/>
        <v>4.9999999953433871</v>
      </c>
    </row>
    <row r="521" spans="1:11" x14ac:dyDescent="0.3">
      <c r="A521">
        <v>3122936945</v>
      </c>
      <c r="B521">
        <v>95001589</v>
      </c>
      <c r="C521" s="1">
        <v>45052.963530092595</v>
      </c>
      <c r="D521" s="1">
        <v>45052.976724537039</v>
      </c>
      <c r="E521" s="1">
        <v>45052.976030092592</v>
      </c>
      <c r="F521" t="s">
        <v>10</v>
      </c>
      <c r="G521">
        <v>397.68</v>
      </c>
      <c r="H521" t="s">
        <v>11</v>
      </c>
      <c r="I521">
        <v>65301</v>
      </c>
      <c r="J521">
        <v>9066</v>
      </c>
      <c r="K521">
        <f t="shared" si="8"/>
        <v>-1.000000003259629</v>
      </c>
    </row>
    <row r="522" spans="1:11" x14ac:dyDescent="0.3">
      <c r="A522">
        <v>6093390755</v>
      </c>
      <c r="B522">
        <v>32054313</v>
      </c>
      <c r="C522" s="1">
        <v>45254.558807870373</v>
      </c>
      <c r="D522" s="1">
        <v>45254.567141203705</v>
      </c>
      <c r="E522" s="1">
        <v>45254.569224537037</v>
      </c>
      <c r="F522" t="s">
        <v>10</v>
      </c>
      <c r="G522">
        <v>1872.67</v>
      </c>
      <c r="H522" t="s">
        <v>13</v>
      </c>
      <c r="I522">
        <v>60889</v>
      </c>
      <c r="J522">
        <v>2462</v>
      </c>
      <c r="K522">
        <f t="shared" si="8"/>
        <v>2.9999999993015081</v>
      </c>
    </row>
    <row r="523" spans="1:11" x14ac:dyDescent="0.3">
      <c r="A523">
        <v>2032956677</v>
      </c>
      <c r="B523">
        <v>66932104</v>
      </c>
      <c r="C523" s="1">
        <v>45414.894930555558</v>
      </c>
      <c r="D523" s="1">
        <v>45414.905347222222</v>
      </c>
      <c r="E523" s="1">
        <v>45414.910208333335</v>
      </c>
      <c r="F523" t="s">
        <v>14</v>
      </c>
      <c r="G523">
        <v>1051.1600000000001</v>
      </c>
      <c r="H523" t="s">
        <v>15</v>
      </c>
      <c r="I523">
        <v>17988</v>
      </c>
      <c r="J523">
        <v>7861</v>
      </c>
      <c r="K523">
        <f t="shared" si="8"/>
        <v>7.0000000018626451</v>
      </c>
    </row>
    <row r="524" spans="1:11" x14ac:dyDescent="0.3">
      <c r="A524">
        <v>1488430001</v>
      </c>
      <c r="B524">
        <v>67092149</v>
      </c>
      <c r="C524" s="1">
        <v>45508.631574074076</v>
      </c>
      <c r="D524" s="1">
        <v>45508.643379629626</v>
      </c>
      <c r="E524" s="1">
        <v>45508.653101851851</v>
      </c>
      <c r="F524" t="s">
        <v>14</v>
      </c>
      <c r="G524">
        <v>3630.56</v>
      </c>
      <c r="H524" t="s">
        <v>13</v>
      </c>
      <c r="I524">
        <v>40079</v>
      </c>
      <c r="J524">
        <v>4217</v>
      </c>
      <c r="K524">
        <f t="shared" si="8"/>
        <v>14.00000000372529</v>
      </c>
    </row>
    <row r="525" spans="1:11" x14ac:dyDescent="0.3">
      <c r="A525">
        <v>615391848</v>
      </c>
      <c r="B525">
        <v>65570302</v>
      </c>
      <c r="C525" s="1">
        <v>45547.904421296298</v>
      </c>
      <c r="D525" s="1">
        <v>45547.914837962962</v>
      </c>
      <c r="E525" s="1">
        <v>45547.912060185183</v>
      </c>
      <c r="F525" t="s">
        <v>10</v>
      </c>
      <c r="G525">
        <v>1041.18</v>
      </c>
      <c r="H525" t="s">
        <v>11</v>
      </c>
      <c r="I525">
        <v>2990</v>
      </c>
      <c r="J525">
        <v>2628</v>
      </c>
      <c r="K525">
        <f t="shared" si="8"/>
        <v>-4.0000000025611371</v>
      </c>
    </row>
    <row r="526" spans="1:11" x14ac:dyDescent="0.3">
      <c r="A526">
        <v>8686093533</v>
      </c>
      <c r="B526">
        <v>30823988</v>
      </c>
      <c r="C526" s="1">
        <v>45328.245162037034</v>
      </c>
      <c r="D526" s="1">
        <v>45328.255578703705</v>
      </c>
      <c r="E526" s="1">
        <v>45328.252800925926</v>
      </c>
      <c r="F526" t="s">
        <v>10</v>
      </c>
      <c r="G526">
        <v>2197.2399999999998</v>
      </c>
      <c r="H526" t="s">
        <v>11</v>
      </c>
      <c r="I526">
        <v>5503</v>
      </c>
      <c r="J526">
        <v>1232</v>
      </c>
      <c r="K526">
        <f t="shared" si="8"/>
        <v>-4.0000000025611371</v>
      </c>
    </row>
    <row r="527" spans="1:11" x14ac:dyDescent="0.3">
      <c r="A527">
        <v>7038758506</v>
      </c>
      <c r="B527">
        <v>68714053</v>
      </c>
      <c r="C527" s="1">
        <v>45054.263067129628</v>
      </c>
      <c r="D527" s="1">
        <v>45054.274178240739</v>
      </c>
      <c r="E527" s="1">
        <v>45054.277650462966</v>
      </c>
      <c r="F527" t="s">
        <v>10</v>
      </c>
      <c r="G527">
        <v>77.11</v>
      </c>
      <c r="H527" t="s">
        <v>15</v>
      </c>
      <c r="I527">
        <v>88037</v>
      </c>
      <c r="J527">
        <v>731</v>
      </c>
      <c r="K527">
        <f t="shared" si="8"/>
        <v>5.0000000058207661</v>
      </c>
    </row>
    <row r="528" spans="1:11" x14ac:dyDescent="0.3">
      <c r="A528">
        <v>2385966456</v>
      </c>
      <c r="B528">
        <v>12184293</v>
      </c>
      <c r="C528" s="1">
        <v>45160.325775462959</v>
      </c>
      <c r="D528" s="1">
        <v>45160.336192129631</v>
      </c>
      <c r="E528" s="1">
        <v>45160.341053240743</v>
      </c>
      <c r="F528" t="s">
        <v>14</v>
      </c>
      <c r="G528">
        <v>4160.3999999999996</v>
      </c>
      <c r="H528" t="s">
        <v>12</v>
      </c>
      <c r="I528">
        <v>8862</v>
      </c>
      <c r="J528">
        <v>4204</v>
      </c>
      <c r="K528">
        <f t="shared" si="8"/>
        <v>7.0000000018626451</v>
      </c>
    </row>
    <row r="529" spans="1:11" x14ac:dyDescent="0.3">
      <c r="A529">
        <v>259622674</v>
      </c>
      <c r="B529">
        <v>61002154</v>
      </c>
      <c r="C529" s="1">
        <v>45051.024687500001</v>
      </c>
      <c r="D529" s="1">
        <v>45051.033020833333</v>
      </c>
      <c r="E529" s="1">
        <v>45051.036493055559</v>
      </c>
      <c r="F529" t="s">
        <v>10</v>
      </c>
      <c r="G529">
        <v>3081.38</v>
      </c>
      <c r="H529" t="s">
        <v>13</v>
      </c>
      <c r="I529">
        <v>43788</v>
      </c>
      <c r="J529">
        <v>5780</v>
      </c>
      <c r="K529">
        <f t="shared" si="8"/>
        <v>5.0000000058207661</v>
      </c>
    </row>
    <row r="530" spans="1:11" x14ac:dyDescent="0.3">
      <c r="A530">
        <v>2580381935</v>
      </c>
      <c r="B530">
        <v>4394659</v>
      </c>
      <c r="C530" s="1">
        <v>45417.411249999997</v>
      </c>
      <c r="D530" s="1">
        <v>45417.418888888889</v>
      </c>
      <c r="E530" s="1">
        <v>45417.418888888889</v>
      </c>
      <c r="F530" t="s">
        <v>10</v>
      </c>
      <c r="G530">
        <v>4613.37</v>
      </c>
      <c r="H530" t="s">
        <v>11</v>
      </c>
      <c r="I530">
        <v>19165</v>
      </c>
      <c r="J530">
        <v>9682</v>
      </c>
      <c r="K530">
        <f t="shared" si="8"/>
        <v>0</v>
      </c>
    </row>
    <row r="531" spans="1:11" x14ac:dyDescent="0.3">
      <c r="A531">
        <v>5035471587</v>
      </c>
      <c r="B531">
        <v>18140588</v>
      </c>
      <c r="C531" s="1">
        <v>45296.087465277778</v>
      </c>
      <c r="D531" s="1">
        <v>45296.095104166663</v>
      </c>
      <c r="E531" s="1">
        <v>45296.09579861111</v>
      </c>
      <c r="F531" t="s">
        <v>10</v>
      </c>
      <c r="G531">
        <v>3405.27</v>
      </c>
      <c r="H531" t="s">
        <v>13</v>
      </c>
      <c r="I531">
        <v>221</v>
      </c>
      <c r="J531">
        <v>4763</v>
      </c>
      <c r="K531">
        <f t="shared" si="8"/>
        <v>1.000000003259629</v>
      </c>
    </row>
    <row r="532" spans="1:11" x14ac:dyDescent="0.3">
      <c r="A532">
        <v>9421270813</v>
      </c>
      <c r="B532">
        <v>26844216</v>
      </c>
      <c r="C532" s="1">
        <v>45404.252256944441</v>
      </c>
      <c r="D532" s="1">
        <v>45404.262673611112</v>
      </c>
      <c r="E532" s="1">
        <v>45404.266145833331</v>
      </c>
      <c r="F532" t="s">
        <v>10</v>
      </c>
      <c r="G532">
        <v>2787.46</v>
      </c>
      <c r="H532" t="s">
        <v>15</v>
      </c>
      <c r="I532">
        <v>26657</v>
      </c>
      <c r="J532">
        <v>4631</v>
      </c>
      <c r="K532">
        <f t="shared" si="8"/>
        <v>4.9999999953433871</v>
      </c>
    </row>
    <row r="533" spans="1:11" x14ac:dyDescent="0.3">
      <c r="A533">
        <v>1831516625</v>
      </c>
      <c r="B533">
        <v>46629917</v>
      </c>
      <c r="C533" s="1">
        <v>45380.839606481481</v>
      </c>
      <c r="D533" s="1">
        <v>45380.847939814812</v>
      </c>
      <c r="E533" s="1">
        <v>45380.852800925924</v>
      </c>
      <c r="F533" t="s">
        <v>14</v>
      </c>
      <c r="G533">
        <v>3008.01</v>
      </c>
      <c r="H533" t="s">
        <v>13</v>
      </c>
      <c r="I533">
        <v>25932</v>
      </c>
      <c r="J533">
        <v>8680</v>
      </c>
      <c r="K533">
        <f t="shared" si="8"/>
        <v>7.0000000018626451</v>
      </c>
    </row>
    <row r="534" spans="1:11" x14ac:dyDescent="0.3">
      <c r="A534">
        <v>1918841793</v>
      </c>
      <c r="B534">
        <v>95334407</v>
      </c>
      <c r="C534" s="1">
        <v>45460.877418981479</v>
      </c>
      <c r="D534" s="1">
        <v>45460.887835648151</v>
      </c>
      <c r="E534" s="1">
        <v>45460.885057870371</v>
      </c>
      <c r="F534" t="s">
        <v>10</v>
      </c>
      <c r="G534">
        <v>3273.77</v>
      </c>
      <c r="H534" t="s">
        <v>15</v>
      </c>
      <c r="I534">
        <v>10305</v>
      </c>
      <c r="J534">
        <v>2512</v>
      </c>
      <c r="K534">
        <f t="shared" si="8"/>
        <v>-4.0000000025611371</v>
      </c>
    </row>
    <row r="535" spans="1:11" x14ac:dyDescent="0.3">
      <c r="A535">
        <v>1757159071</v>
      </c>
      <c r="B535">
        <v>59094034</v>
      </c>
      <c r="C535" s="1">
        <v>45364.41269675926</v>
      </c>
      <c r="D535" s="1">
        <v>45364.425891203704</v>
      </c>
      <c r="E535" s="1">
        <v>45364.431446759256</v>
      </c>
      <c r="F535" t="s">
        <v>14</v>
      </c>
      <c r="G535">
        <v>3571.03</v>
      </c>
      <c r="H535" t="s">
        <v>11</v>
      </c>
      <c r="I535">
        <v>38383</v>
      </c>
      <c r="J535">
        <v>9938</v>
      </c>
      <c r="K535">
        <f t="shared" si="8"/>
        <v>7.9999999946448952</v>
      </c>
    </row>
    <row r="536" spans="1:11" x14ac:dyDescent="0.3">
      <c r="A536">
        <v>7589464630</v>
      </c>
      <c r="B536">
        <v>91196901</v>
      </c>
      <c r="C536" s="1">
        <v>45485.550879629627</v>
      </c>
      <c r="D536" s="1">
        <v>45485.562685185185</v>
      </c>
      <c r="E536" s="1">
        <v>45485.568935185183</v>
      </c>
      <c r="F536" t="s">
        <v>14</v>
      </c>
      <c r="G536">
        <v>6543.19</v>
      </c>
      <c r="H536" t="s">
        <v>12</v>
      </c>
      <c r="I536">
        <v>17706</v>
      </c>
      <c r="J536">
        <v>2409</v>
      </c>
      <c r="K536">
        <f t="shared" si="8"/>
        <v>8.9999999979045242</v>
      </c>
    </row>
    <row r="537" spans="1:11" x14ac:dyDescent="0.3">
      <c r="A537">
        <v>1577085460</v>
      </c>
      <c r="B537">
        <v>74682740</v>
      </c>
      <c r="C537" s="1">
        <v>45191.41196759259</v>
      </c>
      <c r="D537" s="1">
        <v>45191.424467592595</v>
      </c>
      <c r="E537" s="1">
        <v>45191.422384259262</v>
      </c>
      <c r="F537" t="s">
        <v>10</v>
      </c>
      <c r="G537">
        <v>2599.08</v>
      </c>
      <c r="H537" t="s">
        <v>15</v>
      </c>
      <c r="I537">
        <v>52709</v>
      </c>
      <c r="J537">
        <v>765</v>
      </c>
      <c r="K537">
        <f t="shared" si="8"/>
        <v>-2.9999999993015081</v>
      </c>
    </row>
    <row r="538" spans="1:11" x14ac:dyDescent="0.3">
      <c r="A538">
        <v>2279018877</v>
      </c>
      <c r="B538">
        <v>40305293</v>
      </c>
      <c r="C538" s="1">
        <v>45453.600254629629</v>
      </c>
      <c r="D538" s="1">
        <v>45453.613449074073</v>
      </c>
      <c r="E538" s="1">
        <v>45453.623171296298</v>
      </c>
      <c r="F538" t="s">
        <v>14</v>
      </c>
      <c r="G538">
        <v>1890.73</v>
      </c>
      <c r="H538" t="s">
        <v>15</v>
      </c>
      <c r="I538">
        <v>88797</v>
      </c>
      <c r="J538">
        <v>8690</v>
      </c>
      <c r="K538">
        <f t="shared" si="8"/>
        <v>14.00000000372529</v>
      </c>
    </row>
    <row r="539" spans="1:11" x14ac:dyDescent="0.3">
      <c r="A539">
        <v>7431412128</v>
      </c>
      <c r="B539">
        <v>96989204</v>
      </c>
      <c r="C539" s="1">
        <v>45075.170717592591</v>
      </c>
      <c r="D539" s="1">
        <v>45075.180439814816</v>
      </c>
      <c r="E539" s="1">
        <v>45075.182523148149</v>
      </c>
      <c r="F539" t="s">
        <v>10</v>
      </c>
      <c r="G539">
        <v>2184.61</v>
      </c>
      <c r="H539" t="s">
        <v>12</v>
      </c>
      <c r="I539">
        <v>77224</v>
      </c>
      <c r="J539">
        <v>7326</v>
      </c>
      <c r="K539">
        <f t="shared" si="8"/>
        <v>2.9999999993015081</v>
      </c>
    </row>
    <row r="540" spans="1:11" x14ac:dyDescent="0.3">
      <c r="A540">
        <v>8781520615</v>
      </c>
      <c r="B540">
        <v>85519349</v>
      </c>
      <c r="C540" s="1">
        <v>45396.343217592592</v>
      </c>
      <c r="D540" s="1">
        <v>45396.351550925923</v>
      </c>
      <c r="E540" s="1">
        <v>45396.35224537037</v>
      </c>
      <c r="F540" t="s">
        <v>10</v>
      </c>
      <c r="G540">
        <v>3343.42</v>
      </c>
      <c r="H540" t="s">
        <v>15</v>
      </c>
      <c r="I540">
        <v>42606</v>
      </c>
      <c r="J540">
        <v>345</v>
      </c>
      <c r="K540">
        <f t="shared" si="8"/>
        <v>1.000000003259629</v>
      </c>
    </row>
    <row r="541" spans="1:11" x14ac:dyDescent="0.3">
      <c r="A541">
        <v>1276192882</v>
      </c>
      <c r="B541">
        <v>97678578</v>
      </c>
      <c r="C541" s="1">
        <v>45299.315138888887</v>
      </c>
      <c r="D541" s="1">
        <v>45299.323472222219</v>
      </c>
      <c r="E541" s="1">
        <v>45299.321388888886</v>
      </c>
      <c r="F541" t="s">
        <v>10</v>
      </c>
      <c r="G541">
        <v>2375.85</v>
      </c>
      <c r="H541" t="s">
        <v>12</v>
      </c>
      <c r="I541">
        <v>15637</v>
      </c>
      <c r="J541">
        <v>7738</v>
      </c>
      <c r="K541">
        <f t="shared" si="8"/>
        <v>-2.9999999993015081</v>
      </c>
    </row>
    <row r="542" spans="1:11" x14ac:dyDescent="0.3">
      <c r="A542">
        <v>4065794921</v>
      </c>
      <c r="B542">
        <v>85518832</v>
      </c>
      <c r="C542" s="1">
        <v>45372.468333333331</v>
      </c>
      <c r="D542" s="1">
        <v>45372.475972222222</v>
      </c>
      <c r="E542" s="1">
        <v>45372.493333333332</v>
      </c>
      <c r="F542" t="s">
        <v>16</v>
      </c>
      <c r="G542">
        <v>3403.34</v>
      </c>
      <c r="H542" t="s">
        <v>11</v>
      </c>
      <c r="I542">
        <v>43280</v>
      </c>
      <c r="J542">
        <v>7371</v>
      </c>
      <c r="K542">
        <f t="shared" si="8"/>
        <v>24.999999997671694</v>
      </c>
    </row>
    <row r="543" spans="1:11" x14ac:dyDescent="0.3">
      <c r="A543">
        <v>1690800946</v>
      </c>
      <c r="B543">
        <v>79764458</v>
      </c>
      <c r="C543" s="1">
        <v>45014.611516203702</v>
      </c>
      <c r="D543" s="1">
        <v>45014.62332175926</v>
      </c>
      <c r="E543" s="1">
        <v>45014.624710648146</v>
      </c>
      <c r="F543" t="s">
        <v>10</v>
      </c>
      <c r="G543">
        <v>2559.17</v>
      </c>
      <c r="H543" t="s">
        <v>12</v>
      </c>
      <c r="I543">
        <v>16850</v>
      </c>
      <c r="J543">
        <v>5950</v>
      </c>
      <c r="K543">
        <f t="shared" si="8"/>
        <v>1.9999999960418791</v>
      </c>
    </row>
    <row r="544" spans="1:11" x14ac:dyDescent="0.3">
      <c r="A544">
        <v>877883470</v>
      </c>
      <c r="B544">
        <v>1200365</v>
      </c>
      <c r="C544" s="1">
        <v>45084.5625462963</v>
      </c>
      <c r="D544" s="1">
        <v>45084.576435185183</v>
      </c>
      <c r="E544" s="1">
        <v>45084.581990740742</v>
      </c>
      <c r="F544" t="s">
        <v>14</v>
      </c>
      <c r="G544">
        <v>393.43</v>
      </c>
      <c r="H544" t="s">
        <v>12</v>
      </c>
      <c r="I544">
        <v>55423</v>
      </c>
      <c r="J544">
        <v>7405</v>
      </c>
      <c r="K544">
        <f t="shared" si="8"/>
        <v>8.0000000051222742</v>
      </c>
    </row>
    <row r="545" spans="1:11" x14ac:dyDescent="0.3">
      <c r="A545">
        <v>7322044533</v>
      </c>
      <c r="B545">
        <v>48730063</v>
      </c>
      <c r="C545" s="1">
        <v>45212.985115740739</v>
      </c>
      <c r="D545" s="1">
        <v>45212.99622685185</v>
      </c>
      <c r="E545" s="1">
        <v>45213.004560185182</v>
      </c>
      <c r="F545" t="s">
        <v>14</v>
      </c>
      <c r="G545">
        <v>738.65</v>
      </c>
      <c r="H545" t="s">
        <v>15</v>
      </c>
      <c r="I545">
        <v>92064</v>
      </c>
      <c r="J545">
        <v>7801</v>
      </c>
      <c r="K545">
        <f t="shared" si="8"/>
        <v>11.999999997206032</v>
      </c>
    </row>
    <row r="546" spans="1:11" x14ac:dyDescent="0.3">
      <c r="A546">
        <v>5243163885</v>
      </c>
      <c r="B546">
        <v>19275474</v>
      </c>
      <c r="C546" s="1">
        <v>45065.566261574073</v>
      </c>
      <c r="D546" s="1">
        <v>45065.573206018518</v>
      </c>
      <c r="E546" s="1">
        <v>45065.575289351851</v>
      </c>
      <c r="F546" t="s">
        <v>10</v>
      </c>
      <c r="G546">
        <v>2412.89</v>
      </c>
      <c r="H546" t="s">
        <v>15</v>
      </c>
      <c r="I546">
        <v>12230</v>
      </c>
      <c r="J546">
        <v>7061</v>
      </c>
      <c r="K546">
        <f t="shared" si="8"/>
        <v>2.9999999993015081</v>
      </c>
    </row>
    <row r="547" spans="1:11" x14ac:dyDescent="0.3">
      <c r="A547">
        <v>4360255357</v>
      </c>
      <c r="B547">
        <v>15529446</v>
      </c>
      <c r="C547" s="1">
        <v>45060.331608796296</v>
      </c>
      <c r="D547" s="1">
        <v>45060.342719907407</v>
      </c>
      <c r="E547" s="1">
        <v>45060.348275462966</v>
      </c>
      <c r="F547" t="s">
        <v>14</v>
      </c>
      <c r="G547">
        <v>97.04</v>
      </c>
      <c r="H547" t="s">
        <v>11</v>
      </c>
      <c r="I547">
        <v>68222</v>
      </c>
      <c r="J547">
        <v>6668</v>
      </c>
      <c r="K547">
        <f t="shared" si="8"/>
        <v>8.0000000051222742</v>
      </c>
    </row>
    <row r="548" spans="1:11" x14ac:dyDescent="0.3">
      <c r="A548">
        <v>9623306038</v>
      </c>
      <c r="B548">
        <v>51669263</v>
      </c>
      <c r="C548" s="1">
        <v>45240.230104166665</v>
      </c>
      <c r="D548" s="1">
        <v>45240.238437499997</v>
      </c>
      <c r="E548" s="1">
        <v>45240.237743055557</v>
      </c>
      <c r="F548" t="s">
        <v>10</v>
      </c>
      <c r="G548">
        <v>3299.65</v>
      </c>
      <c r="H548" t="s">
        <v>15</v>
      </c>
      <c r="I548">
        <v>56254</v>
      </c>
      <c r="J548">
        <v>8972</v>
      </c>
      <c r="K548">
        <f t="shared" si="8"/>
        <v>-0.99999999278225005</v>
      </c>
    </row>
    <row r="549" spans="1:11" x14ac:dyDescent="0.3">
      <c r="A549">
        <v>6282385286</v>
      </c>
      <c r="B549">
        <v>6150721</v>
      </c>
      <c r="C549" s="1">
        <v>45227.281076388892</v>
      </c>
      <c r="D549" s="1">
        <v>45227.292881944442</v>
      </c>
      <c r="E549" s="1">
        <v>45227.295659722222</v>
      </c>
      <c r="F549" t="s">
        <v>10</v>
      </c>
      <c r="G549">
        <v>2500.44</v>
      </c>
      <c r="H549" t="s">
        <v>11</v>
      </c>
      <c r="I549">
        <v>9399</v>
      </c>
      <c r="J549">
        <v>4572</v>
      </c>
      <c r="K549">
        <f t="shared" si="8"/>
        <v>4.0000000025611371</v>
      </c>
    </row>
    <row r="550" spans="1:11" x14ac:dyDescent="0.3">
      <c r="A550">
        <v>1001900652</v>
      </c>
      <c r="B550">
        <v>30367559</v>
      </c>
      <c r="C550" s="1">
        <v>45543.838969907411</v>
      </c>
      <c r="D550" s="1">
        <v>45543.846608796295</v>
      </c>
      <c r="E550" s="1">
        <v>45543.855636574073</v>
      </c>
      <c r="F550" t="s">
        <v>14</v>
      </c>
      <c r="G550">
        <v>1456.96</v>
      </c>
      <c r="H550" t="s">
        <v>13</v>
      </c>
      <c r="I550">
        <v>85241</v>
      </c>
      <c r="J550">
        <v>2330</v>
      </c>
      <c r="K550">
        <f t="shared" si="8"/>
        <v>13.000000000465661</v>
      </c>
    </row>
    <row r="551" spans="1:11" x14ac:dyDescent="0.3">
      <c r="A551">
        <v>5161988291</v>
      </c>
      <c r="B551">
        <v>65618148</v>
      </c>
      <c r="C551" s="1">
        <v>45474.037511574075</v>
      </c>
      <c r="D551" s="1">
        <v>45474.048622685186</v>
      </c>
      <c r="E551" s="1">
        <v>45474.04515046296</v>
      </c>
      <c r="F551" t="s">
        <v>10</v>
      </c>
      <c r="G551">
        <v>3577.33</v>
      </c>
      <c r="H551" t="s">
        <v>12</v>
      </c>
      <c r="I551">
        <v>53927</v>
      </c>
      <c r="J551">
        <v>6154</v>
      </c>
      <c r="K551">
        <f t="shared" si="8"/>
        <v>-5.0000000058207661</v>
      </c>
    </row>
    <row r="552" spans="1:11" x14ac:dyDescent="0.3">
      <c r="A552">
        <v>3597752998</v>
      </c>
      <c r="B552">
        <v>37759707</v>
      </c>
      <c r="C552" s="1">
        <v>45385.562430555554</v>
      </c>
      <c r="D552" s="1">
        <v>45385.572847222225</v>
      </c>
      <c r="E552" s="1">
        <v>45385.572847222225</v>
      </c>
      <c r="F552" t="s">
        <v>10</v>
      </c>
      <c r="G552">
        <v>1565.04</v>
      </c>
      <c r="H552" t="s">
        <v>13</v>
      </c>
      <c r="I552">
        <v>71654</v>
      </c>
      <c r="J552">
        <v>4606</v>
      </c>
      <c r="K552">
        <f t="shared" si="8"/>
        <v>0</v>
      </c>
    </row>
    <row r="553" spans="1:11" x14ac:dyDescent="0.3">
      <c r="A553">
        <v>9074325310</v>
      </c>
      <c r="B553">
        <v>35435896</v>
      </c>
      <c r="C553" s="1">
        <v>45405.674988425926</v>
      </c>
      <c r="D553" s="1">
        <v>45405.686099537037</v>
      </c>
      <c r="E553" s="1">
        <v>45405.689571759256</v>
      </c>
      <c r="F553" t="s">
        <v>10</v>
      </c>
      <c r="G553">
        <v>1714.38</v>
      </c>
      <c r="H553" t="s">
        <v>11</v>
      </c>
      <c r="I553">
        <v>83788</v>
      </c>
      <c r="J553">
        <v>8528</v>
      </c>
      <c r="K553">
        <f t="shared" si="8"/>
        <v>4.9999999953433871</v>
      </c>
    </row>
    <row r="554" spans="1:11" x14ac:dyDescent="0.3">
      <c r="A554">
        <v>8875965392</v>
      </c>
      <c r="B554">
        <v>41395224</v>
      </c>
      <c r="C554" s="1">
        <v>45313.795405092591</v>
      </c>
      <c r="D554" s="1">
        <v>45313.805127314816</v>
      </c>
      <c r="E554" s="1">
        <v>45313.805821759262</v>
      </c>
      <c r="F554" t="s">
        <v>10</v>
      </c>
      <c r="G554">
        <v>2419.46</v>
      </c>
      <c r="H554" t="s">
        <v>11</v>
      </c>
      <c r="I554">
        <v>6325</v>
      </c>
      <c r="J554">
        <v>2929</v>
      </c>
      <c r="K554">
        <f t="shared" si="8"/>
        <v>1.000000003259629</v>
      </c>
    </row>
    <row r="555" spans="1:11" x14ac:dyDescent="0.3">
      <c r="A555">
        <v>971081962</v>
      </c>
      <c r="B555">
        <v>73428596</v>
      </c>
      <c r="C555" s="1">
        <v>45533.069016203706</v>
      </c>
      <c r="D555" s="1">
        <v>45533.080127314817</v>
      </c>
      <c r="E555" s="1">
        <v>45533.078738425924</v>
      </c>
      <c r="F555" t="s">
        <v>10</v>
      </c>
      <c r="G555">
        <v>1511.54</v>
      </c>
      <c r="H555" t="s">
        <v>12</v>
      </c>
      <c r="I555">
        <v>62842</v>
      </c>
      <c r="J555">
        <v>8655</v>
      </c>
      <c r="K555">
        <f t="shared" si="8"/>
        <v>-2.000000006519258</v>
      </c>
    </row>
    <row r="556" spans="1:11" x14ac:dyDescent="0.3">
      <c r="A556">
        <v>1948332638</v>
      </c>
      <c r="B556">
        <v>62323608</v>
      </c>
      <c r="C556" s="1">
        <v>45451.713217592594</v>
      </c>
      <c r="D556" s="1">
        <v>45451.727106481485</v>
      </c>
      <c r="E556" s="1">
        <v>45451.730578703704</v>
      </c>
      <c r="F556" t="s">
        <v>10</v>
      </c>
      <c r="G556">
        <v>2530.1799999999998</v>
      </c>
      <c r="H556" t="s">
        <v>13</v>
      </c>
      <c r="I556">
        <v>84415</v>
      </c>
      <c r="J556">
        <v>7238</v>
      </c>
      <c r="K556">
        <f t="shared" si="8"/>
        <v>4.9999999953433871</v>
      </c>
    </row>
    <row r="557" spans="1:11" x14ac:dyDescent="0.3">
      <c r="A557">
        <v>1785558780</v>
      </c>
      <c r="B557">
        <v>18986315</v>
      </c>
      <c r="C557" s="1">
        <v>45471.705555555556</v>
      </c>
      <c r="D557" s="1">
        <v>45471.715277777781</v>
      </c>
      <c r="E557" s="1">
        <v>45471.712500000001</v>
      </c>
      <c r="F557" t="s">
        <v>10</v>
      </c>
      <c r="G557">
        <v>1996.55</v>
      </c>
      <c r="H557" t="s">
        <v>15</v>
      </c>
      <c r="I557">
        <v>85573</v>
      </c>
      <c r="J557">
        <v>4524</v>
      </c>
      <c r="K557">
        <f t="shared" si="8"/>
        <v>-4.0000000025611371</v>
      </c>
    </row>
    <row r="558" spans="1:11" x14ac:dyDescent="0.3">
      <c r="A558">
        <v>7590462053</v>
      </c>
      <c r="B558">
        <v>18326028</v>
      </c>
      <c r="C558" s="1">
        <v>45469.687268518515</v>
      </c>
      <c r="D558" s="1">
        <v>45469.701157407406</v>
      </c>
      <c r="E558" s="1">
        <v>45469.701851851853</v>
      </c>
      <c r="F558" t="s">
        <v>10</v>
      </c>
      <c r="G558">
        <v>833.93</v>
      </c>
      <c r="H558" t="s">
        <v>15</v>
      </c>
      <c r="I558">
        <v>235</v>
      </c>
      <c r="J558">
        <v>8429</v>
      </c>
      <c r="K558">
        <f t="shared" si="8"/>
        <v>1.000000003259629</v>
      </c>
    </row>
    <row r="559" spans="1:11" x14ac:dyDescent="0.3">
      <c r="A559">
        <v>2135743860</v>
      </c>
      <c r="B559">
        <v>73392739</v>
      </c>
      <c r="C559" s="1">
        <v>45373.35056712963</v>
      </c>
      <c r="D559" s="1">
        <v>45373.357511574075</v>
      </c>
      <c r="E559" s="1">
        <v>45373.360983796294</v>
      </c>
      <c r="F559" t="s">
        <v>10</v>
      </c>
      <c r="G559">
        <v>4043.72</v>
      </c>
      <c r="H559" t="s">
        <v>12</v>
      </c>
      <c r="I559">
        <v>22083</v>
      </c>
      <c r="J559">
        <v>1270</v>
      </c>
      <c r="K559">
        <f t="shared" si="8"/>
        <v>4.9999999953433871</v>
      </c>
    </row>
    <row r="560" spans="1:11" x14ac:dyDescent="0.3">
      <c r="A560">
        <v>9851365751</v>
      </c>
      <c r="B560">
        <v>12832151</v>
      </c>
      <c r="C560" s="1">
        <v>45202.671412037038</v>
      </c>
      <c r="D560" s="1">
        <v>45202.683217592596</v>
      </c>
      <c r="E560" s="1">
        <v>45202.679745370369</v>
      </c>
      <c r="F560" t="s">
        <v>10</v>
      </c>
      <c r="G560">
        <v>1413.06</v>
      </c>
      <c r="H560" t="s">
        <v>11</v>
      </c>
      <c r="I560">
        <v>83505</v>
      </c>
      <c r="J560">
        <v>5939</v>
      </c>
      <c r="K560">
        <f t="shared" si="8"/>
        <v>-5.0000000058207661</v>
      </c>
    </row>
    <row r="561" spans="1:11" x14ac:dyDescent="0.3">
      <c r="A561">
        <v>9243090480</v>
      </c>
      <c r="B561">
        <v>13760839</v>
      </c>
      <c r="C561" s="1">
        <v>45006.823101851849</v>
      </c>
      <c r="D561" s="1">
        <v>45006.835601851853</v>
      </c>
      <c r="E561" s="1">
        <v>45006.855740740742</v>
      </c>
      <c r="F561" t="s">
        <v>16</v>
      </c>
      <c r="G561">
        <v>1252.94</v>
      </c>
      <c r="H561" t="s">
        <v>12</v>
      </c>
      <c r="I561">
        <v>95377</v>
      </c>
      <c r="J561">
        <v>5901</v>
      </c>
      <c r="K561">
        <f t="shared" si="8"/>
        <v>29.000000000232831</v>
      </c>
    </row>
    <row r="562" spans="1:11" x14ac:dyDescent="0.3">
      <c r="A562">
        <v>7168596454</v>
      </c>
      <c r="B562">
        <v>35690581</v>
      </c>
      <c r="C562" s="1">
        <v>45007.114791666667</v>
      </c>
      <c r="D562" s="1">
        <v>45007.122430555559</v>
      </c>
      <c r="E562" s="1">
        <v>45007.127986111111</v>
      </c>
      <c r="F562" t="s">
        <v>14</v>
      </c>
      <c r="G562">
        <v>2795.12</v>
      </c>
      <c r="H562" t="s">
        <v>12</v>
      </c>
      <c r="I562">
        <v>1608</v>
      </c>
      <c r="J562">
        <v>7082</v>
      </c>
      <c r="K562">
        <f t="shared" si="8"/>
        <v>7.9999999946448952</v>
      </c>
    </row>
    <row r="563" spans="1:11" x14ac:dyDescent="0.3">
      <c r="A563">
        <v>2483565595</v>
      </c>
      <c r="B563">
        <v>21701991</v>
      </c>
      <c r="C563" s="1">
        <v>45009.261712962965</v>
      </c>
      <c r="D563" s="1">
        <v>45009.271435185183</v>
      </c>
      <c r="E563" s="1">
        <v>45009.273518518516</v>
      </c>
      <c r="F563" t="s">
        <v>10</v>
      </c>
      <c r="G563">
        <v>1267.5</v>
      </c>
      <c r="H563" t="s">
        <v>11</v>
      </c>
      <c r="I563">
        <v>25691</v>
      </c>
      <c r="J563">
        <v>2259</v>
      </c>
      <c r="K563">
        <f t="shared" si="8"/>
        <v>2.9999999993015081</v>
      </c>
    </row>
    <row r="564" spans="1:11" x14ac:dyDescent="0.3">
      <c r="A564">
        <v>2484470052</v>
      </c>
      <c r="B564">
        <v>84848018</v>
      </c>
      <c r="C564" s="1">
        <v>45300.812175925923</v>
      </c>
      <c r="D564" s="1">
        <v>45300.825370370374</v>
      </c>
      <c r="E564" s="1">
        <v>45300.827453703707</v>
      </c>
      <c r="F564" t="s">
        <v>10</v>
      </c>
      <c r="G564">
        <v>1426.56</v>
      </c>
      <c r="H564" t="s">
        <v>11</v>
      </c>
      <c r="I564">
        <v>54869</v>
      </c>
      <c r="J564">
        <v>2946</v>
      </c>
      <c r="K564">
        <f t="shared" si="8"/>
        <v>2.9999999993015081</v>
      </c>
    </row>
    <row r="565" spans="1:11" x14ac:dyDescent="0.3">
      <c r="A565">
        <v>7702588270</v>
      </c>
      <c r="B565">
        <v>55094848</v>
      </c>
      <c r="C565" s="1">
        <v>45408.860138888886</v>
      </c>
      <c r="D565" s="1">
        <v>45408.873333333337</v>
      </c>
      <c r="E565" s="1">
        <v>45408.871249999997</v>
      </c>
      <c r="F565" t="s">
        <v>10</v>
      </c>
      <c r="G565">
        <v>3867.53</v>
      </c>
      <c r="H565" t="s">
        <v>13</v>
      </c>
      <c r="I565">
        <v>93742</v>
      </c>
      <c r="J565">
        <v>4917</v>
      </c>
      <c r="K565">
        <f t="shared" si="8"/>
        <v>-3.000000009778887</v>
      </c>
    </row>
    <row r="566" spans="1:11" x14ac:dyDescent="0.3">
      <c r="A566">
        <v>5992338333</v>
      </c>
      <c r="B566">
        <v>9738801</v>
      </c>
      <c r="C566" s="1">
        <v>45019.97828703704</v>
      </c>
      <c r="D566" s="1">
        <v>45019.991481481484</v>
      </c>
      <c r="E566" s="1">
        <v>45019.991481481484</v>
      </c>
      <c r="F566" t="s">
        <v>10</v>
      </c>
      <c r="G566">
        <v>3121.04</v>
      </c>
      <c r="H566" t="s">
        <v>11</v>
      </c>
      <c r="I566">
        <v>91077</v>
      </c>
      <c r="J566">
        <v>4006</v>
      </c>
      <c r="K566">
        <f t="shared" si="8"/>
        <v>0</v>
      </c>
    </row>
    <row r="567" spans="1:11" x14ac:dyDescent="0.3">
      <c r="A567">
        <v>9196796718</v>
      </c>
      <c r="B567">
        <v>68941950</v>
      </c>
      <c r="C567" s="1">
        <v>45113.907453703701</v>
      </c>
      <c r="D567" s="1">
        <v>45113.917175925926</v>
      </c>
      <c r="E567" s="1">
        <v>45113.919953703706</v>
      </c>
      <c r="F567" t="s">
        <v>10</v>
      </c>
      <c r="G567">
        <v>4037.78</v>
      </c>
      <c r="H567" t="s">
        <v>15</v>
      </c>
      <c r="I567">
        <v>37270</v>
      </c>
      <c r="J567">
        <v>324</v>
      </c>
      <c r="K567">
        <f t="shared" si="8"/>
        <v>4.0000000025611371</v>
      </c>
    </row>
    <row r="568" spans="1:11" x14ac:dyDescent="0.3">
      <c r="A568">
        <v>3291765954</v>
      </c>
      <c r="B568">
        <v>57523973</v>
      </c>
      <c r="C568" s="1">
        <v>45168.292164351849</v>
      </c>
      <c r="D568" s="1">
        <v>45168.303969907407</v>
      </c>
      <c r="E568" s="1">
        <v>45168.307442129626</v>
      </c>
      <c r="F568" t="s">
        <v>10</v>
      </c>
      <c r="G568">
        <v>1651.89</v>
      </c>
      <c r="H568" t="s">
        <v>12</v>
      </c>
      <c r="I568">
        <v>20788</v>
      </c>
      <c r="J568">
        <v>8568</v>
      </c>
      <c r="K568">
        <f t="shared" si="8"/>
        <v>4.9999999953433871</v>
      </c>
    </row>
    <row r="569" spans="1:11" x14ac:dyDescent="0.3">
      <c r="A569">
        <v>652616858</v>
      </c>
      <c r="B569">
        <v>10663246</v>
      </c>
      <c r="C569" s="1">
        <v>45068.495659722219</v>
      </c>
      <c r="D569" s="1">
        <v>45068.507465277777</v>
      </c>
      <c r="E569" s="1">
        <v>45068.512326388889</v>
      </c>
      <c r="F569" t="s">
        <v>14</v>
      </c>
      <c r="G569">
        <v>2832.35</v>
      </c>
      <c r="H569" t="s">
        <v>13</v>
      </c>
      <c r="I569">
        <v>25092</v>
      </c>
      <c r="J569">
        <v>2819</v>
      </c>
      <c r="K569">
        <f t="shared" si="8"/>
        <v>7.0000000018626451</v>
      </c>
    </row>
    <row r="570" spans="1:11" x14ac:dyDescent="0.3">
      <c r="A570">
        <v>2613508245</v>
      </c>
      <c r="B570">
        <v>45028365</v>
      </c>
      <c r="C570" s="1">
        <v>45288.696967592594</v>
      </c>
      <c r="D570" s="1">
        <v>45288.709467592591</v>
      </c>
      <c r="E570" s="1">
        <v>45288.705995370372</v>
      </c>
      <c r="F570" t="s">
        <v>10</v>
      </c>
      <c r="G570">
        <v>3349.73</v>
      </c>
      <c r="H570" t="s">
        <v>12</v>
      </c>
      <c r="I570">
        <v>74072</v>
      </c>
      <c r="J570">
        <v>8059</v>
      </c>
      <c r="K570">
        <f t="shared" si="8"/>
        <v>-4.9999999953433871</v>
      </c>
    </row>
    <row r="571" spans="1:11" x14ac:dyDescent="0.3">
      <c r="A571">
        <v>8169361928</v>
      </c>
      <c r="B571">
        <v>8241122</v>
      </c>
      <c r="C571" s="1">
        <v>45301.638298611113</v>
      </c>
      <c r="D571" s="1">
        <v>45301.646631944444</v>
      </c>
      <c r="E571" s="1">
        <v>45301.649409722224</v>
      </c>
      <c r="F571" t="s">
        <v>10</v>
      </c>
      <c r="G571">
        <v>1746.24</v>
      </c>
      <c r="H571" t="s">
        <v>11</v>
      </c>
      <c r="I571">
        <v>2274</v>
      </c>
      <c r="J571">
        <v>6667</v>
      </c>
      <c r="K571">
        <f t="shared" si="8"/>
        <v>4.0000000025611371</v>
      </c>
    </row>
    <row r="572" spans="1:11" x14ac:dyDescent="0.3">
      <c r="A572">
        <v>9395982132</v>
      </c>
      <c r="B572">
        <v>58170168</v>
      </c>
      <c r="C572" s="1">
        <v>45112.513321759259</v>
      </c>
      <c r="D572" s="1">
        <v>45112.521655092591</v>
      </c>
      <c r="E572" s="1">
        <v>45112.52443287037</v>
      </c>
      <c r="F572" t="s">
        <v>10</v>
      </c>
      <c r="G572">
        <v>1545.49</v>
      </c>
      <c r="H572" t="s">
        <v>13</v>
      </c>
      <c r="I572">
        <v>33721</v>
      </c>
      <c r="J572">
        <v>7117</v>
      </c>
      <c r="K572">
        <f t="shared" si="8"/>
        <v>4.0000000025611371</v>
      </c>
    </row>
    <row r="573" spans="1:11" x14ac:dyDescent="0.3">
      <c r="A573">
        <v>1914701538</v>
      </c>
      <c r="B573">
        <v>64722323</v>
      </c>
      <c r="C573" s="1">
        <v>45116.58388888889</v>
      </c>
      <c r="D573" s="1">
        <v>45116.597083333334</v>
      </c>
      <c r="E573" s="1">
        <v>45116.599166666667</v>
      </c>
      <c r="F573" t="s">
        <v>10</v>
      </c>
      <c r="G573">
        <v>3606.37</v>
      </c>
      <c r="H573" t="s">
        <v>12</v>
      </c>
      <c r="I573">
        <v>84345</v>
      </c>
      <c r="J573">
        <v>237</v>
      </c>
      <c r="K573">
        <f t="shared" si="8"/>
        <v>2.9999999993015081</v>
      </c>
    </row>
    <row r="574" spans="1:11" x14ac:dyDescent="0.3">
      <c r="A574">
        <v>6236279358</v>
      </c>
      <c r="B574">
        <v>97141762</v>
      </c>
      <c r="C574" s="1">
        <v>45438.225543981483</v>
      </c>
      <c r="D574" s="1">
        <v>45438.233877314815</v>
      </c>
      <c r="E574" s="1">
        <v>45438.252627314818</v>
      </c>
      <c r="F574" t="s">
        <v>16</v>
      </c>
      <c r="G574">
        <v>2832.2</v>
      </c>
      <c r="H574" t="s">
        <v>13</v>
      </c>
      <c r="I574">
        <v>24906</v>
      </c>
      <c r="J574">
        <v>8037</v>
      </c>
      <c r="K574">
        <f t="shared" si="8"/>
        <v>27.000000004190952</v>
      </c>
    </row>
    <row r="575" spans="1:11" x14ac:dyDescent="0.3">
      <c r="A575">
        <v>2288561509</v>
      </c>
      <c r="B575">
        <v>11047835</v>
      </c>
      <c r="C575" s="1">
        <v>45264.805011574077</v>
      </c>
      <c r="D575" s="1">
        <v>45264.81890046296</v>
      </c>
      <c r="E575" s="1">
        <v>45264.823761574073</v>
      </c>
      <c r="F575" t="s">
        <v>14</v>
      </c>
      <c r="G575">
        <v>1272.76</v>
      </c>
      <c r="H575" t="s">
        <v>11</v>
      </c>
      <c r="I575">
        <v>92861</v>
      </c>
      <c r="J575">
        <v>4436</v>
      </c>
      <c r="K575">
        <f t="shared" si="8"/>
        <v>7.0000000018626451</v>
      </c>
    </row>
    <row r="576" spans="1:11" x14ac:dyDescent="0.3">
      <c r="A576">
        <v>2010415757</v>
      </c>
      <c r="B576">
        <v>43295656</v>
      </c>
      <c r="C576" s="1">
        <v>45463.366215277776</v>
      </c>
      <c r="D576" s="1">
        <v>45463.375243055554</v>
      </c>
      <c r="E576" s="1">
        <v>45463.373159722221</v>
      </c>
      <c r="F576" t="s">
        <v>10</v>
      </c>
      <c r="G576">
        <v>1666.99</v>
      </c>
      <c r="H576" t="s">
        <v>12</v>
      </c>
      <c r="I576">
        <v>80134</v>
      </c>
      <c r="J576">
        <v>9311</v>
      </c>
      <c r="K576">
        <f t="shared" si="8"/>
        <v>-2.9999999993015081</v>
      </c>
    </row>
    <row r="577" spans="1:11" x14ac:dyDescent="0.3">
      <c r="A577">
        <v>7164827734</v>
      </c>
      <c r="B577">
        <v>9195970</v>
      </c>
      <c r="C577" s="1">
        <v>45001.340787037036</v>
      </c>
      <c r="D577" s="1">
        <v>45001.352592592593</v>
      </c>
      <c r="E577" s="1">
        <v>45001.35050925926</v>
      </c>
      <c r="F577" t="s">
        <v>10</v>
      </c>
      <c r="G577">
        <v>1809.72</v>
      </c>
      <c r="H577" t="s">
        <v>12</v>
      </c>
      <c r="I577">
        <v>62683</v>
      </c>
      <c r="J577">
        <v>4711</v>
      </c>
      <c r="K577">
        <f t="shared" si="8"/>
        <v>-2.9999999993015081</v>
      </c>
    </row>
    <row r="578" spans="1:11" x14ac:dyDescent="0.3">
      <c r="A578">
        <v>7971819985</v>
      </c>
      <c r="B578">
        <v>48511124</v>
      </c>
      <c r="C578" s="1">
        <v>45397.117268518516</v>
      </c>
      <c r="D578" s="1">
        <v>45397.124212962961</v>
      </c>
      <c r="E578" s="1">
        <v>45397.120740740742</v>
      </c>
      <c r="F578" t="s">
        <v>10</v>
      </c>
      <c r="G578">
        <v>4188.82</v>
      </c>
      <c r="H578" t="s">
        <v>15</v>
      </c>
      <c r="I578">
        <v>65541</v>
      </c>
      <c r="J578">
        <v>8122</v>
      </c>
      <c r="K578">
        <f t="shared" ref="K578:K641" si="9">(E578-D578)*1440</f>
        <v>-4.9999999953433871</v>
      </c>
    </row>
    <row r="579" spans="1:11" x14ac:dyDescent="0.3">
      <c r="A579">
        <v>8234021674</v>
      </c>
      <c r="B579">
        <v>41073776</v>
      </c>
      <c r="C579" s="1">
        <v>45320.454317129632</v>
      </c>
      <c r="D579" s="1">
        <v>45320.467511574076</v>
      </c>
      <c r="E579" s="1">
        <v>45320.469594907408</v>
      </c>
      <c r="F579" t="s">
        <v>10</v>
      </c>
      <c r="G579">
        <v>3201.25</v>
      </c>
      <c r="H579" t="s">
        <v>11</v>
      </c>
      <c r="I579">
        <v>28230</v>
      </c>
      <c r="J579">
        <v>3683</v>
      </c>
      <c r="K579">
        <f t="shared" si="9"/>
        <v>2.9999999993015081</v>
      </c>
    </row>
    <row r="580" spans="1:11" x14ac:dyDescent="0.3">
      <c r="A580">
        <v>4274404843</v>
      </c>
      <c r="B580">
        <v>48418662</v>
      </c>
      <c r="C580" s="1">
        <v>45565.072094907409</v>
      </c>
      <c r="D580" s="1">
        <v>45565.084594907406</v>
      </c>
      <c r="E580" s="1">
        <v>45565.086678240739</v>
      </c>
      <c r="F580" t="s">
        <v>10</v>
      </c>
      <c r="G580">
        <v>1013.88</v>
      </c>
      <c r="H580" t="s">
        <v>13</v>
      </c>
      <c r="I580">
        <v>59305</v>
      </c>
      <c r="J580">
        <v>1824</v>
      </c>
      <c r="K580">
        <f t="shared" si="9"/>
        <v>2.9999999993015081</v>
      </c>
    </row>
    <row r="581" spans="1:11" x14ac:dyDescent="0.3">
      <c r="A581">
        <v>7353519273</v>
      </c>
      <c r="B581">
        <v>80761521</v>
      </c>
      <c r="C581" s="1">
        <v>45191.540509259263</v>
      </c>
      <c r="D581" s="1">
        <v>45191.552314814813</v>
      </c>
      <c r="E581" s="1">
        <v>45191.554398148146</v>
      </c>
      <c r="F581" t="s">
        <v>10</v>
      </c>
      <c r="G581">
        <v>1882.23</v>
      </c>
      <c r="H581" t="s">
        <v>11</v>
      </c>
      <c r="I581">
        <v>49934</v>
      </c>
      <c r="J581">
        <v>2706</v>
      </c>
      <c r="K581">
        <f t="shared" si="9"/>
        <v>2.9999999993015081</v>
      </c>
    </row>
    <row r="582" spans="1:11" x14ac:dyDescent="0.3">
      <c r="A582">
        <v>8539612501</v>
      </c>
      <c r="B582">
        <v>22846435</v>
      </c>
      <c r="C582" s="1">
        <v>45555.563043981485</v>
      </c>
      <c r="D582" s="1">
        <v>45555.57068287037</v>
      </c>
      <c r="E582" s="1">
        <v>45555.580405092594</v>
      </c>
      <c r="F582" t="s">
        <v>14</v>
      </c>
      <c r="G582">
        <v>1543.13</v>
      </c>
      <c r="H582" t="s">
        <v>15</v>
      </c>
      <c r="I582">
        <v>14166</v>
      </c>
      <c r="J582">
        <v>193</v>
      </c>
      <c r="K582">
        <f t="shared" si="9"/>
        <v>14.00000000372529</v>
      </c>
    </row>
    <row r="583" spans="1:11" x14ac:dyDescent="0.3">
      <c r="A583">
        <v>5894327065</v>
      </c>
      <c r="B583">
        <v>35133191</v>
      </c>
      <c r="C583" s="1">
        <v>45366.566643518519</v>
      </c>
      <c r="D583" s="1">
        <v>45366.574976851851</v>
      </c>
      <c r="E583" s="1">
        <v>45366.581226851849</v>
      </c>
      <c r="F583" t="s">
        <v>14</v>
      </c>
      <c r="G583">
        <v>1725.22</v>
      </c>
      <c r="H583" t="s">
        <v>13</v>
      </c>
      <c r="I583">
        <v>29930</v>
      </c>
      <c r="J583">
        <v>8466</v>
      </c>
      <c r="K583">
        <f t="shared" si="9"/>
        <v>8.9999999979045242</v>
      </c>
    </row>
    <row r="584" spans="1:11" x14ac:dyDescent="0.3">
      <c r="A584">
        <v>77053363</v>
      </c>
      <c r="B584">
        <v>74172010</v>
      </c>
      <c r="C584" s="1">
        <v>45050.805358796293</v>
      </c>
      <c r="D584" s="1">
        <v>45050.818553240744</v>
      </c>
      <c r="E584" s="1">
        <v>45050.818553240744</v>
      </c>
      <c r="F584" t="s">
        <v>10</v>
      </c>
      <c r="G584">
        <v>4566.21</v>
      </c>
      <c r="H584" t="s">
        <v>12</v>
      </c>
      <c r="I584">
        <v>3429</v>
      </c>
      <c r="J584">
        <v>2000</v>
      </c>
      <c r="K584">
        <f t="shared" si="9"/>
        <v>0</v>
      </c>
    </row>
    <row r="585" spans="1:11" x14ac:dyDescent="0.3">
      <c r="A585">
        <v>4467084478</v>
      </c>
      <c r="B585">
        <v>30447453</v>
      </c>
      <c r="C585" s="1">
        <v>45354.533553240741</v>
      </c>
      <c r="D585" s="1">
        <v>45354.540497685186</v>
      </c>
      <c r="E585" s="1">
        <v>45354.550219907411</v>
      </c>
      <c r="F585" t="s">
        <v>14</v>
      </c>
      <c r="G585">
        <v>2928.16</v>
      </c>
      <c r="H585" t="s">
        <v>13</v>
      </c>
      <c r="I585">
        <v>68868</v>
      </c>
      <c r="J585">
        <v>7284</v>
      </c>
      <c r="K585">
        <f t="shared" si="9"/>
        <v>14.00000000372529</v>
      </c>
    </row>
    <row r="586" spans="1:11" x14ac:dyDescent="0.3">
      <c r="A586">
        <v>3514036230</v>
      </c>
      <c r="B586">
        <v>84937877</v>
      </c>
      <c r="C586" s="1">
        <v>45118.12736111111</v>
      </c>
      <c r="D586" s="1">
        <v>45118.137083333335</v>
      </c>
      <c r="E586" s="1">
        <v>45118.140555555554</v>
      </c>
      <c r="F586" t="s">
        <v>10</v>
      </c>
      <c r="G586">
        <v>1722.88</v>
      </c>
      <c r="H586" t="s">
        <v>11</v>
      </c>
      <c r="I586">
        <v>93410</v>
      </c>
      <c r="J586">
        <v>6787</v>
      </c>
      <c r="K586">
        <f t="shared" si="9"/>
        <v>4.9999999953433871</v>
      </c>
    </row>
    <row r="587" spans="1:11" x14ac:dyDescent="0.3">
      <c r="A587">
        <v>4720421794</v>
      </c>
      <c r="B587">
        <v>72089140</v>
      </c>
      <c r="C587" s="1">
        <v>45307.284907407404</v>
      </c>
      <c r="D587" s="1">
        <v>45307.298101851855</v>
      </c>
      <c r="E587" s="1">
        <v>45307.308518518519</v>
      </c>
      <c r="F587" t="s">
        <v>14</v>
      </c>
      <c r="G587">
        <v>2816.58</v>
      </c>
      <c r="H587" t="s">
        <v>15</v>
      </c>
      <c r="I587">
        <v>35894</v>
      </c>
      <c r="J587">
        <v>5263</v>
      </c>
      <c r="K587">
        <f t="shared" si="9"/>
        <v>14.99999999650754</v>
      </c>
    </row>
    <row r="588" spans="1:11" x14ac:dyDescent="0.3">
      <c r="A588">
        <v>3202903413</v>
      </c>
      <c r="B588">
        <v>12507907</v>
      </c>
      <c r="C588" s="1">
        <v>45142.774270833332</v>
      </c>
      <c r="D588" s="1">
        <v>45142.786076388889</v>
      </c>
      <c r="E588" s="1">
        <v>45142.787465277775</v>
      </c>
      <c r="F588" t="s">
        <v>10</v>
      </c>
      <c r="G588">
        <v>715.37</v>
      </c>
      <c r="H588" t="s">
        <v>11</v>
      </c>
      <c r="I588">
        <v>52139</v>
      </c>
      <c r="J588">
        <v>782</v>
      </c>
      <c r="K588">
        <f t="shared" si="9"/>
        <v>1.9999999960418791</v>
      </c>
    </row>
    <row r="589" spans="1:11" x14ac:dyDescent="0.3">
      <c r="A589">
        <v>6938082428</v>
      </c>
      <c r="B589">
        <v>19741509</v>
      </c>
      <c r="C589" s="1">
        <v>45359.860601851855</v>
      </c>
      <c r="D589" s="1">
        <v>45359.870324074072</v>
      </c>
      <c r="E589" s="1">
        <v>45359.874490740738</v>
      </c>
      <c r="F589" t="s">
        <v>14</v>
      </c>
      <c r="G589">
        <v>2010.44</v>
      </c>
      <c r="H589" t="s">
        <v>11</v>
      </c>
      <c r="I589">
        <v>60137</v>
      </c>
      <c r="J589">
        <v>9933</v>
      </c>
      <c r="K589">
        <f t="shared" si="9"/>
        <v>5.9999999986030161</v>
      </c>
    </row>
    <row r="590" spans="1:11" x14ac:dyDescent="0.3">
      <c r="A590">
        <v>9202941711</v>
      </c>
      <c r="B590">
        <v>59240916</v>
      </c>
      <c r="C590" s="1">
        <v>45375.615208333336</v>
      </c>
      <c r="D590" s="1">
        <v>45375.624236111114</v>
      </c>
      <c r="E590" s="1">
        <v>45375.627013888887</v>
      </c>
      <c r="F590" t="s">
        <v>10</v>
      </c>
      <c r="G590">
        <v>3288.74</v>
      </c>
      <c r="H590" t="s">
        <v>15</v>
      </c>
      <c r="I590">
        <v>2000</v>
      </c>
      <c r="J590">
        <v>9969</v>
      </c>
      <c r="K590">
        <f t="shared" si="9"/>
        <v>3.9999999920837581</v>
      </c>
    </row>
    <row r="591" spans="1:11" x14ac:dyDescent="0.3">
      <c r="A591">
        <v>8963522960</v>
      </c>
      <c r="B591">
        <v>11143197</v>
      </c>
      <c r="C591" s="1">
        <v>45232.113738425927</v>
      </c>
      <c r="D591" s="1">
        <v>45232.125543981485</v>
      </c>
      <c r="E591" s="1">
        <v>45232.127627314818</v>
      </c>
      <c r="F591" t="s">
        <v>10</v>
      </c>
      <c r="G591">
        <v>1757.33</v>
      </c>
      <c r="H591" t="s">
        <v>11</v>
      </c>
      <c r="I591">
        <v>58520</v>
      </c>
      <c r="J591">
        <v>3010</v>
      </c>
      <c r="K591">
        <f t="shared" si="9"/>
        <v>2.9999999993015081</v>
      </c>
    </row>
    <row r="592" spans="1:11" x14ac:dyDescent="0.3">
      <c r="A592">
        <v>9266835891</v>
      </c>
      <c r="B592">
        <v>14207332</v>
      </c>
      <c r="C592" s="1">
        <v>45456.095196759263</v>
      </c>
      <c r="D592" s="1">
        <v>45456.10491898148</v>
      </c>
      <c r="E592" s="1">
        <v>45456.104224537034</v>
      </c>
      <c r="F592" t="s">
        <v>10</v>
      </c>
      <c r="G592">
        <v>2994.7</v>
      </c>
      <c r="H592" t="s">
        <v>15</v>
      </c>
      <c r="I592">
        <v>69070</v>
      </c>
      <c r="J592">
        <v>4518</v>
      </c>
      <c r="K592">
        <f t="shared" si="9"/>
        <v>-1.000000003259629</v>
      </c>
    </row>
    <row r="593" spans="1:11" x14ac:dyDescent="0.3">
      <c r="A593">
        <v>5265722064</v>
      </c>
      <c r="B593">
        <v>52032226</v>
      </c>
      <c r="C593" s="1">
        <v>45123.106493055559</v>
      </c>
      <c r="D593" s="1">
        <v>45123.117604166669</v>
      </c>
      <c r="E593" s="1">
        <v>45123.116909722223</v>
      </c>
      <c r="F593" t="s">
        <v>10</v>
      </c>
      <c r="G593">
        <v>1614.35</v>
      </c>
      <c r="H593" t="s">
        <v>11</v>
      </c>
      <c r="I593">
        <v>46962</v>
      </c>
      <c r="J593">
        <v>5289</v>
      </c>
      <c r="K593">
        <f t="shared" si="9"/>
        <v>-1.000000003259629</v>
      </c>
    </row>
    <row r="594" spans="1:11" x14ac:dyDescent="0.3">
      <c r="A594">
        <v>5514326011</v>
      </c>
      <c r="B594">
        <v>95364457</v>
      </c>
      <c r="C594" s="1">
        <v>45326.675428240742</v>
      </c>
      <c r="D594" s="1">
        <v>45326.686539351853</v>
      </c>
      <c r="E594" s="1">
        <v>45326.6872337963</v>
      </c>
      <c r="F594" t="s">
        <v>10</v>
      </c>
      <c r="G594">
        <v>3485.63</v>
      </c>
      <c r="H594" t="s">
        <v>15</v>
      </c>
      <c r="I594">
        <v>75658</v>
      </c>
      <c r="J594">
        <v>7235</v>
      </c>
      <c r="K594">
        <f t="shared" si="9"/>
        <v>1.000000003259629</v>
      </c>
    </row>
    <row r="595" spans="1:11" x14ac:dyDescent="0.3">
      <c r="A595">
        <v>9578652103</v>
      </c>
      <c r="B595">
        <v>34839913</v>
      </c>
      <c r="C595" s="1">
        <v>45364.220590277779</v>
      </c>
      <c r="D595" s="1">
        <v>45364.229618055557</v>
      </c>
      <c r="E595" s="1">
        <v>45364.227534722224</v>
      </c>
      <c r="F595" t="s">
        <v>10</v>
      </c>
      <c r="G595">
        <v>1342.89</v>
      </c>
      <c r="H595" t="s">
        <v>12</v>
      </c>
      <c r="I595">
        <v>79729</v>
      </c>
      <c r="J595">
        <v>1877</v>
      </c>
      <c r="K595">
        <f t="shared" si="9"/>
        <v>-2.9999999993015081</v>
      </c>
    </row>
    <row r="596" spans="1:11" x14ac:dyDescent="0.3">
      <c r="A596">
        <v>3559061334</v>
      </c>
      <c r="B596">
        <v>79991320</v>
      </c>
      <c r="C596" s="1">
        <v>45086.554780092592</v>
      </c>
      <c r="D596" s="1">
        <v>45086.568668981483</v>
      </c>
      <c r="E596" s="1">
        <v>45086.576307870368</v>
      </c>
      <c r="F596" t="s">
        <v>14</v>
      </c>
      <c r="G596">
        <v>3157.25</v>
      </c>
      <c r="H596" t="s">
        <v>12</v>
      </c>
      <c r="I596">
        <v>57403</v>
      </c>
      <c r="J596">
        <v>2144</v>
      </c>
      <c r="K596">
        <f t="shared" si="9"/>
        <v>10.999999993946403</v>
      </c>
    </row>
    <row r="597" spans="1:11" x14ac:dyDescent="0.3">
      <c r="A597">
        <v>637944734</v>
      </c>
      <c r="B597">
        <v>60698094</v>
      </c>
      <c r="C597" s="1">
        <v>45017.390879629631</v>
      </c>
      <c r="D597" s="1">
        <v>45017.399907407409</v>
      </c>
      <c r="E597" s="1">
        <v>45017.402685185189</v>
      </c>
      <c r="F597" t="s">
        <v>10</v>
      </c>
      <c r="G597">
        <v>4026.32</v>
      </c>
      <c r="H597" t="s">
        <v>13</v>
      </c>
      <c r="I597">
        <v>35435</v>
      </c>
      <c r="J597">
        <v>7170</v>
      </c>
      <c r="K597">
        <f t="shared" si="9"/>
        <v>4.0000000025611371</v>
      </c>
    </row>
    <row r="598" spans="1:11" x14ac:dyDescent="0.3">
      <c r="A598">
        <v>7454643275</v>
      </c>
      <c r="B598">
        <v>18229949</v>
      </c>
      <c r="C598" s="1">
        <v>45487.362881944442</v>
      </c>
      <c r="D598" s="1">
        <v>45487.375381944446</v>
      </c>
      <c r="E598" s="1">
        <v>45487.373298611114</v>
      </c>
      <c r="F598" t="s">
        <v>10</v>
      </c>
      <c r="G598">
        <v>102.44</v>
      </c>
      <c r="H598" t="s">
        <v>11</v>
      </c>
      <c r="I598">
        <v>72097</v>
      </c>
      <c r="J598">
        <v>2897</v>
      </c>
      <c r="K598">
        <f t="shared" si="9"/>
        <v>-2.9999999993015081</v>
      </c>
    </row>
    <row r="599" spans="1:11" x14ac:dyDescent="0.3">
      <c r="A599">
        <v>4319342350</v>
      </c>
      <c r="B599">
        <v>99160348</v>
      </c>
      <c r="C599" s="1">
        <v>45531.844050925924</v>
      </c>
      <c r="D599" s="1">
        <v>45531.857245370367</v>
      </c>
      <c r="E599" s="1">
        <v>45531.872523148151</v>
      </c>
      <c r="F599" t="s">
        <v>16</v>
      </c>
      <c r="G599">
        <v>4281.9399999999996</v>
      </c>
      <c r="H599" t="s">
        <v>13</v>
      </c>
      <c r="I599">
        <v>11958</v>
      </c>
      <c r="J599">
        <v>587</v>
      </c>
      <c r="K599">
        <f t="shared" si="9"/>
        <v>22.000000008847564</v>
      </c>
    </row>
    <row r="600" spans="1:11" x14ac:dyDescent="0.3">
      <c r="A600">
        <v>7568450733</v>
      </c>
      <c r="B600">
        <v>59518795</v>
      </c>
      <c r="C600" s="1">
        <v>45025.349224537036</v>
      </c>
      <c r="D600" s="1">
        <v>45025.356863425928</v>
      </c>
      <c r="E600" s="1">
        <v>45025.354780092595</v>
      </c>
      <c r="F600" t="s">
        <v>10</v>
      </c>
      <c r="G600">
        <v>1049.0899999999999</v>
      </c>
      <c r="H600" t="s">
        <v>15</v>
      </c>
      <c r="I600">
        <v>63512</v>
      </c>
      <c r="J600">
        <v>806</v>
      </c>
      <c r="K600">
        <f t="shared" si="9"/>
        <v>-2.9999999993015081</v>
      </c>
    </row>
    <row r="601" spans="1:11" x14ac:dyDescent="0.3">
      <c r="A601">
        <v>734744305</v>
      </c>
      <c r="B601">
        <v>60698094</v>
      </c>
      <c r="C601" s="1">
        <v>45451.499699074076</v>
      </c>
      <c r="D601" s="1">
        <v>45451.510115740741</v>
      </c>
      <c r="E601" s="1">
        <v>45451.512199074074</v>
      </c>
      <c r="F601" t="s">
        <v>10</v>
      </c>
      <c r="G601">
        <v>2043.02</v>
      </c>
      <c r="H601" t="s">
        <v>15</v>
      </c>
      <c r="I601">
        <v>80005</v>
      </c>
      <c r="J601">
        <v>7827</v>
      </c>
      <c r="K601">
        <f t="shared" si="9"/>
        <v>2.9999999993015081</v>
      </c>
    </row>
    <row r="602" spans="1:11" x14ac:dyDescent="0.3">
      <c r="A602">
        <v>5233331050</v>
      </c>
      <c r="B602">
        <v>85561151</v>
      </c>
      <c r="C602" s="1">
        <v>45047.692071759258</v>
      </c>
      <c r="D602" s="1">
        <v>45047.703877314816</v>
      </c>
      <c r="E602" s="1">
        <v>45047.705960648149</v>
      </c>
      <c r="F602" t="s">
        <v>10</v>
      </c>
      <c r="G602">
        <v>84.2</v>
      </c>
      <c r="H602" t="s">
        <v>12</v>
      </c>
      <c r="I602">
        <v>84617</v>
      </c>
      <c r="J602">
        <v>9668</v>
      </c>
      <c r="K602">
        <f t="shared" si="9"/>
        <v>2.9999999993015081</v>
      </c>
    </row>
    <row r="603" spans="1:11" x14ac:dyDescent="0.3">
      <c r="A603">
        <v>8326867788</v>
      </c>
      <c r="B603">
        <v>17939362</v>
      </c>
      <c r="C603" s="1">
        <v>45189.045590277776</v>
      </c>
      <c r="D603" s="1">
        <v>45189.059479166666</v>
      </c>
      <c r="E603" s="1">
        <v>45189.059479166666</v>
      </c>
      <c r="F603" t="s">
        <v>10</v>
      </c>
      <c r="G603">
        <v>1213.48</v>
      </c>
      <c r="H603" t="s">
        <v>13</v>
      </c>
      <c r="I603">
        <v>56875</v>
      </c>
      <c r="J603">
        <v>4451</v>
      </c>
      <c r="K603">
        <f t="shared" si="9"/>
        <v>0</v>
      </c>
    </row>
    <row r="604" spans="1:11" x14ac:dyDescent="0.3">
      <c r="A604">
        <v>8368819094</v>
      </c>
      <c r="B604">
        <v>42432226</v>
      </c>
      <c r="C604" s="1">
        <v>45519.121134259258</v>
      </c>
      <c r="D604" s="1">
        <v>45519.130856481483</v>
      </c>
      <c r="E604" s="1">
        <v>45519.130162037036</v>
      </c>
      <c r="F604" t="s">
        <v>10</v>
      </c>
      <c r="G604">
        <v>572.12</v>
      </c>
      <c r="H604" t="s">
        <v>15</v>
      </c>
      <c r="I604">
        <v>11640</v>
      </c>
      <c r="J604">
        <v>6906</v>
      </c>
      <c r="K604">
        <f t="shared" si="9"/>
        <v>-1.000000003259629</v>
      </c>
    </row>
    <row r="605" spans="1:11" x14ac:dyDescent="0.3">
      <c r="A605">
        <v>8700151605</v>
      </c>
      <c r="B605">
        <v>19275474</v>
      </c>
      <c r="C605" s="1">
        <v>45142.385729166665</v>
      </c>
      <c r="D605" s="1">
        <v>45142.397534722222</v>
      </c>
      <c r="E605" s="1">
        <v>45142.414895833332</v>
      </c>
      <c r="F605" t="s">
        <v>16</v>
      </c>
      <c r="G605">
        <v>1301.73</v>
      </c>
      <c r="H605" t="s">
        <v>15</v>
      </c>
      <c r="I605">
        <v>74364</v>
      </c>
      <c r="J605">
        <v>2248</v>
      </c>
      <c r="K605">
        <f t="shared" si="9"/>
        <v>24.999999997671694</v>
      </c>
    </row>
    <row r="606" spans="1:11" x14ac:dyDescent="0.3">
      <c r="A606">
        <v>6269179048</v>
      </c>
      <c r="B606">
        <v>469006</v>
      </c>
      <c r="C606" s="1">
        <v>45241.66033564815</v>
      </c>
      <c r="D606" s="1">
        <v>45241.670057870368</v>
      </c>
      <c r="E606" s="1">
        <v>45241.668668981481</v>
      </c>
      <c r="F606" t="s">
        <v>10</v>
      </c>
      <c r="G606">
        <v>1864.85</v>
      </c>
      <c r="H606" t="s">
        <v>15</v>
      </c>
      <c r="I606">
        <v>23727</v>
      </c>
      <c r="J606">
        <v>7515</v>
      </c>
      <c r="K606">
        <f t="shared" si="9"/>
        <v>-1.9999999960418791</v>
      </c>
    </row>
    <row r="607" spans="1:11" x14ac:dyDescent="0.3">
      <c r="A607">
        <v>1265254177</v>
      </c>
      <c r="B607">
        <v>46378942</v>
      </c>
      <c r="C607" s="1">
        <v>45193.5937962963</v>
      </c>
      <c r="D607" s="1">
        <v>45193.603518518517</v>
      </c>
      <c r="E607" s="1">
        <v>45193.602129629631</v>
      </c>
      <c r="F607" t="s">
        <v>10</v>
      </c>
      <c r="G607">
        <v>3988.44</v>
      </c>
      <c r="H607" t="s">
        <v>13</v>
      </c>
      <c r="I607">
        <v>16267</v>
      </c>
      <c r="J607">
        <v>3622</v>
      </c>
      <c r="K607">
        <f t="shared" si="9"/>
        <v>-1.9999999960418791</v>
      </c>
    </row>
    <row r="608" spans="1:11" x14ac:dyDescent="0.3">
      <c r="A608">
        <v>9858963919</v>
      </c>
      <c r="B608">
        <v>40858753</v>
      </c>
      <c r="C608" s="1">
        <v>45109.284560185188</v>
      </c>
      <c r="D608" s="1">
        <v>45109.293587962966</v>
      </c>
      <c r="E608" s="1">
        <v>45109.313726851855</v>
      </c>
      <c r="F608" t="s">
        <v>16</v>
      </c>
      <c r="G608">
        <v>481.63</v>
      </c>
      <c r="H608" t="s">
        <v>15</v>
      </c>
      <c r="I608">
        <v>50340</v>
      </c>
      <c r="J608">
        <v>5786</v>
      </c>
      <c r="K608">
        <f t="shared" si="9"/>
        <v>29.000000000232831</v>
      </c>
    </row>
    <row r="609" spans="1:11" x14ac:dyDescent="0.3">
      <c r="A609">
        <v>7279564594</v>
      </c>
      <c r="B609">
        <v>91566278</v>
      </c>
      <c r="C609" s="1">
        <v>45310.410138888888</v>
      </c>
      <c r="D609" s="1">
        <v>45310.419166666667</v>
      </c>
      <c r="E609" s="1">
        <v>45310.416388888887</v>
      </c>
      <c r="F609" t="s">
        <v>10</v>
      </c>
      <c r="G609">
        <v>1226.55</v>
      </c>
      <c r="H609" t="s">
        <v>13</v>
      </c>
      <c r="I609">
        <v>45499</v>
      </c>
      <c r="J609">
        <v>8600</v>
      </c>
      <c r="K609">
        <f t="shared" si="9"/>
        <v>-4.0000000025611371</v>
      </c>
    </row>
    <row r="610" spans="1:11" x14ac:dyDescent="0.3">
      <c r="A610">
        <v>6983253839</v>
      </c>
      <c r="B610">
        <v>62629494</v>
      </c>
      <c r="C610" s="1">
        <v>45385.853958333333</v>
      </c>
      <c r="D610" s="1">
        <v>45385.865763888891</v>
      </c>
      <c r="E610" s="1">
        <v>45385.86645833333</v>
      </c>
      <c r="F610" t="s">
        <v>10</v>
      </c>
      <c r="G610">
        <v>3115.93</v>
      </c>
      <c r="H610" t="s">
        <v>15</v>
      </c>
      <c r="I610">
        <v>83688</v>
      </c>
      <c r="J610">
        <v>7769</v>
      </c>
      <c r="K610">
        <f t="shared" si="9"/>
        <v>0.99999999278225005</v>
      </c>
    </row>
    <row r="611" spans="1:11" x14ac:dyDescent="0.3">
      <c r="A611">
        <v>9479808024</v>
      </c>
      <c r="B611">
        <v>62679120</v>
      </c>
      <c r="C611" s="1">
        <v>45215.235162037039</v>
      </c>
      <c r="D611" s="1">
        <v>45215.24627314815</v>
      </c>
      <c r="E611" s="1">
        <v>45215.243495370371</v>
      </c>
      <c r="F611" t="s">
        <v>10</v>
      </c>
      <c r="G611">
        <v>3628.88</v>
      </c>
      <c r="H611" t="s">
        <v>13</v>
      </c>
      <c r="I611">
        <v>72459</v>
      </c>
      <c r="J611">
        <v>6487</v>
      </c>
      <c r="K611">
        <f t="shared" si="9"/>
        <v>-4.0000000025611371</v>
      </c>
    </row>
    <row r="612" spans="1:11" x14ac:dyDescent="0.3">
      <c r="A612">
        <v>3583522679</v>
      </c>
      <c r="B612">
        <v>6668498</v>
      </c>
      <c r="C612" s="1">
        <v>45175.493009259262</v>
      </c>
      <c r="D612" s="1">
        <v>45175.506203703706</v>
      </c>
      <c r="E612" s="1">
        <v>45175.506898148145</v>
      </c>
      <c r="F612" t="s">
        <v>10</v>
      </c>
      <c r="G612">
        <v>4148.3900000000003</v>
      </c>
      <c r="H612" t="s">
        <v>15</v>
      </c>
      <c r="I612">
        <v>68563</v>
      </c>
      <c r="J612">
        <v>2279</v>
      </c>
      <c r="K612">
        <f t="shared" si="9"/>
        <v>0.99999999278225005</v>
      </c>
    </row>
    <row r="613" spans="1:11" x14ac:dyDescent="0.3">
      <c r="A613">
        <v>1923226423</v>
      </c>
      <c r="B613">
        <v>39042103</v>
      </c>
      <c r="C613" s="1">
        <v>45501.317453703705</v>
      </c>
      <c r="D613" s="1">
        <v>45501.329259259262</v>
      </c>
      <c r="E613" s="1">
        <v>45501.330648148149</v>
      </c>
      <c r="F613" t="s">
        <v>10</v>
      </c>
      <c r="G613">
        <v>3344.78</v>
      </c>
      <c r="H613" t="s">
        <v>13</v>
      </c>
      <c r="I613">
        <v>76715</v>
      </c>
      <c r="J613">
        <v>3961</v>
      </c>
      <c r="K613">
        <f t="shared" si="9"/>
        <v>1.9999999960418791</v>
      </c>
    </row>
    <row r="614" spans="1:11" x14ac:dyDescent="0.3">
      <c r="A614">
        <v>664198080</v>
      </c>
      <c r="B614">
        <v>89036169</v>
      </c>
      <c r="C614" s="1">
        <v>45150.272789351853</v>
      </c>
      <c r="D614" s="1">
        <v>45150.279733796298</v>
      </c>
      <c r="E614" s="1">
        <v>45150.279039351852</v>
      </c>
      <c r="F614" t="s">
        <v>10</v>
      </c>
      <c r="G614">
        <v>443.17</v>
      </c>
      <c r="H614" t="s">
        <v>11</v>
      </c>
      <c r="I614">
        <v>4941</v>
      </c>
      <c r="J614">
        <v>6695</v>
      </c>
      <c r="K614">
        <f t="shared" si="9"/>
        <v>-1.000000003259629</v>
      </c>
    </row>
    <row r="615" spans="1:11" x14ac:dyDescent="0.3">
      <c r="A615">
        <v>4224700084</v>
      </c>
      <c r="B615">
        <v>11478478</v>
      </c>
      <c r="C615" s="1">
        <v>45532.973715277774</v>
      </c>
      <c r="D615" s="1">
        <v>45532.983437499999</v>
      </c>
      <c r="E615" s="1">
        <v>45532.983437499999</v>
      </c>
      <c r="F615" t="s">
        <v>10</v>
      </c>
      <c r="G615">
        <v>1568.53</v>
      </c>
      <c r="H615" t="s">
        <v>15</v>
      </c>
      <c r="I615">
        <v>78588</v>
      </c>
      <c r="J615">
        <v>1128</v>
      </c>
      <c r="K615">
        <f t="shared" si="9"/>
        <v>0</v>
      </c>
    </row>
    <row r="616" spans="1:11" x14ac:dyDescent="0.3">
      <c r="A616">
        <v>969621016</v>
      </c>
      <c r="B616">
        <v>13465850</v>
      </c>
      <c r="C616" s="1">
        <v>45314.807905092595</v>
      </c>
      <c r="D616" s="1">
        <v>45314.81554398148</v>
      </c>
      <c r="E616" s="1">
        <v>45314.819016203706</v>
      </c>
      <c r="F616" t="s">
        <v>10</v>
      </c>
      <c r="G616">
        <v>2542.59</v>
      </c>
      <c r="H616" t="s">
        <v>15</v>
      </c>
      <c r="I616">
        <v>16277</v>
      </c>
      <c r="J616">
        <v>8750</v>
      </c>
      <c r="K616">
        <f t="shared" si="9"/>
        <v>5.0000000058207661</v>
      </c>
    </row>
    <row r="617" spans="1:11" x14ac:dyDescent="0.3">
      <c r="A617">
        <v>8178275820</v>
      </c>
      <c r="B617">
        <v>55060796</v>
      </c>
      <c r="C617" s="1">
        <v>45387.409780092596</v>
      </c>
      <c r="D617" s="1">
        <v>45387.416724537034</v>
      </c>
      <c r="E617" s="1">
        <v>45387.425057870372</v>
      </c>
      <c r="F617" t="s">
        <v>14</v>
      </c>
      <c r="G617">
        <v>2755.74</v>
      </c>
      <c r="H617" t="s">
        <v>11</v>
      </c>
      <c r="I617">
        <v>78985</v>
      </c>
      <c r="J617">
        <v>86</v>
      </c>
      <c r="K617">
        <f t="shared" si="9"/>
        <v>12.000000007683411</v>
      </c>
    </row>
    <row r="618" spans="1:11" x14ac:dyDescent="0.3">
      <c r="A618">
        <v>4949766982</v>
      </c>
      <c r="B618">
        <v>99734256</v>
      </c>
      <c r="C618" s="1">
        <v>45546.012708333335</v>
      </c>
      <c r="D618" s="1">
        <v>45546.023125</v>
      </c>
      <c r="E618" s="1">
        <v>45546.025902777779</v>
      </c>
      <c r="F618" t="s">
        <v>10</v>
      </c>
      <c r="G618">
        <v>1560.71</v>
      </c>
      <c r="H618" t="s">
        <v>11</v>
      </c>
      <c r="I618">
        <v>86551</v>
      </c>
      <c r="J618">
        <v>1358</v>
      </c>
      <c r="K618">
        <f t="shared" si="9"/>
        <v>4.0000000025611371</v>
      </c>
    </row>
    <row r="619" spans="1:11" x14ac:dyDescent="0.3">
      <c r="A619">
        <v>5258344385</v>
      </c>
      <c r="B619">
        <v>12867472</v>
      </c>
      <c r="C619" s="1">
        <v>45213.742291666669</v>
      </c>
      <c r="D619" s="1">
        <v>45213.756180555552</v>
      </c>
      <c r="E619" s="1">
        <v>45213.758958333332</v>
      </c>
      <c r="F619" t="s">
        <v>10</v>
      </c>
      <c r="G619">
        <v>641.76</v>
      </c>
      <c r="H619" t="s">
        <v>15</v>
      </c>
      <c r="I619">
        <v>16549</v>
      </c>
      <c r="J619">
        <v>9196</v>
      </c>
      <c r="K619">
        <f t="shared" si="9"/>
        <v>4.0000000025611371</v>
      </c>
    </row>
    <row r="620" spans="1:11" x14ac:dyDescent="0.3">
      <c r="A620">
        <v>8101930640</v>
      </c>
      <c r="B620">
        <v>92306841</v>
      </c>
      <c r="C620" s="1">
        <v>45089.239178240743</v>
      </c>
      <c r="D620" s="1">
        <v>45089.250289351854</v>
      </c>
      <c r="E620" s="1">
        <v>45089.253761574073</v>
      </c>
      <c r="F620" t="s">
        <v>10</v>
      </c>
      <c r="G620">
        <v>450.23</v>
      </c>
      <c r="H620" t="s">
        <v>15</v>
      </c>
      <c r="I620">
        <v>50876</v>
      </c>
      <c r="J620">
        <v>5853</v>
      </c>
      <c r="K620">
        <f t="shared" si="9"/>
        <v>4.9999999953433871</v>
      </c>
    </row>
    <row r="621" spans="1:11" x14ac:dyDescent="0.3">
      <c r="A621">
        <v>6703316563</v>
      </c>
      <c r="B621">
        <v>89669139</v>
      </c>
      <c r="C621" s="1">
        <v>45316.746261574073</v>
      </c>
      <c r="D621" s="1">
        <v>45316.755289351851</v>
      </c>
      <c r="E621" s="1">
        <v>45316.765706018516</v>
      </c>
      <c r="F621" t="s">
        <v>14</v>
      </c>
      <c r="G621">
        <v>396.41</v>
      </c>
      <c r="H621" t="s">
        <v>15</v>
      </c>
      <c r="I621">
        <v>91135</v>
      </c>
      <c r="J621">
        <v>1070</v>
      </c>
      <c r="K621">
        <f t="shared" si="9"/>
        <v>14.99999999650754</v>
      </c>
    </row>
    <row r="622" spans="1:11" x14ac:dyDescent="0.3">
      <c r="A622">
        <v>7680297690</v>
      </c>
      <c r="B622">
        <v>1705969</v>
      </c>
      <c r="C622" s="1">
        <v>45334.289282407408</v>
      </c>
      <c r="D622" s="1">
        <v>45334.299699074072</v>
      </c>
      <c r="E622" s="1">
        <v>45334.301087962966</v>
      </c>
      <c r="F622" t="s">
        <v>10</v>
      </c>
      <c r="G622">
        <v>2864.1</v>
      </c>
      <c r="H622" t="s">
        <v>15</v>
      </c>
      <c r="I622">
        <v>79007</v>
      </c>
      <c r="J622">
        <v>778</v>
      </c>
      <c r="K622">
        <f t="shared" si="9"/>
        <v>2.000000006519258</v>
      </c>
    </row>
    <row r="623" spans="1:11" x14ac:dyDescent="0.3">
      <c r="A623">
        <v>7256340388</v>
      </c>
      <c r="B623">
        <v>30042971</v>
      </c>
      <c r="C623" s="1">
        <v>45207.309282407405</v>
      </c>
      <c r="D623" s="1">
        <v>45207.31622685185</v>
      </c>
      <c r="E623" s="1">
        <v>45207.336365740739</v>
      </c>
      <c r="F623" t="s">
        <v>16</v>
      </c>
      <c r="G623">
        <v>785.67</v>
      </c>
      <c r="H623" t="s">
        <v>15</v>
      </c>
      <c r="I623">
        <v>87987</v>
      </c>
      <c r="J623">
        <v>5716</v>
      </c>
      <c r="K623">
        <f t="shared" si="9"/>
        <v>29.000000000232831</v>
      </c>
    </row>
    <row r="624" spans="1:11" x14ac:dyDescent="0.3">
      <c r="A624">
        <v>2538269668</v>
      </c>
      <c r="B624">
        <v>48778633</v>
      </c>
      <c r="C624" s="1">
        <v>45100.341851851852</v>
      </c>
      <c r="D624" s="1">
        <v>45100.352268518516</v>
      </c>
      <c r="E624" s="1">
        <v>45100.352268518516</v>
      </c>
      <c r="F624" t="s">
        <v>10</v>
      </c>
      <c r="G624">
        <v>1348.52</v>
      </c>
      <c r="H624" t="s">
        <v>11</v>
      </c>
      <c r="I624">
        <v>36761</v>
      </c>
      <c r="J624">
        <v>1347</v>
      </c>
      <c r="K624">
        <f t="shared" si="9"/>
        <v>0</v>
      </c>
    </row>
    <row r="625" spans="1:11" x14ac:dyDescent="0.3">
      <c r="A625">
        <v>7506762237</v>
      </c>
      <c r="B625">
        <v>98225598</v>
      </c>
      <c r="C625" s="1">
        <v>45087.07240740741</v>
      </c>
      <c r="D625" s="1">
        <v>45087.080740740741</v>
      </c>
      <c r="E625" s="1">
        <v>45087.096712962964</v>
      </c>
      <c r="F625" t="s">
        <v>16</v>
      </c>
      <c r="G625">
        <v>2326.62</v>
      </c>
      <c r="H625" t="s">
        <v>13</v>
      </c>
      <c r="I625">
        <v>17180</v>
      </c>
      <c r="J625">
        <v>3335</v>
      </c>
      <c r="K625">
        <f t="shared" si="9"/>
        <v>23.000000001629815</v>
      </c>
    </row>
    <row r="626" spans="1:11" x14ac:dyDescent="0.3">
      <c r="A626">
        <v>6585436114</v>
      </c>
      <c r="B626">
        <v>65895091</v>
      </c>
      <c r="C626" s="1">
        <v>45364.905393518522</v>
      </c>
      <c r="D626" s="1">
        <v>45364.917893518519</v>
      </c>
      <c r="E626" s="1">
        <v>45364.922754629632</v>
      </c>
      <c r="F626" t="s">
        <v>14</v>
      </c>
      <c r="G626">
        <v>3131.69</v>
      </c>
      <c r="H626" t="s">
        <v>15</v>
      </c>
      <c r="I626">
        <v>97963</v>
      </c>
      <c r="J626">
        <v>5769</v>
      </c>
      <c r="K626">
        <f t="shared" si="9"/>
        <v>7.0000000018626451</v>
      </c>
    </row>
    <row r="627" spans="1:11" x14ac:dyDescent="0.3">
      <c r="A627">
        <v>9852996866</v>
      </c>
      <c r="B627">
        <v>19145354</v>
      </c>
      <c r="C627" s="1">
        <v>45469.525219907409</v>
      </c>
      <c r="D627" s="1">
        <v>45469.537719907406</v>
      </c>
      <c r="E627" s="1">
        <v>45469.534247685187</v>
      </c>
      <c r="F627" t="s">
        <v>10</v>
      </c>
      <c r="G627">
        <v>1525.58</v>
      </c>
      <c r="H627" t="s">
        <v>15</v>
      </c>
      <c r="I627">
        <v>4260</v>
      </c>
      <c r="J627">
        <v>6406</v>
      </c>
      <c r="K627">
        <f t="shared" si="9"/>
        <v>-4.9999999953433871</v>
      </c>
    </row>
    <row r="628" spans="1:11" x14ac:dyDescent="0.3">
      <c r="A628">
        <v>1991135167</v>
      </c>
      <c r="B628">
        <v>46699982</v>
      </c>
      <c r="C628" s="1">
        <v>45279.846365740741</v>
      </c>
      <c r="D628" s="1">
        <v>45279.854699074072</v>
      </c>
      <c r="E628" s="1">
        <v>45279.855393518519</v>
      </c>
      <c r="F628" t="s">
        <v>10</v>
      </c>
      <c r="G628">
        <v>3986.02</v>
      </c>
      <c r="H628" t="s">
        <v>15</v>
      </c>
      <c r="I628">
        <v>17609</v>
      </c>
      <c r="J628">
        <v>8072</v>
      </c>
      <c r="K628">
        <f t="shared" si="9"/>
        <v>1.000000003259629</v>
      </c>
    </row>
    <row r="629" spans="1:11" x14ac:dyDescent="0.3">
      <c r="A629">
        <v>7765110772</v>
      </c>
      <c r="B629">
        <v>33871107</v>
      </c>
      <c r="C629" s="1">
        <v>45444.912569444445</v>
      </c>
      <c r="D629" s="1">
        <v>45444.923680555556</v>
      </c>
      <c r="E629" s="1">
        <v>45444.921597222223</v>
      </c>
      <c r="F629" t="s">
        <v>10</v>
      </c>
      <c r="G629">
        <v>3157.37</v>
      </c>
      <c r="H629" t="s">
        <v>12</v>
      </c>
      <c r="I629">
        <v>66182</v>
      </c>
      <c r="J629">
        <v>819</v>
      </c>
      <c r="K629">
        <f t="shared" si="9"/>
        <v>-2.9999999993015081</v>
      </c>
    </row>
    <row r="630" spans="1:11" x14ac:dyDescent="0.3">
      <c r="A630">
        <v>3520718052</v>
      </c>
      <c r="B630">
        <v>6856445</v>
      </c>
      <c r="C630" s="1">
        <v>45114.987592592595</v>
      </c>
      <c r="D630" s="1">
        <v>45114.994537037041</v>
      </c>
      <c r="E630" s="1">
        <v>45114.994537037041</v>
      </c>
      <c r="F630" t="s">
        <v>10</v>
      </c>
      <c r="G630">
        <v>2846.05</v>
      </c>
      <c r="H630" t="s">
        <v>11</v>
      </c>
      <c r="I630">
        <v>91411</v>
      </c>
      <c r="J630">
        <v>3596</v>
      </c>
      <c r="K630">
        <f t="shared" si="9"/>
        <v>0</v>
      </c>
    </row>
    <row r="631" spans="1:11" x14ac:dyDescent="0.3">
      <c r="A631">
        <v>5388573375</v>
      </c>
      <c r="B631">
        <v>77128325</v>
      </c>
      <c r="C631" s="1">
        <v>45358.53533564815</v>
      </c>
      <c r="D631" s="1">
        <v>45358.542974537035</v>
      </c>
      <c r="E631" s="1">
        <v>45358.542974537035</v>
      </c>
      <c r="F631" t="s">
        <v>10</v>
      </c>
      <c r="G631">
        <v>3993.4</v>
      </c>
      <c r="H631" t="s">
        <v>11</v>
      </c>
      <c r="I631">
        <v>45401</v>
      </c>
      <c r="J631">
        <v>342</v>
      </c>
      <c r="K631">
        <f t="shared" si="9"/>
        <v>0</v>
      </c>
    </row>
    <row r="632" spans="1:11" x14ac:dyDescent="0.3">
      <c r="A632">
        <v>8977771682</v>
      </c>
      <c r="B632">
        <v>30979436</v>
      </c>
      <c r="C632" s="1">
        <v>45045.760127314818</v>
      </c>
      <c r="D632" s="1">
        <v>45045.771238425928</v>
      </c>
      <c r="E632" s="1">
        <v>45045.769155092596</v>
      </c>
      <c r="F632" t="s">
        <v>10</v>
      </c>
      <c r="G632">
        <v>1212.4100000000001</v>
      </c>
      <c r="H632" t="s">
        <v>13</v>
      </c>
      <c r="I632">
        <v>45258</v>
      </c>
      <c r="J632">
        <v>9255</v>
      </c>
      <c r="K632">
        <f t="shared" si="9"/>
        <v>-2.9999999993015081</v>
      </c>
    </row>
    <row r="633" spans="1:11" x14ac:dyDescent="0.3">
      <c r="A633">
        <v>3596900942</v>
      </c>
      <c r="B633">
        <v>63349378</v>
      </c>
      <c r="C633" s="1">
        <v>45233.401689814818</v>
      </c>
      <c r="D633" s="1">
        <v>45233.413495370369</v>
      </c>
      <c r="E633" s="1">
        <v>45233.422523148147</v>
      </c>
      <c r="F633" t="s">
        <v>14</v>
      </c>
      <c r="G633">
        <v>616.62</v>
      </c>
      <c r="H633" t="s">
        <v>15</v>
      </c>
      <c r="I633">
        <v>46019</v>
      </c>
      <c r="J633">
        <v>8890</v>
      </c>
      <c r="K633">
        <f t="shared" si="9"/>
        <v>13.000000000465661</v>
      </c>
    </row>
    <row r="634" spans="1:11" x14ac:dyDescent="0.3">
      <c r="A634">
        <v>155295996</v>
      </c>
      <c r="B634">
        <v>24517523</v>
      </c>
      <c r="C634" s="1">
        <v>45472.12427083333</v>
      </c>
      <c r="D634" s="1">
        <v>45472.136770833335</v>
      </c>
      <c r="E634" s="1">
        <v>45472.139548611114</v>
      </c>
      <c r="F634" t="s">
        <v>10</v>
      </c>
      <c r="G634">
        <v>4190.0200000000004</v>
      </c>
      <c r="H634" t="s">
        <v>11</v>
      </c>
      <c r="I634">
        <v>5364</v>
      </c>
      <c r="J634">
        <v>5219</v>
      </c>
      <c r="K634">
        <f t="shared" si="9"/>
        <v>4.0000000025611371</v>
      </c>
    </row>
    <row r="635" spans="1:11" x14ac:dyDescent="0.3">
      <c r="A635">
        <v>1945536198</v>
      </c>
      <c r="B635">
        <v>44557943</v>
      </c>
      <c r="C635" s="1">
        <v>45049.621168981481</v>
      </c>
      <c r="D635" s="1">
        <v>45049.630891203706</v>
      </c>
      <c r="E635" s="1">
        <v>45049.633668981478</v>
      </c>
      <c r="F635" t="s">
        <v>10</v>
      </c>
      <c r="G635">
        <v>5313.04</v>
      </c>
      <c r="H635" t="s">
        <v>11</v>
      </c>
      <c r="I635">
        <v>34218</v>
      </c>
      <c r="J635">
        <v>431</v>
      </c>
      <c r="K635">
        <f t="shared" si="9"/>
        <v>3.9999999920837581</v>
      </c>
    </row>
    <row r="636" spans="1:11" x14ac:dyDescent="0.3">
      <c r="A636">
        <v>2550246555</v>
      </c>
      <c r="B636">
        <v>38671747</v>
      </c>
      <c r="C636" s="1">
        <v>45022.60261574074</v>
      </c>
      <c r="D636" s="1">
        <v>45022.610949074071</v>
      </c>
      <c r="E636" s="1">
        <v>45022.61650462963</v>
      </c>
      <c r="F636" t="s">
        <v>14</v>
      </c>
      <c r="G636">
        <v>2305.86</v>
      </c>
      <c r="H636" t="s">
        <v>12</v>
      </c>
      <c r="I636">
        <v>36017</v>
      </c>
      <c r="J636">
        <v>2456</v>
      </c>
      <c r="K636">
        <f t="shared" si="9"/>
        <v>8.0000000051222742</v>
      </c>
    </row>
    <row r="637" spans="1:11" x14ac:dyDescent="0.3">
      <c r="A637">
        <v>4287631655</v>
      </c>
      <c r="B637">
        <v>6867315</v>
      </c>
      <c r="C637" s="1">
        <v>45245.177928240744</v>
      </c>
      <c r="D637" s="1">
        <v>45245.191122685188</v>
      </c>
      <c r="E637" s="1">
        <v>45245.205706018518</v>
      </c>
      <c r="F637" t="s">
        <v>16</v>
      </c>
      <c r="G637">
        <v>1381.53</v>
      </c>
      <c r="H637" t="s">
        <v>15</v>
      </c>
      <c r="I637">
        <v>18788</v>
      </c>
      <c r="J637">
        <v>1833</v>
      </c>
      <c r="K637">
        <f t="shared" si="9"/>
        <v>20.999999995110556</v>
      </c>
    </row>
    <row r="638" spans="1:11" x14ac:dyDescent="0.3">
      <c r="A638">
        <v>2033683703</v>
      </c>
      <c r="B638">
        <v>42989999</v>
      </c>
      <c r="C638" s="1">
        <v>45315.731585648151</v>
      </c>
      <c r="D638" s="1">
        <v>45315.742696759262</v>
      </c>
      <c r="E638" s="1">
        <v>45315.753807870373</v>
      </c>
      <c r="F638" t="s">
        <v>16</v>
      </c>
      <c r="G638">
        <v>4223.2299999999996</v>
      </c>
      <c r="H638" t="s">
        <v>12</v>
      </c>
      <c r="I638">
        <v>62688</v>
      </c>
      <c r="J638">
        <v>6504</v>
      </c>
      <c r="K638">
        <f t="shared" si="9"/>
        <v>15.999999999767169</v>
      </c>
    </row>
    <row r="639" spans="1:11" x14ac:dyDescent="0.3">
      <c r="A639">
        <v>9453583714</v>
      </c>
      <c r="B639">
        <v>82854537</v>
      </c>
      <c r="C639" s="1">
        <v>45170.177685185183</v>
      </c>
      <c r="D639" s="1">
        <v>45170.187407407408</v>
      </c>
      <c r="E639" s="1">
        <v>45170.185324074075</v>
      </c>
      <c r="F639" t="s">
        <v>10</v>
      </c>
      <c r="G639">
        <v>1873.26</v>
      </c>
      <c r="H639" t="s">
        <v>12</v>
      </c>
      <c r="I639">
        <v>39114</v>
      </c>
      <c r="J639">
        <v>8870</v>
      </c>
      <c r="K639">
        <f t="shared" si="9"/>
        <v>-2.9999999993015081</v>
      </c>
    </row>
    <row r="640" spans="1:11" x14ac:dyDescent="0.3">
      <c r="A640">
        <v>852886125</v>
      </c>
      <c r="B640">
        <v>44562310</v>
      </c>
      <c r="C640" s="1">
        <v>45121.082453703704</v>
      </c>
      <c r="D640" s="1">
        <v>45121.096342592595</v>
      </c>
      <c r="E640" s="1">
        <v>45121.093564814815</v>
      </c>
      <c r="F640" t="s">
        <v>10</v>
      </c>
      <c r="G640">
        <v>1610.95</v>
      </c>
      <c r="H640" t="s">
        <v>12</v>
      </c>
      <c r="I640">
        <v>85502</v>
      </c>
      <c r="J640">
        <v>8604</v>
      </c>
      <c r="K640">
        <f t="shared" si="9"/>
        <v>-4.0000000025611371</v>
      </c>
    </row>
    <row r="641" spans="1:11" x14ac:dyDescent="0.3">
      <c r="A641">
        <v>5705899665</v>
      </c>
      <c r="B641">
        <v>4378755</v>
      </c>
      <c r="C641" s="1">
        <v>45439.803159722222</v>
      </c>
      <c r="D641" s="1">
        <v>45439.813576388886</v>
      </c>
      <c r="E641" s="1">
        <v>45439.812881944446</v>
      </c>
      <c r="F641" t="s">
        <v>10</v>
      </c>
      <c r="G641">
        <v>3712.03</v>
      </c>
      <c r="H641" t="s">
        <v>15</v>
      </c>
      <c r="I641">
        <v>75481</v>
      </c>
      <c r="J641">
        <v>355</v>
      </c>
      <c r="K641">
        <f t="shared" si="9"/>
        <v>-0.99999999278225005</v>
      </c>
    </row>
    <row r="642" spans="1:11" x14ac:dyDescent="0.3">
      <c r="A642">
        <v>5706043483</v>
      </c>
      <c r="B642">
        <v>63360864</v>
      </c>
      <c r="C642" s="1">
        <v>45490.788668981484</v>
      </c>
      <c r="D642" s="1">
        <v>45490.799085648148</v>
      </c>
      <c r="E642" s="1">
        <v>45490.801863425928</v>
      </c>
      <c r="F642" t="s">
        <v>10</v>
      </c>
      <c r="G642">
        <v>1164.0899999999999</v>
      </c>
      <c r="H642" t="s">
        <v>12</v>
      </c>
      <c r="I642">
        <v>86219</v>
      </c>
      <c r="J642">
        <v>2490</v>
      </c>
      <c r="K642">
        <f t="shared" ref="K642:K705" si="10">(E642-D642)*1440</f>
        <v>4.0000000025611371</v>
      </c>
    </row>
    <row r="643" spans="1:11" x14ac:dyDescent="0.3">
      <c r="A643">
        <v>5190422833</v>
      </c>
      <c r="B643">
        <v>3410758</v>
      </c>
      <c r="C643" s="1">
        <v>45012.478263888886</v>
      </c>
      <c r="D643" s="1">
        <v>45012.488680555558</v>
      </c>
      <c r="E643" s="1">
        <v>45012.487986111111</v>
      </c>
      <c r="F643" t="s">
        <v>10</v>
      </c>
      <c r="G643">
        <v>898.05</v>
      </c>
      <c r="H643" t="s">
        <v>11</v>
      </c>
      <c r="I643">
        <v>17583</v>
      </c>
      <c r="J643">
        <v>9620</v>
      </c>
      <c r="K643">
        <f t="shared" si="10"/>
        <v>-1.000000003259629</v>
      </c>
    </row>
    <row r="644" spans="1:11" x14ac:dyDescent="0.3">
      <c r="A644">
        <v>7178188501</v>
      </c>
      <c r="B644">
        <v>3786105</v>
      </c>
      <c r="C644" s="1">
        <v>45400.561238425929</v>
      </c>
      <c r="D644" s="1">
        <v>45400.573738425926</v>
      </c>
      <c r="E644" s="1">
        <v>45400.57304398148</v>
      </c>
      <c r="F644" t="s">
        <v>10</v>
      </c>
      <c r="G644">
        <v>2823.72</v>
      </c>
      <c r="H644" t="s">
        <v>11</v>
      </c>
      <c r="I644">
        <v>70846</v>
      </c>
      <c r="J644">
        <v>3888</v>
      </c>
      <c r="K644">
        <f t="shared" si="10"/>
        <v>-1.000000003259629</v>
      </c>
    </row>
    <row r="645" spans="1:11" x14ac:dyDescent="0.3">
      <c r="A645">
        <v>2864819888</v>
      </c>
      <c r="B645">
        <v>9419030</v>
      </c>
      <c r="C645" s="1">
        <v>45401.818344907406</v>
      </c>
      <c r="D645" s="1">
        <v>45401.825983796298</v>
      </c>
      <c r="E645" s="1">
        <v>45401.828761574077</v>
      </c>
      <c r="F645" t="s">
        <v>10</v>
      </c>
      <c r="G645">
        <v>1973.65</v>
      </c>
      <c r="H645" t="s">
        <v>13</v>
      </c>
      <c r="I645">
        <v>42803</v>
      </c>
      <c r="J645">
        <v>8666</v>
      </c>
      <c r="K645">
        <f t="shared" si="10"/>
        <v>4.0000000025611371</v>
      </c>
    </row>
    <row r="646" spans="1:11" x14ac:dyDescent="0.3">
      <c r="A646">
        <v>7107216633</v>
      </c>
      <c r="B646">
        <v>10857389</v>
      </c>
      <c r="C646" s="1">
        <v>45470.215833333335</v>
      </c>
      <c r="D646" s="1">
        <v>45470.222777777781</v>
      </c>
      <c r="E646" s="1">
        <v>45470.226944444446</v>
      </c>
      <c r="F646" t="s">
        <v>14</v>
      </c>
      <c r="G646">
        <v>2871.14</v>
      </c>
      <c r="H646" t="s">
        <v>15</v>
      </c>
      <c r="I646">
        <v>30190</v>
      </c>
      <c r="J646">
        <v>4888</v>
      </c>
      <c r="K646">
        <f t="shared" si="10"/>
        <v>5.9999999986030161</v>
      </c>
    </row>
    <row r="647" spans="1:11" x14ac:dyDescent="0.3">
      <c r="A647">
        <v>1685382357</v>
      </c>
      <c r="B647">
        <v>6579892</v>
      </c>
      <c r="C647" s="1">
        <v>45050.774618055555</v>
      </c>
      <c r="D647" s="1">
        <v>45050.787812499999</v>
      </c>
      <c r="E647" s="1">
        <v>45050.79892361111</v>
      </c>
      <c r="F647" t="s">
        <v>16</v>
      </c>
      <c r="G647">
        <v>2584.79</v>
      </c>
      <c r="H647" t="s">
        <v>13</v>
      </c>
      <c r="I647">
        <v>76806</v>
      </c>
      <c r="J647">
        <v>8439</v>
      </c>
      <c r="K647">
        <f t="shared" si="10"/>
        <v>15.999999999767169</v>
      </c>
    </row>
    <row r="648" spans="1:11" x14ac:dyDescent="0.3">
      <c r="A648">
        <v>7562902958</v>
      </c>
      <c r="B648">
        <v>81808190</v>
      </c>
      <c r="C648" s="1">
        <v>45085.935358796298</v>
      </c>
      <c r="D648" s="1">
        <v>45085.947858796295</v>
      </c>
      <c r="E648" s="1">
        <v>45085.948553240742</v>
      </c>
      <c r="F648" t="s">
        <v>10</v>
      </c>
      <c r="G648">
        <v>1477.63</v>
      </c>
      <c r="H648" t="s">
        <v>12</v>
      </c>
      <c r="I648">
        <v>74174</v>
      </c>
      <c r="J648">
        <v>3225</v>
      </c>
      <c r="K648">
        <f t="shared" si="10"/>
        <v>1.000000003259629</v>
      </c>
    </row>
    <row r="649" spans="1:11" x14ac:dyDescent="0.3">
      <c r="A649">
        <v>2819953077</v>
      </c>
      <c r="B649">
        <v>25128143</v>
      </c>
      <c r="C649" s="1">
        <v>45252.356793981482</v>
      </c>
      <c r="D649" s="1">
        <v>45252.367905092593</v>
      </c>
      <c r="E649" s="1">
        <v>45252.376238425924</v>
      </c>
      <c r="F649" t="s">
        <v>14</v>
      </c>
      <c r="G649">
        <v>1887.33</v>
      </c>
      <c r="H649" t="s">
        <v>11</v>
      </c>
      <c r="I649">
        <v>76823</v>
      </c>
      <c r="J649">
        <v>122</v>
      </c>
      <c r="K649">
        <f t="shared" si="10"/>
        <v>11.999999997206032</v>
      </c>
    </row>
    <row r="650" spans="1:11" x14ac:dyDescent="0.3">
      <c r="A650">
        <v>8453462258</v>
      </c>
      <c r="B650">
        <v>2875442</v>
      </c>
      <c r="C650" s="1">
        <v>45332.489490740743</v>
      </c>
      <c r="D650" s="1">
        <v>45332.498518518521</v>
      </c>
      <c r="E650" s="1">
        <v>45332.495740740742</v>
      </c>
      <c r="F650" t="s">
        <v>10</v>
      </c>
      <c r="G650">
        <v>310.87</v>
      </c>
      <c r="H650" t="s">
        <v>15</v>
      </c>
      <c r="I650">
        <v>98449</v>
      </c>
      <c r="J650">
        <v>7996</v>
      </c>
      <c r="K650">
        <f t="shared" si="10"/>
        <v>-4.0000000025611371</v>
      </c>
    </row>
    <row r="651" spans="1:11" x14ac:dyDescent="0.3">
      <c r="A651">
        <v>4605056279</v>
      </c>
      <c r="B651">
        <v>23976957</v>
      </c>
      <c r="C651" s="1">
        <v>45416.689722222225</v>
      </c>
      <c r="D651" s="1">
        <v>45416.696666666663</v>
      </c>
      <c r="E651" s="1">
        <v>45416.698750000003</v>
      </c>
      <c r="F651" t="s">
        <v>10</v>
      </c>
      <c r="G651">
        <v>1252.01</v>
      </c>
      <c r="H651" t="s">
        <v>11</v>
      </c>
      <c r="I651">
        <v>33098</v>
      </c>
      <c r="J651">
        <v>5016</v>
      </c>
      <c r="K651">
        <f t="shared" si="10"/>
        <v>3.000000009778887</v>
      </c>
    </row>
    <row r="652" spans="1:11" x14ac:dyDescent="0.3">
      <c r="A652">
        <v>5998035939</v>
      </c>
      <c r="B652">
        <v>88324928</v>
      </c>
      <c r="C652" s="1">
        <v>45344.056863425925</v>
      </c>
      <c r="D652" s="1">
        <v>45344.065196759257</v>
      </c>
      <c r="E652" s="1">
        <v>45344.063807870371</v>
      </c>
      <c r="F652" t="s">
        <v>10</v>
      </c>
      <c r="G652">
        <v>3279.72</v>
      </c>
      <c r="H652" t="s">
        <v>13</v>
      </c>
      <c r="I652">
        <v>25912</v>
      </c>
      <c r="J652">
        <v>2444</v>
      </c>
      <c r="K652">
        <f t="shared" si="10"/>
        <v>-1.9999999960418791</v>
      </c>
    </row>
    <row r="653" spans="1:11" x14ac:dyDescent="0.3">
      <c r="A653">
        <v>2311501690</v>
      </c>
      <c r="B653">
        <v>27698051</v>
      </c>
      <c r="C653" s="1">
        <v>45377.207361111112</v>
      </c>
      <c r="D653" s="1">
        <v>45377.214305555557</v>
      </c>
      <c r="E653" s="1">
        <v>45377.212916666664</v>
      </c>
      <c r="F653" t="s">
        <v>10</v>
      </c>
      <c r="G653">
        <v>2643.08</v>
      </c>
      <c r="H653" t="s">
        <v>15</v>
      </c>
      <c r="I653">
        <v>81872</v>
      </c>
      <c r="J653">
        <v>5650</v>
      </c>
      <c r="K653">
        <f t="shared" si="10"/>
        <v>-2.000000006519258</v>
      </c>
    </row>
    <row r="654" spans="1:11" x14ac:dyDescent="0.3">
      <c r="A654">
        <v>356495722</v>
      </c>
      <c r="B654">
        <v>91312072</v>
      </c>
      <c r="C654" s="1">
        <v>45445.014166666668</v>
      </c>
      <c r="D654" s="1">
        <v>45445.023888888885</v>
      </c>
      <c r="E654" s="1">
        <v>45445.023888888885</v>
      </c>
      <c r="F654" t="s">
        <v>10</v>
      </c>
      <c r="G654">
        <v>1978.25</v>
      </c>
      <c r="H654" t="s">
        <v>15</v>
      </c>
      <c r="I654">
        <v>57795</v>
      </c>
      <c r="J654">
        <v>8433</v>
      </c>
      <c r="K654">
        <f t="shared" si="10"/>
        <v>0</v>
      </c>
    </row>
    <row r="655" spans="1:11" x14ac:dyDescent="0.3">
      <c r="A655">
        <v>2695448838</v>
      </c>
      <c r="B655">
        <v>47274329</v>
      </c>
      <c r="C655" s="1">
        <v>45087.996435185189</v>
      </c>
      <c r="D655" s="1">
        <v>45088.006157407406</v>
      </c>
      <c r="E655" s="1">
        <v>45088.011018518519</v>
      </c>
      <c r="F655" t="s">
        <v>14</v>
      </c>
      <c r="G655">
        <v>2516.12</v>
      </c>
      <c r="H655" t="s">
        <v>12</v>
      </c>
      <c r="I655">
        <v>56011</v>
      </c>
      <c r="J655">
        <v>7288</v>
      </c>
      <c r="K655">
        <f t="shared" si="10"/>
        <v>7.0000000018626451</v>
      </c>
    </row>
    <row r="656" spans="1:11" x14ac:dyDescent="0.3">
      <c r="A656">
        <v>6986791144</v>
      </c>
      <c r="B656">
        <v>27692428</v>
      </c>
      <c r="C656" s="1">
        <v>45177.600081018521</v>
      </c>
      <c r="D656" s="1">
        <v>45177.607025462959</v>
      </c>
      <c r="E656" s="1">
        <v>45177.615358796298</v>
      </c>
      <c r="F656" t="s">
        <v>14</v>
      </c>
      <c r="G656">
        <v>1068.1500000000001</v>
      </c>
      <c r="H656" t="s">
        <v>11</v>
      </c>
      <c r="I656">
        <v>75461</v>
      </c>
      <c r="J656">
        <v>2795</v>
      </c>
      <c r="K656">
        <f t="shared" si="10"/>
        <v>12.000000007683411</v>
      </c>
    </row>
    <row r="657" spans="1:11" x14ac:dyDescent="0.3">
      <c r="A657">
        <v>8619571588</v>
      </c>
      <c r="B657">
        <v>31456752</v>
      </c>
      <c r="C657" s="1">
        <v>45308.227777777778</v>
      </c>
      <c r="D657" s="1">
        <v>45308.237500000003</v>
      </c>
      <c r="E657" s="1">
        <v>45308.23541666667</v>
      </c>
      <c r="F657" t="s">
        <v>10</v>
      </c>
      <c r="G657">
        <v>1597.12</v>
      </c>
      <c r="H657" t="s">
        <v>12</v>
      </c>
      <c r="I657">
        <v>12944</v>
      </c>
      <c r="J657">
        <v>5680</v>
      </c>
      <c r="K657">
        <f t="shared" si="10"/>
        <v>-2.9999999993015081</v>
      </c>
    </row>
    <row r="658" spans="1:11" x14ac:dyDescent="0.3">
      <c r="A658">
        <v>4088553674</v>
      </c>
      <c r="B658">
        <v>52913011</v>
      </c>
      <c r="C658" s="1">
        <v>45163.426736111112</v>
      </c>
      <c r="D658" s="1">
        <v>45163.43854166667</v>
      </c>
      <c r="E658" s="1">
        <v>45163.457291666666</v>
      </c>
      <c r="F658" t="s">
        <v>16</v>
      </c>
      <c r="G658">
        <v>3986.58</v>
      </c>
      <c r="H658" t="s">
        <v>15</v>
      </c>
      <c r="I658">
        <v>65634</v>
      </c>
      <c r="J658">
        <v>684</v>
      </c>
      <c r="K658">
        <f t="shared" si="10"/>
        <v>26.999999993713573</v>
      </c>
    </row>
    <row r="659" spans="1:11" x14ac:dyDescent="0.3">
      <c r="A659">
        <v>8177907004</v>
      </c>
      <c r="B659">
        <v>60757351</v>
      </c>
      <c r="C659" s="1">
        <v>45299.885092592594</v>
      </c>
      <c r="D659" s="1">
        <v>45299.896898148145</v>
      </c>
      <c r="E659" s="1">
        <v>45299.914259259262</v>
      </c>
      <c r="F659" t="s">
        <v>16</v>
      </c>
      <c r="G659">
        <v>2575.85</v>
      </c>
      <c r="H659" t="s">
        <v>15</v>
      </c>
      <c r="I659">
        <v>92178</v>
      </c>
      <c r="J659">
        <v>6516</v>
      </c>
      <c r="K659">
        <f t="shared" si="10"/>
        <v>25.000000008149073</v>
      </c>
    </row>
    <row r="660" spans="1:11" x14ac:dyDescent="0.3">
      <c r="A660">
        <v>8533749006</v>
      </c>
      <c r="B660">
        <v>91590001</v>
      </c>
      <c r="C660" s="1">
        <v>45595.692731481482</v>
      </c>
      <c r="D660" s="1">
        <v>45595.702453703707</v>
      </c>
      <c r="E660" s="1">
        <v>45595.708009259259</v>
      </c>
      <c r="F660" t="s">
        <v>14</v>
      </c>
      <c r="G660">
        <v>1552.93</v>
      </c>
      <c r="H660" t="s">
        <v>11</v>
      </c>
      <c r="I660">
        <v>95607</v>
      </c>
      <c r="J660">
        <v>5890</v>
      </c>
      <c r="K660">
        <f t="shared" si="10"/>
        <v>7.9999999946448952</v>
      </c>
    </row>
    <row r="661" spans="1:11" x14ac:dyDescent="0.3">
      <c r="A661">
        <v>8694014791</v>
      </c>
      <c r="B661">
        <v>48778633</v>
      </c>
      <c r="C661" s="1">
        <v>45144.234016203707</v>
      </c>
      <c r="D661" s="1">
        <v>45144.246516203704</v>
      </c>
      <c r="E661" s="1">
        <v>45144.252071759256</v>
      </c>
      <c r="F661" t="s">
        <v>14</v>
      </c>
      <c r="G661">
        <v>1908.82</v>
      </c>
      <c r="H661" t="s">
        <v>13</v>
      </c>
      <c r="I661">
        <v>73862</v>
      </c>
      <c r="J661">
        <v>7614</v>
      </c>
      <c r="K661">
        <f t="shared" si="10"/>
        <v>7.9999999946448952</v>
      </c>
    </row>
    <row r="662" spans="1:11" x14ac:dyDescent="0.3">
      <c r="A662">
        <v>6311012195</v>
      </c>
      <c r="B662">
        <v>10857389</v>
      </c>
      <c r="C662" s="1">
        <v>45134.621018518519</v>
      </c>
      <c r="D662" s="1">
        <v>45134.632824074077</v>
      </c>
      <c r="E662" s="1">
        <v>45134.631435185183</v>
      </c>
      <c r="F662" t="s">
        <v>10</v>
      </c>
      <c r="G662">
        <v>824.99</v>
      </c>
      <c r="H662" t="s">
        <v>12</v>
      </c>
      <c r="I662">
        <v>20432</v>
      </c>
      <c r="J662">
        <v>5396</v>
      </c>
      <c r="K662">
        <f t="shared" si="10"/>
        <v>-2.000000006519258</v>
      </c>
    </row>
    <row r="663" spans="1:11" x14ac:dyDescent="0.3">
      <c r="A663">
        <v>1312767771</v>
      </c>
      <c r="B663">
        <v>26412689</v>
      </c>
      <c r="C663" s="1">
        <v>45552.249618055554</v>
      </c>
      <c r="D663" s="1">
        <v>45552.262118055558</v>
      </c>
      <c r="E663" s="1">
        <v>45552.265590277777</v>
      </c>
      <c r="F663" t="s">
        <v>10</v>
      </c>
      <c r="G663">
        <v>2147.13</v>
      </c>
      <c r="H663" t="s">
        <v>15</v>
      </c>
      <c r="I663">
        <v>97744</v>
      </c>
      <c r="J663">
        <v>5147</v>
      </c>
      <c r="K663">
        <f t="shared" si="10"/>
        <v>4.9999999953433871</v>
      </c>
    </row>
    <row r="664" spans="1:11" x14ac:dyDescent="0.3">
      <c r="A664">
        <v>214919848</v>
      </c>
      <c r="B664">
        <v>47125914</v>
      </c>
      <c r="C664" s="1">
        <v>45297.32167824074</v>
      </c>
      <c r="D664" s="1">
        <v>45297.333483796298</v>
      </c>
      <c r="E664" s="1">
        <v>45297.336956018517</v>
      </c>
      <c r="F664" t="s">
        <v>10</v>
      </c>
      <c r="G664">
        <v>2503.81</v>
      </c>
      <c r="H664" t="s">
        <v>11</v>
      </c>
      <c r="I664">
        <v>66328</v>
      </c>
      <c r="J664">
        <v>520</v>
      </c>
      <c r="K664">
        <f t="shared" si="10"/>
        <v>4.9999999953433871</v>
      </c>
    </row>
    <row r="665" spans="1:11" x14ac:dyDescent="0.3">
      <c r="A665">
        <v>5521682945</v>
      </c>
      <c r="B665">
        <v>26303194</v>
      </c>
      <c r="C665" s="1">
        <v>45497.306886574072</v>
      </c>
      <c r="D665" s="1">
        <v>45497.320775462962</v>
      </c>
      <c r="E665" s="1">
        <v>45497.326331018521</v>
      </c>
      <c r="F665" t="s">
        <v>14</v>
      </c>
      <c r="G665">
        <v>2548.33</v>
      </c>
      <c r="H665" t="s">
        <v>11</v>
      </c>
      <c r="I665">
        <v>20204</v>
      </c>
      <c r="J665">
        <v>9172</v>
      </c>
      <c r="K665">
        <f t="shared" si="10"/>
        <v>8.0000000051222742</v>
      </c>
    </row>
    <row r="666" spans="1:11" x14ac:dyDescent="0.3">
      <c r="A666">
        <v>5305770811</v>
      </c>
      <c r="B666">
        <v>92642745</v>
      </c>
      <c r="C666" s="1">
        <v>45596.304062499999</v>
      </c>
      <c r="D666" s="1">
        <v>45596.311006944445</v>
      </c>
      <c r="E666" s="1">
        <v>45596.31517361111</v>
      </c>
      <c r="F666" t="s">
        <v>14</v>
      </c>
      <c r="G666">
        <v>3254.9</v>
      </c>
      <c r="H666" t="s">
        <v>11</v>
      </c>
      <c r="I666">
        <v>76080</v>
      </c>
      <c r="J666">
        <v>1988</v>
      </c>
      <c r="K666">
        <f t="shared" si="10"/>
        <v>5.9999999986030161</v>
      </c>
    </row>
    <row r="667" spans="1:11" x14ac:dyDescent="0.3">
      <c r="A667">
        <v>5842420654</v>
      </c>
      <c r="B667">
        <v>43307488</v>
      </c>
      <c r="C667" s="1">
        <v>45418.498749999999</v>
      </c>
      <c r="D667" s="1">
        <v>45418.511250000003</v>
      </c>
      <c r="E667" s="1">
        <v>45418.515416666669</v>
      </c>
      <c r="F667" t="s">
        <v>14</v>
      </c>
      <c r="G667">
        <v>261.02999999999997</v>
      </c>
      <c r="H667" t="s">
        <v>15</v>
      </c>
      <c r="I667">
        <v>60389</v>
      </c>
      <c r="J667">
        <v>553</v>
      </c>
      <c r="K667">
        <f t="shared" si="10"/>
        <v>5.9999999986030161</v>
      </c>
    </row>
    <row r="668" spans="1:11" x14ac:dyDescent="0.3">
      <c r="A668">
        <v>4566893863</v>
      </c>
      <c r="B668">
        <v>88739922</v>
      </c>
      <c r="C668" s="1">
        <v>45227.399062500001</v>
      </c>
      <c r="D668" s="1">
        <v>45227.406701388885</v>
      </c>
      <c r="E668" s="1">
        <v>45227.406006944446</v>
      </c>
      <c r="F668" t="s">
        <v>10</v>
      </c>
      <c r="G668">
        <v>3739.44</v>
      </c>
      <c r="H668" t="s">
        <v>15</v>
      </c>
      <c r="I668">
        <v>40507</v>
      </c>
      <c r="J668">
        <v>1670</v>
      </c>
      <c r="K668">
        <f t="shared" si="10"/>
        <v>-0.99999999278225005</v>
      </c>
    </row>
    <row r="669" spans="1:11" x14ac:dyDescent="0.3">
      <c r="A669">
        <v>1523729855</v>
      </c>
      <c r="B669">
        <v>54730270</v>
      </c>
      <c r="C669" s="1">
        <v>45538.201608796298</v>
      </c>
      <c r="D669" s="1">
        <v>45538.210636574076</v>
      </c>
      <c r="E669" s="1">
        <v>45538.20994212963</v>
      </c>
      <c r="F669" t="s">
        <v>10</v>
      </c>
      <c r="G669">
        <v>629.24</v>
      </c>
      <c r="H669" t="s">
        <v>12</v>
      </c>
      <c r="I669">
        <v>84566</v>
      </c>
      <c r="J669">
        <v>9830</v>
      </c>
      <c r="K669">
        <f t="shared" si="10"/>
        <v>-1.000000003259629</v>
      </c>
    </row>
    <row r="670" spans="1:11" x14ac:dyDescent="0.3">
      <c r="A670">
        <v>2899786983</v>
      </c>
      <c r="B670">
        <v>31456752</v>
      </c>
      <c r="C670" s="1">
        <v>45223.506782407407</v>
      </c>
      <c r="D670" s="1">
        <v>45223.514421296299</v>
      </c>
      <c r="E670" s="1">
        <v>45223.515115740738</v>
      </c>
      <c r="F670" t="s">
        <v>10</v>
      </c>
      <c r="G670">
        <v>5183.93</v>
      </c>
      <c r="H670" t="s">
        <v>12</v>
      </c>
      <c r="I670">
        <v>14386</v>
      </c>
      <c r="J670">
        <v>4153</v>
      </c>
      <c r="K670">
        <f t="shared" si="10"/>
        <v>0.99999999278225005</v>
      </c>
    </row>
    <row r="671" spans="1:11" x14ac:dyDescent="0.3">
      <c r="A671">
        <v>9202528884</v>
      </c>
      <c r="B671">
        <v>64940409</v>
      </c>
      <c r="C671" s="1">
        <v>45439.579814814817</v>
      </c>
      <c r="D671" s="1">
        <v>45439.588148148148</v>
      </c>
      <c r="E671" s="1">
        <v>45439.608981481484</v>
      </c>
      <c r="F671" t="s">
        <v>16</v>
      </c>
      <c r="G671">
        <v>3369.19</v>
      </c>
      <c r="H671" t="s">
        <v>11</v>
      </c>
      <c r="I671">
        <v>33556</v>
      </c>
      <c r="J671">
        <v>3699</v>
      </c>
      <c r="K671">
        <f t="shared" si="10"/>
        <v>30.00000000349246</v>
      </c>
    </row>
    <row r="672" spans="1:11" x14ac:dyDescent="0.3">
      <c r="A672">
        <v>4338327693</v>
      </c>
      <c r="B672">
        <v>93617659</v>
      </c>
      <c r="C672" s="1">
        <v>45431.098009259258</v>
      </c>
      <c r="D672" s="1">
        <v>45431.108425925922</v>
      </c>
      <c r="E672" s="1">
        <v>45431.1174537037</v>
      </c>
      <c r="F672" t="s">
        <v>14</v>
      </c>
      <c r="G672">
        <v>3948.26</v>
      </c>
      <c r="H672" t="s">
        <v>11</v>
      </c>
      <c r="I672">
        <v>98866</v>
      </c>
      <c r="J672">
        <v>4231</v>
      </c>
      <c r="K672">
        <f t="shared" si="10"/>
        <v>13.000000000465661</v>
      </c>
    </row>
    <row r="673" spans="1:11" x14ac:dyDescent="0.3">
      <c r="A673">
        <v>6295686357</v>
      </c>
      <c r="B673">
        <v>76533277</v>
      </c>
      <c r="C673" s="1">
        <v>45301.32917824074</v>
      </c>
      <c r="D673" s="1">
        <v>45301.336817129632</v>
      </c>
      <c r="E673" s="1">
        <v>45301.336122685185</v>
      </c>
      <c r="F673" t="s">
        <v>10</v>
      </c>
      <c r="G673">
        <v>2769.76</v>
      </c>
      <c r="H673" t="s">
        <v>11</v>
      </c>
      <c r="I673">
        <v>81081</v>
      </c>
      <c r="J673">
        <v>3737</v>
      </c>
      <c r="K673">
        <f t="shared" si="10"/>
        <v>-1.000000003259629</v>
      </c>
    </row>
    <row r="674" spans="1:11" x14ac:dyDescent="0.3">
      <c r="A674">
        <v>6396194687</v>
      </c>
      <c r="B674">
        <v>61406908</v>
      </c>
      <c r="C674" s="1">
        <v>45311.859155092592</v>
      </c>
      <c r="D674" s="1">
        <v>45311.873043981483</v>
      </c>
      <c r="E674" s="1">
        <v>45311.875821759262</v>
      </c>
      <c r="F674" t="s">
        <v>10</v>
      </c>
      <c r="G674">
        <v>4492.32</v>
      </c>
      <c r="H674" t="s">
        <v>15</v>
      </c>
      <c r="I674">
        <v>43588</v>
      </c>
      <c r="J674">
        <v>676</v>
      </c>
      <c r="K674">
        <f t="shared" si="10"/>
        <v>4.0000000025611371</v>
      </c>
    </row>
    <row r="675" spans="1:11" x14ac:dyDescent="0.3">
      <c r="A675">
        <v>5662786245</v>
      </c>
      <c r="B675">
        <v>21409946</v>
      </c>
      <c r="C675" s="1">
        <v>45037.017187500001</v>
      </c>
      <c r="D675" s="1">
        <v>45037.02621527778</v>
      </c>
      <c r="E675" s="1">
        <v>45037.026909722219</v>
      </c>
      <c r="F675" t="s">
        <v>10</v>
      </c>
      <c r="G675">
        <v>4920.92</v>
      </c>
      <c r="H675" t="s">
        <v>11</v>
      </c>
      <c r="I675">
        <v>39082</v>
      </c>
      <c r="J675">
        <v>1501</v>
      </c>
      <c r="K675">
        <f t="shared" si="10"/>
        <v>0.99999999278225005</v>
      </c>
    </row>
    <row r="676" spans="1:11" x14ac:dyDescent="0.3">
      <c r="A676">
        <v>4868150114</v>
      </c>
      <c r="B676">
        <v>69761993</v>
      </c>
      <c r="C676" s="1">
        <v>45299.139953703707</v>
      </c>
      <c r="D676" s="1">
        <v>45299.151064814818</v>
      </c>
      <c r="E676" s="1">
        <v>45299.162870370368</v>
      </c>
      <c r="F676" t="s">
        <v>16</v>
      </c>
      <c r="G676">
        <v>2720.81</v>
      </c>
      <c r="H676" t="s">
        <v>13</v>
      </c>
      <c r="I676">
        <v>52501</v>
      </c>
      <c r="J676">
        <v>9235</v>
      </c>
      <c r="K676">
        <f t="shared" si="10"/>
        <v>16.999999992549419</v>
      </c>
    </row>
    <row r="677" spans="1:11" x14ac:dyDescent="0.3">
      <c r="A677">
        <v>502764834</v>
      </c>
      <c r="B677">
        <v>96903782</v>
      </c>
      <c r="C677" s="1">
        <v>45506.750590277778</v>
      </c>
      <c r="D677" s="1">
        <v>45506.759618055556</v>
      </c>
      <c r="E677" s="1">
        <v>45506.763090277775</v>
      </c>
      <c r="F677" t="s">
        <v>10</v>
      </c>
      <c r="G677">
        <v>3197.48</v>
      </c>
      <c r="H677" t="s">
        <v>13</v>
      </c>
      <c r="I677">
        <v>88857</v>
      </c>
      <c r="J677">
        <v>4419</v>
      </c>
      <c r="K677">
        <f t="shared" si="10"/>
        <v>4.9999999953433871</v>
      </c>
    </row>
    <row r="678" spans="1:11" x14ac:dyDescent="0.3">
      <c r="A678">
        <v>5056125341</v>
      </c>
      <c r="B678">
        <v>26040510</v>
      </c>
      <c r="C678" s="1">
        <v>45069.078425925924</v>
      </c>
      <c r="D678" s="1">
        <v>45069.091620370367</v>
      </c>
      <c r="E678" s="1">
        <v>45069.099259259259</v>
      </c>
      <c r="F678" t="s">
        <v>14</v>
      </c>
      <c r="G678">
        <v>3503.97</v>
      </c>
      <c r="H678" t="s">
        <v>15</v>
      </c>
      <c r="I678">
        <v>39430</v>
      </c>
      <c r="J678">
        <v>4592</v>
      </c>
      <c r="K678">
        <f t="shared" si="10"/>
        <v>11.000000004423782</v>
      </c>
    </row>
    <row r="679" spans="1:11" x14ac:dyDescent="0.3">
      <c r="A679">
        <v>6388618916</v>
      </c>
      <c r="B679">
        <v>96511007</v>
      </c>
      <c r="C679" s="1">
        <v>45317.917569444442</v>
      </c>
      <c r="D679" s="1">
        <v>45317.924513888887</v>
      </c>
      <c r="E679" s="1">
        <v>45317.925208333334</v>
      </c>
      <c r="F679" t="s">
        <v>10</v>
      </c>
      <c r="G679">
        <v>2761.44</v>
      </c>
      <c r="H679" t="s">
        <v>15</v>
      </c>
      <c r="I679">
        <v>62559</v>
      </c>
      <c r="J679">
        <v>7106</v>
      </c>
      <c r="K679">
        <f t="shared" si="10"/>
        <v>1.000000003259629</v>
      </c>
    </row>
    <row r="680" spans="1:11" x14ac:dyDescent="0.3">
      <c r="A680">
        <v>3508668494</v>
      </c>
      <c r="B680">
        <v>75836905</v>
      </c>
      <c r="C680" s="1">
        <v>45316.044756944444</v>
      </c>
      <c r="D680" s="1">
        <v>45316.051701388889</v>
      </c>
      <c r="E680" s="1">
        <v>45316.051701388889</v>
      </c>
      <c r="F680" t="s">
        <v>10</v>
      </c>
      <c r="G680">
        <v>2359.1</v>
      </c>
      <c r="H680" t="s">
        <v>13</v>
      </c>
      <c r="I680">
        <v>92900</v>
      </c>
      <c r="J680">
        <v>481</v>
      </c>
      <c r="K680">
        <f t="shared" si="10"/>
        <v>0</v>
      </c>
    </row>
    <row r="681" spans="1:11" x14ac:dyDescent="0.3">
      <c r="A681">
        <v>5289436093</v>
      </c>
      <c r="B681">
        <v>98211325</v>
      </c>
      <c r="C681" s="1">
        <v>45400.554328703707</v>
      </c>
      <c r="D681" s="1">
        <v>45400.566134259258</v>
      </c>
      <c r="E681" s="1">
        <v>45400.584189814814</v>
      </c>
      <c r="F681" t="s">
        <v>16</v>
      </c>
      <c r="G681">
        <v>1789.25</v>
      </c>
      <c r="H681" t="s">
        <v>15</v>
      </c>
      <c r="I681">
        <v>77152</v>
      </c>
      <c r="J681">
        <v>6523</v>
      </c>
      <c r="K681">
        <f t="shared" si="10"/>
        <v>26.000000000931323</v>
      </c>
    </row>
    <row r="682" spans="1:11" x14ac:dyDescent="0.3">
      <c r="A682">
        <v>7596333614</v>
      </c>
      <c r="B682">
        <v>88684966</v>
      </c>
      <c r="C682" s="1">
        <v>45015.227060185185</v>
      </c>
      <c r="D682" s="1">
        <v>45015.23400462963</v>
      </c>
      <c r="E682" s="1">
        <v>45015.236087962963</v>
      </c>
      <c r="F682" t="s">
        <v>10</v>
      </c>
      <c r="G682">
        <v>2024.16</v>
      </c>
      <c r="H682" t="s">
        <v>13</v>
      </c>
      <c r="I682">
        <v>24475</v>
      </c>
      <c r="J682">
        <v>3746</v>
      </c>
      <c r="K682">
        <f t="shared" si="10"/>
        <v>2.9999999993015081</v>
      </c>
    </row>
    <row r="683" spans="1:11" x14ac:dyDescent="0.3">
      <c r="A683">
        <v>6284076508</v>
      </c>
      <c r="B683">
        <v>74179536</v>
      </c>
      <c r="C683" s="1">
        <v>45492.943854166668</v>
      </c>
      <c r="D683" s="1">
        <v>45492.951493055552</v>
      </c>
      <c r="E683" s="1">
        <v>45492.952187499999</v>
      </c>
      <c r="F683" t="s">
        <v>10</v>
      </c>
      <c r="G683">
        <v>844.26</v>
      </c>
      <c r="H683" t="s">
        <v>12</v>
      </c>
      <c r="I683">
        <v>39939</v>
      </c>
      <c r="J683">
        <v>2254</v>
      </c>
      <c r="K683">
        <f t="shared" si="10"/>
        <v>1.000000003259629</v>
      </c>
    </row>
    <row r="684" spans="1:11" x14ac:dyDescent="0.3">
      <c r="A684">
        <v>340050407</v>
      </c>
      <c r="B684">
        <v>68941950</v>
      </c>
      <c r="C684" s="1">
        <v>45580.552060185182</v>
      </c>
      <c r="D684" s="1">
        <v>45580.564560185187</v>
      </c>
      <c r="E684" s="1">
        <v>45580.562476851854</v>
      </c>
      <c r="F684" t="s">
        <v>10</v>
      </c>
      <c r="G684">
        <v>58.59</v>
      </c>
      <c r="H684" t="s">
        <v>11</v>
      </c>
      <c r="I684">
        <v>68329</v>
      </c>
      <c r="J684">
        <v>9482</v>
      </c>
      <c r="K684">
        <f t="shared" si="10"/>
        <v>-2.9999999993015081</v>
      </c>
    </row>
    <row r="685" spans="1:11" x14ac:dyDescent="0.3">
      <c r="A685">
        <v>5927472701</v>
      </c>
      <c r="B685">
        <v>93563435</v>
      </c>
      <c r="C685" s="1">
        <v>45303.705590277779</v>
      </c>
      <c r="D685" s="1">
        <v>45303.712534722225</v>
      </c>
      <c r="E685" s="1">
        <v>45303.711145833331</v>
      </c>
      <c r="F685" t="s">
        <v>10</v>
      </c>
      <c r="G685">
        <v>2280.71</v>
      </c>
      <c r="H685" t="s">
        <v>15</v>
      </c>
      <c r="I685">
        <v>95432</v>
      </c>
      <c r="J685">
        <v>1954</v>
      </c>
      <c r="K685">
        <f t="shared" si="10"/>
        <v>-2.000000006519258</v>
      </c>
    </row>
    <row r="686" spans="1:11" x14ac:dyDescent="0.3">
      <c r="A686">
        <v>9216536492</v>
      </c>
      <c r="B686">
        <v>58979427</v>
      </c>
      <c r="C686" s="1">
        <v>45569.153981481482</v>
      </c>
      <c r="D686" s="1">
        <v>45569.161620370367</v>
      </c>
      <c r="E686" s="1">
        <v>45569.162314814814</v>
      </c>
      <c r="F686" t="s">
        <v>10</v>
      </c>
      <c r="G686">
        <v>3056.52</v>
      </c>
      <c r="H686" t="s">
        <v>15</v>
      </c>
      <c r="I686">
        <v>83077</v>
      </c>
      <c r="J686">
        <v>1110</v>
      </c>
      <c r="K686">
        <f t="shared" si="10"/>
        <v>1.000000003259629</v>
      </c>
    </row>
    <row r="687" spans="1:11" x14ac:dyDescent="0.3">
      <c r="A687">
        <v>3742662928</v>
      </c>
      <c r="B687">
        <v>63971358</v>
      </c>
      <c r="C687" s="1">
        <v>45080.286273148151</v>
      </c>
      <c r="D687" s="1">
        <v>45080.293912037036</v>
      </c>
      <c r="E687" s="1">
        <v>45080.291828703703</v>
      </c>
      <c r="F687" t="s">
        <v>10</v>
      </c>
      <c r="G687">
        <v>937.34</v>
      </c>
      <c r="H687" t="s">
        <v>15</v>
      </c>
      <c r="I687">
        <v>75517</v>
      </c>
      <c r="J687">
        <v>3266</v>
      </c>
      <c r="K687">
        <f t="shared" si="10"/>
        <v>-2.9999999993015081</v>
      </c>
    </row>
    <row r="688" spans="1:11" x14ac:dyDescent="0.3">
      <c r="A688">
        <v>4797768073</v>
      </c>
      <c r="B688">
        <v>35782051</v>
      </c>
      <c r="C688" s="1">
        <v>45113.148009259261</v>
      </c>
      <c r="D688" s="1">
        <v>45113.159120370372</v>
      </c>
      <c r="E688" s="1">
        <v>45113.171620370369</v>
      </c>
      <c r="F688" t="s">
        <v>16</v>
      </c>
      <c r="G688">
        <v>3156.22</v>
      </c>
      <c r="H688" t="s">
        <v>11</v>
      </c>
      <c r="I688">
        <v>88543</v>
      </c>
      <c r="J688">
        <v>1330</v>
      </c>
      <c r="K688">
        <f t="shared" si="10"/>
        <v>17.999999995809048</v>
      </c>
    </row>
    <row r="689" spans="1:11" x14ac:dyDescent="0.3">
      <c r="A689">
        <v>6767935470</v>
      </c>
      <c r="B689">
        <v>70372270</v>
      </c>
      <c r="C689" s="1">
        <v>45399.058240740742</v>
      </c>
      <c r="D689" s="1">
        <v>45399.071435185186</v>
      </c>
      <c r="E689" s="1">
        <v>45399.072129629632</v>
      </c>
      <c r="F689" t="s">
        <v>10</v>
      </c>
      <c r="G689">
        <v>2249.42</v>
      </c>
      <c r="H689" t="s">
        <v>11</v>
      </c>
      <c r="I689">
        <v>44553</v>
      </c>
      <c r="J689">
        <v>6622</v>
      </c>
      <c r="K689">
        <f t="shared" si="10"/>
        <v>1.000000003259629</v>
      </c>
    </row>
    <row r="690" spans="1:11" x14ac:dyDescent="0.3">
      <c r="A690">
        <v>1963703928</v>
      </c>
      <c r="B690">
        <v>77007315</v>
      </c>
      <c r="C690" s="1">
        <v>45479.007303240738</v>
      </c>
      <c r="D690" s="1">
        <v>45479.021192129629</v>
      </c>
      <c r="E690" s="1">
        <v>45479.019108796296</v>
      </c>
      <c r="F690" t="s">
        <v>10</v>
      </c>
      <c r="G690">
        <v>1553.71</v>
      </c>
      <c r="H690" t="s">
        <v>15</v>
      </c>
      <c r="I690">
        <v>70919</v>
      </c>
      <c r="J690">
        <v>6295</v>
      </c>
      <c r="K690">
        <f t="shared" si="10"/>
        <v>-2.9999999993015081</v>
      </c>
    </row>
    <row r="691" spans="1:11" x14ac:dyDescent="0.3">
      <c r="A691">
        <v>552470423</v>
      </c>
      <c r="B691">
        <v>4394659</v>
      </c>
      <c r="C691" s="1">
        <v>45349.105995370373</v>
      </c>
      <c r="D691" s="1">
        <v>45349.115023148152</v>
      </c>
      <c r="E691" s="1">
        <v>45349.112245370372</v>
      </c>
      <c r="F691" t="s">
        <v>10</v>
      </c>
      <c r="G691">
        <v>1310.7</v>
      </c>
      <c r="H691" t="s">
        <v>11</v>
      </c>
      <c r="I691">
        <v>27605</v>
      </c>
      <c r="J691">
        <v>1143</v>
      </c>
      <c r="K691">
        <f t="shared" si="10"/>
        <v>-4.0000000025611371</v>
      </c>
    </row>
    <row r="692" spans="1:11" x14ac:dyDescent="0.3">
      <c r="A692">
        <v>739434870</v>
      </c>
      <c r="B692">
        <v>1603358</v>
      </c>
      <c r="C692" s="1">
        <v>45174.962002314816</v>
      </c>
      <c r="D692" s="1">
        <v>45174.973807870374</v>
      </c>
      <c r="E692" s="1">
        <v>45174.977280092593</v>
      </c>
      <c r="F692" t="s">
        <v>10</v>
      </c>
      <c r="G692">
        <v>2725.22</v>
      </c>
      <c r="H692" t="s">
        <v>11</v>
      </c>
      <c r="I692">
        <v>55365</v>
      </c>
      <c r="J692">
        <v>7655</v>
      </c>
      <c r="K692">
        <f t="shared" si="10"/>
        <v>4.9999999953433871</v>
      </c>
    </row>
    <row r="693" spans="1:11" x14ac:dyDescent="0.3">
      <c r="A693">
        <v>7930373606</v>
      </c>
      <c r="B693">
        <v>13494314</v>
      </c>
      <c r="C693" s="1">
        <v>45147.926874999997</v>
      </c>
      <c r="D693" s="1">
        <v>45147.935208333336</v>
      </c>
      <c r="E693" s="1">
        <v>45147.938680555555</v>
      </c>
      <c r="F693" t="s">
        <v>10</v>
      </c>
      <c r="G693">
        <v>1782.86</v>
      </c>
      <c r="H693" t="s">
        <v>11</v>
      </c>
      <c r="I693">
        <v>54606</v>
      </c>
      <c r="J693">
        <v>9325</v>
      </c>
      <c r="K693">
        <f t="shared" si="10"/>
        <v>4.9999999953433871</v>
      </c>
    </row>
    <row r="694" spans="1:11" x14ac:dyDescent="0.3">
      <c r="A694">
        <v>5374978054</v>
      </c>
      <c r="B694">
        <v>64932019</v>
      </c>
      <c r="C694" s="1">
        <v>45481.583935185183</v>
      </c>
      <c r="D694" s="1">
        <v>45481.592962962961</v>
      </c>
      <c r="E694" s="1">
        <v>45481.59574074074</v>
      </c>
      <c r="F694" t="s">
        <v>10</v>
      </c>
      <c r="G694">
        <v>1433.88</v>
      </c>
      <c r="H694" t="s">
        <v>11</v>
      </c>
      <c r="I694">
        <v>63238</v>
      </c>
      <c r="J694">
        <v>2348</v>
      </c>
      <c r="K694">
        <f t="shared" si="10"/>
        <v>4.0000000025611371</v>
      </c>
    </row>
    <row r="695" spans="1:11" x14ac:dyDescent="0.3">
      <c r="A695">
        <v>4361797433</v>
      </c>
      <c r="B695">
        <v>1603358</v>
      </c>
      <c r="C695" s="1">
        <v>45143.307187500002</v>
      </c>
      <c r="D695" s="1">
        <v>45143.31690972222</v>
      </c>
      <c r="E695" s="1">
        <v>45143.318993055553</v>
      </c>
      <c r="F695" t="s">
        <v>10</v>
      </c>
      <c r="G695">
        <v>3074.92</v>
      </c>
      <c r="H695" t="s">
        <v>12</v>
      </c>
      <c r="I695">
        <v>59493</v>
      </c>
      <c r="J695">
        <v>3731</v>
      </c>
      <c r="K695">
        <f t="shared" si="10"/>
        <v>2.9999999993015081</v>
      </c>
    </row>
    <row r="696" spans="1:11" x14ac:dyDescent="0.3">
      <c r="A696">
        <v>2002067527</v>
      </c>
      <c r="B696">
        <v>45166203</v>
      </c>
      <c r="C696" s="1">
        <v>45236.964201388888</v>
      </c>
      <c r="D696" s="1">
        <v>45236.971145833333</v>
      </c>
      <c r="E696" s="1">
        <v>45236.972534722219</v>
      </c>
      <c r="F696" t="s">
        <v>10</v>
      </c>
      <c r="G696">
        <v>1269.98</v>
      </c>
      <c r="H696" t="s">
        <v>15</v>
      </c>
      <c r="I696">
        <v>71608</v>
      </c>
      <c r="J696">
        <v>8342</v>
      </c>
      <c r="K696">
        <f t="shared" si="10"/>
        <v>1.9999999960418791</v>
      </c>
    </row>
    <row r="697" spans="1:11" x14ac:dyDescent="0.3">
      <c r="A697">
        <v>4228110436</v>
      </c>
      <c r="B697">
        <v>701493</v>
      </c>
      <c r="C697" s="1">
        <v>45130.806597222225</v>
      </c>
      <c r="D697" s="1">
        <v>45130.814236111109</v>
      </c>
      <c r="E697" s="1">
        <v>45130.835069444445</v>
      </c>
      <c r="F697" t="s">
        <v>16</v>
      </c>
      <c r="G697">
        <v>2512.67</v>
      </c>
      <c r="H697" t="s">
        <v>15</v>
      </c>
      <c r="I697">
        <v>24964</v>
      </c>
      <c r="J697">
        <v>961</v>
      </c>
      <c r="K697">
        <f t="shared" si="10"/>
        <v>30.00000000349246</v>
      </c>
    </row>
    <row r="698" spans="1:11" x14ac:dyDescent="0.3">
      <c r="A698">
        <v>1251118825</v>
      </c>
      <c r="B698">
        <v>79592021</v>
      </c>
      <c r="C698" s="1">
        <v>45050.009074074071</v>
      </c>
      <c r="D698" s="1">
        <v>45050.016018518516</v>
      </c>
      <c r="E698" s="1">
        <v>45050.025046296294</v>
      </c>
      <c r="F698" t="s">
        <v>14</v>
      </c>
      <c r="G698">
        <v>478.79</v>
      </c>
      <c r="H698" t="s">
        <v>11</v>
      </c>
      <c r="I698">
        <v>17178</v>
      </c>
      <c r="J698">
        <v>5931</v>
      </c>
      <c r="K698">
        <f t="shared" si="10"/>
        <v>13.000000000465661</v>
      </c>
    </row>
    <row r="699" spans="1:11" x14ac:dyDescent="0.3">
      <c r="A699">
        <v>7165265639</v>
      </c>
      <c r="B699">
        <v>29265216</v>
      </c>
      <c r="C699" s="1">
        <v>45158.793333333335</v>
      </c>
      <c r="D699" s="1">
        <v>45158.801666666666</v>
      </c>
      <c r="E699" s="1">
        <v>45158.798194444447</v>
      </c>
      <c r="F699" t="s">
        <v>10</v>
      </c>
      <c r="G699">
        <v>878.07</v>
      </c>
      <c r="H699" t="s">
        <v>15</v>
      </c>
      <c r="I699">
        <v>71534</v>
      </c>
      <c r="J699">
        <v>9164</v>
      </c>
      <c r="K699">
        <f t="shared" si="10"/>
        <v>-4.9999999953433871</v>
      </c>
    </row>
    <row r="700" spans="1:11" x14ac:dyDescent="0.3">
      <c r="A700">
        <v>1255323701</v>
      </c>
      <c r="B700">
        <v>51669263</v>
      </c>
      <c r="C700" s="1">
        <v>45357.49832175926</v>
      </c>
      <c r="D700" s="1">
        <v>45357.505960648145</v>
      </c>
      <c r="E700" s="1">
        <v>45357.504571759258</v>
      </c>
      <c r="F700" t="s">
        <v>10</v>
      </c>
      <c r="G700">
        <v>3109.5</v>
      </c>
      <c r="H700" t="s">
        <v>15</v>
      </c>
      <c r="I700">
        <v>78929</v>
      </c>
      <c r="J700">
        <v>3111</v>
      </c>
      <c r="K700">
        <f t="shared" si="10"/>
        <v>-1.9999999960418791</v>
      </c>
    </row>
    <row r="701" spans="1:11" x14ac:dyDescent="0.3">
      <c r="A701">
        <v>807934194</v>
      </c>
      <c r="B701">
        <v>69925688</v>
      </c>
      <c r="C701" s="1">
        <v>45304.070601851854</v>
      </c>
      <c r="D701" s="1">
        <v>45304.082407407404</v>
      </c>
      <c r="E701" s="1">
        <v>45304.083796296298</v>
      </c>
      <c r="F701" t="s">
        <v>10</v>
      </c>
      <c r="G701">
        <v>3688</v>
      </c>
      <c r="H701" t="s">
        <v>11</v>
      </c>
      <c r="I701">
        <v>59454</v>
      </c>
      <c r="J701">
        <v>4585</v>
      </c>
      <c r="K701">
        <f t="shared" si="10"/>
        <v>2.000000006519258</v>
      </c>
    </row>
    <row r="702" spans="1:11" x14ac:dyDescent="0.3">
      <c r="A702">
        <v>7968718292</v>
      </c>
      <c r="B702">
        <v>54730270</v>
      </c>
      <c r="C702" s="1">
        <v>45229.833773148152</v>
      </c>
      <c r="D702" s="1">
        <v>45229.844884259262</v>
      </c>
      <c r="E702" s="1">
        <v>45229.845578703702</v>
      </c>
      <c r="F702" t="s">
        <v>10</v>
      </c>
      <c r="G702">
        <v>931.61</v>
      </c>
      <c r="H702" t="s">
        <v>13</v>
      </c>
      <c r="I702">
        <v>56005</v>
      </c>
      <c r="J702">
        <v>3798</v>
      </c>
      <c r="K702">
        <f t="shared" si="10"/>
        <v>0.99999999278225005</v>
      </c>
    </row>
    <row r="703" spans="1:11" x14ac:dyDescent="0.3">
      <c r="A703">
        <v>2620531979</v>
      </c>
      <c r="B703">
        <v>8651281</v>
      </c>
      <c r="C703" s="1">
        <v>45346.527986111112</v>
      </c>
      <c r="D703" s="1">
        <v>45346.53701388889</v>
      </c>
      <c r="E703" s="1">
        <v>45346.543263888889</v>
      </c>
      <c r="F703" t="s">
        <v>14</v>
      </c>
      <c r="G703">
        <v>1207.28</v>
      </c>
      <c r="H703" t="s">
        <v>13</v>
      </c>
      <c r="I703">
        <v>23093</v>
      </c>
      <c r="J703">
        <v>5801</v>
      </c>
      <c r="K703">
        <f t="shared" si="10"/>
        <v>8.9999999979045242</v>
      </c>
    </row>
    <row r="704" spans="1:11" x14ac:dyDescent="0.3">
      <c r="A704">
        <v>6943430459</v>
      </c>
      <c r="B704">
        <v>53636086</v>
      </c>
      <c r="C704" s="1">
        <v>45570.723298611112</v>
      </c>
      <c r="D704" s="1">
        <v>45570.730937499997</v>
      </c>
      <c r="E704" s="1">
        <v>45570.73232638889</v>
      </c>
      <c r="F704" t="s">
        <v>10</v>
      </c>
      <c r="G704">
        <v>2625.32</v>
      </c>
      <c r="H704" t="s">
        <v>15</v>
      </c>
      <c r="I704">
        <v>75360</v>
      </c>
      <c r="J704">
        <v>2062</v>
      </c>
      <c r="K704">
        <f t="shared" si="10"/>
        <v>2.000000006519258</v>
      </c>
    </row>
    <row r="705" spans="1:11" x14ac:dyDescent="0.3">
      <c r="A705">
        <v>5607355353</v>
      </c>
      <c r="B705">
        <v>47625855</v>
      </c>
      <c r="C705" s="1">
        <v>45100.397986111115</v>
      </c>
      <c r="D705" s="1">
        <v>45100.406319444446</v>
      </c>
      <c r="E705" s="1">
        <v>45100.420902777776</v>
      </c>
      <c r="F705" t="s">
        <v>16</v>
      </c>
      <c r="G705">
        <v>2909.86</v>
      </c>
      <c r="H705" t="s">
        <v>12</v>
      </c>
      <c r="I705">
        <v>2135</v>
      </c>
      <c r="J705">
        <v>5949</v>
      </c>
      <c r="K705">
        <f t="shared" si="10"/>
        <v>20.999999995110556</v>
      </c>
    </row>
    <row r="706" spans="1:11" x14ac:dyDescent="0.3">
      <c r="A706">
        <v>6696352636</v>
      </c>
      <c r="B706">
        <v>54730270</v>
      </c>
      <c r="C706" s="1">
        <v>45095.633333333331</v>
      </c>
      <c r="D706" s="1">
        <v>45095.640972222223</v>
      </c>
      <c r="E706" s="1">
        <v>45095.661805555559</v>
      </c>
      <c r="F706" t="s">
        <v>16</v>
      </c>
      <c r="G706">
        <v>1458.64</v>
      </c>
      <c r="H706" t="s">
        <v>15</v>
      </c>
      <c r="I706">
        <v>98726</v>
      </c>
      <c r="J706">
        <v>6273</v>
      </c>
      <c r="K706">
        <f t="shared" ref="K706:K769" si="11">(E706-D706)*1440</f>
        <v>30.00000000349246</v>
      </c>
    </row>
    <row r="707" spans="1:11" x14ac:dyDescent="0.3">
      <c r="A707">
        <v>9325920156</v>
      </c>
      <c r="B707">
        <v>59110513</v>
      </c>
      <c r="C707" s="1">
        <v>45577.441666666666</v>
      </c>
      <c r="D707" s="1">
        <v>45577.448611111111</v>
      </c>
      <c r="E707" s="1">
        <v>45577.455555555556</v>
      </c>
      <c r="F707" t="s">
        <v>14</v>
      </c>
      <c r="G707">
        <v>3323.67</v>
      </c>
      <c r="H707" t="s">
        <v>13</v>
      </c>
      <c r="I707">
        <v>98397</v>
      </c>
      <c r="J707">
        <v>547</v>
      </c>
      <c r="K707">
        <f t="shared" si="11"/>
        <v>10.000000001164153</v>
      </c>
    </row>
    <row r="708" spans="1:11" x14ac:dyDescent="0.3">
      <c r="A708">
        <v>2286477025</v>
      </c>
      <c r="B708">
        <v>59436131</v>
      </c>
      <c r="C708" s="1">
        <v>45079.919120370374</v>
      </c>
      <c r="D708" s="1">
        <v>45079.928148148145</v>
      </c>
      <c r="E708" s="1">
        <v>45079.930925925924</v>
      </c>
      <c r="F708" t="s">
        <v>10</v>
      </c>
      <c r="G708">
        <v>2751.35</v>
      </c>
      <c r="H708" t="s">
        <v>13</v>
      </c>
      <c r="I708">
        <v>85060</v>
      </c>
      <c r="J708">
        <v>3151</v>
      </c>
      <c r="K708">
        <f t="shared" si="11"/>
        <v>4.0000000025611371</v>
      </c>
    </row>
    <row r="709" spans="1:11" x14ac:dyDescent="0.3">
      <c r="A709">
        <v>6704773223</v>
      </c>
      <c r="B709">
        <v>81420960</v>
      </c>
      <c r="C709" s="1">
        <v>45495.402615740742</v>
      </c>
      <c r="D709" s="1">
        <v>45495.416504629633</v>
      </c>
      <c r="E709" s="1">
        <v>45495.43178240741</v>
      </c>
      <c r="F709" t="s">
        <v>16</v>
      </c>
      <c r="G709">
        <v>1563.35</v>
      </c>
      <c r="H709" t="s">
        <v>15</v>
      </c>
      <c r="I709">
        <v>34344</v>
      </c>
      <c r="J709">
        <v>4737</v>
      </c>
      <c r="K709">
        <f t="shared" si="11"/>
        <v>21.999999998370185</v>
      </c>
    </row>
    <row r="710" spans="1:11" x14ac:dyDescent="0.3">
      <c r="A710">
        <v>1435353007</v>
      </c>
      <c r="B710">
        <v>48281892</v>
      </c>
      <c r="C710" s="1">
        <v>45310.377881944441</v>
      </c>
      <c r="D710" s="1">
        <v>45310.391076388885</v>
      </c>
      <c r="E710" s="1">
        <v>45310.391770833332</v>
      </c>
      <c r="F710" t="s">
        <v>10</v>
      </c>
      <c r="G710">
        <v>2538.96</v>
      </c>
      <c r="H710" t="s">
        <v>13</v>
      </c>
      <c r="I710">
        <v>64672</v>
      </c>
      <c r="J710">
        <v>2991</v>
      </c>
      <c r="K710">
        <f t="shared" si="11"/>
        <v>1.000000003259629</v>
      </c>
    </row>
    <row r="711" spans="1:11" x14ac:dyDescent="0.3">
      <c r="A711">
        <v>8080970647</v>
      </c>
      <c r="B711">
        <v>1855421</v>
      </c>
      <c r="C711" s="1">
        <v>45255.739247685182</v>
      </c>
      <c r="D711" s="1">
        <v>45255.746886574074</v>
      </c>
      <c r="E711" s="1">
        <v>45255.750358796293</v>
      </c>
      <c r="F711" t="s">
        <v>10</v>
      </c>
      <c r="G711">
        <v>3635.32</v>
      </c>
      <c r="H711" t="s">
        <v>13</v>
      </c>
      <c r="I711">
        <v>70168</v>
      </c>
      <c r="J711">
        <v>6162</v>
      </c>
      <c r="K711">
        <f t="shared" si="11"/>
        <v>4.9999999953433871</v>
      </c>
    </row>
    <row r="712" spans="1:11" x14ac:dyDescent="0.3">
      <c r="A712">
        <v>5881633926</v>
      </c>
      <c r="B712">
        <v>32293017</v>
      </c>
      <c r="C712" s="1">
        <v>45037.780370370368</v>
      </c>
      <c r="D712" s="1">
        <v>45037.792175925926</v>
      </c>
      <c r="E712" s="1">
        <v>45037.794259259259</v>
      </c>
      <c r="F712" t="s">
        <v>10</v>
      </c>
      <c r="G712">
        <v>4263.33</v>
      </c>
      <c r="H712" t="s">
        <v>13</v>
      </c>
      <c r="I712">
        <v>40430</v>
      </c>
      <c r="J712">
        <v>9748</v>
      </c>
      <c r="K712">
        <f t="shared" si="11"/>
        <v>2.9999999993015081</v>
      </c>
    </row>
    <row r="713" spans="1:11" x14ac:dyDescent="0.3">
      <c r="A713">
        <v>4435459085</v>
      </c>
      <c r="B713">
        <v>76830090</v>
      </c>
      <c r="C713" s="1">
        <v>45157.61246527778</v>
      </c>
      <c r="D713" s="1">
        <v>45157.62427083333</v>
      </c>
      <c r="E713" s="1">
        <v>45157.62427083333</v>
      </c>
      <c r="F713" t="s">
        <v>10</v>
      </c>
      <c r="G713">
        <v>242.57</v>
      </c>
      <c r="H713" t="s">
        <v>11</v>
      </c>
      <c r="I713">
        <v>66771</v>
      </c>
      <c r="J713">
        <v>9415</v>
      </c>
      <c r="K713">
        <f t="shared" si="11"/>
        <v>0</v>
      </c>
    </row>
    <row r="714" spans="1:11" x14ac:dyDescent="0.3">
      <c r="A714">
        <v>6172529406</v>
      </c>
      <c r="B714">
        <v>48409448</v>
      </c>
      <c r="C714" s="1">
        <v>45433.086180555554</v>
      </c>
      <c r="D714" s="1">
        <v>45433.098680555559</v>
      </c>
      <c r="E714" s="1">
        <v>45433.118819444448</v>
      </c>
      <c r="F714" t="s">
        <v>16</v>
      </c>
      <c r="G714">
        <v>2969.87</v>
      </c>
      <c r="H714" t="s">
        <v>11</v>
      </c>
      <c r="I714">
        <v>29606</v>
      </c>
      <c r="J714">
        <v>8038</v>
      </c>
      <c r="K714">
        <f t="shared" si="11"/>
        <v>29.000000000232831</v>
      </c>
    </row>
    <row r="715" spans="1:11" x14ac:dyDescent="0.3">
      <c r="A715">
        <v>9127879048</v>
      </c>
      <c r="B715">
        <v>75490147</v>
      </c>
      <c r="C715" s="1">
        <v>45531.303993055553</v>
      </c>
      <c r="D715" s="1">
        <v>45531.310937499999</v>
      </c>
      <c r="E715" s="1">
        <v>45531.312326388892</v>
      </c>
      <c r="F715" t="s">
        <v>10</v>
      </c>
      <c r="G715">
        <v>2298.2199999999998</v>
      </c>
      <c r="H715" t="s">
        <v>13</v>
      </c>
      <c r="I715">
        <v>82835</v>
      </c>
      <c r="J715">
        <v>6300</v>
      </c>
      <c r="K715">
        <f t="shared" si="11"/>
        <v>2.000000006519258</v>
      </c>
    </row>
    <row r="716" spans="1:11" x14ac:dyDescent="0.3">
      <c r="A716">
        <v>3806545110</v>
      </c>
      <c r="B716">
        <v>1200365</v>
      </c>
      <c r="C716" s="1">
        <v>45521.496319444443</v>
      </c>
      <c r="D716" s="1">
        <v>45521.504652777781</v>
      </c>
      <c r="E716" s="1">
        <v>45521.505347222221</v>
      </c>
      <c r="F716" t="s">
        <v>10</v>
      </c>
      <c r="G716">
        <v>1150.3399999999999</v>
      </c>
      <c r="H716" t="s">
        <v>13</v>
      </c>
      <c r="I716">
        <v>52602</v>
      </c>
      <c r="J716">
        <v>2823</v>
      </c>
      <c r="K716">
        <f t="shared" si="11"/>
        <v>0.99999999278225005</v>
      </c>
    </row>
    <row r="717" spans="1:11" x14ac:dyDescent="0.3">
      <c r="A717">
        <v>6919395718</v>
      </c>
      <c r="B717">
        <v>91550885</v>
      </c>
      <c r="C717" s="1">
        <v>45338.898379629631</v>
      </c>
      <c r="D717" s="1">
        <v>45338.907407407409</v>
      </c>
      <c r="E717" s="1">
        <v>45338.904629629629</v>
      </c>
      <c r="F717" t="s">
        <v>10</v>
      </c>
      <c r="G717">
        <v>2440.67</v>
      </c>
      <c r="H717" t="s">
        <v>12</v>
      </c>
      <c r="I717">
        <v>23311</v>
      </c>
      <c r="J717">
        <v>2151</v>
      </c>
      <c r="K717">
        <f t="shared" si="11"/>
        <v>-4.0000000025611371</v>
      </c>
    </row>
    <row r="718" spans="1:11" x14ac:dyDescent="0.3">
      <c r="A718">
        <v>5277462976</v>
      </c>
      <c r="B718">
        <v>98858383</v>
      </c>
      <c r="C718" s="1">
        <v>45584.651145833333</v>
      </c>
      <c r="D718" s="1">
        <v>45584.664340277777</v>
      </c>
      <c r="E718" s="1">
        <v>45584.665034722224</v>
      </c>
      <c r="F718" t="s">
        <v>10</v>
      </c>
      <c r="G718">
        <v>3990.61</v>
      </c>
      <c r="H718" t="s">
        <v>13</v>
      </c>
      <c r="I718">
        <v>95207</v>
      </c>
      <c r="J718">
        <v>9167</v>
      </c>
      <c r="K718">
        <f t="shared" si="11"/>
        <v>1.000000003259629</v>
      </c>
    </row>
    <row r="719" spans="1:11" x14ac:dyDescent="0.3">
      <c r="A719">
        <v>3606274277</v>
      </c>
      <c r="B719">
        <v>98225598</v>
      </c>
      <c r="C719" s="1">
        <v>45146.44935185185</v>
      </c>
      <c r="D719" s="1">
        <v>45146.456296296295</v>
      </c>
      <c r="E719" s="1">
        <v>45146.453518518516</v>
      </c>
      <c r="F719" t="s">
        <v>10</v>
      </c>
      <c r="G719">
        <v>3902.92</v>
      </c>
      <c r="H719" t="s">
        <v>11</v>
      </c>
      <c r="I719">
        <v>83884</v>
      </c>
      <c r="J719">
        <v>8765</v>
      </c>
      <c r="K719">
        <f t="shared" si="11"/>
        <v>-4.0000000025611371</v>
      </c>
    </row>
    <row r="720" spans="1:11" x14ac:dyDescent="0.3">
      <c r="A720">
        <v>2065203676</v>
      </c>
      <c r="B720">
        <v>36146306</v>
      </c>
      <c r="C720" s="1">
        <v>45306.397638888891</v>
      </c>
      <c r="D720" s="1">
        <v>45306.408055555556</v>
      </c>
      <c r="E720" s="1">
        <v>45306.411527777775</v>
      </c>
      <c r="F720" t="s">
        <v>10</v>
      </c>
      <c r="G720">
        <v>1121.26</v>
      </c>
      <c r="H720" t="s">
        <v>13</v>
      </c>
      <c r="I720">
        <v>34566</v>
      </c>
      <c r="J720">
        <v>576</v>
      </c>
      <c r="K720">
        <f t="shared" si="11"/>
        <v>4.9999999953433871</v>
      </c>
    </row>
    <row r="721" spans="1:11" x14ac:dyDescent="0.3">
      <c r="A721">
        <v>4042066387</v>
      </c>
      <c r="B721">
        <v>90743791</v>
      </c>
      <c r="C721" s="1">
        <v>45294.16815972222</v>
      </c>
      <c r="D721" s="1">
        <v>45294.177187499998</v>
      </c>
      <c r="E721" s="1">
        <v>45294.182743055557</v>
      </c>
      <c r="F721" t="s">
        <v>14</v>
      </c>
      <c r="G721">
        <v>4354.3</v>
      </c>
      <c r="H721" t="s">
        <v>15</v>
      </c>
      <c r="I721">
        <v>33983</v>
      </c>
      <c r="J721">
        <v>2022</v>
      </c>
      <c r="K721">
        <f t="shared" si="11"/>
        <v>8.0000000051222742</v>
      </c>
    </row>
    <row r="722" spans="1:11" x14ac:dyDescent="0.3">
      <c r="A722">
        <v>3604982656</v>
      </c>
      <c r="B722">
        <v>59207798</v>
      </c>
      <c r="C722" s="1">
        <v>45554.711469907408</v>
      </c>
      <c r="D722" s="1">
        <v>45554.724664351852</v>
      </c>
      <c r="E722" s="1">
        <v>45554.730219907404</v>
      </c>
      <c r="F722" t="s">
        <v>14</v>
      </c>
      <c r="G722">
        <v>563.45000000000005</v>
      </c>
      <c r="H722" t="s">
        <v>13</v>
      </c>
      <c r="I722">
        <v>87446</v>
      </c>
      <c r="J722">
        <v>7282</v>
      </c>
      <c r="K722">
        <f t="shared" si="11"/>
        <v>7.9999999946448952</v>
      </c>
    </row>
    <row r="723" spans="1:11" x14ac:dyDescent="0.3">
      <c r="A723">
        <v>1149676745</v>
      </c>
      <c r="B723">
        <v>6247821</v>
      </c>
      <c r="C723" s="1">
        <v>45219.84306712963</v>
      </c>
      <c r="D723" s="1">
        <v>45219.853483796294</v>
      </c>
      <c r="E723" s="1">
        <v>45219.853483796294</v>
      </c>
      <c r="F723" t="s">
        <v>10</v>
      </c>
      <c r="G723">
        <v>1168.51</v>
      </c>
      <c r="H723" t="s">
        <v>13</v>
      </c>
      <c r="I723">
        <v>84700</v>
      </c>
      <c r="J723">
        <v>5092</v>
      </c>
      <c r="K723">
        <f t="shared" si="11"/>
        <v>0</v>
      </c>
    </row>
    <row r="724" spans="1:11" x14ac:dyDescent="0.3">
      <c r="A724">
        <v>3895011687</v>
      </c>
      <c r="B724">
        <v>47043878</v>
      </c>
      <c r="C724" s="1">
        <v>45374.818564814814</v>
      </c>
      <c r="D724" s="1">
        <v>45374.831064814818</v>
      </c>
      <c r="E724" s="1">
        <v>45374.834537037037</v>
      </c>
      <c r="F724" t="s">
        <v>10</v>
      </c>
      <c r="G724">
        <v>858.57</v>
      </c>
      <c r="H724" t="s">
        <v>12</v>
      </c>
      <c r="I724">
        <v>81696</v>
      </c>
      <c r="J724">
        <v>6466</v>
      </c>
      <c r="K724">
        <f t="shared" si="11"/>
        <v>4.9999999953433871</v>
      </c>
    </row>
    <row r="725" spans="1:11" x14ac:dyDescent="0.3">
      <c r="A725">
        <v>772505056</v>
      </c>
      <c r="B725">
        <v>81822494</v>
      </c>
      <c r="C725" s="1">
        <v>45120.047152777777</v>
      </c>
      <c r="D725" s="1">
        <v>45120.056180555555</v>
      </c>
      <c r="E725" s="1">
        <v>45120.054097222222</v>
      </c>
      <c r="F725" t="s">
        <v>10</v>
      </c>
      <c r="G725">
        <v>2341.94</v>
      </c>
      <c r="H725" t="s">
        <v>11</v>
      </c>
      <c r="I725">
        <v>3187</v>
      </c>
      <c r="J725">
        <v>710</v>
      </c>
      <c r="K725">
        <f t="shared" si="11"/>
        <v>-2.9999999993015081</v>
      </c>
    </row>
    <row r="726" spans="1:11" x14ac:dyDescent="0.3">
      <c r="A726">
        <v>5574765914</v>
      </c>
      <c r="B726">
        <v>89619421</v>
      </c>
      <c r="C726" s="1">
        <v>45590.979814814818</v>
      </c>
      <c r="D726" s="1">
        <v>45590.990231481483</v>
      </c>
      <c r="E726" s="1">
        <v>45590.98814814815</v>
      </c>
      <c r="F726" t="s">
        <v>10</v>
      </c>
      <c r="G726">
        <v>697.53</v>
      </c>
      <c r="H726" t="s">
        <v>15</v>
      </c>
      <c r="I726">
        <v>8665</v>
      </c>
      <c r="J726">
        <v>1822</v>
      </c>
      <c r="K726">
        <f t="shared" si="11"/>
        <v>-2.9999999993015081</v>
      </c>
    </row>
    <row r="727" spans="1:11" x14ac:dyDescent="0.3">
      <c r="A727">
        <v>8812616740</v>
      </c>
      <c r="B727">
        <v>61982521</v>
      </c>
      <c r="C727" s="1">
        <v>45103.884201388886</v>
      </c>
      <c r="D727" s="1">
        <v>45103.892534722225</v>
      </c>
      <c r="E727" s="1">
        <v>45103.895312499997</v>
      </c>
      <c r="F727" t="s">
        <v>10</v>
      </c>
      <c r="G727">
        <v>1469.02</v>
      </c>
      <c r="H727" t="s">
        <v>13</v>
      </c>
      <c r="I727">
        <v>66152</v>
      </c>
      <c r="J727">
        <v>5055</v>
      </c>
      <c r="K727">
        <f t="shared" si="11"/>
        <v>3.9999999920837581</v>
      </c>
    </row>
    <row r="728" spans="1:11" x14ac:dyDescent="0.3">
      <c r="A728">
        <v>1486655525</v>
      </c>
      <c r="B728">
        <v>74572121</v>
      </c>
      <c r="C728" s="1">
        <v>45403.552581018521</v>
      </c>
      <c r="D728" s="1">
        <v>45403.560914351852</v>
      </c>
      <c r="E728" s="1">
        <v>45403.562303240738</v>
      </c>
      <c r="F728" t="s">
        <v>10</v>
      </c>
      <c r="G728">
        <v>2840.82</v>
      </c>
      <c r="H728" t="s">
        <v>15</v>
      </c>
      <c r="I728">
        <v>69381</v>
      </c>
      <c r="J728">
        <v>4512</v>
      </c>
      <c r="K728">
        <f t="shared" si="11"/>
        <v>1.9999999960418791</v>
      </c>
    </row>
    <row r="729" spans="1:11" x14ac:dyDescent="0.3">
      <c r="A729">
        <v>8423025639</v>
      </c>
      <c r="B729">
        <v>6344345</v>
      </c>
      <c r="C729" s="1">
        <v>45449.552037037036</v>
      </c>
      <c r="D729" s="1">
        <v>45449.559675925928</v>
      </c>
      <c r="E729" s="1">
        <v>45449.569398148145</v>
      </c>
      <c r="F729" t="s">
        <v>14</v>
      </c>
      <c r="G729">
        <v>3583.16</v>
      </c>
      <c r="H729" t="s">
        <v>12</v>
      </c>
      <c r="I729">
        <v>63484</v>
      </c>
      <c r="J729">
        <v>5830</v>
      </c>
      <c r="K729">
        <f t="shared" si="11"/>
        <v>13.999999993247911</v>
      </c>
    </row>
    <row r="730" spans="1:11" x14ac:dyDescent="0.3">
      <c r="A730">
        <v>9020705185</v>
      </c>
      <c r="B730">
        <v>1562083</v>
      </c>
      <c r="C730" s="1">
        <v>45289.805312500001</v>
      </c>
      <c r="D730" s="1">
        <v>45289.812951388885</v>
      </c>
      <c r="E730" s="1">
        <v>45289.813645833332</v>
      </c>
      <c r="F730" t="s">
        <v>10</v>
      </c>
      <c r="G730">
        <v>71.599999999999994</v>
      </c>
      <c r="H730" t="s">
        <v>11</v>
      </c>
      <c r="I730">
        <v>92943</v>
      </c>
      <c r="J730">
        <v>166</v>
      </c>
      <c r="K730">
        <f t="shared" si="11"/>
        <v>1.000000003259629</v>
      </c>
    </row>
    <row r="731" spans="1:11" x14ac:dyDescent="0.3">
      <c r="A731">
        <v>7719808698</v>
      </c>
      <c r="B731">
        <v>93938425</v>
      </c>
      <c r="C731" s="1">
        <v>45156.481215277781</v>
      </c>
      <c r="D731" s="1">
        <v>45156.492326388892</v>
      </c>
      <c r="E731" s="1">
        <v>45156.493715277778</v>
      </c>
      <c r="F731" t="s">
        <v>10</v>
      </c>
      <c r="G731">
        <v>4205.08</v>
      </c>
      <c r="H731" t="s">
        <v>13</v>
      </c>
      <c r="I731">
        <v>28450</v>
      </c>
      <c r="J731">
        <v>8415</v>
      </c>
      <c r="K731">
        <f t="shared" si="11"/>
        <v>1.9999999960418791</v>
      </c>
    </row>
    <row r="732" spans="1:11" x14ac:dyDescent="0.3">
      <c r="A732">
        <v>3414036630</v>
      </c>
      <c r="B732">
        <v>32809328</v>
      </c>
      <c r="C732" s="1">
        <v>45387.125081018516</v>
      </c>
      <c r="D732" s="1">
        <v>45387.134108796294</v>
      </c>
      <c r="E732" s="1">
        <v>45387.131331018521</v>
      </c>
      <c r="F732" t="s">
        <v>10</v>
      </c>
      <c r="G732">
        <v>641.33000000000004</v>
      </c>
      <c r="H732" t="s">
        <v>11</v>
      </c>
      <c r="I732">
        <v>37389</v>
      </c>
      <c r="J732">
        <v>7475</v>
      </c>
      <c r="K732">
        <f t="shared" si="11"/>
        <v>-3.9999999920837581</v>
      </c>
    </row>
    <row r="733" spans="1:11" x14ac:dyDescent="0.3">
      <c r="A733">
        <v>4157869967</v>
      </c>
      <c r="B733">
        <v>49617892</v>
      </c>
      <c r="C733" s="1">
        <v>45051.592118055552</v>
      </c>
      <c r="D733" s="1">
        <v>45051.606006944443</v>
      </c>
      <c r="E733" s="1">
        <v>45051.607395833336</v>
      </c>
      <c r="F733" t="s">
        <v>10</v>
      </c>
      <c r="G733">
        <v>881.42</v>
      </c>
      <c r="H733" t="s">
        <v>13</v>
      </c>
      <c r="I733">
        <v>51334</v>
      </c>
      <c r="J733">
        <v>747</v>
      </c>
      <c r="K733">
        <f t="shared" si="11"/>
        <v>2.000000006519258</v>
      </c>
    </row>
    <row r="734" spans="1:11" x14ac:dyDescent="0.3">
      <c r="A734">
        <v>4873887251</v>
      </c>
      <c r="B734">
        <v>20951294</v>
      </c>
      <c r="C734" s="1">
        <v>45189.030439814815</v>
      </c>
      <c r="D734" s="1">
        <v>45189.040856481479</v>
      </c>
      <c r="E734" s="1">
        <v>45189.042939814812</v>
      </c>
      <c r="F734" t="s">
        <v>10</v>
      </c>
      <c r="G734">
        <v>989.88</v>
      </c>
      <c r="H734" t="s">
        <v>15</v>
      </c>
      <c r="I734">
        <v>769</v>
      </c>
      <c r="J734">
        <v>9820</v>
      </c>
      <c r="K734">
        <f t="shared" si="11"/>
        <v>2.9999999993015081</v>
      </c>
    </row>
    <row r="735" spans="1:11" x14ac:dyDescent="0.3">
      <c r="A735">
        <v>8031946454</v>
      </c>
      <c r="B735">
        <v>31923338</v>
      </c>
      <c r="C735" s="1">
        <v>45167.872152777774</v>
      </c>
      <c r="D735" s="1">
        <v>45167.880486111113</v>
      </c>
      <c r="E735" s="1">
        <v>45167.879791666666</v>
      </c>
      <c r="F735" t="s">
        <v>10</v>
      </c>
      <c r="G735">
        <v>2074.16</v>
      </c>
      <c r="H735" t="s">
        <v>13</v>
      </c>
      <c r="I735">
        <v>89696</v>
      </c>
      <c r="J735">
        <v>9456</v>
      </c>
      <c r="K735">
        <f t="shared" si="11"/>
        <v>-1.000000003259629</v>
      </c>
    </row>
    <row r="736" spans="1:11" x14ac:dyDescent="0.3">
      <c r="A736">
        <v>8168056170</v>
      </c>
      <c r="B736">
        <v>45700473</v>
      </c>
      <c r="C736" s="1">
        <v>45166.203449074077</v>
      </c>
      <c r="D736" s="1">
        <v>45166.210393518515</v>
      </c>
      <c r="E736" s="1">
        <v>45166.22011574074</v>
      </c>
      <c r="F736" t="s">
        <v>14</v>
      </c>
      <c r="G736">
        <v>3061.73</v>
      </c>
      <c r="H736" t="s">
        <v>11</v>
      </c>
      <c r="I736">
        <v>85462</v>
      </c>
      <c r="J736">
        <v>8393</v>
      </c>
      <c r="K736">
        <f t="shared" si="11"/>
        <v>14.00000000372529</v>
      </c>
    </row>
    <row r="737" spans="1:11" x14ac:dyDescent="0.3">
      <c r="A737">
        <v>3108512811</v>
      </c>
      <c r="B737">
        <v>15417130</v>
      </c>
      <c r="C737" s="1">
        <v>45332.35087962963</v>
      </c>
      <c r="D737" s="1">
        <v>45332.357824074075</v>
      </c>
      <c r="E737" s="1">
        <v>45332.359212962961</v>
      </c>
      <c r="F737" t="s">
        <v>10</v>
      </c>
      <c r="G737">
        <v>3391.72</v>
      </c>
      <c r="H737" t="s">
        <v>12</v>
      </c>
      <c r="I737">
        <v>30893</v>
      </c>
      <c r="J737">
        <v>571</v>
      </c>
      <c r="K737">
        <f t="shared" si="11"/>
        <v>1.9999999960418791</v>
      </c>
    </row>
    <row r="738" spans="1:11" x14ac:dyDescent="0.3">
      <c r="A738">
        <v>1680591951</v>
      </c>
      <c r="B738">
        <v>7288562</v>
      </c>
      <c r="C738" s="1">
        <v>45362.876979166664</v>
      </c>
      <c r="D738" s="1">
        <v>45362.888784722221</v>
      </c>
      <c r="E738" s="1">
        <v>45362.886701388888</v>
      </c>
      <c r="F738" t="s">
        <v>10</v>
      </c>
      <c r="G738">
        <v>2569.08</v>
      </c>
      <c r="H738" t="s">
        <v>13</v>
      </c>
      <c r="I738">
        <v>96631</v>
      </c>
      <c r="J738">
        <v>6381</v>
      </c>
      <c r="K738">
        <f t="shared" si="11"/>
        <v>-2.9999999993015081</v>
      </c>
    </row>
    <row r="739" spans="1:11" x14ac:dyDescent="0.3">
      <c r="A739">
        <v>559245731</v>
      </c>
      <c r="B739">
        <v>68941950</v>
      </c>
      <c r="C739" s="1">
        <v>45543.663078703707</v>
      </c>
      <c r="D739" s="1">
        <v>45543.671412037038</v>
      </c>
      <c r="E739" s="1">
        <v>45543.674884259257</v>
      </c>
      <c r="F739" t="s">
        <v>10</v>
      </c>
      <c r="G739">
        <v>3597.64</v>
      </c>
      <c r="H739" t="s">
        <v>15</v>
      </c>
      <c r="I739">
        <v>20247</v>
      </c>
      <c r="J739">
        <v>4687</v>
      </c>
      <c r="K739">
        <f t="shared" si="11"/>
        <v>4.9999999953433871</v>
      </c>
    </row>
    <row r="740" spans="1:11" x14ac:dyDescent="0.3">
      <c r="A740">
        <v>8655600303</v>
      </c>
      <c r="B740">
        <v>12867472</v>
      </c>
      <c r="C740" s="1">
        <v>45409.736342592594</v>
      </c>
      <c r="D740" s="1">
        <v>45409.743981481479</v>
      </c>
      <c r="E740" s="1">
        <v>45409.741898148146</v>
      </c>
      <c r="F740" t="s">
        <v>10</v>
      </c>
      <c r="G740">
        <v>3608.84</v>
      </c>
      <c r="H740" t="s">
        <v>11</v>
      </c>
      <c r="I740">
        <v>71557</v>
      </c>
      <c r="J740">
        <v>1884</v>
      </c>
      <c r="K740">
        <f t="shared" si="11"/>
        <v>-2.9999999993015081</v>
      </c>
    </row>
    <row r="741" spans="1:11" x14ac:dyDescent="0.3">
      <c r="A741">
        <v>8247327365</v>
      </c>
      <c r="B741">
        <v>30065862</v>
      </c>
      <c r="C741" s="1">
        <v>45560.469351851854</v>
      </c>
      <c r="D741" s="1">
        <v>45560.478379629632</v>
      </c>
      <c r="E741" s="1">
        <v>45560.48810185185</v>
      </c>
      <c r="F741" t="s">
        <v>14</v>
      </c>
      <c r="G741">
        <v>2592.2800000000002</v>
      </c>
      <c r="H741" t="s">
        <v>13</v>
      </c>
      <c r="I741">
        <v>11031</v>
      </c>
      <c r="J741">
        <v>4986</v>
      </c>
      <c r="K741">
        <f t="shared" si="11"/>
        <v>13.999999993247911</v>
      </c>
    </row>
    <row r="742" spans="1:11" x14ac:dyDescent="0.3">
      <c r="A742">
        <v>9153347285</v>
      </c>
      <c r="B742">
        <v>54222320</v>
      </c>
      <c r="C742" s="1">
        <v>45099.121458333335</v>
      </c>
      <c r="D742" s="1">
        <v>45099.133263888885</v>
      </c>
      <c r="E742" s="1">
        <v>45099.133263888885</v>
      </c>
      <c r="F742" t="s">
        <v>10</v>
      </c>
      <c r="G742">
        <v>2618.56</v>
      </c>
      <c r="H742" t="s">
        <v>13</v>
      </c>
      <c r="I742">
        <v>3684</v>
      </c>
      <c r="J742">
        <v>2321</v>
      </c>
      <c r="K742">
        <f t="shared" si="11"/>
        <v>0</v>
      </c>
    </row>
    <row r="743" spans="1:11" x14ac:dyDescent="0.3">
      <c r="A743">
        <v>1977533409</v>
      </c>
      <c r="B743">
        <v>17521263</v>
      </c>
      <c r="C743" s="1">
        <v>45278.506481481483</v>
      </c>
      <c r="D743" s="1">
        <v>45278.514814814815</v>
      </c>
      <c r="E743" s="1">
        <v>45278.512731481482</v>
      </c>
      <c r="F743" t="s">
        <v>10</v>
      </c>
      <c r="G743">
        <v>738.71</v>
      </c>
      <c r="H743" t="s">
        <v>12</v>
      </c>
      <c r="I743">
        <v>4601</v>
      </c>
      <c r="J743">
        <v>650</v>
      </c>
      <c r="K743">
        <f t="shared" si="11"/>
        <v>-2.9999999993015081</v>
      </c>
    </row>
    <row r="744" spans="1:11" x14ac:dyDescent="0.3">
      <c r="A744">
        <v>2433646621</v>
      </c>
      <c r="B744">
        <v>82770142</v>
      </c>
      <c r="C744" s="1">
        <v>45599.45820601852</v>
      </c>
      <c r="D744" s="1">
        <v>45599.472094907411</v>
      </c>
      <c r="E744" s="1">
        <v>45599.478344907409</v>
      </c>
      <c r="F744" t="s">
        <v>14</v>
      </c>
      <c r="G744">
        <v>1195.03</v>
      </c>
      <c r="H744" t="s">
        <v>13</v>
      </c>
      <c r="I744">
        <v>67633</v>
      </c>
      <c r="J744">
        <v>280</v>
      </c>
      <c r="K744">
        <f t="shared" si="11"/>
        <v>8.9999999979045242</v>
      </c>
    </row>
    <row r="745" spans="1:11" x14ac:dyDescent="0.3">
      <c r="A745">
        <v>22830983</v>
      </c>
      <c r="B745">
        <v>92404798</v>
      </c>
      <c r="C745" s="1">
        <v>45081.88208333333</v>
      </c>
      <c r="D745" s="1">
        <v>45081.893194444441</v>
      </c>
      <c r="E745" s="1">
        <v>45081.905694444446</v>
      </c>
      <c r="F745" t="s">
        <v>16</v>
      </c>
      <c r="G745">
        <v>3061.39</v>
      </c>
      <c r="H745" t="s">
        <v>12</v>
      </c>
      <c r="I745">
        <v>39491</v>
      </c>
      <c r="J745">
        <v>2086</v>
      </c>
      <c r="K745">
        <f t="shared" si="11"/>
        <v>18.000000006286427</v>
      </c>
    </row>
    <row r="746" spans="1:11" x14ac:dyDescent="0.3">
      <c r="A746">
        <v>1143763031</v>
      </c>
      <c r="B746">
        <v>52075070</v>
      </c>
      <c r="C746" s="1">
        <v>45513.901388888888</v>
      </c>
      <c r="D746" s="1">
        <v>45513.915277777778</v>
      </c>
      <c r="E746" s="1">
        <v>45513.915972222225</v>
      </c>
      <c r="F746" t="s">
        <v>10</v>
      </c>
      <c r="G746">
        <v>171.2</v>
      </c>
      <c r="H746" t="s">
        <v>12</v>
      </c>
      <c r="I746">
        <v>61900</v>
      </c>
      <c r="J746">
        <v>3329</v>
      </c>
      <c r="K746">
        <f t="shared" si="11"/>
        <v>1.000000003259629</v>
      </c>
    </row>
    <row r="747" spans="1:11" x14ac:dyDescent="0.3">
      <c r="A747">
        <v>8524056436</v>
      </c>
      <c r="B747">
        <v>35434373</v>
      </c>
      <c r="C747" s="1">
        <v>45175.572453703702</v>
      </c>
      <c r="D747" s="1">
        <v>45175.58148148148</v>
      </c>
      <c r="E747" s="1">
        <v>45175.579398148147</v>
      </c>
      <c r="F747" t="s">
        <v>10</v>
      </c>
      <c r="G747">
        <v>911.06</v>
      </c>
      <c r="H747" t="s">
        <v>11</v>
      </c>
      <c r="I747">
        <v>33639</v>
      </c>
      <c r="J747">
        <v>8160</v>
      </c>
      <c r="K747">
        <f t="shared" si="11"/>
        <v>-2.9999999993015081</v>
      </c>
    </row>
    <row r="748" spans="1:11" x14ac:dyDescent="0.3">
      <c r="A748">
        <v>4262338791</v>
      </c>
      <c r="B748">
        <v>72089140</v>
      </c>
      <c r="C748" s="1">
        <v>45582.318692129629</v>
      </c>
      <c r="D748" s="1">
        <v>45582.331886574073</v>
      </c>
      <c r="E748" s="1">
        <v>45582.331886574073</v>
      </c>
      <c r="F748" t="s">
        <v>10</v>
      </c>
      <c r="G748">
        <v>1582.64</v>
      </c>
      <c r="H748" t="s">
        <v>15</v>
      </c>
      <c r="I748">
        <v>37767</v>
      </c>
      <c r="J748">
        <v>6144</v>
      </c>
      <c r="K748">
        <f t="shared" si="11"/>
        <v>0</v>
      </c>
    </row>
    <row r="749" spans="1:11" x14ac:dyDescent="0.3">
      <c r="A749">
        <v>187728451</v>
      </c>
      <c r="B749">
        <v>63262519</v>
      </c>
      <c r="C749" s="1">
        <v>45257.879756944443</v>
      </c>
      <c r="D749" s="1">
        <v>45257.886701388888</v>
      </c>
      <c r="E749" s="1">
        <v>45257.886006944442</v>
      </c>
      <c r="F749" t="s">
        <v>10</v>
      </c>
      <c r="G749">
        <v>4088.13</v>
      </c>
      <c r="H749" t="s">
        <v>15</v>
      </c>
      <c r="I749">
        <v>36559</v>
      </c>
      <c r="J749">
        <v>497</v>
      </c>
      <c r="K749">
        <f t="shared" si="11"/>
        <v>-1.000000003259629</v>
      </c>
    </row>
    <row r="750" spans="1:11" x14ac:dyDescent="0.3">
      <c r="A750">
        <v>6754346312</v>
      </c>
      <c r="B750">
        <v>3897936</v>
      </c>
      <c r="C750" s="1">
        <v>45096.522800925923</v>
      </c>
      <c r="D750" s="1">
        <v>45096.53460648148</v>
      </c>
      <c r="E750" s="1">
        <v>45096.533912037034</v>
      </c>
      <c r="F750" t="s">
        <v>10</v>
      </c>
      <c r="G750">
        <v>1195.92</v>
      </c>
      <c r="H750" t="s">
        <v>15</v>
      </c>
      <c r="I750">
        <v>88168</v>
      </c>
      <c r="J750">
        <v>3174</v>
      </c>
      <c r="K750">
        <f t="shared" si="11"/>
        <v>-1.000000003259629</v>
      </c>
    </row>
    <row r="751" spans="1:11" x14ac:dyDescent="0.3">
      <c r="A751">
        <v>5790622967</v>
      </c>
      <c r="B751">
        <v>81091233</v>
      </c>
      <c r="C751" s="1">
        <v>45349.015104166669</v>
      </c>
      <c r="D751" s="1">
        <v>45349.024826388886</v>
      </c>
      <c r="E751" s="1">
        <v>45349.024131944447</v>
      </c>
      <c r="F751" t="s">
        <v>10</v>
      </c>
      <c r="G751">
        <v>1816.39</v>
      </c>
      <c r="H751" t="s">
        <v>11</v>
      </c>
      <c r="I751">
        <v>37995</v>
      </c>
      <c r="J751">
        <v>214</v>
      </c>
      <c r="K751">
        <f t="shared" si="11"/>
        <v>-0.99999999278225005</v>
      </c>
    </row>
    <row r="752" spans="1:11" x14ac:dyDescent="0.3">
      <c r="A752">
        <v>4305348838</v>
      </c>
      <c r="B752">
        <v>63630649</v>
      </c>
      <c r="C752" s="1">
        <v>45354.857754629629</v>
      </c>
      <c r="D752" s="1">
        <v>45354.864699074074</v>
      </c>
      <c r="E752" s="1">
        <v>45354.882060185184</v>
      </c>
      <c r="F752" t="s">
        <v>16</v>
      </c>
      <c r="G752">
        <v>381.39</v>
      </c>
      <c r="H752" t="s">
        <v>11</v>
      </c>
      <c r="I752">
        <v>11295</v>
      </c>
      <c r="J752">
        <v>8478</v>
      </c>
      <c r="K752">
        <f t="shared" si="11"/>
        <v>24.999999997671694</v>
      </c>
    </row>
    <row r="753" spans="1:11" x14ac:dyDescent="0.3">
      <c r="A753">
        <v>2902411553</v>
      </c>
      <c r="B753">
        <v>93122847</v>
      </c>
      <c r="C753" s="1">
        <v>45231.099247685182</v>
      </c>
      <c r="D753" s="1">
        <v>45231.11105324074</v>
      </c>
      <c r="E753" s="1">
        <v>45231.108969907407</v>
      </c>
      <c r="F753" t="s">
        <v>10</v>
      </c>
      <c r="G753">
        <v>2910.37</v>
      </c>
      <c r="H753" t="s">
        <v>11</v>
      </c>
      <c r="I753">
        <v>73699</v>
      </c>
      <c r="J753">
        <v>3911</v>
      </c>
      <c r="K753">
        <f t="shared" si="11"/>
        <v>-2.9999999993015081</v>
      </c>
    </row>
    <row r="754" spans="1:11" x14ac:dyDescent="0.3">
      <c r="A754">
        <v>3691199770</v>
      </c>
      <c r="B754">
        <v>30788486</v>
      </c>
      <c r="C754" s="1">
        <v>45425.222418981481</v>
      </c>
      <c r="D754" s="1">
        <v>45425.234224537038</v>
      </c>
      <c r="E754" s="1">
        <v>45425.236307870371</v>
      </c>
      <c r="F754" t="s">
        <v>10</v>
      </c>
      <c r="G754">
        <v>2896.79</v>
      </c>
      <c r="H754" t="s">
        <v>15</v>
      </c>
      <c r="I754">
        <v>72299</v>
      </c>
      <c r="J754">
        <v>6161</v>
      </c>
      <c r="K754">
        <f t="shared" si="11"/>
        <v>2.9999999993015081</v>
      </c>
    </row>
    <row r="755" spans="1:11" x14ac:dyDescent="0.3">
      <c r="A755">
        <v>775709102</v>
      </c>
      <c r="B755">
        <v>80517784</v>
      </c>
      <c r="C755" s="1">
        <v>45164.123414351852</v>
      </c>
      <c r="D755" s="1">
        <v>45164.13521990741</v>
      </c>
      <c r="E755" s="1">
        <v>45164.134525462963</v>
      </c>
      <c r="F755" t="s">
        <v>10</v>
      </c>
      <c r="G755">
        <v>3393.44</v>
      </c>
      <c r="H755" t="s">
        <v>11</v>
      </c>
      <c r="I755">
        <v>73558</v>
      </c>
      <c r="J755">
        <v>277</v>
      </c>
      <c r="K755">
        <f t="shared" si="11"/>
        <v>-1.000000003259629</v>
      </c>
    </row>
    <row r="756" spans="1:11" x14ac:dyDescent="0.3">
      <c r="A756">
        <v>5262508570</v>
      </c>
      <c r="B756">
        <v>42781544</v>
      </c>
      <c r="C756" s="1">
        <v>45479.463252314818</v>
      </c>
      <c r="D756" s="1">
        <v>45479.475752314815</v>
      </c>
      <c r="E756" s="1">
        <v>45479.475752314815</v>
      </c>
      <c r="F756" t="s">
        <v>10</v>
      </c>
      <c r="G756">
        <v>2217.0300000000002</v>
      </c>
      <c r="H756" t="s">
        <v>12</v>
      </c>
      <c r="I756">
        <v>196</v>
      </c>
      <c r="J756">
        <v>8108</v>
      </c>
      <c r="K756">
        <f t="shared" si="11"/>
        <v>0</v>
      </c>
    </row>
    <row r="757" spans="1:11" x14ac:dyDescent="0.3">
      <c r="A757">
        <v>192109127</v>
      </c>
      <c r="B757">
        <v>82854537</v>
      </c>
      <c r="C757" s="1">
        <v>45551.353750000002</v>
      </c>
      <c r="D757" s="1">
        <v>45551.360694444447</v>
      </c>
      <c r="E757" s="1">
        <v>45551.367638888885</v>
      </c>
      <c r="F757" t="s">
        <v>14</v>
      </c>
      <c r="G757">
        <v>3949.02</v>
      </c>
      <c r="H757" t="s">
        <v>13</v>
      </c>
      <c r="I757">
        <v>98838</v>
      </c>
      <c r="J757">
        <v>3033</v>
      </c>
      <c r="K757">
        <f t="shared" si="11"/>
        <v>9.9999999906867743</v>
      </c>
    </row>
    <row r="758" spans="1:11" x14ac:dyDescent="0.3">
      <c r="A758">
        <v>1108215973</v>
      </c>
      <c r="B758">
        <v>2928026</v>
      </c>
      <c r="C758" s="1">
        <v>45277.400046296294</v>
      </c>
      <c r="D758" s="1">
        <v>45277.406990740739</v>
      </c>
      <c r="E758" s="1">
        <v>45277.411157407405</v>
      </c>
      <c r="F758" t="s">
        <v>14</v>
      </c>
      <c r="G758">
        <v>972.69</v>
      </c>
      <c r="H758" t="s">
        <v>12</v>
      </c>
      <c r="I758">
        <v>3643</v>
      </c>
      <c r="J758">
        <v>4643</v>
      </c>
      <c r="K758">
        <f t="shared" si="11"/>
        <v>5.9999999986030161</v>
      </c>
    </row>
    <row r="759" spans="1:11" x14ac:dyDescent="0.3">
      <c r="A759">
        <v>1719134546</v>
      </c>
      <c r="B759">
        <v>25665997</v>
      </c>
      <c r="C759" s="1">
        <v>45483.550578703704</v>
      </c>
      <c r="D759" s="1">
        <v>45483.562384259261</v>
      </c>
      <c r="E759" s="1">
        <v>45483.563773148147</v>
      </c>
      <c r="F759" t="s">
        <v>10</v>
      </c>
      <c r="G759">
        <v>1306.8599999999999</v>
      </c>
      <c r="H759" t="s">
        <v>13</v>
      </c>
      <c r="I759">
        <v>3235</v>
      </c>
      <c r="J759">
        <v>1874</v>
      </c>
      <c r="K759">
        <f t="shared" si="11"/>
        <v>1.9999999960418791</v>
      </c>
    </row>
    <row r="760" spans="1:11" x14ac:dyDescent="0.3">
      <c r="A760">
        <v>5280263316</v>
      </c>
      <c r="B760">
        <v>77035814</v>
      </c>
      <c r="C760" s="1">
        <v>45471.524965277778</v>
      </c>
      <c r="D760" s="1">
        <v>45471.53329861111</v>
      </c>
      <c r="E760" s="1">
        <v>45471.552743055552</v>
      </c>
      <c r="F760" t="s">
        <v>16</v>
      </c>
      <c r="G760">
        <v>3531.91</v>
      </c>
      <c r="H760" t="s">
        <v>12</v>
      </c>
      <c r="I760">
        <v>81900</v>
      </c>
      <c r="J760">
        <v>6846</v>
      </c>
      <c r="K760">
        <f t="shared" si="11"/>
        <v>27.999999996973202</v>
      </c>
    </row>
    <row r="761" spans="1:11" x14ac:dyDescent="0.3">
      <c r="A761">
        <v>9448306266</v>
      </c>
      <c r="B761">
        <v>74038361</v>
      </c>
      <c r="C761" s="1">
        <v>45398.193877314814</v>
      </c>
      <c r="D761" s="1">
        <v>45398.207766203705</v>
      </c>
      <c r="E761" s="1">
        <v>45398.204293981478</v>
      </c>
      <c r="F761" t="s">
        <v>10</v>
      </c>
      <c r="G761">
        <v>3645.04</v>
      </c>
      <c r="H761" t="s">
        <v>11</v>
      </c>
      <c r="I761">
        <v>70480</v>
      </c>
      <c r="J761">
        <v>6705</v>
      </c>
      <c r="K761">
        <f t="shared" si="11"/>
        <v>-5.0000000058207661</v>
      </c>
    </row>
    <row r="762" spans="1:11" x14ac:dyDescent="0.3">
      <c r="A762">
        <v>8023626961</v>
      </c>
      <c r="B762">
        <v>68307253</v>
      </c>
      <c r="C762" s="1">
        <v>45195.066041666665</v>
      </c>
      <c r="D762" s="1">
        <v>45195.076458333337</v>
      </c>
      <c r="E762" s="1">
        <v>45195.082708333335</v>
      </c>
      <c r="F762" t="s">
        <v>14</v>
      </c>
      <c r="G762">
        <v>763.12</v>
      </c>
      <c r="H762" t="s">
        <v>13</v>
      </c>
      <c r="I762">
        <v>50594</v>
      </c>
      <c r="J762">
        <v>5522</v>
      </c>
      <c r="K762">
        <f t="shared" si="11"/>
        <v>8.9999999979045242</v>
      </c>
    </row>
    <row r="763" spans="1:11" x14ac:dyDescent="0.3">
      <c r="A763">
        <v>1118405605</v>
      </c>
      <c r="B763">
        <v>15599514</v>
      </c>
      <c r="C763" s="1">
        <v>45103.476504629631</v>
      </c>
      <c r="D763" s="1">
        <v>45103.484143518515</v>
      </c>
      <c r="E763" s="1">
        <v>45103.490393518521</v>
      </c>
      <c r="F763" t="s">
        <v>14</v>
      </c>
      <c r="G763">
        <v>2831.58</v>
      </c>
      <c r="H763" t="s">
        <v>13</v>
      </c>
      <c r="I763">
        <v>72673</v>
      </c>
      <c r="J763">
        <v>7876</v>
      </c>
      <c r="K763">
        <f t="shared" si="11"/>
        <v>9.0000000083819032</v>
      </c>
    </row>
    <row r="764" spans="1:11" x14ac:dyDescent="0.3">
      <c r="A764">
        <v>8226034341</v>
      </c>
      <c r="B764">
        <v>26040510</v>
      </c>
      <c r="C764" s="1">
        <v>45255.11241898148</v>
      </c>
      <c r="D764" s="1">
        <v>45255.122141203705</v>
      </c>
      <c r="E764" s="1">
        <v>45255.124224537038</v>
      </c>
      <c r="F764" t="s">
        <v>10</v>
      </c>
      <c r="G764">
        <v>1480.31</v>
      </c>
      <c r="H764" t="s">
        <v>11</v>
      </c>
      <c r="I764">
        <v>39659</v>
      </c>
      <c r="J764">
        <v>6521</v>
      </c>
      <c r="K764">
        <f t="shared" si="11"/>
        <v>2.9999999993015081</v>
      </c>
    </row>
    <row r="765" spans="1:11" x14ac:dyDescent="0.3">
      <c r="A765">
        <v>6976835753</v>
      </c>
      <c r="B765">
        <v>29973346</v>
      </c>
      <c r="C765" s="1">
        <v>45344.576018518521</v>
      </c>
      <c r="D765" s="1">
        <v>45344.587824074071</v>
      </c>
      <c r="E765" s="1">
        <v>45344.585740740738</v>
      </c>
      <c r="F765" t="s">
        <v>10</v>
      </c>
      <c r="G765">
        <v>4262.13</v>
      </c>
      <c r="H765" t="s">
        <v>15</v>
      </c>
      <c r="I765">
        <v>67913</v>
      </c>
      <c r="J765">
        <v>4603</v>
      </c>
      <c r="K765">
        <f t="shared" si="11"/>
        <v>-2.9999999993015081</v>
      </c>
    </row>
    <row r="766" spans="1:11" x14ac:dyDescent="0.3">
      <c r="A766">
        <v>9171564499</v>
      </c>
      <c r="B766">
        <v>24896263</v>
      </c>
      <c r="C766" s="1">
        <v>45263.995243055557</v>
      </c>
      <c r="D766" s="1">
        <v>45264.008437500001</v>
      </c>
      <c r="E766" s="1">
        <v>45264.013993055552</v>
      </c>
      <c r="F766" t="s">
        <v>14</v>
      </c>
      <c r="G766">
        <v>3112.29</v>
      </c>
      <c r="H766" t="s">
        <v>13</v>
      </c>
      <c r="I766">
        <v>39820</v>
      </c>
      <c r="J766">
        <v>6802</v>
      </c>
      <c r="K766">
        <f t="shared" si="11"/>
        <v>7.9999999946448952</v>
      </c>
    </row>
    <row r="767" spans="1:11" x14ac:dyDescent="0.3">
      <c r="A767">
        <v>5393607402</v>
      </c>
      <c r="B767">
        <v>14272050</v>
      </c>
      <c r="C767" s="1">
        <v>45277.83630787037</v>
      </c>
      <c r="D767" s="1">
        <v>45277.843946759262</v>
      </c>
      <c r="E767" s="1">
        <v>45277.841168981482</v>
      </c>
      <c r="F767" t="s">
        <v>10</v>
      </c>
      <c r="G767">
        <v>2453.12</v>
      </c>
      <c r="H767" t="s">
        <v>12</v>
      </c>
      <c r="I767">
        <v>32010</v>
      </c>
      <c r="J767">
        <v>6860</v>
      </c>
      <c r="K767">
        <f t="shared" si="11"/>
        <v>-4.0000000025611371</v>
      </c>
    </row>
    <row r="768" spans="1:11" x14ac:dyDescent="0.3">
      <c r="A768">
        <v>5670040592</v>
      </c>
      <c r="B768">
        <v>80571942</v>
      </c>
      <c r="C768" s="1">
        <v>45437.235671296294</v>
      </c>
      <c r="D768" s="1">
        <v>45437.249560185184</v>
      </c>
      <c r="E768" s="1">
        <v>45437.250949074078</v>
      </c>
      <c r="F768" t="s">
        <v>10</v>
      </c>
      <c r="G768">
        <v>3433.31</v>
      </c>
      <c r="H768" t="s">
        <v>12</v>
      </c>
      <c r="I768">
        <v>57209</v>
      </c>
      <c r="J768">
        <v>7458</v>
      </c>
      <c r="K768">
        <f t="shared" si="11"/>
        <v>2.000000006519258</v>
      </c>
    </row>
    <row r="769" spans="1:11" x14ac:dyDescent="0.3">
      <c r="A769">
        <v>6736891890</v>
      </c>
      <c r="B769">
        <v>15661901</v>
      </c>
      <c r="C769" s="1">
        <v>45586.395613425928</v>
      </c>
      <c r="D769" s="1">
        <v>45586.407418981478</v>
      </c>
      <c r="E769" s="1">
        <v>45586.415752314817</v>
      </c>
      <c r="F769" t="s">
        <v>14</v>
      </c>
      <c r="G769">
        <v>879.26</v>
      </c>
      <c r="H769" t="s">
        <v>15</v>
      </c>
      <c r="I769">
        <v>72028</v>
      </c>
      <c r="J769">
        <v>1551</v>
      </c>
      <c r="K769">
        <f t="shared" si="11"/>
        <v>12.000000007683411</v>
      </c>
    </row>
    <row r="770" spans="1:11" x14ac:dyDescent="0.3">
      <c r="A770">
        <v>1223255075</v>
      </c>
      <c r="B770">
        <v>71321741</v>
      </c>
      <c r="C770" s="1">
        <v>45156.000902777778</v>
      </c>
      <c r="D770" s="1">
        <v>45156.012708333335</v>
      </c>
      <c r="E770" s="1">
        <v>45156.013402777775</v>
      </c>
      <c r="F770" t="s">
        <v>10</v>
      </c>
      <c r="G770">
        <v>1982.08</v>
      </c>
      <c r="H770" t="s">
        <v>13</v>
      </c>
      <c r="I770">
        <v>4873</v>
      </c>
      <c r="J770">
        <v>4759</v>
      </c>
      <c r="K770">
        <f t="shared" ref="K770:K833" si="12">(E770-D770)*1440</f>
        <v>0.99999999278225005</v>
      </c>
    </row>
    <row r="771" spans="1:11" x14ac:dyDescent="0.3">
      <c r="A771">
        <v>8158413630</v>
      </c>
      <c r="B771">
        <v>15066187</v>
      </c>
      <c r="C771" s="1">
        <v>45534.69458333333</v>
      </c>
      <c r="D771" s="1">
        <v>45534.707777777781</v>
      </c>
      <c r="E771" s="1">
        <v>45534.706388888888</v>
      </c>
      <c r="F771" t="s">
        <v>10</v>
      </c>
      <c r="G771">
        <v>3028.59</v>
      </c>
      <c r="H771" t="s">
        <v>13</v>
      </c>
      <c r="I771">
        <v>56303</v>
      </c>
      <c r="J771">
        <v>4712</v>
      </c>
      <c r="K771">
        <f t="shared" si="12"/>
        <v>-2.000000006519258</v>
      </c>
    </row>
    <row r="772" spans="1:11" x14ac:dyDescent="0.3">
      <c r="A772">
        <v>7867573412</v>
      </c>
      <c r="B772">
        <v>61226563</v>
      </c>
      <c r="C772" s="1">
        <v>45183.079444444447</v>
      </c>
      <c r="D772" s="1">
        <v>45183.089861111112</v>
      </c>
      <c r="E772" s="1">
        <v>45183.103750000002</v>
      </c>
      <c r="F772" t="s">
        <v>16</v>
      </c>
      <c r="G772">
        <v>3835.33</v>
      </c>
      <c r="H772" t="s">
        <v>13</v>
      </c>
      <c r="I772">
        <v>62986</v>
      </c>
      <c r="J772">
        <v>7904</v>
      </c>
      <c r="K772">
        <f t="shared" si="12"/>
        <v>20.000000002328306</v>
      </c>
    </row>
    <row r="773" spans="1:11" x14ac:dyDescent="0.3">
      <c r="A773">
        <v>1624690598</v>
      </c>
      <c r="B773">
        <v>52048413</v>
      </c>
      <c r="C773" s="1">
        <v>45374.164583333331</v>
      </c>
      <c r="D773" s="1">
        <v>45374.173611111109</v>
      </c>
      <c r="E773" s="1">
        <v>45374.17083333333</v>
      </c>
      <c r="F773" t="s">
        <v>10</v>
      </c>
      <c r="G773">
        <v>1705.95</v>
      </c>
      <c r="H773" t="s">
        <v>12</v>
      </c>
      <c r="I773">
        <v>41423</v>
      </c>
      <c r="J773">
        <v>4852</v>
      </c>
      <c r="K773">
        <f t="shared" si="12"/>
        <v>-4.0000000025611371</v>
      </c>
    </row>
    <row r="774" spans="1:11" x14ac:dyDescent="0.3">
      <c r="A774">
        <v>8968945932</v>
      </c>
      <c r="B774">
        <v>67386193</v>
      </c>
      <c r="C774" s="1">
        <v>45542.292175925926</v>
      </c>
      <c r="D774" s="1">
        <v>45542.303287037037</v>
      </c>
      <c r="E774" s="1">
        <v>45542.321342592593</v>
      </c>
      <c r="F774" t="s">
        <v>16</v>
      </c>
      <c r="G774">
        <v>1245.7</v>
      </c>
      <c r="H774" t="s">
        <v>15</v>
      </c>
      <c r="I774">
        <v>53832</v>
      </c>
      <c r="J774">
        <v>742</v>
      </c>
      <c r="K774">
        <f t="shared" si="12"/>
        <v>26.000000000931323</v>
      </c>
    </row>
    <row r="775" spans="1:11" x14ac:dyDescent="0.3">
      <c r="A775">
        <v>1645212433</v>
      </c>
      <c r="B775">
        <v>67918495</v>
      </c>
      <c r="C775" s="1">
        <v>45511.187175925923</v>
      </c>
      <c r="D775" s="1">
        <v>45511.195509259262</v>
      </c>
      <c r="E775" s="1">
        <v>45511.214259259257</v>
      </c>
      <c r="F775" t="s">
        <v>16</v>
      </c>
      <c r="G775">
        <v>1736.21</v>
      </c>
      <c r="H775" t="s">
        <v>12</v>
      </c>
      <c r="I775">
        <v>77571</v>
      </c>
      <c r="J775">
        <v>7086</v>
      </c>
      <c r="K775">
        <f t="shared" si="12"/>
        <v>26.999999993713573</v>
      </c>
    </row>
    <row r="776" spans="1:11" x14ac:dyDescent="0.3">
      <c r="A776">
        <v>9187046038</v>
      </c>
      <c r="B776">
        <v>75860724</v>
      </c>
      <c r="C776" s="1">
        <v>45090.611076388886</v>
      </c>
      <c r="D776" s="1">
        <v>45090.621493055558</v>
      </c>
      <c r="E776" s="1">
        <v>45090.62427083333</v>
      </c>
      <c r="F776" t="s">
        <v>10</v>
      </c>
      <c r="G776">
        <v>1211.53</v>
      </c>
      <c r="H776" t="s">
        <v>11</v>
      </c>
      <c r="I776">
        <v>84082</v>
      </c>
      <c r="J776">
        <v>9783</v>
      </c>
      <c r="K776">
        <f t="shared" si="12"/>
        <v>3.9999999920837581</v>
      </c>
    </row>
    <row r="777" spans="1:11" x14ac:dyDescent="0.3">
      <c r="A777">
        <v>9305357757</v>
      </c>
      <c r="B777">
        <v>76212152</v>
      </c>
      <c r="C777" s="1">
        <v>45058.921087962961</v>
      </c>
      <c r="D777" s="1">
        <v>45058.934282407405</v>
      </c>
      <c r="E777" s="1">
        <v>45058.932199074072</v>
      </c>
      <c r="F777" t="s">
        <v>10</v>
      </c>
      <c r="G777">
        <v>652.58000000000004</v>
      </c>
      <c r="H777" t="s">
        <v>15</v>
      </c>
      <c r="I777">
        <v>84853</v>
      </c>
      <c r="J777">
        <v>6424</v>
      </c>
      <c r="K777">
        <f t="shared" si="12"/>
        <v>-2.9999999993015081</v>
      </c>
    </row>
    <row r="778" spans="1:11" x14ac:dyDescent="0.3">
      <c r="A778">
        <v>8312320295</v>
      </c>
      <c r="B778">
        <v>31076002</v>
      </c>
      <c r="C778" s="1">
        <v>45472.931284722225</v>
      </c>
      <c r="D778" s="1">
        <v>45472.941701388889</v>
      </c>
      <c r="E778" s="1">
        <v>45472.941701388889</v>
      </c>
      <c r="F778" t="s">
        <v>10</v>
      </c>
      <c r="G778">
        <v>3212.41</v>
      </c>
      <c r="H778" t="s">
        <v>15</v>
      </c>
      <c r="I778">
        <v>27452</v>
      </c>
      <c r="J778">
        <v>9123</v>
      </c>
      <c r="K778">
        <f t="shared" si="12"/>
        <v>0</v>
      </c>
    </row>
    <row r="779" spans="1:11" x14ac:dyDescent="0.3">
      <c r="A779">
        <v>3256941332</v>
      </c>
      <c r="B779">
        <v>43599910</v>
      </c>
      <c r="C779" s="1">
        <v>45252.367951388886</v>
      </c>
      <c r="D779" s="1">
        <v>45252.375590277778</v>
      </c>
      <c r="E779" s="1">
        <v>45252.372812499998</v>
      </c>
      <c r="F779" t="s">
        <v>10</v>
      </c>
      <c r="G779">
        <v>2777.76</v>
      </c>
      <c r="H779" t="s">
        <v>15</v>
      </c>
      <c r="I779">
        <v>18290</v>
      </c>
      <c r="J779">
        <v>9281</v>
      </c>
      <c r="K779">
        <f t="shared" si="12"/>
        <v>-4.0000000025611371</v>
      </c>
    </row>
    <row r="780" spans="1:11" x14ac:dyDescent="0.3">
      <c r="A780">
        <v>8980502814</v>
      </c>
      <c r="B780">
        <v>45708879</v>
      </c>
      <c r="C780" s="1">
        <v>45580.812534722223</v>
      </c>
      <c r="D780" s="1">
        <v>45580.824340277781</v>
      </c>
      <c r="E780" s="1">
        <v>45580.824340277781</v>
      </c>
      <c r="F780" t="s">
        <v>10</v>
      </c>
      <c r="G780">
        <v>1794.68</v>
      </c>
      <c r="H780" t="s">
        <v>13</v>
      </c>
      <c r="I780">
        <v>67937</v>
      </c>
      <c r="J780">
        <v>1222</v>
      </c>
      <c r="K780">
        <f t="shared" si="12"/>
        <v>0</v>
      </c>
    </row>
    <row r="781" spans="1:11" x14ac:dyDescent="0.3">
      <c r="A781">
        <v>9270396838</v>
      </c>
      <c r="B781">
        <v>63376126</v>
      </c>
      <c r="C781" s="1">
        <v>45113.366030092591</v>
      </c>
      <c r="D781" s="1">
        <v>45113.373668981483</v>
      </c>
      <c r="E781" s="1">
        <v>45113.372974537036</v>
      </c>
      <c r="F781" t="s">
        <v>10</v>
      </c>
      <c r="G781">
        <v>1592.28</v>
      </c>
      <c r="H781" t="s">
        <v>15</v>
      </c>
      <c r="I781">
        <v>46248</v>
      </c>
      <c r="J781">
        <v>4041</v>
      </c>
      <c r="K781">
        <f t="shared" si="12"/>
        <v>-1.000000003259629</v>
      </c>
    </row>
    <row r="782" spans="1:11" x14ac:dyDescent="0.3">
      <c r="A782">
        <v>2892588628</v>
      </c>
      <c r="B782">
        <v>54797119</v>
      </c>
      <c r="C782" s="1">
        <v>45401.774618055555</v>
      </c>
      <c r="D782" s="1">
        <v>45401.786423611113</v>
      </c>
      <c r="E782" s="1">
        <v>45401.791284722225</v>
      </c>
      <c r="F782" t="s">
        <v>14</v>
      </c>
      <c r="G782">
        <v>302.82</v>
      </c>
      <c r="H782" t="s">
        <v>15</v>
      </c>
      <c r="I782">
        <v>59145</v>
      </c>
      <c r="J782">
        <v>7662</v>
      </c>
      <c r="K782">
        <f t="shared" si="12"/>
        <v>7.0000000018626451</v>
      </c>
    </row>
    <row r="783" spans="1:11" x14ac:dyDescent="0.3">
      <c r="A783">
        <v>8774158800</v>
      </c>
      <c r="B783">
        <v>19216141</v>
      </c>
      <c r="C783" s="1">
        <v>45272.354062500002</v>
      </c>
      <c r="D783" s="1">
        <v>45272.36309027778</v>
      </c>
      <c r="E783" s="1">
        <v>45272.372812499998</v>
      </c>
      <c r="F783" t="s">
        <v>14</v>
      </c>
      <c r="G783">
        <v>693.48</v>
      </c>
      <c r="H783" t="s">
        <v>11</v>
      </c>
      <c r="I783">
        <v>69717</v>
      </c>
      <c r="J783">
        <v>9309</v>
      </c>
      <c r="K783">
        <f t="shared" si="12"/>
        <v>13.999999993247911</v>
      </c>
    </row>
    <row r="784" spans="1:11" x14ac:dyDescent="0.3">
      <c r="A784">
        <v>2056131802</v>
      </c>
      <c r="B784">
        <v>16448993</v>
      </c>
      <c r="C784" s="1">
        <v>45171.209224537037</v>
      </c>
      <c r="D784" s="1">
        <v>45171.216863425929</v>
      </c>
      <c r="E784" s="1">
        <v>45171.230752314812</v>
      </c>
      <c r="F784" t="s">
        <v>16</v>
      </c>
      <c r="G784">
        <v>328.51</v>
      </c>
      <c r="H784" t="s">
        <v>13</v>
      </c>
      <c r="I784">
        <v>36835</v>
      </c>
      <c r="J784">
        <v>4025</v>
      </c>
      <c r="K784">
        <f t="shared" si="12"/>
        <v>19.999999991850927</v>
      </c>
    </row>
    <row r="785" spans="1:11" x14ac:dyDescent="0.3">
      <c r="A785">
        <v>3528007192</v>
      </c>
      <c r="B785">
        <v>52279849</v>
      </c>
      <c r="C785" s="1">
        <v>45118.413182870368</v>
      </c>
      <c r="D785" s="1">
        <v>45118.424293981479</v>
      </c>
      <c r="E785" s="1">
        <v>45118.425682870373</v>
      </c>
      <c r="F785" t="s">
        <v>10</v>
      </c>
      <c r="G785">
        <v>2411.61</v>
      </c>
      <c r="H785" t="s">
        <v>13</v>
      </c>
      <c r="I785">
        <v>53884</v>
      </c>
      <c r="J785">
        <v>6512</v>
      </c>
      <c r="K785">
        <f t="shared" si="12"/>
        <v>2.000000006519258</v>
      </c>
    </row>
    <row r="786" spans="1:11" x14ac:dyDescent="0.3">
      <c r="A786">
        <v>2845333894</v>
      </c>
      <c r="B786">
        <v>4192351</v>
      </c>
      <c r="C786" s="1">
        <v>45410.555011574077</v>
      </c>
      <c r="D786" s="1">
        <v>45410.564039351855</v>
      </c>
      <c r="E786" s="1">
        <v>45410.57167824074</v>
      </c>
      <c r="F786" t="s">
        <v>14</v>
      </c>
      <c r="G786">
        <v>4555.8100000000004</v>
      </c>
      <c r="H786" t="s">
        <v>12</v>
      </c>
      <c r="I786">
        <v>52847</v>
      </c>
      <c r="J786">
        <v>5891</v>
      </c>
      <c r="K786">
        <f t="shared" si="12"/>
        <v>10.999999993946403</v>
      </c>
    </row>
    <row r="787" spans="1:11" x14ac:dyDescent="0.3">
      <c r="A787">
        <v>6602340187</v>
      </c>
      <c r="B787">
        <v>38875754</v>
      </c>
      <c r="C787" s="1">
        <v>45362.506527777776</v>
      </c>
      <c r="D787" s="1">
        <v>45362.516250000001</v>
      </c>
      <c r="E787" s="1">
        <v>45362.530833333331</v>
      </c>
      <c r="F787" t="s">
        <v>16</v>
      </c>
      <c r="G787">
        <v>374.68</v>
      </c>
      <c r="H787" t="s">
        <v>13</v>
      </c>
      <c r="I787">
        <v>94455</v>
      </c>
      <c r="J787">
        <v>6074</v>
      </c>
      <c r="K787">
        <f t="shared" si="12"/>
        <v>20.999999995110556</v>
      </c>
    </row>
    <row r="788" spans="1:11" x14ac:dyDescent="0.3">
      <c r="A788">
        <v>721004875</v>
      </c>
      <c r="B788">
        <v>75913572</v>
      </c>
      <c r="C788" s="1">
        <v>45208.210810185185</v>
      </c>
      <c r="D788" s="1">
        <v>45208.21775462963</v>
      </c>
      <c r="E788" s="1">
        <v>45208.21497685185</v>
      </c>
      <c r="F788" t="s">
        <v>10</v>
      </c>
      <c r="G788">
        <v>3319.78</v>
      </c>
      <c r="H788" t="s">
        <v>12</v>
      </c>
      <c r="I788">
        <v>61840</v>
      </c>
      <c r="J788">
        <v>8326</v>
      </c>
      <c r="K788">
        <f t="shared" si="12"/>
        <v>-4.0000000025611371</v>
      </c>
    </row>
    <row r="789" spans="1:11" x14ac:dyDescent="0.3">
      <c r="A789">
        <v>7435895360</v>
      </c>
      <c r="B789">
        <v>77217240</v>
      </c>
      <c r="C789" s="1">
        <v>45539.029537037037</v>
      </c>
      <c r="D789" s="1">
        <v>45539.037175925929</v>
      </c>
      <c r="E789" s="1">
        <v>45539.040648148148</v>
      </c>
      <c r="F789" t="s">
        <v>10</v>
      </c>
      <c r="G789">
        <v>983.79</v>
      </c>
      <c r="H789" t="s">
        <v>13</v>
      </c>
      <c r="I789">
        <v>89661</v>
      </c>
      <c r="J789">
        <v>6336</v>
      </c>
      <c r="K789">
        <f t="shared" si="12"/>
        <v>4.9999999953433871</v>
      </c>
    </row>
    <row r="790" spans="1:11" x14ac:dyDescent="0.3">
      <c r="A790">
        <v>4217659083</v>
      </c>
      <c r="B790">
        <v>31846190</v>
      </c>
      <c r="C790" s="1">
        <v>45309.811493055553</v>
      </c>
      <c r="D790" s="1">
        <v>45309.825381944444</v>
      </c>
      <c r="E790" s="1">
        <v>45309.834409722222</v>
      </c>
      <c r="F790" t="s">
        <v>14</v>
      </c>
      <c r="G790">
        <v>3390.39</v>
      </c>
      <c r="H790" t="s">
        <v>15</v>
      </c>
      <c r="I790">
        <v>94726</v>
      </c>
      <c r="J790">
        <v>8940</v>
      </c>
      <c r="K790">
        <f t="shared" si="12"/>
        <v>13.000000000465661</v>
      </c>
    </row>
    <row r="791" spans="1:11" x14ac:dyDescent="0.3">
      <c r="A791">
        <v>9710865146</v>
      </c>
      <c r="B791">
        <v>21282544</v>
      </c>
      <c r="C791" s="1">
        <v>45057.232048611113</v>
      </c>
      <c r="D791" s="1">
        <v>45057.242465277777</v>
      </c>
      <c r="E791" s="1">
        <v>45057.245937500003</v>
      </c>
      <c r="F791" t="s">
        <v>10</v>
      </c>
      <c r="G791">
        <v>4682.76</v>
      </c>
      <c r="H791" t="s">
        <v>12</v>
      </c>
      <c r="I791">
        <v>9882</v>
      </c>
      <c r="J791">
        <v>9944</v>
      </c>
      <c r="K791">
        <f t="shared" si="12"/>
        <v>5.0000000058207661</v>
      </c>
    </row>
    <row r="792" spans="1:11" x14ac:dyDescent="0.3">
      <c r="A792">
        <v>5375295409</v>
      </c>
      <c r="B792">
        <v>17843667</v>
      </c>
      <c r="C792" s="1">
        <v>45570.249386574076</v>
      </c>
      <c r="D792" s="1">
        <v>45570.261886574073</v>
      </c>
      <c r="E792" s="1">
        <v>45570.263275462959</v>
      </c>
      <c r="F792" t="s">
        <v>10</v>
      </c>
      <c r="G792">
        <v>1153.83</v>
      </c>
      <c r="H792" t="s">
        <v>15</v>
      </c>
      <c r="I792">
        <v>21882</v>
      </c>
      <c r="J792">
        <v>8351</v>
      </c>
      <c r="K792">
        <f t="shared" si="12"/>
        <v>1.9999999960418791</v>
      </c>
    </row>
    <row r="793" spans="1:11" x14ac:dyDescent="0.3">
      <c r="A793">
        <v>6286044248</v>
      </c>
      <c r="B793">
        <v>38902193</v>
      </c>
      <c r="C793" s="1">
        <v>45051.929097222222</v>
      </c>
      <c r="D793" s="1">
        <v>45051.942986111113</v>
      </c>
      <c r="E793" s="1">
        <v>45051.94090277778</v>
      </c>
      <c r="F793" t="s">
        <v>10</v>
      </c>
      <c r="G793">
        <v>4369.99</v>
      </c>
      <c r="H793" t="s">
        <v>11</v>
      </c>
      <c r="I793">
        <v>56074</v>
      </c>
      <c r="J793">
        <v>2602</v>
      </c>
      <c r="K793">
        <f t="shared" si="12"/>
        <v>-2.9999999993015081</v>
      </c>
    </row>
    <row r="794" spans="1:11" x14ac:dyDescent="0.3">
      <c r="A794">
        <v>1708282193</v>
      </c>
      <c r="B794">
        <v>79895967</v>
      </c>
      <c r="C794" s="1">
        <v>45316.418958333335</v>
      </c>
      <c r="D794" s="1">
        <v>45316.430069444446</v>
      </c>
      <c r="E794" s="1">
        <v>45316.432152777779</v>
      </c>
      <c r="F794" t="s">
        <v>10</v>
      </c>
      <c r="G794">
        <v>83.18</v>
      </c>
      <c r="H794" t="s">
        <v>12</v>
      </c>
      <c r="I794">
        <v>34773</v>
      </c>
      <c r="J794">
        <v>331</v>
      </c>
      <c r="K794">
        <f t="shared" si="12"/>
        <v>2.9999999993015081</v>
      </c>
    </row>
    <row r="795" spans="1:11" x14ac:dyDescent="0.3">
      <c r="A795">
        <v>5746303677</v>
      </c>
      <c r="B795">
        <v>20148223</v>
      </c>
      <c r="C795" s="1">
        <v>45451.564131944448</v>
      </c>
      <c r="D795" s="1">
        <v>45451.575243055559</v>
      </c>
      <c r="E795" s="1">
        <v>45451.574548611112</v>
      </c>
      <c r="F795" t="s">
        <v>10</v>
      </c>
      <c r="G795">
        <v>902.25</v>
      </c>
      <c r="H795" t="s">
        <v>13</v>
      </c>
      <c r="I795">
        <v>24730</v>
      </c>
      <c r="J795">
        <v>7478</v>
      </c>
      <c r="K795">
        <f t="shared" si="12"/>
        <v>-1.000000003259629</v>
      </c>
    </row>
    <row r="796" spans="1:11" x14ac:dyDescent="0.3">
      <c r="A796">
        <v>3271726381</v>
      </c>
      <c r="B796">
        <v>44050697</v>
      </c>
      <c r="C796" s="1">
        <v>45366.028101851851</v>
      </c>
      <c r="D796" s="1">
        <v>45366.036435185182</v>
      </c>
      <c r="E796" s="1">
        <v>45366.049629629626</v>
      </c>
      <c r="F796" t="s">
        <v>16</v>
      </c>
      <c r="G796">
        <v>671.55</v>
      </c>
      <c r="H796" t="s">
        <v>13</v>
      </c>
      <c r="I796">
        <v>5783</v>
      </c>
      <c r="J796">
        <v>1567</v>
      </c>
      <c r="K796">
        <f t="shared" si="12"/>
        <v>18.999999999068677</v>
      </c>
    </row>
    <row r="797" spans="1:11" x14ac:dyDescent="0.3">
      <c r="A797">
        <v>9802569856</v>
      </c>
      <c r="B797">
        <v>33741801</v>
      </c>
      <c r="C797" s="1">
        <v>45389.384247685186</v>
      </c>
      <c r="D797" s="1">
        <v>45389.392581018517</v>
      </c>
      <c r="E797" s="1">
        <v>45389.390497685185</v>
      </c>
      <c r="F797" t="s">
        <v>10</v>
      </c>
      <c r="G797">
        <v>2623.91</v>
      </c>
      <c r="H797" t="s">
        <v>15</v>
      </c>
      <c r="I797">
        <v>93443</v>
      </c>
      <c r="J797">
        <v>7185</v>
      </c>
      <c r="K797">
        <f t="shared" si="12"/>
        <v>-2.9999999993015081</v>
      </c>
    </row>
    <row r="798" spans="1:11" x14ac:dyDescent="0.3">
      <c r="A798">
        <v>662460037</v>
      </c>
      <c r="B798">
        <v>98144693</v>
      </c>
      <c r="C798" s="1">
        <v>45576.034143518518</v>
      </c>
      <c r="D798" s="1">
        <v>45576.047337962962</v>
      </c>
      <c r="E798" s="1">
        <v>45576.054976851854</v>
      </c>
      <c r="F798" t="s">
        <v>14</v>
      </c>
      <c r="G798">
        <v>2657.2</v>
      </c>
      <c r="H798" t="s">
        <v>12</v>
      </c>
      <c r="I798">
        <v>2466</v>
      </c>
      <c r="J798">
        <v>1908</v>
      </c>
      <c r="K798">
        <f t="shared" si="12"/>
        <v>11.000000004423782</v>
      </c>
    </row>
    <row r="799" spans="1:11" x14ac:dyDescent="0.3">
      <c r="A799">
        <v>8664447334</v>
      </c>
      <c r="B799">
        <v>25829710</v>
      </c>
      <c r="C799" s="1">
        <v>45359.189120370371</v>
      </c>
      <c r="D799" s="1">
        <v>45359.200925925928</v>
      </c>
      <c r="E799" s="1">
        <v>45359.221064814818</v>
      </c>
      <c r="F799" t="s">
        <v>16</v>
      </c>
      <c r="G799">
        <v>3712.65</v>
      </c>
      <c r="H799" t="s">
        <v>11</v>
      </c>
      <c r="I799">
        <v>49008</v>
      </c>
      <c r="J799">
        <v>3632</v>
      </c>
      <c r="K799">
        <f t="shared" si="12"/>
        <v>29.000000000232831</v>
      </c>
    </row>
    <row r="800" spans="1:11" x14ac:dyDescent="0.3">
      <c r="A800">
        <v>3886370975</v>
      </c>
      <c r="B800">
        <v>96903782</v>
      </c>
      <c r="C800" s="1">
        <v>45420.813321759262</v>
      </c>
      <c r="D800" s="1">
        <v>45420.825821759259</v>
      </c>
      <c r="E800" s="1">
        <v>45420.828599537039</v>
      </c>
      <c r="F800" t="s">
        <v>10</v>
      </c>
      <c r="G800">
        <v>3039.42</v>
      </c>
      <c r="H800" t="s">
        <v>15</v>
      </c>
      <c r="I800">
        <v>38359</v>
      </c>
      <c r="J800">
        <v>6148</v>
      </c>
      <c r="K800">
        <f t="shared" si="12"/>
        <v>4.0000000025611371</v>
      </c>
    </row>
    <row r="801" spans="1:11" x14ac:dyDescent="0.3">
      <c r="A801">
        <v>3547006553</v>
      </c>
      <c r="B801">
        <v>56572297</v>
      </c>
      <c r="C801" s="1">
        <v>45441.923113425924</v>
      </c>
      <c r="D801" s="1">
        <v>45441.931446759256</v>
      </c>
      <c r="E801" s="1">
        <v>45441.944641203707</v>
      </c>
      <c r="F801" t="s">
        <v>16</v>
      </c>
      <c r="G801">
        <v>5183.38</v>
      </c>
      <c r="H801" t="s">
        <v>13</v>
      </c>
      <c r="I801">
        <v>31328</v>
      </c>
      <c r="J801">
        <v>8506</v>
      </c>
      <c r="K801">
        <f t="shared" si="12"/>
        <v>19.000000009546056</v>
      </c>
    </row>
    <row r="802" spans="1:11" x14ac:dyDescent="0.3">
      <c r="A802">
        <v>2575965518</v>
      </c>
      <c r="B802">
        <v>38496400</v>
      </c>
      <c r="C802" s="1">
        <v>45590.980104166665</v>
      </c>
      <c r="D802" s="1">
        <v>45590.98704861111</v>
      </c>
      <c r="E802" s="1">
        <v>45590.983576388891</v>
      </c>
      <c r="F802" t="s">
        <v>10</v>
      </c>
      <c r="G802">
        <v>1880.57</v>
      </c>
      <c r="H802" t="s">
        <v>15</v>
      </c>
      <c r="I802">
        <v>33262</v>
      </c>
      <c r="J802">
        <v>5322</v>
      </c>
      <c r="K802">
        <f t="shared" si="12"/>
        <v>-4.9999999953433871</v>
      </c>
    </row>
    <row r="803" spans="1:11" x14ac:dyDescent="0.3">
      <c r="A803">
        <v>1529363954</v>
      </c>
      <c r="B803">
        <v>13251137</v>
      </c>
      <c r="C803" s="1">
        <v>45378.014710648145</v>
      </c>
      <c r="D803" s="1">
        <v>45378.02443287037</v>
      </c>
      <c r="E803" s="1">
        <v>45378.026516203703</v>
      </c>
      <c r="F803" t="s">
        <v>10</v>
      </c>
      <c r="G803">
        <v>924.41</v>
      </c>
      <c r="H803" t="s">
        <v>12</v>
      </c>
      <c r="I803">
        <v>55211</v>
      </c>
      <c r="J803">
        <v>8668</v>
      </c>
      <c r="K803">
        <f t="shared" si="12"/>
        <v>2.9999999993015081</v>
      </c>
    </row>
    <row r="804" spans="1:11" x14ac:dyDescent="0.3">
      <c r="A804">
        <v>8463856241</v>
      </c>
      <c r="B804">
        <v>87463923</v>
      </c>
      <c r="C804" s="1">
        <v>45026.878576388888</v>
      </c>
      <c r="D804" s="1">
        <v>45026.888993055552</v>
      </c>
      <c r="E804" s="1">
        <v>45026.893854166665</v>
      </c>
      <c r="F804" t="s">
        <v>14</v>
      </c>
      <c r="G804">
        <v>1364.14</v>
      </c>
      <c r="H804" t="s">
        <v>15</v>
      </c>
      <c r="I804">
        <v>18824</v>
      </c>
      <c r="J804">
        <v>4495</v>
      </c>
      <c r="K804">
        <f t="shared" si="12"/>
        <v>7.0000000018626451</v>
      </c>
    </row>
    <row r="805" spans="1:11" x14ac:dyDescent="0.3">
      <c r="A805">
        <v>2485242479</v>
      </c>
      <c r="B805">
        <v>25526479</v>
      </c>
      <c r="C805" s="1">
        <v>45027.261747685188</v>
      </c>
      <c r="D805" s="1">
        <v>45027.274942129632</v>
      </c>
      <c r="E805" s="1">
        <v>45027.274247685185</v>
      </c>
      <c r="F805" t="s">
        <v>10</v>
      </c>
      <c r="G805">
        <v>3732.99</v>
      </c>
      <c r="H805" t="s">
        <v>11</v>
      </c>
      <c r="I805">
        <v>76138</v>
      </c>
      <c r="J805">
        <v>7194</v>
      </c>
      <c r="K805">
        <f t="shared" si="12"/>
        <v>-1.000000003259629</v>
      </c>
    </row>
    <row r="806" spans="1:11" x14ac:dyDescent="0.3">
      <c r="A806">
        <v>9850673433</v>
      </c>
      <c r="B806">
        <v>93826036</v>
      </c>
      <c r="C806" s="1">
        <v>45052.237962962965</v>
      </c>
      <c r="D806" s="1">
        <v>45052.247685185182</v>
      </c>
      <c r="E806" s="1">
        <v>45052.252546296295</v>
      </c>
      <c r="F806" t="s">
        <v>14</v>
      </c>
      <c r="G806">
        <v>5271.36</v>
      </c>
      <c r="H806" t="s">
        <v>12</v>
      </c>
      <c r="I806">
        <v>19635</v>
      </c>
      <c r="J806">
        <v>3606</v>
      </c>
      <c r="K806">
        <f t="shared" si="12"/>
        <v>7.0000000018626451</v>
      </c>
    </row>
    <row r="807" spans="1:11" x14ac:dyDescent="0.3">
      <c r="A807">
        <v>2558680592</v>
      </c>
      <c r="B807">
        <v>68475914</v>
      </c>
      <c r="C807" s="1">
        <v>45077.930173611108</v>
      </c>
      <c r="D807" s="1">
        <v>45077.941979166666</v>
      </c>
      <c r="E807" s="1">
        <v>45077.941979166666</v>
      </c>
      <c r="F807" t="s">
        <v>10</v>
      </c>
      <c r="G807">
        <v>2032.56</v>
      </c>
      <c r="H807" t="s">
        <v>12</v>
      </c>
      <c r="I807">
        <v>91792</v>
      </c>
      <c r="J807">
        <v>7912</v>
      </c>
      <c r="K807">
        <f t="shared" si="12"/>
        <v>0</v>
      </c>
    </row>
    <row r="808" spans="1:11" x14ac:dyDescent="0.3">
      <c r="A808">
        <v>2859167116</v>
      </c>
      <c r="B808">
        <v>40626729</v>
      </c>
      <c r="C808" s="1">
        <v>45580.739895833336</v>
      </c>
      <c r="D808" s="1">
        <v>45580.746840277781</v>
      </c>
      <c r="E808" s="1">
        <v>45580.757256944446</v>
      </c>
      <c r="F808" t="s">
        <v>14</v>
      </c>
      <c r="G808">
        <v>1613.11</v>
      </c>
      <c r="H808" t="s">
        <v>12</v>
      </c>
      <c r="I808">
        <v>34127</v>
      </c>
      <c r="J808">
        <v>3227</v>
      </c>
      <c r="K808">
        <f t="shared" si="12"/>
        <v>14.99999999650754</v>
      </c>
    </row>
    <row r="809" spans="1:11" x14ac:dyDescent="0.3">
      <c r="A809">
        <v>1222236371</v>
      </c>
      <c r="B809">
        <v>88517890</v>
      </c>
      <c r="C809" s="1">
        <v>45519.000844907408</v>
      </c>
      <c r="D809" s="1">
        <v>45519.00917824074</v>
      </c>
      <c r="E809" s="1">
        <v>45519.016817129632</v>
      </c>
      <c r="F809" t="s">
        <v>14</v>
      </c>
      <c r="G809">
        <v>2675.63</v>
      </c>
      <c r="H809" t="s">
        <v>13</v>
      </c>
      <c r="I809">
        <v>94531</v>
      </c>
      <c r="J809">
        <v>6823</v>
      </c>
      <c r="K809">
        <f t="shared" si="12"/>
        <v>11.000000004423782</v>
      </c>
    </row>
    <row r="810" spans="1:11" x14ac:dyDescent="0.3">
      <c r="A810">
        <v>344177904</v>
      </c>
      <c r="B810">
        <v>44589829</v>
      </c>
      <c r="C810" s="1">
        <v>45156.026875000003</v>
      </c>
      <c r="D810" s="1">
        <v>45156.034513888888</v>
      </c>
      <c r="E810" s="1">
        <v>45156.040763888886</v>
      </c>
      <c r="F810" t="s">
        <v>14</v>
      </c>
      <c r="G810">
        <v>551.88</v>
      </c>
      <c r="H810" t="s">
        <v>11</v>
      </c>
      <c r="I810">
        <v>86602</v>
      </c>
      <c r="J810">
        <v>7870</v>
      </c>
      <c r="K810">
        <f t="shared" si="12"/>
        <v>8.9999999979045242</v>
      </c>
    </row>
    <row r="811" spans="1:11" x14ac:dyDescent="0.3">
      <c r="A811">
        <v>6126334783</v>
      </c>
      <c r="B811">
        <v>6150721</v>
      </c>
      <c r="C811" s="1">
        <v>45476.356886574074</v>
      </c>
      <c r="D811" s="1">
        <v>45476.364525462966</v>
      </c>
      <c r="E811" s="1">
        <v>45476.367997685185</v>
      </c>
      <c r="F811" t="s">
        <v>10</v>
      </c>
      <c r="G811">
        <v>1588.66</v>
      </c>
      <c r="H811" t="s">
        <v>13</v>
      </c>
      <c r="I811">
        <v>33084</v>
      </c>
      <c r="J811">
        <v>9082</v>
      </c>
      <c r="K811">
        <f t="shared" si="12"/>
        <v>4.9999999953433871</v>
      </c>
    </row>
    <row r="812" spans="1:11" x14ac:dyDescent="0.3">
      <c r="A812">
        <v>3742575364</v>
      </c>
      <c r="B812">
        <v>42723554</v>
      </c>
      <c r="C812" s="1">
        <v>45054.724317129629</v>
      </c>
      <c r="D812" s="1">
        <v>45054.738206018519</v>
      </c>
      <c r="E812" s="1">
        <v>45054.739594907405</v>
      </c>
      <c r="F812" t="s">
        <v>10</v>
      </c>
      <c r="G812">
        <v>4939</v>
      </c>
      <c r="H812" t="s">
        <v>15</v>
      </c>
      <c r="I812">
        <v>22416</v>
      </c>
      <c r="J812">
        <v>1865</v>
      </c>
      <c r="K812">
        <f t="shared" si="12"/>
        <v>1.9999999960418791</v>
      </c>
    </row>
    <row r="813" spans="1:11" x14ac:dyDescent="0.3">
      <c r="A813">
        <v>9272166174</v>
      </c>
      <c r="B813">
        <v>53292177</v>
      </c>
      <c r="C813" s="1">
        <v>45134.265717592592</v>
      </c>
      <c r="D813" s="1">
        <v>45134.275439814817</v>
      </c>
      <c r="E813" s="1">
        <v>45134.276828703703</v>
      </c>
      <c r="F813" t="s">
        <v>10</v>
      </c>
      <c r="G813">
        <v>994.56</v>
      </c>
      <c r="H813" t="s">
        <v>15</v>
      </c>
      <c r="I813">
        <v>31701</v>
      </c>
      <c r="J813">
        <v>5220</v>
      </c>
      <c r="K813">
        <f t="shared" si="12"/>
        <v>1.9999999960418791</v>
      </c>
    </row>
    <row r="814" spans="1:11" x14ac:dyDescent="0.3">
      <c r="A814">
        <v>9416522701</v>
      </c>
      <c r="B814">
        <v>7551173</v>
      </c>
      <c r="C814" s="1">
        <v>45313.12945601852</v>
      </c>
      <c r="D814" s="1">
        <v>45313.140567129631</v>
      </c>
      <c r="E814" s="1">
        <v>45313.140567129631</v>
      </c>
      <c r="F814" t="s">
        <v>10</v>
      </c>
      <c r="G814">
        <v>3919.44</v>
      </c>
      <c r="H814" t="s">
        <v>15</v>
      </c>
      <c r="I814">
        <v>14560</v>
      </c>
      <c r="J814">
        <v>7971</v>
      </c>
      <c r="K814">
        <f t="shared" si="12"/>
        <v>0</v>
      </c>
    </row>
    <row r="815" spans="1:11" x14ac:dyDescent="0.3">
      <c r="A815">
        <v>7305871805</v>
      </c>
      <c r="B815">
        <v>96629034</v>
      </c>
      <c r="C815" s="1">
        <v>45546.604108796295</v>
      </c>
      <c r="D815" s="1">
        <v>45546.61105324074</v>
      </c>
      <c r="E815" s="1">
        <v>45546.610358796293</v>
      </c>
      <c r="F815" t="s">
        <v>10</v>
      </c>
      <c r="G815">
        <v>2028.61</v>
      </c>
      <c r="H815" t="s">
        <v>13</v>
      </c>
      <c r="I815">
        <v>57764</v>
      </c>
      <c r="J815">
        <v>8729</v>
      </c>
      <c r="K815">
        <f t="shared" si="12"/>
        <v>-1.000000003259629</v>
      </c>
    </row>
    <row r="816" spans="1:11" x14ac:dyDescent="0.3">
      <c r="A816">
        <v>80296810</v>
      </c>
      <c r="B816">
        <v>21677923</v>
      </c>
      <c r="C816" s="1">
        <v>45448.15121527778</v>
      </c>
      <c r="D816" s="1">
        <v>45448.161631944444</v>
      </c>
      <c r="E816" s="1">
        <v>45448.160937499997</v>
      </c>
      <c r="F816" t="s">
        <v>10</v>
      </c>
      <c r="G816">
        <v>4283.33</v>
      </c>
      <c r="H816" t="s">
        <v>11</v>
      </c>
      <c r="I816">
        <v>15362</v>
      </c>
      <c r="J816">
        <v>2319</v>
      </c>
      <c r="K816">
        <f t="shared" si="12"/>
        <v>-1.000000003259629</v>
      </c>
    </row>
    <row r="817" spans="1:11" x14ac:dyDescent="0.3">
      <c r="A817">
        <v>2806868282</v>
      </c>
      <c r="B817">
        <v>67952740</v>
      </c>
      <c r="C817" s="1">
        <v>45561.634421296294</v>
      </c>
      <c r="D817" s="1">
        <v>45561.646226851852</v>
      </c>
      <c r="E817" s="1">
        <v>45561.644143518519</v>
      </c>
      <c r="F817" t="s">
        <v>10</v>
      </c>
      <c r="G817">
        <v>949.73</v>
      </c>
      <c r="H817" t="s">
        <v>13</v>
      </c>
      <c r="I817">
        <v>5821</v>
      </c>
      <c r="J817">
        <v>2193</v>
      </c>
      <c r="K817">
        <f t="shared" si="12"/>
        <v>-2.9999999993015081</v>
      </c>
    </row>
    <row r="818" spans="1:11" x14ac:dyDescent="0.3">
      <c r="A818">
        <v>707033578</v>
      </c>
      <c r="B818">
        <v>14839726</v>
      </c>
      <c r="C818" s="1">
        <v>45321.022511574076</v>
      </c>
      <c r="D818" s="1">
        <v>45321.033622685187</v>
      </c>
      <c r="E818" s="1">
        <v>45321.034317129626</v>
      </c>
      <c r="F818" t="s">
        <v>10</v>
      </c>
      <c r="G818">
        <v>951.43</v>
      </c>
      <c r="H818" t="s">
        <v>12</v>
      </c>
      <c r="I818">
        <v>33360</v>
      </c>
      <c r="J818">
        <v>2909</v>
      </c>
      <c r="K818">
        <f t="shared" si="12"/>
        <v>0.99999999278225005</v>
      </c>
    </row>
    <row r="819" spans="1:11" x14ac:dyDescent="0.3">
      <c r="A819">
        <v>9026783092</v>
      </c>
      <c r="B819">
        <v>60385293</v>
      </c>
      <c r="C819" s="1">
        <v>45208.687083333331</v>
      </c>
      <c r="D819" s="1">
        <v>45208.697500000002</v>
      </c>
      <c r="E819" s="1">
        <v>45208.707916666666</v>
      </c>
      <c r="F819" t="s">
        <v>14</v>
      </c>
      <c r="G819">
        <v>3080.01</v>
      </c>
      <c r="H819" t="s">
        <v>15</v>
      </c>
      <c r="I819">
        <v>51457</v>
      </c>
      <c r="J819">
        <v>1244</v>
      </c>
      <c r="K819">
        <f t="shared" si="12"/>
        <v>14.99999999650754</v>
      </c>
    </row>
    <row r="820" spans="1:11" x14ac:dyDescent="0.3">
      <c r="A820">
        <v>6229466619</v>
      </c>
      <c r="B820">
        <v>81533356</v>
      </c>
      <c r="C820" s="1">
        <v>45082.301805555559</v>
      </c>
      <c r="D820" s="1">
        <v>45082.312916666669</v>
      </c>
      <c r="E820" s="1">
        <v>45082.318472222221</v>
      </c>
      <c r="F820" t="s">
        <v>14</v>
      </c>
      <c r="G820">
        <v>2708.73</v>
      </c>
      <c r="H820" t="s">
        <v>15</v>
      </c>
      <c r="I820">
        <v>63864</v>
      </c>
      <c r="J820">
        <v>2520</v>
      </c>
      <c r="K820">
        <f t="shared" si="12"/>
        <v>7.9999999946448952</v>
      </c>
    </row>
    <row r="821" spans="1:11" x14ac:dyDescent="0.3">
      <c r="A821">
        <v>408720270</v>
      </c>
      <c r="B821">
        <v>37245065</v>
      </c>
      <c r="C821" s="1">
        <v>45469.91915509259</v>
      </c>
      <c r="D821" s="1">
        <v>45469.932349537034</v>
      </c>
      <c r="E821" s="1">
        <v>45469.943460648145</v>
      </c>
      <c r="F821" t="s">
        <v>16</v>
      </c>
      <c r="G821">
        <v>2501.14</v>
      </c>
      <c r="H821" t="s">
        <v>11</v>
      </c>
      <c r="I821">
        <v>2311</v>
      </c>
      <c r="J821">
        <v>4190</v>
      </c>
      <c r="K821">
        <f t="shared" si="12"/>
        <v>15.999999999767169</v>
      </c>
    </row>
    <row r="822" spans="1:11" x14ac:dyDescent="0.3">
      <c r="A822">
        <v>8870165072</v>
      </c>
      <c r="B822">
        <v>80517784</v>
      </c>
      <c r="C822" s="1">
        <v>45233.421319444446</v>
      </c>
      <c r="D822" s="1">
        <v>45233.431041666663</v>
      </c>
      <c r="E822" s="1">
        <v>45233.434513888889</v>
      </c>
      <c r="F822" t="s">
        <v>10</v>
      </c>
      <c r="G822">
        <v>1871.85</v>
      </c>
      <c r="H822" t="s">
        <v>13</v>
      </c>
      <c r="I822">
        <v>53009</v>
      </c>
      <c r="J822">
        <v>5156</v>
      </c>
      <c r="K822">
        <f t="shared" si="12"/>
        <v>5.0000000058207661</v>
      </c>
    </row>
    <row r="823" spans="1:11" x14ac:dyDescent="0.3">
      <c r="A823">
        <v>1979319490</v>
      </c>
      <c r="B823">
        <v>5238055</v>
      </c>
      <c r="C823" s="1">
        <v>45305.056331018517</v>
      </c>
      <c r="D823" s="1">
        <v>45305.067442129628</v>
      </c>
      <c r="E823" s="1">
        <v>45305.070219907408</v>
      </c>
      <c r="F823" t="s">
        <v>10</v>
      </c>
      <c r="G823">
        <v>3631.19</v>
      </c>
      <c r="H823" t="s">
        <v>15</v>
      </c>
      <c r="I823">
        <v>28727</v>
      </c>
      <c r="J823">
        <v>4826</v>
      </c>
      <c r="K823">
        <f t="shared" si="12"/>
        <v>4.0000000025611371</v>
      </c>
    </row>
    <row r="824" spans="1:11" x14ac:dyDescent="0.3">
      <c r="A824">
        <v>840761323</v>
      </c>
      <c r="B824">
        <v>83262890</v>
      </c>
      <c r="C824" s="1">
        <v>45360.260914351849</v>
      </c>
      <c r="D824" s="1">
        <v>45360.271331018521</v>
      </c>
      <c r="E824" s="1">
        <v>45360.274108796293</v>
      </c>
      <c r="F824" t="s">
        <v>10</v>
      </c>
      <c r="G824">
        <v>3550.8</v>
      </c>
      <c r="H824" t="s">
        <v>12</v>
      </c>
      <c r="I824">
        <v>88697</v>
      </c>
      <c r="J824">
        <v>7068</v>
      </c>
      <c r="K824">
        <f t="shared" si="12"/>
        <v>3.9999999920837581</v>
      </c>
    </row>
    <row r="825" spans="1:11" x14ac:dyDescent="0.3">
      <c r="A825">
        <v>744721438</v>
      </c>
      <c r="B825">
        <v>67092149</v>
      </c>
      <c r="C825" s="1">
        <v>45347.532071759262</v>
      </c>
      <c r="D825" s="1">
        <v>45347.543877314813</v>
      </c>
      <c r="E825" s="1">
        <v>45347.552210648151</v>
      </c>
      <c r="F825" t="s">
        <v>14</v>
      </c>
      <c r="G825">
        <v>486.28</v>
      </c>
      <c r="H825" t="s">
        <v>13</v>
      </c>
      <c r="I825">
        <v>47635</v>
      </c>
      <c r="J825">
        <v>9708</v>
      </c>
      <c r="K825">
        <f t="shared" si="12"/>
        <v>12.000000007683411</v>
      </c>
    </row>
    <row r="826" spans="1:11" x14ac:dyDescent="0.3">
      <c r="A826">
        <v>7421707488</v>
      </c>
      <c r="B826">
        <v>80315623</v>
      </c>
      <c r="C826" s="1">
        <v>45233.946284722224</v>
      </c>
      <c r="D826" s="1">
        <v>45233.960173611114</v>
      </c>
      <c r="E826" s="1">
        <v>45233.957395833335</v>
      </c>
      <c r="F826" t="s">
        <v>10</v>
      </c>
      <c r="G826">
        <v>1065.22</v>
      </c>
      <c r="H826" t="s">
        <v>12</v>
      </c>
      <c r="I826">
        <v>29051</v>
      </c>
      <c r="J826">
        <v>76</v>
      </c>
      <c r="K826">
        <f t="shared" si="12"/>
        <v>-4.0000000025611371</v>
      </c>
    </row>
    <row r="827" spans="1:11" x14ac:dyDescent="0.3">
      <c r="A827">
        <v>1212718824</v>
      </c>
      <c r="B827">
        <v>73393269</v>
      </c>
      <c r="C827" s="1">
        <v>45292.414409722223</v>
      </c>
      <c r="D827" s="1">
        <v>45292.426215277781</v>
      </c>
      <c r="E827" s="1">
        <v>45292.422743055555</v>
      </c>
      <c r="F827" t="s">
        <v>10</v>
      </c>
      <c r="G827">
        <v>1648.44</v>
      </c>
      <c r="H827" t="s">
        <v>11</v>
      </c>
      <c r="I827">
        <v>72361</v>
      </c>
      <c r="J827">
        <v>48</v>
      </c>
      <c r="K827">
        <f t="shared" si="12"/>
        <v>-5.0000000058207661</v>
      </c>
    </row>
    <row r="828" spans="1:11" x14ac:dyDescent="0.3">
      <c r="A828">
        <v>9603256001</v>
      </c>
      <c r="B828">
        <v>8791577</v>
      </c>
      <c r="C828" s="1">
        <v>45054.658171296294</v>
      </c>
      <c r="D828" s="1">
        <v>45054.671365740738</v>
      </c>
      <c r="E828" s="1">
        <v>45054.679699074077</v>
      </c>
      <c r="F828" t="s">
        <v>14</v>
      </c>
      <c r="G828">
        <v>1064.76</v>
      </c>
      <c r="H828" t="s">
        <v>13</v>
      </c>
      <c r="I828">
        <v>5981</v>
      </c>
      <c r="J828">
        <v>1573</v>
      </c>
      <c r="K828">
        <f t="shared" si="12"/>
        <v>12.000000007683411</v>
      </c>
    </row>
    <row r="829" spans="1:11" x14ac:dyDescent="0.3">
      <c r="A829">
        <v>5626888972</v>
      </c>
      <c r="B829">
        <v>24323106</v>
      </c>
      <c r="C829" s="1">
        <v>45395.719097222223</v>
      </c>
      <c r="D829" s="1">
        <v>45395.726736111108</v>
      </c>
      <c r="E829" s="1">
        <v>45395.728819444441</v>
      </c>
      <c r="F829" t="s">
        <v>10</v>
      </c>
      <c r="G829">
        <v>866.92</v>
      </c>
      <c r="H829" t="s">
        <v>13</v>
      </c>
      <c r="I829">
        <v>53381</v>
      </c>
      <c r="J829">
        <v>1849</v>
      </c>
      <c r="K829">
        <f t="shared" si="12"/>
        <v>2.9999999993015081</v>
      </c>
    </row>
    <row r="830" spans="1:11" x14ac:dyDescent="0.3">
      <c r="A830">
        <v>2300753276</v>
      </c>
      <c r="B830">
        <v>92306841</v>
      </c>
      <c r="C830" s="1">
        <v>45267.180092592593</v>
      </c>
      <c r="D830" s="1">
        <v>45267.187731481485</v>
      </c>
      <c r="E830" s="1">
        <v>45267.193981481483</v>
      </c>
      <c r="F830" t="s">
        <v>14</v>
      </c>
      <c r="G830">
        <v>1745.73</v>
      </c>
      <c r="H830" t="s">
        <v>11</v>
      </c>
      <c r="I830">
        <v>88145</v>
      </c>
      <c r="J830">
        <v>2387</v>
      </c>
      <c r="K830">
        <f t="shared" si="12"/>
        <v>8.9999999979045242</v>
      </c>
    </row>
    <row r="831" spans="1:11" x14ac:dyDescent="0.3">
      <c r="A831">
        <v>869629562</v>
      </c>
      <c r="B831">
        <v>31831843</v>
      </c>
      <c r="C831" s="1">
        <v>45051.891481481478</v>
      </c>
      <c r="D831" s="1">
        <v>45051.901898148149</v>
      </c>
      <c r="E831" s="1">
        <v>45051.899814814817</v>
      </c>
      <c r="F831" t="s">
        <v>10</v>
      </c>
      <c r="G831">
        <v>562.70000000000005</v>
      </c>
      <c r="H831" t="s">
        <v>15</v>
      </c>
      <c r="I831">
        <v>80715</v>
      </c>
      <c r="J831">
        <v>9816</v>
      </c>
      <c r="K831">
        <f t="shared" si="12"/>
        <v>-2.9999999993015081</v>
      </c>
    </row>
    <row r="832" spans="1:11" x14ac:dyDescent="0.3">
      <c r="A832">
        <v>3429137520</v>
      </c>
      <c r="B832">
        <v>51048402</v>
      </c>
      <c r="C832" s="1">
        <v>45367.808935185189</v>
      </c>
      <c r="D832" s="1">
        <v>45367.821435185186</v>
      </c>
      <c r="E832" s="1">
        <v>45367.819351851853</v>
      </c>
      <c r="F832" t="s">
        <v>10</v>
      </c>
      <c r="G832">
        <v>2804.37</v>
      </c>
      <c r="H832" t="s">
        <v>12</v>
      </c>
      <c r="I832">
        <v>82673</v>
      </c>
      <c r="J832">
        <v>9389</v>
      </c>
      <c r="K832">
        <f t="shared" si="12"/>
        <v>-2.9999999993015081</v>
      </c>
    </row>
    <row r="833" spans="1:11" x14ac:dyDescent="0.3">
      <c r="A833">
        <v>9957927297</v>
      </c>
      <c r="B833">
        <v>35349582</v>
      </c>
      <c r="C833" s="1">
        <v>45084.221342592595</v>
      </c>
      <c r="D833" s="1">
        <v>45084.229675925926</v>
      </c>
      <c r="E833" s="1">
        <v>45084.231064814812</v>
      </c>
      <c r="F833" t="s">
        <v>10</v>
      </c>
      <c r="G833">
        <v>347.91</v>
      </c>
      <c r="H833" t="s">
        <v>11</v>
      </c>
      <c r="I833">
        <v>17981</v>
      </c>
      <c r="J833">
        <v>6312</v>
      </c>
      <c r="K833">
        <f t="shared" si="12"/>
        <v>1.9999999960418791</v>
      </c>
    </row>
    <row r="834" spans="1:11" x14ac:dyDescent="0.3">
      <c r="A834">
        <v>202466684</v>
      </c>
      <c r="B834">
        <v>74840437</v>
      </c>
      <c r="C834" s="1">
        <v>45146.2502662037</v>
      </c>
      <c r="D834" s="1">
        <v>45146.261377314811</v>
      </c>
      <c r="E834" s="1">
        <v>45146.257905092592</v>
      </c>
      <c r="F834" t="s">
        <v>10</v>
      </c>
      <c r="G834">
        <v>2939.42</v>
      </c>
      <c r="H834" t="s">
        <v>15</v>
      </c>
      <c r="I834">
        <v>51649</v>
      </c>
      <c r="J834">
        <v>7242</v>
      </c>
      <c r="K834">
        <f t="shared" ref="K834:K897" si="13">(E834-D834)*1440</f>
        <v>-4.9999999953433871</v>
      </c>
    </row>
    <row r="835" spans="1:11" x14ac:dyDescent="0.3">
      <c r="A835">
        <v>8465721207</v>
      </c>
      <c r="B835">
        <v>30192942</v>
      </c>
      <c r="C835" s="1">
        <v>45464.376388888886</v>
      </c>
      <c r="D835" s="1">
        <v>45464.385416666664</v>
      </c>
      <c r="E835" s="1">
        <v>45464.381944444445</v>
      </c>
      <c r="F835" t="s">
        <v>10</v>
      </c>
      <c r="G835">
        <v>4707.96</v>
      </c>
      <c r="H835" t="s">
        <v>11</v>
      </c>
      <c r="I835">
        <v>56612</v>
      </c>
      <c r="J835">
        <v>7760</v>
      </c>
      <c r="K835">
        <f t="shared" si="13"/>
        <v>-4.9999999953433871</v>
      </c>
    </row>
    <row r="836" spans="1:11" x14ac:dyDescent="0.3">
      <c r="A836">
        <v>6194827199</v>
      </c>
      <c r="B836">
        <v>41494867</v>
      </c>
      <c r="C836" s="1">
        <v>45280.790821759256</v>
      </c>
      <c r="D836" s="1">
        <v>45280.799849537034</v>
      </c>
      <c r="E836" s="1">
        <v>45280.797071759262</v>
      </c>
      <c r="F836" t="s">
        <v>10</v>
      </c>
      <c r="G836">
        <v>2702.57</v>
      </c>
      <c r="H836" t="s">
        <v>11</v>
      </c>
      <c r="I836">
        <v>674</v>
      </c>
      <c r="J836">
        <v>3021</v>
      </c>
      <c r="K836">
        <f t="shared" si="13"/>
        <v>-3.9999999920837581</v>
      </c>
    </row>
    <row r="837" spans="1:11" x14ac:dyDescent="0.3">
      <c r="A837">
        <v>3942174431</v>
      </c>
      <c r="B837">
        <v>84257716</v>
      </c>
      <c r="C837" s="1">
        <v>45339.203159722223</v>
      </c>
      <c r="D837" s="1">
        <v>45339.217048611114</v>
      </c>
      <c r="E837" s="1">
        <v>45339.223993055559</v>
      </c>
      <c r="F837" t="s">
        <v>14</v>
      </c>
      <c r="G837">
        <v>758.75</v>
      </c>
      <c r="H837" t="s">
        <v>13</v>
      </c>
      <c r="I837">
        <v>9886</v>
      </c>
      <c r="J837">
        <v>3050</v>
      </c>
      <c r="K837">
        <f t="shared" si="13"/>
        <v>10.000000001164153</v>
      </c>
    </row>
    <row r="838" spans="1:11" x14ac:dyDescent="0.3">
      <c r="A838">
        <v>3189863462</v>
      </c>
      <c r="B838">
        <v>6756256</v>
      </c>
      <c r="C838" s="1">
        <v>45460.560972222222</v>
      </c>
      <c r="D838" s="1">
        <v>45460.572777777779</v>
      </c>
      <c r="E838" s="1">
        <v>45460.570694444446</v>
      </c>
      <c r="F838" t="s">
        <v>10</v>
      </c>
      <c r="G838">
        <v>1472.61</v>
      </c>
      <c r="H838" t="s">
        <v>11</v>
      </c>
      <c r="I838">
        <v>54721</v>
      </c>
      <c r="J838">
        <v>7123</v>
      </c>
      <c r="K838">
        <f t="shared" si="13"/>
        <v>-2.9999999993015081</v>
      </c>
    </row>
    <row r="839" spans="1:11" x14ac:dyDescent="0.3">
      <c r="A839">
        <v>5923573134</v>
      </c>
      <c r="B839">
        <v>22800586</v>
      </c>
      <c r="C839" s="1">
        <v>45339.835057870368</v>
      </c>
      <c r="D839" s="1">
        <v>45339.844780092593</v>
      </c>
      <c r="E839" s="1">
        <v>45339.848252314812</v>
      </c>
      <c r="F839" t="s">
        <v>10</v>
      </c>
      <c r="G839">
        <v>877.98</v>
      </c>
      <c r="H839" t="s">
        <v>15</v>
      </c>
      <c r="I839">
        <v>74712</v>
      </c>
      <c r="J839">
        <v>5990</v>
      </c>
      <c r="K839">
        <f t="shared" si="13"/>
        <v>4.9999999953433871</v>
      </c>
    </row>
    <row r="840" spans="1:11" x14ac:dyDescent="0.3">
      <c r="A840">
        <v>6659747528</v>
      </c>
      <c r="B840">
        <v>43034188</v>
      </c>
      <c r="C840" s="1">
        <v>45563.770601851851</v>
      </c>
      <c r="D840" s="1">
        <v>45563.781712962962</v>
      </c>
      <c r="E840" s="1">
        <v>45563.781712962962</v>
      </c>
      <c r="F840" t="s">
        <v>10</v>
      </c>
      <c r="G840">
        <v>1028.6099999999999</v>
      </c>
      <c r="H840" t="s">
        <v>15</v>
      </c>
      <c r="I840">
        <v>93772</v>
      </c>
      <c r="J840">
        <v>3087</v>
      </c>
      <c r="K840">
        <f t="shared" si="13"/>
        <v>0</v>
      </c>
    </row>
    <row r="841" spans="1:11" x14ac:dyDescent="0.3">
      <c r="A841">
        <v>6037541687</v>
      </c>
      <c r="B841">
        <v>86067293</v>
      </c>
      <c r="C841" s="1">
        <v>45270.93408564815</v>
      </c>
      <c r="D841" s="1">
        <v>45270.946585648147</v>
      </c>
      <c r="E841" s="1">
        <v>45270.947974537034</v>
      </c>
      <c r="F841" t="s">
        <v>10</v>
      </c>
      <c r="G841">
        <v>681.91</v>
      </c>
      <c r="H841" t="s">
        <v>15</v>
      </c>
      <c r="I841">
        <v>39815</v>
      </c>
      <c r="J841">
        <v>7649</v>
      </c>
      <c r="K841">
        <f t="shared" si="13"/>
        <v>1.9999999960418791</v>
      </c>
    </row>
    <row r="842" spans="1:11" x14ac:dyDescent="0.3">
      <c r="A842">
        <v>2585438297</v>
      </c>
      <c r="B842">
        <v>50632192</v>
      </c>
      <c r="C842" s="1">
        <v>45158.540798611109</v>
      </c>
      <c r="D842" s="1">
        <v>45158.549826388888</v>
      </c>
      <c r="E842" s="1">
        <v>45158.553298611114</v>
      </c>
      <c r="F842" t="s">
        <v>10</v>
      </c>
      <c r="G842">
        <v>743.73</v>
      </c>
      <c r="H842" t="s">
        <v>13</v>
      </c>
      <c r="I842">
        <v>93144</v>
      </c>
      <c r="J842">
        <v>2754</v>
      </c>
      <c r="K842">
        <f t="shared" si="13"/>
        <v>5.0000000058207661</v>
      </c>
    </row>
    <row r="843" spans="1:11" x14ac:dyDescent="0.3">
      <c r="A843">
        <v>8065774615</v>
      </c>
      <c r="B843">
        <v>35705377</v>
      </c>
      <c r="C843" s="1">
        <v>45272.453715277778</v>
      </c>
      <c r="D843" s="1">
        <v>45272.465520833335</v>
      </c>
      <c r="E843" s="1">
        <v>45272.482881944445</v>
      </c>
      <c r="F843" t="s">
        <v>16</v>
      </c>
      <c r="G843">
        <v>1757.08</v>
      </c>
      <c r="H843" t="s">
        <v>15</v>
      </c>
      <c r="I843">
        <v>66569</v>
      </c>
      <c r="J843">
        <v>3477</v>
      </c>
      <c r="K843">
        <f t="shared" si="13"/>
        <v>24.999999997671694</v>
      </c>
    </row>
    <row r="844" spans="1:11" x14ac:dyDescent="0.3">
      <c r="A844">
        <v>1816814476</v>
      </c>
      <c r="B844">
        <v>85198177</v>
      </c>
      <c r="C844" s="1">
        <v>45600.576631944445</v>
      </c>
      <c r="D844" s="1">
        <v>45600.584965277776</v>
      </c>
      <c r="E844" s="1">
        <v>45600.587048611109</v>
      </c>
      <c r="F844" t="s">
        <v>10</v>
      </c>
      <c r="G844">
        <v>4981.16</v>
      </c>
      <c r="H844" t="s">
        <v>11</v>
      </c>
      <c r="I844">
        <v>42751</v>
      </c>
      <c r="J844">
        <v>6687</v>
      </c>
      <c r="K844">
        <f t="shared" si="13"/>
        <v>2.9999999993015081</v>
      </c>
    </row>
    <row r="845" spans="1:11" x14ac:dyDescent="0.3">
      <c r="A845">
        <v>5278014717</v>
      </c>
      <c r="B845">
        <v>31776996</v>
      </c>
      <c r="C845" s="1">
        <v>45397.152407407404</v>
      </c>
      <c r="D845" s="1">
        <v>45397.166296296295</v>
      </c>
      <c r="E845" s="1">
        <v>45397.169768518521</v>
      </c>
      <c r="F845" t="s">
        <v>10</v>
      </c>
      <c r="G845">
        <v>4687.37</v>
      </c>
      <c r="H845" t="s">
        <v>11</v>
      </c>
      <c r="I845">
        <v>87933</v>
      </c>
      <c r="J845">
        <v>9403</v>
      </c>
      <c r="K845">
        <f t="shared" si="13"/>
        <v>5.0000000058207661</v>
      </c>
    </row>
    <row r="846" spans="1:11" x14ac:dyDescent="0.3">
      <c r="A846">
        <v>4265447949</v>
      </c>
      <c r="B846">
        <v>6150721</v>
      </c>
      <c r="C846" s="1">
        <v>45520.097615740742</v>
      </c>
      <c r="D846" s="1">
        <v>45520.108726851853</v>
      </c>
      <c r="E846" s="1">
        <v>45520.126087962963</v>
      </c>
      <c r="F846" t="s">
        <v>16</v>
      </c>
      <c r="G846">
        <v>1763.44</v>
      </c>
      <c r="H846" t="s">
        <v>13</v>
      </c>
      <c r="I846">
        <v>34338</v>
      </c>
      <c r="J846">
        <v>6377</v>
      </c>
      <c r="K846">
        <f t="shared" si="13"/>
        <v>24.999999997671694</v>
      </c>
    </row>
    <row r="847" spans="1:11" x14ac:dyDescent="0.3">
      <c r="A847">
        <v>6752221435</v>
      </c>
      <c r="B847">
        <v>64197854</v>
      </c>
      <c r="C847" s="1">
        <v>45332.665486111109</v>
      </c>
      <c r="D847" s="1">
        <v>45332.673819444448</v>
      </c>
      <c r="E847" s="1">
        <v>45332.67659722222</v>
      </c>
      <c r="F847" t="s">
        <v>10</v>
      </c>
      <c r="G847">
        <v>4214.63</v>
      </c>
      <c r="H847" t="s">
        <v>12</v>
      </c>
      <c r="I847">
        <v>71642</v>
      </c>
      <c r="J847">
        <v>85</v>
      </c>
      <c r="K847">
        <f t="shared" si="13"/>
        <v>3.9999999920837581</v>
      </c>
    </row>
    <row r="848" spans="1:11" x14ac:dyDescent="0.3">
      <c r="A848">
        <v>8943989258</v>
      </c>
      <c r="B848">
        <v>36675827</v>
      </c>
      <c r="C848" s="1">
        <v>45270.458020833335</v>
      </c>
      <c r="D848" s="1">
        <v>45270.470520833333</v>
      </c>
      <c r="E848" s="1">
        <v>45270.472604166665</v>
      </c>
      <c r="F848" t="s">
        <v>10</v>
      </c>
      <c r="G848">
        <v>1983.74</v>
      </c>
      <c r="H848" t="s">
        <v>15</v>
      </c>
      <c r="I848">
        <v>43725</v>
      </c>
      <c r="J848">
        <v>22</v>
      </c>
      <c r="K848">
        <f t="shared" si="13"/>
        <v>2.9999999993015081</v>
      </c>
    </row>
    <row r="849" spans="1:11" x14ac:dyDescent="0.3">
      <c r="A849">
        <v>4068367936</v>
      </c>
      <c r="B849">
        <v>78678612</v>
      </c>
      <c r="C849" s="1">
        <v>45556.079259259262</v>
      </c>
      <c r="D849" s="1">
        <v>45556.089675925927</v>
      </c>
      <c r="E849" s="1">
        <v>45556.08898148148</v>
      </c>
      <c r="F849" t="s">
        <v>10</v>
      </c>
      <c r="G849">
        <v>4432.1899999999996</v>
      </c>
      <c r="H849" t="s">
        <v>15</v>
      </c>
      <c r="I849">
        <v>95706</v>
      </c>
      <c r="J849">
        <v>990</v>
      </c>
      <c r="K849">
        <f t="shared" si="13"/>
        <v>-1.000000003259629</v>
      </c>
    </row>
    <row r="850" spans="1:11" x14ac:dyDescent="0.3">
      <c r="A850">
        <v>5735156904</v>
      </c>
      <c r="B850">
        <v>78841932</v>
      </c>
      <c r="C850" s="1">
        <v>45017.682187500002</v>
      </c>
      <c r="D850" s="1">
        <v>45017.694687499999</v>
      </c>
      <c r="E850" s="1">
        <v>45017.703715277778</v>
      </c>
      <c r="F850" t="s">
        <v>14</v>
      </c>
      <c r="G850">
        <v>3724.91</v>
      </c>
      <c r="H850" t="s">
        <v>13</v>
      </c>
      <c r="I850">
        <v>89407</v>
      </c>
      <c r="J850">
        <v>9020</v>
      </c>
      <c r="K850">
        <f t="shared" si="13"/>
        <v>13.000000000465661</v>
      </c>
    </row>
    <row r="851" spans="1:11" x14ac:dyDescent="0.3">
      <c r="A851">
        <v>2405929115</v>
      </c>
      <c r="B851">
        <v>14940427</v>
      </c>
      <c r="C851" s="1">
        <v>45544.374583333331</v>
      </c>
      <c r="D851" s="1">
        <v>45544.388472222221</v>
      </c>
      <c r="E851" s="1">
        <v>45544.404444444444</v>
      </c>
      <c r="F851" t="s">
        <v>16</v>
      </c>
      <c r="G851">
        <v>212.61</v>
      </c>
      <c r="H851" t="s">
        <v>13</v>
      </c>
      <c r="I851">
        <v>83049</v>
      </c>
      <c r="J851">
        <v>6354</v>
      </c>
      <c r="K851">
        <f t="shared" si="13"/>
        <v>23.000000001629815</v>
      </c>
    </row>
    <row r="852" spans="1:11" x14ac:dyDescent="0.3">
      <c r="A852">
        <v>7913167260</v>
      </c>
      <c r="B852">
        <v>98307019</v>
      </c>
      <c r="C852" s="1">
        <v>45035.036111111112</v>
      </c>
      <c r="D852" s="1">
        <v>45035.048611111109</v>
      </c>
      <c r="E852" s="1">
        <v>45035.068749999999</v>
      </c>
      <c r="F852" t="s">
        <v>16</v>
      </c>
      <c r="G852">
        <v>4575.5600000000004</v>
      </c>
      <c r="H852" t="s">
        <v>13</v>
      </c>
      <c r="I852">
        <v>69504</v>
      </c>
      <c r="J852">
        <v>850</v>
      </c>
      <c r="K852">
        <f t="shared" si="13"/>
        <v>29.000000000232831</v>
      </c>
    </row>
    <row r="853" spans="1:11" x14ac:dyDescent="0.3">
      <c r="A853">
        <v>1989751369</v>
      </c>
      <c r="B853">
        <v>7333934</v>
      </c>
      <c r="C853" s="1">
        <v>45064.95820601852</v>
      </c>
      <c r="D853" s="1">
        <v>45064.965844907405</v>
      </c>
      <c r="E853" s="1">
        <v>45064.974178240744</v>
      </c>
      <c r="F853" t="s">
        <v>14</v>
      </c>
      <c r="G853">
        <v>274.25</v>
      </c>
      <c r="H853" t="s">
        <v>13</v>
      </c>
      <c r="I853">
        <v>1261</v>
      </c>
      <c r="J853">
        <v>4155</v>
      </c>
      <c r="K853">
        <f t="shared" si="13"/>
        <v>12.000000007683411</v>
      </c>
    </row>
    <row r="854" spans="1:11" x14ac:dyDescent="0.3">
      <c r="A854">
        <v>7338050095</v>
      </c>
      <c r="B854">
        <v>3292927</v>
      </c>
      <c r="C854" s="1">
        <v>45580.126712962963</v>
      </c>
      <c r="D854" s="1">
        <v>45580.138518518521</v>
      </c>
      <c r="E854" s="1">
        <v>45580.137129629627</v>
      </c>
      <c r="F854" t="s">
        <v>10</v>
      </c>
      <c r="G854">
        <v>2181.4299999999998</v>
      </c>
      <c r="H854" t="s">
        <v>12</v>
      </c>
      <c r="I854">
        <v>68204</v>
      </c>
      <c r="J854">
        <v>4923</v>
      </c>
      <c r="K854">
        <f t="shared" si="13"/>
        <v>-2.000000006519258</v>
      </c>
    </row>
    <row r="855" spans="1:11" x14ac:dyDescent="0.3">
      <c r="A855">
        <v>9950986048</v>
      </c>
      <c r="B855">
        <v>69863493</v>
      </c>
      <c r="C855" s="1">
        <v>45178.359270833331</v>
      </c>
      <c r="D855" s="1">
        <v>45178.368298611109</v>
      </c>
      <c r="E855" s="1">
        <v>45178.370381944442</v>
      </c>
      <c r="F855" t="s">
        <v>10</v>
      </c>
      <c r="G855">
        <v>4860.59</v>
      </c>
      <c r="H855" t="s">
        <v>12</v>
      </c>
      <c r="I855">
        <v>46130</v>
      </c>
      <c r="J855">
        <v>6518</v>
      </c>
      <c r="K855">
        <f t="shared" si="13"/>
        <v>2.9999999993015081</v>
      </c>
    </row>
    <row r="856" spans="1:11" x14ac:dyDescent="0.3">
      <c r="A856">
        <v>5098703807</v>
      </c>
      <c r="B856">
        <v>13760839</v>
      </c>
      <c r="C856" s="1">
        <v>45453.085810185185</v>
      </c>
      <c r="D856" s="1">
        <v>45453.09275462963</v>
      </c>
      <c r="E856" s="1">
        <v>45453.091365740744</v>
      </c>
      <c r="F856" t="s">
        <v>10</v>
      </c>
      <c r="G856">
        <v>3772.64</v>
      </c>
      <c r="H856" t="s">
        <v>13</v>
      </c>
      <c r="I856">
        <v>46866</v>
      </c>
      <c r="J856">
        <v>9137</v>
      </c>
      <c r="K856">
        <f t="shared" si="13"/>
        <v>-1.9999999960418791</v>
      </c>
    </row>
    <row r="857" spans="1:11" x14ac:dyDescent="0.3">
      <c r="A857">
        <v>6937485392</v>
      </c>
      <c r="B857">
        <v>30285217</v>
      </c>
      <c r="C857" s="1">
        <v>45069.949953703705</v>
      </c>
      <c r="D857" s="1">
        <v>45069.95689814815</v>
      </c>
      <c r="E857" s="1">
        <v>45069.962453703702</v>
      </c>
      <c r="F857" t="s">
        <v>14</v>
      </c>
      <c r="G857">
        <v>1509.64</v>
      </c>
      <c r="H857" t="s">
        <v>13</v>
      </c>
      <c r="I857">
        <v>42361</v>
      </c>
      <c r="J857">
        <v>8561</v>
      </c>
      <c r="K857">
        <f t="shared" si="13"/>
        <v>7.9999999946448952</v>
      </c>
    </row>
    <row r="858" spans="1:11" x14ac:dyDescent="0.3">
      <c r="A858">
        <v>1266440097</v>
      </c>
      <c r="B858">
        <v>88739922</v>
      </c>
      <c r="C858" s="1">
        <v>45292.144733796296</v>
      </c>
      <c r="D858" s="1">
        <v>45292.15792824074</v>
      </c>
      <c r="E858" s="1">
        <v>45292.154456018521</v>
      </c>
      <c r="F858" t="s">
        <v>10</v>
      </c>
      <c r="G858">
        <v>2345.34</v>
      </c>
      <c r="H858" t="s">
        <v>11</v>
      </c>
      <c r="I858">
        <v>43520</v>
      </c>
      <c r="J858">
        <v>5630</v>
      </c>
      <c r="K858">
        <f t="shared" si="13"/>
        <v>-4.9999999953433871</v>
      </c>
    </row>
    <row r="859" spans="1:11" x14ac:dyDescent="0.3">
      <c r="A859">
        <v>7415490509</v>
      </c>
      <c r="B859">
        <v>61015113</v>
      </c>
      <c r="C859" s="1">
        <v>45115.586469907408</v>
      </c>
      <c r="D859" s="1">
        <v>45115.594108796293</v>
      </c>
      <c r="E859" s="1">
        <v>45115.593414351853</v>
      </c>
      <c r="F859" t="s">
        <v>10</v>
      </c>
      <c r="G859">
        <v>1429.18</v>
      </c>
      <c r="H859" t="s">
        <v>12</v>
      </c>
      <c r="I859">
        <v>48639</v>
      </c>
      <c r="J859">
        <v>6098</v>
      </c>
      <c r="K859">
        <f t="shared" si="13"/>
        <v>-0.99999999278225005</v>
      </c>
    </row>
    <row r="860" spans="1:11" x14ac:dyDescent="0.3">
      <c r="A860">
        <v>7284991749</v>
      </c>
      <c r="B860">
        <v>65559853</v>
      </c>
      <c r="C860" s="1">
        <v>45270.395104166666</v>
      </c>
      <c r="D860" s="1">
        <v>45270.40829861111</v>
      </c>
      <c r="E860" s="1">
        <v>45270.407604166663</v>
      </c>
      <c r="F860" t="s">
        <v>10</v>
      </c>
      <c r="G860">
        <v>2817.03</v>
      </c>
      <c r="H860" t="s">
        <v>13</v>
      </c>
      <c r="I860">
        <v>4135</v>
      </c>
      <c r="J860">
        <v>8405</v>
      </c>
      <c r="K860">
        <f t="shared" si="13"/>
        <v>-1.000000003259629</v>
      </c>
    </row>
    <row r="861" spans="1:11" x14ac:dyDescent="0.3">
      <c r="A861">
        <v>4645792703</v>
      </c>
      <c r="B861">
        <v>24043135</v>
      </c>
      <c r="C861" s="1">
        <v>45264.96166666667</v>
      </c>
      <c r="D861" s="1">
        <v>45264.974861111114</v>
      </c>
      <c r="E861" s="1">
        <v>45264.971388888887</v>
      </c>
      <c r="F861" t="s">
        <v>10</v>
      </c>
      <c r="G861">
        <v>2627.96</v>
      </c>
      <c r="H861" t="s">
        <v>12</v>
      </c>
      <c r="I861">
        <v>36301</v>
      </c>
      <c r="J861">
        <v>5858</v>
      </c>
      <c r="K861">
        <f t="shared" si="13"/>
        <v>-5.0000000058207661</v>
      </c>
    </row>
    <row r="862" spans="1:11" x14ac:dyDescent="0.3">
      <c r="A862">
        <v>3174938939</v>
      </c>
      <c r="B862">
        <v>95736310</v>
      </c>
      <c r="C862" s="1">
        <v>45012.26085648148</v>
      </c>
      <c r="D862" s="1">
        <v>45012.267800925925</v>
      </c>
      <c r="E862" s="1">
        <v>45012.267800925925</v>
      </c>
      <c r="F862" t="s">
        <v>10</v>
      </c>
      <c r="G862">
        <v>3597.75</v>
      </c>
      <c r="H862" t="s">
        <v>15</v>
      </c>
      <c r="I862">
        <v>50364</v>
      </c>
      <c r="J862">
        <v>641</v>
      </c>
      <c r="K862">
        <f t="shared" si="13"/>
        <v>0</v>
      </c>
    </row>
    <row r="863" spans="1:11" x14ac:dyDescent="0.3">
      <c r="A863">
        <v>1752712049</v>
      </c>
      <c r="B863">
        <v>56195475</v>
      </c>
      <c r="C863" s="1">
        <v>45535.669317129628</v>
      </c>
      <c r="D863" s="1">
        <v>45535.676261574074</v>
      </c>
      <c r="E863" s="1">
        <v>45535.684594907405</v>
      </c>
      <c r="F863" t="s">
        <v>14</v>
      </c>
      <c r="G863">
        <v>2015.68</v>
      </c>
      <c r="H863" t="s">
        <v>11</v>
      </c>
      <c r="I863">
        <v>67307</v>
      </c>
      <c r="J863">
        <v>5572</v>
      </c>
      <c r="K863">
        <f t="shared" si="13"/>
        <v>11.999999997206032</v>
      </c>
    </row>
    <row r="864" spans="1:11" x14ac:dyDescent="0.3">
      <c r="A864">
        <v>8187201830</v>
      </c>
      <c r="B864">
        <v>82529927</v>
      </c>
      <c r="C864" s="1">
        <v>45412.185856481483</v>
      </c>
      <c r="D864" s="1">
        <v>45412.196967592594</v>
      </c>
      <c r="E864" s="1">
        <v>45412.194189814814</v>
      </c>
      <c r="F864" t="s">
        <v>10</v>
      </c>
      <c r="G864">
        <v>1843.61</v>
      </c>
      <c r="H864" t="s">
        <v>12</v>
      </c>
      <c r="I864">
        <v>55955</v>
      </c>
      <c r="J864">
        <v>210</v>
      </c>
      <c r="K864">
        <f t="shared" si="13"/>
        <v>-4.0000000025611371</v>
      </c>
    </row>
    <row r="865" spans="1:11" x14ac:dyDescent="0.3">
      <c r="A865">
        <v>6900896329</v>
      </c>
      <c r="B865">
        <v>65903057</v>
      </c>
      <c r="C865" s="1">
        <v>45323.099374999998</v>
      </c>
      <c r="D865" s="1">
        <v>45323.110486111109</v>
      </c>
      <c r="E865" s="1">
        <v>45323.111875000002</v>
      </c>
      <c r="F865" t="s">
        <v>10</v>
      </c>
      <c r="G865">
        <v>4864.1400000000003</v>
      </c>
      <c r="H865" t="s">
        <v>11</v>
      </c>
      <c r="I865">
        <v>97185</v>
      </c>
      <c r="J865">
        <v>1027</v>
      </c>
      <c r="K865">
        <f t="shared" si="13"/>
        <v>2.000000006519258</v>
      </c>
    </row>
    <row r="866" spans="1:11" x14ac:dyDescent="0.3">
      <c r="A866">
        <v>3793977529</v>
      </c>
      <c r="B866">
        <v>21425168</v>
      </c>
      <c r="C866" s="1">
        <v>45171.800300925926</v>
      </c>
      <c r="D866" s="1">
        <v>45171.807245370372</v>
      </c>
      <c r="E866" s="1">
        <v>45171.807245370372</v>
      </c>
      <c r="F866" t="s">
        <v>10</v>
      </c>
      <c r="G866">
        <v>2835.92</v>
      </c>
      <c r="H866" t="s">
        <v>12</v>
      </c>
      <c r="I866">
        <v>52853</v>
      </c>
      <c r="J866">
        <v>4439</v>
      </c>
      <c r="K866">
        <f t="shared" si="13"/>
        <v>0</v>
      </c>
    </row>
    <row r="867" spans="1:11" x14ac:dyDescent="0.3">
      <c r="A867">
        <v>194459698</v>
      </c>
      <c r="B867">
        <v>88553721</v>
      </c>
      <c r="C867" s="1">
        <v>45092.655833333331</v>
      </c>
      <c r="D867" s="1">
        <v>45092.666250000002</v>
      </c>
      <c r="E867" s="1">
        <v>45092.665555555555</v>
      </c>
      <c r="F867" t="s">
        <v>10</v>
      </c>
      <c r="G867">
        <v>2203.94</v>
      </c>
      <c r="H867" t="s">
        <v>13</v>
      </c>
      <c r="I867">
        <v>66295</v>
      </c>
      <c r="J867">
        <v>723</v>
      </c>
      <c r="K867">
        <f t="shared" si="13"/>
        <v>-1.000000003259629</v>
      </c>
    </row>
    <row r="868" spans="1:11" x14ac:dyDescent="0.3">
      <c r="A868">
        <v>9330447952</v>
      </c>
      <c r="B868">
        <v>37362180</v>
      </c>
      <c r="C868" s="1">
        <v>45381.766828703701</v>
      </c>
      <c r="D868" s="1">
        <v>45381.777939814812</v>
      </c>
      <c r="E868" s="1">
        <v>45381.781412037039</v>
      </c>
      <c r="F868" t="s">
        <v>10</v>
      </c>
      <c r="G868">
        <v>3410.21</v>
      </c>
      <c r="H868" t="s">
        <v>12</v>
      </c>
      <c r="I868">
        <v>8867</v>
      </c>
      <c r="J868">
        <v>8967</v>
      </c>
      <c r="K868">
        <f t="shared" si="13"/>
        <v>5.0000000058207661</v>
      </c>
    </row>
    <row r="869" spans="1:11" x14ac:dyDescent="0.3">
      <c r="A869">
        <v>2097372277</v>
      </c>
      <c r="B869">
        <v>14693393</v>
      </c>
      <c r="C869" s="1">
        <v>45316.199166666665</v>
      </c>
      <c r="D869" s="1">
        <v>45316.20888888889</v>
      </c>
      <c r="E869" s="1">
        <v>45316.206111111111</v>
      </c>
      <c r="F869" t="s">
        <v>10</v>
      </c>
      <c r="G869">
        <v>3122.85</v>
      </c>
      <c r="H869" t="s">
        <v>13</v>
      </c>
      <c r="I869">
        <v>42338</v>
      </c>
      <c r="J869">
        <v>1450</v>
      </c>
      <c r="K869">
        <f t="shared" si="13"/>
        <v>-4.0000000025611371</v>
      </c>
    </row>
    <row r="870" spans="1:11" x14ac:dyDescent="0.3">
      <c r="A870">
        <v>7060954153</v>
      </c>
      <c r="B870">
        <v>91130614</v>
      </c>
      <c r="C870" s="1">
        <v>45231.872071759259</v>
      </c>
      <c r="D870" s="1">
        <v>45231.883877314816</v>
      </c>
      <c r="E870" s="1">
        <v>45231.88040509259</v>
      </c>
      <c r="F870" t="s">
        <v>10</v>
      </c>
      <c r="G870">
        <v>2354.9499999999998</v>
      </c>
      <c r="H870" t="s">
        <v>11</v>
      </c>
      <c r="I870">
        <v>21872</v>
      </c>
      <c r="J870">
        <v>8698</v>
      </c>
      <c r="K870">
        <f t="shared" si="13"/>
        <v>-5.0000000058207661</v>
      </c>
    </row>
    <row r="871" spans="1:11" x14ac:dyDescent="0.3">
      <c r="A871">
        <v>2921310646</v>
      </c>
      <c r="B871">
        <v>40117357</v>
      </c>
      <c r="C871" s="1">
        <v>45481.602465277778</v>
      </c>
      <c r="D871" s="1">
        <v>45481.612881944442</v>
      </c>
      <c r="E871" s="1">
        <v>45481.612881944442</v>
      </c>
      <c r="F871" t="s">
        <v>10</v>
      </c>
      <c r="G871">
        <v>2915.52</v>
      </c>
      <c r="H871" t="s">
        <v>15</v>
      </c>
      <c r="I871">
        <v>45581</v>
      </c>
      <c r="J871">
        <v>4444</v>
      </c>
      <c r="K871">
        <f t="shared" si="13"/>
        <v>0</v>
      </c>
    </row>
    <row r="872" spans="1:11" x14ac:dyDescent="0.3">
      <c r="A872">
        <v>3983082555</v>
      </c>
      <c r="B872">
        <v>51670882</v>
      </c>
      <c r="C872" s="1">
        <v>45082.245937500003</v>
      </c>
      <c r="D872" s="1">
        <v>45082.259826388887</v>
      </c>
      <c r="E872" s="1">
        <v>45082.275104166663</v>
      </c>
      <c r="F872" t="s">
        <v>16</v>
      </c>
      <c r="G872">
        <v>530.85</v>
      </c>
      <c r="H872" t="s">
        <v>13</v>
      </c>
      <c r="I872">
        <v>75005</v>
      </c>
      <c r="J872">
        <v>560</v>
      </c>
      <c r="K872">
        <f t="shared" si="13"/>
        <v>21.999999998370185</v>
      </c>
    </row>
    <row r="873" spans="1:11" x14ac:dyDescent="0.3">
      <c r="A873">
        <v>4867298468</v>
      </c>
      <c r="B873">
        <v>13492411</v>
      </c>
      <c r="C873" s="1">
        <v>45405.397974537038</v>
      </c>
      <c r="D873" s="1">
        <v>45405.410474537035</v>
      </c>
      <c r="E873" s="1">
        <v>45405.413252314815</v>
      </c>
      <c r="F873" t="s">
        <v>10</v>
      </c>
      <c r="G873">
        <v>2508.0100000000002</v>
      </c>
      <c r="H873" t="s">
        <v>13</v>
      </c>
      <c r="I873">
        <v>88574</v>
      </c>
      <c r="J873">
        <v>9158</v>
      </c>
      <c r="K873">
        <f t="shared" si="13"/>
        <v>4.0000000025611371</v>
      </c>
    </row>
    <row r="874" spans="1:11" x14ac:dyDescent="0.3">
      <c r="A874">
        <v>3402631472</v>
      </c>
      <c r="B874">
        <v>52032226</v>
      </c>
      <c r="C874" s="1">
        <v>45415.892824074072</v>
      </c>
      <c r="D874" s="1">
        <v>45415.905324074076</v>
      </c>
      <c r="E874" s="1">
        <v>45415.905324074076</v>
      </c>
      <c r="F874" t="s">
        <v>10</v>
      </c>
      <c r="G874">
        <v>2871.88</v>
      </c>
      <c r="H874" t="s">
        <v>13</v>
      </c>
      <c r="I874">
        <v>82219</v>
      </c>
      <c r="J874">
        <v>7402</v>
      </c>
      <c r="K874">
        <f t="shared" si="13"/>
        <v>0</v>
      </c>
    </row>
    <row r="875" spans="1:11" x14ac:dyDescent="0.3">
      <c r="A875">
        <v>1648146562</v>
      </c>
      <c r="B875">
        <v>95364457</v>
      </c>
      <c r="C875" s="1">
        <v>45060.964236111111</v>
      </c>
      <c r="D875" s="1">
        <v>45060.976736111108</v>
      </c>
      <c r="E875" s="1">
        <v>45060.974652777775</v>
      </c>
      <c r="F875" t="s">
        <v>10</v>
      </c>
      <c r="G875">
        <v>2953.31</v>
      </c>
      <c r="H875" t="s">
        <v>11</v>
      </c>
      <c r="I875">
        <v>49114</v>
      </c>
      <c r="J875">
        <v>5416</v>
      </c>
      <c r="K875">
        <f t="shared" si="13"/>
        <v>-2.9999999993015081</v>
      </c>
    </row>
    <row r="876" spans="1:11" x14ac:dyDescent="0.3">
      <c r="A876">
        <v>5907766010</v>
      </c>
      <c r="B876">
        <v>12272282</v>
      </c>
      <c r="C876" s="1">
        <v>45572.5859837963</v>
      </c>
      <c r="D876" s="1">
        <v>45572.599178240744</v>
      </c>
      <c r="E876" s="1">
        <v>45572.606817129628</v>
      </c>
      <c r="F876" t="s">
        <v>14</v>
      </c>
      <c r="G876">
        <v>3937.4</v>
      </c>
      <c r="H876" t="s">
        <v>15</v>
      </c>
      <c r="I876">
        <v>85975</v>
      </c>
      <c r="J876">
        <v>8107</v>
      </c>
      <c r="K876">
        <f t="shared" si="13"/>
        <v>10.999999993946403</v>
      </c>
    </row>
    <row r="877" spans="1:11" x14ac:dyDescent="0.3">
      <c r="A877">
        <v>9233577456</v>
      </c>
      <c r="B877">
        <v>96853930</v>
      </c>
      <c r="C877" s="1">
        <v>45290.167141203703</v>
      </c>
      <c r="D877" s="1">
        <v>45290.176863425928</v>
      </c>
      <c r="E877" s="1">
        <v>45290.176168981481</v>
      </c>
      <c r="F877" t="s">
        <v>10</v>
      </c>
      <c r="G877">
        <v>2309.81</v>
      </c>
      <c r="H877" t="s">
        <v>13</v>
      </c>
      <c r="I877">
        <v>29353</v>
      </c>
      <c r="J877">
        <v>9625</v>
      </c>
      <c r="K877">
        <f t="shared" si="13"/>
        <v>-1.000000003259629</v>
      </c>
    </row>
    <row r="878" spans="1:11" x14ac:dyDescent="0.3">
      <c r="A878">
        <v>4084808075</v>
      </c>
      <c r="B878">
        <v>65815155</v>
      </c>
      <c r="C878" s="1">
        <v>45576.739930555559</v>
      </c>
      <c r="D878" s="1">
        <v>45576.747569444444</v>
      </c>
      <c r="E878" s="1">
        <v>45576.746180555558</v>
      </c>
      <c r="F878" t="s">
        <v>10</v>
      </c>
      <c r="G878">
        <v>2698.15</v>
      </c>
      <c r="H878" t="s">
        <v>13</v>
      </c>
      <c r="I878">
        <v>65980</v>
      </c>
      <c r="J878">
        <v>2397</v>
      </c>
      <c r="K878">
        <f t="shared" si="13"/>
        <v>-1.9999999960418791</v>
      </c>
    </row>
    <row r="879" spans="1:11" x14ac:dyDescent="0.3">
      <c r="A879">
        <v>7217049550</v>
      </c>
      <c r="B879">
        <v>24137201</v>
      </c>
      <c r="C879" s="1">
        <v>45484.397418981483</v>
      </c>
      <c r="D879" s="1">
        <v>45484.406446759262</v>
      </c>
      <c r="E879" s="1">
        <v>45484.423113425924</v>
      </c>
      <c r="F879" t="s">
        <v>16</v>
      </c>
      <c r="G879">
        <v>1886.59</v>
      </c>
      <c r="H879" t="s">
        <v>12</v>
      </c>
      <c r="I879">
        <v>56744</v>
      </c>
      <c r="J879">
        <v>1839</v>
      </c>
      <c r="K879">
        <f t="shared" si="13"/>
        <v>23.999999994412065</v>
      </c>
    </row>
    <row r="880" spans="1:11" x14ac:dyDescent="0.3">
      <c r="A880">
        <v>1831943568</v>
      </c>
      <c r="B880">
        <v>69863493</v>
      </c>
      <c r="C880" s="1">
        <v>45435.722500000003</v>
      </c>
      <c r="D880" s="1">
        <v>45435.732222222221</v>
      </c>
      <c r="E880" s="1">
        <v>45435.735694444447</v>
      </c>
      <c r="F880" t="s">
        <v>10</v>
      </c>
      <c r="G880">
        <v>3575.33</v>
      </c>
      <c r="H880" t="s">
        <v>11</v>
      </c>
      <c r="I880">
        <v>31014</v>
      </c>
      <c r="J880">
        <v>7127</v>
      </c>
      <c r="K880">
        <f t="shared" si="13"/>
        <v>5.0000000058207661</v>
      </c>
    </row>
    <row r="881" spans="1:11" x14ac:dyDescent="0.3">
      <c r="A881">
        <v>8707473624</v>
      </c>
      <c r="B881">
        <v>22524981</v>
      </c>
      <c r="C881" s="1">
        <v>45280.352488425924</v>
      </c>
      <c r="D881" s="1">
        <v>45280.365682870368</v>
      </c>
      <c r="E881" s="1">
        <v>45280.363599537035</v>
      </c>
      <c r="F881" t="s">
        <v>10</v>
      </c>
      <c r="G881">
        <v>1333.69</v>
      </c>
      <c r="H881" t="s">
        <v>11</v>
      </c>
      <c r="I881">
        <v>54941</v>
      </c>
      <c r="J881">
        <v>4264</v>
      </c>
      <c r="K881">
        <f t="shared" si="13"/>
        <v>-2.9999999993015081</v>
      </c>
    </row>
    <row r="882" spans="1:11" x14ac:dyDescent="0.3">
      <c r="A882">
        <v>7075868285</v>
      </c>
      <c r="B882">
        <v>5226128</v>
      </c>
      <c r="C882" s="1">
        <v>45352.252835648149</v>
      </c>
      <c r="D882" s="1">
        <v>45352.26116898148</v>
      </c>
      <c r="E882" s="1">
        <v>45352.26394675926</v>
      </c>
      <c r="F882" t="s">
        <v>10</v>
      </c>
      <c r="G882">
        <v>1704.88</v>
      </c>
      <c r="H882" t="s">
        <v>15</v>
      </c>
      <c r="I882">
        <v>69398</v>
      </c>
      <c r="J882">
        <v>7272</v>
      </c>
      <c r="K882">
        <f t="shared" si="13"/>
        <v>4.0000000025611371</v>
      </c>
    </row>
    <row r="883" spans="1:11" x14ac:dyDescent="0.3">
      <c r="A883">
        <v>5164162918</v>
      </c>
      <c r="B883">
        <v>96903782</v>
      </c>
      <c r="C883" s="1">
        <v>45248.624421296299</v>
      </c>
      <c r="D883" s="1">
        <v>45248.63622685185</v>
      </c>
      <c r="E883" s="1">
        <v>45248.63553240741</v>
      </c>
      <c r="F883" t="s">
        <v>10</v>
      </c>
      <c r="G883">
        <v>1869.56</v>
      </c>
      <c r="H883" t="s">
        <v>15</v>
      </c>
      <c r="I883">
        <v>69542</v>
      </c>
      <c r="J883">
        <v>3808</v>
      </c>
      <c r="K883">
        <f t="shared" si="13"/>
        <v>-0.99999999278225005</v>
      </c>
    </row>
    <row r="884" spans="1:11" x14ac:dyDescent="0.3">
      <c r="A884">
        <v>2175298644</v>
      </c>
      <c r="B884">
        <v>72132838</v>
      </c>
      <c r="C884" s="1">
        <v>45423.217581018522</v>
      </c>
      <c r="D884" s="1">
        <v>45423.229386574072</v>
      </c>
      <c r="E884" s="1">
        <v>45423.227997685186</v>
      </c>
      <c r="F884" t="s">
        <v>10</v>
      </c>
      <c r="G884">
        <v>1857.59</v>
      </c>
      <c r="H884" t="s">
        <v>15</v>
      </c>
      <c r="I884">
        <v>37111</v>
      </c>
      <c r="J884">
        <v>297</v>
      </c>
      <c r="K884">
        <f t="shared" si="13"/>
        <v>-1.9999999960418791</v>
      </c>
    </row>
    <row r="885" spans="1:11" x14ac:dyDescent="0.3">
      <c r="A885">
        <v>5882568464</v>
      </c>
      <c r="B885">
        <v>49258916</v>
      </c>
      <c r="C885" s="1">
        <v>45029.351446759261</v>
      </c>
      <c r="D885" s="1">
        <v>45029.360474537039</v>
      </c>
      <c r="E885" s="1">
        <v>45029.359085648146</v>
      </c>
      <c r="F885" t="s">
        <v>10</v>
      </c>
      <c r="G885">
        <v>1706.73</v>
      </c>
      <c r="H885" t="s">
        <v>11</v>
      </c>
      <c r="I885">
        <v>93909</v>
      </c>
      <c r="J885">
        <v>7978</v>
      </c>
      <c r="K885">
        <f t="shared" si="13"/>
        <v>-2.000000006519258</v>
      </c>
    </row>
    <row r="886" spans="1:11" x14ac:dyDescent="0.3">
      <c r="A886">
        <v>7847708619</v>
      </c>
      <c r="B886">
        <v>35402531</v>
      </c>
      <c r="C886" s="1">
        <v>45222.039826388886</v>
      </c>
      <c r="D886" s="1">
        <v>45222.053715277776</v>
      </c>
      <c r="E886" s="1">
        <v>45222.054409722223</v>
      </c>
      <c r="F886" t="s">
        <v>10</v>
      </c>
      <c r="G886">
        <v>3606.96</v>
      </c>
      <c r="H886" t="s">
        <v>11</v>
      </c>
      <c r="I886">
        <v>9898</v>
      </c>
      <c r="J886">
        <v>2148</v>
      </c>
      <c r="K886">
        <f t="shared" si="13"/>
        <v>1.000000003259629</v>
      </c>
    </row>
    <row r="887" spans="1:11" x14ac:dyDescent="0.3">
      <c r="A887">
        <v>6366048116</v>
      </c>
      <c r="B887">
        <v>78732957</v>
      </c>
      <c r="C887" s="1">
        <v>45509.372430555559</v>
      </c>
      <c r="D887" s="1">
        <v>45509.38076388889</v>
      </c>
      <c r="E887" s="1">
        <v>45509.379374999997</v>
      </c>
      <c r="F887" t="s">
        <v>10</v>
      </c>
      <c r="G887">
        <v>1072.6400000000001</v>
      </c>
      <c r="H887" t="s">
        <v>11</v>
      </c>
      <c r="I887">
        <v>82257</v>
      </c>
      <c r="J887">
        <v>2890</v>
      </c>
      <c r="K887">
        <f t="shared" si="13"/>
        <v>-2.000000006519258</v>
      </c>
    </row>
    <row r="888" spans="1:11" x14ac:dyDescent="0.3">
      <c r="A888">
        <v>4926287333</v>
      </c>
      <c r="B888">
        <v>31233120</v>
      </c>
      <c r="C888" s="1">
        <v>45146.110659722224</v>
      </c>
      <c r="D888" s="1">
        <v>45146.124548611115</v>
      </c>
      <c r="E888" s="1">
        <v>45146.125243055554</v>
      </c>
      <c r="F888" t="s">
        <v>10</v>
      </c>
      <c r="G888">
        <v>2890.49</v>
      </c>
      <c r="H888" t="s">
        <v>11</v>
      </c>
      <c r="I888">
        <v>94821</v>
      </c>
      <c r="J888">
        <v>9042</v>
      </c>
      <c r="K888">
        <f t="shared" si="13"/>
        <v>0.99999999278225005</v>
      </c>
    </row>
    <row r="889" spans="1:11" x14ac:dyDescent="0.3">
      <c r="A889">
        <v>5532838325</v>
      </c>
      <c r="B889">
        <v>6982488</v>
      </c>
      <c r="C889" s="1">
        <v>45497.976689814815</v>
      </c>
      <c r="D889" s="1">
        <v>45497.98641203704</v>
      </c>
      <c r="E889" s="1">
        <v>45497.9843287037</v>
      </c>
      <c r="F889" t="s">
        <v>10</v>
      </c>
      <c r="G889">
        <v>1133.25</v>
      </c>
      <c r="H889" t="s">
        <v>11</v>
      </c>
      <c r="I889">
        <v>57010</v>
      </c>
      <c r="J889">
        <v>9152</v>
      </c>
      <c r="K889">
        <f t="shared" si="13"/>
        <v>-3.000000009778887</v>
      </c>
    </row>
    <row r="890" spans="1:11" x14ac:dyDescent="0.3">
      <c r="A890">
        <v>2567996236</v>
      </c>
      <c r="B890">
        <v>81584486</v>
      </c>
      <c r="C890" s="1">
        <v>45230.3362037037</v>
      </c>
      <c r="D890" s="1">
        <v>45230.348009259258</v>
      </c>
      <c r="E890" s="1">
        <v>45230.347314814811</v>
      </c>
      <c r="F890" t="s">
        <v>10</v>
      </c>
      <c r="G890">
        <v>2831.03</v>
      </c>
      <c r="H890" t="s">
        <v>11</v>
      </c>
      <c r="I890">
        <v>61790</v>
      </c>
      <c r="J890">
        <v>1737</v>
      </c>
      <c r="K890">
        <f t="shared" si="13"/>
        <v>-1.000000003259629</v>
      </c>
    </row>
    <row r="891" spans="1:11" x14ac:dyDescent="0.3">
      <c r="A891">
        <v>2655613624</v>
      </c>
      <c r="B891">
        <v>46623192</v>
      </c>
      <c r="C891" s="1">
        <v>45469.552743055552</v>
      </c>
      <c r="D891" s="1">
        <v>45469.565243055556</v>
      </c>
      <c r="E891" s="1">
        <v>45469.585381944446</v>
      </c>
      <c r="F891" t="s">
        <v>16</v>
      </c>
      <c r="G891">
        <v>2384.64</v>
      </c>
      <c r="H891" t="s">
        <v>12</v>
      </c>
      <c r="I891">
        <v>94896</v>
      </c>
      <c r="J891">
        <v>3805</v>
      </c>
      <c r="K891">
        <f t="shared" si="13"/>
        <v>29.000000000232831</v>
      </c>
    </row>
    <row r="892" spans="1:11" x14ac:dyDescent="0.3">
      <c r="A892">
        <v>7706089549</v>
      </c>
      <c r="B892">
        <v>44562310</v>
      </c>
      <c r="C892" s="1">
        <v>45207.173148148147</v>
      </c>
      <c r="D892" s="1">
        <v>45207.183564814812</v>
      </c>
      <c r="E892" s="1">
        <v>45207.183564814812</v>
      </c>
      <c r="F892" t="s">
        <v>10</v>
      </c>
      <c r="G892">
        <v>2062.54</v>
      </c>
      <c r="H892" t="s">
        <v>11</v>
      </c>
      <c r="I892">
        <v>35200</v>
      </c>
      <c r="J892">
        <v>7600</v>
      </c>
      <c r="K892">
        <f t="shared" si="13"/>
        <v>0</v>
      </c>
    </row>
    <row r="893" spans="1:11" x14ac:dyDescent="0.3">
      <c r="A893">
        <v>8257370396</v>
      </c>
      <c r="B893">
        <v>25221501</v>
      </c>
      <c r="C893" s="1">
        <v>45284.342893518522</v>
      </c>
      <c r="D893" s="1">
        <v>45284.351921296293</v>
      </c>
      <c r="E893" s="1">
        <v>45284.363032407404</v>
      </c>
      <c r="F893" t="s">
        <v>16</v>
      </c>
      <c r="G893">
        <v>160.07</v>
      </c>
      <c r="H893" t="s">
        <v>13</v>
      </c>
      <c r="I893">
        <v>11969</v>
      </c>
      <c r="J893">
        <v>549</v>
      </c>
      <c r="K893">
        <f t="shared" si="13"/>
        <v>15.999999999767169</v>
      </c>
    </row>
    <row r="894" spans="1:11" x14ac:dyDescent="0.3">
      <c r="A894">
        <v>8623808984</v>
      </c>
      <c r="B894">
        <v>37551429</v>
      </c>
      <c r="C894" s="1">
        <v>45395.232615740744</v>
      </c>
      <c r="D894" s="1">
        <v>45395.243032407408</v>
      </c>
      <c r="E894" s="1">
        <v>45395.247199074074</v>
      </c>
      <c r="F894" t="s">
        <v>14</v>
      </c>
      <c r="G894">
        <v>1911.03</v>
      </c>
      <c r="H894" t="s">
        <v>13</v>
      </c>
      <c r="I894">
        <v>79827</v>
      </c>
      <c r="J894">
        <v>1590</v>
      </c>
      <c r="K894">
        <f t="shared" si="13"/>
        <v>5.9999999986030161</v>
      </c>
    </row>
    <row r="895" spans="1:11" x14ac:dyDescent="0.3">
      <c r="A895">
        <v>7579506101</v>
      </c>
      <c r="B895">
        <v>72366758</v>
      </c>
      <c r="C895" s="1">
        <v>45022.053333333337</v>
      </c>
      <c r="D895" s="1">
        <v>45022.061666666668</v>
      </c>
      <c r="E895" s="1">
        <v>45022.059583333335</v>
      </c>
      <c r="F895" t="s">
        <v>10</v>
      </c>
      <c r="G895">
        <v>978.84</v>
      </c>
      <c r="H895" t="s">
        <v>12</v>
      </c>
      <c r="I895">
        <v>80056</v>
      </c>
      <c r="J895">
        <v>5076</v>
      </c>
      <c r="K895">
        <f t="shared" si="13"/>
        <v>-2.9999999993015081</v>
      </c>
    </row>
    <row r="896" spans="1:11" x14ac:dyDescent="0.3">
      <c r="A896">
        <v>8861024199</v>
      </c>
      <c r="B896">
        <v>29902416</v>
      </c>
      <c r="C896" s="1">
        <v>45259.243842592594</v>
      </c>
      <c r="D896" s="1">
        <v>45259.252175925925</v>
      </c>
      <c r="E896" s="1">
        <v>45259.249398148146</v>
      </c>
      <c r="F896" t="s">
        <v>10</v>
      </c>
      <c r="G896">
        <v>1015.26</v>
      </c>
      <c r="H896" t="s">
        <v>11</v>
      </c>
      <c r="I896">
        <v>53729</v>
      </c>
      <c r="J896">
        <v>2116</v>
      </c>
      <c r="K896">
        <f t="shared" si="13"/>
        <v>-4.0000000025611371</v>
      </c>
    </row>
    <row r="897" spans="1:11" x14ac:dyDescent="0.3">
      <c r="A897">
        <v>7666131311</v>
      </c>
      <c r="B897">
        <v>84456355</v>
      </c>
      <c r="C897" s="1">
        <v>45047.657546296294</v>
      </c>
      <c r="D897" s="1">
        <v>45047.665185185186</v>
      </c>
      <c r="E897" s="1">
        <v>45047.668657407405</v>
      </c>
      <c r="F897" t="s">
        <v>10</v>
      </c>
      <c r="G897">
        <v>3643.76</v>
      </c>
      <c r="H897" t="s">
        <v>12</v>
      </c>
      <c r="I897">
        <v>35447</v>
      </c>
      <c r="J897">
        <v>7703</v>
      </c>
      <c r="K897">
        <f t="shared" si="13"/>
        <v>4.9999999953433871</v>
      </c>
    </row>
    <row r="898" spans="1:11" x14ac:dyDescent="0.3">
      <c r="A898">
        <v>103589925</v>
      </c>
      <c r="B898">
        <v>65406127</v>
      </c>
      <c r="C898" s="1">
        <v>45429.979224537034</v>
      </c>
      <c r="D898" s="1">
        <v>45429.987557870372</v>
      </c>
      <c r="E898" s="1">
        <v>45429.994502314818</v>
      </c>
      <c r="F898" t="s">
        <v>14</v>
      </c>
      <c r="G898">
        <v>3805.99</v>
      </c>
      <c r="H898" t="s">
        <v>12</v>
      </c>
      <c r="I898">
        <v>83678</v>
      </c>
      <c r="J898">
        <v>8251</v>
      </c>
      <c r="K898">
        <f t="shared" ref="K898:K961" si="14">(E898-D898)*1440</f>
        <v>10.000000001164153</v>
      </c>
    </row>
    <row r="899" spans="1:11" x14ac:dyDescent="0.3">
      <c r="A899">
        <v>7346858138</v>
      </c>
      <c r="B899">
        <v>16785724</v>
      </c>
      <c r="C899" s="1">
        <v>45252.696967592594</v>
      </c>
      <c r="D899" s="1">
        <v>45252.707384259258</v>
      </c>
      <c r="E899" s="1">
        <v>45252.705300925925</v>
      </c>
      <c r="F899" t="s">
        <v>10</v>
      </c>
      <c r="G899">
        <v>1530.63</v>
      </c>
      <c r="H899" t="s">
        <v>12</v>
      </c>
      <c r="I899">
        <v>83804</v>
      </c>
      <c r="J899">
        <v>721</v>
      </c>
      <c r="K899">
        <f t="shared" si="14"/>
        <v>-2.9999999993015081</v>
      </c>
    </row>
    <row r="900" spans="1:11" x14ac:dyDescent="0.3">
      <c r="A900">
        <v>4963962664</v>
      </c>
      <c r="B900">
        <v>80935110</v>
      </c>
      <c r="C900" s="1">
        <v>45197.489155092589</v>
      </c>
      <c r="D900" s="1">
        <v>45197.501655092594</v>
      </c>
      <c r="E900" s="1">
        <v>45197.498877314814</v>
      </c>
      <c r="F900" t="s">
        <v>10</v>
      </c>
      <c r="G900">
        <v>4132.1000000000004</v>
      </c>
      <c r="H900" t="s">
        <v>11</v>
      </c>
      <c r="I900">
        <v>10652</v>
      </c>
      <c r="J900">
        <v>607</v>
      </c>
      <c r="K900">
        <f t="shared" si="14"/>
        <v>-4.0000000025611371</v>
      </c>
    </row>
    <row r="901" spans="1:11" x14ac:dyDescent="0.3">
      <c r="A901">
        <v>9069936094</v>
      </c>
      <c r="B901">
        <v>90696847</v>
      </c>
      <c r="C901" s="1">
        <v>45466.53765046296</v>
      </c>
      <c r="D901" s="1">
        <v>45466.547372685185</v>
      </c>
      <c r="E901" s="1">
        <v>45466.563344907408</v>
      </c>
      <c r="F901" t="s">
        <v>16</v>
      </c>
      <c r="G901">
        <v>2841.51</v>
      </c>
      <c r="H901" t="s">
        <v>11</v>
      </c>
      <c r="I901">
        <v>80189</v>
      </c>
      <c r="J901">
        <v>4324</v>
      </c>
      <c r="K901">
        <f t="shared" si="14"/>
        <v>23.000000001629815</v>
      </c>
    </row>
    <row r="902" spans="1:11" x14ac:dyDescent="0.3">
      <c r="A902">
        <v>4665363191</v>
      </c>
      <c r="B902">
        <v>73660582</v>
      </c>
      <c r="C902" s="1">
        <v>45578.823738425926</v>
      </c>
      <c r="D902" s="1">
        <v>45578.83693287037</v>
      </c>
      <c r="E902" s="1">
        <v>45578.841099537036</v>
      </c>
      <c r="F902" t="s">
        <v>14</v>
      </c>
      <c r="G902">
        <v>2035.62</v>
      </c>
      <c r="H902" t="s">
        <v>15</v>
      </c>
      <c r="I902">
        <v>15760</v>
      </c>
      <c r="J902">
        <v>1059</v>
      </c>
      <c r="K902">
        <f t="shared" si="14"/>
        <v>5.9999999986030161</v>
      </c>
    </row>
    <row r="903" spans="1:11" x14ac:dyDescent="0.3">
      <c r="A903">
        <v>888510905</v>
      </c>
      <c r="B903">
        <v>27824078</v>
      </c>
      <c r="C903" s="1">
        <v>45470.754814814813</v>
      </c>
      <c r="D903" s="1">
        <v>45470.763148148151</v>
      </c>
      <c r="E903" s="1">
        <v>45470.771481481483</v>
      </c>
      <c r="F903" t="s">
        <v>14</v>
      </c>
      <c r="G903">
        <v>1305.23</v>
      </c>
      <c r="H903" t="s">
        <v>11</v>
      </c>
      <c r="I903">
        <v>21909</v>
      </c>
      <c r="J903">
        <v>9927</v>
      </c>
      <c r="K903">
        <f t="shared" si="14"/>
        <v>11.999999997206032</v>
      </c>
    </row>
    <row r="904" spans="1:11" x14ac:dyDescent="0.3">
      <c r="A904">
        <v>6876091286</v>
      </c>
      <c r="B904">
        <v>49136375</v>
      </c>
      <c r="C904" s="1">
        <v>45570.01599537037</v>
      </c>
      <c r="D904" s="1">
        <v>45570.026412037034</v>
      </c>
      <c r="E904" s="1">
        <v>45570.025023148148</v>
      </c>
      <c r="F904" t="s">
        <v>10</v>
      </c>
      <c r="G904">
        <v>3152.71</v>
      </c>
      <c r="H904" t="s">
        <v>12</v>
      </c>
      <c r="I904">
        <v>77863</v>
      </c>
      <c r="J904">
        <v>5642</v>
      </c>
      <c r="K904">
        <f t="shared" si="14"/>
        <v>-1.9999999960418791</v>
      </c>
    </row>
    <row r="905" spans="1:11" x14ac:dyDescent="0.3">
      <c r="A905">
        <v>2592923105</v>
      </c>
      <c r="B905">
        <v>78806824</v>
      </c>
      <c r="C905" s="1">
        <v>45039.001666666663</v>
      </c>
      <c r="D905" s="1">
        <v>45039.01</v>
      </c>
      <c r="E905" s="1">
        <v>45039.025972222225</v>
      </c>
      <c r="F905" t="s">
        <v>16</v>
      </c>
      <c r="G905">
        <v>5123.1400000000003</v>
      </c>
      <c r="H905" t="s">
        <v>13</v>
      </c>
      <c r="I905">
        <v>23178</v>
      </c>
      <c r="J905">
        <v>9026</v>
      </c>
      <c r="K905">
        <f t="shared" si="14"/>
        <v>23.000000001629815</v>
      </c>
    </row>
    <row r="906" spans="1:11" x14ac:dyDescent="0.3">
      <c r="A906">
        <v>2468550508</v>
      </c>
      <c r="B906">
        <v>59620534</v>
      </c>
      <c r="C906" s="1">
        <v>45525.576967592591</v>
      </c>
      <c r="D906" s="1">
        <v>45525.585995370369</v>
      </c>
      <c r="E906" s="1">
        <v>45525.588078703702</v>
      </c>
      <c r="F906" t="s">
        <v>10</v>
      </c>
      <c r="G906">
        <v>3712.25</v>
      </c>
      <c r="H906" t="s">
        <v>12</v>
      </c>
      <c r="I906">
        <v>24846</v>
      </c>
      <c r="J906">
        <v>6945</v>
      </c>
      <c r="K906">
        <f t="shared" si="14"/>
        <v>2.9999999993015081</v>
      </c>
    </row>
    <row r="907" spans="1:11" x14ac:dyDescent="0.3">
      <c r="A907">
        <v>5302956276</v>
      </c>
      <c r="B907">
        <v>97111069</v>
      </c>
      <c r="C907" s="1">
        <v>45313.942557870374</v>
      </c>
      <c r="D907" s="1">
        <v>45313.952974537038</v>
      </c>
      <c r="E907" s="1">
        <v>45313.952974537038</v>
      </c>
      <c r="F907" t="s">
        <v>10</v>
      </c>
      <c r="G907">
        <v>1495.19</v>
      </c>
      <c r="H907" t="s">
        <v>12</v>
      </c>
      <c r="I907">
        <v>6274</v>
      </c>
      <c r="J907">
        <v>1628</v>
      </c>
      <c r="K907">
        <f t="shared" si="14"/>
        <v>0</v>
      </c>
    </row>
    <row r="908" spans="1:11" x14ac:dyDescent="0.3">
      <c r="A908">
        <v>9409714182</v>
      </c>
      <c r="B908">
        <v>59110513</v>
      </c>
      <c r="C908" s="1">
        <v>45071.218414351853</v>
      </c>
      <c r="D908" s="1">
        <v>45071.228831018518</v>
      </c>
      <c r="E908" s="1">
        <v>45071.237164351849</v>
      </c>
      <c r="F908" t="s">
        <v>14</v>
      </c>
      <c r="G908">
        <v>2856.32</v>
      </c>
      <c r="H908" t="s">
        <v>13</v>
      </c>
      <c r="I908">
        <v>4084</v>
      </c>
      <c r="J908">
        <v>5236</v>
      </c>
      <c r="K908">
        <f t="shared" si="14"/>
        <v>11.999999997206032</v>
      </c>
    </row>
    <row r="909" spans="1:11" x14ac:dyDescent="0.3">
      <c r="A909">
        <v>1446221570</v>
      </c>
      <c r="B909">
        <v>59216664</v>
      </c>
      <c r="C909" s="1">
        <v>45561.41479166667</v>
      </c>
      <c r="D909" s="1">
        <v>45561.425902777781</v>
      </c>
      <c r="E909" s="1">
        <v>45561.425208333334</v>
      </c>
      <c r="F909" t="s">
        <v>10</v>
      </c>
      <c r="G909">
        <v>1905.44</v>
      </c>
      <c r="H909" t="s">
        <v>15</v>
      </c>
      <c r="I909">
        <v>213</v>
      </c>
      <c r="J909">
        <v>4433</v>
      </c>
      <c r="K909">
        <f t="shared" si="14"/>
        <v>-1.000000003259629</v>
      </c>
    </row>
    <row r="910" spans="1:11" x14ac:dyDescent="0.3">
      <c r="A910">
        <v>8250036360</v>
      </c>
      <c r="B910">
        <v>88203688</v>
      </c>
      <c r="C910" s="1">
        <v>45464.584351851852</v>
      </c>
      <c r="D910" s="1">
        <v>45464.597546296296</v>
      </c>
      <c r="E910" s="1">
        <v>45464.598240740743</v>
      </c>
      <c r="F910" t="s">
        <v>10</v>
      </c>
      <c r="G910">
        <v>1940.19</v>
      </c>
      <c r="H910" t="s">
        <v>15</v>
      </c>
      <c r="I910">
        <v>65016</v>
      </c>
      <c r="J910">
        <v>3376</v>
      </c>
      <c r="K910">
        <f t="shared" si="14"/>
        <v>1.000000003259629</v>
      </c>
    </row>
    <row r="911" spans="1:11" x14ac:dyDescent="0.3">
      <c r="A911">
        <v>447464341</v>
      </c>
      <c r="B911">
        <v>89669139</v>
      </c>
      <c r="C911" s="1">
        <v>45354.533784722225</v>
      </c>
      <c r="D911" s="1">
        <v>45354.546284722222</v>
      </c>
      <c r="E911" s="1">
        <v>45354.551145833335</v>
      </c>
      <c r="F911" t="s">
        <v>14</v>
      </c>
      <c r="G911">
        <v>3113.07</v>
      </c>
      <c r="H911" t="s">
        <v>15</v>
      </c>
      <c r="I911">
        <v>85334</v>
      </c>
      <c r="J911">
        <v>7454</v>
      </c>
      <c r="K911">
        <f t="shared" si="14"/>
        <v>7.0000000018626451</v>
      </c>
    </row>
    <row r="912" spans="1:11" x14ac:dyDescent="0.3">
      <c r="A912">
        <v>15642223</v>
      </c>
      <c r="B912">
        <v>85020453</v>
      </c>
      <c r="C912" s="1">
        <v>45236.882210648146</v>
      </c>
      <c r="D912" s="1">
        <v>45236.891932870371</v>
      </c>
      <c r="E912" s="1">
        <v>45236.894016203703</v>
      </c>
      <c r="F912" t="s">
        <v>10</v>
      </c>
      <c r="G912">
        <v>1712.74</v>
      </c>
      <c r="H912" t="s">
        <v>11</v>
      </c>
      <c r="I912">
        <v>43306</v>
      </c>
      <c r="J912">
        <v>864</v>
      </c>
      <c r="K912">
        <f t="shared" si="14"/>
        <v>2.9999999993015081</v>
      </c>
    </row>
    <row r="913" spans="1:11" x14ac:dyDescent="0.3">
      <c r="A913">
        <v>3285378238</v>
      </c>
      <c r="B913">
        <v>66943324</v>
      </c>
      <c r="C913" s="1">
        <v>45519.223287037035</v>
      </c>
      <c r="D913" s="1">
        <v>45519.237175925926</v>
      </c>
      <c r="E913" s="1">
        <v>45519.24759259259</v>
      </c>
      <c r="F913" t="s">
        <v>14</v>
      </c>
      <c r="G913">
        <v>2599.64</v>
      </c>
      <c r="H913" t="s">
        <v>15</v>
      </c>
      <c r="I913">
        <v>8991</v>
      </c>
      <c r="J913">
        <v>3670</v>
      </c>
      <c r="K913">
        <f t="shared" si="14"/>
        <v>14.99999999650754</v>
      </c>
    </row>
    <row r="914" spans="1:11" x14ac:dyDescent="0.3">
      <c r="A914">
        <v>2356483296</v>
      </c>
      <c r="B914">
        <v>49529811</v>
      </c>
      <c r="C914" s="1">
        <v>45132.712511574071</v>
      </c>
      <c r="D914" s="1">
        <v>45132.725011574075</v>
      </c>
      <c r="E914" s="1">
        <v>45132.730567129627</v>
      </c>
      <c r="F914" t="s">
        <v>14</v>
      </c>
      <c r="G914">
        <v>2030.68</v>
      </c>
      <c r="H914" t="s">
        <v>12</v>
      </c>
      <c r="I914">
        <v>38401</v>
      </c>
      <c r="J914">
        <v>7717</v>
      </c>
      <c r="K914">
        <f t="shared" si="14"/>
        <v>7.9999999946448952</v>
      </c>
    </row>
    <row r="915" spans="1:11" x14ac:dyDescent="0.3">
      <c r="A915">
        <v>3382911339</v>
      </c>
      <c r="B915">
        <v>23380116</v>
      </c>
      <c r="C915" s="1">
        <v>45272.607847222222</v>
      </c>
      <c r="D915" s="1">
        <v>45272.620347222219</v>
      </c>
      <c r="E915" s="1">
        <v>45272.619652777779</v>
      </c>
      <c r="F915" t="s">
        <v>10</v>
      </c>
      <c r="G915">
        <v>1666.57</v>
      </c>
      <c r="H915" t="s">
        <v>13</v>
      </c>
      <c r="I915">
        <v>84662</v>
      </c>
      <c r="J915">
        <v>1254</v>
      </c>
      <c r="K915">
        <f t="shared" si="14"/>
        <v>-0.99999999278225005</v>
      </c>
    </row>
    <row r="916" spans="1:11" x14ac:dyDescent="0.3">
      <c r="A916">
        <v>3690872026</v>
      </c>
      <c r="B916">
        <v>1152215</v>
      </c>
      <c r="C916" s="1">
        <v>45116.338622685187</v>
      </c>
      <c r="D916" s="1">
        <v>45116.348344907405</v>
      </c>
      <c r="E916" s="1">
        <v>45116.351817129631</v>
      </c>
      <c r="F916" t="s">
        <v>10</v>
      </c>
      <c r="G916">
        <v>1203.31</v>
      </c>
      <c r="H916" t="s">
        <v>11</v>
      </c>
      <c r="I916">
        <v>56377</v>
      </c>
      <c r="J916">
        <v>3233</v>
      </c>
      <c r="K916">
        <f t="shared" si="14"/>
        <v>5.0000000058207661</v>
      </c>
    </row>
    <row r="917" spans="1:11" x14ac:dyDescent="0.3">
      <c r="A917">
        <v>6755367585</v>
      </c>
      <c r="B917">
        <v>54057428</v>
      </c>
      <c r="C917" s="1">
        <v>45538.780949074076</v>
      </c>
      <c r="D917" s="1">
        <v>45538.792060185187</v>
      </c>
      <c r="E917" s="1">
        <v>45538.789976851855</v>
      </c>
      <c r="F917" t="s">
        <v>10</v>
      </c>
      <c r="G917">
        <v>2115.5300000000002</v>
      </c>
      <c r="H917" t="s">
        <v>12</v>
      </c>
      <c r="I917">
        <v>56444</v>
      </c>
      <c r="J917">
        <v>7067</v>
      </c>
      <c r="K917">
        <f t="shared" si="14"/>
        <v>-2.9999999993015081</v>
      </c>
    </row>
    <row r="918" spans="1:11" x14ac:dyDescent="0.3">
      <c r="A918">
        <v>6835850079</v>
      </c>
      <c r="B918">
        <v>68965787</v>
      </c>
      <c r="C918" s="1">
        <v>45151.955937500003</v>
      </c>
      <c r="D918" s="1">
        <v>45151.962881944448</v>
      </c>
      <c r="E918" s="1">
        <v>45151.964965277781</v>
      </c>
      <c r="F918" t="s">
        <v>10</v>
      </c>
      <c r="G918">
        <v>934.75</v>
      </c>
      <c r="H918" t="s">
        <v>12</v>
      </c>
      <c r="I918">
        <v>92568</v>
      </c>
      <c r="J918">
        <v>7041</v>
      </c>
      <c r="K918">
        <f t="shared" si="14"/>
        <v>2.9999999993015081</v>
      </c>
    </row>
    <row r="919" spans="1:11" x14ac:dyDescent="0.3">
      <c r="A919">
        <v>9345418784</v>
      </c>
      <c r="B919">
        <v>58644651</v>
      </c>
      <c r="C919" s="1">
        <v>45344.419027777774</v>
      </c>
      <c r="D919" s="1">
        <v>45344.432916666665</v>
      </c>
      <c r="E919" s="1">
        <v>45344.435694444444</v>
      </c>
      <c r="F919" t="s">
        <v>10</v>
      </c>
      <c r="G919">
        <v>2469.41</v>
      </c>
      <c r="H919" t="s">
        <v>11</v>
      </c>
      <c r="I919">
        <v>24395</v>
      </c>
      <c r="J919">
        <v>5549</v>
      </c>
      <c r="K919">
        <f t="shared" si="14"/>
        <v>4.0000000025611371</v>
      </c>
    </row>
    <row r="920" spans="1:11" x14ac:dyDescent="0.3">
      <c r="A920">
        <v>7185243614</v>
      </c>
      <c r="B920">
        <v>51994597</v>
      </c>
      <c r="C920" s="1">
        <v>45301.792812500003</v>
      </c>
      <c r="D920" s="1">
        <v>45301.806006944447</v>
      </c>
      <c r="E920" s="1">
        <v>45301.807395833333</v>
      </c>
      <c r="F920" t="s">
        <v>10</v>
      </c>
      <c r="G920">
        <v>1223.58</v>
      </c>
      <c r="H920" t="s">
        <v>12</v>
      </c>
      <c r="I920">
        <v>27663</v>
      </c>
      <c r="J920">
        <v>8505</v>
      </c>
      <c r="K920">
        <f t="shared" si="14"/>
        <v>1.9999999960418791</v>
      </c>
    </row>
    <row r="921" spans="1:11" x14ac:dyDescent="0.3">
      <c r="A921">
        <v>2319044818</v>
      </c>
      <c r="B921">
        <v>82425179</v>
      </c>
      <c r="C921" s="1">
        <v>45388.855115740742</v>
      </c>
      <c r="D921" s="1">
        <v>45388.864837962959</v>
      </c>
      <c r="E921" s="1">
        <v>45388.862060185187</v>
      </c>
      <c r="F921" t="s">
        <v>10</v>
      </c>
      <c r="G921">
        <v>2861.37</v>
      </c>
      <c r="H921" t="s">
        <v>15</v>
      </c>
      <c r="I921">
        <v>66486</v>
      </c>
      <c r="J921">
        <v>9694</v>
      </c>
      <c r="K921">
        <f t="shared" si="14"/>
        <v>-3.9999999920837581</v>
      </c>
    </row>
    <row r="922" spans="1:11" x14ac:dyDescent="0.3">
      <c r="A922">
        <v>931834374</v>
      </c>
      <c r="B922">
        <v>17392512</v>
      </c>
      <c r="C922" s="1">
        <v>45565.53564814815</v>
      </c>
      <c r="D922" s="1">
        <v>45565.549537037034</v>
      </c>
      <c r="E922" s="1">
        <v>45565.549537037034</v>
      </c>
      <c r="F922" t="s">
        <v>10</v>
      </c>
      <c r="G922">
        <v>361.89</v>
      </c>
      <c r="H922" t="s">
        <v>15</v>
      </c>
      <c r="I922">
        <v>48992</v>
      </c>
      <c r="J922">
        <v>7589</v>
      </c>
      <c r="K922">
        <f t="shared" si="14"/>
        <v>0</v>
      </c>
    </row>
    <row r="923" spans="1:11" x14ac:dyDescent="0.3">
      <c r="A923">
        <v>8485398781</v>
      </c>
      <c r="B923">
        <v>40593638</v>
      </c>
      <c r="C923" s="1">
        <v>45402.792881944442</v>
      </c>
      <c r="D923" s="1">
        <v>45402.803993055553</v>
      </c>
      <c r="E923" s="1">
        <v>45402.803993055553</v>
      </c>
      <c r="F923" t="s">
        <v>10</v>
      </c>
      <c r="G923">
        <v>2156.87</v>
      </c>
      <c r="H923" t="s">
        <v>15</v>
      </c>
      <c r="I923">
        <v>70167</v>
      </c>
      <c r="J923">
        <v>405</v>
      </c>
      <c r="K923">
        <f t="shared" si="14"/>
        <v>0</v>
      </c>
    </row>
    <row r="924" spans="1:11" x14ac:dyDescent="0.3">
      <c r="A924">
        <v>9806464912</v>
      </c>
      <c r="B924">
        <v>31981068</v>
      </c>
      <c r="C924" s="1">
        <v>45525.500555555554</v>
      </c>
      <c r="D924" s="1">
        <v>45525.513749999998</v>
      </c>
      <c r="E924" s="1">
        <v>45525.523472222223</v>
      </c>
      <c r="F924" t="s">
        <v>14</v>
      </c>
      <c r="G924">
        <v>2405.7600000000002</v>
      </c>
      <c r="H924" t="s">
        <v>13</v>
      </c>
      <c r="I924">
        <v>89278</v>
      </c>
      <c r="J924">
        <v>5507</v>
      </c>
      <c r="K924">
        <f t="shared" si="14"/>
        <v>14.00000000372529</v>
      </c>
    </row>
    <row r="925" spans="1:11" x14ac:dyDescent="0.3">
      <c r="A925">
        <v>8214365128</v>
      </c>
      <c r="B925">
        <v>42012717</v>
      </c>
      <c r="C925" s="1">
        <v>45483.755995370368</v>
      </c>
      <c r="D925" s="1">
        <v>45483.762939814813</v>
      </c>
      <c r="E925" s="1">
        <v>45483.760162037041</v>
      </c>
      <c r="F925" t="s">
        <v>10</v>
      </c>
      <c r="G925">
        <v>3595.22</v>
      </c>
      <c r="H925" t="s">
        <v>15</v>
      </c>
      <c r="I925">
        <v>68269</v>
      </c>
      <c r="J925">
        <v>1827</v>
      </c>
      <c r="K925">
        <f t="shared" si="14"/>
        <v>-3.9999999920837581</v>
      </c>
    </row>
    <row r="926" spans="1:11" x14ac:dyDescent="0.3">
      <c r="A926">
        <v>137089318</v>
      </c>
      <c r="B926">
        <v>6637282</v>
      </c>
      <c r="C926" s="1">
        <v>45435.651828703703</v>
      </c>
      <c r="D926" s="1">
        <v>45435.662245370368</v>
      </c>
      <c r="E926" s="1">
        <v>45435.658773148149</v>
      </c>
      <c r="F926" t="s">
        <v>10</v>
      </c>
      <c r="G926">
        <v>2254.2600000000002</v>
      </c>
      <c r="H926" t="s">
        <v>15</v>
      </c>
      <c r="I926">
        <v>32581</v>
      </c>
      <c r="J926">
        <v>4547</v>
      </c>
      <c r="K926">
        <f t="shared" si="14"/>
        <v>-4.9999999953433871</v>
      </c>
    </row>
    <row r="927" spans="1:11" x14ac:dyDescent="0.3">
      <c r="A927">
        <v>7615602420</v>
      </c>
      <c r="B927">
        <v>63402854</v>
      </c>
      <c r="C927" s="1">
        <v>45442.389560185184</v>
      </c>
      <c r="D927" s="1">
        <v>45442.397893518515</v>
      </c>
      <c r="E927" s="1">
        <v>45442.401365740741</v>
      </c>
      <c r="F927" t="s">
        <v>10</v>
      </c>
      <c r="G927">
        <v>922.64</v>
      </c>
      <c r="H927" t="s">
        <v>11</v>
      </c>
      <c r="I927">
        <v>91821</v>
      </c>
      <c r="J927">
        <v>6203</v>
      </c>
      <c r="K927">
        <f t="shared" si="14"/>
        <v>5.0000000058207661</v>
      </c>
    </row>
    <row r="928" spans="1:11" x14ac:dyDescent="0.3">
      <c r="A928">
        <v>3995348964</v>
      </c>
      <c r="B928">
        <v>44828791</v>
      </c>
      <c r="C928" s="1">
        <v>45446.681203703702</v>
      </c>
      <c r="D928" s="1">
        <v>45446.690925925926</v>
      </c>
      <c r="E928" s="1">
        <v>45446.693703703706</v>
      </c>
      <c r="F928" t="s">
        <v>10</v>
      </c>
      <c r="G928">
        <v>1613.86</v>
      </c>
      <c r="H928" t="s">
        <v>11</v>
      </c>
      <c r="I928">
        <v>62259</v>
      </c>
      <c r="J928">
        <v>9450</v>
      </c>
      <c r="K928">
        <f t="shared" si="14"/>
        <v>4.0000000025611371</v>
      </c>
    </row>
    <row r="929" spans="1:11" x14ac:dyDescent="0.3">
      <c r="A929">
        <v>3816542830</v>
      </c>
      <c r="B929">
        <v>81822935</v>
      </c>
      <c r="C929" s="1">
        <v>45156.616828703707</v>
      </c>
      <c r="D929" s="1">
        <v>45156.627939814818</v>
      </c>
      <c r="E929" s="1">
        <v>45156.625162037039</v>
      </c>
      <c r="F929" t="s">
        <v>10</v>
      </c>
      <c r="G929">
        <v>3294.67</v>
      </c>
      <c r="H929" t="s">
        <v>12</v>
      </c>
      <c r="I929">
        <v>38895</v>
      </c>
      <c r="J929">
        <v>3724</v>
      </c>
      <c r="K929">
        <f t="shared" si="14"/>
        <v>-4.0000000025611371</v>
      </c>
    </row>
    <row r="930" spans="1:11" x14ac:dyDescent="0.3">
      <c r="A930">
        <v>9665004924</v>
      </c>
      <c r="B930">
        <v>90184276</v>
      </c>
      <c r="C930" s="1">
        <v>45136.647511574076</v>
      </c>
      <c r="D930" s="1">
        <v>45136.658622685187</v>
      </c>
      <c r="E930" s="1">
        <v>45136.65792824074</v>
      </c>
      <c r="F930" t="s">
        <v>10</v>
      </c>
      <c r="G930">
        <v>3564.53</v>
      </c>
      <c r="H930" t="s">
        <v>15</v>
      </c>
      <c r="I930">
        <v>98396</v>
      </c>
      <c r="J930">
        <v>6205</v>
      </c>
      <c r="K930">
        <f t="shared" si="14"/>
        <v>-1.000000003259629</v>
      </c>
    </row>
    <row r="931" spans="1:11" x14ac:dyDescent="0.3">
      <c r="A931">
        <v>1728547597</v>
      </c>
      <c r="B931">
        <v>98444183</v>
      </c>
      <c r="C931" s="1">
        <v>45452.324641203704</v>
      </c>
      <c r="D931" s="1">
        <v>45452.336446759262</v>
      </c>
      <c r="E931" s="1">
        <v>45452.349641203706</v>
      </c>
      <c r="F931" t="s">
        <v>16</v>
      </c>
      <c r="G931">
        <v>236.51</v>
      </c>
      <c r="H931" t="s">
        <v>13</v>
      </c>
      <c r="I931">
        <v>80933</v>
      </c>
      <c r="J931">
        <v>7174</v>
      </c>
      <c r="K931">
        <f t="shared" si="14"/>
        <v>18.999999999068677</v>
      </c>
    </row>
    <row r="932" spans="1:11" x14ac:dyDescent="0.3">
      <c r="A932">
        <v>5311190131</v>
      </c>
      <c r="B932">
        <v>19482392</v>
      </c>
      <c r="C932" s="1">
        <v>45355.029386574075</v>
      </c>
      <c r="D932" s="1">
        <v>45355.042581018519</v>
      </c>
      <c r="E932" s="1">
        <v>45355.043275462966</v>
      </c>
      <c r="F932" t="s">
        <v>10</v>
      </c>
      <c r="G932">
        <v>1276.25</v>
      </c>
      <c r="H932" t="s">
        <v>13</v>
      </c>
      <c r="I932">
        <v>30345</v>
      </c>
      <c r="J932">
        <v>1153</v>
      </c>
      <c r="K932">
        <f t="shared" si="14"/>
        <v>1.000000003259629</v>
      </c>
    </row>
    <row r="933" spans="1:11" x14ac:dyDescent="0.3">
      <c r="A933">
        <v>9581592141</v>
      </c>
      <c r="B933">
        <v>64562786</v>
      </c>
      <c r="C933" s="1">
        <v>45313.972650462965</v>
      </c>
      <c r="D933" s="1">
        <v>45313.979594907411</v>
      </c>
      <c r="E933" s="1">
        <v>45313.979594907411</v>
      </c>
      <c r="F933" t="s">
        <v>10</v>
      </c>
      <c r="G933">
        <v>4117.6899999999996</v>
      </c>
      <c r="H933" t="s">
        <v>12</v>
      </c>
      <c r="I933">
        <v>70962</v>
      </c>
      <c r="J933">
        <v>2407</v>
      </c>
      <c r="K933">
        <f t="shared" si="14"/>
        <v>0</v>
      </c>
    </row>
    <row r="934" spans="1:11" x14ac:dyDescent="0.3">
      <c r="A934">
        <v>4848863693</v>
      </c>
      <c r="B934">
        <v>63217390</v>
      </c>
      <c r="C934" s="1">
        <v>45547.196759259263</v>
      </c>
      <c r="D934" s="1">
        <v>45547.204398148147</v>
      </c>
      <c r="E934" s="1">
        <v>45547.202314814815</v>
      </c>
      <c r="F934" t="s">
        <v>10</v>
      </c>
      <c r="G934">
        <v>1634.92</v>
      </c>
      <c r="H934" t="s">
        <v>12</v>
      </c>
      <c r="I934">
        <v>56307</v>
      </c>
      <c r="J934">
        <v>5132</v>
      </c>
      <c r="K934">
        <f t="shared" si="14"/>
        <v>-2.9999999993015081</v>
      </c>
    </row>
    <row r="935" spans="1:11" x14ac:dyDescent="0.3">
      <c r="A935">
        <v>6374883107</v>
      </c>
      <c r="B935">
        <v>23126657</v>
      </c>
      <c r="C935" s="1">
        <v>45157.340358796297</v>
      </c>
      <c r="D935" s="1">
        <v>45157.347303240742</v>
      </c>
      <c r="E935" s="1">
        <v>45157.361886574072</v>
      </c>
      <c r="F935" t="s">
        <v>16</v>
      </c>
      <c r="G935">
        <v>3039.25</v>
      </c>
      <c r="H935" t="s">
        <v>12</v>
      </c>
      <c r="I935">
        <v>32067</v>
      </c>
      <c r="J935">
        <v>2497</v>
      </c>
      <c r="K935">
        <f t="shared" si="14"/>
        <v>20.999999995110556</v>
      </c>
    </row>
    <row r="936" spans="1:11" x14ac:dyDescent="0.3">
      <c r="A936">
        <v>3270131216</v>
      </c>
      <c r="B936">
        <v>56604077</v>
      </c>
      <c r="C936" s="1">
        <v>45332.626504629632</v>
      </c>
      <c r="D936" s="1">
        <v>45332.634837962964</v>
      </c>
      <c r="E936" s="1">
        <v>45332.644560185188</v>
      </c>
      <c r="F936" t="s">
        <v>14</v>
      </c>
      <c r="G936">
        <v>1403.1</v>
      </c>
      <c r="H936" t="s">
        <v>12</v>
      </c>
      <c r="I936">
        <v>44043</v>
      </c>
      <c r="J936">
        <v>998</v>
      </c>
      <c r="K936">
        <f t="shared" si="14"/>
        <v>14.00000000372529</v>
      </c>
    </row>
    <row r="937" spans="1:11" x14ac:dyDescent="0.3">
      <c r="A937">
        <v>2643382562</v>
      </c>
      <c r="B937">
        <v>54338574</v>
      </c>
      <c r="C937" s="1">
        <v>45131.937534722223</v>
      </c>
      <c r="D937" s="1">
        <v>45131.95003472222</v>
      </c>
      <c r="E937" s="1">
        <v>45131.95003472222</v>
      </c>
      <c r="F937" t="s">
        <v>10</v>
      </c>
      <c r="G937">
        <v>354.91</v>
      </c>
      <c r="H937" t="s">
        <v>12</v>
      </c>
      <c r="I937">
        <v>74374</v>
      </c>
      <c r="J937">
        <v>6033</v>
      </c>
      <c r="K937">
        <f t="shared" si="14"/>
        <v>0</v>
      </c>
    </row>
    <row r="938" spans="1:11" x14ac:dyDescent="0.3">
      <c r="A938">
        <v>5212524996</v>
      </c>
      <c r="B938">
        <v>45071436</v>
      </c>
      <c r="C938" s="1">
        <v>45270.921180555553</v>
      </c>
      <c r="D938" s="1">
        <v>45270.934374999997</v>
      </c>
      <c r="E938" s="1">
        <v>45270.935069444444</v>
      </c>
      <c r="F938" t="s">
        <v>10</v>
      </c>
      <c r="G938">
        <v>2573.9299999999998</v>
      </c>
      <c r="H938" t="s">
        <v>11</v>
      </c>
      <c r="I938">
        <v>13215</v>
      </c>
      <c r="J938">
        <v>4142</v>
      </c>
      <c r="K938">
        <f t="shared" si="14"/>
        <v>1.000000003259629</v>
      </c>
    </row>
    <row r="939" spans="1:11" x14ac:dyDescent="0.3">
      <c r="A939">
        <v>9594095277</v>
      </c>
      <c r="B939">
        <v>27604184</v>
      </c>
      <c r="C939" s="1">
        <v>45361.195231481484</v>
      </c>
      <c r="D939" s="1">
        <v>45361.205648148149</v>
      </c>
      <c r="E939" s="1">
        <v>45361.204259259262</v>
      </c>
      <c r="F939" t="s">
        <v>10</v>
      </c>
      <c r="G939">
        <v>3015.93</v>
      </c>
      <c r="H939" t="s">
        <v>13</v>
      </c>
      <c r="I939">
        <v>61215</v>
      </c>
      <c r="J939">
        <v>8280</v>
      </c>
      <c r="K939">
        <f t="shared" si="14"/>
        <v>-1.9999999960418791</v>
      </c>
    </row>
    <row r="940" spans="1:11" x14ac:dyDescent="0.3">
      <c r="A940">
        <v>8375863419</v>
      </c>
      <c r="B940">
        <v>76971644</v>
      </c>
      <c r="C940" s="1">
        <v>45530.507835648146</v>
      </c>
      <c r="D940" s="1">
        <v>45530.520335648151</v>
      </c>
      <c r="E940" s="1">
        <v>45530.530752314815</v>
      </c>
      <c r="F940" t="s">
        <v>14</v>
      </c>
      <c r="G940">
        <v>4914.12</v>
      </c>
      <c r="H940" t="s">
        <v>13</v>
      </c>
      <c r="I940">
        <v>89921</v>
      </c>
      <c r="J940">
        <v>9410</v>
      </c>
      <c r="K940">
        <f t="shared" si="14"/>
        <v>14.99999999650754</v>
      </c>
    </row>
    <row r="941" spans="1:11" x14ac:dyDescent="0.3">
      <c r="A941">
        <v>7523880783</v>
      </c>
      <c r="B941">
        <v>21481338</v>
      </c>
      <c r="C941" s="1">
        <v>45578.574189814812</v>
      </c>
      <c r="D941" s="1">
        <v>45578.588078703702</v>
      </c>
      <c r="E941" s="1">
        <v>45578.584606481483</v>
      </c>
      <c r="F941" t="s">
        <v>10</v>
      </c>
      <c r="G941">
        <v>4262.1899999999996</v>
      </c>
      <c r="H941" t="s">
        <v>15</v>
      </c>
      <c r="I941">
        <v>23850</v>
      </c>
      <c r="J941">
        <v>4957</v>
      </c>
      <c r="K941">
        <f t="shared" si="14"/>
        <v>-4.9999999953433871</v>
      </c>
    </row>
    <row r="942" spans="1:11" x14ac:dyDescent="0.3">
      <c r="A942">
        <v>9670158103</v>
      </c>
      <c r="B942">
        <v>63262519</v>
      </c>
      <c r="C942" s="1">
        <v>45362.535833333335</v>
      </c>
      <c r="D942" s="1">
        <v>45362.547638888886</v>
      </c>
      <c r="E942" s="1">
        <v>45362.549027777779</v>
      </c>
      <c r="F942" t="s">
        <v>10</v>
      </c>
      <c r="G942">
        <v>2159.25</v>
      </c>
      <c r="H942" t="s">
        <v>12</v>
      </c>
      <c r="I942">
        <v>18477</v>
      </c>
      <c r="J942">
        <v>2714</v>
      </c>
      <c r="K942">
        <f t="shared" si="14"/>
        <v>2.000000006519258</v>
      </c>
    </row>
    <row r="943" spans="1:11" x14ac:dyDescent="0.3">
      <c r="A943">
        <v>4344108631</v>
      </c>
      <c r="B943">
        <v>45804389</v>
      </c>
      <c r="C943" s="1">
        <v>45014.468124999999</v>
      </c>
      <c r="D943" s="1">
        <v>45014.477152777778</v>
      </c>
      <c r="E943" s="1">
        <v>45014.484097222223</v>
      </c>
      <c r="F943" t="s">
        <v>14</v>
      </c>
      <c r="G943">
        <v>4399.58</v>
      </c>
      <c r="H943" t="s">
        <v>11</v>
      </c>
      <c r="I943">
        <v>39923</v>
      </c>
      <c r="J943">
        <v>5074</v>
      </c>
      <c r="K943">
        <f t="shared" si="14"/>
        <v>10.000000001164153</v>
      </c>
    </row>
    <row r="944" spans="1:11" x14ac:dyDescent="0.3">
      <c r="A944">
        <v>2237858</v>
      </c>
      <c r="B944">
        <v>48281892</v>
      </c>
      <c r="C944" s="1">
        <v>45018.156377314815</v>
      </c>
      <c r="D944" s="1">
        <v>45018.16679398148</v>
      </c>
      <c r="E944" s="1">
        <v>45018.168877314813</v>
      </c>
      <c r="F944" t="s">
        <v>10</v>
      </c>
      <c r="G944">
        <v>3835.26</v>
      </c>
      <c r="H944" t="s">
        <v>15</v>
      </c>
      <c r="I944">
        <v>97945</v>
      </c>
      <c r="J944">
        <v>1987</v>
      </c>
      <c r="K944">
        <f t="shared" si="14"/>
        <v>2.9999999993015081</v>
      </c>
    </row>
    <row r="945" spans="1:11" x14ac:dyDescent="0.3">
      <c r="A945">
        <v>3217791988</v>
      </c>
      <c r="B945">
        <v>92642745</v>
      </c>
      <c r="C945" s="1">
        <v>45148.575150462966</v>
      </c>
      <c r="D945" s="1">
        <v>45148.587650462963</v>
      </c>
      <c r="E945" s="1">
        <v>45148.586261574077</v>
      </c>
      <c r="F945" t="s">
        <v>10</v>
      </c>
      <c r="G945">
        <v>5996.96</v>
      </c>
      <c r="H945" t="s">
        <v>15</v>
      </c>
      <c r="I945">
        <v>30480</v>
      </c>
      <c r="J945">
        <v>2073</v>
      </c>
      <c r="K945">
        <f t="shared" si="14"/>
        <v>-1.9999999960418791</v>
      </c>
    </row>
    <row r="946" spans="1:11" x14ac:dyDescent="0.3">
      <c r="A946">
        <v>3355718103</v>
      </c>
      <c r="B946">
        <v>91196901</v>
      </c>
      <c r="C946" s="1">
        <v>45179.94121527778</v>
      </c>
      <c r="D946" s="1">
        <v>45179.954409722224</v>
      </c>
      <c r="E946" s="1">
        <v>45179.952326388891</v>
      </c>
      <c r="F946" t="s">
        <v>10</v>
      </c>
      <c r="G946">
        <v>632.35</v>
      </c>
      <c r="H946" t="s">
        <v>13</v>
      </c>
      <c r="I946">
        <v>84679</v>
      </c>
      <c r="J946">
        <v>5757</v>
      </c>
      <c r="K946">
        <f t="shared" si="14"/>
        <v>-2.9999999993015081</v>
      </c>
    </row>
    <row r="947" spans="1:11" x14ac:dyDescent="0.3">
      <c r="A947">
        <v>9590518103</v>
      </c>
      <c r="B947">
        <v>62323608</v>
      </c>
      <c r="C947" s="1">
        <v>45352.804826388892</v>
      </c>
      <c r="D947" s="1">
        <v>45352.81454861111</v>
      </c>
      <c r="E947" s="1">
        <v>45352.815243055556</v>
      </c>
      <c r="F947" t="s">
        <v>10</v>
      </c>
      <c r="G947">
        <v>40.700000000000003</v>
      </c>
      <c r="H947" t="s">
        <v>12</v>
      </c>
      <c r="I947">
        <v>39579</v>
      </c>
      <c r="J947">
        <v>6056</v>
      </c>
      <c r="K947">
        <f t="shared" si="14"/>
        <v>1.000000003259629</v>
      </c>
    </row>
    <row r="948" spans="1:11" x14ac:dyDescent="0.3">
      <c r="A948">
        <v>6610120274</v>
      </c>
      <c r="B948">
        <v>89910157</v>
      </c>
      <c r="C948" s="1">
        <v>45492.052881944444</v>
      </c>
      <c r="D948" s="1">
        <v>45492.062604166669</v>
      </c>
      <c r="E948" s="1">
        <v>45492.063298611109</v>
      </c>
      <c r="F948" t="s">
        <v>10</v>
      </c>
      <c r="G948">
        <v>3395.39</v>
      </c>
      <c r="H948" t="s">
        <v>12</v>
      </c>
      <c r="I948">
        <v>83714</v>
      </c>
      <c r="J948">
        <v>4574</v>
      </c>
      <c r="K948">
        <f t="shared" si="14"/>
        <v>0.99999999278225005</v>
      </c>
    </row>
    <row r="949" spans="1:11" x14ac:dyDescent="0.3">
      <c r="A949">
        <v>1180899898</v>
      </c>
      <c r="B949">
        <v>16420489</v>
      </c>
      <c r="C949" s="1">
        <v>45033.120648148149</v>
      </c>
      <c r="D949" s="1">
        <v>45033.133842592593</v>
      </c>
      <c r="E949" s="1">
        <v>45033.135925925926</v>
      </c>
      <c r="F949" t="s">
        <v>10</v>
      </c>
      <c r="G949">
        <v>3034.51</v>
      </c>
      <c r="H949" t="s">
        <v>15</v>
      </c>
      <c r="I949">
        <v>24863</v>
      </c>
      <c r="J949">
        <v>4638</v>
      </c>
      <c r="K949">
        <f t="shared" si="14"/>
        <v>2.9999999993015081</v>
      </c>
    </row>
    <row r="950" spans="1:11" x14ac:dyDescent="0.3">
      <c r="A950">
        <v>8758992688</v>
      </c>
      <c r="B950">
        <v>11616535</v>
      </c>
      <c r="C950" s="1">
        <v>45465.703946759262</v>
      </c>
      <c r="D950" s="1">
        <v>45465.717141203706</v>
      </c>
      <c r="E950" s="1">
        <v>45465.734502314815</v>
      </c>
      <c r="F950" t="s">
        <v>16</v>
      </c>
      <c r="G950">
        <v>405.71</v>
      </c>
      <c r="H950" t="s">
        <v>15</v>
      </c>
      <c r="I950">
        <v>722</v>
      </c>
      <c r="J950">
        <v>1537</v>
      </c>
      <c r="K950">
        <f t="shared" si="14"/>
        <v>24.999999997671694</v>
      </c>
    </row>
    <row r="951" spans="1:11" x14ac:dyDescent="0.3">
      <c r="A951">
        <v>6965716176</v>
      </c>
      <c r="B951">
        <v>12851610</v>
      </c>
      <c r="C951" s="1">
        <v>45029.093912037039</v>
      </c>
      <c r="D951" s="1">
        <v>45029.105717592596</v>
      </c>
      <c r="E951" s="1">
        <v>45029.107106481482</v>
      </c>
      <c r="F951" t="s">
        <v>10</v>
      </c>
      <c r="G951">
        <v>4625.58</v>
      </c>
      <c r="H951" t="s">
        <v>13</v>
      </c>
      <c r="I951">
        <v>48850</v>
      </c>
      <c r="J951">
        <v>4557</v>
      </c>
      <c r="K951">
        <f t="shared" si="14"/>
        <v>1.9999999960418791</v>
      </c>
    </row>
    <row r="952" spans="1:11" x14ac:dyDescent="0.3">
      <c r="A952">
        <v>5527742274</v>
      </c>
      <c r="B952">
        <v>57956497</v>
      </c>
      <c r="C952" s="1">
        <v>45276.222534722219</v>
      </c>
      <c r="D952" s="1">
        <v>45276.230868055558</v>
      </c>
      <c r="E952" s="1">
        <v>45276.227395833332</v>
      </c>
      <c r="F952" t="s">
        <v>10</v>
      </c>
      <c r="G952">
        <v>2424.06</v>
      </c>
      <c r="H952" t="s">
        <v>13</v>
      </c>
      <c r="I952">
        <v>98520</v>
      </c>
      <c r="J952">
        <v>8667</v>
      </c>
      <c r="K952">
        <f t="shared" si="14"/>
        <v>-5.0000000058207661</v>
      </c>
    </row>
    <row r="953" spans="1:11" x14ac:dyDescent="0.3">
      <c r="A953">
        <v>826610039</v>
      </c>
      <c r="B953">
        <v>29431960</v>
      </c>
      <c r="C953" s="1">
        <v>45155.577962962961</v>
      </c>
      <c r="D953" s="1">
        <v>45155.586296296293</v>
      </c>
      <c r="E953" s="1">
        <v>45155.585601851853</v>
      </c>
      <c r="F953" t="s">
        <v>10</v>
      </c>
      <c r="G953">
        <v>169.88</v>
      </c>
      <c r="H953" t="s">
        <v>12</v>
      </c>
      <c r="I953">
        <v>72915</v>
      </c>
      <c r="J953">
        <v>5752</v>
      </c>
      <c r="K953">
        <f t="shared" si="14"/>
        <v>-0.99999999278225005</v>
      </c>
    </row>
    <row r="954" spans="1:11" x14ac:dyDescent="0.3">
      <c r="A954">
        <v>3303891913</v>
      </c>
      <c r="B954">
        <v>84361534</v>
      </c>
      <c r="C954" s="1">
        <v>45306.895810185182</v>
      </c>
      <c r="D954" s="1">
        <v>45306.905532407407</v>
      </c>
      <c r="E954" s="1">
        <v>45306.909004629626</v>
      </c>
      <c r="F954" t="s">
        <v>10</v>
      </c>
      <c r="G954">
        <v>2044.44</v>
      </c>
      <c r="H954" t="s">
        <v>13</v>
      </c>
      <c r="I954">
        <v>49372</v>
      </c>
      <c r="J954">
        <v>5496</v>
      </c>
      <c r="K954">
        <f t="shared" si="14"/>
        <v>4.9999999953433871</v>
      </c>
    </row>
    <row r="955" spans="1:11" x14ac:dyDescent="0.3">
      <c r="A955">
        <v>2489292878</v>
      </c>
      <c r="B955">
        <v>59240916</v>
      </c>
      <c r="C955" s="1">
        <v>45200.368888888886</v>
      </c>
      <c r="D955" s="1">
        <v>45200.376527777778</v>
      </c>
      <c r="E955" s="1">
        <v>45200.373055555552</v>
      </c>
      <c r="F955" t="s">
        <v>10</v>
      </c>
      <c r="G955">
        <v>3382.35</v>
      </c>
      <c r="H955" t="s">
        <v>13</v>
      </c>
      <c r="I955">
        <v>88759</v>
      </c>
      <c r="J955">
        <v>4977</v>
      </c>
      <c r="K955">
        <f t="shared" si="14"/>
        <v>-5.0000000058207661</v>
      </c>
    </row>
    <row r="956" spans="1:11" x14ac:dyDescent="0.3">
      <c r="A956">
        <v>8589851630</v>
      </c>
      <c r="B956">
        <v>5386246</v>
      </c>
      <c r="C956" s="1">
        <v>45440.59175925926</v>
      </c>
      <c r="D956" s="1">
        <v>45440.598703703705</v>
      </c>
      <c r="E956" s="1">
        <v>45440.600092592591</v>
      </c>
      <c r="F956" t="s">
        <v>10</v>
      </c>
      <c r="G956">
        <v>3160.29</v>
      </c>
      <c r="H956" t="s">
        <v>13</v>
      </c>
      <c r="I956">
        <v>4917</v>
      </c>
      <c r="J956">
        <v>7237</v>
      </c>
      <c r="K956">
        <f t="shared" si="14"/>
        <v>1.9999999960418791</v>
      </c>
    </row>
    <row r="957" spans="1:11" x14ac:dyDescent="0.3">
      <c r="A957">
        <v>4598897781</v>
      </c>
      <c r="B957">
        <v>77625089</v>
      </c>
      <c r="C957" s="1">
        <v>45119.86278935185</v>
      </c>
      <c r="D957" s="1">
        <v>45119.871122685188</v>
      </c>
      <c r="E957" s="1">
        <v>45119.878067129626</v>
      </c>
      <c r="F957" t="s">
        <v>14</v>
      </c>
      <c r="G957">
        <v>3442.8</v>
      </c>
      <c r="H957" t="s">
        <v>12</v>
      </c>
      <c r="I957">
        <v>7752</v>
      </c>
      <c r="J957">
        <v>1410</v>
      </c>
      <c r="K957">
        <f t="shared" si="14"/>
        <v>9.9999999906867743</v>
      </c>
    </row>
    <row r="958" spans="1:11" x14ac:dyDescent="0.3">
      <c r="A958">
        <v>6932356214</v>
      </c>
      <c r="B958">
        <v>58942207</v>
      </c>
      <c r="C958" s="1">
        <v>45020.232465277775</v>
      </c>
      <c r="D958" s="1">
        <v>45020.24496527778</v>
      </c>
      <c r="E958" s="1">
        <v>45020.254687499997</v>
      </c>
      <c r="F958" t="s">
        <v>14</v>
      </c>
      <c r="G958">
        <v>4091.52</v>
      </c>
      <c r="H958" t="s">
        <v>15</v>
      </c>
      <c r="I958">
        <v>27028</v>
      </c>
      <c r="J958">
        <v>1053</v>
      </c>
      <c r="K958">
        <f t="shared" si="14"/>
        <v>13.999999993247911</v>
      </c>
    </row>
    <row r="959" spans="1:11" x14ac:dyDescent="0.3">
      <c r="A959">
        <v>3499004322</v>
      </c>
      <c r="B959">
        <v>70363568</v>
      </c>
      <c r="C959" s="1">
        <v>45050.753321759257</v>
      </c>
      <c r="D959" s="1">
        <v>45050.766516203701</v>
      </c>
      <c r="E959" s="1">
        <v>45050.765821759262</v>
      </c>
      <c r="F959" t="s">
        <v>10</v>
      </c>
      <c r="G959">
        <v>2288.5300000000002</v>
      </c>
      <c r="H959" t="s">
        <v>15</v>
      </c>
      <c r="I959">
        <v>21541</v>
      </c>
      <c r="J959">
        <v>7809</v>
      </c>
      <c r="K959">
        <f t="shared" si="14"/>
        <v>-0.99999999278225005</v>
      </c>
    </row>
    <row r="960" spans="1:11" x14ac:dyDescent="0.3">
      <c r="A960">
        <v>7517620171</v>
      </c>
      <c r="B960">
        <v>25128143</v>
      </c>
      <c r="C960" s="1">
        <v>45032.757557870369</v>
      </c>
      <c r="D960" s="1">
        <v>45032.76866898148</v>
      </c>
      <c r="E960" s="1">
        <v>45032.765196759261</v>
      </c>
      <c r="F960" t="s">
        <v>10</v>
      </c>
      <c r="G960">
        <v>1996.94</v>
      </c>
      <c r="H960" t="s">
        <v>11</v>
      </c>
      <c r="I960">
        <v>48840</v>
      </c>
      <c r="J960">
        <v>1920</v>
      </c>
      <c r="K960">
        <f t="shared" si="14"/>
        <v>-4.9999999953433871</v>
      </c>
    </row>
    <row r="961" spans="1:11" x14ac:dyDescent="0.3">
      <c r="A961">
        <v>172987148</v>
      </c>
      <c r="B961">
        <v>71607166</v>
      </c>
      <c r="C961" s="1">
        <v>45599.694363425922</v>
      </c>
      <c r="D961" s="1">
        <v>45599.70616898148</v>
      </c>
      <c r="E961" s="1">
        <v>45599.723530092589</v>
      </c>
      <c r="F961" t="s">
        <v>16</v>
      </c>
      <c r="G961">
        <v>2924.71</v>
      </c>
      <c r="H961" t="s">
        <v>11</v>
      </c>
      <c r="I961">
        <v>66833</v>
      </c>
      <c r="J961">
        <v>4430</v>
      </c>
      <c r="K961">
        <f t="shared" si="14"/>
        <v>24.999999997671694</v>
      </c>
    </row>
    <row r="962" spans="1:11" x14ac:dyDescent="0.3">
      <c r="A962">
        <v>8347207794</v>
      </c>
      <c r="B962">
        <v>34853377</v>
      </c>
      <c r="C962" s="1">
        <v>45521.917430555557</v>
      </c>
      <c r="D962" s="1">
        <v>45521.929236111115</v>
      </c>
      <c r="E962" s="1">
        <v>45521.931319444448</v>
      </c>
      <c r="F962" t="s">
        <v>10</v>
      </c>
      <c r="G962">
        <v>2701.36</v>
      </c>
      <c r="H962" t="s">
        <v>13</v>
      </c>
      <c r="I962">
        <v>88105</v>
      </c>
      <c r="J962">
        <v>2484</v>
      </c>
      <c r="K962">
        <f t="shared" ref="K962:K1025" si="15">(E962-D962)*1440</f>
        <v>2.9999999993015081</v>
      </c>
    </row>
    <row r="963" spans="1:11" x14ac:dyDescent="0.3">
      <c r="A963">
        <v>9472355181</v>
      </c>
      <c r="B963">
        <v>81462774</v>
      </c>
      <c r="C963" s="1">
        <v>45314.27579861111</v>
      </c>
      <c r="D963" s="1">
        <v>45314.286215277774</v>
      </c>
      <c r="E963" s="1">
        <v>45314.288298611114</v>
      </c>
      <c r="F963" t="s">
        <v>10</v>
      </c>
      <c r="G963">
        <v>972.69</v>
      </c>
      <c r="H963" t="s">
        <v>12</v>
      </c>
      <c r="I963">
        <v>69066</v>
      </c>
      <c r="J963">
        <v>1310</v>
      </c>
      <c r="K963">
        <f t="shared" si="15"/>
        <v>3.000000009778887</v>
      </c>
    </row>
    <row r="964" spans="1:11" x14ac:dyDescent="0.3">
      <c r="A964">
        <v>1315064289</v>
      </c>
      <c r="B964">
        <v>74735607</v>
      </c>
      <c r="C964" s="1">
        <v>45500.128611111111</v>
      </c>
      <c r="D964" s="1">
        <v>45500.136250000003</v>
      </c>
      <c r="E964" s="1">
        <v>45500.152222222219</v>
      </c>
      <c r="F964" t="s">
        <v>16</v>
      </c>
      <c r="G964">
        <v>2357.23</v>
      </c>
      <c r="H964" t="s">
        <v>12</v>
      </c>
      <c r="I964">
        <v>62602</v>
      </c>
      <c r="J964">
        <v>1009</v>
      </c>
      <c r="K964">
        <f t="shared" si="15"/>
        <v>22.999999991152436</v>
      </c>
    </row>
    <row r="965" spans="1:11" x14ac:dyDescent="0.3">
      <c r="A965">
        <v>9371869941</v>
      </c>
      <c r="B965">
        <v>53076417</v>
      </c>
      <c r="C965" s="1">
        <v>45210.998391203706</v>
      </c>
      <c r="D965" s="1">
        <v>45211.009502314817</v>
      </c>
      <c r="E965" s="1">
        <v>45211.009502314817</v>
      </c>
      <c r="F965" t="s">
        <v>10</v>
      </c>
      <c r="G965">
        <v>1599.11</v>
      </c>
      <c r="H965" t="s">
        <v>13</v>
      </c>
      <c r="I965">
        <v>6805</v>
      </c>
      <c r="J965">
        <v>9</v>
      </c>
      <c r="K965">
        <f t="shared" si="15"/>
        <v>0</v>
      </c>
    </row>
    <row r="966" spans="1:11" x14ac:dyDescent="0.3">
      <c r="A966">
        <v>5184568404</v>
      </c>
      <c r="B966">
        <v>93507573</v>
      </c>
      <c r="C966" s="1">
        <v>45378.531527777777</v>
      </c>
      <c r="D966" s="1">
        <v>45378.545416666668</v>
      </c>
      <c r="E966" s="1">
        <v>45378.542638888888</v>
      </c>
      <c r="F966" t="s">
        <v>10</v>
      </c>
      <c r="G966">
        <v>872.08</v>
      </c>
      <c r="H966" t="s">
        <v>11</v>
      </c>
      <c r="I966">
        <v>17462</v>
      </c>
      <c r="J966">
        <v>8839</v>
      </c>
      <c r="K966">
        <f t="shared" si="15"/>
        <v>-4.0000000025611371</v>
      </c>
    </row>
    <row r="967" spans="1:11" x14ac:dyDescent="0.3">
      <c r="A967">
        <v>5891002534</v>
      </c>
      <c r="B967">
        <v>41494517</v>
      </c>
      <c r="C967" s="1">
        <v>45198.666064814817</v>
      </c>
      <c r="D967" s="1">
        <v>45198.677870370368</v>
      </c>
      <c r="E967" s="1">
        <v>45198.684814814813</v>
      </c>
      <c r="F967" t="s">
        <v>14</v>
      </c>
      <c r="G967">
        <v>475.04</v>
      </c>
      <c r="H967" t="s">
        <v>13</v>
      </c>
      <c r="I967">
        <v>79352</v>
      </c>
      <c r="J967">
        <v>9109</v>
      </c>
      <c r="K967">
        <f t="shared" si="15"/>
        <v>10.000000001164153</v>
      </c>
    </row>
    <row r="968" spans="1:11" x14ac:dyDescent="0.3">
      <c r="A968">
        <v>1479730711</v>
      </c>
      <c r="B968">
        <v>90647204</v>
      </c>
      <c r="C968" s="1">
        <v>45537.409537037034</v>
      </c>
      <c r="D968" s="1">
        <v>45537.422731481478</v>
      </c>
      <c r="E968" s="1">
        <v>45537.437314814815</v>
      </c>
      <c r="F968" t="s">
        <v>16</v>
      </c>
      <c r="G968">
        <v>589.61</v>
      </c>
      <c r="H968" t="s">
        <v>15</v>
      </c>
      <c r="I968">
        <v>36251</v>
      </c>
      <c r="J968">
        <v>3312</v>
      </c>
      <c r="K968">
        <f t="shared" si="15"/>
        <v>21.000000005587935</v>
      </c>
    </row>
    <row r="969" spans="1:11" x14ac:dyDescent="0.3">
      <c r="A969">
        <v>7651037338</v>
      </c>
      <c r="B969">
        <v>31576845</v>
      </c>
      <c r="C969" s="1">
        <v>45251.774201388886</v>
      </c>
      <c r="D969" s="1">
        <v>45251.78670138889</v>
      </c>
      <c r="E969" s="1">
        <v>45251.78670138889</v>
      </c>
      <c r="F969" t="s">
        <v>10</v>
      </c>
      <c r="G969">
        <v>242.57</v>
      </c>
      <c r="H969" t="s">
        <v>11</v>
      </c>
      <c r="I969">
        <v>62537</v>
      </c>
      <c r="J969">
        <v>125</v>
      </c>
      <c r="K969">
        <f t="shared" si="15"/>
        <v>0</v>
      </c>
    </row>
    <row r="970" spans="1:11" x14ac:dyDescent="0.3">
      <c r="A970">
        <v>8763754537</v>
      </c>
      <c r="B970">
        <v>97873848</v>
      </c>
      <c r="C970" s="1">
        <v>45572.232210648152</v>
      </c>
      <c r="D970" s="1">
        <v>45572.241238425922</v>
      </c>
      <c r="E970" s="1">
        <v>45572.239155092589</v>
      </c>
      <c r="F970" t="s">
        <v>10</v>
      </c>
      <c r="G970">
        <v>1696.36</v>
      </c>
      <c r="H970" t="s">
        <v>12</v>
      </c>
      <c r="I970">
        <v>16963</v>
      </c>
      <c r="J970">
        <v>9072</v>
      </c>
      <c r="K970">
        <f t="shared" si="15"/>
        <v>-2.9999999993015081</v>
      </c>
    </row>
    <row r="971" spans="1:11" x14ac:dyDescent="0.3">
      <c r="A971">
        <v>7683813608</v>
      </c>
      <c r="B971">
        <v>99707100</v>
      </c>
      <c r="C971" s="1">
        <v>45083.895439814813</v>
      </c>
      <c r="D971" s="1">
        <v>45083.905856481484</v>
      </c>
      <c r="E971" s="1">
        <v>45083.907939814817</v>
      </c>
      <c r="F971" t="s">
        <v>10</v>
      </c>
      <c r="G971">
        <v>2544.29</v>
      </c>
      <c r="H971" t="s">
        <v>13</v>
      </c>
      <c r="I971">
        <v>86476</v>
      </c>
      <c r="J971">
        <v>4714</v>
      </c>
      <c r="K971">
        <f t="shared" si="15"/>
        <v>2.9999999993015081</v>
      </c>
    </row>
    <row r="972" spans="1:11" x14ac:dyDescent="0.3">
      <c r="A972">
        <v>6722955128</v>
      </c>
      <c r="B972">
        <v>8351747</v>
      </c>
      <c r="C972" s="1">
        <v>45004.911377314813</v>
      </c>
      <c r="D972" s="1">
        <v>45004.920405092591</v>
      </c>
      <c r="E972" s="1">
        <v>45004.917627314811</v>
      </c>
      <c r="F972" t="s">
        <v>10</v>
      </c>
      <c r="G972">
        <v>1028.49</v>
      </c>
      <c r="H972" t="s">
        <v>15</v>
      </c>
      <c r="I972">
        <v>18697</v>
      </c>
      <c r="J972">
        <v>2801</v>
      </c>
      <c r="K972">
        <f t="shared" si="15"/>
        <v>-4.0000000025611371</v>
      </c>
    </row>
    <row r="973" spans="1:11" x14ac:dyDescent="0.3">
      <c r="A973">
        <v>8259274680</v>
      </c>
      <c r="B973">
        <v>60379302</v>
      </c>
      <c r="C973" s="1">
        <v>45027.267685185187</v>
      </c>
      <c r="D973" s="1">
        <v>45027.281574074077</v>
      </c>
      <c r="E973" s="1">
        <v>45027.280185185184</v>
      </c>
      <c r="F973" t="s">
        <v>10</v>
      </c>
      <c r="G973">
        <v>3427.94</v>
      </c>
      <c r="H973" t="s">
        <v>11</v>
      </c>
      <c r="I973">
        <v>17260</v>
      </c>
      <c r="J973">
        <v>1097</v>
      </c>
      <c r="K973">
        <f t="shared" si="15"/>
        <v>-2.000000006519258</v>
      </c>
    </row>
    <row r="974" spans="1:11" x14ac:dyDescent="0.3">
      <c r="A974">
        <v>4620484274</v>
      </c>
      <c r="B974">
        <v>58111297</v>
      </c>
      <c r="C974" s="1">
        <v>45545.660138888888</v>
      </c>
      <c r="D974" s="1">
        <v>45545.670555555553</v>
      </c>
      <c r="E974" s="1">
        <v>45545.679583333331</v>
      </c>
      <c r="F974" t="s">
        <v>14</v>
      </c>
      <c r="G974">
        <v>3550.23</v>
      </c>
      <c r="H974" t="s">
        <v>13</v>
      </c>
      <c r="I974">
        <v>25174</v>
      </c>
      <c r="J974">
        <v>8879</v>
      </c>
      <c r="K974">
        <f t="shared" si="15"/>
        <v>13.000000000465661</v>
      </c>
    </row>
    <row r="975" spans="1:11" x14ac:dyDescent="0.3">
      <c r="A975">
        <v>8260569466</v>
      </c>
      <c r="B975">
        <v>59323931</v>
      </c>
      <c r="C975" s="1">
        <v>45275.167627314811</v>
      </c>
      <c r="D975" s="1">
        <v>45275.178043981483</v>
      </c>
      <c r="E975" s="1">
        <v>45275.175266203703</v>
      </c>
      <c r="F975" t="s">
        <v>10</v>
      </c>
      <c r="G975">
        <v>698.04</v>
      </c>
      <c r="H975" t="s">
        <v>13</v>
      </c>
      <c r="I975">
        <v>74085</v>
      </c>
      <c r="J975">
        <v>8742</v>
      </c>
      <c r="K975">
        <f t="shared" si="15"/>
        <v>-4.0000000025611371</v>
      </c>
    </row>
    <row r="976" spans="1:11" x14ac:dyDescent="0.3">
      <c r="A976">
        <v>8498916204</v>
      </c>
      <c r="B976">
        <v>47625855</v>
      </c>
      <c r="C976" s="1">
        <v>45373.81212962963</v>
      </c>
      <c r="D976" s="1">
        <v>45373.822546296295</v>
      </c>
      <c r="E976" s="1">
        <v>45373.822546296295</v>
      </c>
      <c r="F976" t="s">
        <v>10</v>
      </c>
      <c r="G976">
        <v>422.87</v>
      </c>
      <c r="H976" t="s">
        <v>13</v>
      </c>
      <c r="I976">
        <v>89588</v>
      </c>
      <c r="J976">
        <v>3248</v>
      </c>
      <c r="K976">
        <f t="shared" si="15"/>
        <v>0</v>
      </c>
    </row>
    <row r="977" spans="1:11" x14ac:dyDescent="0.3">
      <c r="A977">
        <v>3209538967</v>
      </c>
      <c r="B977">
        <v>41874489</v>
      </c>
      <c r="C977" s="1">
        <v>45419.385810185187</v>
      </c>
      <c r="D977" s="1">
        <v>45419.399699074071</v>
      </c>
      <c r="E977" s="1">
        <v>45419.40247685185</v>
      </c>
      <c r="F977" t="s">
        <v>10</v>
      </c>
      <c r="G977">
        <v>2519.2800000000002</v>
      </c>
      <c r="H977" t="s">
        <v>11</v>
      </c>
      <c r="I977">
        <v>78212</v>
      </c>
      <c r="J977">
        <v>192</v>
      </c>
      <c r="K977">
        <f t="shared" si="15"/>
        <v>4.0000000025611371</v>
      </c>
    </row>
    <row r="978" spans="1:11" x14ac:dyDescent="0.3">
      <c r="A978">
        <v>2570640420</v>
      </c>
      <c r="B978">
        <v>10418604</v>
      </c>
      <c r="C978" s="1">
        <v>45044.438472222224</v>
      </c>
      <c r="D978" s="1">
        <v>45044.447500000002</v>
      </c>
      <c r="E978" s="1">
        <v>45044.450277777774</v>
      </c>
      <c r="F978" t="s">
        <v>10</v>
      </c>
      <c r="G978">
        <v>3782.04</v>
      </c>
      <c r="H978" t="s">
        <v>11</v>
      </c>
      <c r="I978">
        <v>99899</v>
      </c>
      <c r="J978">
        <v>9369</v>
      </c>
      <c r="K978">
        <f t="shared" si="15"/>
        <v>3.9999999920837581</v>
      </c>
    </row>
    <row r="979" spans="1:11" x14ac:dyDescent="0.3">
      <c r="A979">
        <v>2066843639</v>
      </c>
      <c r="B979">
        <v>69516494</v>
      </c>
      <c r="C979" s="1">
        <v>45437.008483796293</v>
      </c>
      <c r="D979" s="1">
        <v>45437.022372685184</v>
      </c>
      <c r="E979" s="1">
        <v>45437.018900462965</v>
      </c>
      <c r="F979" t="s">
        <v>10</v>
      </c>
      <c r="G979">
        <v>941.19</v>
      </c>
      <c r="H979" t="s">
        <v>12</v>
      </c>
      <c r="I979">
        <v>37046</v>
      </c>
      <c r="J979">
        <v>9267</v>
      </c>
      <c r="K979">
        <f t="shared" si="15"/>
        <v>-4.9999999953433871</v>
      </c>
    </row>
    <row r="980" spans="1:11" x14ac:dyDescent="0.3">
      <c r="A980">
        <v>7402125753</v>
      </c>
      <c r="B980">
        <v>12500465</v>
      </c>
      <c r="C980" s="1">
        <v>45231.758657407408</v>
      </c>
      <c r="D980" s="1">
        <v>45231.768379629626</v>
      </c>
      <c r="E980" s="1">
        <v>45231.775324074071</v>
      </c>
      <c r="F980" t="s">
        <v>14</v>
      </c>
      <c r="G980">
        <v>3147.43</v>
      </c>
      <c r="H980" t="s">
        <v>11</v>
      </c>
      <c r="I980">
        <v>26429</v>
      </c>
      <c r="J980">
        <v>4210</v>
      </c>
      <c r="K980">
        <f t="shared" si="15"/>
        <v>10.000000001164153</v>
      </c>
    </row>
    <row r="981" spans="1:11" x14ac:dyDescent="0.3">
      <c r="A981">
        <v>9171089443</v>
      </c>
      <c r="B981">
        <v>46185579</v>
      </c>
      <c r="C981" s="1">
        <v>45545.836273148147</v>
      </c>
      <c r="D981" s="1">
        <v>45545.848078703704</v>
      </c>
      <c r="E981" s="1">
        <v>45545.848078703704</v>
      </c>
      <c r="F981" t="s">
        <v>10</v>
      </c>
      <c r="G981">
        <v>2747.64</v>
      </c>
      <c r="H981" t="s">
        <v>11</v>
      </c>
      <c r="I981">
        <v>27400</v>
      </c>
      <c r="J981">
        <v>2275</v>
      </c>
      <c r="K981">
        <f t="shared" si="15"/>
        <v>0</v>
      </c>
    </row>
    <row r="982" spans="1:11" x14ac:dyDescent="0.3">
      <c r="A982">
        <v>3272079644</v>
      </c>
      <c r="B982">
        <v>51592174</v>
      </c>
      <c r="C982" s="1">
        <v>45083.605254629627</v>
      </c>
      <c r="D982" s="1">
        <v>45083.613587962966</v>
      </c>
      <c r="E982" s="1">
        <v>45083.615671296298</v>
      </c>
      <c r="F982" t="s">
        <v>10</v>
      </c>
      <c r="G982">
        <v>22.14</v>
      </c>
      <c r="H982" t="s">
        <v>13</v>
      </c>
      <c r="I982">
        <v>98992</v>
      </c>
      <c r="J982">
        <v>4584</v>
      </c>
      <c r="K982">
        <f t="shared" si="15"/>
        <v>2.9999999993015081</v>
      </c>
    </row>
    <row r="983" spans="1:11" x14ac:dyDescent="0.3">
      <c r="A983">
        <v>438111050</v>
      </c>
      <c r="B983">
        <v>74174956</v>
      </c>
      <c r="C983" s="1">
        <v>45415.983483796299</v>
      </c>
      <c r="D983" s="1">
        <v>45415.997372685182</v>
      </c>
      <c r="E983" s="1">
        <v>45415.995983796296</v>
      </c>
      <c r="F983" t="s">
        <v>10</v>
      </c>
      <c r="G983">
        <v>2129.2199999999998</v>
      </c>
      <c r="H983" t="s">
        <v>13</v>
      </c>
      <c r="I983">
        <v>24502</v>
      </c>
      <c r="J983">
        <v>7723</v>
      </c>
      <c r="K983">
        <f t="shared" si="15"/>
        <v>-1.9999999960418791</v>
      </c>
    </row>
    <row r="984" spans="1:11" x14ac:dyDescent="0.3">
      <c r="A984">
        <v>7416160835</v>
      </c>
      <c r="B984">
        <v>29324437</v>
      </c>
      <c r="C984" s="1">
        <v>45046.461851851855</v>
      </c>
      <c r="D984" s="1">
        <v>45046.472268518519</v>
      </c>
      <c r="E984" s="1">
        <v>45046.470185185186</v>
      </c>
      <c r="F984" t="s">
        <v>10</v>
      </c>
      <c r="G984">
        <v>2651.44</v>
      </c>
      <c r="H984" t="s">
        <v>12</v>
      </c>
      <c r="I984">
        <v>11914</v>
      </c>
      <c r="J984">
        <v>6480</v>
      </c>
      <c r="K984">
        <f t="shared" si="15"/>
        <v>-2.9999999993015081</v>
      </c>
    </row>
    <row r="985" spans="1:11" x14ac:dyDescent="0.3">
      <c r="A985">
        <v>4075074492</v>
      </c>
      <c r="B985">
        <v>12778027</v>
      </c>
      <c r="C985" s="1">
        <v>45273.462881944448</v>
      </c>
      <c r="D985" s="1">
        <v>45273.471215277779</v>
      </c>
      <c r="E985" s="1">
        <v>45273.487187500003</v>
      </c>
      <c r="F985" t="s">
        <v>16</v>
      </c>
      <c r="G985">
        <v>5146.2</v>
      </c>
      <c r="H985" t="s">
        <v>12</v>
      </c>
      <c r="I985">
        <v>29293</v>
      </c>
      <c r="J985">
        <v>3071</v>
      </c>
      <c r="K985">
        <f t="shared" si="15"/>
        <v>23.000000001629815</v>
      </c>
    </row>
    <row r="986" spans="1:11" x14ac:dyDescent="0.3">
      <c r="A986">
        <v>5536024334</v>
      </c>
      <c r="B986">
        <v>15661674</v>
      </c>
      <c r="C986" s="1">
        <v>45046.689328703702</v>
      </c>
      <c r="D986" s="1">
        <v>45046.697662037041</v>
      </c>
      <c r="E986" s="1">
        <v>45046.694884259261</v>
      </c>
      <c r="F986" t="s">
        <v>10</v>
      </c>
      <c r="G986">
        <v>1149.2</v>
      </c>
      <c r="H986" t="s">
        <v>13</v>
      </c>
      <c r="I986">
        <v>20631</v>
      </c>
      <c r="J986">
        <v>9073</v>
      </c>
      <c r="K986">
        <f t="shared" si="15"/>
        <v>-4.0000000025611371</v>
      </c>
    </row>
    <row r="987" spans="1:11" x14ac:dyDescent="0.3">
      <c r="A987">
        <v>2013140214</v>
      </c>
      <c r="B987">
        <v>39674723</v>
      </c>
      <c r="C987" s="1">
        <v>45426.680775462963</v>
      </c>
      <c r="D987" s="1">
        <v>45426.687719907408</v>
      </c>
      <c r="E987" s="1">
        <v>45426.691192129627</v>
      </c>
      <c r="F987" t="s">
        <v>10</v>
      </c>
      <c r="G987">
        <v>2400.9299999999998</v>
      </c>
      <c r="H987" t="s">
        <v>13</v>
      </c>
      <c r="I987">
        <v>10693</v>
      </c>
      <c r="J987">
        <v>1539</v>
      </c>
      <c r="K987">
        <f t="shared" si="15"/>
        <v>4.9999999953433871</v>
      </c>
    </row>
    <row r="988" spans="1:11" x14ac:dyDescent="0.3">
      <c r="A988">
        <v>1113582397</v>
      </c>
      <c r="B988">
        <v>53292177</v>
      </c>
      <c r="C988" s="1">
        <v>45277.603668981479</v>
      </c>
      <c r="D988" s="1">
        <v>45277.611307870371</v>
      </c>
      <c r="E988" s="1">
        <v>45277.612696759257</v>
      </c>
      <c r="F988" t="s">
        <v>10</v>
      </c>
      <c r="G988">
        <v>3248.52</v>
      </c>
      <c r="H988" t="s">
        <v>13</v>
      </c>
      <c r="I988">
        <v>38869</v>
      </c>
      <c r="J988">
        <v>7163</v>
      </c>
      <c r="K988">
        <f t="shared" si="15"/>
        <v>1.9999999960418791</v>
      </c>
    </row>
    <row r="989" spans="1:11" x14ac:dyDescent="0.3">
      <c r="A989">
        <v>1083928258</v>
      </c>
      <c r="B989">
        <v>14705462</v>
      </c>
      <c r="C989" s="1">
        <v>45281.816921296297</v>
      </c>
      <c r="D989" s="1">
        <v>45281.829421296294</v>
      </c>
      <c r="E989" s="1">
        <v>45281.832199074073</v>
      </c>
      <c r="F989" t="s">
        <v>10</v>
      </c>
      <c r="G989">
        <v>2833.25</v>
      </c>
      <c r="H989" t="s">
        <v>13</v>
      </c>
      <c r="I989">
        <v>78940</v>
      </c>
      <c r="J989">
        <v>768</v>
      </c>
      <c r="K989">
        <f t="shared" si="15"/>
        <v>4.0000000025611371</v>
      </c>
    </row>
    <row r="990" spans="1:11" x14ac:dyDescent="0.3">
      <c r="A990">
        <v>4906957374</v>
      </c>
      <c r="B990">
        <v>30029998</v>
      </c>
      <c r="C990" s="1">
        <v>45185.826932870368</v>
      </c>
      <c r="D990" s="1">
        <v>45185.838043981479</v>
      </c>
      <c r="E990" s="1">
        <v>45185.835960648146</v>
      </c>
      <c r="F990" t="s">
        <v>10</v>
      </c>
      <c r="G990">
        <v>3973.9</v>
      </c>
      <c r="H990" t="s">
        <v>13</v>
      </c>
      <c r="I990">
        <v>2235</v>
      </c>
      <c r="J990">
        <v>6872</v>
      </c>
      <c r="K990">
        <f t="shared" si="15"/>
        <v>-2.9999999993015081</v>
      </c>
    </row>
    <row r="991" spans="1:11" x14ac:dyDescent="0.3">
      <c r="A991">
        <v>1876614122</v>
      </c>
      <c r="B991">
        <v>97678578</v>
      </c>
      <c r="C991" s="1">
        <v>45161.974236111113</v>
      </c>
      <c r="D991" s="1">
        <v>45161.985347222224</v>
      </c>
      <c r="E991" s="1">
        <v>45161.983263888891</v>
      </c>
      <c r="F991" t="s">
        <v>10</v>
      </c>
      <c r="G991">
        <v>4304.71</v>
      </c>
      <c r="H991" t="s">
        <v>11</v>
      </c>
      <c r="I991">
        <v>4985</v>
      </c>
      <c r="J991">
        <v>595</v>
      </c>
      <c r="K991">
        <f t="shared" si="15"/>
        <v>-2.9999999993015081</v>
      </c>
    </row>
    <row r="992" spans="1:11" x14ac:dyDescent="0.3">
      <c r="A992">
        <v>6556180328</v>
      </c>
      <c r="B992">
        <v>10562528</v>
      </c>
      <c r="C992" s="1">
        <v>45446.86109953704</v>
      </c>
      <c r="D992" s="1">
        <v>45446.873599537037</v>
      </c>
      <c r="E992" s="1">
        <v>45446.87290509259</v>
      </c>
      <c r="F992" t="s">
        <v>10</v>
      </c>
      <c r="G992">
        <v>712.12</v>
      </c>
      <c r="H992" t="s">
        <v>12</v>
      </c>
      <c r="I992">
        <v>83805</v>
      </c>
      <c r="J992">
        <v>5137</v>
      </c>
      <c r="K992">
        <f t="shared" si="15"/>
        <v>-1.000000003259629</v>
      </c>
    </row>
    <row r="993" spans="1:11" x14ac:dyDescent="0.3">
      <c r="A993">
        <v>7960553477</v>
      </c>
      <c r="B993">
        <v>4356173</v>
      </c>
      <c r="C993" s="1">
        <v>45346.225439814814</v>
      </c>
      <c r="D993" s="1">
        <v>45346.236550925925</v>
      </c>
      <c r="E993" s="1">
        <v>45346.233078703706</v>
      </c>
      <c r="F993" t="s">
        <v>10</v>
      </c>
      <c r="G993">
        <v>169.88</v>
      </c>
      <c r="H993" t="s">
        <v>12</v>
      </c>
      <c r="I993">
        <v>75158</v>
      </c>
      <c r="J993">
        <v>7328</v>
      </c>
      <c r="K993">
        <f t="shared" si="15"/>
        <v>-4.9999999953433871</v>
      </c>
    </row>
    <row r="994" spans="1:11" x14ac:dyDescent="0.3">
      <c r="A994">
        <v>6335972517</v>
      </c>
      <c r="B994">
        <v>18256339</v>
      </c>
      <c r="C994" s="1">
        <v>45115.830451388887</v>
      </c>
      <c r="D994" s="1">
        <v>45115.843645833331</v>
      </c>
      <c r="E994" s="1">
        <v>45115.851979166669</v>
      </c>
      <c r="F994" t="s">
        <v>14</v>
      </c>
      <c r="G994">
        <v>1968.49</v>
      </c>
      <c r="H994" t="s">
        <v>12</v>
      </c>
      <c r="I994">
        <v>51928</v>
      </c>
      <c r="J994">
        <v>7147</v>
      </c>
      <c r="K994">
        <f t="shared" si="15"/>
        <v>12.000000007683411</v>
      </c>
    </row>
    <row r="995" spans="1:11" x14ac:dyDescent="0.3">
      <c r="A995">
        <v>6254948159</v>
      </c>
      <c r="B995">
        <v>42615134</v>
      </c>
      <c r="C995" s="1">
        <v>45215.301782407405</v>
      </c>
      <c r="D995" s="1">
        <v>45215.315671296295</v>
      </c>
      <c r="E995" s="1">
        <v>45215.315671296295</v>
      </c>
      <c r="F995" t="s">
        <v>10</v>
      </c>
      <c r="G995">
        <v>3371.28</v>
      </c>
      <c r="H995" t="s">
        <v>13</v>
      </c>
      <c r="I995">
        <v>72597</v>
      </c>
      <c r="J995">
        <v>6278</v>
      </c>
      <c r="K995">
        <f t="shared" si="15"/>
        <v>0</v>
      </c>
    </row>
    <row r="996" spans="1:11" x14ac:dyDescent="0.3">
      <c r="A996">
        <v>7527936057</v>
      </c>
      <c r="B996">
        <v>63971358</v>
      </c>
      <c r="C996" s="1">
        <v>45270.586030092592</v>
      </c>
      <c r="D996" s="1">
        <v>45270.596446759257</v>
      </c>
      <c r="E996" s="1">
        <v>45270.59783564815</v>
      </c>
      <c r="F996" t="s">
        <v>10</v>
      </c>
      <c r="G996">
        <v>2750.94</v>
      </c>
      <c r="H996" t="s">
        <v>11</v>
      </c>
      <c r="I996">
        <v>67699</v>
      </c>
      <c r="J996">
        <v>8096</v>
      </c>
      <c r="K996">
        <f t="shared" si="15"/>
        <v>2.000000006519258</v>
      </c>
    </row>
    <row r="997" spans="1:11" x14ac:dyDescent="0.3">
      <c r="A997">
        <v>6257851675</v>
      </c>
      <c r="B997">
        <v>65488134</v>
      </c>
      <c r="C997" s="1">
        <v>45405.922268518516</v>
      </c>
      <c r="D997" s="1">
        <v>45405.93476851852</v>
      </c>
      <c r="E997" s="1">
        <v>45405.950046296297</v>
      </c>
      <c r="F997" t="s">
        <v>16</v>
      </c>
      <c r="G997">
        <v>1052.94</v>
      </c>
      <c r="H997" t="s">
        <v>12</v>
      </c>
      <c r="I997">
        <v>91732</v>
      </c>
      <c r="J997">
        <v>9276</v>
      </c>
      <c r="K997">
        <f t="shared" si="15"/>
        <v>21.999999998370185</v>
      </c>
    </row>
    <row r="998" spans="1:11" x14ac:dyDescent="0.3">
      <c r="A998">
        <v>6832610950</v>
      </c>
      <c r="B998">
        <v>77811864</v>
      </c>
      <c r="C998" s="1">
        <v>45170.384525462963</v>
      </c>
      <c r="D998" s="1">
        <v>45170.398414351854</v>
      </c>
      <c r="E998" s="1">
        <v>45170.415081018517</v>
      </c>
      <c r="F998" t="s">
        <v>16</v>
      </c>
      <c r="G998">
        <v>1628.19</v>
      </c>
      <c r="H998" t="s">
        <v>12</v>
      </c>
      <c r="I998">
        <v>37323</v>
      </c>
      <c r="J998">
        <v>7794</v>
      </c>
      <c r="K998">
        <f t="shared" si="15"/>
        <v>23.999999994412065</v>
      </c>
    </row>
    <row r="999" spans="1:11" x14ac:dyDescent="0.3">
      <c r="A999">
        <v>5085005195</v>
      </c>
      <c r="B999">
        <v>2684440</v>
      </c>
      <c r="C999" s="1">
        <v>45356.83017361111</v>
      </c>
      <c r="D999" s="1">
        <v>45356.842673611114</v>
      </c>
      <c r="E999" s="1">
        <v>45356.845451388886</v>
      </c>
      <c r="F999" t="s">
        <v>10</v>
      </c>
      <c r="G999">
        <v>4030.23</v>
      </c>
      <c r="H999" t="s">
        <v>11</v>
      </c>
      <c r="I999">
        <v>92179</v>
      </c>
      <c r="J999">
        <v>9543</v>
      </c>
      <c r="K999">
        <f t="shared" si="15"/>
        <v>3.9999999920837581</v>
      </c>
    </row>
    <row r="1000" spans="1:11" x14ac:dyDescent="0.3">
      <c r="A1000">
        <v>2177207547</v>
      </c>
      <c r="B1000">
        <v>92245432</v>
      </c>
      <c r="C1000" s="1">
        <v>45331.196932870371</v>
      </c>
      <c r="D1000" s="1">
        <v>45331.209432870368</v>
      </c>
      <c r="E1000" s="1">
        <v>45331.208043981482</v>
      </c>
      <c r="F1000" t="s">
        <v>10</v>
      </c>
      <c r="G1000">
        <v>3576.89</v>
      </c>
      <c r="H1000" t="s">
        <v>15</v>
      </c>
      <c r="I1000">
        <v>63474</v>
      </c>
      <c r="J1000">
        <v>1529</v>
      </c>
      <c r="K1000">
        <f t="shared" si="15"/>
        <v>-1.9999999960418791</v>
      </c>
    </row>
    <row r="1001" spans="1:11" x14ac:dyDescent="0.3">
      <c r="A1001">
        <v>3043364543</v>
      </c>
      <c r="B1001">
        <v>21597477</v>
      </c>
      <c r="C1001" s="1">
        <v>45132.445810185185</v>
      </c>
      <c r="D1001" s="1">
        <v>45132.457615740743</v>
      </c>
      <c r="E1001" s="1">
        <v>45132.459004629629</v>
      </c>
      <c r="F1001" t="s">
        <v>10</v>
      </c>
      <c r="G1001">
        <v>1136.9000000000001</v>
      </c>
      <c r="H1001" t="s">
        <v>12</v>
      </c>
      <c r="I1001">
        <v>64723</v>
      </c>
      <c r="J1001">
        <v>8672</v>
      </c>
      <c r="K1001">
        <f t="shared" si="15"/>
        <v>1.9999999960418791</v>
      </c>
    </row>
    <row r="1002" spans="1:11" x14ac:dyDescent="0.3">
      <c r="A1002">
        <v>2823404098</v>
      </c>
      <c r="B1002">
        <v>81377917</v>
      </c>
      <c r="C1002" s="1">
        <v>45354.138831018521</v>
      </c>
      <c r="D1002" s="1">
        <v>45354.148553240739</v>
      </c>
      <c r="E1002" s="1">
        <v>45354.147164351853</v>
      </c>
      <c r="F1002" t="s">
        <v>10</v>
      </c>
      <c r="G1002">
        <v>2699.14</v>
      </c>
      <c r="H1002" t="s">
        <v>15</v>
      </c>
      <c r="I1002">
        <v>52689</v>
      </c>
      <c r="J1002">
        <v>1184</v>
      </c>
      <c r="K1002">
        <f t="shared" si="15"/>
        <v>-1.9999999960418791</v>
      </c>
    </row>
    <row r="1003" spans="1:11" x14ac:dyDescent="0.3">
      <c r="A1003">
        <v>646676955</v>
      </c>
      <c r="B1003">
        <v>93018527</v>
      </c>
      <c r="C1003" s="1">
        <v>45239.026875000003</v>
      </c>
      <c r="D1003" s="1">
        <v>45239.038680555554</v>
      </c>
      <c r="E1003" s="1">
        <v>45239.035902777781</v>
      </c>
      <c r="F1003" t="s">
        <v>10</v>
      </c>
      <c r="G1003">
        <v>109.03</v>
      </c>
      <c r="H1003" t="s">
        <v>11</v>
      </c>
      <c r="I1003">
        <v>90187</v>
      </c>
      <c r="J1003">
        <v>5859</v>
      </c>
      <c r="K1003">
        <f t="shared" si="15"/>
        <v>-3.9999999920837581</v>
      </c>
    </row>
    <row r="1004" spans="1:11" x14ac:dyDescent="0.3">
      <c r="A1004">
        <v>5756607486</v>
      </c>
      <c r="B1004">
        <v>27709218</v>
      </c>
      <c r="C1004" s="1">
        <v>45221.233483796299</v>
      </c>
      <c r="D1004" s="1">
        <v>45221.245289351849</v>
      </c>
      <c r="E1004" s="1">
        <v>45221.243900462963</v>
      </c>
      <c r="F1004" t="s">
        <v>10</v>
      </c>
      <c r="G1004">
        <v>1910.09</v>
      </c>
      <c r="H1004" t="s">
        <v>13</v>
      </c>
      <c r="I1004">
        <v>19872</v>
      </c>
      <c r="J1004">
        <v>648</v>
      </c>
      <c r="K1004">
        <f t="shared" si="15"/>
        <v>-1.9999999960418791</v>
      </c>
    </row>
    <row r="1005" spans="1:11" x14ac:dyDescent="0.3">
      <c r="A1005">
        <v>9373691795</v>
      </c>
      <c r="B1005">
        <v>87463923</v>
      </c>
      <c r="C1005" s="1">
        <v>45374.886041666665</v>
      </c>
      <c r="D1005" s="1">
        <v>45374.897152777776</v>
      </c>
      <c r="E1005" s="1">
        <v>45374.899930555555</v>
      </c>
      <c r="F1005" t="s">
        <v>10</v>
      </c>
      <c r="G1005">
        <v>2386.9299999999998</v>
      </c>
      <c r="H1005" t="s">
        <v>11</v>
      </c>
      <c r="I1005">
        <v>89555</v>
      </c>
      <c r="J1005">
        <v>5199</v>
      </c>
      <c r="K1005">
        <f t="shared" si="15"/>
        <v>4.0000000025611371</v>
      </c>
    </row>
    <row r="1006" spans="1:11" x14ac:dyDescent="0.3">
      <c r="A1006">
        <v>2611601543</v>
      </c>
      <c r="B1006">
        <v>61753272</v>
      </c>
      <c r="C1006" s="1">
        <v>45130.025821759256</v>
      </c>
      <c r="D1006" s="1">
        <v>45130.034155092595</v>
      </c>
      <c r="E1006" s="1">
        <v>45130.04109953704</v>
      </c>
      <c r="F1006" t="s">
        <v>14</v>
      </c>
      <c r="G1006">
        <v>1804.99</v>
      </c>
      <c r="H1006" t="s">
        <v>15</v>
      </c>
      <c r="I1006">
        <v>21230</v>
      </c>
      <c r="J1006">
        <v>5439</v>
      </c>
      <c r="K1006">
        <f t="shared" si="15"/>
        <v>10.000000001164153</v>
      </c>
    </row>
    <row r="1007" spans="1:11" x14ac:dyDescent="0.3">
      <c r="A1007">
        <v>1491360686</v>
      </c>
      <c r="B1007">
        <v>90649019</v>
      </c>
      <c r="C1007" s="1">
        <v>45006.659039351849</v>
      </c>
      <c r="D1007" s="1">
        <v>45006.666678240741</v>
      </c>
      <c r="E1007" s="1">
        <v>45006.674317129633</v>
      </c>
      <c r="F1007" t="s">
        <v>14</v>
      </c>
      <c r="G1007">
        <v>822.74</v>
      </c>
      <c r="H1007" t="s">
        <v>12</v>
      </c>
      <c r="I1007">
        <v>45751</v>
      </c>
      <c r="J1007">
        <v>7070</v>
      </c>
      <c r="K1007">
        <f t="shared" si="15"/>
        <v>11.000000004423782</v>
      </c>
    </row>
    <row r="1008" spans="1:11" x14ac:dyDescent="0.3">
      <c r="A1008">
        <v>1824533423</v>
      </c>
      <c r="B1008">
        <v>2233446</v>
      </c>
      <c r="C1008" s="1">
        <v>45067.538414351853</v>
      </c>
      <c r="D1008" s="1">
        <v>45067.55091435185</v>
      </c>
      <c r="E1008" s="1">
        <v>45067.552997685183</v>
      </c>
      <c r="F1008" t="s">
        <v>10</v>
      </c>
      <c r="G1008">
        <v>2890.53</v>
      </c>
      <c r="H1008" t="s">
        <v>15</v>
      </c>
      <c r="I1008">
        <v>37442</v>
      </c>
      <c r="J1008">
        <v>7389</v>
      </c>
      <c r="K1008">
        <f t="shared" si="15"/>
        <v>2.9999999993015081</v>
      </c>
    </row>
    <row r="1009" spans="1:11" x14ac:dyDescent="0.3">
      <c r="A1009">
        <v>2913841018</v>
      </c>
      <c r="B1009">
        <v>46675763</v>
      </c>
      <c r="C1009" s="1">
        <v>45256.164895833332</v>
      </c>
      <c r="D1009" s="1">
        <v>45256.172534722224</v>
      </c>
      <c r="E1009" s="1">
        <v>45256.172534722224</v>
      </c>
      <c r="F1009" t="s">
        <v>10</v>
      </c>
      <c r="G1009">
        <v>727.95</v>
      </c>
      <c r="H1009" t="s">
        <v>13</v>
      </c>
      <c r="I1009">
        <v>45079</v>
      </c>
      <c r="J1009">
        <v>6719</v>
      </c>
      <c r="K1009">
        <f t="shared" si="15"/>
        <v>0</v>
      </c>
    </row>
    <row r="1010" spans="1:11" x14ac:dyDescent="0.3">
      <c r="A1010">
        <v>3141803761</v>
      </c>
      <c r="B1010">
        <v>34787383</v>
      </c>
      <c r="C1010" s="1">
        <v>45208.640740740739</v>
      </c>
      <c r="D1010" s="1">
        <v>45208.649768518517</v>
      </c>
      <c r="E1010" s="1">
        <v>45208.662962962961</v>
      </c>
      <c r="F1010" t="s">
        <v>16</v>
      </c>
      <c r="G1010">
        <v>787.4</v>
      </c>
      <c r="H1010" t="s">
        <v>12</v>
      </c>
      <c r="I1010">
        <v>54528</v>
      </c>
      <c r="J1010">
        <v>2448</v>
      </c>
      <c r="K1010">
        <f t="shared" si="15"/>
        <v>18.999999999068677</v>
      </c>
    </row>
    <row r="1011" spans="1:11" x14ac:dyDescent="0.3">
      <c r="A1011">
        <v>6184484468</v>
      </c>
      <c r="B1011">
        <v>40275138</v>
      </c>
      <c r="C1011" s="1">
        <v>45579.14984953704</v>
      </c>
      <c r="D1011" s="1">
        <v>45579.156793981485</v>
      </c>
      <c r="E1011" s="1">
        <v>45579.157488425924</v>
      </c>
      <c r="F1011" t="s">
        <v>10</v>
      </c>
      <c r="G1011">
        <v>211.22</v>
      </c>
      <c r="H1011" t="s">
        <v>11</v>
      </c>
      <c r="I1011">
        <v>97219</v>
      </c>
      <c r="J1011">
        <v>2662</v>
      </c>
      <c r="K1011">
        <f t="shared" si="15"/>
        <v>0.99999999278225005</v>
      </c>
    </row>
    <row r="1012" spans="1:11" x14ac:dyDescent="0.3">
      <c r="A1012">
        <v>4599327740</v>
      </c>
      <c r="B1012">
        <v>77862447</v>
      </c>
      <c r="C1012" s="1">
        <v>45163.649502314816</v>
      </c>
      <c r="D1012" s="1">
        <v>45163.661307870374</v>
      </c>
      <c r="E1012" s="1">
        <v>45163.661307870374</v>
      </c>
      <c r="F1012" t="s">
        <v>10</v>
      </c>
      <c r="G1012">
        <v>530.85</v>
      </c>
      <c r="H1012" t="s">
        <v>11</v>
      </c>
      <c r="I1012">
        <v>43635</v>
      </c>
      <c r="J1012">
        <v>6481</v>
      </c>
      <c r="K1012">
        <f t="shared" si="15"/>
        <v>0</v>
      </c>
    </row>
    <row r="1013" spans="1:11" x14ac:dyDescent="0.3">
      <c r="A1013">
        <v>7479207574</v>
      </c>
      <c r="B1013">
        <v>64846124</v>
      </c>
      <c r="C1013" s="1">
        <v>45385.075381944444</v>
      </c>
      <c r="D1013" s="1">
        <v>45385.085798611108</v>
      </c>
      <c r="E1013" s="1">
        <v>45385.105937499997</v>
      </c>
      <c r="F1013" t="s">
        <v>16</v>
      </c>
      <c r="G1013">
        <v>918.45</v>
      </c>
      <c r="H1013" t="s">
        <v>11</v>
      </c>
      <c r="I1013">
        <v>23426</v>
      </c>
      <c r="J1013">
        <v>80</v>
      </c>
      <c r="K1013">
        <f t="shared" si="15"/>
        <v>29.000000000232831</v>
      </c>
    </row>
    <row r="1014" spans="1:11" x14ac:dyDescent="0.3">
      <c r="A1014">
        <v>2996133401</v>
      </c>
      <c r="B1014">
        <v>83964902</v>
      </c>
      <c r="C1014" s="1">
        <v>45396.919479166667</v>
      </c>
      <c r="D1014" s="1">
        <v>45396.927812499998</v>
      </c>
      <c r="E1014" s="1">
        <v>45396.926423611112</v>
      </c>
      <c r="F1014" t="s">
        <v>10</v>
      </c>
      <c r="G1014">
        <v>2010.29</v>
      </c>
      <c r="H1014" t="s">
        <v>12</v>
      </c>
      <c r="I1014">
        <v>8541</v>
      </c>
      <c r="J1014">
        <v>4244</v>
      </c>
      <c r="K1014">
        <f t="shared" si="15"/>
        <v>-1.9999999960418791</v>
      </c>
    </row>
    <row r="1015" spans="1:11" x14ac:dyDescent="0.3">
      <c r="A1015">
        <v>5972410040</v>
      </c>
      <c r="B1015">
        <v>19179897</v>
      </c>
      <c r="C1015" s="1">
        <v>45515.307106481479</v>
      </c>
      <c r="D1015" s="1">
        <v>45515.31821759259</v>
      </c>
      <c r="E1015" s="1">
        <v>45515.320300925923</v>
      </c>
      <c r="F1015" t="s">
        <v>10</v>
      </c>
      <c r="G1015">
        <v>1721.08</v>
      </c>
      <c r="H1015" t="s">
        <v>15</v>
      </c>
      <c r="I1015">
        <v>62822</v>
      </c>
      <c r="J1015">
        <v>4388</v>
      </c>
      <c r="K1015">
        <f t="shared" si="15"/>
        <v>2.9999999993015081</v>
      </c>
    </row>
    <row r="1016" spans="1:11" x14ac:dyDescent="0.3">
      <c r="A1016">
        <v>4007593324</v>
      </c>
      <c r="B1016">
        <v>68703613</v>
      </c>
      <c r="C1016" s="1">
        <v>45464.422731481478</v>
      </c>
      <c r="D1016" s="1">
        <v>45464.433148148149</v>
      </c>
      <c r="E1016" s="1">
        <v>45464.435925925929</v>
      </c>
      <c r="F1016" t="s">
        <v>10</v>
      </c>
      <c r="G1016">
        <v>3453.62</v>
      </c>
      <c r="H1016" t="s">
        <v>15</v>
      </c>
      <c r="I1016">
        <v>36657</v>
      </c>
      <c r="J1016">
        <v>7513</v>
      </c>
      <c r="K1016">
        <f t="shared" si="15"/>
        <v>4.0000000025611371</v>
      </c>
    </row>
    <row r="1017" spans="1:11" x14ac:dyDescent="0.3">
      <c r="A1017">
        <v>3428454405</v>
      </c>
      <c r="B1017">
        <v>93018527</v>
      </c>
      <c r="C1017" s="1">
        <v>45151.942372685182</v>
      </c>
      <c r="D1017" s="1">
        <v>45151.956261574072</v>
      </c>
      <c r="E1017" s="1">
        <v>45151.955567129633</v>
      </c>
      <c r="F1017" t="s">
        <v>10</v>
      </c>
      <c r="G1017">
        <v>3030.47</v>
      </c>
      <c r="H1017" t="s">
        <v>11</v>
      </c>
      <c r="I1017">
        <v>81368</v>
      </c>
      <c r="J1017">
        <v>3714</v>
      </c>
      <c r="K1017">
        <f t="shared" si="15"/>
        <v>-0.99999999278225005</v>
      </c>
    </row>
    <row r="1018" spans="1:11" x14ac:dyDescent="0.3">
      <c r="A1018">
        <v>1160646195</v>
      </c>
      <c r="B1018">
        <v>5700842</v>
      </c>
      <c r="C1018" s="1">
        <v>45040.70994212963</v>
      </c>
      <c r="D1018" s="1">
        <v>45040.720358796294</v>
      </c>
      <c r="E1018" s="1">
        <v>45040.734942129631</v>
      </c>
      <c r="F1018" t="s">
        <v>16</v>
      </c>
      <c r="G1018">
        <v>419.13</v>
      </c>
      <c r="H1018" t="s">
        <v>13</v>
      </c>
      <c r="I1018">
        <v>53869</v>
      </c>
      <c r="J1018">
        <v>2464</v>
      </c>
      <c r="K1018">
        <f t="shared" si="15"/>
        <v>21.000000005587935</v>
      </c>
    </row>
    <row r="1019" spans="1:11" x14ac:dyDescent="0.3">
      <c r="A1019">
        <v>4376524554</v>
      </c>
      <c r="B1019">
        <v>72576730</v>
      </c>
      <c r="C1019" s="1">
        <v>45001.381249999999</v>
      </c>
      <c r="D1019" s="1">
        <v>45001.392361111109</v>
      </c>
      <c r="E1019" s="1">
        <v>45001.395833333336</v>
      </c>
      <c r="F1019" t="s">
        <v>10</v>
      </c>
      <c r="G1019">
        <v>2512.2199999999998</v>
      </c>
      <c r="H1019" t="s">
        <v>13</v>
      </c>
      <c r="I1019">
        <v>75544</v>
      </c>
      <c r="J1019">
        <v>7687</v>
      </c>
      <c r="K1019">
        <f t="shared" si="15"/>
        <v>5.0000000058207661</v>
      </c>
    </row>
    <row r="1020" spans="1:11" x14ac:dyDescent="0.3">
      <c r="A1020">
        <v>1519072771</v>
      </c>
      <c r="B1020">
        <v>70615775</v>
      </c>
      <c r="C1020" s="1">
        <v>45505.168923611112</v>
      </c>
      <c r="D1020" s="1">
        <v>45505.182118055556</v>
      </c>
      <c r="E1020" s="1">
        <v>45505.183506944442</v>
      </c>
      <c r="F1020" t="s">
        <v>10</v>
      </c>
      <c r="G1020">
        <v>98.32</v>
      </c>
      <c r="H1020" t="s">
        <v>12</v>
      </c>
      <c r="I1020">
        <v>40607</v>
      </c>
      <c r="J1020">
        <v>5275</v>
      </c>
      <c r="K1020">
        <f t="shared" si="15"/>
        <v>1.9999999960418791</v>
      </c>
    </row>
    <row r="1021" spans="1:11" x14ac:dyDescent="0.3">
      <c r="A1021">
        <v>8203685394</v>
      </c>
      <c r="B1021">
        <v>40192266</v>
      </c>
      <c r="C1021" s="1">
        <v>45345.290717592594</v>
      </c>
      <c r="D1021" s="1">
        <v>45345.303912037038</v>
      </c>
      <c r="E1021" s="1">
        <v>45345.304606481484</v>
      </c>
      <c r="F1021" t="s">
        <v>10</v>
      </c>
      <c r="G1021">
        <v>1013.58</v>
      </c>
      <c r="H1021" t="s">
        <v>13</v>
      </c>
      <c r="I1021">
        <v>92523</v>
      </c>
      <c r="J1021">
        <v>6784</v>
      </c>
      <c r="K1021">
        <f t="shared" si="15"/>
        <v>1.000000003259629</v>
      </c>
    </row>
    <row r="1022" spans="1:11" x14ac:dyDescent="0.3">
      <c r="A1022">
        <v>7906789850</v>
      </c>
      <c r="B1022">
        <v>32006907</v>
      </c>
      <c r="C1022" s="1">
        <v>45573.84375</v>
      </c>
      <c r="D1022" s="1">
        <v>45573.857638888891</v>
      </c>
      <c r="E1022" s="1">
        <v>45573.861805555556</v>
      </c>
      <c r="F1022" t="s">
        <v>14</v>
      </c>
      <c r="G1022">
        <v>2494.4699999999998</v>
      </c>
      <c r="H1022" t="s">
        <v>12</v>
      </c>
      <c r="I1022">
        <v>16598</v>
      </c>
      <c r="J1022">
        <v>1123</v>
      </c>
      <c r="K1022">
        <f t="shared" si="15"/>
        <v>5.9999999986030161</v>
      </c>
    </row>
    <row r="1023" spans="1:11" x14ac:dyDescent="0.3">
      <c r="A1023">
        <v>8073770046</v>
      </c>
      <c r="B1023">
        <v>87943214</v>
      </c>
      <c r="C1023" s="1">
        <v>45426.126087962963</v>
      </c>
      <c r="D1023" s="1">
        <v>45426.133726851855</v>
      </c>
      <c r="E1023" s="1">
        <v>45426.142754629633</v>
      </c>
      <c r="F1023" t="s">
        <v>14</v>
      </c>
      <c r="G1023">
        <v>3056.86</v>
      </c>
      <c r="H1023" t="s">
        <v>12</v>
      </c>
      <c r="I1023">
        <v>37431</v>
      </c>
      <c r="J1023">
        <v>6209</v>
      </c>
      <c r="K1023">
        <f t="shared" si="15"/>
        <v>13.000000000465661</v>
      </c>
    </row>
    <row r="1024" spans="1:11" x14ac:dyDescent="0.3">
      <c r="A1024">
        <v>5190202949</v>
      </c>
      <c r="B1024">
        <v>40727086</v>
      </c>
      <c r="C1024" s="1">
        <v>45178.523935185185</v>
      </c>
      <c r="D1024" s="1">
        <v>45178.534351851849</v>
      </c>
      <c r="E1024" s="1">
        <v>45178.542685185188</v>
      </c>
      <c r="F1024" t="s">
        <v>14</v>
      </c>
      <c r="G1024">
        <v>3924.07</v>
      </c>
      <c r="H1024" t="s">
        <v>15</v>
      </c>
      <c r="I1024">
        <v>98623</v>
      </c>
      <c r="J1024">
        <v>3906</v>
      </c>
      <c r="K1024">
        <f t="shared" si="15"/>
        <v>12.000000007683411</v>
      </c>
    </row>
    <row r="1025" spans="1:11" x14ac:dyDescent="0.3">
      <c r="A1025">
        <v>8542325207</v>
      </c>
      <c r="B1025">
        <v>9573071</v>
      </c>
      <c r="C1025" s="1">
        <v>45490.729444444441</v>
      </c>
      <c r="D1025" s="1">
        <v>45490.741249999999</v>
      </c>
      <c r="E1025" s="1">
        <v>45490.743333333332</v>
      </c>
      <c r="F1025" t="s">
        <v>10</v>
      </c>
      <c r="G1025">
        <v>4399.9399999999996</v>
      </c>
      <c r="H1025" t="s">
        <v>15</v>
      </c>
      <c r="I1025">
        <v>38846</v>
      </c>
      <c r="J1025">
        <v>5625</v>
      </c>
      <c r="K1025">
        <f t="shared" si="15"/>
        <v>2.9999999993015081</v>
      </c>
    </row>
    <row r="1026" spans="1:11" x14ac:dyDescent="0.3">
      <c r="A1026">
        <v>7566730050</v>
      </c>
      <c r="B1026">
        <v>39153585</v>
      </c>
      <c r="C1026" s="1">
        <v>45060.541631944441</v>
      </c>
      <c r="D1026" s="1">
        <v>45060.550659722219</v>
      </c>
      <c r="E1026" s="1">
        <v>45060.551354166666</v>
      </c>
      <c r="F1026" t="s">
        <v>10</v>
      </c>
      <c r="G1026">
        <v>1443.71</v>
      </c>
      <c r="H1026" t="s">
        <v>13</v>
      </c>
      <c r="I1026">
        <v>47294</v>
      </c>
      <c r="J1026">
        <v>6181</v>
      </c>
      <c r="K1026">
        <f t="shared" ref="K1026:K1089" si="16">(E1026-D1026)*1440</f>
        <v>1.000000003259629</v>
      </c>
    </row>
    <row r="1027" spans="1:11" x14ac:dyDescent="0.3">
      <c r="A1027">
        <v>176509722</v>
      </c>
      <c r="B1027">
        <v>65221572</v>
      </c>
      <c r="C1027" s="1">
        <v>45215.940636574072</v>
      </c>
      <c r="D1027" s="1">
        <v>45215.948969907404</v>
      </c>
      <c r="E1027" s="1">
        <v>45215.947581018518</v>
      </c>
      <c r="F1027" t="s">
        <v>10</v>
      </c>
      <c r="G1027">
        <v>2319.65</v>
      </c>
      <c r="H1027" t="s">
        <v>12</v>
      </c>
      <c r="I1027">
        <v>60612</v>
      </c>
      <c r="J1027">
        <v>6275</v>
      </c>
      <c r="K1027">
        <f t="shared" si="16"/>
        <v>-1.9999999960418791</v>
      </c>
    </row>
    <row r="1028" spans="1:11" x14ac:dyDescent="0.3">
      <c r="A1028">
        <v>1894603222</v>
      </c>
      <c r="B1028">
        <v>21697638</v>
      </c>
      <c r="C1028" s="1">
        <v>45215.303854166668</v>
      </c>
      <c r="D1028" s="1">
        <v>45215.310798611114</v>
      </c>
      <c r="E1028" s="1">
        <v>45215.312881944446</v>
      </c>
      <c r="F1028" t="s">
        <v>10</v>
      </c>
      <c r="G1028">
        <v>356.33</v>
      </c>
      <c r="H1028" t="s">
        <v>15</v>
      </c>
      <c r="I1028">
        <v>90546</v>
      </c>
      <c r="J1028">
        <v>1130</v>
      </c>
      <c r="K1028">
        <f t="shared" si="16"/>
        <v>2.9999999993015081</v>
      </c>
    </row>
    <row r="1029" spans="1:11" x14ac:dyDescent="0.3">
      <c r="A1029">
        <v>2694800415</v>
      </c>
      <c r="B1029">
        <v>36675827</v>
      </c>
      <c r="C1029" s="1">
        <v>45386.309791666667</v>
      </c>
      <c r="D1029" s="1">
        <v>45386.322291666664</v>
      </c>
      <c r="E1029" s="1">
        <v>45386.318819444445</v>
      </c>
      <c r="F1029" t="s">
        <v>10</v>
      </c>
      <c r="G1029">
        <v>3621.69</v>
      </c>
      <c r="H1029" t="s">
        <v>11</v>
      </c>
      <c r="I1029">
        <v>70355</v>
      </c>
      <c r="J1029">
        <v>8403</v>
      </c>
      <c r="K1029">
        <f t="shared" si="16"/>
        <v>-4.9999999953433871</v>
      </c>
    </row>
    <row r="1030" spans="1:11" x14ac:dyDescent="0.3">
      <c r="A1030">
        <v>5879390688</v>
      </c>
      <c r="B1030">
        <v>77869660</v>
      </c>
      <c r="C1030" s="1">
        <v>45176.816770833335</v>
      </c>
      <c r="D1030" s="1">
        <v>45176.825104166666</v>
      </c>
      <c r="E1030" s="1">
        <v>45176.829270833332</v>
      </c>
      <c r="F1030" t="s">
        <v>14</v>
      </c>
      <c r="G1030">
        <v>96.09</v>
      </c>
      <c r="H1030" t="s">
        <v>15</v>
      </c>
      <c r="I1030">
        <v>87608</v>
      </c>
      <c r="J1030">
        <v>8201</v>
      </c>
      <c r="K1030">
        <f t="shared" si="16"/>
        <v>5.9999999986030161</v>
      </c>
    </row>
    <row r="1031" spans="1:11" x14ac:dyDescent="0.3">
      <c r="A1031">
        <v>1197715978</v>
      </c>
      <c r="B1031">
        <v>625395</v>
      </c>
      <c r="C1031" s="1">
        <v>45242.305821759262</v>
      </c>
      <c r="D1031" s="1">
        <v>45242.319710648146</v>
      </c>
      <c r="E1031" s="1">
        <v>45242.321793981479</v>
      </c>
      <c r="F1031" t="s">
        <v>10</v>
      </c>
      <c r="G1031">
        <v>3388.47</v>
      </c>
      <c r="H1031" t="s">
        <v>13</v>
      </c>
      <c r="I1031">
        <v>76039</v>
      </c>
      <c r="J1031">
        <v>4364</v>
      </c>
      <c r="K1031">
        <f t="shared" si="16"/>
        <v>2.9999999993015081</v>
      </c>
    </row>
    <row r="1032" spans="1:11" x14ac:dyDescent="0.3">
      <c r="A1032">
        <v>7790696031</v>
      </c>
      <c r="B1032">
        <v>34580200</v>
      </c>
      <c r="C1032" s="1">
        <v>45058.707037037035</v>
      </c>
      <c r="D1032" s="1">
        <v>45058.717453703706</v>
      </c>
      <c r="E1032" s="1">
        <v>45058.71398148148</v>
      </c>
      <c r="F1032" t="s">
        <v>10</v>
      </c>
      <c r="G1032">
        <v>2174.92</v>
      </c>
      <c r="H1032" t="s">
        <v>15</v>
      </c>
      <c r="I1032">
        <v>60613</v>
      </c>
      <c r="J1032">
        <v>1700</v>
      </c>
      <c r="K1032">
        <f t="shared" si="16"/>
        <v>-5.0000000058207661</v>
      </c>
    </row>
    <row r="1033" spans="1:11" x14ac:dyDescent="0.3">
      <c r="A1033">
        <v>2189360099</v>
      </c>
      <c r="B1033">
        <v>68714053</v>
      </c>
      <c r="C1033" s="1">
        <v>45157.249803240738</v>
      </c>
      <c r="D1033" s="1">
        <v>45157.261608796296</v>
      </c>
      <c r="E1033" s="1">
        <v>45157.259525462963</v>
      </c>
      <c r="F1033" t="s">
        <v>10</v>
      </c>
      <c r="G1033">
        <v>2231.91</v>
      </c>
      <c r="H1033" t="s">
        <v>15</v>
      </c>
      <c r="I1033">
        <v>48011</v>
      </c>
      <c r="J1033">
        <v>3685</v>
      </c>
      <c r="K1033">
        <f t="shared" si="16"/>
        <v>-2.9999999993015081</v>
      </c>
    </row>
    <row r="1034" spans="1:11" x14ac:dyDescent="0.3">
      <c r="A1034">
        <v>3542041943</v>
      </c>
      <c r="B1034">
        <v>55007963</v>
      </c>
      <c r="C1034" s="1">
        <v>45541.047013888892</v>
      </c>
      <c r="D1034" s="1">
        <v>45541.058125000003</v>
      </c>
      <c r="E1034" s="1">
        <v>45541.059513888889</v>
      </c>
      <c r="F1034" t="s">
        <v>10</v>
      </c>
      <c r="G1034">
        <v>209.59</v>
      </c>
      <c r="H1034" t="s">
        <v>15</v>
      </c>
      <c r="I1034">
        <v>91300</v>
      </c>
      <c r="J1034">
        <v>3295</v>
      </c>
      <c r="K1034">
        <f t="shared" si="16"/>
        <v>1.9999999960418791</v>
      </c>
    </row>
    <row r="1035" spans="1:11" x14ac:dyDescent="0.3">
      <c r="A1035">
        <v>9202469009</v>
      </c>
      <c r="B1035">
        <v>37362180</v>
      </c>
      <c r="C1035" s="1">
        <v>45243.049768518518</v>
      </c>
      <c r="D1035" s="1">
        <v>45243.063657407409</v>
      </c>
      <c r="E1035" s="1">
        <v>45243.061574074076</v>
      </c>
      <c r="F1035" t="s">
        <v>10</v>
      </c>
      <c r="G1035">
        <v>1574.8</v>
      </c>
      <c r="H1035" t="s">
        <v>12</v>
      </c>
      <c r="I1035">
        <v>39748</v>
      </c>
      <c r="J1035">
        <v>6324</v>
      </c>
      <c r="K1035">
        <f t="shared" si="16"/>
        <v>-2.9999999993015081</v>
      </c>
    </row>
    <row r="1036" spans="1:11" x14ac:dyDescent="0.3">
      <c r="A1036">
        <v>3985829990</v>
      </c>
      <c r="B1036">
        <v>81808190</v>
      </c>
      <c r="C1036" s="1">
        <v>45492.040335648147</v>
      </c>
      <c r="D1036" s="1">
        <v>45492.051446759258</v>
      </c>
      <c r="E1036" s="1">
        <v>45492.061168981483</v>
      </c>
      <c r="F1036" t="s">
        <v>14</v>
      </c>
      <c r="G1036">
        <v>4495.3500000000004</v>
      </c>
      <c r="H1036" t="s">
        <v>15</v>
      </c>
      <c r="I1036">
        <v>39267</v>
      </c>
      <c r="J1036">
        <v>1868</v>
      </c>
      <c r="K1036">
        <f t="shared" si="16"/>
        <v>14.00000000372529</v>
      </c>
    </row>
    <row r="1037" spans="1:11" x14ac:dyDescent="0.3">
      <c r="A1037">
        <v>4341872315</v>
      </c>
      <c r="B1037">
        <v>71755645</v>
      </c>
      <c r="C1037" s="1">
        <v>45233.542222222219</v>
      </c>
      <c r="D1037" s="1">
        <v>45233.55541666667</v>
      </c>
      <c r="E1037" s="1">
        <v>45233.556111111109</v>
      </c>
      <c r="F1037" t="s">
        <v>10</v>
      </c>
      <c r="G1037">
        <v>3494.41</v>
      </c>
      <c r="H1037" t="s">
        <v>15</v>
      </c>
      <c r="I1037">
        <v>20388</v>
      </c>
      <c r="J1037">
        <v>6361</v>
      </c>
      <c r="K1037">
        <f t="shared" si="16"/>
        <v>0.99999999278225005</v>
      </c>
    </row>
    <row r="1038" spans="1:11" x14ac:dyDescent="0.3">
      <c r="A1038">
        <v>4748123248</v>
      </c>
      <c r="B1038">
        <v>24144240</v>
      </c>
      <c r="C1038" s="1">
        <v>45139.418541666666</v>
      </c>
      <c r="D1038" s="1">
        <v>45139.427569444444</v>
      </c>
      <c r="E1038" s="1">
        <v>45139.426874999997</v>
      </c>
      <c r="F1038" t="s">
        <v>10</v>
      </c>
      <c r="G1038">
        <v>476.96</v>
      </c>
      <c r="H1038" t="s">
        <v>12</v>
      </c>
      <c r="I1038">
        <v>93163</v>
      </c>
      <c r="J1038">
        <v>4332</v>
      </c>
      <c r="K1038">
        <f t="shared" si="16"/>
        <v>-1.000000003259629</v>
      </c>
    </row>
    <row r="1039" spans="1:11" x14ac:dyDescent="0.3">
      <c r="A1039">
        <v>99905061</v>
      </c>
      <c r="B1039">
        <v>47590944</v>
      </c>
      <c r="C1039" s="1">
        <v>45246.839155092595</v>
      </c>
      <c r="D1039" s="1">
        <v>45246.851655092592</v>
      </c>
      <c r="E1039" s="1">
        <v>45246.857210648152</v>
      </c>
      <c r="F1039" t="s">
        <v>14</v>
      </c>
      <c r="G1039">
        <v>2948.85</v>
      </c>
      <c r="H1039" t="s">
        <v>13</v>
      </c>
      <c r="I1039">
        <v>1750</v>
      </c>
      <c r="J1039">
        <v>442</v>
      </c>
      <c r="K1039">
        <f t="shared" si="16"/>
        <v>8.0000000051222742</v>
      </c>
    </row>
    <row r="1040" spans="1:11" x14ac:dyDescent="0.3">
      <c r="A1040">
        <v>9118004489</v>
      </c>
      <c r="B1040">
        <v>37288781</v>
      </c>
      <c r="C1040" s="1">
        <v>45324.607777777775</v>
      </c>
      <c r="D1040" s="1">
        <v>45324.614722222221</v>
      </c>
      <c r="E1040" s="1">
        <v>45324.611944444441</v>
      </c>
      <c r="F1040" t="s">
        <v>10</v>
      </c>
      <c r="G1040">
        <v>2685.25</v>
      </c>
      <c r="H1040" t="s">
        <v>11</v>
      </c>
      <c r="I1040">
        <v>57515</v>
      </c>
      <c r="J1040">
        <v>5683</v>
      </c>
      <c r="K1040">
        <f t="shared" si="16"/>
        <v>-4.0000000025611371</v>
      </c>
    </row>
    <row r="1041" spans="1:11" x14ac:dyDescent="0.3">
      <c r="A1041">
        <v>1696936610</v>
      </c>
      <c r="B1041">
        <v>25795941</v>
      </c>
      <c r="C1041" s="1">
        <v>45182.976898148147</v>
      </c>
      <c r="D1041" s="1">
        <v>45182.990787037037</v>
      </c>
      <c r="E1041" s="1">
        <v>45182.993564814817</v>
      </c>
      <c r="F1041" t="s">
        <v>10</v>
      </c>
      <c r="G1041">
        <v>1983.84</v>
      </c>
      <c r="H1041" t="s">
        <v>15</v>
      </c>
      <c r="I1041">
        <v>10006</v>
      </c>
      <c r="J1041">
        <v>5361</v>
      </c>
      <c r="K1041">
        <f t="shared" si="16"/>
        <v>4.0000000025611371</v>
      </c>
    </row>
    <row r="1042" spans="1:11" x14ac:dyDescent="0.3">
      <c r="A1042">
        <v>155669553</v>
      </c>
      <c r="B1042">
        <v>88779806</v>
      </c>
      <c r="C1042" s="1">
        <v>45022.601134259261</v>
      </c>
      <c r="D1042" s="1">
        <v>45022.610162037039</v>
      </c>
      <c r="E1042" s="1">
        <v>45022.608773148146</v>
      </c>
      <c r="F1042" t="s">
        <v>10</v>
      </c>
      <c r="G1042">
        <v>2239.85</v>
      </c>
      <c r="H1042" t="s">
        <v>12</v>
      </c>
      <c r="I1042">
        <v>73940</v>
      </c>
      <c r="J1042">
        <v>3785</v>
      </c>
      <c r="K1042">
        <f t="shared" si="16"/>
        <v>-2.000000006519258</v>
      </c>
    </row>
    <row r="1043" spans="1:11" x14ac:dyDescent="0.3">
      <c r="A1043">
        <v>2885541999</v>
      </c>
      <c r="B1043">
        <v>40275138</v>
      </c>
      <c r="C1043" s="1">
        <v>45182.925833333335</v>
      </c>
      <c r="D1043" s="1">
        <v>45182.935555555552</v>
      </c>
      <c r="E1043" s="1">
        <v>45182.933472222219</v>
      </c>
      <c r="F1043" t="s">
        <v>10</v>
      </c>
      <c r="G1043">
        <v>87.3</v>
      </c>
      <c r="H1043" t="s">
        <v>11</v>
      </c>
      <c r="I1043">
        <v>97766</v>
      </c>
      <c r="J1043">
        <v>7271</v>
      </c>
      <c r="K1043">
        <f t="shared" si="16"/>
        <v>-2.9999999993015081</v>
      </c>
    </row>
    <row r="1044" spans="1:11" x14ac:dyDescent="0.3">
      <c r="A1044">
        <v>2846340681</v>
      </c>
      <c r="B1044">
        <v>77085443</v>
      </c>
      <c r="C1044" s="1">
        <v>45085.263101851851</v>
      </c>
      <c r="D1044" s="1">
        <v>45085.270740740743</v>
      </c>
      <c r="E1044" s="1">
        <v>45085.272824074076</v>
      </c>
      <c r="F1044" t="s">
        <v>10</v>
      </c>
      <c r="G1044">
        <v>2923.65</v>
      </c>
      <c r="H1044" t="s">
        <v>11</v>
      </c>
      <c r="I1044">
        <v>1441</v>
      </c>
      <c r="J1044">
        <v>3321</v>
      </c>
      <c r="K1044">
        <f t="shared" si="16"/>
        <v>2.9999999993015081</v>
      </c>
    </row>
    <row r="1045" spans="1:11" x14ac:dyDescent="0.3">
      <c r="A1045">
        <v>963715332</v>
      </c>
      <c r="B1045">
        <v>21948041</v>
      </c>
      <c r="C1045" s="1">
        <v>45491.934328703705</v>
      </c>
      <c r="D1045" s="1">
        <v>45491.944050925929</v>
      </c>
      <c r="E1045" s="1">
        <v>45491.954467592594</v>
      </c>
      <c r="F1045" t="s">
        <v>14</v>
      </c>
      <c r="G1045">
        <v>4740.41</v>
      </c>
      <c r="H1045" t="s">
        <v>12</v>
      </c>
      <c r="I1045">
        <v>74026</v>
      </c>
      <c r="J1045">
        <v>3522</v>
      </c>
      <c r="K1045">
        <f t="shared" si="16"/>
        <v>14.99999999650754</v>
      </c>
    </row>
    <row r="1046" spans="1:11" x14ac:dyDescent="0.3">
      <c r="A1046">
        <v>2807634451</v>
      </c>
      <c r="B1046">
        <v>84986716</v>
      </c>
      <c r="C1046" s="1">
        <v>45366.011319444442</v>
      </c>
      <c r="D1046" s="1">
        <v>45366.025208333333</v>
      </c>
      <c r="E1046" s="1">
        <v>45366.028680555559</v>
      </c>
      <c r="F1046" t="s">
        <v>10</v>
      </c>
      <c r="G1046">
        <v>3196.92</v>
      </c>
      <c r="H1046" t="s">
        <v>15</v>
      </c>
      <c r="I1046">
        <v>10898</v>
      </c>
      <c r="J1046">
        <v>3673</v>
      </c>
      <c r="K1046">
        <f t="shared" si="16"/>
        <v>5.0000000058207661</v>
      </c>
    </row>
    <row r="1047" spans="1:11" x14ac:dyDescent="0.3">
      <c r="A1047">
        <v>3046341241</v>
      </c>
      <c r="B1047">
        <v>82286725</v>
      </c>
      <c r="C1047" s="1">
        <v>45202.717638888891</v>
      </c>
      <c r="D1047" s="1">
        <v>45202.729444444441</v>
      </c>
      <c r="E1047" s="1">
        <v>45202.726666666669</v>
      </c>
      <c r="F1047" t="s">
        <v>10</v>
      </c>
      <c r="G1047">
        <v>3155.44</v>
      </c>
      <c r="H1047" t="s">
        <v>15</v>
      </c>
      <c r="I1047">
        <v>42558</v>
      </c>
      <c r="J1047">
        <v>5665</v>
      </c>
      <c r="K1047">
        <f t="shared" si="16"/>
        <v>-3.9999999920837581</v>
      </c>
    </row>
    <row r="1048" spans="1:11" x14ac:dyDescent="0.3">
      <c r="A1048">
        <v>485687952</v>
      </c>
      <c r="B1048">
        <v>8228843</v>
      </c>
      <c r="C1048" s="1">
        <v>45011.817314814813</v>
      </c>
      <c r="D1048" s="1">
        <v>45011.82912037037</v>
      </c>
      <c r="E1048" s="1">
        <v>45011.837453703702</v>
      </c>
      <c r="F1048" t="s">
        <v>14</v>
      </c>
      <c r="G1048">
        <v>1436.02</v>
      </c>
      <c r="H1048" t="s">
        <v>15</v>
      </c>
      <c r="I1048">
        <v>41920</v>
      </c>
      <c r="J1048">
        <v>4079</v>
      </c>
      <c r="K1048">
        <f t="shared" si="16"/>
        <v>11.999999997206032</v>
      </c>
    </row>
    <row r="1049" spans="1:11" x14ac:dyDescent="0.3">
      <c r="A1049">
        <v>7660904370</v>
      </c>
      <c r="B1049">
        <v>30455484</v>
      </c>
      <c r="C1049" s="1">
        <v>45421.59479166667</v>
      </c>
      <c r="D1049" s="1">
        <v>45421.603819444441</v>
      </c>
      <c r="E1049" s="1">
        <v>45421.61215277778</v>
      </c>
      <c r="F1049" t="s">
        <v>14</v>
      </c>
      <c r="G1049">
        <v>695.54</v>
      </c>
      <c r="H1049" t="s">
        <v>11</v>
      </c>
      <c r="I1049">
        <v>82481</v>
      </c>
      <c r="J1049">
        <v>2713</v>
      </c>
      <c r="K1049">
        <f t="shared" si="16"/>
        <v>12.000000007683411</v>
      </c>
    </row>
    <row r="1050" spans="1:11" x14ac:dyDescent="0.3">
      <c r="A1050">
        <v>9753033954</v>
      </c>
      <c r="B1050">
        <v>83577942</v>
      </c>
      <c r="C1050" s="1">
        <v>45109.06490740741</v>
      </c>
      <c r="D1050" s="1">
        <v>45109.074629629627</v>
      </c>
      <c r="E1050" s="1">
        <v>45109.073935185188</v>
      </c>
      <c r="F1050" t="s">
        <v>10</v>
      </c>
      <c r="G1050">
        <v>630.84</v>
      </c>
      <c r="H1050" t="s">
        <v>13</v>
      </c>
      <c r="I1050">
        <v>66167</v>
      </c>
      <c r="J1050">
        <v>9044</v>
      </c>
      <c r="K1050">
        <f t="shared" si="16"/>
        <v>-0.99999999278225005</v>
      </c>
    </row>
    <row r="1051" spans="1:11" x14ac:dyDescent="0.3">
      <c r="A1051">
        <v>9509887699</v>
      </c>
      <c r="B1051">
        <v>23448955</v>
      </c>
      <c r="C1051" s="1">
        <v>45304.464768518519</v>
      </c>
      <c r="D1051" s="1">
        <v>45304.471712962964</v>
      </c>
      <c r="E1051" s="1">
        <v>45304.471018518518</v>
      </c>
      <c r="F1051" t="s">
        <v>10</v>
      </c>
      <c r="G1051">
        <v>1656.08</v>
      </c>
      <c r="H1051" t="s">
        <v>12</v>
      </c>
      <c r="I1051">
        <v>83668</v>
      </c>
      <c r="J1051">
        <v>7593</v>
      </c>
      <c r="K1051">
        <f t="shared" si="16"/>
        <v>-1.000000003259629</v>
      </c>
    </row>
    <row r="1052" spans="1:11" x14ac:dyDescent="0.3">
      <c r="A1052">
        <v>1054122071</v>
      </c>
      <c r="B1052">
        <v>97557157</v>
      </c>
      <c r="C1052" s="1">
        <v>45252.358599537038</v>
      </c>
      <c r="D1052" s="1">
        <v>45252.372488425928</v>
      </c>
      <c r="E1052" s="1">
        <v>45252.373877314814</v>
      </c>
      <c r="F1052" t="s">
        <v>10</v>
      </c>
      <c r="G1052">
        <v>1011.38</v>
      </c>
      <c r="H1052" t="s">
        <v>13</v>
      </c>
      <c r="I1052">
        <v>29382</v>
      </c>
      <c r="J1052">
        <v>2687</v>
      </c>
      <c r="K1052">
        <f t="shared" si="16"/>
        <v>1.9999999960418791</v>
      </c>
    </row>
    <row r="1053" spans="1:11" x14ac:dyDescent="0.3">
      <c r="A1053">
        <v>9135272808</v>
      </c>
      <c r="B1053">
        <v>21701991</v>
      </c>
      <c r="C1053" s="1">
        <v>45352.962719907409</v>
      </c>
      <c r="D1053" s="1">
        <v>45352.975219907406</v>
      </c>
      <c r="E1053" s="1">
        <v>45352.97383101852</v>
      </c>
      <c r="F1053" t="s">
        <v>10</v>
      </c>
      <c r="G1053">
        <v>1454.36</v>
      </c>
      <c r="H1053" t="s">
        <v>12</v>
      </c>
      <c r="I1053">
        <v>58954</v>
      </c>
      <c r="J1053">
        <v>6215</v>
      </c>
      <c r="K1053">
        <f t="shared" si="16"/>
        <v>-1.9999999960418791</v>
      </c>
    </row>
    <row r="1054" spans="1:11" x14ac:dyDescent="0.3">
      <c r="A1054">
        <v>597447215</v>
      </c>
      <c r="B1054">
        <v>39957741</v>
      </c>
      <c r="C1054" s="1">
        <v>45539.923506944448</v>
      </c>
      <c r="D1054" s="1">
        <v>45539.934618055559</v>
      </c>
      <c r="E1054" s="1">
        <v>45539.931145833332</v>
      </c>
      <c r="F1054" t="s">
        <v>10</v>
      </c>
      <c r="G1054">
        <v>4238.9799999999996</v>
      </c>
      <c r="H1054" t="s">
        <v>12</v>
      </c>
      <c r="I1054">
        <v>56770</v>
      </c>
      <c r="J1054">
        <v>5255</v>
      </c>
      <c r="K1054">
        <f t="shared" si="16"/>
        <v>-5.0000000058207661</v>
      </c>
    </row>
    <row r="1055" spans="1:11" x14ac:dyDescent="0.3">
      <c r="A1055">
        <v>5562099656</v>
      </c>
      <c r="B1055">
        <v>3872421</v>
      </c>
      <c r="C1055" s="1">
        <v>45455.107685185183</v>
      </c>
      <c r="D1055" s="1">
        <v>45455.120185185187</v>
      </c>
      <c r="E1055" s="1">
        <v>45455.123657407406</v>
      </c>
      <c r="F1055" t="s">
        <v>10</v>
      </c>
      <c r="G1055">
        <v>163.03</v>
      </c>
      <c r="H1055" t="s">
        <v>13</v>
      </c>
      <c r="I1055">
        <v>78737</v>
      </c>
      <c r="J1055">
        <v>7036</v>
      </c>
      <c r="K1055">
        <f t="shared" si="16"/>
        <v>4.9999999953433871</v>
      </c>
    </row>
    <row r="1056" spans="1:11" x14ac:dyDescent="0.3">
      <c r="A1056">
        <v>4122736828</v>
      </c>
      <c r="B1056">
        <v>47590944</v>
      </c>
      <c r="C1056" s="1">
        <v>45475.538553240738</v>
      </c>
      <c r="D1056" s="1">
        <v>45475.552442129629</v>
      </c>
      <c r="E1056" s="1">
        <v>45475.550358796296</v>
      </c>
      <c r="F1056" t="s">
        <v>10</v>
      </c>
      <c r="G1056">
        <v>2205.44</v>
      </c>
      <c r="H1056" t="s">
        <v>12</v>
      </c>
      <c r="I1056">
        <v>47529</v>
      </c>
      <c r="J1056">
        <v>5511</v>
      </c>
      <c r="K1056">
        <f t="shared" si="16"/>
        <v>-2.9999999993015081</v>
      </c>
    </row>
    <row r="1057" spans="1:11" x14ac:dyDescent="0.3">
      <c r="A1057">
        <v>7238138072</v>
      </c>
      <c r="B1057">
        <v>32929817</v>
      </c>
      <c r="C1057" s="1">
        <v>45530.237210648149</v>
      </c>
      <c r="D1057" s="1">
        <v>45530.250405092593</v>
      </c>
      <c r="E1057" s="1">
        <v>45530.246932870374</v>
      </c>
      <c r="F1057" t="s">
        <v>10</v>
      </c>
      <c r="G1057">
        <v>906.54</v>
      </c>
      <c r="H1057" t="s">
        <v>15</v>
      </c>
      <c r="I1057">
        <v>70201</v>
      </c>
      <c r="J1057">
        <v>9170</v>
      </c>
      <c r="K1057">
        <f t="shared" si="16"/>
        <v>-4.9999999953433871</v>
      </c>
    </row>
    <row r="1058" spans="1:11" x14ac:dyDescent="0.3">
      <c r="A1058">
        <v>6244736404</v>
      </c>
      <c r="B1058">
        <v>8791577</v>
      </c>
      <c r="C1058" s="1">
        <v>45523.388599537036</v>
      </c>
      <c r="D1058" s="1">
        <v>45523.396238425928</v>
      </c>
      <c r="E1058" s="1">
        <v>45523.403182870374</v>
      </c>
      <c r="F1058" t="s">
        <v>14</v>
      </c>
      <c r="G1058">
        <v>4248.04</v>
      </c>
      <c r="H1058" t="s">
        <v>12</v>
      </c>
      <c r="I1058">
        <v>74025</v>
      </c>
      <c r="J1058">
        <v>4428</v>
      </c>
      <c r="K1058">
        <f t="shared" si="16"/>
        <v>10.000000001164153</v>
      </c>
    </row>
    <row r="1059" spans="1:11" x14ac:dyDescent="0.3">
      <c r="A1059">
        <v>1297341963</v>
      </c>
      <c r="B1059">
        <v>70230254</v>
      </c>
      <c r="C1059" s="1">
        <v>45501.906018518515</v>
      </c>
      <c r="D1059" s="1">
        <v>45501.91574074074</v>
      </c>
      <c r="E1059" s="1">
        <v>45501.914351851854</v>
      </c>
      <c r="F1059" t="s">
        <v>10</v>
      </c>
      <c r="G1059">
        <v>1516.81</v>
      </c>
      <c r="H1059" t="s">
        <v>11</v>
      </c>
      <c r="I1059">
        <v>78118</v>
      </c>
      <c r="J1059">
        <v>9202</v>
      </c>
      <c r="K1059">
        <f t="shared" si="16"/>
        <v>-1.9999999960418791</v>
      </c>
    </row>
    <row r="1060" spans="1:11" x14ac:dyDescent="0.3">
      <c r="A1060">
        <v>3842442278</v>
      </c>
      <c r="B1060">
        <v>89223620</v>
      </c>
      <c r="C1060" s="1">
        <v>45592.113645833335</v>
      </c>
      <c r="D1060" s="1">
        <v>45592.126145833332</v>
      </c>
      <c r="E1060" s="1">
        <v>45592.123368055552</v>
      </c>
      <c r="F1060" t="s">
        <v>10</v>
      </c>
      <c r="G1060">
        <v>4144.84</v>
      </c>
      <c r="H1060" t="s">
        <v>13</v>
      </c>
      <c r="I1060">
        <v>34292</v>
      </c>
      <c r="J1060">
        <v>7156</v>
      </c>
      <c r="K1060">
        <f t="shared" si="16"/>
        <v>-4.0000000025611371</v>
      </c>
    </row>
    <row r="1061" spans="1:11" x14ac:dyDescent="0.3">
      <c r="A1061">
        <v>9576684860</v>
      </c>
      <c r="B1061">
        <v>9347990</v>
      </c>
      <c r="C1061" s="1">
        <v>45044.837245370371</v>
      </c>
      <c r="D1061" s="1">
        <v>45044.845578703702</v>
      </c>
      <c r="E1061" s="1">
        <v>45044.851134259261</v>
      </c>
      <c r="F1061" t="s">
        <v>14</v>
      </c>
      <c r="G1061">
        <v>1365.7</v>
      </c>
      <c r="H1061" t="s">
        <v>13</v>
      </c>
      <c r="I1061">
        <v>49015</v>
      </c>
      <c r="J1061">
        <v>4883</v>
      </c>
      <c r="K1061">
        <f t="shared" si="16"/>
        <v>8.0000000051222742</v>
      </c>
    </row>
    <row r="1062" spans="1:11" x14ac:dyDescent="0.3">
      <c r="A1062">
        <v>1592757566</v>
      </c>
      <c r="B1062">
        <v>78903046</v>
      </c>
      <c r="C1062" s="1">
        <v>45490.631712962961</v>
      </c>
      <c r="D1062" s="1">
        <v>45490.642129629632</v>
      </c>
      <c r="E1062" s="1">
        <v>45490.656018518515</v>
      </c>
      <c r="F1062" t="s">
        <v>16</v>
      </c>
      <c r="G1062">
        <v>4787.67</v>
      </c>
      <c r="H1062" t="s">
        <v>15</v>
      </c>
      <c r="I1062">
        <v>26609</v>
      </c>
      <c r="J1062">
        <v>6742</v>
      </c>
      <c r="K1062">
        <f t="shared" si="16"/>
        <v>19.999999991850927</v>
      </c>
    </row>
    <row r="1063" spans="1:11" x14ac:dyDescent="0.3">
      <c r="A1063">
        <v>5060677329</v>
      </c>
      <c r="B1063">
        <v>68219091</v>
      </c>
      <c r="C1063" s="1">
        <v>45380.342546296299</v>
      </c>
      <c r="D1063" s="1">
        <v>45380.355740740742</v>
      </c>
      <c r="E1063" s="1">
        <v>45380.366157407407</v>
      </c>
      <c r="F1063" t="s">
        <v>14</v>
      </c>
      <c r="G1063">
        <v>903.53</v>
      </c>
      <c r="H1063" t="s">
        <v>12</v>
      </c>
      <c r="I1063">
        <v>2549</v>
      </c>
      <c r="J1063">
        <v>2588</v>
      </c>
      <c r="K1063">
        <f t="shared" si="16"/>
        <v>14.99999999650754</v>
      </c>
    </row>
    <row r="1064" spans="1:11" x14ac:dyDescent="0.3">
      <c r="A1064">
        <v>2241930006</v>
      </c>
      <c r="B1064">
        <v>66943324</v>
      </c>
      <c r="C1064" s="1">
        <v>45235.129108796296</v>
      </c>
      <c r="D1064" s="1">
        <v>45235.139525462961</v>
      </c>
      <c r="E1064" s="1">
        <v>45235.15896990741</v>
      </c>
      <c r="F1064" t="s">
        <v>16</v>
      </c>
      <c r="G1064">
        <v>2211.21</v>
      </c>
      <c r="H1064" t="s">
        <v>12</v>
      </c>
      <c r="I1064">
        <v>48832</v>
      </c>
      <c r="J1064">
        <v>3024</v>
      </c>
      <c r="K1064">
        <f t="shared" si="16"/>
        <v>28.000000007450581</v>
      </c>
    </row>
    <row r="1065" spans="1:11" x14ac:dyDescent="0.3">
      <c r="A1065">
        <v>3246505078</v>
      </c>
      <c r="B1065">
        <v>45481936</v>
      </c>
      <c r="C1065" s="1">
        <v>45519.86210648148</v>
      </c>
      <c r="D1065" s="1">
        <v>45519.873217592591</v>
      </c>
      <c r="E1065" s="1">
        <v>45519.887106481481</v>
      </c>
      <c r="F1065" t="s">
        <v>16</v>
      </c>
      <c r="G1065">
        <v>702.71</v>
      </c>
      <c r="H1065" t="s">
        <v>15</v>
      </c>
      <c r="I1065">
        <v>70745</v>
      </c>
      <c r="J1065">
        <v>3588</v>
      </c>
      <c r="K1065">
        <f t="shared" si="16"/>
        <v>20.000000002328306</v>
      </c>
    </row>
    <row r="1066" spans="1:11" x14ac:dyDescent="0.3">
      <c r="A1066">
        <v>5870152806</v>
      </c>
      <c r="B1066">
        <v>376144</v>
      </c>
      <c r="C1066" s="1">
        <v>45374.164884259262</v>
      </c>
      <c r="D1066" s="1">
        <v>45374.1718287037</v>
      </c>
      <c r="E1066" s="1">
        <v>45374.168356481481</v>
      </c>
      <c r="F1066" t="s">
        <v>10</v>
      </c>
      <c r="G1066">
        <v>171.2</v>
      </c>
      <c r="H1066" t="s">
        <v>11</v>
      </c>
      <c r="I1066">
        <v>41777</v>
      </c>
      <c r="J1066">
        <v>5545</v>
      </c>
      <c r="K1066">
        <f t="shared" si="16"/>
        <v>-4.9999999953433871</v>
      </c>
    </row>
    <row r="1067" spans="1:11" x14ac:dyDescent="0.3">
      <c r="A1067">
        <v>8919999754</v>
      </c>
      <c r="B1067">
        <v>8395610</v>
      </c>
      <c r="C1067" s="1">
        <v>45267.55877314815</v>
      </c>
      <c r="D1067" s="1">
        <v>45267.572662037041</v>
      </c>
      <c r="E1067" s="1">
        <v>45267.572662037041</v>
      </c>
      <c r="F1067" t="s">
        <v>10</v>
      </c>
      <c r="G1067">
        <v>2554.62</v>
      </c>
      <c r="H1067" t="s">
        <v>12</v>
      </c>
      <c r="I1067">
        <v>49856</v>
      </c>
      <c r="J1067">
        <v>2090</v>
      </c>
      <c r="K1067">
        <f t="shared" si="16"/>
        <v>0</v>
      </c>
    </row>
    <row r="1068" spans="1:11" x14ac:dyDescent="0.3">
      <c r="A1068">
        <v>1080338783</v>
      </c>
      <c r="B1068">
        <v>1601161</v>
      </c>
      <c r="C1068" s="1">
        <v>45128.908865740741</v>
      </c>
      <c r="D1068" s="1">
        <v>45128.919976851852</v>
      </c>
      <c r="E1068" s="1">
        <v>45128.919282407405</v>
      </c>
      <c r="F1068" t="s">
        <v>10</v>
      </c>
      <c r="G1068">
        <v>2039.04</v>
      </c>
      <c r="H1068" t="s">
        <v>11</v>
      </c>
      <c r="I1068">
        <v>11061</v>
      </c>
      <c r="J1068">
        <v>2592</v>
      </c>
      <c r="K1068">
        <f t="shared" si="16"/>
        <v>-1.000000003259629</v>
      </c>
    </row>
    <row r="1069" spans="1:11" x14ac:dyDescent="0.3">
      <c r="A1069">
        <v>4641905606</v>
      </c>
      <c r="B1069">
        <v>40667183</v>
      </c>
      <c r="C1069" s="1">
        <v>45553.170960648145</v>
      </c>
      <c r="D1069" s="1">
        <v>45553.18346064815</v>
      </c>
      <c r="E1069" s="1">
        <v>45553.181377314817</v>
      </c>
      <c r="F1069" t="s">
        <v>10</v>
      </c>
      <c r="G1069">
        <v>3587.82</v>
      </c>
      <c r="H1069" t="s">
        <v>11</v>
      </c>
      <c r="I1069">
        <v>94171</v>
      </c>
      <c r="J1069">
        <v>6600</v>
      </c>
      <c r="K1069">
        <f t="shared" si="16"/>
        <v>-2.9999999993015081</v>
      </c>
    </row>
    <row r="1070" spans="1:11" x14ac:dyDescent="0.3">
      <c r="A1070">
        <v>9456413999</v>
      </c>
      <c r="B1070">
        <v>32019725</v>
      </c>
      <c r="C1070" s="1">
        <v>45164.98027777778</v>
      </c>
      <c r="D1070" s="1">
        <v>45164.992083333331</v>
      </c>
      <c r="E1070" s="1">
        <v>45164.993472222224</v>
      </c>
      <c r="F1070" t="s">
        <v>10</v>
      </c>
      <c r="G1070">
        <v>2572.64</v>
      </c>
      <c r="H1070" t="s">
        <v>13</v>
      </c>
      <c r="I1070">
        <v>38461</v>
      </c>
      <c r="J1070">
        <v>3211</v>
      </c>
      <c r="K1070">
        <f t="shared" si="16"/>
        <v>2.000000006519258</v>
      </c>
    </row>
    <row r="1071" spans="1:11" x14ac:dyDescent="0.3">
      <c r="A1071">
        <v>4764056827</v>
      </c>
      <c r="B1071">
        <v>8025622</v>
      </c>
      <c r="C1071" s="1">
        <v>45492.839745370373</v>
      </c>
      <c r="D1071" s="1">
        <v>45492.846689814818</v>
      </c>
      <c r="E1071" s="1">
        <v>45492.854328703703</v>
      </c>
      <c r="F1071" t="s">
        <v>14</v>
      </c>
      <c r="G1071">
        <v>3063.23</v>
      </c>
      <c r="H1071" t="s">
        <v>12</v>
      </c>
      <c r="I1071">
        <v>25547</v>
      </c>
      <c r="J1071">
        <v>7187</v>
      </c>
      <c r="K1071">
        <f t="shared" si="16"/>
        <v>10.999999993946403</v>
      </c>
    </row>
    <row r="1072" spans="1:11" x14ac:dyDescent="0.3">
      <c r="A1072">
        <v>5168057633</v>
      </c>
      <c r="B1072">
        <v>45477575</v>
      </c>
      <c r="C1072" s="1">
        <v>45484.06658564815</v>
      </c>
      <c r="D1072" s="1">
        <v>45484.079085648147</v>
      </c>
      <c r="E1072" s="1">
        <v>45484.077002314814</v>
      </c>
      <c r="F1072" t="s">
        <v>10</v>
      </c>
      <c r="G1072">
        <v>4188.1499999999996</v>
      </c>
      <c r="H1072" t="s">
        <v>12</v>
      </c>
      <c r="I1072">
        <v>64173</v>
      </c>
      <c r="J1072">
        <v>561</v>
      </c>
      <c r="K1072">
        <f t="shared" si="16"/>
        <v>-2.9999999993015081</v>
      </c>
    </row>
    <row r="1073" spans="1:11" x14ac:dyDescent="0.3">
      <c r="A1073">
        <v>1442559656</v>
      </c>
      <c r="B1073">
        <v>85074810</v>
      </c>
      <c r="C1073" s="1">
        <v>45056.329768518517</v>
      </c>
      <c r="D1073" s="1">
        <v>45056.342268518521</v>
      </c>
      <c r="E1073" s="1">
        <v>45056.356851851851</v>
      </c>
      <c r="F1073" t="s">
        <v>16</v>
      </c>
      <c r="G1073">
        <v>2573.9699999999998</v>
      </c>
      <c r="H1073" t="s">
        <v>11</v>
      </c>
      <c r="I1073">
        <v>4000</v>
      </c>
      <c r="J1073">
        <v>8807</v>
      </c>
      <c r="K1073">
        <f t="shared" si="16"/>
        <v>20.999999995110556</v>
      </c>
    </row>
    <row r="1074" spans="1:11" x14ac:dyDescent="0.3">
      <c r="A1074">
        <v>6590257283</v>
      </c>
      <c r="B1074">
        <v>2058037</v>
      </c>
      <c r="C1074" s="1">
        <v>45201.395740740743</v>
      </c>
      <c r="D1074" s="1">
        <v>45201.404074074075</v>
      </c>
      <c r="E1074" s="1">
        <v>45201.405462962961</v>
      </c>
      <c r="F1074" t="s">
        <v>10</v>
      </c>
      <c r="G1074">
        <v>4030.26</v>
      </c>
      <c r="H1074" t="s">
        <v>11</v>
      </c>
      <c r="I1074">
        <v>85700</v>
      </c>
      <c r="J1074">
        <v>3669</v>
      </c>
      <c r="K1074">
        <f t="shared" si="16"/>
        <v>1.9999999960418791</v>
      </c>
    </row>
    <row r="1075" spans="1:11" x14ac:dyDescent="0.3">
      <c r="A1075">
        <v>3429671763</v>
      </c>
      <c r="B1075">
        <v>21481338</v>
      </c>
      <c r="C1075" s="1">
        <v>45377.841597222221</v>
      </c>
      <c r="D1075" s="1">
        <v>45377.852013888885</v>
      </c>
      <c r="E1075" s="1">
        <v>45377.865208333336</v>
      </c>
      <c r="F1075" t="s">
        <v>16</v>
      </c>
      <c r="G1075">
        <v>1168.51</v>
      </c>
      <c r="H1075" t="s">
        <v>12</v>
      </c>
      <c r="I1075">
        <v>8472</v>
      </c>
      <c r="J1075">
        <v>1275</v>
      </c>
      <c r="K1075">
        <f t="shared" si="16"/>
        <v>19.000000009546056</v>
      </c>
    </row>
    <row r="1076" spans="1:11" x14ac:dyDescent="0.3">
      <c r="A1076">
        <v>4750086089</v>
      </c>
      <c r="B1076">
        <v>97259564</v>
      </c>
      <c r="C1076" s="1">
        <v>45154.835590277777</v>
      </c>
      <c r="D1076" s="1">
        <v>45154.843923611108</v>
      </c>
      <c r="E1076" s="1">
        <v>45154.849479166667</v>
      </c>
      <c r="F1076" t="s">
        <v>14</v>
      </c>
      <c r="G1076">
        <v>1896.06</v>
      </c>
      <c r="H1076" t="s">
        <v>13</v>
      </c>
      <c r="I1076">
        <v>57809</v>
      </c>
      <c r="J1076">
        <v>8017</v>
      </c>
      <c r="K1076">
        <f t="shared" si="16"/>
        <v>8.0000000051222742</v>
      </c>
    </row>
    <row r="1077" spans="1:11" x14ac:dyDescent="0.3">
      <c r="A1077">
        <v>3204128006</v>
      </c>
      <c r="B1077">
        <v>62323608</v>
      </c>
      <c r="C1077" s="1">
        <v>45252.560243055559</v>
      </c>
      <c r="D1077" s="1">
        <v>45252.56927083333</v>
      </c>
      <c r="E1077" s="1">
        <v>45252.578298611108</v>
      </c>
      <c r="F1077" t="s">
        <v>14</v>
      </c>
      <c r="G1077">
        <v>4361.59</v>
      </c>
      <c r="H1077" t="s">
        <v>15</v>
      </c>
      <c r="I1077">
        <v>62365</v>
      </c>
      <c r="J1077">
        <v>4284</v>
      </c>
      <c r="K1077">
        <f t="shared" si="16"/>
        <v>13.000000000465661</v>
      </c>
    </row>
    <row r="1078" spans="1:11" x14ac:dyDescent="0.3">
      <c r="A1078">
        <v>3171917027</v>
      </c>
      <c r="B1078">
        <v>55936462</v>
      </c>
      <c r="C1078" s="1">
        <v>45382.345960648148</v>
      </c>
      <c r="D1078" s="1">
        <v>45382.357071759259</v>
      </c>
      <c r="E1078" s="1">
        <v>45382.357071759259</v>
      </c>
      <c r="F1078" t="s">
        <v>10</v>
      </c>
      <c r="G1078">
        <v>1179.3499999999999</v>
      </c>
      <c r="H1078" t="s">
        <v>12</v>
      </c>
      <c r="I1078">
        <v>41122</v>
      </c>
      <c r="J1078">
        <v>2773</v>
      </c>
      <c r="K1078">
        <f t="shared" si="16"/>
        <v>0</v>
      </c>
    </row>
    <row r="1079" spans="1:11" x14ac:dyDescent="0.3">
      <c r="A1079">
        <v>8814047085</v>
      </c>
      <c r="B1079">
        <v>68475914</v>
      </c>
      <c r="C1079" s="1">
        <v>45026.440381944441</v>
      </c>
      <c r="D1079" s="1">
        <v>45026.451493055552</v>
      </c>
      <c r="E1079" s="1">
        <v>45026.448020833333</v>
      </c>
      <c r="F1079" t="s">
        <v>10</v>
      </c>
      <c r="G1079">
        <v>972.69</v>
      </c>
      <c r="H1079" t="s">
        <v>12</v>
      </c>
      <c r="I1079">
        <v>68901</v>
      </c>
      <c r="J1079">
        <v>1535</v>
      </c>
      <c r="K1079">
        <f t="shared" si="16"/>
        <v>-4.9999999953433871</v>
      </c>
    </row>
    <row r="1080" spans="1:11" x14ac:dyDescent="0.3">
      <c r="A1080">
        <v>1889723479</v>
      </c>
      <c r="B1080">
        <v>5754255</v>
      </c>
      <c r="C1080" s="1">
        <v>45467.33016203704</v>
      </c>
      <c r="D1080" s="1">
        <v>45467.341273148151</v>
      </c>
      <c r="E1080" s="1">
        <v>45467.344050925924</v>
      </c>
      <c r="F1080" t="s">
        <v>10</v>
      </c>
      <c r="G1080">
        <v>395.61</v>
      </c>
      <c r="H1080" t="s">
        <v>11</v>
      </c>
      <c r="I1080">
        <v>87163</v>
      </c>
      <c r="J1080">
        <v>112</v>
      </c>
      <c r="K1080">
        <f t="shared" si="16"/>
        <v>3.9999999920837581</v>
      </c>
    </row>
    <row r="1081" spans="1:11" x14ac:dyDescent="0.3">
      <c r="A1081">
        <v>942025494</v>
      </c>
      <c r="B1081">
        <v>62679120</v>
      </c>
      <c r="C1081" s="1">
        <v>45353.951493055552</v>
      </c>
      <c r="D1081" s="1">
        <v>45353.961215277777</v>
      </c>
      <c r="E1081" s="1">
        <v>45353.970937500002</v>
      </c>
      <c r="F1081" t="s">
        <v>14</v>
      </c>
      <c r="G1081">
        <v>4479.6499999999996</v>
      </c>
      <c r="H1081" t="s">
        <v>12</v>
      </c>
      <c r="I1081">
        <v>56953</v>
      </c>
      <c r="J1081">
        <v>6649</v>
      </c>
      <c r="K1081">
        <f t="shared" si="16"/>
        <v>14.00000000372529</v>
      </c>
    </row>
    <row r="1082" spans="1:11" x14ac:dyDescent="0.3">
      <c r="A1082">
        <v>4104444500</v>
      </c>
      <c r="B1082">
        <v>57526322</v>
      </c>
      <c r="C1082" s="1">
        <v>45578.107418981483</v>
      </c>
      <c r="D1082" s="1">
        <v>45578.1171412037</v>
      </c>
      <c r="E1082" s="1">
        <v>45578.115752314814</v>
      </c>
      <c r="F1082" t="s">
        <v>10</v>
      </c>
      <c r="G1082">
        <v>296.94</v>
      </c>
      <c r="H1082" t="s">
        <v>13</v>
      </c>
      <c r="I1082">
        <v>92907</v>
      </c>
      <c r="J1082">
        <v>4357</v>
      </c>
      <c r="K1082">
        <f t="shared" si="16"/>
        <v>-1.9999999960418791</v>
      </c>
    </row>
    <row r="1083" spans="1:11" x14ac:dyDescent="0.3">
      <c r="A1083">
        <v>7562260313</v>
      </c>
      <c r="B1083">
        <v>13871547</v>
      </c>
      <c r="C1083" s="1">
        <v>45374.097187500003</v>
      </c>
      <c r="D1083" s="1">
        <v>45374.106215277781</v>
      </c>
      <c r="E1083" s="1">
        <v>45374.107604166667</v>
      </c>
      <c r="F1083" t="s">
        <v>10</v>
      </c>
      <c r="G1083">
        <v>1246.6199999999999</v>
      </c>
      <c r="H1083" t="s">
        <v>13</v>
      </c>
      <c r="I1083">
        <v>38550</v>
      </c>
      <c r="J1083">
        <v>1076</v>
      </c>
      <c r="K1083">
        <f t="shared" si="16"/>
        <v>1.9999999960418791</v>
      </c>
    </row>
    <row r="1084" spans="1:11" x14ac:dyDescent="0.3">
      <c r="A1084">
        <v>7140244766</v>
      </c>
      <c r="B1084">
        <v>86067293</v>
      </c>
      <c r="C1084" s="1">
        <v>45144.598449074074</v>
      </c>
      <c r="D1084" s="1">
        <v>45144.610254629632</v>
      </c>
      <c r="E1084" s="1">
        <v>45144.608171296299</v>
      </c>
      <c r="F1084" t="s">
        <v>10</v>
      </c>
      <c r="G1084">
        <v>310.87</v>
      </c>
      <c r="H1084" t="s">
        <v>12</v>
      </c>
      <c r="I1084">
        <v>76465</v>
      </c>
      <c r="J1084">
        <v>5411</v>
      </c>
      <c r="K1084">
        <f t="shared" si="16"/>
        <v>-2.9999999993015081</v>
      </c>
    </row>
    <row r="1085" spans="1:11" x14ac:dyDescent="0.3">
      <c r="A1085">
        <v>7967974077</v>
      </c>
      <c r="B1085">
        <v>45066676</v>
      </c>
      <c r="C1085" s="1">
        <v>45479.250289351854</v>
      </c>
      <c r="D1085" s="1">
        <v>45479.258622685185</v>
      </c>
      <c r="E1085" s="1">
        <v>45479.264872685184</v>
      </c>
      <c r="F1085" t="s">
        <v>14</v>
      </c>
      <c r="G1085">
        <v>3382.93</v>
      </c>
      <c r="H1085" t="s">
        <v>15</v>
      </c>
      <c r="I1085">
        <v>1899</v>
      </c>
      <c r="J1085">
        <v>9753</v>
      </c>
      <c r="K1085">
        <f t="shared" si="16"/>
        <v>8.9999999979045242</v>
      </c>
    </row>
    <row r="1086" spans="1:11" x14ac:dyDescent="0.3">
      <c r="A1086">
        <v>7456822422</v>
      </c>
      <c r="B1086">
        <v>81822935</v>
      </c>
      <c r="C1086" s="1">
        <v>45268.700960648152</v>
      </c>
      <c r="D1086" s="1">
        <v>45268.712766203702</v>
      </c>
      <c r="E1086" s="1">
        <v>45268.718321759261</v>
      </c>
      <c r="F1086" t="s">
        <v>14</v>
      </c>
      <c r="G1086">
        <v>604.1</v>
      </c>
      <c r="H1086" t="s">
        <v>11</v>
      </c>
      <c r="I1086">
        <v>24881</v>
      </c>
      <c r="J1086">
        <v>7045</v>
      </c>
      <c r="K1086">
        <f t="shared" si="16"/>
        <v>8.0000000051222742</v>
      </c>
    </row>
    <row r="1087" spans="1:11" x14ac:dyDescent="0.3">
      <c r="A1087">
        <v>4813468096</v>
      </c>
      <c r="B1087">
        <v>34668988</v>
      </c>
      <c r="C1087" s="1">
        <v>45332.166898148149</v>
      </c>
      <c r="D1087" s="1">
        <v>45332.173842592594</v>
      </c>
      <c r="E1087" s="1">
        <v>45332.17523148148</v>
      </c>
      <c r="F1087" t="s">
        <v>10</v>
      </c>
      <c r="G1087">
        <v>650.20000000000005</v>
      </c>
      <c r="H1087" t="s">
        <v>13</v>
      </c>
      <c r="I1087">
        <v>13299</v>
      </c>
      <c r="J1087">
        <v>6573</v>
      </c>
      <c r="K1087">
        <f t="shared" si="16"/>
        <v>1.9999999960418791</v>
      </c>
    </row>
    <row r="1088" spans="1:11" x14ac:dyDescent="0.3">
      <c r="A1088">
        <v>8618576020</v>
      </c>
      <c r="B1088">
        <v>15484407</v>
      </c>
      <c r="C1088" s="1">
        <v>45309.614849537036</v>
      </c>
      <c r="D1088" s="1">
        <v>45309.625960648147</v>
      </c>
      <c r="E1088" s="1">
        <v>45309.626655092594</v>
      </c>
      <c r="F1088" t="s">
        <v>10</v>
      </c>
      <c r="G1088">
        <v>1633.69</v>
      </c>
      <c r="H1088" t="s">
        <v>13</v>
      </c>
      <c r="I1088">
        <v>64047</v>
      </c>
      <c r="J1088">
        <v>454</v>
      </c>
      <c r="K1088">
        <f t="shared" si="16"/>
        <v>1.000000003259629</v>
      </c>
    </row>
    <row r="1089" spans="1:11" x14ac:dyDescent="0.3">
      <c r="A1089">
        <v>3727646442</v>
      </c>
      <c r="B1089">
        <v>12077371</v>
      </c>
      <c r="C1089" s="1">
        <v>45128.670810185184</v>
      </c>
      <c r="D1089" s="1">
        <v>45128.679837962962</v>
      </c>
      <c r="E1089" s="1">
        <v>45128.679143518515</v>
      </c>
      <c r="F1089" t="s">
        <v>10</v>
      </c>
      <c r="G1089">
        <v>1105.54</v>
      </c>
      <c r="H1089" t="s">
        <v>15</v>
      </c>
      <c r="I1089">
        <v>98620</v>
      </c>
      <c r="J1089">
        <v>3999</v>
      </c>
      <c r="K1089">
        <f t="shared" si="16"/>
        <v>-1.000000003259629</v>
      </c>
    </row>
    <row r="1090" spans="1:11" x14ac:dyDescent="0.3">
      <c r="A1090">
        <v>9208156337</v>
      </c>
      <c r="B1090">
        <v>39959491</v>
      </c>
      <c r="C1090" s="1">
        <v>45558.423541666663</v>
      </c>
      <c r="D1090" s="1">
        <v>45558.436041666668</v>
      </c>
      <c r="E1090" s="1">
        <v>45558.436041666668</v>
      </c>
      <c r="F1090" t="s">
        <v>10</v>
      </c>
      <c r="G1090">
        <v>1685.01</v>
      </c>
      <c r="H1090" t="s">
        <v>12</v>
      </c>
      <c r="I1090">
        <v>83940</v>
      </c>
      <c r="J1090">
        <v>257</v>
      </c>
      <c r="K1090">
        <f t="shared" ref="K1090:K1153" si="17">(E1090-D1090)*1440</f>
        <v>0</v>
      </c>
    </row>
    <row r="1091" spans="1:11" x14ac:dyDescent="0.3">
      <c r="A1091">
        <v>8328118787</v>
      </c>
      <c r="B1091">
        <v>14839726</v>
      </c>
      <c r="C1091" s="1">
        <v>45060.918993055559</v>
      </c>
      <c r="D1091" s="1">
        <v>45060.928020833337</v>
      </c>
      <c r="E1091" s="1">
        <v>45060.931493055556</v>
      </c>
      <c r="F1091" t="s">
        <v>10</v>
      </c>
      <c r="G1091">
        <v>3997.84</v>
      </c>
      <c r="H1091" t="s">
        <v>13</v>
      </c>
      <c r="I1091">
        <v>13593</v>
      </c>
      <c r="J1091">
        <v>249</v>
      </c>
      <c r="K1091">
        <f t="shared" si="17"/>
        <v>4.9999999953433871</v>
      </c>
    </row>
    <row r="1092" spans="1:11" x14ac:dyDescent="0.3">
      <c r="A1092">
        <v>580528836</v>
      </c>
      <c r="B1092">
        <v>91550885</v>
      </c>
      <c r="C1092" s="1">
        <v>45219.428541666668</v>
      </c>
      <c r="D1092" s="1">
        <v>45219.440347222226</v>
      </c>
      <c r="E1092" s="1">
        <v>45219.460486111115</v>
      </c>
      <c r="F1092" t="s">
        <v>16</v>
      </c>
      <c r="G1092">
        <v>1485</v>
      </c>
      <c r="H1092" t="s">
        <v>12</v>
      </c>
      <c r="I1092">
        <v>72799</v>
      </c>
      <c r="J1092">
        <v>661</v>
      </c>
      <c r="K1092">
        <f t="shared" si="17"/>
        <v>29.000000000232831</v>
      </c>
    </row>
    <row r="1093" spans="1:11" x14ac:dyDescent="0.3">
      <c r="A1093">
        <v>3350662630</v>
      </c>
      <c r="B1093">
        <v>60620291</v>
      </c>
      <c r="C1093" s="1">
        <v>45110.922766203701</v>
      </c>
      <c r="D1093" s="1">
        <v>45110.933877314812</v>
      </c>
      <c r="E1093" s="1">
        <v>45110.93109953704</v>
      </c>
      <c r="F1093" t="s">
        <v>10</v>
      </c>
      <c r="G1093">
        <v>1279.7</v>
      </c>
      <c r="H1093" t="s">
        <v>13</v>
      </c>
      <c r="I1093">
        <v>8459</v>
      </c>
      <c r="J1093">
        <v>7240</v>
      </c>
      <c r="K1093">
        <f t="shared" si="17"/>
        <v>-3.9999999920837581</v>
      </c>
    </row>
    <row r="1094" spans="1:11" x14ac:dyDescent="0.3">
      <c r="A1094">
        <v>6716381725</v>
      </c>
      <c r="B1094">
        <v>19682060</v>
      </c>
      <c r="C1094" s="1">
        <v>45051.459699074076</v>
      </c>
      <c r="D1094" s="1">
        <v>45051.471504629626</v>
      </c>
      <c r="E1094" s="1">
        <v>45051.481226851851</v>
      </c>
      <c r="F1094" t="s">
        <v>14</v>
      </c>
      <c r="G1094">
        <v>3647.45</v>
      </c>
      <c r="H1094" t="s">
        <v>13</v>
      </c>
      <c r="I1094">
        <v>96043</v>
      </c>
      <c r="J1094">
        <v>869</v>
      </c>
      <c r="K1094">
        <f t="shared" si="17"/>
        <v>14.00000000372529</v>
      </c>
    </row>
    <row r="1095" spans="1:11" x14ac:dyDescent="0.3">
      <c r="A1095">
        <v>2249567137</v>
      </c>
      <c r="B1095">
        <v>20298398</v>
      </c>
      <c r="C1095" s="1">
        <v>45388.420682870368</v>
      </c>
      <c r="D1095" s="1">
        <v>45388.433182870373</v>
      </c>
      <c r="E1095" s="1">
        <v>45388.433877314812</v>
      </c>
      <c r="F1095" t="s">
        <v>10</v>
      </c>
      <c r="G1095">
        <v>3407.26</v>
      </c>
      <c r="H1095" t="s">
        <v>13</v>
      </c>
      <c r="I1095">
        <v>63769</v>
      </c>
      <c r="J1095">
        <v>1056</v>
      </c>
      <c r="K1095">
        <f t="shared" si="17"/>
        <v>0.99999999278225005</v>
      </c>
    </row>
    <row r="1096" spans="1:11" x14ac:dyDescent="0.3">
      <c r="A1096">
        <v>7484465509</v>
      </c>
      <c r="B1096">
        <v>73393269</v>
      </c>
      <c r="C1096" s="1">
        <v>45562.802604166667</v>
      </c>
      <c r="D1096" s="1">
        <v>45562.815798611111</v>
      </c>
      <c r="E1096" s="1">
        <v>45562.813020833331</v>
      </c>
      <c r="F1096" t="s">
        <v>10</v>
      </c>
      <c r="G1096">
        <v>1060.95</v>
      </c>
      <c r="H1096" t="s">
        <v>13</v>
      </c>
      <c r="I1096">
        <v>58978</v>
      </c>
      <c r="J1096">
        <v>3231</v>
      </c>
      <c r="K1096">
        <f t="shared" si="17"/>
        <v>-4.0000000025611371</v>
      </c>
    </row>
    <row r="1097" spans="1:11" x14ac:dyDescent="0.3">
      <c r="A1097">
        <v>2577208156</v>
      </c>
      <c r="B1097">
        <v>86995126</v>
      </c>
      <c r="C1097" s="1">
        <v>45573.298055555555</v>
      </c>
      <c r="D1097" s="1">
        <v>45573.311249999999</v>
      </c>
      <c r="E1097" s="1">
        <v>45573.316111111111</v>
      </c>
      <c r="F1097" t="s">
        <v>14</v>
      </c>
      <c r="G1097">
        <v>1948.9</v>
      </c>
      <c r="H1097" t="s">
        <v>12</v>
      </c>
      <c r="I1097">
        <v>61389</v>
      </c>
      <c r="J1097">
        <v>1472</v>
      </c>
      <c r="K1097">
        <f t="shared" si="17"/>
        <v>7.0000000018626451</v>
      </c>
    </row>
    <row r="1098" spans="1:11" x14ac:dyDescent="0.3">
      <c r="A1098">
        <v>3321905621</v>
      </c>
      <c r="B1098">
        <v>37759707</v>
      </c>
      <c r="C1098" s="1">
        <v>45584.829594907409</v>
      </c>
      <c r="D1098" s="1">
        <v>45584.842789351853</v>
      </c>
      <c r="E1098" s="1">
        <v>45584.846261574072</v>
      </c>
      <c r="F1098" t="s">
        <v>10</v>
      </c>
      <c r="G1098">
        <v>3909.99</v>
      </c>
      <c r="H1098" t="s">
        <v>15</v>
      </c>
      <c r="I1098">
        <v>26660</v>
      </c>
      <c r="J1098">
        <v>855</v>
      </c>
      <c r="K1098">
        <f t="shared" si="17"/>
        <v>4.9999999953433871</v>
      </c>
    </row>
    <row r="1099" spans="1:11" x14ac:dyDescent="0.3">
      <c r="A1099">
        <v>6686839282</v>
      </c>
      <c r="B1099">
        <v>71615827</v>
      </c>
      <c r="C1099" s="1">
        <v>45131.396481481483</v>
      </c>
      <c r="D1099" s="1">
        <v>45131.404120370367</v>
      </c>
      <c r="E1099" s="1">
        <v>45131.410370370373</v>
      </c>
      <c r="F1099" t="s">
        <v>14</v>
      </c>
      <c r="G1099">
        <v>2657.17</v>
      </c>
      <c r="H1099" t="s">
        <v>12</v>
      </c>
      <c r="I1099">
        <v>53508</v>
      </c>
      <c r="J1099">
        <v>8623</v>
      </c>
      <c r="K1099">
        <f t="shared" si="17"/>
        <v>9.0000000083819032</v>
      </c>
    </row>
    <row r="1100" spans="1:11" x14ac:dyDescent="0.3">
      <c r="A1100">
        <v>5095558661</v>
      </c>
      <c r="B1100">
        <v>70220141</v>
      </c>
      <c r="C1100" s="1">
        <v>45052.550497685188</v>
      </c>
      <c r="D1100" s="1">
        <v>45052.560914351852</v>
      </c>
      <c r="E1100" s="1">
        <v>45052.562997685185</v>
      </c>
      <c r="F1100" t="s">
        <v>10</v>
      </c>
      <c r="G1100">
        <v>109.03</v>
      </c>
      <c r="H1100" t="s">
        <v>11</v>
      </c>
      <c r="I1100">
        <v>65564</v>
      </c>
      <c r="J1100">
        <v>476</v>
      </c>
      <c r="K1100">
        <f t="shared" si="17"/>
        <v>2.9999999993015081</v>
      </c>
    </row>
    <row r="1101" spans="1:11" x14ac:dyDescent="0.3">
      <c r="A1101">
        <v>112658009</v>
      </c>
      <c r="B1101">
        <v>35144658</v>
      </c>
      <c r="C1101" s="1">
        <v>45118.737199074072</v>
      </c>
      <c r="D1101" s="1">
        <v>45118.746921296297</v>
      </c>
      <c r="E1101" s="1">
        <v>45118.744837962964</v>
      </c>
      <c r="F1101" t="s">
        <v>10</v>
      </c>
      <c r="G1101">
        <v>3834.36</v>
      </c>
      <c r="H1101" t="s">
        <v>11</v>
      </c>
      <c r="I1101">
        <v>32553</v>
      </c>
      <c r="J1101">
        <v>8111</v>
      </c>
      <c r="K1101">
        <f t="shared" si="17"/>
        <v>-2.9999999993015081</v>
      </c>
    </row>
    <row r="1102" spans="1:11" x14ac:dyDescent="0.3">
      <c r="A1102">
        <v>1343610513</v>
      </c>
      <c r="B1102">
        <v>18113428</v>
      </c>
      <c r="C1102" s="1">
        <v>45124.571412037039</v>
      </c>
      <c r="D1102" s="1">
        <v>45124.580439814818</v>
      </c>
      <c r="E1102" s="1">
        <v>45124.585995370369</v>
      </c>
      <c r="F1102" t="s">
        <v>14</v>
      </c>
      <c r="G1102">
        <v>638.38</v>
      </c>
      <c r="H1102" t="s">
        <v>12</v>
      </c>
      <c r="I1102">
        <v>14791</v>
      </c>
      <c r="J1102">
        <v>8795</v>
      </c>
      <c r="K1102">
        <f t="shared" si="17"/>
        <v>7.9999999946448952</v>
      </c>
    </row>
    <row r="1103" spans="1:11" x14ac:dyDescent="0.3">
      <c r="A1103">
        <v>7190610535</v>
      </c>
      <c r="B1103">
        <v>59094034</v>
      </c>
      <c r="C1103" s="1">
        <v>45373.305254629631</v>
      </c>
      <c r="D1103" s="1">
        <v>45373.312893518516</v>
      </c>
      <c r="E1103" s="1">
        <v>45373.310115740744</v>
      </c>
      <c r="F1103" t="s">
        <v>10</v>
      </c>
      <c r="G1103">
        <v>2414.6799999999998</v>
      </c>
      <c r="H1103" t="s">
        <v>12</v>
      </c>
      <c r="I1103">
        <v>99603</v>
      </c>
      <c r="J1103">
        <v>3718</v>
      </c>
      <c r="K1103">
        <f t="shared" si="17"/>
        <v>-3.9999999920837581</v>
      </c>
    </row>
    <row r="1104" spans="1:11" x14ac:dyDescent="0.3">
      <c r="A1104">
        <v>5069426001</v>
      </c>
      <c r="B1104">
        <v>31940833</v>
      </c>
      <c r="C1104" s="1">
        <v>45304.073391203703</v>
      </c>
      <c r="D1104" s="1">
        <v>45304.081724537034</v>
      </c>
      <c r="E1104" s="1">
        <v>45304.082418981481</v>
      </c>
      <c r="F1104" t="s">
        <v>10</v>
      </c>
      <c r="G1104">
        <v>3099.29</v>
      </c>
      <c r="H1104" t="s">
        <v>12</v>
      </c>
      <c r="I1104">
        <v>23515</v>
      </c>
      <c r="J1104">
        <v>7354</v>
      </c>
      <c r="K1104">
        <f t="shared" si="17"/>
        <v>1.000000003259629</v>
      </c>
    </row>
    <row r="1105" spans="1:11" x14ac:dyDescent="0.3">
      <c r="A1105">
        <v>5655369002</v>
      </c>
      <c r="B1105">
        <v>19091057</v>
      </c>
      <c r="C1105" s="1">
        <v>45163.425034722219</v>
      </c>
      <c r="D1105" s="1">
        <v>45163.436145833337</v>
      </c>
      <c r="E1105" s="1">
        <v>45163.436145833337</v>
      </c>
      <c r="F1105" t="s">
        <v>10</v>
      </c>
      <c r="G1105">
        <v>114.52</v>
      </c>
      <c r="H1105" t="s">
        <v>11</v>
      </c>
      <c r="I1105">
        <v>50372</v>
      </c>
      <c r="J1105">
        <v>9852</v>
      </c>
      <c r="K1105">
        <f t="shared" si="17"/>
        <v>0</v>
      </c>
    </row>
    <row r="1106" spans="1:11" x14ac:dyDescent="0.3">
      <c r="A1106">
        <v>5761530160</v>
      </c>
      <c r="B1106">
        <v>84824280</v>
      </c>
      <c r="C1106" s="1">
        <v>45345.772465277776</v>
      </c>
      <c r="D1106" s="1">
        <v>45345.779409722221</v>
      </c>
      <c r="E1106" s="1">
        <v>45345.789826388886</v>
      </c>
      <c r="F1106" t="s">
        <v>14</v>
      </c>
      <c r="G1106">
        <v>876.11</v>
      </c>
      <c r="H1106" t="s">
        <v>11</v>
      </c>
      <c r="I1106">
        <v>47945</v>
      </c>
      <c r="J1106">
        <v>5408</v>
      </c>
      <c r="K1106">
        <f t="shared" si="17"/>
        <v>14.99999999650754</v>
      </c>
    </row>
    <row r="1107" spans="1:11" x14ac:dyDescent="0.3">
      <c r="A1107">
        <v>4772519706</v>
      </c>
      <c r="B1107">
        <v>17106161</v>
      </c>
      <c r="C1107" s="1">
        <v>45013.366180555553</v>
      </c>
      <c r="D1107" s="1">
        <v>45013.377291666664</v>
      </c>
      <c r="E1107" s="1">
        <v>45013.376597222225</v>
      </c>
      <c r="F1107" t="s">
        <v>10</v>
      </c>
      <c r="G1107">
        <v>2184.02</v>
      </c>
      <c r="H1107" t="s">
        <v>11</v>
      </c>
      <c r="I1107">
        <v>27293</v>
      </c>
      <c r="J1107">
        <v>9798</v>
      </c>
      <c r="K1107">
        <f t="shared" si="17"/>
        <v>-0.99999999278225005</v>
      </c>
    </row>
    <row r="1108" spans="1:11" x14ac:dyDescent="0.3">
      <c r="A1108">
        <v>8209051735</v>
      </c>
      <c r="B1108">
        <v>69416782</v>
      </c>
      <c r="C1108" s="1">
        <v>45335.934236111112</v>
      </c>
      <c r="D1108" s="1">
        <v>45335.948125000003</v>
      </c>
      <c r="E1108" s="1">
        <v>45335.948125000003</v>
      </c>
      <c r="F1108" t="s">
        <v>10</v>
      </c>
      <c r="G1108">
        <v>1887.19</v>
      </c>
      <c r="H1108" t="s">
        <v>13</v>
      </c>
      <c r="I1108">
        <v>66797</v>
      </c>
      <c r="J1108">
        <v>409</v>
      </c>
      <c r="K1108">
        <f t="shared" si="17"/>
        <v>0</v>
      </c>
    </row>
    <row r="1109" spans="1:11" x14ac:dyDescent="0.3">
      <c r="A1109">
        <v>4870391666</v>
      </c>
      <c r="B1109">
        <v>80935110</v>
      </c>
      <c r="C1109" s="1">
        <v>45374.854189814818</v>
      </c>
      <c r="D1109" s="1">
        <v>45374.862523148149</v>
      </c>
      <c r="E1109" s="1">
        <v>45374.863912037035</v>
      </c>
      <c r="F1109" t="s">
        <v>10</v>
      </c>
      <c r="G1109">
        <v>738.74</v>
      </c>
      <c r="H1109" t="s">
        <v>13</v>
      </c>
      <c r="I1109">
        <v>82421</v>
      </c>
      <c r="J1109">
        <v>8515</v>
      </c>
      <c r="K1109">
        <f t="shared" si="17"/>
        <v>1.9999999960418791</v>
      </c>
    </row>
    <row r="1110" spans="1:11" x14ac:dyDescent="0.3">
      <c r="A1110">
        <v>7777975083</v>
      </c>
      <c r="B1110">
        <v>92098757</v>
      </c>
      <c r="C1110" s="1">
        <v>45467.742476851854</v>
      </c>
      <c r="D1110" s="1">
        <v>45467.753587962965</v>
      </c>
      <c r="E1110" s="1">
        <v>45467.773726851854</v>
      </c>
      <c r="F1110" t="s">
        <v>16</v>
      </c>
      <c r="G1110">
        <v>4419.96</v>
      </c>
      <c r="H1110" t="s">
        <v>12</v>
      </c>
      <c r="I1110">
        <v>89484</v>
      </c>
      <c r="J1110">
        <v>5165</v>
      </c>
      <c r="K1110">
        <f t="shared" si="17"/>
        <v>29.000000000232831</v>
      </c>
    </row>
    <row r="1111" spans="1:11" x14ac:dyDescent="0.3">
      <c r="A1111">
        <v>8713948756</v>
      </c>
      <c r="B1111">
        <v>65514005</v>
      </c>
      <c r="C1111" s="1">
        <v>45246.003923611112</v>
      </c>
      <c r="D1111" s="1">
        <v>45246.011562500003</v>
      </c>
      <c r="E1111" s="1">
        <v>45246.024756944447</v>
      </c>
      <c r="F1111" t="s">
        <v>16</v>
      </c>
      <c r="G1111">
        <v>383.2</v>
      </c>
      <c r="H1111" t="s">
        <v>11</v>
      </c>
      <c r="I1111">
        <v>84056</v>
      </c>
      <c r="J1111">
        <v>2398</v>
      </c>
      <c r="K1111">
        <f t="shared" si="17"/>
        <v>18.999999999068677</v>
      </c>
    </row>
    <row r="1112" spans="1:11" x14ac:dyDescent="0.3">
      <c r="A1112">
        <v>6191050157</v>
      </c>
      <c r="B1112">
        <v>90021871</v>
      </c>
      <c r="C1112" s="1">
        <v>45057.858969907407</v>
      </c>
      <c r="D1112" s="1">
        <v>45057.870775462965</v>
      </c>
      <c r="E1112" s="1">
        <v>45057.874247685184</v>
      </c>
      <c r="F1112" t="s">
        <v>10</v>
      </c>
      <c r="G1112">
        <v>1893.34</v>
      </c>
      <c r="H1112" t="s">
        <v>11</v>
      </c>
      <c r="I1112">
        <v>71004</v>
      </c>
      <c r="J1112">
        <v>705</v>
      </c>
      <c r="K1112">
        <f t="shared" si="17"/>
        <v>4.9999999953433871</v>
      </c>
    </row>
    <row r="1113" spans="1:11" x14ac:dyDescent="0.3">
      <c r="A1113">
        <v>4060449266</v>
      </c>
      <c r="B1113">
        <v>1771249</v>
      </c>
      <c r="C1113" s="1">
        <v>45360.019131944442</v>
      </c>
      <c r="D1113" s="1">
        <v>45360.030243055553</v>
      </c>
      <c r="E1113" s="1">
        <v>45360.033020833333</v>
      </c>
      <c r="F1113" t="s">
        <v>10</v>
      </c>
      <c r="G1113">
        <v>2399.6</v>
      </c>
      <c r="H1113" t="s">
        <v>13</v>
      </c>
      <c r="I1113">
        <v>83557</v>
      </c>
      <c r="J1113">
        <v>1156</v>
      </c>
      <c r="K1113">
        <f t="shared" si="17"/>
        <v>4.0000000025611371</v>
      </c>
    </row>
    <row r="1114" spans="1:11" x14ac:dyDescent="0.3">
      <c r="A1114">
        <v>5657605506</v>
      </c>
      <c r="B1114">
        <v>63402854</v>
      </c>
      <c r="C1114" s="1">
        <v>45442.845960648148</v>
      </c>
      <c r="D1114" s="1">
        <v>45442.852905092594</v>
      </c>
      <c r="E1114" s="1">
        <v>45442.852210648147</v>
      </c>
      <c r="F1114" t="s">
        <v>10</v>
      </c>
      <c r="G1114">
        <v>697.88</v>
      </c>
      <c r="H1114" t="s">
        <v>15</v>
      </c>
      <c r="I1114">
        <v>54862</v>
      </c>
      <c r="J1114">
        <v>6923</v>
      </c>
      <c r="K1114">
        <f t="shared" si="17"/>
        <v>-1.000000003259629</v>
      </c>
    </row>
    <row r="1115" spans="1:11" x14ac:dyDescent="0.3">
      <c r="A1115">
        <v>8851743592</v>
      </c>
      <c r="B1115">
        <v>70608515</v>
      </c>
      <c r="C1115" s="1">
        <v>45335.502685185187</v>
      </c>
      <c r="D1115" s="1">
        <v>45335.511018518519</v>
      </c>
      <c r="E1115" s="1">
        <v>45335.508240740739</v>
      </c>
      <c r="F1115" t="s">
        <v>10</v>
      </c>
      <c r="G1115">
        <v>2618.87</v>
      </c>
      <c r="H1115" t="s">
        <v>13</v>
      </c>
      <c r="I1115">
        <v>70212</v>
      </c>
      <c r="J1115">
        <v>493</v>
      </c>
      <c r="K1115">
        <f t="shared" si="17"/>
        <v>-4.0000000025611371</v>
      </c>
    </row>
    <row r="1116" spans="1:11" x14ac:dyDescent="0.3">
      <c r="A1116">
        <v>4689717606</v>
      </c>
      <c r="B1116">
        <v>91791128</v>
      </c>
      <c r="C1116" s="1">
        <v>45112.308935185189</v>
      </c>
      <c r="D1116" s="1">
        <v>45112.321435185186</v>
      </c>
      <c r="E1116" s="1">
        <v>45112.321435185186</v>
      </c>
      <c r="F1116" t="s">
        <v>10</v>
      </c>
      <c r="G1116">
        <v>2392.67</v>
      </c>
      <c r="H1116" t="s">
        <v>13</v>
      </c>
      <c r="I1116">
        <v>20091</v>
      </c>
      <c r="J1116">
        <v>7177</v>
      </c>
      <c r="K1116">
        <f t="shared" si="17"/>
        <v>0</v>
      </c>
    </row>
    <row r="1117" spans="1:11" x14ac:dyDescent="0.3">
      <c r="A1117">
        <v>2860246948</v>
      </c>
      <c r="B1117">
        <v>8791577</v>
      </c>
      <c r="C1117" s="1">
        <v>45560.928460648145</v>
      </c>
      <c r="D1117" s="1">
        <v>45560.937488425923</v>
      </c>
      <c r="E1117" s="1">
        <v>45560.957627314812</v>
      </c>
      <c r="F1117" t="s">
        <v>16</v>
      </c>
      <c r="G1117">
        <v>1613.57</v>
      </c>
      <c r="H1117" t="s">
        <v>15</v>
      </c>
      <c r="I1117">
        <v>42770</v>
      </c>
      <c r="J1117">
        <v>3797</v>
      </c>
      <c r="K1117">
        <f t="shared" si="17"/>
        <v>29.000000000232831</v>
      </c>
    </row>
    <row r="1118" spans="1:11" x14ac:dyDescent="0.3">
      <c r="A1118">
        <v>2875550803</v>
      </c>
      <c r="B1118">
        <v>40387944</v>
      </c>
      <c r="C1118" s="1">
        <v>45350.583506944444</v>
      </c>
      <c r="D1118" s="1">
        <v>45350.591840277775</v>
      </c>
      <c r="E1118" s="1">
        <v>45350.591145833336</v>
      </c>
      <c r="F1118" t="s">
        <v>10</v>
      </c>
      <c r="G1118">
        <v>1776.32</v>
      </c>
      <c r="H1118" t="s">
        <v>12</v>
      </c>
      <c r="I1118">
        <v>82986</v>
      </c>
      <c r="J1118">
        <v>5708</v>
      </c>
      <c r="K1118">
        <f t="shared" si="17"/>
        <v>-0.99999999278225005</v>
      </c>
    </row>
    <row r="1119" spans="1:11" x14ac:dyDescent="0.3">
      <c r="A1119">
        <v>5340575011</v>
      </c>
      <c r="B1119">
        <v>77015367</v>
      </c>
      <c r="C1119" s="1">
        <v>45197.791967592595</v>
      </c>
      <c r="D1119" s="1">
        <v>45197.800300925926</v>
      </c>
      <c r="E1119" s="1">
        <v>45197.802384259259</v>
      </c>
      <c r="F1119" t="s">
        <v>10</v>
      </c>
      <c r="G1119">
        <v>2307.65</v>
      </c>
      <c r="H1119" t="s">
        <v>15</v>
      </c>
      <c r="I1119">
        <v>3517</v>
      </c>
      <c r="J1119">
        <v>7900</v>
      </c>
      <c r="K1119">
        <f t="shared" si="17"/>
        <v>2.9999999993015081</v>
      </c>
    </row>
    <row r="1120" spans="1:11" x14ac:dyDescent="0.3">
      <c r="A1120">
        <v>7717156533</v>
      </c>
      <c r="B1120">
        <v>18791381</v>
      </c>
      <c r="C1120" s="1">
        <v>45020.209305555552</v>
      </c>
      <c r="D1120" s="1">
        <v>45020.218333333331</v>
      </c>
      <c r="E1120" s="1">
        <v>45020.22111111111</v>
      </c>
      <c r="F1120" t="s">
        <v>10</v>
      </c>
      <c r="G1120">
        <v>3043.92</v>
      </c>
      <c r="H1120" t="s">
        <v>11</v>
      </c>
      <c r="I1120">
        <v>89557</v>
      </c>
      <c r="J1120">
        <v>9616</v>
      </c>
      <c r="K1120">
        <f t="shared" si="17"/>
        <v>4.0000000025611371</v>
      </c>
    </row>
    <row r="1121" spans="1:11" x14ac:dyDescent="0.3">
      <c r="A1121">
        <v>8297255359</v>
      </c>
      <c r="B1121">
        <v>56764791</v>
      </c>
      <c r="C1121" s="1">
        <v>45103.691041666665</v>
      </c>
      <c r="D1121" s="1">
        <v>45103.699374999997</v>
      </c>
      <c r="E1121" s="1">
        <v>45103.701458333337</v>
      </c>
      <c r="F1121" t="s">
        <v>10</v>
      </c>
      <c r="G1121">
        <v>2172.56</v>
      </c>
      <c r="H1121" t="s">
        <v>13</v>
      </c>
      <c r="I1121">
        <v>99111</v>
      </c>
      <c r="J1121">
        <v>2684</v>
      </c>
      <c r="K1121">
        <f t="shared" si="17"/>
        <v>3.000000009778887</v>
      </c>
    </row>
    <row r="1122" spans="1:11" x14ac:dyDescent="0.3">
      <c r="A1122">
        <v>7873234939</v>
      </c>
      <c r="B1122">
        <v>31923338</v>
      </c>
      <c r="C1122" s="1">
        <v>45545.940034722225</v>
      </c>
      <c r="D1122" s="1">
        <v>45545.953923611109</v>
      </c>
      <c r="E1122" s="1">
        <v>45545.958090277774</v>
      </c>
      <c r="F1122" t="s">
        <v>14</v>
      </c>
      <c r="G1122">
        <v>816.38</v>
      </c>
      <c r="H1122" t="s">
        <v>15</v>
      </c>
      <c r="I1122">
        <v>71249</v>
      </c>
      <c r="J1122">
        <v>3201</v>
      </c>
      <c r="K1122">
        <f t="shared" si="17"/>
        <v>5.9999999986030161</v>
      </c>
    </row>
    <row r="1123" spans="1:11" x14ac:dyDescent="0.3">
      <c r="A1123">
        <v>3668515922</v>
      </c>
      <c r="B1123">
        <v>22321208</v>
      </c>
      <c r="C1123" s="1">
        <v>45161.592870370368</v>
      </c>
      <c r="D1123" s="1">
        <v>45161.605370370373</v>
      </c>
      <c r="E1123" s="1">
        <v>45161.61509259259</v>
      </c>
      <c r="F1123" t="s">
        <v>14</v>
      </c>
      <c r="G1123">
        <v>4229.93</v>
      </c>
      <c r="H1123" t="s">
        <v>12</v>
      </c>
      <c r="I1123">
        <v>9368</v>
      </c>
      <c r="J1123">
        <v>6643</v>
      </c>
      <c r="K1123">
        <f t="shared" si="17"/>
        <v>13.999999993247911</v>
      </c>
    </row>
    <row r="1124" spans="1:11" x14ac:dyDescent="0.3">
      <c r="A1124">
        <v>8356690330</v>
      </c>
      <c r="B1124">
        <v>88324928</v>
      </c>
      <c r="C1124" s="1">
        <v>45122.754120370373</v>
      </c>
      <c r="D1124" s="1">
        <v>45122.764537037037</v>
      </c>
      <c r="E1124" s="1">
        <v>45122.761759259258</v>
      </c>
      <c r="F1124" t="s">
        <v>10</v>
      </c>
      <c r="G1124">
        <v>3316.63</v>
      </c>
      <c r="H1124" t="s">
        <v>13</v>
      </c>
      <c r="I1124">
        <v>70661</v>
      </c>
      <c r="J1124">
        <v>3316</v>
      </c>
      <c r="K1124">
        <f t="shared" si="17"/>
        <v>-4.0000000025611371</v>
      </c>
    </row>
    <row r="1125" spans="1:11" x14ac:dyDescent="0.3">
      <c r="A1125">
        <v>3508620293</v>
      </c>
      <c r="B1125">
        <v>40277444</v>
      </c>
      <c r="C1125" s="1">
        <v>45141.864733796298</v>
      </c>
      <c r="D1125" s="1">
        <v>45141.873067129629</v>
      </c>
      <c r="E1125" s="1">
        <v>45141.873067129629</v>
      </c>
      <c r="F1125" t="s">
        <v>10</v>
      </c>
      <c r="G1125">
        <v>4855.95</v>
      </c>
      <c r="H1125" t="s">
        <v>11</v>
      </c>
      <c r="I1125">
        <v>79725</v>
      </c>
      <c r="J1125">
        <v>5868</v>
      </c>
      <c r="K1125">
        <f t="shared" si="17"/>
        <v>0</v>
      </c>
    </row>
    <row r="1126" spans="1:11" x14ac:dyDescent="0.3">
      <c r="A1126">
        <v>9998297778</v>
      </c>
      <c r="B1126">
        <v>7728406</v>
      </c>
      <c r="C1126" s="1">
        <v>45191.713518518518</v>
      </c>
      <c r="D1126" s="1">
        <v>45191.726712962962</v>
      </c>
      <c r="E1126" s="1">
        <v>45191.727407407408</v>
      </c>
      <c r="F1126" t="s">
        <v>10</v>
      </c>
      <c r="G1126">
        <v>2833.2</v>
      </c>
      <c r="H1126" t="s">
        <v>13</v>
      </c>
      <c r="I1126">
        <v>15629</v>
      </c>
      <c r="J1126">
        <v>5907</v>
      </c>
      <c r="K1126">
        <f t="shared" si="17"/>
        <v>1.000000003259629</v>
      </c>
    </row>
    <row r="1127" spans="1:11" x14ac:dyDescent="0.3">
      <c r="A1127">
        <v>3898421710</v>
      </c>
      <c r="B1127">
        <v>78750264</v>
      </c>
      <c r="C1127" s="1">
        <v>45169.286840277775</v>
      </c>
      <c r="D1127" s="1">
        <v>45169.300034722219</v>
      </c>
      <c r="E1127" s="1">
        <v>45169.304201388892</v>
      </c>
      <c r="F1127" t="s">
        <v>14</v>
      </c>
      <c r="G1127">
        <v>461.74</v>
      </c>
      <c r="H1127" t="s">
        <v>11</v>
      </c>
      <c r="I1127">
        <v>27328</v>
      </c>
      <c r="J1127">
        <v>1794</v>
      </c>
      <c r="K1127">
        <f t="shared" si="17"/>
        <v>6.0000000090803951</v>
      </c>
    </row>
    <row r="1128" spans="1:11" x14ac:dyDescent="0.3">
      <c r="A1128">
        <v>3960980694</v>
      </c>
      <c r="B1128">
        <v>52417972</v>
      </c>
      <c r="C1128" s="1">
        <v>45464.949293981481</v>
      </c>
      <c r="D1128" s="1">
        <v>45464.959710648145</v>
      </c>
      <c r="E1128" s="1">
        <v>45464.967349537037</v>
      </c>
      <c r="F1128" t="s">
        <v>14</v>
      </c>
      <c r="G1128">
        <v>369.28</v>
      </c>
      <c r="H1128" t="s">
        <v>11</v>
      </c>
      <c r="I1128">
        <v>61707</v>
      </c>
      <c r="J1128">
        <v>9209</v>
      </c>
      <c r="K1128">
        <f t="shared" si="17"/>
        <v>11.000000004423782</v>
      </c>
    </row>
    <row r="1129" spans="1:11" x14ac:dyDescent="0.3">
      <c r="A1129">
        <v>5008395294</v>
      </c>
      <c r="B1129">
        <v>1108176</v>
      </c>
      <c r="C1129" s="1">
        <v>45282.38177083333</v>
      </c>
      <c r="D1129" s="1">
        <v>45282.390798611108</v>
      </c>
      <c r="E1129" s="1">
        <v>45282.403993055559</v>
      </c>
      <c r="F1129" t="s">
        <v>16</v>
      </c>
      <c r="G1129">
        <v>845.68</v>
      </c>
      <c r="H1129" t="s">
        <v>11</v>
      </c>
      <c r="I1129">
        <v>72163</v>
      </c>
      <c r="J1129">
        <v>7381</v>
      </c>
      <c r="K1129">
        <f t="shared" si="17"/>
        <v>19.000000009546056</v>
      </c>
    </row>
    <row r="1130" spans="1:11" x14ac:dyDescent="0.3">
      <c r="A1130">
        <v>3722869004</v>
      </c>
      <c r="B1130">
        <v>66140659</v>
      </c>
      <c r="C1130" s="1">
        <v>45127.236527777779</v>
      </c>
      <c r="D1130" s="1">
        <v>45127.245555555557</v>
      </c>
      <c r="E1130" s="1">
        <v>45127.246944444443</v>
      </c>
      <c r="F1130" t="s">
        <v>10</v>
      </c>
      <c r="G1130">
        <v>3268.53</v>
      </c>
      <c r="H1130" t="s">
        <v>12</v>
      </c>
      <c r="I1130">
        <v>80036</v>
      </c>
      <c r="J1130">
        <v>406</v>
      </c>
      <c r="K1130">
        <f t="shared" si="17"/>
        <v>1.9999999960418791</v>
      </c>
    </row>
    <row r="1131" spans="1:11" x14ac:dyDescent="0.3">
      <c r="A1131">
        <v>8391555591</v>
      </c>
      <c r="B1131">
        <v>14006996</v>
      </c>
      <c r="C1131" s="1">
        <v>45163.292256944442</v>
      </c>
      <c r="D1131" s="1">
        <v>45163.301979166667</v>
      </c>
      <c r="E1131" s="1">
        <v>45163.313090277778</v>
      </c>
      <c r="F1131" t="s">
        <v>16</v>
      </c>
      <c r="G1131">
        <v>3933.27</v>
      </c>
      <c r="H1131" t="s">
        <v>11</v>
      </c>
      <c r="I1131">
        <v>29388</v>
      </c>
      <c r="J1131">
        <v>4740</v>
      </c>
      <c r="K1131">
        <f t="shared" si="17"/>
        <v>15.999999999767169</v>
      </c>
    </row>
    <row r="1132" spans="1:11" x14ac:dyDescent="0.3">
      <c r="A1132">
        <v>8063730776</v>
      </c>
      <c r="B1132">
        <v>95912198</v>
      </c>
      <c r="C1132" s="1">
        <v>45556.834293981483</v>
      </c>
      <c r="D1132" s="1">
        <v>45556.8440162037</v>
      </c>
      <c r="E1132" s="1">
        <v>45556.842627314814</v>
      </c>
      <c r="F1132" t="s">
        <v>10</v>
      </c>
      <c r="G1132">
        <v>2925.94</v>
      </c>
      <c r="H1132" t="s">
        <v>12</v>
      </c>
      <c r="I1132">
        <v>37119</v>
      </c>
      <c r="J1132">
        <v>8363</v>
      </c>
      <c r="K1132">
        <f t="shared" si="17"/>
        <v>-1.9999999960418791</v>
      </c>
    </row>
    <row r="1133" spans="1:11" x14ac:dyDescent="0.3">
      <c r="A1133">
        <v>9052752169</v>
      </c>
      <c r="B1133">
        <v>62510499</v>
      </c>
      <c r="C1133" s="1">
        <v>45302.073692129627</v>
      </c>
      <c r="D1133" s="1">
        <v>45302.080636574072</v>
      </c>
      <c r="E1133" s="1">
        <v>45302.084108796298</v>
      </c>
      <c r="F1133" t="s">
        <v>10</v>
      </c>
      <c r="G1133">
        <v>1083.52</v>
      </c>
      <c r="H1133" t="s">
        <v>12</v>
      </c>
      <c r="I1133">
        <v>27976</v>
      </c>
      <c r="J1133">
        <v>9194</v>
      </c>
      <c r="K1133">
        <f t="shared" si="17"/>
        <v>5.0000000058207661</v>
      </c>
    </row>
    <row r="1134" spans="1:11" x14ac:dyDescent="0.3">
      <c r="A1134">
        <v>7471416647</v>
      </c>
      <c r="B1134">
        <v>75566105</v>
      </c>
      <c r="C1134" s="1">
        <v>45014.652546296296</v>
      </c>
      <c r="D1134" s="1">
        <v>45014.666435185187</v>
      </c>
      <c r="E1134" s="1">
        <v>45014.671296296299</v>
      </c>
      <c r="F1134" t="s">
        <v>14</v>
      </c>
      <c r="G1134">
        <v>2163.6999999999998</v>
      </c>
      <c r="H1134" t="s">
        <v>15</v>
      </c>
      <c r="I1134">
        <v>72270</v>
      </c>
      <c r="J1134">
        <v>3143</v>
      </c>
      <c r="K1134">
        <f t="shared" si="17"/>
        <v>7.0000000018626451</v>
      </c>
    </row>
    <row r="1135" spans="1:11" x14ac:dyDescent="0.3">
      <c r="A1135">
        <v>848332407</v>
      </c>
      <c r="B1135">
        <v>376144</v>
      </c>
      <c r="C1135" s="1">
        <v>45404.370081018518</v>
      </c>
      <c r="D1135" s="1">
        <v>45404.383275462962</v>
      </c>
      <c r="E1135" s="1">
        <v>45404.381886574076</v>
      </c>
      <c r="F1135" t="s">
        <v>10</v>
      </c>
      <c r="G1135">
        <v>1700.08</v>
      </c>
      <c r="H1135" t="s">
        <v>13</v>
      </c>
      <c r="I1135">
        <v>41823</v>
      </c>
      <c r="J1135">
        <v>8832</v>
      </c>
      <c r="K1135">
        <f t="shared" si="17"/>
        <v>-1.9999999960418791</v>
      </c>
    </row>
    <row r="1136" spans="1:11" x14ac:dyDescent="0.3">
      <c r="A1136">
        <v>4062701987</v>
      </c>
      <c r="B1136">
        <v>8383197</v>
      </c>
      <c r="C1136" s="1">
        <v>45278.179594907408</v>
      </c>
      <c r="D1136" s="1">
        <v>45278.1872337963</v>
      </c>
      <c r="E1136" s="1">
        <v>45278.183761574073</v>
      </c>
      <c r="F1136" t="s">
        <v>10</v>
      </c>
      <c r="G1136">
        <v>979.99</v>
      </c>
      <c r="H1136" t="s">
        <v>12</v>
      </c>
      <c r="I1136">
        <v>76840</v>
      </c>
      <c r="J1136">
        <v>1273</v>
      </c>
      <c r="K1136">
        <f t="shared" si="17"/>
        <v>-5.0000000058207661</v>
      </c>
    </row>
    <row r="1137" spans="1:11" x14ac:dyDescent="0.3">
      <c r="A1137">
        <v>8723912832</v>
      </c>
      <c r="B1137">
        <v>94552818</v>
      </c>
      <c r="C1137" s="1">
        <v>45310.403425925928</v>
      </c>
      <c r="D1137" s="1">
        <v>45310.417314814818</v>
      </c>
      <c r="E1137" s="1">
        <v>45310.419398148151</v>
      </c>
      <c r="F1137" t="s">
        <v>10</v>
      </c>
      <c r="G1137">
        <v>361.98</v>
      </c>
      <c r="H1137" t="s">
        <v>11</v>
      </c>
      <c r="I1137">
        <v>80138</v>
      </c>
      <c r="J1137">
        <v>4774</v>
      </c>
      <c r="K1137">
        <f t="shared" si="17"/>
        <v>2.9999999993015081</v>
      </c>
    </row>
    <row r="1138" spans="1:11" x14ac:dyDescent="0.3">
      <c r="A1138">
        <v>9099298435</v>
      </c>
      <c r="B1138">
        <v>2233446</v>
      </c>
      <c r="C1138" s="1">
        <v>45344.429270833331</v>
      </c>
      <c r="D1138" s="1">
        <v>45344.441770833335</v>
      </c>
      <c r="E1138" s="1">
        <v>45344.441076388888</v>
      </c>
      <c r="F1138" t="s">
        <v>10</v>
      </c>
      <c r="G1138">
        <v>1327.61</v>
      </c>
      <c r="H1138" t="s">
        <v>12</v>
      </c>
      <c r="I1138">
        <v>21269</v>
      </c>
      <c r="J1138">
        <v>5254</v>
      </c>
      <c r="K1138">
        <f t="shared" si="17"/>
        <v>-1.000000003259629</v>
      </c>
    </row>
    <row r="1139" spans="1:11" x14ac:dyDescent="0.3">
      <c r="A1139">
        <v>5645691241</v>
      </c>
      <c r="B1139">
        <v>3786105</v>
      </c>
      <c r="C1139" s="1">
        <v>45270.306643518517</v>
      </c>
      <c r="D1139" s="1">
        <v>45270.319837962961</v>
      </c>
      <c r="E1139" s="1">
        <v>45270.32608796296</v>
      </c>
      <c r="F1139" t="s">
        <v>14</v>
      </c>
      <c r="G1139">
        <v>2970</v>
      </c>
      <c r="H1139" t="s">
        <v>11</v>
      </c>
      <c r="I1139">
        <v>8455</v>
      </c>
      <c r="J1139">
        <v>9919</v>
      </c>
      <c r="K1139">
        <f t="shared" si="17"/>
        <v>8.9999999979045242</v>
      </c>
    </row>
    <row r="1140" spans="1:11" x14ac:dyDescent="0.3">
      <c r="A1140">
        <v>8258019846</v>
      </c>
      <c r="B1140">
        <v>61024977</v>
      </c>
      <c r="C1140" s="1">
        <v>45315.738518518519</v>
      </c>
      <c r="D1140" s="1">
        <v>45315.748935185184</v>
      </c>
      <c r="E1140" s="1">
        <v>45315.751712962963</v>
      </c>
      <c r="F1140" t="s">
        <v>10</v>
      </c>
      <c r="G1140">
        <v>1705.98</v>
      </c>
      <c r="H1140" t="s">
        <v>12</v>
      </c>
      <c r="I1140">
        <v>96896</v>
      </c>
      <c r="J1140">
        <v>6938</v>
      </c>
      <c r="K1140">
        <f t="shared" si="17"/>
        <v>4.0000000025611371</v>
      </c>
    </row>
    <row r="1141" spans="1:11" x14ac:dyDescent="0.3">
      <c r="A1141">
        <v>2732162016</v>
      </c>
      <c r="B1141">
        <v>99361865</v>
      </c>
      <c r="C1141" s="1">
        <v>45073.415173611109</v>
      </c>
      <c r="D1141" s="1">
        <v>45073.428368055553</v>
      </c>
      <c r="E1141" s="1">
        <v>45073.430451388886</v>
      </c>
      <c r="F1141" t="s">
        <v>10</v>
      </c>
      <c r="G1141">
        <v>2111.2399999999998</v>
      </c>
      <c r="H1141" t="s">
        <v>15</v>
      </c>
      <c r="I1141">
        <v>82903</v>
      </c>
      <c r="J1141">
        <v>5077</v>
      </c>
      <c r="K1141">
        <f t="shared" si="17"/>
        <v>2.9999999993015081</v>
      </c>
    </row>
    <row r="1142" spans="1:11" x14ac:dyDescent="0.3">
      <c r="A1142">
        <v>1561902412</v>
      </c>
      <c r="B1142">
        <v>91448742</v>
      </c>
      <c r="C1142" s="1">
        <v>45085.821215277778</v>
      </c>
      <c r="D1142" s="1">
        <v>45085.835104166668</v>
      </c>
      <c r="E1142" s="1">
        <v>45085.835798611108</v>
      </c>
      <c r="F1142" t="s">
        <v>10</v>
      </c>
      <c r="G1142">
        <v>3412.02</v>
      </c>
      <c r="H1142" t="s">
        <v>12</v>
      </c>
      <c r="I1142">
        <v>71022</v>
      </c>
      <c r="J1142">
        <v>4469</v>
      </c>
      <c r="K1142">
        <f t="shared" si="17"/>
        <v>0.99999999278225005</v>
      </c>
    </row>
    <row r="1143" spans="1:11" x14ac:dyDescent="0.3">
      <c r="A1143">
        <v>8979476889</v>
      </c>
      <c r="B1143">
        <v>49970560</v>
      </c>
      <c r="C1143" s="1">
        <v>45083.935312499998</v>
      </c>
      <c r="D1143" s="1">
        <v>45083.948506944442</v>
      </c>
      <c r="E1143" s="1">
        <v>45083.949201388888</v>
      </c>
      <c r="F1143" t="s">
        <v>10</v>
      </c>
      <c r="G1143">
        <v>169.88</v>
      </c>
      <c r="H1143" t="s">
        <v>11</v>
      </c>
      <c r="I1143">
        <v>43855</v>
      </c>
      <c r="J1143">
        <v>2836</v>
      </c>
      <c r="K1143">
        <f t="shared" si="17"/>
        <v>1.000000003259629</v>
      </c>
    </row>
    <row r="1144" spans="1:11" x14ac:dyDescent="0.3">
      <c r="A1144">
        <v>8373953053</v>
      </c>
      <c r="B1144">
        <v>46515922</v>
      </c>
      <c r="C1144" s="1">
        <v>45590.912939814814</v>
      </c>
      <c r="D1144" s="1">
        <v>45590.924745370372</v>
      </c>
      <c r="E1144" s="1">
        <v>45590.935162037036</v>
      </c>
      <c r="F1144" t="s">
        <v>14</v>
      </c>
      <c r="G1144">
        <v>3639.83</v>
      </c>
      <c r="H1144" t="s">
        <v>15</v>
      </c>
      <c r="I1144">
        <v>37461</v>
      </c>
      <c r="J1144">
        <v>88</v>
      </c>
      <c r="K1144">
        <f t="shared" si="17"/>
        <v>14.99999999650754</v>
      </c>
    </row>
    <row r="1145" spans="1:11" x14ac:dyDescent="0.3">
      <c r="A1145">
        <v>7021309133</v>
      </c>
      <c r="B1145">
        <v>59353207</v>
      </c>
      <c r="C1145" s="1">
        <v>45510.570671296293</v>
      </c>
      <c r="D1145" s="1">
        <v>45510.581782407404</v>
      </c>
      <c r="E1145" s="1">
        <v>45510.587337962963</v>
      </c>
      <c r="F1145" t="s">
        <v>14</v>
      </c>
      <c r="G1145">
        <v>468.88</v>
      </c>
      <c r="H1145" t="s">
        <v>12</v>
      </c>
      <c r="I1145">
        <v>86023</v>
      </c>
      <c r="J1145">
        <v>1968</v>
      </c>
      <c r="K1145">
        <f t="shared" si="17"/>
        <v>8.0000000051222742</v>
      </c>
    </row>
    <row r="1146" spans="1:11" x14ac:dyDescent="0.3">
      <c r="A1146">
        <v>3447085029</v>
      </c>
      <c r="B1146">
        <v>188838</v>
      </c>
      <c r="C1146" s="1">
        <v>45041.186296296299</v>
      </c>
      <c r="D1146" s="1">
        <v>45041.196712962963</v>
      </c>
      <c r="E1146" s="1">
        <v>45041.198796296296</v>
      </c>
      <c r="F1146" t="s">
        <v>10</v>
      </c>
      <c r="G1146">
        <v>4065.16</v>
      </c>
      <c r="H1146" t="s">
        <v>11</v>
      </c>
      <c r="I1146">
        <v>97687</v>
      </c>
      <c r="J1146">
        <v>9912</v>
      </c>
      <c r="K1146">
        <f t="shared" si="17"/>
        <v>2.9999999993015081</v>
      </c>
    </row>
    <row r="1147" spans="1:11" x14ac:dyDescent="0.3">
      <c r="A1147">
        <v>9284767341</v>
      </c>
      <c r="B1147">
        <v>82160592</v>
      </c>
      <c r="C1147" s="1">
        <v>45355.603043981479</v>
      </c>
      <c r="D1147" s="1">
        <v>45355.610682870371</v>
      </c>
      <c r="E1147" s="1">
        <v>45355.609988425924</v>
      </c>
      <c r="F1147" t="s">
        <v>10</v>
      </c>
      <c r="G1147">
        <v>940.44</v>
      </c>
      <c r="H1147" t="s">
        <v>15</v>
      </c>
      <c r="I1147">
        <v>38009</v>
      </c>
      <c r="J1147">
        <v>4780</v>
      </c>
      <c r="K1147">
        <f t="shared" si="17"/>
        <v>-1.000000003259629</v>
      </c>
    </row>
    <row r="1148" spans="1:11" x14ac:dyDescent="0.3">
      <c r="A1148">
        <v>9770431940</v>
      </c>
      <c r="B1148">
        <v>86715467</v>
      </c>
      <c r="C1148" s="1">
        <v>45449.961423611108</v>
      </c>
      <c r="D1148" s="1">
        <v>45449.972534722219</v>
      </c>
      <c r="E1148" s="1">
        <v>45449.9690625</v>
      </c>
      <c r="F1148" t="s">
        <v>10</v>
      </c>
      <c r="G1148">
        <v>3392.19</v>
      </c>
      <c r="H1148" t="s">
        <v>13</v>
      </c>
      <c r="I1148">
        <v>70163</v>
      </c>
      <c r="J1148">
        <v>4895</v>
      </c>
      <c r="K1148">
        <f t="shared" si="17"/>
        <v>-4.9999999953433871</v>
      </c>
    </row>
    <row r="1149" spans="1:11" x14ac:dyDescent="0.3">
      <c r="A1149">
        <v>9650124390</v>
      </c>
      <c r="B1149">
        <v>46717997</v>
      </c>
      <c r="C1149" s="1">
        <v>45406.644212962965</v>
      </c>
      <c r="D1149" s="1">
        <v>45406.653935185182</v>
      </c>
      <c r="E1149" s="1">
        <v>45406.65115740741</v>
      </c>
      <c r="F1149" t="s">
        <v>10</v>
      </c>
      <c r="G1149">
        <v>4409.6099999999997</v>
      </c>
      <c r="H1149" t="s">
        <v>13</v>
      </c>
      <c r="I1149">
        <v>58008</v>
      </c>
      <c r="J1149">
        <v>7924</v>
      </c>
      <c r="K1149">
        <f t="shared" si="17"/>
        <v>-3.9999999920837581</v>
      </c>
    </row>
    <row r="1150" spans="1:11" x14ac:dyDescent="0.3">
      <c r="A1150">
        <v>9826894858</v>
      </c>
      <c r="B1150">
        <v>67386193</v>
      </c>
      <c r="C1150" s="1">
        <v>45464.541435185187</v>
      </c>
      <c r="D1150" s="1">
        <v>45464.550462962965</v>
      </c>
      <c r="E1150" s="1">
        <v>45464.553240740737</v>
      </c>
      <c r="F1150" t="s">
        <v>10</v>
      </c>
      <c r="G1150">
        <v>1788.3</v>
      </c>
      <c r="H1150" t="s">
        <v>12</v>
      </c>
      <c r="I1150">
        <v>52555</v>
      </c>
      <c r="J1150">
        <v>2550</v>
      </c>
      <c r="K1150">
        <f t="shared" si="17"/>
        <v>3.9999999920837581</v>
      </c>
    </row>
    <row r="1151" spans="1:11" x14ac:dyDescent="0.3">
      <c r="A1151">
        <v>4466839873</v>
      </c>
      <c r="B1151">
        <v>8361353</v>
      </c>
      <c r="C1151" s="1">
        <v>45269.295694444445</v>
      </c>
      <c r="D1151" s="1">
        <v>45269.304027777776</v>
      </c>
      <c r="E1151" s="1">
        <v>45269.306111111109</v>
      </c>
      <c r="F1151" t="s">
        <v>10</v>
      </c>
      <c r="G1151">
        <v>2840.84</v>
      </c>
      <c r="H1151" t="s">
        <v>11</v>
      </c>
      <c r="I1151">
        <v>15751</v>
      </c>
      <c r="J1151">
        <v>944</v>
      </c>
      <c r="K1151">
        <f t="shared" si="17"/>
        <v>2.9999999993015081</v>
      </c>
    </row>
    <row r="1152" spans="1:11" x14ac:dyDescent="0.3">
      <c r="A1152">
        <v>4331471900</v>
      </c>
      <c r="B1152">
        <v>59094034</v>
      </c>
      <c r="C1152" s="1">
        <v>45493.364074074074</v>
      </c>
      <c r="D1152" s="1">
        <v>45493.377268518518</v>
      </c>
      <c r="E1152" s="1">
        <v>45493.384212962963</v>
      </c>
      <c r="F1152" t="s">
        <v>14</v>
      </c>
      <c r="G1152">
        <v>2476.9699999999998</v>
      </c>
      <c r="H1152" t="s">
        <v>13</v>
      </c>
      <c r="I1152">
        <v>95419</v>
      </c>
      <c r="J1152">
        <v>9631</v>
      </c>
      <c r="K1152">
        <f t="shared" si="17"/>
        <v>10.000000001164153</v>
      </c>
    </row>
    <row r="1153" spans="1:11" x14ac:dyDescent="0.3">
      <c r="A1153">
        <v>5777824005</v>
      </c>
      <c r="B1153">
        <v>73428596</v>
      </c>
      <c r="C1153" s="1">
        <v>45007.96434027778</v>
      </c>
      <c r="D1153" s="1">
        <v>45007.971979166665</v>
      </c>
      <c r="E1153" s="1">
        <v>45007.968506944446</v>
      </c>
      <c r="F1153" t="s">
        <v>10</v>
      </c>
      <c r="G1153">
        <v>4469.5600000000004</v>
      </c>
      <c r="H1153" t="s">
        <v>13</v>
      </c>
      <c r="I1153">
        <v>9630</v>
      </c>
      <c r="J1153">
        <v>6508</v>
      </c>
      <c r="K1153">
        <f t="shared" si="17"/>
        <v>-4.9999999953433871</v>
      </c>
    </row>
    <row r="1154" spans="1:11" x14ac:dyDescent="0.3">
      <c r="A1154">
        <v>8795242622</v>
      </c>
      <c r="B1154">
        <v>90246977</v>
      </c>
      <c r="C1154" s="1">
        <v>45011.176018518519</v>
      </c>
      <c r="D1154" s="1">
        <v>45011.18990740741</v>
      </c>
      <c r="E1154" s="1">
        <v>45011.18712962963</v>
      </c>
      <c r="F1154" t="s">
        <v>10</v>
      </c>
      <c r="G1154">
        <v>2861.87</v>
      </c>
      <c r="H1154" t="s">
        <v>13</v>
      </c>
      <c r="I1154">
        <v>20027</v>
      </c>
      <c r="J1154">
        <v>692</v>
      </c>
      <c r="K1154">
        <f t="shared" ref="K1154:K1217" si="18">(E1154-D1154)*1440</f>
        <v>-4.0000000025611371</v>
      </c>
    </row>
    <row r="1155" spans="1:11" x14ac:dyDescent="0.3">
      <c r="A1155">
        <v>8561878376</v>
      </c>
      <c r="B1155">
        <v>12272282</v>
      </c>
      <c r="C1155" s="1">
        <v>45320.307430555556</v>
      </c>
      <c r="D1155" s="1">
        <v>45320.320625</v>
      </c>
      <c r="E1155" s="1">
        <v>45320.322708333333</v>
      </c>
      <c r="F1155" t="s">
        <v>10</v>
      </c>
      <c r="G1155">
        <v>2729.1</v>
      </c>
      <c r="H1155" t="s">
        <v>12</v>
      </c>
      <c r="I1155">
        <v>59539</v>
      </c>
      <c r="J1155">
        <v>3448</v>
      </c>
      <c r="K1155">
        <f t="shared" si="18"/>
        <v>2.9999999993015081</v>
      </c>
    </row>
    <row r="1156" spans="1:11" x14ac:dyDescent="0.3">
      <c r="A1156">
        <v>2113243643</v>
      </c>
      <c r="B1156">
        <v>66269844</v>
      </c>
      <c r="C1156" s="1">
        <v>45277.45821759259</v>
      </c>
      <c r="D1156" s="1">
        <v>45277.467939814815</v>
      </c>
      <c r="E1156" s="1">
        <v>45277.467939814815</v>
      </c>
      <c r="F1156" t="s">
        <v>10</v>
      </c>
      <c r="G1156">
        <v>568.74</v>
      </c>
      <c r="H1156" t="s">
        <v>12</v>
      </c>
      <c r="I1156">
        <v>46402</v>
      </c>
      <c r="J1156">
        <v>6700</v>
      </c>
      <c r="K1156">
        <f t="shared" si="18"/>
        <v>0</v>
      </c>
    </row>
    <row r="1157" spans="1:11" x14ac:dyDescent="0.3">
      <c r="A1157">
        <v>8497820340</v>
      </c>
      <c r="B1157">
        <v>90586029</v>
      </c>
      <c r="C1157" s="1">
        <v>45246.758125</v>
      </c>
      <c r="D1157" s="1">
        <v>45246.768541666665</v>
      </c>
      <c r="E1157" s="1">
        <v>45246.769930555558</v>
      </c>
      <c r="F1157" t="s">
        <v>10</v>
      </c>
      <c r="G1157">
        <v>5163.37</v>
      </c>
      <c r="H1157" t="s">
        <v>12</v>
      </c>
      <c r="I1157">
        <v>12255</v>
      </c>
      <c r="J1157">
        <v>2657</v>
      </c>
      <c r="K1157">
        <f t="shared" si="18"/>
        <v>2.000000006519258</v>
      </c>
    </row>
    <row r="1158" spans="1:11" x14ac:dyDescent="0.3">
      <c r="A1158">
        <v>3167184563</v>
      </c>
      <c r="B1158">
        <v>43860025</v>
      </c>
      <c r="C1158" s="1">
        <v>45176.719930555555</v>
      </c>
      <c r="D1158" s="1">
        <v>45176.728263888886</v>
      </c>
      <c r="E1158" s="1">
        <v>45176.731041666666</v>
      </c>
      <c r="F1158" t="s">
        <v>10</v>
      </c>
      <c r="G1158">
        <v>3939.74</v>
      </c>
      <c r="H1158" t="s">
        <v>12</v>
      </c>
      <c r="I1158">
        <v>86629</v>
      </c>
      <c r="J1158">
        <v>9175</v>
      </c>
      <c r="K1158">
        <f t="shared" si="18"/>
        <v>4.0000000025611371</v>
      </c>
    </row>
    <row r="1159" spans="1:11" x14ac:dyDescent="0.3">
      <c r="A1159">
        <v>9997121955</v>
      </c>
      <c r="B1159">
        <v>46623192</v>
      </c>
      <c r="C1159" s="1">
        <v>45403.002256944441</v>
      </c>
      <c r="D1159" s="1">
        <v>45403.013368055559</v>
      </c>
      <c r="E1159" s="1">
        <v>45403.011284722219</v>
      </c>
      <c r="F1159" t="s">
        <v>10</v>
      </c>
      <c r="G1159">
        <v>1756.4</v>
      </c>
      <c r="H1159" t="s">
        <v>12</v>
      </c>
      <c r="I1159">
        <v>27103</v>
      </c>
      <c r="J1159">
        <v>6589</v>
      </c>
      <c r="K1159">
        <f t="shared" si="18"/>
        <v>-3.000000009778887</v>
      </c>
    </row>
    <row r="1160" spans="1:11" x14ac:dyDescent="0.3">
      <c r="A1160">
        <v>2954397481</v>
      </c>
      <c r="B1160">
        <v>93318833</v>
      </c>
      <c r="C1160" s="1">
        <v>45322.454687500001</v>
      </c>
      <c r="D1160" s="1">
        <v>45322.467881944445</v>
      </c>
      <c r="E1160" s="1">
        <v>45322.469270833331</v>
      </c>
      <c r="F1160" t="s">
        <v>10</v>
      </c>
      <c r="G1160">
        <v>1120.5999999999999</v>
      </c>
      <c r="H1160" t="s">
        <v>15</v>
      </c>
      <c r="I1160">
        <v>20739</v>
      </c>
      <c r="J1160">
        <v>582</v>
      </c>
      <c r="K1160">
        <f t="shared" si="18"/>
        <v>1.9999999960418791</v>
      </c>
    </row>
    <row r="1161" spans="1:11" x14ac:dyDescent="0.3">
      <c r="A1161">
        <v>8125884987</v>
      </c>
      <c r="B1161">
        <v>31718565</v>
      </c>
      <c r="C1161" s="1">
        <v>45415.041932870372</v>
      </c>
      <c r="D1161" s="1">
        <v>45415.048877314817</v>
      </c>
      <c r="E1161" s="1">
        <v>45415.05096064815</v>
      </c>
      <c r="F1161" t="s">
        <v>10</v>
      </c>
      <c r="G1161">
        <v>2008.1</v>
      </c>
      <c r="H1161" t="s">
        <v>15</v>
      </c>
      <c r="I1161">
        <v>31296</v>
      </c>
      <c r="J1161">
        <v>3215</v>
      </c>
      <c r="K1161">
        <f t="shared" si="18"/>
        <v>2.9999999993015081</v>
      </c>
    </row>
    <row r="1162" spans="1:11" x14ac:dyDescent="0.3">
      <c r="A1162">
        <v>3765873352</v>
      </c>
      <c r="B1162">
        <v>48418662</v>
      </c>
      <c r="C1162" s="1">
        <v>45581.664074074077</v>
      </c>
      <c r="D1162" s="1">
        <v>45581.673101851855</v>
      </c>
      <c r="E1162" s="1">
        <v>45581.675879629627</v>
      </c>
      <c r="F1162" t="s">
        <v>10</v>
      </c>
      <c r="G1162">
        <v>1976.63</v>
      </c>
      <c r="H1162" t="s">
        <v>12</v>
      </c>
      <c r="I1162">
        <v>8612</v>
      </c>
      <c r="J1162">
        <v>2192</v>
      </c>
      <c r="K1162">
        <f t="shared" si="18"/>
        <v>3.9999999920837581</v>
      </c>
    </row>
    <row r="1163" spans="1:11" x14ac:dyDescent="0.3">
      <c r="A1163">
        <v>7733310993</v>
      </c>
      <c r="B1163">
        <v>10562528</v>
      </c>
      <c r="C1163" s="1">
        <v>45016.405810185184</v>
      </c>
      <c r="D1163" s="1">
        <v>45016.414837962962</v>
      </c>
      <c r="E1163" s="1">
        <v>45016.423171296294</v>
      </c>
      <c r="F1163" t="s">
        <v>14</v>
      </c>
      <c r="G1163">
        <v>1253.3800000000001</v>
      </c>
      <c r="H1163" t="s">
        <v>13</v>
      </c>
      <c r="I1163">
        <v>31410</v>
      </c>
      <c r="J1163">
        <v>1315</v>
      </c>
      <c r="K1163">
        <f t="shared" si="18"/>
        <v>11.999999997206032</v>
      </c>
    </row>
    <row r="1164" spans="1:11" x14ac:dyDescent="0.3">
      <c r="A1164">
        <v>738093341</v>
      </c>
      <c r="B1164">
        <v>30823988</v>
      </c>
      <c r="C1164" s="1">
        <v>45368.281111111108</v>
      </c>
      <c r="D1164" s="1">
        <v>45368.290138888886</v>
      </c>
      <c r="E1164" s="1">
        <v>45368.310972222222</v>
      </c>
      <c r="F1164" t="s">
        <v>16</v>
      </c>
      <c r="G1164">
        <v>686.4</v>
      </c>
      <c r="H1164" t="s">
        <v>12</v>
      </c>
      <c r="I1164">
        <v>92844</v>
      </c>
      <c r="J1164">
        <v>2526</v>
      </c>
      <c r="K1164">
        <f t="shared" si="18"/>
        <v>30.00000000349246</v>
      </c>
    </row>
    <row r="1165" spans="1:11" x14ac:dyDescent="0.3">
      <c r="A1165">
        <v>1837574319</v>
      </c>
      <c r="B1165">
        <v>24821281</v>
      </c>
      <c r="C1165" s="1">
        <v>45462.261122685188</v>
      </c>
      <c r="D1165" s="1">
        <v>45462.273622685185</v>
      </c>
      <c r="E1165" s="1">
        <v>45462.286122685182</v>
      </c>
      <c r="F1165" t="s">
        <v>16</v>
      </c>
      <c r="G1165">
        <v>959.01</v>
      </c>
      <c r="H1165" t="s">
        <v>12</v>
      </c>
      <c r="I1165">
        <v>63956</v>
      </c>
      <c r="J1165">
        <v>2324</v>
      </c>
      <c r="K1165">
        <f t="shared" si="18"/>
        <v>17.999999995809048</v>
      </c>
    </row>
    <row r="1166" spans="1:11" x14ac:dyDescent="0.3">
      <c r="A1166">
        <v>2468420564</v>
      </c>
      <c r="B1166">
        <v>92027021</v>
      </c>
      <c r="C1166" s="1">
        <v>45107.668078703704</v>
      </c>
      <c r="D1166" s="1">
        <v>45107.679189814815</v>
      </c>
      <c r="E1166" s="1">
        <v>45107.698634259257</v>
      </c>
      <c r="F1166" t="s">
        <v>16</v>
      </c>
      <c r="G1166">
        <v>5123.33</v>
      </c>
      <c r="H1166" t="s">
        <v>12</v>
      </c>
      <c r="I1166">
        <v>10759</v>
      </c>
      <c r="J1166">
        <v>3827</v>
      </c>
      <c r="K1166">
        <f t="shared" si="18"/>
        <v>27.999999996973202</v>
      </c>
    </row>
    <row r="1167" spans="1:11" x14ac:dyDescent="0.3">
      <c r="A1167">
        <v>5368005763</v>
      </c>
      <c r="B1167">
        <v>84824280</v>
      </c>
      <c r="C1167" s="1">
        <v>45503.234722222223</v>
      </c>
      <c r="D1167" s="1">
        <v>45503.24722222222</v>
      </c>
      <c r="E1167" s="1">
        <v>45503.243750000001</v>
      </c>
      <c r="F1167" t="s">
        <v>10</v>
      </c>
      <c r="G1167">
        <v>1330.83</v>
      </c>
      <c r="H1167" t="s">
        <v>11</v>
      </c>
      <c r="I1167">
        <v>37844</v>
      </c>
      <c r="J1167">
        <v>63</v>
      </c>
      <c r="K1167">
        <f t="shared" si="18"/>
        <v>-4.9999999953433871</v>
      </c>
    </row>
    <row r="1168" spans="1:11" x14ac:dyDescent="0.3">
      <c r="A1168">
        <v>3823949592</v>
      </c>
      <c r="B1168">
        <v>1683786</v>
      </c>
      <c r="C1168" s="1">
        <v>45029.962395833332</v>
      </c>
      <c r="D1168" s="1">
        <v>45029.973506944443</v>
      </c>
      <c r="E1168" s="1">
        <v>45029.970034722224</v>
      </c>
      <c r="F1168" t="s">
        <v>10</v>
      </c>
      <c r="G1168">
        <v>2722.55</v>
      </c>
      <c r="H1168" t="s">
        <v>15</v>
      </c>
      <c r="I1168">
        <v>28356</v>
      </c>
      <c r="J1168">
        <v>3138</v>
      </c>
      <c r="K1168">
        <f t="shared" si="18"/>
        <v>-4.9999999953433871</v>
      </c>
    </row>
    <row r="1169" spans="1:11" x14ac:dyDescent="0.3">
      <c r="A1169">
        <v>6298008063</v>
      </c>
      <c r="B1169">
        <v>24104630</v>
      </c>
      <c r="C1169" s="1">
        <v>45126.249537037038</v>
      </c>
      <c r="D1169" s="1">
        <v>45126.260648148149</v>
      </c>
      <c r="E1169" s="1">
        <v>45126.265509259261</v>
      </c>
      <c r="F1169" t="s">
        <v>14</v>
      </c>
      <c r="G1169">
        <v>2461.13</v>
      </c>
      <c r="H1169" t="s">
        <v>12</v>
      </c>
      <c r="I1169">
        <v>6083</v>
      </c>
      <c r="J1169">
        <v>5726</v>
      </c>
      <c r="K1169">
        <f t="shared" si="18"/>
        <v>7.0000000018626451</v>
      </c>
    </row>
    <row r="1170" spans="1:11" x14ac:dyDescent="0.3">
      <c r="A1170">
        <v>2499190829</v>
      </c>
      <c r="B1170">
        <v>17159117</v>
      </c>
      <c r="C1170" s="1">
        <v>45230.448483796295</v>
      </c>
      <c r="D1170" s="1">
        <v>45230.456122685187</v>
      </c>
      <c r="E1170" s="1">
        <v>45230.457511574074</v>
      </c>
      <c r="F1170" t="s">
        <v>10</v>
      </c>
      <c r="G1170">
        <v>1851.53</v>
      </c>
      <c r="H1170" t="s">
        <v>12</v>
      </c>
      <c r="I1170">
        <v>38976</v>
      </c>
      <c r="J1170">
        <v>712</v>
      </c>
      <c r="K1170">
        <f t="shared" si="18"/>
        <v>1.9999999960418791</v>
      </c>
    </row>
    <row r="1171" spans="1:11" x14ac:dyDescent="0.3">
      <c r="A1171">
        <v>491116137</v>
      </c>
      <c r="B1171">
        <v>71615827</v>
      </c>
      <c r="C1171" s="1">
        <v>45310.342395833337</v>
      </c>
      <c r="D1171" s="1">
        <v>45310.350034722222</v>
      </c>
      <c r="E1171" s="1">
        <v>45310.354895833334</v>
      </c>
      <c r="F1171" t="s">
        <v>14</v>
      </c>
      <c r="G1171">
        <v>346.87</v>
      </c>
      <c r="H1171" t="s">
        <v>11</v>
      </c>
      <c r="I1171">
        <v>46516</v>
      </c>
      <c r="J1171">
        <v>4565</v>
      </c>
      <c r="K1171">
        <f t="shared" si="18"/>
        <v>7.0000000018626451</v>
      </c>
    </row>
    <row r="1172" spans="1:11" x14ac:dyDescent="0.3">
      <c r="A1172">
        <v>2206269404</v>
      </c>
      <c r="B1172">
        <v>96009692</v>
      </c>
      <c r="C1172" s="1">
        <v>45428.979780092595</v>
      </c>
      <c r="D1172" s="1">
        <v>45428.98741898148</v>
      </c>
      <c r="E1172" s="1">
        <v>45428.985335648147</v>
      </c>
      <c r="F1172" t="s">
        <v>10</v>
      </c>
      <c r="G1172">
        <v>2748.16</v>
      </c>
      <c r="H1172" t="s">
        <v>15</v>
      </c>
      <c r="I1172">
        <v>3395</v>
      </c>
      <c r="J1172">
        <v>56</v>
      </c>
      <c r="K1172">
        <f t="shared" si="18"/>
        <v>-2.9999999993015081</v>
      </c>
    </row>
    <row r="1173" spans="1:11" x14ac:dyDescent="0.3">
      <c r="A1173">
        <v>1330806043</v>
      </c>
      <c r="B1173">
        <v>29415527</v>
      </c>
      <c r="C1173" s="1">
        <v>45385.429537037038</v>
      </c>
      <c r="D1173" s="1">
        <v>45385.439259259256</v>
      </c>
      <c r="E1173" s="1">
        <v>45385.444120370368</v>
      </c>
      <c r="F1173" t="s">
        <v>14</v>
      </c>
      <c r="G1173">
        <v>905.27</v>
      </c>
      <c r="H1173" t="s">
        <v>15</v>
      </c>
      <c r="I1173">
        <v>67773</v>
      </c>
      <c r="J1173">
        <v>6270</v>
      </c>
      <c r="K1173">
        <f t="shared" si="18"/>
        <v>7.0000000018626451</v>
      </c>
    </row>
    <row r="1174" spans="1:11" x14ac:dyDescent="0.3">
      <c r="A1174">
        <v>6770858376</v>
      </c>
      <c r="B1174">
        <v>39957741</v>
      </c>
      <c r="C1174" s="1">
        <v>45302.206643518519</v>
      </c>
      <c r="D1174" s="1">
        <v>45302.220532407409</v>
      </c>
      <c r="E1174" s="1">
        <v>45302.2344212963</v>
      </c>
      <c r="F1174" t="s">
        <v>16</v>
      </c>
      <c r="G1174">
        <v>686.29</v>
      </c>
      <c r="H1174" t="s">
        <v>15</v>
      </c>
      <c r="I1174">
        <v>40291</v>
      </c>
      <c r="J1174">
        <v>3496</v>
      </c>
      <c r="K1174">
        <f t="shared" si="18"/>
        <v>20.000000002328306</v>
      </c>
    </row>
    <row r="1175" spans="1:11" x14ac:dyDescent="0.3">
      <c r="A1175">
        <v>4466716432</v>
      </c>
      <c r="B1175">
        <v>29689766</v>
      </c>
      <c r="C1175" s="1">
        <v>45086.744490740741</v>
      </c>
      <c r="D1175" s="1">
        <v>45086.754212962966</v>
      </c>
      <c r="E1175" s="1">
        <v>45086.754907407405</v>
      </c>
      <c r="F1175" t="s">
        <v>10</v>
      </c>
      <c r="G1175">
        <v>2020.61</v>
      </c>
      <c r="H1175" t="s">
        <v>11</v>
      </c>
      <c r="I1175">
        <v>5951</v>
      </c>
      <c r="J1175">
        <v>3773</v>
      </c>
      <c r="K1175">
        <f t="shared" si="18"/>
        <v>0.99999999278225005</v>
      </c>
    </row>
    <row r="1176" spans="1:11" x14ac:dyDescent="0.3">
      <c r="A1176">
        <v>8292554686</v>
      </c>
      <c r="B1176">
        <v>80833965</v>
      </c>
      <c r="C1176" s="1">
        <v>45378.638240740744</v>
      </c>
      <c r="D1176" s="1">
        <v>45378.649351851855</v>
      </c>
      <c r="E1176" s="1">
        <v>45378.65351851852</v>
      </c>
      <c r="F1176" t="s">
        <v>14</v>
      </c>
      <c r="G1176">
        <v>3194.62</v>
      </c>
      <c r="H1176" t="s">
        <v>11</v>
      </c>
      <c r="I1176">
        <v>678</v>
      </c>
      <c r="J1176">
        <v>7349</v>
      </c>
      <c r="K1176">
        <f t="shared" si="18"/>
        <v>5.9999999986030161</v>
      </c>
    </row>
    <row r="1177" spans="1:11" x14ac:dyDescent="0.3">
      <c r="A1177">
        <v>4204069161</v>
      </c>
      <c r="B1177">
        <v>31576845</v>
      </c>
      <c r="C1177" s="1">
        <v>45154.73646990741</v>
      </c>
      <c r="D1177" s="1">
        <v>45154.743414351855</v>
      </c>
      <c r="E1177" s="1">
        <v>45154.742025462961</v>
      </c>
      <c r="F1177" t="s">
        <v>10</v>
      </c>
      <c r="G1177">
        <v>4044.58</v>
      </c>
      <c r="H1177" t="s">
        <v>15</v>
      </c>
      <c r="I1177">
        <v>28632</v>
      </c>
      <c r="J1177">
        <v>8331</v>
      </c>
      <c r="K1177">
        <f t="shared" si="18"/>
        <v>-2.000000006519258</v>
      </c>
    </row>
    <row r="1178" spans="1:11" x14ac:dyDescent="0.3">
      <c r="A1178">
        <v>2163079658</v>
      </c>
      <c r="B1178">
        <v>74833221</v>
      </c>
      <c r="C1178" s="1">
        <v>45288.69195601852</v>
      </c>
      <c r="D1178" s="1">
        <v>45288.702372685184</v>
      </c>
      <c r="E1178" s="1">
        <v>45288.703761574077</v>
      </c>
      <c r="F1178" t="s">
        <v>10</v>
      </c>
      <c r="G1178">
        <v>2926.98</v>
      </c>
      <c r="H1178" t="s">
        <v>15</v>
      </c>
      <c r="I1178">
        <v>81489</v>
      </c>
      <c r="J1178">
        <v>3048</v>
      </c>
      <c r="K1178">
        <f t="shared" si="18"/>
        <v>2.000000006519258</v>
      </c>
    </row>
    <row r="1179" spans="1:11" x14ac:dyDescent="0.3">
      <c r="A1179">
        <v>6971561757</v>
      </c>
      <c r="B1179">
        <v>64940409</v>
      </c>
      <c r="C1179" s="1">
        <v>45275.791701388887</v>
      </c>
      <c r="D1179" s="1">
        <v>45275.804895833331</v>
      </c>
      <c r="E1179" s="1">
        <v>45275.820868055554</v>
      </c>
      <c r="F1179" t="s">
        <v>16</v>
      </c>
      <c r="G1179">
        <v>1726.02</v>
      </c>
      <c r="H1179" t="s">
        <v>12</v>
      </c>
      <c r="I1179">
        <v>23787</v>
      </c>
      <c r="J1179">
        <v>9053</v>
      </c>
      <c r="K1179">
        <f t="shared" si="18"/>
        <v>23.000000001629815</v>
      </c>
    </row>
    <row r="1180" spans="1:11" x14ac:dyDescent="0.3">
      <c r="A1180">
        <v>7965253060</v>
      </c>
      <c r="B1180">
        <v>95912198</v>
      </c>
      <c r="C1180" s="1">
        <v>45335.421319444446</v>
      </c>
      <c r="D1180" s="1">
        <v>45335.432430555556</v>
      </c>
      <c r="E1180" s="1">
        <v>45335.438680555555</v>
      </c>
      <c r="F1180" t="s">
        <v>14</v>
      </c>
      <c r="G1180">
        <v>217.4</v>
      </c>
      <c r="H1180" t="s">
        <v>15</v>
      </c>
      <c r="I1180">
        <v>3496</v>
      </c>
      <c r="J1180">
        <v>9774</v>
      </c>
      <c r="K1180">
        <f t="shared" si="18"/>
        <v>8.9999999979045242</v>
      </c>
    </row>
    <row r="1181" spans="1:11" x14ac:dyDescent="0.3">
      <c r="A1181">
        <v>8939040193</v>
      </c>
      <c r="B1181">
        <v>59141605</v>
      </c>
      <c r="C1181" s="1">
        <v>45552.54614583333</v>
      </c>
      <c r="D1181" s="1">
        <v>45552.553090277775</v>
      </c>
      <c r="E1181" s="1">
        <v>45552.561423611114</v>
      </c>
      <c r="F1181" t="s">
        <v>14</v>
      </c>
      <c r="G1181">
        <v>321.94</v>
      </c>
      <c r="H1181" t="s">
        <v>12</v>
      </c>
      <c r="I1181">
        <v>46879</v>
      </c>
      <c r="J1181">
        <v>4612</v>
      </c>
      <c r="K1181">
        <f t="shared" si="18"/>
        <v>12.000000007683411</v>
      </c>
    </row>
    <row r="1182" spans="1:11" x14ac:dyDescent="0.3">
      <c r="A1182">
        <v>8322028211</v>
      </c>
      <c r="B1182">
        <v>54952806</v>
      </c>
      <c r="C1182" s="1">
        <v>45234.710219907407</v>
      </c>
      <c r="D1182" s="1">
        <v>45234.718553240738</v>
      </c>
      <c r="E1182" s="1">
        <v>45234.719247685185</v>
      </c>
      <c r="F1182" t="s">
        <v>10</v>
      </c>
      <c r="G1182">
        <v>2567.25</v>
      </c>
      <c r="H1182" t="s">
        <v>12</v>
      </c>
      <c r="I1182">
        <v>20488</v>
      </c>
      <c r="J1182">
        <v>6672</v>
      </c>
      <c r="K1182">
        <f t="shared" si="18"/>
        <v>1.000000003259629</v>
      </c>
    </row>
    <row r="1183" spans="1:11" x14ac:dyDescent="0.3">
      <c r="A1183">
        <v>6865922682</v>
      </c>
      <c r="B1183">
        <v>14255231</v>
      </c>
      <c r="C1183" s="1">
        <v>45459.570590277777</v>
      </c>
      <c r="D1183" s="1">
        <v>45459.579618055555</v>
      </c>
      <c r="E1183" s="1">
        <v>45459.576840277776</v>
      </c>
      <c r="F1183" t="s">
        <v>10</v>
      </c>
      <c r="G1183">
        <v>3433.8</v>
      </c>
      <c r="H1183" t="s">
        <v>13</v>
      </c>
      <c r="I1183">
        <v>98320</v>
      </c>
      <c r="J1183">
        <v>8389</v>
      </c>
      <c r="K1183">
        <f t="shared" si="18"/>
        <v>-4.0000000025611371</v>
      </c>
    </row>
    <row r="1184" spans="1:11" x14ac:dyDescent="0.3">
      <c r="A1184">
        <v>5912729079</v>
      </c>
      <c r="B1184">
        <v>90919603</v>
      </c>
      <c r="C1184" s="1">
        <v>45514.054756944446</v>
      </c>
      <c r="D1184" s="1">
        <v>45514.065868055557</v>
      </c>
      <c r="E1184" s="1">
        <v>45514.076284722221</v>
      </c>
      <c r="F1184" t="s">
        <v>14</v>
      </c>
      <c r="G1184">
        <v>2270.5700000000002</v>
      </c>
      <c r="H1184" t="s">
        <v>11</v>
      </c>
      <c r="I1184">
        <v>56995</v>
      </c>
      <c r="J1184">
        <v>2536</v>
      </c>
      <c r="K1184">
        <f t="shared" si="18"/>
        <v>14.99999999650754</v>
      </c>
    </row>
    <row r="1185" spans="1:11" x14ac:dyDescent="0.3">
      <c r="A1185">
        <v>8764776130</v>
      </c>
      <c r="B1185">
        <v>32054313</v>
      </c>
      <c r="C1185" s="1">
        <v>45274.553784722222</v>
      </c>
      <c r="D1185" s="1">
        <v>45274.564895833333</v>
      </c>
      <c r="E1185" s="1">
        <v>45274.566979166666</v>
      </c>
      <c r="F1185" t="s">
        <v>10</v>
      </c>
      <c r="G1185">
        <v>1622.5</v>
      </c>
      <c r="H1185" t="s">
        <v>15</v>
      </c>
      <c r="I1185">
        <v>25706</v>
      </c>
      <c r="J1185">
        <v>7304</v>
      </c>
      <c r="K1185">
        <f t="shared" si="18"/>
        <v>2.9999999993015081</v>
      </c>
    </row>
    <row r="1186" spans="1:11" x14ac:dyDescent="0.3">
      <c r="A1186">
        <v>7769965629</v>
      </c>
      <c r="B1186">
        <v>65815155</v>
      </c>
      <c r="C1186" s="1">
        <v>45037.697592592594</v>
      </c>
      <c r="D1186" s="1">
        <v>45037.710092592592</v>
      </c>
      <c r="E1186" s="1">
        <v>45037.713564814818</v>
      </c>
      <c r="F1186" t="s">
        <v>10</v>
      </c>
      <c r="G1186">
        <v>2756.21</v>
      </c>
      <c r="H1186" t="s">
        <v>12</v>
      </c>
      <c r="I1186">
        <v>89124</v>
      </c>
      <c r="J1186">
        <v>2718</v>
      </c>
      <c r="K1186">
        <f t="shared" si="18"/>
        <v>5.0000000058207661</v>
      </c>
    </row>
    <row r="1187" spans="1:11" x14ac:dyDescent="0.3">
      <c r="A1187">
        <v>2166463032</v>
      </c>
      <c r="B1187">
        <v>98930670</v>
      </c>
      <c r="C1187" s="1">
        <v>45229.893877314818</v>
      </c>
      <c r="D1187" s="1">
        <v>45229.901516203703</v>
      </c>
      <c r="E1187" s="1">
        <v>45229.902905092589</v>
      </c>
      <c r="F1187" t="s">
        <v>10</v>
      </c>
      <c r="G1187">
        <v>1214.68</v>
      </c>
      <c r="H1187" t="s">
        <v>13</v>
      </c>
      <c r="I1187">
        <v>57294</v>
      </c>
      <c r="J1187">
        <v>182</v>
      </c>
      <c r="K1187">
        <f t="shared" si="18"/>
        <v>1.9999999960418791</v>
      </c>
    </row>
    <row r="1188" spans="1:11" x14ac:dyDescent="0.3">
      <c r="A1188">
        <v>7035343259</v>
      </c>
      <c r="B1188">
        <v>63310076</v>
      </c>
      <c r="C1188" s="1">
        <v>45484.352129629631</v>
      </c>
      <c r="D1188" s="1">
        <v>45484.365324074075</v>
      </c>
      <c r="E1188" s="1">
        <v>45484.364629629628</v>
      </c>
      <c r="F1188" t="s">
        <v>10</v>
      </c>
      <c r="G1188">
        <v>2574.4899999999998</v>
      </c>
      <c r="H1188" t="s">
        <v>12</v>
      </c>
      <c r="I1188">
        <v>71409</v>
      </c>
      <c r="J1188">
        <v>823</v>
      </c>
      <c r="K1188">
        <f t="shared" si="18"/>
        <v>-1.000000003259629</v>
      </c>
    </row>
    <row r="1189" spans="1:11" x14ac:dyDescent="0.3">
      <c r="A1189">
        <v>8914775994</v>
      </c>
      <c r="B1189">
        <v>68985290</v>
      </c>
      <c r="C1189" s="1">
        <v>45335.984155092592</v>
      </c>
      <c r="D1189" s="1">
        <v>45335.991099537037</v>
      </c>
      <c r="E1189" s="1">
        <v>45335.989710648151</v>
      </c>
      <c r="F1189" t="s">
        <v>10</v>
      </c>
      <c r="G1189">
        <v>1300.04</v>
      </c>
      <c r="H1189" t="s">
        <v>12</v>
      </c>
      <c r="I1189">
        <v>30298</v>
      </c>
      <c r="J1189">
        <v>7630</v>
      </c>
      <c r="K1189">
        <f t="shared" si="18"/>
        <v>-1.9999999960418791</v>
      </c>
    </row>
    <row r="1190" spans="1:11" x14ac:dyDescent="0.3">
      <c r="A1190">
        <v>7565647347</v>
      </c>
      <c r="B1190">
        <v>15808945</v>
      </c>
      <c r="C1190" s="1">
        <v>45589.056817129633</v>
      </c>
      <c r="D1190" s="1">
        <v>45589.063761574071</v>
      </c>
      <c r="E1190" s="1">
        <v>45589.060289351852</v>
      </c>
      <c r="F1190" t="s">
        <v>10</v>
      </c>
      <c r="G1190">
        <v>3503.52</v>
      </c>
      <c r="H1190" t="s">
        <v>12</v>
      </c>
      <c r="I1190">
        <v>1739</v>
      </c>
      <c r="J1190">
        <v>2523</v>
      </c>
      <c r="K1190">
        <f t="shared" si="18"/>
        <v>-4.9999999953433871</v>
      </c>
    </row>
    <row r="1191" spans="1:11" x14ac:dyDescent="0.3">
      <c r="A1191">
        <v>6172215120</v>
      </c>
      <c r="B1191">
        <v>87823209</v>
      </c>
      <c r="C1191" s="1">
        <v>45446.314409722225</v>
      </c>
      <c r="D1191" s="1">
        <v>45446.32135416667</v>
      </c>
      <c r="E1191" s="1">
        <v>45446.322743055556</v>
      </c>
      <c r="F1191" t="s">
        <v>10</v>
      </c>
      <c r="G1191">
        <v>4452.8100000000004</v>
      </c>
      <c r="H1191" t="s">
        <v>13</v>
      </c>
      <c r="I1191">
        <v>283</v>
      </c>
      <c r="J1191">
        <v>9119</v>
      </c>
      <c r="K1191">
        <f t="shared" si="18"/>
        <v>1.9999999960418791</v>
      </c>
    </row>
    <row r="1192" spans="1:11" x14ac:dyDescent="0.3">
      <c r="A1192">
        <v>4043585691</v>
      </c>
      <c r="B1192">
        <v>61121421</v>
      </c>
      <c r="C1192" s="1">
        <v>45343.942546296297</v>
      </c>
      <c r="D1192" s="1">
        <v>45343.954351851855</v>
      </c>
      <c r="E1192" s="1">
        <v>45343.958518518521</v>
      </c>
      <c r="F1192" t="s">
        <v>14</v>
      </c>
      <c r="G1192">
        <v>942.24</v>
      </c>
      <c r="H1192" t="s">
        <v>12</v>
      </c>
      <c r="I1192">
        <v>8666</v>
      </c>
      <c r="J1192">
        <v>9401</v>
      </c>
      <c r="K1192">
        <f t="shared" si="18"/>
        <v>5.9999999986030161</v>
      </c>
    </row>
    <row r="1193" spans="1:11" x14ac:dyDescent="0.3">
      <c r="A1193">
        <v>3735186180</v>
      </c>
      <c r="B1193">
        <v>98709982</v>
      </c>
      <c r="C1193" s="1">
        <v>45367.647152777776</v>
      </c>
      <c r="D1193" s="1">
        <v>45367.657569444447</v>
      </c>
      <c r="E1193" s="1">
        <v>45367.658958333333</v>
      </c>
      <c r="F1193" t="s">
        <v>10</v>
      </c>
      <c r="G1193">
        <v>2834.2</v>
      </c>
      <c r="H1193" t="s">
        <v>12</v>
      </c>
      <c r="I1193">
        <v>55800</v>
      </c>
      <c r="J1193">
        <v>2680</v>
      </c>
      <c r="K1193">
        <f t="shared" si="18"/>
        <v>1.9999999960418791</v>
      </c>
    </row>
    <row r="1194" spans="1:11" x14ac:dyDescent="0.3">
      <c r="A1194">
        <v>5281459433</v>
      </c>
      <c r="B1194">
        <v>85519349</v>
      </c>
      <c r="C1194" s="1">
        <v>45575.278136574074</v>
      </c>
      <c r="D1194" s="1">
        <v>45575.290636574071</v>
      </c>
      <c r="E1194" s="1">
        <v>45575.29896990741</v>
      </c>
      <c r="F1194" t="s">
        <v>14</v>
      </c>
      <c r="G1194">
        <v>2527.71</v>
      </c>
      <c r="H1194" t="s">
        <v>13</v>
      </c>
      <c r="I1194">
        <v>56847</v>
      </c>
      <c r="J1194">
        <v>2285</v>
      </c>
      <c r="K1194">
        <f t="shared" si="18"/>
        <v>12.000000007683411</v>
      </c>
    </row>
    <row r="1195" spans="1:11" x14ac:dyDescent="0.3">
      <c r="A1195">
        <v>424087401</v>
      </c>
      <c r="B1195">
        <v>90753712</v>
      </c>
      <c r="C1195" s="1">
        <v>45401.444618055553</v>
      </c>
      <c r="D1195" s="1">
        <v>45401.453645833331</v>
      </c>
      <c r="E1195" s="1">
        <v>45401.451562499999</v>
      </c>
      <c r="F1195" t="s">
        <v>10</v>
      </c>
      <c r="G1195">
        <v>96.09</v>
      </c>
      <c r="H1195" t="s">
        <v>11</v>
      </c>
      <c r="I1195">
        <v>59842</v>
      </c>
      <c r="J1195">
        <v>9807</v>
      </c>
      <c r="K1195">
        <f t="shared" si="18"/>
        <v>-2.9999999993015081</v>
      </c>
    </row>
    <row r="1196" spans="1:11" x14ac:dyDescent="0.3">
      <c r="A1196">
        <v>884327245</v>
      </c>
      <c r="B1196">
        <v>24337950</v>
      </c>
      <c r="C1196" s="1">
        <v>45194.013043981482</v>
      </c>
      <c r="D1196" s="1">
        <v>45194.020682870374</v>
      </c>
      <c r="E1196" s="1">
        <v>45194.02484953704</v>
      </c>
      <c r="F1196" t="s">
        <v>14</v>
      </c>
      <c r="G1196">
        <v>2116.4899999999998</v>
      </c>
      <c r="H1196" t="s">
        <v>12</v>
      </c>
      <c r="I1196">
        <v>68768</v>
      </c>
      <c r="J1196">
        <v>6266</v>
      </c>
      <c r="K1196">
        <f t="shared" si="18"/>
        <v>5.9999999986030161</v>
      </c>
    </row>
    <row r="1197" spans="1:11" x14ac:dyDescent="0.3">
      <c r="A1197">
        <v>6318008970</v>
      </c>
      <c r="B1197">
        <v>30265929</v>
      </c>
      <c r="C1197" s="1">
        <v>45423.798148148147</v>
      </c>
      <c r="D1197" s="1">
        <v>45423.805787037039</v>
      </c>
      <c r="E1197" s="1">
        <v>45423.807870370372</v>
      </c>
      <c r="F1197" t="s">
        <v>10</v>
      </c>
      <c r="G1197">
        <v>1887.26</v>
      </c>
      <c r="H1197" t="s">
        <v>12</v>
      </c>
      <c r="I1197">
        <v>1399</v>
      </c>
      <c r="J1197">
        <v>5028</v>
      </c>
      <c r="K1197">
        <f t="shared" si="18"/>
        <v>2.9999999993015081</v>
      </c>
    </row>
    <row r="1198" spans="1:11" x14ac:dyDescent="0.3">
      <c r="A1198">
        <v>3792751421</v>
      </c>
      <c r="B1198">
        <v>2414265</v>
      </c>
      <c r="C1198" s="1">
        <v>45515.839930555558</v>
      </c>
      <c r="D1198" s="1">
        <v>45515.852430555555</v>
      </c>
      <c r="E1198" s="1">
        <v>45515.848958333336</v>
      </c>
      <c r="F1198" t="s">
        <v>10</v>
      </c>
      <c r="G1198">
        <v>2090</v>
      </c>
      <c r="H1198" t="s">
        <v>12</v>
      </c>
      <c r="I1198">
        <v>8803</v>
      </c>
      <c r="J1198">
        <v>3450</v>
      </c>
      <c r="K1198">
        <f t="shared" si="18"/>
        <v>-4.9999999953433871</v>
      </c>
    </row>
    <row r="1199" spans="1:11" x14ac:dyDescent="0.3">
      <c r="A1199">
        <v>5471255539</v>
      </c>
      <c r="B1199">
        <v>15391556</v>
      </c>
      <c r="C1199" s="1">
        <v>45077.424351851849</v>
      </c>
      <c r="D1199" s="1">
        <v>45077.433379629627</v>
      </c>
      <c r="E1199" s="1">
        <v>45077.429907407408</v>
      </c>
      <c r="F1199" t="s">
        <v>10</v>
      </c>
      <c r="G1199">
        <v>1199.03</v>
      </c>
      <c r="H1199" t="s">
        <v>15</v>
      </c>
      <c r="I1199">
        <v>90665</v>
      </c>
      <c r="J1199">
        <v>9658</v>
      </c>
      <c r="K1199">
        <f t="shared" si="18"/>
        <v>-4.9999999953433871</v>
      </c>
    </row>
    <row r="1200" spans="1:11" x14ac:dyDescent="0.3">
      <c r="A1200">
        <v>9917290378</v>
      </c>
      <c r="B1200">
        <v>6245778</v>
      </c>
      <c r="C1200" s="1">
        <v>45296.541990740741</v>
      </c>
      <c r="D1200" s="1">
        <v>45296.551712962966</v>
      </c>
      <c r="E1200" s="1">
        <v>45296.565601851849</v>
      </c>
      <c r="F1200" t="s">
        <v>16</v>
      </c>
      <c r="G1200">
        <v>789.13</v>
      </c>
      <c r="H1200" t="s">
        <v>11</v>
      </c>
      <c r="I1200">
        <v>39311</v>
      </c>
      <c r="J1200">
        <v>4507</v>
      </c>
      <c r="K1200">
        <f t="shared" si="18"/>
        <v>19.999999991850927</v>
      </c>
    </row>
    <row r="1201" spans="1:11" x14ac:dyDescent="0.3">
      <c r="A1201">
        <v>208989475</v>
      </c>
      <c r="B1201">
        <v>94713625</v>
      </c>
      <c r="C1201" s="1">
        <v>45001.485092592593</v>
      </c>
      <c r="D1201" s="1">
        <v>45001.493425925924</v>
      </c>
      <c r="E1201" s="1">
        <v>45001.492037037038</v>
      </c>
      <c r="F1201" t="s">
        <v>10</v>
      </c>
      <c r="G1201">
        <v>2973.06</v>
      </c>
      <c r="H1201" t="s">
        <v>11</v>
      </c>
      <c r="I1201">
        <v>2365</v>
      </c>
      <c r="J1201">
        <v>5189</v>
      </c>
      <c r="K1201">
        <f t="shared" si="18"/>
        <v>-1.9999999960418791</v>
      </c>
    </row>
    <row r="1202" spans="1:11" x14ac:dyDescent="0.3">
      <c r="A1202">
        <v>7672827556</v>
      </c>
      <c r="B1202">
        <v>70589930</v>
      </c>
      <c r="C1202" s="1">
        <v>45108.072152777779</v>
      </c>
      <c r="D1202" s="1">
        <v>45108.086041666669</v>
      </c>
      <c r="E1202" s="1">
        <v>45108.085347222222</v>
      </c>
      <c r="F1202" t="s">
        <v>10</v>
      </c>
      <c r="G1202">
        <v>2259.19</v>
      </c>
      <c r="H1202" t="s">
        <v>15</v>
      </c>
      <c r="I1202">
        <v>25541</v>
      </c>
      <c r="J1202">
        <v>753</v>
      </c>
      <c r="K1202">
        <f t="shared" si="18"/>
        <v>-1.000000003259629</v>
      </c>
    </row>
    <row r="1203" spans="1:11" x14ac:dyDescent="0.3">
      <c r="A1203">
        <v>3792912325</v>
      </c>
      <c r="B1203">
        <v>39153585</v>
      </c>
      <c r="C1203" s="1">
        <v>45446.831134259257</v>
      </c>
      <c r="D1203" s="1">
        <v>45446.838773148149</v>
      </c>
      <c r="E1203" s="1">
        <v>45446.836689814816</v>
      </c>
      <c r="F1203" t="s">
        <v>10</v>
      </c>
      <c r="G1203">
        <v>2026.4</v>
      </c>
      <c r="H1203" t="s">
        <v>15</v>
      </c>
      <c r="I1203">
        <v>82865</v>
      </c>
      <c r="J1203">
        <v>774</v>
      </c>
      <c r="K1203">
        <f t="shared" si="18"/>
        <v>-2.9999999993015081</v>
      </c>
    </row>
    <row r="1204" spans="1:11" x14ac:dyDescent="0.3">
      <c r="A1204">
        <v>2478533601</v>
      </c>
      <c r="B1204">
        <v>9097480</v>
      </c>
      <c r="C1204" s="1">
        <v>45597.600138888891</v>
      </c>
      <c r="D1204" s="1">
        <v>45597.610555555555</v>
      </c>
      <c r="E1204" s="1">
        <v>45597.615416666667</v>
      </c>
      <c r="F1204" t="s">
        <v>14</v>
      </c>
      <c r="G1204">
        <v>2241.0300000000002</v>
      </c>
      <c r="H1204" t="s">
        <v>13</v>
      </c>
      <c r="I1204">
        <v>79023</v>
      </c>
      <c r="J1204">
        <v>7866</v>
      </c>
      <c r="K1204">
        <f t="shared" si="18"/>
        <v>7.0000000018626451</v>
      </c>
    </row>
    <row r="1205" spans="1:11" x14ac:dyDescent="0.3">
      <c r="A1205">
        <v>2255745327</v>
      </c>
      <c r="B1205">
        <v>58974323</v>
      </c>
      <c r="C1205" s="1">
        <v>45047.137592592589</v>
      </c>
      <c r="D1205" s="1">
        <v>45047.145231481481</v>
      </c>
      <c r="E1205" s="1">
        <v>45047.142453703702</v>
      </c>
      <c r="F1205" t="s">
        <v>10</v>
      </c>
      <c r="G1205">
        <v>4140.09</v>
      </c>
      <c r="H1205" t="s">
        <v>11</v>
      </c>
      <c r="I1205">
        <v>96569</v>
      </c>
      <c r="J1205">
        <v>5523</v>
      </c>
      <c r="K1205">
        <f t="shared" si="18"/>
        <v>-4.0000000025611371</v>
      </c>
    </row>
    <row r="1206" spans="1:11" x14ac:dyDescent="0.3">
      <c r="A1206">
        <v>8612261848</v>
      </c>
      <c r="B1206">
        <v>46208150</v>
      </c>
      <c r="C1206" s="1">
        <v>45461.834444444445</v>
      </c>
      <c r="D1206" s="1">
        <v>45461.842083333337</v>
      </c>
      <c r="E1206" s="1">
        <v>45461.839305555557</v>
      </c>
      <c r="F1206" t="s">
        <v>10</v>
      </c>
      <c r="G1206">
        <v>1495.6</v>
      </c>
      <c r="H1206" t="s">
        <v>15</v>
      </c>
      <c r="I1206">
        <v>33962</v>
      </c>
      <c r="J1206">
        <v>7157</v>
      </c>
      <c r="K1206">
        <f t="shared" si="18"/>
        <v>-4.0000000025611371</v>
      </c>
    </row>
    <row r="1207" spans="1:11" x14ac:dyDescent="0.3">
      <c r="A1207">
        <v>6949810049</v>
      </c>
      <c r="B1207">
        <v>87463923</v>
      </c>
      <c r="C1207" s="1">
        <v>45194.553414351853</v>
      </c>
      <c r="D1207" s="1">
        <v>45194.567303240743</v>
      </c>
      <c r="E1207" s="1">
        <v>45194.566608796296</v>
      </c>
      <c r="F1207" t="s">
        <v>10</v>
      </c>
      <c r="G1207">
        <v>1778.56</v>
      </c>
      <c r="H1207" t="s">
        <v>12</v>
      </c>
      <c r="I1207">
        <v>68356</v>
      </c>
      <c r="J1207">
        <v>5878</v>
      </c>
      <c r="K1207">
        <f t="shared" si="18"/>
        <v>-1.000000003259629</v>
      </c>
    </row>
    <row r="1208" spans="1:11" x14ac:dyDescent="0.3">
      <c r="A1208">
        <v>2399456941</v>
      </c>
      <c r="B1208">
        <v>47625855</v>
      </c>
      <c r="C1208" s="1">
        <v>45581.285891203705</v>
      </c>
      <c r="D1208" s="1">
        <v>45581.294918981483</v>
      </c>
      <c r="E1208" s="1">
        <v>45581.299780092595</v>
      </c>
      <c r="F1208" t="s">
        <v>14</v>
      </c>
      <c r="G1208">
        <v>2306.69</v>
      </c>
      <c r="H1208" t="s">
        <v>13</v>
      </c>
      <c r="I1208">
        <v>95044</v>
      </c>
      <c r="J1208">
        <v>5798</v>
      </c>
      <c r="K1208">
        <f t="shared" si="18"/>
        <v>7.0000000018626451</v>
      </c>
    </row>
    <row r="1209" spans="1:11" x14ac:dyDescent="0.3">
      <c r="A1209">
        <v>6292969164</v>
      </c>
      <c r="B1209">
        <v>45477575</v>
      </c>
      <c r="C1209" s="1">
        <v>45482.299768518518</v>
      </c>
      <c r="D1209" s="1">
        <v>45482.306712962964</v>
      </c>
      <c r="E1209" s="1">
        <v>45482.315740740742</v>
      </c>
      <c r="F1209" t="s">
        <v>14</v>
      </c>
      <c r="G1209">
        <v>822.63</v>
      </c>
      <c r="H1209" t="s">
        <v>15</v>
      </c>
      <c r="I1209">
        <v>60860</v>
      </c>
      <c r="J1209">
        <v>923</v>
      </c>
      <c r="K1209">
        <f t="shared" si="18"/>
        <v>13.000000000465661</v>
      </c>
    </row>
    <row r="1210" spans="1:11" x14ac:dyDescent="0.3">
      <c r="A1210">
        <v>2929485756</v>
      </c>
      <c r="B1210">
        <v>30979436</v>
      </c>
      <c r="C1210" s="1">
        <v>45578.026145833333</v>
      </c>
      <c r="D1210" s="1">
        <v>45578.040034722224</v>
      </c>
      <c r="E1210" s="1">
        <v>45578.05878472222</v>
      </c>
      <c r="F1210" t="s">
        <v>16</v>
      </c>
      <c r="G1210">
        <v>946.86</v>
      </c>
      <c r="H1210" t="s">
        <v>12</v>
      </c>
      <c r="I1210">
        <v>98387</v>
      </c>
      <c r="J1210">
        <v>7719</v>
      </c>
      <c r="K1210">
        <f t="shared" si="18"/>
        <v>26.999999993713573</v>
      </c>
    </row>
    <row r="1211" spans="1:11" x14ac:dyDescent="0.3">
      <c r="A1211">
        <v>8757869416</v>
      </c>
      <c r="B1211">
        <v>85518832</v>
      </c>
      <c r="C1211" s="1">
        <v>45415.157013888886</v>
      </c>
      <c r="D1211" s="1">
        <v>45415.170208333337</v>
      </c>
      <c r="E1211" s="1">
        <v>45415.170208333337</v>
      </c>
      <c r="F1211" t="s">
        <v>10</v>
      </c>
      <c r="G1211">
        <v>3314.13</v>
      </c>
      <c r="H1211" t="s">
        <v>11</v>
      </c>
      <c r="I1211">
        <v>89940</v>
      </c>
      <c r="J1211">
        <v>8369</v>
      </c>
      <c r="K1211">
        <f t="shared" si="18"/>
        <v>0</v>
      </c>
    </row>
    <row r="1212" spans="1:11" x14ac:dyDescent="0.3">
      <c r="A1212">
        <v>2653966619</v>
      </c>
      <c r="B1212">
        <v>52428250</v>
      </c>
      <c r="C1212" s="1">
        <v>45485.713495370372</v>
      </c>
      <c r="D1212" s="1">
        <v>45485.721828703703</v>
      </c>
      <c r="E1212" s="1">
        <v>45485.719050925924</v>
      </c>
      <c r="F1212" t="s">
        <v>10</v>
      </c>
      <c r="G1212">
        <v>3588.19</v>
      </c>
      <c r="H1212" t="s">
        <v>13</v>
      </c>
      <c r="I1212">
        <v>20322</v>
      </c>
      <c r="J1212">
        <v>2217</v>
      </c>
      <c r="K1212">
        <f t="shared" si="18"/>
        <v>-4.0000000025611371</v>
      </c>
    </row>
    <row r="1213" spans="1:11" x14ac:dyDescent="0.3">
      <c r="A1213">
        <v>336103625</v>
      </c>
      <c r="B1213">
        <v>28663279</v>
      </c>
      <c r="C1213" s="1">
        <v>45428.796909722223</v>
      </c>
      <c r="D1213" s="1">
        <v>45428.807326388887</v>
      </c>
      <c r="E1213" s="1">
        <v>45428.808020833334</v>
      </c>
      <c r="F1213" t="s">
        <v>10</v>
      </c>
      <c r="G1213">
        <v>3997.03</v>
      </c>
      <c r="H1213" t="s">
        <v>12</v>
      </c>
      <c r="I1213">
        <v>53527</v>
      </c>
      <c r="J1213">
        <v>3365</v>
      </c>
      <c r="K1213">
        <f t="shared" si="18"/>
        <v>1.000000003259629</v>
      </c>
    </row>
    <row r="1214" spans="1:11" x14ac:dyDescent="0.3">
      <c r="A1214">
        <v>3727289407</v>
      </c>
      <c r="B1214">
        <v>10225164</v>
      </c>
      <c r="C1214" s="1">
        <v>45460.513240740744</v>
      </c>
      <c r="D1214" s="1">
        <v>45460.521574074075</v>
      </c>
      <c r="E1214" s="1">
        <v>45460.519490740742</v>
      </c>
      <c r="F1214" t="s">
        <v>10</v>
      </c>
      <c r="G1214">
        <v>616.45000000000005</v>
      </c>
      <c r="H1214" t="s">
        <v>15</v>
      </c>
      <c r="I1214">
        <v>96404</v>
      </c>
      <c r="J1214">
        <v>7064</v>
      </c>
      <c r="K1214">
        <f t="shared" si="18"/>
        <v>-2.9999999993015081</v>
      </c>
    </row>
    <row r="1215" spans="1:11" x14ac:dyDescent="0.3">
      <c r="A1215">
        <v>701250513</v>
      </c>
      <c r="B1215">
        <v>10240052</v>
      </c>
      <c r="C1215" s="1">
        <v>45538.787881944445</v>
      </c>
      <c r="D1215" s="1">
        <v>45538.798993055556</v>
      </c>
      <c r="E1215" s="1">
        <v>45538.799687500003</v>
      </c>
      <c r="F1215" t="s">
        <v>10</v>
      </c>
      <c r="G1215">
        <v>2490.5</v>
      </c>
      <c r="H1215" t="s">
        <v>15</v>
      </c>
      <c r="I1215">
        <v>12426</v>
      </c>
      <c r="J1215">
        <v>9775</v>
      </c>
      <c r="K1215">
        <f t="shared" si="18"/>
        <v>1.000000003259629</v>
      </c>
    </row>
    <row r="1216" spans="1:11" x14ac:dyDescent="0.3">
      <c r="A1216">
        <v>101816977</v>
      </c>
      <c r="B1216">
        <v>26903313</v>
      </c>
      <c r="C1216" s="1">
        <v>45342.266469907408</v>
      </c>
      <c r="D1216" s="1">
        <v>45342.276192129626</v>
      </c>
      <c r="E1216" s="1">
        <v>45342.278969907406</v>
      </c>
      <c r="F1216" t="s">
        <v>10</v>
      </c>
      <c r="G1216">
        <v>3486.1</v>
      </c>
      <c r="H1216" t="s">
        <v>15</v>
      </c>
      <c r="I1216">
        <v>74586</v>
      </c>
      <c r="J1216">
        <v>949</v>
      </c>
      <c r="K1216">
        <f t="shared" si="18"/>
        <v>4.0000000025611371</v>
      </c>
    </row>
    <row r="1217" spans="1:11" x14ac:dyDescent="0.3">
      <c r="A1217">
        <v>7838223552</v>
      </c>
      <c r="B1217">
        <v>85854265</v>
      </c>
      <c r="C1217" s="1">
        <v>45267.563020833331</v>
      </c>
      <c r="D1217" s="1">
        <v>45267.574131944442</v>
      </c>
      <c r="E1217" s="1">
        <v>45267.573437500003</v>
      </c>
      <c r="F1217" t="s">
        <v>10</v>
      </c>
      <c r="G1217">
        <v>1597.81</v>
      </c>
      <c r="H1217" t="s">
        <v>12</v>
      </c>
      <c r="I1217">
        <v>32488</v>
      </c>
      <c r="J1217">
        <v>6257</v>
      </c>
      <c r="K1217">
        <f t="shared" si="18"/>
        <v>-0.99999999278225005</v>
      </c>
    </row>
    <row r="1218" spans="1:11" x14ac:dyDescent="0.3">
      <c r="A1218">
        <v>4123140013</v>
      </c>
      <c r="B1218">
        <v>80759416</v>
      </c>
      <c r="C1218" s="1">
        <v>45599.061932870369</v>
      </c>
      <c r="D1218" s="1">
        <v>45599.075127314813</v>
      </c>
      <c r="E1218" s="1">
        <v>45599.07234953704</v>
      </c>
      <c r="F1218" t="s">
        <v>10</v>
      </c>
      <c r="G1218">
        <v>3299.24</v>
      </c>
      <c r="H1218" t="s">
        <v>12</v>
      </c>
      <c r="I1218">
        <v>7581</v>
      </c>
      <c r="J1218">
        <v>1960</v>
      </c>
      <c r="K1218">
        <f t="shared" ref="K1218:K1281" si="19">(E1218-D1218)*1440</f>
        <v>-3.9999999920837581</v>
      </c>
    </row>
    <row r="1219" spans="1:11" x14ac:dyDescent="0.3">
      <c r="A1219">
        <v>9821008306</v>
      </c>
      <c r="B1219">
        <v>49433260</v>
      </c>
      <c r="C1219" s="1">
        <v>45021.647407407407</v>
      </c>
      <c r="D1219" s="1">
        <v>45021.661296296297</v>
      </c>
      <c r="E1219" s="1">
        <v>45021.658518518518</v>
      </c>
      <c r="F1219" t="s">
        <v>10</v>
      </c>
      <c r="G1219">
        <v>2532.31</v>
      </c>
      <c r="H1219" t="s">
        <v>15</v>
      </c>
      <c r="I1219">
        <v>9712</v>
      </c>
      <c r="J1219">
        <v>6717</v>
      </c>
      <c r="K1219">
        <f t="shared" si="19"/>
        <v>-4.0000000025611371</v>
      </c>
    </row>
    <row r="1220" spans="1:11" x14ac:dyDescent="0.3">
      <c r="A1220">
        <v>5414882934</v>
      </c>
      <c r="B1220">
        <v>44223796</v>
      </c>
      <c r="C1220" s="1">
        <v>45288.876006944447</v>
      </c>
      <c r="D1220" s="1">
        <v>45288.888506944444</v>
      </c>
      <c r="E1220" s="1">
        <v>45288.887812499997</v>
      </c>
      <c r="F1220" t="s">
        <v>10</v>
      </c>
      <c r="G1220">
        <v>3284.27</v>
      </c>
      <c r="H1220" t="s">
        <v>15</v>
      </c>
      <c r="I1220">
        <v>39970</v>
      </c>
      <c r="J1220">
        <v>8444</v>
      </c>
      <c r="K1220">
        <f t="shared" si="19"/>
        <v>-1.000000003259629</v>
      </c>
    </row>
    <row r="1221" spans="1:11" x14ac:dyDescent="0.3">
      <c r="A1221">
        <v>9257313140</v>
      </c>
      <c r="B1221">
        <v>24337950</v>
      </c>
      <c r="C1221" s="1">
        <v>45459.590069444443</v>
      </c>
      <c r="D1221" s="1">
        <v>45459.603958333333</v>
      </c>
      <c r="E1221" s="1">
        <v>45459.615763888891</v>
      </c>
      <c r="F1221" t="s">
        <v>16</v>
      </c>
      <c r="G1221">
        <v>726.41</v>
      </c>
      <c r="H1221" t="s">
        <v>15</v>
      </c>
      <c r="I1221">
        <v>71919</v>
      </c>
      <c r="J1221">
        <v>4762</v>
      </c>
      <c r="K1221">
        <f t="shared" si="19"/>
        <v>17.000000003026798</v>
      </c>
    </row>
    <row r="1222" spans="1:11" x14ac:dyDescent="0.3">
      <c r="A1222">
        <v>3857021231</v>
      </c>
      <c r="B1222">
        <v>91973128</v>
      </c>
      <c r="C1222" s="1">
        <v>45197.830520833333</v>
      </c>
      <c r="D1222" s="1">
        <v>45197.838159722225</v>
      </c>
      <c r="E1222" s="1">
        <v>45197.839548611111</v>
      </c>
      <c r="F1222" t="s">
        <v>10</v>
      </c>
      <c r="G1222">
        <v>3536.94</v>
      </c>
      <c r="H1222" t="s">
        <v>15</v>
      </c>
      <c r="I1222">
        <v>8994</v>
      </c>
      <c r="J1222">
        <v>9102</v>
      </c>
      <c r="K1222">
        <f t="shared" si="19"/>
        <v>1.9999999960418791</v>
      </c>
    </row>
    <row r="1223" spans="1:11" x14ac:dyDescent="0.3">
      <c r="A1223">
        <v>1606381345</v>
      </c>
      <c r="B1223">
        <v>31940833</v>
      </c>
      <c r="C1223" s="1">
        <v>45007.531678240739</v>
      </c>
      <c r="D1223" s="1">
        <v>45007.539317129631</v>
      </c>
      <c r="E1223" s="1">
        <v>45007.535844907405</v>
      </c>
      <c r="F1223" t="s">
        <v>10</v>
      </c>
      <c r="G1223">
        <v>3635.31</v>
      </c>
      <c r="H1223" t="s">
        <v>11</v>
      </c>
      <c r="I1223">
        <v>84799</v>
      </c>
      <c r="J1223">
        <v>883</v>
      </c>
      <c r="K1223">
        <f t="shared" si="19"/>
        <v>-5.0000000058207661</v>
      </c>
    </row>
    <row r="1224" spans="1:11" x14ac:dyDescent="0.3">
      <c r="A1224">
        <v>239830094</v>
      </c>
      <c r="B1224">
        <v>99627097</v>
      </c>
      <c r="C1224" s="1">
        <v>45155.377013888887</v>
      </c>
      <c r="D1224" s="1">
        <v>45155.387430555558</v>
      </c>
      <c r="E1224" s="1">
        <v>45155.386041666665</v>
      </c>
      <c r="F1224" t="s">
        <v>10</v>
      </c>
      <c r="G1224">
        <v>416.65</v>
      </c>
      <c r="H1224" t="s">
        <v>11</v>
      </c>
      <c r="I1224">
        <v>64707</v>
      </c>
      <c r="J1224">
        <v>451</v>
      </c>
      <c r="K1224">
        <f t="shared" si="19"/>
        <v>-2.000000006519258</v>
      </c>
    </row>
    <row r="1225" spans="1:11" x14ac:dyDescent="0.3">
      <c r="A1225">
        <v>580582858</v>
      </c>
      <c r="B1225">
        <v>59398136</v>
      </c>
      <c r="C1225" s="1">
        <v>45180.737546296295</v>
      </c>
      <c r="D1225" s="1">
        <v>45180.748657407406</v>
      </c>
      <c r="E1225" s="1">
        <v>45180.74796296296</v>
      </c>
      <c r="F1225" t="s">
        <v>10</v>
      </c>
      <c r="G1225">
        <v>2313.35</v>
      </c>
      <c r="H1225" t="s">
        <v>12</v>
      </c>
      <c r="I1225">
        <v>23439</v>
      </c>
      <c r="J1225">
        <v>9063</v>
      </c>
      <c r="K1225">
        <f t="shared" si="19"/>
        <v>-1.000000003259629</v>
      </c>
    </row>
    <row r="1226" spans="1:11" x14ac:dyDescent="0.3">
      <c r="A1226">
        <v>4191340899</v>
      </c>
      <c r="B1226">
        <v>90649019</v>
      </c>
      <c r="C1226" s="1">
        <v>45072.063530092593</v>
      </c>
      <c r="D1226" s="1">
        <v>45072.072557870371</v>
      </c>
      <c r="E1226" s="1">
        <v>45072.072557870371</v>
      </c>
      <c r="F1226" t="s">
        <v>10</v>
      </c>
      <c r="G1226">
        <v>3432.55</v>
      </c>
      <c r="H1226" t="s">
        <v>13</v>
      </c>
      <c r="I1226">
        <v>84191</v>
      </c>
      <c r="J1226">
        <v>6785</v>
      </c>
      <c r="K1226">
        <f t="shared" si="19"/>
        <v>0</v>
      </c>
    </row>
    <row r="1227" spans="1:11" x14ac:dyDescent="0.3">
      <c r="A1227">
        <v>1013630716</v>
      </c>
      <c r="B1227">
        <v>85763665</v>
      </c>
      <c r="C1227" s="1">
        <v>45431.26766203704</v>
      </c>
      <c r="D1227" s="1">
        <v>45431.277384259258</v>
      </c>
      <c r="E1227" s="1">
        <v>45431.289884259262</v>
      </c>
      <c r="F1227" t="s">
        <v>16</v>
      </c>
      <c r="G1227">
        <v>1090.3900000000001</v>
      </c>
      <c r="H1227" t="s">
        <v>11</v>
      </c>
      <c r="I1227">
        <v>36890</v>
      </c>
      <c r="J1227">
        <v>3534</v>
      </c>
      <c r="K1227">
        <f t="shared" si="19"/>
        <v>18.000000006286427</v>
      </c>
    </row>
    <row r="1228" spans="1:11" x14ac:dyDescent="0.3">
      <c r="A1228">
        <v>8220017366</v>
      </c>
      <c r="B1228">
        <v>91550885</v>
      </c>
      <c r="C1228" s="1">
        <v>45074.354456018518</v>
      </c>
      <c r="D1228" s="1">
        <v>45074.365567129629</v>
      </c>
      <c r="E1228" s="1">
        <v>45074.378067129626</v>
      </c>
      <c r="F1228" t="s">
        <v>16</v>
      </c>
      <c r="G1228">
        <v>1908.33</v>
      </c>
      <c r="H1228" t="s">
        <v>11</v>
      </c>
      <c r="I1228">
        <v>69432</v>
      </c>
      <c r="J1228">
        <v>9156</v>
      </c>
      <c r="K1228">
        <f t="shared" si="19"/>
        <v>17.999999995809048</v>
      </c>
    </row>
    <row r="1229" spans="1:11" x14ac:dyDescent="0.3">
      <c r="A1229">
        <v>4353485612</v>
      </c>
      <c r="B1229">
        <v>77007315</v>
      </c>
      <c r="C1229" s="1">
        <v>45535.546446759261</v>
      </c>
      <c r="D1229" s="1">
        <v>45535.559641203705</v>
      </c>
      <c r="E1229" s="1">
        <v>45535.565891203703</v>
      </c>
      <c r="F1229" t="s">
        <v>14</v>
      </c>
      <c r="G1229">
        <v>1938.72</v>
      </c>
      <c r="H1229" t="s">
        <v>13</v>
      </c>
      <c r="I1229">
        <v>67044</v>
      </c>
      <c r="J1229">
        <v>8234</v>
      </c>
      <c r="K1229">
        <f t="shared" si="19"/>
        <v>8.9999999979045242</v>
      </c>
    </row>
    <row r="1230" spans="1:11" x14ac:dyDescent="0.3">
      <c r="A1230">
        <v>8682172393</v>
      </c>
      <c r="B1230">
        <v>97141762</v>
      </c>
      <c r="C1230" s="1">
        <v>45580.101840277777</v>
      </c>
      <c r="D1230" s="1">
        <v>45580.109479166669</v>
      </c>
      <c r="E1230" s="1">
        <v>45580.112951388888</v>
      </c>
      <c r="F1230" t="s">
        <v>10</v>
      </c>
      <c r="G1230">
        <v>1178.54</v>
      </c>
      <c r="H1230" t="s">
        <v>12</v>
      </c>
      <c r="I1230">
        <v>60531</v>
      </c>
      <c r="J1230">
        <v>6703</v>
      </c>
      <c r="K1230">
        <f t="shared" si="19"/>
        <v>4.9999999953433871</v>
      </c>
    </row>
    <row r="1231" spans="1:11" x14ac:dyDescent="0.3">
      <c r="A1231">
        <v>4085089017</v>
      </c>
      <c r="B1231">
        <v>50899600</v>
      </c>
      <c r="C1231" s="1">
        <v>45454.937268518515</v>
      </c>
      <c r="D1231" s="1">
        <v>45454.946296296293</v>
      </c>
      <c r="E1231" s="1">
        <v>45454.951157407406</v>
      </c>
      <c r="F1231" t="s">
        <v>14</v>
      </c>
      <c r="G1231">
        <v>2626.4</v>
      </c>
      <c r="H1231" t="s">
        <v>11</v>
      </c>
      <c r="I1231">
        <v>73060</v>
      </c>
      <c r="J1231">
        <v>7341</v>
      </c>
      <c r="K1231">
        <f t="shared" si="19"/>
        <v>7.0000000018626451</v>
      </c>
    </row>
    <row r="1232" spans="1:11" x14ac:dyDescent="0.3">
      <c r="A1232">
        <v>1287686307</v>
      </c>
      <c r="B1232">
        <v>79076101</v>
      </c>
      <c r="C1232" s="1">
        <v>45309.749525462961</v>
      </c>
      <c r="D1232" s="1">
        <v>45309.756469907406</v>
      </c>
      <c r="E1232" s="1">
        <v>45309.771747685183</v>
      </c>
      <c r="F1232" t="s">
        <v>16</v>
      </c>
      <c r="G1232">
        <v>4331.6000000000004</v>
      </c>
      <c r="H1232" t="s">
        <v>11</v>
      </c>
      <c r="I1232">
        <v>72260</v>
      </c>
      <c r="J1232">
        <v>2468</v>
      </c>
      <c r="K1232">
        <f t="shared" si="19"/>
        <v>21.999999998370185</v>
      </c>
    </row>
    <row r="1233" spans="1:11" x14ac:dyDescent="0.3">
      <c r="A1233">
        <v>4425450216</v>
      </c>
      <c r="B1233">
        <v>40192266</v>
      </c>
      <c r="C1233" s="1">
        <v>45088.733229166668</v>
      </c>
      <c r="D1233" s="1">
        <v>45088.745729166665</v>
      </c>
      <c r="E1233" s="1">
        <v>45088.742951388886</v>
      </c>
      <c r="F1233" t="s">
        <v>10</v>
      </c>
      <c r="G1233">
        <v>3481.37</v>
      </c>
      <c r="H1233" t="s">
        <v>12</v>
      </c>
      <c r="I1233">
        <v>11470</v>
      </c>
      <c r="J1233">
        <v>5666</v>
      </c>
      <c r="K1233">
        <f t="shared" si="19"/>
        <v>-4.0000000025611371</v>
      </c>
    </row>
    <row r="1234" spans="1:11" x14ac:dyDescent="0.3">
      <c r="A1234">
        <v>7799346570</v>
      </c>
      <c r="B1234">
        <v>37947202</v>
      </c>
      <c r="C1234" s="1">
        <v>45202.997523148151</v>
      </c>
      <c r="D1234" s="1">
        <v>45203.005162037036</v>
      </c>
      <c r="E1234" s="1">
        <v>45203.001689814817</v>
      </c>
      <c r="F1234" t="s">
        <v>10</v>
      </c>
      <c r="G1234">
        <v>1793.58</v>
      </c>
      <c r="H1234" t="s">
        <v>11</v>
      </c>
      <c r="I1234">
        <v>6267</v>
      </c>
      <c r="J1234">
        <v>2782</v>
      </c>
      <c r="K1234">
        <f t="shared" si="19"/>
        <v>-4.9999999953433871</v>
      </c>
    </row>
    <row r="1235" spans="1:11" x14ac:dyDescent="0.3">
      <c r="A1235">
        <v>5917975686</v>
      </c>
      <c r="B1235">
        <v>37054866</v>
      </c>
      <c r="C1235" s="1">
        <v>45447.880231481482</v>
      </c>
      <c r="D1235" s="1">
        <v>45447.892731481479</v>
      </c>
      <c r="E1235" s="1">
        <v>45447.893425925926</v>
      </c>
      <c r="F1235" t="s">
        <v>10</v>
      </c>
      <c r="G1235">
        <v>4269.53</v>
      </c>
      <c r="H1235" t="s">
        <v>12</v>
      </c>
      <c r="I1235">
        <v>95635</v>
      </c>
      <c r="J1235">
        <v>8877</v>
      </c>
      <c r="K1235">
        <f t="shared" si="19"/>
        <v>1.000000003259629</v>
      </c>
    </row>
    <row r="1236" spans="1:11" x14ac:dyDescent="0.3">
      <c r="A1236">
        <v>9588500388</v>
      </c>
      <c r="B1236">
        <v>84448310</v>
      </c>
      <c r="C1236" s="1">
        <v>45478.418946759259</v>
      </c>
      <c r="D1236" s="1">
        <v>45478.427974537037</v>
      </c>
      <c r="E1236" s="1">
        <v>45478.437696759262</v>
      </c>
      <c r="F1236" t="s">
        <v>14</v>
      </c>
      <c r="G1236">
        <v>3251.31</v>
      </c>
      <c r="H1236" t="s">
        <v>11</v>
      </c>
      <c r="I1236">
        <v>25906</v>
      </c>
      <c r="J1236">
        <v>6277</v>
      </c>
      <c r="K1236">
        <f t="shared" si="19"/>
        <v>14.00000000372529</v>
      </c>
    </row>
    <row r="1237" spans="1:11" x14ac:dyDescent="0.3">
      <c r="A1237">
        <v>3963207709</v>
      </c>
      <c r="B1237">
        <v>99893898</v>
      </c>
      <c r="C1237" s="1">
        <v>45295.850312499999</v>
      </c>
      <c r="D1237" s="1">
        <v>45295.859340277777</v>
      </c>
      <c r="E1237" s="1">
        <v>45295.876006944447</v>
      </c>
      <c r="F1237" t="s">
        <v>16</v>
      </c>
      <c r="G1237">
        <v>972.69</v>
      </c>
      <c r="H1237" t="s">
        <v>11</v>
      </c>
      <c r="I1237">
        <v>75698</v>
      </c>
      <c r="J1237">
        <v>2029</v>
      </c>
      <c r="K1237">
        <f t="shared" si="19"/>
        <v>24.000000004889444</v>
      </c>
    </row>
    <row r="1238" spans="1:11" x14ac:dyDescent="0.3">
      <c r="A1238">
        <v>2217466286</v>
      </c>
      <c r="B1238">
        <v>9278983</v>
      </c>
      <c r="C1238" s="1">
        <v>45024.550405092596</v>
      </c>
      <c r="D1238" s="1">
        <v>45024.56082175926</v>
      </c>
      <c r="E1238" s="1">
        <v>45024.576793981483</v>
      </c>
      <c r="F1238" t="s">
        <v>16</v>
      </c>
      <c r="G1238">
        <v>1217.33</v>
      </c>
      <c r="H1238" t="s">
        <v>15</v>
      </c>
      <c r="I1238">
        <v>55729</v>
      </c>
      <c r="J1238">
        <v>2962</v>
      </c>
      <c r="K1238">
        <f t="shared" si="19"/>
        <v>23.000000001629815</v>
      </c>
    </row>
    <row r="1239" spans="1:11" x14ac:dyDescent="0.3">
      <c r="A1239">
        <v>7130088913</v>
      </c>
      <c r="B1239">
        <v>86444757</v>
      </c>
      <c r="C1239" s="1">
        <v>45106.596562500003</v>
      </c>
      <c r="D1239" s="1">
        <v>45106.607673611114</v>
      </c>
      <c r="E1239" s="1">
        <v>45106.609756944446</v>
      </c>
      <c r="F1239" t="s">
        <v>10</v>
      </c>
      <c r="G1239">
        <v>3069.34</v>
      </c>
      <c r="H1239" t="s">
        <v>13</v>
      </c>
      <c r="I1239">
        <v>27018</v>
      </c>
      <c r="J1239">
        <v>7855</v>
      </c>
      <c r="K1239">
        <f t="shared" si="19"/>
        <v>2.9999999993015081</v>
      </c>
    </row>
    <row r="1240" spans="1:11" x14ac:dyDescent="0.3">
      <c r="A1240">
        <v>9064682961</v>
      </c>
      <c r="B1240">
        <v>17597449</v>
      </c>
      <c r="C1240" s="1">
        <v>45477.551446759258</v>
      </c>
      <c r="D1240" s="1">
        <v>45477.563252314816</v>
      </c>
      <c r="E1240" s="1">
        <v>45477.562557870369</v>
      </c>
      <c r="F1240" t="s">
        <v>10</v>
      </c>
      <c r="G1240">
        <v>3580.75</v>
      </c>
      <c r="H1240" t="s">
        <v>11</v>
      </c>
      <c r="I1240">
        <v>74646</v>
      </c>
      <c r="J1240">
        <v>1609</v>
      </c>
      <c r="K1240">
        <f t="shared" si="19"/>
        <v>-1.000000003259629</v>
      </c>
    </row>
    <row r="1241" spans="1:11" x14ac:dyDescent="0.3">
      <c r="A1241">
        <v>6060156146</v>
      </c>
      <c r="B1241">
        <v>92404798</v>
      </c>
      <c r="C1241" s="1">
        <v>45071.78833333333</v>
      </c>
      <c r="D1241" s="1">
        <v>45071.798750000002</v>
      </c>
      <c r="E1241" s="1">
        <v>45071.809166666666</v>
      </c>
      <c r="F1241" t="s">
        <v>14</v>
      </c>
      <c r="G1241">
        <v>2318.9</v>
      </c>
      <c r="H1241" t="s">
        <v>12</v>
      </c>
      <c r="I1241">
        <v>43137</v>
      </c>
      <c r="J1241">
        <v>1923</v>
      </c>
      <c r="K1241">
        <f t="shared" si="19"/>
        <v>14.99999999650754</v>
      </c>
    </row>
    <row r="1242" spans="1:11" x14ac:dyDescent="0.3">
      <c r="A1242">
        <v>3106610673</v>
      </c>
      <c r="B1242">
        <v>74762653</v>
      </c>
      <c r="C1242" s="1">
        <v>45453.747465277775</v>
      </c>
      <c r="D1242" s="1">
        <v>45453.755798611113</v>
      </c>
      <c r="E1242" s="1">
        <v>45453.761354166665</v>
      </c>
      <c r="F1242" t="s">
        <v>14</v>
      </c>
      <c r="G1242">
        <v>3473.22</v>
      </c>
      <c r="H1242" t="s">
        <v>11</v>
      </c>
      <c r="I1242">
        <v>39962</v>
      </c>
      <c r="J1242">
        <v>1171</v>
      </c>
      <c r="K1242">
        <f t="shared" si="19"/>
        <v>7.9999999946448952</v>
      </c>
    </row>
    <row r="1243" spans="1:11" x14ac:dyDescent="0.3">
      <c r="A1243">
        <v>442408751</v>
      </c>
      <c r="B1243">
        <v>56780331</v>
      </c>
      <c r="C1243" s="1">
        <v>45218.730520833335</v>
      </c>
      <c r="D1243" s="1">
        <v>45218.738159722219</v>
      </c>
      <c r="E1243" s="1">
        <v>45218.738854166666</v>
      </c>
      <c r="F1243" t="s">
        <v>10</v>
      </c>
      <c r="G1243">
        <v>3090.37</v>
      </c>
      <c r="H1243" t="s">
        <v>15</v>
      </c>
      <c r="I1243">
        <v>31883</v>
      </c>
      <c r="J1243">
        <v>564</v>
      </c>
      <c r="K1243">
        <f t="shared" si="19"/>
        <v>1.000000003259629</v>
      </c>
    </row>
    <row r="1244" spans="1:11" x14ac:dyDescent="0.3">
      <c r="A1244">
        <v>353571238</v>
      </c>
      <c r="B1244">
        <v>60561655</v>
      </c>
      <c r="C1244" s="1">
        <v>45292.660694444443</v>
      </c>
      <c r="D1244" s="1">
        <v>45292.671111111114</v>
      </c>
      <c r="E1244" s="1">
        <v>45292.673888888887</v>
      </c>
      <c r="F1244" t="s">
        <v>10</v>
      </c>
      <c r="G1244">
        <v>1897.21</v>
      </c>
      <c r="H1244" t="s">
        <v>15</v>
      </c>
      <c r="I1244">
        <v>49421</v>
      </c>
      <c r="J1244">
        <v>7966</v>
      </c>
      <c r="K1244">
        <f t="shared" si="19"/>
        <v>3.9999999920837581</v>
      </c>
    </row>
    <row r="1245" spans="1:11" x14ac:dyDescent="0.3">
      <c r="A1245">
        <v>4670530333</v>
      </c>
      <c r="B1245">
        <v>42723554</v>
      </c>
      <c r="C1245" s="1">
        <v>45442.745810185188</v>
      </c>
      <c r="D1245" s="1">
        <v>45442.756921296299</v>
      </c>
      <c r="E1245" s="1">
        <v>45442.754837962966</v>
      </c>
      <c r="F1245" t="s">
        <v>10</v>
      </c>
      <c r="G1245">
        <v>354.91</v>
      </c>
      <c r="H1245" t="s">
        <v>15</v>
      </c>
      <c r="I1245">
        <v>73412</v>
      </c>
      <c r="J1245">
        <v>7862</v>
      </c>
      <c r="K1245">
        <f t="shared" si="19"/>
        <v>-2.9999999993015081</v>
      </c>
    </row>
    <row r="1246" spans="1:11" x14ac:dyDescent="0.3">
      <c r="A1246">
        <v>4961370923</v>
      </c>
      <c r="B1246">
        <v>61020</v>
      </c>
      <c r="C1246" s="1">
        <v>45326.67391203704</v>
      </c>
      <c r="D1246" s="1">
        <v>45326.680856481478</v>
      </c>
      <c r="E1246" s="1">
        <v>45326.684328703705</v>
      </c>
      <c r="F1246" t="s">
        <v>10</v>
      </c>
      <c r="G1246">
        <v>2560.3000000000002</v>
      </c>
      <c r="H1246" t="s">
        <v>13</v>
      </c>
      <c r="I1246">
        <v>95563</v>
      </c>
      <c r="J1246">
        <v>1504</v>
      </c>
      <c r="K1246">
        <f t="shared" si="19"/>
        <v>5.0000000058207661</v>
      </c>
    </row>
    <row r="1247" spans="1:11" x14ac:dyDescent="0.3">
      <c r="A1247">
        <v>8946821991</v>
      </c>
      <c r="B1247">
        <v>31582950</v>
      </c>
      <c r="C1247" s="1">
        <v>45411.498923611114</v>
      </c>
      <c r="D1247" s="1">
        <v>45411.508645833332</v>
      </c>
      <c r="E1247" s="1">
        <v>45411.508645833332</v>
      </c>
      <c r="F1247" t="s">
        <v>10</v>
      </c>
      <c r="G1247">
        <v>888.04</v>
      </c>
      <c r="H1247" t="s">
        <v>11</v>
      </c>
      <c r="I1247">
        <v>7047</v>
      </c>
      <c r="J1247">
        <v>4541</v>
      </c>
      <c r="K1247">
        <f t="shared" si="19"/>
        <v>0</v>
      </c>
    </row>
    <row r="1248" spans="1:11" x14ac:dyDescent="0.3">
      <c r="A1248">
        <v>5720622852</v>
      </c>
      <c r="B1248">
        <v>66130660</v>
      </c>
      <c r="C1248" s="1">
        <v>45032.613379629627</v>
      </c>
      <c r="D1248" s="1">
        <v>45032.625879629632</v>
      </c>
      <c r="E1248" s="1">
        <v>45032.624490740738</v>
      </c>
      <c r="F1248" t="s">
        <v>10</v>
      </c>
      <c r="G1248">
        <v>874.78</v>
      </c>
      <c r="H1248" t="s">
        <v>11</v>
      </c>
      <c r="I1248">
        <v>41385</v>
      </c>
      <c r="J1248">
        <v>7382</v>
      </c>
      <c r="K1248">
        <f t="shared" si="19"/>
        <v>-2.000000006519258</v>
      </c>
    </row>
    <row r="1249" spans="1:11" x14ac:dyDescent="0.3">
      <c r="A1249">
        <v>7305353953</v>
      </c>
      <c r="B1249">
        <v>42012717</v>
      </c>
      <c r="C1249" s="1">
        <v>45295.33488425926</v>
      </c>
      <c r="D1249" s="1">
        <v>45295.342523148145</v>
      </c>
      <c r="E1249" s="1">
        <v>45295.361967592595</v>
      </c>
      <c r="F1249" t="s">
        <v>16</v>
      </c>
      <c r="G1249">
        <v>2119.6</v>
      </c>
      <c r="H1249" t="s">
        <v>11</v>
      </c>
      <c r="I1249">
        <v>79920</v>
      </c>
      <c r="J1249">
        <v>167</v>
      </c>
      <c r="K1249">
        <f t="shared" si="19"/>
        <v>28.000000007450581</v>
      </c>
    </row>
    <row r="1250" spans="1:11" x14ac:dyDescent="0.3">
      <c r="A1250">
        <v>1402723627</v>
      </c>
      <c r="B1250">
        <v>85006599</v>
      </c>
      <c r="C1250" s="1">
        <v>45428.198067129626</v>
      </c>
      <c r="D1250" s="1">
        <v>45428.205011574071</v>
      </c>
      <c r="E1250" s="1">
        <v>45428.214733796296</v>
      </c>
      <c r="F1250" t="s">
        <v>14</v>
      </c>
      <c r="G1250">
        <v>2859.77</v>
      </c>
      <c r="H1250" t="s">
        <v>15</v>
      </c>
      <c r="I1250">
        <v>29946</v>
      </c>
      <c r="J1250">
        <v>4968</v>
      </c>
      <c r="K1250">
        <f t="shared" si="19"/>
        <v>14.00000000372529</v>
      </c>
    </row>
    <row r="1251" spans="1:11" x14ac:dyDescent="0.3">
      <c r="A1251">
        <v>9820620357</v>
      </c>
      <c r="B1251">
        <v>243838</v>
      </c>
      <c r="C1251" s="1">
        <v>45265.426238425927</v>
      </c>
      <c r="D1251" s="1">
        <v>45265.435960648145</v>
      </c>
      <c r="E1251" s="1">
        <v>45265.439432870371</v>
      </c>
      <c r="F1251" t="s">
        <v>10</v>
      </c>
      <c r="G1251">
        <v>508</v>
      </c>
      <c r="H1251" t="s">
        <v>13</v>
      </c>
      <c r="I1251">
        <v>19268</v>
      </c>
      <c r="J1251">
        <v>2638</v>
      </c>
      <c r="K1251">
        <f t="shared" si="19"/>
        <v>5.0000000058207661</v>
      </c>
    </row>
    <row r="1252" spans="1:11" x14ac:dyDescent="0.3">
      <c r="A1252">
        <v>1930286155</v>
      </c>
      <c r="B1252">
        <v>51034600</v>
      </c>
      <c r="C1252" s="1">
        <v>45537.839606481481</v>
      </c>
      <c r="D1252" s="1">
        <v>45537.851412037038</v>
      </c>
      <c r="E1252" s="1">
        <v>45537.855578703704</v>
      </c>
      <c r="F1252" t="s">
        <v>14</v>
      </c>
      <c r="G1252">
        <v>1176.51</v>
      </c>
      <c r="H1252" t="s">
        <v>11</v>
      </c>
      <c r="I1252">
        <v>22959</v>
      </c>
      <c r="J1252">
        <v>3413</v>
      </c>
      <c r="K1252">
        <f t="shared" si="19"/>
        <v>5.9999999986030161</v>
      </c>
    </row>
    <row r="1253" spans="1:11" x14ac:dyDescent="0.3">
      <c r="A1253">
        <v>6759029950</v>
      </c>
      <c r="B1253">
        <v>83577942</v>
      </c>
      <c r="C1253" s="1">
        <v>45263.532106481478</v>
      </c>
      <c r="D1253" s="1">
        <v>45263.543217592596</v>
      </c>
      <c r="E1253" s="1">
        <v>45263.545995370368</v>
      </c>
      <c r="F1253" t="s">
        <v>10</v>
      </c>
      <c r="G1253">
        <v>2592.56</v>
      </c>
      <c r="H1253" t="s">
        <v>12</v>
      </c>
      <c r="I1253">
        <v>27838</v>
      </c>
      <c r="J1253">
        <v>1381</v>
      </c>
      <c r="K1253">
        <f t="shared" si="19"/>
        <v>3.9999999920837581</v>
      </c>
    </row>
    <row r="1254" spans="1:11" x14ac:dyDescent="0.3">
      <c r="A1254">
        <v>9032188284</v>
      </c>
      <c r="B1254">
        <v>59427862</v>
      </c>
      <c r="C1254" s="1">
        <v>45162.813900462963</v>
      </c>
      <c r="D1254" s="1">
        <v>45162.822928240741</v>
      </c>
      <c r="E1254" s="1">
        <v>45162.830567129633</v>
      </c>
      <c r="F1254" t="s">
        <v>14</v>
      </c>
      <c r="G1254">
        <v>1036.6400000000001</v>
      </c>
      <c r="H1254" t="s">
        <v>15</v>
      </c>
      <c r="I1254">
        <v>45176</v>
      </c>
      <c r="J1254">
        <v>1049</v>
      </c>
      <c r="K1254">
        <f t="shared" si="19"/>
        <v>11.000000004423782</v>
      </c>
    </row>
    <row r="1255" spans="1:11" x14ac:dyDescent="0.3">
      <c r="A1255">
        <v>9490161602</v>
      </c>
      <c r="B1255">
        <v>28663279</v>
      </c>
      <c r="C1255" s="1">
        <v>45042.501932870371</v>
      </c>
      <c r="D1255" s="1">
        <v>45042.515821759262</v>
      </c>
      <c r="E1255" s="1">
        <v>45042.512349537035</v>
      </c>
      <c r="F1255" t="s">
        <v>10</v>
      </c>
      <c r="G1255">
        <v>3143.9</v>
      </c>
      <c r="H1255" t="s">
        <v>12</v>
      </c>
      <c r="I1255">
        <v>35300</v>
      </c>
      <c r="J1255">
        <v>426</v>
      </c>
      <c r="K1255">
        <f t="shared" si="19"/>
        <v>-5.0000000058207661</v>
      </c>
    </row>
    <row r="1256" spans="1:11" x14ac:dyDescent="0.3">
      <c r="A1256">
        <v>8565257085</v>
      </c>
      <c r="B1256">
        <v>33034249</v>
      </c>
      <c r="C1256" s="1">
        <v>45193.869259259256</v>
      </c>
      <c r="D1256" s="1">
        <v>45193.878287037034</v>
      </c>
      <c r="E1256" s="1">
        <v>45193.875509259262</v>
      </c>
      <c r="F1256" t="s">
        <v>10</v>
      </c>
      <c r="G1256">
        <v>3634.1</v>
      </c>
      <c r="H1256" t="s">
        <v>13</v>
      </c>
      <c r="I1256">
        <v>74770</v>
      </c>
      <c r="J1256">
        <v>7822</v>
      </c>
      <c r="K1256">
        <f t="shared" si="19"/>
        <v>-3.9999999920837581</v>
      </c>
    </row>
    <row r="1257" spans="1:11" x14ac:dyDescent="0.3">
      <c r="A1257">
        <v>4884845960</v>
      </c>
      <c r="B1257">
        <v>34156884</v>
      </c>
      <c r="C1257" s="1">
        <v>45174.536620370367</v>
      </c>
      <c r="D1257" s="1">
        <v>45174.549814814818</v>
      </c>
      <c r="E1257" s="1">
        <v>45174.547037037039</v>
      </c>
      <c r="F1257" t="s">
        <v>10</v>
      </c>
      <c r="G1257">
        <v>1478.33</v>
      </c>
      <c r="H1257" t="s">
        <v>11</v>
      </c>
      <c r="I1257">
        <v>39010</v>
      </c>
      <c r="J1257">
        <v>8710</v>
      </c>
      <c r="K1257">
        <f t="shared" si="19"/>
        <v>-4.0000000025611371</v>
      </c>
    </row>
    <row r="1258" spans="1:11" x14ac:dyDescent="0.3">
      <c r="A1258">
        <v>6181604084</v>
      </c>
      <c r="B1258">
        <v>4200802</v>
      </c>
      <c r="C1258" s="1">
        <v>45221.171898148146</v>
      </c>
      <c r="D1258" s="1">
        <v>45221.184398148151</v>
      </c>
      <c r="E1258" s="1">
        <v>45221.182314814818</v>
      </c>
      <c r="F1258" t="s">
        <v>10</v>
      </c>
      <c r="G1258">
        <v>858.57</v>
      </c>
      <c r="H1258" t="s">
        <v>12</v>
      </c>
      <c r="I1258">
        <v>63800</v>
      </c>
      <c r="J1258">
        <v>948</v>
      </c>
      <c r="K1258">
        <f t="shared" si="19"/>
        <v>-2.9999999993015081</v>
      </c>
    </row>
    <row r="1259" spans="1:11" x14ac:dyDescent="0.3">
      <c r="A1259">
        <v>2718508408</v>
      </c>
      <c r="B1259">
        <v>20360447</v>
      </c>
      <c r="C1259" s="1">
        <v>45142.161747685182</v>
      </c>
      <c r="D1259" s="1">
        <v>45142.172164351854</v>
      </c>
      <c r="E1259" s="1">
        <v>45142.182581018518</v>
      </c>
      <c r="F1259" t="s">
        <v>14</v>
      </c>
      <c r="G1259">
        <v>4588.2299999999996</v>
      </c>
      <c r="H1259" t="s">
        <v>12</v>
      </c>
      <c r="I1259">
        <v>47220</v>
      </c>
      <c r="J1259">
        <v>7975</v>
      </c>
      <c r="K1259">
        <f t="shared" si="19"/>
        <v>14.99999999650754</v>
      </c>
    </row>
    <row r="1260" spans="1:11" x14ac:dyDescent="0.3">
      <c r="A1260">
        <v>8354866000</v>
      </c>
      <c r="B1260">
        <v>80696046</v>
      </c>
      <c r="C1260" s="1">
        <v>45337.764837962961</v>
      </c>
      <c r="D1260" s="1">
        <v>45337.778726851851</v>
      </c>
      <c r="E1260" s="1">
        <v>45337.784282407411</v>
      </c>
      <c r="F1260" t="s">
        <v>14</v>
      </c>
      <c r="G1260">
        <v>2962.96</v>
      </c>
      <c r="H1260" t="s">
        <v>15</v>
      </c>
      <c r="I1260">
        <v>19057</v>
      </c>
      <c r="J1260">
        <v>6964</v>
      </c>
      <c r="K1260">
        <f t="shared" si="19"/>
        <v>8.0000000051222742</v>
      </c>
    </row>
    <row r="1261" spans="1:11" x14ac:dyDescent="0.3">
      <c r="A1261">
        <v>8025728977</v>
      </c>
      <c r="B1261">
        <v>26912171</v>
      </c>
      <c r="C1261" s="1">
        <v>45519.661990740744</v>
      </c>
      <c r="D1261" s="1">
        <v>45519.673796296294</v>
      </c>
      <c r="E1261" s="1">
        <v>45519.671712962961</v>
      </c>
      <c r="F1261" t="s">
        <v>10</v>
      </c>
      <c r="G1261">
        <v>2971.34</v>
      </c>
      <c r="H1261" t="s">
        <v>13</v>
      </c>
      <c r="I1261">
        <v>66000</v>
      </c>
      <c r="J1261">
        <v>4973</v>
      </c>
      <c r="K1261">
        <f t="shared" si="19"/>
        <v>-2.9999999993015081</v>
      </c>
    </row>
    <row r="1262" spans="1:11" x14ac:dyDescent="0.3">
      <c r="A1262">
        <v>6531356394</v>
      </c>
      <c r="B1262">
        <v>85561151</v>
      </c>
      <c r="C1262" s="1">
        <v>45055.606886574074</v>
      </c>
      <c r="D1262" s="1">
        <v>45055.615914351853</v>
      </c>
      <c r="E1262" s="1">
        <v>45055.615914351853</v>
      </c>
      <c r="F1262" t="s">
        <v>10</v>
      </c>
      <c r="G1262">
        <v>3830.42</v>
      </c>
      <c r="H1262" t="s">
        <v>13</v>
      </c>
      <c r="I1262">
        <v>92872</v>
      </c>
      <c r="J1262">
        <v>5835</v>
      </c>
      <c r="K1262">
        <f t="shared" si="19"/>
        <v>0</v>
      </c>
    </row>
    <row r="1263" spans="1:11" x14ac:dyDescent="0.3">
      <c r="A1263">
        <v>5489184758</v>
      </c>
      <c r="B1263">
        <v>49529811</v>
      </c>
      <c r="C1263" s="1">
        <v>45366.636412037034</v>
      </c>
      <c r="D1263" s="1">
        <v>45366.650300925925</v>
      </c>
      <c r="E1263" s="1">
        <v>45366.649606481478</v>
      </c>
      <c r="F1263" t="s">
        <v>10</v>
      </c>
      <c r="G1263">
        <v>4046.84</v>
      </c>
      <c r="H1263" t="s">
        <v>13</v>
      </c>
      <c r="I1263">
        <v>69415</v>
      </c>
      <c r="J1263">
        <v>2935</v>
      </c>
      <c r="K1263">
        <f t="shared" si="19"/>
        <v>-1.000000003259629</v>
      </c>
    </row>
    <row r="1264" spans="1:11" x14ac:dyDescent="0.3">
      <c r="A1264">
        <v>1377599881</v>
      </c>
      <c r="B1264">
        <v>48481702</v>
      </c>
      <c r="C1264" s="1">
        <v>45521.418680555558</v>
      </c>
      <c r="D1264" s="1">
        <v>45521.427708333336</v>
      </c>
      <c r="E1264" s="1">
        <v>45521.425625000003</v>
      </c>
      <c r="F1264" t="s">
        <v>10</v>
      </c>
      <c r="G1264">
        <v>3323.75</v>
      </c>
      <c r="H1264" t="s">
        <v>13</v>
      </c>
      <c r="I1264">
        <v>17690</v>
      </c>
      <c r="J1264">
        <v>7803</v>
      </c>
      <c r="K1264">
        <f t="shared" si="19"/>
        <v>-2.9999999993015081</v>
      </c>
    </row>
    <row r="1265" spans="1:11" x14ac:dyDescent="0.3">
      <c r="A1265">
        <v>227162938</v>
      </c>
      <c r="B1265">
        <v>28111842</v>
      </c>
      <c r="C1265" s="1">
        <v>45400.296620370369</v>
      </c>
      <c r="D1265" s="1">
        <v>45400.309120370373</v>
      </c>
      <c r="E1265" s="1">
        <v>45400.30773148148</v>
      </c>
      <c r="F1265" t="s">
        <v>10</v>
      </c>
      <c r="G1265">
        <v>3716.9</v>
      </c>
      <c r="H1265" t="s">
        <v>11</v>
      </c>
      <c r="I1265">
        <v>43553</v>
      </c>
      <c r="J1265">
        <v>9199</v>
      </c>
      <c r="K1265">
        <f t="shared" si="19"/>
        <v>-2.000000006519258</v>
      </c>
    </row>
    <row r="1266" spans="1:11" x14ac:dyDescent="0.3">
      <c r="A1266">
        <v>3449083612</v>
      </c>
      <c r="B1266">
        <v>91382237</v>
      </c>
      <c r="C1266" s="1">
        <v>45240.525509259256</v>
      </c>
      <c r="D1266" s="1">
        <v>45240.534537037034</v>
      </c>
      <c r="E1266" s="1">
        <v>45240.543564814812</v>
      </c>
      <c r="F1266" t="s">
        <v>14</v>
      </c>
      <c r="G1266">
        <v>2046.71</v>
      </c>
      <c r="H1266" t="s">
        <v>13</v>
      </c>
      <c r="I1266">
        <v>65165</v>
      </c>
      <c r="J1266">
        <v>3374</v>
      </c>
      <c r="K1266">
        <f t="shared" si="19"/>
        <v>13.000000000465661</v>
      </c>
    </row>
    <row r="1267" spans="1:11" x14ac:dyDescent="0.3">
      <c r="A1267">
        <v>5662514948</v>
      </c>
      <c r="B1267">
        <v>30455484</v>
      </c>
      <c r="C1267" s="1">
        <v>45066.122777777775</v>
      </c>
      <c r="D1267" s="1">
        <v>45066.131111111114</v>
      </c>
      <c r="E1267" s="1">
        <v>45066.127638888887</v>
      </c>
      <c r="F1267" t="s">
        <v>10</v>
      </c>
      <c r="G1267">
        <v>2918.62</v>
      </c>
      <c r="H1267" t="s">
        <v>13</v>
      </c>
      <c r="I1267">
        <v>58053</v>
      </c>
      <c r="J1267">
        <v>9972</v>
      </c>
      <c r="K1267">
        <f t="shared" si="19"/>
        <v>-5.0000000058207661</v>
      </c>
    </row>
    <row r="1268" spans="1:11" x14ac:dyDescent="0.3">
      <c r="A1268">
        <v>2034571482</v>
      </c>
      <c r="B1268">
        <v>86167288</v>
      </c>
      <c r="C1268" s="1">
        <v>45342.839687500003</v>
      </c>
      <c r="D1268" s="1">
        <v>45342.852881944447</v>
      </c>
      <c r="E1268" s="1">
        <v>45342.863298611112</v>
      </c>
      <c r="F1268" t="s">
        <v>14</v>
      </c>
      <c r="G1268">
        <v>1422.49</v>
      </c>
      <c r="H1268" t="s">
        <v>13</v>
      </c>
      <c r="I1268">
        <v>86556</v>
      </c>
      <c r="J1268">
        <v>8825</v>
      </c>
      <c r="K1268">
        <f t="shared" si="19"/>
        <v>14.99999999650754</v>
      </c>
    </row>
    <row r="1269" spans="1:11" x14ac:dyDescent="0.3">
      <c r="A1269">
        <v>348782569</v>
      </c>
      <c r="B1269">
        <v>72415263</v>
      </c>
      <c r="C1269" s="1">
        <v>45192.351631944446</v>
      </c>
      <c r="D1269" s="1">
        <v>45192.36482638889</v>
      </c>
      <c r="E1269" s="1">
        <v>45192.372465277775</v>
      </c>
      <c r="F1269" t="s">
        <v>14</v>
      </c>
      <c r="G1269">
        <v>3781.09</v>
      </c>
      <c r="H1269" t="s">
        <v>15</v>
      </c>
      <c r="I1269">
        <v>88218</v>
      </c>
      <c r="J1269">
        <v>2837</v>
      </c>
      <c r="K1269">
        <f t="shared" si="19"/>
        <v>10.999999993946403</v>
      </c>
    </row>
    <row r="1270" spans="1:11" x14ac:dyDescent="0.3">
      <c r="A1270">
        <v>8697396531</v>
      </c>
      <c r="B1270">
        <v>21282544</v>
      </c>
      <c r="C1270" s="1">
        <v>45222.774548611109</v>
      </c>
      <c r="D1270" s="1">
        <v>45222.787743055553</v>
      </c>
      <c r="E1270" s="1">
        <v>45222.786354166667</v>
      </c>
      <c r="F1270" t="s">
        <v>10</v>
      </c>
      <c r="G1270">
        <v>1573.66</v>
      </c>
      <c r="H1270" t="s">
        <v>15</v>
      </c>
      <c r="I1270">
        <v>59371</v>
      </c>
      <c r="J1270">
        <v>6234</v>
      </c>
      <c r="K1270">
        <f t="shared" si="19"/>
        <v>-1.9999999960418791</v>
      </c>
    </row>
    <row r="1271" spans="1:11" x14ac:dyDescent="0.3">
      <c r="A1271">
        <v>3538455450</v>
      </c>
      <c r="B1271">
        <v>77345018</v>
      </c>
      <c r="C1271" s="1">
        <v>45540.882407407407</v>
      </c>
      <c r="D1271" s="1">
        <v>45540.895601851851</v>
      </c>
      <c r="E1271" s="1">
        <v>45540.894907407404</v>
      </c>
      <c r="F1271" t="s">
        <v>10</v>
      </c>
      <c r="G1271">
        <v>2447.04</v>
      </c>
      <c r="H1271" t="s">
        <v>12</v>
      </c>
      <c r="I1271">
        <v>63154</v>
      </c>
      <c r="J1271">
        <v>8200</v>
      </c>
      <c r="K1271">
        <f t="shared" si="19"/>
        <v>-1.000000003259629</v>
      </c>
    </row>
    <row r="1272" spans="1:11" x14ac:dyDescent="0.3">
      <c r="A1272">
        <v>7513290139</v>
      </c>
      <c r="B1272">
        <v>26285589</v>
      </c>
      <c r="C1272" s="1">
        <v>45067.778958333336</v>
      </c>
      <c r="D1272" s="1">
        <v>45067.786597222221</v>
      </c>
      <c r="E1272" s="1">
        <v>45067.785902777781</v>
      </c>
      <c r="F1272" t="s">
        <v>10</v>
      </c>
      <c r="G1272">
        <v>1758.17</v>
      </c>
      <c r="H1272" t="s">
        <v>11</v>
      </c>
      <c r="I1272">
        <v>96784</v>
      </c>
      <c r="J1272">
        <v>8152</v>
      </c>
      <c r="K1272">
        <f t="shared" si="19"/>
        <v>-0.99999999278225005</v>
      </c>
    </row>
    <row r="1273" spans="1:11" x14ac:dyDescent="0.3">
      <c r="A1273">
        <v>8320461939</v>
      </c>
      <c r="B1273">
        <v>83298567</v>
      </c>
      <c r="C1273" s="1">
        <v>45399.184872685182</v>
      </c>
      <c r="D1273" s="1">
        <v>45399.193206018521</v>
      </c>
      <c r="E1273" s="1">
        <v>45399.190428240741</v>
      </c>
      <c r="F1273" t="s">
        <v>10</v>
      </c>
      <c r="G1273">
        <v>367.08</v>
      </c>
      <c r="H1273" t="s">
        <v>13</v>
      </c>
      <c r="I1273">
        <v>63519</v>
      </c>
      <c r="J1273">
        <v>9508</v>
      </c>
      <c r="K1273">
        <f t="shared" si="19"/>
        <v>-4.0000000025611371</v>
      </c>
    </row>
    <row r="1274" spans="1:11" x14ac:dyDescent="0.3">
      <c r="A1274">
        <v>8217899522</v>
      </c>
      <c r="B1274">
        <v>18465047</v>
      </c>
      <c r="C1274" s="1">
        <v>45573.481412037036</v>
      </c>
      <c r="D1274" s="1">
        <v>45573.49391203704</v>
      </c>
      <c r="E1274" s="1">
        <v>45573.49391203704</v>
      </c>
      <c r="F1274" t="s">
        <v>10</v>
      </c>
      <c r="G1274">
        <v>3369.67</v>
      </c>
      <c r="H1274" t="s">
        <v>15</v>
      </c>
      <c r="I1274">
        <v>15587</v>
      </c>
      <c r="J1274">
        <v>1604</v>
      </c>
      <c r="K1274">
        <f t="shared" si="19"/>
        <v>0</v>
      </c>
    </row>
    <row r="1275" spans="1:11" x14ac:dyDescent="0.3">
      <c r="A1275">
        <v>4217056877</v>
      </c>
      <c r="B1275">
        <v>2903620</v>
      </c>
      <c r="C1275" s="1">
        <v>45377.822754629633</v>
      </c>
      <c r="D1275" s="1">
        <v>45377.829699074071</v>
      </c>
      <c r="E1275" s="1">
        <v>45377.83525462963</v>
      </c>
      <c r="F1275" t="s">
        <v>14</v>
      </c>
      <c r="G1275">
        <v>1670.56</v>
      </c>
      <c r="H1275" t="s">
        <v>11</v>
      </c>
      <c r="I1275">
        <v>94995</v>
      </c>
      <c r="J1275">
        <v>4477</v>
      </c>
      <c r="K1275">
        <f t="shared" si="19"/>
        <v>8.0000000051222742</v>
      </c>
    </row>
    <row r="1276" spans="1:11" x14ac:dyDescent="0.3">
      <c r="A1276">
        <v>3684167813</v>
      </c>
      <c r="B1276">
        <v>46563355</v>
      </c>
      <c r="C1276" s="1">
        <v>45548.347129629627</v>
      </c>
      <c r="D1276" s="1">
        <v>45548.356851851851</v>
      </c>
      <c r="E1276" s="1">
        <v>45548.355462962965</v>
      </c>
      <c r="F1276" t="s">
        <v>10</v>
      </c>
      <c r="G1276">
        <v>1409.35</v>
      </c>
      <c r="H1276" t="s">
        <v>11</v>
      </c>
      <c r="I1276">
        <v>82021</v>
      </c>
      <c r="J1276">
        <v>3491</v>
      </c>
      <c r="K1276">
        <f t="shared" si="19"/>
        <v>-1.9999999960418791</v>
      </c>
    </row>
    <row r="1277" spans="1:11" x14ac:dyDescent="0.3">
      <c r="A1277">
        <v>5351904164</v>
      </c>
      <c r="B1277">
        <v>97411107</v>
      </c>
      <c r="C1277" s="1">
        <v>45510.673472222225</v>
      </c>
      <c r="D1277" s="1">
        <v>45510.685277777775</v>
      </c>
      <c r="E1277" s="1">
        <v>45510.688750000001</v>
      </c>
      <c r="F1277" t="s">
        <v>10</v>
      </c>
      <c r="G1277">
        <v>2561.94</v>
      </c>
      <c r="H1277" t="s">
        <v>11</v>
      </c>
      <c r="I1277">
        <v>98439</v>
      </c>
      <c r="J1277">
        <v>9777</v>
      </c>
      <c r="K1277">
        <f t="shared" si="19"/>
        <v>5.0000000058207661</v>
      </c>
    </row>
    <row r="1278" spans="1:11" x14ac:dyDescent="0.3">
      <c r="A1278">
        <v>2731829604</v>
      </c>
      <c r="B1278">
        <v>46615831</v>
      </c>
      <c r="C1278" s="1">
        <v>45334.843958333331</v>
      </c>
      <c r="D1278" s="1">
        <v>45334.852986111109</v>
      </c>
      <c r="E1278" s="1">
        <v>45334.850902777776</v>
      </c>
      <c r="F1278" t="s">
        <v>10</v>
      </c>
      <c r="G1278">
        <v>4047.69</v>
      </c>
      <c r="H1278" t="s">
        <v>13</v>
      </c>
      <c r="I1278">
        <v>85333</v>
      </c>
      <c r="J1278">
        <v>6922</v>
      </c>
      <c r="K1278">
        <f t="shared" si="19"/>
        <v>-2.9999999993015081</v>
      </c>
    </row>
    <row r="1279" spans="1:11" x14ac:dyDescent="0.3">
      <c r="A1279">
        <v>7162485958</v>
      </c>
      <c r="B1279">
        <v>75081265</v>
      </c>
      <c r="C1279" s="1">
        <v>45266.771678240744</v>
      </c>
      <c r="D1279" s="1">
        <v>45266.779317129629</v>
      </c>
      <c r="E1279" s="1">
        <v>45266.779317129629</v>
      </c>
      <c r="F1279" t="s">
        <v>10</v>
      </c>
      <c r="G1279">
        <v>1996.41</v>
      </c>
      <c r="H1279" t="s">
        <v>13</v>
      </c>
      <c r="I1279">
        <v>64568</v>
      </c>
      <c r="J1279">
        <v>3903</v>
      </c>
      <c r="K1279">
        <f t="shared" si="19"/>
        <v>0</v>
      </c>
    </row>
    <row r="1280" spans="1:11" x14ac:dyDescent="0.3">
      <c r="A1280">
        <v>4830502113</v>
      </c>
      <c r="B1280">
        <v>89867195</v>
      </c>
      <c r="C1280" s="1">
        <v>45317.615381944444</v>
      </c>
      <c r="D1280" s="1">
        <v>45317.626493055555</v>
      </c>
      <c r="E1280" s="1">
        <v>45317.625798611109</v>
      </c>
      <c r="F1280" t="s">
        <v>10</v>
      </c>
      <c r="G1280">
        <v>3494.42</v>
      </c>
      <c r="H1280" t="s">
        <v>11</v>
      </c>
      <c r="I1280">
        <v>8022</v>
      </c>
      <c r="J1280">
        <v>3428</v>
      </c>
      <c r="K1280">
        <f t="shared" si="19"/>
        <v>-1.000000003259629</v>
      </c>
    </row>
    <row r="1281" spans="1:11" x14ac:dyDescent="0.3">
      <c r="A1281">
        <v>9797013595</v>
      </c>
      <c r="B1281">
        <v>80571942</v>
      </c>
      <c r="C1281" s="1">
        <v>45427.997025462966</v>
      </c>
      <c r="D1281" s="1">
        <v>45428.01021990741</v>
      </c>
      <c r="E1281" s="1">
        <v>45428.016469907408</v>
      </c>
      <c r="F1281" t="s">
        <v>14</v>
      </c>
      <c r="G1281">
        <v>418.44</v>
      </c>
      <c r="H1281" t="s">
        <v>15</v>
      </c>
      <c r="I1281">
        <v>35734</v>
      </c>
      <c r="J1281">
        <v>9003</v>
      </c>
      <c r="K1281">
        <f t="shared" si="19"/>
        <v>8.9999999979045242</v>
      </c>
    </row>
    <row r="1282" spans="1:11" x14ac:dyDescent="0.3">
      <c r="A1282">
        <v>9487843345</v>
      </c>
      <c r="B1282">
        <v>23794330</v>
      </c>
      <c r="C1282" s="1">
        <v>45454.261284722219</v>
      </c>
      <c r="D1282" s="1">
        <v>45454.27447916667</v>
      </c>
      <c r="E1282" s="1">
        <v>45454.277256944442</v>
      </c>
      <c r="F1282" t="s">
        <v>10</v>
      </c>
      <c r="G1282">
        <v>1311.48</v>
      </c>
      <c r="H1282" t="s">
        <v>11</v>
      </c>
      <c r="I1282">
        <v>82632</v>
      </c>
      <c r="J1282">
        <v>957</v>
      </c>
      <c r="K1282">
        <f t="shared" ref="K1282:K1345" si="20">(E1282-D1282)*1440</f>
        <v>3.9999999920837581</v>
      </c>
    </row>
    <row r="1283" spans="1:11" x14ac:dyDescent="0.3">
      <c r="A1283">
        <v>2148242015</v>
      </c>
      <c r="B1283">
        <v>39093069</v>
      </c>
      <c r="C1283" s="1">
        <v>45046.991944444446</v>
      </c>
      <c r="D1283" s="1">
        <v>45047.003055555557</v>
      </c>
      <c r="E1283" s="1">
        <v>45047.023194444446</v>
      </c>
      <c r="F1283" t="s">
        <v>16</v>
      </c>
      <c r="G1283">
        <v>3239.66</v>
      </c>
      <c r="H1283" t="s">
        <v>12</v>
      </c>
      <c r="I1283">
        <v>13676</v>
      </c>
      <c r="J1283">
        <v>9904</v>
      </c>
      <c r="K1283">
        <f t="shared" si="20"/>
        <v>29.000000000232831</v>
      </c>
    </row>
    <row r="1284" spans="1:11" x14ac:dyDescent="0.3">
      <c r="A1284">
        <v>7465258008</v>
      </c>
      <c r="B1284">
        <v>51503088</v>
      </c>
      <c r="C1284" s="1">
        <v>45224.887361111112</v>
      </c>
      <c r="D1284" s="1">
        <v>45224.89916666667</v>
      </c>
      <c r="E1284" s="1">
        <v>45224.908888888887</v>
      </c>
      <c r="F1284" t="s">
        <v>14</v>
      </c>
      <c r="G1284">
        <v>2017.35</v>
      </c>
      <c r="H1284" t="s">
        <v>12</v>
      </c>
      <c r="I1284">
        <v>63335</v>
      </c>
      <c r="J1284">
        <v>8965</v>
      </c>
      <c r="K1284">
        <f t="shared" si="20"/>
        <v>13.999999993247911</v>
      </c>
    </row>
    <row r="1285" spans="1:11" x14ac:dyDescent="0.3">
      <c r="A1285">
        <v>8875274470</v>
      </c>
      <c r="B1285">
        <v>57102800</v>
      </c>
      <c r="C1285" s="1">
        <v>45402.684583333335</v>
      </c>
      <c r="D1285" s="1">
        <v>45402.693611111114</v>
      </c>
      <c r="E1285" s="1">
        <v>45402.710972222223</v>
      </c>
      <c r="F1285" t="s">
        <v>16</v>
      </c>
      <c r="G1285">
        <v>818.16</v>
      </c>
      <c r="H1285" t="s">
        <v>13</v>
      </c>
      <c r="I1285">
        <v>54978</v>
      </c>
      <c r="J1285">
        <v>8776</v>
      </c>
      <c r="K1285">
        <f t="shared" si="20"/>
        <v>24.999999997671694</v>
      </c>
    </row>
    <row r="1286" spans="1:11" x14ac:dyDescent="0.3">
      <c r="A1286">
        <v>7049717910</v>
      </c>
      <c r="B1286">
        <v>44410149</v>
      </c>
      <c r="C1286" s="1">
        <v>45423.239374999997</v>
      </c>
      <c r="D1286" s="1">
        <v>45423.249097222222</v>
      </c>
      <c r="E1286" s="1">
        <v>45423.247708333336</v>
      </c>
      <c r="F1286" t="s">
        <v>10</v>
      </c>
      <c r="G1286">
        <v>3737.72</v>
      </c>
      <c r="H1286" t="s">
        <v>13</v>
      </c>
      <c r="I1286">
        <v>10931</v>
      </c>
      <c r="J1286">
        <v>795</v>
      </c>
      <c r="K1286">
        <f t="shared" si="20"/>
        <v>-1.9999999960418791</v>
      </c>
    </row>
    <row r="1287" spans="1:11" x14ac:dyDescent="0.3">
      <c r="A1287">
        <v>4829897426</v>
      </c>
      <c r="B1287">
        <v>25587553</v>
      </c>
      <c r="C1287" s="1">
        <v>45082.035150462965</v>
      </c>
      <c r="D1287" s="1">
        <v>45082.049039351848</v>
      </c>
      <c r="E1287" s="1">
        <v>45082.046956018516</v>
      </c>
      <c r="F1287" t="s">
        <v>10</v>
      </c>
      <c r="G1287">
        <v>1546.87</v>
      </c>
      <c r="H1287" t="s">
        <v>11</v>
      </c>
      <c r="I1287">
        <v>93475</v>
      </c>
      <c r="J1287">
        <v>9960</v>
      </c>
      <c r="K1287">
        <f t="shared" si="20"/>
        <v>-2.9999999993015081</v>
      </c>
    </row>
    <row r="1288" spans="1:11" x14ac:dyDescent="0.3">
      <c r="A1288">
        <v>3532186218</v>
      </c>
      <c r="B1288">
        <v>24456825</v>
      </c>
      <c r="C1288" s="1">
        <v>45146.581296296295</v>
      </c>
      <c r="D1288" s="1">
        <v>45146.5937962963</v>
      </c>
      <c r="E1288" s="1">
        <v>45146.594490740739</v>
      </c>
      <c r="F1288" t="s">
        <v>10</v>
      </c>
      <c r="G1288">
        <v>3201.86</v>
      </c>
      <c r="H1288" t="s">
        <v>11</v>
      </c>
      <c r="I1288">
        <v>34900</v>
      </c>
      <c r="J1288">
        <v>9743</v>
      </c>
      <c r="K1288">
        <f t="shared" si="20"/>
        <v>0.99999999278225005</v>
      </c>
    </row>
    <row r="1289" spans="1:11" x14ac:dyDescent="0.3">
      <c r="A1289">
        <v>6897674900</v>
      </c>
      <c r="B1289">
        <v>79592021</v>
      </c>
      <c r="C1289" s="1">
        <v>45425.536817129629</v>
      </c>
      <c r="D1289" s="1">
        <v>45425.547233796293</v>
      </c>
      <c r="E1289" s="1">
        <v>45425.54515046296</v>
      </c>
      <c r="F1289" t="s">
        <v>10</v>
      </c>
      <c r="G1289">
        <v>3980.78</v>
      </c>
      <c r="H1289" t="s">
        <v>12</v>
      </c>
      <c r="I1289">
        <v>5998</v>
      </c>
      <c r="J1289">
        <v>6680</v>
      </c>
      <c r="K1289">
        <f t="shared" si="20"/>
        <v>-2.9999999993015081</v>
      </c>
    </row>
    <row r="1290" spans="1:11" x14ac:dyDescent="0.3">
      <c r="A1290">
        <v>163895717</v>
      </c>
      <c r="B1290">
        <v>61982521</v>
      </c>
      <c r="C1290" s="1">
        <v>45232.195381944446</v>
      </c>
      <c r="D1290" s="1">
        <v>45232.209270833337</v>
      </c>
      <c r="E1290" s="1">
        <v>45232.207187499997</v>
      </c>
      <c r="F1290" t="s">
        <v>10</v>
      </c>
      <c r="G1290">
        <v>2751.59</v>
      </c>
      <c r="H1290" t="s">
        <v>12</v>
      </c>
      <c r="I1290">
        <v>45284</v>
      </c>
      <c r="J1290">
        <v>5871</v>
      </c>
      <c r="K1290">
        <f t="shared" si="20"/>
        <v>-3.000000009778887</v>
      </c>
    </row>
    <row r="1291" spans="1:11" x14ac:dyDescent="0.3">
      <c r="A1291">
        <v>9857592403</v>
      </c>
      <c r="B1291">
        <v>84275450</v>
      </c>
      <c r="C1291" s="1">
        <v>45223.48033564815</v>
      </c>
      <c r="D1291" s="1">
        <v>45223.49422453704</v>
      </c>
      <c r="E1291" s="1">
        <v>45223.497002314813</v>
      </c>
      <c r="F1291" t="s">
        <v>10</v>
      </c>
      <c r="G1291">
        <v>4315.4399999999996</v>
      </c>
      <c r="H1291" t="s">
        <v>15</v>
      </c>
      <c r="I1291">
        <v>36569</v>
      </c>
      <c r="J1291">
        <v>2906</v>
      </c>
      <c r="K1291">
        <f t="shared" si="20"/>
        <v>3.9999999920837581</v>
      </c>
    </row>
    <row r="1292" spans="1:11" x14ac:dyDescent="0.3">
      <c r="A1292">
        <v>2521197661</v>
      </c>
      <c r="B1292">
        <v>13251137</v>
      </c>
      <c r="C1292" s="1">
        <v>45342.02275462963</v>
      </c>
      <c r="D1292" s="1">
        <v>45342.033865740741</v>
      </c>
      <c r="E1292" s="1">
        <v>45342.045671296299</v>
      </c>
      <c r="F1292" t="s">
        <v>16</v>
      </c>
      <c r="G1292">
        <v>2777.53</v>
      </c>
      <c r="H1292" t="s">
        <v>13</v>
      </c>
      <c r="I1292">
        <v>49637</v>
      </c>
      <c r="J1292">
        <v>6579</v>
      </c>
      <c r="K1292">
        <f t="shared" si="20"/>
        <v>17.000000003026798</v>
      </c>
    </row>
    <row r="1293" spans="1:11" x14ac:dyDescent="0.3">
      <c r="A1293">
        <v>488314125</v>
      </c>
      <c r="B1293">
        <v>5716817</v>
      </c>
      <c r="C1293" s="1">
        <v>45021.758229166669</v>
      </c>
      <c r="D1293" s="1">
        <v>45021.77003472222</v>
      </c>
      <c r="E1293" s="1">
        <v>45021.779062499998</v>
      </c>
      <c r="F1293" t="s">
        <v>14</v>
      </c>
      <c r="G1293">
        <v>2359.91</v>
      </c>
      <c r="H1293" t="s">
        <v>12</v>
      </c>
      <c r="I1293">
        <v>60702</v>
      </c>
      <c r="J1293">
        <v>5927</v>
      </c>
      <c r="K1293">
        <f t="shared" si="20"/>
        <v>13.000000000465661</v>
      </c>
    </row>
    <row r="1294" spans="1:11" x14ac:dyDescent="0.3">
      <c r="A1294">
        <v>5073549838</v>
      </c>
      <c r="B1294">
        <v>75082508</v>
      </c>
      <c r="C1294" s="1">
        <v>45410.336157407408</v>
      </c>
      <c r="D1294" s="1">
        <v>45410.3437962963</v>
      </c>
      <c r="E1294" s="1">
        <v>45410.346574074072</v>
      </c>
      <c r="F1294" t="s">
        <v>10</v>
      </c>
      <c r="G1294">
        <v>1872.31</v>
      </c>
      <c r="H1294" t="s">
        <v>15</v>
      </c>
      <c r="I1294">
        <v>20915</v>
      </c>
      <c r="J1294">
        <v>7776</v>
      </c>
      <c r="K1294">
        <f t="shared" si="20"/>
        <v>3.9999999920837581</v>
      </c>
    </row>
    <row r="1295" spans="1:11" x14ac:dyDescent="0.3">
      <c r="A1295">
        <v>6399568661</v>
      </c>
      <c r="B1295">
        <v>82594354</v>
      </c>
      <c r="C1295" s="1">
        <v>45277.87773148148</v>
      </c>
      <c r="D1295" s="1">
        <v>45277.888842592591</v>
      </c>
      <c r="E1295" s="1">
        <v>45277.888148148151</v>
      </c>
      <c r="F1295" t="s">
        <v>10</v>
      </c>
      <c r="G1295">
        <v>4593.22</v>
      </c>
      <c r="H1295" t="s">
        <v>12</v>
      </c>
      <c r="I1295">
        <v>45002</v>
      </c>
      <c r="J1295">
        <v>8509</v>
      </c>
      <c r="K1295">
        <f t="shared" si="20"/>
        <v>-0.99999999278225005</v>
      </c>
    </row>
    <row r="1296" spans="1:11" x14ac:dyDescent="0.3">
      <c r="A1296">
        <v>3672658084</v>
      </c>
      <c r="B1296">
        <v>48228547</v>
      </c>
      <c r="C1296" s="1">
        <v>45422.579027777778</v>
      </c>
      <c r="D1296" s="1">
        <v>45422.588750000003</v>
      </c>
      <c r="E1296" s="1">
        <v>45422.588750000003</v>
      </c>
      <c r="F1296" t="s">
        <v>10</v>
      </c>
      <c r="G1296">
        <v>895.36</v>
      </c>
      <c r="H1296" t="s">
        <v>12</v>
      </c>
      <c r="I1296">
        <v>66143</v>
      </c>
      <c r="J1296">
        <v>4598</v>
      </c>
      <c r="K1296">
        <f t="shared" si="20"/>
        <v>0</v>
      </c>
    </row>
    <row r="1297" spans="1:11" x14ac:dyDescent="0.3">
      <c r="A1297">
        <v>8273236145</v>
      </c>
      <c r="B1297">
        <v>85763665</v>
      </c>
      <c r="C1297" s="1">
        <v>45537.660196759258</v>
      </c>
      <c r="D1297" s="1">
        <v>45537.671307870369</v>
      </c>
      <c r="E1297" s="1">
        <v>45537.672696759262</v>
      </c>
      <c r="F1297" t="s">
        <v>10</v>
      </c>
      <c r="G1297">
        <v>1626.93</v>
      </c>
      <c r="H1297" t="s">
        <v>13</v>
      </c>
      <c r="I1297">
        <v>8874</v>
      </c>
      <c r="J1297">
        <v>2392</v>
      </c>
      <c r="K1297">
        <f t="shared" si="20"/>
        <v>2.000000006519258</v>
      </c>
    </row>
    <row r="1298" spans="1:11" x14ac:dyDescent="0.3">
      <c r="A1298">
        <v>3411233779</v>
      </c>
      <c r="B1298">
        <v>79991320</v>
      </c>
      <c r="C1298" s="1">
        <v>45395.967187499999</v>
      </c>
      <c r="D1298" s="1">
        <v>45395.974131944444</v>
      </c>
      <c r="E1298" s="1">
        <v>45395.971354166664</v>
      </c>
      <c r="F1298" t="s">
        <v>10</v>
      </c>
      <c r="G1298">
        <v>1018.02</v>
      </c>
      <c r="H1298" t="s">
        <v>11</v>
      </c>
      <c r="I1298">
        <v>33913</v>
      </c>
      <c r="J1298">
        <v>694</v>
      </c>
      <c r="K1298">
        <f t="shared" si="20"/>
        <v>-4.0000000025611371</v>
      </c>
    </row>
    <row r="1299" spans="1:11" x14ac:dyDescent="0.3">
      <c r="A1299">
        <v>8024667539</v>
      </c>
      <c r="B1299">
        <v>31622158</v>
      </c>
      <c r="C1299" s="1">
        <v>45495.245266203703</v>
      </c>
      <c r="D1299" s="1">
        <v>45495.258460648147</v>
      </c>
      <c r="E1299" s="1">
        <v>45495.266793981478</v>
      </c>
      <c r="F1299" t="s">
        <v>14</v>
      </c>
      <c r="G1299">
        <v>1682.78</v>
      </c>
      <c r="H1299" t="s">
        <v>11</v>
      </c>
      <c r="I1299">
        <v>26395</v>
      </c>
      <c r="J1299">
        <v>5740</v>
      </c>
      <c r="K1299">
        <f t="shared" si="20"/>
        <v>11.999999997206032</v>
      </c>
    </row>
    <row r="1300" spans="1:11" x14ac:dyDescent="0.3">
      <c r="A1300">
        <v>6112199794</v>
      </c>
      <c r="B1300">
        <v>77086539</v>
      </c>
      <c r="C1300" s="1">
        <v>45556.865081018521</v>
      </c>
      <c r="D1300" s="1">
        <v>45556.875497685185</v>
      </c>
      <c r="E1300" s="1">
        <v>45556.879664351851</v>
      </c>
      <c r="F1300" t="s">
        <v>14</v>
      </c>
      <c r="G1300">
        <v>3227.41</v>
      </c>
      <c r="H1300" t="s">
        <v>15</v>
      </c>
      <c r="I1300">
        <v>75415</v>
      </c>
      <c r="J1300">
        <v>4373</v>
      </c>
      <c r="K1300">
        <f t="shared" si="20"/>
        <v>5.9999999986030161</v>
      </c>
    </row>
    <row r="1301" spans="1:11" x14ac:dyDescent="0.3">
      <c r="A1301">
        <v>9484473160</v>
      </c>
      <c r="B1301">
        <v>21456226</v>
      </c>
      <c r="C1301" s="1">
        <v>45041.896365740744</v>
      </c>
      <c r="D1301" s="1">
        <v>45041.906087962961</v>
      </c>
      <c r="E1301" s="1">
        <v>45041.91233796296</v>
      </c>
      <c r="F1301" t="s">
        <v>14</v>
      </c>
      <c r="G1301">
        <v>1966.28</v>
      </c>
      <c r="H1301" t="s">
        <v>13</v>
      </c>
      <c r="I1301">
        <v>38707</v>
      </c>
      <c r="J1301">
        <v>3546</v>
      </c>
      <c r="K1301">
        <f t="shared" si="20"/>
        <v>8.9999999979045242</v>
      </c>
    </row>
    <row r="1302" spans="1:11" x14ac:dyDescent="0.3">
      <c r="A1302">
        <v>9729709418</v>
      </c>
      <c r="B1302">
        <v>45323391</v>
      </c>
      <c r="C1302" s="1">
        <v>45015.226446759261</v>
      </c>
      <c r="D1302" s="1">
        <v>45015.234780092593</v>
      </c>
      <c r="E1302" s="1">
        <v>45015.231307870374</v>
      </c>
      <c r="F1302" t="s">
        <v>10</v>
      </c>
      <c r="G1302">
        <v>2729.56</v>
      </c>
      <c r="H1302" t="s">
        <v>11</v>
      </c>
      <c r="I1302">
        <v>43891</v>
      </c>
      <c r="J1302">
        <v>1914</v>
      </c>
      <c r="K1302">
        <f t="shared" si="20"/>
        <v>-4.9999999953433871</v>
      </c>
    </row>
    <row r="1303" spans="1:11" x14ac:dyDescent="0.3">
      <c r="A1303">
        <v>7900224799</v>
      </c>
      <c r="B1303">
        <v>68692574</v>
      </c>
      <c r="C1303" s="1">
        <v>45476.206608796296</v>
      </c>
      <c r="D1303" s="1">
        <v>45476.21702546296</v>
      </c>
      <c r="E1303" s="1">
        <v>45476.226053240738</v>
      </c>
      <c r="F1303" t="s">
        <v>14</v>
      </c>
      <c r="G1303">
        <v>4099.05</v>
      </c>
      <c r="H1303" t="s">
        <v>11</v>
      </c>
      <c r="I1303">
        <v>45482</v>
      </c>
      <c r="J1303">
        <v>6659</v>
      </c>
      <c r="K1303">
        <f t="shared" si="20"/>
        <v>13.000000000465661</v>
      </c>
    </row>
    <row r="1304" spans="1:11" x14ac:dyDescent="0.3">
      <c r="A1304">
        <v>1821414490</v>
      </c>
      <c r="B1304">
        <v>75632045</v>
      </c>
      <c r="C1304" s="1">
        <v>45586.314675925925</v>
      </c>
      <c r="D1304" s="1">
        <v>45586.323009259257</v>
      </c>
      <c r="E1304" s="1">
        <v>45586.322314814817</v>
      </c>
      <c r="F1304" t="s">
        <v>10</v>
      </c>
      <c r="G1304">
        <v>3493.06</v>
      </c>
      <c r="H1304" t="s">
        <v>13</v>
      </c>
      <c r="I1304">
        <v>55493</v>
      </c>
      <c r="J1304">
        <v>1947</v>
      </c>
      <c r="K1304">
        <f t="shared" si="20"/>
        <v>-0.99999999278225005</v>
      </c>
    </row>
    <row r="1305" spans="1:11" x14ac:dyDescent="0.3">
      <c r="A1305">
        <v>5813507399</v>
      </c>
      <c r="B1305">
        <v>76019750</v>
      </c>
      <c r="C1305" s="1">
        <v>45397.375740740739</v>
      </c>
      <c r="D1305" s="1">
        <v>45397.38962962963</v>
      </c>
      <c r="E1305" s="1">
        <v>45397.386157407411</v>
      </c>
      <c r="F1305" t="s">
        <v>10</v>
      </c>
      <c r="G1305">
        <v>4495.5600000000004</v>
      </c>
      <c r="H1305" t="s">
        <v>12</v>
      </c>
      <c r="I1305">
        <v>13303</v>
      </c>
      <c r="J1305">
        <v>802</v>
      </c>
      <c r="K1305">
        <f t="shared" si="20"/>
        <v>-4.9999999953433871</v>
      </c>
    </row>
    <row r="1306" spans="1:11" x14ac:dyDescent="0.3">
      <c r="A1306">
        <v>3928003125</v>
      </c>
      <c r="B1306">
        <v>53636086</v>
      </c>
      <c r="C1306" s="1">
        <v>45267.562997685185</v>
      </c>
      <c r="D1306" s="1">
        <v>45267.572025462963</v>
      </c>
      <c r="E1306" s="1">
        <v>45267.582442129627</v>
      </c>
      <c r="F1306" t="s">
        <v>14</v>
      </c>
      <c r="G1306">
        <v>1809.81</v>
      </c>
      <c r="H1306" t="s">
        <v>15</v>
      </c>
      <c r="I1306">
        <v>40065</v>
      </c>
      <c r="J1306">
        <v>3602</v>
      </c>
      <c r="K1306">
        <f t="shared" si="20"/>
        <v>14.99999999650754</v>
      </c>
    </row>
    <row r="1307" spans="1:11" x14ac:dyDescent="0.3">
      <c r="A1307">
        <v>5271866987</v>
      </c>
      <c r="B1307">
        <v>10562528</v>
      </c>
      <c r="C1307" s="1">
        <v>45531.059756944444</v>
      </c>
      <c r="D1307" s="1">
        <v>45531.072951388887</v>
      </c>
      <c r="E1307" s="1">
        <v>45531.071562500001</v>
      </c>
      <c r="F1307" t="s">
        <v>10</v>
      </c>
      <c r="G1307">
        <v>947.95</v>
      </c>
      <c r="H1307" t="s">
        <v>13</v>
      </c>
      <c r="I1307">
        <v>15044</v>
      </c>
      <c r="J1307">
        <v>5390</v>
      </c>
      <c r="K1307">
        <f t="shared" si="20"/>
        <v>-1.9999999960418791</v>
      </c>
    </row>
    <row r="1308" spans="1:11" x14ac:dyDescent="0.3">
      <c r="A1308">
        <v>9794537731</v>
      </c>
      <c r="B1308">
        <v>85869195</v>
      </c>
      <c r="C1308" s="1">
        <v>45073.539942129632</v>
      </c>
      <c r="D1308" s="1">
        <v>45073.54896990741</v>
      </c>
      <c r="E1308" s="1">
        <v>45073.551053240742</v>
      </c>
      <c r="F1308" t="s">
        <v>10</v>
      </c>
      <c r="G1308">
        <v>3740.13</v>
      </c>
      <c r="H1308" t="s">
        <v>11</v>
      </c>
      <c r="I1308">
        <v>23014</v>
      </c>
      <c r="J1308">
        <v>6925</v>
      </c>
      <c r="K1308">
        <f t="shared" si="20"/>
        <v>2.9999999993015081</v>
      </c>
    </row>
    <row r="1309" spans="1:11" x14ac:dyDescent="0.3">
      <c r="A1309">
        <v>4852718488</v>
      </c>
      <c r="B1309">
        <v>71902700</v>
      </c>
      <c r="C1309" s="1">
        <v>45411.863009259258</v>
      </c>
      <c r="D1309" s="1">
        <v>45411.873425925929</v>
      </c>
      <c r="E1309" s="1">
        <v>45411.872731481482</v>
      </c>
      <c r="F1309" t="s">
        <v>10</v>
      </c>
      <c r="G1309">
        <v>1364.65</v>
      </c>
      <c r="H1309" t="s">
        <v>12</v>
      </c>
      <c r="I1309">
        <v>71839</v>
      </c>
      <c r="J1309">
        <v>5444</v>
      </c>
      <c r="K1309">
        <f t="shared" si="20"/>
        <v>-1.000000003259629</v>
      </c>
    </row>
    <row r="1310" spans="1:11" x14ac:dyDescent="0.3">
      <c r="A1310">
        <v>8300546273</v>
      </c>
      <c r="B1310">
        <v>13796199</v>
      </c>
      <c r="C1310" s="1">
        <v>45174.42527777778</v>
      </c>
      <c r="D1310" s="1">
        <v>45174.435694444444</v>
      </c>
      <c r="E1310" s="1">
        <v>45174.437083333331</v>
      </c>
      <c r="F1310" t="s">
        <v>10</v>
      </c>
      <c r="G1310">
        <v>1251.92</v>
      </c>
      <c r="H1310" t="s">
        <v>15</v>
      </c>
      <c r="I1310">
        <v>80645</v>
      </c>
      <c r="J1310">
        <v>4948</v>
      </c>
      <c r="K1310">
        <f t="shared" si="20"/>
        <v>1.9999999960418791</v>
      </c>
    </row>
    <row r="1311" spans="1:11" x14ac:dyDescent="0.3">
      <c r="A1311">
        <v>976104194</v>
      </c>
      <c r="B1311">
        <v>6061349</v>
      </c>
      <c r="C1311" s="1">
        <v>45419.914282407408</v>
      </c>
      <c r="D1311" s="1">
        <v>45419.928171296298</v>
      </c>
      <c r="E1311" s="1">
        <v>45419.949004629627</v>
      </c>
      <c r="F1311" t="s">
        <v>16</v>
      </c>
      <c r="G1311">
        <v>3210.73</v>
      </c>
      <c r="H1311" t="s">
        <v>13</v>
      </c>
      <c r="I1311">
        <v>65001</v>
      </c>
      <c r="J1311">
        <v>6775</v>
      </c>
      <c r="K1311">
        <f t="shared" si="20"/>
        <v>29.999999993015081</v>
      </c>
    </row>
    <row r="1312" spans="1:11" x14ac:dyDescent="0.3">
      <c r="A1312">
        <v>5373961125</v>
      </c>
      <c r="B1312">
        <v>57081917</v>
      </c>
      <c r="C1312" s="1">
        <v>45597.155416666668</v>
      </c>
      <c r="D1312" s="1">
        <v>45597.167916666665</v>
      </c>
      <c r="E1312" s="1">
        <v>45597.171388888892</v>
      </c>
      <c r="F1312" t="s">
        <v>10</v>
      </c>
      <c r="G1312">
        <v>1187</v>
      </c>
      <c r="H1312" t="s">
        <v>13</v>
      </c>
      <c r="I1312">
        <v>72609</v>
      </c>
      <c r="J1312">
        <v>6896</v>
      </c>
      <c r="K1312">
        <f t="shared" si="20"/>
        <v>5.0000000058207661</v>
      </c>
    </row>
    <row r="1313" spans="1:11" x14ac:dyDescent="0.3">
      <c r="A1313">
        <v>6056126973</v>
      </c>
      <c r="B1313">
        <v>48765625</v>
      </c>
      <c r="C1313" s="1">
        <v>45475.938807870371</v>
      </c>
      <c r="D1313" s="1">
        <v>45475.948530092595</v>
      </c>
      <c r="E1313" s="1">
        <v>45475.948530092595</v>
      </c>
      <c r="F1313" t="s">
        <v>10</v>
      </c>
      <c r="G1313">
        <v>1172.69</v>
      </c>
      <c r="H1313" t="s">
        <v>12</v>
      </c>
      <c r="I1313">
        <v>84012</v>
      </c>
      <c r="J1313">
        <v>1</v>
      </c>
      <c r="K1313">
        <f t="shared" si="20"/>
        <v>0</v>
      </c>
    </row>
    <row r="1314" spans="1:11" x14ac:dyDescent="0.3">
      <c r="A1314">
        <v>6352881332</v>
      </c>
      <c r="B1314">
        <v>80517784</v>
      </c>
      <c r="C1314" s="1">
        <v>45313.965057870373</v>
      </c>
      <c r="D1314" s="1">
        <v>45313.972696759258</v>
      </c>
      <c r="E1314" s="1">
        <v>45313.975474537037</v>
      </c>
      <c r="F1314" t="s">
        <v>10</v>
      </c>
      <c r="G1314">
        <v>3222.29</v>
      </c>
      <c r="H1314" t="s">
        <v>11</v>
      </c>
      <c r="I1314">
        <v>21808</v>
      </c>
      <c r="J1314">
        <v>6223</v>
      </c>
      <c r="K1314">
        <f t="shared" si="20"/>
        <v>4.0000000025611371</v>
      </c>
    </row>
    <row r="1315" spans="1:11" x14ac:dyDescent="0.3">
      <c r="A1315">
        <v>1643234106</v>
      </c>
      <c r="B1315">
        <v>37691544</v>
      </c>
      <c r="C1315" s="1">
        <v>45547.161412037036</v>
      </c>
      <c r="D1315" s="1">
        <v>45547.171134259261</v>
      </c>
      <c r="E1315" s="1">
        <v>45547.181550925925</v>
      </c>
      <c r="F1315" t="s">
        <v>14</v>
      </c>
      <c r="G1315">
        <v>1196.7</v>
      </c>
      <c r="H1315" t="s">
        <v>15</v>
      </c>
      <c r="I1315">
        <v>63857</v>
      </c>
      <c r="J1315">
        <v>53</v>
      </c>
      <c r="K1315">
        <f t="shared" si="20"/>
        <v>14.99999999650754</v>
      </c>
    </row>
    <row r="1316" spans="1:11" x14ac:dyDescent="0.3">
      <c r="A1316">
        <v>8697966993</v>
      </c>
      <c r="B1316">
        <v>85869195</v>
      </c>
      <c r="C1316" s="1">
        <v>45353.240844907406</v>
      </c>
      <c r="D1316" s="1">
        <v>45353.250567129631</v>
      </c>
      <c r="E1316" s="1">
        <v>45353.265844907408</v>
      </c>
      <c r="F1316" t="s">
        <v>16</v>
      </c>
      <c r="G1316">
        <v>3078.59</v>
      </c>
      <c r="H1316" t="s">
        <v>13</v>
      </c>
      <c r="I1316">
        <v>45795</v>
      </c>
      <c r="J1316">
        <v>7724</v>
      </c>
      <c r="K1316">
        <f t="shared" si="20"/>
        <v>21.999999998370185</v>
      </c>
    </row>
    <row r="1317" spans="1:11" x14ac:dyDescent="0.3">
      <c r="A1317">
        <v>2276061263</v>
      </c>
      <c r="B1317">
        <v>83701325</v>
      </c>
      <c r="C1317" s="1">
        <v>45571.707696759258</v>
      </c>
      <c r="D1317" s="1">
        <v>45571.716724537036</v>
      </c>
      <c r="E1317" s="1">
        <v>45571.716724537036</v>
      </c>
      <c r="F1317" t="s">
        <v>10</v>
      </c>
      <c r="G1317">
        <v>837.78</v>
      </c>
      <c r="H1317" t="s">
        <v>12</v>
      </c>
      <c r="I1317">
        <v>25181</v>
      </c>
      <c r="J1317">
        <v>8344</v>
      </c>
      <c r="K1317">
        <f t="shared" si="20"/>
        <v>0</v>
      </c>
    </row>
    <row r="1318" spans="1:11" x14ac:dyDescent="0.3">
      <c r="A1318">
        <v>4045613782</v>
      </c>
      <c r="B1318">
        <v>61763552</v>
      </c>
      <c r="C1318" s="1">
        <v>45147.348414351851</v>
      </c>
      <c r="D1318" s="1">
        <v>45147.358831018515</v>
      </c>
      <c r="E1318" s="1">
        <v>45147.362303240741</v>
      </c>
      <c r="F1318" t="s">
        <v>10</v>
      </c>
      <c r="G1318">
        <v>2243.0700000000002</v>
      </c>
      <c r="H1318" t="s">
        <v>12</v>
      </c>
      <c r="I1318">
        <v>29650</v>
      </c>
      <c r="J1318">
        <v>5260</v>
      </c>
      <c r="K1318">
        <f t="shared" si="20"/>
        <v>5.0000000058207661</v>
      </c>
    </row>
    <row r="1319" spans="1:11" x14ac:dyDescent="0.3">
      <c r="A1319">
        <v>2959828441</v>
      </c>
      <c r="B1319">
        <v>9987182</v>
      </c>
      <c r="C1319" s="1">
        <v>45366.749467592592</v>
      </c>
      <c r="D1319" s="1">
        <v>45366.759189814817</v>
      </c>
      <c r="E1319" s="1">
        <v>45366.761967592596</v>
      </c>
      <c r="F1319" t="s">
        <v>10</v>
      </c>
      <c r="G1319">
        <v>4265.84</v>
      </c>
      <c r="H1319" t="s">
        <v>13</v>
      </c>
      <c r="I1319">
        <v>80243</v>
      </c>
      <c r="J1319">
        <v>2835</v>
      </c>
      <c r="K1319">
        <f t="shared" si="20"/>
        <v>4.0000000025611371</v>
      </c>
    </row>
    <row r="1320" spans="1:11" x14ac:dyDescent="0.3">
      <c r="A1320">
        <v>3514589876</v>
      </c>
      <c r="B1320">
        <v>59620534</v>
      </c>
      <c r="C1320" s="1">
        <v>45216.877199074072</v>
      </c>
      <c r="D1320" s="1">
        <v>45216.889004629629</v>
      </c>
      <c r="E1320" s="1">
        <v>45216.889004629629</v>
      </c>
      <c r="F1320" t="s">
        <v>10</v>
      </c>
      <c r="G1320">
        <v>976.55</v>
      </c>
      <c r="H1320" t="s">
        <v>12</v>
      </c>
      <c r="I1320">
        <v>24168</v>
      </c>
      <c r="J1320">
        <v>3649</v>
      </c>
      <c r="K1320">
        <f t="shared" si="20"/>
        <v>0</v>
      </c>
    </row>
    <row r="1321" spans="1:11" x14ac:dyDescent="0.3">
      <c r="A1321">
        <v>9444081952</v>
      </c>
      <c r="B1321">
        <v>72576730</v>
      </c>
      <c r="C1321" s="1">
        <v>45257.043738425928</v>
      </c>
      <c r="D1321" s="1">
        <v>45257.053460648145</v>
      </c>
      <c r="E1321" s="1">
        <v>45257.055543981478</v>
      </c>
      <c r="F1321" t="s">
        <v>10</v>
      </c>
      <c r="G1321">
        <v>353.53</v>
      </c>
      <c r="H1321" t="s">
        <v>13</v>
      </c>
      <c r="I1321">
        <v>88637</v>
      </c>
      <c r="J1321">
        <v>341</v>
      </c>
      <c r="K1321">
        <f t="shared" si="20"/>
        <v>2.9999999993015081</v>
      </c>
    </row>
    <row r="1322" spans="1:11" x14ac:dyDescent="0.3">
      <c r="A1322">
        <v>8183959589</v>
      </c>
      <c r="B1322">
        <v>26752630</v>
      </c>
      <c r="C1322" s="1">
        <v>45276.602766203701</v>
      </c>
      <c r="D1322" s="1">
        <v>45276.612488425926</v>
      </c>
      <c r="E1322" s="1">
        <v>45276.615266203706</v>
      </c>
      <c r="F1322" t="s">
        <v>10</v>
      </c>
      <c r="G1322">
        <v>299.27</v>
      </c>
      <c r="H1322" t="s">
        <v>15</v>
      </c>
      <c r="I1322">
        <v>80408</v>
      </c>
      <c r="J1322">
        <v>5349</v>
      </c>
      <c r="K1322">
        <f t="shared" si="20"/>
        <v>4.0000000025611371</v>
      </c>
    </row>
    <row r="1323" spans="1:11" x14ac:dyDescent="0.3">
      <c r="A1323">
        <v>1712832927</v>
      </c>
      <c r="B1323">
        <v>5228136</v>
      </c>
      <c r="C1323" s="1">
        <v>45367.100219907406</v>
      </c>
      <c r="D1323" s="1">
        <v>45367.108553240738</v>
      </c>
      <c r="E1323" s="1">
        <v>45367.118275462963</v>
      </c>
      <c r="F1323" t="s">
        <v>14</v>
      </c>
      <c r="G1323">
        <v>2657.42</v>
      </c>
      <c r="H1323" t="s">
        <v>12</v>
      </c>
      <c r="I1323">
        <v>60377</v>
      </c>
      <c r="J1323">
        <v>4993</v>
      </c>
      <c r="K1323">
        <f t="shared" si="20"/>
        <v>14.00000000372529</v>
      </c>
    </row>
    <row r="1324" spans="1:11" x14ac:dyDescent="0.3">
      <c r="A1324">
        <v>8162867215</v>
      </c>
      <c r="B1324">
        <v>25713335</v>
      </c>
      <c r="C1324" s="1">
        <v>45528.643900462965</v>
      </c>
      <c r="D1324" s="1">
        <v>45528.656400462962</v>
      </c>
      <c r="E1324" s="1">
        <v>45528.659872685188</v>
      </c>
      <c r="F1324" t="s">
        <v>10</v>
      </c>
      <c r="G1324">
        <v>1564.84</v>
      </c>
      <c r="H1324" t="s">
        <v>12</v>
      </c>
      <c r="I1324">
        <v>53830</v>
      </c>
      <c r="J1324">
        <v>6539</v>
      </c>
      <c r="K1324">
        <f t="shared" si="20"/>
        <v>5.0000000058207661</v>
      </c>
    </row>
    <row r="1325" spans="1:11" x14ac:dyDescent="0.3">
      <c r="A1325">
        <v>4160230443</v>
      </c>
      <c r="B1325">
        <v>87889031</v>
      </c>
      <c r="C1325" s="1">
        <v>45397.164340277777</v>
      </c>
      <c r="D1325" s="1">
        <v>45397.176145833335</v>
      </c>
      <c r="E1325" s="1">
        <v>45397.179618055554</v>
      </c>
      <c r="F1325" t="s">
        <v>10</v>
      </c>
      <c r="G1325">
        <v>367.08</v>
      </c>
      <c r="H1325" t="s">
        <v>13</v>
      </c>
      <c r="I1325">
        <v>41222</v>
      </c>
      <c r="J1325">
        <v>5768</v>
      </c>
      <c r="K1325">
        <f t="shared" si="20"/>
        <v>4.9999999953433871</v>
      </c>
    </row>
    <row r="1326" spans="1:11" x14ac:dyDescent="0.3">
      <c r="A1326">
        <v>9787535949</v>
      </c>
      <c r="B1326">
        <v>57340963</v>
      </c>
      <c r="C1326" s="1">
        <v>45018.583194444444</v>
      </c>
      <c r="D1326" s="1">
        <v>45018.595694444448</v>
      </c>
      <c r="E1326" s="1">
        <v>45018.602638888886</v>
      </c>
      <c r="F1326" t="s">
        <v>14</v>
      </c>
      <c r="G1326">
        <v>1488.91</v>
      </c>
      <c r="H1326" t="s">
        <v>12</v>
      </c>
      <c r="I1326">
        <v>20817</v>
      </c>
      <c r="J1326">
        <v>1249</v>
      </c>
      <c r="K1326">
        <f t="shared" si="20"/>
        <v>9.9999999906867743</v>
      </c>
    </row>
    <row r="1327" spans="1:11" x14ac:dyDescent="0.3">
      <c r="A1327">
        <v>3423995261</v>
      </c>
      <c r="B1327">
        <v>75928073</v>
      </c>
      <c r="C1327" s="1">
        <v>45052.899675925924</v>
      </c>
      <c r="D1327" s="1">
        <v>45052.910092592596</v>
      </c>
      <c r="E1327" s="1">
        <v>45052.912870370368</v>
      </c>
      <c r="F1327" t="s">
        <v>10</v>
      </c>
      <c r="G1327">
        <v>1047.55</v>
      </c>
      <c r="H1327" t="s">
        <v>15</v>
      </c>
      <c r="I1327">
        <v>50959</v>
      </c>
      <c r="J1327">
        <v>234</v>
      </c>
      <c r="K1327">
        <f t="shared" si="20"/>
        <v>3.9999999920837581</v>
      </c>
    </row>
    <row r="1328" spans="1:11" x14ac:dyDescent="0.3">
      <c r="A1328">
        <v>1523343168</v>
      </c>
      <c r="B1328">
        <v>80862136</v>
      </c>
      <c r="C1328" s="1">
        <v>45494.7890162037</v>
      </c>
      <c r="D1328" s="1">
        <v>45494.797349537039</v>
      </c>
      <c r="E1328" s="1">
        <v>45494.800127314818</v>
      </c>
      <c r="F1328" t="s">
        <v>10</v>
      </c>
      <c r="G1328">
        <v>582.87</v>
      </c>
      <c r="H1328" t="s">
        <v>12</v>
      </c>
      <c r="I1328">
        <v>41110</v>
      </c>
      <c r="J1328">
        <v>689</v>
      </c>
      <c r="K1328">
        <f t="shared" si="20"/>
        <v>4.0000000025611371</v>
      </c>
    </row>
    <row r="1329" spans="1:11" x14ac:dyDescent="0.3">
      <c r="A1329">
        <v>1948066291</v>
      </c>
      <c r="B1329">
        <v>61320989</v>
      </c>
      <c r="C1329" s="1">
        <v>45567.911608796298</v>
      </c>
      <c r="D1329" s="1">
        <v>45567.925497685188</v>
      </c>
      <c r="E1329" s="1">
        <v>45567.927581018521</v>
      </c>
      <c r="F1329" t="s">
        <v>10</v>
      </c>
      <c r="G1329">
        <v>225.21</v>
      </c>
      <c r="H1329" t="s">
        <v>11</v>
      </c>
      <c r="I1329">
        <v>33207</v>
      </c>
      <c r="J1329">
        <v>3337</v>
      </c>
      <c r="K1329">
        <f t="shared" si="20"/>
        <v>2.9999999993015081</v>
      </c>
    </row>
    <row r="1330" spans="1:11" x14ac:dyDescent="0.3">
      <c r="A1330">
        <v>2021361582</v>
      </c>
      <c r="B1330">
        <v>99695529</v>
      </c>
      <c r="C1330" s="1">
        <v>45432.561990740738</v>
      </c>
      <c r="D1330" s="1">
        <v>45432.575185185182</v>
      </c>
      <c r="E1330" s="1">
        <v>45432.586296296293</v>
      </c>
      <c r="F1330" t="s">
        <v>16</v>
      </c>
      <c r="G1330">
        <v>3475.69</v>
      </c>
      <c r="H1330" t="s">
        <v>11</v>
      </c>
      <c r="I1330">
        <v>88680</v>
      </c>
      <c r="J1330">
        <v>9754</v>
      </c>
      <c r="K1330">
        <f t="shared" si="20"/>
        <v>15.999999999767169</v>
      </c>
    </row>
    <row r="1331" spans="1:11" x14ac:dyDescent="0.3">
      <c r="A1331">
        <v>7491420331</v>
      </c>
      <c r="B1331">
        <v>27504517</v>
      </c>
      <c r="C1331" s="1">
        <v>45434.136631944442</v>
      </c>
      <c r="D1331" s="1">
        <v>45434.146354166667</v>
      </c>
      <c r="E1331" s="1">
        <v>45434.151909722219</v>
      </c>
      <c r="F1331" t="s">
        <v>14</v>
      </c>
      <c r="G1331">
        <v>1567.06</v>
      </c>
      <c r="H1331" t="s">
        <v>15</v>
      </c>
      <c r="I1331">
        <v>81340</v>
      </c>
      <c r="J1331">
        <v>1746</v>
      </c>
      <c r="K1331">
        <f t="shared" si="20"/>
        <v>7.9999999946448952</v>
      </c>
    </row>
    <row r="1332" spans="1:11" x14ac:dyDescent="0.3">
      <c r="A1332">
        <v>994840771</v>
      </c>
      <c r="B1332">
        <v>85088479</v>
      </c>
      <c r="C1332" s="1">
        <v>45214.955960648149</v>
      </c>
      <c r="D1332" s="1">
        <v>45214.966377314813</v>
      </c>
      <c r="E1332" s="1">
        <v>45214.976099537038</v>
      </c>
      <c r="F1332" t="s">
        <v>14</v>
      </c>
      <c r="G1332">
        <v>1819.74</v>
      </c>
      <c r="H1332" t="s">
        <v>15</v>
      </c>
      <c r="I1332">
        <v>22900</v>
      </c>
      <c r="J1332">
        <v>7526</v>
      </c>
      <c r="K1332">
        <f t="shared" si="20"/>
        <v>14.00000000372529</v>
      </c>
    </row>
    <row r="1333" spans="1:11" x14ac:dyDescent="0.3">
      <c r="A1333">
        <v>6277344634</v>
      </c>
      <c r="B1333">
        <v>11202130</v>
      </c>
      <c r="C1333" s="1">
        <v>45496.804293981484</v>
      </c>
      <c r="D1333" s="1">
        <v>45496.814710648148</v>
      </c>
      <c r="E1333" s="1">
        <v>45496.829988425925</v>
      </c>
      <c r="F1333" t="s">
        <v>16</v>
      </c>
      <c r="G1333">
        <v>3940.47</v>
      </c>
      <c r="H1333" t="s">
        <v>12</v>
      </c>
      <c r="I1333">
        <v>98138</v>
      </c>
      <c r="J1333">
        <v>8099</v>
      </c>
      <c r="K1333">
        <f t="shared" si="20"/>
        <v>21.999999998370185</v>
      </c>
    </row>
    <row r="1334" spans="1:11" x14ac:dyDescent="0.3">
      <c r="A1334">
        <v>4092653338</v>
      </c>
      <c r="B1334">
        <v>13604883</v>
      </c>
      <c r="C1334" s="1">
        <v>45406.591226851851</v>
      </c>
      <c r="D1334" s="1">
        <v>45406.601643518516</v>
      </c>
      <c r="E1334" s="1">
        <v>45406.598171296297</v>
      </c>
      <c r="F1334" t="s">
        <v>10</v>
      </c>
      <c r="G1334">
        <v>2455.06</v>
      </c>
      <c r="H1334" t="s">
        <v>12</v>
      </c>
      <c r="I1334">
        <v>30910</v>
      </c>
      <c r="J1334">
        <v>9633</v>
      </c>
      <c r="K1334">
        <f t="shared" si="20"/>
        <v>-4.9999999953433871</v>
      </c>
    </row>
    <row r="1335" spans="1:11" x14ac:dyDescent="0.3">
      <c r="A1335">
        <v>7213712604</v>
      </c>
      <c r="B1335">
        <v>49433260</v>
      </c>
      <c r="C1335" s="1">
        <v>45247.293483796297</v>
      </c>
      <c r="D1335" s="1">
        <v>45247.303206018521</v>
      </c>
      <c r="E1335" s="1">
        <v>45247.300428240742</v>
      </c>
      <c r="F1335" t="s">
        <v>10</v>
      </c>
      <c r="G1335">
        <v>780</v>
      </c>
      <c r="H1335" t="s">
        <v>11</v>
      </c>
      <c r="I1335">
        <v>25295</v>
      </c>
      <c r="J1335">
        <v>7905</v>
      </c>
      <c r="K1335">
        <f t="shared" si="20"/>
        <v>-4.0000000025611371</v>
      </c>
    </row>
    <row r="1336" spans="1:11" x14ac:dyDescent="0.3">
      <c r="A1336">
        <v>7326709115</v>
      </c>
      <c r="B1336">
        <v>22800586</v>
      </c>
      <c r="C1336" s="1">
        <v>45256.025370370371</v>
      </c>
      <c r="D1336" s="1">
        <v>45256.037870370368</v>
      </c>
      <c r="E1336" s="1">
        <v>45256.042731481481</v>
      </c>
      <c r="F1336" t="s">
        <v>14</v>
      </c>
      <c r="G1336">
        <v>783.96</v>
      </c>
      <c r="H1336" t="s">
        <v>13</v>
      </c>
      <c r="I1336">
        <v>46549</v>
      </c>
      <c r="J1336">
        <v>1365</v>
      </c>
      <c r="K1336">
        <f t="shared" si="20"/>
        <v>7.0000000018626451</v>
      </c>
    </row>
    <row r="1337" spans="1:11" x14ac:dyDescent="0.3">
      <c r="A1337">
        <v>9419789569</v>
      </c>
      <c r="B1337">
        <v>8733344</v>
      </c>
      <c r="C1337" s="1">
        <v>45490.441238425927</v>
      </c>
      <c r="D1337" s="1">
        <v>45490.453738425924</v>
      </c>
      <c r="E1337" s="1">
        <v>45490.453738425924</v>
      </c>
      <c r="F1337" t="s">
        <v>10</v>
      </c>
      <c r="G1337">
        <v>3361.63</v>
      </c>
      <c r="H1337" t="s">
        <v>15</v>
      </c>
      <c r="I1337">
        <v>54029</v>
      </c>
      <c r="J1337">
        <v>6450</v>
      </c>
      <c r="K1337">
        <f t="shared" si="20"/>
        <v>0</v>
      </c>
    </row>
    <row r="1338" spans="1:11" x14ac:dyDescent="0.3">
      <c r="A1338">
        <v>5388191488</v>
      </c>
      <c r="B1338">
        <v>74735607</v>
      </c>
      <c r="C1338" s="1">
        <v>45382.15792824074</v>
      </c>
      <c r="D1338" s="1">
        <v>45382.171817129631</v>
      </c>
      <c r="E1338" s="1">
        <v>45382.180150462962</v>
      </c>
      <c r="F1338" t="s">
        <v>14</v>
      </c>
      <c r="G1338">
        <v>4238.13</v>
      </c>
      <c r="H1338" t="s">
        <v>13</v>
      </c>
      <c r="I1338">
        <v>38734</v>
      </c>
      <c r="J1338">
        <v>6259</v>
      </c>
      <c r="K1338">
        <f t="shared" si="20"/>
        <v>11.999999997206032</v>
      </c>
    </row>
    <row r="1339" spans="1:11" x14ac:dyDescent="0.3">
      <c r="A1339">
        <v>9065873433</v>
      </c>
      <c r="B1339">
        <v>32635818</v>
      </c>
      <c r="C1339" s="1">
        <v>45222.79892361111</v>
      </c>
      <c r="D1339" s="1">
        <v>45222.810729166667</v>
      </c>
      <c r="E1339" s="1">
        <v>45222.817673611113</v>
      </c>
      <c r="F1339" t="s">
        <v>14</v>
      </c>
      <c r="G1339">
        <v>2534.9</v>
      </c>
      <c r="H1339" t="s">
        <v>11</v>
      </c>
      <c r="I1339">
        <v>61365</v>
      </c>
      <c r="J1339">
        <v>4503</v>
      </c>
      <c r="K1339">
        <f t="shared" si="20"/>
        <v>10.000000001164153</v>
      </c>
    </row>
    <row r="1340" spans="1:11" x14ac:dyDescent="0.3">
      <c r="A1340">
        <v>4627342297</v>
      </c>
      <c r="B1340">
        <v>88843865</v>
      </c>
      <c r="C1340" s="1">
        <v>45166.451967592591</v>
      </c>
      <c r="D1340" s="1">
        <v>45166.459606481483</v>
      </c>
      <c r="E1340" s="1">
        <v>45166.463078703702</v>
      </c>
      <c r="F1340" t="s">
        <v>10</v>
      </c>
      <c r="G1340">
        <v>2033.74</v>
      </c>
      <c r="H1340" t="s">
        <v>12</v>
      </c>
      <c r="I1340">
        <v>47725</v>
      </c>
      <c r="J1340">
        <v>3108</v>
      </c>
      <c r="K1340">
        <f t="shared" si="20"/>
        <v>4.9999999953433871</v>
      </c>
    </row>
    <row r="1341" spans="1:11" x14ac:dyDescent="0.3">
      <c r="A1341">
        <v>4286971111</v>
      </c>
      <c r="B1341">
        <v>469006</v>
      </c>
      <c r="C1341" s="1">
        <v>45439.141435185185</v>
      </c>
      <c r="D1341" s="1">
        <v>45439.150462962964</v>
      </c>
      <c r="E1341" s="1">
        <v>45439.146990740737</v>
      </c>
      <c r="F1341" t="s">
        <v>10</v>
      </c>
      <c r="G1341">
        <v>1480.41</v>
      </c>
      <c r="H1341" t="s">
        <v>11</v>
      </c>
      <c r="I1341">
        <v>7124</v>
      </c>
      <c r="J1341">
        <v>7918</v>
      </c>
      <c r="K1341">
        <f t="shared" si="20"/>
        <v>-5.0000000058207661</v>
      </c>
    </row>
    <row r="1342" spans="1:11" x14ac:dyDescent="0.3">
      <c r="A1342">
        <v>645282074</v>
      </c>
      <c r="B1342">
        <v>13265605</v>
      </c>
      <c r="C1342" s="1">
        <v>45071.989988425928</v>
      </c>
      <c r="D1342" s="1">
        <v>45071.996932870374</v>
      </c>
      <c r="E1342" s="1">
        <v>45071.996238425927</v>
      </c>
      <c r="F1342" t="s">
        <v>10</v>
      </c>
      <c r="G1342">
        <v>3337.4</v>
      </c>
      <c r="H1342" t="s">
        <v>15</v>
      </c>
      <c r="I1342">
        <v>19843</v>
      </c>
      <c r="J1342">
        <v>1491</v>
      </c>
      <c r="K1342">
        <f t="shared" si="20"/>
        <v>-1.000000003259629</v>
      </c>
    </row>
    <row r="1343" spans="1:11" x14ac:dyDescent="0.3">
      <c r="A1343">
        <v>7260939789</v>
      </c>
      <c r="B1343">
        <v>39999278</v>
      </c>
      <c r="C1343" s="1">
        <v>45227.56795138889</v>
      </c>
      <c r="D1343" s="1">
        <v>45227.580451388887</v>
      </c>
      <c r="E1343" s="1">
        <v>45227.583923611113</v>
      </c>
      <c r="F1343" t="s">
        <v>10</v>
      </c>
      <c r="G1343">
        <v>5770.21</v>
      </c>
      <c r="H1343" t="s">
        <v>12</v>
      </c>
      <c r="I1343">
        <v>13059</v>
      </c>
      <c r="J1343">
        <v>3976</v>
      </c>
      <c r="K1343">
        <f t="shared" si="20"/>
        <v>5.0000000058207661</v>
      </c>
    </row>
    <row r="1344" spans="1:11" x14ac:dyDescent="0.3">
      <c r="A1344">
        <v>1716322448</v>
      </c>
      <c r="B1344">
        <v>95873651</v>
      </c>
      <c r="C1344" s="1">
        <v>45175.673819444448</v>
      </c>
      <c r="D1344" s="1">
        <v>45175.682847222219</v>
      </c>
      <c r="E1344" s="1">
        <v>45175.684930555559</v>
      </c>
      <c r="F1344" t="s">
        <v>10</v>
      </c>
      <c r="G1344">
        <v>3162.99</v>
      </c>
      <c r="H1344" t="s">
        <v>11</v>
      </c>
      <c r="I1344">
        <v>66774</v>
      </c>
      <c r="J1344">
        <v>6375</v>
      </c>
      <c r="K1344">
        <f t="shared" si="20"/>
        <v>3.000000009778887</v>
      </c>
    </row>
    <row r="1345" spans="1:11" x14ac:dyDescent="0.3">
      <c r="A1345">
        <v>4293959647</v>
      </c>
      <c r="B1345">
        <v>820740</v>
      </c>
      <c r="C1345" s="1">
        <v>45202.88652777778</v>
      </c>
      <c r="D1345" s="1">
        <v>45202.899027777778</v>
      </c>
      <c r="E1345" s="1">
        <v>45202.898333333331</v>
      </c>
      <c r="F1345" t="s">
        <v>10</v>
      </c>
      <c r="G1345">
        <v>878.07</v>
      </c>
      <c r="H1345" t="s">
        <v>12</v>
      </c>
      <c r="I1345">
        <v>72576</v>
      </c>
      <c r="J1345">
        <v>8743</v>
      </c>
      <c r="K1345">
        <f t="shared" si="20"/>
        <v>-1.000000003259629</v>
      </c>
    </row>
    <row r="1346" spans="1:11" x14ac:dyDescent="0.3">
      <c r="A1346">
        <v>3331935300</v>
      </c>
      <c r="B1346">
        <v>29095552</v>
      </c>
      <c r="C1346" s="1">
        <v>45092.901643518519</v>
      </c>
      <c r="D1346" s="1">
        <v>45092.912754629629</v>
      </c>
      <c r="E1346" s="1">
        <v>45092.914143518516</v>
      </c>
      <c r="F1346" t="s">
        <v>10</v>
      </c>
      <c r="G1346">
        <v>482.06</v>
      </c>
      <c r="H1346" t="s">
        <v>15</v>
      </c>
      <c r="I1346">
        <v>14328</v>
      </c>
      <c r="J1346">
        <v>4861</v>
      </c>
      <c r="K1346">
        <f t="shared" ref="K1346:K1409" si="21">(E1346-D1346)*1440</f>
        <v>1.9999999960418791</v>
      </c>
    </row>
    <row r="1347" spans="1:11" x14ac:dyDescent="0.3">
      <c r="A1347">
        <v>1775389576</v>
      </c>
      <c r="B1347">
        <v>15830066</v>
      </c>
      <c r="C1347" s="1">
        <v>45361.273715277777</v>
      </c>
      <c r="D1347" s="1">
        <v>45361.286909722221</v>
      </c>
      <c r="E1347" s="1">
        <v>45361.286215277774</v>
      </c>
      <c r="F1347" t="s">
        <v>10</v>
      </c>
      <c r="G1347">
        <v>941.19</v>
      </c>
      <c r="H1347" t="s">
        <v>15</v>
      </c>
      <c r="I1347">
        <v>59128</v>
      </c>
      <c r="J1347">
        <v>4879</v>
      </c>
      <c r="K1347">
        <f t="shared" si="21"/>
        <v>-1.000000003259629</v>
      </c>
    </row>
    <row r="1348" spans="1:11" x14ac:dyDescent="0.3">
      <c r="A1348">
        <v>8194774262</v>
      </c>
      <c r="B1348">
        <v>46836361</v>
      </c>
      <c r="C1348" s="1">
        <v>45571.272592592592</v>
      </c>
      <c r="D1348" s="1">
        <v>45571.286481481482</v>
      </c>
      <c r="E1348" s="1">
        <v>45571.293425925927</v>
      </c>
      <c r="F1348" t="s">
        <v>14</v>
      </c>
      <c r="G1348">
        <v>2879.54</v>
      </c>
      <c r="H1348" t="s">
        <v>11</v>
      </c>
      <c r="I1348">
        <v>19069</v>
      </c>
      <c r="J1348">
        <v>9203</v>
      </c>
      <c r="K1348">
        <f t="shared" si="21"/>
        <v>10.000000001164153</v>
      </c>
    </row>
    <row r="1349" spans="1:11" x14ac:dyDescent="0.3">
      <c r="A1349">
        <v>3615279775</v>
      </c>
      <c r="B1349">
        <v>61618079</v>
      </c>
      <c r="C1349" s="1">
        <v>45231.771249999998</v>
      </c>
      <c r="D1349" s="1">
        <v>45231.77888888889</v>
      </c>
      <c r="E1349" s="1">
        <v>45231.778194444443</v>
      </c>
      <c r="F1349" t="s">
        <v>10</v>
      </c>
      <c r="G1349">
        <v>2596.7199999999998</v>
      </c>
      <c r="H1349" t="s">
        <v>15</v>
      </c>
      <c r="I1349">
        <v>33091</v>
      </c>
      <c r="J1349">
        <v>7612</v>
      </c>
      <c r="K1349">
        <f t="shared" si="21"/>
        <v>-1.000000003259629</v>
      </c>
    </row>
    <row r="1350" spans="1:11" x14ac:dyDescent="0.3">
      <c r="A1350">
        <v>11467999</v>
      </c>
      <c r="B1350">
        <v>78267238</v>
      </c>
      <c r="C1350" s="1">
        <v>45039.775995370372</v>
      </c>
      <c r="D1350" s="1">
        <v>45039.789884259262</v>
      </c>
      <c r="E1350" s="1">
        <v>45039.79960648148</v>
      </c>
      <c r="F1350" t="s">
        <v>14</v>
      </c>
      <c r="G1350">
        <v>3051.19</v>
      </c>
      <c r="H1350" t="s">
        <v>12</v>
      </c>
      <c r="I1350">
        <v>1908</v>
      </c>
      <c r="J1350">
        <v>5146</v>
      </c>
      <c r="K1350">
        <f t="shared" si="21"/>
        <v>13.999999993247911</v>
      </c>
    </row>
    <row r="1351" spans="1:11" x14ac:dyDescent="0.3">
      <c r="A1351">
        <v>3971267196</v>
      </c>
      <c r="B1351">
        <v>8536503</v>
      </c>
      <c r="C1351" s="1">
        <v>45305.108252314814</v>
      </c>
      <c r="D1351" s="1">
        <v>45305.121446759258</v>
      </c>
      <c r="E1351" s="1">
        <v>45305.124224537038</v>
      </c>
      <c r="F1351" t="s">
        <v>10</v>
      </c>
      <c r="G1351">
        <v>946.86</v>
      </c>
      <c r="H1351" t="s">
        <v>13</v>
      </c>
      <c r="I1351">
        <v>59116</v>
      </c>
      <c r="J1351">
        <v>3756</v>
      </c>
      <c r="K1351">
        <f t="shared" si="21"/>
        <v>4.0000000025611371</v>
      </c>
    </row>
    <row r="1352" spans="1:11" x14ac:dyDescent="0.3">
      <c r="A1352">
        <v>1584863963</v>
      </c>
      <c r="B1352">
        <v>61877649</v>
      </c>
      <c r="C1352" s="1">
        <v>45494.759097222224</v>
      </c>
      <c r="D1352" s="1">
        <v>45494.771597222221</v>
      </c>
      <c r="E1352" s="1">
        <v>45494.783402777779</v>
      </c>
      <c r="F1352" t="s">
        <v>16</v>
      </c>
      <c r="G1352">
        <v>1176.5</v>
      </c>
      <c r="H1352" t="s">
        <v>12</v>
      </c>
      <c r="I1352">
        <v>70947</v>
      </c>
      <c r="J1352">
        <v>3470</v>
      </c>
      <c r="K1352">
        <f t="shared" si="21"/>
        <v>17.000000003026798</v>
      </c>
    </row>
    <row r="1353" spans="1:11" x14ac:dyDescent="0.3">
      <c r="A1353">
        <v>1557893814</v>
      </c>
      <c r="B1353">
        <v>75244116</v>
      </c>
      <c r="C1353" s="1">
        <v>45384.531631944446</v>
      </c>
      <c r="D1353" s="1">
        <v>45384.542743055557</v>
      </c>
      <c r="E1353" s="1">
        <v>45384.545520833337</v>
      </c>
      <c r="F1353" t="s">
        <v>10</v>
      </c>
      <c r="G1353">
        <v>3950.09</v>
      </c>
      <c r="H1353" t="s">
        <v>15</v>
      </c>
      <c r="I1353">
        <v>60172</v>
      </c>
      <c r="J1353">
        <v>854</v>
      </c>
      <c r="K1353">
        <f t="shared" si="21"/>
        <v>4.0000000025611371</v>
      </c>
    </row>
    <row r="1354" spans="1:11" x14ac:dyDescent="0.3">
      <c r="A1354">
        <v>8172695964</v>
      </c>
      <c r="B1354">
        <v>45323391</v>
      </c>
      <c r="C1354" s="1">
        <v>45480.386874999997</v>
      </c>
      <c r="D1354" s="1">
        <v>45480.400069444448</v>
      </c>
      <c r="E1354" s="1">
        <v>45480.401458333334</v>
      </c>
      <c r="F1354" t="s">
        <v>10</v>
      </c>
      <c r="G1354">
        <v>1506.27</v>
      </c>
      <c r="H1354" t="s">
        <v>13</v>
      </c>
      <c r="I1354">
        <v>52140</v>
      </c>
      <c r="J1354">
        <v>9215</v>
      </c>
      <c r="K1354">
        <f t="shared" si="21"/>
        <v>1.9999999960418791</v>
      </c>
    </row>
    <row r="1355" spans="1:11" x14ac:dyDescent="0.3">
      <c r="A1355">
        <v>7462800868</v>
      </c>
      <c r="B1355">
        <v>93127511</v>
      </c>
      <c r="C1355" s="1">
        <v>45218.72724537037</v>
      </c>
      <c r="D1355" s="1">
        <v>45218.739050925928</v>
      </c>
      <c r="E1355" s="1">
        <v>45218.75849537037</v>
      </c>
      <c r="F1355" t="s">
        <v>16</v>
      </c>
      <c r="G1355">
        <v>382.29</v>
      </c>
      <c r="H1355" t="s">
        <v>15</v>
      </c>
      <c r="I1355">
        <v>39973</v>
      </c>
      <c r="J1355">
        <v>8554</v>
      </c>
      <c r="K1355">
        <f t="shared" si="21"/>
        <v>27.999999996973202</v>
      </c>
    </row>
    <row r="1356" spans="1:11" x14ac:dyDescent="0.3">
      <c r="A1356">
        <v>5438961669</v>
      </c>
      <c r="B1356">
        <v>37245065</v>
      </c>
      <c r="C1356" s="1">
        <v>45545.222430555557</v>
      </c>
      <c r="D1356" s="1">
        <v>45545.234930555554</v>
      </c>
      <c r="E1356" s="1">
        <v>45545.246736111112</v>
      </c>
      <c r="F1356" t="s">
        <v>16</v>
      </c>
      <c r="G1356">
        <v>354.91</v>
      </c>
      <c r="H1356" t="s">
        <v>12</v>
      </c>
      <c r="I1356">
        <v>67068</v>
      </c>
      <c r="J1356">
        <v>6819</v>
      </c>
      <c r="K1356">
        <f t="shared" si="21"/>
        <v>17.000000003026798</v>
      </c>
    </row>
    <row r="1357" spans="1:11" x14ac:dyDescent="0.3">
      <c r="A1357">
        <v>4904849001</v>
      </c>
      <c r="B1357">
        <v>93563435</v>
      </c>
      <c r="C1357" s="1">
        <v>45260.240428240744</v>
      </c>
      <c r="D1357" s="1">
        <v>45260.250150462962</v>
      </c>
      <c r="E1357" s="1">
        <v>45260.253622685188</v>
      </c>
      <c r="F1357" t="s">
        <v>10</v>
      </c>
      <c r="G1357">
        <v>5062.63</v>
      </c>
      <c r="H1357" t="s">
        <v>15</v>
      </c>
      <c r="I1357">
        <v>8244</v>
      </c>
      <c r="J1357">
        <v>628</v>
      </c>
      <c r="K1357">
        <f t="shared" si="21"/>
        <v>5.0000000058207661</v>
      </c>
    </row>
    <row r="1358" spans="1:11" x14ac:dyDescent="0.3">
      <c r="A1358">
        <v>4816980820</v>
      </c>
      <c r="B1358">
        <v>52613657</v>
      </c>
      <c r="C1358" s="1">
        <v>45012.854525462964</v>
      </c>
      <c r="D1358" s="1">
        <v>45012.862164351849</v>
      </c>
      <c r="E1358" s="1">
        <v>45012.874664351853</v>
      </c>
      <c r="F1358" t="s">
        <v>16</v>
      </c>
      <c r="G1358">
        <v>4876.13</v>
      </c>
      <c r="H1358" t="s">
        <v>13</v>
      </c>
      <c r="I1358">
        <v>28954</v>
      </c>
      <c r="J1358">
        <v>4128</v>
      </c>
      <c r="K1358">
        <f t="shared" si="21"/>
        <v>18.000000006286427</v>
      </c>
    </row>
    <row r="1359" spans="1:11" x14ac:dyDescent="0.3">
      <c r="A1359">
        <v>9004078716</v>
      </c>
      <c r="B1359">
        <v>55552600</v>
      </c>
      <c r="C1359" s="1">
        <v>45159.365335648145</v>
      </c>
      <c r="D1359" s="1">
        <v>45159.372974537036</v>
      </c>
      <c r="E1359" s="1">
        <v>45159.372974537036</v>
      </c>
      <c r="F1359" t="s">
        <v>10</v>
      </c>
      <c r="G1359">
        <v>2140.11</v>
      </c>
      <c r="H1359" t="s">
        <v>13</v>
      </c>
      <c r="I1359">
        <v>60691</v>
      </c>
      <c r="J1359">
        <v>5712</v>
      </c>
      <c r="K1359">
        <f t="shared" si="21"/>
        <v>0</v>
      </c>
    </row>
    <row r="1360" spans="1:11" x14ac:dyDescent="0.3">
      <c r="A1360">
        <v>8350353728</v>
      </c>
      <c r="B1360">
        <v>25585013</v>
      </c>
      <c r="C1360" s="1">
        <v>45316.335219907407</v>
      </c>
      <c r="D1360" s="1">
        <v>45316.346331018518</v>
      </c>
      <c r="E1360" s="1">
        <v>45316.349803240744</v>
      </c>
      <c r="F1360" t="s">
        <v>10</v>
      </c>
      <c r="G1360">
        <v>2516.08</v>
      </c>
      <c r="H1360" t="s">
        <v>11</v>
      </c>
      <c r="I1360">
        <v>73339</v>
      </c>
      <c r="J1360">
        <v>7029</v>
      </c>
      <c r="K1360">
        <f t="shared" si="21"/>
        <v>5.0000000058207661</v>
      </c>
    </row>
    <row r="1361" spans="1:11" x14ac:dyDescent="0.3">
      <c r="A1361">
        <v>1204084245</v>
      </c>
      <c r="B1361">
        <v>1342184</v>
      </c>
      <c r="C1361" s="1">
        <v>45195.061238425929</v>
      </c>
      <c r="D1361" s="1">
        <v>45195.075127314813</v>
      </c>
      <c r="E1361" s="1">
        <v>45195.086238425924</v>
      </c>
      <c r="F1361" t="s">
        <v>16</v>
      </c>
      <c r="G1361">
        <v>2833.97</v>
      </c>
      <c r="H1361" t="s">
        <v>13</v>
      </c>
      <c r="I1361">
        <v>55802</v>
      </c>
      <c r="J1361">
        <v>6947</v>
      </c>
      <c r="K1361">
        <f t="shared" si="21"/>
        <v>15.999999999767169</v>
      </c>
    </row>
    <row r="1362" spans="1:11" x14ac:dyDescent="0.3">
      <c r="A1362">
        <v>4142209897</v>
      </c>
      <c r="B1362">
        <v>44557943</v>
      </c>
      <c r="C1362" s="1">
        <v>45176.833645833336</v>
      </c>
      <c r="D1362" s="1">
        <v>45176.8440625</v>
      </c>
      <c r="E1362" s="1">
        <v>45176.8440625</v>
      </c>
      <c r="F1362" t="s">
        <v>10</v>
      </c>
      <c r="G1362">
        <v>1361.67</v>
      </c>
      <c r="H1362" t="s">
        <v>13</v>
      </c>
      <c r="I1362">
        <v>6857</v>
      </c>
      <c r="J1362">
        <v>5307</v>
      </c>
      <c r="K1362">
        <f t="shared" si="21"/>
        <v>0</v>
      </c>
    </row>
    <row r="1363" spans="1:11" x14ac:dyDescent="0.3">
      <c r="A1363">
        <v>125551624</v>
      </c>
      <c r="B1363">
        <v>14693393</v>
      </c>
      <c r="C1363" s="1">
        <v>45516.897569444445</v>
      </c>
      <c r="D1363" s="1">
        <v>45516.905902777777</v>
      </c>
      <c r="E1363" s="1">
        <v>45516.905902777777</v>
      </c>
      <c r="F1363" t="s">
        <v>10</v>
      </c>
      <c r="G1363">
        <v>4082.47</v>
      </c>
      <c r="H1363" t="s">
        <v>13</v>
      </c>
      <c r="I1363">
        <v>16319</v>
      </c>
      <c r="J1363">
        <v>5715</v>
      </c>
      <c r="K1363">
        <f t="shared" si="21"/>
        <v>0</v>
      </c>
    </row>
    <row r="1364" spans="1:11" x14ac:dyDescent="0.3">
      <c r="A1364">
        <v>9970545044</v>
      </c>
      <c r="B1364">
        <v>22931642</v>
      </c>
      <c r="C1364" s="1">
        <v>45146.9296412037</v>
      </c>
      <c r="D1364" s="1">
        <v>45146.943530092591</v>
      </c>
      <c r="E1364" s="1">
        <v>45146.947002314817</v>
      </c>
      <c r="F1364" t="s">
        <v>10</v>
      </c>
      <c r="G1364">
        <v>5453.47</v>
      </c>
      <c r="H1364" t="s">
        <v>11</v>
      </c>
      <c r="I1364">
        <v>81093</v>
      </c>
      <c r="J1364">
        <v>4371</v>
      </c>
      <c r="K1364">
        <f t="shared" si="21"/>
        <v>5.0000000058207661</v>
      </c>
    </row>
    <row r="1365" spans="1:11" x14ac:dyDescent="0.3">
      <c r="A1365">
        <v>7976032064</v>
      </c>
      <c r="B1365">
        <v>72946405</v>
      </c>
      <c r="C1365" s="1">
        <v>45415.664953703701</v>
      </c>
      <c r="D1365" s="1">
        <v>45415.678148148145</v>
      </c>
      <c r="E1365" s="1">
        <v>45415.679537037038</v>
      </c>
      <c r="F1365" t="s">
        <v>10</v>
      </c>
      <c r="G1365">
        <v>1575.92</v>
      </c>
      <c r="H1365" t="s">
        <v>15</v>
      </c>
      <c r="I1365">
        <v>39126</v>
      </c>
      <c r="J1365">
        <v>1549</v>
      </c>
      <c r="K1365">
        <f t="shared" si="21"/>
        <v>2.000000006519258</v>
      </c>
    </row>
    <row r="1366" spans="1:11" x14ac:dyDescent="0.3">
      <c r="A1366">
        <v>8691567542</v>
      </c>
      <c r="B1366">
        <v>41640262</v>
      </c>
      <c r="C1366" s="1">
        <v>45470.369571759256</v>
      </c>
      <c r="D1366" s="1">
        <v>45470.378599537034</v>
      </c>
      <c r="E1366" s="1">
        <v>45470.382071759261</v>
      </c>
      <c r="F1366" t="s">
        <v>10</v>
      </c>
      <c r="G1366">
        <v>1173.69</v>
      </c>
      <c r="H1366" t="s">
        <v>15</v>
      </c>
      <c r="I1366">
        <v>87207</v>
      </c>
      <c r="J1366">
        <v>7544</v>
      </c>
      <c r="K1366">
        <f t="shared" si="21"/>
        <v>5.0000000058207661</v>
      </c>
    </row>
    <row r="1367" spans="1:11" x14ac:dyDescent="0.3">
      <c r="A1367">
        <v>3592747590</v>
      </c>
      <c r="B1367">
        <v>12755730</v>
      </c>
      <c r="C1367" s="1">
        <v>45406.50640046296</v>
      </c>
      <c r="D1367" s="1">
        <v>45406.520289351851</v>
      </c>
      <c r="E1367" s="1">
        <v>45406.54042824074</v>
      </c>
      <c r="F1367" t="s">
        <v>16</v>
      </c>
      <c r="G1367">
        <v>4217.22</v>
      </c>
      <c r="H1367" t="s">
        <v>12</v>
      </c>
      <c r="I1367">
        <v>92032</v>
      </c>
      <c r="J1367">
        <v>5122</v>
      </c>
      <c r="K1367">
        <f t="shared" si="21"/>
        <v>29.000000000232831</v>
      </c>
    </row>
    <row r="1368" spans="1:11" x14ac:dyDescent="0.3">
      <c r="A1368">
        <v>7495753437</v>
      </c>
      <c r="B1368">
        <v>4758426</v>
      </c>
      <c r="C1368" s="1">
        <v>45079.018460648149</v>
      </c>
      <c r="D1368" s="1">
        <v>45079.031655092593</v>
      </c>
      <c r="E1368" s="1">
        <v>45079.031655092593</v>
      </c>
      <c r="F1368" t="s">
        <v>10</v>
      </c>
      <c r="G1368">
        <v>3776.78</v>
      </c>
      <c r="H1368" t="s">
        <v>13</v>
      </c>
      <c r="I1368">
        <v>20625</v>
      </c>
      <c r="J1368">
        <v>278</v>
      </c>
      <c r="K1368">
        <f t="shared" si="21"/>
        <v>0</v>
      </c>
    </row>
    <row r="1369" spans="1:11" x14ac:dyDescent="0.3">
      <c r="A1369">
        <v>3965847120</v>
      </c>
      <c r="B1369">
        <v>80761521</v>
      </c>
      <c r="C1369" s="1">
        <v>45051.622719907406</v>
      </c>
      <c r="D1369" s="1">
        <v>45051.631747685184</v>
      </c>
      <c r="E1369" s="1">
        <v>45051.633136574077</v>
      </c>
      <c r="F1369" t="s">
        <v>10</v>
      </c>
      <c r="G1369">
        <v>459.78</v>
      </c>
      <c r="H1369" t="s">
        <v>15</v>
      </c>
      <c r="I1369">
        <v>60885</v>
      </c>
      <c r="J1369">
        <v>9745</v>
      </c>
      <c r="K1369">
        <f t="shared" si="21"/>
        <v>2.000000006519258</v>
      </c>
    </row>
    <row r="1370" spans="1:11" x14ac:dyDescent="0.3">
      <c r="A1370">
        <v>9365984533</v>
      </c>
      <c r="B1370">
        <v>89704218</v>
      </c>
      <c r="C1370" s="1">
        <v>45468.823761574073</v>
      </c>
      <c r="D1370" s="1">
        <v>45468.834872685184</v>
      </c>
      <c r="E1370" s="1">
        <v>45468.832789351851</v>
      </c>
      <c r="F1370" t="s">
        <v>10</v>
      </c>
      <c r="G1370">
        <v>2082.9699999999998</v>
      </c>
      <c r="H1370" t="s">
        <v>13</v>
      </c>
      <c r="I1370">
        <v>40460</v>
      </c>
      <c r="J1370">
        <v>4141</v>
      </c>
      <c r="K1370">
        <f t="shared" si="21"/>
        <v>-2.9999999993015081</v>
      </c>
    </row>
    <row r="1371" spans="1:11" x14ac:dyDescent="0.3">
      <c r="A1371">
        <v>2948242102</v>
      </c>
      <c r="B1371">
        <v>13189939</v>
      </c>
      <c r="C1371" s="1">
        <v>45211.621446759258</v>
      </c>
      <c r="D1371" s="1">
        <v>45211.635335648149</v>
      </c>
      <c r="E1371" s="1">
        <v>45211.633946759262</v>
      </c>
      <c r="F1371" t="s">
        <v>10</v>
      </c>
      <c r="G1371">
        <v>2132.75</v>
      </c>
      <c r="H1371" t="s">
        <v>15</v>
      </c>
      <c r="I1371">
        <v>55456</v>
      </c>
      <c r="J1371">
        <v>6394</v>
      </c>
      <c r="K1371">
        <f t="shared" si="21"/>
        <v>-1.9999999960418791</v>
      </c>
    </row>
    <row r="1372" spans="1:11" x14ac:dyDescent="0.3">
      <c r="A1372">
        <v>6161193691</v>
      </c>
      <c r="B1372">
        <v>55693909</v>
      </c>
      <c r="C1372" s="1">
        <v>45076.566759259258</v>
      </c>
      <c r="D1372" s="1">
        <v>45076.579953703702</v>
      </c>
      <c r="E1372" s="1">
        <v>45076.576481481483</v>
      </c>
      <c r="F1372" t="s">
        <v>10</v>
      </c>
      <c r="G1372">
        <v>1541.92</v>
      </c>
      <c r="H1372" t="s">
        <v>11</v>
      </c>
      <c r="I1372">
        <v>22997</v>
      </c>
      <c r="J1372">
        <v>3304</v>
      </c>
      <c r="K1372">
        <f t="shared" si="21"/>
        <v>-4.9999999953433871</v>
      </c>
    </row>
    <row r="1373" spans="1:11" x14ac:dyDescent="0.3">
      <c r="A1373">
        <v>5964122835</v>
      </c>
      <c r="B1373">
        <v>14006996</v>
      </c>
      <c r="C1373" s="1">
        <v>45380.758391203701</v>
      </c>
      <c r="D1373" s="1">
        <v>45380.770196759258</v>
      </c>
      <c r="E1373" s="1">
        <v>45380.768113425926</v>
      </c>
      <c r="F1373" t="s">
        <v>10</v>
      </c>
      <c r="G1373">
        <v>2305.04</v>
      </c>
      <c r="H1373" t="s">
        <v>12</v>
      </c>
      <c r="I1373">
        <v>98433</v>
      </c>
      <c r="J1373">
        <v>9052</v>
      </c>
      <c r="K1373">
        <f t="shared" si="21"/>
        <v>-2.9999999993015081</v>
      </c>
    </row>
    <row r="1374" spans="1:11" x14ac:dyDescent="0.3">
      <c r="A1374">
        <v>8879377902</v>
      </c>
      <c r="B1374">
        <v>61320989</v>
      </c>
      <c r="C1374" s="1">
        <v>45360.259525462963</v>
      </c>
      <c r="D1374" s="1">
        <v>45360.268553240741</v>
      </c>
      <c r="E1374" s="1">
        <v>45360.265081018515</v>
      </c>
      <c r="F1374" t="s">
        <v>10</v>
      </c>
      <c r="G1374">
        <v>3034.16</v>
      </c>
      <c r="H1374" t="s">
        <v>13</v>
      </c>
      <c r="I1374">
        <v>61662</v>
      </c>
      <c r="J1374">
        <v>8957</v>
      </c>
      <c r="K1374">
        <f t="shared" si="21"/>
        <v>-5.0000000058207661</v>
      </c>
    </row>
    <row r="1375" spans="1:11" x14ac:dyDescent="0.3">
      <c r="A1375">
        <v>8158068874</v>
      </c>
      <c r="B1375">
        <v>64403005</v>
      </c>
      <c r="C1375" s="1">
        <v>45498.85015046296</v>
      </c>
      <c r="D1375" s="1">
        <v>45498.861956018518</v>
      </c>
      <c r="E1375" s="1">
        <v>45498.871678240743</v>
      </c>
      <c r="F1375" t="s">
        <v>14</v>
      </c>
      <c r="G1375">
        <v>3112.28</v>
      </c>
      <c r="H1375" t="s">
        <v>15</v>
      </c>
      <c r="I1375">
        <v>93613</v>
      </c>
      <c r="J1375">
        <v>6736</v>
      </c>
      <c r="K1375">
        <f t="shared" si="21"/>
        <v>14.00000000372529</v>
      </c>
    </row>
    <row r="1376" spans="1:11" x14ac:dyDescent="0.3">
      <c r="A1376">
        <v>7039570964</v>
      </c>
      <c r="B1376">
        <v>68941950</v>
      </c>
      <c r="C1376" s="1">
        <v>45395.132210648146</v>
      </c>
      <c r="D1376" s="1">
        <v>45395.146099537036</v>
      </c>
      <c r="E1376" s="1">
        <v>45395.154432870368</v>
      </c>
      <c r="F1376" t="s">
        <v>14</v>
      </c>
      <c r="G1376">
        <v>3196.98</v>
      </c>
      <c r="H1376" t="s">
        <v>11</v>
      </c>
      <c r="I1376">
        <v>40041</v>
      </c>
      <c r="J1376">
        <v>7625</v>
      </c>
      <c r="K1376">
        <f t="shared" si="21"/>
        <v>11.999999997206032</v>
      </c>
    </row>
    <row r="1377" spans="1:11" x14ac:dyDescent="0.3">
      <c r="A1377">
        <v>5482913265</v>
      </c>
      <c r="B1377">
        <v>88324928</v>
      </c>
      <c r="C1377" s="1">
        <v>45512.638055555559</v>
      </c>
      <c r="D1377" s="1">
        <v>45512.64638888889</v>
      </c>
      <c r="E1377" s="1">
        <v>45512.654027777775</v>
      </c>
      <c r="F1377" t="s">
        <v>14</v>
      </c>
      <c r="G1377">
        <v>2486.56</v>
      </c>
      <c r="H1377" t="s">
        <v>15</v>
      </c>
      <c r="I1377">
        <v>84976</v>
      </c>
      <c r="J1377">
        <v>2453</v>
      </c>
      <c r="K1377">
        <f t="shared" si="21"/>
        <v>10.999999993946403</v>
      </c>
    </row>
    <row r="1378" spans="1:11" x14ac:dyDescent="0.3">
      <c r="A1378">
        <v>1018255782</v>
      </c>
      <c r="B1378">
        <v>2219590</v>
      </c>
      <c r="C1378" s="1">
        <v>45543.257719907408</v>
      </c>
      <c r="D1378" s="1">
        <v>45543.267442129632</v>
      </c>
      <c r="E1378" s="1">
        <v>45543.281331018516</v>
      </c>
      <c r="F1378" t="s">
        <v>16</v>
      </c>
      <c r="G1378">
        <v>2456.0700000000002</v>
      </c>
      <c r="H1378" t="s">
        <v>13</v>
      </c>
      <c r="I1378">
        <v>35907</v>
      </c>
      <c r="J1378">
        <v>878</v>
      </c>
      <c r="K1378">
        <f t="shared" si="21"/>
        <v>19.999999991850927</v>
      </c>
    </row>
    <row r="1379" spans="1:11" x14ac:dyDescent="0.3">
      <c r="A1379">
        <v>8441505853</v>
      </c>
      <c r="B1379">
        <v>48409448</v>
      </c>
      <c r="C1379" s="1">
        <v>45240.342303240737</v>
      </c>
      <c r="D1379" s="1">
        <v>45240.355497685188</v>
      </c>
      <c r="E1379" s="1">
        <v>45240.356886574074</v>
      </c>
      <c r="F1379" t="s">
        <v>10</v>
      </c>
      <c r="G1379">
        <v>3876.18</v>
      </c>
      <c r="H1379" t="s">
        <v>12</v>
      </c>
      <c r="I1379">
        <v>58002</v>
      </c>
      <c r="J1379">
        <v>3614</v>
      </c>
      <c r="K1379">
        <f t="shared" si="21"/>
        <v>1.9999999960418791</v>
      </c>
    </row>
    <row r="1380" spans="1:11" x14ac:dyDescent="0.3">
      <c r="A1380">
        <v>3850018395</v>
      </c>
      <c r="B1380">
        <v>57674875</v>
      </c>
      <c r="C1380" s="1">
        <v>45086.854942129627</v>
      </c>
      <c r="D1380" s="1">
        <v>45086.864664351851</v>
      </c>
      <c r="E1380" s="1">
        <v>45086.875081018516</v>
      </c>
      <c r="F1380" t="s">
        <v>14</v>
      </c>
      <c r="G1380">
        <v>1228.5999999999999</v>
      </c>
      <c r="H1380" t="s">
        <v>15</v>
      </c>
      <c r="I1380">
        <v>42851</v>
      </c>
      <c r="J1380">
        <v>9857</v>
      </c>
      <c r="K1380">
        <f t="shared" si="21"/>
        <v>14.99999999650754</v>
      </c>
    </row>
    <row r="1381" spans="1:11" x14ac:dyDescent="0.3">
      <c r="A1381">
        <v>4884197611</v>
      </c>
      <c r="B1381">
        <v>28173165</v>
      </c>
      <c r="C1381" s="1">
        <v>45035.796631944446</v>
      </c>
      <c r="D1381" s="1">
        <v>45035.807743055557</v>
      </c>
      <c r="E1381" s="1">
        <v>45035.825104166666</v>
      </c>
      <c r="F1381" t="s">
        <v>16</v>
      </c>
      <c r="G1381">
        <v>2037.05</v>
      </c>
      <c r="H1381" t="s">
        <v>15</v>
      </c>
      <c r="I1381">
        <v>4714</v>
      </c>
      <c r="J1381">
        <v>9213</v>
      </c>
      <c r="K1381">
        <f t="shared" si="21"/>
        <v>24.999999997671694</v>
      </c>
    </row>
    <row r="1382" spans="1:11" x14ac:dyDescent="0.3">
      <c r="A1382">
        <v>5321849748</v>
      </c>
      <c r="B1382">
        <v>84468124</v>
      </c>
      <c r="C1382" s="1">
        <v>45352.013472222221</v>
      </c>
      <c r="D1382" s="1">
        <v>45352.023194444446</v>
      </c>
      <c r="E1382" s="1">
        <v>45352.01972222222</v>
      </c>
      <c r="F1382" t="s">
        <v>10</v>
      </c>
      <c r="G1382">
        <v>1745.29</v>
      </c>
      <c r="H1382" t="s">
        <v>11</v>
      </c>
      <c r="I1382">
        <v>43163</v>
      </c>
      <c r="J1382">
        <v>4938</v>
      </c>
      <c r="K1382">
        <f t="shared" si="21"/>
        <v>-5.0000000058207661</v>
      </c>
    </row>
    <row r="1383" spans="1:11" x14ac:dyDescent="0.3">
      <c r="A1383">
        <v>9808738347</v>
      </c>
      <c r="B1383">
        <v>7728406</v>
      </c>
      <c r="C1383" s="1">
        <v>45379.983460648145</v>
      </c>
      <c r="D1383" s="1">
        <v>45379.995266203703</v>
      </c>
      <c r="E1383" s="1">
        <v>45379.99318287037</v>
      </c>
      <c r="F1383" t="s">
        <v>10</v>
      </c>
      <c r="G1383">
        <v>2800.78</v>
      </c>
      <c r="H1383" t="s">
        <v>15</v>
      </c>
      <c r="I1383">
        <v>81334</v>
      </c>
      <c r="J1383">
        <v>594</v>
      </c>
      <c r="K1383">
        <f t="shared" si="21"/>
        <v>-2.9999999993015081</v>
      </c>
    </row>
    <row r="1384" spans="1:11" x14ac:dyDescent="0.3">
      <c r="A1384">
        <v>8727249149</v>
      </c>
      <c r="B1384">
        <v>35826539</v>
      </c>
      <c r="C1384" s="1">
        <v>45104.016921296294</v>
      </c>
      <c r="D1384" s="1">
        <v>45104.026643518519</v>
      </c>
      <c r="E1384" s="1">
        <v>45104.024560185186</v>
      </c>
      <c r="F1384" t="s">
        <v>10</v>
      </c>
      <c r="G1384">
        <v>4510.5600000000004</v>
      </c>
      <c r="H1384" t="s">
        <v>12</v>
      </c>
      <c r="I1384">
        <v>16796</v>
      </c>
      <c r="J1384">
        <v>4817</v>
      </c>
      <c r="K1384">
        <f t="shared" si="21"/>
        <v>-2.9999999993015081</v>
      </c>
    </row>
    <row r="1385" spans="1:11" x14ac:dyDescent="0.3">
      <c r="A1385">
        <v>2772154780</v>
      </c>
      <c r="B1385">
        <v>50899600</v>
      </c>
      <c r="C1385" s="1">
        <v>45491.61109953704</v>
      </c>
      <c r="D1385" s="1">
        <v>45491.620127314818</v>
      </c>
      <c r="E1385" s="1">
        <v>45491.619432870371</v>
      </c>
      <c r="F1385" t="s">
        <v>10</v>
      </c>
      <c r="G1385">
        <v>370.81</v>
      </c>
      <c r="H1385" t="s">
        <v>13</v>
      </c>
      <c r="I1385">
        <v>74237</v>
      </c>
      <c r="J1385">
        <v>8242</v>
      </c>
      <c r="K1385">
        <f t="shared" si="21"/>
        <v>-1.000000003259629</v>
      </c>
    </row>
    <row r="1386" spans="1:11" x14ac:dyDescent="0.3">
      <c r="A1386">
        <v>9128056381</v>
      </c>
      <c r="B1386">
        <v>98691989</v>
      </c>
      <c r="C1386" s="1">
        <v>45453.302800925929</v>
      </c>
      <c r="D1386" s="1">
        <v>45453.31391203704</v>
      </c>
      <c r="E1386" s="1">
        <v>45453.31391203704</v>
      </c>
      <c r="F1386" t="s">
        <v>10</v>
      </c>
      <c r="G1386">
        <v>475.78</v>
      </c>
      <c r="H1386" t="s">
        <v>15</v>
      </c>
      <c r="I1386">
        <v>95005</v>
      </c>
      <c r="J1386">
        <v>6043</v>
      </c>
      <c r="K1386">
        <f t="shared" si="21"/>
        <v>0</v>
      </c>
    </row>
    <row r="1387" spans="1:11" x14ac:dyDescent="0.3">
      <c r="A1387">
        <v>4461463308</v>
      </c>
      <c r="B1387">
        <v>81352781</v>
      </c>
      <c r="C1387" s="1">
        <v>45093.334317129629</v>
      </c>
      <c r="D1387" s="1">
        <v>45093.341261574074</v>
      </c>
      <c r="E1387" s="1">
        <v>45093.341261574074</v>
      </c>
      <c r="F1387" t="s">
        <v>10</v>
      </c>
      <c r="G1387">
        <v>2638.38</v>
      </c>
      <c r="H1387" t="s">
        <v>13</v>
      </c>
      <c r="I1387">
        <v>43141</v>
      </c>
      <c r="J1387">
        <v>6645</v>
      </c>
      <c r="K1387">
        <f t="shared" si="21"/>
        <v>0</v>
      </c>
    </row>
    <row r="1388" spans="1:11" x14ac:dyDescent="0.3">
      <c r="A1388">
        <v>5636483988</v>
      </c>
      <c r="B1388">
        <v>34095555</v>
      </c>
      <c r="C1388" s="1">
        <v>45320.737546296295</v>
      </c>
      <c r="D1388" s="1">
        <v>45320.744490740741</v>
      </c>
      <c r="E1388" s="1">
        <v>45320.743796296294</v>
      </c>
      <c r="F1388" t="s">
        <v>10</v>
      </c>
      <c r="G1388">
        <v>4151.57</v>
      </c>
      <c r="H1388" t="s">
        <v>12</v>
      </c>
      <c r="I1388">
        <v>73517</v>
      </c>
      <c r="J1388">
        <v>7888</v>
      </c>
      <c r="K1388">
        <f t="shared" si="21"/>
        <v>-1.000000003259629</v>
      </c>
    </row>
    <row r="1389" spans="1:11" x14ac:dyDescent="0.3">
      <c r="A1389">
        <v>1532065529</v>
      </c>
      <c r="B1389">
        <v>75464725</v>
      </c>
      <c r="C1389" s="1">
        <v>45267.269861111112</v>
      </c>
      <c r="D1389" s="1">
        <v>45267.280277777776</v>
      </c>
      <c r="E1389" s="1">
        <v>45267.281666666669</v>
      </c>
      <c r="F1389" t="s">
        <v>10</v>
      </c>
      <c r="G1389">
        <v>2175.4299999999998</v>
      </c>
      <c r="H1389" t="s">
        <v>12</v>
      </c>
      <c r="I1389">
        <v>1354</v>
      </c>
      <c r="J1389">
        <v>5936</v>
      </c>
      <c r="K1389">
        <f t="shared" si="21"/>
        <v>2.000000006519258</v>
      </c>
    </row>
    <row r="1390" spans="1:11" x14ac:dyDescent="0.3">
      <c r="A1390">
        <v>9933994647</v>
      </c>
      <c r="B1390">
        <v>83304571</v>
      </c>
      <c r="C1390" s="1">
        <v>45349.271481481483</v>
      </c>
      <c r="D1390" s="1">
        <v>45349.285370370373</v>
      </c>
      <c r="E1390" s="1">
        <v>45349.286064814813</v>
      </c>
      <c r="F1390" t="s">
        <v>10</v>
      </c>
      <c r="G1390">
        <v>852.02</v>
      </c>
      <c r="H1390" t="s">
        <v>11</v>
      </c>
      <c r="I1390">
        <v>46871</v>
      </c>
      <c r="J1390">
        <v>7030</v>
      </c>
      <c r="K1390">
        <f t="shared" si="21"/>
        <v>0.99999999278225005</v>
      </c>
    </row>
    <row r="1391" spans="1:11" x14ac:dyDescent="0.3">
      <c r="A1391">
        <v>4823026749</v>
      </c>
      <c r="B1391">
        <v>34835738</v>
      </c>
      <c r="C1391" s="1">
        <v>45512.654699074075</v>
      </c>
      <c r="D1391" s="1">
        <v>45512.668587962966</v>
      </c>
      <c r="E1391" s="1">
        <v>45512.665810185186</v>
      </c>
      <c r="F1391" t="s">
        <v>10</v>
      </c>
      <c r="G1391">
        <v>3211.3</v>
      </c>
      <c r="H1391" t="s">
        <v>13</v>
      </c>
      <c r="I1391">
        <v>97537</v>
      </c>
      <c r="J1391">
        <v>7018</v>
      </c>
      <c r="K1391">
        <f t="shared" si="21"/>
        <v>-4.0000000025611371</v>
      </c>
    </row>
    <row r="1392" spans="1:11" x14ac:dyDescent="0.3">
      <c r="A1392">
        <v>7453442245</v>
      </c>
      <c r="B1392">
        <v>77869660</v>
      </c>
      <c r="C1392" s="1">
        <v>45543.270428240743</v>
      </c>
      <c r="D1392" s="1">
        <v>45543.28292824074</v>
      </c>
      <c r="E1392" s="1">
        <v>45543.285011574073</v>
      </c>
      <c r="F1392" t="s">
        <v>10</v>
      </c>
      <c r="G1392">
        <v>4894.8900000000003</v>
      </c>
      <c r="H1392" t="s">
        <v>12</v>
      </c>
      <c r="I1392">
        <v>69200</v>
      </c>
      <c r="J1392">
        <v>5653</v>
      </c>
      <c r="K1392">
        <f t="shared" si="21"/>
        <v>2.9999999993015081</v>
      </c>
    </row>
    <row r="1393" spans="1:11" x14ac:dyDescent="0.3">
      <c r="A1393">
        <v>6519941559</v>
      </c>
      <c r="B1393">
        <v>29902416</v>
      </c>
      <c r="C1393" s="1">
        <v>45422.821539351855</v>
      </c>
      <c r="D1393" s="1">
        <v>45422.831261574072</v>
      </c>
      <c r="E1393" s="1">
        <v>45422.831261574072</v>
      </c>
      <c r="F1393" t="s">
        <v>10</v>
      </c>
      <c r="G1393">
        <v>545.49</v>
      </c>
      <c r="H1393" t="s">
        <v>11</v>
      </c>
      <c r="I1393">
        <v>88898</v>
      </c>
      <c r="J1393">
        <v>1146</v>
      </c>
      <c r="K1393">
        <f t="shared" si="21"/>
        <v>0</v>
      </c>
    </row>
    <row r="1394" spans="1:11" x14ac:dyDescent="0.3">
      <c r="A1394">
        <v>3798769654</v>
      </c>
      <c r="B1394">
        <v>75913572</v>
      </c>
      <c r="C1394" s="1">
        <v>45563.518912037034</v>
      </c>
      <c r="D1394" s="1">
        <v>45563.529328703706</v>
      </c>
      <c r="E1394" s="1">
        <v>45563.526550925926</v>
      </c>
      <c r="F1394" t="s">
        <v>10</v>
      </c>
      <c r="G1394">
        <v>371.29</v>
      </c>
      <c r="H1394" t="s">
        <v>11</v>
      </c>
      <c r="I1394">
        <v>96996</v>
      </c>
      <c r="J1394">
        <v>3873</v>
      </c>
      <c r="K1394">
        <f t="shared" si="21"/>
        <v>-4.0000000025611371</v>
      </c>
    </row>
    <row r="1395" spans="1:11" x14ac:dyDescent="0.3">
      <c r="A1395">
        <v>5034289521</v>
      </c>
      <c r="B1395">
        <v>21201299</v>
      </c>
      <c r="C1395" s="1">
        <v>45427.541863425926</v>
      </c>
      <c r="D1395" s="1">
        <v>45427.55505787037</v>
      </c>
      <c r="E1395" s="1">
        <v>45427.553668981483</v>
      </c>
      <c r="F1395" t="s">
        <v>10</v>
      </c>
      <c r="G1395">
        <v>1415.21</v>
      </c>
      <c r="H1395" t="s">
        <v>12</v>
      </c>
      <c r="I1395">
        <v>98165</v>
      </c>
      <c r="J1395">
        <v>570</v>
      </c>
      <c r="K1395">
        <f t="shared" si="21"/>
        <v>-1.9999999960418791</v>
      </c>
    </row>
    <row r="1396" spans="1:11" x14ac:dyDescent="0.3">
      <c r="A1396">
        <v>6971088688</v>
      </c>
      <c r="B1396">
        <v>11389698</v>
      </c>
      <c r="C1396" s="1">
        <v>45125.453692129631</v>
      </c>
      <c r="D1396" s="1">
        <v>45125.462025462963</v>
      </c>
      <c r="E1396" s="1">
        <v>45125.468275462961</v>
      </c>
      <c r="F1396" t="s">
        <v>14</v>
      </c>
      <c r="G1396">
        <v>2593.2199999999998</v>
      </c>
      <c r="H1396" t="s">
        <v>13</v>
      </c>
      <c r="I1396">
        <v>33387</v>
      </c>
      <c r="J1396">
        <v>4240</v>
      </c>
      <c r="K1396">
        <f t="shared" si="21"/>
        <v>8.9999999979045242</v>
      </c>
    </row>
    <row r="1397" spans="1:11" x14ac:dyDescent="0.3">
      <c r="A1397">
        <v>5650184107</v>
      </c>
      <c r="B1397">
        <v>19771128</v>
      </c>
      <c r="C1397" s="1">
        <v>45098.343564814815</v>
      </c>
      <c r="D1397" s="1">
        <v>45098.356064814812</v>
      </c>
      <c r="E1397" s="1">
        <v>45098.356064814812</v>
      </c>
      <c r="F1397" t="s">
        <v>10</v>
      </c>
      <c r="G1397">
        <v>3041.96</v>
      </c>
      <c r="H1397" t="s">
        <v>12</v>
      </c>
      <c r="I1397">
        <v>60066</v>
      </c>
      <c r="J1397">
        <v>4622</v>
      </c>
      <c r="K1397">
        <f t="shared" si="21"/>
        <v>0</v>
      </c>
    </row>
    <row r="1398" spans="1:11" x14ac:dyDescent="0.3">
      <c r="A1398">
        <v>5770410311</v>
      </c>
      <c r="B1398">
        <v>20956158</v>
      </c>
      <c r="C1398" s="1">
        <v>45291.43304398148</v>
      </c>
      <c r="D1398" s="1">
        <v>45291.439988425926</v>
      </c>
      <c r="E1398" s="1">
        <v>45291.438599537039</v>
      </c>
      <c r="F1398" t="s">
        <v>10</v>
      </c>
      <c r="G1398">
        <v>4814.59</v>
      </c>
      <c r="H1398" t="s">
        <v>11</v>
      </c>
      <c r="I1398">
        <v>96121</v>
      </c>
      <c r="J1398">
        <v>8259</v>
      </c>
      <c r="K1398">
        <f t="shared" si="21"/>
        <v>-1.9999999960418791</v>
      </c>
    </row>
    <row r="1399" spans="1:11" x14ac:dyDescent="0.3">
      <c r="A1399">
        <v>274530126</v>
      </c>
      <c r="B1399">
        <v>35278126</v>
      </c>
      <c r="C1399" s="1">
        <v>45024.911469907405</v>
      </c>
      <c r="D1399" s="1">
        <v>45024.925358796296</v>
      </c>
      <c r="E1399" s="1">
        <v>45024.940636574072</v>
      </c>
      <c r="F1399" t="s">
        <v>16</v>
      </c>
      <c r="G1399">
        <v>1841.66</v>
      </c>
      <c r="H1399" t="s">
        <v>11</v>
      </c>
      <c r="I1399">
        <v>35596</v>
      </c>
      <c r="J1399">
        <v>6058</v>
      </c>
      <c r="K1399">
        <f t="shared" si="21"/>
        <v>21.999999998370185</v>
      </c>
    </row>
    <row r="1400" spans="1:11" x14ac:dyDescent="0.3">
      <c r="A1400">
        <v>4819831152</v>
      </c>
      <c r="B1400">
        <v>66886852</v>
      </c>
      <c r="C1400" s="1">
        <v>45557.816157407404</v>
      </c>
      <c r="D1400" s="1">
        <v>45557.830046296294</v>
      </c>
      <c r="E1400" s="1">
        <v>45557.832824074074</v>
      </c>
      <c r="F1400" t="s">
        <v>10</v>
      </c>
      <c r="G1400">
        <v>1757.75</v>
      </c>
      <c r="H1400" t="s">
        <v>11</v>
      </c>
      <c r="I1400">
        <v>97045</v>
      </c>
      <c r="J1400">
        <v>3661</v>
      </c>
      <c r="K1400">
        <f t="shared" si="21"/>
        <v>4.0000000025611371</v>
      </c>
    </row>
    <row r="1401" spans="1:11" x14ac:dyDescent="0.3">
      <c r="A1401">
        <v>6977688323</v>
      </c>
      <c r="B1401">
        <v>56780331</v>
      </c>
      <c r="C1401" s="1">
        <v>45084.920231481483</v>
      </c>
      <c r="D1401" s="1">
        <v>45084.932037037041</v>
      </c>
      <c r="E1401" s="1">
        <v>45084.93550925926</v>
      </c>
      <c r="F1401" t="s">
        <v>10</v>
      </c>
      <c r="G1401">
        <v>3343.61</v>
      </c>
      <c r="H1401" t="s">
        <v>13</v>
      </c>
      <c r="I1401">
        <v>77691</v>
      </c>
      <c r="J1401">
        <v>3480</v>
      </c>
      <c r="K1401">
        <f t="shared" si="21"/>
        <v>4.9999999953433871</v>
      </c>
    </row>
    <row r="1402" spans="1:11" x14ac:dyDescent="0.3">
      <c r="A1402">
        <v>2035952734</v>
      </c>
      <c r="B1402">
        <v>63360864</v>
      </c>
      <c r="C1402" s="1">
        <v>45033.805243055554</v>
      </c>
      <c r="D1402" s="1">
        <v>45033.818437499998</v>
      </c>
      <c r="E1402" s="1">
        <v>45033.817743055559</v>
      </c>
      <c r="F1402" t="s">
        <v>10</v>
      </c>
      <c r="G1402">
        <v>1906.85</v>
      </c>
      <c r="H1402" t="s">
        <v>12</v>
      </c>
      <c r="I1402">
        <v>1616</v>
      </c>
      <c r="J1402">
        <v>8633</v>
      </c>
      <c r="K1402">
        <f t="shared" si="21"/>
        <v>-0.99999999278225005</v>
      </c>
    </row>
    <row r="1403" spans="1:11" x14ac:dyDescent="0.3">
      <c r="A1403">
        <v>3665334102</v>
      </c>
      <c r="B1403">
        <v>51476157</v>
      </c>
      <c r="C1403" s="1">
        <v>45600.053136574075</v>
      </c>
      <c r="D1403" s="1">
        <v>45600.061469907407</v>
      </c>
      <c r="E1403" s="1">
        <v>45600.065636574072</v>
      </c>
      <c r="F1403" t="s">
        <v>14</v>
      </c>
      <c r="G1403">
        <v>5578.4</v>
      </c>
      <c r="H1403" t="s">
        <v>15</v>
      </c>
      <c r="I1403">
        <v>6292</v>
      </c>
      <c r="J1403">
        <v>1380</v>
      </c>
      <c r="K1403">
        <f t="shared" si="21"/>
        <v>5.9999999986030161</v>
      </c>
    </row>
    <row r="1404" spans="1:11" x14ac:dyDescent="0.3">
      <c r="A1404">
        <v>1862413314</v>
      </c>
      <c r="B1404">
        <v>48150243</v>
      </c>
      <c r="C1404" s="1">
        <v>45443.672743055555</v>
      </c>
      <c r="D1404" s="1">
        <v>45443.685243055559</v>
      </c>
      <c r="E1404" s="1">
        <v>45443.687326388892</v>
      </c>
      <c r="F1404" t="s">
        <v>10</v>
      </c>
      <c r="G1404">
        <v>1446.53</v>
      </c>
      <c r="H1404" t="s">
        <v>13</v>
      </c>
      <c r="I1404">
        <v>3855</v>
      </c>
      <c r="J1404">
        <v>2952</v>
      </c>
      <c r="K1404">
        <f t="shared" si="21"/>
        <v>2.9999999993015081</v>
      </c>
    </row>
    <row r="1405" spans="1:11" x14ac:dyDescent="0.3">
      <c r="A1405">
        <v>4466643926</v>
      </c>
      <c r="B1405">
        <v>82989313</v>
      </c>
      <c r="C1405" s="1">
        <v>45390.856909722221</v>
      </c>
      <c r="D1405" s="1">
        <v>45390.867326388892</v>
      </c>
      <c r="E1405" s="1">
        <v>45390.868020833332</v>
      </c>
      <c r="F1405" t="s">
        <v>10</v>
      </c>
      <c r="G1405">
        <v>781.08</v>
      </c>
      <c r="H1405" t="s">
        <v>11</v>
      </c>
      <c r="I1405">
        <v>37936</v>
      </c>
      <c r="J1405">
        <v>904</v>
      </c>
      <c r="K1405">
        <f t="shared" si="21"/>
        <v>0.99999999278225005</v>
      </c>
    </row>
    <row r="1406" spans="1:11" x14ac:dyDescent="0.3">
      <c r="A1406">
        <v>4470717835</v>
      </c>
      <c r="B1406">
        <v>76008165</v>
      </c>
      <c r="C1406" s="1">
        <v>45115.014791666668</v>
      </c>
      <c r="D1406" s="1">
        <v>45115.025208333333</v>
      </c>
      <c r="E1406" s="1">
        <v>45115.027291666665</v>
      </c>
      <c r="F1406" t="s">
        <v>10</v>
      </c>
      <c r="G1406">
        <v>1474.48</v>
      </c>
      <c r="H1406" t="s">
        <v>15</v>
      </c>
      <c r="I1406">
        <v>80246</v>
      </c>
      <c r="J1406">
        <v>313</v>
      </c>
      <c r="K1406">
        <f t="shared" si="21"/>
        <v>2.9999999993015081</v>
      </c>
    </row>
    <row r="1407" spans="1:11" x14ac:dyDescent="0.3">
      <c r="A1407">
        <v>3018086191</v>
      </c>
      <c r="B1407">
        <v>76359458</v>
      </c>
      <c r="C1407" s="1">
        <v>45329.660474537035</v>
      </c>
      <c r="D1407" s="1">
        <v>45329.674363425926</v>
      </c>
      <c r="E1407" s="1">
        <v>45329.675752314812</v>
      </c>
      <c r="F1407" t="s">
        <v>10</v>
      </c>
      <c r="G1407">
        <v>1775.03</v>
      </c>
      <c r="H1407" t="s">
        <v>13</v>
      </c>
      <c r="I1407">
        <v>86332</v>
      </c>
      <c r="J1407">
        <v>4263</v>
      </c>
      <c r="K1407">
        <f t="shared" si="21"/>
        <v>1.9999999960418791</v>
      </c>
    </row>
    <row r="1408" spans="1:11" x14ac:dyDescent="0.3">
      <c r="A1408">
        <v>2447983559</v>
      </c>
      <c r="B1408">
        <v>99772709</v>
      </c>
      <c r="C1408" s="1">
        <v>45568.865358796298</v>
      </c>
      <c r="D1408" s="1">
        <v>45568.873692129629</v>
      </c>
      <c r="E1408" s="1">
        <v>45568.892442129632</v>
      </c>
      <c r="F1408" t="s">
        <v>16</v>
      </c>
      <c r="G1408">
        <v>1031.06</v>
      </c>
      <c r="H1408" t="s">
        <v>11</v>
      </c>
      <c r="I1408">
        <v>68149</v>
      </c>
      <c r="J1408">
        <v>3486</v>
      </c>
      <c r="K1408">
        <f t="shared" si="21"/>
        <v>27.000000004190952</v>
      </c>
    </row>
    <row r="1409" spans="1:11" x14ac:dyDescent="0.3">
      <c r="A1409">
        <v>5116322704</v>
      </c>
      <c r="B1409">
        <v>63360864</v>
      </c>
      <c r="C1409" s="1">
        <v>45463.181689814817</v>
      </c>
      <c r="D1409" s="1">
        <v>45463.193495370368</v>
      </c>
      <c r="E1409" s="1">
        <v>45463.196273148147</v>
      </c>
      <c r="F1409" t="s">
        <v>10</v>
      </c>
      <c r="G1409">
        <v>2386.2399999999998</v>
      </c>
      <c r="H1409" t="s">
        <v>12</v>
      </c>
      <c r="I1409">
        <v>24469</v>
      </c>
      <c r="J1409">
        <v>5687</v>
      </c>
      <c r="K1409">
        <f t="shared" si="21"/>
        <v>4.0000000025611371</v>
      </c>
    </row>
    <row r="1410" spans="1:11" x14ac:dyDescent="0.3">
      <c r="A1410">
        <v>8941550852</v>
      </c>
      <c r="B1410">
        <v>54145987</v>
      </c>
      <c r="C1410" s="1">
        <v>45402.921574074076</v>
      </c>
      <c r="D1410" s="1">
        <v>45402.929907407408</v>
      </c>
      <c r="E1410" s="1">
        <v>45402.931990740741</v>
      </c>
      <c r="F1410" t="s">
        <v>10</v>
      </c>
      <c r="G1410">
        <v>198.15</v>
      </c>
      <c r="H1410" t="s">
        <v>13</v>
      </c>
      <c r="I1410">
        <v>18037</v>
      </c>
      <c r="J1410">
        <v>286</v>
      </c>
      <c r="K1410">
        <f t="shared" ref="K1410:K1473" si="22">(E1410-D1410)*1440</f>
        <v>2.9999999993015081</v>
      </c>
    </row>
    <row r="1411" spans="1:11" x14ac:dyDescent="0.3">
      <c r="A1411">
        <v>8026773850</v>
      </c>
      <c r="B1411">
        <v>94730288</v>
      </c>
      <c r="C1411" s="1">
        <v>45222.803043981483</v>
      </c>
      <c r="D1411" s="1">
        <v>45222.81554398148</v>
      </c>
      <c r="E1411" s="1">
        <v>45222.817627314813</v>
      </c>
      <c r="F1411" t="s">
        <v>10</v>
      </c>
      <c r="G1411">
        <v>1378.46</v>
      </c>
      <c r="H1411" t="s">
        <v>15</v>
      </c>
      <c r="I1411">
        <v>22178</v>
      </c>
      <c r="J1411">
        <v>7337</v>
      </c>
      <c r="K1411">
        <f t="shared" si="22"/>
        <v>2.9999999993015081</v>
      </c>
    </row>
    <row r="1412" spans="1:11" x14ac:dyDescent="0.3">
      <c r="A1412">
        <v>2102402075</v>
      </c>
      <c r="B1412">
        <v>30317733</v>
      </c>
      <c r="C1412" s="1">
        <v>45487.229178240741</v>
      </c>
      <c r="D1412" s="1">
        <v>45487.240289351852</v>
      </c>
      <c r="E1412" s="1">
        <v>45487.236817129633</v>
      </c>
      <c r="F1412" t="s">
        <v>10</v>
      </c>
      <c r="G1412">
        <v>1037.5</v>
      </c>
      <c r="H1412" t="s">
        <v>12</v>
      </c>
      <c r="I1412">
        <v>81176</v>
      </c>
      <c r="J1412">
        <v>2426</v>
      </c>
      <c r="K1412">
        <f t="shared" si="22"/>
        <v>-4.9999999953433871</v>
      </c>
    </row>
    <row r="1413" spans="1:11" x14ac:dyDescent="0.3">
      <c r="A1413">
        <v>989844439</v>
      </c>
      <c r="B1413">
        <v>30468930</v>
      </c>
      <c r="C1413" s="1">
        <v>45130.495891203704</v>
      </c>
      <c r="D1413" s="1">
        <v>45130.505613425928</v>
      </c>
      <c r="E1413" s="1">
        <v>45130.504224537035</v>
      </c>
      <c r="F1413" t="s">
        <v>10</v>
      </c>
      <c r="G1413">
        <v>3217.54</v>
      </c>
      <c r="H1413" t="s">
        <v>11</v>
      </c>
      <c r="I1413">
        <v>77083</v>
      </c>
      <c r="J1413">
        <v>2811</v>
      </c>
      <c r="K1413">
        <f t="shared" si="22"/>
        <v>-2.000000006519258</v>
      </c>
    </row>
    <row r="1414" spans="1:11" x14ac:dyDescent="0.3">
      <c r="A1414">
        <v>8426805628</v>
      </c>
      <c r="B1414">
        <v>11636968</v>
      </c>
      <c r="C1414" s="1">
        <v>45033.945532407408</v>
      </c>
      <c r="D1414" s="1">
        <v>45033.954560185186</v>
      </c>
      <c r="E1414" s="1">
        <v>45033.9531712963</v>
      </c>
      <c r="F1414" t="s">
        <v>10</v>
      </c>
      <c r="G1414">
        <v>1620.7</v>
      </c>
      <c r="H1414" t="s">
        <v>13</v>
      </c>
      <c r="I1414">
        <v>88737</v>
      </c>
      <c r="J1414">
        <v>4577</v>
      </c>
      <c r="K1414">
        <f t="shared" si="22"/>
        <v>-1.9999999960418791</v>
      </c>
    </row>
    <row r="1415" spans="1:11" x14ac:dyDescent="0.3">
      <c r="A1415">
        <v>7662188403</v>
      </c>
      <c r="B1415">
        <v>35554129</v>
      </c>
      <c r="C1415" s="1">
        <v>45055.316041666665</v>
      </c>
      <c r="D1415" s="1">
        <v>45055.324374999997</v>
      </c>
      <c r="E1415" s="1">
        <v>45055.329930555556</v>
      </c>
      <c r="F1415" t="s">
        <v>14</v>
      </c>
      <c r="G1415">
        <v>2497.79</v>
      </c>
      <c r="H1415" t="s">
        <v>15</v>
      </c>
      <c r="I1415">
        <v>80894</v>
      </c>
      <c r="J1415">
        <v>4222</v>
      </c>
      <c r="K1415">
        <f t="shared" si="22"/>
        <v>8.0000000051222742</v>
      </c>
    </row>
    <row r="1416" spans="1:11" x14ac:dyDescent="0.3">
      <c r="A1416">
        <v>9141654140</v>
      </c>
      <c r="B1416">
        <v>77811864</v>
      </c>
      <c r="C1416" s="1">
        <v>45121.579907407409</v>
      </c>
      <c r="D1416" s="1">
        <v>45121.59101851852</v>
      </c>
      <c r="E1416" s="1">
        <v>45121.59171296296</v>
      </c>
      <c r="F1416" t="s">
        <v>10</v>
      </c>
      <c r="G1416">
        <v>2805.01</v>
      </c>
      <c r="H1416" t="s">
        <v>15</v>
      </c>
      <c r="I1416">
        <v>38063</v>
      </c>
      <c r="J1416">
        <v>8146</v>
      </c>
      <c r="K1416">
        <f t="shared" si="22"/>
        <v>0.99999999278225005</v>
      </c>
    </row>
    <row r="1417" spans="1:11" x14ac:dyDescent="0.3">
      <c r="A1417">
        <v>5696947751</v>
      </c>
      <c r="B1417">
        <v>90745023</v>
      </c>
      <c r="C1417" s="1">
        <v>45236.149594907409</v>
      </c>
      <c r="D1417" s="1">
        <v>45236.158622685187</v>
      </c>
      <c r="E1417" s="1">
        <v>45236.159317129626</v>
      </c>
      <c r="F1417" t="s">
        <v>10</v>
      </c>
      <c r="G1417">
        <v>1431.23</v>
      </c>
      <c r="H1417" t="s">
        <v>12</v>
      </c>
      <c r="I1417">
        <v>58100</v>
      </c>
      <c r="J1417">
        <v>1369</v>
      </c>
      <c r="K1417">
        <f t="shared" si="22"/>
        <v>0.99999999278225005</v>
      </c>
    </row>
    <row r="1418" spans="1:11" x14ac:dyDescent="0.3">
      <c r="A1418">
        <v>8953871540</v>
      </c>
      <c r="B1418">
        <v>1601161</v>
      </c>
      <c r="C1418" s="1">
        <v>45244.678495370368</v>
      </c>
      <c r="D1418" s="1">
        <v>45244.688217592593</v>
      </c>
      <c r="E1418" s="1">
        <v>45244.691689814812</v>
      </c>
      <c r="F1418" t="s">
        <v>10</v>
      </c>
      <c r="G1418">
        <v>683.46</v>
      </c>
      <c r="H1418" t="s">
        <v>12</v>
      </c>
      <c r="I1418">
        <v>62193</v>
      </c>
      <c r="J1418">
        <v>6917</v>
      </c>
      <c r="K1418">
        <f t="shared" si="22"/>
        <v>4.9999999953433871</v>
      </c>
    </row>
    <row r="1419" spans="1:11" x14ac:dyDescent="0.3">
      <c r="A1419">
        <v>1767778760</v>
      </c>
      <c r="B1419">
        <v>67729191</v>
      </c>
      <c r="C1419" s="1">
        <v>45030.142175925925</v>
      </c>
      <c r="D1419" s="1">
        <v>45030.153981481482</v>
      </c>
      <c r="E1419" s="1">
        <v>45030.153981481482</v>
      </c>
      <c r="F1419" t="s">
        <v>10</v>
      </c>
      <c r="G1419">
        <v>2977.3</v>
      </c>
      <c r="H1419" t="s">
        <v>11</v>
      </c>
      <c r="I1419">
        <v>57806</v>
      </c>
      <c r="J1419">
        <v>6420</v>
      </c>
      <c r="K1419">
        <f t="shared" si="22"/>
        <v>0</v>
      </c>
    </row>
    <row r="1420" spans="1:11" x14ac:dyDescent="0.3">
      <c r="A1420">
        <v>5516201271</v>
      </c>
      <c r="B1420">
        <v>73661993</v>
      </c>
      <c r="C1420" s="1">
        <v>45483.598055555558</v>
      </c>
      <c r="D1420" s="1">
        <v>45483.611944444441</v>
      </c>
      <c r="E1420" s="1">
        <v>45483.610555555555</v>
      </c>
      <c r="F1420" t="s">
        <v>10</v>
      </c>
      <c r="G1420">
        <v>1210.9000000000001</v>
      </c>
      <c r="H1420" t="s">
        <v>11</v>
      </c>
      <c r="I1420">
        <v>32490</v>
      </c>
      <c r="J1420">
        <v>1773</v>
      </c>
      <c r="K1420">
        <f t="shared" si="22"/>
        <v>-1.9999999960418791</v>
      </c>
    </row>
    <row r="1421" spans="1:11" x14ac:dyDescent="0.3">
      <c r="A1421">
        <v>9358248664</v>
      </c>
      <c r="B1421">
        <v>75213636</v>
      </c>
      <c r="C1421" s="1">
        <v>45279.999930555554</v>
      </c>
      <c r="D1421" s="1">
        <v>45280.013124999998</v>
      </c>
      <c r="E1421" s="1">
        <v>45280.011041666665</v>
      </c>
      <c r="F1421" t="s">
        <v>10</v>
      </c>
      <c r="G1421">
        <v>637.6</v>
      </c>
      <c r="H1421" t="s">
        <v>11</v>
      </c>
      <c r="I1421">
        <v>52315</v>
      </c>
      <c r="J1421">
        <v>4970</v>
      </c>
      <c r="K1421">
        <f t="shared" si="22"/>
        <v>-2.9999999993015081</v>
      </c>
    </row>
    <row r="1422" spans="1:11" x14ac:dyDescent="0.3">
      <c r="A1422">
        <v>1530424665</v>
      </c>
      <c r="B1422">
        <v>45700739</v>
      </c>
      <c r="C1422" s="1">
        <v>45037.979004629633</v>
      </c>
      <c r="D1422" s="1">
        <v>45037.992893518516</v>
      </c>
      <c r="E1422" s="1">
        <v>45037.99428240741</v>
      </c>
      <c r="F1422" t="s">
        <v>10</v>
      </c>
      <c r="G1422">
        <v>3107.41</v>
      </c>
      <c r="H1422" t="s">
        <v>11</v>
      </c>
      <c r="I1422">
        <v>53811</v>
      </c>
      <c r="J1422">
        <v>2261</v>
      </c>
      <c r="K1422">
        <f t="shared" si="22"/>
        <v>2.000000006519258</v>
      </c>
    </row>
    <row r="1423" spans="1:11" x14ac:dyDescent="0.3">
      <c r="A1423">
        <v>7816293360</v>
      </c>
      <c r="B1423">
        <v>87669943</v>
      </c>
      <c r="C1423" s="1">
        <v>45134.746238425927</v>
      </c>
      <c r="D1423" s="1">
        <v>45134.760127314818</v>
      </c>
      <c r="E1423" s="1">
        <v>45134.761516203704</v>
      </c>
      <c r="F1423" t="s">
        <v>10</v>
      </c>
      <c r="G1423">
        <v>4856.2299999999996</v>
      </c>
      <c r="H1423" t="s">
        <v>12</v>
      </c>
      <c r="I1423">
        <v>81753</v>
      </c>
      <c r="J1423">
        <v>4211</v>
      </c>
      <c r="K1423">
        <f t="shared" si="22"/>
        <v>1.9999999960418791</v>
      </c>
    </row>
    <row r="1424" spans="1:11" x14ac:dyDescent="0.3">
      <c r="A1424">
        <v>1602396548</v>
      </c>
      <c r="B1424">
        <v>11063505</v>
      </c>
      <c r="C1424" s="1">
        <v>45544.989108796297</v>
      </c>
      <c r="D1424" s="1">
        <v>45544.999525462961</v>
      </c>
      <c r="E1424" s="1">
        <v>45545.000914351855</v>
      </c>
      <c r="F1424" t="s">
        <v>10</v>
      </c>
      <c r="G1424">
        <v>2790.67</v>
      </c>
      <c r="H1424" t="s">
        <v>13</v>
      </c>
      <c r="I1424">
        <v>64637</v>
      </c>
      <c r="J1424">
        <v>3453</v>
      </c>
      <c r="K1424">
        <f t="shared" si="22"/>
        <v>2.000000006519258</v>
      </c>
    </row>
    <row r="1425" spans="1:11" x14ac:dyDescent="0.3">
      <c r="A1425">
        <v>7938126128</v>
      </c>
      <c r="B1425">
        <v>26199489</v>
      </c>
      <c r="C1425" s="1">
        <v>45093.35</v>
      </c>
      <c r="D1425" s="1">
        <v>45093.362500000003</v>
      </c>
      <c r="E1425" s="1">
        <v>45093.361805555556</v>
      </c>
      <c r="F1425" t="s">
        <v>10</v>
      </c>
      <c r="G1425">
        <v>877.89</v>
      </c>
      <c r="H1425" t="s">
        <v>13</v>
      </c>
      <c r="I1425">
        <v>50175</v>
      </c>
      <c r="J1425">
        <v>3636</v>
      </c>
      <c r="K1425">
        <f t="shared" si="22"/>
        <v>-1.000000003259629</v>
      </c>
    </row>
    <row r="1426" spans="1:11" x14ac:dyDescent="0.3">
      <c r="A1426">
        <v>271744331</v>
      </c>
      <c r="B1426">
        <v>47274329</v>
      </c>
      <c r="C1426" s="1">
        <v>45159.167569444442</v>
      </c>
      <c r="D1426" s="1">
        <v>45159.175208333334</v>
      </c>
      <c r="E1426" s="1">
        <v>45159.173819444448</v>
      </c>
      <c r="F1426" t="s">
        <v>10</v>
      </c>
      <c r="G1426">
        <v>97.04</v>
      </c>
      <c r="H1426" t="s">
        <v>12</v>
      </c>
      <c r="I1426">
        <v>30354</v>
      </c>
      <c r="J1426">
        <v>525</v>
      </c>
      <c r="K1426">
        <f t="shared" si="22"/>
        <v>-1.9999999960418791</v>
      </c>
    </row>
    <row r="1427" spans="1:11" x14ac:dyDescent="0.3">
      <c r="A1427">
        <v>387311360</v>
      </c>
      <c r="B1427">
        <v>70221073</v>
      </c>
      <c r="C1427" s="1">
        <v>45145.121018518519</v>
      </c>
      <c r="D1427" s="1">
        <v>45145.132824074077</v>
      </c>
      <c r="E1427" s="1">
        <v>45145.13212962963</v>
      </c>
      <c r="F1427" t="s">
        <v>10</v>
      </c>
      <c r="G1427">
        <v>1358.19</v>
      </c>
      <c r="H1427" t="s">
        <v>15</v>
      </c>
      <c r="I1427">
        <v>7081</v>
      </c>
      <c r="J1427">
        <v>9457</v>
      </c>
      <c r="K1427">
        <f t="shared" si="22"/>
        <v>-1.000000003259629</v>
      </c>
    </row>
    <row r="1428" spans="1:11" x14ac:dyDescent="0.3">
      <c r="A1428">
        <v>1286123100</v>
      </c>
      <c r="B1428">
        <v>45659330</v>
      </c>
      <c r="C1428" s="1">
        <v>45290.99560185185</v>
      </c>
      <c r="D1428" s="1">
        <v>45291.007407407407</v>
      </c>
      <c r="E1428" s="1">
        <v>45291.00949074074</v>
      </c>
      <c r="F1428" t="s">
        <v>10</v>
      </c>
      <c r="G1428">
        <v>1243.74</v>
      </c>
      <c r="H1428" t="s">
        <v>12</v>
      </c>
      <c r="I1428">
        <v>19279</v>
      </c>
      <c r="J1428">
        <v>962</v>
      </c>
      <c r="K1428">
        <f t="shared" si="22"/>
        <v>2.9999999993015081</v>
      </c>
    </row>
    <row r="1429" spans="1:11" x14ac:dyDescent="0.3">
      <c r="A1429">
        <v>4832392771</v>
      </c>
      <c r="B1429">
        <v>10038382</v>
      </c>
      <c r="C1429" s="1">
        <v>45232.614490740743</v>
      </c>
      <c r="D1429" s="1">
        <v>45232.622129629628</v>
      </c>
      <c r="E1429" s="1">
        <v>45232.624212962961</v>
      </c>
      <c r="F1429" t="s">
        <v>10</v>
      </c>
      <c r="G1429">
        <v>2524.06</v>
      </c>
      <c r="H1429" t="s">
        <v>13</v>
      </c>
      <c r="I1429">
        <v>33654</v>
      </c>
      <c r="J1429">
        <v>2996</v>
      </c>
      <c r="K1429">
        <f t="shared" si="22"/>
        <v>2.9999999993015081</v>
      </c>
    </row>
    <row r="1430" spans="1:11" x14ac:dyDescent="0.3">
      <c r="A1430">
        <v>4800106448</v>
      </c>
      <c r="B1430">
        <v>49970560</v>
      </c>
      <c r="C1430" s="1">
        <v>45270.220393518517</v>
      </c>
      <c r="D1430" s="1">
        <v>45270.230115740742</v>
      </c>
      <c r="E1430" s="1">
        <v>45270.227337962962</v>
      </c>
      <c r="F1430" t="s">
        <v>10</v>
      </c>
      <c r="G1430">
        <v>3048.99</v>
      </c>
      <c r="H1430" t="s">
        <v>13</v>
      </c>
      <c r="I1430">
        <v>38774</v>
      </c>
      <c r="J1430">
        <v>5061</v>
      </c>
      <c r="K1430">
        <f t="shared" si="22"/>
        <v>-4.0000000025611371</v>
      </c>
    </row>
    <row r="1431" spans="1:11" x14ac:dyDescent="0.3">
      <c r="A1431">
        <v>5500008514</v>
      </c>
      <c r="B1431">
        <v>31371112</v>
      </c>
      <c r="C1431" s="1">
        <v>45415.755752314813</v>
      </c>
      <c r="D1431" s="1">
        <v>45415.767557870371</v>
      </c>
      <c r="E1431" s="1">
        <v>45415.766863425924</v>
      </c>
      <c r="F1431" t="s">
        <v>10</v>
      </c>
      <c r="G1431">
        <v>3605.53</v>
      </c>
      <c r="H1431" t="s">
        <v>11</v>
      </c>
      <c r="I1431">
        <v>48166</v>
      </c>
      <c r="J1431">
        <v>9878</v>
      </c>
      <c r="K1431">
        <f t="shared" si="22"/>
        <v>-1.000000003259629</v>
      </c>
    </row>
    <row r="1432" spans="1:11" x14ac:dyDescent="0.3">
      <c r="A1432">
        <v>7879575037</v>
      </c>
      <c r="B1432">
        <v>7228206</v>
      </c>
      <c r="C1432" s="1">
        <v>45298.51357638889</v>
      </c>
      <c r="D1432" s="1">
        <v>45298.522604166668</v>
      </c>
      <c r="E1432" s="1">
        <v>45298.526076388887</v>
      </c>
      <c r="F1432" t="s">
        <v>10</v>
      </c>
      <c r="G1432">
        <v>3446.01</v>
      </c>
      <c r="H1432" t="s">
        <v>11</v>
      </c>
      <c r="I1432">
        <v>85162</v>
      </c>
      <c r="J1432">
        <v>5569</v>
      </c>
      <c r="K1432">
        <f t="shared" si="22"/>
        <v>4.9999999953433871</v>
      </c>
    </row>
    <row r="1433" spans="1:11" x14ac:dyDescent="0.3">
      <c r="A1433">
        <v>50845914</v>
      </c>
      <c r="B1433">
        <v>54893418</v>
      </c>
      <c r="C1433" s="1">
        <v>45025.179814814815</v>
      </c>
      <c r="D1433" s="1">
        <v>45025.193009259259</v>
      </c>
      <c r="E1433" s="1">
        <v>45025.190925925926</v>
      </c>
      <c r="F1433" t="s">
        <v>10</v>
      </c>
      <c r="G1433">
        <v>3226.44</v>
      </c>
      <c r="H1433" t="s">
        <v>13</v>
      </c>
      <c r="I1433">
        <v>95031</v>
      </c>
      <c r="J1433">
        <v>4686</v>
      </c>
      <c r="K1433">
        <f t="shared" si="22"/>
        <v>-2.9999999993015081</v>
      </c>
    </row>
    <row r="1434" spans="1:11" x14ac:dyDescent="0.3">
      <c r="A1434">
        <v>9766990467</v>
      </c>
      <c r="B1434">
        <v>48358028</v>
      </c>
      <c r="C1434" s="1">
        <v>45107.346192129633</v>
      </c>
      <c r="D1434" s="1">
        <v>45107.356608796297</v>
      </c>
      <c r="E1434" s="1">
        <v>45107.362164351849</v>
      </c>
      <c r="F1434" t="s">
        <v>14</v>
      </c>
      <c r="G1434">
        <v>186.08</v>
      </c>
      <c r="H1434" t="s">
        <v>13</v>
      </c>
      <c r="I1434">
        <v>18483</v>
      </c>
      <c r="J1434">
        <v>1055</v>
      </c>
      <c r="K1434">
        <f t="shared" si="22"/>
        <v>7.9999999946448952</v>
      </c>
    </row>
    <row r="1435" spans="1:11" x14ac:dyDescent="0.3">
      <c r="A1435">
        <v>4215602937</v>
      </c>
      <c r="B1435">
        <v>66499992</v>
      </c>
      <c r="C1435" s="1">
        <v>45203.228564814817</v>
      </c>
      <c r="D1435" s="1">
        <v>45203.238981481481</v>
      </c>
      <c r="E1435" s="1">
        <v>45203.239675925928</v>
      </c>
      <c r="F1435" t="s">
        <v>10</v>
      </c>
      <c r="G1435">
        <v>1607.2</v>
      </c>
      <c r="H1435" t="s">
        <v>15</v>
      </c>
      <c r="I1435">
        <v>38381</v>
      </c>
      <c r="J1435">
        <v>3629</v>
      </c>
      <c r="K1435">
        <f t="shared" si="22"/>
        <v>1.000000003259629</v>
      </c>
    </row>
    <row r="1436" spans="1:11" x14ac:dyDescent="0.3">
      <c r="A1436">
        <v>238484255</v>
      </c>
      <c r="B1436">
        <v>73869823</v>
      </c>
      <c r="C1436" s="1">
        <v>45393.169247685182</v>
      </c>
      <c r="D1436" s="1">
        <v>45393.179664351854</v>
      </c>
      <c r="E1436" s="1">
        <v>45393.18105324074</v>
      </c>
      <c r="F1436" t="s">
        <v>10</v>
      </c>
      <c r="G1436">
        <v>4305.0600000000004</v>
      </c>
      <c r="H1436" t="s">
        <v>11</v>
      </c>
      <c r="I1436">
        <v>87590</v>
      </c>
      <c r="J1436">
        <v>4132</v>
      </c>
      <c r="K1436">
        <f t="shared" si="22"/>
        <v>1.9999999960418791</v>
      </c>
    </row>
    <row r="1437" spans="1:11" x14ac:dyDescent="0.3">
      <c r="A1437">
        <v>3293988248</v>
      </c>
      <c r="B1437">
        <v>89986926</v>
      </c>
      <c r="C1437" s="1">
        <v>45564.322743055556</v>
      </c>
      <c r="D1437" s="1">
        <v>45564.331770833334</v>
      </c>
      <c r="E1437" s="1">
        <v>45564.351909722223</v>
      </c>
      <c r="F1437" t="s">
        <v>16</v>
      </c>
      <c r="G1437">
        <v>1519.45</v>
      </c>
      <c r="H1437" t="s">
        <v>15</v>
      </c>
      <c r="I1437">
        <v>19751</v>
      </c>
      <c r="J1437">
        <v>7964</v>
      </c>
      <c r="K1437">
        <f t="shared" si="22"/>
        <v>29.000000000232831</v>
      </c>
    </row>
    <row r="1438" spans="1:11" x14ac:dyDescent="0.3">
      <c r="A1438">
        <v>5296157775</v>
      </c>
      <c r="B1438">
        <v>99231937</v>
      </c>
      <c r="C1438" s="1">
        <v>45500.433356481481</v>
      </c>
      <c r="D1438" s="1">
        <v>45500.440300925926</v>
      </c>
      <c r="E1438" s="1">
        <v>45500.442384259259</v>
      </c>
      <c r="F1438" t="s">
        <v>10</v>
      </c>
      <c r="G1438">
        <v>1565.22</v>
      </c>
      <c r="H1438" t="s">
        <v>15</v>
      </c>
      <c r="I1438">
        <v>68713</v>
      </c>
      <c r="J1438">
        <v>179</v>
      </c>
      <c r="K1438">
        <f t="shared" si="22"/>
        <v>2.9999999993015081</v>
      </c>
    </row>
    <row r="1439" spans="1:11" x14ac:dyDescent="0.3">
      <c r="A1439">
        <v>1143489067</v>
      </c>
      <c r="B1439">
        <v>21432404</v>
      </c>
      <c r="C1439" s="1">
        <v>45183.709502314814</v>
      </c>
      <c r="D1439" s="1">
        <v>45183.723391203705</v>
      </c>
      <c r="E1439" s="1">
        <v>45183.721307870372</v>
      </c>
      <c r="F1439" t="s">
        <v>10</v>
      </c>
      <c r="G1439">
        <v>424.61</v>
      </c>
      <c r="H1439" t="s">
        <v>12</v>
      </c>
      <c r="I1439">
        <v>68548</v>
      </c>
      <c r="J1439">
        <v>7002</v>
      </c>
      <c r="K1439">
        <f t="shared" si="22"/>
        <v>-2.9999999993015081</v>
      </c>
    </row>
    <row r="1440" spans="1:11" x14ac:dyDescent="0.3">
      <c r="A1440">
        <v>8524452029</v>
      </c>
      <c r="B1440">
        <v>40986000</v>
      </c>
      <c r="C1440" s="1">
        <v>45237.042037037034</v>
      </c>
      <c r="D1440" s="1">
        <v>45237.052453703705</v>
      </c>
      <c r="E1440" s="1">
        <v>45237.057314814818</v>
      </c>
      <c r="F1440" t="s">
        <v>14</v>
      </c>
      <c r="G1440">
        <v>4191.3</v>
      </c>
      <c r="H1440" t="s">
        <v>11</v>
      </c>
      <c r="I1440">
        <v>65655</v>
      </c>
      <c r="J1440">
        <v>2092</v>
      </c>
      <c r="K1440">
        <f t="shared" si="22"/>
        <v>7.0000000018626451</v>
      </c>
    </row>
    <row r="1441" spans="1:11" x14ac:dyDescent="0.3">
      <c r="A1441">
        <v>4256779885</v>
      </c>
      <c r="B1441">
        <v>88745052</v>
      </c>
      <c r="C1441" s="1">
        <v>45078.728807870371</v>
      </c>
      <c r="D1441" s="1">
        <v>45078.735752314817</v>
      </c>
      <c r="E1441" s="1">
        <v>45078.734363425923</v>
      </c>
      <c r="F1441" t="s">
        <v>10</v>
      </c>
      <c r="G1441">
        <v>1740.54</v>
      </c>
      <c r="H1441" t="s">
        <v>11</v>
      </c>
      <c r="I1441">
        <v>71100</v>
      </c>
      <c r="J1441">
        <v>5924</v>
      </c>
      <c r="K1441">
        <f t="shared" si="22"/>
        <v>-2.000000006519258</v>
      </c>
    </row>
    <row r="1442" spans="1:11" x14ac:dyDescent="0.3">
      <c r="A1442">
        <v>7744686996</v>
      </c>
      <c r="B1442">
        <v>72946405</v>
      </c>
      <c r="C1442" s="1">
        <v>45196.902766203704</v>
      </c>
      <c r="D1442" s="1">
        <v>45196.913877314815</v>
      </c>
      <c r="E1442" s="1">
        <v>45196.929155092592</v>
      </c>
      <c r="F1442" t="s">
        <v>16</v>
      </c>
      <c r="G1442">
        <v>1798.56</v>
      </c>
      <c r="H1442" t="s">
        <v>11</v>
      </c>
      <c r="I1442">
        <v>4886</v>
      </c>
      <c r="J1442">
        <v>5748</v>
      </c>
      <c r="K1442">
        <f t="shared" si="22"/>
        <v>21.999999998370185</v>
      </c>
    </row>
    <row r="1443" spans="1:11" x14ac:dyDescent="0.3">
      <c r="A1443">
        <v>5427462399</v>
      </c>
      <c r="B1443">
        <v>41647393</v>
      </c>
      <c r="C1443" s="1">
        <v>45464.581250000003</v>
      </c>
      <c r="D1443" s="1">
        <v>45464.59375</v>
      </c>
      <c r="E1443" s="1">
        <v>45464.59652777778</v>
      </c>
      <c r="F1443" t="s">
        <v>10</v>
      </c>
      <c r="G1443">
        <v>2098.17</v>
      </c>
      <c r="H1443" t="s">
        <v>15</v>
      </c>
      <c r="I1443">
        <v>87698</v>
      </c>
      <c r="J1443">
        <v>62</v>
      </c>
      <c r="K1443">
        <f t="shared" si="22"/>
        <v>4.0000000025611371</v>
      </c>
    </row>
    <row r="1444" spans="1:11" x14ac:dyDescent="0.3">
      <c r="A1444">
        <v>8596751747</v>
      </c>
      <c r="B1444">
        <v>66359719</v>
      </c>
      <c r="C1444" s="1">
        <v>45360.273009259261</v>
      </c>
      <c r="D1444" s="1">
        <v>45360.280648148146</v>
      </c>
      <c r="E1444" s="1">
        <v>45360.279953703706</v>
      </c>
      <c r="F1444" t="s">
        <v>10</v>
      </c>
      <c r="G1444">
        <v>2462.1799999999998</v>
      </c>
      <c r="H1444" t="s">
        <v>13</v>
      </c>
      <c r="I1444">
        <v>95854</v>
      </c>
      <c r="J1444">
        <v>4678</v>
      </c>
      <c r="K1444">
        <f t="shared" si="22"/>
        <v>-0.99999999278225005</v>
      </c>
    </row>
    <row r="1445" spans="1:11" x14ac:dyDescent="0.3">
      <c r="A1445">
        <v>4746468643</v>
      </c>
      <c r="B1445">
        <v>15144290</v>
      </c>
      <c r="C1445" s="1">
        <v>45155.813240740739</v>
      </c>
      <c r="D1445" s="1">
        <v>45155.82712962963</v>
      </c>
      <c r="E1445" s="1">
        <v>45155.827824074076</v>
      </c>
      <c r="F1445" t="s">
        <v>10</v>
      </c>
      <c r="G1445">
        <v>3206.64</v>
      </c>
      <c r="H1445" t="s">
        <v>12</v>
      </c>
      <c r="I1445">
        <v>5235</v>
      </c>
      <c r="J1445">
        <v>7914</v>
      </c>
      <c r="K1445">
        <f t="shared" si="22"/>
        <v>1.000000003259629</v>
      </c>
    </row>
    <row r="1446" spans="1:11" x14ac:dyDescent="0.3">
      <c r="A1446">
        <v>3010047327</v>
      </c>
      <c r="B1446">
        <v>5716817</v>
      </c>
      <c r="C1446" s="1">
        <v>45275.841574074075</v>
      </c>
      <c r="D1446" s="1">
        <v>45275.850601851853</v>
      </c>
      <c r="E1446" s="1">
        <v>45275.854074074072</v>
      </c>
      <c r="F1446" t="s">
        <v>10</v>
      </c>
      <c r="G1446">
        <v>799.46</v>
      </c>
      <c r="H1446" t="s">
        <v>15</v>
      </c>
      <c r="I1446">
        <v>65599</v>
      </c>
      <c r="J1446">
        <v>4167</v>
      </c>
      <c r="K1446">
        <f t="shared" si="22"/>
        <v>4.9999999953433871</v>
      </c>
    </row>
    <row r="1447" spans="1:11" x14ac:dyDescent="0.3">
      <c r="A1447">
        <v>1236959246</v>
      </c>
      <c r="B1447">
        <v>94033330</v>
      </c>
      <c r="C1447" s="1">
        <v>45571.84516203704</v>
      </c>
      <c r="D1447" s="1">
        <v>45571.859050925923</v>
      </c>
      <c r="E1447" s="1">
        <v>45571.861828703702</v>
      </c>
      <c r="F1447" t="s">
        <v>10</v>
      </c>
      <c r="G1447">
        <v>1310.3900000000001</v>
      </c>
      <c r="H1447" t="s">
        <v>11</v>
      </c>
      <c r="I1447">
        <v>76379</v>
      </c>
      <c r="J1447">
        <v>6888</v>
      </c>
      <c r="K1447">
        <f t="shared" si="22"/>
        <v>4.0000000025611371</v>
      </c>
    </row>
    <row r="1448" spans="1:11" x14ac:dyDescent="0.3">
      <c r="A1448">
        <v>6600422315</v>
      </c>
      <c r="B1448">
        <v>79726146</v>
      </c>
      <c r="C1448" s="1">
        <v>45188.018229166664</v>
      </c>
      <c r="D1448" s="1">
        <v>45188.026562500003</v>
      </c>
      <c r="E1448" s="1">
        <v>45188.028645833336</v>
      </c>
      <c r="F1448" t="s">
        <v>10</v>
      </c>
      <c r="G1448">
        <v>3415.39</v>
      </c>
      <c r="H1448" t="s">
        <v>12</v>
      </c>
      <c r="I1448">
        <v>46137</v>
      </c>
      <c r="J1448">
        <v>1886</v>
      </c>
      <c r="K1448">
        <f t="shared" si="22"/>
        <v>2.9999999993015081</v>
      </c>
    </row>
    <row r="1449" spans="1:11" x14ac:dyDescent="0.3">
      <c r="A1449">
        <v>3227252410</v>
      </c>
      <c r="B1449">
        <v>83023956</v>
      </c>
      <c r="C1449" s="1">
        <v>45338.328611111108</v>
      </c>
      <c r="D1449" s="1">
        <v>45338.341111111113</v>
      </c>
      <c r="E1449" s="1">
        <v>45338.339722222219</v>
      </c>
      <c r="F1449" t="s">
        <v>10</v>
      </c>
      <c r="G1449">
        <v>4307.46</v>
      </c>
      <c r="H1449" t="s">
        <v>11</v>
      </c>
      <c r="I1449">
        <v>66386</v>
      </c>
      <c r="J1449">
        <v>8087</v>
      </c>
      <c r="K1449">
        <f t="shared" si="22"/>
        <v>-2.000000006519258</v>
      </c>
    </row>
    <row r="1450" spans="1:11" x14ac:dyDescent="0.3">
      <c r="A1450">
        <v>6972292408</v>
      </c>
      <c r="B1450">
        <v>19682060</v>
      </c>
      <c r="C1450" s="1">
        <v>45246.234189814815</v>
      </c>
      <c r="D1450" s="1">
        <v>45246.246689814812</v>
      </c>
      <c r="E1450" s="1">
        <v>45246.25849537037</v>
      </c>
      <c r="F1450" t="s">
        <v>16</v>
      </c>
      <c r="G1450">
        <v>658.16</v>
      </c>
      <c r="H1450" t="s">
        <v>11</v>
      </c>
      <c r="I1450">
        <v>46413</v>
      </c>
      <c r="J1450">
        <v>7246</v>
      </c>
      <c r="K1450">
        <f t="shared" si="22"/>
        <v>17.000000003026798</v>
      </c>
    </row>
    <row r="1451" spans="1:11" x14ac:dyDescent="0.3">
      <c r="A1451">
        <v>7562754470</v>
      </c>
      <c r="B1451">
        <v>10700664</v>
      </c>
      <c r="C1451" s="1">
        <v>45337.977129629631</v>
      </c>
      <c r="D1451" s="1">
        <v>45337.991018518522</v>
      </c>
      <c r="E1451" s="1">
        <v>45337.991712962961</v>
      </c>
      <c r="F1451" t="s">
        <v>10</v>
      </c>
      <c r="G1451">
        <v>317.82</v>
      </c>
      <c r="H1451" t="s">
        <v>15</v>
      </c>
      <c r="I1451">
        <v>46136</v>
      </c>
      <c r="J1451">
        <v>4674</v>
      </c>
      <c r="K1451">
        <f t="shared" si="22"/>
        <v>0.99999999278225005</v>
      </c>
    </row>
    <row r="1452" spans="1:11" x14ac:dyDescent="0.3">
      <c r="A1452">
        <v>7361971676</v>
      </c>
      <c r="B1452">
        <v>27504517</v>
      </c>
      <c r="C1452" s="1">
        <v>45161.030763888892</v>
      </c>
      <c r="D1452" s="1">
        <v>45161.043263888889</v>
      </c>
      <c r="E1452" s="1">
        <v>45161.046041666668</v>
      </c>
      <c r="F1452" t="s">
        <v>10</v>
      </c>
      <c r="G1452">
        <v>532.57000000000005</v>
      </c>
      <c r="H1452" t="s">
        <v>13</v>
      </c>
      <c r="I1452">
        <v>18979</v>
      </c>
      <c r="J1452">
        <v>2750</v>
      </c>
      <c r="K1452">
        <f t="shared" si="22"/>
        <v>4.0000000025611371</v>
      </c>
    </row>
    <row r="1453" spans="1:11" x14ac:dyDescent="0.3">
      <c r="A1453">
        <v>8875605037</v>
      </c>
      <c r="B1453">
        <v>93867669</v>
      </c>
      <c r="C1453" s="1">
        <v>45196.418368055558</v>
      </c>
      <c r="D1453" s="1">
        <v>45196.428090277775</v>
      </c>
      <c r="E1453" s="1">
        <v>45196.430868055555</v>
      </c>
      <c r="F1453" t="s">
        <v>10</v>
      </c>
      <c r="G1453">
        <v>3235.64</v>
      </c>
      <c r="H1453" t="s">
        <v>13</v>
      </c>
      <c r="I1453">
        <v>16915</v>
      </c>
      <c r="J1453">
        <v>2039</v>
      </c>
      <c r="K1453">
        <f t="shared" si="22"/>
        <v>4.0000000025611371</v>
      </c>
    </row>
    <row r="1454" spans="1:11" x14ac:dyDescent="0.3">
      <c r="A1454">
        <v>8508253527</v>
      </c>
      <c r="B1454">
        <v>31233120</v>
      </c>
      <c r="C1454" s="1">
        <v>45540.870937500003</v>
      </c>
      <c r="D1454" s="1">
        <v>45540.882743055554</v>
      </c>
      <c r="E1454" s="1">
        <v>45540.891076388885</v>
      </c>
      <c r="F1454" t="s">
        <v>14</v>
      </c>
      <c r="G1454">
        <v>452.6</v>
      </c>
      <c r="H1454" t="s">
        <v>12</v>
      </c>
      <c r="I1454">
        <v>11048</v>
      </c>
      <c r="J1454">
        <v>5677</v>
      </c>
      <c r="K1454">
        <f t="shared" si="22"/>
        <v>11.999999997206032</v>
      </c>
    </row>
    <row r="1455" spans="1:11" x14ac:dyDescent="0.3">
      <c r="A1455">
        <v>6798775600</v>
      </c>
      <c r="B1455">
        <v>24845814</v>
      </c>
      <c r="C1455" s="1">
        <v>45208.944155092591</v>
      </c>
      <c r="D1455" s="1">
        <v>45208.954571759263</v>
      </c>
      <c r="E1455" s="1">
        <v>45208.96429398148</v>
      </c>
      <c r="F1455" t="s">
        <v>14</v>
      </c>
      <c r="G1455">
        <v>3645.18</v>
      </c>
      <c r="H1455" t="s">
        <v>11</v>
      </c>
      <c r="I1455">
        <v>81032</v>
      </c>
      <c r="J1455">
        <v>5471</v>
      </c>
      <c r="K1455">
        <f t="shared" si="22"/>
        <v>13.999999993247911</v>
      </c>
    </row>
    <row r="1456" spans="1:11" x14ac:dyDescent="0.3">
      <c r="A1456">
        <v>3624810422</v>
      </c>
      <c r="B1456">
        <v>42366724</v>
      </c>
      <c r="C1456" s="1">
        <v>45514.047731481478</v>
      </c>
      <c r="D1456" s="1">
        <v>45514.059537037036</v>
      </c>
      <c r="E1456" s="1">
        <v>45514.062314814815</v>
      </c>
      <c r="F1456" t="s">
        <v>10</v>
      </c>
      <c r="G1456">
        <v>864.3</v>
      </c>
      <c r="H1456" t="s">
        <v>11</v>
      </c>
      <c r="I1456">
        <v>83193</v>
      </c>
      <c r="J1456">
        <v>9521</v>
      </c>
      <c r="K1456">
        <f t="shared" si="22"/>
        <v>4.0000000025611371</v>
      </c>
    </row>
    <row r="1457" spans="1:11" x14ac:dyDescent="0.3">
      <c r="A1457">
        <v>4740213452</v>
      </c>
      <c r="B1457">
        <v>84066402</v>
      </c>
      <c r="C1457" s="1">
        <v>45344.520277777781</v>
      </c>
      <c r="D1457" s="1">
        <v>45344.534166666665</v>
      </c>
      <c r="E1457" s="1">
        <v>45344.542500000003</v>
      </c>
      <c r="F1457" t="s">
        <v>14</v>
      </c>
      <c r="G1457">
        <v>3295.97</v>
      </c>
      <c r="H1457" t="s">
        <v>11</v>
      </c>
      <c r="I1457">
        <v>85085</v>
      </c>
      <c r="J1457">
        <v>7162</v>
      </c>
      <c r="K1457">
        <f t="shared" si="22"/>
        <v>12.000000007683411</v>
      </c>
    </row>
    <row r="1458" spans="1:11" x14ac:dyDescent="0.3">
      <c r="A1458">
        <v>3825468344</v>
      </c>
      <c r="B1458">
        <v>81337068</v>
      </c>
      <c r="C1458" s="1">
        <v>45025.33662037037</v>
      </c>
      <c r="D1458" s="1">
        <v>45025.347037037034</v>
      </c>
      <c r="E1458" s="1">
        <v>45025.348425925928</v>
      </c>
      <c r="F1458" t="s">
        <v>10</v>
      </c>
      <c r="G1458">
        <v>1220.6300000000001</v>
      </c>
      <c r="H1458" t="s">
        <v>12</v>
      </c>
      <c r="I1458">
        <v>35824</v>
      </c>
      <c r="J1458">
        <v>2100</v>
      </c>
      <c r="K1458">
        <f t="shared" si="22"/>
        <v>2.000000006519258</v>
      </c>
    </row>
    <row r="1459" spans="1:11" x14ac:dyDescent="0.3">
      <c r="A1459">
        <v>902245665</v>
      </c>
      <c r="B1459">
        <v>44828791</v>
      </c>
      <c r="C1459" s="1">
        <v>45512.34306712963</v>
      </c>
      <c r="D1459" s="1">
        <v>45512.352789351855</v>
      </c>
      <c r="E1459" s="1">
        <v>45512.351400462961</v>
      </c>
      <c r="F1459" t="s">
        <v>10</v>
      </c>
      <c r="G1459">
        <v>2047.24</v>
      </c>
      <c r="H1459" t="s">
        <v>11</v>
      </c>
      <c r="I1459">
        <v>25868</v>
      </c>
      <c r="J1459">
        <v>4066</v>
      </c>
      <c r="K1459">
        <f t="shared" si="22"/>
        <v>-2.000000006519258</v>
      </c>
    </row>
    <row r="1460" spans="1:11" x14ac:dyDescent="0.3">
      <c r="A1460">
        <v>6874299189</v>
      </c>
      <c r="B1460">
        <v>24633671</v>
      </c>
      <c r="C1460" s="1">
        <v>45152.481620370374</v>
      </c>
      <c r="D1460" s="1">
        <v>45152.489953703705</v>
      </c>
      <c r="E1460" s="1">
        <v>45152.492037037038</v>
      </c>
      <c r="F1460" t="s">
        <v>10</v>
      </c>
      <c r="G1460">
        <v>4027.29</v>
      </c>
      <c r="H1460" t="s">
        <v>13</v>
      </c>
      <c r="I1460">
        <v>38460</v>
      </c>
      <c r="J1460">
        <v>3001</v>
      </c>
      <c r="K1460">
        <f t="shared" si="22"/>
        <v>2.9999999993015081</v>
      </c>
    </row>
    <row r="1461" spans="1:11" x14ac:dyDescent="0.3">
      <c r="A1461">
        <v>1127125313</v>
      </c>
      <c r="B1461">
        <v>91312072</v>
      </c>
      <c r="C1461" s="1">
        <v>45275.805115740739</v>
      </c>
      <c r="D1461" s="1">
        <v>45275.816921296297</v>
      </c>
      <c r="E1461" s="1">
        <v>45275.823171296295</v>
      </c>
      <c r="F1461" t="s">
        <v>14</v>
      </c>
      <c r="G1461">
        <v>823.75</v>
      </c>
      <c r="H1461" t="s">
        <v>13</v>
      </c>
      <c r="I1461">
        <v>81996</v>
      </c>
      <c r="J1461">
        <v>8828</v>
      </c>
      <c r="K1461">
        <f t="shared" si="22"/>
        <v>8.9999999979045242</v>
      </c>
    </row>
    <row r="1462" spans="1:11" x14ac:dyDescent="0.3">
      <c r="A1462">
        <v>3606548818</v>
      </c>
      <c r="B1462">
        <v>85354059</v>
      </c>
      <c r="C1462" s="1">
        <v>45058.200104166666</v>
      </c>
      <c r="D1462" s="1">
        <v>45058.213993055557</v>
      </c>
      <c r="E1462" s="1">
        <v>45058.215381944443</v>
      </c>
      <c r="F1462" t="s">
        <v>10</v>
      </c>
      <c r="G1462">
        <v>740.18</v>
      </c>
      <c r="H1462" t="s">
        <v>15</v>
      </c>
      <c r="I1462">
        <v>90473</v>
      </c>
      <c r="J1462">
        <v>4891</v>
      </c>
      <c r="K1462">
        <f t="shared" si="22"/>
        <v>1.9999999960418791</v>
      </c>
    </row>
    <row r="1463" spans="1:11" x14ac:dyDescent="0.3">
      <c r="A1463">
        <v>5750044154</v>
      </c>
      <c r="B1463">
        <v>11636968</v>
      </c>
      <c r="C1463" s="1">
        <v>45551.944456018522</v>
      </c>
      <c r="D1463" s="1">
        <v>45551.95140046296</v>
      </c>
      <c r="E1463" s="1">
        <v>45551.959039351852</v>
      </c>
      <c r="F1463" t="s">
        <v>14</v>
      </c>
      <c r="G1463">
        <v>2855.42</v>
      </c>
      <c r="H1463" t="s">
        <v>12</v>
      </c>
      <c r="I1463">
        <v>71543</v>
      </c>
      <c r="J1463">
        <v>7740</v>
      </c>
      <c r="K1463">
        <f t="shared" si="22"/>
        <v>11.000000004423782</v>
      </c>
    </row>
    <row r="1464" spans="1:11" x14ac:dyDescent="0.3">
      <c r="A1464">
        <v>3872847781</v>
      </c>
      <c r="B1464">
        <v>27727819</v>
      </c>
      <c r="C1464" s="1">
        <v>45185.860115740739</v>
      </c>
      <c r="D1464" s="1">
        <v>45185.871921296297</v>
      </c>
      <c r="E1464" s="1">
        <v>45185.870532407411</v>
      </c>
      <c r="F1464" t="s">
        <v>10</v>
      </c>
      <c r="G1464">
        <v>576.22</v>
      </c>
      <c r="H1464" t="s">
        <v>15</v>
      </c>
      <c r="I1464">
        <v>45099</v>
      </c>
      <c r="J1464">
        <v>9963</v>
      </c>
      <c r="K1464">
        <f t="shared" si="22"/>
        <v>-1.9999999960418791</v>
      </c>
    </row>
    <row r="1465" spans="1:11" x14ac:dyDescent="0.3">
      <c r="A1465">
        <v>5939554684</v>
      </c>
      <c r="B1465">
        <v>3875480</v>
      </c>
      <c r="C1465" s="1">
        <v>45088.689675925925</v>
      </c>
      <c r="D1465" s="1">
        <v>45088.69939814815</v>
      </c>
      <c r="E1465" s="1">
        <v>45088.702175925922</v>
      </c>
      <c r="F1465" t="s">
        <v>10</v>
      </c>
      <c r="G1465">
        <v>3071.72</v>
      </c>
      <c r="H1465" t="s">
        <v>15</v>
      </c>
      <c r="I1465">
        <v>71726</v>
      </c>
      <c r="J1465">
        <v>212</v>
      </c>
      <c r="K1465">
        <f t="shared" si="22"/>
        <v>3.9999999920837581</v>
      </c>
    </row>
    <row r="1466" spans="1:11" x14ac:dyDescent="0.3">
      <c r="A1466">
        <v>676412814</v>
      </c>
      <c r="B1466">
        <v>57291761</v>
      </c>
      <c r="C1466" s="1">
        <v>45499.145451388889</v>
      </c>
      <c r="D1466" s="1">
        <v>45499.1565625</v>
      </c>
      <c r="E1466" s="1">
        <v>45499.1565625</v>
      </c>
      <c r="F1466" t="s">
        <v>10</v>
      </c>
      <c r="G1466">
        <v>2147.3200000000002</v>
      </c>
      <c r="H1466" t="s">
        <v>12</v>
      </c>
      <c r="I1466">
        <v>88453</v>
      </c>
      <c r="J1466">
        <v>6861</v>
      </c>
      <c r="K1466">
        <f t="shared" si="22"/>
        <v>0</v>
      </c>
    </row>
    <row r="1467" spans="1:11" x14ac:dyDescent="0.3">
      <c r="A1467">
        <v>4248390724</v>
      </c>
      <c r="B1467">
        <v>6390687</v>
      </c>
      <c r="C1467" s="1">
        <v>45160.845729166664</v>
      </c>
      <c r="D1467" s="1">
        <v>45160.858229166668</v>
      </c>
      <c r="E1467" s="1">
        <v>45160.864479166667</v>
      </c>
      <c r="F1467" t="s">
        <v>14</v>
      </c>
      <c r="G1467">
        <v>877.98</v>
      </c>
      <c r="H1467" t="s">
        <v>11</v>
      </c>
      <c r="I1467">
        <v>49698</v>
      </c>
      <c r="J1467">
        <v>8404</v>
      </c>
      <c r="K1467">
        <f t="shared" si="22"/>
        <v>8.9999999979045242</v>
      </c>
    </row>
    <row r="1468" spans="1:11" x14ac:dyDescent="0.3">
      <c r="A1468">
        <v>8938687150</v>
      </c>
      <c r="B1468">
        <v>97664747</v>
      </c>
      <c r="C1468" s="1">
        <v>45041.267685185187</v>
      </c>
      <c r="D1468" s="1">
        <v>45041.274629629632</v>
      </c>
      <c r="E1468" s="1">
        <v>45041.271157407406</v>
      </c>
      <c r="F1468" t="s">
        <v>10</v>
      </c>
      <c r="G1468">
        <v>1313.92</v>
      </c>
      <c r="H1468" t="s">
        <v>11</v>
      </c>
      <c r="I1468">
        <v>99357</v>
      </c>
      <c r="J1468">
        <v>2896</v>
      </c>
      <c r="K1468">
        <f t="shared" si="22"/>
        <v>-5.0000000058207661</v>
      </c>
    </row>
    <row r="1469" spans="1:11" x14ac:dyDescent="0.3">
      <c r="A1469">
        <v>7898867047</v>
      </c>
      <c r="B1469">
        <v>899941</v>
      </c>
      <c r="C1469" s="1">
        <v>45049.634629629632</v>
      </c>
      <c r="D1469" s="1">
        <v>45049.647129629629</v>
      </c>
      <c r="E1469" s="1">
        <v>45049.651990740742</v>
      </c>
      <c r="F1469" t="s">
        <v>14</v>
      </c>
      <c r="G1469">
        <v>5189.5</v>
      </c>
      <c r="H1469" t="s">
        <v>15</v>
      </c>
      <c r="I1469">
        <v>51564</v>
      </c>
      <c r="J1469">
        <v>9180</v>
      </c>
      <c r="K1469">
        <f t="shared" si="22"/>
        <v>7.0000000018626451</v>
      </c>
    </row>
    <row r="1470" spans="1:11" x14ac:dyDescent="0.3">
      <c r="A1470">
        <v>2142065357</v>
      </c>
      <c r="B1470">
        <v>469006</v>
      </c>
      <c r="C1470" s="1">
        <v>45318.323310185187</v>
      </c>
      <c r="D1470" s="1">
        <v>45318.336504629631</v>
      </c>
      <c r="E1470" s="1">
        <v>45318.336504629631</v>
      </c>
      <c r="F1470" t="s">
        <v>10</v>
      </c>
      <c r="G1470">
        <v>2586.92</v>
      </c>
      <c r="H1470" t="s">
        <v>11</v>
      </c>
      <c r="I1470">
        <v>1749</v>
      </c>
      <c r="J1470">
        <v>8613</v>
      </c>
      <c r="K1470">
        <f t="shared" si="22"/>
        <v>0</v>
      </c>
    </row>
    <row r="1471" spans="1:11" x14ac:dyDescent="0.3">
      <c r="A1471">
        <v>9024719693</v>
      </c>
      <c r="B1471">
        <v>21597477</v>
      </c>
      <c r="C1471" s="1">
        <v>45449.807291666664</v>
      </c>
      <c r="D1471" s="1">
        <v>45449.819791666669</v>
      </c>
      <c r="E1471" s="1">
        <v>45449.820486111108</v>
      </c>
      <c r="F1471" t="s">
        <v>10</v>
      </c>
      <c r="G1471">
        <v>140.44</v>
      </c>
      <c r="H1471" t="s">
        <v>13</v>
      </c>
      <c r="I1471">
        <v>96400</v>
      </c>
      <c r="J1471">
        <v>7334</v>
      </c>
      <c r="K1471">
        <f t="shared" si="22"/>
        <v>0.99999999278225005</v>
      </c>
    </row>
    <row r="1472" spans="1:11" x14ac:dyDescent="0.3">
      <c r="A1472">
        <v>8976616698</v>
      </c>
      <c r="B1472">
        <v>90346920</v>
      </c>
      <c r="C1472" s="1">
        <v>45161.138981481483</v>
      </c>
      <c r="D1472" s="1">
        <v>45161.150092592594</v>
      </c>
      <c r="E1472" s="1">
        <v>45161.15148148148</v>
      </c>
      <c r="F1472" t="s">
        <v>10</v>
      </c>
      <c r="G1472">
        <v>3364.63</v>
      </c>
      <c r="H1472" t="s">
        <v>12</v>
      </c>
      <c r="I1472">
        <v>46211</v>
      </c>
      <c r="J1472">
        <v>362</v>
      </c>
      <c r="K1472">
        <f t="shared" si="22"/>
        <v>1.9999999960418791</v>
      </c>
    </row>
    <row r="1473" spans="1:11" x14ac:dyDescent="0.3">
      <c r="A1473">
        <v>8792586840</v>
      </c>
      <c r="B1473">
        <v>91566278</v>
      </c>
      <c r="C1473" s="1">
        <v>45091.631574074076</v>
      </c>
      <c r="D1473" s="1">
        <v>45091.643379629626</v>
      </c>
      <c r="E1473" s="1">
        <v>45091.645462962966</v>
      </c>
      <c r="F1473" t="s">
        <v>10</v>
      </c>
      <c r="G1473">
        <v>1843.14</v>
      </c>
      <c r="H1473" t="s">
        <v>12</v>
      </c>
      <c r="I1473">
        <v>44722</v>
      </c>
      <c r="J1473">
        <v>9496</v>
      </c>
      <c r="K1473">
        <f t="shared" si="22"/>
        <v>3.000000009778887</v>
      </c>
    </row>
    <row r="1474" spans="1:11" x14ac:dyDescent="0.3">
      <c r="A1474">
        <v>5375387413</v>
      </c>
      <c r="B1474">
        <v>66768157</v>
      </c>
      <c r="C1474" s="1">
        <v>45020.98033564815</v>
      </c>
      <c r="D1474" s="1">
        <v>45020.987974537034</v>
      </c>
      <c r="E1474" s="1">
        <v>45020.989363425928</v>
      </c>
      <c r="F1474" t="s">
        <v>10</v>
      </c>
      <c r="G1474">
        <v>1934.8</v>
      </c>
      <c r="H1474" t="s">
        <v>15</v>
      </c>
      <c r="I1474">
        <v>53977</v>
      </c>
      <c r="J1474">
        <v>592</v>
      </c>
      <c r="K1474">
        <f t="shared" ref="K1474:K1537" si="23">(E1474-D1474)*1440</f>
        <v>2.000000006519258</v>
      </c>
    </row>
    <row r="1475" spans="1:11" x14ac:dyDescent="0.3">
      <c r="A1475">
        <v>4252164097</v>
      </c>
      <c r="B1475">
        <v>72366758</v>
      </c>
      <c r="C1475" s="1">
        <v>45197.29047453704</v>
      </c>
      <c r="D1475" s="1">
        <v>45197.302974537037</v>
      </c>
      <c r="E1475" s="1">
        <v>45197.308530092596</v>
      </c>
      <c r="F1475" t="s">
        <v>14</v>
      </c>
      <c r="G1475">
        <v>163.55000000000001</v>
      </c>
      <c r="H1475" t="s">
        <v>13</v>
      </c>
      <c r="I1475">
        <v>11104</v>
      </c>
      <c r="J1475">
        <v>4201</v>
      </c>
      <c r="K1475">
        <f t="shared" si="23"/>
        <v>8.0000000051222742</v>
      </c>
    </row>
    <row r="1476" spans="1:11" x14ac:dyDescent="0.3">
      <c r="A1476">
        <v>8423273411</v>
      </c>
      <c r="B1476">
        <v>5418547</v>
      </c>
      <c r="C1476" s="1">
        <v>45069.967743055553</v>
      </c>
      <c r="D1476" s="1">
        <v>45069.975381944445</v>
      </c>
      <c r="E1476" s="1">
        <v>45069.975381944445</v>
      </c>
      <c r="F1476" t="s">
        <v>10</v>
      </c>
      <c r="G1476">
        <v>719.38</v>
      </c>
      <c r="H1476" t="s">
        <v>12</v>
      </c>
      <c r="I1476">
        <v>81864</v>
      </c>
      <c r="J1476">
        <v>8994</v>
      </c>
      <c r="K1476">
        <f t="shared" si="23"/>
        <v>0</v>
      </c>
    </row>
    <row r="1477" spans="1:11" x14ac:dyDescent="0.3">
      <c r="A1477">
        <v>2551179741</v>
      </c>
      <c r="B1477">
        <v>18791381</v>
      </c>
      <c r="C1477" s="1">
        <v>45392.089942129627</v>
      </c>
      <c r="D1477" s="1">
        <v>45392.103831018518</v>
      </c>
      <c r="E1477" s="1">
        <v>45392.113553240742</v>
      </c>
      <c r="F1477" t="s">
        <v>14</v>
      </c>
      <c r="G1477">
        <v>2975.13</v>
      </c>
      <c r="H1477" t="s">
        <v>12</v>
      </c>
      <c r="I1477">
        <v>50120</v>
      </c>
      <c r="J1477">
        <v>1613</v>
      </c>
      <c r="K1477">
        <f t="shared" si="23"/>
        <v>14.00000000372529</v>
      </c>
    </row>
    <row r="1478" spans="1:11" x14ac:dyDescent="0.3">
      <c r="A1478">
        <v>227511348</v>
      </c>
      <c r="B1478">
        <v>11775073</v>
      </c>
      <c r="C1478" s="1">
        <v>45505.655509259261</v>
      </c>
      <c r="D1478" s="1">
        <v>45505.668009259258</v>
      </c>
      <c r="E1478" s="1">
        <v>45505.668703703705</v>
      </c>
      <c r="F1478" t="s">
        <v>10</v>
      </c>
      <c r="G1478">
        <v>2388.23</v>
      </c>
      <c r="H1478" t="s">
        <v>13</v>
      </c>
      <c r="I1478">
        <v>90637</v>
      </c>
      <c r="J1478">
        <v>4665</v>
      </c>
      <c r="K1478">
        <f t="shared" si="23"/>
        <v>1.000000003259629</v>
      </c>
    </row>
    <row r="1479" spans="1:11" x14ac:dyDescent="0.3">
      <c r="A1479">
        <v>4434464045</v>
      </c>
      <c r="B1479">
        <v>7591711</v>
      </c>
      <c r="C1479" s="1">
        <v>45191.003055555557</v>
      </c>
      <c r="D1479" s="1">
        <v>45191.014861111114</v>
      </c>
      <c r="E1479" s="1">
        <v>45191.014861111114</v>
      </c>
      <c r="F1479" t="s">
        <v>10</v>
      </c>
      <c r="G1479">
        <v>2148.83</v>
      </c>
      <c r="H1479" t="s">
        <v>13</v>
      </c>
      <c r="I1479">
        <v>84509</v>
      </c>
      <c r="J1479">
        <v>5121</v>
      </c>
      <c r="K1479">
        <f t="shared" si="23"/>
        <v>0</v>
      </c>
    </row>
    <row r="1480" spans="1:11" x14ac:dyDescent="0.3">
      <c r="A1480">
        <v>7041011843</v>
      </c>
      <c r="B1480">
        <v>35705377</v>
      </c>
      <c r="C1480" s="1">
        <v>45328.032337962963</v>
      </c>
      <c r="D1480" s="1">
        <v>45328.04414351852</v>
      </c>
      <c r="E1480" s="1">
        <v>45328.04414351852</v>
      </c>
      <c r="F1480" t="s">
        <v>10</v>
      </c>
      <c r="G1480">
        <v>1303.83</v>
      </c>
      <c r="H1480" t="s">
        <v>13</v>
      </c>
      <c r="I1480">
        <v>79645</v>
      </c>
      <c r="J1480">
        <v>1765</v>
      </c>
      <c r="K1480">
        <f t="shared" si="23"/>
        <v>0</v>
      </c>
    </row>
    <row r="1481" spans="1:11" x14ac:dyDescent="0.3">
      <c r="A1481">
        <v>6510283268</v>
      </c>
      <c r="B1481">
        <v>67383024</v>
      </c>
      <c r="C1481" s="1">
        <v>45455.069699074076</v>
      </c>
      <c r="D1481" s="1">
        <v>45455.081504629627</v>
      </c>
      <c r="E1481" s="1">
        <v>45455.08011574074</v>
      </c>
      <c r="F1481" t="s">
        <v>10</v>
      </c>
      <c r="G1481">
        <v>1452.76</v>
      </c>
      <c r="H1481" t="s">
        <v>15</v>
      </c>
      <c r="I1481">
        <v>59772</v>
      </c>
      <c r="J1481">
        <v>2932</v>
      </c>
      <c r="K1481">
        <f t="shared" si="23"/>
        <v>-1.9999999960418791</v>
      </c>
    </row>
    <row r="1482" spans="1:11" x14ac:dyDescent="0.3">
      <c r="A1482">
        <v>6853654698</v>
      </c>
      <c r="B1482">
        <v>85198177</v>
      </c>
      <c r="C1482" s="1">
        <v>45144.472893518519</v>
      </c>
      <c r="D1482" s="1">
        <v>45144.48400462963</v>
      </c>
      <c r="E1482" s="1">
        <v>45144.487476851849</v>
      </c>
      <c r="F1482" t="s">
        <v>10</v>
      </c>
      <c r="G1482">
        <v>2101.23</v>
      </c>
      <c r="H1482" t="s">
        <v>13</v>
      </c>
      <c r="I1482">
        <v>57378</v>
      </c>
      <c r="J1482">
        <v>5281</v>
      </c>
      <c r="K1482">
        <f t="shared" si="23"/>
        <v>4.9999999953433871</v>
      </c>
    </row>
    <row r="1483" spans="1:11" x14ac:dyDescent="0.3">
      <c r="A1483">
        <v>9338996795</v>
      </c>
      <c r="B1483">
        <v>2219590</v>
      </c>
      <c r="C1483" s="1">
        <v>45300.764999999999</v>
      </c>
      <c r="D1483" s="1">
        <v>45300.778194444443</v>
      </c>
      <c r="E1483" s="1">
        <v>45300.776805555557</v>
      </c>
      <c r="F1483" t="s">
        <v>10</v>
      </c>
      <c r="G1483">
        <v>951.43</v>
      </c>
      <c r="H1483" t="s">
        <v>13</v>
      </c>
      <c r="I1483">
        <v>85003</v>
      </c>
      <c r="J1483">
        <v>8279</v>
      </c>
      <c r="K1483">
        <f t="shared" si="23"/>
        <v>-1.9999999960418791</v>
      </c>
    </row>
    <row r="1484" spans="1:11" x14ac:dyDescent="0.3">
      <c r="A1484">
        <v>7346145952</v>
      </c>
      <c r="B1484">
        <v>96629258</v>
      </c>
      <c r="C1484" s="1">
        <v>45363.808842592596</v>
      </c>
      <c r="D1484" s="1">
        <v>45363.817870370367</v>
      </c>
      <c r="E1484" s="1">
        <v>45363.815092592595</v>
      </c>
      <c r="F1484" t="s">
        <v>10</v>
      </c>
      <c r="G1484">
        <v>264.89</v>
      </c>
      <c r="H1484" t="s">
        <v>11</v>
      </c>
      <c r="I1484">
        <v>32434</v>
      </c>
      <c r="J1484">
        <v>3556</v>
      </c>
      <c r="K1484">
        <f t="shared" si="23"/>
        <v>-3.9999999920837581</v>
      </c>
    </row>
    <row r="1485" spans="1:11" x14ac:dyDescent="0.3">
      <c r="A1485">
        <v>6497069610</v>
      </c>
      <c r="B1485">
        <v>52672659</v>
      </c>
      <c r="C1485" s="1">
        <v>45392.721493055556</v>
      </c>
      <c r="D1485" s="1">
        <v>45392.731215277781</v>
      </c>
      <c r="E1485" s="1">
        <v>45392.732604166667</v>
      </c>
      <c r="F1485" t="s">
        <v>10</v>
      </c>
      <c r="G1485">
        <v>1416.18</v>
      </c>
      <c r="H1485" t="s">
        <v>13</v>
      </c>
      <c r="I1485">
        <v>80825</v>
      </c>
      <c r="J1485">
        <v>3577</v>
      </c>
      <c r="K1485">
        <f t="shared" si="23"/>
        <v>1.9999999960418791</v>
      </c>
    </row>
    <row r="1486" spans="1:11" x14ac:dyDescent="0.3">
      <c r="A1486">
        <v>1741402363</v>
      </c>
      <c r="B1486">
        <v>87200291</v>
      </c>
      <c r="C1486" s="1">
        <v>45455.467881944445</v>
      </c>
      <c r="D1486" s="1">
        <v>45455.478993055556</v>
      </c>
      <c r="E1486" s="1">
        <v>45455.480381944442</v>
      </c>
      <c r="F1486" t="s">
        <v>10</v>
      </c>
      <c r="G1486">
        <v>1729.82</v>
      </c>
      <c r="H1486" t="s">
        <v>12</v>
      </c>
      <c r="I1486">
        <v>29182</v>
      </c>
      <c r="J1486">
        <v>4423</v>
      </c>
      <c r="K1486">
        <f t="shared" si="23"/>
        <v>1.9999999960418791</v>
      </c>
    </row>
    <row r="1487" spans="1:11" x14ac:dyDescent="0.3">
      <c r="A1487">
        <v>4825878367</v>
      </c>
      <c r="B1487">
        <v>46717997</v>
      </c>
      <c r="C1487" s="1">
        <v>45572.586238425924</v>
      </c>
      <c r="D1487" s="1">
        <v>45572.599432870367</v>
      </c>
      <c r="E1487" s="1">
        <v>45572.599432870367</v>
      </c>
      <c r="F1487" t="s">
        <v>10</v>
      </c>
      <c r="G1487">
        <v>4152.8599999999997</v>
      </c>
      <c r="H1487" t="s">
        <v>13</v>
      </c>
      <c r="I1487">
        <v>96209</v>
      </c>
      <c r="J1487">
        <v>5643</v>
      </c>
      <c r="K1487">
        <f t="shared" si="23"/>
        <v>0</v>
      </c>
    </row>
    <row r="1488" spans="1:11" x14ac:dyDescent="0.3">
      <c r="A1488">
        <v>7019011442</v>
      </c>
      <c r="B1488">
        <v>41640262</v>
      </c>
      <c r="C1488" s="1">
        <v>45107.818541666667</v>
      </c>
      <c r="D1488" s="1">
        <v>45107.829652777778</v>
      </c>
      <c r="E1488" s="1">
        <v>45107.826874999999</v>
      </c>
      <c r="F1488" t="s">
        <v>10</v>
      </c>
      <c r="G1488">
        <v>3612.65</v>
      </c>
      <c r="H1488" t="s">
        <v>11</v>
      </c>
      <c r="I1488">
        <v>15863</v>
      </c>
      <c r="J1488">
        <v>9125</v>
      </c>
      <c r="K1488">
        <f t="shared" si="23"/>
        <v>-4.0000000025611371</v>
      </c>
    </row>
    <row r="1489" spans="1:11" x14ac:dyDescent="0.3">
      <c r="A1489">
        <v>1674463798</v>
      </c>
      <c r="B1489">
        <v>52085702</v>
      </c>
      <c r="C1489" s="1">
        <v>45556.563587962963</v>
      </c>
      <c r="D1489" s="1">
        <v>45556.571921296294</v>
      </c>
      <c r="E1489" s="1">
        <v>45556.57608796296</v>
      </c>
      <c r="F1489" t="s">
        <v>14</v>
      </c>
      <c r="G1489">
        <v>3497.86</v>
      </c>
      <c r="H1489" t="s">
        <v>12</v>
      </c>
      <c r="I1489">
        <v>17663</v>
      </c>
      <c r="J1489">
        <v>7301</v>
      </c>
      <c r="K1489">
        <f t="shared" si="23"/>
        <v>5.9999999986030161</v>
      </c>
    </row>
    <row r="1490" spans="1:11" x14ac:dyDescent="0.3">
      <c r="A1490">
        <v>305684588</v>
      </c>
      <c r="B1490">
        <v>46876240</v>
      </c>
      <c r="C1490" s="1">
        <v>45529.820462962962</v>
      </c>
      <c r="D1490" s="1">
        <v>45529.830879629626</v>
      </c>
      <c r="E1490" s="1">
        <v>45529.841990740744</v>
      </c>
      <c r="F1490" t="s">
        <v>16</v>
      </c>
      <c r="G1490">
        <v>4199.8599999999997</v>
      </c>
      <c r="H1490" t="s">
        <v>12</v>
      </c>
      <c r="I1490">
        <v>70029</v>
      </c>
      <c r="J1490">
        <v>7499</v>
      </c>
      <c r="K1490">
        <f t="shared" si="23"/>
        <v>16.000000010244548</v>
      </c>
    </row>
    <row r="1491" spans="1:11" x14ac:dyDescent="0.3">
      <c r="A1491">
        <v>5967495442</v>
      </c>
      <c r="B1491">
        <v>77086074</v>
      </c>
      <c r="C1491" s="1">
        <v>45491.642696759256</v>
      </c>
      <c r="D1491" s="1">
        <v>45491.650335648148</v>
      </c>
      <c r="E1491" s="1">
        <v>45491.65797453704</v>
      </c>
      <c r="F1491" t="s">
        <v>14</v>
      </c>
      <c r="G1491">
        <v>707.67</v>
      </c>
      <c r="H1491" t="s">
        <v>13</v>
      </c>
      <c r="I1491">
        <v>7004</v>
      </c>
      <c r="J1491">
        <v>9906</v>
      </c>
      <c r="K1491">
        <f t="shared" si="23"/>
        <v>11.000000004423782</v>
      </c>
    </row>
    <row r="1492" spans="1:11" x14ac:dyDescent="0.3">
      <c r="A1492">
        <v>2571047526</v>
      </c>
      <c r="B1492">
        <v>90665975</v>
      </c>
      <c r="C1492" s="1">
        <v>45096.013090277775</v>
      </c>
      <c r="D1492" s="1">
        <v>45096.021423611113</v>
      </c>
      <c r="E1492" s="1">
        <v>45096.017951388887</v>
      </c>
      <c r="F1492" t="s">
        <v>10</v>
      </c>
      <c r="G1492">
        <v>651.92999999999995</v>
      </c>
      <c r="H1492" t="s">
        <v>12</v>
      </c>
      <c r="I1492">
        <v>45704</v>
      </c>
      <c r="J1492">
        <v>3902</v>
      </c>
      <c r="K1492">
        <f t="shared" si="23"/>
        <v>-5.0000000058207661</v>
      </c>
    </row>
    <row r="1493" spans="1:11" x14ac:dyDescent="0.3">
      <c r="A1493">
        <v>7784811086</v>
      </c>
      <c r="B1493">
        <v>53332493</v>
      </c>
      <c r="C1493" s="1">
        <v>45542.257719907408</v>
      </c>
      <c r="D1493" s="1">
        <v>45542.268136574072</v>
      </c>
      <c r="E1493" s="1">
        <v>45542.284803240742</v>
      </c>
      <c r="F1493" t="s">
        <v>16</v>
      </c>
      <c r="G1493">
        <v>2387.27</v>
      </c>
      <c r="H1493" t="s">
        <v>12</v>
      </c>
      <c r="I1493">
        <v>83254</v>
      </c>
      <c r="J1493">
        <v>654</v>
      </c>
      <c r="K1493">
        <f t="shared" si="23"/>
        <v>24.000000004889444</v>
      </c>
    </row>
    <row r="1494" spans="1:11" x14ac:dyDescent="0.3">
      <c r="A1494">
        <v>7942005230</v>
      </c>
      <c r="B1494">
        <v>78614729</v>
      </c>
      <c r="C1494" s="1">
        <v>45010.347592592596</v>
      </c>
      <c r="D1494" s="1">
        <v>45010.355231481481</v>
      </c>
      <c r="E1494" s="1">
        <v>45010.362175925926</v>
      </c>
      <c r="F1494" t="s">
        <v>14</v>
      </c>
      <c r="G1494">
        <v>281.73</v>
      </c>
      <c r="H1494" t="s">
        <v>15</v>
      </c>
      <c r="I1494">
        <v>44185</v>
      </c>
      <c r="J1494">
        <v>8679</v>
      </c>
      <c r="K1494">
        <f t="shared" si="23"/>
        <v>10.000000001164153</v>
      </c>
    </row>
    <row r="1495" spans="1:11" x14ac:dyDescent="0.3">
      <c r="A1495">
        <v>6653543195</v>
      </c>
      <c r="B1495">
        <v>95334407</v>
      </c>
      <c r="C1495" s="1">
        <v>45184.620648148149</v>
      </c>
      <c r="D1495" s="1">
        <v>45184.63175925926</v>
      </c>
      <c r="E1495" s="1">
        <v>45184.639398148145</v>
      </c>
      <c r="F1495" t="s">
        <v>14</v>
      </c>
      <c r="G1495">
        <v>1617.62</v>
      </c>
      <c r="H1495" t="s">
        <v>15</v>
      </c>
      <c r="I1495">
        <v>68173</v>
      </c>
      <c r="J1495">
        <v>2292</v>
      </c>
      <c r="K1495">
        <f t="shared" si="23"/>
        <v>10.999999993946403</v>
      </c>
    </row>
    <row r="1496" spans="1:11" x14ac:dyDescent="0.3">
      <c r="A1496">
        <v>397928918</v>
      </c>
      <c r="B1496">
        <v>71902700</v>
      </c>
      <c r="C1496" s="1">
        <v>45549.162743055553</v>
      </c>
      <c r="D1496" s="1">
        <v>45549.175937499997</v>
      </c>
      <c r="E1496" s="1">
        <v>45549.186354166668</v>
      </c>
      <c r="F1496" t="s">
        <v>14</v>
      </c>
      <c r="G1496">
        <v>797.99</v>
      </c>
      <c r="H1496" t="s">
        <v>13</v>
      </c>
      <c r="I1496">
        <v>80520</v>
      </c>
      <c r="J1496">
        <v>3293</v>
      </c>
      <c r="K1496">
        <f t="shared" si="23"/>
        <v>15.000000006984919</v>
      </c>
    </row>
    <row r="1497" spans="1:11" x14ac:dyDescent="0.3">
      <c r="A1497">
        <v>776120140</v>
      </c>
      <c r="B1497">
        <v>25128143</v>
      </c>
      <c r="C1497" s="1">
        <v>45242.161030092589</v>
      </c>
      <c r="D1497" s="1">
        <v>45242.169363425928</v>
      </c>
      <c r="E1497" s="1">
        <v>45242.180474537039</v>
      </c>
      <c r="F1497" t="s">
        <v>16</v>
      </c>
      <c r="G1497">
        <v>430.41</v>
      </c>
      <c r="H1497" t="s">
        <v>13</v>
      </c>
      <c r="I1497">
        <v>28491</v>
      </c>
      <c r="J1497">
        <v>7417</v>
      </c>
      <c r="K1497">
        <f t="shared" si="23"/>
        <v>15.999999999767169</v>
      </c>
    </row>
    <row r="1498" spans="1:11" x14ac:dyDescent="0.3">
      <c r="A1498">
        <v>8293188779</v>
      </c>
      <c r="B1498">
        <v>28991365</v>
      </c>
      <c r="C1498" s="1">
        <v>45581.408356481479</v>
      </c>
      <c r="D1498" s="1">
        <v>45581.42224537037</v>
      </c>
      <c r="E1498" s="1">
        <v>45581.420856481483</v>
      </c>
      <c r="F1498" t="s">
        <v>10</v>
      </c>
      <c r="G1498">
        <v>4286.09</v>
      </c>
      <c r="H1498" t="s">
        <v>12</v>
      </c>
      <c r="I1498">
        <v>71056</v>
      </c>
      <c r="J1498">
        <v>4650</v>
      </c>
      <c r="K1498">
        <f t="shared" si="23"/>
        <v>-1.9999999960418791</v>
      </c>
    </row>
    <row r="1499" spans="1:11" x14ac:dyDescent="0.3">
      <c r="A1499">
        <v>178737268</v>
      </c>
      <c r="B1499">
        <v>2164524</v>
      </c>
      <c r="C1499" s="1">
        <v>45095.828287037039</v>
      </c>
      <c r="D1499" s="1">
        <v>45095.837314814817</v>
      </c>
      <c r="E1499" s="1">
        <v>45095.83662037037</v>
      </c>
      <c r="F1499" t="s">
        <v>10</v>
      </c>
      <c r="G1499">
        <v>726.41</v>
      </c>
      <c r="H1499" t="s">
        <v>12</v>
      </c>
      <c r="I1499">
        <v>66743</v>
      </c>
      <c r="J1499">
        <v>5088</v>
      </c>
      <c r="K1499">
        <f t="shared" si="23"/>
        <v>-1.000000003259629</v>
      </c>
    </row>
    <row r="1500" spans="1:11" x14ac:dyDescent="0.3">
      <c r="A1500">
        <v>5246598523</v>
      </c>
      <c r="B1500">
        <v>90665975</v>
      </c>
      <c r="C1500" s="1">
        <v>45252.698993055557</v>
      </c>
      <c r="D1500" s="1">
        <v>45252.711493055554</v>
      </c>
      <c r="E1500" s="1">
        <v>45252.729548611111</v>
      </c>
      <c r="F1500" t="s">
        <v>16</v>
      </c>
      <c r="G1500">
        <v>3057.36</v>
      </c>
      <c r="H1500" t="s">
        <v>11</v>
      </c>
      <c r="I1500">
        <v>67554</v>
      </c>
      <c r="J1500">
        <v>8891</v>
      </c>
      <c r="K1500">
        <f t="shared" si="23"/>
        <v>26.000000000931323</v>
      </c>
    </row>
    <row r="1501" spans="1:11" x14ac:dyDescent="0.3">
      <c r="A1501">
        <v>1172544737</v>
      </c>
      <c r="B1501">
        <v>30188374</v>
      </c>
      <c r="C1501" s="1">
        <v>45254.317083333335</v>
      </c>
      <c r="D1501" s="1">
        <v>45254.32402777778</v>
      </c>
      <c r="E1501" s="1">
        <v>45254.330972222226</v>
      </c>
      <c r="F1501" t="s">
        <v>14</v>
      </c>
      <c r="G1501">
        <v>1080.33</v>
      </c>
      <c r="H1501" t="s">
        <v>11</v>
      </c>
      <c r="I1501">
        <v>27338</v>
      </c>
      <c r="J1501">
        <v>2867</v>
      </c>
      <c r="K1501">
        <f t="shared" si="23"/>
        <v>10.000000001164153</v>
      </c>
    </row>
    <row r="1502" spans="1:11" x14ac:dyDescent="0.3">
      <c r="A1502">
        <v>6419533291</v>
      </c>
      <c r="B1502">
        <v>92404798</v>
      </c>
      <c r="C1502" s="1">
        <v>45135.209907407407</v>
      </c>
      <c r="D1502" s="1">
        <v>45135.218935185185</v>
      </c>
      <c r="E1502" s="1">
        <v>45135.220324074071</v>
      </c>
      <c r="F1502" t="s">
        <v>10</v>
      </c>
      <c r="G1502">
        <v>2555.75</v>
      </c>
      <c r="H1502" t="s">
        <v>15</v>
      </c>
      <c r="I1502">
        <v>32799</v>
      </c>
      <c r="J1502">
        <v>3296</v>
      </c>
      <c r="K1502">
        <f t="shared" si="23"/>
        <v>1.9999999960418791</v>
      </c>
    </row>
    <row r="1503" spans="1:11" x14ac:dyDescent="0.3">
      <c r="A1503">
        <v>882083749</v>
      </c>
      <c r="B1503">
        <v>51833636</v>
      </c>
      <c r="C1503" s="1">
        <v>45095.536435185182</v>
      </c>
      <c r="D1503" s="1">
        <v>45095.54824074074</v>
      </c>
      <c r="E1503" s="1">
        <v>45095.551018518519</v>
      </c>
      <c r="F1503" t="s">
        <v>10</v>
      </c>
      <c r="G1503">
        <v>1142.73</v>
      </c>
      <c r="H1503" t="s">
        <v>11</v>
      </c>
      <c r="I1503">
        <v>42317</v>
      </c>
      <c r="J1503">
        <v>5887</v>
      </c>
      <c r="K1503">
        <f t="shared" si="23"/>
        <v>4.0000000025611371</v>
      </c>
    </row>
    <row r="1504" spans="1:11" x14ac:dyDescent="0.3">
      <c r="A1504">
        <v>3185510401</v>
      </c>
      <c r="B1504">
        <v>43990799</v>
      </c>
      <c r="C1504" s="1">
        <v>45579.016782407409</v>
      </c>
      <c r="D1504" s="1">
        <v>45579.02511574074</v>
      </c>
      <c r="E1504" s="1">
        <v>45579.02789351852</v>
      </c>
      <c r="F1504" t="s">
        <v>10</v>
      </c>
      <c r="G1504">
        <v>749.5</v>
      </c>
      <c r="H1504" t="s">
        <v>12</v>
      </c>
      <c r="I1504">
        <v>60744</v>
      </c>
      <c r="J1504">
        <v>8587</v>
      </c>
      <c r="K1504">
        <f t="shared" si="23"/>
        <v>4.0000000025611371</v>
      </c>
    </row>
    <row r="1505" spans="1:11" x14ac:dyDescent="0.3">
      <c r="A1505">
        <v>7760767006</v>
      </c>
      <c r="B1505">
        <v>93018527</v>
      </c>
      <c r="C1505" s="1">
        <v>45157.503287037034</v>
      </c>
      <c r="D1505" s="1">
        <v>45157.513703703706</v>
      </c>
      <c r="E1505" s="1">
        <v>45157.510231481479</v>
      </c>
      <c r="F1505" t="s">
        <v>10</v>
      </c>
      <c r="G1505">
        <v>1014.49</v>
      </c>
      <c r="H1505" t="s">
        <v>12</v>
      </c>
      <c r="I1505">
        <v>88497</v>
      </c>
      <c r="J1505">
        <v>8076</v>
      </c>
      <c r="K1505">
        <f t="shared" si="23"/>
        <v>-5.0000000058207661</v>
      </c>
    </row>
    <row r="1506" spans="1:11" x14ac:dyDescent="0.3">
      <c r="A1506">
        <v>3833878150</v>
      </c>
      <c r="B1506">
        <v>644189</v>
      </c>
      <c r="C1506" s="1">
        <v>45466.787905092591</v>
      </c>
      <c r="D1506" s="1">
        <v>45466.796932870369</v>
      </c>
      <c r="E1506" s="1">
        <v>45466.814988425926</v>
      </c>
      <c r="F1506" t="s">
        <v>16</v>
      </c>
      <c r="G1506">
        <v>3376</v>
      </c>
      <c r="H1506" t="s">
        <v>11</v>
      </c>
      <c r="I1506">
        <v>27906</v>
      </c>
      <c r="J1506">
        <v>315</v>
      </c>
      <c r="K1506">
        <f t="shared" si="23"/>
        <v>26.000000000931323</v>
      </c>
    </row>
    <row r="1507" spans="1:11" x14ac:dyDescent="0.3">
      <c r="A1507">
        <v>369899578</v>
      </c>
      <c r="B1507">
        <v>44198187</v>
      </c>
      <c r="C1507" s="1">
        <v>45157.595706018517</v>
      </c>
      <c r="D1507" s="1">
        <v>45157.605428240742</v>
      </c>
      <c r="E1507" s="1">
        <v>45157.606122685182</v>
      </c>
      <c r="F1507" t="s">
        <v>10</v>
      </c>
      <c r="G1507">
        <v>2313.2199999999998</v>
      </c>
      <c r="H1507" t="s">
        <v>11</v>
      </c>
      <c r="I1507">
        <v>85235</v>
      </c>
      <c r="J1507">
        <v>7302</v>
      </c>
      <c r="K1507">
        <f t="shared" si="23"/>
        <v>0.99999999278225005</v>
      </c>
    </row>
    <row r="1508" spans="1:11" x14ac:dyDescent="0.3">
      <c r="A1508">
        <v>1944466212</v>
      </c>
      <c r="B1508">
        <v>70798876</v>
      </c>
      <c r="C1508" s="1">
        <v>45544.585289351853</v>
      </c>
      <c r="D1508" s="1">
        <v>45544.598483796297</v>
      </c>
      <c r="E1508" s="1">
        <v>45544.59778935185</v>
      </c>
      <c r="F1508" t="s">
        <v>10</v>
      </c>
      <c r="G1508">
        <v>2523.5700000000002</v>
      </c>
      <c r="H1508" t="s">
        <v>12</v>
      </c>
      <c r="I1508">
        <v>77615</v>
      </c>
      <c r="J1508">
        <v>4024</v>
      </c>
      <c r="K1508">
        <f t="shared" si="23"/>
        <v>-1.000000003259629</v>
      </c>
    </row>
    <row r="1509" spans="1:11" x14ac:dyDescent="0.3">
      <c r="A1509">
        <v>4064447117</v>
      </c>
      <c r="B1509">
        <v>6061349</v>
      </c>
      <c r="C1509" s="1">
        <v>45347.930543981478</v>
      </c>
      <c r="D1509" s="1">
        <v>45347.940960648149</v>
      </c>
      <c r="E1509" s="1">
        <v>45347.954155092593</v>
      </c>
      <c r="F1509" t="s">
        <v>16</v>
      </c>
      <c r="G1509">
        <v>2534.2399999999998</v>
      </c>
      <c r="H1509" t="s">
        <v>11</v>
      </c>
      <c r="I1509">
        <v>36940</v>
      </c>
      <c r="J1509">
        <v>394</v>
      </c>
      <c r="K1509">
        <f t="shared" si="23"/>
        <v>18.999999999068677</v>
      </c>
    </row>
    <row r="1510" spans="1:11" x14ac:dyDescent="0.3">
      <c r="A1510">
        <v>1553685597</v>
      </c>
      <c r="B1510">
        <v>22822088</v>
      </c>
      <c r="C1510" s="1">
        <v>45593.018796296295</v>
      </c>
      <c r="D1510" s="1">
        <v>45593.029907407406</v>
      </c>
      <c r="E1510" s="1">
        <v>45593.050740740742</v>
      </c>
      <c r="F1510" t="s">
        <v>16</v>
      </c>
      <c r="G1510">
        <v>2962.71</v>
      </c>
      <c r="H1510" t="s">
        <v>13</v>
      </c>
      <c r="I1510">
        <v>246</v>
      </c>
      <c r="J1510">
        <v>3414</v>
      </c>
      <c r="K1510">
        <f t="shared" si="23"/>
        <v>30.00000000349246</v>
      </c>
    </row>
    <row r="1511" spans="1:11" x14ac:dyDescent="0.3">
      <c r="A1511">
        <v>3682284811</v>
      </c>
      <c r="B1511">
        <v>96009692</v>
      </c>
      <c r="C1511" s="1">
        <v>45491.873032407406</v>
      </c>
      <c r="D1511" s="1">
        <v>45491.884143518517</v>
      </c>
      <c r="E1511" s="1">
        <v>45491.882060185184</v>
      </c>
      <c r="F1511" t="s">
        <v>10</v>
      </c>
      <c r="G1511">
        <v>4471.32</v>
      </c>
      <c r="H1511" t="s">
        <v>12</v>
      </c>
      <c r="I1511">
        <v>10177</v>
      </c>
      <c r="J1511">
        <v>6603</v>
      </c>
      <c r="K1511">
        <f t="shared" si="23"/>
        <v>-2.9999999993015081</v>
      </c>
    </row>
    <row r="1512" spans="1:11" x14ac:dyDescent="0.3">
      <c r="A1512">
        <v>291439357</v>
      </c>
      <c r="B1512">
        <v>62679120</v>
      </c>
      <c r="C1512" s="1">
        <v>45027.092812499999</v>
      </c>
      <c r="D1512" s="1">
        <v>45027.104618055557</v>
      </c>
      <c r="E1512" s="1">
        <v>45027.10670138889</v>
      </c>
      <c r="F1512" t="s">
        <v>10</v>
      </c>
      <c r="G1512">
        <v>2008.62</v>
      </c>
      <c r="H1512" t="s">
        <v>12</v>
      </c>
      <c r="I1512">
        <v>8626</v>
      </c>
      <c r="J1512">
        <v>5860</v>
      </c>
      <c r="K1512">
        <f t="shared" si="23"/>
        <v>2.9999999993015081</v>
      </c>
    </row>
    <row r="1513" spans="1:11" x14ac:dyDescent="0.3">
      <c r="A1513">
        <v>8285784194</v>
      </c>
      <c r="B1513">
        <v>17390673</v>
      </c>
      <c r="C1513" s="1">
        <v>45565.657650462963</v>
      </c>
      <c r="D1513" s="1">
        <v>45565.664594907408</v>
      </c>
      <c r="E1513" s="1">
        <v>45565.665983796294</v>
      </c>
      <c r="F1513" t="s">
        <v>10</v>
      </c>
      <c r="G1513">
        <v>1107.52</v>
      </c>
      <c r="H1513" t="s">
        <v>12</v>
      </c>
      <c r="I1513">
        <v>72635</v>
      </c>
      <c r="J1513">
        <v>9982</v>
      </c>
      <c r="K1513">
        <f t="shared" si="23"/>
        <v>1.9999999960418791</v>
      </c>
    </row>
    <row r="1514" spans="1:11" x14ac:dyDescent="0.3">
      <c r="A1514">
        <v>5058742647</v>
      </c>
      <c r="B1514">
        <v>29562254</v>
      </c>
      <c r="C1514" s="1">
        <v>45552.982986111114</v>
      </c>
      <c r="D1514" s="1">
        <v>45552.994097222225</v>
      </c>
      <c r="E1514" s="1">
        <v>45552.996874999997</v>
      </c>
      <c r="F1514" t="s">
        <v>10</v>
      </c>
      <c r="G1514">
        <v>1943.59</v>
      </c>
      <c r="H1514" t="s">
        <v>12</v>
      </c>
      <c r="I1514">
        <v>25730</v>
      </c>
      <c r="J1514">
        <v>579</v>
      </c>
      <c r="K1514">
        <f t="shared" si="23"/>
        <v>3.9999999920837581</v>
      </c>
    </row>
    <row r="1515" spans="1:11" x14ac:dyDescent="0.3">
      <c r="A1515">
        <v>6917020296</v>
      </c>
      <c r="B1515">
        <v>34655710</v>
      </c>
      <c r="C1515" s="1">
        <v>45483.908993055556</v>
      </c>
      <c r="D1515" s="1">
        <v>45483.917326388888</v>
      </c>
      <c r="E1515" s="1">
        <v>45483.919409722221</v>
      </c>
      <c r="F1515" t="s">
        <v>10</v>
      </c>
      <c r="G1515">
        <v>705.42</v>
      </c>
      <c r="H1515" t="s">
        <v>13</v>
      </c>
      <c r="I1515">
        <v>41276</v>
      </c>
      <c r="J1515">
        <v>6483</v>
      </c>
      <c r="K1515">
        <f t="shared" si="23"/>
        <v>2.9999999993015081</v>
      </c>
    </row>
    <row r="1516" spans="1:11" x14ac:dyDescent="0.3">
      <c r="A1516">
        <v>6671181961</v>
      </c>
      <c r="B1516">
        <v>50968312</v>
      </c>
      <c r="C1516" s="1">
        <v>45212.234293981484</v>
      </c>
      <c r="D1516" s="1">
        <v>45212.242627314816</v>
      </c>
      <c r="E1516" s="1">
        <v>45212.244016203702</v>
      </c>
      <c r="F1516" t="s">
        <v>10</v>
      </c>
      <c r="G1516">
        <v>2732</v>
      </c>
      <c r="H1516" t="s">
        <v>15</v>
      </c>
      <c r="I1516">
        <v>46269</v>
      </c>
      <c r="J1516">
        <v>5607</v>
      </c>
      <c r="K1516">
        <f t="shared" si="23"/>
        <v>1.9999999960418791</v>
      </c>
    </row>
    <row r="1517" spans="1:11" x14ac:dyDescent="0.3">
      <c r="A1517">
        <v>5123439997</v>
      </c>
      <c r="B1517">
        <v>89886179</v>
      </c>
      <c r="C1517" s="1">
        <v>45337.789965277778</v>
      </c>
      <c r="D1517" s="1">
        <v>45337.801076388889</v>
      </c>
      <c r="E1517" s="1">
        <v>45337.802465277775</v>
      </c>
      <c r="F1517" t="s">
        <v>10</v>
      </c>
      <c r="G1517">
        <v>1789.27</v>
      </c>
      <c r="H1517" t="s">
        <v>11</v>
      </c>
      <c r="I1517">
        <v>55720</v>
      </c>
      <c r="J1517">
        <v>2403</v>
      </c>
      <c r="K1517">
        <f t="shared" si="23"/>
        <v>1.9999999960418791</v>
      </c>
    </row>
    <row r="1518" spans="1:11" x14ac:dyDescent="0.3">
      <c r="A1518">
        <v>8510183245</v>
      </c>
      <c r="B1518">
        <v>3897936</v>
      </c>
      <c r="C1518" s="1">
        <v>45566.872881944444</v>
      </c>
      <c r="D1518" s="1">
        <v>45566.880520833336</v>
      </c>
      <c r="E1518" s="1">
        <v>45566.87704861111</v>
      </c>
      <c r="F1518" t="s">
        <v>10</v>
      </c>
      <c r="G1518">
        <v>2914.71</v>
      </c>
      <c r="H1518" t="s">
        <v>15</v>
      </c>
      <c r="I1518">
        <v>94891</v>
      </c>
      <c r="J1518">
        <v>466</v>
      </c>
      <c r="K1518">
        <f t="shared" si="23"/>
        <v>-5.0000000058207661</v>
      </c>
    </row>
    <row r="1519" spans="1:11" x14ac:dyDescent="0.3">
      <c r="A1519">
        <v>6081384585</v>
      </c>
      <c r="B1519">
        <v>94529626</v>
      </c>
      <c r="C1519" s="1">
        <v>45355.168749999997</v>
      </c>
      <c r="D1519" s="1">
        <v>45355.179861111108</v>
      </c>
      <c r="E1519" s="1">
        <v>45355.180555555555</v>
      </c>
      <c r="F1519" t="s">
        <v>10</v>
      </c>
      <c r="G1519">
        <v>4519.7700000000004</v>
      </c>
      <c r="H1519" t="s">
        <v>11</v>
      </c>
      <c r="I1519">
        <v>96881</v>
      </c>
      <c r="J1519">
        <v>1823</v>
      </c>
      <c r="K1519">
        <f t="shared" si="23"/>
        <v>1.000000003259629</v>
      </c>
    </row>
    <row r="1520" spans="1:11" x14ac:dyDescent="0.3">
      <c r="A1520">
        <v>4423613746</v>
      </c>
      <c r="B1520">
        <v>98088303</v>
      </c>
      <c r="C1520" s="1">
        <v>45165.751099537039</v>
      </c>
      <c r="D1520" s="1">
        <v>45165.758043981485</v>
      </c>
      <c r="E1520" s="1">
        <v>45165.764293981483</v>
      </c>
      <c r="F1520" t="s">
        <v>14</v>
      </c>
      <c r="G1520">
        <v>4916.33</v>
      </c>
      <c r="H1520" t="s">
        <v>12</v>
      </c>
      <c r="I1520">
        <v>1185</v>
      </c>
      <c r="J1520">
        <v>1660</v>
      </c>
      <c r="K1520">
        <f t="shared" si="23"/>
        <v>8.9999999979045242</v>
      </c>
    </row>
    <row r="1521" spans="1:11" x14ac:dyDescent="0.3">
      <c r="A1521">
        <v>1530472691</v>
      </c>
      <c r="B1521">
        <v>82169898</v>
      </c>
      <c r="C1521" s="1">
        <v>45513.595578703702</v>
      </c>
      <c r="D1521" s="1">
        <v>45513.608078703706</v>
      </c>
      <c r="E1521" s="1">
        <v>45513.615717592591</v>
      </c>
      <c r="F1521" t="s">
        <v>14</v>
      </c>
      <c r="G1521">
        <v>3469.84</v>
      </c>
      <c r="H1521" t="s">
        <v>12</v>
      </c>
      <c r="I1521">
        <v>7489</v>
      </c>
      <c r="J1521">
        <v>7153</v>
      </c>
      <c r="K1521">
        <f t="shared" si="23"/>
        <v>10.999999993946403</v>
      </c>
    </row>
    <row r="1522" spans="1:11" x14ac:dyDescent="0.3">
      <c r="A1522">
        <v>7009303199</v>
      </c>
      <c r="B1522">
        <v>85519349</v>
      </c>
      <c r="C1522" s="1">
        <v>45347.442395833335</v>
      </c>
      <c r="D1522" s="1">
        <v>45347.452118055553</v>
      </c>
      <c r="E1522" s="1">
        <v>45347.457673611112</v>
      </c>
      <c r="F1522" t="s">
        <v>14</v>
      </c>
      <c r="G1522">
        <v>3223.07</v>
      </c>
      <c r="H1522" t="s">
        <v>12</v>
      </c>
      <c r="I1522">
        <v>72585</v>
      </c>
      <c r="J1522">
        <v>2783</v>
      </c>
      <c r="K1522">
        <f t="shared" si="23"/>
        <v>8.0000000051222742</v>
      </c>
    </row>
    <row r="1523" spans="1:11" x14ac:dyDescent="0.3">
      <c r="A1523">
        <v>5386652055</v>
      </c>
      <c r="B1523">
        <v>71252391</v>
      </c>
      <c r="C1523" s="1">
        <v>45398.641736111109</v>
      </c>
      <c r="D1523" s="1">
        <v>45398.65284722222</v>
      </c>
      <c r="E1523" s="1">
        <v>45398.657708333332</v>
      </c>
      <c r="F1523" t="s">
        <v>14</v>
      </c>
      <c r="G1523">
        <v>2799.46</v>
      </c>
      <c r="H1523" t="s">
        <v>13</v>
      </c>
      <c r="I1523">
        <v>4038</v>
      </c>
      <c r="J1523">
        <v>2212</v>
      </c>
      <c r="K1523">
        <f t="shared" si="23"/>
        <v>7.0000000018626451</v>
      </c>
    </row>
    <row r="1524" spans="1:11" x14ac:dyDescent="0.3">
      <c r="A1524">
        <v>4413239746</v>
      </c>
      <c r="B1524">
        <v>22915611</v>
      </c>
      <c r="C1524" s="1">
        <v>45026.308842592596</v>
      </c>
      <c r="D1524" s="1">
        <v>45026.320648148147</v>
      </c>
      <c r="E1524" s="1">
        <v>45026.329675925925</v>
      </c>
      <c r="F1524" t="s">
        <v>14</v>
      </c>
      <c r="G1524">
        <v>811.95</v>
      </c>
      <c r="H1524" t="s">
        <v>12</v>
      </c>
      <c r="I1524">
        <v>21923</v>
      </c>
      <c r="J1524">
        <v>7096</v>
      </c>
      <c r="K1524">
        <f t="shared" si="23"/>
        <v>13.000000000465661</v>
      </c>
    </row>
    <row r="1525" spans="1:11" x14ac:dyDescent="0.3">
      <c r="A1525">
        <v>4988875078</v>
      </c>
      <c r="B1525">
        <v>65514005</v>
      </c>
      <c r="C1525" s="1">
        <v>45130.658993055556</v>
      </c>
      <c r="D1525" s="1">
        <v>45130.668715277781</v>
      </c>
      <c r="E1525" s="1">
        <v>45130.678437499999</v>
      </c>
      <c r="F1525" t="s">
        <v>14</v>
      </c>
      <c r="G1525">
        <v>3485.65</v>
      </c>
      <c r="H1525" t="s">
        <v>12</v>
      </c>
      <c r="I1525">
        <v>3617</v>
      </c>
      <c r="J1525">
        <v>7938</v>
      </c>
      <c r="K1525">
        <f t="shared" si="23"/>
        <v>13.999999993247911</v>
      </c>
    </row>
    <row r="1526" spans="1:11" x14ac:dyDescent="0.3">
      <c r="A1526">
        <v>1617565217</v>
      </c>
      <c r="B1526">
        <v>43518622</v>
      </c>
      <c r="C1526" s="1">
        <v>45444.535914351851</v>
      </c>
      <c r="D1526" s="1">
        <v>45444.544247685182</v>
      </c>
      <c r="E1526" s="1">
        <v>45444.543553240743</v>
      </c>
      <c r="F1526" t="s">
        <v>10</v>
      </c>
      <c r="G1526">
        <v>2865.04</v>
      </c>
      <c r="H1526" t="s">
        <v>12</v>
      </c>
      <c r="I1526">
        <v>5577</v>
      </c>
      <c r="J1526">
        <v>4961</v>
      </c>
      <c r="K1526">
        <f t="shared" si="23"/>
        <v>-0.99999999278225005</v>
      </c>
    </row>
    <row r="1527" spans="1:11" x14ac:dyDescent="0.3">
      <c r="A1527">
        <v>392038758</v>
      </c>
      <c r="B1527">
        <v>24144240</v>
      </c>
      <c r="C1527" s="1">
        <v>45496.775231481479</v>
      </c>
      <c r="D1527" s="1">
        <v>45496.784953703704</v>
      </c>
      <c r="E1527" s="1">
        <v>45496.790509259263</v>
      </c>
      <c r="F1527" t="s">
        <v>14</v>
      </c>
      <c r="G1527">
        <v>3639.23</v>
      </c>
      <c r="H1527" t="s">
        <v>13</v>
      </c>
      <c r="I1527">
        <v>62825</v>
      </c>
      <c r="J1527">
        <v>9624</v>
      </c>
      <c r="K1527">
        <f t="shared" si="23"/>
        <v>8.0000000051222742</v>
      </c>
    </row>
    <row r="1528" spans="1:11" x14ac:dyDescent="0.3">
      <c r="A1528">
        <v>1828727552</v>
      </c>
      <c r="B1528">
        <v>12455156</v>
      </c>
      <c r="C1528" s="1">
        <v>45377.606168981481</v>
      </c>
      <c r="D1528" s="1">
        <v>45377.619363425925</v>
      </c>
      <c r="E1528" s="1">
        <v>45377.621446759258</v>
      </c>
      <c r="F1528" t="s">
        <v>10</v>
      </c>
      <c r="G1528">
        <v>2106.13</v>
      </c>
      <c r="H1528" t="s">
        <v>11</v>
      </c>
      <c r="I1528">
        <v>92001</v>
      </c>
      <c r="J1528">
        <v>3243</v>
      </c>
      <c r="K1528">
        <f t="shared" si="23"/>
        <v>2.9999999993015081</v>
      </c>
    </row>
    <row r="1529" spans="1:11" x14ac:dyDescent="0.3">
      <c r="A1529">
        <v>7119397338</v>
      </c>
      <c r="B1529">
        <v>25850478</v>
      </c>
      <c r="C1529" s="1">
        <v>45593.953888888886</v>
      </c>
      <c r="D1529" s="1">
        <v>45593.965694444443</v>
      </c>
      <c r="E1529" s="1">
        <v>45593.967777777776</v>
      </c>
      <c r="F1529" t="s">
        <v>10</v>
      </c>
      <c r="G1529">
        <v>874.78</v>
      </c>
      <c r="H1529" t="s">
        <v>11</v>
      </c>
      <c r="I1529">
        <v>39725</v>
      </c>
      <c r="J1529">
        <v>6526</v>
      </c>
      <c r="K1529">
        <f t="shared" si="23"/>
        <v>2.9999999993015081</v>
      </c>
    </row>
    <row r="1530" spans="1:11" x14ac:dyDescent="0.3">
      <c r="A1530">
        <v>2611271708</v>
      </c>
      <c r="B1530">
        <v>11446157</v>
      </c>
      <c r="C1530" s="1">
        <v>45408.232615740744</v>
      </c>
      <c r="D1530" s="1">
        <v>45408.239560185182</v>
      </c>
      <c r="E1530" s="1">
        <v>45408.241643518515</v>
      </c>
      <c r="F1530" t="s">
        <v>10</v>
      </c>
      <c r="G1530">
        <v>1171.77</v>
      </c>
      <c r="H1530" t="s">
        <v>13</v>
      </c>
      <c r="I1530">
        <v>54792</v>
      </c>
      <c r="J1530">
        <v>3166</v>
      </c>
      <c r="K1530">
        <f t="shared" si="23"/>
        <v>2.9999999993015081</v>
      </c>
    </row>
    <row r="1531" spans="1:11" x14ac:dyDescent="0.3">
      <c r="A1531">
        <v>7162509481</v>
      </c>
      <c r="B1531">
        <v>1174162</v>
      </c>
      <c r="C1531" s="1">
        <v>45582.041400462964</v>
      </c>
      <c r="D1531" s="1">
        <v>45582.049733796295</v>
      </c>
      <c r="E1531" s="1">
        <v>45582.046261574076</v>
      </c>
      <c r="F1531" t="s">
        <v>10</v>
      </c>
      <c r="G1531">
        <v>1157.52</v>
      </c>
      <c r="H1531" t="s">
        <v>15</v>
      </c>
      <c r="I1531">
        <v>20373</v>
      </c>
      <c r="J1531">
        <v>6948</v>
      </c>
      <c r="K1531">
        <f t="shared" si="23"/>
        <v>-4.9999999953433871</v>
      </c>
    </row>
    <row r="1532" spans="1:11" x14ac:dyDescent="0.3">
      <c r="A1532">
        <v>131913576</v>
      </c>
      <c r="B1532">
        <v>48228547</v>
      </c>
      <c r="C1532" s="1">
        <v>45216.125451388885</v>
      </c>
      <c r="D1532" s="1">
        <v>45216.132395833331</v>
      </c>
      <c r="E1532" s="1">
        <v>45216.133784722224</v>
      </c>
      <c r="F1532" t="s">
        <v>10</v>
      </c>
      <c r="G1532">
        <v>2136.8200000000002</v>
      </c>
      <c r="H1532" t="s">
        <v>15</v>
      </c>
      <c r="I1532">
        <v>27197</v>
      </c>
      <c r="J1532">
        <v>3581</v>
      </c>
      <c r="K1532">
        <f t="shared" si="23"/>
        <v>2.000000006519258</v>
      </c>
    </row>
    <row r="1533" spans="1:11" x14ac:dyDescent="0.3">
      <c r="A1533">
        <v>6627201490</v>
      </c>
      <c r="B1533">
        <v>28991365</v>
      </c>
      <c r="C1533" s="1">
        <v>45270.621898148151</v>
      </c>
      <c r="D1533" s="1">
        <v>45270.629537037035</v>
      </c>
      <c r="E1533" s="1">
        <v>45270.637175925927</v>
      </c>
      <c r="F1533" t="s">
        <v>14</v>
      </c>
      <c r="G1533">
        <v>1393.12</v>
      </c>
      <c r="H1533" t="s">
        <v>11</v>
      </c>
      <c r="I1533">
        <v>31046</v>
      </c>
      <c r="J1533">
        <v>8796</v>
      </c>
      <c r="K1533">
        <f t="shared" si="23"/>
        <v>11.000000004423782</v>
      </c>
    </row>
    <row r="1534" spans="1:11" x14ac:dyDescent="0.3">
      <c r="A1534">
        <v>4644950813</v>
      </c>
      <c r="B1534">
        <v>81655250</v>
      </c>
      <c r="C1534" s="1">
        <v>45159.376608796294</v>
      </c>
      <c r="D1534" s="1">
        <v>45159.390497685185</v>
      </c>
      <c r="E1534" s="1">
        <v>45159.393969907411</v>
      </c>
      <c r="F1534" t="s">
        <v>10</v>
      </c>
      <c r="G1534">
        <v>2392.8000000000002</v>
      </c>
      <c r="H1534" t="s">
        <v>13</v>
      </c>
      <c r="I1534">
        <v>2614</v>
      </c>
      <c r="J1534">
        <v>3353</v>
      </c>
      <c r="K1534">
        <f t="shared" si="23"/>
        <v>5.0000000058207661</v>
      </c>
    </row>
    <row r="1535" spans="1:11" x14ac:dyDescent="0.3">
      <c r="A1535">
        <v>9434934993</v>
      </c>
      <c r="B1535">
        <v>92027021</v>
      </c>
      <c r="C1535" s="1">
        <v>45513.297268518516</v>
      </c>
      <c r="D1535" s="1">
        <v>45513.30976851852</v>
      </c>
      <c r="E1535" s="1">
        <v>45513.318796296298</v>
      </c>
      <c r="F1535" t="s">
        <v>14</v>
      </c>
      <c r="G1535">
        <v>698.38</v>
      </c>
      <c r="H1535" t="s">
        <v>11</v>
      </c>
      <c r="I1535">
        <v>95990</v>
      </c>
      <c r="J1535">
        <v>5431</v>
      </c>
      <c r="K1535">
        <f t="shared" si="23"/>
        <v>13.000000000465661</v>
      </c>
    </row>
    <row r="1536" spans="1:11" x14ac:dyDescent="0.3">
      <c r="A1536">
        <v>2556317798</v>
      </c>
      <c r="B1536">
        <v>29562072</v>
      </c>
      <c r="C1536" s="1">
        <v>45183.163136574076</v>
      </c>
      <c r="D1536" s="1">
        <v>45183.170775462961</v>
      </c>
      <c r="E1536" s="1">
        <v>45183.169386574074</v>
      </c>
      <c r="F1536" t="s">
        <v>10</v>
      </c>
      <c r="G1536">
        <v>1675.35</v>
      </c>
      <c r="H1536" t="s">
        <v>11</v>
      </c>
      <c r="I1536">
        <v>76160</v>
      </c>
      <c r="J1536">
        <v>8303</v>
      </c>
      <c r="K1536">
        <f t="shared" si="23"/>
        <v>-1.9999999960418791</v>
      </c>
    </row>
    <row r="1537" spans="1:11" x14ac:dyDescent="0.3">
      <c r="A1537">
        <v>2826150539</v>
      </c>
      <c r="B1537">
        <v>24456825</v>
      </c>
      <c r="C1537" s="1">
        <v>45235.43346064815</v>
      </c>
      <c r="D1537" s="1">
        <v>45235.445960648147</v>
      </c>
      <c r="E1537" s="1">
        <v>45235.449432870373</v>
      </c>
      <c r="F1537" t="s">
        <v>10</v>
      </c>
      <c r="G1537">
        <v>2121.58</v>
      </c>
      <c r="H1537" t="s">
        <v>13</v>
      </c>
      <c r="I1537">
        <v>19554</v>
      </c>
      <c r="J1537">
        <v>6711</v>
      </c>
      <c r="K1537">
        <f t="shared" si="23"/>
        <v>5.0000000058207661</v>
      </c>
    </row>
    <row r="1538" spans="1:11" x14ac:dyDescent="0.3">
      <c r="A1538">
        <v>4283803308</v>
      </c>
      <c r="B1538">
        <v>4543215</v>
      </c>
      <c r="C1538" s="1">
        <v>45268.17728009259</v>
      </c>
      <c r="D1538" s="1">
        <v>45268.186307870368</v>
      </c>
      <c r="E1538" s="1">
        <v>45268.189085648148</v>
      </c>
      <c r="F1538" t="s">
        <v>10</v>
      </c>
      <c r="G1538">
        <v>2653.37</v>
      </c>
      <c r="H1538" t="s">
        <v>12</v>
      </c>
      <c r="I1538">
        <v>29754</v>
      </c>
      <c r="J1538">
        <v>7787</v>
      </c>
      <c r="K1538">
        <f t="shared" ref="K1538:K1601" si="24">(E1538-D1538)*1440</f>
        <v>4.0000000025611371</v>
      </c>
    </row>
    <row r="1539" spans="1:11" x14ac:dyDescent="0.3">
      <c r="A1539">
        <v>6873424093</v>
      </c>
      <c r="B1539">
        <v>35705377</v>
      </c>
      <c r="C1539" s="1">
        <v>45332.971365740741</v>
      </c>
      <c r="D1539" s="1">
        <v>45332.978310185186</v>
      </c>
      <c r="E1539" s="1">
        <v>45332.979004629633</v>
      </c>
      <c r="F1539" t="s">
        <v>10</v>
      </c>
      <c r="G1539">
        <v>2891.16</v>
      </c>
      <c r="H1539" t="s">
        <v>12</v>
      </c>
      <c r="I1539">
        <v>61533</v>
      </c>
      <c r="J1539">
        <v>4281</v>
      </c>
      <c r="K1539">
        <f t="shared" si="24"/>
        <v>1.000000003259629</v>
      </c>
    </row>
    <row r="1540" spans="1:11" x14ac:dyDescent="0.3">
      <c r="A1540">
        <v>4741294126</v>
      </c>
      <c r="B1540">
        <v>66354642</v>
      </c>
      <c r="C1540" s="1">
        <v>45540.352152777778</v>
      </c>
      <c r="D1540" s="1">
        <v>45540.359097222223</v>
      </c>
      <c r="E1540" s="1">
        <v>45540.359791666669</v>
      </c>
      <c r="F1540" t="s">
        <v>10</v>
      </c>
      <c r="G1540">
        <v>2218.23</v>
      </c>
      <c r="H1540" t="s">
        <v>11</v>
      </c>
      <c r="I1540">
        <v>84476</v>
      </c>
      <c r="J1540">
        <v>5064</v>
      </c>
      <c r="K1540">
        <f t="shared" si="24"/>
        <v>1.000000003259629</v>
      </c>
    </row>
    <row r="1541" spans="1:11" x14ac:dyDescent="0.3">
      <c r="A1541">
        <v>4967241271</v>
      </c>
      <c r="B1541">
        <v>45708879</v>
      </c>
      <c r="C1541" s="1">
        <v>45049.941203703704</v>
      </c>
      <c r="D1541" s="1">
        <v>45049.955092592594</v>
      </c>
      <c r="E1541" s="1">
        <v>45049.955787037034</v>
      </c>
      <c r="F1541" t="s">
        <v>10</v>
      </c>
      <c r="G1541">
        <v>641.98</v>
      </c>
      <c r="H1541" t="s">
        <v>15</v>
      </c>
      <c r="I1541">
        <v>73253</v>
      </c>
      <c r="J1541">
        <v>6076</v>
      </c>
      <c r="K1541">
        <f t="shared" si="24"/>
        <v>0.99999999278225005</v>
      </c>
    </row>
    <row r="1542" spans="1:11" x14ac:dyDescent="0.3">
      <c r="A1542">
        <v>9554079946</v>
      </c>
      <c r="B1542">
        <v>69516494</v>
      </c>
      <c r="C1542" s="1">
        <v>45283.414722222224</v>
      </c>
      <c r="D1542" s="1">
        <v>45283.423750000002</v>
      </c>
      <c r="E1542" s="1">
        <v>45283.423750000002</v>
      </c>
      <c r="F1542" t="s">
        <v>10</v>
      </c>
      <c r="G1542">
        <v>3528.74</v>
      </c>
      <c r="H1542" t="s">
        <v>15</v>
      </c>
      <c r="I1542">
        <v>90188</v>
      </c>
      <c r="J1542">
        <v>8757</v>
      </c>
      <c r="K1542">
        <f t="shared" si="24"/>
        <v>0</v>
      </c>
    </row>
    <row r="1543" spans="1:11" x14ac:dyDescent="0.3">
      <c r="A1543">
        <v>4601205399</v>
      </c>
      <c r="B1543">
        <v>97111069</v>
      </c>
      <c r="C1543" s="1">
        <v>45121.844340277778</v>
      </c>
      <c r="D1543" s="1">
        <v>45121.857534722221</v>
      </c>
      <c r="E1543" s="1">
        <v>45121.861006944448</v>
      </c>
      <c r="F1543" t="s">
        <v>10</v>
      </c>
      <c r="G1543">
        <v>3250.65</v>
      </c>
      <c r="H1543" t="s">
        <v>15</v>
      </c>
      <c r="I1543">
        <v>36629</v>
      </c>
      <c r="J1543">
        <v>2051</v>
      </c>
      <c r="K1543">
        <f t="shared" si="24"/>
        <v>5.0000000058207661</v>
      </c>
    </row>
    <row r="1544" spans="1:11" x14ac:dyDescent="0.3">
      <c r="A1544">
        <v>5633967304</v>
      </c>
      <c r="B1544">
        <v>72605638</v>
      </c>
      <c r="C1544" s="1">
        <v>45321.801400462966</v>
      </c>
      <c r="D1544" s="1">
        <v>45321.81459490741</v>
      </c>
      <c r="E1544" s="1">
        <v>45321.825011574074</v>
      </c>
      <c r="F1544" t="s">
        <v>14</v>
      </c>
      <c r="G1544">
        <v>2009.59</v>
      </c>
      <c r="H1544" t="s">
        <v>11</v>
      </c>
      <c r="I1544">
        <v>93942</v>
      </c>
      <c r="J1544">
        <v>619</v>
      </c>
      <c r="K1544">
        <f t="shared" si="24"/>
        <v>14.99999999650754</v>
      </c>
    </row>
    <row r="1545" spans="1:11" x14ac:dyDescent="0.3">
      <c r="A1545">
        <v>4168163237</v>
      </c>
      <c r="B1545">
        <v>47503133</v>
      </c>
      <c r="C1545" s="1">
        <v>45113.019988425927</v>
      </c>
      <c r="D1545" s="1">
        <v>45113.031099537038</v>
      </c>
      <c r="E1545" s="1">
        <v>45113.03943287037</v>
      </c>
      <c r="F1545" t="s">
        <v>14</v>
      </c>
      <c r="G1545">
        <v>1178.8800000000001</v>
      </c>
      <c r="H1545" t="s">
        <v>15</v>
      </c>
      <c r="I1545">
        <v>32090</v>
      </c>
      <c r="J1545">
        <v>7103</v>
      </c>
      <c r="K1545">
        <f t="shared" si="24"/>
        <v>11.999999997206032</v>
      </c>
    </row>
    <row r="1546" spans="1:11" x14ac:dyDescent="0.3">
      <c r="A1546">
        <v>5924297360</v>
      </c>
      <c r="B1546">
        <v>59197894</v>
      </c>
      <c r="C1546" s="1">
        <v>45544.916331018518</v>
      </c>
      <c r="D1546" s="1">
        <v>45544.925358796296</v>
      </c>
      <c r="E1546" s="1">
        <v>45544.93577546296</v>
      </c>
      <c r="F1546" t="s">
        <v>14</v>
      </c>
      <c r="G1546">
        <v>723.44</v>
      </c>
      <c r="H1546" t="s">
        <v>15</v>
      </c>
      <c r="I1546">
        <v>50579</v>
      </c>
      <c r="J1546">
        <v>235</v>
      </c>
      <c r="K1546">
        <f t="shared" si="24"/>
        <v>14.99999999650754</v>
      </c>
    </row>
    <row r="1547" spans="1:11" x14ac:dyDescent="0.3">
      <c r="A1547">
        <v>2120299901</v>
      </c>
      <c r="B1547">
        <v>28499191</v>
      </c>
      <c r="C1547" s="1">
        <v>45455.397268518522</v>
      </c>
      <c r="D1547" s="1">
        <v>45455.4062962963</v>
      </c>
      <c r="E1547" s="1">
        <v>45455.40351851852</v>
      </c>
      <c r="F1547" t="s">
        <v>10</v>
      </c>
      <c r="G1547">
        <v>1204.42</v>
      </c>
      <c r="H1547" t="s">
        <v>13</v>
      </c>
      <c r="I1547">
        <v>35726</v>
      </c>
      <c r="J1547">
        <v>5282</v>
      </c>
      <c r="K1547">
        <f t="shared" si="24"/>
        <v>-4.0000000025611371</v>
      </c>
    </row>
    <row r="1548" spans="1:11" x14ac:dyDescent="0.3">
      <c r="A1548">
        <v>1070876534</v>
      </c>
      <c r="B1548">
        <v>59329145</v>
      </c>
      <c r="C1548" s="1">
        <v>45343.792604166665</v>
      </c>
      <c r="D1548" s="1">
        <v>45343.800243055557</v>
      </c>
      <c r="E1548" s="1">
        <v>45343.797465277778</v>
      </c>
      <c r="F1548" t="s">
        <v>10</v>
      </c>
      <c r="G1548">
        <v>4573.95</v>
      </c>
      <c r="H1548" t="s">
        <v>11</v>
      </c>
      <c r="I1548">
        <v>14388</v>
      </c>
      <c r="J1548">
        <v>7142</v>
      </c>
      <c r="K1548">
        <f t="shared" si="24"/>
        <v>-4.0000000025611371</v>
      </c>
    </row>
    <row r="1549" spans="1:11" x14ac:dyDescent="0.3">
      <c r="A1549">
        <v>7032280048</v>
      </c>
      <c r="B1549">
        <v>18567760</v>
      </c>
      <c r="C1549" s="1">
        <v>45184.931608796294</v>
      </c>
      <c r="D1549" s="1">
        <v>45184.939247685186</v>
      </c>
      <c r="E1549" s="1">
        <v>45184.941331018519</v>
      </c>
      <c r="F1549" t="s">
        <v>10</v>
      </c>
      <c r="G1549">
        <v>1403.74</v>
      </c>
      <c r="H1549" t="s">
        <v>12</v>
      </c>
      <c r="I1549">
        <v>41473</v>
      </c>
      <c r="J1549">
        <v>9632</v>
      </c>
      <c r="K1549">
        <f t="shared" si="24"/>
        <v>2.9999999993015081</v>
      </c>
    </row>
    <row r="1550" spans="1:11" x14ac:dyDescent="0.3">
      <c r="A1550">
        <v>156346853</v>
      </c>
      <c r="B1550">
        <v>57331847</v>
      </c>
      <c r="C1550" s="1">
        <v>45015.375254629631</v>
      </c>
      <c r="D1550" s="1">
        <v>45015.384282407409</v>
      </c>
      <c r="E1550" s="1">
        <v>45015.394699074073</v>
      </c>
      <c r="F1550" t="s">
        <v>14</v>
      </c>
      <c r="G1550">
        <v>1506.38</v>
      </c>
      <c r="H1550" t="s">
        <v>13</v>
      </c>
      <c r="I1550">
        <v>16610</v>
      </c>
      <c r="J1550">
        <v>5266</v>
      </c>
      <c r="K1550">
        <f t="shared" si="24"/>
        <v>14.99999999650754</v>
      </c>
    </row>
    <row r="1551" spans="1:11" x14ac:dyDescent="0.3">
      <c r="A1551">
        <v>6873267326</v>
      </c>
      <c r="B1551">
        <v>45546750</v>
      </c>
      <c r="C1551" s="1">
        <v>45332.328043981484</v>
      </c>
      <c r="D1551" s="1">
        <v>45332.335682870369</v>
      </c>
      <c r="E1551" s="1">
        <v>45332.341238425928</v>
      </c>
      <c r="F1551" t="s">
        <v>14</v>
      </c>
      <c r="G1551">
        <v>2229.88</v>
      </c>
      <c r="H1551" t="s">
        <v>11</v>
      </c>
      <c r="I1551">
        <v>63685</v>
      </c>
      <c r="J1551">
        <v>9190</v>
      </c>
      <c r="K1551">
        <f t="shared" si="24"/>
        <v>8.0000000051222742</v>
      </c>
    </row>
    <row r="1552" spans="1:11" x14ac:dyDescent="0.3">
      <c r="A1552">
        <v>1370661468</v>
      </c>
      <c r="B1552">
        <v>64795608</v>
      </c>
      <c r="C1552" s="1">
        <v>45196.08525462963</v>
      </c>
      <c r="D1552" s="1">
        <v>45196.097754629627</v>
      </c>
      <c r="E1552" s="1">
        <v>45196.100532407407</v>
      </c>
      <c r="F1552" t="s">
        <v>10</v>
      </c>
      <c r="G1552">
        <v>957.45</v>
      </c>
      <c r="H1552" t="s">
        <v>15</v>
      </c>
      <c r="I1552">
        <v>83004</v>
      </c>
      <c r="J1552">
        <v>9329</v>
      </c>
      <c r="K1552">
        <f t="shared" si="24"/>
        <v>4.0000000025611371</v>
      </c>
    </row>
    <row r="1553" spans="1:11" x14ac:dyDescent="0.3">
      <c r="A1553">
        <v>3612128358</v>
      </c>
      <c r="B1553">
        <v>8513589</v>
      </c>
      <c r="C1553" s="1">
        <v>45406.967812499999</v>
      </c>
      <c r="D1553" s="1">
        <v>45406.97892361111</v>
      </c>
      <c r="E1553" s="1">
        <v>45406.978229166663</v>
      </c>
      <c r="F1553" t="s">
        <v>10</v>
      </c>
      <c r="G1553">
        <v>1654.11</v>
      </c>
      <c r="H1553" t="s">
        <v>12</v>
      </c>
      <c r="I1553">
        <v>63526</v>
      </c>
      <c r="J1553">
        <v>4147</v>
      </c>
      <c r="K1553">
        <f t="shared" si="24"/>
        <v>-1.000000003259629</v>
      </c>
    </row>
    <row r="1554" spans="1:11" x14ac:dyDescent="0.3">
      <c r="A1554">
        <v>1736953222</v>
      </c>
      <c r="B1554">
        <v>86704661</v>
      </c>
      <c r="C1554" s="1">
        <v>45340.583680555559</v>
      </c>
      <c r="D1554" s="1">
        <v>45340.591319444444</v>
      </c>
      <c r="E1554" s="1">
        <v>45340.598263888889</v>
      </c>
      <c r="F1554" t="s">
        <v>14</v>
      </c>
      <c r="G1554">
        <v>3889.08</v>
      </c>
      <c r="H1554" t="s">
        <v>15</v>
      </c>
      <c r="I1554">
        <v>46700</v>
      </c>
      <c r="J1554">
        <v>865</v>
      </c>
      <c r="K1554">
        <f t="shared" si="24"/>
        <v>10.000000001164153</v>
      </c>
    </row>
    <row r="1555" spans="1:11" x14ac:dyDescent="0.3">
      <c r="A1555">
        <v>9107923488</v>
      </c>
      <c r="B1555">
        <v>85354059</v>
      </c>
      <c r="C1555" s="1">
        <v>45250.203483796293</v>
      </c>
      <c r="D1555" s="1">
        <v>45250.213206018518</v>
      </c>
      <c r="E1555" s="1">
        <v>45250.215983796297</v>
      </c>
      <c r="F1555" t="s">
        <v>10</v>
      </c>
      <c r="G1555">
        <v>2768.96</v>
      </c>
      <c r="H1555" t="s">
        <v>15</v>
      </c>
      <c r="I1555">
        <v>22157</v>
      </c>
      <c r="J1555">
        <v>129</v>
      </c>
      <c r="K1555">
        <f t="shared" si="24"/>
        <v>4.0000000025611371</v>
      </c>
    </row>
    <row r="1556" spans="1:11" x14ac:dyDescent="0.3">
      <c r="A1556">
        <v>4378877600</v>
      </c>
      <c r="B1556">
        <v>46989310</v>
      </c>
      <c r="C1556" s="1">
        <v>45257.464872685188</v>
      </c>
      <c r="D1556" s="1">
        <v>45257.478761574072</v>
      </c>
      <c r="E1556" s="1">
        <v>45257.488483796296</v>
      </c>
      <c r="F1556" t="s">
        <v>14</v>
      </c>
      <c r="G1556">
        <v>1365.37</v>
      </c>
      <c r="H1556" t="s">
        <v>15</v>
      </c>
      <c r="I1556">
        <v>31527</v>
      </c>
      <c r="J1556">
        <v>8602</v>
      </c>
      <c r="K1556">
        <f t="shared" si="24"/>
        <v>14.00000000372529</v>
      </c>
    </row>
    <row r="1557" spans="1:11" x14ac:dyDescent="0.3">
      <c r="A1557">
        <v>3232762361</v>
      </c>
      <c r="B1557">
        <v>22613559</v>
      </c>
      <c r="C1557" s="1">
        <v>45131.650057870371</v>
      </c>
      <c r="D1557" s="1">
        <v>45131.657696759263</v>
      </c>
      <c r="E1557" s="1">
        <v>45131.656307870369</v>
      </c>
      <c r="F1557" t="s">
        <v>10</v>
      </c>
      <c r="G1557">
        <v>2843.52</v>
      </c>
      <c r="H1557" t="s">
        <v>15</v>
      </c>
      <c r="I1557">
        <v>89153</v>
      </c>
      <c r="J1557">
        <v>6335</v>
      </c>
      <c r="K1557">
        <f t="shared" si="24"/>
        <v>-2.000000006519258</v>
      </c>
    </row>
    <row r="1558" spans="1:11" x14ac:dyDescent="0.3">
      <c r="A1558">
        <v>1831641377</v>
      </c>
      <c r="B1558">
        <v>76971644</v>
      </c>
      <c r="C1558" s="1">
        <v>45370.176863425928</v>
      </c>
      <c r="D1558" s="1">
        <v>45370.187280092592</v>
      </c>
      <c r="E1558" s="1">
        <v>45370.194224537037</v>
      </c>
      <c r="F1558" t="s">
        <v>14</v>
      </c>
      <c r="G1558">
        <v>3402.24</v>
      </c>
      <c r="H1558" t="s">
        <v>11</v>
      </c>
      <c r="I1558">
        <v>48691</v>
      </c>
      <c r="J1558">
        <v>8563</v>
      </c>
      <c r="K1558">
        <f t="shared" si="24"/>
        <v>10.000000001164153</v>
      </c>
    </row>
    <row r="1559" spans="1:11" x14ac:dyDescent="0.3">
      <c r="A1559">
        <v>562428866</v>
      </c>
      <c r="B1559">
        <v>57833505</v>
      </c>
      <c r="C1559" s="1">
        <v>45033.812002314815</v>
      </c>
      <c r="D1559" s="1">
        <v>45033.823807870373</v>
      </c>
      <c r="E1559" s="1">
        <v>45033.83353009259</v>
      </c>
      <c r="F1559" t="s">
        <v>14</v>
      </c>
      <c r="G1559">
        <v>896.97</v>
      </c>
      <c r="H1559" t="s">
        <v>13</v>
      </c>
      <c r="I1559">
        <v>47688</v>
      </c>
      <c r="J1559">
        <v>5415</v>
      </c>
      <c r="K1559">
        <f t="shared" si="24"/>
        <v>13.999999993247911</v>
      </c>
    </row>
    <row r="1560" spans="1:11" x14ac:dyDescent="0.3">
      <c r="A1560">
        <v>4607715908</v>
      </c>
      <c r="B1560">
        <v>59095971</v>
      </c>
      <c r="C1560" s="1">
        <v>45528.95239583333</v>
      </c>
      <c r="D1560" s="1">
        <v>45528.960729166669</v>
      </c>
      <c r="E1560" s="1">
        <v>45528.965590277781</v>
      </c>
      <c r="F1560" t="s">
        <v>14</v>
      </c>
      <c r="G1560">
        <v>4650.66</v>
      </c>
      <c r="H1560" t="s">
        <v>12</v>
      </c>
      <c r="I1560">
        <v>22498</v>
      </c>
      <c r="J1560">
        <v>8376</v>
      </c>
      <c r="K1560">
        <f t="shared" si="24"/>
        <v>7.0000000018626451</v>
      </c>
    </row>
    <row r="1561" spans="1:11" x14ac:dyDescent="0.3">
      <c r="A1561">
        <v>4804575203</v>
      </c>
      <c r="B1561">
        <v>53974737</v>
      </c>
      <c r="C1561" s="1">
        <v>45069.905335648145</v>
      </c>
      <c r="D1561" s="1">
        <v>45069.914363425924</v>
      </c>
      <c r="E1561" s="1">
        <v>45069.930335648147</v>
      </c>
      <c r="F1561" t="s">
        <v>16</v>
      </c>
      <c r="G1561">
        <v>1762.54</v>
      </c>
      <c r="H1561" t="s">
        <v>15</v>
      </c>
      <c r="I1561">
        <v>32008</v>
      </c>
      <c r="J1561">
        <v>7722</v>
      </c>
      <c r="K1561">
        <f t="shared" si="24"/>
        <v>23.000000001629815</v>
      </c>
    </row>
    <row r="1562" spans="1:11" x14ac:dyDescent="0.3">
      <c r="A1562">
        <v>8287234948</v>
      </c>
      <c r="B1562">
        <v>47939657</v>
      </c>
      <c r="C1562" s="1">
        <v>45572.32540509259</v>
      </c>
      <c r="D1562" s="1">
        <v>45572.334432870368</v>
      </c>
      <c r="E1562" s="1">
        <v>45572.336516203701</v>
      </c>
      <c r="F1562" t="s">
        <v>10</v>
      </c>
      <c r="G1562">
        <v>1856.75</v>
      </c>
      <c r="H1562" t="s">
        <v>12</v>
      </c>
      <c r="I1562">
        <v>4824</v>
      </c>
      <c r="J1562">
        <v>1362</v>
      </c>
      <c r="K1562">
        <f t="shared" si="24"/>
        <v>2.9999999993015081</v>
      </c>
    </row>
    <row r="1563" spans="1:11" x14ac:dyDescent="0.3">
      <c r="A1563">
        <v>6074452586</v>
      </c>
      <c r="B1563">
        <v>78806824</v>
      </c>
      <c r="C1563" s="1">
        <v>45170.354467592595</v>
      </c>
      <c r="D1563" s="1">
        <v>45170.365578703706</v>
      </c>
      <c r="E1563" s="1">
        <v>45170.368356481478</v>
      </c>
      <c r="F1563" t="s">
        <v>10</v>
      </c>
      <c r="G1563">
        <v>81.349999999999994</v>
      </c>
      <c r="H1563" t="s">
        <v>11</v>
      </c>
      <c r="I1563">
        <v>11946</v>
      </c>
      <c r="J1563">
        <v>5358</v>
      </c>
      <c r="K1563">
        <f t="shared" si="24"/>
        <v>3.9999999920837581</v>
      </c>
    </row>
    <row r="1564" spans="1:11" x14ac:dyDescent="0.3">
      <c r="A1564">
        <v>6821790656</v>
      </c>
      <c r="B1564">
        <v>66710182</v>
      </c>
      <c r="C1564" s="1">
        <v>45507.549016203702</v>
      </c>
      <c r="D1564" s="1">
        <v>45507.557349537034</v>
      </c>
      <c r="E1564" s="1">
        <v>45507.55804398148</v>
      </c>
      <c r="F1564" t="s">
        <v>10</v>
      </c>
      <c r="G1564">
        <v>2094.62</v>
      </c>
      <c r="H1564" t="s">
        <v>15</v>
      </c>
      <c r="I1564">
        <v>64612</v>
      </c>
      <c r="J1564">
        <v>3938</v>
      </c>
      <c r="K1564">
        <f t="shared" si="24"/>
        <v>1.000000003259629</v>
      </c>
    </row>
    <row r="1565" spans="1:11" x14ac:dyDescent="0.3">
      <c r="A1565">
        <v>7821942520</v>
      </c>
      <c r="B1565">
        <v>84468124</v>
      </c>
      <c r="C1565" s="1">
        <v>45334.998101851852</v>
      </c>
      <c r="D1565" s="1">
        <v>45335.008518518516</v>
      </c>
      <c r="E1565" s="1">
        <v>45335.009212962963</v>
      </c>
      <c r="F1565" t="s">
        <v>10</v>
      </c>
      <c r="G1565">
        <v>2732.91</v>
      </c>
      <c r="H1565" t="s">
        <v>15</v>
      </c>
      <c r="I1565">
        <v>11136</v>
      </c>
      <c r="J1565">
        <v>5805</v>
      </c>
      <c r="K1565">
        <f t="shared" si="24"/>
        <v>1.000000003259629</v>
      </c>
    </row>
    <row r="1566" spans="1:11" x14ac:dyDescent="0.3">
      <c r="A1566">
        <v>3012496270</v>
      </c>
      <c r="B1566">
        <v>27604184</v>
      </c>
      <c r="C1566" s="1">
        <v>45022.156909722224</v>
      </c>
      <c r="D1566" s="1">
        <v>45022.170104166667</v>
      </c>
      <c r="E1566" s="1">
        <v>45022.170104166667</v>
      </c>
      <c r="F1566" t="s">
        <v>10</v>
      </c>
      <c r="G1566">
        <v>2270.44</v>
      </c>
      <c r="H1566" t="s">
        <v>12</v>
      </c>
      <c r="I1566">
        <v>96443</v>
      </c>
      <c r="J1566">
        <v>6783</v>
      </c>
      <c r="K1566">
        <f t="shared" si="24"/>
        <v>0</v>
      </c>
    </row>
    <row r="1567" spans="1:11" x14ac:dyDescent="0.3">
      <c r="A1567">
        <v>8980370750</v>
      </c>
      <c r="B1567">
        <v>76971644</v>
      </c>
      <c r="C1567" s="1">
        <v>45184.616006944445</v>
      </c>
      <c r="D1567" s="1">
        <v>45184.627812500003</v>
      </c>
      <c r="E1567" s="1">
        <v>45184.628506944442</v>
      </c>
      <c r="F1567" t="s">
        <v>10</v>
      </c>
      <c r="G1567">
        <v>901.58</v>
      </c>
      <c r="H1567" t="s">
        <v>13</v>
      </c>
      <c r="I1567">
        <v>29273</v>
      </c>
      <c r="J1567">
        <v>5440</v>
      </c>
      <c r="K1567">
        <f t="shared" si="24"/>
        <v>0.99999999278225005</v>
      </c>
    </row>
    <row r="1568" spans="1:11" x14ac:dyDescent="0.3">
      <c r="A1568">
        <v>6535672015</v>
      </c>
      <c r="B1568">
        <v>4758426</v>
      </c>
      <c r="C1568" s="1">
        <v>45051.362372685187</v>
      </c>
      <c r="D1568" s="1">
        <v>45051.372094907405</v>
      </c>
      <c r="E1568" s="1">
        <v>45051.375567129631</v>
      </c>
      <c r="F1568" t="s">
        <v>10</v>
      </c>
      <c r="G1568">
        <v>2685.35</v>
      </c>
      <c r="H1568" t="s">
        <v>12</v>
      </c>
      <c r="I1568">
        <v>91217</v>
      </c>
      <c r="J1568">
        <v>8612</v>
      </c>
      <c r="K1568">
        <f t="shared" si="24"/>
        <v>5.0000000058207661</v>
      </c>
    </row>
    <row r="1569" spans="1:11" x14ac:dyDescent="0.3">
      <c r="A1569">
        <v>6999060704</v>
      </c>
      <c r="B1569">
        <v>15534747</v>
      </c>
      <c r="C1569" s="1">
        <v>45044.663460648146</v>
      </c>
      <c r="D1569" s="1">
        <v>45044.674571759257</v>
      </c>
      <c r="E1569" s="1">
        <v>45044.679432870369</v>
      </c>
      <c r="F1569" t="s">
        <v>14</v>
      </c>
      <c r="G1569">
        <v>672.73</v>
      </c>
      <c r="H1569" t="s">
        <v>15</v>
      </c>
      <c r="I1569">
        <v>29169</v>
      </c>
      <c r="J1569">
        <v>7616</v>
      </c>
      <c r="K1569">
        <f t="shared" si="24"/>
        <v>7.0000000018626451</v>
      </c>
    </row>
    <row r="1570" spans="1:11" x14ac:dyDescent="0.3">
      <c r="A1570">
        <v>9403732731</v>
      </c>
      <c r="B1570">
        <v>73393269</v>
      </c>
      <c r="C1570" s="1">
        <v>45438.659814814811</v>
      </c>
      <c r="D1570" s="1">
        <v>45438.668842592589</v>
      </c>
      <c r="E1570" s="1">
        <v>45438.671620370369</v>
      </c>
      <c r="F1570" t="s">
        <v>10</v>
      </c>
      <c r="G1570">
        <v>2995.55</v>
      </c>
      <c r="H1570" t="s">
        <v>11</v>
      </c>
      <c r="I1570">
        <v>97526</v>
      </c>
      <c r="J1570">
        <v>9483</v>
      </c>
      <c r="K1570">
        <f t="shared" si="24"/>
        <v>4.0000000025611371</v>
      </c>
    </row>
    <row r="1571" spans="1:11" x14ac:dyDescent="0.3">
      <c r="A1571">
        <v>5649255352</v>
      </c>
      <c r="B1571">
        <v>84119685</v>
      </c>
      <c r="C1571" s="1">
        <v>45595.986041666663</v>
      </c>
      <c r="D1571" s="1">
        <v>45595.993680555555</v>
      </c>
      <c r="E1571" s="1">
        <v>45595.995069444441</v>
      </c>
      <c r="F1571" t="s">
        <v>10</v>
      </c>
      <c r="G1571">
        <v>3938.48</v>
      </c>
      <c r="H1571" t="s">
        <v>11</v>
      </c>
      <c r="I1571">
        <v>42987</v>
      </c>
      <c r="J1571">
        <v>1418</v>
      </c>
      <c r="K1571">
        <f t="shared" si="24"/>
        <v>1.9999999960418791</v>
      </c>
    </row>
    <row r="1572" spans="1:11" x14ac:dyDescent="0.3">
      <c r="A1572">
        <v>5034409841</v>
      </c>
      <c r="B1572">
        <v>46629917</v>
      </c>
      <c r="C1572" s="1">
        <v>45153.137395833335</v>
      </c>
      <c r="D1572" s="1">
        <v>45153.147812499999</v>
      </c>
      <c r="E1572" s="1">
        <v>45153.160312499997</v>
      </c>
      <c r="F1572" t="s">
        <v>16</v>
      </c>
      <c r="G1572">
        <v>2746.95</v>
      </c>
      <c r="H1572" t="s">
        <v>15</v>
      </c>
      <c r="I1572">
        <v>71481</v>
      </c>
      <c r="J1572">
        <v>7048</v>
      </c>
      <c r="K1572">
        <f t="shared" si="24"/>
        <v>17.999999995809048</v>
      </c>
    </row>
    <row r="1573" spans="1:11" x14ac:dyDescent="0.3">
      <c r="A1573">
        <v>9072111617</v>
      </c>
      <c r="B1573">
        <v>49985597</v>
      </c>
      <c r="C1573" s="1">
        <v>45550.931203703702</v>
      </c>
      <c r="D1573" s="1">
        <v>45550.938148148147</v>
      </c>
      <c r="E1573" s="1">
        <v>45550.936064814814</v>
      </c>
      <c r="F1573" t="s">
        <v>10</v>
      </c>
      <c r="G1573">
        <v>2799.39</v>
      </c>
      <c r="H1573" t="s">
        <v>12</v>
      </c>
      <c r="I1573">
        <v>7933</v>
      </c>
      <c r="J1573">
        <v>8322</v>
      </c>
      <c r="K1573">
        <f t="shared" si="24"/>
        <v>-2.9999999993015081</v>
      </c>
    </row>
    <row r="1574" spans="1:11" x14ac:dyDescent="0.3">
      <c r="A1574">
        <v>9556880451</v>
      </c>
      <c r="B1574">
        <v>48778633</v>
      </c>
      <c r="C1574" s="1">
        <v>45207.477013888885</v>
      </c>
      <c r="D1574" s="1">
        <v>45207.486041666663</v>
      </c>
      <c r="E1574" s="1">
        <v>45207.482569444444</v>
      </c>
      <c r="F1574" t="s">
        <v>10</v>
      </c>
      <c r="G1574">
        <v>4818.8599999999997</v>
      </c>
      <c r="H1574" t="s">
        <v>13</v>
      </c>
      <c r="I1574">
        <v>26471</v>
      </c>
      <c r="J1574">
        <v>6502</v>
      </c>
      <c r="K1574">
        <f t="shared" si="24"/>
        <v>-4.9999999953433871</v>
      </c>
    </row>
    <row r="1575" spans="1:11" x14ac:dyDescent="0.3">
      <c r="A1575">
        <v>4602796463</v>
      </c>
      <c r="B1575">
        <v>22047134</v>
      </c>
      <c r="C1575" s="1">
        <v>45547.222418981481</v>
      </c>
      <c r="D1575" s="1">
        <v>45547.235613425924</v>
      </c>
      <c r="E1575" s="1">
        <v>45547.239085648151</v>
      </c>
      <c r="F1575" t="s">
        <v>10</v>
      </c>
      <c r="G1575">
        <v>2500.69</v>
      </c>
      <c r="H1575" t="s">
        <v>12</v>
      </c>
      <c r="I1575">
        <v>15486</v>
      </c>
      <c r="J1575">
        <v>8616</v>
      </c>
      <c r="K1575">
        <f t="shared" si="24"/>
        <v>5.0000000058207661</v>
      </c>
    </row>
    <row r="1576" spans="1:11" x14ac:dyDescent="0.3">
      <c r="A1576">
        <v>6061353924</v>
      </c>
      <c r="B1576">
        <v>49241309</v>
      </c>
      <c r="C1576" s="1">
        <v>45354.927511574075</v>
      </c>
      <c r="D1576" s="1">
        <v>45354.935150462959</v>
      </c>
      <c r="E1576" s="1">
        <v>45354.933067129627</v>
      </c>
      <c r="F1576" t="s">
        <v>10</v>
      </c>
      <c r="G1576">
        <v>1424.69</v>
      </c>
      <c r="H1576" t="s">
        <v>15</v>
      </c>
      <c r="I1576">
        <v>5451</v>
      </c>
      <c r="J1576">
        <v>5328</v>
      </c>
      <c r="K1576">
        <f t="shared" si="24"/>
        <v>-2.9999999993015081</v>
      </c>
    </row>
    <row r="1577" spans="1:11" x14ac:dyDescent="0.3">
      <c r="A1577">
        <v>4366519080</v>
      </c>
      <c r="B1577">
        <v>63339001</v>
      </c>
      <c r="C1577" s="1">
        <v>45075.746307870373</v>
      </c>
      <c r="D1577" s="1">
        <v>45075.757418981484</v>
      </c>
      <c r="E1577" s="1">
        <v>45075.754641203705</v>
      </c>
      <c r="F1577" t="s">
        <v>10</v>
      </c>
      <c r="G1577">
        <v>2771.3</v>
      </c>
      <c r="H1577" t="s">
        <v>11</v>
      </c>
      <c r="I1577">
        <v>71938</v>
      </c>
      <c r="J1577">
        <v>2822</v>
      </c>
      <c r="K1577">
        <f t="shared" si="24"/>
        <v>-4.0000000025611371</v>
      </c>
    </row>
    <row r="1578" spans="1:11" x14ac:dyDescent="0.3">
      <c r="A1578">
        <v>1324817141</v>
      </c>
      <c r="B1578">
        <v>71694275</v>
      </c>
      <c r="C1578" s="1">
        <v>45155.918483796297</v>
      </c>
      <c r="D1578" s="1">
        <v>45155.926817129628</v>
      </c>
      <c r="E1578" s="1">
        <v>45155.925428240742</v>
      </c>
      <c r="F1578" t="s">
        <v>10</v>
      </c>
      <c r="G1578">
        <v>5053.37</v>
      </c>
      <c r="H1578" t="s">
        <v>13</v>
      </c>
      <c r="I1578">
        <v>88990</v>
      </c>
      <c r="J1578">
        <v>7839</v>
      </c>
      <c r="K1578">
        <f t="shared" si="24"/>
        <v>-1.9999999960418791</v>
      </c>
    </row>
    <row r="1579" spans="1:11" x14ac:dyDescent="0.3">
      <c r="A1579">
        <v>5419080144</v>
      </c>
      <c r="B1579">
        <v>55404382</v>
      </c>
      <c r="C1579" s="1">
        <v>45597.69736111111</v>
      </c>
      <c r="D1579" s="1">
        <v>45597.707777777781</v>
      </c>
      <c r="E1579" s="1">
        <v>45597.704305555555</v>
      </c>
      <c r="F1579" t="s">
        <v>10</v>
      </c>
      <c r="G1579">
        <v>2197.7199999999998</v>
      </c>
      <c r="H1579" t="s">
        <v>11</v>
      </c>
      <c r="I1579">
        <v>87381</v>
      </c>
      <c r="J1579">
        <v>7631</v>
      </c>
      <c r="K1579">
        <f t="shared" si="24"/>
        <v>-5.0000000058207661</v>
      </c>
    </row>
    <row r="1580" spans="1:11" x14ac:dyDescent="0.3">
      <c r="A1580">
        <v>8813470284</v>
      </c>
      <c r="B1580">
        <v>57537308</v>
      </c>
      <c r="C1580" s="1">
        <v>45295.219837962963</v>
      </c>
      <c r="D1580" s="1">
        <v>45295.233032407406</v>
      </c>
      <c r="E1580" s="1">
        <v>45295.229560185187</v>
      </c>
      <c r="F1580" t="s">
        <v>10</v>
      </c>
      <c r="G1580">
        <v>1665.1</v>
      </c>
      <c r="H1580" t="s">
        <v>13</v>
      </c>
      <c r="I1580">
        <v>39091</v>
      </c>
      <c r="J1580">
        <v>7291</v>
      </c>
      <c r="K1580">
        <f t="shared" si="24"/>
        <v>-4.9999999953433871</v>
      </c>
    </row>
    <row r="1581" spans="1:11" x14ac:dyDescent="0.3">
      <c r="A1581">
        <v>3182992799</v>
      </c>
      <c r="B1581">
        <v>81906973</v>
      </c>
      <c r="C1581" s="1">
        <v>45217.579861111109</v>
      </c>
      <c r="D1581" s="1">
        <v>45217.591666666667</v>
      </c>
      <c r="E1581" s="1">
        <v>45217.600694444445</v>
      </c>
      <c r="F1581" t="s">
        <v>14</v>
      </c>
      <c r="G1581">
        <v>4329.87</v>
      </c>
      <c r="H1581" t="s">
        <v>11</v>
      </c>
      <c r="I1581">
        <v>26718</v>
      </c>
      <c r="J1581">
        <v>707</v>
      </c>
      <c r="K1581">
        <f t="shared" si="24"/>
        <v>13.000000000465661</v>
      </c>
    </row>
    <row r="1582" spans="1:11" x14ac:dyDescent="0.3">
      <c r="A1582">
        <v>7792996715</v>
      </c>
      <c r="B1582">
        <v>22081691</v>
      </c>
      <c r="C1582" s="1">
        <v>45294.628321759257</v>
      </c>
      <c r="D1582" s="1">
        <v>45294.635266203702</v>
      </c>
      <c r="E1582" s="1">
        <v>45294.631793981483</v>
      </c>
      <c r="F1582" t="s">
        <v>10</v>
      </c>
      <c r="G1582">
        <v>949.2</v>
      </c>
      <c r="H1582" t="s">
        <v>13</v>
      </c>
      <c r="I1582">
        <v>57039</v>
      </c>
      <c r="J1582">
        <v>1556</v>
      </c>
      <c r="K1582">
        <f t="shared" si="24"/>
        <v>-4.9999999953433871</v>
      </c>
    </row>
    <row r="1583" spans="1:11" x14ac:dyDescent="0.3">
      <c r="A1583">
        <v>6962624734</v>
      </c>
      <c r="B1583">
        <v>88866835</v>
      </c>
      <c r="C1583" s="1">
        <v>45043.373414351852</v>
      </c>
      <c r="D1583" s="1">
        <v>45043.383831018517</v>
      </c>
      <c r="E1583" s="1">
        <v>45043.387303240743</v>
      </c>
      <c r="F1583" t="s">
        <v>10</v>
      </c>
      <c r="G1583">
        <v>3579.41</v>
      </c>
      <c r="H1583" t="s">
        <v>15</v>
      </c>
      <c r="I1583">
        <v>32296</v>
      </c>
      <c r="J1583">
        <v>3730</v>
      </c>
      <c r="K1583">
        <f t="shared" si="24"/>
        <v>5.0000000058207661</v>
      </c>
    </row>
    <row r="1584" spans="1:11" x14ac:dyDescent="0.3">
      <c r="A1584">
        <v>5948662456</v>
      </c>
      <c r="B1584">
        <v>35988028</v>
      </c>
      <c r="C1584" s="1">
        <v>45106.767523148148</v>
      </c>
      <c r="D1584" s="1">
        <v>45106.781412037039</v>
      </c>
      <c r="E1584" s="1">
        <v>45106.782800925925</v>
      </c>
      <c r="F1584" t="s">
        <v>10</v>
      </c>
      <c r="G1584">
        <v>4187.66</v>
      </c>
      <c r="H1584" t="s">
        <v>13</v>
      </c>
      <c r="I1584">
        <v>39614</v>
      </c>
      <c r="J1584">
        <v>4341</v>
      </c>
      <c r="K1584">
        <f t="shared" si="24"/>
        <v>1.9999999960418791</v>
      </c>
    </row>
    <row r="1585" spans="1:11" x14ac:dyDescent="0.3">
      <c r="A1585">
        <v>3395675979</v>
      </c>
      <c r="B1585">
        <v>88202341</v>
      </c>
      <c r="C1585" s="1">
        <v>45087.666550925926</v>
      </c>
      <c r="D1585" s="1">
        <v>45087.674189814818</v>
      </c>
      <c r="E1585" s="1">
        <v>45087.672106481485</v>
      </c>
      <c r="F1585" t="s">
        <v>10</v>
      </c>
      <c r="G1585">
        <v>2930.34</v>
      </c>
      <c r="H1585" t="s">
        <v>11</v>
      </c>
      <c r="I1585">
        <v>8303</v>
      </c>
      <c r="J1585">
        <v>4842</v>
      </c>
      <c r="K1585">
        <f t="shared" si="24"/>
        <v>-2.9999999993015081</v>
      </c>
    </row>
    <row r="1586" spans="1:11" x14ac:dyDescent="0.3">
      <c r="A1586">
        <v>7550368787</v>
      </c>
      <c r="B1586">
        <v>51592174</v>
      </c>
      <c r="C1586" s="1">
        <v>45290.74359953704</v>
      </c>
      <c r="D1586" s="1">
        <v>45290.754016203704</v>
      </c>
      <c r="E1586" s="1">
        <v>45290.762349537035</v>
      </c>
      <c r="F1586" t="s">
        <v>14</v>
      </c>
      <c r="G1586">
        <v>5268.01</v>
      </c>
      <c r="H1586" t="s">
        <v>11</v>
      </c>
      <c r="I1586">
        <v>25992</v>
      </c>
      <c r="J1586">
        <v>6776</v>
      </c>
      <c r="K1586">
        <f t="shared" si="24"/>
        <v>11.999999997206032</v>
      </c>
    </row>
    <row r="1587" spans="1:11" x14ac:dyDescent="0.3">
      <c r="A1587">
        <v>8357671697</v>
      </c>
      <c r="B1587">
        <v>97388817</v>
      </c>
      <c r="C1587" s="1">
        <v>45396.02925925926</v>
      </c>
      <c r="D1587" s="1">
        <v>45396.038981481484</v>
      </c>
      <c r="E1587" s="1">
        <v>45396.038287037038</v>
      </c>
      <c r="F1587" t="s">
        <v>10</v>
      </c>
      <c r="G1587">
        <v>39.65</v>
      </c>
      <c r="H1587" t="s">
        <v>15</v>
      </c>
      <c r="I1587">
        <v>16324</v>
      </c>
      <c r="J1587">
        <v>7960</v>
      </c>
      <c r="K1587">
        <f t="shared" si="24"/>
        <v>-1.000000003259629</v>
      </c>
    </row>
    <row r="1588" spans="1:11" x14ac:dyDescent="0.3">
      <c r="A1588">
        <v>9600704922</v>
      </c>
      <c r="B1588">
        <v>90372221</v>
      </c>
      <c r="C1588" s="1">
        <v>45243.522175925929</v>
      </c>
      <c r="D1588" s="1">
        <v>45243.536064814813</v>
      </c>
      <c r="E1588" s="1">
        <v>45243.535370370373</v>
      </c>
      <c r="F1588" t="s">
        <v>10</v>
      </c>
      <c r="G1588">
        <v>2378.52</v>
      </c>
      <c r="H1588" t="s">
        <v>11</v>
      </c>
      <c r="I1588">
        <v>40938</v>
      </c>
      <c r="J1588">
        <v>7419</v>
      </c>
      <c r="K1588">
        <f t="shared" si="24"/>
        <v>-0.99999999278225005</v>
      </c>
    </row>
    <row r="1589" spans="1:11" x14ac:dyDescent="0.3">
      <c r="A1589">
        <v>9915229426</v>
      </c>
      <c r="B1589">
        <v>12832151</v>
      </c>
      <c r="C1589" s="1">
        <v>45325.116631944446</v>
      </c>
      <c r="D1589" s="1">
        <v>45325.123576388891</v>
      </c>
      <c r="E1589" s="1">
        <v>45325.123576388891</v>
      </c>
      <c r="F1589" t="s">
        <v>10</v>
      </c>
      <c r="G1589">
        <v>37.799999999999997</v>
      </c>
      <c r="H1589" t="s">
        <v>11</v>
      </c>
      <c r="I1589">
        <v>7428</v>
      </c>
      <c r="J1589">
        <v>9437</v>
      </c>
      <c r="K1589">
        <f t="shared" si="24"/>
        <v>0</v>
      </c>
    </row>
    <row r="1590" spans="1:11" x14ac:dyDescent="0.3">
      <c r="A1590">
        <v>9927474026</v>
      </c>
      <c r="B1590">
        <v>94137242</v>
      </c>
      <c r="C1590" s="1">
        <v>45013.171805555554</v>
      </c>
      <c r="D1590" s="1">
        <v>45013.180833333332</v>
      </c>
      <c r="E1590" s="1">
        <v>45013.18986111111</v>
      </c>
      <c r="F1590" t="s">
        <v>14</v>
      </c>
      <c r="G1590">
        <v>530.85</v>
      </c>
      <c r="H1590" t="s">
        <v>11</v>
      </c>
      <c r="I1590">
        <v>85439</v>
      </c>
      <c r="J1590">
        <v>2201</v>
      </c>
      <c r="K1590">
        <f t="shared" si="24"/>
        <v>13.000000000465661</v>
      </c>
    </row>
    <row r="1591" spans="1:11" x14ac:dyDescent="0.3">
      <c r="A1591">
        <v>6310535397</v>
      </c>
      <c r="B1591">
        <v>21461764</v>
      </c>
      <c r="C1591" s="1">
        <v>45072.740497685183</v>
      </c>
      <c r="D1591" s="1">
        <v>45072.752303240741</v>
      </c>
      <c r="E1591" s="1">
        <v>45072.752303240741</v>
      </c>
      <c r="F1591" t="s">
        <v>10</v>
      </c>
      <c r="G1591">
        <v>5015.88</v>
      </c>
      <c r="H1591" t="s">
        <v>13</v>
      </c>
      <c r="I1591">
        <v>8620</v>
      </c>
      <c r="J1591">
        <v>724</v>
      </c>
      <c r="K1591">
        <f t="shared" si="24"/>
        <v>0</v>
      </c>
    </row>
    <row r="1592" spans="1:11" x14ac:dyDescent="0.3">
      <c r="A1592">
        <v>8045941430</v>
      </c>
      <c r="B1592">
        <v>67829645</v>
      </c>
      <c r="C1592" s="1">
        <v>45070.629895833335</v>
      </c>
      <c r="D1592" s="1">
        <v>45070.6403125</v>
      </c>
      <c r="E1592" s="1">
        <v>45070.6403125</v>
      </c>
      <c r="F1592" t="s">
        <v>10</v>
      </c>
      <c r="G1592">
        <v>2667.64</v>
      </c>
      <c r="H1592" t="s">
        <v>15</v>
      </c>
      <c r="I1592">
        <v>43620</v>
      </c>
      <c r="J1592">
        <v>4497</v>
      </c>
      <c r="K1592">
        <f t="shared" si="24"/>
        <v>0</v>
      </c>
    </row>
    <row r="1593" spans="1:11" x14ac:dyDescent="0.3">
      <c r="A1593">
        <v>4390394582</v>
      </c>
      <c r="B1593">
        <v>49795571</v>
      </c>
      <c r="C1593" s="1">
        <v>45598.478113425925</v>
      </c>
      <c r="D1593" s="1">
        <v>45598.48505787037</v>
      </c>
      <c r="E1593" s="1">
        <v>45598.48505787037</v>
      </c>
      <c r="F1593" t="s">
        <v>10</v>
      </c>
      <c r="G1593">
        <v>1170.3900000000001</v>
      </c>
      <c r="H1593" t="s">
        <v>11</v>
      </c>
      <c r="I1593">
        <v>97518</v>
      </c>
      <c r="J1593">
        <v>9251</v>
      </c>
      <c r="K1593">
        <f t="shared" si="24"/>
        <v>0</v>
      </c>
    </row>
    <row r="1594" spans="1:11" x14ac:dyDescent="0.3">
      <c r="A1594">
        <v>5062545226</v>
      </c>
      <c r="B1594">
        <v>84275450</v>
      </c>
      <c r="C1594" s="1">
        <v>45258.178287037037</v>
      </c>
      <c r="D1594" s="1">
        <v>45258.192175925928</v>
      </c>
      <c r="E1594" s="1">
        <v>45258.190092592595</v>
      </c>
      <c r="F1594" t="s">
        <v>10</v>
      </c>
      <c r="G1594">
        <v>2945.03</v>
      </c>
      <c r="H1594" t="s">
        <v>15</v>
      </c>
      <c r="I1594">
        <v>54305</v>
      </c>
      <c r="J1594">
        <v>5297</v>
      </c>
      <c r="K1594">
        <f t="shared" si="24"/>
        <v>-2.9999999993015081</v>
      </c>
    </row>
    <row r="1595" spans="1:11" x14ac:dyDescent="0.3">
      <c r="A1595">
        <v>2836701831</v>
      </c>
      <c r="B1595">
        <v>62323608</v>
      </c>
      <c r="C1595" s="1">
        <v>45456.594270833331</v>
      </c>
      <c r="D1595" s="1">
        <v>45456.60260416667</v>
      </c>
      <c r="E1595" s="1">
        <v>45456.605381944442</v>
      </c>
      <c r="F1595" t="s">
        <v>10</v>
      </c>
      <c r="G1595">
        <v>354.52</v>
      </c>
      <c r="H1595" t="s">
        <v>13</v>
      </c>
      <c r="I1595">
        <v>84057</v>
      </c>
      <c r="J1595">
        <v>5443</v>
      </c>
      <c r="K1595">
        <f t="shared" si="24"/>
        <v>3.9999999920837581</v>
      </c>
    </row>
    <row r="1596" spans="1:11" x14ac:dyDescent="0.3">
      <c r="A1596">
        <v>4115492281</v>
      </c>
      <c r="B1596">
        <v>32540616</v>
      </c>
      <c r="C1596" s="1">
        <v>45298.063738425924</v>
      </c>
      <c r="D1596" s="1">
        <v>45298.077627314815</v>
      </c>
      <c r="E1596" s="1">
        <v>45298.078321759262</v>
      </c>
      <c r="F1596" t="s">
        <v>10</v>
      </c>
      <c r="G1596">
        <v>4248.74</v>
      </c>
      <c r="H1596" t="s">
        <v>15</v>
      </c>
      <c r="I1596">
        <v>99505</v>
      </c>
      <c r="J1596">
        <v>3859</v>
      </c>
      <c r="K1596">
        <f t="shared" si="24"/>
        <v>1.000000003259629</v>
      </c>
    </row>
    <row r="1597" spans="1:11" x14ac:dyDescent="0.3">
      <c r="A1597">
        <v>3554645781</v>
      </c>
      <c r="B1597">
        <v>26227445</v>
      </c>
      <c r="C1597" s="1">
        <v>45407.624097222222</v>
      </c>
      <c r="D1597" s="1">
        <v>45407.63590277778</v>
      </c>
      <c r="E1597" s="1">
        <v>45407.642152777778</v>
      </c>
      <c r="F1597" t="s">
        <v>14</v>
      </c>
      <c r="G1597">
        <v>2108.4699999999998</v>
      </c>
      <c r="H1597" t="s">
        <v>13</v>
      </c>
      <c r="I1597">
        <v>64263</v>
      </c>
      <c r="J1597">
        <v>2659</v>
      </c>
      <c r="K1597">
        <f t="shared" si="24"/>
        <v>8.9999999979045242</v>
      </c>
    </row>
    <row r="1598" spans="1:11" x14ac:dyDescent="0.3">
      <c r="A1598">
        <v>3983605701</v>
      </c>
      <c r="B1598">
        <v>19067680</v>
      </c>
      <c r="C1598" s="1">
        <v>45318.519675925927</v>
      </c>
      <c r="D1598" s="1">
        <v>45318.530092592591</v>
      </c>
      <c r="E1598" s="1">
        <v>45318.53634259259</v>
      </c>
      <c r="F1598" t="s">
        <v>14</v>
      </c>
      <c r="G1598">
        <v>3627.25</v>
      </c>
      <c r="H1598" t="s">
        <v>13</v>
      </c>
      <c r="I1598">
        <v>58335</v>
      </c>
      <c r="J1598">
        <v>6323</v>
      </c>
      <c r="K1598">
        <f t="shared" si="24"/>
        <v>8.9999999979045242</v>
      </c>
    </row>
    <row r="1599" spans="1:11" x14ac:dyDescent="0.3">
      <c r="A1599">
        <v>8581516385</v>
      </c>
      <c r="B1599">
        <v>8241122</v>
      </c>
      <c r="C1599" s="1">
        <v>45274.812974537039</v>
      </c>
      <c r="D1599" s="1">
        <v>45274.826168981483</v>
      </c>
      <c r="E1599" s="1">
        <v>45274.826168981483</v>
      </c>
      <c r="F1599" t="s">
        <v>10</v>
      </c>
      <c r="G1599">
        <v>681.54</v>
      </c>
      <c r="H1599" t="s">
        <v>13</v>
      </c>
      <c r="I1599">
        <v>29947</v>
      </c>
      <c r="J1599">
        <v>5072</v>
      </c>
      <c r="K1599">
        <f t="shared" si="24"/>
        <v>0</v>
      </c>
    </row>
    <row r="1600" spans="1:11" x14ac:dyDescent="0.3">
      <c r="A1600">
        <v>8290229112</v>
      </c>
      <c r="B1600">
        <v>88923048</v>
      </c>
      <c r="C1600" s="1">
        <v>45360.212812500002</v>
      </c>
      <c r="D1600" s="1">
        <v>45360.22184027778</v>
      </c>
      <c r="E1600" s="1">
        <v>45360.219756944447</v>
      </c>
      <c r="F1600" t="s">
        <v>10</v>
      </c>
      <c r="G1600">
        <v>517.77</v>
      </c>
      <c r="H1600" t="s">
        <v>15</v>
      </c>
      <c r="I1600">
        <v>29611</v>
      </c>
      <c r="J1600">
        <v>3964</v>
      </c>
      <c r="K1600">
        <f t="shared" si="24"/>
        <v>-2.9999999993015081</v>
      </c>
    </row>
    <row r="1601" spans="1:11" x14ac:dyDescent="0.3">
      <c r="A1601">
        <v>1195560119</v>
      </c>
      <c r="B1601">
        <v>83039559</v>
      </c>
      <c r="C1601" s="1">
        <v>45019.722384259258</v>
      </c>
      <c r="D1601" s="1">
        <v>45019.731412037036</v>
      </c>
      <c r="E1601" s="1">
        <v>45019.733495370368</v>
      </c>
      <c r="F1601" t="s">
        <v>10</v>
      </c>
      <c r="G1601">
        <v>552.20000000000005</v>
      </c>
      <c r="H1601" t="s">
        <v>11</v>
      </c>
      <c r="I1601">
        <v>6698</v>
      </c>
      <c r="J1601">
        <v>4616</v>
      </c>
      <c r="K1601">
        <f t="shared" si="24"/>
        <v>2.9999999993015081</v>
      </c>
    </row>
    <row r="1602" spans="1:11" x14ac:dyDescent="0.3">
      <c r="A1602">
        <v>5077327994</v>
      </c>
      <c r="B1602">
        <v>243838</v>
      </c>
      <c r="C1602" s="1">
        <v>45139.838831018518</v>
      </c>
      <c r="D1602" s="1">
        <v>45139.852025462962</v>
      </c>
      <c r="E1602" s="1">
        <v>45139.849942129629</v>
      </c>
      <c r="F1602" t="s">
        <v>10</v>
      </c>
      <c r="G1602">
        <v>2694.01</v>
      </c>
      <c r="H1602" t="s">
        <v>13</v>
      </c>
      <c r="I1602">
        <v>93285</v>
      </c>
      <c r="J1602">
        <v>7335</v>
      </c>
      <c r="K1602">
        <f t="shared" ref="K1602:K1665" si="25">(E1602-D1602)*1440</f>
        <v>-2.9999999993015081</v>
      </c>
    </row>
    <row r="1603" spans="1:11" x14ac:dyDescent="0.3">
      <c r="A1603">
        <v>2945185661</v>
      </c>
      <c r="B1603">
        <v>81102955</v>
      </c>
      <c r="C1603" s="1">
        <v>45116.501620370371</v>
      </c>
      <c r="D1603" s="1">
        <v>45116.514120370368</v>
      </c>
      <c r="E1603" s="1">
        <v>45116.512731481482</v>
      </c>
      <c r="F1603" t="s">
        <v>10</v>
      </c>
      <c r="G1603">
        <v>374.68</v>
      </c>
      <c r="H1603" t="s">
        <v>13</v>
      </c>
      <c r="I1603">
        <v>6710</v>
      </c>
      <c r="J1603">
        <v>1453</v>
      </c>
      <c r="K1603">
        <f t="shared" si="25"/>
        <v>-1.9999999960418791</v>
      </c>
    </row>
    <row r="1604" spans="1:11" x14ac:dyDescent="0.3">
      <c r="A1604">
        <v>3951005873</v>
      </c>
      <c r="B1604">
        <v>52085702</v>
      </c>
      <c r="C1604" s="1">
        <v>45568.62771990741</v>
      </c>
      <c r="D1604" s="1">
        <v>45568.635358796295</v>
      </c>
      <c r="E1604" s="1">
        <v>45568.631886574076</v>
      </c>
      <c r="F1604" t="s">
        <v>10</v>
      </c>
      <c r="G1604">
        <v>832.06</v>
      </c>
      <c r="H1604" t="s">
        <v>15</v>
      </c>
      <c r="I1604">
        <v>73170</v>
      </c>
      <c r="J1604">
        <v>3311</v>
      </c>
      <c r="K1604">
        <f t="shared" si="25"/>
        <v>-4.9999999953433871</v>
      </c>
    </row>
    <row r="1605" spans="1:11" x14ac:dyDescent="0.3">
      <c r="A1605">
        <v>3490816523</v>
      </c>
      <c r="B1605">
        <v>25128143</v>
      </c>
      <c r="C1605" s="1">
        <v>45318.845335648148</v>
      </c>
      <c r="D1605" s="1">
        <v>45318.85297453704</v>
      </c>
      <c r="E1605" s="1">
        <v>45318.863391203704</v>
      </c>
      <c r="F1605" t="s">
        <v>14</v>
      </c>
      <c r="G1605">
        <v>4284.99</v>
      </c>
      <c r="H1605" t="s">
        <v>13</v>
      </c>
      <c r="I1605">
        <v>16914</v>
      </c>
      <c r="J1605">
        <v>6186</v>
      </c>
      <c r="K1605">
        <f t="shared" si="25"/>
        <v>14.99999999650754</v>
      </c>
    </row>
    <row r="1606" spans="1:11" x14ac:dyDescent="0.3">
      <c r="A1606">
        <v>6739114301</v>
      </c>
      <c r="B1606">
        <v>51544662</v>
      </c>
      <c r="C1606" s="1">
        <v>45011.754421296297</v>
      </c>
      <c r="D1606" s="1">
        <v>45011.768310185187</v>
      </c>
      <c r="E1606" s="1">
        <v>45011.769699074073</v>
      </c>
      <c r="F1606" t="s">
        <v>10</v>
      </c>
      <c r="G1606">
        <v>671.55</v>
      </c>
      <c r="H1606" t="s">
        <v>12</v>
      </c>
      <c r="I1606">
        <v>10714</v>
      </c>
      <c r="J1606">
        <v>2641</v>
      </c>
      <c r="K1606">
        <f t="shared" si="25"/>
        <v>1.9999999960418791</v>
      </c>
    </row>
    <row r="1607" spans="1:11" x14ac:dyDescent="0.3">
      <c r="A1607">
        <v>5728818155</v>
      </c>
      <c r="B1607">
        <v>31000129</v>
      </c>
      <c r="C1607" s="1">
        <v>45233.039641203701</v>
      </c>
      <c r="D1607" s="1">
        <v>45233.048668981479</v>
      </c>
      <c r="E1607" s="1">
        <v>45233.054224537038</v>
      </c>
      <c r="F1607" t="s">
        <v>14</v>
      </c>
      <c r="G1607">
        <v>2215.5500000000002</v>
      </c>
      <c r="H1607" t="s">
        <v>11</v>
      </c>
      <c r="I1607">
        <v>40143</v>
      </c>
      <c r="J1607">
        <v>1826</v>
      </c>
      <c r="K1607">
        <f t="shared" si="25"/>
        <v>8.0000000051222742</v>
      </c>
    </row>
    <row r="1608" spans="1:11" x14ac:dyDescent="0.3">
      <c r="A1608">
        <v>7713651693</v>
      </c>
      <c r="B1608">
        <v>8351747</v>
      </c>
      <c r="C1608" s="1">
        <v>45145.081261574072</v>
      </c>
      <c r="D1608" s="1">
        <v>45145.090983796297</v>
      </c>
      <c r="E1608" s="1">
        <v>45145.094456018516</v>
      </c>
      <c r="F1608" t="s">
        <v>10</v>
      </c>
      <c r="G1608">
        <v>422.87</v>
      </c>
      <c r="H1608" t="s">
        <v>15</v>
      </c>
      <c r="I1608">
        <v>17257</v>
      </c>
      <c r="J1608">
        <v>1825</v>
      </c>
      <c r="K1608">
        <f t="shared" si="25"/>
        <v>4.9999999953433871</v>
      </c>
    </row>
    <row r="1609" spans="1:11" x14ac:dyDescent="0.3">
      <c r="A1609">
        <v>5452048621</v>
      </c>
      <c r="B1609">
        <v>22483684</v>
      </c>
      <c r="C1609" s="1">
        <v>45587.635671296295</v>
      </c>
      <c r="D1609" s="1">
        <v>45587.644699074073</v>
      </c>
      <c r="E1609" s="1">
        <v>45587.655115740738</v>
      </c>
      <c r="F1609" t="s">
        <v>14</v>
      </c>
      <c r="G1609">
        <v>947.95</v>
      </c>
      <c r="H1609" t="s">
        <v>15</v>
      </c>
      <c r="I1609">
        <v>51769</v>
      </c>
      <c r="J1609">
        <v>8316</v>
      </c>
      <c r="K1609">
        <f t="shared" si="25"/>
        <v>14.99999999650754</v>
      </c>
    </row>
    <row r="1610" spans="1:11" x14ac:dyDescent="0.3">
      <c r="A1610">
        <v>2297027645</v>
      </c>
      <c r="B1610">
        <v>36578947</v>
      </c>
      <c r="C1610" s="1">
        <v>45399.872789351852</v>
      </c>
      <c r="D1610" s="1">
        <v>45399.886678240742</v>
      </c>
      <c r="E1610" s="1">
        <v>45399.883206018516</v>
      </c>
      <c r="F1610" t="s">
        <v>10</v>
      </c>
      <c r="G1610">
        <v>2036.46</v>
      </c>
      <c r="H1610" t="s">
        <v>13</v>
      </c>
      <c r="I1610">
        <v>67885</v>
      </c>
      <c r="J1610">
        <v>6118</v>
      </c>
      <c r="K1610">
        <f t="shared" si="25"/>
        <v>-5.0000000058207661</v>
      </c>
    </row>
    <row r="1611" spans="1:11" x14ac:dyDescent="0.3">
      <c r="A1611">
        <v>2438302298</v>
      </c>
      <c r="B1611">
        <v>77862447</v>
      </c>
      <c r="C1611" s="1">
        <v>45040.000555555554</v>
      </c>
      <c r="D1611" s="1">
        <v>45040.013055555559</v>
      </c>
      <c r="E1611" s="1">
        <v>45040.023472222223</v>
      </c>
      <c r="F1611" t="s">
        <v>14</v>
      </c>
      <c r="G1611">
        <v>1175.49</v>
      </c>
      <c r="H1611" t="s">
        <v>11</v>
      </c>
      <c r="I1611">
        <v>96633</v>
      </c>
      <c r="J1611">
        <v>9218</v>
      </c>
      <c r="K1611">
        <f t="shared" si="25"/>
        <v>14.99999999650754</v>
      </c>
    </row>
    <row r="1612" spans="1:11" x14ac:dyDescent="0.3">
      <c r="A1612">
        <v>578811216</v>
      </c>
      <c r="B1612">
        <v>75739462</v>
      </c>
      <c r="C1612" s="1">
        <v>45461.433125000003</v>
      </c>
      <c r="D1612" s="1">
        <v>45461.442847222221</v>
      </c>
      <c r="E1612" s="1">
        <v>45461.455347222225</v>
      </c>
      <c r="F1612" t="s">
        <v>16</v>
      </c>
      <c r="G1612">
        <v>1980.99</v>
      </c>
      <c r="H1612" t="s">
        <v>15</v>
      </c>
      <c r="I1612">
        <v>5169</v>
      </c>
      <c r="J1612">
        <v>9220</v>
      </c>
      <c r="K1612">
        <f t="shared" si="25"/>
        <v>18.000000006286427</v>
      </c>
    </row>
    <row r="1613" spans="1:11" x14ac:dyDescent="0.3">
      <c r="A1613">
        <v>8684710720</v>
      </c>
      <c r="B1613">
        <v>74172010</v>
      </c>
      <c r="C1613" s="1">
        <v>45181.101053240738</v>
      </c>
      <c r="D1613" s="1">
        <v>45181.109386574077</v>
      </c>
      <c r="E1613" s="1">
        <v>45181.10869212963</v>
      </c>
      <c r="F1613" t="s">
        <v>10</v>
      </c>
      <c r="G1613">
        <v>1644.14</v>
      </c>
      <c r="H1613" t="s">
        <v>11</v>
      </c>
      <c r="I1613">
        <v>45070</v>
      </c>
      <c r="J1613">
        <v>5285</v>
      </c>
      <c r="K1613">
        <f t="shared" si="25"/>
        <v>-1.000000003259629</v>
      </c>
    </row>
    <row r="1614" spans="1:11" x14ac:dyDescent="0.3">
      <c r="A1614">
        <v>1249797614</v>
      </c>
      <c r="B1614">
        <v>54797119</v>
      </c>
      <c r="C1614" s="1">
        <v>45470.773043981484</v>
      </c>
      <c r="D1614" s="1">
        <v>45470.779988425929</v>
      </c>
      <c r="E1614" s="1">
        <v>45470.780682870369</v>
      </c>
      <c r="F1614" t="s">
        <v>10</v>
      </c>
      <c r="G1614">
        <v>2735.5</v>
      </c>
      <c r="H1614" t="s">
        <v>13</v>
      </c>
      <c r="I1614">
        <v>18282</v>
      </c>
      <c r="J1614">
        <v>4020</v>
      </c>
      <c r="K1614">
        <f t="shared" si="25"/>
        <v>0.99999999278225005</v>
      </c>
    </row>
    <row r="1615" spans="1:11" x14ac:dyDescent="0.3">
      <c r="A1615">
        <v>8013026217</v>
      </c>
      <c r="B1615">
        <v>52337289</v>
      </c>
      <c r="C1615" s="1">
        <v>45006.521793981483</v>
      </c>
      <c r="D1615" s="1">
        <v>45006.528738425928</v>
      </c>
      <c r="E1615" s="1">
        <v>45006.528738425928</v>
      </c>
      <c r="F1615" t="s">
        <v>10</v>
      </c>
      <c r="G1615">
        <v>2368</v>
      </c>
      <c r="H1615" t="s">
        <v>11</v>
      </c>
      <c r="I1615">
        <v>53586</v>
      </c>
      <c r="J1615">
        <v>2524</v>
      </c>
      <c r="K1615">
        <f t="shared" si="25"/>
        <v>0</v>
      </c>
    </row>
    <row r="1616" spans="1:11" x14ac:dyDescent="0.3">
      <c r="A1616">
        <v>5421697986</v>
      </c>
      <c r="B1616">
        <v>95971469</v>
      </c>
      <c r="C1616" s="1">
        <v>45072.102546296293</v>
      </c>
      <c r="D1616" s="1">
        <v>45072.115046296298</v>
      </c>
      <c r="E1616" s="1">
        <v>45072.117824074077</v>
      </c>
      <c r="F1616" t="s">
        <v>10</v>
      </c>
      <c r="G1616">
        <v>3487.72</v>
      </c>
      <c r="H1616" t="s">
        <v>15</v>
      </c>
      <c r="I1616">
        <v>87496</v>
      </c>
      <c r="J1616">
        <v>8132</v>
      </c>
      <c r="K1616">
        <f t="shared" si="25"/>
        <v>4.0000000025611371</v>
      </c>
    </row>
    <row r="1617" spans="1:11" x14ac:dyDescent="0.3">
      <c r="A1617">
        <v>8922741261</v>
      </c>
      <c r="B1617">
        <v>22133362</v>
      </c>
      <c r="C1617" s="1">
        <v>45515.024398148147</v>
      </c>
      <c r="D1617" s="1">
        <v>45515.036898148152</v>
      </c>
      <c r="E1617" s="1">
        <v>45515.037592592591</v>
      </c>
      <c r="F1617" t="s">
        <v>10</v>
      </c>
      <c r="G1617">
        <v>2993.51</v>
      </c>
      <c r="H1617" t="s">
        <v>11</v>
      </c>
      <c r="I1617">
        <v>48378</v>
      </c>
      <c r="J1617">
        <v>3160</v>
      </c>
      <c r="K1617">
        <f t="shared" si="25"/>
        <v>0.99999999278225005</v>
      </c>
    </row>
    <row r="1618" spans="1:11" x14ac:dyDescent="0.3">
      <c r="A1618">
        <v>3441102335</v>
      </c>
      <c r="B1618">
        <v>12077371</v>
      </c>
      <c r="C1618" s="1">
        <v>45234.018437500003</v>
      </c>
      <c r="D1618" s="1">
        <v>45234.027465277781</v>
      </c>
      <c r="E1618" s="1">
        <v>45234.027465277781</v>
      </c>
      <c r="F1618" t="s">
        <v>10</v>
      </c>
      <c r="G1618">
        <v>1197.76</v>
      </c>
      <c r="H1618" t="s">
        <v>15</v>
      </c>
      <c r="I1618">
        <v>47299</v>
      </c>
      <c r="J1618">
        <v>422</v>
      </c>
      <c r="K1618">
        <f t="shared" si="25"/>
        <v>0</v>
      </c>
    </row>
    <row r="1619" spans="1:11" x14ac:dyDescent="0.3">
      <c r="A1619">
        <v>6065607924</v>
      </c>
      <c r="B1619">
        <v>91868185</v>
      </c>
      <c r="C1619" s="1">
        <v>45420.344259259262</v>
      </c>
      <c r="D1619" s="1">
        <v>45420.356759259259</v>
      </c>
      <c r="E1619" s="1">
        <v>45420.356064814812</v>
      </c>
      <c r="F1619" t="s">
        <v>10</v>
      </c>
      <c r="G1619">
        <v>965.88</v>
      </c>
      <c r="H1619" t="s">
        <v>12</v>
      </c>
      <c r="I1619">
        <v>13007</v>
      </c>
      <c r="J1619">
        <v>6894</v>
      </c>
      <c r="K1619">
        <f t="shared" si="25"/>
        <v>-1.000000003259629</v>
      </c>
    </row>
    <row r="1620" spans="1:11" x14ac:dyDescent="0.3">
      <c r="A1620">
        <v>5153395650</v>
      </c>
      <c r="B1620">
        <v>94033330</v>
      </c>
      <c r="C1620" s="1">
        <v>45008.642071759263</v>
      </c>
      <c r="D1620" s="1">
        <v>45008.649016203701</v>
      </c>
      <c r="E1620" s="1">
        <v>45008.65179398148</v>
      </c>
      <c r="F1620" t="s">
        <v>10</v>
      </c>
      <c r="G1620">
        <v>1099.9100000000001</v>
      </c>
      <c r="H1620" t="s">
        <v>13</v>
      </c>
      <c r="I1620">
        <v>19704</v>
      </c>
      <c r="J1620">
        <v>3067</v>
      </c>
      <c r="K1620">
        <f t="shared" si="25"/>
        <v>4.0000000025611371</v>
      </c>
    </row>
    <row r="1621" spans="1:11" x14ac:dyDescent="0.3">
      <c r="A1621">
        <v>2215235447</v>
      </c>
      <c r="B1621">
        <v>88215615</v>
      </c>
      <c r="C1621" s="1">
        <v>45551.71607638889</v>
      </c>
      <c r="D1621" s="1">
        <v>45551.725798611114</v>
      </c>
      <c r="E1621" s="1">
        <v>45551.723020833335</v>
      </c>
      <c r="F1621" t="s">
        <v>10</v>
      </c>
      <c r="G1621">
        <v>163.03</v>
      </c>
      <c r="H1621" t="s">
        <v>13</v>
      </c>
      <c r="I1621">
        <v>26672</v>
      </c>
      <c r="J1621">
        <v>4283</v>
      </c>
      <c r="K1621">
        <f t="shared" si="25"/>
        <v>-4.0000000025611371</v>
      </c>
    </row>
    <row r="1622" spans="1:11" x14ac:dyDescent="0.3">
      <c r="A1622">
        <v>5678676134</v>
      </c>
      <c r="B1622">
        <v>76917159</v>
      </c>
      <c r="C1622" s="1">
        <v>45556.645833333336</v>
      </c>
      <c r="D1622" s="1">
        <v>45556.659722222219</v>
      </c>
      <c r="E1622" s="1">
        <v>45556.656944444447</v>
      </c>
      <c r="F1622" t="s">
        <v>10</v>
      </c>
      <c r="G1622">
        <v>1292.08</v>
      </c>
      <c r="H1622" t="s">
        <v>13</v>
      </c>
      <c r="I1622">
        <v>90181</v>
      </c>
      <c r="J1622">
        <v>8198</v>
      </c>
      <c r="K1622">
        <f t="shared" si="25"/>
        <v>-3.9999999920837581</v>
      </c>
    </row>
    <row r="1623" spans="1:11" x14ac:dyDescent="0.3">
      <c r="A1623">
        <v>5045588926</v>
      </c>
      <c r="B1623">
        <v>67092149</v>
      </c>
      <c r="C1623" s="1">
        <v>45111.669398148151</v>
      </c>
      <c r="D1623" s="1">
        <v>45111.683287037034</v>
      </c>
      <c r="E1623" s="1">
        <v>45111.683981481481</v>
      </c>
      <c r="F1623" t="s">
        <v>10</v>
      </c>
      <c r="G1623">
        <v>2558.4299999999998</v>
      </c>
      <c r="H1623" t="s">
        <v>12</v>
      </c>
      <c r="I1623">
        <v>32917</v>
      </c>
      <c r="J1623">
        <v>4315</v>
      </c>
      <c r="K1623">
        <f t="shared" si="25"/>
        <v>1.000000003259629</v>
      </c>
    </row>
    <row r="1624" spans="1:11" x14ac:dyDescent="0.3">
      <c r="A1624">
        <v>1677502866</v>
      </c>
      <c r="B1624">
        <v>24644542</v>
      </c>
      <c r="C1624" s="1">
        <v>45309.355925925927</v>
      </c>
      <c r="D1624" s="1">
        <v>45309.365648148145</v>
      </c>
      <c r="E1624" s="1">
        <v>45309.363564814812</v>
      </c>
      <c r="F1624" t="s">
        <v>10</v>
      </c>
      <c r="G1624">
        <v>83.18</v>
      </c>
      <c r="H1624" t="s">
        <v>12</v>
      </c>
      <c r="I1624">
        <v>1304</v>
      </c>
      <c r="J1624">
        <v>7141</v>
      </c>
      <c r="K1624">
        <f t="shared" si="25"/>
        <v>-2.9999999993015081</v>
      </c>
    </row>
    <row r="1625" spans="1:11" x14ac:dyDescent="0.3">
      <c r="A1625">
        <v>4777610024</v>
      </c>
      <c r="B1625">
        <v>81808190</v>
      </c>
      <c r="C1625" s="1">
        <v>45437.147766203707</v>
      </c>
      <c r="D1625" s="1">
        <v>45437.158182870371</v>
      </c>
      <c r="E1625" s="1">
        <v>45437.165127314816</v>
      </c>
      <c r="F1625" t="s">
        <v>14</v>
      </c>
      <c r="G1625">
        <v>1801.32</v>
      </c>
      <c r="H1625" t="s">
        <v>11</v>
      </c>
      <c r="I1625">
        <v>34722</v>
      </c>
      <c r="J1625">
        <v>6498</v>
      </c>
      <c r="K1625">
        <f t="shared" si="25"/>
        <v>10.000000001164153</v>
      </c>
    </row>
    <row r="1626" spans="1:11" x14ac:dyDescent="0.3">
      <c r="A1626">
        <v>477350788</v>
      </c>
      <c r="B1626">
        <v>3638834</v>
      </c>
      <c r="C1626" s="1">
        <v>45211.210266203707</v>
      </c>
      <c r="D1626" s="1">
        <v>45211.221377314818</v>
      </c>
      <c r="E1626" s="1">
        <v>45211.217905092592</v>
      </c>
      <c r="F1626" t="s">
        <v>10</v>
      </c>
      <c r="G1626">
        <v>941.19</v>
      </c>
      <c r="H1626" t="s">
        <v>12</v>
      </c>
      <c r="I1626">
        <v>87</v>
      </c>
      <c r="J1626">
        <v>4511</v>
      </c>
      <c r="K1626">
        <f t="shared" si="25"/>
        <v>-5.0000000058207661</v>
      </c>
    </row>
    <row r="1627" spans="1:11" x14ac:dyDescent="0.3">
      <c r="A1627">
        <v>4616699342</v>
      </c>
      <c r="B1627">
        <v>11446157</v>
      </c>
      <c r="C1627" s="1">
        <v>45032.305520833332</v>
      </c>
      <c r="D1627" s="1">
        <v>45032.319409722222</v>
      </c>
      <c r="E1627" s="1">
        <v>45032.316631944443</v>
      </c>
      <c r="F1627" t="s">
        <v>10</v>
      </c>
      <c r="G1627">
        <v>277.2</v>
      </c>
      <c r="H1627" t="s">
        <v>13</v>
      </c>
      <c r="I1627">
        <v>34959</v>
      </c>
      <c r="J1627">
        <v>6080</v>
      </c>
      <c r="K1627">
        <f t="shared" si="25"/>
        <v>-4.0000000025611371</v>
      </c>
    </row>
    <row r="1628" spans="1:11" x14ac:dyDescent="0.3">
      <c r="A1628">
        <v>8849914077</v>
      </c>
      <c r="B1628">
        <v>32527479</v>
      </c>
      <c r="C1628" s="1">
        <v>45321.001006944447</v>
      </c>
      <c r="D1628" s="1">
        <v>45321.012812499997</v>
      </c>
      <c r="E1628" s="1">
        <v>45321.012118055558</v>
      </c>
      <c r="F1628" t="s">
        <v>10</v>
      </c>
      <c r="G1628">
        <v>3890.81</v>
      </c>
      <c r="H1628" t="s">
        <v>15</v>
      </c>
      <c r="I1628">
        <v>91680</v>
      </c>
      <c r="J1628">
        <v>7826</v>
      </c>
      <c r="K1628">
        <f t="shared" si="25"/>
        <v>-0.99999999278225005</v>
      </c>
    </row>
    <row r="1629" spans="1:11" x14ac:dyDescent="0.3">
      <c r="A1629">
        <v>9183435457</v>
      </c>
      <c r="B1629">
        <v>25722990</v>
      </c>
      <c r="C1629" s="1">
        <v>45586.996307870373</v>
      </c>
      <c r="D1629" s="1">
        <v>45587.005335648151</v>
      </c>
      <c r="E1629" s="1">
        <v>45587.002557870372</v>
      </c>
      <c r="F1629" t="s">
        <v>10</v>
      </c>
      <c r="G1629">
        <v>2131.39</v>
      </c>
      <c r="H1629" t="s">
        <v>13</v>
      </c>
      <c r="I1629">
        <v>11473</v>
      </c>
      <c r="J1629">
        <v>1285</v>
      </c>
      <c r="K1629">
        <f t="shared" si="25"/>
        <v>-4.0000000025611371</v>
      </c>
    </row>
    <row r="1630" spans="1:11" x14ac:dyDescent="0.3">
      <c r="A1630">
        <v>6922646336</v>
      </c>
      <c r="B1630">
        <v>92416428</v>
      </c>
      <c r="C1630" s="1">
        <v>45100.99287037037</v>
      </c>
      <c r="D1630" s="1">
        <v>45101.001898148148</v>
      </c>
      <c r="E1630" s="1">
        <v>45101.003981481481</v>
      </c>
      <c r="F1630" t="s">
        <v>10</v>
      </c>
      <c r="G1630">
        <v>3777.74</v>
      </c>
      <c r="H1630" t="s">
        <v>11</v>
      </c>
      <c r="I1630">
        <v>26070</v>
      </c>
      <c r="J1630">
        <v>1172</v>
      </c>
      <c r="K1630">
        <f t="shared" si="25"/>
        <v>2.9999999993015081</v>
      </c>
    </row>
    <row r="1631" spans="1:11" x14ac:dyDescent="0.3">
      <c r="A1631">
        <v>3228806806</v>
      </c>
      <c r="B1631">
        <v>70543108</v>
      </c>
      <c r="C1631" s="1">
        <v>45106.34814814815</v>
      </c>
      <c r="D1631" s="1">
        <v>45106.355092592596</v>
      </c>
      <c r="E1631" s="1">
        <v>45106.371064814812</v>
      </c>
      <c r="F1631" t="s">
        <v>16</v>
      </c>
      <c r="G1631">
        <v>1475.75</v>
      </c>
      <c r="H1631" t="s">
        <v>15</v>
      </c>
      <c r="I1631">
        <v>4696</v>
      </c>
      <c r="J1631">
        <v>5166</v>
      </c>
      <c r="K1631">
        <f t="shared" si="25"/>
        <v>22.999999991152436</v>
      </c>
    </row>
    <row r="1632" spans="1:11" x14ac:dyDescent="0.3">
      <c r="A1632">
        <v>4893095476</v>
      </c>
      <c r="B1632">
        <v>21409946</v>
      </c>
      <c r="C1632" s="1">
        <v>45569.881122685183</v>
      </c>
      <c r="D1632" s="1">
        <v>45569.892233796294</v>
      </c>
      <c r="E1632" s="1">
        <v>45569.900567129633</v>
      </c>
      <c r="F1632" t="s">
        <v>14</v>
      </c>
      <c r="G1632">
        <v>2376.4</v>
      </c>
      <c r="H1632" t="s">
        <v>13</v>
      </c>
      <c r="I1632">
        <v>71356</v>
      </c>
      <c r="J1632">
        <v>1079</v>
      </c>
      <c r="K1632">
        <f t="shared" si="25"/>
        <v>12.000000007683411</v>
      </c>
    </row>
    <row r="1633" spans="1:11" x14ac:dyDescent="0.3">
      <c r="A1633">
        <v>7773468233</v>
      </c>
      <c r="B1633">
        <v>22210238</v>
      </c>
      <c r="C1633" s="1">
        <v>45204.344317129631</v>
      </c>
      <c r="D1633" s="1">
        <v>45204.353344907409</v>
      </c>
      <c r="E1633" s="1">
        <v>45204.354733796295</v>
      </c>
      <c r="F1633" t="s">
        <v>10</v>
      </c>
      <c r="G1633">
        <v>2685.53</v>
      </c>
      <c r="H1633" t="s">
        <v>15</v>
      </c>
      <c r="I1633">
        <v>3584</v>
      </c>
      <c r="J1633">
        <v>4796</v>
      </c>
      <c r="K1633">
        <f t="shared" si="25"/>
        <v>1.9999999960418791</v>
      </c>
    </row>
    <row r="1634" spans="1:11" x14ac:dyDescent="0.3">
      <c r="A1634">
        <v>5928657526</v>
      </c>
      <c r="B1634">
        <v>22076522</v>
      </c>
      <c r="C1634" s="1">
        <v>45213.524178240739</v>
      </c>
      <c r="D1634" s="1">
        <v>45213.533900462964</v>
      </c>
      <c r="E1634" s="1">
        <v>45213.534594907411</v>
      </c>
      <c r="F1634" t="s">
        <v>10</v>
      </c>
      <c r="G1634">
        <v>2020.58</v>
      </c>
      <c r="H1634" t="s">
        <v>13</v>
      </c>
      <c r="I1634">
        <v>91083</v>
      </c>
      <c r="J1634">
        <v>6758</v>
      </c>
      <c r="K1634">
        <f t="shared" si="25"/>
        <v>1.000000003259629</v>
      </c>
    </row>
    <row r="1635" spans="1:11" x14ac:dyDescent="0.3">
      <c r="A1635">
        <v>4435936422</v>
      </c>
      <c r="B1635">
        <v>47206881</v>
      </c>
      <c r="C1635" s="1">
        <v>45261.82267361111</v>
      </c>
      <c r="D1635" s="1">
        <v>45261.833090277774</v>
      </c>
      <c r="E1635" s="1">
        <v>45261.832395833335</v>
      </c>
      <c r="F1635" t="s">
        <v>10</v>
      </c>
      <c r="G1635">
        <v>1250.93</v>
      </c>
      <c r="H1635" t="s">
        <v>15</v>
      </c>
      <c r="I1635">
        <v>84583</v>
      </c>
      <c r="J1635">
        <v>5011</v>
      </c>
      <c r="K1635">
        <f t="shared" si="25"/>
        <v>-0.99999999278225005</v>
      </c>
    </row>
    <row r="1636" spans="1:11" x14ac:dyDescent="0.3">
      <c r="A1636">
        <v>6031122324</v>
      </c>
      <c r="B1636">
        <v>28603182</v>
      </c>
      <c r="C1636" s="1">
        <v>45468.642592592594</v>
      </c>
      <c r="D1636" s="1">
        <v>45468.651620370372</v>
      </c>
      <c r="E1636" s="1">
        <v>45468.652314814812</v>
      </c>
      <c r="F1636" t="s">
        <v>10</v>
      </c>
      <c r="G1636">
        <v>3472.94</v>
      </c>
      <c r="H1636" t="s">
        <v>12</v>
      </c>
      <c r="I1636">
        <v>85429</v>
      </c>
      <c r="J1636">
        <v>5583</v>
      </c>
      <c r="K1636">
        <f t="shared" si="25"/>
        <v>0.99999999278225005</v>
      </c>
    </row>
    <row r="1637" spans="1:11" x14ac:dyDescent="0.3">
      <c r="A1637">
        <v>7286969496</v>
      </c>
      <c r="B1637">
        <v>75913572</v>
      </c>
      <c r="C1637" s="1">
        <v>45098.659062500003</v>
      </c>
      <c r="D1637" s="1">
        <v>45098.66878472222</v>
      </c>
      <c r="E1637" s="1">
        <v>45098.666701388887</v>
      </c>
      <c r="F1637" t="s">
        <v>10</v>
      </c>
      <c r="G1637">
        <v>2193.54</v>
      </c>
      <c r="H1637" t="s">
        <v>13</v>
      </c>
      <c r="I1637">
        <v>22044</v>
      </c>
      <c r="J1637">
        <v>5476</v>
      </c>
      <c r="K1637">
        <f t="shared" si="25"/>
        <v>-2.9999999993015081</v>
      </c>
    </row>
    <row r="1638" spans="1:11" x14ac:dyDescent="0.3">
      <c r="A1638">
        <v>4665508413</v>
      </c>
      <c r="B1638">
        <v>77035814</v>
      </c>
      <c r="C1638" s="1">
        <v>45232.063356481478</v>
      </c>
      <c r="D1638" s="1">
        <v>45232.075162037036</v>
      </c>
      <c r="E1638" s="1">
        <v>45232.075162037036</v>
      </c>
      <c r="F1638" t="s">
        <v>10</v>
      </c>
      <c r="G1638">
        <v>2902.2</v>
      </c>
      <c r="H1638" t="s">
        <v>11</v>
      </c>
      <c r="I1638">
        <v>31212</v>
      </c>
      <c r="J1638">
        <v>9749</v>
      </c>
      <c r="K1638">
        <f t="shared" si="25"/>
        <v>0</v>
      </c>
    </row>
    <row r="1639" spans="1:11" x14ac:dyDescent="0.3">
      <c r="A1639">
        <v>9224598372</v>
      </c>
      <c r="B1639">
        <v>50015282</v>
      </c>
      <c r="C1639" s="1">
        <v>45382.555023148147</v>
      </c>
      <c r="D1639" s="1">
        <v>45382.564050925925</v>
      </c>
      <c r="E1639" s="1">
        <v>45382.560578703706</v>
      </c>
      <c r="F1639" t="s">
        <v>10</v>
      </c>
      <c r="G1639">
        <v>3973.73</v>
      </c>
      <c r="H1639" t="s">
        <v>12</v>
      </c>
      <c r="I1639">
        <v>432</v>
      </c>
      <c r="J1639">
        <v>6119</v>
      </c>
      <c r="K1639">
        <f t="shared" si="25"/>
        <v>-4.9999999953433871</v>
      </c>
    </row>
    <row r="1640" spans="1:11" x14ac:dyDescent="0.3">
      <c r="A1640">
        <v>842020543</v>
      </c>
      <c r="B1640">
        <v>99231937</v>
      </c>
      <c r="C1640" s="1">
        <v>45518.463055555556</v>
      </c>
      <c r="D1640" s="1">
        <v>45518.470694444448</v>
      </c>
      <c r="E1640" s="1">
        <v>45518.47347222222</v>
      </c>
      <c r="F1640" t="s">
        <v>10</v>
      </c>
      <c r="G1640">
        <v>1387.32</v>
      </c>
      <c r="H1640" t="s">
        <v>12</v>
      </c>
      <c r="I1640">
        <v>13649</v>
      </c>
      <c r="J1640">
        <v>9009</v>
      </c>
      <c r="K1640">
        <f t="shared" si="25"/>
        <v>3.9999999920837581</v>
      </c>
    </row>
    <row r="1641" spans="1:11" x14ac:dyDescent="0.3">
      <c r="A1641">
        <v>7237143327</v>
      </c>
      <c r="B1641">
        <v>96253172</v>
      </c>
      <c r="C1641" s="1">
        <v>45086.87091435185</v>
      </c>
      <c r="D1641" s="1">
        <v>45086.879942129628</v>
      </c>
      <c r="E1641" s="1">
        <v>45086.879942129628</v>
      </c>
      <c r="F1641" t="s">
        <v>10</v>
      </c>
      <c r="G1641">
        <v>1430.36</v>
      </c>
      <c r="H1641" t="s">
        <v>12</v>
      </c>
      <c r="I1641">
        <v>40577</v>
      </c>
      <c r="J1641">
        <v>2030</v>
      </c>
      <c r="K1641">
        <f t="shared" si="25"/>
        <v>0</v>
      </c>
    </row>
    <row r="1642" spans="1:11" x14ac:dyDescent="0.3">
      <c r="A1642">
        <v>5095141954</v>
      </c>
      <c r="B1642">
        <v>1469696</v>
      </c>
      <c r="C1642" s="1">
        <v>45143.34715277778</v>
      </c>
      <c r="D1642" s="1">
        <v>45143.359652777777</v>
      </c>
      <c r="E1642" s="1">
        <v>45143.356180555558</v>
      </c>
      <c r="F1642" t="s">
        <v>10</v>
      </c>
      <c r="G1642">
        <v>3229.91</v>
      </c>
      <c r="H1642" t="s">
        <v>13</v>
      </c>
      <c r="I1642">
        <v>66856</v>
      </c>
      <c r="J1642">
        <v>4053</v>
      </c>
      <c r="K1642">
        <f t="shared" si="25"/>
        <v>-4.9999999953433871</v>
      </c>
    </row>
    <row r="1643" spans="1:11" x14ac:dyDescent="0.3">
      <c r="A1643">
        <v>6229535077</v>
      </c>
      <c r="B1643">
        <v>77869660</v>
      </c>
      <c r="C1643" s="1">
        <v>45383.248425925929</v>
      </c>
      <c r="D1643" s="1">
        <v>45383.255370370367</v>
      </c>
      <c r="E1643" s="1">
        <v>45383.253287037034</v>
      </c>
      <c r="F1643" t="s">
        <v>10</v>
      </c>
      <c r="G1643">
        <v>2219.96</v>
      </c>
      <c r="H1643" t="s">
        <v>11</v>
      </c>
      <c r="I1643">
        <v>58180</v>
      </c>
      <c r="J1643">
        <v>2817</v>
      </c>
      <c r="K1643">
        <f t="shared" si="25"/>
        <v>-2.9999999993015081</v>
      </c>
    </row>
    <row r="1644" spans="1:11" x14ac:dyDescent="0.3">
      <c r="A1644">
        <v>2984879441</v>
      </c>
      <c r="B1644">
        <v>16379942</v>
      </c>
      <c r="C1644" s="1">
        <v>45404.32298611111</v>
      </c>
      <c r="D1644" s="1">
        <v>45404.331319444442</v>
      </c>
      <c r="E1644" s="1">
        <v>45404.334097222221</v>
      </c>
      <c r="F1644" t="s">
        <v>10</v>
      </c>
      <c r="G1644">
        <v>736.92</v>
      </c>
      <c r="H1644" t="s">
        <v>11</v>
      </c>
      <c r="I1644">
        <v>87895</v>
      </c>
      <c r="J1644">
        <v>7081</v>
      </c>
      <c r="K1644">
        <f t="shared" si="25"/>
        <v>4.0000000025611371</v>
      </c>
    </row>
    <row r="1645" spans="1:11" x14ac:dyDescent="0.3">
      <c r="A1645">
        <v>785895477</v>
      </c>
      <c r="B1645">
        <v>11389698</v>
      </c>
      <c r="C1645" s="1">
        <v>45004.788587962961</v>
      </c>
      <c r="D1645" s="1">
        <v>45004.799004629633</v>
      </c>
      <c r="E1645" s="1">
        <v>45004.818449074075</v>
      </c>
      <c r="F1645" t="s">
        <v>16</v>
      </c>
      <c r="G1645">
        <v>397.68</v>
      </c>
      <c r="H1645" t="s">
        <v>15</v>
      </c>
      <c r="I1645">
        <v>94534</v>
      </c>
      <c r="J1645">
        <v>7016</v>
      </c>
      <c r="K1645">
        <f t="shared" si="25"/>
        <v>27.999999996973202</v>
      </c>
    </row>
    <row r="1646" spans="1:11" x14ac:dyDescent="0.3">
      <c r="A1646">
        <v>6220343481</v>
      </c>
      <c r="B1646">
        <v>79895967</v>
      </c>
      <c r="C1646" s="1">
        <v>45079.959363425929</v>
      </c>
      <c r="D1646" s="1">
        <v>45079.96769675926</v>
      </c>
      <c r="E1646" s="1">
        <v>45079.97047453704</v>
      </c>
      <c r="F1646" t="s">
        <v>10</v>
      </c>
      <c r="G1646">
        <v>3373.51</v>
      </c>
      <c r="H1646" t="s">
        <v>12</v>
      </c>
      <c r="I1646">
        <v>80069</v>
      </c>
      <c r="J1646">
        <v>6972</v>
      </c>
      <c r="K1646">
        <f t="shared" si="25"/>
        <v>4.0000000025611371</v>
      </c>
    </row>
    <row r="1647" spans="1:11" x14ac:dyDescent="0.3">
      <c r="A1647">
        <v>5897343054</v>
      </c>
      <c r="B1647">
        <v>52815265</v>
      </c>
      <c r="C1647" s="1">
        <v>45006.178090277775</v>
      </c>
      <c r="D1647" s="1">
        <v>45006.186423611114</v>
      </c>
      <c r="E1647" s="1">
        <v>45006.201701388891</v>
      </c>
      <c r="F1647" t="s">
        <v>16</v>
      </c>
      <c r="G1647">
        <v>171.2</v>
      </c>
      <c r="H1647" t="s">
        <v>13</v>
      </c>
      <c r="I1647">
        <v>2375</v>
      </c>
      <c r="J1647">
        <v>2232</v>
      </c>
      <c r="K1647">
        <f t="shared" si="25"/>
        <v>21.999999998370185</v>
      </c>
    </row>
    <row r="1648" spans="1:11" x14ac:dyDescent="0.3">
      <c r="A1648">
        <v>60465</v>
      </c>
      <c r="B1648">
        <v>15808945</v>
      </c>
      <c r="C1648" s="1">
        <v>45588.224641203706</v>
      </c>
      <c r="D1648" s="1">
        <v>45588.23228009259</v>
      </c>
      <c r="E1648" s="1">
        <v>45588.235752314817</v>
      </c>
      <c r="F1648" t="s">
        <v>10</v>
      </c>
      <c r="G1648">
        <v>589.47</v>
      </c>
      <c r="H1648" t="s">
        <v>12</v>
      </c>
      <c r="I1648">
        <v>58998</v>
      </c>
      <c r="J1648">
        <v>3943</v>
      </c>
      <c r="K1648">
        <f t="shared" si="25"/>
        <v>5.0000000058207661</v>
      </c>
    </row>
    <row r="1649" spans="1:11" x14ac:dyDescent="0.3">
      <c r="A1649">
        <v>2245476104</v>
      </c>
      <c r="B1649">
        <v>8628482</v>
      </c>
      <c r="C1649" s="1">
        <v>45078.388877314814</v>
      </c>
      <c r="D1649" s="1">
        <v>45078.396516203706</v>
      </c>
      <c r="E1649" s="1">
        <v>45078.398599537039</v>
      </c>
      <c r="F1649" t="s">
        <v>10</v>
      </c>
      <c r="G1649">
        <v>3898.9</v>
      </c>
      <c r="H1649" t="s">
        <v>15</v>
      </c>
      <c r="I1649">
        <v>18768</v>
      </c>
      <c r="J1649">
        <v>9265</v>
      </c>
      <c r="K1649">
        <f t="shared" si="25"/>
        <v>2.9999999993015081</v>
      </c>
    </row>
    <row r="1650" spans="1:11" x14ac:dyDescent="0.3">
      <c r="A1650">
        <v>6347292505</v>
      </c>
      <c r="B1650">
        <v>83597876</v>
      </c>
      <c r="C1650" s="1">
        <v>45467.821689814817</v>
      </c>
      <c r="D1650" s="1">
        <v>45467.830717592595</v>
      </c>
      <c r="E1650" s="1">
        <v>45467.83488425926</v>
      </c>
      <c r="F1650" t="s">
        <v>14</v>
      </c>
      <c r="G1650">
        <v>951.43</v>
      </c>
      <c r="H1650" t="s">
        <v>11</v>
      </c>
      <c r="I1650">
        <v>14479</v>
      </c>
      <c r="J1650">
        <v>7351</v>
      </c>
      <c r="K1650">
        <f t="shared" si="25"/>
        <v>5.9999999986030161</v>
      </c>
    </row>
    <row r="1651" spans="1:11" x14ac:dyDescent="0.3">
      <c r="A1651">
        <v>8321900643</v>
      </c>
      <c r="B1651">
        <v>1655637</v>
      </c>
      <c r="C1651" s="1">
        <v>45230.898553240739</v>
      </c>
      <c r="D1651" s="1">
        <v>45230.90966435185</v>
      </c>
      <c r="E1651" s="1">
        <v>45230.911053240743</v>
      </c>
      <c r="F1651" t="s">
        <v>10</v>
      </c>
      <c r="G1651">
        <v>3517.14</v>
      </c>
      <c r="H1651" t="s">
        <v>13</v>
      </c>
      <c r="I1651">
        <v>83965</v>
      </c>
      <c r="J1651">
        <v>2208</v>
      </c>
      <c r="K1651">
        <f t="shared" si="25"/>
        <v>2.000000006519258</v>
      </c>
    </row>
    <row r="1652" spans="1:11" x14ac:dyDescent="0.3">
      <c r="A1652">
        <v>9639033064</v>
      </c>
      <c r="B1652">
        <v>20314691</v>
      </c>
      <c r="C1652" s="1">
        <v>45519.883773148147</v>
      </c>
      <c r="D1652" s="1">
        <v>45519.890717592592</v>
      </c>
      <c r="E1652" s="1">
        <v>45519.887939814813</v>
      </c>
      <c r="F1652" t="s">
        <v>10</v>
      </c>
      <c r="G1652">
        <v>3291.28</v>
      </c>
      <c r="H1652" t="s">
        <v>13</v>
      </c>
      <c r="I1652">
        <v>69379</v>
      </c>
      <c r="J1652">
        <v>7263</v>
      </c>
      <c r="K1652">
        <f t="shared" si="25"/>
        <v>-4.0000000025611371</v>
      </c>
    </row>
    <row r="1653" spans="1:11" x14ac:dyDescent="0.3">
      <c r="A1653">
        <v>2748368258</v>
      </c>
      <c r="B1653">
        <v>92404798</v>
      </c>
      <c r="C1653" s="1">
        <v>45141.996435185189</v>
      </c>
      <c r="D1653" s="1">
        <v>45142.005462962959</v>
      </c>
      <c r="E1653" s="1">
        <v>45142.00199074074</v>
      </c>
      <c r="F1653" t="s">
        <v>10</v>
      </c>
      <c r="G1653">
        <v>870.29</v>
      </c>
      <c r="H1653" t="s">
        <v>13</v>
      </c>
      <c r="I1653">
        <v>83680</v>
      </c>
      <c r="J1653">
        <v>4838</v>
      </c>
      <c r="K1653">
        <f t="shared" si="25"/>
        <v>-4.9999999953433871</v>
      </c>
    </row>
    <row r="1654" spans="1:11" x14ac:dyDescent="0.3">
      <c r="A1654">
        <v>1444371693</v>
      </c>
      <c r="B1654">
        <v>9274874</v>
      </c>
      <c r="C1654" s="1">
        <v>45052.348483796297</v>
      </c>
      <c r="D1654" s="1">
        <v>45052.359594907408</v>
      </c>
      <c r="E1654" s="1">
        <v>45052.362372685187</v>
      </c>
      <c r="F1654" t="s">
        <v>10</v>
      </c>
      <c r="G1654">
        <v>869.55</v>
      </c>
      <c r="H1654" t="s">
        <v>13</v>
      </c>
      <c r="I1654">
        <v>20972</v>
      </c>
      <c r="J1654">
        <v>4875</v>
      </c>
      <c r="K1654">
        <f t="shared" si="25"/>
        <v>4.0000000025611371</v>
      </c>
    </row>
    <row r="1655" spans="1:11" x14ac:dyDescent="0.3">
      <c r="A1655">
        <v>7111342746</v>
      </c>
      <c r="B1655">
        <v>35459748</v>
      </c>
      <c r="C1655" s="1">
        <v>45584.651574074072</v>
      </c>
      <c r="D1655" s="1">
        <v>45584.658518518518</v>
      </c>
      <c r="E1655" s="1">
        <v>45584.659907407404</v>
      </c>
      <c r="F1655" t="s">
        <v>10</v>
      </c>
      <c r="G1655">
        <v>2441.75</v>
      </c>
      <c r="H1655" t="s">
        <v>13</v>
      </c>
      <c r="I1655">
        <v>24182</v>
      </c>
      <c r="J1655">
        <v>8928</v>
      </c>
      <c r="K1655">
        <f t="shared" si="25"/>
        <v>1.9999999960418791</v>
      </c>
    </row>
    <row r="1656" spans="1:11" x14ac:dyDescent="0.3">
      <c r="A1656">
        <v>9457576236</v>
      </c>
      <c r="B1656">
        <v>80800079</v>
      </c>
      <c r="C1656" s="1">
        <v>45259.756365740737</v>
      </c>
      <c r="D1656" s="1">
        <v>45259.769560185188</v>
      </c>
      <c r="E1656" s="1">
        <v>45259.773726851854</v>
      </c>
      <c r="F1656" t="s">
        <v>14</v>
      </c>
      <c r="G1656">
        <v>826.21</v>
      </c>
      <c r="H1656" t="s">
        <v>12</v>
      </c>
      <c r="I1656">
        <v>62085</v>
      </c>
      <c r="J1656">
        <v>4040</v>
      </c>
      <c r="K1656">
        <f t="shared" si="25"/>
        <v>5.9999999986030161</v>
      </c>
    </row>
    <row r="1657" spans="1:11" x14ac:dyDescent="0.3">
      <c r="A1657">
        <v>4167252733</v>
      </c>
      <c r="B1657">
        <v>70589930</v>
      </c>
      <c r="C1657" s="1">
        <v>45257.7033912037</v>
      </c>
      <c r="D1657" s="1">
        <v>45257.710335648146</v>
      </c>
      <c r="E1657" s="1">
        <v>45257.709641203706</v>
      </c>
      <c r="F1657" t="s">
        <v>10</v>
      </c>
      <c r="G1657">
        <v>878.07</v>
      </c>
      <c r="H1657" t="s">
        <v>11</v>
      </c>
      <c r="I1657">
        <v>29916</v>
      </c>
      <c r="J1657">
        <v>3501</v>
      </c>
      <c r="K1657">
        <f t="shared" si="25"/>
        <v>-0.99999999278225005</v>
      </c>
    </row>
    <row r="1658" spans="1:11" x14ac:dyDescent="0.3">
      <c r="A1658">
        <v>4304875010</v>
      </c>
      <c r="B1658">
        <v>89995124</v>
      </c>
      <c r="C1658" s="1">
        <v>45318.218807870369</v>
      </c>
      <c r="D1658" s="1">
        <v>45318.23269675926</v>
      </c>
      <c r="E1658" s="1">
        <v>45318.229224537034</v>
      </c>
      <c r="F1658" t="s">
        <v>10</v>
      </c>
      <c r="G1658">
        <v>1994.43</v>
      </c>
      <c r="H1658" t="s">
        <v>12</v>
      </c>
      <c r="I1658">
        <v>31244</v>
      </c>
      <c r="J1658">
        <v>1214</v>
      </c>
      <c r="K1658">
        <f t="shared" si="25"/>
        <v>-5.0000000058207661</v>
      </c>
    </row>
    <row r="1659" spans="1:11" x14ac:dyDescent="0.3">
      <c r="A1659">
        <v>4870910859</v>
      </c>
      <c r="B1659">
        <v>88532418</v>
      </c>
      <c r="C1659" s="1">
        <v>45111.199305555558</v>
      </c>
      <c r="D1659" s="1">
        <v>45111.211805555555</v>
      </c>
      <c r="E1659" s="1">
        <v>45111.208333333336</v>
      </c>
      <c r="F1659" t="s">
        <v>10</v>
      </c>
      <c r="G1659">
        <v>1609.67</v>
      </c>
      <c r="H1659" t="s">
        <v>13</v>
      </c>
      <c r="I1659">
        <v>55357</v>
      </c>
      <c r="J1659">
        <v>7224</v>
      </c>
      <c r="K1659">
        <f t="shared" si="25"/>
        <v>-4.9999999953433871</v>
      </c>
    </row>
    <row r="1660" spans="1:11" x14ac:dyDescent="0.3">
      <c r="A1660">
        <v>3674118222</v>
      </c>
      <c r="B1660">
        <v>32868927</v>
      </c>
      <c r="C1660" s="1">
        <v>45498.315567129626</v>
      </c>
      <c r="D1660" s="1">
        <v>45498.325289351851</v>
      </c>
      <c r="E1660" s="1">
        <v>45498.329456018517</v>
      </c>
      <c r="F1660" t="s">
        <v>14</v>
      </c>
      <c r="G1660">
        <v>634.28</v>
      </c>
      <c r="H1660" t="s">
        <v>12</v>
      </c>
      <c r="I1660">
        <v>34829</v>
      </c>
      <c r="J1660">
        <v>8436</v>
      </c>
      <c r="K1660">
        <f t="shared" si="25"/>
        <v>5.9999999986030161</v>
      </c>
    </row>
    <row r="1661" spans="1:11" x14ac:dyDescent="0.3">
      <c r="A1661">
        <v>38408517</v>
      </c>
      <c r="B1661">
        <v>39674723</v>
      </c>
      <c r="C1661" s="1">
        <v>45256.359756944446</v>
      </c>
      <c r="D1661" s="1">
        <v>45256.373645833337</v>
      </c>
      <c r="E1661" s="1">
        <v>45256.388923611114</v>
      </c>
      <c r="F1661" t="s">
        <v>16</v>
      </c>
      <c r="G1661">
        <v>88.43</v>
      </c>
      <c r="H1661" t="s">
        <v>11</v>
      </c>
      <c r="I1661">
        <v>84919</v>
      </c>
      <c r="J1661">
        <v>5135</v>
      </c>
      <c r="K1661">
        <f t="shared" si="25"/>
        <v>21.999999998370185</v>
      </c>
    </row>
    <row r="1662" spans="1:11" x14ac:dyDescent="0.3">
      <c r="A1662">
        <v>3081609596</v>
      </c>
      <c r="B1662">
        <v>7076456</v>
      </c>
      <c r="C1662" s="1">
        <v>45025.178391203706</v>
      </c>
      <c r="D1662" s="1">
        <v>45025.190891203703</v>
      </c>
      <c r="E1662" s="1">
        <v>45025.190891203703</v>
      </c>
      <c r="F1662" t="s">
        <v>10</v>
      </c>
      <c r="G1662">
        <v>3555.24</v>
      </c>
      <c r="H1662" t="s">
        <v>13</v>
      </c>
      <c r="I1662">
        <v>77266</v>
      </c>
      <c r="J1662">
        <v>9310</v>
      </c>
      <c r="K1662">
        <f t="shared" si="25"/>
        <v>0</v>
      </c>
    </row>
    <row r="1663" spans="1:11" x14ac:dyDescent="0.3">
      <c r="A1663">
        <v>1390229631</v>
      </c>
      <c r="B1663">
        <v>67952740</v>
      </c>
      <c r="C1663" s="1">
        <v>45145.318819444445</v>
      </c>
      <c r="D1663" s="1">
        <v>45145.330625000002</v>
      </c>
      <c r="E1663" s="1">
        <v>45145.337569444448</v>
      </c>
      <c r="F1663" t="s">
        <v>14</v>
      </c>
      <c r="G1663">
        <v>959.01</v>
      </c>
      <c r="H1663" t="s">
        <v>12</v>
      </c>
      <c r="I1663">
        <v>93232</v>
      </c>
      <c r="J1663">
        <v>8090</v>
      </c>
      <c r="K1663">
        <f t="shared" si="25"/>
        <v>10.000000001164153</v>
      </c>
    </row>
    <row r="1664" spans="1:11" x14ac:dyDescent="0.3">
      <c r="A1664">
        <v>7498092418</v>
      </c>
      <c r="B1664">
        <v>50968312</v>
      </c>
      <c r="C1664" s="1">
        <v>45211.497349537036</v>
      </c>
      <c r="D1664" s="1">
        <v>45211.507071759261</v>
      </c>
      <c r="E1664" s="1">
        <v>45211.511932870373</v>
      </c>
      <c r="F1664" t="s">
        <v>14</v>
      </c>
      <c r="G1664">
        <v>918.36</v>
      </c>
      <c r="H1664" t="s">
        <v>11</v>
      </c>
      <c r="I1664">
        <v>54791</v>
      </c>
      <c r="J1664">
        <v>2681</v>
      </c>
      <c r="K1664">
        <f t="shared" si="25"/>
        <v>7.0000000018626451</v>
      </c>
    </row>
    <row r="1665" spans="1:11" x14ac:dyDescent="0.3">
      <c r="A1665">
        <v>3334055527</v>
      </c>
      <c r="B1665">
        <v>79298972</v>
      </c>
      <c r="C1665" s="1">
        <v>45034.513240740744</v>
      </c>
      <c r="D1665" s="1">
        <v>45034.522268518522</v>
      </c>
      <c r="E1665" s="1">
        <v>45034.525046296294</v>
      </c>
      <c r="F1665" t="s">
        <v>10</v>
      </c>
      <c r="G1665">
        <v>1874.14</v>
      </c>
      <c r="H1665" t="s">
        <v>11</v>
      </c>
      <c r="I1665">
        <v>63631</v>
      </c>
      <c r="J1665">
        <v>1180</v>
      </c>
      <c r="K1665">
        <f t="shared" si="25"/>
        <v>3.9999999920837581</v>
      </c>
    </row>
    <row r="1666" spans="1:11" x14ac:dyDescent="0.3">
      <c r="A1666">
        <v>8729426842</v>
      </c>
      <c r="B1666">
        <v>37904682</v>
      </c>
      <c r="C1666" s="1">
        <v>45084.130520833336</v>
      </c>
      <c r="D1666" s="1">
        <v>45084.140243055554</v>
      </c>
      <c r="E1666" s="1">
        <v>45084.136770833335</v>
      </c>
      <c r="F1666" t="s">
        <v>10</v>
      </c>
      <c r="G1666">
        <v>2010.82</v>
      </c>
      <c r="H1666" t="s">
        <v>15</v>
      </c>
      <c r="I1666">
        <v>75375</v>
      </c>
      <c r="J1666">
        <v>5045</v>
      </c>
      <c r="K1666">
        <f t="shared" ref="K1666:K1729" si="26">(E1666-D1666)*1440</f>
        <v>-4.9999999953433871</v>
      </c>
    </row>
    <row r="1667" spans="1:11" x14ac:dyDescent="0.3">
      <c r="A1667">
        <v>1722808791</v>
      </c>
      <c r="B1667">
        <v>51014003</v>
      </c>
      <c r="C1667" s="1">
        <v>45062.512546296297</v>
      </c>
      <c r="D1667" s="1">
        <v>45062.524351851855</v>
      </c>
      <c r="E1667" s="1">
        <v>45062.521574074075</v>
      </c>
      <c r="F1667" t="s">
        <v>10</v>
      </c>
      <c r="G1667">
        <v>4509.16</v>
      </c>
      <c r="H1667" t="s">
        <v>11</v>
      </c>
      <c r="I1667">
        <v>24901</v>
      </c>
      <c r="J1667">
        <v>8921</v>
      </c>
      <c r="K1667">
        <f t="shared" si="26"/>
        <v>-4.0000000025611371</v>
      </c>
    </row>
    <row r="1668" spans="1:11" x14ac:dyDescent="0.3">
      <c r="A1668">
        <v>9775070757</v>
      </c>
      <c r="B1668">
        <v>55042740</v>
      </c>
      <c r="C1668" s="1">
        <v>45366.285138888888</v>
      </c>
      <c r="D1668" s="1">
        <v>45366.297638888886</v>
      </c>
      <c r="E1668" s="1">
        <v>45366.302499999998</v>
      </c>
      <c r="F1668" t="s">
        <v>14</v>
      </c>
      <c r="G1668">
        <v>1717.21</v>
      </c>
      <c r="H1668" t="s">
        <v>12</v>
      </c>
      <c r="I1668">
        <v>13251</v>
      </c>
      <c r="J1668">
        <v>2715</v>
      </c>
      <c r="K1668">
        <f t="shared" si="26"/>
        <v>7.0000000018626451</v>
      </c>
    </row>
    <row r="1669" spans="1:11" x14ac:dyDescent="0.3">
      <c r="A1669">
        <v>4737779056</v>
      </c>
      <c r="B1669">
        <v>43980719</v>
      </c>
      <c r="C1669" s="1">
        <v>45512.994942129626</v>
      </c>
      <c r="D1669" s="1">
        <v>45513.004664351851</v>
      </c>
      <c r="E1669" s="1">
        <v>45513.001192129632</v>
      </c>
      <c r="F1669" t="s">
        <v>10</v>
      </c>
      <c r="G1669">
        <v>785.67</v>
      </c>
      <c r="H1669" t="s">
        <v>15</v>
      </c>
      <c r="I1669">
        <v>18157</v>
      </c>
      <c r="J1669">
        <v>2211</v>
      </c>
      <c r="K1669">
        <f t="shared" si="26"/>
        <v>-4.9999999953433871</v>
      </c>
    </row>
    <row r="1670" spans="1:11" x14ac:dyDescent="0.3">
      <c r="A1670">
        <v>2047483376</v>
      </c>
      <c r="B1670">
        <v>11493380</v>
      </c>
      <c r="C1670" s="1">
        <v>45214.65483796296</v>
      </c>
      <c r="D1670" s="1">
        <v>45214.665254629632</v>
      </c>
      <c r="E1670" s="1">
        <v>45214.666643518518</v>
      </c>
      <c r="F1670" t="s">
        <v>10</v>
      </c>
      <c r="G1670">
        <v>4363.62</v>
      </c>
      <c r="H1670" t="s">
        <v>13</v>
      </c>
      <c r="I1670">
        <v>55201</v>
      </c>
      <c r="J1670">
        <v>272</v>
      </c>
      <c r="K1670">
        <f t="shared" si="26"/>
        <v>1.9999999960418791</v>
      </c>
    </row>
    <row r="1671" spans="1:11" x14ac:dyDescent="0.3">
      <c r="A1671">
        <v>4758632331</v>
      </c>
      <c r="B1671">
        <v>34853377</v>
      </c>
      <c r="C1671" s="1">
        <v>45175.130543981482</v>
      </c>
      <c r="D1671" s="1">
        <v>45175.13957175926</v>
      </c>
      <c r="E1671" s="1">
        <v>45175.158321759256</v>
      </c>
      <c r="F1671" t="s">
        <v>16</v>
      </c>
      <c r="G1671">
        <v>329.79</v>
      </c>
      <c r="H1671" t="s">
        <v>12</v>
      </c>
      <c r="I1671">
        <v>87979</v>
      </c>
      <c r="J1671">
        <v>343</v>
      </c>
      <c r="K1671">
        <f t="shared" si="26"/>
        <v>26.999999993713573</v>
      </c>
    </row>
    <row r="1672" spans="1:11" x14ac:dyDescent="0.3">
      <c r="A1672">
        <v>4741574337</v>
      </c>
      <c r="B1672">
        <v>40841791</v>
      </c>
      <c r="C1672" s="1">
        <v>45331.075798611113</v>
      </c>
      <c r="D1672" s="1">
        <v>45331.086215277777</v>
      </c>
      <c r="E1672" s="1">
        <v>45331.088993055557</v>
      </c>
      <c r="F1672" t="s">
        <v>10</v>
      </c>
      <c r="G1672">
        <v>3284.15</v>
      </c>
      <c r="H1672" t="s">
        <v>11</v>
      </c>
      <c r="I1672">
        <v>8790</v>
      </c>
      <c r="J1672">
        <v>7533</v>
      </c>
      <c r="K1672">
        <f t="shared" si="26"/>
        <v>4.0000000025611371</v>
      </c>
    </row>
    <row r="1673" spans="1:11" x14ac:dyDescent="0.3">
      <c r="A1673">
        <v>5805120939</v>
      </c>
      <c r="B1673">
        <v>12277039</v>
      </c>
      <c r="C1673" s="1">
        <v>45483.534895833334</v>
      </c>
      <c r="D1673" s="1">
        <v>45483.546006944445</v>
      </c>
      <c r="E1673" s="1">
        <v>45483.554340277777</v>
      </c>
      <c r="F1673" t="s">
        <v>14</v>
      </c>
      <c r="G1673">
        <v>3209.77</v>
      </c>
      <c r="H1673" t="s">
        <v>15</v>
      </c>
      <c r="I1673">
        <v>42843</v>
      </c>
      <c r="J1673">
        <v>1933</v>
      </c>
      <c r="K1673">
        <f t="shared" si="26"/>
        <v>11.999999997206032</v>
      </c>
    </row>
    <row r="1674" spans="1:11" x14ac:dyDescent="0.3">
      <c r="A1674">
        <v>7550508</v>
      </c>
      <c r="B1674">
        <v>93127511</v>
      </c>
      <c r="C1674" s="1">
        <v>45219.454479166663</v>
      </c>
      <c r="D1674" s="1">
        <v>45219.463506944441</v>
      </c>
      <c r="E1674" s="1">
        <v>45219.462812500002</v>
      </c>
      <c r="F1674" t="s">
        <v>10</v>
      </c>
      <c r="G1674">
        <v>1067.68</v>
      </c>
      <c r="H1674" t="s">
        <v>13</v>
      </c>
      <c r="I1674">
        <v>38073</v>
      </c>
      <c r="J1674">
        <v>70</v>
      </c>
      <c r="K1674">
        <f t="shared" si="26"/>
        <v>-0.99999999278225005</v>
      </c>
    </row>
    <row r="1675" spans="1:11" x14ac:dyDescent="0.3">
      <c r="A1675">
        <v>1966056265</v>
      </c>
      <c r="B1675">
        <v>63802820</v>
      </c>
      <c r="C1675" s="1">
        <v>45515.202905092592</v>
      </c>
      <c r="D1675" s="1">
        <v>45515.216793981483</v>
      </c>
      <c r="E1675" s="1">
        <v>45515.220266203702</v>
      </c>
      <c r="F1675" t="s">
        <v>10</v>
      </c>
      <c r="G1675">
        <v>3447.86</v>
      </c>
      <c r="H1675" t="s">
        <v>13</v>
      </c>
      <c r="I1675">
        <v>1498</v>
      </c>
      <c r="J1675">
        <v>3255</v>
      </c>
      <c r="K1675">
        <f t="shared" si="26"/>
        <v>4.9999999953433871</v>
      </c>
    </row>
    <row r="1676" spans="1:11" x14ac:dyDescent="0.3">
      <c r="A1676">
        <v>6363072906</v>
      </c>
      <c r="B1676">
        <v>29095552</v>
      </c>
      <c r="C1676" s="1">
        <v>45481.648379629631</v>
      </c>
      <c r="D1676" s="1">
        <v>45481.655324074076</v>
      </c>
      <c r="E1676" s="1">
        <v>45481.653240740743</v>
      </c>
      <c r="F1676" t="s">
        <v>10</v>
      </c>
      <c r="G1676">
        <v>1191.83</v>
      </c>
      <c r="H1676" t="s">
        <v>13</v>
      </c>
      <c r="I1676">
        <v>44781</v>
      </c>
      <c r="J1676">
        <v>8282</v>
      </c>
      <c r="K1676">
        <f t="shared" si="26"/>
        <v>-2.9999999993015081</v>
      </c>
    </row>
    <row r="1677" spans="1:11" x14ac:dyDescent="0.3">
      <c r="A1677">
        <v>7389054351</v>
      </c>
      <c r="B1677">
        <v>25585013</v>
      </c>
      <c r="C1677" s="1">
        <v>45282.284756944442</v>
      </c>
      <c r="D1677" s="1">
        <v>45282.292395833334</v>
      </c>
      <c r="E1677" s="1">
        <v>45282.291701388887</v>
      </c>
      <c r="F1677" t="s">
        <v>10</v>
      </c>
      <c r="G1677">
        <v>3840.78</v>
      </c>
      <c r="H1677" t="s">
        <v>11</v>
      </c>
      <c r="I1677">
        <v>81899</v>
      </c>
      <c r="J1677">
        <v>8356</v>
      </c>
      <c r="K1677">
        <f t="shared" si="26"/>
        <v>-1.000000003259629</v>
      </c>
    </row>
    <row r="1678" spans="1:11" x14ac:dyDescent="0.3">
      <c r="A1678">
        <v>7146572423</v>
      </c>
      <c r="B1678">
        <v>80954112</v>
      </c>
      <c r="C1678" s="1">
        <v>45078.772256944445</v>
      </c>
      <c r="D1678" s="1">
        <v>45078.782673611109</v>
      </c>
      <c r="E1678" s="1">
        <v>45078.784756944442</v>
      </c>
      <c r="F1678" t="s">
        <v>10</v>
      </c>
      <c r="G1678">
        <v>3748.84</v>
      </c>
      <c r="H1678" t="s">
        <v>12</v>
      </c>
      <c r="I1678">
        <v>63798</v>
      </c>
      <c r="J1678">
        <v>9720</v>
      </c>
      <c r="K1678">
        <f t="shared" si="26"/>
        <v>2.9999999993015081</v>
      </c>
    </row>
    <row r="1679" spans="1:11" x14ac:dyDescent="0.3">
      <c r="A1679">
        <v>4590810848</v>
      </c>
      <c r="B1679">
        <v>20298398</v>
      </c>
      <c r="C1679" s="1">
        <v>45070.507719907408</v>
      </c>
      <c r="D1679" s="1">
        <v>45070.5153587963</v>
      </c>
      <c r="E1679" s="1">
        <v>45070.513969907406</v>
      </c>
      <c r="F1679" t="s">
        <v>10</v>
      </c>
      <c r="G1679">
        <v>2867.36</v>
      </c>
      <c r="H1679" t="s">
        <v>11</v>
      </c>
      <c r="I1679">
        <v>58417</v>
      </c>
      <c r="J1679">
        <v>9423</v>
      </c>
      <c r="K1679">
        <f t="shared" si="26"/>
        <v>-2.000000006519258</v>
      </c>
    </row>
    <row r="1680" spans="1:11" x14ac:dyDescent="0.3">
      <c r="A1680">
        <v>9226364404</v>
      </c>
      <c r="B1680">
        <v>29858395</v>
      </c>
      <c r="C1680" s="1">
        <v>45252.984872685185</v>
      </c>
      <c r="D1680" s="1">
        <v>45252.997372685182</v>
      </c>
      <c r="E1680" s="1">
        <v>45253.018206018518</v>
      </c>
      <c r="F1680" t="s">
        <v>16</v>
      </c>
      <c r="G1680">
        <v>2455.8200000000002</v>
      </c>
      <c r="H1680" t="s">
        <v>15</v>
      </c>
      <c r="I1680">
        <v>69366</v>
      </c>
      <c r="J1680">
        <v>3041</v>
      </c>
      <c r="K1680">
        <f t="shared" si="26"/>
        <v>30.00000000349246</v>
      </c>
    </row>
    <row r="1681" spans="1:11" x14ac:dyDescent="0.3">
      <c r="A1681">
        <v>6687792641</v>
      </c>
      <c r="B1681">
        <v>93924203</v>
      </c>
      <c r="C1681" s="1">
        <v>45432.287245370368</v>
      </c>
      <c r="D1681" s="1">
        <v>45432.299050925925</v>
      </c>
      <c r="E1681" s="1">
        <v>45432.299745370372</v>
      </c>
      <c r="F1681" t="s">
        <v>10</v>
      </c>
      <c r="G1681">
        <v>1545.05</v>
      </c>
      <c r="H1681" t="s">
        <v>15</v>
      </c>
      <c r="I1681">
        <v>85941</v>
      </c>
      <c r="J1681">
        <v>6901</v>
      </c>
      <c r="K1681">
        <f t="shared" si="26"/>
        <v>1.000000003259629</v>
      </c>
    </row>
    <row r="1682" spans="1:11" x14ac:dyDescent="0.3">
      <c r="A1682">
        <v>5183577434</v>
      </c>
      <c r="B1682">
        <v>2134827</v>
      </c>
      <c r="C1682" s="1">
        <v>45294.828425925924</v>
      </c>
      <c r="D1682" s="1">
        <v>45294.842314814814</v>
      </c>
      <c r="E1682" s="1">
        <v>45294.84578703704</v>
      </c>
      <c r="F1682" t="s">
        <v>10</v>
      </c>
      <c r="G1682">
        <v>805.28</v>
      </c>
      <c r="H1682" t="s">
        <v>13</v>
      </c>
      <c r="I1682">
        <v>48713</v>
      </c>
      <c r="J1682">
        <v>2731</v>
      </c>
      <c r="K1682">
        <f t="shared" si="26"/>
        <v>5.0000000058207661</v>
      </c>
    </row>
    <row r="1683" spans="1:11" x14ac:dyDescent="0.3">
      <c r="A1683">
        <v>7440785414</v>
      </c>
      <c r="B1683">
        <v>72132838</v>
      </c>
      <c r="C1683" s="1">
        <v>45231.353495370371</v>
      </c>
      <c r="D1683" s="1">
        <v>45231.363217592596</v>
      </c>
      <c r="E1683" s="1">
        <v>45231.361134259256</v>
      </c>
      <c r="F1683" t="s">
        <v>10</v>
      </c>
      <c r="G1683">
        <v>4073.91</v>
      </c>
      <c r="H1683" t="s">
        <v>12</v>
      </c>
      <c r="I1683">
        <v>14917</v>
      </c>
      <c r="J1683">
        <v>7406</v>
      </c>
      <c r="K1683">
        <f t="shared" si="26"/>
        <v>-3.000000009778887</v>
      </c>
    </row>
    <row r="1684" spans="1:11" x14ac:dyDescent="0.3">
      <c r="A1684">
        <v>7932057095</v>
      </c>
      <c r="B1684">
        <v>73363613</v>
      </c>
      <c r="C1684" s="1">
        <v>45189.127997685187</v>
      </c>
      <c r="D1684" s="1">
        <v>45189.140497685185</v>
      </c>
      <c r="E1684" s="1">
        <v>45189.137719907405</v>
      </c>
      <c r="F1684" t="s">
        <v>10</v>
      </c>
      <c r="G1684">
        <v>1009.42</v>
      </c>
      <c r="H1684" t="s">
        <v>12</v>
      </c>
      <c r="I1684">
        <v>5226</v>
      </c>
      <c r="J1684">
        <v>9586</v>
      </c>
      <c r="K1684">
        <f t="shared" si="26"/>
        <v>-4.0000000025611371</v>
      </c>
    </row>
    <row r="1685" spans="1:11" x14ac:dyDescent="0.3">
      <c r="A1685">
        <v>6126906924</v>
      </c>
      <c r="B1685">
        <v>33675108</v>
      </c>
      <c r="C1685" s="1">
        <v>45261.930115740739</v>
      </c>
      <c r="D1685" s="1">
        <v>45261.941921296297</v>
      </c>
      <c r="E1685" s="1">
        <v>45261.942615740743</v>
      </c>
      <c r="F1685" t="s">
        <v>10</v>
      </c>
      <c r="G1685">
        <v>505.31</v>
      </c>
      <c r="H1685" t="s">
        <v>13</v>
      </c>
      <c r="I1685">
        <v>2241</v>
      </c>
      <c r="J1685">
        <v>7608</v>
      </c>
      <c r="K1685">
        <f t="shared" si="26"/>
        <v>1.000000003259629</v>
      </c>
    </row>
    <row r="1686" spans="1:11" x14ac:dyDescent="0.3">
      <c r="A1686">
        <v>8997788831</v>
      </c>
      <c r="B1686">
        <v>72495274</v>
      </c>
      <c r="C1686" s="1">
        <v>45008.974918981483</v>
      </c>
      <c r="D1686" s="1">
        <v>45008.988113425927</v>
      </c>
      <c r="E1686" s="1">
        <v>45008.985335648147</v>
      </c>
      <c r="F1686" t="s">
        <v>10</v>
      </c>
      <c r="G1686">
        <v>2656.18</v>
      </c>
      <c r="H1686" t="s">
        <v>13</v>
      </c>
      <c r="I1686">
        <v>69051</v>
      </c>
      <c r="J1686">
        <v>892</v>
      </c>
      <c r="K1686">
        <f t="shared" si="26"/>
        <v>-4.0000000025611371</v>
      </c>
    </row>
    <row r="1687" spans="1:11" x14ac:dyDescent="0.3">
      <c r="A1687">
        <v>3480516243</v>
      </c>
      <c r="B1687">
        <v>23567263</v>
      </c>
      <c r="C1687" s="1">
        <v>45509.995659722219</v>
      </c>
      <c r="D1687" s="1">
        <v>45510.005381944444</v>
      </c>
      <c r="E1687" s="1">
        <v>45510.00885416667</v>
      </c>
      <c r="F1687" t="s">
        <v>10</v>
      </c>
      <c r="G1687">
        <v>2854.52</v>
      </c>
      <c r="H1687" t="s">
        <v>12</v>
      </c>
      <c r="I1687">
        <v>7250</v>
      </c>
      <c r="J1687">
        <v>7052</v>
      </c>
      <c r="K1687">
        <f t="shared" si="26"/>
        <v>5.0000000058207661</v>
      </c>
    </row>
    <row r="1688" spans="1:11" x14ac:dyDescent="0.3">
      <c r="A1688">
        <v>1234692850</v>
      </c>
      <c r="B1688">
        <v>76971644</v>
      </c>
      <c r="C1688" s="1">
        <v>45370.243425925924</v>
      </c>
      <c r="D1688" s="1">
        <v>45370.256620370368</v>
      </c>
      <c r="E1688" s="1">
        <v>45370.253842592596</v>
      </c>
      <c r="F1688" t="s">
        <v>10</v>
      </c>
      <c r="G1688">
        <v>310.69</v>
      </c>
      <c r="H1688" t="s">
        <v>12</v>
      </c>
      <c r="I1688">
        <v>33571</v>
      </c>
      <c r="J1688">
        <v>8707</v>
      </c>
      <c r="K1688">
        <f t="shared" si="26"/>
        <v>-3.9999999920837581</v>
      </c>
    </row>
    <row r="1689" spans="1:11" x14ac:dyDescent="0.3">
      <c r="A1689">
        <v>4954911880</v>
      </c>
      <c r="B1689">
        <v>82359623</v>
      </c>
      <c r="C1689" s="1">
        <v>45025.166192129633</v>
      </c>
      <c r="D1689" s="1">
        <v>45025.176608796297</v>
      </c>
      <c r="E1689" s="1">
        <v>45025.180081018516</v>
      </c>
      <c r="F1689" t="s">
        <v>10</v>
      </c>
      <c r="G1689">
        <v>2079.7600000000002</v>
      </c>
      <c r="H1689" t="s">
        <v>15</v>
      </c>
      <c r="I1689">
        <v>79410</v>
      </c>
      <c r="J1689">
        <v>7624</v>
      </c>
      <c r="K1689">
        <f t="shared" si="26"/>
        <v>4.9999999953433871</v>
      </c>
    </row>
    <row r="1690" spans="1:11" x14ac:dyDescent="0.3">
      <c r="A1690">
        <v>504060154</v>
      </c>
      <c r="B1690">
        <v>55060796</v>
      </c>
      <c r="C1690" s="1">
        <v>45125.861481481479</v>
      </c>
      <c r="D1690" s="1">
        <v>45125.874675925923</v>
      </c>
      <c r="E1690" s="1">
        <v>45125.885787037034</v>
      </c>
      <c r="F1690" t="s">
        <v>16</v>
      </c>
      <c r="G1690">
        <v>1828.77</v>
      </c>
      <c r="H1690" t="s">
        <v>13</v>
      </c>
      <c r="I1690">
        <v>95455</v>
      </c>
      <c r="J1690">
        <v>5771</v>
      </c>
      <c r="K1690">
        <f t="shared" si="26"/>
        <v>15.999999999767169</v>
      </c>
    </row>
    <row r="1691" spans="1:11" x14ac:dyDescent="0.3">
      <c r="A1691">
        <v>8723752267</v>
      </c>
      <c r="B1691">
        <v>13494314</v>
      </c>
      <c r="C1691" s="1">
        <v>45482.128888888888</v>
      </c>
      <c r="D1691" s="1">
        <v>45482.140694444446</v>
      </c>
      <c r="E1691" s="1">
        <v>45482.142083333332</v>
      </c>
      <c r="F1691" t="s">
        <v>10</v>
      </c>
      <c r="G1691">
        <v>3290.63</v>
      </c>
      <c r="H1691" t="s">
        <v>13</v>
      </c>
      <c r="I1691">
        <v>61593</v>
      </c>
      <c r="J1691">
        <v>5975</v>
      </c>
      <c r="K1691">
        <f t="shared" si="26"/>
        <v>1.9999999960418791</v>
      </c>
    </row>
    <row r="1692" spans="1:11" x14ac:dyDescent="0.3">
      <c r="A1692">
        <v>5724116944</v>
      </c>
      <c r="B1692">
        <v>93938425</v>
      </c>
      <c r="C1692" s="1">
        <v>45463.852870370371</v>
      </c>
      <c r="D1692" s="1">
        <v>45463.861203703702</v>
      </c>
      <c r="E1692" s="1">
        <v>45463.868148148147</v>
      </c>
      <c r="F1692" t="s">
        <v>14</v>
      </c>
      <c r="G1692">
        <v>3853.5</v>
      </c>
      <c r="H1692" t="s">
        <v>11</v>
      </c>
      <c r="I1692">
        <v>93687</v>
      </c>
      <c r="J1692">
        <v>8923</v>
      </c>
      <c r="K1692">
        <f t="shared" si="26"/>
        <v>10.000000001164153</v>
      </c>
    </row>
    <row r="1693" spans="1:11" x14ac:dyDescent="0.3">
      <c r="A1693">
        <v>8161349145</v>
      </c>
      <c r="B1693">
        <v>19080489</v>
      </c>
      <c r="C1693" s="1">
        <v>45363.455972222226</v>
      </c>
      <c r="D1693" s="1">
        <v>45363.469166666669</v>
      </c>
      <c r="E1693" s="1">
        <v>45363.474027777775</v>
      </c>
      <c r="F1693" t="s">
        <v>14</v>
      </c>
      <c r="G1693">
        <v>3929.07</v>
      </c>
      <c r="H1693" t="s">
        <v>11</v>
      </c>
      <c r="I1693">
        <v>34205</v>
      </c>
      <c r="J1693">
        <v>4594</v>
      </c>
      <c r="K1693">
        <f t="shared" si="26"/>
        <v>6.9999999913852662</v>
      </c>
    </row>
    <row r="1694" spans="1:11" x14ac:dyDescent="0.3">
      <c r="A1694">
        <v>2985254380</v>
      </c>
      <c r="B1694">
        <v>73377004</v>
      </c>
      <c r="C1694" s="1">
        <v>45234.220636574071</v>
      </c>
      <c r="D1694" s="1">
        <v>45234.227581018517</v>
      </c>
      <c r="E1694" s="1">
        <v>45234.227581018517</v>
      </c>
      <c r="F1694" t="s">
        <v>10</v>
      </c>
      <c r="G1694">
        <v>2389.3000000000002</v>
      </c>
      <c r="H1694" t="s">
        <v>11</v>
      </c>
      <c r="I1694">
        <v>9722</v>
      </c>
      <c r="J1694">
        <v>9198</v>
      </c>
      <c r="K1694">
        <f t="shared" si="26"/>
        <v>0</v>
      </c>
    </row>
    <row r="1695" spans="1:11" x14ac:dyDescent="0.3">
      <c r="A1695">
        <v>9837170359</v>
      </c>
      <c r="B1695">
        <v>42723554</v>
      </c>
      <c r="C1695" s="1">
        <v>45028.359305555554</v>
      </c>
      <c r="D1695" s="1">
        <v>45028.371111111112</v>
      </c>
      <c r="E1695" s="1">
        <v>45028.371805555558</v>
      </c>
      <c r="F1695" t="s">
        <v>10</v>
      </c>
      <c r="G1695">
        <v>1785.4</v>
      </c>
      <c r="H1695" t="s">
        <v>13</v>
      </c>
      <c r="I1695">
        <v>62865</v>
      </c>
      <c r="J1695">
        <v>9111</v>
      </c>
      <c r="K1695">
        <f t="shared" si="26"/>
        <v>1.000000003259629</v>
      </c>
    </row>
    <row r="1696" spans="1:11" x14ac:dyDescent="0.3">
      <c r="A1696">
        <v>3915323515</v>
      </c>
      <c r="B1696">
        <v>32987624</v>
      </c>
      <c r="C1696" s="1">
        <v>45546.025046296294</v>
      </c>
      <c r="D1696" s="1">
        <v>45546.036157407405</v>
      </c>
      <c r="E1696" s="1">
        <v>45546.034768518519</v>
      </c>
      <c r="F1696" t="s">
        <v>10</v>
      </c>
      <c r="G1696">
        <v>3105.35</v>
      </c>
      <c r="H1696" t="s">
        <v>13</v>
      </c>
      <c r="I1696">
        <v>4185</v>
      </c>
      <c r="J1696">
        <v>5303</v>
      </c>
      <c r="K1696">
        <f t="shared" si="26"/>
        <v>-1.9999999960418791</v>
      </c>
    </row>
    <row r="1697" spans="1:11" x14ac:dyDescent="0.3">
      <c r="A1697">
        <v>8829163586</v>
      </c>
      <c r="B1697">
        <v>11387110</v>
      </c>
      <c r="C1697" s="1">
        <v>45307.277141203704</v>
      </c>
      <c r="D1697" s="1">
        <v>45307.291030092594</v>
      </c>
      <c r="E1697" s="1">
        <v>45307.290335648147</v>
      </c>
      <c r="F1697" t="s">
        <v>10</v>
      </c>
      <c r="G1697">
        <v>2922.5</v>
      </c>
      <c r="H1697" t="s">
        <v>13</v>
      </c>
      <c r="I1697">
        <v>39532</v>
      </c>
      <c r="J1697">
        <v>1301</v>
      </c>
      <c r="K1697">
        <f t="shared" si="26"/>
        <v>-1.000000003259629</v>
      </c>
    </row>
    <row r="1698" spans="1:11" x14ac:dyDescent="0.3">
      <c r="A1698">
        <v>961526405</v>
      </c>
      <c r="B1698">
        <v>63083547</v>
      </c>
      <c r="C1698" s="1">
        <v>45575.564583333333</v>
      </c>
      <c r="D1698" s="1">
        <v>45575.573611111111</v>
      </c>
      <c r="E1698" s="1">
        <v>45575.57708333333</v>
      </c>
      <c r="F1698" t="s">
        <v>10</v>
      </c>
      <c r="G1698">
        <v>1022.7</v>
      </c>
      <c r="H1698" t="s">
        <v>11</v>
      </c>
      <c r="I1698">
        <v>5497</v>
      </c>
      <c r="J1698">
        <v>6651</v>
      </c>
      <c r="K1698">
        <f t="shared" si="26"/>
        <v>4.9999999953433871</v>
      </c>
    </row>
    <row r="1699" spans="1:11" x14ac:dyDescent="0.3">
      <c r="A1699">
        <v>5792721465</v>
      </c>
      <c r="B1699">
        <v>49617892</v>
      </c>
      <c r="C1699" s="1">
        <v>45583.188379629632</v>
      </c>
      <c r="D1699" s="1">
        <v>45583.199490740742</v>
      </c>
      <c r="E1699" s="1">
        <v>45583.200879629629</v>
      </c>
      <c r="F1699" t="s">
        <v>10</v>
      </c>
      <c r="G1699">
        <v>4645.0200000000004</v>
      </c>
      <c r="H1699" t="s">
        <v>13</v>
      </c>
      <c r="I1699">
        <v>59382</v>
      </c>
      <c r="J1699">
        <v>7236</v>
      </c>
      <c r="K1699">
        <f t="shared" si="26"/>
        <v>1.9999999960418791</v>
      </c>
    </row>
    <row r="1700" spans="1:11" x14ac:dyDescent="0.3">
      <c r="A1700">
        <v>8094117960</v>
      </c>
      <c r="B1700">
        <v>95018817</v>
      </c>
      <c r="C1700" s="1">
        <v>45020.420902777776</v>
      </c>
      <c r="D1700" s="1">
        <v>45020.429930555554</v>
      </c>
      <c r="E1700" s="1">
        <v>45020.438263888886</v>
      </c>
      <c r="F1700" t="s">
        <v>14</v>
      </c>
      <c r="G1700">
        <v>1473.88</v>
      </c>
      <c r="H1700" t="s">
        <v>11</v>
      </c>
      <c r="I1700">
        <v>7809</v>
      </c>
      <c r="J1700">
        <v>7897</v>
      </c>
      <c r="K1700">
        <f t="shared" si="26"/>
        <v>11.999999997206032</v>
      </c>
    </row>
    <row r="1701" spans="1:11" x14ac:dyDescent="0.3">
      <c r="A1701">
        <v>9318325652</v>
      </c>
      <c r="B1701">
        <v>89986926</v>
      </c>
      <c r="C1701" s="1">
        <v>45394.46980324074</v>
      </c>
      <c r="D1701" s="1">
        <v>45394.478136574071</v>
      </c>
      <c r="E1701" s="1">
        <v>45394.478831018518</v>
      </c>
      <c r="F1701" t="s">
        <v>10</v>
      </c>
      <c r="G1701">
        <v>1967.45</v>
      </c>
      <c r="H1701" t="s">
        <v>12</v>
      </c>
      <c r="I1701">
        <v>78258</v>
      </c>
      <c r="J1701">
        <v>155</v>
      </c>
      <c r="K1701">
        <f t="shared" si="26"/>
        <v>1.000000003259629</v>
      </c>
    </row>
    <row r="1702" spans="1:11" x14ac:dyDescent="0.3">
      <c r="A1702">
        <v>852676412</v>
      </c>
      <c r="B1702">
        <v>65570302</v>
      </c>
      <c r="C1702" s="1">
        <v>45515.588379629633</v>
      </c>
      <c r="D1702" s="1">
        <v>45515.598796296297</v>
      </c>
      <c r="E1702" s="1">
        <v>45515.60365740741</v>
      </c>
      <c r="F1702" t="s">
        <v>14</v>
      </c>
      <c r="G1702">
        <v>3996.42</v>
      </c>
      <c r="H1702" t="s">
        <v>15</v>
      </c>
      <c r="I1702">
        <v>76980</v>
      </c>
      <c r="J1702">
        <v>6068</v>
      </c>
      <c r="K1702">
        <f t="shared" si="26"/>
        <v>7.0000000018626451</v>
      </c>
    </row>
    <row r="1703" spans="1:11" x14ac:dyDescent="0.3">
      <c r="A1703">
        <v>6487883093</v>
      </c>
      <c r="B1703">
        <v>37309023</v>
      </c>
      <c r="C1703" s="1">
        <v>45584.061215277776</v>
      </c>
      <c r="D1703" s="1">
        <v>45584.070937500001</v>
      </c>
      <c r="E1703" s="1">
        <v>45584.072326388887</v>
      </c>
      <c r="F1703" t="s">
        <v>10</v>
      </c>
      <c r="G1703">
        <v>423.56</v>
      </c>
      <c r="H1703" t="s">
        <v>13</v>
      </c>
      <c r="I1703">
        <v>54257</v>
      </c>
      <c r="J1703">
        <v>8843</v>
      </c>
      <c r="K1703">
        <f t="shared" si="26"/>
        <v>1.9999999960418791</v>
      </c>
    </row>
    <row r="1704" spans="1:11" x14ac:dyDescent="0.3">
      <c r="A1704">
        <v>5398965602</v>
      </c>
      <c r="B1704">
        <v>99412119</v>
      </c>
      <c r="C1704" s="1">
        <v>45452.217152777775</v>
      </c>
      <c r="D1704" s="1">
        <v>45452.230347222219</v>
      </c>
      <c r="E1704" s="1">
        <v>45452.239374999997</v>
      </c>
      <c r="F1704" t="s">
        <v>14</v>
      </c>
      <c r="G1704">
        <v>2721.96</v>
      </c>
      <c r="H1704" t="s">
        <v>13</v>
      </c>
      <c r="I1704">
        <v>42648</v>
      </c>
      <c r="J1704">
        <v>5367</v>
      </c>
      <c r="K1704">
        <f t="shared" si="26"/>
        <v>13.000000000465661</v>
      </c>
    </row>
    <row r="1705" spans="1:11" x14ac:dyDescent="0.3">
      <c r="A1705">
        <v>6149664144</v>
      </c>
      <c r="B1705">
        <v>52678787</v>
      </c>
      <c r="C1705" s="1">
        <v>45586.093541666669</v>
      </c>
      <c r="D1705" s="1">
        <v>45586.101180555554</v>
      </c>
      <c r="E1705" s="1">
        <v>45586.113680555558</v>
      </c>
      <c r="F1705" t="s">
        <v>16</v>
      </c>
      <c r="G1705">
        <v>3045.23</v>
      </c>
      <c r="H1705" t="s">
        <v>13</v>
      </c>
      <c r="I1705">
        <v>53283</v>
      </c>
      <c r="J1705">
        <v>2595</v>
      </c>
      <c r="K1705">
        <f t="shared" si="26"/>
        <v>18.000000006286427</v>
      </c>
    </row>
    <row r="1706" spans="1:11" x14ac:dyDescent="0.3">
      <c r="A1706">
        <v>6231586256</v>
      </c>
      <c r="B1706">
        <v>12755730</v>
      </c>
      <c r="C1706" s="1">
        <v>45049.966550925928</v>
      </c>
      <c r="D1706" s="1">
        <v>45049.978356481479</v>
      </c>
      <c r="E1706" s="1">
        <v>45049.977662037039</v>
      </c>
      <c r="F1706" t="s">
        <v>10</v>
      </c>
      <c r="G1706">
        <v>1467.19</v>
      </c>
      <c r="H1706" t="s">
        <v>12</v>
      </c>
      <c r="I1706">
        <v>10306</v>
      </c>
      <c r="J1706">
        <v>6970</v>
      </c>
      <c r="K1706">
        <f t="shared" si="26"/>
        <v>-0.99999999278225005</v>
      </c>
    </row>
    <row r="1707" spans="1:11" x14ac:dyDescent="0.3">
      <c r="A1707">
        <v>4598622116</v>
      </c>
      <c r="B1707">
        <v>85518832</v>
      </c>
      <c r="C1707" s="1">
        <v>45370.262824074074</v>
      </c>
      <c r="D1707" s="1">
        <v>45370.269768518519</v>
      </c>
      <c r="E1707" s="1">
        <v>45370.28365740741</v>
      </c>
      <c r="F1707" t="s">
        <v>16</v>
      </c>
      <c r="G1707">
        <v>2982.31</v>
      </c>
      <c r="H1707" t="s">
        <v>11</v>
      </c>
      <c r="I1707">
        <v>61134</v>
      </c>
      <c r="J1707">
        <v>2501</v>
      </c>
      <c r="K1707">
        <f t="shared" si="26"/>
        <v>20.000000002328306</v>
      </c>
    </row>
    <row r="1708" spans="1:11" x14ac:dyDescent="0.3">
      <c r="A1708">
        <v>8971796779</v>
      </c>
      <c r="B1708">
        <v>21786873</v>
      </c>
      <c r="C1708" s="1">
        <v>45476.309050925927</v>
      </c>
      <c r="D1708" s="1">
        <v>45476.317384259259</v>
      </c>
      <c r="E1708" s="1">
        <v>45476.317384259259</v>
      </c>
      <c r="F1708" t="s">
        <v>10</v>
      </c>
      <c r="G1708">
        <v>1673.85</v>
      </c>
      <c r="H1708" t="s">
        <v>15</v>
      </c>
      <c r="I1708">
        <v>9562</v>
      </c>
      <c r="J1708">
        <v>6345</v>
      </c>
      <c r="K1708">
        <f t="shared" si="26"/>
        <v>0</v>
      </c>
    </row>
    <row r="1709" spans="1:11" x14ac:dyDescent="0.3">
      <c r="A1709">
        <v>2148246883</v>
      </c>
      <c r="B1709">
        <v>93563435</v>
      </c>
      <c r="C1709" s="1">
        <v>45190.337337962963</v>
      </c>
      <c r="D1709" s="1">
        <v>45190.349143518521</v>
      </c>
      <c r="E1709" s="1">
        <v>45190.34983796296</v>
      </c>
      <c r="F1709" t="s">
        <v>10</v>
      </c>
      <c r="G1709">
        <v>2742.01</v>
      </c>
      <c r="H1709" t="s">
        <v>13</v>
      </c>
      <c r="I1709">
        <v>64363</v>
      </c>
      <c r="J1709">
        <v>2098</v>
      </c>
      <c r="K1709">
        <f t="shared" si="26"/>
        <v>0.99999999278225005</v>
      </c>
    </row>
    <row r="1710" spans="1:11" x14ac:dyDescent="0.3">
      <c r="A1710">
        <v>4357632507</v>
      </c>
      <c r="B1710">
        <v>6150721</v>
      </c>
      <c r="C1710" s="1">
        <v>45548.10533564815</v>
      </c>
      <c r="D1710" s="1">
        <v>45548.117835648147</v>
      </c>
      <c r="E1710" s="1">
        <v>45548.116446759261</v>
      </c>
      <c r="F1710" t="s">
        <v>10</v>
      </c>
      <c r="G1710">
        <v>923.84</v>
      </c>
      <c r="H1710" t="s">
        <v>11</v>
      </c>
      <c r="I1710">
        <v>7296</v>
      </c>
      <c r="J1710">
        <v>886</v>
      </c>
      <c r="K1710">
        <f t="shared" si="26"/>
        <v>-1.9999999960418791</v>
      </c>
    </row>
    <row r="1711" spans="1:11" x14ac:dyDescent="0.3">
      <c r="A1711">
        <v>3323576462</v>
      </c>
      <c r="B1711">
        <v>20163931</v>
      </c>
      <c r="C1711" s="1">
        <v>45270.975532407407</v>
      </c>
      <c r="D1711" s="1">
        <v>45270.982476851852</v>
      </c>
      <c r="E1711" s="1">
        <v>45270.980393518519</v>
      </c>
      <c r="F1711" t="s">
        <v>10</v>
      </c>
      <c r="G1711">
        <v>2160.52</v>
      </c>
      <c r="H1711" t="s">
        <v>12</v>
      </c>
      <c r="I1711">
        <v>62311</v>
      </c>
      <c r="J1711">
        <v>2647</v>
      </c>
      <c r="K1711">
        <f t="shared" si="26"/>
        <v>-2.9999999993015081</v>
      </c>
    </row>
    <row r="1712" spans="1:11" x14ac:dyDescent="0.3">
      <c r="A1712">
        <v>4220834107</v>
      </c>
      <c r="B1712">
        <v>74682740</v>
      </c>
      <c r="C1712" s="1">
        <v>45198.915671296294</v>
      </c>
      <c r="D1712" s="1">
        <v>45198.928865740738</v>
      </c>
      <c r="E1712" s="1">
        <v>45198.930254629631</v>
      </c>
      <c r="F1712" t="s">
        <v>10</v>
      </c>
      <c r="G1712">
        <v>422.14</v>
      </c>
      <c r="H1712" t="s">
        <v>12</v>
      </c>
      <c r="I1712">
        <v>39345</v>
      </c>
      <c r="J1712">
        <v>3816</v>
      </c>
      <c r="K1712">
        <f t="shared" si="26"/>
        <v>2.000000006519258</v>
      </c>
    </row>
    <row r="1713" spans="1:11" x14ac:dyDescent="0.3">
      <c r="A1713">
        <v>4409513224</v>
      </c>
      <c r="B1713">
        <v>12814732</v>
      </c>
      <c r="C1713" s="1">
        <v>45591.712777777779</v>
      </c>
      <c r="D1713" s="1">
        <v>45591.725277777776</v>
      </c>
      <c r="E1713" s="1">
        <v>45591.735694444447</v>
      </c>
      <c r="F1713" t="s">
        <v>14</v>
      </c>
      <c r="G1713">
        <v>947.24</v>
      </c>
      <c r="H1713" t="s">
        <v>13</v>
      </c>
      <c r="I1713">
        <v>42130</v>
      </c>
      <c r="J1713">
        <v>2470</v>
      </c>
      <c r="K1713">
        <f t="shared" si="26"/>
        <v>15.000000006984919</v>
      </c>
    </row>
    <row r="1714" spans="1:11" x14ac:dyDescent="0.3">
      <c r="A1714">
        <v>5610159677</v>
      </c>
      <c r="B1714">
        <v>90184276</v>
      </c>
      <c r="C1714" s="1">
        <v>45169.517824074072</v>
      </c>
      <c r="D1714" s="1">
        <v>45169.528935185182</v>
      </c>
      <c r="E1714" s="1">
        <v>45169.527546296296</v>
      </c>
      <c r="F1714" t="s">
        <v>10</v>
      </c>
      <c r="G1714">
        <v>1883.53</v>
      </c>
      <c r="H1714" t="s">
        <v>15</v>
      </c>
      <c r="I1714">
        <v>19987</v>
      </c>
      <c r="J1714">
        <v>1911</v>
      </c>
      <c r="K1714">
        <f t="shared" si="26"/>
        <v>-1.9999999960418791</v>
      </c>
    </row>
    <row r="1715" spans="1:11" x14ac:dyDescent="0.3">
      <c r="A1715">
        <v>6259219127</v>
      </c>
      <c r="B1715">
        <v>21577948</v>
      </c>
      <c r="C1715" s="1">
        <v>45058.897037037037</v>
      </c>
      <c r="D1715" s="1">
        <v>45058.908148148148</v>
      </c>
      <c r="E1715" s="1">
        <v>45058.911620370367</v>
      </c>
      <c r="F1715" t="s">
        <v>10</v>
      </c>
      <c r="G1715">
        <v>2162.88</v>
      </c>
      <c r="H1715" t="s">
        <v>13</v>
      </c>
      <c r="I1715">
        <v>17129</v>
      </c>
      <c r="J1715">
        <v>1861</v>
      </c>
      <c r="K1715">
        <f t="shared" si="26"/>
        <v>4.9999999953433871</v>
      </c>
    </row>
    <row r="1716" spans="1:11" x14ac:dyDescent="0.3">
      <c r="A1716">
        <v>5628497118</v>
      </c>
      <c r="B1716">
        <v>50229203</v>
      </c>
      <c r="C1716" s="1">
        <v>45589.337453703702</v>
      </c>
      <c r="D1716" s="1">
        <v>45589.347175925926</v>
      </c>
      <c r="E1716" s="1">
        <v>45589.357592592591</v>
      </c>
      <c r="F1716" t="s">
        <v>14</v>
      </c>
      <c r="G1716">
        <v>2543.92</v>
      </c>
      <c r="H1716" t="s">
        <v>13</v>
      </c>
      <c r="I1716">
        <v>87309</v>
      </c>
      <c r="J1716">
        <v>7916</v>
      </c>
      <c r="K1716">
        <f t="shared" si="26"/>
        <v>14.99999999650754</v>
      </c>
    </row>
    <row r="1717" spans="1:11" x14ac:dyDescent="0.3">
      <c r="A1717">
        <v>1508576390</v>
      </c>
      <c r="B1717">
        <v>81541985</v>
      </c>
      <c r="C1717" s="1">
        <v>45134.359618055554</v>
      </c>
      <c r="D1717" s="1">
        <v>45134.367951388886</v>
      </c>
      <c r="E1717" s="1">
        <v>45134.384618055556</v>
      </c>
      <c r="F1717" t="s">
        <v>16</v>
      </c>
      <c r="G1717">
        <v>1407.4</v>
      </c>
      <c r="H1717" t="s">
        <v>12</v>
      </c>
      <c r="I1717">
        <v>46857</v>
      </c>
      <c r="J1717">
        <v>2534</v>
      </c>
      <c r="K1717">
        <f t="shared" si="26"/>
        <v>24.000000004889444</v>
      </c>
    </row>
    <row r="1718" spans="1:11" x14ac:dyDescent="0.3">
      <c r="A1718">
        <v>5922953060</v>
      </c>
      <c r="B1718">
        <v>96628029</v>
      </c>
      <c r="C1718" s="1">
        <v>45548.755590277775</v>
      </c>
      <c r="D1718" s="1">
        <v>45548.766006944446</v>
      </c>
      <c r="E1718" s="1">
        <v>45548.767395833333</v>
      </c>
      <c r="F1718" t="s">
        <v>10</v>
      </c>
      <c r="G1718">
        <v>1867.74</v>
      </c>
      <c r="H1718" t="s">
        <v>13</v>
      </c>
      <c r="I1718">
        <v>71666</v>
      </c>
      <c r="J1718">
        <v>6461</v>
      </c>
      <c r="K1718">
        <f t="shared" si="26"/>
        <v>1.9999999960418791</v>
      </c>
    </row>
    <row r="1719" spans="1:11" x14ac:dyDescent="0.3">
      <c r="A1719">
        <v>5130838561</v>
      </c>
      <c r="B1719">
        <v>10524732</v>
      </c>
      <c r="C1719" s="1">
        <v>45133.824629629627</v>
      </c>
      <c r="D1719" s="1">
        <v>45133.837824074071</v>
      </c>
      <c r="E1719" s="1">
        <v>45133.839212962965</v>
      </c>
      <c r="F1719" t="s">
        <v>10</v>
      </c>
      <c r="G1719">
        <v>319.8</v>
      </c>
      <c r="H1719" t="s">
        <v>15</v>
      </c>
      <c r="I1719">
        <v>26109</v>
      </c>
      <c r="J1719">
        <v>5623</v>
      </c>
      <c r="K1719">
        <f t="shared" si="26"/>
        <v>2.000000006519258</v>
      </c>
    </row>
    <row r="1720" spans="1:11" x14ac:dyDescent="0.3">
      <c r="A1720">
        <v>3217749279</v>
      </c>
      <c r="B1720">
        <v>40643232</v>
      </c>
      <c r="C1720" s="1">
        <v>45198.178194444445</v>
      </c>
      <c r="D1720" s="1">
        <v>45198.192083333335</v>
      </c>
      <c r="E1720" s="1">
        <v>45198.188611111109</v>
      </c>
      <c r="F1720" t="s">
        <v>10</v>
      </c>
      <c r="G1720">
        <v>995.64</v>
      </c>
      <c r="H1720" t="s">
        <v>11</v>
      </c>
      <c r="I1720">
        <v>21471</v>
      </c>
      <c r="J1720">
        <v>1852</v>
      </c>
      <c r="K1720">
        <f t="shared" si="26"/>
        <v>-5.0000000058207661</v>
      </c>
    </row>
    <row r="1721" spans="1:11" x14ac:dyDescent="0.3">
      <c r="A1721">
        <v>9279422297</v>
      </c>
      <c r="B1721">
        <v>15043066</v>
      </c>
      <c r="C1721" s="1">
        <v>45023.443923611114</v>
      </c>
      <c r="D1721" s="1">
        <v>45023.455034722225</v>
      </c>
      <c r="E1721" s="1">
        <v>45023.454340277778</v>
      </c>
      <c r="F1721" t="s">
        <v>10</v>
      </c>
      <c r="G1721">
        <v>2129.39</v>
      </c>
      <c r="H1721" t="s">
        <v>13</v>
      </c>
      <c r="I1721">
        <v>29442</v>
      </c>
      <c r="J1721">
        <v>2698</v>
      </c>
      <c r="K1721">
        <f t="shared" si="26"/>
        <v>-1.000000003259629</v>
      </c>
    </row>
    <row r="1722" spans="1:11" x14ac:dyDescent="0.3">
      <c r="A1722">
        <v>222955546</v>
      </c>
      <c r="B1722">
        <v>51661209</v>
      </c>
      <c r="C1722" s="1">
        <v>45196.782905092594</v>
      </c>
      <c r="D1722" s="1">
        <v>45196.793321759258</v>
      </c>
      <c r="E1722" s="1">
        <v>45196.808599537035</v>
      </c>
      <c r="F1722" t="s">
        <v>16</v>
      </c>
      <c r="G1722">
        <v>123.3</v>
      </c>
      <c r="H1722" t="s">
        <v>15</v>
      </c>
      <c r="I1722">
        <v>69541</v>
      </c>
      <c r="J1722">
        <v>6514</v>
      </c>
      <c r="K1722">
        <f t="shared" si="26"/>
        <v>21.999999998370185</v>
      </c>
    </row>
    <row r="1723" spans="1:11" x14ac:dyDescent="0.3">
      <c r="A1723">
        <v>8290493339</v>
      </c>
      <c r="B1723">
        <v>69340015</v>
      </c>
      <c r="C1723" s="1">
        <v>45320.734594907408</v>
      </c>
      <c r="D1723" s="1">
        <v>45320.743622685186</v>
      </c>
      <c r="E1723" s="1">
        <v>45320.742928240739</v>
      </c>
      <c r="F1723" t="s">
        <v>10</v>
      </c>
      <c r="G1723">
        <v>316.02</v>
      </c>
      <c r="H1723" t="s">
        <v>13</v>
      </c>
      <c r="I1723">
        <v>23578</v>
      </c>
      <c r="J1723">
        <v>4728</v>
      </c>
      <c r="K1723">
        <f t="shared" si="26"/>
        <v>-1.000000003259629</v>
      </c>
    </row>
    <row r="1724" spans="1:11" x14ac:dyDescent="0.3">
      <c r="A1724">
        <v>6418952352</v>
      </c>
      <c r="B1724">
        <v>34381941</v>
      </c>
      <c r="C1724" s="1">
        <v>45169.655949074076</v>
      </c>
      <c r="D1724" s="1">
        <v>45169.66983796296</v>
      </c>
      <c r="E1724" s="1">
        <v>45169.668449074074</v>
      </c>
      <c r="F1724" t="s">
        <v>10</v>
      </c>
      <c r="G1724">
        <v>2310.9499999999998</v>
      </c>
      <c r="H1724" t="s">
        <v>13</v>
      </c>
      <c r="I1724">
        <v>27372</v>
      </c>
      <c r="J1724">
        <v>736</v>
      </c>
      <c r="K1724">
        <f t="shared" si="26"/>
        <v>-1.9999999960418791</v>
      </c>
    </row>
    <row r="1725" spans="1:11" x14ac:dyDescent="0.3">
      <c r="A1725">
        <v>8978231928</v>
      </c>
      <c r="B1725">
        <v>73799927</v>
      </c>
      <c r="C1725" s="1">
        <v>45595.67523148148</v>
      </c>
      <c r="D1725" s="1">
        <v>45595.688425925924</v>
      </c>
      <c r="E1725" s="1">
        <v>45595.693981481483</v>
      </c>
      <c r="F1725" t="s">
        <v>14</v>
      </c>
      <c r="G1725">
        <v>1938.5</v>
      </c>
      <c r="H1725" t="s">
        <v>15</v>
      </c>
      <c r="I1725">
        <v>5320</v>
      </c>
      <c r="J1725">
        <v>1396</v>
      </c>
      <c r="K1725">
        <f t="shared" si="26"/>
        <v>8.0000000051222742</v>
      </c>
    </row>
    <row r="1726" spans="1:11" x14ac:dyDescent="0.3">
      <c r="A1726">
        <v>3746306403</v>
      </c>
      <c r="B1726">
        <v>47625855</v>
      </c>
      <c r="C1726" s="1">
        <v>45110.075624999998</v>
      </c>
      <c r="D1726" s="1">
        <v>45110.08326388889</v>
      </c>
      <c r="E1726" s="1">
        <v>45110.085347222222</v>
      </c>
      <c r="F1726" t="s">
        <v>10</v>
      </c>
      <c r="G1726">
        <v>2987.17</v>
      </c>
      <c r="H1726" t="s">
        <v>15</v>
      </c>
      <c r="I1726">
        <v>24591</v>
      </c>
      <c r="J1726">
        <v>7362</v>
      </c>
      <c r="K1726">
        <f t="shared" si="26"/>
        <v>2.9999999993015081</v>
      </c>
    </row>
    <row r="1727" spans="1:11" x14ac:dyDescent="0.3">
      <c r="A1727">
        <v>3157198428</v>
      </c>
      <c r="B1727">
        <v>61753272</v>
      </c>
      <c r="C1727" s="1">
        <v>45595.21193287037</v>
      </c>
      <c r="D1727" s="1">
        <v>45595.218877314815</v>
      </c>
      <c r="E1727" s="1">
        <v>45595.216099537036</v>
      </c>
      <c r="F1727" t="s">
        <v>10</v>
      </c>
      <c r="G1727">
        <v>635.77</v>
      </c>
      <c r="H1727" t="s">
        <v>11</v>
      </c>
      <c r="I1727">
        <v>42198</v>
      </c>
      <c r="J1727">
        <v>8431</v>
      </c>
      <c r="K1727">
        <f t="shared" si="26"/>
        <v>-4.0000000025611371</v>
      </c>
    </row>
    <row r="1728" spans="1:11" x14ac:dyDescent="0.3">
      <c r="A1728">
        <v>981939883</v>
      </c>
      <c r="B1728">
        <v>51119088</v>
      </c>
      <c r="C1728" s="1">
        <v>45049.696805555555</v>
      </c>
      <c r="D1728" s="1">
        <v>45049.70722222222</v>
      </c>
      <c r="E1728" s="1">
        <v>45049.714166666665</v>
      </c>
      <c r="F1728" t="s">
        <v>14</v>
      </c>
      <c r="G1728">
        <v>3449.49</v>
      </c>
      <c r="H1728" t="s">
        <v>11</v>
      </c>
      <c r="I1728">
        <v>60237</v>
      </c>
      <c r="J1728">
        <v>9433</v>
      </c>
      <c r="K1728">
        <f t="shared" si="26"/>
        <v>10.000000001164153</v>
      </c>
    </row>
    <row r="1729" spans="1:11" x14ac:dyDescent="0.3">
      <c r="A1729">
        <v>6569836274</v>
      </c>
      <c r="B1729">
        <v>5228136</v>
      </c>
      <c r="C1729" s="1">
        <v>45467.717060185183</v>
      </c>
      <c r="D1729" s="1">
        <v>45467.729560185187</v>
      </c>
      <c r="E1729" s="1">
        <v>45467.737199074072</v>
      </c>
      <c r="F1729" t="s">
        <v>14</v>
      </c>
      <c r="G1729">
        <v>939.55</v>
      </c>
      <c r="H1729" t="s">
        <v>11</v>
      </c>
      <c r="I1729">
        <v>18594</v>
      </c>
      <c r="J1729">
        <v>357</v>
      </c>
      <c r="K1729">
        <f t="shared" si="26"/>
        <v>10.999999993946403</v>
      </c>
    </row>
    <row r="1730" spans="1:11" x14ac:dyDescent="0.3">
      <c r="A1730">
        <v>5695124358</v>
      </c>
      <c r="B1730">
        <v>90144978</v>
      </c>
      <c r="C1730" s="1">
        <v>45428.212453703702</v>
      </c>
      <c r="D1730" s="1">
        <v>45428.224259259259</v>
      </c>
      <c r="E1730" s="1">
        <v>45428.22148148148</v>
      </c>
      <c r="F1730" t="s">
        <v>10</v>
      </c>
      <c r="G1730">
        <v>1927.44</v>
      </c>
      <c r="H1730" t="s">
        <v>11</v>
      </c>
      <c r="I1730">
        <v>12767</v>
      </c>
      <c r="J1730">
        <v>1708</v>
      </c>
      <c r="K1730">
        <f t="shared" ref="K1730:K1793" si="27">(E1730-D1730)*1440</f>
        <v>-4.0000000025611371</v>
      </c>
    </row>
    <row r="1731" spans="1:11" x14ac:dyDescent="0.3">
      <c r="A1731">
        <v>773335066</v>
      </c>
      <c r="B1731">
        <v>26935187</v>
      </c>
      <c r="C1731" s="1">
        <v>45131.91646990741</v>
      </c>
      <c r="D1731" s="1">
        <v>45131.926886574074</v>
      </c>
      <c r="E1731" s="1">
        <v>45131.926192129627</v>
      </c>
      <c r="F1731" t="s">
        <v>10</v>
      </c>
      <c r="G1731">
        <v>2980.84</v>
      </c>
      <c r="H1731" t="s">
        <v>13</v>
      </c>
      <c r="I1731">
        <v>91032</v>
      </c>
      <c r="J1731">
        <v>8054</v>
      </c>
      <c r="K1731">
        <f t="shared" si="27"/>
        <v>-1.000000003259629</v>
      </c>
    </row>
    <row r="1732" spans="1:11" x14ac:dyDescent="0.3">
      <c r="A1732">
        <v>3618712852</v>
      </c>
      <c r="B1732">
        <v>27049432</v>
      </c>
      <c r="C1732" s="1">
        <v>45213.222500000003</v>
      </c>
      <c r="D1732" s="1">
        <v>45213.231527777774</v>
      </c>
      <c r="E1732" s="1">
        <v>45213.232222222221</v>
      </c>
      <c r="F1732" t="s">
        <v>10</v>
      </c>
      <c r="G1732">
        <v>3254.15</v>
      </c>
      <c r="H1732" t="s">
        <v>15</v>
      </c>
      <c r="I1732">
        <v>68636</v>
      </c>
      <c r="J1732">
        <v>9081</v>
      </c>
      <c r="K1732">
        <f t="shared" si="27"/>
        <v>1.000000003259629</v>
      </c>
    </row>
    <row r="1733" spans="1:11" x14ac:dyDescent="0.3">
      <c r="A1733">
        <v>6009732867</v>
      </c>
      <c r="B1733">
        <v>6982488</v>
      </c>
      <c r="C1733" s="1">
        <v>45506.312222222223</v>
      </c>
      <c r="D1733" s="1">
        <v>45506.319166666668</v>
      </c>
      <c r="E1733" s="1">
        <v>45506.315694444442</v>
      </c>
      <c r="F1733" t="s">
        <v>10</v>
      </c>
      <c r="G1733">
        <v>2793.26</v>
      </c>
      <c r="H1733" t="s">
        <v>11</v>
      </c>
      <c r="I1733">
        <v>91790</v>
      </c>
      <c r="J1733">
        <v>5502</v>
      </c>
      <c r="K1733">
        <f t="shared" si="27"/>
        <v>-5.0000000058207661</v>
      </c>
    </row>
    <row r="1734" spans="1:11" x14ac:dyDescent="0.3">
      <c r="A1734">
        <v>7269785858</v>
      </c>
      <c r="B1734">
        <v>47939657</v>
      </c>
      <c r="C1734" s="1">
        <v>45508.165902777779</v>
      </c>
      <c r="D1734" s="1">
        <v>45508.179097222222</v>
      </c>
      <c r="E1734" s="1">
        <v>45508.179097222222</v>
      </c>
      <c r="F1734" t="s">
        <v>10</v>
      </c>
      <c r="G1734">
        <v>2799.31</v>
      </c>
      <c r="H1734" t="s">
        <v>11</v>
      </c>
      <c r="I1734">
        <v>6677</v>
      </c>
      <c r="J1734">
        <v>1264</v>
      </c>
      <c r="K1734">
        <f t="shared" si="27"/>
        <v>0</v>
      </c>
    </row>
    <row r="1735" spans="1:11" x14ac:dyDescent="0.3">
      <c r="A1735">
        <v>5798831066</v>
      </c>
      <c r="B1735">
        <v>42102289</v>
      </c>
      <c r="C1735" s="1">
        <v>45398.908402777779</v>
      </c>
      <c r="D1735" s="1">
        <v>45398.915347222224</v>
      </c>
      <c r="E1735" s="1">
        <v>45398.912569444445</v>
      </c>
      <c r="F1735" t="s">
        <v>10</v>
      </c>
      <c r="G1735">
        <v>1395.01</v>
      </c>
      <c r="H1735" t="s">
        <v>12</v>
      </c>
      <c r="I1735">
        <v>15811</v>
      </c>
      <c r="J1735">
        <v>9700</v>
      </c>
      <c r="K1735">
        <f t="shared" si="27"/>
        <v>-4.0000000025611371</v>
      </c>
    </row>
    <row r="1736" spans="1:11" x14ac:dyDescent="0.3">
      <c r="A1736">
        <v>5330654120</v>
      </c>
      <c r="B1736">
        <v>90299101</v>
      </c>
      <c r="C1736" s="1">
        <v>45599.157847222225</v>
      </c>
      <c r="D1736" s="1">
        <v>45599.171041666668</v>
      </c>
      <c r="E1736" s="1">
        <v>45599.167569444442</v>
      </c>
      <c r="F1736" t="s">
        <v>10</v>
      </c>
      <c r="G1736">
        <v>2238.94</v>
      </c>
      <c r="H1736" t="s">
        <v>15</v>
      </c>
      <c r="I1736">
        <v>21693</v>
      </c>
      <c r="J1736">
        <v>1479</v>
      </c>
      <c r="K1736">
        <f t="shared" si="27"/>
        <v>-5.0000000058207661</v>
      </c>
    </row>
    <row r="1737" spans="1:11" x14ac:dyDescent="0.3">
      <c r="A1737">
        <v>462189338</v>
      </c>
      <c r="B1737">
        <v>34755436</v>
      </c>
      <c r="C1737" s="1">
        <v>45173.149872685186</v>
      </c>
      <c r="D1737" s="1">
        <v>45173.160983796297</v>
      </c>
      <c r="E1737" s="1">
        <v>45173.157511574071</v>
      </c>
      <c r="F1737" t="s">
        <v>10</v>
      </c>
      <c r="G1737">
        <v>3958.23</v>
      </c>
      <c r="H1737" t="s">
        <v>13</v>
      </c>
      <c r="I1737">
        <v>90802</v>
      </c>
      <c r="J1737">
        <v>4391</v>
      </c>
      <c r="K1737">
        <f t="shared" si="27"/>
        <v>-5.0000000058207661</v>
      </c>
    </row>
    <row r="1738" spans="1:11" x14ac:dyDescent="0.3">
      <c r="A1738">
        <v>7536187765</v>
      </c>
      <c r="B1738">
        <v>19091057</v>
      </c>
      <c r="C1738" s="1">
        <v>45397.814849537041</v>
      </c>
      <c r="D1738" s="1">
        <v>45397.826655092591</v>
      </c>
      <c r="E1738" s="1">
        <v>45397.824571759258</v>
      </c>
      <c r="F1738" t="s">
        <v>10</v>
      </c>
      <c r="G1738">
        <v>4205.8500000000004</v>
      </c>
      <c r="H1738" t="s">
        <v>11</v>
      </c>
      <c r="I1738">
        <v>37981</v>
      </c>
      <c r="J1738">
        <v>3177</v>
      </c>
      <c r="K1738">
        <f t="shared" si="27"/>
        <v>-2.9999999993015081</v>
      </c>
    </row>
    <row r="1739" spans="1:11" x14ac:dyDescent="0.3">
      <c r="A1739">
        <v>9938820107</v>
      </c>
      <c r="B1739">
        <v>27304727</v>
      </c>
      <c r="C1739" s="1">
        <v>45237.448761574073</v>
      </c>
      <c r="D1739" s="1">
        <v>45237.459872685184</v>
      </c>
      <c r="E1739" s="1">
        <v>45237.458483796298</v>
      </c>
      <c r="F1739" t="s">
        <v>10</v>
      </c>
      <c r="G1739">
        <v>3090.23</v>
      </c>
      <c r="H1739" t="s">
        <v>11</v>
      </c>
      <c r="I1739">
        <v>22973</v>
      </c>
      <c r="J1739">
        <v>4521</v>
      </c>
      <c r="K1739">
        <f t="shared" si="27"/>
        <v>-1.9999999960418791</v>
      </c>
    </row>
    <row r="1740" spans="1:11" x14ac:dyDescent="0.3">
      <c r="A1740">
        <v>9410751894</v>
      </c>
      <c r="B1740">
        <v>44859592</v>
      </c>
      <c r="C1740" s="1">
        <v>45498.263483796298</v>
      </c>
      <c r="D1740" s="1">
        <v>45498.271122685182</v>
      </c>
      <c r="E1740" s="1">
        <v>45498.269733796296</v>
      </c>
      <c r="F1740" t="s">
        <v>10</v>
      </c>
      <c r="G1740">
        <v>755.91</v>
      </c>
      <c r="H1740" t="s">
        <v>11</v>
      </c>
      <c r="I1740">
        <v>38915</v>
      </c>
      <c r="J1740">
        <v>8533</v>
      </c>
      <c r="K1740">
        <f t="shared" si="27"/>
        <v>-1.9999999960418791</v>
      </c>
    </row>
    <row r="1741" spans="1:11" x14ac:dyDescent="0.3">
      <c r="A1741">
        <v>9172888683</v>
      </c>
      <c r="B1741">
        <v>71956734</v>
      </c>
      <c r="C1741" s="1">
        <v>45461.04724537037</v>
      </c>
      <c r="D1741" s="1">
        <v>45461.056273148148</v>
      </c>
      <c r="E1741" s="1">
        <v>45461.057662037034</v>
      </c>
      <c r="F1741" t="s">
        <v>10</v>
      </c>
      <c r="G1741">
        <v>308.31</v>
      </c>
      <c r="H1741" t="s">
        <v>12</v>
      </c>
      <c r="I1741">
        <v>86299</v>
      </c>
      <c r="J1741">
        <v>787</v>
      </c>
      <c r="K1741">
        <f t="shared" si="27"/>
        <v>1.9999999960418791</v>
      </c>
    </row>
    <row r="1742" spans="1:11" x14ac:dyDescent="0.3">
      <c r="A1742">
        <v>8018695018</v>
      </c>
      <c r="B1742">
        <v>68419593</v>
      </c>
      <c r="C1742" s="1">
        <v>45050.007939814815</v>
      </c>
      <c r="D1742" s="1">
        <v>45050.020439814813</v>
      </c>
      <c r="E1742" s="1">
        <v>45050.027384259258</v>
      </c>
      <c r="F1742" t="s">
        <v>14</v>
      </c>
      <c r="G1742">
        <v>651.92999999999995</v>
      </c>
      <c r="H1742" t="s">
        <v>12</v>
      </c>
      <c r="I1742">
        <v>75374</v>
      </c>
      <c r="J1742">
        <v>811</v>
      </c>
      <c r="K1742">
        <f t="shared" si="27"/>
        <v>10.000000001164153</v>
      </c>
    </row>
    <row r="1743" spans="1:11" x14ac:dyDescent="0.3">
      <c r="A1743">
        <v>7456610316</v>
      </c>
      <c r="B1743">
        <v>74231111</v>
      </c>
      <c r="C1743" s="1">
        <v>45476.245046296295</v>
      </c>
      <c r="D1743" s="1">
        <v>45476.25476851852</v>
      </c>
      <c r="E1743" s="1">
        <v>45476.256851851853</v>
      </c>
      <c r="F1743" t="s">
        <v>10</v>
      </c>
      <c r="G1743">
        <v>4217.75</v>
      </c>
      <c r="H1743" t="s">
        <v>15</v>
      </c>
      <c r="I1743">
        <v>78607</v>
      </c>
      <c r="J1743">
        <v>9051</v>
      </c>
      <c r="K1743">
        <f t="shared" si="27"/>
        <v>2.9999999993015081</v>
      </c>
    </row>
    <row r="1744" spans="1:11" x14ac:dyDescent="0.3">
      <c r="A1744">
        <v>5627902734</v>
      </c>
      <c r="B1744">
        <v>69415494</v>
      </c>
      <c r="C1744" s="1">
        <v>45001.79960648148</v>
      </c>
      <c r="D1744" s="1">
        <v>45001.809328703705</v>
      </c>
      <c r="E1744" s="1">
        <v>45001.810023148151</v>
      </c>
      <c r="F1744" t="s">
        <v>10</v>
      </c>
      <c r="G1744">
        <v>3265.08</v>
      </c>
      <c r="H1744" t="s">
        <v>12</v>
      </c>
      <c r="I1744">
        <v>78934</v>
      </c>
      <c r="J1744">
        <v>1809</v>
      </c>
      <c r="K1744">
        <f t="shared" si="27"/>
        <v>1.000000003259629</v>
      </c>
    </row>
    <row r="1745" spans="1:11" x14ac:dyDescent="0.3">
      <c r="A1745">
        <v>5189768940</v>
      </c>
      <c r="B1745">
        <v>50045027</v>
      </c>
      <c r="C1745" s="1">
        <v>45204.347557870373</v>
      </c>
      <c r="D1745" s="1">
        <v>45204.356585648151</v>
      </c>
      <c r="E1745" s="1">
        <v>45204.35728009259</v>
      </c>
      <c r="F1745" t="s">
        <v>10</v>
      </c>
      <c r="G1745">
        <v>530.85</v>
      </c>
      <c r="H1745" t="s">
        <v>11</v>
      </c>
      <c r="I1745">
        <v>38893</v>
      </c>
      <c r="J1745">
        <v>2998</v>
      </c>
      <c r="K1745">
        <f t="shared" si="27"/>
        <v>0.99999999278225005</v>
      </c>
    </row>
    <row r="1746" spans="1:11" x14ac:dyDescent="0.3">
      <c r="A1746">
        <v>173709007</v>
      </c>
      <c r="B1746">
        <v>43034188</v>
      </c>
      <c r="C1746" s="1">
        <v>45208.137083333335</v>
      </c>
      <c r="D1746" s="1">
        <v>45208.14402777778</v>
      </c>
      <c r="E1746" s="1">
        <v>45208.15861111111</v>
      </c>
      <c r="F1746" t="s">
        <v>16</v>
      </c>
      <c r="G1746">
        <v>2685.03</v>
      </c>
      <c r="H1746" t="s">
        <v>12</v>
      </c>
      <c r="I1746">
        <v>80576</v>
      </c>
      <c r="J1746">
        <v>3627</v>
      </c>
      <c r="K1746">
        <f t="shared" si="27"/>
        <v>20.999999995110556</v>
      </c>
    </row>
    <row r="1747" spans="1:11" x14ac:dyDescent="0.3">
      <c r="A1747">
        <v>1485229334</v>
      </c>
      <c r="B1747">
        <v>17132416</v>
      </c>
      <c r="C1747" s="1">
        <v>45126.222025462965</v>
      </c>
      <c r="D1747" s="1">
        <v>45126.233831018515</v>
      </c>
      <c r="E1747" s="1">
        <v>45126.231053240743</v>
      </c>
      <c r="F1747" t="s">
        <v>10</v>
      </c>
      <c r="G1747">
        <v>2966.09</v>
      </c>
      <c r="H1747" t="s">
        <v>13</v>
      </c>
      <c r="I1747">
        <v>24486</v>
      </c>
      <c r="J1747">
        <v>2234</v>
      </c>
      <c r="K1747">
        <f t="shared" si="27"/>
        <v>-3.9999999920837581</v>
      </c>
    </row>
    <row r="1748" spans="1:11" x14ac:dyDescent="0.3">
      <c r="A1748">
        <v>9334479603</v>
      </c>
      <c r="B1748">
        <v>49147776</v>
      </c>
      <c r="C1748" s="1">
        <v>45032.843993055554</v>
      </c>
      <c r="D1748" s="1">
        <v>45032.852326388886</v>
      </c>
      <c r="E1748" s="1">
        <v>45032.852326388886</v>
      </c>
      <c r="F1748" t="s">
        <v>10</v>
      </c>
      <c r="G1748">
        <v>2248.31</v>
      </c>
      <c r="H1748" t="s">
        <v>13</v>
      </c>
      <c r="I1748">
        <v>10385</v>
      </c>
      <c r="J1748">
        <v>624</v>
      </c>
      <c r="K1748">
        <f t="shared" si="27"/>
        <v>0</v>
      </c>
    </row>
    <row r="1749" spans="1:11" x14ac:dyDescent="0.3">
      <c r="A1749">
        <v>8674211510</v>
      </c>
      <c r="B1749">
        <v>10562528</v>
      </c>
      <c r="C1749" s="1">
        <v>45170.457083333335</v>
      </c>
      <c r="D1749" s="1">
        <v>45170.469583333332</v>
      </c>
      <c r="E1749" s="1">
        <v>45170.470972222225</v>
      </c>
      <c r="F1749" t="s">
        <v>10</v>
      </c>
      <c r="G1749">
        <v>1028.49</v>
      </c>
      <c r="H1749" t="s">
        <v>15</v>
      </c>
      <c r="I1749">
        <v>59298</v>
      </c>
      <c r="J1749">
        <v>2569</v>
      </c>
      <c r="K1749">
        <f t="shared" si="27"/>
        <v>2.000000006519258</v>
      </c>
    </row>
    <row r="1750" spans="1:11" x14ac:dyDescent="0.3">
      <c r="A1750">
        <v>390257855</v>
      </c>
      <c r="B1750">
        <v>5228136</v>
      </c>
      <c r="C1750" s="1">
        <v>45038.760625000003</v>
      </c>
      <c r="D1750" s="1">
        <v>45038.773819444446</v>
      </c>
      <c r="E1750" s="1">
        <v>45038.776597222219</v>
      </c>
      <c r="F1750" t="s">
        <v>10</v>
      </c>
      <c r="G1750">
        <v>2763.17</v>
      </c>
      <c r="H1750" t="s">
        <v>12</v>
      </c>
      <c r="I1750">
        <v>10059</v>
      </c>
      <c r="J1750">
        <v>6446</v>
      </c>
      <c r="K1750">
        <f t="shared" si="27"/>
        <v>3.9999999920837581</v>
      </c>
    </row>
    <row r="1751" spans="1:11" x14ac:dyDescent="0.3">
      <c r="A1751">
        <v>6642374542</v>
      </c>
      <c r="B1751">
        <v>32019725</v>
      </c>
      <c r="C1751" s="1">
        <v>45534.854143518518</v>
      </c>
      <c r="D1751" s="1">
        <v>45534.864560185182</v>
      </c>
      <c r="E1751" s="1">
        <v>45534.864560185182</v>
      </c>
      <c r="F1751" t="s">
        <v>10</v>
      </c>
      <c r="G1751">
        <v>4537.51</v>
      </c>
      <c r="H1751" t="s">
        <v>11</v>
      </c>
      <c r="I1751">
        <v>33880</v>
      </c>
      <c r="J1751">
        <v>3744</v>
      </c>
      <c r="K1751">
        <f t="shared" si="27"/>
        <v>0</v>
      </c>
    </row>
    <row r="1752" spans="1:11" x14ac:dyDescent="0.3">
      <c r="A1752">
        <v>6585999443</v>
      </c>
      <c r="B1752">
        <v>93730857</v>
      </c>
      <c r="C1752" s="1">
        <v>45087.26834490741</v>
      </c>
      <c r="D1752" s="1">
        <v>45087.277372685188</v>
      </c>
      <c r="E1752" s="1">
        <v>45087.277372685188</v>
      </c>
      <c r="F1752" t="s">
        <v>10</v>
      </c>
      <c r="G1752">
        <v>354.52</v>
      </c>
      <c r="H1752" t="s">
        <v>12</v>
      </c>
      <c r="I1752">
        <v>41264</v>
      </c>
      <c r="J1752">
        <v>8058</v>
      </c>
      <c r="K1752">
        <f t="shared" si="27"/>
        <v>0</v>
      </c>
    </row>
    <row r="1753" spans="1:11" x14ac:dyDescent="0.3">
      <c r="A1753">
        <v>622705569</v>
      </c>
      <c r="B1753">
        <v>93723634</v>
      </c>
      <c r="C1753" s="1">
        <v>45480.389131944445</v>
      </c>
      <c r="D1753" s="1">
        <v>45480.398159722223</v>
      </c>
      <c r="E1753" s="1">
        <v>45480.396770833337</v>
      </c>
      <c r="F1753" t="s">
        <v>10</v>
      </c>
      <c r="G1753">
        <v>990.34</v>
      </c>
      <c r="H1753" t="s">
        <v>13</v>
      </c>
      <c r="I1753">
        <v>50356</v>
      </c>
      <c r="J1753">
        <v>7060</v>
      </c>
      <c r="K1753">
        <f t="shared" si="27"/>
        <v>-1.9999999960418791</v>
      </c>
    </row>
    <row r="1754" spans="1:11" x14ac:dyDescent="0.3">
      <c r="A1754">
        <v>1635083835</v>
      </c>
      <c r="B1754">
        <v>79135318</v>
      </c>
      <c r="C1754" s="1">
        <v>45196.363402777781</v>
      </c>
      <c r="D1754" s="1">
        <v>45196.375902777778</v>
      </c>
      <c r="E1754" s="1">
        <v>45196.386319444442</v>
      </c>
      <c r="F1754" t="s">
        <v>14</v>
      </c>
      <c r="G1754">
        <v>2104.2399999999998</v>
      </c>
      <c r="H1754" t="s">
        <v>13</v>
      </c>
      <c r="I1754">
        <v>52328</v>
      </c>
      <c r="J1754">
        <v>8601</v>
      </c>
      <c r="K1754">
        <f t="shared" si="27"/>
        <v>14.99999999650754</v>
      </c>
    </row>
    <row r="1755" spans="1:11" x14ac:dyDescent="0.3">
      <c r="A1755">
        <v>7359512417</v>
      </c>
      <c r="B1755">
        <v>96511007</v>
      </c>
      <c r="C1755" s="1">
        <v>45534.275694444441</v>
      </c>
      <c r="D1755" s="1">
        <v>45534.28402777778</v>
      </c>
      <c r="E1755" s="1">
        <v>45534.293749999997</v>
      </c>
      <c r="F1755" t="s">
        <v>14</v>
      </c>
      <c r="G1755">
        <v>1010.15</v>
      </c>
      <c r="H1755" t="s">
        <v>13</v>
      </c>
      <c r="I1755">
        <v>99158</v>
      </c>
      <c r="J1755">
        <v>8982</v>
      </c>
      <c r="K1755">
        <f t="shared" si="27"/>
        <v>13.999999993247911</v>
      </c>
    </row>
    <row r="1756" spans="1:11" x14ac:dyDescent="0.3">
      <c r="A1756">
        <v>9237698013</v>
      </c>
      <c r="B1756">
        <v>79895967</v>
      </c>
      <c r="C1756" s="1">
        <v>45519.86314814815</v>
      </c>
      <c r="D1756" s="1">
        <v>45519.872175925928</v>
      </c>
      <c r="E1756" s="1">
        <v>45519.871481481481</v>
      </c>
      <c r="F1756" t="s">
        <v>10</v>
      </c>
      <c r="G1756">
        <v>2101</v>
      </c>
      <c r="H1756" t="s">
        <v>12</v>
      </c>
      <c r="I1756">
        <v>97783</v>
      </c>
      <c r="J1756">
        <v>901</v>
      </c>
      <c r="K1756">
        <f t="shared" si="27"/>
        <v>-1.000000003259629</v>
      </c>
    </row>
    <row r="1757" spans="1:11" x14ac:dyDescent="0.3">
      <c r="A1757">
        <v>3492935177</v>
      </c>
      <c r="B1757">
        <v>3660263</v>
      </c>
      <c r="C1757" s="1">
        <v>45375.038425925923</v>
      </c>
      <c r="D1757" s="1">
        <v>45375.049537037034</v>
      </c>
      <c r="E1757" s="1">
        <v>45375.050925925927</v>
      </c>
      <c r="F1757" t="s">
        <v>10</v>
      </c>
      <c r="G1757">
        <v>899.58</v>
      </c>
      <c r="H1757" t="s">
        <v>15</v>
      </c>
      <c r="I1757">
        <v>92168</v>
      </c>
      <c r="J1757">
        <v>5029</v>
      </c>
      <c r="K1757">
        <f t="shared" si="27"/>
        <v>2.000000006519258</v>
      </c>
    </row>
    <row r="1758" spans="1:11" x14ac:dyDescent="0.3">
      <c r="A1758">
        <v>4324086468</v>
      </c>
      <c r="B1758">
        <v>68486301</v>
      </c>
      <c r="C1758" s="1">
        <v>45347.189687500002</v>
      </c>
      <c r="D1758" s="1">
        <v>45347.196631944447</v>
      </c>
      <c r="E1758" s="1">
        <v>45347.19940972222</v>
      </c>
      <c r="F1758" t="s">
        <v>10</v>
      </c>
      <c r="G1758">
        <v>3675.75</v>
      </c>
      <c r="H1758" t="s">
        <v>13</v>
      </c>
      <c r="I1758">
        <v>98362</v>
      </c>
      <c r="J1758">
        <v>9966</v>
      </c>
      <c r="K1758">
        <f t="shared" si="27"/>
        <v>3.9999999920837581</v>
      </c>
    </row>
    <row r="1759" spans="1:11" x14ac:dyDescent="0.3">
      <c r="A1759">
        <v>9171218505</v>
      </c>
      <c r="B1759">
        <v>89968482</v>
      </c>
      <c r="C1759" s="1">
        <v>45443.631655092591</v>
      </c>
      <c r="D1759" s="1">
        <v>45443.638599537036</v>
      </c>
      <c r="E1759" s="1">
        <v>45443.65457175926</v>
      </c>
      <c r="F1759" t="s">
        <v>16</v>
      </c>
      <c r="G1759">
        <v>4727.1899999999996</v>
      </c>
      <c r="H1759" t="s">
        <v>11</v>
      </c>
      <c r="I1759">
        <v>20611</v>
      </c>
      <c r="J1759">
        <v>3856</v>
      </c>
      <c r="K1759">
        <f t="shared" si="27"/>
        <v>23.000000001629815</v>
      </c>
    </row>
    <row r="1760" spans="1:11" x14ac:dyDescent="0.3">
      <c r="A1760">
        <v>5068157547</v>
      </c>
      <c r="B1760">
        <v>46741896</v>
      </c>
      <c r="C1760" s="1">
        <v>45209.545208333337</v>
      </c>
      <c r="D1760" s="1">
        <v>45209.557708333334</v>
      </c>
      <c r="E1760" s="1">
        <v>45209.555625000001</v>
      </c>
      <c r="F1760" t="s">
        <v>10</v>
      </c>
      <c r="G1760">
        <v>3073.17</v>
      </c>
      <c r="H1760" t="s">
        <v>12</v>
      </c>
      <c r="I1760">
        <v>88481</v>
      </c>
      <c r="J1760">
        <v>6731</v>
      </c>
      <c r="K1760">
        <f t="shared" si="27"/>
        <v>-2.9999999993015081</v>
      </c>
    </row>
    <row r="1761" spans="1:11" x14ac:dyDescent="0.3">
      <c r="A1761">
        <v>8558710948</v>
      </c>
      <c r="B1761">
        <v>70459847</v>
      </c>
      <c r="C1761" s="1">
        <v>45464.781145833331</v>
      </c>
      <c r="D1761" s="1">
        <v>45464.790173611109</v>
      </c>
      <c r="E1761" s="1">
        <v>45464.792951388888</v>
      </c>
      <c r="F1761" t="s">
        <v>10</v>
      </c>
      <c r="G1761">
        <v>3199.48</v>
      </c>
      <c r="H1761" t="s">
        <v>15</v>
      </c>
      <c r="I1761">
        <v>77005</v>
      </c>
      <c r="J1761">
        <v>8970</v>
      </c>
      <c r="K1761">
        <f t="shared" si="27"/>
        <v>4.0000000025611371</v>
      </c>
    </row>
    <row r="1762" spans="1:11" x14ac:dyDescent="0.3">
      <c r="A1762">
        <v>3184669775</v>
      </c>
      <c r="B1762">
        <v>71643758</v>
      </c>
      <c r="C1762" s="1">
        <v>45425.116111111114</v>
      </c>
      <c r="D1762" s="1">
        <v>45425.123749999999</v>
      </c>
      <c r="E1762" s="1">
        <v>45425.143194444441</v>
      </c>
      <c r="F1762" t="s">
        <v>16</v>
      </c>
      <c r="G1762">
        <v>4406.88</v>
      </c>
      <c r="H1762" t="s">
        <v>11</v>
      </c>
      <c r="I1762">
        <v>19867</v>
      </c>
      <c r="J1762">
        <v>2888</v>
      </c>
      <c r="K1762">
        <f t="shared" si="27"/>
        <v>27.999999996973202</v>
      </c>
    </row>
    <row r="1763" spans="1:11" x14ac:dyDescent="0.3">
      <c r="A1763">
        <v>7079324691</v>
      </c>
      <c r="B1763">
        <v>38902193</v>
      </c>
      <c r="C1763" s="1">
        <v>45020.378877314812</v>
      </c>
      <c r="D1763" s="1">
        <v>45020.392766203702</v>
      </c>
      <c r="E1763" s="1">
        <v>45020.391377314816</v>
      </c>
      <c r="F1763" t="s">
        <v>10</v>
      </c>
      <c r="G1763">
        <v>1955.04</v>
      </c>
      <c r="H1763" t="s">
        <v>12</v>
      </c>
      <c r="I1763">
        <v>462</v>
      </c>
      <c r="J1763">
        <v>7275</v>
      </c>
      <c r="K1763">
        <f t="shared" si="27"/>
        <v>-1.9999999960418791</v>
      </c>
    </row>
    <row r="1764" spans="1:11" x14ac:dyDescent="0.3">
      <c r="A1764">
        <v>4210311922</v>
      </c>
      <c r="B1764">
        <v>56195475</v>
      </c>
      <c r="C1764" s="1">
        <v>45063.87122685185</v>
      </c>
      <c r="D1764" s="1">
        <v>45063.882337962961</v>
      </c>
      <c r="E1764" s="1">
        <v>45063.883726851855</v>
      </c>
      <c r="F1764" t="s">
        <v>10</v>
      </c>
      <c r="G1764">
        <v>340.36</v>
      </c>
      <c r="H1764" t="s">
        <v>12</v>
      </c>
      <c r="I1764">
        <v>10778</v>
      </c>
      <c r="J1764">
        <v>1290</v>
      </c>
      <c r="K1764">
        <f t="shared" si="27"/>
        <v>2.000000006519258</v>
      </c>
    </row>
    <row r="1765" spans="1:11" x14ac:dyDescent="0.3">
      <c r="A1765">
        <v>7660037070</v>
      </c>
      <c r="B1765">
        <v>82585664</v>
      </c>
      <c r="C1765" s="1">
        <v>45338.87427083333</v>
      </c>
      <c r="D1765" s="1">
        <v>45338.881215277775</v>
      </c>
      <c r="E1765" s="1">
        <v>45338.878437500003</v>
      </c>
      <c r="F1765" t="s">
        <v>10</v>
      </c>
      <c r="G1765">
        <v>2558.0500000000002</v>
      </c>
      <c r="H1765" t="s">
        <v>15</v>
      </c>
      <c r="I1765">
        <v>70814</v>
      </c>
      <c r="J1765">
        <v>9854</v>
      </c>
      <c r="K1765">
        <f t="shared" si="27"/>
        <v>-3.9999999920837581</v>
      </c>
    </row>
    <row r="1766" spans="1:11" x14ac:dyDescent="0.3">
      <c r="A1766">
        <v>9410025634</v>
      </c>
      <c r="B1766">
        <v>59643062</v>
      </c>
      <c r="C1766" s="1">
        <v>45319.131099537037</v>
      </c>
      <c r="D1766" s="1">
        <v>45319.141516203701</v>
      </c>
      <c r="E1766" s="1">
        <v>45319.143599537034</v>
      </c>
      <c r="F1766" t="s">
        <v>10</v>
      </c>
      <c r="G1766">
        <v>3566.13</v>
      </c>
      <c r="H1766" t="s">
        <v>13</v>
      </c>
      <c r="I1766">
        <v>88594</v>
      </c>
      <c r="J1766">
        <v>9721</v>
      </c>
      <c r="K1766">
        <f t="shared" si="27"/>
        <v>2.9999999993015081</v>
      </c>
    </row>
    <row r="1767" spans="1:11" x14ac:dyDescent="0.3">
      <c r="A1767">
        <v>6798589010</v>
      </c>
      <c r="B1767">
        <v>18035010</v>
      </c>
      <c r="C1767" s="1">
        <v>45196.638090277775</v>
      </c>
      <c r="D1767" s="1">
        <v>45196.645729166667</v>
      </c>
      <c r="E1767" s="1">
        <v>45196.651979166665</v>
      </c>
      <c r="F1767" t="s">
        <v>14</v>
      </c>
      <c r="G1767">
        <v>935.2</v>
      </c>
      <c r="H1767" t="s">
        <v>12</v>
      </c>
      <c r="I1767">
        <v>91875</v>
      </c>
      <c r="J1767">
        <v>7780</v>
      </c>
      <c r="K1767">
        <f t="shared" si="27"/>
        <v>8.9999999979045242</v>
      </c>
    </row>
    <row r="1768" spans="1:11" x14ac:dyDescent="0.3">
      <c r="A1768">
        <v>5401466202</v>
      </c>
      <c r="B1768">
        <v>12305040</v>
      </c>
      <c r="C1768" s="1">
        <v>45561.826203703706</v>
      </c>
      <c r="D1768" s="1">
        <v>45561.834537037037</v>
      </c>
      <c r="E1768" s="1">
        <v>45561.843564814815</v>
      </c>
      <c r="F1768" t="s">
        <v>14</v>
      </c>
      <c r="G1768">
        <v>4220.5</v>
      </c>
      <c r="H1768" t="s">
        <v>13</v>
      </c>
      <c r="I1768">
        <v>7713</v>
      </c>
      <c r="J1768">
        <v>916</v>
      </c>
      <c r="K1768">
        <f t="shared" si="27"/>
        <v>13.000000000465661</v>
      </c>
    </row>
    <row r="1769" spans="1:11" x14ac:dyDescent="0.3">
      <c r="A1769">
        <v>9102648124</v>
      </c>
      <c r="B1769">
        <v>81533356</v>
      </c>
      <c r="C1769" s="1">
        <v>45297.643900462965</v>
      </c>
      <c r="D1769" s="1">
        <v>45297.652233796296</v>
      </c>
      <c r="E1769" s="1">
        <v>45297.659178240741</v>
      </c>
      <c r="F1769" t="s">
        <v>14</v>
      </c>
      <c r="G1769">
        <v>2393.42</v>
      </c>
      <c r="H1769" t="s">
        <v>12</v>
      </c>
      <c r="I1769">
        <v>87083</v>
      </c>
      <c r="J1769">
        <v>3462</v>
      </c>
      <c r="K1769">
        <f t="shared" si="27"/>
        <v>10.000000001164153</v>
      </c>
    </row>
    <row r="1770" spans="1:11" x14ac:dyDescent="0.3">
      <c r="A1770">
        <v>1969956670</v>
      </c>
      <c r="B1770">
        <v>32203588</v>
      </c>
      <c r="C1770" s="1">
        <v>45589.059988425928</v>
      </c>
      <c r="D1770" s="1">
        <v>45589.073877314811</v>
      </c>
      <c r="E1770" s="1">
        <v>45589.079432870371</v>
      </c>
      <c r="F1770" t="s">
        <v>14</v>
      </c>
      <c r="G1770">
        <v>730.66</v>
      </c>
      <c r="H1770" t="s">
        <v>15</v>
      </c>
      <c r="I1770">
        <v>72157</v>
      </c>
      <c r="J1770">
        <v>4929</v>
      </c>
      <c r="K1770">
        <f t="shared" si="27"/>
        <v>8.0000000051222742</v>
      </c>
    </row>
    <row r="1771" spans="1:11" x14ac:dyDescent="0.3">
      <c r="A1771">
        <v>1194228460</v>
      </c>
      <c r="B1771">
        <v>61516967</v>
      </c>
      <c r="C1771" s="1">
        <v>45362.674317129633</v>
      </c>
      <c r="D1771" s="1">
        <v>45362.684733796297</v>
      </c>
      <c r="E1771" s="1">
        <v>45362.684039351851</v>
      </c>
      <c r="F1771" t="s">
        <v>10</v>
      </c>
      <c r="G1771">
        <v>4057.11</v>
      </c>
      <c r="H1771" t="s">
        <v>13</v>
      </c>
      <c r="I1771">
        <v>35853</v>
      </c>
      <c r="J1771">
        <v>4890</v>
      </c>
      <c r="K1771">
        <f t="shared" si="27"/>
        <v>-1.000000003259629</v>
      </c>
    </row>
    <row r="1772" spans="1:11" x14ac:dyDescent="0.3">
      <c r="A1772">
        <v>9628463148</v>
      </c>
      <c r="B1772">
        <v>12814732</v>
      </c>
      <c r="C1772" s="1">
        <v>45529.70480324074</v>
      </c>
      <c r="D1772" s="1">
        <v>45529.718692129631</v>
      </c>
      <c r="E1772" s="1">
        <v>45529.72216435185</v>
      </c>
      <c r="F1772" t="s">
        <v>10</v>
      </c>
      <c r="G1772">
        <v>4238.7299999999996</v>
      </c>
      <c r="H1772" t="s">
        <v>12</v>
      </c>
      <c r="I1772">
        <v>5444</v>
      </c>
      <c r="J1772">
        <v>8746</v>
      </c>
      <c r="K1772">
        <f t="shared" si="27"/>
        <v>4.9999999953433871</v>
      </c>
    </row>
    <row r="1773" spans="1:11" x14ac:dyDescent="0.3">
      <c r="A1773">
        <v>7745364283</v>
      </c>
      <c r="B1773">
        <v>25585013</v>
      </c>
      <c r="C1773" s="1">
        <v>45095.784733796296</v>
      </c>
      <c r="D1773" s="1">
        <v>45095.797233796293</v>
      </c>
      <c r="E1773" s="1">
        <v>45095.799317129633</v>
      </c>
      <c r="F1773" t="s">
        <v>10</v>
      </c>
      <c r="G1773">
        <v>722.02</v>
      </c>
      <c r="H1773" t="s">
        <v>15</v>
      </c>
      <c r="I1773">
        <v>23255</v>
      </c>
      <c r="J1773">
        <v>7277</v>
      </c>
      <c r="K1773">
        <f t="shared" si="27"/>
        <v>3.000000009778887</v>
      </c>
    </row>
    <row r="1774" spans="1:11" x14ac:dyDescent="0.3">
      <c r="A1774">
        <v>9892343037</v>
      </c>
      <c r="B1774">
        <v>55472026</v>
      </c>
      <c r="C1774" s="1">
        <v>45504.11142361111</v>
      </c>
      <c r="D1774" s="1">
        <v>45504.121145833335</v>
      </c>
      <c r="E1774" s="1">
        <v>45504.134340277778</v>
      </c>
      <c r="F1774" t="s">
        <v>16</v>
      </c>
      <c r="G1774">
        <v>879.67</v>
      </c>
      <c r="H1774" t="s">
        <v>11</v>
      </c>
      <c r="I1774">
        <v>19236</v>
      </c>
      <c r="J1774">
        <v>498</v>
      </c>
      <c r="K1774">
        <f t="shared" si="27"/>
        <v>18.999999999068677</v>
      </c>
    </row>
    <row r="1775" spans="1:11" x14ac:dyDescent="0.3">
      <c r="A1775">
        <v>1588828749</v>
      </c>
      <c r="B1775">
        <v>11540364</v>
      </c>
      <c r="C1775" s="1">
        <v>45247.569930555554</v>
      </c>
      <c r="D1775" s="1">
        <v>45247.578958333332</v>
      </c>
      <c r="E1775" s="1">
        <v>45247.581041666665</v>
      </c>
      <c r="F1775" t="s">
        <v>10</v>
      </c>
      <c r="G1775">
        <v>3402.86</v>
      </c>
      <c r="H1775" t="s">
        <v>12</v>
      </c>
      <c r="I1775">
        <v>54662</v>
      </c>
      <c r="J1775">
        <v>3483</v>
      </c>
      <c r="K1775">
        <f t="shared" si="27"/>
        <v>2.9999999993015081</v>
      </c>
    </row>
    <row r="1776" spans="1:11" x14ac:dyDescent="0.3">
      <c r="A1776">
        <v>4037647778</v>
      </c>
      <c r="B1776">
        <v>63802820</v>
      </c>
      <c r="C1776" s="1">
        <v>45002.234143518515</v>
      </c>
      <c r="D1776" s="1">
        <v>45002.242476851854</v>
      </c>
      <c r="E1776" s="1">
        <v>45002.241782407407</v>
      </c>
      <c r="F1776" t="s">
        <v>10</v>
      </c>
      <c r="G1776">
        <v>1697.37</v>
      </c>
      <c r="H1776" t="s">
        <v>15</v>
      </c>
      <c r="I1776">
        <v>651</v>
      </c>
      <c r="J1776">
        <v>4943</v>
      </c>
      <c r="K1776">
        <f t="shared" si="27"/>
        <v>-1.000000003259629</v>
      </c>
    </row>
    <row r="1777" spans="1:11" x14ac:dyDescent="0.3">
      <c r="A1777">
        <v>6664301655</v>
      </c>
      <c r="B1777">
        <v>57474553</v>
      </c>
      <c r="C1777" s="1">
        <v>45138.065787037034</v>
      </c>
      <c r="D1777" s="1">
        <v>45138.076898148145</v>
      </c>
      <c r="E1777" s="1">
        <v>45138.075509259259</v>
      </c>
      <c r="F1777" t="s">
        <v>10</v>
      </c>
      <c r="G1777">
        <v>4469.96</v>
      </c>
      <c r="H1777" t="s">
        <v>15</v>
      </c>
      <c r="I1777">
        <v>67132</v>
      </c>
      <c r="J1777">
        <v>4944</v>
      </c>
      <c r="K1777">
        <f t="shared" si="27"/>
        <v>-1.9999999960418791</v>
      </c>
    </row>
    <row r="1778" spans="1:11" x14ac:dyDescent="0.3">
      <c r="A1778">
        <v>7096225581</v>
      </c>
      <c r="B1778">
        <v>6319646</v>
      </c>
      <c r="C1778" s="1">
        <v>45470.579756944448</v>
      </c>
      <c r="D1778" s="1">
        <v>45470.587395833332</v>
      </c>
      <c r="E1778" s="1">
        <v>45470.590868055559</v>
      </c>
      <c r="F1778" t="s">
        <v>10</v>
      </c>
      <c r="G1778">
        <v>2458.6</v>
      </c>
      <c r="H1778" t="s">
        <v>15</v>
      </c>
      <c r="I1778">
        <v>33119</v>
      </c>
      <c r="J1778">
        <v>7008</v>
      </c>
      <c r="K1778">
        <f t="shared" si="27"/>
        <v>5.0000000058207661</v>
      </c>
    </row>
    <row r="1779" spans="1:11" x14ac:dyDescent="0.3">
      <c r="A1779">
        <v>79029185</v>
      </c>
      <c r="B1779">
        <v>39645619</v>
      </c>
      <c r="C1779" s="1">
        <v>45449.574004629627</v>
      </c>
      <c r="D1779" s="1">
        <v>45449.587199074071</v>
      </c>
      <c r="E1779" s="1">
        <v>45449.597615740742</v>
      </c>
      <c r="F1779" t="s">
        <v>14</v>
      </c>
      <c r="G1779">
        <v>1039.32</v>
      </c>
      <c r="H1779" t="s">
        <v>11</v>
      </c>
      <c r="I1779">
        <v>72146</v>
      </c>
      <c r="J1779">
        <v>5208</v>
      </c>
      <c r="K1779">
        <f t="shared" si="27"/>
        <v>15.000000006984919</v>
      </c>
    </row>
    <row r="1780" spans="1:11" x14ac:dyDescent="0.3">
      <c r="A1780">
        <v>7831967187</v>
      </c>
      <c r="B1780">
        <v>81528623</v>
      </c>
      <c r="C1780" s="1">
        <v>45083.033113425925</v>
      </c>
      <c r="D1780" s="1">
        <v>45083.04283564815</v>
      </c>
      <c r="E1780" s="1">
        <v>45083.04283564815</v>
      </c>
      <c r="F1780" t="s">
        <v>10</v>
      </c>
      <c r="G1780">
        <v>923.84</v>
      </c>
      <c r="H1780" t="s">
        <v>13</v>
      </c>
      <c r="I1780">
        <v>34714</v>
      </c>
      <c r="J1780">
        <v>1288</v>
      </c>
      <c r="K1780">
        <f t="shared" si="27"/>
        <v>0</v>
      </c>
    </row>
    <row r="1781" spans="1:11" x14ac:dyDescent="0.3">
      <c r="A1781">
        <v>482214790</v>
      </c>
      <c r="B1781">
        <v>31156674</v>
      </c>
      <c r="C1781" s="1">
        <v>45026.234583333331</v>
      </c>
      <c r="D1781" s="1">
        <v>45026.242222222223</v>
      </c>
      <c r="E1781" s="1">
        <v>45026.245000000003</v>
      </c>
      <c r="F1781" t="s">
        <v>10</v>
      </c>
      <c r="G1781">
        <v>631.70000000000005</v>
      </c>
      <c r="H1781" t="s">
        <v>15</v>
      </c>
      <c r="I1781">
        <v>49560</v>
      </c>
      <c r="J1781">
        <v>7028</v>
      </c>
      <c r="K1781">
        <f t="shared" si="27"/>
        <v>4.0000000025611371</v>
      </c>
    </row>
    <row r="1782" spans="1:11" x14ac:dyDescent="0.3">
      <c r="A1782">
        <v>5931307224</v>
      </c>
      <c r="B1782">
        <v>2361575</v>
      </c>
      <c r="C1782" s="1">
        <v>45257.365752314814</v>
      </c>
      <c r="D1782" s="1">
        <v>45257.374085648145</v>
      </c>
      <c r="E1782" s="1">
        <v>45257.390752314815</v>
      </c>
      <c r="F1782" t="s">
        <v>16</v>
      </c>
      <c r="G1782">
        <v>4401.93</v>
      </c>
      <c r="H1782" t="s">
        <v>11</v>
      </c>
      <c r="I1782">
        <v>44956</v>
      </c>
      <c r="J1782">
        <v>7790</v>
      </c>
      <c r="K1782">
        <f t="shared" si="27"/>
        <v>24.000000004889444</v>
      </c>
    </row>
    <row r="1783" spans="1:11" x14ac:dyDescent="0.3">
      <c r="A1783">
        <v>6410432854</v>
      </c>
      <c r="B1783">
        <v>28995786</v>
      </c>
      <c r="C1783" s="1">
        <v>45253.569606481484</v>
      </c>
      <c r="D1783" s="1">
        <v>45253.578634259262</v>
      </c>
      <c r="E1783" s="1">
        <v>45253.582800925928</v>
      </c>
      <c r="F1783" t="s">
        <v>14</v>
      </c>
      <c r="G1783">
        <v>831.1</v>
      </c>
      <c r="H1783" t="s">
        <v>15</v>
      </c>
      <c r="I1783">
        <v>44093</v>
      </c>
      <c r="J1783">
        <v>1051</v>
      </c>
      <c r="K1783">
        <f t="shared" si="27"/>
        <v>5.9999999986030161</v>
      </c>
    </row>
    <row r="1784" spans="1:11" x14ac:dyDescent="0.3">
      <c r="A1784">
        <v>6124624375</v>
      </c>
      <c r="B1784">
        <v>26844216</v>
      </c>
      <c r="C1784" s="1">
        <v>45547.171342592592</v>
      </c>
      <c r="D1784" s="1">
        <v>45547.185231481482</v>
      </c>
      <c r="E1784" s="1">
        <v>45547.189398148148</v>
      </c>
      <c r="F1784" t="s">
        <v>14</v>
      </c>
      <c r="G1784">
        <v>2750.43</v>
      </c>
      <c r="H1784" t="s">
        <v>15</v>
      </c>
      <c r="I1784">
        <v>53745</v>
      </c>
      <c r="J1784">
        <v>2393</v>
      </c>
      <c r="K1784">
        <f t="shared" si="27"/>
        <v>5.9999999986030161</v>
      </c>
    </row>
    <row r="1785" spans="1:11" x14ac:dyDescent="0.3">
      <c r="A1785">
        <v>8992870838</v>
      </c>
      <c r="B1785">
        <v>46504355</v>
      </c>
      <c r="C1785" s="1">
        <v>45186.263368055559</v>
      </c>
      <c r="D1785" s="1">
        <v>45186.275173611109</v>
      </c>
      <c r="E1785" s="1">
        <v>45186.271701388891</v>
      </c>
      <c r="F1785" t="s">
        <v>10</v>
      </c>
      <c r="G1785">
        <v>2952.73</v>
      </c>
      <c r="H1785" t="s">
        <v>11</v>
      </c>
      <c r="I1785">
        <v>81482</v>
      </c>
      <c r="J1785">
        <v>3644</v>
      </c>
      <c r="K1785">
        <f t="shared" si="27"/>
        <v>-4.9999999953433871</v>
      </c>
    </row>
    <row r="1786" spans="1:11" x14ac:dyDescent="0.3">
      <c r="A1786">
        <v>8377146126</v>
      </c>
      <c r="B1786">
        <v>33331259</v>
      </c>
      <c r="C1786" s="1">
        <v>45349.730914351851</v>
      </c>
      <c r="D1786" s="1">
        <v>45349.744108796294</v>
      </c>
      <c r="E1786" s="1">
        <v>45349.741331018522</v>
      </c>
      <c r="F1786" t="s">
        <v>10</v>
      </c>
      <c r="G1786">
        <v>3171.87</v>
      </c>
      <c r="H1786" t="s">
        <v>15</v>
      </c>
      <c r="I1786">
        <v>5897</v>
      </c>
      <c r="J1786">
        <v>3287</v>
      </c>
      <c r="K1786">
        <f t="shared" si="27"/>
        <v>-3.9999999920837581</v>
      </c>
    </row>
    <row r="1787" spans="1:11" x14ac:dyDescent="0.3">
      <c r="A1787">
        <v>7852428533</v>
      </c>
      <c r="B1787">
        <v>9246851</v>
      </c>
      <c r="C1787" s="1">
        <v>45082.263298611113</v>
      </c>
      <c r="D1787" s="1">
        <v>45082.271631944444</v>
      </c>
      <c r="E1787" s="1">
        <v>45082.27579861111</v>
      </c>
      <c r="F1787" t="s">
        <v>14</v>
      </c>
      <c r="G1787">
        <v>895.48</v>
      </c>
      <c r="H1787" t="s">
        <v>15</v>
      </c>
      <c r="I1787">
        <v>50641</v>
      </c>
      <c r="J1787">
        <v>4845</v>
      </c>
      <c r="K1787">
        <f t="shared" si="27"/>
        <v>5.9999999986030161</v>
      </c>
    </row>
    <row r="1788" spans="1:11" x14ac:dyDescent="0.3">
      <c r="A1788">
        <v>9258876870</v>
      </c>
      <c r="B1788">
        <v>26303194</v>
      </c>
      <c r="C1788" s="1">
        <v>45365.668506944443</v>
      </c>
      <c r="D1788" s="1">
        <v>45365.678229166668</v>
      </c>
      <c r="E1788" s="1">
        <v>45365.676145833335</v>
      </c>
      <c r="F1788" t="s">
        <v>10</v>
      </c>
      <c r="G1788">
        <v>1155.0899999999999</v>
      </c>
      <c r="H1788" t="s">
        <v>15</v>
      </c>
      <c r="I1788">
        <v>20123</v>
      </c>
      <c r="J1788">
        <v>3914</v>
      </c>
      <c r="K1788">
        <f t="shared" si="27"/>
        <v>-2.9999999993015081</v>
      </c>
    </row>
    <row r="1789" spans="1:11" x14ac:dyDescent="0.3">
      <c r="A1789">
        <v>6810940082</v>
      </c>
      <c r="B1789">
        <v>84953008</v>
      </c>
      <c r="C1789" s="1">
        <v>45232.61173611111</v>
      </c>
      <c r="D1789" s="1">
        <v>45232.620069444441</v>
      </c>
      <c r="E1789" s="1">
        <v>45232.622152777774</v>
      </c>
      <c r="F1789" t="s">
        <v>10</v>
      </c>
      <c r="G1789">
        <v>1995.03</v>
      </c>
      <c r="H1789" t="s">
        <v>11</v>
      </c>
      <c r="I1789">
        <v>15147</v>
      </c>
      <c r="J1789">
        <v>3807</v>
      </c>
      <c r="K1789">
        <f t="shared" si="27"/>
        <v>2.9999999993015081</v>
      </c>
    </row>
    <row r="1790" spans="1:11" x14ac:dyDescent="0.3">
      <c r="A1790">
        <v>3330538479</v>
      </c>
      <c r="B1790">
        <v>98246574</v>
      </c>
      <c r="C1790" s="1">
        <v>45314.681840277779</v>
      </c>
      <c r="D1790" s="1">
        <v>45314.688784722224</v>
      </c>
      <c r="E1790" s="1">
        <v>45314.688090277778</v>
      </c>
      <c r="F1790" t="s">
        <v>10</v>
      </c>
      <c r="G1790">
        <v>2408.31</v>
      </c>
      <c r="H1790" t="s">
        <v>13</v>
      </c>
      <c r="I1790">
        <v>52024</v>
      </c>
      <c r="J1790">
        <v>8911</v>
      </c>
      <c r="K1790">
        <f t="shared" si="27"/>
        <v>-1.000000003259629</v>
      </c>
    </row>
    <row r="1791" spans="1:11" x14ac:dyDescent="0.3">
      <c r="A1791">
        <v>7270469981</v>
      </c>
      <c r="B1791">
        <v>22210238</v>
      </c>
      <c r="C1791" s="1">
        <v>45135.150972222225</v>
      </c>
      <c r="D1791" s="1">
        <v>45135.16</v>
      </c>
      <c r="E1791" s="1">
        <v>45135.157916666663</v>
      </c>
      <c r="F1791" t="s">
        <v>10</v>
      </c>
      <c r="G1791">
        <v>4419.3</v>
      </c>
      <c r="H1791" t="s">
        <v>12</v>
      </c>
      <c r="I1791">
        <v>60463</v>
      </c>
      <c r="J1791">
        <v>5723</v>
      </c>
      <c r="K1791">
        <f t="shared" si="27"/>
        <v>-3.000000009778887</v>
      </c>
    </row>
    <row r="1792" spans="1:11" x14ac:dyDescent="0.3">
      <c r="A1792">
        <v>5636241570</v>
      </c>
      <c r="B1792">
        <v>94281220</v>
      </c>
      <c r="C1792" s="1">
        <v>45464.842719907407</v>
      </c>
      <c r="D1792" s="1">
        <v>45464.850358796299</v>
      </c>
      <c r="E1792" s="1">
        <v>45464.853136574071</v>
      </c>
      <c r="F1792" t="s">
        <v>10</v>
      </c>
      <c r="G1792">
        <v>482.06</v>
      </c>
      <c r="H1792" t="s">
        <v>12</v>
      </c>
      <c r="I1792">
        <v>98065</v>
      </c>
      <c r="J1792">
        <v>6451</v>
      </c>
      <c r="K1792">
        <f t="shared" si="27"/>
        <v>3.9999999920837581</v>
      </c>
    </row>
    <row r="1793" spans="1:11" x14ac:dyDescent="0.3">
      <c r="A1793">
        <v>4467471002</v>
      </c>
      <c r="B1793">
        <v>74179536</v>
      </c>
      <c r="C1793" s="1">
        <v>45257.547905092593</v>
      </c>
      <c r="D1793" s="1">
        <v>45257.561793981484</v>
      </c>
      <c r="E1793" s="1">
        <v>45257.572905092595</v>
      </c>
      <c r="F1793" t="s">
        <v>16</v>
      </c>
      <c r="G1793">
        <v>1496.97</v>
      </c>
      <c r="H1793" t="s">
        <v>15</v>
      </c>
      <c r="I1793">
        <v>81664</v>
      </c>
      <c r="J1793">
        <v>2206</v>
      </c>
      <c r="K1793">
        <f t="shared" si="27"/>
        <v>15.999999999767169</v>
      </c>
    </row>
    <row r="1794" spans="1:11" x14ac:dyDescent="0.3">
      <c r="A1794">
        <v>6201821502</v>
      </c>
      <c r="B1794">
        <v>45166203</v>
      </c>
      <c r="C1794" s="1">
        <v>45415.544988425929</v>
      </c>
      <c r="D1794" s="1">
        <v>45415.558182870373</v>
      </c>
      <c r="E1794" s="1">
        <v>45415.563043981485</v>
      </c>
      <c r="F1794" t="s">
        <v>14</v>
      </c>
      <c r="G1794">
        <v>1548.37</v>
      </c>
      <c r="H1794" t="s">
        <v>12</v>
      </c>
      <c r="I1794">
        <v>57553</v>
      </c>
      <c r="J1794">
        <v>5847</v>
      </c>
      <c r="K1794">
        <f t="shared" ref="K1794:K1857" si="28">(E1794-D1794)*1440</f>
        <v>7.0000000018626451</v>
      </c>
    </row>
    <row r="1795" spans="1:11" x14ac:dyDescent="0.3">
      <c r="A1795">
        <v>6144140039</v>
      </c>
      <c r="B1795">
        <v>66233704</v>
      </c>
      <c r="C1795" s="1">
        <v>45373.790833333333</v>
      </c>
      <c r="D1795" s="1">
        <v>45373.804722222223</v>
      </c>
      <c r="E1795" s="1">
        <v>45373.801249999997</v>
      </c>
      <c r="F1795" t="s">
        <v>10</v>
      </c>
      <c r="G1795">
        <v>223.27</v>
      </c>
      <c r="H1795" t="s">
        <v>11</v>
      </c>
      <c r="I1795">
        <v>6277</v>
      </c>
      <c r="J1795">
        <v>4633</v>
      </c>
      <c r="K1795">
        <f t="shared" si="28"/>
        <v>-5.0000000058207661</v>
      </c>
    </row>
    <row r="1796" spans="1:11" x14ac:dyDescent="0.3">
      <c r="A1796">
        <v>3310749597</v>
      </c>
      <c r="B1796">
        <v>95372766</v>
      </c>
      <c r="C1796" s="1">
        <v>45112.174108796295</v>
      </c>
      <c r="D1796" s="1">
        <v>45112.187997685185</v>
      </c>
      <c r="E1796" s="1">
        <v>45112.19494212963</v>
      </c>
      <c r="F1796" t="s">
        <v>14</v>
      </c>
      <c r="G1796">
        <v>1718.88</v>
      </c>
      <c r="H1796" t="s">
        <v>11</v>
      </c>
      <c r="I1796">
        <v>34920</v>
      </c>
      <c r="J1796">
        <v>8028</v>
      </c>
      <c r="K1796">
        <f t="shared" si="28"/>
        <v>10.000000001164153</v>
      </c>
    </row>
    <row r="1797" spans="1:11" x14ac:dyDescent="0.3">
      <c r="A1797">
        <v>5085488484</v>
      </c>
      <c r="B1797">
        <v>67215939</v>
      </c>
      <c r="C1797" s="1">
        <v>45269.490798611114</v>
      </c>
      <c r="D1797" s="1">
        <v>45269.497743055559</v>
      </c>
      <c r="E1797" s="1">
        <v>45269.495659722219</v>
      </c>
      <c r="F1797" t="s">
        <v>10</v>
      </c>
      <c r="G1797">
        <v>3736.39</v>
      </c>
      <c r="H1797" t="s">
        <v>11</v>
      </c>
      <c r="I1797">
        <v>30364</v>
      </c>
      <c r="J1797">
        <v>9241</v>
      </c>
      <c r="K1797">
        <f t="shared" si="28"/>
        <v>-3.000000009778887</v>
      </c>
    </row>
    <row r="1798" spans="1:11" x14ac:dyDescent="0.3">
      <c r="A1798">
        <v>587498345</v>
      </c>
      <c r="B1798">
        <v>69863493</v>
      </c>
      <c r="C1798" s="1">
        <v>45471.156504629631</v>
      </c>
      <c r="D1798" s="1">
        <v>45471.169699074075</v>
      </c>
      <c r="E1798" s="1">
        <v>45471.1794212963</v>
      </c>
      <c r="F1798" t="s">
        <v>14</v>
      </c>
      <c r="G1798">
        <v>3056.03</v>
      </c>
      <c r="H1798" t="s">
        <v>11</v>
      </c>
      <c r="I1798">
        <v>93712</v>
      </c>
      <c r="J1798">
        <v>4586</v>
      </c>
      <c r="K1798">
        <f t="shared" si="28"/>
        <v>14.00000000372529</v>
      </c>
    </row>
    <row r="1799" spans="1:11" x14ac:dyDescent="0.3">
      <c r="A1799">
        <v>5136205193</v>
      </c>
      <c r="B1799">
        <v>82804543</v>
      </c>
      <c r="C1799" s="1">
        <v>45160.29483796296</v>
      </c>
      <c r="D1799" s="1">
        <v>45160.304560185185</v>
      </c>
      <c r="E1799" s="1">
        <v>45160.303865740738</v>
      </c>
      <c r="F1799" t="s">
        <v>10</v>
      </c>
      <c r="G1799">
        <v>1273.97</v>
      </c>
      <c r="H1799" t="s">
        <v>13</v>
      </c>
      <c r="I1799">
        <v>35041</v>
      </c>
      <c r="J1799">
        <v>9587</v>
      </c>
      <c r="K1799">
        <f t="shared" si="28"/>
        <v>-1.000000003259629</v>
      </c>
    </row>
    <row r="1800" spans="1:11" x14ac:dyDescent="0.3">
      <c r="A1800">
        <v>9321319130</v>
      </c>
      <c r="B1800">
        <v>48943848</v>
      </c>
      <c r="C1800" s="1">
        <v>45291.491099537037</v>
      </c>
      <c r="D1800" s="1">
        <v>45291.500821759262</v>
      </c>
      <c r="E1800" s="1">
        <v>45291.500127314815</v>
      </c>
      <c r="F1800" t="s">
        <v>10</v>
      </c>
      <c r="G1800">
        <v>1466.04</v>
      </c>
      <c r="H1800" t="s">
        <v>13</v>
      </c>
      <c r="I1800">
        <v>57794</v>
      </c>
      <c r="J1800">
        <v>7781</v>
      </c>
      <c r="K1800">
        <f t="shared" si="28"/>
        <v>-1.000000003259629</v>
      </c>
    </row>
    <row r="1801" spans="1:11" x14ac:dyDescent="0.3">
      <c r="A1801">
        <v>9113393578</v>
      </c>
      <c r="B1801">
        <v>82359623</v>
      </c>
      <c r="C1801" s="1">
        <v>45269.000775462962</v>
      </c>
      <c r="D1801" s="1">
        <v>45269.010497685187</v>
      </c>
      <c r="E1801" s="1">
        <v>45269.011192129627</v>
      </c>
      <c r="F1801" t="s">
        <v>10</v>
      </c>
      <c r="G1801">
        <v>1634.71</v>
      </c>
      <c r="H1801" t="s">
        <v>11</v>
      </c>
      <c r="I1801">
        <v>37638</v>
      </c>
      <c r="J1801">
        <v>6880</v>
      </c>
      <c r="K1801">
        <f t="shared" si="28"/>
        <v>0.99999999278225005</v>
      </c>
    </row>
    <row r="1802" spans="1:11" x14ac:dyDescent="0.3">
      <c r="A1802">
        <v>3860678807</v>
      </c>
      <c r="B1802">
        <v>65488134</v>
      </c>
      <c r="C1802" s="1">
        <v>45035.59275462963</v>
      </c>
      <c r="D1802" s="1">
        <v>45035.602476851855</v>
      </c>
      <c r="E1802" s="1">
        <v>45035.6094212963</v>
      </c>
      <c r="F1802" t="s">
        <v>14</v>
      </c>
      <c r="G1802">
        <v>1834.92</v>
      </c>
      <c r="H1802" t="s">
        <v>13</v>
      </c>
      <c r="I1802">
        <v>82696</v>
      </c>
      <c r="J1802">
        <v>9444</v>
      </c>
      <c r="K1802">
        <f t="shared" si="28"/>
        <v>10.000000001164153</v>
      </c>
    </row>
    <row r="1803" spans="1:11" x14ac:dyDescent="0.3">
      <c r="A1803">
        <v>3603683788</v>
      </c>
      <c r="B1803">
        <v>31026200</v>
      </c>
      <c r="C1803" s="1">
        <v>45156.408043981479</v>
      </c>
      <c r="D1803" s="1">
        <v>45156.414988425924</v>
      </c>
      <c r="E1803" s="1">
        <v>45156.411516203705</v>
      </c>
      <c r="F1803" t="s">
        <v>10</v>
      </c>
      <c r="G1803">
        <v>3085.77</v>
      </c>
      <c r="H1803" t="s">
        <v>12</v>
      </c>
      <c r="I1803">
        <v>64456</v>
      </c>
      <c r="J1803">
        <v>2472</v>
      </c>
      <c r="K1803">
        <f t="shared" si="28"/>
        <v>-4.9999999953433871</v>
      </c>
    </row>
    <row r="1804" spans="1:11" x14ac:dyDescent="0.3">
      <c r="A1804">
        <v>4472082279</v>
      </c>
      <c r="B1804">
        <v>41181125</v>
      </c>
      <c r="C1804" s="1">
        <v>45214.187800925924</v>
      </c>
      <c r="D1804" s="1">
        <v>45214.196134259262</v>
      </c>
      <c r="E1804" s="1">
        <v>45214.195439814815</v>
      </c>
      <c r="F1804" t="s">
        <v>10</v>
      </c>
      <c r="G1804">
        <v>3887.92</v>
      </c>
      <c r="H1804" t="s">
        <v>12</v>
      </c>
      <c r="I1804">
        <v>33852</v>
      </c>
      <c r="J1804">
        <v>1425</v>
      </c>
      <c r="K1804">
        <f t="shared" si="28"/>
        <v>-1.000000003259629</v>
      </c>
    </row>
    <row r="1805" spans="1:11" x14ac:dyDescent="0.3">
      <c r="A1805">
        <v>4104732514</v>
      </c>
      <c r="B1805">
        <v>35156679</v>
      </c>
      <c r="C1805" s="1">
        <v>45456.822847222225</v>
      </c>
      <c r="D1805" s="1">
        <v>45456.836736111109</v>
      </c>
      <c r="E1805" s="1">
        <v>45456.836736111109</v>
      </c>
      <c r="F1805" t="s">
        <v>10</v>
      </c>
      <c r="G1805">
        <v>1358.46</v>
      </c>
      <c r="H1805" t="s">
        <v>11</v>
      </c>
      <c r="I1805">
        <v>95165</v>
      </c>
      <c r="J1805">
        <v>4237</v>
      </c>
      <c r="K1805">
        <f t="shared" si="28"/>
        <v>0</v>
      </c>
    </row>
    <row r="1806" spans="1:11" x14ac:dyDescent="0.3">
      <c r="A1806">
        <v>9050314096</v>
      </c>
      <c r="B1806">
        <v>75510747</v>
      </c>
      <c r="C1806" s="1">
        <v>45072.302581018521</v>
      </c>
      <c r="D1806" s="1">
        <v>45072.315775462965</v>
      </c>
      <c r="E1806" s="1">
        <v>45072.313692129632</v>
      </c>
      <c r="F1806" t="s">
        <v>10</v>
      </c>
      <c r="G1806">
        <v>883.44</v>
      </c>
      <c r="H1806" t="s">
        <v>15</v>
      </c>
      <c r="I1806">
        <v>63220</v>
      </c>
      <c r="J1806">
        <v>9917</v>
      </c>
      <c r="K1806">
        <f t="shared" si="28"/>
        <v>-2.9999999993015081</v>
      </c>
    </row>
    <row r="1807" spans="1:11" x14ac:dyDescent="0.3">
      <c r="A1807">
        <v>9296105870</v>
      </c>
      <c r="B1807">
        <v>77614510</v>
      </c>
      <c r="C1807" s="1">
        <v>45343.710902777777</v>
      </c>
      <c r="D1807" s="1">
        <v>45343.722708333335</v>
      </c>
      <c r="E1807" s="1">
        <v>45343.724097222221</v>
      </c>
      <c r="F1807" t="s">
        <v>10</v>
      </c>
      <c r="G1807">
        <v>697.26</v>
      </c>
      <c r="H1807" t="s">
        <v>15</v>
      </c>
      <c r="I1807">
        <v>24307</v>
      </c>
      <c r="J1807">
        <v>6696</v>
      </c>
      <c r="K1807">
        <f t="shared" si="28"/>
        <v>1.9999999960418791</v>
      </c>
    </row>
    <row r="1808" spans="1:11" x14ac:dyDescent="0.3">
      <c r="A1808">
        <v>4678456188</v>
      </c>
      <c r="B1808">
        <v>21701991</v>
      </c>
      <c r="C1808" s="1">
        <v>45272.529386574075</v>
      </c>
      <c r="D1808" s="1">
        <v>45272.540497685186</v>
      </c>
      <c r="E1808" s="1">
        <v>45272.559942129628</v>
      </c>
      <c r="F1808" t="s">
        <v>16</v>
      </c>
      <c r="G1808">
        <v>3601.48</v>
      </c>
      <c r="H1808" t="s">
        <v>13</v>
      </c>
      <c r="I1808">
        <v>70252</v>
      </c>
      <c r="J1808">
        <v>1864</v>
      </c>
      <c r="K1808">
        <f t="shared" si="28"/>
        <v>27.999999996973202</v>
      </c>
    </row>
    <row r="1809" spans="1:11" x14ac:dyDescent="0.3">
      <c r="A1809">
        <v>812386333</v>
      </c>
      <c r="B1809">
        <v>72605638</v>
      </c>
      <c r="C1809" s="1">
        <v>45553.430972222224</v>
      </c>
      <c r="D1809" s="1">
        <v>45553.440000000002</v>
      </c>
      <c r="E1809" s="1">
        <v>45553.437222222223</v>
      </c>
      <c r="F1809" t="s">
        <v>10</v>
      </c>
      <c r="G1809">
        <v>1207.74</v>
      </c>
      <c r="H1809" t="s">
        <v>12</v>
      </c>
      <c r="I1809">
        <v>10021</v>
      </c>
      <c r="J1809">
        <v>4529</v>
      </c>
      <c r="K1809">
        <f t="shared" si="28"/>
        <v>-4.0000000025611371</v>
      </c>
    </row>
    <row r="1810" spans="1:11" x14ac:dyDescent="0.3">
      <c r="A1810">
        <v>8100314462</v>
      </c>
      <c r="B1810">
        <v>15345667</v>
      </c>
      <c r="C1810" s="1">
        <v>45332.60833333333</v>
      </c>
      <c r="D1810" s="1">
        <v>45332.621527777781</v>
      </c>
      <c r="E1810" s="1">
        <v>45332.638888888891</v>
      </c>
      <c r="F1810" t="s">
        <v>16</v>
      </c>
      <c r="G1810">
        <v>3322.54</v>
      </c>
      <c r="H1810" t="s">
        <v>13</v>
      </c>
      <c r="I1810">
        <v>60492</v>
      </c>
      <c r="J1810">
        <v>3141</v>
      </c>
      <c r="K1810">
        <f t="shared" si="28"/>
        <v>24.999999997671694</v>
      </c>
    </row>
    <row r="1811" spans="1:11" x14ac:dyDescent="0.3">
      <c r="A1811">
        <v>781509952</v>
      </c>
      <c r="B1811">
        <v>41878908</v>
      </c>
      <c r="C1811" s="1">
        <v>45018.790138888886</v>
      </c>
      <c r="D1811" s="1">
        <v>45018.801944444444</v>
      </c>
      <c r="E1811" s="1">
        <v>45018.800555555557</v>
      </c>
      <c r="F1811" t="s">
        <v>10</v>
      </c>
      <c r="G1811">
        <v>3133.36</v>
      </c>
      <c r="H1811" t="s">
        <v>13</v>
      </c>
      <c r="I1811">
        <v>41511</v>
      </c>
      <c r="J1811">
        <v>8020</v>
      </c>
      <c r="K1811">
        <f t="shared" si="28"/>
        <v>-1.9999999960418791</v>
      </c>
    </row>
    <row r="1812" spans="1:11" x14ac:dyDescent="0.3">
      <c r="A1812">
        <v>1918416669</v>
      </c>
      <c r="B1812">
        <v>99695529</v>
      </c>
      <c r="C1812" s="1">
        <v>45054.955046296294</v>
      </c>
      <c r="D1812" s="1">
        <v>45054.968240740738</v>
      </c>
      <c r="E1812" s="1">
        <v>45054.971712962964</v>
      </c>
      <c r="F1812" t="s">
        <v>10</v>
      </c>
      <c r="G1812">
        <v>4309.8599999999997</v>
      </c>
      <c r="H1812" t="s">
        <v>12</v>
      </c>
      <c r="I1812">
        <v>33170</v>
      </c>
      <c r="J1812">
        <v>8311</v>
      </c>
      <c r="K1812">
        <f t="shared" si="28"/>
        <v>5.0000000058207661</v>
      </c>
    </row>
    <row r="1813" spans="1:11" x14ac:dyDescent="0.3">
      <c r="A1813">
        <v>1152165724</v>
      </c>
      <c r="B1813">
        <v>90448312</v>
      </c>
      <c r="C1813" s="1">
        <v>45295.427256944444</v>
      </c>
      <c r="D1813" s="1">
        <v>45295.441145833334</v>
      </c>
      <c r="E1813" s="1">
        <v>45295.458506944444</v>
      </c>
      <c r="F1813" t="s">
        <v>16</v>
      </c>
      <c r="G1813">
        <v>1243.42</v>
      </c>
      <c r="H1813" t="s">
        <v>15</v>
      </c>
      <c r="I1813">
        <v>53106</v>
      </c>
      <c r="J1813">
        <v>9365</v>
      </c>
      <c r="K1813">
        <f t="shared" si="28"/>
        <v>24.999999997671694</v>
      </c>
    </row>
    <row r="1814" spans="1:11" x14ac:dyDescent="0.3">
      <c r="A1814">
        <v>9664390656</v>
      </c>
      <c r="B1814">
        <v>16420489</v>
      </c>
      <c r="C1814" s="1">
        <v>45147.389803240738</v>
      </c>
      <c r="D1814" s="1">
        <v>45147.400914351849</v>
      </c>
      <c r="E1814" s="1">
        <v>45147.402303240742</v>
      </c>
      <c r="F1814" t="s">
        <v>10</v>
      </c>
      <c r="G1814">
        <v>3445.68</v>
      </c>
      <c r="H1814" t="s">
        <v>12</v>
      </c>
      <c r="I1814">
        <v>16129</v>
      </c>
      <c r="J1814">
        <v>1181</v>
      </c>
      <c r="K1814">
        <f t="shared" si="28"/>
        <v>2.000000006519258</v>
      </c>
    </row>
    <row r="1815" spans="1:11" x14ac:dyDescent="0.3">
      <c r="A1815">
        <v>2686950796</v>
      </c>
      <c r="B1815">
        <v>22081691</v>
      </c>
      <c r="C1815" s="1">
        <v>45061.342731481483</v>
      </c>
      <c r="D1815" s="1">
        <v>45061.354537037034</v>
      </c>
      <c r="E1815" s="1">
        <v>45061.367731481485</v>
      </c>
      <c r="F1815" t="s">
        <v>16</v>
      </c>
      <c r="G1815">
        <v>3339.57</v>
      </c>
      <c r="H1815" t="s">
        <v>11</v>
      </c>
      <c r="I1815">
        <v>7632</v>
      </c>
      <c r="J1815">
        <v>59</v>
      </c>
      <c r="K1815">
        <f t="shared" si="28"/>
        <v>19.000000009546056</v>
      </c>
    </row>
    <row r="1816" spans="1:11" x14ac:dyDescent="0.3">
      <c r="A1816">
        <v>7332801173</v>
      </c>
      <c r="B1816">
        <v>89472859</v>
      </c>
      <c r="C1816" s="1">
        <v>45089.614918981482</v>
      </c>
      <c r="D1816" s="1">
        <v>45089.626030092593</v>
      </c>
      <c r="E1816" s="1">
        <v>45089.62672453704</v>
      </c>
      <c r="F1816" t="s">
        <v>10</v>
      </c>
      <c r="G1816">
        <v>2144.77</v>
      </c>
      <c r="H1816" t="s">
        <v>11</v>
      </c>
      <c r="I1816">
        <v>81859</v>
      </c>
      <c r="J1816">
        <v>4575</v>
      </c>
      <c r="K1816">
        <f t="shared" si="28"/>
        <v>1.000000003259629</v>
      </c>
    </row>
    <row r="1817" spans="1:11" x14ac:dyDescent="0.3">
      <c r="A1817">
        <v>3503438244</v>
      </c>
      <c r="B1817">
        <v>24745800</v>
      </c>
      <c r="C1817" s="1">
        <v>45336.045069444444</v>
      </c>
      <c r="D1817" s="1">
        <v>45336.052708333336</v>
      </c>
      <c r="E1817" s="1">
        <v>45336.051319444443</v>
      </c>
      <c r="F1817" t="s">
        <v>10</v>
      </c>
      <c r="G1817">
        <v>3086.21</v>
      </c>
      <c r="H1817" t="s">
        <v>15</v>
      </c>
      <c r="I1817">
        <v>17071</v>
      </c>
      <c r="J1817">
        <v>7133</v>
      </c>
      <c r="K1817">
        <f t="shared" si="28"/>
        <v>-2.000000006519258</v>
      </c>
    </row>
    <row r="1818" spans="1:11" x14ac:dyDescent="0.3">
      <c r="A1818">
        <v>4044591373</v>
      </c>
      <c r="B1818">
        <v>65782437</v>
      </c>
      <c r="C1818" s="1">
        <v>45401.594664351855</v>
      </c>
      <c r="D1818" s="1">
        <v>45401.606469907405</v>
      </c>
      <c r="E1818" s="1">
        <v>45401.609942129631</v>
      </c>
      <c r="F1818" t="s">
        <v>10</v>
      </c>
      <c r="G1818">
        <v>1042.8599999999999</v>
      </c>
      <c r="H1818" t="s">
        <v>11</v>
      </c>
      <c r="I1818">
        <v>22077</v>
      </c>
      <c r="J1818">
        <v>7305</v>
      </c>
      <c r="K1818">
        <f t="shared" si="28"/>
        <v>5.0000000058207661</v>
      </c>
    </row>
    <row r="1819" spans="1:11" x14ac:dyDescent="0.3">
      <c r="A1819">
        <v>7817195618</v>
      </c>
      <c r="B1819">
        <v>40703374</v>
      </c>
      <c r="C1819" s="1">
        <v>45062.998865740738</v>
      </c>
      <c r="D1819" s="1">
        <v>45063.006504629629</v>
      </c>
      <c r="E1819" s="1">
        <v>45063.007893518516</v>
      </c>
      <c r="F1819" t="s">
        <v>10</v>
      </c>
      <c r="G1819">
        <v>2901.47</v>
      </c>
      <c r="H1819" t="s">
        <v>13</v>
      </c>
      <c r="I1819">
        <v>69802</v>
      </c>
      <c r="J1819">
        <v>7138</v>
      </c>
      <c r="K1819">
        <f t="shared" si="28"/>
        <v>1.9999999960418791</v>
      </c>
    </row>
    <row r="1820" spans="1:11" x14ac:dyDescent="0.3">
      <c r="A1820">
        <v>8974710941</v>
      </c>
      <c r="B1820">
        <v>96109948</v>
      </c>
      <c r="C1820" s="1">
        <v>45538.198634259257</v>
      </c>
      <c r="D1820" s="1">
        <v>45538.206967592596</v>
      </c>
      <c r="E1820" s="1">
        <v>45538.21738425926</v>
      </c>
      <c r="F1820" t="s">
        <v>14</v>
      </c>
      <c r="G1820">
        <v>1827.41</v>
      </c>
      <c r="H1820" t="s">
        <v>13</v>
      </c>
      <c r="I1820">
        <v>23334</v>
      </c>
      <c r="J1820">
        <v>9285</v>
      </c>
      <c r="K1820">
        <f t="shared" si="28"/>
        <v>14.99999999650754</v>
      </c>
    </row>
    <row r="1821" spans="1:11" x14ac:dyDescent="0.3">
      <c r="A1821">
        <v>2811268404</v>
      </c>
      <c r="B1821">
        <v>98691989</v>
      </c>
      <c r="C1821" s="1">
        <v>45128.696157407408</v>
      </c>
      <c r="D1821" s="1">
        <v>45128.706574074073</v>
      </c>
      <c r="E1821" s="1">
        <v>45128.727407407408</v>
      </c>
      <c r="F1821" t="s">
        <v>16</v>
      </c>
      <c r="G1821">
        <v>2599.65</v>
      </c>
      <c r="H1821" t="s">
        <v>12</v>
      </c>
      <c r="I1821">
        <v>8913</v>
      </c>
      <c r="J1821">
        <v>6744</v>
      </c>
      <c r="K1821">
        <f t="shared" si="28"/>
        <v>30.00000000349246</v>
      </c>
    </row>
    <row r="1822" spans="1:11" x14ac:dyDescent="0.3">
      <c r="A1822">
        <v>7251548462</v>
      </c>
      <c r="B1822">
        <v>8955057</v>
      </c>
      <c r="C1822" s="1">
        <v>45480.725601851853</v>
      </c>
      <c r="D1822" s="1">
        <v>45480.738796296297</v>
      </c>
      <c r="E1822" s="1">
        <v>45480.740879629629</v>
      </c>
      <c r="F1822" t="s">
        <v>10</v>
      </c>
      <c r="G1822">
        <v>1796.47</v>
      </c>
      <c r="H1822" t="s">
        <v>12</v>
      </c>
      <c r="I1822">
        <v>29113</v>
      </c>
      <c r="J1822">
        <v>2421</v>
      </c>
      <c r="K1822">
        <f t="shared" si="28"/>
        <v>2.9999999993015081</v>
      </c>
    </row>
    <row r="1823" spans="1:11" x14ac:dyDescent="0.3">
      <c r="A1823">
        <v>352037003</v>
      </c>
      <c r="B1823">
        <v>47955004</v>
      </c>
      <c r="C1823" s="1">
        <v>45319.157592592594</v>
      </c>
      <c r="D1823" s="1">
        <v>45319.170092592591</v>
      </c>
      <c r="E1823" s="1">
        <v>45319.167314814818</v>
      </c>
      <c r="F1823" t="s">
        <v>10</v>
      </c>
      <c r="G1823">
        <v>2839.76</v>
      </c>
      <c r="H1823" t="s">
        <v>13</v>
      </c>
      <c r="I1823">
        <v>37403</v>
      </c>
      <c r="J1823">
        <v>2840</v>
      </c>
      <c r="K1823">
        <f t="shared" si="28"/>
        <v>-3.9999999920837581</v>
      </c>
    </row>
    <row r="1824" spans="1:11" x14ac:dyDescent="0.3">
      <c r="A1824">
        <v>8510312737</v>
      </c>
      <c r="B1824">
        <v>89361574</v>
      </c>
      <c r="C1824" s="1">
        <v>45357.624062499999</v>
      </c>
      <c r="D1824" s="1">
        <v>45357.634479166663</v>
      </c>
      <c r="E1824" s="1">
        <v>45357.631701388891</v>
      </c>
      <c r="F1824" t="s">
        <v>10</v>
      </c>
      <c r="G1824">
        <v>2119.66</v>
      </c>
      <c r="H1824" t="s">
        <v>15</v>
      </c>
      <c r="I1824">
        <v>38863</v>
      </c>
      <c r="J1824">
        <v>8121</v>
      </c>
      <c r="K1824">
        <f t="shared" si="28"/>
        <v>-3.9999999920837581</v>
      </c>
    </row>
    <row r="1825" spans="1:11" x14ac:dyDescent="0.3">
      <c r="A1825">
        <v>3242700095</v>
      </c>
      <c r="B1825">
        <v>84468124</v>
      </c>
      <c r="C1825" s="1">
        <v>45579.05159722222</v>
      </c>
      <c r="D1825" s="1">
        <v>45579.059930555559</v>
      </c>
      <c r="E1825" s="1">
        <v>45579.056458333333</v>
      </c>
      <c r="F1825" t="s">
        <v>10</v>
      </c>
      <c r="G1825">
        <v>1838.81</v>
      </c>
      <c r="H1825" t="s">
        <v>11</v>
      </c>
      <c r="I1825">
        <v>53498</v>
      </c>
      <c r="J1825">
        <v>1242</v>
      </c>
      <c r="K1825">
        <f t="shared" si="28"/>
        <v>-5.0000000058207661</v>
      </c>
    </row>
    <row r="1826" spans="1:11" x14ac:dyDescent="0.3">
      <c r="A1826">
        <v>5833898647</v>
      </c>
      <c r="B1826">
        <v>18256339</v>
      </c>
      <c r="C1826" s="1">
        <v>45208.365324074075</v>
      </c>
      <c r="D1826" s="1">
        <v>45208.374351851853</v>
      </c>
      <c r="E1826" s="1">
        <v>45208.377824074072</v>
      </c>
      <c r="F1826" t="s">
        <v>10</v>
      </c>
      <c r="G1826">
        <v>4095.44</v>
      </c>
      <c r="H1826" t="s">
        <v>15</v>
      </c>
      <c r="I1826">
        <v>15139</v>
      </c>
      <c r="J1826">
        <v>4349</v>
      </c>
      <c r="K1826">
        <f t="shared" si="28"/>
        <v>4.9999999953433871</v>
      </c>
    </row>
    <row r="1827" spans="1:11" x14ac:dyDescent="0.3">
      <c r="A1827">
        <v>7212771842</v>
      </c>
      <c r="B1827">
        <v>80315623</v>
      </c>
      <c r="C1827" s="1">
        <v>45045.914918981478</v>
      </c>
      <c r="D1827" s="1">
        <v>45045.926030092596</v>
      </c>
      <c r="E1827" s="1">
        <v>45045.923252314817</v>
      </c>
      <c r="F1827" t="s">
        <v>10</v>
      </c>
      <c r="G1827">
        <v>4306.01</v>
      </c>
      <c r="H1827" t="s">
        <v>11</v>
      </c>
      <c r="I1827">
        <v>7028</v>
      </c>
      <c r="J1827">
        <v>977</v>
      </c>
      <c r="K1827">
        <f t="shared" si="28"/>
        <v>-4.0000000025611371</v>
      </c>
    </row>
    <row r="1828" spans="1:11" x14ac:dyDescent="0.3">
      <c r="A1828">
        <v>7799757050</v>
      </c>
      <c r="B1828">
        <v>19556566</v>
      </c>
      <c r="C1828" s="1">
        <v>45443.845370370371</v>
      </c>
      <c r="D1828" s="1">
        <v>45443.856481481482</v>
      </c>
      <c r="E1828" s="1">
        <v>45443.856481481482</v>
      </c>
      <c r="F1828" t="s">
        <v>10</v>
      </c>
      <c r="G1828">
        <v>3377.8</v>
      </c>
      <c r="H1828" t="s">
        <v>11</v>
      </c>
      <c r="I1828">
        <v>15948</v>
      </c>
      <c r="J1828">
        <v>3275</v>
      </c>
      <c r="K1828">
        <f t="shared" si="28"/>
        <v>0</v>
      </c>
    </row>
    <row r="1829" spans="1:11" x14ac:dyDescent="0.3">
      <c r="A1829">
        <v>9593303695</v>
      </c>
      <c r="B1829">
        <v>22054087</v>
      </c>
      <c r="C1829" s="1">
        <v>45112.469247685185</v>
      </c>
      <c r="D1829" s="1">
        <v>45112.476886574077</v>
      </c>
      <c r="E1829" s="1">
        <v>45112.482442129629</v>
      </c>
      <c r="F1829" t="s">
        <v>14</v>
      </c>
      <c r="G1829">
        <v>1291.17</v>
      </c>
      <c r="H1829" t="s">
        <v>11</v>
      </c>
      <c r="I1829">
        <v>98145</v>
      </c>
      <c r="J1829">
        <v>7693</v>
      </c>
      <c r="K1829">
        <f t="shared" si="28"/>
        <v>7.9999999946448952</v>
      </c>
    </row>
    <row r="1830" spans="1:11" x14ac:dyDescent="0.3">
      <c r="A1830">
        <v>7709693536</v>
      </c>
      <c r="B1830">
        <v>59353207</v>
      </c>
      <c r="C1830" s="1">
        <v>45174.819872685184</v>
      </c>
      <c r="D1830" s="1">
        <v>45174.830983796295</v>
      </c>
      <c r="E1830" s="1">
        <v>45174.836539351854</v>
      </c>
      <c r="F1830" t="s">
        <v>14</v>
      </c>
      <c r="G1830">
        <v>1440.87</v>
      </c>
      <c r="H1830" t="s">
        <v>13</v>
      </c>
      <c r="I1830">
        <v>187</v>
      </c>
      <c r="J1830">
        <v>5168</v>
      </c>
      <c r="K1830">
        <f t="shared" si="28"/>
        <v>8.0000000051222742</v>
      </c>
    </row>
    <row r="1831" spans="1:11" x14ac:dyDescent="0.3">
      <c r="A1831">
        <v>5092922964</v>
      </c>
      <c r="B1831">
        <v>92123198</v>
      </c>
      <c r="C1831" s="1">
        <v>45252.594722222224</v>
      </c>
      <c r="D1831" s="1">
        <v>45252.601666666669</v>
      </c>
      <c r="E1831" s="1">
        <v>45252.598194444443</v>
      </c>
      <c r="F1831" t="s">
        <v>10</v>
      </c>
      <c r="G1831">
        <v>2986.95</v>
      </c>
      <c r="H1831" t="s">
        <v>12</v>
      </c>
      <c r="I1831">
        <v>87013</v>
      </c>
      <c r="J1831">
        <v>6730</v>
      </c>
      <c r="K1831">
        <f t="shared" si="28"/>
        <v>-5.0000000058207661</v>
      </c>
    </row>
    <row r="1832" spans="1:11" x14ac:dyDescent="0.3">
      <c r="A1832">
        <v>8318806722</v>
      </c>
      <c r="B1832">
        <v>67696145</v>
      </c>
      <c r="C1832" s="1">
        <v>45498.520358796297</v>
      </c>
      <c r="D1832" s="1">
        <v>45498.528692129628</v>
      </c>
      <c r="E1832" s="1">
        <v>45498.547442129631</v>
      </c>
      <c r="F1832" t="s">
        <v>16</v>
      </c>
      <c r="G1832">
        <v>4507.49</v>
      </c>
      <c r="H1832" t="s">
        <v>12</v>
      </c>
      <c r="I1832">
        <v>65916</v>
      </c>
      <c r="J1832">
        <v>9356</v>
      </c>
      <c r="K1832">
        <f t="shared" si="28"/>
        <v>27.000000004190952</v>
      </c>
    </row>
    <row r="1833" spans="1:11" x14ac:dyDescent="0.3">
      <c r="A1833">
        <v>4352870279</v>
      </c>
      <c r="B1833">
        <v>60620291</v>
      </c>
      <c r="C1833" s="1">
        <v>45496.586504629631</v>
      </c>
      <c r="D1833" s="1">
        <v>45496.596226851849</v>
      </c>
      <c r="E1833" s="1">
        <v>45496.616365740738</v>
      </c>
      <c r="F1833" t="s">
        <v>16</v>
      </c>
      <c r="G1833">
        <v>2821.85</v>
      </c>
      <c r="H1833" t="s">
        <v>12</v>
      </c>
      <c r="I1833">
        <v>13768</v>
      </c>
      <c r="J1833">
        <v>3700</v>
      </c>
      <c r="K1833">
        <f t="shared" si="28"/>
        <v>29.000000000232831</v>
      </c>
    </row>
    <row r="1834" spans="1:11" x14ac:dyDescent="0.3">
      <c r="A1834">
        <v>6722040962</v>
      </c>
      <c r="B1834">
        <v>83412446</v>
      </c>
      <c r="C1834" s="1">
        <v>45244.103159722225</v>
      </c>
      <c r="D1834" s="1">
        <v>45244.111493055556</v>
      </c>
      <c r="E1834" s="1">
        <v>45244.11010416667</v>
      </c>
      <c r="F1834" t="s">
        <v>10</v>
      </c>
      <c r="G1834">
        <v>2739.45</v>
      </c>
      <c r="H1834" t="s">
        <v>13</v>
      </c>
      <c r="I1834">
        <v>60055</v>
      </c>
      <c r="J1834">
        <v>4165</v>
      </c>
      <c r="K1834">
        <f t="shared" si="28"/>
        <v>-1.9999999960418791</v>
      </c>
    </row>
    <row r="1835" spans="1:11" x14ac:dyDescent="0.3">
      <c r="A1835">
        <v>1690831615</v>
      </c>
      <c r="B1835">
        <v>20625627</v>
      </c>
      <c r="C1835" s="1">
        <v>45071.740879629629</v>
      </c>
      <c r="D1835" s="1">
        <v>45071.753379629627</v>
      </c>
      <c r="E1835" s="1">
        <v>45071.749907407408</v>
      </c>
      <c r="F1835" t="s">
        <v>10</v>
      </c>
      <c r="G1835">
        <v>1465.71</v>
      </c>
      <c r="H1835" t="s">
        <v>11</v>
      </c>
      <c r="I1835">
        <v>12676</v>
      </c>
      <c r="J1835">
        <v>4786</v>
      </c>
      <c r="K1835">
        <f t="shared" si="28"/>
        <v>-4.9999999953433871</v>
      </c>
    </row>
    <row r="1836" spans="1:11" x14ac:dyDescent="0.3">
      <c r="A1836">
        <v>6475689021</v>
      </c>
      <c r="B1836">
        <v>16341776</v>
      </c>
      <c r="C1836" s="1">
        <v>45066.869733796295</v>
      </c>
      <c r="D1836" s="1">
        <v>45066.882233796299</v>
      </c>
      <c r="E1836" s="1">
        <v>45066.884317129632</v>
      </c>
      <c r="F1836" t="s">
        <v>10</v>
      </c>
      <c r="G1836">
        <v>1036.3800000000001</v>
      </c>
      <c r="H1836" t="s">
        <v>11</v>
      </c>
      <c r="I1836">
        <v>46744</v>
      </c>
      <c r="J1836">
        <v>6086</v>
      </c>
      <c r="K1836">
        <f t="shared" si="28"/>
        <v>2.9999999993015081</v>
      </c>
    </row>
    <row r="1837" spans="1:11" x14ac:dyDescent="0.3">
      <c r="A1837">
        <v>8361280131</v>
      </c>
      <c r="B1837">
        <v>28280172</v>
      </c>
      <c r="C1837" s="1">
        <v>45556.005046296297</v>
      </c>
      <c r="D1837" s="1">
        <v>45556.014768518522</v>
      </c>
      <c r="E1837" s="1">
        <v>45556.022407407407</v>
      </c>
      <c r="F1837" t="s">
        <v>14</v>
      </c>
      <c r="G1837">
        <v>2583.14</v>
      </c>
      <c r="H1837" t="s">
        <v>15</v>
      </c>
      <c r="I1837">
        <v>25910</v>
      </c>
      <c r="J1837">
        <v>4486</v>
      </c>
      <c r="K1837">
        <f t="shared" si="28"/>
        <v>10.999999993946403</v>
      </c>
    </row>
    <row r="1838" spans="1:11" x14ac:dyDescent="0.3">
      <c r="A1838">
        <v>2664549359</v>
      </c>
      <c r="B1838">
        <v>90586443</v>
      </c>
      <c r="C1838" s="1">
        <v>45460.379664351851</v>
      </c>
      <c r="D1838" s="1">
        <v>45460.388692129629</v>
      </c>
      <c r="E1838" s="1">
        <v>45460.392858796295</v>
      </c>
      <c r="F1838" t="s">
        <v>14</v>
      </c>
      <c r="G1838">
        <v>644.79999999999995</v>
      </c>
      <c r="H1838" t="s">
        <v>15</v>
      </c>
      <c r="I1838">
        <v>6230</v>
      </c>
      <c r="J1838">
        <v>7423</v>
      </c>
      <c r="K1838">
        <f t="shared" si="28"/>
        <v>5.9999999986030161</v>
      </c>
    </row>
    <row r="1839" spans="1:11" x14ac:dyDescent="0.3">
      <c r="A1839">
        <v>9510912773</v>
      </c>
      <c r="B1839">
        <v>9274874</v>
      </c>
      <c r="C1839" s="1">
        <v>45053.419606481482</v>
      </c>
      <c r="D1839" s="1">
        <v>45053.427245370367</v>
      </c>
      <c r="E1839" s="1">
        <v>45053.427245370367</v>
      </c>
      <c r="F1839" t="s">
        <v>10</v>
      </c>
      <c r="G1839">
        <v>310.69</v>
      </c>
      <c r="H1839" t="s">
        <v>12</v>
      </c>
      <c r="I1839">
        <v>79994</v>
      </c>
      <c r="J1839">
        <v>8608</v>
      </c>
      <c r="K1839">
        <f t="shared" si="28"/>
        <v>0</v>
      </c>
    </row>
    <row r="1840" spans="1:11" x14ac:dyDescent="0.3">
      <c r="A1840">
        <v>3654462337</v>
      </c>
      <c r="B1840">
        <v>35826539</v>
      </c>
      <c r="C1840" s="1">
        <v>45192.13380787037</v>
      </c>
      <c r="D1840" s="1">
        <v>45192.144224537034</v>
      </c>
      <c r="E1840" s="1">
        <v>45192.15047453704</v>
      </c>
      <c r="F1840" t="s">
        <v>14</v>
      </c>
      <c r="G1840">
        <v>3741.32</v>
      </c>
      <c r="H1840" t="s">
        <v>13</v>
      </c>
      <c r="I1840">
        <v>60908</v>
      </c>
      <c r="J1840">
        <v>4221</v>
      </c>
      <c r="K1840">
        <f t="shared" si="28"/>
        <v>9.0000000083819032</v>
      </c>
    </row>
    <row r="1841" spans="1:11" x14ac:dyDescent="0.3">
      <c r="A1841">
        <v>2308652017</v>
      </c>
      <c r="B1841">
        <v>54877984</v>
      </c>
      <c r="C1841" s="1">
        <v>45146.626759259256</v>
      </c>
      <c r="D1841" s="1">
        <v>45146.639953703707</v>
      </c>
      <c r="E1841" s="1">
        <v>45146.64203703704</v>
      </c>
      <c r="F1841" t="s">
        <v>10</v>
      </c>
      <c r="G1841">
        <v>2378.27</v>
      </c>
      <c r="H1841" t="s">
        <v>13</v>
      </c>
      <c r="I1841">
        <v>90365</v>
      </c>
      <c r="J1841">
        <v>6245</v>
      </c>
      <c r="K1841">
        <f t="shared" si="28"/>
        <v>2.9999999993015081</v>
      </c>
    </row>
    <row r="1842" spans="1:11" x14ac:dyDescent="0.3">
      <c r="A1842">
        <v>8300200841</v>
      </c>
      <c r="B1842">
        <v>58214883</v>
      </c>
      <c r="C1842" s="1">
        <v>45366.649062500001</v>
      </c>
      <c r="D1842" s="1">
        <v>45366.660173611112</v>
      </c>
      <c r="E1842" s="1">
        <v>45366.657395833332</v>
      </c>
      <c r="F1842" t="s">
        <v>10</v>
      </c>
      <c r="G1842">
        <v>1243.72</v>
      </c>
      <c r="H1842" t="s">
        <v>13</v>
      </c>
      <c r="I1842">
        <v>19811</v>
      </c>
      <c r="J1842">
        <v>1335</v>
      </c>
      <c r="K1842">
        <f t="shared" si="28"/>
        <v>-4.0000000025611371</v>
      </c>
    </row>
    <row r="1843" spans="1:11" x14ac:dyDescent="0.3">
      <c r="A1843">
        <v>5027243163</v>
      </c>
      <c r="B1843">
        <v>85072416</v>
      </c>
      <c r="C1843" s="1">
        <v>45370.53875</v>
      </c>
      <c r="D1843" s="1">
        <v>45370.549861111111</v>
      </c>
      <c r="E1843" s="1">
        <v>45370.553333333337</v>
      </c>
      <c r="F1843" t="s">
        <v>10</v>
      </c>
      <c r="G1843">
        <v>2522.6799999999998</v>
      </c>
      <c r="H1843" t="s">
        <v>13</v>
      </c>
      <c r="I1843">
        <v>72202</v>
      </c>
      <c r="J1843">
        <v>9495</v>
      </c>
      <c r="K1843">
        <f t="shared" si="28"/>
        <v>5.0000000058207661</v>
      </c>
    </row>
    <row r="1844" spans="1:11" x14ac:dyDescent="0.3">
      <c r="A1844">
        <v>713290065</v>
      </c>
      <c r="B1844">
        <v>42227189</v>
      </c>
      <c r="C1844" s="1">
        <v>45235.467835648145</v>
      </c>
      <c r="D1844" s="1">
        <v>45235.475474537037</v>
      </c>
      <c r="E1844" s="1">
        <v>45235.478252314817</v>
      </c>
      <c r="F1844" t="s">
        <v>10</v>
      </c>
      <c r="G1844">
        <v>3218.36</v>
      </c>
      <c r="H1844" t="s">
        <v>12</v>
      </c>
      <c r="I1844">
        <v>69957</v>
      </c>
      <c r="J1844">
        <v>3612</v>
      </c>
      <c r="K1844">
        <f t="shared" si="28"/>
        <v>4.0000000025611371</v>
      </c>
    </row>
    <row r="1845" spans="1:11" x14ac:dyDescent="0.3">
      <c r="A1845">
        <v>2006434350</v>
      </c>
      <c r="B1845">
        <v>20956158</v>
      </c>
      <c r="C1845" s="1">
        <v>45101.655231481483</v>
      </c>
      <c r="D1845" s="1">
        <v>45101.662175925929</v>
      </c>
      <c r="E1845" s="1">
        <v>45101.665648148148</v>
      </c>
      <c r="F1845" t="s">
        <v>10</v>
      </c>
      <c r="G1845">
        <v>988.35</v>
      </c>
      <c r="H1845" t="s">
        <v>15</v>
      </c>
      <c r="I1845">
        <v>5355</v>
      </c>
      <c r="J1845">
        <v>6914</v>
      </c>
      <c r="K1845">
        <f t="shared" si="28"/>
        <v>4.9999999953433871</v>
      </c>
    </row>
    <row r="1846" spans="1:11" x14ac:dyDescent="0.3">
      <c r="A1846">
        <v>6587221270</v>
      </c>
      <c r="B1846">
        <v>20496835</v>
      </c>
      <c r="C1846" s="1">
        <v>45283.040960648148</v>
      </c>
      <c r="D1846" s="1">
        <v>45283.054849537039</v>
      </c>
      <c r="E1846" s="1">
        <v>45283.056932870371</v>
      </c>
      <c r="F1846" t="s">
        <v>10</v>
      </c>
      <c r="G1846">
        <v>1596.47</v>
      </c>
      <c r="H1846" t="s">
        <v>15</v>
      </c>
      <c r="I1846">
        <v>8043</v>
      </c>
      <c r="J1846">
        <v>4061</v>
      </c>
      <c r="K1846">
        <f t="shared" si="28"/>
        <v>2.9999999993015081</v>
      </c>
    </row>
    <row r="1847" spans="1:11" x14ac:dyDescent="0.3">
      <c r="A1847">
        <v>969705468</v>
      </c>
      <c r="B1847">
        <v>25447967</v>
      </c>
      <c r="C1847" s="1">
        <v>45297.844652777778</v>
      </c>
      <c r="D1847" s="1">
        <v>45297.855069444442</v>
      </c>
      <c r="E1847" s="1">
        <v>45297.857152777775</v>
      </c>
      <c r="F1847" t="s">
        <v>10</v>
      </c>
      <c r="G1847">
        <v>1772.45</v>
      </c>
      <c r="H1847" t="s">
        <v>12</v>
      </c>
      <c r="I1847">
        <v>86249</v>
      </c>
      <c r="J1847">
        <v>4493</v>
      </c>
      <c r="K1847">
        <f t="shared" si="28"/>
        <v>2.9999999993015081</v>
      </c>
    </row>
    <row r="1848" spans="1:11" x14ac:dyDescent="0.3">
      <c r="A1848">
        <v>4492000627</v>
      </c>
      <c r="B1848">
        <v>63262519</v>
      </c>
      <c r="C1848" s="1">
        <v>45076.451064814813</v>
      </c>
      <c r="D1848" s="1">
        <v>45076.460787037038</v>
      </c>
      <c r="E1848" s="1">
        <v>45076.458009259259</v>
      </c>
      <c r="F1848" t="s">
        <v>10</v>
      </c>
      <c r="G1848">
        <v>962.81</v>
      </c>
      <c r="H1848" t="s">
        <v>12</v>
      </c>
      <c r="I1848">
        <v>51632</v>
      </c>
      <c r="J1848">
        <v>798</v>
      </c>
      <c r="K1848">
        <f t="shared" si="28"/>
        <v>-4.0000000025611371</v>
      </c>
    </row>
    <row r="1849" spans="1:11" x14ac:dyDescent="0.3">
      <c r="A1849">
        <v>977290328</v>
      </c>
      <c r="B1849">
        <v>14428954</v>
      </c>
      <c r="C1849" s="1">
        <v>45274.432118055556</v>
      </c>
      <c r="D1849" s="1">
        <v>45274.4453125</v>
      </c>
      <c r="E1849" s="1">
        <v>45274.462673611109</v>
      </c>
      <c r="F1849" t="s">
        <v>16</v>
      </c>
      <c r="G1849">
        <v>4122.3500000000004</v>
      </c>
      <c r="H1849" t="s">
        <v>11</v>
      </c>
      <c r="I1849">
        <v>80011</v>
      </c>
      <c r="J1849">
        <v>5087</v>
      </c>
      <c r="K1849">
        <f t="shared" si="28"/>
        <v>24.999999997671694</v>
      </c>
    </row>
    <row r="1850" spans="1:11" x14ac:dyDescent="0.3">
      <c r="A1850">
        <v>8735245723</v>
      </c>
      <c r="B1850">
        <v>33331259</v>
      </c>
      <c r="C1850" s="1">
        <v>45111.661840277775</v>
      </c>
      <c r="D1850" s="1">
        <v>45111.670173611114</v>
      </c>
      <c r="E1850" s="1">
        <v>45111.666701388887</v>
      </c>
      <c r="F1850" t="s">
        <v>10</v>
      </c>
      <c r="G1850">
        <v>114.52</v>
      </c>
      <c r="H1850" t="s">
        <v>15</v>
      </c>
      <c r="I1850">
        <v>81631</v>
      </c>
      <c r="J1850">
        <v>2539</v>
      </c>
      <c r="K1850">
        <f t="shared" si="28"/>
        <v>-5.0000000058207661</v>
      </c>
    </row>
    <row r="1851" spans="1:11" x14ac:dyDescent="0.3">
      <c r="A1851">
        <v>6299539090</v>
      </c>
      <c r="B1851">
        <v>80796977</v>
      </c>
      <c r="C1851" s="1">
        <v>45534.038472222222</v>
      </c>
      <c r="D1851" s="1">
        <v>45534.05097222222</v>
      </c>
      <c r="E1851" s="1">
        <v>45534.051666666666</v>
      </c>
      <c r="F1851" t="s">
        <v>10</v>
      </c>
      <c r="G1851">
        <v>3665.54</v>
      </c>
      <c r="H1851" t="s">
        <v>11</v>
      </c>
      <c r="I1851">
        <v>11906</v>
      </c>
      <c r="J1851">
        <v>9493</v>
      </c>
      <c r="K1851">
        <f t="shared" si="28"/>
        <v>1.000000003259629</v>
      </c>
    </row>
    <row r="1852" spans="1:11" x14ac:dyDescent="0.3">
      <c r="A1852">
        <v>2177211652</v>
      </c>
      <c r="B1852">
        <v>15808945</v>
      </c>
      <c r="C1852" s="1">
        <v>45106.93891203704</v>
      </c>
      <c r="D1852" s="1">
        <v>45106.947245370371</v>
      </c>
      <c r="E1852" s="1">
        <v>45106.963912037034</v>
      </c>
      <c r="F1852" t="s">
        <v>16</v>
      </c>
      <c r="G1852">
        <v>160.07</v>
      </c>
      <c r="H1852" t="s">
        <v>12</v>
      </c>
      <c r="I1852">
        <v>51339</v>
      </c>
      <c r="J1852">
        <v>4254</v>
      </c>
      <c r="K1852">
        <f t="shared" si="28"/>
        <v>23.999999994412065</v>
      </c>
    </row>
    <row r="1853" spans="1:11" x14ac:dyDescent="0.3">
      <c r="A1853">
        <v>8972569491</v>
      </c>
      <c r="B1853">
        <v>72366758</v>
      </c>
      <c r="C1853" s="1">
        <v>45256.52447916667</v>
      </c>
      <c r="D1853" s="1">
        <v>45256.536979166667</v>
      </c>
      <c r="E1853" s="1">
        <v>45256.557812500003</v>
      </c>
      <c r="F1853" t="s">
        <v>16</v>
      </c>
      <c r="G1853">
        <v>1678.35</v>
      </c>
      <c r="H1853" t="s">
        <v>11</v>
      </c>
      <c r="I1853">
        <v>43612</v>
      </c>
      <c r="J1853">
        <v>2493</v>
      </c>
      <c r="K1853">
        <f t="shared" si="28"/>
        <v>30.00000000349246</v>
      </c>
    </row>
    <row r="1854" spans="1:11" x14ac:dyDescent="0.3">
      <c r="A1854">
        <v>7658414712</v>
      </c>
      <c r="B1854">
        <v>54216497</v>
      </c>
      <c r="C1854" s="1">
        <v>45183.748414351852</v>
      </c>
      <c r="D1854" s="1">
        <v>45183.756053240744</v>
      </c>
      <c r="E1854" s="1">
        <v>45183.753969907404</v>
      </c>
      <c r="F1854" t="s">
        <v>10</v>
      </c>
      <c r="G1854">
        <v>2373.52</v>
      </c>
      <c r="H1854" t="s">
        <v>15</v>
      </c>
      <c r="I1854">
        <v>65853</v>
      </c>
      <c r="J1854">
        <v>7059</v>
      </c>
      <c r="K1854">
        <f t="shared" si="28"/>
        <v>-3.000000009778887</v>
      </c>
    </row>
    <row r="1855" spans="1:11" x14ac:dyDescent="0.3">
      <c r="A1855">
        <v>2069355540</v>
      </c>
      <c r="B1855">
        <v>98540377</v>
      </c>
      <c r="C1855" s="1">
        <v>45500.68378472222</v>
      </c>
      <c r="D1855" s="1">
        <v>45500.693506944444</v>
      </c>
      <c r="E1855" s="1">
        <v>45500.694895833331</v>
      </c>
      <c r="F1855" t="s">
        <v>10</v>
      </c>
      <c r="G1855">
        <v>1677.93</v>
      </c>
      <c r="H1855" t="s">
        <v>11</v>
      </c>
      <c r="I1855">
        <v>46546</v>
      </c>
      <c r="J1855">
        <v>5647</v>
      </c>
      <c r="K1855">
        <f t="shared" si="28"/>
        <v>1.9999999960418791</v>
      </c>
    </row>
    <row r="1856" spans="1:11" x14ac:dyDescent="0.3">
      <c r="A1856">
        <v>4084790776</v>
      </c>
      <c r="B1856">
        <v>75674671</v>
      </c>
      <c r="C1856" s="1">
        <v>45544.594178240739</v>
      </c>
      <c r="D1856" s="1">
        <v>45544.601122685184</v>
      </c>
      <c r="E1856" s="1">
        <v>45544.604594907411</v>
      </c>
      <c r="F1856" t="s">
        <v>10</v>
      </c>
      <c r="G1856">
        <v>2732.87</v>
      </c>
      <c r="H1856" t="s">
        <v>12</v>
      </c>
      <c r="I1856">
        <v>74479</v>
      </c>
      <c r="J1856">
        <v>5993</v>
      </c>
      <c r="K1856">
        <f t="shared" si="28"/>
        <v>5.0000000058207661</v>
      </c>
    </row>
    <row r="1857" spans="1:11" x14ac:dyDescent="0.3">
      <c r="A1857">
        <v>8716008121</v>
      </c>
      <c r="B1857">
        <v>38613642</v>
      </c>
      <c r="C1857" s="1">
        <v>45281.582245370373</v>
      </c>
      <c r="D1857" s="1">
        <v>45281.593356481484</v>
      </c>
      <c r="E1857" s="1">
        <v>45281.589884259258</v>
      </c>
      <c r="F1857" t="s">
        <v>10</v>
      </c>
      <c r="G1857">
        <v>4747.6499999999996</v>
      </c>
      <c r="H1857" t="s">
        <v>13</v>
      </c>
      <c r="I1857">
        <v>94222</v>
      </c>
      <c r="J1857">
        <v>8525</v>
      </c>
      <c r="K1857">
        <f t="shared" si="28"/>
        <v>-5.0000000058207661</v>
      </c>
    </row>
    <row r="1858" spans="1:11" x14ac:dyDescent="0.3">
      <c r="A1858">
        <v>9781965606</v>
      </c>
      <c r="B1858">
        <v>8164639</v>
      </c>
      <c r="C1858" s="1">
        <v>45119.694224537037</v>
      </c>
      <c r="D1858" s="1">
        <v>45119.706030092595</v>
      </c>
      <c r="E1858" s="1">
        <v>45119.704641203702</v>
      </c>
      <c r="F1858" t="s">
        <v>10</v>
      </c>
      <c r="G1858">
        <v>1216.28</v>
      </c>
      <c r="H1858" t="s">
        <v>11</v>
      </c>
      <c r="I1858">
        <v>41676</v>
      </c>
      <c r="J1858">
        <v>2586</v>
      </c>
      <c r="K1858">
        <f t="shared" ref="K1858:K1921" si="29">(E1858-D1858)*1440</f>
        <v>-2.000000006519258</v>
      </c>
    </row>
    <row r="1859" spans="1:11" x14ac:dyDescent="0.3">
      <c r="A1859">
        <v>8380133046</v>
      </c>
      <c r="B1859">
        <v>40392019</v>
      </c>
      <c r="C1859" s="1">
        <v>45327.726099537038</v>
      </c>
      <c r="D1859" s="1">
        <v>45327.739988425928</v>
      </c>
      <c r="E1859" s="1">
        <v>45327.741377314815</v>
      </c>
      <c r="F1859" t="s">
        <v>10</v>
      </c>
      <c r="G1859">
        <v>1587.58</v>
      </c>
      <c r="H1859" t="s">
        <v>12</v>
      </c>
      <c r="I1859">
        <v>83971</v>
      </c>
      <c r="J1859">
        <v>6748</v>
      </c>
      <c r="K1859">
        <f t="shared" si="29"/>
        <v>1.9999999960418791</v>
      </c>
    </row>
    <row r="1860" spans="1:11" x14ac:dyDescent="0.3">
      <c r="A1860">
        <v>691827543</v>
      </c>
      <c r="B1860">
        <v>6637282</v>
      </c>
      <c r="C1860" s="1">
        <v>45031.558252314811</v>
      </c>
      <c r="D1860" s="1">
        <v>45031.565196759257</v>
      </c>
      <c r="E1860" s="1">
        <v>45031.563807870371</v>
      </c>
      <c r="F1860" t="s">
        <v>10</v>
      </c>
      <c r="G1860">
        <v>889.75</v>
      </c>
      <c r="H1860" t="s">
        <v>12</v>
      </c>
      <c r="I1860">
        <v>32846</v>
      </c>
      <c r="J1860">
        <v>8884</v>
      </c>
      <c r="K1860">
        <f t="shared" si="29"/>
        <v>-1.9999999960418791</v>
      </c>
    </row>
    <row r="1861" spans="1:11" x14ac:dyDescent="0.3">
      <c r="A1861">
        <v>5750245858</v>
      </c>
      <c r="B1861">
        <v>41146001</v>
      </c>
      <c r="C1861" s="1">
        <v>45023.03402777778</v>
      </c>
      <c r="D1861" s="1">
        <v>45023.042361111111</v>
      </c>
      <c r="E1861" s="1">
        <v>45023.049305555556</v>
      </c>
      <c r="F1861" t="s">
        <v>14</v>
      </c>
      <c r="G1861">
        <v>1009.47</v>
      </c>
      <c r="H1861" t="s">
        <v>11</v>
      </c>
      <c r="I1861">
        <v>11457</v>
      </c>
      <c r="J1861">
        <v>8260</v>
      </c>
      <c r="K1861">
        <f t="shared" si="29"/>
        <v>10.000000001164153</v>
      </c>
    </row>
    <row r="1862" spans="1:11" x14ac:dyDescent="0.3">
      <c r="A1862">
        <v>1578150657</v>
      </c>
      <c r="B1862">
        <v>32054313</v>
      </c>
      <c r="C1862" s="1">
        <v>45581.257488425923</v>
      </c>
      <c r="D1862" s="1">
        <v>45581.267905092594</v>
      </c>
      <c r="E1862" s="1">
        <v>45581.279016203705</v>
      </c>
      <c r="F1862" t="s">
        <v>16</v>
      </c>
      <c r="G1862">
        <v>2462.6999999999998</v>
      </c>
      <c r="H1862" t="s">
        <v>15</v>
      </c>
      <c r="I1862">
        <v>95773</v>
      </c>
      <c r="J1862">
        <v>1680</v>
      </c>
      <c r="K1862">
        <f t="shared" si="29"/>
        <v>15.999999999767169</v>
      </c>
    </row>
    <row r="1863" spans="1:11" x14ac:dyDescent="0.3">
      <c r="A1863">
        <v>9069556587</v>
      </c>
      <c r="B1863">
        <v>41811800</v>
      </c>
      <c r="C1863" s="1">
        <v>45351.49894675926</v>
      </c>
      <c r="D1863" s="1">
        <v>45351.511446759258</v>
      </c>
      <c r="E1863" s="1">
        <v>45351.521863425929</v>
      </c>
      <c r="F1863" t="s">
        <v>14</v>
      </c>
      <c r="G1863">
        <v>854.66</v>
      </c>
      <c r="H1863" t="s">
        <v>13</v>
      </c>
      <c r="I1863">
        <v>45086</v>
      </c>
      <c r="J1863">
        <v>931</v>
      </c>
      <c r="K1863">
        <f t="shared" si="29"/>
        <v>15.000000006984919</v>
      </c>
    </row>
    <row r="1864" spans="1:11" x14ac:dyDescent="0.3">
      <c r="A1864">
        <v>8396347551</v>
      </c>
      <c r="B1864">
        <v>36737539</v>
      </c>
      <c r="C1864" s="1">
        <v>45199.800509259258</v>
      </c>
      <c r="D1864" s="1">
        <v>45199.810231481482</v>
      </c>
      <c r="E1864" s="1">
        <v>45199.808148148149</v>
      </c>
      <c r="F1864" t="s">
        <v>10</v>
      </c>
      <c r="G1864">
        <v>3956.37</v>
      </c>
      <c r="H1864" t="s">
        <v>11</v>
      </c>
      <c r="I1864">
        <v>84471</v>
      </c>
      <c r="J1864">
        <v>1806</v>
      </c>
      <c r="K1864">
        <f t="shared" si="29"/>
        <v>-2.9999999993015081</v>
      </c>
    </row>
    <row r="1865" spans="1:11" x14ac:dyDescent="0.3">
      <c r="A1865">
        <v>6083487488</v>
      </c>
      <c r="B1865">
        <v>11143197</v>
      </c>
      <c r="C1865" s="1">
        <v>45362.140972222223</v>
      </c>
      <c r="D1865" s="1">
        <v>45362.152083333334</v>
      </c>
      <c r="E1865" s="1">
        <v>45362.156944444447</v>
      </c>
      <c r="F1865" t="s">
        <v>14</v>
      </c>
      <c r="G1865">
        <v>2226.7399999999998</v>
      </c>
      <c r="H1865" t="s">
        <v>11</v>
      </c>
      <c r="I1865">
        <v>71075</v>
      </c>
      <c r="J1865">
        <v>1224</v>
      </c>
      <c r="K1865">
        <f t="shared" si="29"/>
        <v>7.0000000018626451</v>
      </c>
    </row>
    <row r="1866" spans="1:11" x14ac:dyDescent="0.3">
      <c r="A1866">
        <v>3191281184</v>
      </c>
      <c r="B1866">
        <v>67538982</v>
      </c>
      <c r="C1866" s="1">
        <v>45108.673530092594</v>
      </c>
      <c r="D1866" s="1">
        <v>45108.686030092591</v>
      </c>
      <c r="E1866" s="1">
        <v>45108.685335648152</v>
      </c>
      <c r="F1866" t="s">
        <v>10</v>
      </c>
      <c r="G1866">
        <v>1663.96</v>
      </c>
      <c r="H1866" t="s">
        <v>13</v>
      </c>
      <c r="I1866">
        <v>6400</v>
      </c>
      <c r="J1866">
        <v>8818</v>
      </c>
      <c r="K1866">
        <f t="shared" si="29"/>
        <v>-0.99999999278225005</v>
      </c>
    </row>
    <row r="1867" spans="1:11" x14ac:dyDescent="0.3">
      <c r="A1867">
        <v>6397409024</v>
      </c>
      <c r="B1867">
        <v>12059049</v>
      </c>
      <c r="C1867" s="1">
        <v>45294.345879629633</v>
      </c>
      <c r="D1867" s="1">
        <v>45294.357685185183</v>
      </c>
      <c r="E1867" s="1">
        <v>45294.366712962961</v>
      </c>
      <c r="F1867" t="s">
        <v>14</v>
      </c>
      <c r="G1867">
        <v>3874.95</v>
      </c>
      <c r="H1867" t="s">
        <v>11</v>
      </c>
      <c r="I1867">
        <v>47831</v>
      </c>
      <c r="J1867">
        <v>8981</v>
      </c>
      <c r="K1867">
        <f t="shared" si="29"/>
        <v>13.000000000465661</v>
      </c>
    </row>
    <row r="1868" spans="1:11" x14ac:dyDescent="0.3">
      <c r="A1868">
        <v>9021529086</v>
      </c>
      <c r="B1868">
        <v>12272282</v>
      </c>
      <c r="C1868" s="1">
        <v>45367.790914351855</v>
      </c>
      <c r="D1868" s="1">
        <v>45367.799247685187</v>
      </c>
      <c r="E1868" s="1">
        <v>45367.79855324074</v>
      </c>
      <c r="F1868" t="s">
        <v>10</v>
      </c>
      <c r="G1868">
        <v>2280.9899999999998</v>
      </c>
      <c r="H1868" t="s">
        <v>13</v>
      </c>
      <c r="I1868">
        <v>70207</v>
      </c>
      <c r="J1868">
        <v>6322</v>
      </c>
      <c r="K1868">
        <f t="shared" si="29"/>
        <v>-1.000000003259629</v>
      </c>
    </row>
    <row r="1869" spans="1:11" x14ac:dyDescent="0.3">
      <c r="A1869">
        <v>8214544415</v>
      </c>
      <c r="B1869">
        <v>56780331</v>
      </c>
      <c r="C1869" s="1">
        <v>45288.728263888886</v>
      </c>
      <c r="D1869" s="1">
        <v>45288.742152777777</v>
      </c>
      <c r="E1869" s="1">
        <v>45288.742152777777</v>
      </c>
      <c r="F1869" t="s">
        <v>10</v>
      </c>
      <c r="G1869">
        <v>3542.65</v>
      </c>
      <c r="H1869" t="s">
        <v>13</v>
      </c>
      <c r="I1869">
        <v>93269</v>
      </c>
      <c r="J1869">
        <v>6712</v>
      </c>
      <c r="K1869">
        <f t="shared" si="29"/>
        <v>0</v>
      </c>
    </row>
    <row r="1870" spans="1:11" x14ac:dyDescent="0.3">
      <c r="A1870">
        <v>8569302709</v>
      </c>
      <c r="B1870">
        <v>7378768</v>
      </c>
      <c r="C1870" s="1">
        <v>45206.811932870369</v>
      </c>
      <c r="D1870" s="1">
        <v>45206.820960648147</v>
      </c>
      <c r="E1870" s="1">
        <v>45206.8202662037</v>
      </c>
      <c r="F1870" t="s">
        <v>10</v>
      </c>
      <c r="G1870">
        <v>309.62</v>
      </c>
      <c r="H1870" t="s">
        <v>13</v>
      </c>
      <c r="I1870">
        <v>53705</v>
      </c>
      <c r="J1870">
        <v>4362</v>
      </c>
      <c r="K1870">
        <f t="shared" si="29"/>
        <v>-1.000000003259629</v>
      </c>
    </row>
    <row r="1871" spans="1:11" x14ac:dyDescent="0.3">
      <c r="A1871">
        <v>2219192870</v>
      </c>
      <c r="B1871">
        <v>41155125</v>
      </c>
      <c r="C1871" s="1">
        <v>45309.068564814814</v>
      </c>
      <c r="D1871" s="1">
        <v>45309.076898148145</v>
      </c>
      <c r="E1871" s="1">
        <v>45309.08662037037</v>
      </c>
      <c r="F1871" t="s">
        <v>14</v>
      </c>
      <c r="G1871">
        <v>883.44</v>
      </c>
      <c r="H1871" t="s">
        <v>12</v>
      </c>
      <c r="I1871">
        <v>46891</v>
      </c>
      <c r="J1871">
        <v>6756</v>
      </c>
      <c r="K1871">
        <f t="shared" si="29"/>
        <v>14.00000000372529</v>
      </c>
    </row>
    <row r="1872" spans="1:11" x14ac:dyDescent="0.3">
      <c r="A1872">
        <v>8537081061</v>
      </c>
      <c r="B1872">
        <v>57956497</v>
      </c>
      <c r="C1872" s="1">
        <v>45154.043912037036</v>
      </c>
      <c r="D1872" s="1">
        <v>45154.055023148147</v>
      </c>
      <c r="E1872" s="1">
        <v>45154.061273148145</v>
      </c>
      <c r="F1872" t="s">
        <v>14</v>
      </c>
      <c r="G1872">
        <v>2333.58</v>
      </c>
      <c r="H1872" t="s">
        <v>15</v>
      </c>
      <c r="I1872">
        <v>17933</v>
      </c>
      <c r="J1872">
        <v>8106</v>
      </c>
      <c r="K1872">
        <f t="shared" si="29"/>
        <v>8.9999999979045242</v>
      </c>
    </row>
    <row r="1873" spans="1:11" x14ac:dyDescent="0.3">
      <c r="A1873">
        <v>9284683425</v>
      </c>
      <c r="B1873">
        <v>30755306</v>
      </c>
      <c r="C1873" s="1">
        <v>45428.278055555558</v>
      </c>
      <c r="D1873" s="1">
        <v>45428.285000000003</v>
      </c>
      <c r="E1873" s="1">
        <v>45428.287083333336</v>
      </c>
      <c r="F1873" t="s">
        <v>10</v>
      </c>
      <c r="G1873">
        <v>2256.38</v>
      </c>
      <c r="H1873" t="s">
        <v>13</v>
      </c>
      <c r="I1873">
        <v>40427</v>
      </c>
      <c r="J1873">
        <v>8569</v>
      </c>
      <c r="K1873">
        <f t="shared" si="29"/>
        <v>2.9999999993015081</v>
      </c>
    </row>
    <row r="1874" spans="1:11" x14ac:dyDescent="0.3">
      <c r="A1874">
        <v>9774193601</v>
      </c>
      <c r="B1874">
        <v>19523014</v>
      </c>
      <c r="C1874" s="1">
        <v>45076.457754629628</v>
      </c>
      <c r="D1874" s="1">
        <v>45076.470254629632</v>
      </c>
      <c r="E1874" s="1">
        <v>45076.488310185188</v>
      </c>
      <c r="F1874" t="s">
        <v>16</v>
      </c>
      <c r="G1874">
        <v>5245.35</v>
      </c>
      <c r="H1874" t="s">
        <v>13</v>
      </c>
      <c r="I1874">
        <v>23828</v>
      </c>
      <c r="J1874">
        <v>3607</v>
      </c>
      <c r="K1874">
        <f t="shared" si="29"/>
        <v>26.000000000931323</v>
      </c>
    </row>
    <row r="1875" spans="1:11" x14ac:dyDescent="0.3">
      <c r="A1875">
        <v>7496826261</v>
      </c>
      <c r="B1875">
        <v>21658322</v>
      </c>
      <c r="C1875" s="1">
        <v>45247.226134259261</v>
      </c>
      <c r="D1875" s="1">
        <v>45247.236550925925</v>
      </c>
      <c r="E1875" s="1">
        <v>45247.239328703705</v>
      </c>
      <c r="F1875" t="s">
        <v>10</v>
      </c>
      <c r="G1875">
        <v>2371.62</v>
      </c>
      <c r="H1875" t="s">
        <v>15</v>
      </c>
      <c r="I1875">
        <v>70218</v>
      </c>
      <c r="J1875">
        <v>5287</v>
      </c>
      <c r="K1875">
        <f t="shared" si="29"/>
        <v>4.0000000025611371</v>
      </c>
    </row>
    <row r="1876" spans="1:11" x14ac:dyDescent="0.3">
      <c r="A1876">
        <v>1058749075</v>
      </c>
      <c r="B1876">
        <v>51592174</v>
      </c>
      <c r="C1876" s="1">
        <v>45164.965115740742</v>
      </c>
      <c r="D1876" s="1">
        <v>45164.975532407407</v>
      </c>
      <c r="E1876" s="1">
        <v>45164.976226851853</v>
      </c>
      <c r="F1876" t="s">
        <v>10</v>
      </c>
      <c r="G1876">
        <v>1837.92</v>
      </c>
      <c r="H1876" t="s">
        <v>11</v>
      </c>
      <c r="I1876">
        <v>94872</v>
      </c>
      <c r="J1876">
        <v>4311</v>
      </c>
      <c r="K1876">
        <f t="shared" si="29"/>
        <v>1.000000003259629</v>
      </c>
    </row>
    <row r="1877" spans="1:11" x14ac:dyDescent="0.3">
      <c r="A1877">
        <v>7128038799</v>
      </c>
      <c r="B1877">
        <v>6724509</v>
      </c>
      <c r="C1877" s="1">
        <v>45361.768530092595</v>
      </c>
      <c r="D1877" s="1">
        <v>45361.779641203706</v>
      </c>
      <c r="E1877" s="1">
        <v>45361.783113425925</v>
      </c>
      <c r="F1877" t="s">
        <v>10</v>
      </c>
      <c r="G1877">
        <v>2041.18</v>
      </c>
      <c r="H1877" t="s">
        <v>13</v>
      </c>
      <c r="I1877">
        <v>23163</v>
      </c>
      <c r="J1877">
        <v>5108</v>
      </c>
      <c r="K1877">
        <f t="shared" si="29"/>
        <v>4.9999999953433871</v>
      </c>
    </row>
    <row r="1878" spans="1:11" x14ac:dyDescent="0.3">
      <c r="A1878">
        <v>3596318350</v>
      </c>
      <c r="B1878">
        <v>59398136</v>
      </c>
      <c r="C1878" s="1">
        <v>45578.400497685187</v>
      </c>
      <c r="D1878" s="1">
        <v>45578.411608796298</v>
      </c>
      <c r="E1878" s="1">
        <v>45578.41369212963</v>
      </c>
      <c r="F1878" t="s">
        <v>10</v>
      </c>
      <c r="G1878">
        <v>2579.7600000000002</v>
      </c>
      <c r="H1878" t="s">
        <v>11</v>
      </c>
      <c r="I1878">
        <v>79071</v>
      </c>
      <c r="J1878">
        <v>6168</v>
      </c>
      <c r="K1878">
        <f t="shared" si="29"/>
        <v>2.9999999993015081</v>
      </c>
    </row>
    <row r="1879" spans="1:11" x14ac:dyDescent="0.3">
      <c r="A1879">
        <v>3187042843</v>
      </c>
      <c r="B1879">
        <v>8651281</v>
      </c>
      <c r="C1879" s="1">
        <v>45292.871712962966</v>
      </c>
      <c r="D1879" s="1">
        <v>45292.881435185183</v>
      </c>
      <c r="E1879" s="1">
        <v>45292.888379629629</v>
      </c>
      <c r="F1879" t="s">
        <v>14</v>
      </c>
      <c r="G1879">
        <v>1373.43</v>
      </c>
      <c r="H1879" t="s">
        <v>12</v>
      </c>
      <c r="I1879">
        <v>56554</v>
      </c>
      <c r="J1879">
        <v>5806</v>
      </c>
      <c r="K1879">
        <f t="shared" si="29"/>
        <v>10.000000001164153</v>
      </c>
    </row>
    <row r="1880" spans="1:11" x14ac:dyDescent="0.3">
      <c r="A1880">
        <v>4673500573</v>
      </c>
      <c r="B1880">
        <v>59620534</v>
      </c>
      <c r="C1880" s="1">
        <v>45214.612858796296</v>
      </c>
      <c r="D1880" s="1">
        <v>45214.626747685186</v>
      </c>
      <c r="E1880" s="1">
        <v>45214.624664351853</v>
      </c>
      <c r="F1880" t="s">
        <v>10</v>
      </c>
      <c r="G1880">
        <v>3831.31</v>
      </c>
      <c r="H1880" t="s">
        <v>11</v>
      </c>
      <c r="I1880">
        <v>31637</v>
      </c>
      <c r="J1880">
        <v>7195</v>
      </c>
      <c r="K1880">
        <f t="shared" si="29"/>
        <v>-2.9999999993015081</v>
      </c>
    </row>
    <row r="1881" spans="1:11" x14ac:dyDescent="0.3">
      <c r="A1881">
        <v>881900445</v>
      </c>
      <c r="B1881">
        <v>34567918</v>
      </c>
      <c r="C1881" s="1">
        <v>45510.087627314817</v>
      </c>
      <c r="D1881" s="1">
        <v>45510.1015162037</v>
      </c>
      <c r="E1881" s="1">
        <v>45510.102905092594</v>
      </c>
      <c r="F1881" t="s">
        <v>10</v>
      </c>
      <c r="G1881">
        <v>215.65</v>
      </c>
      <c r="H1881" t="s">
        <v>13</v>
      </c>
      <c r="I1881">
        <v>31909</v>
      </c>
      <c r="J1881">
        <v>7796</v>
      </c>
      <c r="K1881">
        <f t="shared" si="29"/>
        <v>2.000000006519258</v>
      </c>
    </row>
    <row r="1882" spans="1:11" x14ac:dyDescent="0.3">
      <c r="A1882">
        <v>9874112459</v>
      </c>
      <c r="B1882">
        <v>12799092</v>
      </c>
      <c r="C1882" s="1">
        <v>45561.975416666668</v>
      </c>
      <c r="D1882" s="1">
        <v>45561.985138888886</v>
      </c>
      <c r="E1882" s="1">
        <v>45561.985833333332</v>
      </c>
      <c r="F1882" t="s">
        <v>10</v>
      </c>
      <c r="G1882">
        <v>80.25</v>
      </c>
      <c r="H1882" t="s">
        <v>11</v>
      </c>
      <c r="I1882">
        <v>1360</v>
      </c>
      <c r="J1882">
        <v>5610</v>
      </c>
      <c r="K1882">
        <f t="shared" si="29"/>
        <v>1.000000003259629</v>
      </c>
    </row>
    <row r="1883" spans="1:11" x14ac:dyDescent="0.3">
      <c r="A1883">
        <v>4531430634</v>
      </c>
      <c r="B1883">
        <v>32585389</v>
      </c>
      <c r="C1883" s="1">
        <v>45063.257870370369</v>
      </c>
      <c r="D1883" s="1">
        <v>45063.267592592594</v>
      </c>
      <c r="E1883" s="1">
        <v>45063.266203703701</v>
      </c>
      <c r="F1883" t="s">
        <v>10</v>
      </c>
      <c r="G1883">
        <v>4039.16</v>
      </c>
      <c r="H1883" t="s">
        <v>12</v>
      </c>
      <c r="I1883">
        <v>18850</v>
      </c>
      <c r="J1883">
        <v>2081</v>
      </c>
      <c r="K1883">
        <f t="shared" si="29"/>
        <v>-2.000000006519258</v>
      </c>
    </row>
    <row r="1884" spans="1:11" x14ac:dyDescent="0.3">
      <c r="A1884">
        <v>6715699166</v>
      </c>
      <c r="B1884">
        <v>76987910</v>
      </c>
      <c r="C1884" s="1">
        <v>45139.797824074078</v>
      </c>
      <c r="D1884" s="1">
        <v>45139.806157407409</v>
      </c>
      <c r="E1884" s="1">
        <v>45139.802685185183</v>
      </c>
      <c r="F1884" t="s">
        <v>10</v>
      </c>
      <c r="G1884">
        <v>1919.23</v>
      </c>
      <c r="H1884" t="s">
        <v>11</v>
      </c>
      <c r="I1884">
        <v>10552</v>
      </c>
      <c r="J1884">
        <v>6556</v>
      </c>
      <c r="K1884">
        <f t="shared" si="29"/>
        <v>-5.0000000058207661</v>
      </c>
    </row>
    <row r="1885" spans="1:11" x14ac:dyDescent="0.3">
      <c r="A1885">
        <v>4171748538</v>
      </c>
      <c r="B1885">
        <v>63083547</v>
      </c>
      <c r="C1885" s="1">
        <v>45113.948888888888</v>
      </c>
      <c r="D1885" s="1">
        <v>45113.962083333332</v>
      </c>
      <c r="E1885" s="1">
        <v>45113.962083333332</v>
      </c>
      <c r="F1885" t="s">
        <v>10</v>
      </c>
      <c r="G1885">
        <v>601.9</v>
      </c>
      <c r="H1885" t="s">
        <v>12</v>
      </c>
      <c r="I1885">
        <v>38252</v>
      </c>
      <c r="J1885">
        <v>8246</v>
      </c>
      <c r="K1885">
        <f t="shared" si="29"/>
        <v>0</v>
      </c>
    </row>
    <row r="1886" spans="1:11" x14ac:dyDescent="0.3">
      <c r="A1886">
        <v>4093115982</v>
      </c>
      <c r="B1886">
        <v>10508763</v>
      </c>
      <c r="C1886" s="1">
        <v>45070.711585648147</v>
      </c>
      <c r="D1886" s="1">
        <v>45070.723391203705</v>
      </c>
      <c r="E1886" s="1">
        <v>45070.719918981478</v>
      </c>
      <c r="F1886" t="s">
        <v>10</v>
      </c>
      <c r="G1886">
        <v>2022.07</v>
      </c>
      <c r="H1886" t="s">
        <v>12</v>
      </c>
      <c r="I1886">
        <v>47309</v>
      </c>
      <c r="J1886">
        <v>9898</v>
      </c>
      <c r="K1886">
        <f t="shared" si="29"/>
        <v>-5.0000000058207661</v>
      </c>
    </row>
    <row r="1887" spans="1:11" x14ac:dyDescent="0.3">
      <c r="A1887">
        <v>2515279840</v>
      </c>
      <c r="B1887">
        <v>21573815</v>
      </c>
      <c r="C1887" s="1">
        <v>45284.068993055553</v>
      </c>
      <c r="D1887" s="1">
        <v>45284.077326388891</v>
      </c>
      <c r="E1887" s="1">
        <v>45284.078715277778</v>
      </c>
      <c r="F1887" t="s">
        <v>10</v>
      </c>
      <c r="G1887">
        <v>2843.77</v>
      </c>
      <c r="H1887" t="s">
        <v>11</v>
      </c>
      <c r="I1887">
        <v>69394</v>
      </c>
      <c r="J1887">
        <v>8492</v>
      </c>
      <c r="K1887">
        <f t="shared" si="29"/>
        <v>1.9999999960418791</v>
      </c>
    </row>
    <row r="1888" spans="1:11" x14ac:dyDescent="0.3">
      <c r="A1888">
        <v>4981424948</v>
      </c>
      <c r="B1888">
        <v>79628054</v>
      </c>
      <c r="C1888" s="1">
        <v>45578.934421296297</v>
      </c>
      <c r="D1888" s="1">
        <v>45578.946226851855</v>
      </c>
      <c r="E1888" s="1">
        <v>45578.945532407408</v>
      </c>
      <c r="F1888" t="s">
        <v>10</v>
      </c>
      <c r="G1888">
        <v>738.74</v>
      </c>
      <c r="H1888" t="s">
        <v>12</v>
      </c>
      <c r="I1888">
        <v>25002</v>
      </c>
      <c r="J1888">
        <v>9629</v>
      </c>
      <c r="K1888">
        <f t="shared" si="29"/>
        <v>-1.000000003259629</v>
      </c>
    </row>
    <row r="1889" spans="1:11" x14ac:dyDescent="0.3">
      <c r="A1889">
        <v>1911064507</v>
      </c>
      <c r="B1889">
        <v>40055711</v>
      </c>
      <c r="C1889" s="1">
        <v>45349.747349537036</v>
      </c>
      <c r="D1889" s="1">
        <v>45349.761238425926</v>
      </c>
      <c r="E1889" s="1">
        <v>45349.761932870373</v>
      </c>
      <c r="F1889" t="s">
        <v>10</v>
      </c>
      <c r="G1889">
        <v>4031.66</v>
      </c>
      <c r="H1889" t="s">
        <v>12</v>
      </c>
      <c r="I1889">
        <v>19465</v>
      </c>
      <c r="J1889">
        <v>838</v>
      </c>
      <c r="K1889">
        <f t="shared" si="29"/>
        <v>1.000000003259629</v>
      </c>
    </row>
    <row r="1890" spans="1:11" x14ac:dyDescent="0.3">
      <c r="A1890">
        <v>6438392384</v>
      </c>
      <c r="B1890">
        <v>29562072</v>
      </c>
      <c r="C1890" s="1">
        <v>45549.839375000003</v>
      </c>
      <c r="D1890" s="1">
        <v>45549.846319444441</v>
      </c>
      <c r="E1890" s="1">
        <v>45549.848402777781</v>
      </c>
      <c r="F1890" t="s">
        <v>10</v>
      </c>
      <c r="G1890">
        <v>999.78</v>
      </c>
      <c r="H1890" t="s">
        <v>13</v>
      </c>
      <c r="I1890">
        <v>66077</v>
      </c>
      <c r="J1890">
        <v>2652</v>
      </c>
      <c r="K1890">
        <f t="shared" si="29"/>
        <v>3.000000009778887</v>
      </c>
    </row>
    <row r="1891" spans="1:11" x14ac:dyDescent="0.3">
      <c r="A1891">
        <v>5859840400</v>
      </c>
      <c r="B1891">
        <v>5754255</v>
      </c>
      <c r="C1891" s="1">
        <v>45220.992037037038</v>
      </c>
      <c r="D1891" s="1">
        <v>45220.999675925923</v>
      </c>
      <c r="E1891" s="1">
        <v>45220.999675925923</v>
      </c>
      <c r="F1891" t="s">
        <v>10</v>
      </c>
      <c r="G1891">
        <v>647.86</v>
      </c>
      <c r="H1891" t="s">
        <v>12</v>
      </c>
      <c r="I1891">
        <v>47423</v>
      </c>
      <c r="J1891">
        <v>9665</v>
      </c>
      <c r="K1891">
        <f t="shared" si="29"/>
        <v>0</v>
      </c>
    </row>
    <row r="1892" spans="1:11" x14ac:dyDescent="0.3">
      <c r="A1892">
        <v>7640576778</v>
      </c>
      <c r="B1892">
        <v>83236183</v>
      </c>
      <c r="C1892" s="1">
        <v>45335.734814814816</v>
      </c>
      <c r="D1892" s="1">
        <v>45335.74523148148</v>
      </c>
      <c r="E1892" s="1">
        <v>45335.750092592592</v>
      </c>
      <c r="F1892" t="s">
        <v>14</v>
      </c>
      <c r="G1892">
        <v>5011.05</v>
      </c>
      <c r="H1892" t="s">
        <v>13</v>
      </c>
      <c r="I1892">
        <v>28726</v>
      </c>
      <c r="J1892">
        <v>5765</v>
      </c>
      <c r="K1892">
        <f t="shared" si="29"/>
        <v>7.0000000018626451</v>
      </c>
    </row>
    <row r="1893" spans="1:11" x14ac:dyDescent="0.3">
      <c r="A1893">
        <v>5453475937</v>
      </c>
      <c r="B1893">
        <v>1719710</v>
      </c>
      <c r="C1893" s="1">
        <v>45187.505856481483</v>
      </c>
      <c r="D1893" s="1">
        <v>45187.516967592594</v>
      </c>
      <c r="E1893" s="1">
        <v>45187.516273148147</v>
      </c>
      <c r="F1893" t="s">
        <v>10</v>
      </c>
      <c r="G1893">
        <v>3217.91</v>
      </c>
      <c r="H1893" t="s">
        <v>11</v>
      </c>
      <c r="I1893">
        <v>96220</v>
      </c>
      <c r="J1893">
        <v>9393</v>
      </c>
      <c r="K1893">
        <f t="shared" si="29"/>
        <v>-1.000000003259629</v>
      </c>
    </row>
    <row r="1894" spans="1:11" x14ac:dyDescent="0.3">
      <c r="A1894">
        <v>653610300</v>
      </c>
      <c r="B1894">
        <v>78394303</v>
      </c>
      <c r="C1894" s="1">
        <v>45040.146805555552</v>
      </c>
      <c r="D1894" s="1">
        <v>45040.160000000003</v>
      </c>
      <c r="E1894" s="1">
        <v>45040.162083333336</v>
      </c>
      <c r="F1894" t="s">
        <v>10</v>
      </c>
      <c r="G1894">
        <v>1829.29</v>
      </c>
      <c r="H1894" t="s">
        <v>15</v>
      </c>
      <c r="I1894">
        <v>31516</v>
      </c>
      <c r="J1894">
        <v>7532</v>
      </c>
      <c r="K1894">
        <f t="shared" si="29"/>
        <v>2.9999999993015081</v>
      </c>
    </row>
    <row r="1895" spans="1:11" x14ac:dyDescent="0.3">
      <c r="A1895">
        <v>730299055</v>
      </c>
      <c r="B1895">
        <v>16400639</v>
      </c>
      <c r="C1895" s="1">
        <v>45586.755115740743</v>
      </c>
      <c r="D1895" s="1">
        <v>45586.768310185187</v>
      </c>
      <c r="E1895" s="1">
        <v>45586.764837962961</v>
      </c>
      <c r="F1895" t="s">
        <v>10</v>
      </c>
      <c r="G1895">
        <v>2760.39</v>
      </c>
      <c r="H1895" t="s">
        <v>15</v>
      </c>
      <c r="I1895">
        <v>66096</v>
      </c>
      <c r="J1895">
        <v>7751</v>
      </c>
      <c r="K1895">
        <f t="shared" si="29"/>
        <v>-5.0000000058207661</v>
      </c>
    </row>
    <row r="1896" spans="1:11" x14ac:dyDescent="0.3">
      <c r="A1896">
        <v>8396250231</v>
      </c>
      <c r="B1896">
        <v>46088132</v>
      </c>
      <c r="C1896" s="1">
        <v>45348.129907407405</v>
      </c>
      <c r="D1896" s="1">
        <v>45348.143796296295</v>
      </c>
      <c r="E1896" s="1">
        <v>45348.160462962966</v>
      </c>
      <c r="F1896" t="s">
        <v>16</v>
      </c>
      <c r="G1896">
        <v>242.57</v>
      </c>
      <c r="H1896" t="s">
        <v>15</v>
      </c>
      <c r="I1896">
        <v>13826</v>
      </c>
      <c r="J1896">
        <v>4782</v>
      </c>
      <c r="K1896">
        <f t="shared" si="29"/>
        <v>24.000000004889444</v>
      </c>
    </row>
    <row r="1897" spans="1:11" x14ac:dyDescent="0.3">
      <c r="A1897">
        <v>8556969682</v>
      </c>
      <c r="B1897">
        <v>48228547</v>
      </c>
      <c r="C1897" s="1">
        <v>45067.24931712963</v>
      </c>
      <c r="D1897" s="1">
        <v>45067.262511574074</v>
      </c>
      <c r="E1897" s="1">
        <v>45067.261122685188</v>
      </c>
      <c r="F1897" t="s">
        <v>10</v>
      </c>
      <c r="G1897">
        <v>2606.5300000000002</v>
      </c>
      <c r="H1897" t="s">
        <v>12</v>
      </c>
      <c r="I1897">
        <v>17465</v>
      </c>
      <c r="J1897">
        <v>4867</v>
      </c>
      <c r="K1897">
        <f t="shared" si="29"/>
        <v>-1.9999999960418791</v>
      </c>
    </row>
    <row r="1898" spans="1:11" x14ac:dyDescent="0.3">
      <c r="A1898">
        <v>7159670875</v>
      </c>
      <c r="B1898">
        <v>37691544</v>
      </c>
      <c r="C1898" s="1">
        <v>45465.384756944448</v>
      </c>
      <c r="D1898" s="1">
        <v>45465.398645833331</v>
      </c>
      <c r="E1898" s="1">
        <v>45465.416006944448</v>
      </c>
      <c r="F1898" t="s">
        <v>16</v>
      </c>
      <c r="G1898">
        <v>1405.86</v>
      </c>
      <c r="H1898" t="s">
        <v>13</v>
      </c>
      <c r="I1898">
        <v>18099</v>
      </c>
      <c r="J1898">
        <v>6794</v>
      </c>
      <c r="K1898">
        <f t="shared" si="29"/>
        <v>25.000000008149073</v>
      </c>
    </row>
    <row r="1899" spans="1:11" x14ac:dyDescent="0.3">
      <c r="A1899">
        <v>4922278509</v>
      </c>
      <c r="B1899">
        <v>76533277</v>
      </c>
      <c r="C1899" s="1">
        <v>45077.291666666664</v>
      </c>
      <c r="D1899" s="1">
        <v>45077.302083333336</v>
      </c>
      <c r="E1899" s="1">
        <v>45077.304861111108</v>
      </c>
      <c r="F1899" t="s">
        <v>10</v>
      </c>
      <c r="G1899">
        <v>2552.4499999999998</v>
      </c>
      <c r="H1899" t="s">
        <v>15</v>
      </c>
      <c r="I1899">
        <v>29558</v>
      </c>
      <c r="J1899">
        <v>7213</v>
      </c>
      <c r="K1899">
        <f t="shared" si="29"/>
        <v>3.9999999920837581</v>
      </c>
    </row>
    <row r="1900" spans="1:11" x14ac:dyDescent="0.3">
      <c r="A1900">
        <v>8151274002</v>
      </c>
      <c r="B1900">
        <v>91550885</v>
      </c>
      <c r="C1900" s="1">
        <v>45458.661481481482</v>
      </c>
      <c r="D1900" s="1">
        <v>45458.67328703704</v>
      </c>
      <c r="E1900" s="1">
        <v>45458.676064814812</v>
      </c>
      <c r="F1900" t="s">
        <v>10</v>
      </c>
      <c r="G1900">
        <v>2737.59</v>
      </c>
      <c r="H1900" t="s">
        <v>11</v>
      </c>
      <c r="I1900">
        <v>38275</v>
      </c>
      <c r="J1900">
        <v>9763</v>
      </c>
      <c r="K1900">
        <f t="shared" si="29"/>
        <v>3.9999999920837581</v>
      </c>
    </row>
    <row r="1901" spans="1:11" x14ac:dyDescent="0.3">
      <c r="A1901">
        <v>5373978100</v>
      </c>
      <c r="B1901">
        <v>82179338</v>
      </c>
      <c r="C1901" s="1">
        <v>45307.694027777776</v>
      </c>
      <c r="D1901" s="1">
        <v>45307.703055555554</v>
      </c>
      <c r="E1901" s="1">
        <v>45307.705833333333</v>
      </c>
      <c r="F1901" t="s">
        <v>10</v>
      </c>
      <c r="G1901">
        <v>2675.69</v>
      </c>
      <c r="H1901" t="s">
        <v>15</v>
      </c>
      <c r="I1901">
        <v>79638</v>
      </c>
      <c r="J1901">
        <v>9378</v>
      </c>
      <c r="K1901">
        <f t="shared" si="29"/>
        <v>4.0000000025611371</v>
      </c>
    </row>
    <row r="1902" spans="1:11" x14ac:dyDescent="0.3">
      <c r="A1902">
        <v>6210207010</v>
      </c>
      <c r="B1902">
        <v>1601161</v>
      </c>
      <c r="C1902" s="1">
        <v>45104.346018518518</v>
      </c>
      <c r="D1902" s="1">
        <v>45104.359212962961</v>
      </c>
      <c r="E1902" s="1">
        <v>45104.358518518522</v>
      </c>
      <c r="F1902" t="s">
        <v>10</v>
      </c>
      <c r="G1902">
        <v>1553.52</v>
      </c>
      <c r="H1902" t="s">
        <v>12</v>
      </c>
      <c r="I1902">
        <v>90871</v>
      </c>
      <c r="J1902">
        <v>8717</v>
      </c>
      <c r="K1902">
        <f t="shared" si="29"/>
        <v>-0.99999999278225005</v>
      </c>
    </row>
    <row r="1903" spans="1:11" x14ac:dyDescent="0.3">
      <c r="A1903">
        <v>1837403174</v>
      </c>
      <c r="B1903">
        <v>84993732</v>
      </c>
      <c r="C1903" s="1">
        <v>45049.897743055553</v>
      </c>
      <c r="D1903" s="1">
        <v>45049.908854166664</v>
      </c>
      <c r="E1903" s="1">
        <v>45049.910937499997</v>
      </c>
      <c r="F1903" t="s">
        <v>10</v>
      </c>
      <c r="G1903">
        <v>849.48</v>
      </c>
      <c r="H1903" t="s">
        <v>13</v>
      </c>
      <c r="I1903">
        <v>10176</v>
      </c>
      <c r="J1903">
        <v>8168</v>
      </c>
      <c r="K1903">
        <f t="shared" si="29"/>
        <v>2.9999999993015081</v>
      </c>
    </row>
    <row r="1904" spans="1:11" x14ac:dyDescent="0.3">
      <c r="A1904">
        <v>1148265823</v>
      </c>
      <c r="B1904">
        <v>21809858</v>
      </c>
      <c r="C1904" s="1">
        <v>45594.351307870369</v>
      </c>
      <c r="D1904" s="1">
        <v>45594.363113425927</v>
      </c>
      <c r="E1904" s="1">
        <v>45594.366585648146</v>
      </c>
      <c r="F1904" t="s">
        <v>10</v>
      </c>
      <c r="G1904">
        <v>1198.97</v>
      </c>
      <c r="H1904" t="s">
        <v>12</v>
      </c>
      <c r="I1904">
        <v>31213</v>
      </c>
      <c r="J1904">
        <v>3769</v>
      </c>
      <c r="K1904">
        <f t="shared" si="29"/>
        <v>4.9999999953433871</v>
      </c>
    </row>
    <row r="1905" spans="1:11" x14ac:dyDescent="0.3">
      <c r="A1905">
        <v>8472487149</v>
      </c>
      <c r="B1905">
        <v>74761384</v>
      </c>
      <c r="C1905" s="1">
        <v>45334.22861111111</v>
      </c>
      <c r="D1905" s="1">
        <v>45334.2425</v>
      </c>
      <c r="E1905" s="1">
        <v>45334.25708333333</v>
      </c>
      <c r="F1905" t="s">
        <v>16</v>
      </c>
      <c r="G1905">
        <v>1484.96</v>
      </c>
      <c r="H1905" t="s">
        <v>11</v>
      </c>
      <c r="I1905">
        <v>43294</v>
      </c>
      <c r="J1905">
        <v>1217</v>
      </c>
      <c r="K1905">
        <f t="shared" si="29"/>
        <v>20.999999995110556</v>
      </c>
    </row>
    <row r="1906" spans="1:11" x14ac:dyDescent="0.3">
      <c r="A1906">
        <v>9111535172</v>
      </c>
      <c r="B1906">
        <v>9274874</v>
      </c>
      <c r="C1906" s="1">
        <v>45420.737546296295</v>
      </c>
      <c r="D1906" s="1">
        <v>45420.74796296296</v>
      </c>
      <c r="E1906" s="1">
        <v>45420.74796296296</v>
      </c>
      <c r="F1906" t="s">
        <v>10</v>
      </c>
      <c r="G1906">
        <v>354.52</v>
      </c>
      <c r="H1906" t="s">
        <v>15</v>
      </c>
      <c r="I1906">
        <v>19224</v>
      </c>
      <c r="J1906">
        <v>3465</v>
      </c>
      <c r="K1906">
        <f t="shared" si="29"/>
        <v>0</v>
      </c>
    </row>
    <row r="1907" spans="1:11" x14ac:dyDescent="0.3">
      <c r="A1907">
        <v>6558001978</v>
      </c>
      <c r="B1907">
        <v>88520326</v>
      </c>
      <c r="C1907" s="1">
        <v>45341.629016203704</v>
      </c>
      <c r="D1907" s="1">
        <v>45341.637349537035</v>
      </c>
      <c r="E1907" s="1">
        <v>45341.638043981482</v>
      </c>
      <c r="F1907" t="s">
        <v>10</v>
      </c>
      <c r="G1907">
        <v>1177.6400000000001</v>
      </c>
      <c r="H1907" t="s">
        <v>11</v>
      </c>
      <c r="I1907">
        <v>39255</v>
      </c>
      <c r="J1907">
        <v>4832</v>
      </c>
      <c r="K1907">
        <f t="shared" si="29"/>
        <v>1.000000003259629</v>
      </c>
    </row>
    <row r="1908" spans="1:11" x14ac:dyDescent="0.3">
      <c r="A1908">
        <v>2762095386</v>
      </c>
      <c r="B1908">
        <v>84066402</v>
      </c>
      <c r="C1908" s="1">
        <v>45515.687372685185</v>
      </c>
      <c r="D1908" s="1">
        <v>45515.699178240742</v>
      </c>
      <c r="E1908" s="1">
        <v>45515.701261574075</v>
      </c>
      <c r="F1908" t="s">
        <v>10</v>
      </c>
      <c r="G1908">
        <v>786.85</v>
      </c>
      <c r="H1908" t="s">
        <v>12</v>
      </c>
      <c r="I1908">
        <v>69303</v>
      </c>
      <c r="J1908">
        <v>5015</v>
      </c>
      <c r="K1908">
        <f t="shared" si="29"/>
        <v>2.9999999993015081</v>
      </c>
    </row>
    <row r="1909" spans="1:11" x14ac:dyDescent="0.3">
      <c r="A1909">
        <v>2406325099</v>
      </c>
      <c r="B1909">
        <v>31718565</v>
      </c>
      <c r="C1909" s="1">
        <v>45243.944363425922</v>
      </c>
      <c r="D1909" s="1">
        <v>45243.955474537041</v>
      </c>
      <c r="E1909" s="1">
        <v>45243.973530092589</v>
      </c>
      <c r="F1909" t="s">
        <v>16</v>
      </c>
      <c r="G1909">
        <v>1623.98</v>
      </c>
      <c r="H1909" t="s">
        <v>13</v>
      </c>
      <c r="I1909">
        <v>27946</v>
      </c>
      <c r="J1909">
        <v>7671</v>
      </c>
      <c r="K1909">
        <f t="shared" si="29"/>
        <v>25.999999990453944</v>
      </c>
    </row>
    <row r="1910" spans="1:11" x14ac:dyDescent="0.3">
      <c r="A1910">
        <v>4274182127</v>
      </c>
      <c r="B1910">
        <v>22020776</v>
      </c>
      <c r="C1910" s="1">
        <v>45561.699155092596</v>
      </c>
      <c r="D1910" s="1">
        <v>45561.710960648146</v>
      </c>
      <c r="E1910" s="1">
        <v>45561.713738425926</v>
      </c>
      <c r="F1910" t="s">
        <v>10</v>
      </c>
      <c r="G1910">
        <v>4992.1499999999996</v>
      </c>
      <c r="H1910" t="s">
        <v>15</v>
      </c>
      <c r="I1910">
        <v>56552</v>
      </c>
      <c r="J1910">
        <v>1192</v>
      </c>
      <c r="K1910">
        <f t="shared" si="29"/>
        <v>4.0000000025611371</v>
      </c>
    </row>
    <row r="1911" spans="1:11" x14ac:dyDescent="0.3">
      <c r="A1911">
        <v>7271609994</v>
      </c>
      <c r="B1911">
        <v>11616535</v>
      </c>
      <c r="C1911" s="1">
        <v>45041.874155092592</v>
      </c>
      <c r="D1911" s="1">
        <v>45041.881099537037</v>
      </c>
      <c r="E1911" s="1">
        <v>45041.877627314818</v>
      </c>
      <c r="F1911" t="s">
        <v>10</v>
      </c>
      <c r="G1911">
        <v>3007.32</v>
      </c>
      <c r="H1911" t="s">
        <v>12</v>
      </c>
      <c r="I1911">
        <v>21302</v>
      </c>
      <c r="J1911">
        <v>8298</v>
      </c>
      <c r="K1911">
        <f t="shared" si="29"/>
        <v>-4.9999999953433871</v>
      </c>
    </row>
    <row r="1912" spans="1:11" x14ac:dyDescent="0.3">
      <c r="A1912">
        <v>9182539734</v>
      </c>
      <c r="B1912">
        <v>66359719</v>
      </c>
      <c r="C1912" s="1">
        <v>45113.649918981479</v>
      </c>
      <c r="D1912" s="1">
        <v>45113.661724537036</v>
      </c>
      <c r="E1912" s="1">
        <v>45113.663113425922</v>
      </c>
      <c r="F1912" t="s">
        <v>10</v>
      </c>
      <c r="G1912">
        <v>1557.06</v>
      </c>
      <c r="H1912" t="s">
        <v>11</v>
      </c>
      <c r="I1912">
        <v>19556</v>
      </c>
      <c r="J1912">
        <v>5109</v>
      </c>
      <c r="K1912">
        <f t="shared" si="29"/>
        <v>1.9999999960418791</v>
      </c>
    </row>
    <row r="1913" spans="1:11" x14ac:dyDescent="0.3">
      <c r="A1913">
        <v>7891517071</v>
      </c>
      <c r="B1913">
        <v>78412820</v>
      </c>
      <c r="C1913" s="1">
        <v>45322.716168981482</v>
      </c>
      <c r="D1913" s="1">
        <v>45322.729363425926</v>
      </c>
      <c r="E1913" s="1">
        <v>45322.746724537035</v>
      </c>
      <c r="F1913" t="s">
        <v>16</v>
      </c>
      <c r="G1913">
        <v>2474.5</v>
      </c>
      <c r="H1913" t="s">
        <v>11</v>
      </c>
      <c r="I1913">
        <v>47196</v>
      </c>
      <c r="J1913">
        <v>714</v>
      </c>
      <c r="K1913">
        <f t="shared" si="29"/>
        <v>24.999999997671694</v>
      </c>
    </row>
    <row r="1914" spans="1:11" x14ac:dyDescent="0.3">
      <c r="A1914">
        <v>3666182849</v>
      </c>
      <c r="B1914">
        <v>63793401</v>
      </c>
      <c r="C1914" s="1">
        <v>45599.484178240738</v>
      </c>
      <c r="D1914" s="1">
        <v>45599.493900462963</v>
      </c>
      <c r="E1914" s="1">
        <v>45599.496678240743</v>
      </c>
      <c r="F1914" t="s">
        <v>10</v>
      </c>
      <c r="G1914">
        <v>856.05</v>
      </c>
      <c r="H1914" t="s">
        <v>12</v>
      </c>
      <c r="I1914">
        <v>43230</v>
      </c>
      <c r="J1914">
        <v>3345</v>
      </c>
      <c r="K1914">
        <f t="shared" si="29"/>
        <v>4.0000000025611371</v>
      </c>
    </row>
    <row r="1915" spans="1:11" x14ac:dyDescent="0.3">
      <c r="A1915">
        <v>8724590445</v>
      </c>
      <c r="B1915">
        <v>10729474</v>
      </c>
      <c r="C1915" s="1">
        <v>45079.66646990741</v>
      </c>
      <c r="D1915" s="1">
        <v>45079.674108796295</v>
      </c>
      <c r="E1915" s="1">
        <v>45079.676886574074</v>
      </c>
      <c r="F1915" t="s">
        <v>10</v>
      </c>
      <c r="G1915">
        <v>1934.86</v>
      </c>
      <c r="H1915" t="s">
        <v>12</v>
      </c>
      <c r="I1915">
        <v>47010</v>
      </c>
      <c r="J1915">
        <v>7447</v>
      </c>
      <c r="K1915">
        <f t="shared" si="29"/>
        <v>4.0000000025611371</v>
      </c>
    </row>
    <row r="1916" spans="1:11" x14ac:dyDescent="0.3">
      <c r="A1916">
        <v>7919863938</v>
      </c>
      <c r="B1916">
        <v>4378755</v>
      </c>
      <c r="C1916" s="1">
        <v>45533.983298611114</v>
      </c>
      <c r="D1916" s="1">
        <v>45533.995798611111</v>
      </c>
      <c r="E1916" s="1">
        <v>45533.994409722225</v>
      </c>
      <c r="F1916" t="s">
        <v>10</v>
      </c>
      <c r="G1916">
        <v>1024.3699999999999</v>
      </c>
      <c r="H1916" t="s">
        <v>13</v>
      </c>
      <c r="I1916">
        <v>68044</v>
      </c>
      <c r="J1916">
        <v>1853</v>
      </c>
      <c r="K1916">
        <f t="shared" si="29"/>
        <v>-1.9999999960418791</v>
      </c>
    </row>
    <row r="1917" spans="1:11" x14ac:dyDescent="0.3">
      <c r="A1917">
        <v>3545539999</v>
      </c>
      <c r="B1917">
        <v>49449238</v>
      </c>
      <c r="C1917" s="1">
        <v>45299.666597222225</v>
      </c>
      <c r="D1917" s="1">
        <v>45299.67423611111</v>
      </c>
      <c r="E1917" s="1">
        <v>45299.684652777774</v>
      </c>
      <c r="F1917" t="s">
        <v>14</v>
      </c>
      <c r="G1917">
        <v>3469.35</v>
      </c>
      <c r="H1917" t="s">
        <v>11</v>
      </c>
      <c r="I1917">
        <v>56431</v>
      </c>
      <c r="J1917">
        <v>2915</v>
      </c>
      <c r="K1917">
        <f t="shared" si="29"/>
        <v>14.99999999650754</v>
      </c>
    </row>
    <row r="1918" spans="1:11" x14ac:dyDescent="0.3">
      <c r="A1918">
        <v>7463392603</v>
      </c>
      <c r="B1918">
        <v>46684081</v>
      </c>
      <c r="C1918" s="1">
        <v>45333.389409722222</v>
      </c>
      <c r="D1918" s="1">
        <v>45333.402604166666</v>
      </c>
      <c r="E1918" s="1">
        <v>45333.418576388889</v>
      </c>
      <c r="F1918" t="s">
        <v>16</v>
      </c>
      <c r="G1918">
        <v>1131.5999999999999</v>
      </c>
      <c r="H1918" t="s">
        <v>12</v>
      </c>
      <c r="I1918">
        <v>18713</v>
      </c>
      <c r="J1918">
        <v>6725</v>
      </c>
      <c r="K1918">
        <f t="shared" si="29"/>
        <v>23.000000001629815</v>
      </c>
    </row>
    <row r="1919" spans="1:11" x14ac:dyDescent="0.3">
      <c r="A1919">
        <v>7296733293</v>
      </c>
      <c r="B1919">
        <v>86715467</v>
      </c>
      <c r="C1919" s="1">
        <v>45331.157395833332</v>
      </c>
      <c r="D1919" s="1">
        <v>45331.168506944443</v>
      </c>
      <c r="E1919" s="1">
        <v>45331.180312500001</v>
      </c>
      <c r="F1919" t="s">
        <v>16</v>
      </c>
      <c r="G1919">
        <v>3845.82</v>
      </c>
      <c r="H1919" t="s">
        <v>13</v>
      </c>
      <c r="I1919">
        <v>66098</v>
      </c>
      <c r="J1919">
        <v>2734</v>
      </c>
      <c r="K1919">
        <f t="shared" si="29"/>
        <v>17.000000003026798</v>
      </c>
    </row>
    <row r="1920" spans="1:11" x14ac:dyDescent="0.3">
      <c r="A1920">
        <v>7118924734</v>
      </c>
      <c r="B1920">
        <v>66310963</v>
      </c>
      <c r="C1920" s="1">
        <v>45209.223425925928</v>
      </c>
      <c r="D1920" s="1">
        <v>45209.237314814818</v>
      </c>
      <c r="E1920" s="1">
        <v>45209.238009259258</v>
      </c>
      <c r="F1920" t="s">
        <v>10</v>
      </c>
      <c r="G1920">
        <v>3580.46</v>
      </c>
      <c r="H1920" t="s">
        <v>13</v>
      </c>
      <c r="I1920">
        <v>23488</v>
      </c>
      <c r="J1920">
        <v>5373</v>
      </c>
      <c r="K1920">
        <f t="shared" si="29"/>
        <v>0.99999999278225005</v>
      </c>
    </row>
    <row r="1921" spans="1:11" x14ac:dyDescent="0.3">
      <c r="A1921">
        <v>2529809156</v>
      </c>
      <c r="B1921">
        <v>71905368</v>
      </c>
      <c r="C1921" s="1">
        <v>45433.610231481478</v>
      </c>
      <c r="D1921" s="1">
        <v>45433.622731481482</v>
      </c>
      <c r="E1921" s="1">
        <v>45433.638009259259</v>
      </c>
      <c r="F1921" t="s">
        <v>16</v>
      </c>
      <c r="G1921">
        <v>2728.49</v>
      </c>
      <c r="H1921" t="s">
        <v>12</v>
      </c>
      <c r="I1921">
        <v>71519</v>
      </c>
      <c r="J1921">
        <v>6071</v>
      </c>
      <c r="K1921">
        <f t="shared" si="29"/>
        <v>21.999999998370185</v>
      </c>
    </row>
    <row r="1922" spans="1:11" x14ac:dyDescent="0.3">
      <c r="A1922">
        <v>2216699744</v>
      </c>
      <c r="B1922">
        <v>5540556</v>
      </c>
      <c r="C1922" s="1">
        <v>45457.112303240741</v>
      </c>
      <c r="D1922" s="1">
        <v>45457.119942129626</v>
      </c>
      <c r="E1922" s="1">
        <v>45457.122719907406</v>
      </c>
      <c r="F1922" t="s">
        <v>10</v>
      </c>
      <c r="G1922">
        <v>939.55</v>
      </c>
      <c r="H1922" t="s">
        <v>15</v>
      </c>
      <c r="I1922">
        <v>75428</v>
      </c>
      <c r="J1922">
        <v>8449</v>
      </c>
      <c r="K1922">
        <f t="shared" ref="K1922:K1985" si="30">(E1922-D1922)*1440</f>
        <v>4.0000000025611371</v>
      </c>
    </row>
    <row r="1923" spans="1:11" x14ac:dyDescent="0.3">
      <c r="A1923">
        <v>8257221712</v>
      </c>
      <c r="B1923">
        <v>5277675</v>
      </c>
      <c r="C1923" s="1">
        <v>45206.170740740738</v>
      </c>
      <c r="D1923" s="1">
        <v>45206.183240740742</v>
      </c>
      <c r="E1923" s="1">
        <v>45206.203379629631</v>
      </c>
      <c r="F1923" t="s">
        <v>16</v>
      </c>
      <c r="G1923">
        <v>140.80000000000001</v>
      </c>
      <c r="H1923" t="s">
        <v>11</v>
      </c>
      <c r="I1923">
        <v>19186</v>
      </c>
      <c r="J1923">
        <v>987</v>
      </c>
      <c r="K1923">
        <f t="shared" si="30"/>
        <v>29.000000000232831</v>
      </c>
    </row>
    <row r="1924" spans="1:11" x14ac:dyDescent="0.3">
      <c r="A1924">
        <v>1357352531</v>
      </c>
      <c r="B1924">
        <v>9246851</v>
      </c>
      <c r="C1924" s="1">
        <v>45084.571620370371</v>
      </c>
      <c r="D1924" s="1">
        <v>45084.582731481481</v>
      </c>
      <c r="E1924" s="1">
        <v>45084.582037037035</v>
      </c>
      <c r="F1924" t="s">
        <v>10</v>
      </c>
      <c r="G1924">
        <v>4202.96</v>
      </c>
      <c r="H1924" t="s">
        <v>13</v>
      </c>
      <c r="I1924">
        <v>35782</v>
      </c>
      <c r="J1924">
        <v>8829</v>
      </c>
      <c r="K1924">
        <f t="shared" si="30"/>
        <v>-1.000000003259629</v>
      </c>
    </row>
    <row r="1925" spans="1:11" x14ac:dyDescent="0.3">
      <c r="A1925">
        <v>2108138590</v>
      </c>
      <c r="B1925">
        <v>67918495</v>
      </c>
      <c r="C1925" s="1">
        <v>45238.541273148148</v>
      </c>
      <c r="D1925" s="1">
        <v>45238.548217592594</v>
      </c>
      <c r="E1925" s="1">
        <v>45238.569050925929</v>
      </c>
      <c r="F1925" t="s">
        <v>16</v>
      </c>
      <c r="G1925">
        <v>1181.3599999999999</v>
      </c>
      <c r="H1925" t="s">
        <v>12</v>
      </c>
      <c r="I1925">
        <v>67215</v>
      </c>
      <c r="J1925">
        <v>2521</v>
      </c>
      <c r="K1925">
        <f t="shared" si="30"/>
        <v>30.00000000349246</v>
      </c>
    </row>
    <row r="1926" spans="1:11" x14ac:dyDescent="0.3">
      <c r="A1926">
        <v>5648212121</v>
      </c>
      <c r="B1926">
        <v>37633848</v>
      </c>
      <c r="C1926" s="1">
        <v>45288.002222222225</v>
      </c>
      <c r="D1926" s="1">
        <v>45288.013333333336</v>
      </c>
      <c r="E1926" s="1">
        <v>45288.011944444443</v>
      </c>
      <c r="F1926" t="s">
        <v>10</v>
      </c>
      <c r="G1926">
        <v>3820.42</v>
      </c>
      <c r="H1926" t="s">
        <v>15</v>
      </c>
      <c r="I1926">
        <v>90177</v>
      </c>
      <c r="J1926">
        <v>599</v>
      </c>
      <c r="K1926">
        <f t="shared" si="30"/>
        <v>-2.000000006519258</v>
      </c>
    </row>
    <row r="1927" spans="1:11" x14ac:dyDescent="0.3">
      <c r="A1927">
        <v>3951878528</v>
      </c>
      <c r="B1927">
        <v>28458746</v>
      </c>
      <c r="C1927" s="1">
        <v>45283.043541666666</v>
      </c>
      <c r="D1927" s="1">
        <v>45283.050486111111</v>
      </c>
      <c r="E1927" s="1">
        <v>45283.065069444441</v>
      </c>
      <c r="F1927" t="s">
        <v>16</v>
      </c>
      <c r="G1927">
        <v>372.99</v>
      </c>
      <c r="H1927" t="s">
        <v>13</v>
      </c>
      <c r="I1927">
        <v>28174</v>
      </c>
      <c r="J1927">
        <v>516</v>
      </c>
      <c r="K1927">
        <f t="shared" si="30"/>
        <v>20.999999995110556</v>
      </c>
    </row>
    <row r="1928" spans="1:11" x14ac:dyDescent="0.3">
      <c r="A1928">
        <v>8310385249</v>
      </c>
      <c r="B1928">
        <v>97315135</v>
      </c>
      <c r="C1928" s="1">
        <v>45136.798391203702</v>
      </c>
      <c r="D1928" s="1">
        <v>45136.806030092594</v>
      </c>
      <c r="E1928" s="1">
        <v>45136.80672453704</v>
      </c>
      <c r="F1928" t="s">
        <v>10</v>
      </c>
      <c r="G1928">
        <v>1439.56</v>
      </c>
      <c r="H1928" t="s">
        <v>11</v>
      </c>
      <c r="I1928">
        <v>6118</v>
      </c>
      <c r="J1928">
        <v>4282</v>
      </c>
      <c r="K1928">
        <f t="shared" si="30"/>
        <v>1.000000003259629</v>
      </c>
    </row>
    <row r="1929" spans="1:11" x14ac:dyDescent="0.3">
      <c r="A1929">
        <v>7513562596</v>
      </c>
      <c r="B1929">
        <v>88130777</v>
      </c>
      <c r="C1929" s="1">
        <v>45478.377303240741</v>
      </c>
      <c r="D1929" s="1">
        <v>45478.391192129631</v>
      </c>
      <c r="E1929" s="1">
        <v>45478.390497685185</v>
      </c>
      <c r="F1929" t="s">
        <v>10</v>
      </c>
      <c r="G1929">
        <v>909.62</v>
      </c>
      <c r="H1929" t="s">
        <v>11</v>
      </c>
      <c r="I1929">
        <v>10923</v>
      </c>
      <c r="J1929">
        <v>4978</v>
      </c>
      <c r="K1929">
        <f t="shared" si="30"/>
        <v>-1.000000003259629</v>
      </c>
    </row>
    <row r="1930" spans="1:11" x14ac:dyDescent="0.3">
      <c r="A1930">
        <v>6304586678</v>
      </c>
      <c r="B1930">
        <v>38496400</v>
      </c>
      <c r="C1930" s="1">
        <v>45194.631168981483</v>
      </c>
      <c r="D1930" s="1">
        <v>45194.642974537041</v>
      </c>
      <c r="E1930" s="1">
        <v>45194.642280092594</v>
      </c>
      <c r="F1930" t="s">
        <v>10</v>
      </c>
      <c r="G1930">
        <v>1823.12</v>
      </c>
      <c r="H1930" t="s">
        <v>12</v>
      </c>
      <c r="I1930">
        <v>36388</v>
      </c>
      <c r="J1930">
        <v>2069</v>
      </c>
      <c r="K1930">
        <f t="shared" si="30"/>
        <v>-1.000000003259629</v>
      </c>
    </row>
    <row r="1931" spans="1:11" x14ac:dyDescent="0.3">
      <c r="A1931">
        <v>5222812863</v>
      </c>
      <c r="B1931">
        <v>65294340</v>
      </c>
      <c r="C1931" s="1">
        <v>45393.094074074077</v>
      </c>
      <c r="D1931" s="1">
        <v>45393.107268518521</v>
      </c>
      <c r="E1931" s="1">
        <v>45393.106574074074</v>
      </c>
      <c r="F1931" t="s">
        <v>10</v>
      </c>
      <c r="G1931">
        <v>1608.38</v>
      </c>
      <c r="H1931" t="s">
        <v>12</v>
      </c>
      <c r="I1931">
        <v>17086</v>
      </c>
      <c r="J1931">
        <v>9659</v>
      </c>
      <c r="K1931">
        <f t="shared" si="30"/>
        <v>-1.000000003259629</v>
      </c>
    </row>
    <row r="1932" spans="1:11" x14ac:dyDescent="0.3">
      <c r="A1932">
        <v>5393039591</v>
      </c>
      <c r="B1932">
        <v>40419593</v>
      </c>
      <c r="C1932" s="1">
        <v>45569.320324074077</v>
      </c>
      <c r="D1932" s="1">
        <v>45569.333518518521</v>
      </c>
      <c r="E1932" s="1">
        <v>45569.333518518521</v>
      </c>
      <c r="F1932" t="s">
        <v>10</v>
      </c>
      <c r="G1932">
        <v>225.21</v>
      </c>
      <c r="H1932" t="s">
        <v>12</v>
      </c>
      <c r="I1932">
        <v>31204</v>
      </c>
      <c r="J1932">
        <v>8293</v>
      </c>
      <c r="K1932">
        <f t="shared" si="30"/>
        <v>0</v>
      </c>
    </row>
    <row r="1933" spans="1:11" x14ac:dyDescent="0.3">
      <c r="A1933">
        <v>6708586922</v>
      </c>
      <c r="B1933">
        <v>91072336</v>
      </c>
      <c r="C1933" s="1">
        <v>45435.7028587963</v>
      </c>
      <c r="D1933" s="1">
        <v>45435.716053240743</v>
      </c>
      <c r="E1933" s="1">
        <v>45435.73133101852</v>
      </c>
      <c r="F1933" t="s">
        <v>16</v>
      </c>
      <c r="G1933">
        <v>1435.7</v>
      </c>
      <c r="H1933" t="s">
        <v>12</v>
      </c>
      <c r="I1933">
        <v>86114</v>
      </c>
      <c r="J1933">
        <v>3845</v>
      </c>
      <c r="K1933">
        <f t="shared" si="30"/>
        <v>21.999999998370185</v>
      </c>
    </row>
    <row r="1934" spans="1:11" x14ac:dyDescent="0.3">
      <c r="A1934">
        <v>3177552965</v>
      </c>
      <c r="B1934">
        <v>99231937</v>
      </c>
      <c r="C1934" s="1">
        <v>45429.557175925926</v>
      </c>
      <c r="D1934" s="1">
        <v>45429.568287037036</v>
      </c>
      <c r="E1934" s="1">
        <v>45429.568981481483</v>
      </c>
      <c r="F1934" t="s">
        <v>10</v>
      </c>
      <c r="G1934">
        <v>3176.5</v>
      </c>
      <c r="H1934" t="s">
        <v>15</v>
      </c>
      <c r="I1934">
        <v>8594</v>
      </c>
      <c r="J1934">
        <v>162</v>
      </c>
      <c r="K1934">
        <f t="shared" si="30"/>
        <v>1.000000003259629</v>
      </c>
    </row>
    <row r="1935" spans="1:11" x14ac:dyDescent="0.3">
      <c r="A1935">
        <v>607125614</v>
      </c>
      <c r="B1935">
        <v>55425478</v>
      </c>
      <c r="C1935" s="1">
        <v>45418.463472222225</v>
      </c>
      <c r="D1935" s="1">
        <v>45418.47111111111</v>
      </c>
      <c r="E1935" s="1">
        <v>45418.480138888888</v>
      </c>
      <c r="F1935" t="s">
        <v>14</v>
      </c>
      <c r="G1935">
        <v>3303.42</v>
      </c>
      <c r="H1935" t="s">
        <v>11</v>
      </c>
      <c r="I1935">
        <v>55507</v>
      </c>
      <c r="J1935">
        <v>6238</v>
      </c>
      <c r="K1935">
        <f t="shared" si="30"/>
        <v>13.000000000465661</v>
      </c>
    </row>
    <row r="1936" spans="1:11" x14ac:dyDescent="0.3">
      <c r="A1936">
        <v>139417019</v>
      </c>
      <c r="B1936">
        <v>75566105</v>
      </c>
      <c r="C1936" s="1">
        <v>45116.838090277779</v>
      </c>
      <c r="D1936" s="1">
        <v>45116.84642361111</v>
      </c>
      <c r="E1936" s="1">
        <v>45116.849895833337</v>
      </c>
      <c r="F1936" t="s">
        <v>10</v>
      </c>
      <c r="G1936">
        <v>561.59</v>
      </c>
      <c r="H1936" t="s">
        <v>12</v>
      </c>
      <c r="I1936">
        <v>22566</v>
      </c>
      <c r="J1936">
        <v>6806</v>
      </c>
      <c r="K1936">
        <f t="shared" si="30"/>
        <v>5.0000000058207661</v>
      </c>
    </row>
    <row r="1937" spans="1:11" x14ac:dyDescent="0.3">
      <c r="A1937">
        <v>1893231742</v>
      </c>
      <c r="B1937">
        <v>51661209</v>
      </c>
      <c r="C1937" s="1">
        <v>45584.183252314811</v>
      </c>
      <c r="D1937" s="1">
        <v>45584.190891203703</v>
      </c>
      <c r="E1937" s="1">
        <v>45584.194363425922</v>
      </c>
      <c r="F1937" t="s">
        <v>10</v>
      </c>
      <c r="G1937">
        <v>4078</v>
      </c>
      <c r="H1937" t="s">
        <v>11</v>
      </c>
      <c r="I1937">
        <v>69619</v>
      </c>
      <c r="J1937">
        <v>7244</v>
      </c>
      <c r="K1937">
        <f t="shared" si="30"/>
        <v>4.9999999953433871</v>
      </c>
    </row>
    <row r="1938" spans="1:11" x14ac:dyDescent="0.3">
      <c r="A1938">
        <v>3580010065</v>
      </c>
      <c r="B1938">
        <v>95590889</v>
      </c>
      <c r="C1938" s="1">
        <v>45055.117893518516</v>
      </c>
      <c r="D1938" s="1">
        <v>45055.130393518521</v>
      </c>
      <c r="E1938" s="1">
        <v>45055.13386574074</v>
      </c>
      <c r="F1938" t="s">
        <v>10</v>
      </c>
      <c r="G1938">
        <v>3658.91</v>
      </c>
      <c r="H1938" t="s">
        <v>12</v>
      </c>
      <c r="I1938">
        <v>80806</v>
      </c>
      <c r="J1938">
        <v>4966</v>
      </c>
      <c r="K1938">
        <f t="shared" si="30"/>
        <v>4.9999999953433871</v>
      </c>
    </row>
    <row r="1939" spans="1:11" x14ac:dyDescent="0.3">
      <c r="A1939">
        <v>962319394</v>
      </c>
      <c r="B1939">
        <v>44723662</v>
      </c>
      <c r="C1939" s="1">
        <v>45160.004918981482</v>
      </c>
      <c r="D1939" s="1">
        <v>45160.01394675926</v>
      </c>
      <c r="E1939" s="1">
        <v>45160.023668981485</v>
      </c>
      <c r="F1939" t="s">
        <v>14</v>
      </c>
      <c r="G1939">
        <v>1246.94</v>
      </c>
      <c r="H1939" t="s">
        <v>11</v>
      </c>
      <c r="I1939">
        <v>94025</v>
      </c>
      <c r="J1939">
        <v>7814</v>
      </c>
      <c r="K1939">
        <f t="shared" si="30"/>
        <v>14.00000000372529</v>
      </c>
    </row>
    <row r="1940" spans="1:11" x14ac:dyDescent="0.3">
      <c r="A1940">
        <v>8321726382</v>
      </c>
      <c r="B1940">
        <v>82918668</v>
      </c>
      <c r="C1940" s="1">
        <v>45031.557453703703</v>
      </c>
      <c r="D1940" s="1">
        <v>45031.571342592593</v>
      </c>
      <c r="E1940" s="1">
        <v>45031.567870370367</v>
      </c>
      <c r="F1940" t="s">
        <v>10</v>
      </c>
      <c r="G1940">
        <v>1787.9</v>
      </c>
      <c r="H1940" t="s">
        <v>12</v>
      </c>
      <c r="I1940">
        <v>199</v>
      </c>
      <c r="J1940">
        <v>8641</v>
      </c>
      <c r="K1940">
        <f t="shared" si="30"/>
        <v>-5.0000000058207661</v>
      </c>
    </row>
    <row r="1941" spans="1:11" x14ac:dyDescent="0.3">
      <c r="A1941">
        <v>1485682761</v>
      </c>
      <c r="B1941">
        <v>70363568</v>
      </c>
      <c r="C1941" s="1">
        <v>45202.799907407411</v>
      </c>
      <c r="D1941" s="1">
        <v>45202.810324074075</v>
      </c>
      <c r="E1941" s="1">
        <v>45202.812407407408</v>
      </c>
      <c r="F1941" t="s">
        <v>10</v>
      </c>
      <c r="G1941">
        <v>217.5</v>
      </c>
      <c r="H1941" t="s">
        <v>13</v>
      </c>
      <c r="I1941">
        <v>94732</v>
      </c>
      <c r="J1941">
        <v>5550</v>
      </c>
      <c r="K1941">
        <f t="shared" si="30"/>
        <v>2.9999999993015081</v>
      </c>
    </row>
    <row r="1942" spans="1:11" x14ac:dyDescent="0.3">
      <c r="A1942">
        <v>5008756947</v>
      </c>
      <c r="B1942">
        <v>73661993</v>
      </c>
      <c r="C1942" s="1">
        <v>45164.677557870367</v>
      </c>
      <c r="D1942" s="1">
        <v>45164.684502314813</v>
      </c>
      <c r="E1942" s="1">
        <v>45164.683113425926</v>
      </c>
      <c r="F1942" t="s">
        <v>10</v>
      </c>
      <c r="G1942">
        <v>504.2</v>
      </c>
      <c r="H1942" t="s">
        <v>12</v>
      </c>
      <c r="I1942">
        <v>86785</v>
      </c>
      <c r="J1942">
        <v>6239</v>
      </c>
      <c r="K1942">
        <f t="shared" si="30"/>
        <v>-1.9999999960418791</v>
      </c>
    </row>
    <row r="1943" spans="1:11" x14ac:dyDescent="0.3">
      <c r="A1943">
        <v>1334996274</v>
      </c>
      <c r="B1943">
        <v>11493380</v>
      </c>
      <c r="C1943" s="1">
        <v>45117.672986111109</v>
      </c>
      <c r="D1943" s="1">
        <v>45117.679930555554</v>
      </c>
      <c r="E1943" s="1">
        <v>45117.679236111115</v>
      </c>
      <c r="F1943" t="s">
        <v>10</v>
      </c>
      <c r="G1943">
        <v>1261.7</v>
      </c>
      <c r="H1943" t="s">
        <v>15</v>
      </c>
      <c r="I1943">
        <v>35323</v>
      </c>
      <c r="J1943">
        <v>8461</v>
      </c>
      <c r="K1943">
        <f t="shared" si="30"/>
        <v>-0.99999999278225005</v>
      </c>
    </row>
    <row r="1944" spans="1:11" x14ac:dyDescent="0.3">
      <c r="A1944">
        <v>2914506024</v>
      </c>
      <c r="B1944">
        <v>31940833</v>
      </c>
      <c r="C1944" s="1">
        <v>45349.673831018517</v>
      </c>
      <c r="D1944" s="1">
        <v>45349.682858796295</v>
      </c>
      <c r="E1944" s="1">
        <v>45349.680775462963</v>
      </c>
      <c r="F1944" t="s">
        <v>10</v>
      </c>
      <c r="G1944">
        <v>2230.61</v>
      </c>
      <c r="H1944" t="s">
        <v>12</v>
      </c>
      <c r="I1944">
        <v>94705</v>
      </c>
      <c r="J1944">
        <v>9636</v>
      </c>
      <c r="K1944">
        <f t="shared" si="30"/>
        <v>-2.9999999993015081</v>
      </c>
    </row>
    <row r="1945" spans="1:11" x14ac:dyDescent="0.3">
      <c r="A1945">
        <v>8811831663</v>
      </c>
      <c r="B1945">
        <v>74682740</v>
      </c>
      <c r="C1945" s="1">
        <v>45027.053703703707</v>
      </c>
      <c r="D1945" s="1">
        <v>45027.064814814818</v>
      </c>
      <c r="E1945" s="1">
        <v>45027.06689814815</v>
      </c>
      <c r="F1945" t="s">
        <v>10</v>
      </c>
      <c r="G1945">
        <v>1254.05</v>
      </c>
      <c r="H1945" t="s">
        <v>15</v>
      </c>
      <c r="I1945">
        <v>64662</v>
      </c>
      <c r="J1945">
        <v>2183</v>
      </c>
      <c r="K1945">
        <f t="shared" si="30"/>
        <v>2.9999999993015081</v>
      </c>
    </row>
    <row r="1946" spans="1:11" x14ac:dyDescent="0.3">
      <c r="A1946">
        <v>875427533</v>
      </c>
      <c r="B1946">
        <v>10686446</v>
      </c>
      <c r="C1946" s="1">
        <v>45378.49732638889</v>
      </c>
      <c r="D1946" s="1">
        <v>45378.506354166668</v>
      </c>
      <c r="E1946" s="1">
        <v>45378.516770833332</v>
      </c>
      <c r="F1946" t="s">
        <v>14</v>
      </c>
      <c r="G1946">
        <v>2505.6</v>
      </c>
      <c r="H1946" t="s">
        <v>13</v>
      </c>
      <c r="I1946">
        <v>81548</v>
      </c>
      <c r="J1946">
        <v>3308</v>
      </c>
      <c r="K1946">
        <f t="shared" si="30"/>
        <v>14.99999999650754</v>
      </c>
    </row>
    <row r="1947" spans="1:11" x14ac:dyDescent="0.3">
      <c r="A1947">
        <v>5865390748</v>
      </c>
      <c r="B1947">
        <v>30042971</v>
      </c>
      <c r="C1947" s="1">
        <v>45566.139687499999</v>
      </c>
      <c r="D1947" s="1">
        <v>45566.15357638889</v>
      </c>
      <c r="E1947" s="1">
        <v>45566.156354166669</v>
      </c>
      <c r="F1947" t="s">
        <v>10</v>
      </c>
      <c r="G1947">
        <v>3835.46</v>
      </c>
      <c r="H1947" t="s">
        <v>12</v>
      </c>
      <c r="I1947">
        <v>71450</v>
      </c>
      <c r="J1947">
        <v>9446</v>
      </c>
      <c r="K1947">
        <f t="shared" si="30"/>
        <v>4.0000000025611371</v>
      </c>
    </row>
    <row r="1948" spans="1:11" x14ac:dyDescent="0.3">
      <c r="A1948">
        <v>4054828941</v>
      </c>
      <c r="B1948">
        <v>99893898</v>
      </c>
      <c r="C1948" s="1">
        <v>45275.910381944443</v>
      </c>
      <c r="D1948" s="1">
        <v>45275.923576388886</v>
      </c>
      <c r="E1948" s="1">
        <v>45275.93677083333</v>
      </c>
      <c r="F1948" t="s">
        <v>16</v>
      </c>
      <c r="G1948">
        <v>2497.98</v>
      </c>
      <c r="H1948" t="s">
        <v>12</v>
      </c>
      <c r="I1948">
        <v>43029</v>
      </c>
      <c r="J1948">
        <v>943</v>
      </c>
      <c r="K1948">
        <f t="shared" si="30"/>
        <v>18.999999999068677</v>
      </c>
    </row>
    <row r="1949" spans="1:11" x14ac:dyDescent="0.3">
      <c r="A1949">
        <v>1257568604</v>
      </c>
      <c r="B1949">
        <v>9981089</v>
      </c>
      <c r="C1949" s="1">
        <v>45197.7262962963</v>
      </c>
      <c r="D1949" s="1">
        <v>45197.733240740738</v>
      </c>
      <c r="E1949" s="1">
        <v>45197.733935185184</v>
      </c>
      <c r="F1949" t="s">
        <v>10</v>
      </c>
      <c r="G1949">
        <v>1937.41</v>
      </c>
      <c r="H1949" t="s">
        <v>11</v>
      </c>
      <c r="I1949">
        <v>44274</v>
      </c>
      <c r="J1949">
        <v>7359</v>
      </c>
      <c r="K1949">
        <f t="shared" si="30"/>
        <v>1.000000003259629</v>
      </c>
    </row>
    <row r="1950" spans="1:11" x14ac:dyDescent="0.3">
      <c r="A1950">
        <v>2738862626</v>
      </c>
      <c r="B1950">
        <v>56572297</v>
      </c>
      <c r="C1950" s="1">
        <v>45312.188287037039</v>
      </c>
      <c r="D1950" s="1">
        <v>45312.195231481484</v>
      </c>
      <c r="E1950" s="1">
        <v>45312.202175925922</v>
      </c>
      <c r="F1950" t="s">
        <v>14</v>
      </c>
      <c r="G1950">
        <v>2563.4</v>
      </c>
      <c r="H1950" t="s">
        <v>15</v>
      </c>
      <c r="I1950">
        <v>46667</v>
      </c>
      <c r="J1950">
        <v>20</v>
      </c>
      <c r="K1950">
        <f t="shared" si="30"/>
        <v>9.9999999906867743</v>
      </c>
    </row>
    <row r="1951" spans="1:11" x14ac:dyDescent="0.3">
      <c r="A1951">
        <v>7352532839</v>
      </c>
      <c r="B1951">
        <v>9738801</v>
      </c>
      <c r="C1951" s="1">
        <v>45350.794976851852</v>
      </c>
      <c r="D1951" s="1">
        <v>45350.80400462963</v>
      </c>
      <c r="E1951" s="1">
        <v>45350.801921296297</v>
      </c>
      <c r="F1951" t="s">
        <v>10</v>
      </c>
      <c r="G1951">
        <v>2184.8000000000002</v>
      </c>
      <c r="H1951" t="s">
        <v>13</v>
      </c>
      <c r="I1951">
        <v>58851</v>
      </c>
      <c r="J1951">
        <v>565</v>
      </c>
      <c r="K1951">
        <f t="shared" si="30"/>
        <v>-2.9999999993015081</v>
      </c>
    </row>
    <row r="1952" spans="1:11" x14ac:dyDescent="0.3">
      <c r="A1952">
        <v>520221662</v>
      </c>
      <c r="B1952">
        <v>53025962</v>
      </c>
      <c r="C1952" s="1">
        <v>45127.806041666663</v>
      </c>
      <c r="D1952" s="1">
        <v>45127.816458333335</v>
      </c>
      <c r="E1952" s="1">
        <v>45127.815763888888</v>
      </c>
      <c r="F1952" t="s">
        <v>10</v>
      </c>
      <c r="G1952">
        <v>3252.54</v>
      </c>
      <c r="H1952" t="s">
        <v>15</v>
      </c>
      <c r="I1952">
        <v>85866</v>
      </c>
      <c r="J1952">
        <v>5354</v>
      </c>
      <c r="K1952">
        <f t="shared" si="30"/>
        <v>-1.000000003259629</v>
      </c>
    </row>
    <row r="1953" spans="1:11" x14ac:dyDescent="0.3">
      <c r="A1953">
        <v>7818925535</v>
      </c>
      <c r="B1953">
        <v>45477575</v>
      </c>
      <c r="C1953" s="1">
        <v>45232.416342592594</v>
      </c>
      <c r="D1953" s="1">
        <v>45232.424675925926</v>
      </c>
      <c r="E1953" s="1">
        <v>45232.426759259259</v>
      </c>
      <c r="F1953" t="s">
        <v>10</v>
      </c>
      <c r="G1953">
        <v>2912.9</v>
      </c>
      <c r="H1953" t="s">
        <v>15</v>
      </c>
      <c r="I1953">
        <v>27625</v>
      </c>
      <c r="J1953">
        <v>3488</v>
      </c>
      <c r="K1953">
        <f t="shared" si="30"/>
        <v>2.9999999993015081</v>
      </c>
    </row>
    <row r="1954" spans="1:11" x14ac:dyDescent="0.3">
      <c r="A1954">
        <v>3476023750</v>
      </c>
      <c r="B1954">
        <v>43990799</v>
      </c>
      <c r="C1954" s="1">
        <v>45079.863877314812</v>
      </c>
      <c r="D1954" s="1">
        <v>45079.877766203703</v>
      </c>
      <c r="E1954" s="1">
        <v>45079.876377314817</v>
      </c>
      <c r="F1954" t="s">
        <v>10</v>
      </c>
      <c r="G1954">
        <v>3505.44</v>
      </c>
      <c r="H1954" t="s">
        <v>15</v>
      </c>
      <c r="I1954">
        <v>37075</v>
      </c>
      <c r="J1954">
        <v>6330</v>
      </c>
      <c r="K1954">
        <f t="shared" si="30"/>
        <v>-1.9999999960418791</v>
      </c>
    </row>
    <row r="1955" spans="1:11" x14ac:dyDescent="0.3">
      <c r="A1955">
        <v>8945838922</v>
      </c>
      <c r="B1955">
        <v>13415362</v>
      </c>
      <c r="C1955" s="1">
        <v>45068.405312499999</v>
      </c>
      <c r="D1955" s="1">
        <v>45068.412951388891</v>
      </c>
      <c r="E1955" s="1">
        <v>45068.411562499998</v>
      </c>
      <c r="F1955" t="s">
        <v>10</v>
      </c>
      <c r="G1955">
        <v>1609.53</v>
      </c>
      <c r="H1955" t="s">
        <v>11</v>
      </c>
      <c r="I1955">
        <v>82508</v>
      </c>
      <c r="J1955">
        <v>9294</v>
      </c>
      <c r="K1955">
        <f t="shared" si="30"/>
        <v>-2.000000006519258</v>
      </c>
    </row>
    <row r="1956" spans="1:11" x14ac:dyDescent="0.3">
      <c r="A1956">
        <v>2233053313</v>
      </c>
      <c r="B1956">
        <v>15830066</v>
      </c>
      <c r="C1956" s="1">
        <v>45213.849849537037</v>
      </c>
      <c r="D1956" s="1">
        <v>45213.861655092594</v>
      </c>
      <c r="E1956" s="1">
        <v>45213.863738425927</v>
      </c>
      <c r="F1956" t="s">
        <v>10</v>
      </c>
      <c r="G1956">
        <v>2419.41</v>
      </c>
      <c r="H1956" t="s">
        <v>11</v>
      </c>
      <c r="I1956">
        <v>67838</v>
      </c>
      <c r="J1956">
        <v>5235</v>
      </c>
      <c r="K1956">
        <f t="shared" si="30"/>
        <v>2.9999999993015081</v>
      </c>
    </row>
    <row r="1957" spans="1:11" x14ac:dyDescent="0.3">
      <c r="A1957">
        <v>1844073851</v>
      </c>
      <c r="B1957">
        <v>38808614</v>
      </c>
      <c r="C1957" s="1">
        <v>45328.364444444444</v>
      </c>
      <c r="D1957" s="1">
        <v>45328.376944444448</v>
      </c>
      <c r="E1957" s="1">
        <v>45328.374166666668</v>
      </c>
      <c r="F1957" t="s">
        <v>10</v>
      </c>
      <c r="G1957">
        <v>3496.85</v>
      </c>
      <c r="H1957" t="s">
        <v>13</v>
      </c>
      <c r="I1957">
        <v>76415</v>
      </c>
      <c r="J1957">
        <v>9511</v>
      </c>
      <c r="K1957">
        <f t="shared" si="30"/>
        <v>-4.0000000025611371</v>
      </c>
    </row>
    <row r="1958" spans="1:11" x14ac:dyDescent="0.3">
      <c r="A1958">
        <v>8348125769</v>
      </c>
      <c r="B1958">
        <v>29584848</v>
      </c>
      <c r="C1958" s="1">
        <v>45268.761064814818</v>
      </c>
      <c r="D1958" s="1">
        <v>45268.76939814815</v>
      </c>
      <c r="E1958" s="1">
        <v>45268.776342592595</v>
      </c>
      <c r="F1958" t="s">
        <v>14</v>
      </c>
      <c r="G1958">
        <v>3498.69</v>
      </c>
      <c r="H1958" t="s">
        <v>12</v>
      </c>
      <c r="I1958">
        <v>33620</v>
      </c>
      <c r="J1958">
        <v>4692</v>
      </c>
      <c r="K1958">
        <f t="shared" si="30"/>
        <v>10.000000001164153</v>
      </c>
    </row>
    <row r="1959" spans="1:11" x14ac:dyDescent="0.3">
      <c r="A1959">
        <v>8475818223</v>
      </c>
      <c r="B1959">
        <v>12832151</v>
      </c>
      <c r="C1959" s="1">
        <v>45246.174351851849</v>
      </c>
      <c r="D1959" s="1">
        <v>45246.181296296294</v>
      </c>
      <c r="E1959" s="1">
        <v>45246.195185185185</v>
      </c>
      <c r="F1959" t="s">
        <v>16</v>
      </c>
      <c r="G1959">
        <v>3876.19</v>
      </c>
      <c r="H1959" t="s">
        <v>13</v>
      </c>
      <c r="I1959">
        <v>37091</v>
      </c>
      <c r="J1959">
        <v>3969</v>
      </c>
      <c r="K1959">
        <f t="shared" si="30"/>
        <v>20.000000002328306</v>
      </c>
    </row>
    <row r="1960" spans="1:11" x14ac:dyDescent="0.3">
      <c r="A1960">
        <v>4270941188</v>
      </c>
      <c r="B1960">
        <v>47274329</v>
      </c>
      <c r="C1960" s="1">
        <v>45304.393275462964</v>
      </c>
      <c r="D1960" s="1">
        <v>45304.400914351849</v>
      </c>
      <c r="E1960" s="1">
        <v>45304.402303240742</v>
      </c>
      <c r="F1960" t="s">
        <v>10</v>
      </c>
      <c r="G1960">
        <v>1781.72</v>
      </c>
      <c r="H1960" t="s">
        <v>15</v>
      </c>
      <c r="I1960">
        <v>4506</v>
      </c>
      <c r="J1960">
        <v>5895</v>
      </c>
      <c r="K1960">
        <f t="shared" si="30"/>
        <v>2.000000006519258</v>
      </c>
    </row>
    <row r="1961" spans="1:11" x14ac:dyDescent="0.3">
      <c r="A1961">
        <v>2611200126</v>
      </c>
      <c r="B1961">
        <v>91448742</v>
      </c>
      <c r="C1961" s="1">
        <v>45424.119525462964</v>
      </c>
      <c r="D1961" s="1">
        <v>45424.132719907408</v>
      </c>
      <c r="E1961" s="1">
        <v>45424.136192129627</v>
      </c>
      <c r="F1961" t="s">
        <v>10</v>
      </c>
      <c r="G1961">
        <v>469.82</v>
      </c>
      <c r="H1961" t="s">
        <v>15</v>
      </c>
      <c r="I1961">
        <v>56652</v>
      </c>
      <c r="J1961">
        <v>3341</v>
      </c>
      <c r="K1961">
        <f t="shared" si="30"/>
        <v>4.9999999953433871</v>
      </c>
    </row>
    <row r="1962" spans="1:11" x14ac:dyDescent="0.3">
      <c r="A1962">
        <v>8573833987</v>
      </c>
      <c r="B1962">
        <v>12988801</v>
      </c>
      <c r="C1962" s="1">
        <v>45333.564756944441</v>
      </c>
      <c r="D1962" s="1">
        <v>45333.574479166666</v>
      </c>
      <c r="E1962" s="1">
        <v>45333.571006944447</v>
      </c>
      <c r="F1962" t="s">
        <v>10</v>
      </c>
      <c r="G1962">
        <v>4027.79</v>
      </c>
      <c r="H1962" t="s">
        <v>12</v>
      </c>
      <c r="I1962">
        <v>92757</v>
      </c>
      <c r="J1962">
        <v>8349</v>
      </c>
      <c r="K1962">
        <f t="shared" si="30"/>
        <v>-4.9999999953433871</v>
      </c>
    </row>
    <row r="1963" spans="1:11" x14ac:dyDescent="0.3">
      <c r="A1963">
        <v>2979246068</v>
      </c>
      <c r="B1963">
        <v>61763552</v>
      </c>
      <c r="C1963" s="1">
        <v>45345.113113425927</v>
      </c>
      <c r="D1963" s="1">
        <v>45345.123530092591</v>
      </c>
      <c r="E1963" s="1">
        <v>45345.1408912037</v>
      </c>
      <c r="F1963" t="s">
        <v>16</v>
      </c>
      <c r="G1963">
        <v>2722.28</v>
      </c>
      <c r="H1963" t="s">
        <v>15</v>
      </c>
      <c r="I1963">
        <v>81847</v>
      </c>
      <c r="J1963">
        <v>4928</v>
      </c>
      <c r="K1963">
        <f t="shared" si="30"/>
        <v>24.999999997671694</v>
      </c>
    </row>
    <row r="1964" spans="1:11" x14ac:dyDescent="0.3">
      <c r="A1964">
        <v>6779895105</v>
      </c>
      <c r="B1964">
        <v>64535602</v>
      </c>
      <c r="C1964" s="1">
        <v>45545.530034722222</v>
      </c>
      <c r="D1964" s="1">
        <v>45545.543229166666</v>
      </c>
      <c r="E1964" s="1">
        <v>45545.545312499999</v>
      </c>
      <c r="F1964" t="s">
        <v>10</v>
      </c>
      <c r="G1964">
        <v>3231.88</v>
      </c>
      <c r="H1964" t="s">
        <v>11</v>
      </c>
      <c r="I1964">
        <v>39690</v>
      </c>
      <c r="J1964">
        <v>2361</v>
      </c>
      <c r="K1964">
        <f t="shared" si="30"/>
        <v>2.9999999993015081</v>
      </c>
    </row>
    <row r="1965" spans="1:11" x14ac:dyDescent="0.3">
      <c r="A1965">
        <v>1731478314</v>
      </c>
      <c r="B1965">
        <v>67215939</v>
      </c>
      <c r="C1965" s="1">
        <v>45503.218460648146</v>
      </c>
      <c r="D1965" s="1">
        <v>45503.23165509259</v>
      </c>
      <c r="E1965" s="1">
        <v>45503.237210648149</v>
      </c>
      <c r="F1965" t="s">
        <v>14</v>
      </c>
      <c r="G1965">
        <v>4467.79</v>
      </c>
      <c r="H1965" t="s">
        <v>13</v>
      </c>
      <c r="I1965">
        <v>3611</v>
      </c>
      <c r="J1965">
        <v>1205</v>
      </c>
      <c r="K1965">
        <f t="shared" si="30"/>
        <v>8.0000000051222742</v>
      </c>
    </row>
    <row r="1966" spans="1:11" x14ac:dyDescent="0.3">
      <c r="A1966">
        <v>3692405872</v>
      </c>
      <c r="B1966">
        <v>41878908</v>
      </c>
      <c r="C1966" s="1">
        <v>45138.511805555558</v>
      </c>
      <c r="D1966" s="1">
        <v>45138.518750000003</v>
      </c>
      <c r="E1966" s="1">
        <v>45138.519444444442</v>
      </c>
      <c r="F1966" t="s">
        <v>10</v>
      </c>
      <c r="G1966">
        <v>941.19</v>
      </c>
      <c r="H1966" t="s">
        <v>15</v>
      </c>
      <c r="I1966">
        <v>36429</v>
      </c>
      <c r="J1966">
        <v>5834</v>
      </c>
      <c r="K1966">
        <f t="shared" si="30"/>
        <v>0.99999999278225005</v>
      </c>
    </row>
    <row r="1967" spans="1:11" x14ac:dyDescent="0.3">
      <c r="A1967">
        <v>8853713324</v>
      </c>
      <c r="B1967">
        <v>58505903</v>
      </c>
      <c r="C1967" s="1">
        <v>45145.081296296295</v>
      </c>
      <c r="D1967" s="1">
        <v>45145.09101851852</v>
      </c>
      <c r="E1967" s="1">
        <v>45145.087546296294</v>
      </c>
      <c r="F1967" t="s">
        <v>10</v>
      </c>
      <c r="G1967">
        <v>1163.18</v>
      </c>
      <c r="H1967" t="s">
        <v>13</v>
      </c>
      <c r="I1967">
        <v>72198</v>
      </c>
      <c r="J1967">
        <v>3535</v>
      </c>
      <c r="K1967">
        <f t="shared" si="30"/>
        <v>-5.0000000058207661</v>
      </c>
    </row>
    <row r="1968" spans="1:11" x14ac:dyDescent="0.3">
      <c r="A1968">
        <v>979766779</v>
      </c>
      <c r="B1968">
        <v>57081917</v>
      </c>
      <c r="C1968" s="1">
        <v>45405.918391203704</v>
      </c>
      <c r="D1968" s="1">
        <v>45405.928807870368</v>
      </c>
      <c r="E1968" s="1">
        <v>45405.929502314815</v>
      </c>
      <c r="F1968" t="s">
        <v>10</v>
      </c>
      <c r="G1968">
        <v>2428.41</v>
      </c>
      <c r="H1968" t="s">
        <v>13</v>
      </c>
      <c r="I1968">
        <v>55258</v>
      </c>
      <c r="J1968">
        <v>7125</v>
      </c>
      <c r="K1968">
        <f t="shared" si="30"/>
        <v>1.000000003259629</v>
      </c>
    </row>
    <row r="1969" spans="1:11" x14ac:dyDescent="0.3">
      <c r="A1969">
        <v>5709672475</v>
      </c>
      <c r="B1969">
        <v>16543242</v>
      </c>
      <c r="C1969" s="1">
        <v>45152.104444444441</v>
      </c>
      <c r="D1969" s="1">
        <v>45152.116944444446</v>
      </c>
      <c r="E1969" s="1">
        <v>45152.11347222222</v>
      </c>
      <c r="F1969" t="s">
        <v>10</v>
      </c>
      <c r="G1969">
        <v>895.76</v>
      </c>
      <c r="H1969" t="s">
        <v>12</v>
      </c>
      <c r="I1969">
        <v>12442</v>
      </c>
      <c r="J1969">
        <v>5734</v>
      </c>
      <c r="K1969">
        <f t="shared" si="30"/>
        <v>-5.0000000058207661</v>
      </c>
    </row>
    <row r="1970" spans="1:11" x14ac:dyDescent="0.3">
      <c r="A1970">
        <v>3855709201</v>
      </c>
      <c r="B1970">
        <v>13651980</v>
      </c>
      <c r="C1970" s="1">
        <v>45405.933229166665</v>
      </c>
      <c r="D1970" s="1">
        <v>45405.942256944443</v>
      </c>
      <c r="E1970" s="1">
        <v>45405.952673611115</v>
      </c>
      <c r="F1970" t="s">
        <v>14</v>
      </c>
      <c r="G1970">
        <v>1013.9</v>
      </c>
      <c r="H1970" t="s">
        <v>12</v>
      </c>
      <c r="I1970">
        <v>78393</v>
      </c>
      <c r="J1970">
        <v>905</v>
      </c>
      <c r="K1970">
        <f t="shared" si="30"/>
        <v>15.000000006984919</v>
      </c>
    </row>
    <row r="1971" spans="1:11" x14ac:dyDescent="0.3">
      <c r="A1971">
        <v>6861065282</v>
      </c>
      <c r="B1971">
        <v>57523973</v>
      </c>
      <c r="C1971" s="1">
        <v>45156.778726851851</v>
      </c>
      <c r="D1971" s="1">
        <v>45156.787754629629</v>
      </c>
      <c r="E1971" s="1">
        <v>45156.797476851854</v>
      </c>
      <c r="F1971" t="s">
        <v>14</v>
      </c>
      <c r="G1971">
        <v>310.69</v>
      </c>
      <c r="H1971" t="s">
        <v>12</v>
      </c>
      <c r="I1971">
        <v>70502</v>
      </c>
      <c r="J1971">
        <v>7053</v>
      </c>
      <c r="K1971">
        <f t="shared" si="30"/>
        <v>14.00000000372529</v>
      </c>
    </row>
    <row r="1972" spans="1:11" x14ac:dyDescent="0.3">
      <c r="A1972">
        <v>7919724613</v>
      </c>
      <c r="B1972">
        <v>81200164</v>
      </c>
      <c r="C1972" s="1">
        <v>45006.642476851855</v>
      </c>
      <c r="D1972" s="1">
        <v>45006.655671296299</v>
      </c>
      <c r="E1972" s="1">
        <v>45006.662615740737</v>
      </c>
      <c r="F1972" t="s">
        <v>14</v>
      </c>
      <c r="G1972">
        <v>2379.8200000000002</v>
      </c>
      <c r="H1972" t="s">
        <v>11</v>
      </c>
      <c r="I1972">
        <v>4767</v>
      </c>
      <c r="J1972">
        <v>7184</v>
      </c>
      <c r="K1972">
        <f t="shared" si="30"/>
        <v>9.9999999906867743</v>
      </c>
    </row>
    <row r="1973" spans="1:11" x14ac:dyDescent="0.3">
      <c r="A1973">
        <v>7882742057</v>
      </c>
      <c r="B1973">
        <v>32293017</v>
      </c>
      <c r="C1973" s="1">
        <v>45499.653634259259</v>
      </c>
      <c r="D1973" s="1">
        <v>45499.660578703704</v>
      </c>
      <c r="E1973" s="1">
        <v>45499.657106481478</v>
      </c>
      <c r="F1973" t="s">
        <v>10</v>
      </c>
      <c r="G1973">
        <v>612.04</v>
      </c>
      <c r="H1973" t="s">
        <v>13</v>
      </c>
      <c r="I1973">
        <v>60422</v>
      </c>
      <c r="J1973">
        <v>5819</v>
      </c>
      <c r="K1973">
        <f t="shared" si="30"/>
        <v>-5.0000000058207661</v>
      </c>
    </row>
    <row r="1974" spans="1:11" x14ac:dyDescent="0.3">
      <c r="A1974">
        <v>1929002406</v>
      </c>
      <c r="B1974">
        <v>67538982</v>
      </c>
      <c r="C1974" s="1">
        <v>45285.901990740742</v>
      </c>
      <c r="D1974" s="1">
        <v>45285.909629629627</v>
      </c>
      <c r="E1974" s="1">
        <v>45285.907546296294</v>
      </c>
      <c r="F1974" t="s">
        <v>10</v>
      </c>
      <c r="G1974">
        <v>2088.54</v>
      </c>
      <c r="H1974" t="s">
        <v>11</v>
      </c>
      <c r="I1974">
        <v>6504</v>
      </c>
      <c r="J1974">
        <v>999</v>
      </c>
      <c r="K1974">
        <f t="shared" si="30"/>
        <v>-2.9999999993015081</v>
      </c>
    </row>
    <row r="1975" spans="1:11" x14ac:dyDescent="0.3">
      <c r="A1975">
        <v>2458349464</v>
      </c>
      <c r="B1975">
        <v>99714944</v>
      </c>
      <c r="C1975" s="1">
        <v>45022.528020833335</v>
      </c>
      <c r="D1975" s="1">
        <v>45022.53496527778</v>
      </c>
      <c r="E1975" s="1">
        <v>45022.53496527778</v>
      </c>
      <c r="F1975" t="s">
        <v>10</v>
      </c>
      <c r="G1975">
        <v>888.12</v>
      </c>
      <c r="H1975" t="s">
        <v>15</v>
      </c>
      <c r="I1975">
        <v>92293</v>
      </c>
      <c r="J1975">
        <v>3079</v>
      </c>
      <c r="K1975">
        <f t="shared" si="30"/>
        <v>0</v>
      </c>
    </row>
    <row r="1976" spans="1:11" x14ac:dyDescent="0.3">
      <c r="A1976">
        <v>6608328221</v>
      </c>
      <c r="B1976">
        <v>76020843</v>
      </c>
      <c r="C1976" s="1">
        <v>45111.650266203702</v>
      </c>
      <c r="D1976" s="1">
        <v>45111.657905092594</v>
      </c>
      <c r="E1976" s="1">
        <v>45111.659988425927</v>
      </c>
      <c r="F1976" t="s">
        <v>10</v>
      </c>
      <c r="G1976">
        <v>2880.22</v>
      </c>
      <c r="H1976" t="s">
        <v>11</v>
      </c>
      <c r="I1976">
        <v>43351</v>
      </c>
      <c r="J1976">
        <v>5951</v>
      </c>
      <c r="K1976">
        <f t="shared" si="30"/>
        <v>2.9999999993015081</v>
      </c>
    </row>
    <row r="1977" spans="1:11" x14ac:dyDescent="0.3">
      <c r="A1977">
        <v>7736615348</v>
      </c>
      <c r="B1977">
        <v>84161531</v>
      </c>
      <c r="C1977" s="1">
        <v>45266.873645833337</v>
      </c>
      <c r="D1977" s="1">
        <v>45266.885451388887</v>
      </c>
      <c r="E1977" s="1">
        <v>45266.884062500001</v>
      </c>
      <c r="F1977" t="s">
        <v>10</v>
      </c>
      <c r="G1977">
        <v>2063.11</v>
      </c>
      <c r="H1977" t="s">
        <v>15</v>
      </c>
      <c r="I1977">
        <v>67076</v>
      </c>
      <c r="J1977">
        <v>5792</v>
      </c>
      <c r="K1977">
        <f t="shared" si="30"/>
        <v>-1.9999999960418791</v>
      </c>
    </row>
    <row r="1978" spans="1:11" x14ac:dyDescent="0.3">
      <c r="A1978">
        <v>2591738507</v>
      </c>
      <c r="B1978">
        <v>14705462</v>
      </c>
      <c r="C1978" s="1">
        <v>45596.317175925928</v>
      </c>
      <c r="D1978" s="1">
        <v>45596.326898148145</v>
      </c>
      <c r="E1978" s="1">
        <v>45596.325509259259</v>
      </c>
      <c r="F1978" t="s">
        <v>10</v>
      </c>
      <c r="G1978">
        <v>4675.99</v>
      </c>
      <c r="H1978" t="s">
        <v>13</v>
      </c>
      <c r="I1978">
        <v>76434</v>
      </c>
      <c r="J1978">
        <v>9640</v>
      </c>
      <c r="K1978">
        <f t="shared" si="30"/>
        <v>-1.9999999960418791</v>
      </c>
    </row>
    <row r="1979" spans="1:11" x14ac:dyDescent="0.3">
      <c r="A1979">
        <v>6751537971</v>
      </c>
      <c r="B1979">
        <v>98444183</v>
      </c>
      <c r="C1979" s="1">
        <v>45492.252372685187</v>
      </c>
      <c r="D1979" s="1">
        <v>45492.266261574077</v>
      </c>
      <c r="E1979" s="1">
        <v>45492.266956018517</v>
      </c>
      <c r="F1979" t="s">
        <v>10</v>
      </c>
      <c r="G1979">
        <v>307.23</v>
      </c>
      <c r="H1979" t="s">
        <v>13</v>
      </c>
      <c r="I1979">
        <v>33447</v>
      </c>
      <c r="J1979">
        <v>3219</v>
      </c>
      <c r="K1979">
        <f t="shared" si="30"/>
        <v>0.99999999278225005</v>
      </c>
    </row>
    <row r="1980" spans="1:11" x14ac:dyDescent="0.3">
      <c r="A1980">
        <v>9768154003</v>
      </c>
      <c r="B1980">
        <v>88045094</v>
      </c>
      <c r="C1980" s="1">
        <v>45314.16</v>
      </c>
      <c r="D1980" s="1">
        <v>45314.173888888887</v>
      </c>
      <c r="E1980" s="1">
        <v>45314.193333333336</v>
      </c>
      <c r="F1980" t="s">
        <v>16</v>
      </c>
      <c r="G1980">
        <v>697.53</v>
      </c>
      <c r="H1980" t="s">
        <v>12</v>
      </c>
      <c r="I1980">
        <v>14323</v>
      </c>
      <c r="J1980">
        <v>368</v>
      </c>
      <c r="K1980">
        <f t="shared" si="30"/>
        <v>28.000000007450581</v>
      </c>
    </row>
    <row r="1981" spans="1:11" x14ac:dyDescent="0.3">
      <c r="A1981">
        <v>5887288860</v>
      </c>
      <c r="B1981">
        <v>40587811</v>
      </c>
      <c r="C1981" s="1">
        <v>45352.887719907405</v>
      </c>
      <c r="D1981" s="1">
        <v>45352.899525462963</v>
      </c>
      <c r="E1981" s="1">
        <v>45352.89744212963</v>
      </c>
      <c r="F1981" t="s">
        <v>10</v>
      </c>
      <c r="G1981">
        <v>3395.38</v>
      </c>
      <c r="H1981" t="s">
        <v>11</v>
      </c>
      <c r="I1981">
        <v>90694</v>
      </c>
      <c r="J1981">
        <v>1299</v>
      </c>
      <c r="K1981">
        <f t="shared" si="30"/>
        <v>-2.9999999993015081</v>
      </c>
    </row>
    <row r="1982" spans="1:11" x14ac:dyDescent="0.3">
      <c r="A1982">
        <v>3559865135</v>
      </c>
      <c r="B1982">
        <v>66310963</v>
      </c>
      <c r="C1982" s="1">
        <v>45298.632407407407</v>
      </c>
      <c r="D1982" s="1">
        <v>45298.640046296299</v>
      </c>
      <c r="E1982" s="1">
        <v>45298.646990740737</v>
      </c>
      <c r="F1982" t="s">
        <v>14</v>
      </c>
      <c r="G1982">
        <v>2680.81</v>
      </c>
      <c r="H1982" t="s">
        <v>15</v>
      </c>
      <c r="I1982">
        <v>90401</v>
      </c>
      <c r="J1982">
        <v>4783</v>
      </c>
      <c r="K1982">
        <f t="shared" si="30"/>
        <v>9.9999999906867743</v>
      </c>
    </row>
    <row r="1983" spans="1:11" x14ac:dyDescent="0.3">
      <c r="A1983">
        <v>209044447</v>
      </c>
      <c r="B1983">
        <v>2058037</v>
      </c>
      <c r="C1983" s="1">
        <v>45570.00204861111</v>
      </c>
      <c r="D1983" s="1">
        <v>45570.0159375</v>
      </c>
      <c r="E1983" s="1">
        <v>45570.017326388886</v>
      </c>
      <c r="F1983" t="s">
        <v>10</v>
      </c>
      <c r="G1983">
        <v>1039.47</v>
      </c>
      <c r="H1983" t="s">
        <v>11</v>
      </c>
      <c r="I1983">
        <v>79837</v>
      </c>
      <c r="J1983">
        <v>3068</v>
      </c>
      <c r="K1983">
        <f t="shared" si="30"/>
        <v>1.9999999960418791</v>
      </c>
    </row>
    <row r="1984" spans="1:11" x14ac:dyDescent="0.3">
      <c r="A1984">
        <v>9643668734</v>
      </c>
      <c r="B1984">
        <v>34835738</v>
      </c>
      <c r="C1984" s="1">
        <v>45430.545277777775</v>
      </c>
      <c r="D1984" s="1">
        <v>45430.553611111114</v>
      </c>
      <c r="E1984" s="1">
        <v>45430.568194444444</v>
      </c>
      <c r="F1984" t="s">
        <v>16</v>
      </c>
      <c r="G1984">
        <v>2292.3200000000002</v>
      </c>
      <c r="H1984" t="s">
        <v>15</v>
      </c>
      <c r="I1984">
        <v>79734</v>
      </c>
      <c r="J1984">
        <v>3860</v>
      </c>
      <c r="K1984">
        <f t="shared" si="30"/>
        <v>20.999999995110556</v>
      </c>
    </row>
    <row r="1985" spans="1:11" x14ac:dyDescent="0.3">
      <c r="A1985">
        <v>6115465612</v>
      </c>
      <c r="B1985">
        <v>12338529</v>
      </c>
      <c r="C1985" s="1">
        <v>45197.529016203705</v>
      </c>
      <c r="D1985" s="1">
        <v>45197.540127314816</v>
      </c>
      <c r="E1985" s="1">
        <v>45197.538738425923</v>
      </c>
      <c r="F1985" t="s">
        <v>10</v>
      </c>
      <c r="G1985">
        <v>3025.66</v>
      </c>
      <c r="H1985" t="s">
        <v>15</v>
      </c>
      <c r="I1985">
        <v>57658</v>
      </c>
      <c r="J1985">
        <v>4157</v>
      </c>
      <c r="K1985">
        <f t="shared" si="30"/>
        <v>-2.000000006519258</v>
      </c>
    </row>
    <row r="1986" spans="1:11" x14ac:dyDescent="0.3">
      <c r="A1986">
        <v>8493723088</v>
      </c>
      <c r="B1986">
        <v>20238921</v>
      </c>
      <c r="C1986" s="1">
        <v>45290.261805555558</v>
      </c>
      <c r="D1986" s="1">
        <v>45290.275000000001</v>
      </c>
      <c r="E1986" s="1">
        <v>45290.274305555555</v>
      </c>
      <c r="F1986" t="s">
        <v>10</v>
      </c>
      <c r="G1986">
        <v>2918.27</v>
      </c>
      <c r="H1986" t="s">
        <v>11</v>
      </c>
      <c r="I1986">
        <v>98580</v>
      </c>
      <c r="J1986">
        <v>8268</v>
      </c>
      <c r="K1986">
        <f t="shared" ref="K1986:K2049" si="31">(E1986-D1986)*1440</f>
        <v>-1.000000003259629</v>
      </c>
    </row>
    <row r="1987" spans="1:11" x14ac:dyDescent="0.3">
      <c r="A1987">
        <v>6392024503</v>
      </c>
      <c r="B1987">
        <v>75640174</v>
      </c>
      <c r="C1987" s="1">
        <v>45174.117314814815</v>
      </c>
      <c r="D1987" s="1">
        <v>45174.129120370373</v>
      </c>
      <c r="E1987" s="1">
        <v>45174.129120370373</v>
      </c>
      <c r="F1987" t="s">
        <v>10</v>
      </c>
      <c r="G1987">
        <v>4108.93</v>
      </c>
      <c r="H1987" t="s">
        <v>15</v>
      </c>
      <c r="I1987">
        <v>10391</v>
      </c>
      <c r="J1987">
        <v>4001</v>
      </c>
      <c r="K1987">
        <f t="shared" si="31"/>
        <v>0</v>
      </c>
    </row>
    <row r="1988" spans="1:11" x14ac:dyDescent="0.3">
      <c r="A1988">
        <v>9863468109</v>
      </c>
      <c r="B1988">
        <v>73363613</v>
      </c>
      <c r="C1988" s="1">
        <v>45319.179212962961</v>
      </c>
      <c r="D1988" s="1">
        <v>45319.186851851853</v>
      </c>
      <c r="E1988" s="1">
        <v>45319.189629629633</v>
      </c>
      <c r="F1988" t="s">
        <v>10</v>
      </c>
      <c r="G1988">
        <v>1394.71</v>
      </c>
      <c r="H1988" t="s">
        <v>12</v>
      </c>
      <c r="I1988">
        <v>44564</v>
      </c>
      <c r="J1988">
        <v>2857</v>
      </c>
      <c r="K1988">
        <f t="shared" si="31"/>
        <v>4.0000000025611371</v>
      </c>
    </row>
    <row r="1989" spans="1:11" x14ac:dyDescent="0.3">
      <c r="A1989">
        <v>5448628635</v>
      </c>
      <c r="B1989">
        <v>21658322</v>
      </c>
      <c r="C1989" s="1">
        <v>45053.555543981478</v>
      </c>
      <c r="D1989" s="1">
        <v>45053.563877314817</v>
      </c>
      <c r="E1989" s="1">
        <v>45053.566655092596</v>
      </c>
      <c r="F1989" t="s">
        <v>10</v>
      </c>
      <c r="G1989">
        <v>545.35</v>
      </c>
      <c r="H1989" t="s">
        <v>15</v>
      </c>
      <c r="I1989">
        <v>36280</v>
      </c>
      <c r="J1989">
        <v>9724</v>
      </c>
      <c r="K1989">
        <f t="shared" si="31"/>
        <v>4.0000000025611371</v>
      </c>
    </row>
    <row r="1990" spans="1:11" x14ac:dyDescent="0.3">
      <c r="A1990">
        <v>3329455953</v>
      </c>
      <c r="B1990">
        <v>31371112</v>
      </c>
      <c r="C1990" s="1">
        <v>45352.238136574073</v>
      </c>
      <c r="D1990" s="1">
        <v>45352.249942129631</v>
      </c>
      <c r="E1990" s="1">
        <v>45352.252025462964</v>
      </c>
      <c r="F1990" t="s">
        <v>10</v>
      </c>
      <c r="G1990">
        <v>2339.17</v>
      </c>
      <c r="H1990" t="s">
        <v>13</v>
      </c>
      <c r="I1990">
        <v>8271</v>
      </c>
      <c r="J1990">
        <v>1848</v>
      </c>
      <c r="K1990">
        <f t="shared" si="31"/>
        <v>2.9999999993015081</v>
      </c>
    </row>
    <row r="1991" spans="1:11" x14ac:dyDescent="0.3">
      <c r="A1991">
        <v>3584190892</v>
      </c>
      <c r="B1991">
        <v>60974181</v>
      </c>
      <c r="C1991" s="1">
        <v>45216.18445601852</v>
      </c>
      <c r="D1991" s="1">
        <v>45216.195567129631</v>
      </c>
      <c r="E1991" s="1">
        <v>45216.19903935185</v>
      </c>
      <c r="F1991" t="s">
        <v>10</v>
      </c>
      <c r="G1991">
        <v>160.07</v>
      </c>
      <c r="H1991" t="s">
        <v>12</v>
      </c>
      <c r="I1991">
        <v>44526</v>
      </c>
      <c r="J1991">
        <v>7311</v>
      </c>
      <c r="K1991">
        <f t="shared" si="31"/>
        <v>4.9999999953433871</v>
      </c>
    </row>
    <row r="1992" spans="1:11" x14ac:dyDescent="0.3">
      <c r="A1992">
        <v>9097056321</v>
      </c>
      <c r="B1992">
        <v>16424635</v>
      </c>
      <c r="C1992" s="1">
        <v>45390.32671296296</v>
      </c>
      <c r="D1992" s="1">
        <v>45390.338518518518</v>
      </c>
      <c r="E1992" s="1">
        <v>45390.337129629632</v>
      </c>
      <c r="F1992" t="s">
        <v>10</v>
      </c>
      <c r="G1992">
        <v>2739.54</v>
      </c>
      <c r="H1992" t="s">
        <v>13</v>
      </c>
      <c r="I1992">
        <v>26978</v>
      </c>
      <c r="J1992">
        <v>1740</v>
      </c>
      <c r="K1992">
        <f t="shared" si="31"/>
        <v>-1.9999999960418791</v>
      </c>
    </row>
    <row r="1993" spans="1:11" x14ac:dyDescent="0.3">
      <c r="A1993">
        <v>525741957</v>
      </c>
      <c r="B1993">
        <v>88866835</v>
      </c>
      <c r="C1993" s="1">
        <v>45049.258159722223</v>
      </c>
      <c r="D1993" s="1">
        <v>45049.269965277781</v>
      </c>
      <c r="E1993" s="1">
        <v>45049.269965277781</v>
      </c>
      <c r="F1993" t="s">
        <v>10</v>
      </c>
      <c r="G1993">
        <v>3048.43</v>
      </c>
      <c r="H1993" t="s">
        <v>12</v>
      </c>
      <c r="I1993">
        <v>28414</v>
      </c>
      <c r="J1993">
        <v>7772</v>
      </c>
      <c r="K1993">
        <f t="shared" si="31"/>
        <v>0</v>
      </c>
    </row>
    <row r="1994" spans="1:11" x14ac:dyDescent="0.3">
      <c r="A1994">
        <v>5387395051</v>
      </c>
      <c r="B1994">
        <v>37095171</v>
      </c>
      <c r="C1994" s="1">
        <v>45553.329363425924</v>
      </c>
      <c r="D1994" s="1">
        <v>45553.337002314816</v>
      </c>
      <c r="E1994" s="1">
        <v>45553.346030092594</v>
      </c>
      <c r="F1994" t="s">
        <v>14</v>
      </c>
      <c r="G1994">
        <v>1188.3499999999999</v>
      </c>
      <c r="H1994" t="s">
        <v>11</v>
      </c>
      <c r="I1994">
        <v>63460</v>
      </c>
      <c r="J1994">
        <v>8767</v>
      </c>
      <c r="K1994">
        <f t="shared" si="31"/>
        <v>13.000000000465661</v>
      </c>
    </row>
    <row r="1995" spans="1:11" x14ac:dyDescent="0.3">
      <c r="A1995">
        <v>6799246060</v>
      </c>
      <c r="B1995">
        <v>6245778</v>
      </c>
      <c r="C1995" s="1">
        <v>45236.257488425923</v>
      </c>
      <c r="D1995" s="1">
        <v>45236.267905092594</v>
      </c>
      <c r="E1995" s="1">
        <v>45236.265127314815</v>
      </c>
      <c r="F1995" t="s">
        <v>10</v>
      </c>
      <c r="G1995">
        <v>764.18</v>
      </c>
      <c r="H1995" t="s">
        <v>15</v>
      </c>
      <c r="I1995">
        <v>84316</v>
      </c>
      <c r="J1995">
        <v>5394</v>
      </c>
      <c r="K1995">
        <f t="shared" si="31"/>
        <v>-4.0000000025611371</v>
      </c>
    </row>
    <row r="1996" spans="1:11" x14ac:dyDescent="0.3">
      <c r="A1996">
        <v>8986314607</v>
      </c>
      <c r="B1996">
        <v>11047835</v>
      </c>
      <c r="C1996" s="1">
        <v>45534.287986111114</v>
      </c>
      <c r="D1996" s="1">
        <v>45534.295624999999</v>
      </c>
      <c r="E1996" s="1">
        <v>45534.297013888892</v>
      </c>
      <c r="F1996" t="s">
        <v>10</v>
      </c>
      <c r="G1996">
        <v>3422.97</v>
      </c>
      <c r="H1996" t="s">
        <v>11</v>
      </c>
      <c r="I1996">
        <v>72548</v>
      </c>
      <c r="J1996">
        <v>4805</v>
      </c>
      <c r="K1996">
        <f t="shared" si="31"/>
        <v>2.000000006519258</v>
      </c>
    </row>
    <row r="1997" spans="1:11" x14ac:dyDescent="0.3">
      <c r="A1997">
        <v>1085912198</v>
      </c>
      <c r="B1997">
        <v>93198324</v>
      </c>
      <c r="C1997" s="1">
        <v>45006.948009259257</v>
      </c>
      <c r="D1997" s="1">
        <v>45006.961898148147</v>
      </c>
      <c r="E1997" s="1">
        <v>45006.958425925928</v>
      </c>
      <c r="F1997" t="s">
        <v>10</v>
      </c>
      <c r="G1997">
        <v>4058.84</v>
      </c>
      <c r="H1997" t="s">
        <v>11</v>
      </c>
      <c r="I1997">
        <v>45229</v>
      </c>
      <c r="J1997">
        <v>5110</v>
      </c>
      <c r="K1997">
        <f t="shared" si="31"/>
        <v>-4.9999999953433871</v>
      </c>
    </row>
    <row r="1998" spans="1:11" x14ac:dyDescent="0.3">
      <c r="A1998">
        <v>3423328091</v>
      </c>
      <c r="B1998">
        <v>18935489</v>
      </c>
      <c r="C1998" s="1">
        <v>45193.899293981478</v>
      </c>
      <c r="D1998" s="1">
        <v>45193.913182870368</v>
      </c>
      <c r="E1998" s="1">
        <v>45193.911793981482</v>
      </c>
      <c r="F1998" t="s">
        <v>10</v>
      </c>
      <c r="G1998">
        <v>1013.23</v>
      </c>
      <c r="H1998" t="s">
        <v>12</v>
      </c>
      <c r="I1998">
        <v>87845</v>
      </c>
      <c r="J1998">
        <v>477</v>
      </c>
      <c r="K1998">
        <f t="shared" si="31"/>
        <v>-1.9999999960418791</v>
      </c>
    </row>
    <row r="1999" spans="1:11" x14ac:dyDescent="0.3">
      <c r="A1999">
        <v>9848366909</v>
      </c>
      <c r="B1999">
        <v>34281470</v>
      </c>
      <c r="C1999" s="1">
        <v>45236.111597222225</v>
      </c>
      <c r="D1999" s="1">
        <v>45236.124097222222</v>
      </c>
      <c r="E1999" s="1">
        <v>45236.130347222221</v>
      </c>
      <c r="F1999" t="s">
        <v>14</v>
      </c>
      <c r="G1999">
        <v>3636.32</v>
      </c>
      <c r="H1999" t="s">
        <v>13</v>
      </c>
      <c r="I1999">
        <v>73787</v>
      </c>
      <c r="J1999">
        <v>1424</v>
      </c>
      <c r="K1999">
        <f t="shared" si="31"/>
        <v>8.9999999979045242</v>
      </c>
    </row>
    <row r="2000" spans="1:11" x14ac:dyDescent="0.3">
      <c r="A2000">
        <v>936021770</v>
      </c>
      <c r="B2000">
        <v>79960955</v>
      </c>
      <c r="C2000" s="1">
        <v>45324.207395833335</v>
      </c>
      <c r="D2000" s="1">
        <v>45324.217118055552</v>
      </c>
      <c r="E2000" s="1">
        <v>45324.219201388885</v>
      </c>
      <c r="F2000" t="s">
        <v>10</v>
      </c>
      <c r="G2000">
        <v>2272.86</v>
      </c>
      <c r="H2000" t="s">
        <v>12</v>
      </c>
      <c r="I2000">
        <v>2107</v>
      </c>
      <c r="J2000">
        <v>9738</v>
      </c>
      <c r="K2000">
        <f t="shared" si="31"/>
        <v>2.9999999993015081</v>
      </c>
    </row>
    <row r="2001" spans="1:11" x14ac:dyDescent="0.3">
      <c r="A2001">
        <v>8916215165</v>
      </c>
      <c r="B2001">
        <v>49806393</v>
      </c>
      <c r="C2001" s="1">
        <v>45146.103090277778</v>
      </c>
      <c r="D2001" s="1">
        <v>45146.114895833336</v>
      </c>
      <c r="E2001" s="1">
        <v>45146.114201388889</v>
      </c>
      <c r="F2001" t="s">
        <v>10</v>
      </c>
      <c r="G2001">
        <v>3939.8</v>
      </c>
      <c r="H2001" t="s">
        <v>15</v>
      </c>
      <c r="I2001">
        <v>3089</v>
      </c>
      <c r="J2001">
        <v>1629</v>
      </c>
      <c r="K2001">
        <f t="shared" si="31"/>
        <v>-1.000000003259629</v>
      </c>
    </row>
    <row r="2002" spans="1:11" x14ac:dyDescent="0.3">
      <c r="A2002">
        <v>389558867</v>
      </c>
      <c r="B2002">
        <v>8375298</v>
      </c>
      <c r="C2002" s="1">
        <v>45181.009571759256</v>
      </c>
      <c r="D2002" s="1">
        <v>45181.016516203701</v>
      </c>
      <c r="E2002" s="1">
        <v>45181.017210648148</v>
      </c>
      <c r="F2002" t="s">
        <v>10</v>
      </c>
      <c r="G2002">
        <v>212.14</v>
      </c>
      <c r="H2002" t="s">
        <v>11</v>
      </c>
      <c r="I2002">
        <v>23492</v>
      </c>
      <c r="J2002">
        <v>8488</v>
      </c>
      <c r="K2002">
        <f t="shared" si="31"/>
        <v>1.000000003259629</v>
      </c>
    </row>
    <row r="2003" spans="1:11" x14ac:dyDescent="0.3">
      <c r="A2003">
        <v>7616883530</v>
      </c>
      <c r="B2003">
        <v>16410155</v>
      </c>
      <c r="C2003" s="1">
        <v>45174.072337962964</v>
      </c>
      <c r="D2003" s="1">
        <v>45174.085532407407</v>
      </c>
      <c r="E2003" s="1">
        <v>45174.085532407407</v>
      </c>
      <c r="F2003" t="s">
        <v>10</v>
      </c>
      <c r="G2003">
        <v>2182.8000000000002</v>
      </c>
      <c r="H2003" t="s">
        <v>13</v>
      </c>
      <c r="I2003">
        <v>75823</v>
      </c>
      <c r="J2003">
        <v>6202</v>
      </c>
      <c r="K2003">
        <f t="shared" si="31"/>
        <v>0</v>
      </c>
    </row>
    <row r="2004" spans="1:11" x14ac:dyDescent="0.3">
      <c r="A2004">
        <v>3851744248</v>
      </c>
      <c r="B2004">
        <v>61763552</v>
      </c>
      <c r="C2004" s="1">
        <v>45046.352662037039</v>
      </c>
      <c r="D2004" s="1">
        <v>45046.359606481485</v>
      </c>
      <c r="E2004" s="1">
        <v>45046.363078703704</v>
      </c>
      <c r="F2004" t="s">
        <v>10</v>
      </c>
      <c r="G2004">
        <v>3985.16</v>
      </c>
      <c r="H2004" t="s">
        <v>15</v>
      </c>
      <c r="I2004">
        <v>82050</v>
      </c>
      <c r="J2004">
        <v>9945</v>
      </c>
      <c r="K2004">
        <f t="shared" si="31"/>
        <v>4.9999999953433871</v>
      </c>
    </row>
    <row r="2005" spans="1:11" x14ac:dyDescent="0.3">
      <c r="A2005">
        <v>4953665655</v>
      </c>
      <c r="B2005">
        <v>14428954</v>
      </c>
      <c r="C2005" s="1">
        <v>45307.92931712963</v>
      </c>
      <c r="D2005" s="1">
        <v>45307.941817129627</v>
      </c>
      <c r="E2005" s="1">
        <v>45307.959178240744</v>
      </c>
      <c r="F2005" t="s">
        <v>16</v>
      </c>
      <c r="G2005">
        <v>1570.97</v>
      </c>
      <c r="H2005" t="s">
        <v>11</v>
      </c>
      <c r="I2005">
        <v>95729</v>
      </c>
      <c r="J2005">
        <v>789</v>
      </c>
      <c r="K2005">
        <f t="shared" si="31"/>
        <v>25.000000008149073</v>
      </c>
    </row>
    <row r="2006" spans="1:11" x14ac:dyDescent="0.3">
      <c r="A2006">
        <v>962864152</v>
      </c>
      <c r="B2006">
        <v>24357425</v>
      </c>
      <c r="C2006" s="1">
        <v>45492.274953703702</v>
      </c>
      <c r="D2006" s="1">
        <v>45492.288842592592</v>
      </c>
      <c r="E2006" s="1">
        <v>45492.285370370373</v>
      </c>
      <c r="F2006" t="s">
        <v>10</v>
      </c>
      <c r="G2006">
        <v>1662.02</v>
      </c>
      <c r="H2006" t="s">
        <v>13</v>
      </c>
      <c r="I2006">
        <v>58963</v>
      </c>
      <c r="J2006">
        <v>2048</v>
      </c>
      <c r="K2006">
        <f t="shared" si="31"/>
        <v>-4.9999999953433871</v>
      </c>
    </row>
    <row r="2007" spans="1:11" x14ac:dyDescent="0.3">
      <c r="A2007">
        <v>923668833</v>
      </c>
      <c r="B2007">
        <v>47125914</v>
      </c>
      <c r="C2007" s="1">
        <v>45058.926851851851</v>
      </c>
      <c r="D2007" s="1">
        <v>45058.935185185182</v>
      </c>
      <c r="E2007" s="1">
        <v>45058.934490740743</v>
      </c>
      <c r="F2007" t="s">
        <v>10</v>
      </c>
      <c r="G2007">
        <v>1599.98</v>
      </c>
      <c r="H2007" t="s">
        <v>13</v>
      </c>
      <c r="I2007">
        <v>48623</v>
      </c>
      <c r="J2007">
        <v>9443</v>
      </c>
      <c r="K2007">
        <f t="shared" si="31"/>
        <v>-0.99999999278225005</v>
      </c>
    </row>
    <row r="2008" spans="1:11" x14ac:dyDescent="0.3">
      <c r="A2008">
        <v>4022122330</v>
      </c>
      <c r="B2008">
        <v>33871107</v>
      </c>
      <c r="C2008" s="1">
        <v>45264.809583333335</v>
      </c>
      <c r="D2008" s="1">
        <v>45264.821388888886</v>
      </c>
      <c r="E2008" s="1">
        <v>45264.831805555557</v>
      </c>
      <c r="F2008" t="s">
        <v>14</v>
      </c>
      <c r="G2008">
        <v>4022.8</v>
      </c>
      <c r="H2008" t="s">
        <v>12</v>
      </c>
      <c r="I2008">
        <v>76472</v>
      </c>
      <c r="J2008">
        <v>7115</v>
      </c>
      <c r="K2008">
        <f t="shared" si="31"/>
        <v>15.000000006984919</v>
      </c>
    </row>
    <row r="2009" spans="1:11" x14ac:dyDescent="0.3">
      <c r="A2009">
        <v>4564846800</v>
      </c>
      <c r="B2009">
        <v>79764458</v>
      </c>
      <c r="C2009" s="1">
        <v>45148.041562500002</v>
      </c>
      <c r="D2009" s="1">
        <v>45148.05059027778</v>
      </c>
      <c r="E2009" s="1">
        <v>45148.060312499998</v>
      </c>
      <c r="F2009" t="s">
        <v>14</v>
      </c>
      <c r="G2009">
        <v>2989.97</v>
      </c>
      <c r="H2009" t="s">
        <v>12</v>
      </c>
      <c r="I2009">
        <v>41373</v>
      </c>
      <c r="J2009">
        <v>9995</v>
      </c>
      <c r="K2009">
        <f t="shared" si="31"/>
        <v>13.999999993247911</v>
      </c>
    </row>
    <row r="2010" spans="1:11" x14ac:dyDescent="0.3">
      <c r="A2010">
        <v>690652905</v>
      </c>
      <c r="B2010">
        <v>75289676</v>
      </c>
      <c r="C2010" s="1">
        <v>45406.716631944444</v>
      </c>
      <c r="D2010" s="1">
        <v>45406.725659722222</v>
      </c>
      <c r="E2010" s="1">
        <v>45406.726354166669</v>
      </c>
      <c r="F2010" t="s">
        <v>10</v>
      </c>
      <c r="G2010">
        <v>3539.79</v>
      </c>
      <c r="H2010" t="s">
        <v>11</v>
      </c>
      <c r="I2010">
        <v>24116</v>
      </c>
      <c r="J2010">
        <v>8496</v>
      </c>
      <c r="K2010">
        <f t="shared" si="31"/>
        <v>1.000000003259629</v>
      </c>
    </row>
    <row r="2011" spans="1:11" x14ac:dyDescent="0.3">
      <c r="A2011">
        <v>716741661</v>
      </c>
      <c r="B2011">
        <v>43052303</v>
      </c>
      <c r="C2011" s="1">
        <v>45580.267534722225</v>
      </c>
      <c r="D2011" s="1">
        <v>45580.280729166669</v>
      </c>
      <c r="E2011" s="1">
        <v>45580.282118055555</v>
      </c>
      <c r="F2011" t="s">
        <v>10</v>
      </c>
      <c r="G2011">
        <v>3850.67</v>
      </c>
      <c r="H2011" t="s">
        <v>12</v>
      </c>
      <c r="I2011">
        <v>24941</v>
      </c>
      <c r="J2011">
        <v>3076</v>
      </c>
      <c r="K2011">
        <f t="shared" si="31"/>
        <v>1.9999999960418791</v>
      </c>
    </row>
    <row r="2012" spans="1:11" x14ac:dyDescent="0.3">
      <c r="A2012">
        <v>6575532281</v>
      </c>
      <c r="B2012">
        <v>44149982</v>
      </c>
      <c r="C2012" s="1">
        <v>45376.044999999998</v>
      </c>
      <c r="D2012" s="1">
        <v>45376.05263888889</v>
      </c>
      <c r="E2012" s="1">
        <v>45376.069305555553</v>
      </c>
      <c r="F2012" t="s">
        <v>16</v>
      </c>
      <c r="G2012">
        <v>1220.6600000000001</v>
      </c>
      <c r="H2012" t="s">
        <v>15</v>
      </c>
      <c r="I2012">
        <v>43140</v>
      </c>
      <c r="J2012">
        <v>858</v>
      </c>
      <c r="K2012">
        <f t="shared" si="31"/>
        <v>23.999999994412065</v>
      </c>
    </row>
    <row r="2013" spans="1:11" x14ac:dyDescent="0.3">
      <c r="A2013">
        <v>7486807731</v>
      </c>
      <c r="B2013">
        <v>71189232</v>
      </c>
      <c r="C2013" s="1">
        <v>45273.558425925927</v>
      </c>
      <c r="D2013" s="1">
        <v>45273.569537037038</v>
      </c>
      <c r="E2013" s="1">
        <v>45273.582037037035</v>
      </c>
      <c r="F2013" t="s">
        <v>16</v>
      </c>
      <c r="G2013">
        <v>4142.7700000000004</v>
      </c>
      <c r="H2013" t="s">
        <v>12</v>
      </c>
      <c r="I2013">
        <v>58099</v>
      </c>
      <c r="J2013">
        <v>1667</v>
      </c>
      <c r="K2013">
        <f t="shared" si="31"/>
        <v>17.999999995809048</v>
      </c>
    </row>
    <row r="2014" spans="1:11" x14ac:dyDescent="0.3">
      <c r="A2014">
        <v>9721870982</v>
      </c>
      <c r="B2014">
        <v>79919160</v>
      </c>
      <c r="C2014" s="1">
        <v>45242.422407407408</v>
      </c>
      <c r="D2014" s="1">
        <v>45242.433518518519</v>
      </c>
      <c r="E2014" s="1">
        <v>45242.43074074074</v>
      </c>
      <c r="F2014" t="s">
        <v>10</v>
      </c>
      <c r="G2014">
        <v>1339.43</v>
      </c>
      <c r="H2014" t="s">
        <v>11</v>
      </c>
      <c r="I2014">
        <v>12717</v>
      </c>
      <c r="J2014">
        <v>2789</v>
      </c>
      <c r="K2014">
        <f t="shared" si="31"/>
        <v>-4.0000000025611371</v>
      </c>
    </row>
    <row r="2015" spans="1:11" x14ac:dyDescent="0.3">
      <c r="A2015">
        <v>8105823343</v>
      </c>
      <c r="B2015">
        <v>16400639</v>
      </c>
      <c r="C2015" s="1">
        <v>45214.371817129628</v>
      </c>
      <c r="D2015" s="1">
        <v>45214.382233796299</v>
      </c>
      <c r="E2015" s="1">
        <v>45214.394733796296</v>
      </c>
      <c r="F2015" t="s">
        <v>16</v>
      </c>
      <c r="G2015">
        <v>3202.58</v>
      </c>
      <c r="H2015" t="s">
        <v>13</v>
      </c>
      <c r="I2015">
        <v>10154</v>
      </c>
      <c r="J2015">
        <v>2045</v>
      </c>
      <c r="K2015">
        <f t="shared" si="31"/>
        <v>17.999999995809048</v>
      </c>
    </row>
    <row r="2016" spans="1:11" x14ac:dyDescent="0.3">
      <c r="A2016">
        <v>7113554979</v>
      </c>
      <c r="B2016">
        <v>19180962</v>
      </c>
      <c r="C2016" s="1">
        <v>45257.169548611113</v>
      </c>
      <c r="D2016" s="1">
        <v>45257.181354166663</v>
      </c>
      <c r="E2016" s="1">
        <v>45257.18204861111</v>
      </c>
      <c r="F2016" t="s">
        <v>10</v>
      </c>
      <c r="G2016">
        <v>127.16</v>
      </c>
      <c r="H2016" t="s">
        <v>13</v>
      </c>
      <c r="I2016">
        <v>60033</v>
      </c>
      <c r="J2016">
        <v>4421</v>
      </c>
      <c r="K2016">
        <f t="shared" si="31"/>
        <v>1.000000003259629</v>
      </c>
    </row>
    <row r="2017" spans="1:11" x14ac:dyDescent="0.3">
      <c r="A2017">
        <v>507373134</v>
      </c>
      <c r="B2017">
        <v>95269737</v>
      </c>
      <c r="C2017" s="1">
        <v>45588.619143518517</v>
      </c>
      <c r="D2017" s="1">
        <v>45588.630254629628</v>
      </c>
      <c r="E2017" s="1">
        <v>45588.639976851853</v>
      </c>
      <c r="F2017" t="s">
        <v>14</v>
      </c>
      <c r="G2017">
        <v>4731.51</v>
      </c>
      <c r="H2017" t="s">
        <v>12</v>
      </c>
      <c r="I2017">
        <v>79937</v>
      </c>
      <c r="J2017">
        <v>9622</v>
      </c>
      <c r="K2017">
        <f t="shared" si="31"/>
        <v>14.00000000372529</v>
      </c>
    </row>
    <row r="2018" spans="1:11" x14ac:dyDescent="0.3">
      <c r="A2018">
        <v>4674132573</v>
      </c>
      <c r="B2018">
        <v>98444183</v>
      </c>
      <c r="C2018" s="1">
        <v>45586.843935185185</v>
      </c>
      <c r="D2018" s="1">
        <v>45586.852268518516</v>
      </c>
      <c r="E2018" s="1">
        <v>45586.868935185186</v>
      </c>
      <c r="F2018" t="s">
        <v>16</v>
      </c>
      <c r="G2018">
        <v>2350.69</v>
      </c>
      <c r="H2018" t="s">
        <v>12</v>
      </c>
      <c r="I2018">
        <v>44189</v>
      </c>
      <c r="J2018">
        <v>7503</v>
      </c>
      <c r="K2018">
        <f t="shared" si="31"/>
        <v>24.000000004889444</v>
      </c>
    </row>
    <row r="2019" spans="1:11" x14ac:dyDescent="0.3">
      <c r="A2019">
        <v>487395969</v>
      </c>
      <c r="B2019">
        <v>93924203</v>
      </c>
      <c r="C2019" s="1">
        <v>45273.730914351851</v>
      </c>
      <c r="D2019" s="1">
        <v>45273.739942129629</v>
      </c>
      <c r="E2019" s="1">
        <v>45273.738553240742</v>
      </c>
      <c r="F2019" t="s">
        <v>10</v>
      </c>
      <c r="G2019">
        <v>2619.1999999999998</v>
      </c>
      <c r="H2019" t="s">
        <v>13</v>
      </c>
      <c r="I2019">
        <v>10746</v>
      </c>
      <c r="J2019">
        <v>8364</v>
      </c>
      <c r="K2019">
        <f t="shared" si="31"/>
        <v>-1.9999999960418791</v>
      </c>
    </row>
    <row r="2020" spans="1:11" x14ac:dyDescent="0.3">
      <c r="A2020">
        <v>3962007460</v>
      </c>
      <c r="B2020">
        <v>93458307</v>
      </c>
      <c r="C2020" s="1">
        <v>45504.317604166667</v>
      </c>
      <c r="D2020" s="1">
        <v>45504.324548611112</v>
      </c>
      <c r="E2020" s="1">
        <v>45504.337743055556</v>
      </c>
      <c r="F2020" t="s">
        <v>16</v>
      </c>
      <c r="G2020">
        <v>1119.19</v>
      </c>
      <c r="H2020" t="s">
        <v>12</v>
      </c>
      <c r="I2020">
        <v>87494</v>
      </c>
      <c r="J2020">
        <v>5430</v>
      </c>
      <c r="K2020">
        <f t="shared" si="31"/>
        <v>18.999999999068677</v>
      </c>
    </row>
    <row r="2021" spans="1:11" x14ac:dyDescent="0.3">
      <c r="A2021">
        <v>2272882287</v>
      </c>
      <c r="B2021">
        <v>25641500</v>
      </c>
      <c r="C2021" s="1">
        <v>45485.963171296295</v>
      </c>
      <c r="D2021" s="1">
        <v>45485.973587962966</v>
      </c>
      <c r="E2021" s="1">
        <v>45485.979837962965</v>
      </c>
      <c r="F2021" t="s">
        <v>14</v>
      </c>
      <c r="G2021">
        <v>3442.64</v>
      </c>
      <c r="H2021" t="s">
        <v>13</v>
      </c>
      <c r="I2021">
        <v>92563</v>
      </c>
      <c r="J2021">
        <v>2742</v>
      </c>
      <c r="K2021">
        <f t="shared" si="31"/>
        <v>8.9999999979045242</v>
      </c>
    </row>
    <row r="2022" spans="1:11" x14ac:dyDescent="0.3">
      <c r="A2022">
        <v>4426246696</v>
      </c>
      <c r="B2022">
        <v>88923048</v>
      </c>
      <c r="C2022" s="1">
        <v>45252.941331018519</v>
      </c>
      <c r="D2022" s="1">
        <v>45252.95244212963</v>
      </c>
      <c r="E2022" s="1">
        <v>45252.955914351849</v>
      </c>
      <c r="F2022" t="s">
        <v>10</v>
      </c>
      <c r="G2022">
        <v>1763.53</v>
      </c>
      <c r="H2022" t="s">
        <v>15</v>
      </c>
      <c r="I2022">
        <v>97040</v>
      </c>
      <c r="J2022">
        <v>6604</v>
      </c>
      <c r="K2022">
        <f t="shared" si="31"/>
        <v>4.9999999953433871</v>
      </c>
    </row>
    <row r="2023" spans="1:11" x14ac:dyDescent="0.3">
      <c r="A2023">
        <v>1714709914</v>
      </c>
      <c r="B2023">
        <v>86067293</v>
      </c>
      <c r="C2023" s="1">
        <v>45545.523622685185</v>
      </c>
      <c r="D2023" s="1">
        <v>45545.537511574075</v>
      </c>
      <c r="E2023" s="1">
        <v>45545.537511574075</v>
      </c>
      <c r="F2023" t="s">
        <v>10</v>
      </c>
      <c r="G2023">
        <v>3458.06</v>
      </c>
      <c r="H2023" t="s">
        <v>12</v>
      </c>
      <c r="I2023">
        <v>39465</v>
      </c>
      <c r="J2023">
        <v>5991</v>
      </c>
      <c r="K2023">
        <f t="shared" si="31"/>
        <v>0</v>
      </c>
    </row>
    <row r="2024" spans="1:11" x14ac:dyDescent="0.3">
      <c r="A2024">
        <v>3159133564</v>
      </c>
      <c r="B2024">
        <v>81541985</v>
      </c>
      <c r="C2024" s="1">
        <v>45143.358437499999</v>
      </c>
      <c r="D2024" s="1">
        <v>45143.37232638889</v>
      </c>
      <c r="E2024" s="1">
        <v>45143.375798611109</v>
      </c>
      <c r="F2024" t="s">
        <v>10</v>
      </c>
      <c r="G2024">
        <v>1824.8</v>
      </c>
      <c r="H2024" t="s">
        <v>11</v>
      </c>
      <c r="I2024">
        <v>3774</v>
      </c>
      <c r="J2024">
        <v>3571</v>
      </c>
      <c r="K2024">
        <f t="shared" si="31"/>
        <v>4.9999999953433871</v>
      </c>
    </row>
    <row r="2025" spans="1:11" x14ac:dyDescent="0.3">
      <c r="A2025">
        <v>4531739740</v>
      </c>
      <c r="B2025">
        <v>98088303</v>
      </c>
      <c r="C2025" s="1">
        <v>45467.175208333334</v>
      </c>
      <c r="D2025" s="1">
        <v>45467.186319444445</v>
      </c>
      <c r="E2025" s="1">
        <v>45467.185624999998</v>
      </c>
      <c r="F2025" t="s">
        <v>10</v>
      </c>
      <c r="G2025">
        <v>1748.85</v>
      </c>
      <c r="H2025" t="s">
        <v>13</v>
      </c>
      <c r="I2025">
        <v>2730</v>
      </c>
      <c r="J2025">
        <v>8908</v>
      </c>
      <c r="K2025">
        <f t="shared" si="31"/>
        <v>-1.000000003259629</v>
      </c>
    </row>
    <row r="2026" spans="1:11" x14ac:dyDescent="0.3">
      <c r="A2026">
        <v>3158981349</v>
      </c>
      <c r="B2026">
        <v>92038780</v>
      </c>
      <c r="C2026" s="1">
        <v>45224.368935185186</v>
      </c>
      <c r="D2026" s="1">
        <v>45224.376574074071</v>
      </c>
      <c r="E2026" s="1">
        <v>45224.373796296299</v>
      </c>
      <c r="F2026" t="s">
        <v>10</v>
      </c>
      <c r="G2026">
        <v>524.66999999999996</v>
      </c>
      <c r="H2026" t="s">
        <v>12</v>
      </c>
      <c r="I2026">
        <v>64734</v>
      </c>
      <c r="J2026">
        <v>8618</v>
      </c>
      <c r="K2026">
        <f t="shared" si="31"/>
        <v>-3.9999999920837581</v>
      </c>
    </row>
    <row r="2027" spans="1:11" x14ac:dyDescent="0.3">
      <c r="A2027">
        <v>1789010378</v>
      </c>
      <c r="B2027">
        <v>81533356</v>
      </c>
      <c r="C2027" s="1">
        <v>45135.214155092595</v>
      </c>
      <c r="D2027" s="1">
        <v>45135.227349537039</v>
      </c>
      <c r="E2027" s="1">
        <v>45135.22457175926</v>
      </c>
      <c r="F2027" t="s">
        <v>10</v>
      </c>
      <c r="G2027">
        <v>2506.08</v>
      </c>
      <c r="H2027" t="s">
        <v>12</v>
      </c>
      <c r="I2027">
        <v>62408</v>
      </c>
      <c r="J2027">
        <v>8377</v>
      </c>
      <c r="K2027">
        <f t="shared" si="31"/>
        <v>-4.0000000025611371</v>
      </c>
    </row>
    <row r="2028" spans="1:11" x14ac:dyDescent="0.3">
      <c r="A2028">
        <v>705203916</v>
      </c>
      <c r="B2028">
        <v>58929595</v>
      </c>
      <c r="C2028" s="1">
        <v>45508.869479166664</v>
      </c>
      <c r="D2028" s="1">
        <v>45508.879895833335</v>
      </c>
      <c r="E2028" s="1">
        <v>45508.886840277781</v>
      </c>
      <c r="F2028" t="s">
        <v>14</v>
      </c>
      <c r="G2028">
        <v>2686.57</v>
      </c>
      <c r="H2028" t="s">
        <v>15</v>
      </c>
      <c r="I2028">
        <v>51498</v>
      </c>
      <c r="J2028">
        <v>3027</v>
      </c>
      <c r="K2028">
        <f t="shared" si="31"/>
        <v>10.000000001164153</v>
      </c>
    </row>
    <row r="2029" spans="1:11" x14ac:dyDescent="0.3">
      <c r="A2029">
        <v>7255510932</v>
      </c>
      <c r="B2029">
        <v>62526813</v>
      </c>
      <c r="C2029" s="1">
        <v>45510.474120370367</v>
      </c>
      <c r="D2029" s="1">
        <v>45510.486620370371</v>
      </c>
      <c r="E2029" s="1">
        <v>45510.488703703704</v>
      </c>
      <c r="F2029" t="s">
        <v>10</v>
      </c>
      <c r="G2029">
        <v>2241.2199999999998</v>
      </c>
      <c r="H2029" t="s">
        <v>12</v>
      </c>
      <c r="I2029">
        <v>75343</v>
      </c>
      <c r="J2029">
        <v>2875</v>
      </c>
      <c r="K2029">
        <f t="shared" si="31"/>
        <v>2.9999999993015081</v>
      </c>
    </row>
    <row r="2030" spans="1:11" x14ac:dyDescent="0.3">
      <c r="A2030">
        <v>1991167685</v>
      </c>
      <c r="B2030">
        <v>37309023</v>
      </c>
      <c r="C2030" s="1">
        <v>45353.559965277775</v>
      </c>
      <c r="D2030" s="1">
        <v>45353.571076388886</v>
      </c>
      <c r="E2030" s="1">
        <v>45353.571076388886</v>
      </c>
      <c r="F2030" t="s">
        <v>10</v>
      </c>
      <c r="G2030">
        <v>123.74</v>
      </c>
      <c r="H2030" t="s">
        <v>13</v>
      </c>
      <c r="I2030">
        <v>97004</v>
      </c>
      <c r="J2030">
        <v>5917</v>
      </c>
      <c r="K2030">
        <f t="shared" si="31"/>
        <v>0</v>
      </c>
    </row>
    <row r="2031" spans="1:11" x14ac:dyDescent="0.3">
      <c r="A2031">
        <v>5103721089</v>
      </c>
      <c r="B2031">
        <v>5135207</v>
      </c>
      <c r="C2031" s="1">
        <v>45159.020914351851</v>
      </c>
      <c r="D2031" s="1">
        <v>45159.030636574076</v>
      </c>
      <c r="E2031" s="1">
        <v>45159.035497685189</v>
      </c>
      <c r="F2031" t="s">
        <v>14</v>
      </c>
      <c r="G2031">
        <v>4045.22</v>
      </c>
      <c r="H2031" t="s">
        <v>12</v>
      </c>
      <c r="I2031">
        <v>48344</v>
      </c>
      <c r="J2031">
        <v>7585</v>
      </c>
      <c r="K2031">
        <f t="shared" si="31"/>
        <v>7.0000000018626451</v>
      </c>
    </row>
    <row r="2032" spans="1:11" x14ac:dyDescent="0.3">
      <c r="A2032">
        <v>9674006557</v>
      </c>
      <c r="B2032">
        <v>60561655</v>
      </c>
      <c r="C2032" s="1">
        <v>45048.549270833333</v>
      </c>
      <c r="D2032" s="1">
        <v>45048.558993055558</v>
      </c>
      <c r="E2032" s="1">
        <v>45048.556215277778</v>
      </c>
      <c r="F2032" t="s">
        <v>10</v>
      </c>
      <c r="G2032">
        <v>4406.8999999999996</v>
      </c>
      <c r="H2032" t="s">
        <v>11</v>
      </c>
      <c r="I2032">
        <v>74578</v>
      </c>
      <c r="J2032">
        <v>5795</v>
      </c>
      <c r="K2032">
        <f t="shared" si="31"/>
        <v>-4.0000000025611371</v>
      </c>
    </row>
    <row r="2033" spans="1:11" x14ac:dyDescent="0.3">
      <c r="A2033">
        <v>1073466441</v>
      </c>
      <c r="B2033">
        <v>42465414</v>
      </c>
      <c r="C2033" s="1">
        <v>45076.383125</v>
      </c>
      <c r="D2033" s="1">
        <v>45076.391458333332</v>
      </c>
      <c r="E2033" s="1">
        <v>45076.399097222224</v>
      </c>
      <c r="F2033" t="s">
        <v>14</v>
      </c>
      <c r="G2033">
        <v>632.42999999999995</v>
      </c>
      <c r="H2033" t="s">
        <v>12</v>
      </c>
      <c r="I2033">
        <v>46168</v>
      </c>
      <c r="J2033">
        <v>8737</v>
      </c>
      <c r="K2033">
        <f t="shared" si="31"/>
        <v>11.000000004423782</v>
      </c>
    </row>
    <row r="2034" spans="1:11" x14ac:dyDescent="0.3">
      <c r="A2034">
        <v>5407006470</v>
      </c>
      <c r="B2034">
        <v>95364457</v>
      </c>
      <c r="C2034" s="1">
        <v>45436.624039351853</v>
      </c>
      <c r="D2034" s="1">
        <v>45436.630983796298</v>
      </c>
      <c r="E2034" s="1">
        <v>45436.633761574078</v>
      </c>
      <c r="F2034" t="s">
        <v>10</v>
      </c>
      <c r="G2034">
        <v>1748.85</v>
      </c>
      <c r="H2034" t="s">
        <v>13</v>
      </c>
      <c r="I2034">
        <v>72572</v>
      </c>
      <c r="J2034">
        <v>204</v>
      </c>
      <c r="K2034">
        <f t="shared" si="31"/>
        <v>4.0000000025611371</v>
      </c>
    </row>
    <row r="2035" spans="1:11" x14ac:dyDescent="0.3">
      <c r="A2035">
        <v>747347782</v>
      </c>
      <c r="B2035">
        <v>6398761</v>
      </c>
      <c r="C2035" s="1">
        <v>45041.276759259257</v>
      </c>
      <c r="D2035" s="1">
        <v>45041.289259259262</v>
      </c>
      <c r="E2035" s="1">
        <v>45041.290648148148</v>
      </c>
      <c r="F2035" t="s">
        <v>10</v>
      </c>
      <c r="G2035">
        <v>3048.42</v>
      </c>
      <c r="H2035" t="s">
        <v>13</v>
      </c>
      <c r="I2035">
        <v>88192</v>
      </c>
      <c r="J2035">
        <v>9306</v>
      </c>
      <c r="K2035">
        <f t="shared" si="31"/>
        <v>1.9999999960418791</v>
      </c>
    </row>
    <row r="2036" spans="1:11" x14ac:dyDescent="0.3">
      <c r="A2036">
        <v>8554063149</v>
      </c>
      <c r="B2036">
        <v>5039883</v>
      </c>
      <c r="C2036" s="1">
        <v>45452.184976851851</v>
      </c>
      <c r="D2036" s="1">
        <v>45452.192615740743</v>
      </c>
      <c r="E2036" s="1">
        <v>45452.203726851854</v>
      </c>
      <c r="F2036" t="s">
        <v>16</v>
      </c>
      <c r="G2036">
        <v>2713.89</v>
      </c>
      <c r="H2036" t="s">
        <v>11</v>
      </c>
      <c r="I2036">
        <v>61925</v>
      </c>
      <c r="J2036">
        <v>5696</v>
      </c>
      <c r="K2036">
        <f t="shared" si="31"/>
        <v>15.999999999767169</v>
      </c>
    </row>
    <row r="2037" spans="1:11" x14ac:dyDescent="0.3">
      <c r="A2037">
        <v>4855215470</v>
      </c>
      <c r="B2037">
        <v>21573815</v>
      </c>
      <c r="C2037" s="1">
        <v>45382.325439814813</v>
      </c>
      <c r="D2037" s="1">
        <v>45382.335856481484</v>
      </c>
      <c r="E2037" s="1">
        <v>45382.335162037038</v>
      </c>
      <c r="F2037" t="s">
        <v>10</v>
      </c>
      <c r="G2037">
        <v>3499.44</v>
      </c>
      <c r="H2037" t="s">
        <v>15</v>
      </c>
      <c r="I2037">
        <v>41692</v>
      </c>
      <c r="J2037">
        <v>3445</v>
      </c>
      <c r="K2037">
        <f t="shared" si="31"/>
        <v>-1.000000003259629</v>
      </c>
    </row>
    <row r="2038" spans="1:11" x14ac:dyDescent="0.3">
      <c r="A2038">
        <v>5008998072</v>
      </c>
      <c r="B2038">
        <v>26245432</v>
      </c>
      <c r="C2038" s="1">
        <v>45296.382743055554</v>
      </c>
      <c r="D2038" s="1">
        <v>45296.395937499998</v>
      </c>
      <c r="E2038" s="1">
        <v>45296.393159722225</v>
      </c>
      <c r="F2038" t="s">
        <v>10</v>
      </c>
      <c r="G2038">
        <v>4861.34</v>
      </c>
      <c r="H2038" t="s">
        <v>15</v>
      </c>
      <c r="I2038">
        <v>68214</v>
      </c>
      <c r="J2038">
        <v>1831</v>
      </c>
      <c r="K2038">
        <f t="shared" si="31"/>
        <v>-3.9999999920837581</v>
      </c>
    </row>
    <row r="2039" spans="1:11" x14ac:dyDescent="0.3">
      <c r="A2039">
        <v>9696466906</v>
      </c>
      <c r="B2039">
        <v>40434527</v>
      </c>
      <c r="C2039" s="1">
        <v>45413.89471064815</v>
      </c>
      <c r="D2039" s="1">
        <v>45413.907210648147</v>
      </c>
      <c r="E2039" s="1">
        <v>45413.910682870373</v>
      </c>
      <c r="F2039" t="s">
        <v>10</v>
      </c>
      <c r="G2039">
        <v>2085.85</v>
      </c>
      <c r="H2039" t="s">
        <v>15</v>
      </c>
      <c r="I2039">
        <v>22128</v>
      </c>
      <c r="J2039">
        <v>504</v>
      </c>
      <c r="K2039">
        <f t="shared" si="31"/>
        <v>5.0000000058207661</v>
      </c>
    </row>
    <row r="2040" spans="1:11" x14ac:dyDescent="0.3">
      <c r="A2040">
        <v>7189534591</v>
      </c>
      <c r="B2040">
        <v>6291143</v>
      </c>
      <c r="C2040" s="1">
        <v>45156.636759259258</v>
      </c>
      <c r="D2040" s="1">
        <v>45156.64439814815</v>
      </c>
      <c r="E2040" s="1">
        <v>45156.64162037037</v>
      </c>
      <c r="F2040" t="s">
        <v>10</v>
      </c>
      <c r="G2040">
        <v>3354.47</v>
      </c>
      <c r="H2040" t="s">
        <v>11</v>
      </c>
      <c r="I2040">
        <v>89782</v>
      </c>
      <c r="J2040">
        <v>1239</v>
      </c>
      <c r="K2040">
        <f t="shared" si="31"/>
        <v>-4.0000000025611371</v>
      </c>
    </row>
    <row r="2041" spans="1:11" x14ac:dyDescent="0.3">
      <c r="A2041">
        <v>9965941354</v>
      </c>
      <c r="B2041">
        <v>82286725</v>
      </c>
      <c r="C2041" s="1">
        <v>45243.830231481479</v>
      </c>
      <c r="D2041" s="1">
        <v>45243.842731481483</v>
      </c>
      <c r="E2041" s="1">
        <v>45243.853842592594</v>
      </c>
      <c r="F2041" t="s">
        <v>16</v>
      </c>
      <c r="G2041">
        <v>625.45000000000005</v>
      </c>
      <c r="H2041" t="s">
        <v>13</v>
      </c>
      <c r="I2041">
        <v>10750</v>
      </c>
      <c r="J2041">
        <v>9546</v>
      </c>
      <c r="K2041">
        <f t="shared" si="31"/>
        <v>15.999999999767169</v>
      </c>
    </row>
    <row r="2042" spans="1:11" x14ac:dyDescent="0.3">
      <c r="A2042">
        <v>1275232752</v>
      </c>
      <c r="B2042">
        <v>83304571</v>
      </c>
      <c r="C2042" s="1">
        <v>45162.316203703704</v>
      </c>
      <c r="D2042" s="1">
        <v>45162.323842592596</v>
      </c>
      <c r="E2042" s="1">
        <v>45162.326620370368</v>
      </c>
      <c r="F2042" t="s">
        <v>10</v>
      </c>
      <c r="G2042">
        <v>422.23</v>
      </c>
      <c r="H2042" t="s">
        <v>12</v>
      </c>
      <c r="I2042">
        <v>80057</v>
      </c>
      <c r="J2042">
        <v>9761</v>
      </c>
      <c r="K2042">
        <f t="shared" si="31"/>
        <v>3.9999999920837581</v>
      </c>
    </row>
    <row r="2043" spans="1:11" x14ac:dyDescent="0.3">
      <c r="A2043">
        <v>343479370</v>
      </c>
      <c r="B2043">
        <v>5043760</v>
      </c>
      <c r="C2043" s="1">
        <v>45415.524768518517</v>
      </c>
      <c r="D2043" s="1">
        <v>45415.538657407407</v>
      </c>
      <c r="E2043" s="1">
        <v>45415.541435185187</v>
      </c>
      <c r="F2043" t="s">
        <v>10</v>
      </c>
      <c r="G2043">
        <v>1820.87</v>
      </c>
      <c r="H2043" t="s">
        <v>11</v>
      </c>
      <c r="I2043">
        <v>63936</v>
      </c>
      <c r="J2043">
        <v>4894</v>
      </c>
      <c r="K2043">
        <f t="shared" si="31"/>
        <v>4.0000000025611371</v>
      </c>
    </row>
    <row r="2044" spans="1:11" x14ac:dyDescent="0.3">
      <c r="A2044">
        <v>2485933387</v>
      </c>
      <c r="B2044">
        <v>21573815</v>
      </c>
      <c r="C2044" s="1">
        <v>45483.729409722226</v>
      </c>
      <c r="D2044" s="1">
        <v>45483.73982638889</v>
      </c>
      <c r="E2044" s="1">
        <v>45483.740520833337</v>
      </c>
      <c r="F2044" t="s">
        <v>10</v>
      </c>
      <c r="G2044">
        <v>1489.6</v>
      </c>
      <c r="H2044" t="s">
        <v>12</v>
      </c>
      <c r="I2044">
        <v>91595</v>
      </c>
      <c r="J2044">
        <v>5729</v>
      </c>
      <c r="K2044">
        <f t="shared" si="31"/>
        <v>1.000000003259629</v>
      </c>
    </row>
    <row r="2045" spans="1:11" x14ac:dyDescent="0.3">
      <c r="A2045">
        <v>6735843326</v>
      </c>
      <c r="B2045">
        <v>52085702</v>
      </c>
      <c r="C2045" s="1">
        <v>45589.236851851849</v>
      </c>
      <c r="D2045" s="1">
        <v>45589.245185185187</v>
      </c>
      <c r="E2045" s="1">
        <v>45589.2500462963</v>
      </c>
      <c r="F2045" t="s">
        <v>14</v>
      </c>
      <c r="G2045">
        <v>3348.38</v>
      </c>
      <c r="H2045" t="s">
        <v>12</v>
      </c>
      <c r="I2045">
        <v>42373</v>
      </c>
      <c r="J2045">
        <v>6190</v>
      </c>
      <c r="K2045">
        <f t="shared" si="31"/>
        <v>7.0000000018626451</v>
      </c>
    </row>
    <row r="2046" spans="1:11" x14ac:dyDescent="0.3">
      <c r="A2046">
        <v>6384313098</v>
      </c>
      <c r="B2046">
        <v>47295676</v>
      </c>
      <c r="C2046" s="1">
        <v>45267.101307870369</v>
      </c>
      <c r="D2046" s="1">
        <v>45267.113807870373</v>
      </c>
      <c r="E2046" s="1">
        <v>45267.119363425925</v>
      </c>
      <c r="F2046" t="s">
        <v>14</v>
      </c>
      <c r="G2046">
        <v>3180.96</v>
      </c>
      <c r="H2046" t="s">
        <v>13</v>
      </c>
      <c r="I2046">
        <v>33058</v>
      </c>
      <c r="J2046">
        <v>1995</v>
      </c>
      <c r="K2046">
        <f t="shared" si="31"/>
        <v>7.9999999946448952</v>
      </c>
    </row>
    <row r="2047" spans="1:11" x14ac:dyDescent="0.3">
      <c r="A2047">
        <v>1022032613</v>
      </c>
      <c r="B2047">
        <v>59436131</v>
      </c>
      <c r="C2047" s="1">
        <v>45270.345127314817</v>
      </c>
      <c r="D2047" s="1">
        <v>45270.35832175926</v>
      </c>
      <c r="E2047" s="1">
        <v>45270.357627314814</v>
      </c>
      <c r="F2047" t="s">
        <v>10</v>
      </c>
      <c r="G2047">
        <v>2830.88</v>
      </c>
      <c r="H2047" t="s">
        <v>13</v>
      </c>
      <c r="I2047">
        <v>20565</v>
      </c>
      <c r="J2047">
        <v>2314</v>
      </c>
      <c r="K2047">
        <f t="shared" si="31"/>
        <v>-1.000000003259629</v>
      </c>
    </row>
    <row r="2048" spans="1:11" x14ac:dyDescent="0.3">
      <c r="A2048">
        <v>8026892264</v>
      </c>
      <c r="B2048">
        <v>93341057</v>
      </c>
      <c r="C2048" s="1">
        <v>45193.590358796297</v>
      </c>
      <c r="D2048" s="1">
        <v>45193.600775462961</v>
      </c>
      <c r="E2048" s="1">
        <v>45193.60355324074</v>
      </c>
      <c r="F2048" t="s">
        <v>10</v>
      </c>
      <c r="G2048">
        <v>3867.59</v>
      </c>
      <c r="H2048" t="s">
        <v>11</v>
      </c>
      <c r="I2048">
        <v>34461</v>
      </c>
      <c r="J2048">
        <v>8942</v>
      </c>
      <c r="K2048">
        <f t="shared" si="31"/>
        <v>4.0000000025611371</v>
      </c>
    </row>
    <row r="2049" spans="1:11" x14ac:dyDescent="0.3">
      <c r="A2049">
        <v>7158825499</v>
      </c>
      <c r="B2049">
        <v>63571453</v>
      </c>
      <c r="C2049" s="1">
        <v>45396.897997685184</v>
      </c>
      <c r="D2049" s="1">
        <v>45396.907719907409</v>
      </c>
      <c r="E2049" s="1">
        <v>45396.907719907409</v>
      </c>
      <c r="F2049" t="s">
        <v>10</v>
      </c>
      <c r="G2049">
        <v>1275.8800000000001</v>
      </c>
      <c r="H2049" t="s">
        <v>15</v>
      </c>
      <c r="I2049">
        <v>32726</v>
      </c>
      <c r="J2049">
        <v>6206</v>
      </c>
      <c r="K2049">
        <f t="shared" si="31"/>
        <v>0</v>
      </c>
    </row>
    <row r="2050" spans="1:11" x14ac:dyDescent="0.3">
      <c r="A2050">
        <v>5327013494</v>
      </c>
      <c r="B2050">
        <v>89418072</v>
      </c>
      <c r="C2050" s="1">
        <v>45400.34716435185</v>
      </c>
      <c r="D2050" s="1">
        <v>45400.354108796295</v>
      </c>
      <c r="E2050" s="1">
        <v>45400.359664351854</v>
      </c>
      <c r="F2050" t="s">
        <v>14</v>
      </c>
      <c r="G2050">
        <v>968.65</v>
      </c>
      <c r="H2050" t="s">
        <v>15</v>
      </c>
      <c r="I2050">
        <v>99300</v>
      </c>
      <c r="J2050">
        <v>1387</v>
      </c>
      <c r="K2050">
        <f t="shared" ref="K2050:K2113" si="32">(E2050-D2050)*1440</f>
        <v>8.0000000051222742</v>
      </c>
    </row>
    <row r="2051" spans="1:11" x14ac:dyDescent="0.3">
      <c r="A2051">
        <v>1002526452</v>
      </c>
      <c r="B2051">
        <v>97475543</v>
      </c>
      <c r="C2051" s="1">
        <v>45138.971585648149</v>
      </c>
      <c r="D2051" s="1">
        <v>45138.978530092594</v>
      </c>
      <c r="E2051" s="1">
        <v>45138.981307870374</v>
      </c>
      <c r="F2051" t="s">
        <v>10</v>
      </c>
      <c r="G2051">
        <v>5001.82</v>
      </c>
      <c r="H2051" t="s">
        <v>11</v>
      </c>
      <c r="I2051">
        <v>56579</v>
      </c>
      <c r="J2051">
        <v>852</v>
      </c>
      <c r="K2051">
        <f t="shared" si="32"/>
        <v>4.0000000025611371</v>
      </c>
    </row>
    <row r="2052" spans="1:11" x14ac:dyDescent="0.3">
      <c r="A2052">
        <v>4650525854</v>
      </c>
      <c r="B2052">
        <v>71694275</v>
      </c>
      <c r="C2052" s="1">
        <v>45308.455474537041</v>
      </c>
      <c r="D2052" s="1">
        <v>45308.467280092591</v>
      </c>
      <c r="E2052" s="1">
        <v>45308.486030092594</v>
      </c>
      <c r="F2052" t="s">
        <v>16</v>
      </c>
      <c r="G2052">
        <v>209.59</v>
      </c>
      <c r="H2052" t="s">
        <v>11</v>
      </c>
      <c r="I2052">
        <v>17326</v>
      </c>
      <c r="J2052">
        <v>7455</v>
      </c>
      <c r="K2052">
        <f t="shared" si="32"/>
        <v>27.000000004190952</v>
      </c>
    </row>
    <row r="2053" spans="1:11" x14ac:dyDescent="0.3">
      <c r="A2053">
        <v>6260291784</v>
      </c>
      <c r="B2053">
        <v>75038062</v>
      </c>
      <c r="C2053" s="1">
        <v>45481.808993055558</v>
      </c>
      <c r="D2053" s="1">
        <v>45481.820104166669</v>
      </c>
      <c r="E2053" s="1">
        <v>45481.822881944441</v>
      </c>
      <c r="F2053" t="s">
        <v>10</v>
      </c>
      <c r="G2053">
        <v>359.98</v>
      </c>
      <c r="H2053" t="s">
        <v>11</v>
      </c>
      <c r="I2053">
        <v>11624</v>
      </c>
      <c r="J2053">
        <v>365</v>
      </c>
      <c r="K2053">
        <f t="shared" si="32"/>
        <v>3.9999999920837581</v>
      </c>
    </row>
    <row r="2054" spans="1:11" x14ac:dyDescent="0.3">
      <c r="A2054">
        <v>1884314278</v>
      </c>
      <c r="B2054">
        <v>15534747</v>
      </c>
      <c r="C2054" s="1">
        <v>45184.987581018519</v>
      </c>
      <c r="D2054" s="1">
        <v>45184.997997685183</v>
      </c>
      <c r="E2054" s="1">
        <v>45185.000775462962</v>
      </c>
      <c r="F2054" t="s">
        <v>10</v>
      </c>
      <c r="G2054">
        <v>847.01</v>
      </c>
      <c r="H2054" t="s">
        <v>13</v>
      </c>
      <c r="I2054">
        <v>32462</v>
      </c>
      <c r="J2054">
        <v>979</v>
      </c>
      <c r="K2054">
        <f t="shared" si="32"/>
        <v>4.0000000025611371</v>
      </c>
    </row>
    <row r="2055" spans="1:11" x14ac:dyDescent="0.3">
      <c r="A2055">
        <v>7074219396</v>
      </c>
      <c r="B2055">
        <v>36737539</v>
      </c>
      <c r="C2055" s="1">
        <v>45416.548055555555</v>
      </c>
      <c r="D2055" s="1">
        <v>45416.561249999999</v>
      </c>
      <c r="E2055" s="1">
        <v>45416.568888888891</v>
      </c>
      <c r="F2055" t="s">
        <v>14</v>
      </c>
      <c r="G2055">
        <v>1474.63</v>
      </c>
      <c r="H2055" t="s">
        <v>12</v>
      </c>
      <c r="I2055">
        <v>80741</v>
      </c>
      <c r="J2055">
        <v>3890</v>
      </c>
      <c r="K2055">
        <f t="shared" si="32"/>
        <v>11.000000004423782</v>
      </c>
    </row>
    <row r="2056" spans="1:11" x14ac:dyDescent="0.3">
      <c r="A2056">
        <v>807183459</v>
      </c>
      <c r="B2056">
        <v>76212152</v>
      </c>
      <c r="C2056" s="1">
        <v>45174.499780092592</v>
      </c>
      <c r="D2056" s="1">
        <v>45174.50880787037</v>
      </c>
      <c r="E2056" s="1">
        <v>45174.512974537036</v>
      </c>
      <c r="F2056" t="s">
        <v>14</v>
      </c>
      <c r="G2056">
        <v>3111.71</v>
      </c>
      <c r="H2056" t="s">
        <v>15</v>
      </c>
      <c r="I2056">
        <v>23145</v>
      </c>
      <c r="J2056">
        <v>4336</v>
      </c>
      <c r="K2056">
        <f t="shared" si="32"/>
        <v>5.9999999986030161</v>
      </c>
    </row>
    <row r="2057" spans="1:11" x14ac:dyDescent="0.3">
      <c r="A2057">
        <v>598539940</v>
      </c>
      <c r="B2057">
        <v>76970363</v>
      </c>
      <c r="C2057" s="1">
        <v>45135.730023148149</v>
      </c>
      <c r="D2057" s="1">
        <v>45135.739745370367</v>
      </c>
      <c r="E2057" s="1">
        <v>45135.736967592595</v>
      </c>
      <c r="F2057" t="s">
        <v>10</v>
      </c>
      <c r="G2057">
        <v>2753.61</v>
      </c>
      <c r="H2057" t="s">
        <v>15</v>
      </c>
      <c r="I2057">
        <v>71176</v>
      </c>
      <c r="J2057">
        <v>2514</v>
      </c>
      <c r="K2057">
        <f t="shared" si="32"/>
        <v>-3.9999999920837581</v>
      </c>
    </row>
    <row r="2058" spans="1:11" x14ac:dyDescent="0.3">
      <c r="A2058">
        <v>427702490</v>
      </c>
      <c r="B2058">
        <v>71607166</v>
      </c>
      <c r="C2058" s="1">
        <v>45311.895173611112</v>
      </c>
      <c r="D2058" s="1">
        <v>45311.905590277776</v>
      </c>
      <c r="E2058" s="1">
        <v>45311.904895833337</v>
      </c>
      <c r="F2058" t="s">
        <v>10</v>
      </c>
      <c r="G2058">
        <v>891.72</v>
      </c>
      <c r="H2058" t="s">
        <v>15</v>
      </c>
      <c r="I2058">
        <v>82652</v>
      </c>
      <c r="J2058">
        <v>3710</v>
      </c>
      <c r="K2058">
        <f t="shared" si="32"/>
        <v>-0.99999999278225005</v>
      </c>
    </row>
    <row r="2059" spans="1:11" x14ac:dyDescent="0.3">
      <c r="A2059">
        <v>955844536</v>
      </c>
      <c r="B2059">
        <v>4597433</v>
      </c>
      <c r="C2059" s="1">
        <v>45014.505960648145</v>
      </c>
      <c r="D2059" s="1">
        <v>45014.513599537036</v>
      </c>
      <c r="E2059" s="1">
        <v>45014.515682870369</v>
      </c>
      <c r="F2059" t="s">
        <v>10</v>
      </c>
      <c r="G2059">
        <v>2719.11</v>
      </c>
      <c r="H2059" t="s">
        <v>12</v>
      </c>
      <c r="I2059">
        <v>35124</v>
      </c>
      <c r="J2059">
        <v>1207</v>
      </c>
      <c r="K2059">
        <f t="shared" si="32"/>
        <v>2.9999999993015081</v>
      </c>
    </row>
    <row r="2060" spans="1:11" x14ac:dyDescent="0.3">
      <c r="A2060">
        <v>5397640599</v>
      </c>
      <c r="B2060">
        <v>2684440</v>
      </c>
      <c r="C2060" s="1">
        <v>45436.834143518521</v>
      </c>
      <c r="D2060" s="1">
        <v>45436.842476851853</v>
      </c>
      <c r="E2060" s="1">
        <v>45436.844560185185</v>
      </c>
      <c r="F2060" t="s">
        <v>10</v>
      </c>
      <c r="G2060">
        <v>720.95</v>
      </c>
      <c r="H2060" t="s">
        <v>13</v>
      </c>
      <c r="I2060">
        <v>61581</v>
      </c>
      <c r="J2060">
        <v>6297</v>
      </c>
      <c r="K2060">
        <f t="shared" si="32"/>
        <v>2.9999999993015081</v>
      </c>
    </row>
    <row r="2061" spans="1:11" x14ac:dyDescent="0.3">
      <c r="A2061">
        <v>3451246886</v>
      </c>
      <c r="B2061">
        <v>36774480</v>
      </c>
      <c r="C2061" s="1">
        <v>45434.392893518518</v>
      </c>
      <c r="D2061" s="1">
        <v>45434.404699074075</v>
      </c>
      <c r="E2061" s="1">
        <v>45434.401921296296</v>
      </c>
      <c r="F2061" t="s">
        <v>10</v>
      </c>
      <c r="G2061">
        <v>2937.69</v>
      </c>
      <c r="H2061" t="s">
        <v>12</v>
      </c>
      <c r="I2061">
        <v>17814</v>
      </c>
      <c r="J2061">
        <v>1620</v>
      </c>
      <c r="K2061">
        <f t="shared" si="32"/>
        <v>-4.0000000025611371</v>
      </c>
    </row>
    <row r="2062" spans="1:11" x14ac:dyDescent="0.3">
      <c r="A2062">
        <v>8487733248</v>
      </c>
      <c r="B2062">
        <v>12500465</v>
      </c>
      <c r="C2062" s="1">
        <v>45042.523912037039</v>
      </c>
      <c r="D2062" s="1">
        <v>45042.53502314815</v>
      </c>
      <c r="E2062" s="1">
        <v>45042.555162037039</v>
      </c>
      <c r="F2062" t="s">
        <v>16</v>
      </c>
      <c r="G2062">
        <v>778.9</v>
      </c>
      <c r="H2062" t="s">
        <v>15</v>
      </c>
      <c r="I2062">
        <v>39978</v>
      </c>
      <c r="J2062">
        <v>311</v>
      </c>
      <c r="K2062">
        <f t="shared" si="32"/>
        <v>29.000000000232831</v>
      </c>
    </row>
    <row r="2063" spans="1:11" x14ac:dyDescent="0.3">
      <c r="A2063">
        <v>2921621434</v>
      </c>
      <c r="B2063">
        <v>41194825</v>
      </c>
      <c r="C2063" s="1">
        <v>45155.875289351854</v>
      </c>
      <c r="D2063" s="1">
        <v>45155.882233796299</v>
      </c>
      <c r="E2063" s="1">
        <v>45155.885706018518</v>
      </c>
      <c r="F2063" t="s">
        <v>10</v>
      </c>
      <c r="G2063">
        <v>1380.46</v>
      </c>
      <c r="H2063" t="s">
        <v>12</v>
      </c>
      <c r="I2063">
        <v>58563</v>
      </c>
      <c r="J2063">
        <v>7990</v>
      </c>
      <c r="K2063">
        <f t="shared" si="32"/>
        <v>4.9999999953433871</v>
      </c>
    </row>
    <row r="2064" spans="1:11" x14ac:dyDescent="0.3">
      <c r="A2064">
        <v>4757133884</v>
      </c>
      <c r="B2064">
        <v>34655710</v>
      </c>
      <c r="C2064" s="1">
        <v>45507.577534722222</v>
      </c>
      <c r="D2064" s="1">
        <v>45507.591423611113</v>
      </c>
      <c r="E2064" s="1">
        <v>45507.594201388885</v>
      </c>
      <c r="F2064" t="s">
        <v>10</v>
      </c>
      <c r="G2064">
        <v>123.74</v>
      </c>
      <c r="H2064" t="s">
        <v>12</v>
      </c>
      <c r="I2064">
        <v>38740</v>
      </c>
      <c r="J2064">
        <v>2289</v>
      </c>
      <c r="K2064">
        <f t="shared" si="32"/>
        <v>3.9999999920837581</v>
      </c>
    </row>
    <row r="2065" spans="1:11" x14ac:dyDescent="0.3">
      <c r="A2065">
        <v>1793847102</v>
      </c>
      <c r="B2065">
        <v>93563435</v>
      </c>
      <c r="C2065" s="1">
        <v>45544.077824074076</v>
      </c>
      <c r="D2065" s="1">
        <v>45544.09171296296</v>
      </c>
      <c r="E2065" s="1">
        <v>45544.090324074074</v>
      </c>
      <c r="F2065" t="s">
        <v>10</v>
      </c>
      <c r="G2065">
        <v>1760.2</v>
      </c>
      <c r="H2065" t="s">
        <v>11</v>
      </c>
      <c r="I2065">
        <v>63715</v>
      </c>
      <c r="J2065">
        <v>4170</v>
      </c>
      <c r="K2065">
        <f t="shared" si="32"/>
        <v>-1.9999999960418791</v>
      </c>
    </row>
    <row r="2066" spans="1:11" x14ac:dyDescent="0.3">
      <c r="A2066">
        <v>6197760573</v>
      </c>
      <c r="B2066">
        <v>5763963</v>
      </c>
      <c r="C2066" s="1">
        <v>45012.326053240744</v>
      </c>
      <c r="D2066" s="1">
        <v>45012.337858796294</v>
      </c>
      <c r="E2066" s="1">
        <v>45012.336469907408</v>
      </c>
      <c r="F2066" t="s">
        <v>10</v>
      </c>
      <c r="G2066">
        <v>1233.03</v>
      </c>
      <c r="H2066" t="s">
        <v>13</v>
      </c>
      <c r="I2066">
        <v>34868</v>
      </c>
      <c r="J2066">
        <v>939</v>
      </c>
      <c r="K2066">
        <f t="shared" si="32"/>
        <v>-1.9999999960418791</v>
      </c>
    </row>
    <row r="2067" spans="1:11" x14ac:dyDescent="0.3">
      <c r="A2067">
        <v>6818660907</v>
      </c>
      <c r="B2067">
        <v>38420886</v>
      </c>
      <c r="C2067" s="1">
        <v>45483.336863425924</v>
      </c>
      <c r="D2067" s="1">
        <v>45483.343807870369</v>
      </c>
      <c r="E2067" s="1">
        <v>45483.34103009259</v>
      </c>
      <c r="F2067" t="s">
        <v>10</v>
      </c>
      <c r="G2067">
        <v>1228.81</v>
      </c>
      <c r="H2067" t="s">
        <v>13</v>
      </c>
      <c r="I2067">
        <v>81901</v>
      </c>
      <c r="J2067">
        <v>6281</v>
      </c>
      <c r="K2067">
        <f t="shared" si="32"/>
        <v>-4.0000000025611371</v>
      </c>
    </row>
    <row r="2068" spans="1:11" x14ac:dyDescent="0.3">
      <c r="A2068">
        <v>7807587130</v>
      </c>
      <c r="B2068">
        <v>74174956</v>
      </c>
      <c r="C2068" s="1">
        <v>45271.555856481478</v>
      </c>
      <c r="D2068" s="1">
        <v>45271.565578703703</v>
      </c>
      <c r="E2068" s="1">
        <v>45271.564189814817</v>
      </c>
      <c r="F2068" t="s">
        <v>10</v>
      </c>
      <c r="G2068">
        <v>2515.16</v>
      </c>
      <c r="H2068" t="s">
        <v>13</v>
      </c>
      <c r="I2068">
        <v>4160</v>
      </c>
      <c r="J2068">
        <v>9094</v>
      </c>
      <c r="K2068">
        <f t="shared" si="32"/>
        <v>-1.9999999960418791</v>
      </c>
    </row>
    <row r="2069" spans="1:11" x14ac:dyDescent="0.3">
      <c r="A2069">
        <v>4540563647</v>
      </c>
      <c r="B2069">
        <v>79257353</v>
      </c>
      <c r="C2069" s="1">
        <v>45060.920810185184</v>
      </c>
      <c r="D2069" s="1">
        <v>45060.930532407408</v>
      </c>
      <c r="E2069" s="1">
        <v>45060.932615740741</v>
      </c>
      <c r="F2069" t="s">
        <v>10</v>
      </c>
      <c r="G2069">
        <v>582.87</v>
      </c>
      <c r="H2069" t="s">
        <v>13</v>
      </c>
      <c r="I2069">
        <v>17669</v>
      </c>
      <c r="J2069">
        <v>8238</v>
      </c>
      <c r="K2069">
        <f t="shared" si="32"/>
        <v>2.9999999993015081</v>
      </c>
    </row>
    <row r="2070" spans="1:11" x14ac:dyDescent="0.3">
      <c r="A2070">
        <v>2480913332</v>
      </c>
      <c r="B2070">
        <v>95912198</v>
      </c>
      <c r="C2070" s="1">
        <v>45215.553391203706</v>
      </c>
      <c r="D2070" s="1">
        <v>45215.563113425924</v>
      </c>
      <c r="E2070" s="1">
        <v>45215.58394675926</v>
      </c>
      <c r="F2070" t="s">
        <v>16</v>
      </c>
      <c r="G2070">
        <v>3394.38</v>
      </c>
      <c r="H2070" t="s">
        <v>11</v>
      </c>
      <c r="I2070">
        <v>86820</v>
      </c>
      <c r="J2070">
        <v>616</v>
      </c>
      <c r="K2070">
        <f t="shared" si="32"/>
        <v>30.00000000349246</v>
      </c>
    </row>
    <row r="2071" spans="1:11" x14ac:dyDescent="0.3">
      <c r="A2071">
        <v>5735481292</v>
      </c>
      <c r="B2071">
        <v>85907588</v>
      </c>
      <c r="C2071" s="1">
        <v>45460.993379629632</v>
      </c>
      <c r="D2071" s="1">
        <v>45461.000324074077</v>
      </c>
      <c r="E2071" s="1">
        <v>45461.012129629627</v>
      </c>
      <c r="F2071" t="s">
        <v>16</v>
      </c>
      <c r="G2071">
        <v>2015.59</v>
      </c>
      <c r="H2071" t="s">
        <v>12</v>
      </c>
      <c r="I2071">
        <v>75148</v>
      </c>
      <c r="J2071">
        <v>4445</v>
      </c>
      <c r="K2071">
        <f t="shared" si="32"/>
        <v>16.999999992549419</v>
      </c>
    </row>
    <row r="2072" spans="1:11" x14ac:dyDescent="0.3">
      <c r="A2072">
        <v>7112326373</v>
      </c>
      <c r="B2072">
        <v>46848302</v>
      </c>
      <c r="C2072" s="1">
        <v>45059.471030092594</v>
      </c>
      <c r="D2072" s="1">
        <v>45059.482141203705</v>
      </c>
      <c r="E2072" s="1">
        <v>45059.479363425926</v>
      </c>
      <c r="F2072" t="s">
        <v>10</v>
      </c>
      <c r="G2072">
        <v>3624.08</v>
      </c>
      <c r="H2072" t="s">
        <v>11</v>
      </c>
      <c r="I2072">
        <v>63548</v>
      </c>
      <c r="J2072">
        <v>5870</v>
      </c>
      <c r="K2072">
        <f t="shared" si="32"/>
        <v>-4.0000000025611371</v>
      </c>
    </row>
    <row r="2073" spans="1:11" x14ac:dyDescent="0.3">
      <c r="A2073">
        <v>614274161</v>
      </c>
      <c r="B2073">
        <v>10240052</v>
      </c>
      <c r="C2073" s="1">
        <v>45196.379502314812</v>
      </c>
      <c r="D2073" s="1">
        <v>45196.390613425923</v>
      </c>
      <c r="E2073" s="1">
        <v>45196.392696759256</v>
      </c>
      <c r="F2073" t="s">
        <v>10</v>
      </c>
      <c r="G2073">
        <v>264.89</v>
      </c>
      <c r="H2073" t="s">
        <v>11</v>
      </c>
      <c r="I2073">
        <v>22704</v>
      </c>
      <c r="J2073">
        <v>8724</v>
      </c>
      <c r="K2073">
        <f t="shared" si="32"/>
        <v>2.9999999993015081</v>
      </c>
    </row>
    <row r="2074" spans="1:11" x14ac:dyDescent="0.3">
      <c r="A2074">
        <v>5512258335</v>
      </c>
      <c r="B2074">
        <v>1469696</v>
      </c>
      <c r="C2074" s="1">
        <v>45374.013692129629</v>
      </c>
      <c r="D2074" s="1">
        <v>45374.021331018521</v>
      </c>
      <c r="E2074" s="1">
        <v>45374.021331018521</v>
      </c>
      <c r="F2074" t="s">
        <v>10</v>
      </c>
      <c r="G2074">
        <v>242.57</v>
      </c>
      <c r="H2074" t="s">
        <v>11</v>
      </c>
      <c r="I2074">
        <v>10688</v>
      </c>
      <c r="J2074">
        <v>4082</v>
      </c>
      <c r="K2074">
        <f t="shared" si="32"/>
        <v>0</v>
      </c>
    </row>
    <row r="2075" spans="1:11" x14ac:dyDescent="0.3">
      <c r="A2075">
        <v>1214757247</v>
      </c>
      <c r="B2075">
        <v>46675763</v>
      </c>
      <c r="C2075" s="1">
        <v>45175.73945601852</v>
      </c>
      <c r="D2075" s="1">
        <v>45175.751261574071</v>
      </c>
      <c r="E2075" s="1">
        <v>45175.749178240738</v>
      </c>
      <c r="F2075" t="s">
        <v>10</v>
      </c>
      <c r="G2075">
        <v>3474.87</v>
      </c>
      <c r="H2075" t="s">
        <v>13</v>
      </c>
      <c r="I2075">
        <v>57089</v>
      </c>
      <c r="J2075">
        <v>9274</v>
      </c>
      <c r="K2075">
        <f t="shared" si="32"/>
        <v>-2.9999999993015081</v>
      </c>
    </row>
    <row r="2076" spans="1:11" x14ac:dyDescent="0.3">
      <c r="A2076">
        <v>4211686231</v>
      </c>
      <c r="B2076">
        <v>66354642</v>
      </c>
      <c r="C2076" s="1">
        <v>45086.20585648148</v>
      </c>
      <c r="D2076" s="1">
        <v>45086.215578703705</v>
      </c>
      <c r="E2076" s="1">
        <v>45086.214189814818</v>
      </c>
      <c r="F2076" t="s">
        <v>10</v>
      </c>
      <c r="G2076">
        <v>4088.63</v>
      </c>
      <c r="H2076" t="s">
        <v>11</v>
      </c>
      <c r="I2076">
        <v>18758</v>
      </c>
      <c r="J2076">
        <v>1748</v>
      </c>
      <c r="K2076">
        <f t="shared" si="32"/>
        <v>-1.9999999960418791</v>
      </c>
    </row>
    <row r="2077" spans="1:11" x14ac:dyDescent="0.3">
      <c r="A2077">
        <v>5288088590</v>
      </c>
      <c r="B2077">
        <v>9314637</v>
      </c>
      <c r="C2077" s="1">
        <v>45282.331875000003</v>
      </c>
      <c r="D2077" s="1">
        <v>45282.345069444447</v>
      </c>
      <c r="E2077" s="1">
        <v>45282.345763888887</v>
      </c>
      <c r="F2077" t="s">
        <v>10</v>
      </c>
      <c r="G2077">
        <v>2440.09</v>
      </c>
      <c r="H2077" t="s">
        <v>15</v>
      </c>
      <c r="I2077">
        <v>37879</v>
      </c>
      <c r="J2077">
        <v>6865</v>
      </c>
      <c r="K2077">
        <f t="shared" si="32"/>
        <v>0.99999999278225005</v>
      </c>
    </row>
    <row r="2078" spans="1:11" x14ac:dyDescent="0.3">
      <c r="A2078">
        <v>1193525681</v>
      </c>
      <c r="B2078">
        <v>60399360</v>
      </c>
      <c r="C2078" s="1">
        <v>45552.00681712963</v>
      </c>
      <c r="D2078" s="1">
        <v>45552.020011574074</v>
      </c>
      <c r="E2078" s="1">
        <v>45552.02070601852</v>
      </c>
      <c r="F2078" t="s">
        <v>10</v>
      </c>
      <c r="G2078">
        <v>1845.59</v>
      </c>
      <c r="H2078" t="s">
        <v>15</v>
      </c>
      <c r="I2078">
        <v>91249</v>
      </c>
      <c r="J2078">
        <v>2182</v>
      </c>
      <c r="K2078">
        <f t="shared" si="32"/>
        <v>1.000000003259629</v>
      </c>
    </row>
    <row r="2079" spans="1:11" x14ac:dyDescent="0.3">
      <c r="A2079">
        <v>5132095929</v>
      </c>
      <c r="B2079">
        <v>96373206</v>
      </c>
      <c r="C2079" s="1">
        <v>45472.878217592595</v>
      </c>
      <c r="D2079" s="1">
        <v>45472.890023148146</v>
      </c>
      <c r="E2079" s="1">
        <v>45472.896273148152</v>
      </c>
      <c r="F2079" t="s">
        <v>14</v>
      </c>
      <c r="G2079">
        <v>4864.21</v>
      </c>
      <c r="H2079" t="s">
        <v>13</v>
      </c>
      <c r="I2079">
        <v>96312</v>
      </c>
      <c r="J2079">
        <v>6435</v>
      </c>
      <c r="K2079">
        <f t="shared" si="32"/>
        <v>9.0000000083819032</v>
      </c>
    </row>
    <row r="2080" spans="1:11" x14ac:dyDescent="0.3">
      <c r="A2080">
        <v>7703144556</v>
      </c>
      <c r="B2080">
        <v>31328762</v>
      </c>
      <c r="C2080" s="1">
        <v>45281.242534722223</v>
      </c>
      <c r="D2080" s="1">
        <v>45281.25503472222</v>
      </c>
      <c r="E2080" s="1">
        <v>45281.269618055558</v>
      </c>
      <c r="F2080" t="s">
        <v>16</v>
      </c>
      <c r="G2080">
        <v>5086.05</v>
      </c>
      <c r="H2080" t="s">
        <v>11</v>
      </c>
      <c r="I2080">
        <v>67233</v>
      </c>
      <c r="J2080">
        <v>9043</v>
      </c>
      <c r="K2080">
        <f t="shared" si="32"/>
        <v>21.000000005587935</v>
      </c>
    </row>
    <row r="2081" spans="1:11" x14ac:dyDescent="0.3">
      <c r="A2081">
        <v>6786199145</v>
      </c>
      <c r="B2081">
        <v>21701991</v>
      </c>
      <c r="C2081" s="1">
        <v>45539.335219907407</v>
      </c>
      <c r="D2081" s="1">
        <v>45539.345636574071</v>
      </c>
      <c r="E2081" s="1">
        <v>45539.342858796299</v>
      </c>
      <c r="F2081" t="s">
        <v>10</v>
      </c>
      <c r="G2081">
        <v>965.78</v>
      </c>
      <c r="H2081" t="s">
        <v>11</v>
      </c>
      <c r="I2081">
        <v>82010</v>
      </c>
      <c r="J2081">
        <v>9698</v>
      </c>
      <c r="K2081">
        <f t="shared" si="32"/>
        <v>-3.9999999920837581</v>
      </c>
    </row>
    <row r="2082" spans="1:11" x14ac:dyDescent="0.3">
      <c r="A2082">
        <v>2463627380</v>
      </c>
      <c r="B2082">
        <v>24644542</v>
      </c>
      <c r="C2082" s="1">
        <v>45507.040891203702</v>
      </c>
      <c r="D2082" s="1">
        <v>45507.05269675926</v>
      </c>
      <c r="E2082" s="1">
        <v>45507.05269675926</v>
      </c>
      <c r="F2082" t="s">
        <v>10</v>
      </c>
      <c r="G2082">
        <v>2378.62</v>
      </c>
      <c r="H2082" t="s">
        <v>12</v>
      </c>
      <c r="I2082">
        <v>20216</v>
      </c>
      <c r="J2082">
        <v>4889</v>
      </c>
      <c r="K2082">
        <f t="shared" si="32"/>
        <v>0</v>
      </c>
    </row>
    <row r="2083" spans="1:11" x14ac:dyDescent="0.3">
      <c r="A2083">
        <v>6331115638</v>
      </c>
      <c r="B2083">
        <v>99729547</v>
      </c>
      <c r="C2083" s="1">
        <v>45122.921076388891</v>
      </c>
      <c r="D2083" s="1">
        <v>45122.929409722223</v>
      </c>
      <c r="E2083" s="1">
        <v>45122.925937499997</v>
      </c>
      <c r="F2083" t="s">
        <v>10</v>
      </c>
      <c r="G2083">
        <v>4180.33</v>
      </c>
      <c r="H2083" t="s">
        <v>11</v>
      </c>
      <c r="I2083">
        <v>69994</v>
      </c>
      <c r="J2083">
        <v>4236</v>
      </c>
      <c r="K2083">
        <f t="shared" si="32"/>
        <v>-5.0000000058207661</v>
      </c>
    </row>
    <row r="2084" spans="1:11" x14ac:dyDescent="0.3">
      <c r="A2084">
        <v>9212312136</v>
      </c>
      <c r="B2084">
        <v>6959437</v>
      </c>
      <c r="C2084" s="1">
        <v>45266.102083333331</v>
      </c>
      <c r="D2084" s="1">
        <v>45266.113888888889</v>
      </c>
      <c r="E2084" s="1">
        <v>45266.12222222222</v>
      </c>
      <c r="F2084" t="s">
        <v>14</v>
      </c>
      <c r="G2084">
        <v>517.03</v>
      </c>
      <c r="H2084" t="s">
        <v>12</v>
      </c>
      <c r="I2084">
        <v>33363</v>
      </c>
      <c r="J2084">
        <v>6109</v>
      </c>
      <c r="K2084">
        <f t="shared" si="32"/>
        <v>11.999999997206032</v>
      </c>
    </row>
    <row r="2085" spans="1:11" x14ac:dyDescent="0.3">
      <c r="A2085">
        <v>6788500162</v>
      </c>
      <c r="B2085">
        <v>48033969</v>
      </c>
      <c r="C2085" s="1">
        <v>45483.064421296294</v>
      </c>
      <c r="D2085" s="1">
        <v>45483.07136574074</v>
      </c>
      <c r="E2085" s="1">
        <v>45483.080393518518</v>
      </c>
      <c r="F2085" t="s">
        <v>14</v>
      </c>
      <c r="G2085">
        <v>329.79</v>
      </c>
      <c r="H2085" t="s">
        <v>15</v>
      </c>
      <c r="I2085">
        <v>97174</v>
      </c>
      <c r="J2085">
        <v>2229</v>
      </c>
      <c r="K2085">
        <f t="shared" si="32"/>
        <v>13.000000000465661</v>
      </c>
    </row>
    <row r="2086" spans="1:11" x14ac:dyDescent="0.3">
      <c r="A2086">
        <v>2166421384</v>
      </c>
      <c r="B2086">
        <v>85218071</v>
      </c>
      <c r="C2086" s="1">
        <v>45430.655381944445</v>
      </c>
      <c r="D2086" s="1">
        <v>45430.663715277777</v>
      </c>
      <c r="E2086" s="1">
        <v>45430.669270833336</v>
      </c>
      <c r="F2086" t="s">
        <v>14</v>
      </c>
      <c r="G2086">
        <v>1861.47</v>
      </c>
      <c r="H2086" t="s">
        <v>11</v>
      </c>
      <c r="I2086">
        <v>52405</v>
      </c>
      <c r="J2086">
        <v>1730</v>
      </c>
      <c r="K2086">
        <f t="shared" si="32"/>
        <v>8.0000000051222742</v>
      </c>
    </row>
    <row r="2087" spans="1:11" x14ac:dyDescent="0.3">
      <c r="A2087">
        <v>2744509800</v>
      </c>
      <c r="B2087">
        <v>69276352</v>
      </c>
      <c r="C2087" s="1">
        <v>45169.421759259261</v>
      </c>
      <c r="D2087" s="1">
        <v>45169.431481481479</v>
      </c>
      <c r="E2087" s="1">
        <v>45169.432175925926</v>
      </c>
      <c r="F2087" t="s">
        <v>10</v>
      </c>
      <c r="G2087">
        <v>98.32</v>
      </c>
      <c r="H2087" t="s">
        <v>11</v>
      </c>
      <c r="I2087">
        <v>21797</v>
      </c>
      <c r="J2087">
        <v>7252</v>
      </c>
      <c r="K2087">
        <f t="shared" si="32"/>
        <v>1.000000003259629</v>
      </c>
    </row>
    <row r="2088" spans="1:11" x14ac:dyDescent="0.3">
      <c r="A2088">
        <v>8806260669</v>
      </c>
      <c r="B2088">
        <v>15631726</v>
      </c>
      <c r="C2088" s="1">
        <v>45216.544351851851</v>
      </c>
      <c r="D2088" s="1">
        <v>45216.555462962962</v>
      </c>
      <c r="E2088" s="1">
        <v>45216.574212962965</v>
      </c>
      <c r="F2088" t="s">
        <v>16</v>
      </c>
      <c r="G2088">
        <v>275.02999999999997</v>
      </c>
      <c r="H2088" t="s">
        <v>12</v>
      </c>
      <c r="I2088">
        <v>37678</v>
      </c>
      <c r="J2088">
        <v>4955</v>
      </c>
      <c r="K2088">
        <f t="shared" si="32"/>
        <v>27.000000004190952</v>
      </c>
    </row>
    <row r="2089" spans="1:11" x14ac:dyDescent="0.3">
      <c r="A2089">
        <v>7773287963</v>
      </c>
      <c r="B2089">
        <v>93563435</v>
      </c>
      <c r="C2089" s="1">
        <v>45007.092002314814</v>
      </c>
      <c r="D2089" s="1">
        <v>45007.103807870371</v>
      </c>
      <c r="E2089" s="1">
        <v>45007.10728009259</v>
      </c>
      <c r="F2089" t="s">
        <v>10</v>
      </c>
      <c r="G2089">
        <v>3262.86</v>
      </c>
      <c r="H2089" t="s">
        <v>15</v>
      </c>
      <c r="I2089">
        <v>19710</v>
      </c>
      <c r="J2089">
        <v>4225</v>
      </c>
      <c r="K2089">
        <f t="shared" si="32"/>
        <v>4.9999999953433871</v>
      </c>
    </row>
    <row r="2090" spans="1:11" x14ac:dyDescent="0.3">
      <c r="A2090">
        <v>8153845667</v>
      </c>
      <c r="B2090">
        <v>30192942</v>
      </c>
      <c r="C2090" s="1">
        <v>45513.364270833335</v>
      </c>
      <c r="D2090" s="1">
        <v>45513.373993055553</v>
      </c>
      <c r="E2090" s="1">
        <v>45513.37190972222</v>
      </c>
      <c r="F2090" t="s">
        <v>10</v>
      </c>
      <c r="G2090">
        <v>4095.5</v>
      </c>
      <c r="H2090" t="s">
        <v>15</v>
      </c>
      <c r="I2090">
        <v>62899</v>
      </c>
      <c r="J2090">
        <v>3671</v>
      </c>
      <c r="K2090">
        <f t="shared" si="32"/>
        <v>-2.9999999993015081</v>
      </c>
    </row>
    <row r="2091" spans="1:11" x14ac:dyDescent="0.3">
      <c r="A2091">
        <v>8345887091</v>
      </c>
      <c r="B2091">
        <v>54145987</v>
      </c>
      <c r="C2091" s="1">
        <v>45578.642997685187</v>
      </c>
      <c r="D2091" s="1">
        <v>45578.653414351851</v>
      </c>
      <c r="E2091" s="1">
        <v>45578.656192129631</v>
      </c>
      <c r="F2091" t="s">
        <v>10</v>
      </c>
      <c r="G2091">
        <v>2193.6799999999998</v>
      </c>
      <c r="H2091" t="s">
        <v>15</v>
      </c>
      <c r="I2091">
        <v>52252</v>
      </c>
      <c r="J2091">
        <v>8412</v>
      </c>
      <c r="K2091">
        <f t="shared" si="32"/>
        <v>4.0000000025611371</v>
      </c>
    </row>
    <row r="2092" spans="1:11" x14ac:dyDescent="0.3">
      <c r="A2092">
        <v>6638429050</v>
      </c>
      <c r="B2092">
        <v>75739462</v>
      </c>
      <c r="C2092" s="1">
        <v>45553.315682870372</v>
      </c>
      <c r="D2092" s="1">
        <v>45553.32540509259</v>
      </c>
      <c r="E2092" s="1">
        <v>45553.328182870369</v>
      </c>
      <c r="F2092" t="s">
        <v>10</v>
      </c>
      <c r="G2092">
        <v>2413.79</v>
      </c>
      <c r="H2092" t="s">
        <v>11</v>
      </c>
      <c r="I2092">
        <v>61637</v>
      </c>
      <c r="J2092">
        <v>7135</v>
      </c>
      <c r="K2092">
        <f t="shared" si="32"/>
        <v>4.0000000025611371</v>
      </c>
    </row>
    <row r="2093" spans="1:11" x14ac:dyDescent="0.3">
      <c r="A2093">
        <v>4132900691</v>
      </c>
      <c r="B2093">
        <v>42262168</v>
      </c>
      <c r="C2093" s="1">
        <v>45546.037893518522</v>
      </c>
      <c r="D2093" s="1">
        <v>45546.04483796296</v>
      </c>
      <c r="E2093" s="1">
        <v>45546.049699074072</v>
      </c>
      <c r="F2093" t="s">
        <v>14</v>
      </c>
      <c r="G2093">
        <v>2615.9</v>
      </c>
      <c r="H2093" t="s">
        <v>13</v>
      </c>
      <c r="I2093">
        <v>91813</v>
      </c>
      <c r="J2093">
        <v>3325</v>
      </c>
      <c r="K2093">
        <f t="shared" si="32"/>
        <v>7.0000000018626451</v>
      </c>
    </row>
    <row r="2094" spans="1:11" x14ac:dyDescent="0.3">
      <c r="A2094">
        <v>2119346062</v>
      </c>
      <c r="B2094">
        <v>18259715</v>
      </c>
      <c r="C2094" s="1">
        <v>45110.530798611115</v>
      </c>
      <c r="D2094" s="1">
        <v>45110.540520833332</v>
      </c>
      <c r="E2094" s="1">
        <v>45110.537743055553</v>
      </c>
      <c r="F2094" t="s">
        <v>10</v>
      </c>
      <c r="G2094">
        <v>217.4</v>
      </c>
      <c r="H2094" t="s">
        <v>11</v>
      </c>
      <c r="I2094">
        <v>62669</v>
      </c>
      <c r="J2094">
        <v>7453</v>
      </c>
      <c r="K2094">
        <f t="shared" si="32"/>
        <v>-4.0000000025611371</v>
      </c>
    </row>
    <row r="2095" spans="1:11" x14ac:dyDescent="0.3">
      <c r="A2095">
        <v>689310626</v>
      </c>
      <c r="B2095">
        <v>69416782</v>
      </c>
      <c r="C2095" s="1">
        <v>45566.546354166669</v>
      </c>
      <c r="D2095" s="1">
        <v>45566.558159722219</v>
      </c>
      <c r="E2095" s="1">
        <v>45566.567881944444</v>
      </c>
      <c r="F2095" t="s">
        <v>14</v>
      </c>
      <c r="G2095">
        <v>1868.3</v>
      </c>
      <c r="H2095" t="s">
        <v>11</v>
      </c>
      <c r="I2095">
        <v>42464</v>
      </c>
      <c r="J2095">
        <v>9373</v>
      </c>
      <c r="K2095">
        <f t="shared" si="32"/>
        <v>14.00000000372529</v>
      </c>
    </row>
    <row r="2096" spans="1:11" x14ac:dyDescent="0.3">
      <c r="A2096">
        <v>9246993674</v>
      </c>
      <c r="B2096">
        <v>21701991</v>
      </c>
      <c r="C2096" s="1">
        <v>45240.154895833337</v>
      </c>
      <c r="D2096" s="1">
        <v>45240.161840277775</v>
      </c>
      <c r="E2096" s="1">
        <v>45240.170868055553</v>
      </c>
      <c r="F2096" t="s">
        <v>14</v>
      </c>
      <c r="G2096">
        <v>874.28</v>
      </c>
      <c r="H2096" t="s">
        <v>13</v>
      </c>
      <c r="I2096">
        <v>40297</v>
      </c>
      <c r="J2096">
        <v>7248</v>
      </c>
      <c r="K2096">
        <f t="shared" si="32"/>
        <v>13.000000000465661</v>
      </c>
    </row>
    <row r="2097" spans="1:11" x14ac:dyDescent="0.3">
      <c r="A2097">
        <v>2282234185</v>
      </c>
      <c r="B2097">
        <v>94706375</v>
      </c>
      <c r="C2097" s="1">
        <v>45487.239976851852</v>
      </c>
      <c r="D2097" s="1">
        <v>45487.246921296297</v>
      </c>
      <c r="E2097" s="1">
        <v>45487.244837962964</v>
      </c>
      <c r="F2097" t="s">
        <v>10</v>
      </c>
      <c r="G2097">
        <v>2600.2199999999998</v>
      </c>
      <c r="H2097" t="s">
        <v>15</v>
      </c>
      <c r="I2097">
        <v>5912</v>
      </c>
      <c r="J2097">
        <v>7104</v>
      </c>
      <c r="K2097">
        <f t="shared" si="32"/>
        <v>-2.9999999993015081</v>
      </c>
    </row>
    <row r="2098" spans="1:11" x14ac:dyDescent="0.3">
      <c r="A2098">
        <v>9697170386</v>
      </c>
      <c r="B2098">
        <v>48776805</v>
      </c>
      <c r="C2098" s="1">
        <v>45572.433113425926</v>
      </c>
      <c r="D2098" s="1">
        <v>45572.44630787037</v>
      </c>
      <c r="E2098" s="1">
        <v>45572.442835648151</v>
      </c>
      <c r="F2098" t="s">
        <v>10</v>
      </c>
      <c r="G2098">
        <v>2391.0100000000002</v>
      </c>
      <c r="H2098" t="s">
        <v>15</v>
      </c>
      <c r="I2098">
        <v>88029</v>
      </c>
      <c r="J2098">
        <v>84</v>
      </c>
      <c r="K2098">
        <f t="shared" si="32"/>
        <v>-4.9999999953433871</v>
      </c>
    </row>
    <row r="2099" spans="1:11" x14ac:dyDescent="0.3">
      <c r="A2099">
        <v>6376147802</v>
      </c>
      <c r="B2099">
        <v>60495351</v>
      </c>
      <c r="C2099" s="1">
        <v>45489.891886574071</v>
      </c>
      <c r="D2099" s="1">
        <v>45489.900914351849</v>
      </c>
      <c r="E2099" s="1">
        <v>45489.910636574074</v>
      </c>
      <c r="F2099" t="s">
        <v>14</v>
      </c>
      <c r="G2099">
        <v>197.39</v>
      </c>
      <c r="H2099" t="s">
        <v>11</v>
      </c>
      <c r="I2099">
        <v>83140</v>
      </c>
      <c r="J2099">
        <v>6373</v>
      </c>
      <c r="K2099">
        <f t="shared" si="32"/>
        <v>14.00000000372529</v>
      </c>
    </row>
    <row r="2100" spans="1:11" x14ac:dyDescent="0.3">
      <c r="A2100">
        <v>7415158732</v>
      </c>
      <c r="B2100">
        <v>30192942</v>
      </c>
      <c r="C2100" s="1">
        <v>45296.834606481483</v>
      </c>
      <c r="D2100" s="1">
        <v>45296.844328703701</v>
      </c>
      <c r="E2100" s="1">
        <v>45296.856134259258</v>
      </c>
      <c r="F2100" t="s">
        <v>16</v>
      </c>
      <c r="G2100">
        <v>3310.78</v>
      </c>
      <c r="H2100" t="s">
        <v>13</v>
      </c>
      <c r="I2100">
        <v>7676</v>
      </c>
      <c r="J2100">
        <v>6551</v>
      </c>
      <c r="K2100">
        <f t="shared" si="32"/>
        <v>17.000000003026798</v>
      </c>
    </row>
    <row r="2101" spans="1:11" x14ac:dyDescent="0.3">
      <c r="A2101">
        <v>343300311</v>
      </c>
      <c r="B2101">
        <v>37095171</v>
      </c>
      <c r="C2101" s="1">
        <v>45508.055821759262</v>
      </c>
      <c r="D2101" s="1">
        <v>45508.067627314813</v>
      </c>
      <c r="E2101" s="1">
        <v>45508.071793981479</v>
      </c>
      <c r="F2101" t="s">
        <v>14</v>
      </c>
      <c r="G2101">
        <v>2120.7399999999998</v>
      </c>
      <c r="H2101" t="s">
        <v>15</v>
      </c>
      <c r="I2101">
        <v>90807</v>
      </c>
      <c r="J2101">
        <v>9607</v>
      </c>
      <c r="K2101">
        <f t="shared" si="32"/>
        <v>5.9999999986030161</v>
      </c>
    </row>
    <row r="2102" spans="1:11" x14ac:dyDescent="0.3">
      <c r="A2102">
        <v>3922539531</v>
      </c>
      <c r="B2102">
        <v>10048910</v>
      </c>
      <c r="C2102" s="1">
        <v>45559.650046296294</v>
      </c>
      <c r="D2102" s="1">
        <v>45559.662546296298</v>
      </c>
      <c r="E2102" s="1">
        <v>45559.662546296298</v>
      </c>
      <c r="F2102" t="s">
        <v>10</v>
      </c>
      <c r="G2102">
        <v>1858.86</v>
      </c>
      <c r="H2102" t="s">
        <v>12</v>
      </c>
      <c r="I2102">
        <v>92783</v>
      </c>
      <c r="J2102">
        <v>7568</v>
      </c>
      <c r="K2102">
        <f t="shared" si="32"/>
        <v>0</v>
      </c>
    </row>
    <row r="2103" spans="1:11" x14ac:dyDescent="0.3">
      <c r="A2103">
        <v>7634516705</v>
      </c>
      <c r="B2103">
        <v>2058037</v>
      </c>
      <c r="C2103" s="1">
        <v>45214.610729166663</v>
      </c>
      <c r="D2103" s="1">
        <v>45214.622534722221</v>
      </c>
      <c r="E2103" s="1">
        <v>45214.626006944447</v>
      </c>
      <c r="F2103" t="s">
        <v>10</v>
      </c>
      <c r="G2103">
        <v>2803.07</v>
      </c>
      <c r="H2103" t="s">
        <v>12</v>
      </c>
      <c r="I2103">
        <v>57257</v>
      </c>
      <c r="J2103">
        <v>8148</v>
      </c>
      <c r="K2103">
        <f t="shared" si="32"/>
        <v>5.0000000058207661</v>
      </c>
    </row>
    <row r="2104" spans="1:11" x14ac:dyDescent="0.3">
      <c r="A2104">
        <v>8731122718</v>
      </c>
      <c r="B2104">
        <v>50572914</v>
      </c>
      <c r="C2104" s="1">
        <v>45039.233761574076</v>
      </c>
      <c r="D2104" s="1">
        <v>45039.247650462959</v>
      </c>
      <c r="E2104" s="1">
        <v>45039.256678240738</v>
      </c>
      <c r="F2104" t="s">
        <v>14</v>
      </c>
      <c r="G2104">
        <v>1980.68</v>
      </c>
      <c r="H2104" t="s">
        <v>13</v>
      </c>
      <c r="I2104">
        <v>86271</v>
      </c>
      <c r="J2104">
        <v>1633</v>
      </c>
      <c r="K2104">
        <f t="shared" si="32"/>
        <v>13.000000000465661</v>
      </c>
    </row>
    <row r="2105" spans="1:11" x14ac:dyDescent="0.3">
      <c r="A2105">
        <v>9471236505</v>
      </c>
      <c r="B2105">
        <v>5540556</v>
      </c>
      <c r="C2105" s="1">
        <v>45570.453587962962</v>
      </c>
      <c r="D2105" s="1">
        <v>45570.466782407406</v>
      </c>
      <c r="E2105" s="1">
        <v>45570.482754629629</v>
      </c>
      <c r="F2105" t="s">
        <v>16</v>
      </c>
      <c r="G2105">
        <v>2872.87</v>
      </c>
      <c r="H2105" t="s">
        <v>11</v>
      </c>
      <c r="I2105">
        <v>81145</v>
      </c>
      <c r="J2105">
        <v>3786</v>
      </c>
      <c r="K2105">
        <f t="shared" si="32"/>
        <v>23.000000001629815</v>
      </c>
    </row>
    <row r="2106" spans="1:11" x14ac:dyDescent="0.3">
      <c r="A2106">
        <v>9497014025</v>
      </c>
      <c r="B2106">
        <v>79764458</v>
      </c>
      <c r="C2106" s="1">
        <v>45599.200486111113</v>
      </c>
      <c r="D2106" s="1">
        <v>45599.209513888891</v>
      </c>
      <c r="E2106" s="1">
        <v>45599.218541666669</v>
      </c>
      <c r="F2106" t="s">
        <v>14</v>
      </c>
      <c r="G2106">
        <v>1475.14</v>
      </c>
      <c r="H2106" t="s">
        <v>15</v>
      </c>
      <c r="I2106">
        <v>52244</v>
      </c>
      <c r="J2106">
        <v>7713</v>
      </c>
      <c r="K2106">
        <f t="shared" si="32"/>
        <v>13.000000000465661</v>
      </c>
    </row>
    <row r="2107" spans="1:11" x14ac:dyDescent="0.3">
      <c r="A2107">
        <v>592358946</v>
      </c>
      <c r="B2107">
        <v>54952806</v>
      </c>
      <c r="C2107" s="1">
        <v>45526.079305555555</v>
      </c>
      <c r="D2107" s="1">
        <v>45526.093194444446</v>
      </c>
      <c r="E2107" s="1">
        <v>45526.095277777778</v>
      </c>
      <c r="F2107" t="s">
        <v>10</v>
      </c>
      <c r="G2107">
        <v>2564.3200000000002</v>
      </c>
      <c r="H2107" t="s">
        <v>13</v>
      </c>
      <c r="I2107">
        <v>90258</v>
      </c>
      <c r="J2107">
        <v>6235</v>
      </c>
      <c r="K2107">
        <f t="shared" si="32"/>
        <v>2.9999999993015081</v>
      </c>
    </row>
    <row r="2108" spans="1:11" x14ac:dyDescent="0.3">
      <c r="A2108">
        <v>9680783354</v>
      </c>
      <c r="B2108">
        <v>20517871</v>
      </c>
      <c r="C2108" s="1">
        <v>45025.077997685185</v>
      </c>
      <c r="D2108" s="1">
        <v>45025.091192129628</v>
      </c>
      <c r="E2108" s="1">
        <v>45025.091192129628</v>
      </c>
      <c r="F2108" t="s">
        <v>10</v>
      </c>
      <c r="G2108">
        <v>4361.99</v>
      </c>
      <c r="H2108" t="s">
        <v>11</v>
      </c>
      <c r="I2108">
        <v>42017</v>
      </c>
      <c r="J2108">
        <v>7329</v>
      </c>
      <c r="K2108">
        <f t="shared" si="32"/>
        <v>0</v>
      </c>
    </row>
    <row r="2109" spans="1:11" x14ac:dyDescent="0.3">
      <c r="A2109">
        <v>6109792602</v>
      </c>
      <c r="B2109">
        <v>20148223</v>
      </c>
      <c r="C2109" s="1">
        <v>45182.083229166667</v>
      </c>
      <c r="D2109" s="1">
        <v>45182.095034722224</v>
      </c>
      <c r="E2109" s="1">
        <v>45182.097118055557</v>
      </c>
      <c r="F2109" t="s">
        <v>10</v>
      </c>
      <c r="G2109">
        <v>2711.74</v>
      </c>
      <c r="H2109" t="s">
        <v>12</v>
      </c>
      <c r="I2109">
        <v>97828</v>
      </c>
      <c r="J2109">
        <v>2636</v>
      </c>
      <c r="K2109">
        <f t="shared" si="32"/>
        <v>2.9999999993015081</v>
      </c>
    </row>
    <row r="2110" spans="1:11" x14ac:dyDescent="0.3">
      <c r="A2110">
        <v>2734817654</v>
      </c>
      <c r="B2110">
        <v>6184558</v>
      </c>
      <c r="C2110" s="1">
        <v>45028.401400462964</v>
      </c>
      <c r="D2110" s="1">
        <v>45028.410428240742</v>
      </c>
      <c r="E2110" s="1">
        <v>45028.40834490741</v>
      </c>
      <c r="F2110" t="s">
        <v>10</v>
      </c>
      <c r="G2110">
        <v>3676.83</v>
      </c>
      <c r="H2110" t="s">
        <v>15</v>
      </c>
      <c r="I2110">
        <v>46050</v>
      </c>
      <c r="J2110">
        <v>5492</v>
      </c>
      <c r="K2110">
        <f t="shared" si="32"/>
        <v>-2.9999999993015081</v>
      </c>
    </row>
    <row r="2111" spans="1:11" x14ac:dyDescent="0.3">
      <c r="A2111">
        <v>6380542008</v>
      </c>
      <c r="B2111">
        <v>76917159</v>
      </c>
      <c r="C2111" s="1">
        <v>45085.734259259261</v>
      </c>
      <c r="D2111" s="1">
        <v>45085.742592592593</v>
      </c>
      <c r="E2111" s="1">
        <v>45085.741898148146</v>
      </c>
      <c r="F2111" t="s">
        <v>10</v>
      </c>
      <c r="G2111">
        <v>3087.38</v>
      </c>
      <c r="H2111" t="s">
        <v>12</v>
      </c>
      <c r="I2111">
        <v>77591</v>
      </c>
      <c r="J2111">
        <v>9709</v>
      </c>
      <c r="K2111">
        <f t="shared" si="32"/>
        <v>-1.000000003259629</v>
      </c>
    </row>
    <row r="2112" spans="1:11" x14ac:dyDescent="0.3">
      <c r="A2112">
        <v>4784760589</v>
      </c>
      <c r="B2112">
        <v>97111069</v>
      </c>
      <c r="C2112" s="1">
        <v>45372.165752314817</v>
      </c>
      <c r="D2112" s="1">
        <v>45372.178946759261</v>
      </c>
      <c r="E2112" s="1">
        <v>45372.176863425928</v>
      </c>
      <c r="F2112" t="s">
        <v>10</v>
      </c>
      <c r="G2112">
        <v>1639.04</v>
      </c>
      <c r="H2112" t="s">
        <v>15</v>
      </c>
      <c r="I2112">
        <v>86412</v>
      </c>
      <c r="J2112">
        <v>12</v>
      </c>
      <c r="K2112">
        <f t="shared" si="32"/>
        <v>-2.9999999993015081</v>
      </c>
    </row>
    <row r="2113" spans="1:11" x14ac:dyDescent="0.3">
      <c r="A2113">
        <v>1577703194</v>
      </c>
      <c r="B2113">
        <v>25641500</v>
      </c>
      <c r="C2113" s="1">
        <v>45410.108206018522</v>
      </c>
      <c r="D2113" s="1">
        <v>45410.1172337963</v>
      </c>
      <c r="E2113" s="1">
        <v>45410.115844907406</v>
      </c>
      <c r="F2113" t="s">
        <v>10</v>
      </c>
      <c r="G2113">
        <v>1072.6199999999999</v>
      </c>
      <c r="H2113" t="s">
        <v>13</v>
      </c>
      <c r="I2113">
        <v>52523</v>
      </c>
      <c r="J2113">
        <v>4312</v>
      </c>
      <c r="K2113">
        <f t="shared" si="32"/>
        <v>-2.000000006519258</v>
      </c>
    </row>
    <row r="2114" spans="1:11" x14ac:dyDescent="0.3">
      <c r="A2114">
        <v>6758737749</v>
      </c>
      <c r="B2114">
        <v>70363568</v>
      </c>
      <c r="C2114" s="1">
        <v>45225.078449074077</v>
      </c>
      <c r="D2114" s="1">
        <v>45225.087476851855</v>
      </c>
      <c r="E2114" s="1">
        <v>45225.089560185188</v>
      </c>
      <c r="F2114" t="s">
        <v>10</v>
      </c>
      <c r="G2114">
        <v>2635.52</v>
      </c>
      <c r="H2114" t="s">
        <v>12</v>
      </c>
      <c r="I2114">
        <v>51417</v>
      </c>
      <c r="J2114">
        <v>1458</v>
      </c>
      <c r="K2114">
        <f t="shared" ref="K2114:K2177" si="33">(E2114-D2114)*1440</f>
        <v>2.9999999993015081</v>
      </c>
    </row>
    <row r="2115" spans="1:11" x14ac:dyDescent="0.3">
      <c r="A2115">
        <v>4081640450</v>
      </c>
      <c r="B2115">
        <v>97557157</v>
      </c>
      <c r="C2115" s="1">
        <v>45367.708310185182</v>
      </c>
      <c r="D2115" s="1">
        <v>45367.72011574074</v>
      </c>
      <c r="E2115" s="1">
        <v>45367.722893518519</v>
      </c>
      <c r="F2115" t="s">
        <v>10</v>
      </c>
      <c r="G2115">
        <v>1137.5899999999999</v>
      </c>
      <c r="H2115" t="s">
        <v>12</v>
      </c>
      <c r="I2115">
        <v>87928</v>
      </c>
      <c r="J2115">
        <v>6693</v>
      </c>
      <c r="K2115">
        <f t="shared" si="33"/>
        <v>4.0000000025611371</v>
      </c>
    </row>
    <row r="2116" spans="1:11" x14ac:dyDescent="0.3">
      <c r="A2116">
        <v>9258266990</v>
      </c>
      <c r="B2116">
        <v>76512976</v>
      </c>
      <c r="C2116" s="1">
        <v>45382.325543981482</v>
      </c>
      <c r="D2116" s="1">
        <v>45382.33734953704</v>
      </c>
      <c r="E2116" s="1">
        <v>45382.33734953704</v>
      </c>
      <c r="F2116" t="s">
        <v>10</v>
      </c>
      <c r="G2116">
        <v>503.05</v>
      </c>
      <c r="H2116" t="s">
        <v>15</v>
      </c>
      <c r="I2116">
        <v>96885</v>
      </c>
      <c r="J2116">
        <v>708</v>
      </c>
      <c r="K2116">
        <f t="shared" si="33"/>
        <v>0</v>
      </c>
    </row>
    <row r="2117" spans="1:11" x14ac:dyDescent="0.3">
      <c r="A2117">
        <v>2109410707</v>
      </c>
      <c r="B2117">
        <v>19741509</v>
      </c>
      <c r="C2117" s="1">
        <v>45511.840057870373</v>
      </c>
      <c r="D2117" s="1">
        <v>45511.85255787037</v>
      </c>
      <c r="E2117" s="1">
        <v>45511.85255787037</v>
      </c>
      <c r="F2117" t="s">
        <v>10</v>
      </c>
      <c r="G2117">
        <v>5477.53</v>
      </c>
      <c r="H2117" t="s">
        <v>15</v>
      </c>
      <c r="I2117">
        <v>13085</v>
      </c>
      <c r="J2117">
        <v>1837</v>
      </c>
      <c r="K2117">
        <f t="shared" si="33"/>
        <v>0</v>
      </c>
    </row>
    <row r="2118" spans="1:11" x14ac:dyDescent="0.3">
      <c r="A2118">
        <v>576022547</v>
      </c>
      <c r="B2118">
        <v>31681710</v>
      </c>
      <c r="C2118" s="1">
        <v>45389.248495370368</v>
      </c>
      <c r="D2118" s="1">
        <v>45389.256828703707</v>
      </c>
      <c r="E2118" s="1">
        <v>45389.254050925927</v>
      </c>
      <c r="F2118" t="s">
        <v>10</v>
      </c>
      <c r="G2118">
        <v>4924.66</v>
      </c>
      <c r="H2118" t="s">
        <v>13</v>
      </c>
      <c r="I2118">
        <v>66178</v>
      </c>
      <c r="J2118">
        <v>3028</v>
      </c>
      <c r="K2118">
        <f t="shared" si="33"/>
        <v>-4.0000000025611371</v>
      </c>
    </row>
    <row r="2119" spans="1:11" x14ac:dyDescent="0.3">
      <c r="A2119">
        <v>2106943908</v>
      </c>
      <c r="B2119">
        <v>27604184</v>
      </c>
      <c r="C2119" s="1">
        <v>45319.703518518516</v>
      </c>
      <c r="D2119" s="1">
        <v>45319.710462962961</v>
      </c>
      <c r="E2119" s="1">
        <v>45319.708379629628</v>
      </c>
      <c r="F2119" t="s">
        <v>10</v>
      </c>
      <c r="G2119">
        <v>1032.4000000000001</v>
      </c>
      <c r="H2119" t="s">
        <v>11</v>
      </c>
      <c r="I2119">
        <v>33162</v>
      </c>
      <c r="J2119">
        <v>8901</v>
      </c>
      <c r="K2119">
        <f t="shared" si="33"/>
        <v>-2.9999999993015081</v>
      </c>
    </row>
    <row r="2120" spans="1:11" x14ac:dyDescent="0.3">
      <c r="A2120">
        <v>6541281594</v>
      </c>
      <c r="B2120">
        <v>51812283</v>
      </c>
      <c r="C2120" s="1">
        <v>45248.438240740739</v>
      </c>
      <c r="D2120" s="1">
        <v>45248.446574074071</v>
      </c>
      <c r="E2120" s="1">
        <v>45248.453518518516</v>
      </c>
      <c r="F2120" t="s">
        <v>14</v>
      </c>
      <c r="G2120">
        <v>486.28</v>
      </c>
      <c r="H2120" t="s">
        <v>15</v>
      </c>
      <c r="I2120">
        <v>45396</v>
      </c>
      <c r="J2120">
        <v>5063</v>
      </c>
      <c r="K2120">
        <f t="shared" si="33"/>
        <v>10.000000001164153</v>
      </c>
    </row>
    <row r="2121" spans="1:11" x14ac:dyDescent="0.3">
      <c r="A2121">
        <v>2664220988</v>
      </c>
      <c r="B2121">
        <v>92091019</v>
      </c>
      <c r="C2121" s="1">
        <v>45051.849780092591</v>
      </c>
      <c r="D2121" s="1">
        <v>45051.860196759262</v>
      </c>
      <c r="E2121" s="1">
        <v>45051.860891203702</v>
      </c>
      <c r="F2121" t="s">
        <v>10</v>
      </c>
      <c r="G2121">
        <v>3117.45</v>
      </c>
      <c r="H2121" t="s">
        <v>13</v>
      </c>
      <c r="I2121">
        <v>78144</v>
      </c>
      <c r="J2121">
        <v>2504</v>
      </c>
      <c r="K2121">
        <f t="shared" si="33"/>
        <v>0.99999999278225005</v>
      </c>
    </row>
    <row r="2122" spans="1:11" x14ac:dyDescent="0.3">
      <c r="A2122">
        <v>493514666</v>
      </c>
      <c r="B2122">
        <v>12141418</v>
      </c>
      <c r="C2122" s="1">
        <v>45250.960752314815</v>
      </c>
      <c r="D2122" s="1">
        <v>45250.97047453704</v>
      </c>
      <c r="E2122" s="1">
        <v>45250.974641203706</v>
      </c>
      <c r="F2122" t="s">
        <v>14</v>
      </c>
      <c r="G2122">
        <v>1421.52</v>
      </c>
      <c r="H2122" t="s">
        <v>15</v>
      </c>
      <c r="I2122">
        <v>5754</v>
      </c>
      <c r="J2122">
        <v>1953</v>
      </c>
      <c r="K2122">
        <f t="shared" si="33"/>
        <v>5.9999999986030161</v>
      </c>
    </row>
    <row r="2123" spans="1:11" x14ac:dyDescent="0.3">
      <c r="A2123">
        <v>9658669384</v>
      </c>
      <c r="B2123">
        <v>29664214</v>
      </c>
      <c r="C2123" s="1">
        <v>45175.895138888889</v>
      </c>
      <c r="D2123" s="1">
        <v>45175.90347222222</v>
      </c>
      <c r="E2123" s="1">
        <v>45175.900694444441</v>
      </c>
      <c r="F2123" t="s">
        <v>10</v>
      </c>
      <c r="G2123">
        <v>764.69</v>
      </c>
      <c r="H2123" t="s">
        <v>12</v>
      </c>
      <c r="I2123">
        <v>38162</v>
      </c>
      <c r="J2123">
        <v>3047</v>
      </c>
      <c r="K2123">
        <f t="shared" si="33"/>
        <v>-4.0000000025611371</v>
      </c>
    </row>
    <row r="2124" spans="1:11" x14ac:dyDescent="0.3">
      <c r="A2124">
        <v>8765283513</v>
      </c>
      <c r="B2124">
        <v>21461764</v>
      </c>
      <c r="C2124" s="1">
        <v>45345.834270833337</v>
      </c>
      <c r="D2124" s="1">
        <v>45345.846076388887</v>
      </c>
      <c r="E2124" s="1">
        <v>45345.862743055557</v>
      </c>
      <c r="F2124" t="s">
        <v>16</v>
      </c>
      <c r="G2124">
        <v>1738.07</v>
      </c>
      <c r="H2124" t="s">
        <v>11</v>
      </c>
      <c r="I2124">
        <v>3995</v>
      </c>
      <c r="J2124">
        <v>1948</v>
      </c>
      <c r="K2124">
        <f t="shared" si="33"/>
        <v>24.000000004889444</v>
      </c>
    </row>
    <row r="2125" spans="1:11" x14ac:dyDescent="0.3">
      <c r="A2125">
        <v>6421427812</v>
      </c>
      <c r="B2125">
        <v>21948041</v>
      </c>
      <c r="C2125" s="1">
        <v>45204.051620370374</v>
      </c>
      <c r="D2125" s="1">
        <v>45204.064814814818</v>
      </c>
      <c r="E2125" s="1">
        <v>45204.06689814815</v>
      </c>
      <c r="F2125" t="s">
        <v>10</v>
      </c>
      <c r="G2125">
        <v>4518.7299999999996</v>
      </c>
      <c r="H2125" t="s">
        <v>12</v>
      </c>
      <c r="I2125">
        <v>72973</v>
      </c>
      <c r="J2125">
        <v>970</v>
      </c>
      <c r="K2125">
        <f t="shared" si="33"/>
        <v>2.9999999993015081</v>
      </c>
    </row>
    <row r="2126" spans="1:11" x14ac:dyDescent="0.3">
      <c r="A2126">
        <v>4467093205</v>
      </c>
      <c r="B2126">
        <v>8025622</v>
      </c>
      <c r="C2126" s="1">
        <v>45223.525995370372</v>
      </c>
      <c r="D2126" s="1">
        <v>45223.534328703703</v>
      </c>
      <c r="E2126" s="1">
        <v>45223.53502314815</v>
      </c>
      <c r="F2126" t="s">
        <v>10</v>
      </c>
      <c r="G2126">
        <v>1067.68</v>
      </c>
      <c r="H2126" t="s">
        <v>12</v>
      </c>
      <c r="I2126">
        <v>61809</v>
      </c>
      <c r="J2126">
        <v>7763</v>
      </c>
      <c r="K2126">
        <f t="shared" si="33"/>
        <v>1.000000003259629</v>
      </c>
    </row>
    <row r="2127" spans="1:11" x14ac:dyDescent="0.3">
      <c r="A2127">
        <v>7560862152</v>
      </c>
      <c r="B2127">
        <v>34755436</v>
      </c>
      <c r="C2127" s="1">
        <v>45031.367280092592</v>
      </c>
      <c r="D2127" s="1">
        <v>45031.37908564815</v>
      </c>
      <c r="E2127" s="1">
        <v>45031.380474537036</v>
      </c>
      <c r="F2127" t="s">
        <v>10</v>
      </c>
      <c r="G2127">
        <v>1409.57</v>
      </c>
      <c r="H2127" t="s">
        <v>12</v>
      </c>
      <c r="I2127">
        <v>91464</v>
      </c>
      <c r="J2127">
        <v>3002</v>
      </c>
      <c r="K2127">
        <f t="shared" si="33"/>
        <v>1.9999999960418791</v>
      </c>
    </row>
    <row r="2128" spans="1:11" x14ac:dyDescent="0.3">
      <c r="A2128">
        <v>8218080678</v>
      </c>
      <c r="B2128">
        <v>53538932</v>
      </c>
      <c r="C2128" s="1">
        <v>45416.789618055554</v>
      </c>
      <c r="D2128" s="1">
        <v>45416.798645833333</v>
      </c>
      <c r="E2128" s="1">
        <v>45416.819479166668</v>
      </c>
      <c r="F2128" t="s">
        <v>16</v>
      </c>
      <c r="G2128">
        <v>4113.75</v>
      </c>
      <c r="H2128" t="s">
        <v>11</v>
      </c>
      <c r="I2128">
        <v>47082</v>
      </c>
      <c r="J2128">
        <v>8276</v>
      </c>
      <c r="K2128">
        <f t="shared" si="33"/>
        <v>30.00000000349246</v>
      </c>
    </row>
    <row r="2129" spans="1:11" x14ac:dyDescent="0.3">
      <c r="A2129">
        <v>8196173573</v>
      </c>
      <c r="B2129">
        <v>59110513</v>
      </c>
      <c r="C2129" s="1">
        <v>45490.767013888886</v>
      </c>
      <c r="D2129" s="1">
        <v>45490.775347222225</v>
      </c>
      <c r="E2129" s="1">
        <v>45490.787152777775</v>
      </c>
      <c r="F2129" t="s">
        <v>16</v>
      </c>
      <c r="G2129">
        <v>2030.37</v>
      </c>
      <c r="H2129" t="s">
        <v>15</v>
      </c>
      <c r="I2129">
        <v>50964</v>
      </c>
      <c r="J2129">
        <v>2767</v>
      </c>
      <c r="K2129">
        <f t="shared" si="33"/>
        <v>16.999999992549419</v>
      </c>
    </row>
    <row r="2130" spans="1:11" x14ac:dyDescent="0.3">
      <c r="A2130">
        <v>1174856327</v>
      </c>
      <c r="B2130">
        <v>10855630</v>
      </c>
      <c r="C2130" s="1">
        <v>45459.892280092594</v>
      </c>
      <c r="D2130" s="1">
        <v>45459.902696759258</v>
      </c>
      <c r="E2130" s="1">
        <v>45459.909641203703</v>
      </c>
      <c r="F2130" t="s">
        <v>14</v>
      </c>
      <c r="G2130">
        <v>2279.7199999999998</v>
      </c>
      <c r="H2130" t="s">
        <v>12</v>
      </c>
      <c r="I2130">
        <v>32165</v>
      </c>
      <c r="J2130">
        <v>6059</v>
      </c>
      <c r="K2130">
        <f t="shared" si="33"/>
        <v>10.000000001164153</v>
      </c>
    </row>
    <row r="2131" spans="1:11" x14ac:dyDescent="0.3">
      <c r="A2131">
        <v>9754365788</v>
      </c>
      <c r="B2131">
        <v>17805991</v>
      </c>
      <c r="C2131" s="1">
        <v>45262.897939814815</v>
      </c>
      <c r="D2131" s="1">
        <v>45262.906273148146</v>
      </c>
      <c r="E2131" s="1">
        <v>45262.909050925926</v>
      </c>
      <c r="F2131" t="s">
        <v>10</v>
      </c>
      <c r="G2131">
        <v>532.57000000000005</v>
      </c>
      <c r="H2131" t="s">
        <v>11</v>
      </c>
      <c r="I2131">
        <v>65577</v>
      </c>
      <c r="J2131">
        <v>591</v>
      </c>
      <c r="K2131">
        <f t="shared" si="33"/>
        <v>4.0000000025611371</v>
      </c>
    </row>
    <row r="2132" spans="1:11" x14ac:dyDescent="0.3">
      <c r="A2132">
        <v>8398774908</v>
      </c>
      <c r="B2132">
        <v>90448312</v>
      </c>
      <c r="C2132" s="1">
        <v>45348.821817129632</v>
      </c>
      <c r="D2132" s="1">
        <v>45348.829456018517</v>
      </c>
      <c r="E2132" s="1">
        <v>45348.832233796296</v>
      </c>
      <c r="F2132" t="s">
        <v>10</v>
      </c>
      <c r="G2132">
        <v>186.08</v>
      </c>
      <c r="H2132" t="s">
        <v>15</v>
      </c>
      <c r="I2132">
        <v>61857</v>
      </c>
      <c r="J2132">
        <v>9103</v>
      </c>
      <c r="K2132">
        <f t="shared" si="33"/>
        <v>4.0000000025611371</v>
      </c>
    </row>
    <row r="2133" spans="1:11" x14ac:dyDescent="0.3">
      <c r="A2133">
        <v>626433439</v>
      </c>
      <c r="B2133">
        <v>41640262</v>
      </c>
      <c r="C2133" s="1">
        <v>45339.978865740741</v>
      </c>
      <c r="D2133" s="1">
        <v>45339.991365740738</v>
      </c>
      <c r="E2133" s="1">
        <v>45339.989976851852</v>
      </c>
      <c r="F2133" t="s">
        <v>10</v>
      </c>
      <c r="G2133">
        <v>4972.5600000000004</v>
      </c>
      <c r="H2133" t="s">
        <v>12</v>
      </c>
      <c r="I2133">
        <v>35365</v>
      </c>
      <c r="J2133">
        <v>2862</v>
      </c>
      <c r="K2133">
        <f t="shared" si="33"/>
        <v>-1.9999999960418791</v>
      </c>
    </row>
    <row r="2134" spans="1:11" x14ac:dyDescent="0.3">
      <c r="A2134">
        <v>3097299525</v>
      </c>
      <c r="B2134">
        <v>80862136</v>
      </c>
      <c r="C2134" s="1">
        <v>45211.646493055552</v>
      </c>
      <c r="D2134" s="1">
        <v>45211.654131944444</v>
      </c>
      <c r="E2134" s="1">
        <v>45211.654826388891</v>
      </c>
      <c r="F2134" t="s">
        <v>10</v>
      </c>
      <c r="G2134">
        <v>530.85</v>
      </c>
      <c r="H2134" t="s">
        <v>15</v>
      </c>
      <c r="I2134">
        <v>3839</v>
      </c>
      <c r="J2134">
        <v>3803</v>
      </c>
      <c r="K2134">
        <f t="shared" si="33"/>
        <v>1.000000003259629</v>
      </c>
    </row>
    <row r="2135" spans="1:11" x14ac:dyDescent="0.3">
      <c r="A2135">
        <v>5367488413</v>
      </c>
      <c r="B2135">
        <v>18113428</v>
      </c>
      <c r="C2135" s="1">
        <v>45272.200486111113</v>
      </c>
      <c r="D2135" s="1">
        <v>45272.214375000003</v>
      </c>
      <c r="E2135" s="1">
        <v>45272.215069444443</v>
      </c>
      <c r="F2135" t="s">
        <v>10</v>
      </c>
      <c r="G2135">
        <v>3863.99</v>
      </c>
      <c r="H2135" t="s">
        <v>12</v>
      </c>
      <c r="I2135">
        <v>40803</v>
      </c>
      <c r="J2135">
        <v>2328</v>
      </c>
      <c r="K2135">
        <f t="shared" si="33"/>
        <v>0.99999999278225005</v>
      </c>
    </row>
    <row r="2136" spans="1:11" x14ac:dyDescent="0.3">
      <c r="A2136">
        <v>3700795655</v>
      </c>
      <c r="B2136">
        <v>47515046</v>
      </c>
      <c r="C2136" s="1">
        <v>45087.776342592595</v>
      </c>
      <c r="D2136" s="1">
        <v>45087.78328703704</v>
      </c>
      <c r="E2136" s="1">
        <v>45087.782592592594</v>
      </c>
      <c r="F2136" t="s">
        <v>10</v>
      </c>
      <c r="G2136">
        <v>704.1</v>
      </c>
      <c r="H2136" t="s">
        <v>13</v>
      </c>
      <c r="I2136">
        <v>72145</v>
      </c>
      <c r="J2136">
        <v>9435</v>
      </c>
      <c r="K2136">
        <f t="shared" si="33"/>
        <v>-1.000000003259629</v>
      </c>
    </row>
    <row r="2137" spans="1:11" x14ac:dyDescent="0.3">
      <c r="A2137">
        <v>3161904185</v>
      </c>
      <c r="B2137">
        <v>82374625</v>
      </c>
      <c r="C2137" s="1">
        <v>45304.595960648148</v>
      </c>
      <c r="D2137" s="1">
        <v>45304.608460648145</v>
      </c>
      <c r="E2137" s="1">
        <v>45304.609155092592</v>
      </c>
      <c r="F2137" t="s">
        <v>10</v>
      </c>
      <c r="G2137">
        <v>1241.1099999999999</v>
      </c>
      <c r="H2137" t="s">
        <v>15</v>
      </c>
      <c r="I2137">
        <v>8553</v>
      </c>
      <c r="J2137">
        <v>3978</v>
      </c>
      <c r="K2137">
        <f t="shared" si="33"/>
        <v>1.000000003259629</v>
      </c>
    </row>
    <row r="2138" spans="1:11" x14ac:dyDescent="0.3">
      <c r="A2138">
        <v>8149944548</v>
      </c>
      <c r="B2138">
        <v>16436359</v>
      </c>
      <c r="C2138" s="1">
        <v>45497.963240740741</v>
      </c>
      <c r="D2138" s="1">
        <v>45497.975046296298</v>
      </c>
      <c r="E2138" s="1">
        <v>45497.978518518517</v>
      </c>
      <c r="F2138" t="s">
        <v>10</v>
      </c>
      <c r="G2138">
        <v>3094.56</v>
      </c>
      <c r="H2138" t="s">
        <v>11</v>
      </c>
      <c r="I2138">
        <v>18686</v>
      </c>
      <c r="J2138">
        <v>1525</v>
      </c>
      <c r="K2138">
        <f t="shared" si="33"/>
        <v>4.9999999953433871</v>
      </c>
    </row>
    <row r="2139" spans="1:11" x14ac:dyDescent="0.3">
      <c r="A2139">
        <v>4961830447</v>
      </c>
      <c r="B2139">
        <v>3408982</v>
      </c>
      <c r="C2139" s="1">
        <v>45541.066863425927</v>
      </c>
      <c r="D2139" s="1">
        <v>45541.076585648145</v>
      </c>
      <c r="E2139" s="1">
        <v>45541.080057870371</v>
      </c>
      <c r="F2139" t="s">
        <v>10</v>
      </c>
      <c r="G2139">
        <v>2369.4899999999998</v>
      </c>
      <c r="H2139" t="s">
        <v>12</v>
      </c>
      <c r="I2139">
        <v>18510</v>
      </c>
      <c r="J2139">
        <v>1475</v>
      </c>
      <c r="K2139">
        <f t="shared" si="33"/>
        <v>5.0000000058207661</v>
      </c>
    </row>
    <row r="2140" spans="1:11" x14ac:dyDescent="0.3">
      <c r="A2140">
        <v>613578154</v>
      </c>
      <c r="B2140">
        <v>53974737</v>
      </c>
      <c r="C2140" s="1">
        <v>45507.20244212963</v>
      </c>
      <c r="D2140" s="1">
        <v>45507.210081018522</v>
      </c>
      <c r="E2140" s="1">
        <v>45507.219108796293</v>
      </c>
      <c r="F2140" t="s">
        <v>14</v>
      </c>
      <c r="G2140">
        <v>3210.52</v>
      </c>
      <c r="H2140" t="s">
        <v>11</v>
      </c>
      <c r="I2140">
        <v>76149</v>
      </c>
      <c r="J2140">
        <v>6192</v>
      </c>
      <c r="K2140">
        <f t="shared" si="33"/>
        <v>12.999999989988282</v>
      </c>
    </row>
    <row r="2141" spans="1:11" x14ac:dyDescent="0.3">
      <c r="A2141">
        <v>2582466700</v>
      </c>
      <c r="B2141">
        <v>65368179</v>
      </c>
      <c r="C2141" s="1">
        <v>45545.675833333335</v>
      </c>
      <c r="D2141" s="1">
        <v>45545.684166666666</v>
      </c>
      <c r="E2141" s="1">
        <v>45545.689027777778</v>
      </c>
      <c r="F2141" t="s">
        <v>14</v>
      </c>
      <c r="G2141">
        <v>976.55</v>
      </c>
      <c r="H2141" t="s">
        <v>15</v>
      </c>
      <c r="I2141">
        <v>73868</v>
      </c>
      <c r="J2141">
        <v>1151</v>
      </c>
      <c r="K2141">
        <f t="shared" si="33"/>
        <v>7.0000000018626451</v>
      </c>
    </row>
    <row r="2142" spans="1:11" x14ac:dyDescent="0.3">
      <c r="A2142">
        <v>3840910839</v>
      </c>
      <c r="B2142">
        <v>77869660</v>
      </c>
      <c r="C2142" s="1">
        <v>45179.829594907409</v>
      </c>
      <c r="D2142" s="1">
        <v>45179.841400462959</v>
      </c>
      <c r="E2142" s="1">
        <v>45179.850428240738</v>
      </c>
      <c r="F2142" t="s">
        <v>14</v>
      </c>
      <c r="G2142">
        <v>1732.44</v>
      </c>
      <c r="H2142" t="s">
        <v>15</v>
      </c>
      <c r="I2142">
        <v>90827</v>
      </c>
      <c r="J2142">
        <v>7541</v>
      </c>
      <c r="K2142">
        <f t="shared" si="33"/>
        <v>13.000000000465661</v>
      </c>
    </row>
    <row r="2143" spans="1:11" x14ac:dyDescent="0.3">
      <c r="A2143">
        <v>399559401</v>
      </c>
      <c r="B2143">
        <v>84456355</v>
      </c>
      <c r="C2143" s="1">
        <v>45231.806921296295</v>
      </c>
      <c r="D2143" s="1">
        <v>45231.816643518519</v>
      </c>
      <c r="E2143" s="1">
        <v>45231.835393518515</v>
      </c>
      <c r="F2143" t="s">
        <v>16</v>
      </c>
      <c r="G2143">
        <v>3474.58</v>
      </c>
      <c r="H2143" t="s">
        <v>12</v>
      </c>
      <c r="I2143">
        <v>54586</v>
      </c>
      <c r="J2143">
        <v>7190</v>
      </c>
      <c r="K2143">
        <f t="shared" si="33"/>
        <v>26.999999993713573</v>
      </c>
    </row>
    <row r="2144" spans="1:11" x14ac:dyDescent="0.3">
      <c r="A2144">
        <v>4037817241</v>
      </c>
      <c r="B2144">
        <v>48716374</v>
      </c>
      <c r="C2144" s="1">
        <v>45279.569976851853</v>
      </c>
      <c r="D2144" s="1">
        <v>45279.583865740744</v>
      </c>
      <c r="E2144" s="1">
        <v>45279.590115740742</v>
      </c>
      <c r="F2144" t="s">
        <v>14</v>
      </c>
      <c r="G2144">
        <v>1385.27</v>
      </c>
      <c r="H2144" t="s">
        <v>15</v>
      </c>
      <c r="I2144">
        <v>21197</v>
      </c>
      <c r="J2144">
        <v>5518</v>
      </c>
      <c r="K2144">
        <f t="shared" si="33"/>
        <v>8.9999999979045242</v>
      </c>
    </row>
    <row r="2145" spans="1:11" x14ac:dyDescent="0.3">
      <c r="A2145">
        <v>582598096</v>
      </c>
      <c r="B2145">
        <v>75213636</v>
      </c>
      <c r="C2145" s="1">
        <v>45226.966608796298</v>
      </c>
      <c r="D2145" s="1">
        <v>45226.976331018515</v>
      </c>
      <c r="E2145" s="1">
        <v>45226.977025462962</v>
      </c>
      <c r="F2145" t="s">
        <v>10</v>
      </c>
      <c r="G2145">
        <v>1296.0999999999999</v>
      </c>
      <c r="H2145" t="s">
        <v>12</v>
      </c>
      <c r="I2145">
        <v>7481</v>
      </c>
      <c r="J2145">
        <v>2347</v>
      </c>
      <c r="K2145">
        <f t="shared" si="33"/>
        <v>1.000000003259629</v>
      </c>
    </row>
    <row r="2146" spans="1:11" x14ac:dyDescent="0.3">
      <c r="A2146">
        <v>9218060399</v>
      </c>
      <c r="B2146">
        <v>80286283</v>
      </c>
      <c r="C2146" s="1">
        <v>45590.357986111114</v>
      </c>
      <c r="D2146" s="1">
        <v>45590.365624999999</v>
      </c>
      <c r="E2146" s="1">
        <v>45590.364930555559</v>
      </c>
      <c r="F2146" t="s">
        <v>10</v>
      </c>
      <c r="G2146">
        <v>4320.63</v>
      </c>
      <c r="H2146" t="s">
        <v>13</v>
      </c>
      <c r="I2146">
        <v>64460</v>
      </c>
      <c r="J2146">
        <v>5212</v>
      </c>
      <c r="K2146">
        <f t="shared" si="33"/>
        <v>-0.99999999278225005</v>
      </c>
    </row>
    <row r="2147" spans="1:11" x14ac:dyDescent="0.3">
      <c r="A2147">
        <v>6650174202</v>
      </c>
      <c r="B2147">
        <v>14255231</v>
      </c>
      <c r="C2147" s="1">
        <v>45117.145590277774</v>
      </c>
      <c r="D2147" s="1">
        <v>45117.153923611113</v>
      </c>
      <c r="E2147" s="1">
        <v>45117.15184027778</v>
      </c>
      <c r="F2147" t="s">
        <v>10</v>
      </c>
      <c r="G2147">
        <v>5263.87</v>
      </c>
      <c r="H2147" t="s">
        <v>12</v>
      </c>
      <c r="I2147">
        <v>54603</v>
      </c>
      <c r="J2147">
        <v>7523</v>
      </c>
      <c r="K2147">
        <f t="shared" si="33"/>
        <v>-2.9999999993015081</v>
      </c>
    </row>
    <row r="2148" spans="1:11" x14ac:dyDescent="0.3">
      <c r="A2148">
        <v>2715902884</v>
      </c>
      <c r="B2148">
        <v>67711384</v>
      </c>
      <c r="C2148" s="1">
        <v>45531.15016203704</v>
      </c>
      <c r="D2148" s="1">
        <v>45531.157106481478</v>
      </c>
      <c r="E2148" s="1">
        <v>45531.153634259259</v>
      </c>
      <c r="F2148" t="s">
        <v>10</v>
      </c>
      <c r="G2148">
        <v>4064.39</v>
      </c>
      <c r="H2148" t="s">
        <v>12</v>
      </c>
      <c r="I2148">
        <v>79144</v>
      </c>
      <c r="J2148">
        <v>2786</v>
      </c>
      <c r="K2148">
        <f t="shared" si="33"/>
        <v>-4.9999999953433871</v>
      </c>
    </row>
    <row r="2149" spans="1:11" x14ac:dyDescent="0.3">
      <c r="A2149">
        <v>7957986242</v>
      </c>
      <c r="B2149">
        <v>69761993</v>
      </c>
      <c r="C2149" s="1">
        <v>45270.444803240738</v>
      </c>
      <c r="D2149" s="1">
        <v>45270.457303240742</v>
      </c>
      <c r="E2149" s="1">
        <v>45270.457997685182</v>
      </c>
      <c r="F2149" t="s">
        <v>10</v>
      </c>
      <c r="G2149">
        <v>2007.76</v>
      </c>
      <c r="H2149" t="s">
        <v>13</v>
      </c>
      <c r="I2149">
        <v>27358</v>
      </c>
      <c r="J2149">
        <v>3876</v>
      </c>
      <c r="K2149">
        <f t="shared" si="33"/>
        <v>0.99999999278225005</v>
      </c>
    </row>
    <row r="2150" spans="1:11" x14ac:dyDescent="0.3">
      <c r="A2150">
        <v>7148568995</v>
      </c>
      <c r="B2150">
        <v>30447453</v>
      </c>
      <c r="C2150" s="1">
        <v>45022.317835648151</v>
      </c>
      <c r="D2150" s="1">
        <v>45022.330335648148</v>
      </c>
      <c r="E2150" s="1">
        <v>45022.344224537039</v>
      </c>
      <c r="F2150" t="s">
        <v>16</v>
      </c>
      <c r="G2150">
        <v>1296.49</v>
      </c>
      <c r="H2150" t="s">
        <v>12</v>
      </c>
      <c r="I2150">
        <v>72059</v>
      </c>
      <c r="J2150">
        <v>7569</v>
      </c>
      <c r="K2150">
        <f t="shared" si="33"/>
        <v>20.000000002328306</v>
      </c>
    </row>
    <row r="2151" spans="1:11" x14ac:dyDescent="0.3">
      <c r="A2151">
        <v>670358911</v>
      </c>
      <c r="B2151">
        <v>20834589</v>
      </c>
      <c r="C2151" s="1">
        <v>45281.42019675926</v>
      </c>
      <c r="D2151" s="1">
        <v>45281.430613425924</v>
      </c>
      <c r="E2151" s="1">
        <v>45281.427835648145</v>
      </c>
      <c r="F2151" t="s">
        <v>10</v>
      </c>
      <c r="G2151">
        <v>4368.88</v>
      </c>
      <c r="H2151" t="s">
        <v>13</v>
      </c>
      <c r="I2151">
        <v>46172</v>
      </c>
      <c r="J2151">
        <v>8511</v>
      </c>
      <c r="K2151">
        <f t="shared" si="33"/>
        <v>-4.0000000025611371</v>
      </c>
    </row>
    <row r="2152" spans="1:11" x14ac:dyDescent="0.3">
      <c r="A2152">
        <v>6098277214</v>
      </c>
      <c r="B2152">
        <v>46876240</v>
      </c>
      <c r="C2152" s="1">
        <v>45007.568935185183</v>
      </c>
      <c r="D2152" s="1">
        <v>45007.578657407408</v>
      </c>
      <c r="E2152" s="1">
        <v>45007.577268518522</v>
      </c>
      <c r="F2152" t="s">
        <v>10</v>
      </c>
      <c r="G2152">
        <v>3510.24</v>
      </c>
      <c r="H2152" t="s">
        <v>15</v>
      </c>
      <c r="I2152">
        <v>79553</v>
      </c>
      <c r="J2152">
        <v>1643</v>
      </c>
      <c r="K2152">
        <f t="shared" si="33"/>
        <v>-1.9999999960418791</v>
      </c>
    </row>
    <row r="2153" spans="1:11" x14ac:dyDescent="0.3">
      <c r="A2153">
        <v>4621664126</v>
      </c>
      <c r="B2153">
        <v>5386246</v>
      </c>
      <c r="C2153" s="1">
        <v>45490.507962962962</v>
      </c>
      <c r="D2153" s="1">
        <v>45490.517685185187</v>
      </c>
      <c r="E2153" s="1">
        <v>45490.526018518518</v>
      </c>
      <c r="F2153" t="s">
        <v>14</v>
      </c>
      <c r="G2153">
        <v>2834.89</v>
      </c>
      <c r="H2153" t="s">
        <v>15</v>
      </c>
      <c r="I2153">
        <v>26442</v>
      </c>
      <c r="J2153">
        <v>1464</v>
      </c>
      <c r="K2153">
        <f t="shared" si="33"/>
        <v>11.999999997206032</v>
      </c>
    </row>
    <row r="2154" spans="1:11" x14ac:dyDescent="0.3">
      <c r="A2154">
        <v>6336460663</v>
      </c>
      <c r="B2154">
        <v>95018817</v>
      </c>
      <c r="C2154" s="1">
        <v>45166.284768518519</v>
      </c>
      <c r="D2154" s="1">
        <v>45166.291712962964</v>
      </c>
      <c r="E2154" s="1">
        <v>45166.298657407409</v>
      </c>
      <c r="F2154" t="s">
        <v>14</v>
      </c>
      <c r="G2154">
        <v>2094.1</v>
      </c>
      <c r="H2154" t="s">
        <v>12</v>
      </c>
      <c r="I2154">
        <v>67600</v>
      </c>
      <c r="J2154">
        <v>5377</v>
      </c>
      <c r="K2154">
        <f t="shared" si="33"/>
        <v>10.000000001164153</v>
      </c>
    </row>
    <row r="2155" spans="1:11" x14ac:dyDescent="0.3">
      <c r="A2155">
        <v>909027635</v>
      </c>
      <c r="B2155">
        <v>77214094</v>
      </c>
      <c r="C2155" s="1">
        <v>45101.858703703707</v>
      </c>
      <c r="D2155" s="1">
        <v>45101.870509259257</v>
      </c>
      <c r="E2155" s="1">
        <v>45101.883703703701</v>
      </c>
      <c r="F2155" t="s">
        <v>16</v>
      </c>
      <c r="G2155">
        <v>2667.33</v>
      </c>
      <c r="H2155" t="s">
        <v>11</v>
      </c>
      <c r="I2155">
        <v>26723</v>
      </c>
      <c r="J2155">
        <v>1141</v>
      </c>
      <c r="K2155">
        <f t="shared" si="33"/>
        <v>18.999999999068677</v>
      </c>
    </row>
    <row r="2156" spans="1:11" x14ac:dyDescent="0.3">
      <c r="A2156">
        <v>2854202683</v>
      </c>
      <c r="B2156">
        <v>23081177</v>
      </c>
      <c r="C2156" s="1">
        <v>45217.751168981478</v>
      </c>
      <c r="D2156" s="1">
        <v>45217.763668981483</v>
      </c>
      <c r="E2156" s="1">
        <v>45217.769224537034</v>
      </c>
      <c r="F2156" t="s">
        <v>14</v>
      </c>
      <c r="G2156">
        <v>5105.99</v>
      </c>
      <c r="H2156" t="s">
        <v>13</v>
      </c>
      <c r="I2156">
        <v>32711</v>
      </c>
      <c r="J2156">
        <v>9411</v>
      </c>
      <c r="K2156">
        <f t="shared" si="33"/>
        <v>7.9999999946448952</v>
      </c>
    </row>
    <row r="2157" spans="1:11" x14ac:dyDescent="0.3">
      <c r="A2157">
        <v>7936387697</v>
      </c>
      <c r="B2157">
        <v>36998375</v>
      </c>
      <c r="C2157" s="1">
        <v>45014.018634259257</v>
      </c>
      <c r="D2157" s="1">
        <v>45014.031134259261</v>
      </c>
      <c r="E2157" s="1">
        <v>45014.032523148147</v>
      </c>
      <c r="F2157" t="s">
        <v>10</v>
      </c>
      <c r="G2157">
        <v>3584.24</v>
      </c>
      <c r="H2157" t="s">
        <v>13</v>
      </c>
      <c r="I2157">
        <v>66425</v>
      </c>
      <c r="J2157">
        <v>3840</v>
      </c>
      <c r="K2157">
        <f t="shared" si="33"/>
        <v>1.9999999960418791</v>
      </c>
    </row>
    <row r="2158" spans="1:11" x14ac:dyDescent="0.3">
      <c r="A2158">
        <v>8337736091</v>
      </c>
      <c r="B2158">
        <v>66768157</v>
      </c>
      <c r="C2158" s="1">
        <v>45386.024537037039</v>
      </c>
      <c r="D2158" s="1">
        <v>45386.03634259259</v>
      </c>
      <c r="E2158" s="1">
        <v>45386.039120370369</v>
      </c>
      <c r="F2158" t="s">
        <v>10</v>
      </c>
      <c r="G2158">
        <v>3301.22</v>
      </c>
      <c r="H2158" t="s">
        <v>11</v>
      </c>
      <c r="I2158">
        <v>43777</v>
      </c>
      <c r="J2158">
        <v>189</v>
      </c>
      <c r="K2158">
        <f t="shared" si="33"/>
        <v>4.0000000025611371</v>
      </c>
    </row>
    <row r="2159" spans="1:11" x14ac:dyDescent="0.3">
      <c r="A2159">
        <v>4404350734</v>
      </c>
      <c r="B2159">
        <v>57892837</v>
      </c>
      <c r="C2159" s="1">
        <v>45307.702094907407</v>
      </c>
      <c r="D2159" s="1">
        <v>45307.710428240738</v>
      </c>
      <c r="E2159" s="1">
        <v>45307.727094907408</v>
      </c>
      <c r="F2159" t="s">
        <v>16</v>
      </c>
      <c r="G2159">
        <v>1946.25</v>
      </c>
      <c r="H2159" t="s">
        <v>13</v>
      </c>
      <c r="I2159">
        <v>84786</v>
      </c>
      <c r="J2159">
        <v>7014</v>
      </c>
      <c r="K2159">
        <f t="shared" si="33"/>
        <v>24.000000004889444</v>
      </c>
    </row>
    <row r="2160" spans="1:11" x14ac:dyDescent="0.3">
      <c r="A2160">
        <v>6565246127</v>
      </c>
      <c r="B2160">
        <v>12455156</v>
      </c>
      <c r="C2160" s="1">
        <v>45430.668865740743</v>
      </c>
      <c r="D2160" s="1">
        <v>45430.678587962961</v>
      </c>
      <c r="E2160" s="1">
        <v>45430.676504629628</v>
      </c>
      <c r="F2160" t="s">
        <v>10</v>
      </c>
      <c r="G2160">
        <v>821.95</v>
      </c>
      <c r="H2160" t="s">
        <v>12</v>
      </c>
      <c r="I2160">
        <v>95850</v>
      </c>
      <c r="J2160">
        <v>8560</v>
      </c>
      <c r="K2160">
        <f t="shared" si="33"/>
        <v>-2.9999999993015081</v>
      </c>
    </row>
    <row r="2161" spans="1:11" x14ac:dyDescent="0.3">
      <c r="A2161">
        <v>3494650073</v>
      </c>
      <c r="B2161">
        <v>49806393</v>
      </c>
      <c r="C2161" s="1">
        <v>45354.922048611108</v>
      </c>
      <c r="D2161" s="1">
        <v>45354.931770833333</v>
      </c>
      <c r="E2161" s="1">
        <v>45354.931076388886</v>
      </c>
      <c r="F2161" t="s">
        <v>10</v>
      </c>
      <c r="G2161">
        <v>959.08</v>
      </c>
      <c r="H2161" t="s">
        <v>13</v>
      </c>
      <c r="I2161">
        <v>39392</v>
      </c>
      <c r="J2161">
        <v>8628</v>
      </c>
      <c r="K2161">
        <f t="shared" si="33"/>
        <v>-1.000000003259629</v>
      </c>
    </row>
    <row r="2162" spans="1:11" x14ac:dyDescent="0.3">
      <c r="A2162">
        <v>1920923798</v>
      </c>
      <c r="B2162">
        <v>71189232</v>
      </c>
      <c r="C2162" s="1">
        <v>45413.324699074074</v>
      </c>
      <c r="D2162" s="1">
        <v>45413.332337962966</v>
      </c>
      <c r="E2162" s="1">
        <v>45413.328865740739</v>
      </c>
      <c r="F2162" t="s">
        <v>10</v>
      </c>
      <c r="G2162">
        <v>887.48</v>
      </c>
      <c r="H2162" t="s">
        <v>12</v>
      </c>
      <c r="I2162">
        <v>52231</v>
      </c>
      <c r="J2162">
        <v>3162</v>
      </c>
      <c r="K2162">
        <f t="shared" si="33"/>
        <v>-5.0000000058207661</v>
      </c>
    </row>
    <row r="2163" spans="1:11" x14ac:dyDescent="0.3">
      <c r="A2163">
        <v>5069524975</v>
      </c>
      <c r="B2163">
        <v>90246977</v>
      </c>
      <c r="C2163" s="1">
        <v>45497.05574074074</v>
      </c>
      <c r="D2163" s="1">
        <v>45497.063379629632</v>
      </c>
      <c r="E2163" s="1">
        <v>45497.066851851851</v>
      </c>
      <c r="F2163" t="s">
        <v>10</v>
      </c>
      <c r="G2163">
        <v>517.77</v>
      </c>
      <c r="H2163" t="s">
        <v>11</v>
      </c>
      <c r="I2163">
        <v>36149</v>
      </c>
      <c r="J2163">
        <v>2046</v>
      </c>
      <c r="K2163">
        <f t="shared" si="33"/>
        <v>4.9999999953433871</v>
      </c>
    </row>
    <row r="2164" spans="1:11" x14ac:dyDescent="0.3">
      <c r="A2164">
        <v>3873368520</v>
      </c>
      <c r="B2164">
        <v>53392567</v>
      </c>
      <c r="C2164" s="1">
        <v>45203.343541666669</v>
      </c>
      <c r="D2164" s="1">
        <v>45203.357430555552</v>
      </c>
      <c r="E2164" s="1">
        <v>45203.356041666666</v>
      </c>
      <c r="F2164" t="s">
        <v>10</v>
      </c>
      <c r="G2164">
        <v>3741.7</v>
      </c>
      <c r="H2164" t="s">
        <v>12</v>
      </c>
      <c r="I2164">
        <v>38324</v>
      </c>
      <c r="J2164">
        <v>7958</v>
      </c>
      <c r="K2164">
        <f t="shared" si="33"/>
        <v>-1.9999999960418791</v>
      </c>
    </row>
    <row r="2165" spans="1:11" x14ac:dyDescent="0.3">
      <c r="A2165">
        <v>3111414152</v>
      </c>
      <c r="B2165">
        <v>56195475</v>
      </c>
      <c r="C2165" s="1">
        <v>45505.301817129628</v>
      </c>
      <c r="D2165" s="1">
        <v>45505.3122337963</v>
      </c>
      <c r="E2165" s="1">
        <v>45505.310844907406</v>
      </c>
      <c r="F2165" t="s">
        <v>10</v>
      </c>
      <c r="G2165">
        <v>2560.91</v>
      </c>
      <c r="H2165" t="s">
        <v>13</v>
      </c>
      <c r="I2165">
        <v>60058</v>
      </c>
      <c r="J2165">
        <v>2162</v>
      </c>
      <c r="K2165">
        <f t="shared" si="33"/>
        <v>-2.000000006519258</v>
      </c>
    </row>
    <row r="2166" spans="1:11" x14ac:dyDescent="0.3">
      <c r="A2166">
        <v>7104489974</v>
      </c>
      <c r="B2166">
        <v>47618810</v>
      </c>
      <c r="C2166" s="1">
        <v>45105.913252314815</v>
      </c>
      <c r="D2166" s="1">
        <v>45105.925057870372</v>
      </c>
      <c r="E2166" s="1">
        <v>45105.923668981479</v>
      </c>
      <c r="F2166" t="s">
        <v>10</v>
      </c>
      <c r="G2166">
        <v>3690.39</v>
      </c>
      <c r="H2166" t="s">
        <v>11</v>
      </c>
      <c r="I2166">
        <v>69094</v>
      </c>
      <c r="J2166">
        <v>2635</v>
      </c>
      <c r="K2166">
        <f t="shared" si="33"/>
        <v>-2.000000006519258</v>
      </c>
    </row>
    <row r="2167" spans="1:11" x14ac:dyDescent="0.3">
      <c r="A2167">
        <v>3211566084</v>
      </c>
      <c r="B2167">
        <v>45383958</v>
      </c>
      <c r="C2167" s="1">
        <v>45346.58792824074</v>
      </c>
      <c r="D2167" s="1">
        <v>45346.598344907405</v>
      </c>
      <c r="E2167" s="1">
        <v>45346.596261574072</v>
      </c>
      <c r="F2167" t="s">
        <v>10</v>
      </c>
      <c r="G2167">
        <v>1460.67</v>
      </c>
      <c r="H2167" t="s">
        <v>13</v>
      </c>
      <c r="I2167">
        <v>63791</v>
      </c>
      <c r="J2167">
        <v>8701</v>
      </c>
      <c r="K2167">
        <f t="shared" si="33"/>
        <v>-2.9999999993015081</v>
      </c>
    </row>
    <row r="2168" spans="1:11" x14ac:dyDescent="0.3">
      <c r="A2168">
        <v>2416717644</v>
      </c>
      <c r="B2168">
        <v>11493300</v>
      </c>
      <c r="C2168" s="1">
        <v>45181.769942129627</v>
      </c>
      <c r="D2168" s="1">
        <v>45181.778969907406</v>
      </c>
      <c r="E2168" s="1">
        <v>45181.783136574071</v>
      </c>
      <c r="F2168" t="s">
        <v>14</v>
      </c>
      <c r="G2168">
        <v>4066.1</v>
      </c>
      <c r="H2168" t="s">
        <v>15</v>
      </c>
      <c r="I2168">
        <v>50707</v>
      </c>
      <c r="J2168">
        <v>7211</v>
      </c>
      <c r="K2168">
        <f t="shared" si="33"/>
        <v>5.9999999986030161</v>
      </c>
    </row>
    <row r="2169" spans="1:11" x14ac:dyDescent="0.3">
      <c r="A2169">
        <v>4535670244</v>
      </c>
      <c r="B2169">
        <v>22210238</v>
      </c>
      <c r="C2169" s="1">
        <v>45429.334120370368</v>
      </c>
      <c r="D2169" s="1">
        <v>45429.347314814811</v>
      </c>
      <c r="E2169" s="1">
        <v>45429.343842592592</v>
      </c>
      <c r="F2169" t="s">
        <v>10</v>
      </c>
      <c r="G2169">
        <v>2266.44</v>
      </c>
      <c r="H2169" t="s">
        <v>15</v>
      </c>
      <c r="I2169">
        <v>93707</v>
      </c>
      <c r="J2169">
        <v>3944</v>
      </c>
      <c r="K2169">
        <f t="shared" si="33"/>
        <v>-4.9999999953433871</v>
      </c>
    </row>
    <row r="2170" spans="1:11" x14ac:dyDescent="0.3">
      <c r="A2170">
        <v>7309958460</v>
      </c>
      <c r="B2170">
        <v>3282647</v>
      </c>
      <c r="C2170" s="1">
        <v>45311.116863425923</v>
      </c>
      <c r="D2170" s="1">
        <v>45311.130752314813</v>
      </c>
      <c r="E2170" s="1">
        <v>45311.140474537038</v>
      </c>
      <c r="F2170" t="s">
        <v>14</v>
      </c>
      <c r="G2170">
        <v>418.48</v>
      </c>
      <c r="H2170" t="s">
        <v>15</v>
      </c>
      <c r="I2170">
        <v>96501</v>
      </c>
      <c r="J2170">
        <v>2127</v>
      </c>
      <c r="K2170">
        <f t="shared" si="33"/>
        <v>14.00000000372529</v>
      </c>
    </row>
    <row r="2171" spans="1:11" x14ac:dyDescent="0.3">
      <c r="A2171">
        <v>9996182478</v>
      </c>
      <c r="B2171">
        <v>39976965</v>
      </c>
      <c r="C2171" s="1">
        <v>45034.550763888888</v>
      </c>
      <c r="D2171" s="1">
        <v>45034.562569444446</v>
      </c>
      <c r="E2171" s="1">
        <v>45034.562569444446</v>
      </c>
      <c r="F2171" t="s">
        <v>10</v>
      </c>
      <c r="G2171">
        <v>340.36</v>
      </c>
      <c r="H2171" t="s">
        <v>12</v>
      </c>
      <c r="I2171">
        <v>48495</v>
      </c>
      <c r="J2171">
        <v>2861</v>
      </c>
      <c r="K2171">
        <f t="shared" si="33"/>
        <v>0</v>
      </c>
    </row>
    <row r="2172" spans="1:11" x14ac:dyDescent="0.3">
      <c r="A2172">
        <v>2231942521</v>
      </c>
      <c r="B2172">
        <v>15931134</v>
      </c>
      <c r="C2172" s="1">
        <v>45284.102951388886</v>
      </c>
      <c r="D2172" s="1">
        <v>45284.113368055558</v>
      </c>
      <c r="E2172" s="1">
        <v>45284.131423611114</v>
      </c>
      <c r="F2172" t="s">
        <v>16</v>
      </c>
      <c r="G2172">
        <v>2575.7600000000002</v>
      </c>
      <c r="H2172" t="s">
        <v>15</v>
      </c>
      <c r="I2172">
        <v>62672</v>
      </c>
      <c r="J2172">
        <v>2594</v>
      </c>
      <c r="K2172">
        <f t="shared" si="33"/>
        <v>26.000000000931323</v>
      </c>
    </row>
    <row r="2173" spans="1:11" x14ac:dyDescent="0.3">
      <c r="A2173">
        <v>554028972</v>
      </c>
      <c r="B2173">
        <v>3421258</v>
      </c>
      <c r="C2173" s="1">
        <v>45195.32675925926</v>
      </c>
      <c r="D2173" s="1">
        <v>45195.333703703705</v>
      </c>
      <c r="E2173" s="1">
        <v>45195.336481481485</v>
      </c>
      <c r="F2173" t="s">
        <v>10</v>
      </c>
      <c r="G2173">
        <v>1183.8499999999999</v>
      </c>
      <c r="H2173" t="s">
        <v>15</v>
      </c>
      <c r="I2173">
        <v>2944</v>
      </c>
      <c r="J2173">
        <v>3008</v>
      </c>
      <c r="K2173">
        <f t="shared" si="33"/>
        <v>4.0000000025611371</v>
      </c>
    </row>
    <row r="2174" spans="1:11" x14ac:dyDescent="0.3">
      <c r="A2174">
        <v>8756001290</v>
      </c>
      <c r="B2174">
        <v>85340038</v>
      </c>
      <c r="C2174" s="1">
        <v>45052.734155092592</v>
      </c>
      <c r="D2174" s="1">
        <v>45052.74596064815</v>
      </c>
      <c r="E2174" s="1">
        <v>45052.742488425924</v>
      </c>
      <c r="F2174" t="s">
        <v>10</v>
      </c>
      <c r="G2174">
        <v>2600.1999999999998</v>
      </c>
      <c r="H2174" t="s">
        <v>12</v>
      </c>
      <c r="I2174">
        <v>69588</v>
      </c>
      <c r="J2174">
        <v>6634</v>
      </c>
      <c r="K2174">
        <f t="shared" si="33"/>
        <v>-5.0000000058207661</v>
      </c>
    </row>
    <row r="2175" spans="1:11" x14ac:dyDescent="0.3">
      <c r="A2175">
        <v>8047899303</v>
      </c>
      <c r="B2175">
        <v>11254582</v>
      </c>
      <c r="C2175" s="1">
        <v>45197.073159722226</v>
      </c>
      <c r="D2175" s="1">
        <v>45197.08357638889</v>
      </c>
      <c r="E2175" s="1">
        <v>45197.08357638889</v>
      </c>
      <c r="F2175" t="s">
        <v>10</v>
      </c>
      <c r="G2175">
        <v>1028.26</v>
      </c>
      <c r="H2175" t="s">
        <v>12</v>
      </c>
      <c r="I2175">
        <v>48899</v>
      </c>
      <c r="J2175">
        <v>757</v>
      </c>
      <c r="K2175">
        <f t="shared" si="33"/>
        <v>0</v>
      </c>
    </row>
    <row r="2176" spans="1:11" x14ac:dyDescent="0.3">
      <c r="A2176">
        <v>9720683332</v>
      </c>
      <c r="B2176">
        <v>87641623</v>
      </c>
      <c r="C2176" s="1">
        <v>45466.846365740741</v>
      </c>
      <c r="D2176" s="1">
        <v>45466.858865740738</v>
      </c>
      <c r="E2176" s="1">
        <v>45466.856782407405</v>
      </c>
      <c r="F2176" t="s">
        <v>10</v>
      </c>
      <c r="G2176">
        <v>1692.04</v>
      </c>
      <c r="H2176" t="s">
        <v>13</v>
      </c>
      <c r="I2176">
        <v>95640</v>
      </c>
      <c r="J2176">
        <v>3258</v>
      </c>
      <c r="K2176">
        <f t="shared" si="33"/>
        <v>-2.9999999993015081</v>
      </c>
    </row>
    <row r="2177" spans="1:11" x14ac:dyDescent="0.3">
      <c r="A2177">
        <v>218670241</v>
      </c>
      <c r="B2177">
        <v>70220141</v>
      </c>
      <c r="C2177" s="1">
        <v>45084.140393518515</v>
      </c>
      <c r="D2177" s="1">
        <v>45084.151504629626</v>
      </c>
      <c r="E2177" s="1">
        <v>45084.162615740737</v>
      </c>
      <c r="F2177" t="s">
        <v>16</v>
      </c>
      <c r="G2177">
        <v>497.09</v>
      </c>
      <c r="H2177" t="s">
        <v>12</v>
      </c>
      <c r="I2177">
        <v>92976</v>
      </c>
      <c r="J2177">
        <v>5323</v>
      </c>
      <c r="K2177">
        <f t="shared" si="33"/>
        <v>15.999999999767169</v>
      </c>
    </row>
    <row r="2178" spans="1:11" x14ac:dyDescent="0.3">
      <c r="A2178">
        <v>1382880255</v>
      </c>
      <c r="B2178">
        <v>94078407</v>
      </c>
      <c r="C2178" s="1">
        <v>45515.560266203705</v>
      </c>
      <c r="D2178" s="1">
        <v>45515.572071759256</v>
      </c>
      <c r="E2178" s="1">
        <v>45515.575543981482</v>
      </c>
      <c r="F2178" t="s">
        <v>10</v>
      </c>
      <c r="G2178">
        <v>2410.88</v>
      </c>
      <c r="H2178" t="s">
        <v>13</v>
      </c>
      <c r="I2178">
        <v>88383</v>
      </c>
      <c r="J2178">
        <v>3709</v>
      </c>
      <c r="K2178">
        <f t="shared" ref="K2178:K2241" si="34">(E2178-D2178)*1440</f>
        <v>5.0000000058207661</v>
      </c>
    </row>
    <row r="2179" spans="1:11" x14ac:dyDescent="0.3">
      <c r="A2179">
        <v>332975964</v>
      </c>
      <c r="B2179">
        <v>99824171</v>
      </c>
      <c r="C2179" s="1">
        <v>45190.067824074074</v>
      </c>
      <c r="D2179" s="1">
        <v>45190.078240740739</v>
      </c>
      <c r="E2179" s="1">
        <v>45190.091435185182</v>
      </c>
      <c r="F2179" t="s">
        <v>16</v>
      </c>
      <c r="G2179">
        <v>2545.5500000000002</v>
      </c>
      <c r="H2179" t="s">
        <v>11</v>
      </c>
      <c r="I2179">
        <v>69991</v>
      </c>
      <c r="J2179">
        <v>9477</v>
      </c>
      <c r="K2179">
        <f t="shared" si="34"/>
        <v>18.999999999068677</v>
      </c>
    </row>
    <row r="2180" spans="1:11" x14ac:dyDescent="0.3">
      <c r="A2180">
        <v>2638683222</v>
      </c>
      <c r="B2180">
        <v>2457734</v>
      </c>
      <c r="C2180" s="1">
        <v>45595.228321759256</v>
      </c>
      <c r="D2180" s="1">
        <v>45595.235266203701</v>
      </c>
      <c r="E2180" s="1">
        <v>45595.238738425927</v>
      </c>
      <c r="F2180" t="s">
        <v>10</v>
      </c>
      <c r="G2180">
        <v>887.48</v>
      </c>
      <c r="H2180" t="s">
        <v>13</v>
      </c>
      <c r="I2180">
        <v>3648</v>
      </c>
      <c r="J2180">
        <v>2769</v>
      </c>
      <c r="K2180">
        <f t="shared" si="34"/>
        <v>5.0000000058207661</v>
      </c>
    </row>
    <row r="2181" spans="1:11" x14ac:dyDescent="0.3">
      <c r="A2181">
        <v>9150146711</v>
      </c>
      <c r="B2181">
        <v>54923640</v>
      </c>
      <c r="C2181" s="1">
        <v>45411.764293981483</v>
      </c>
      <c r="D2181" s="1">
        <v>45411.774710648147</v>
      </c>
      <c r="E2181" s="1">
        <v>45411.778182870374</v>
      </c>
      <c r="F2181" t="s">
        <v>10</v>
      </c>
      <c r="G2181">
        <v>2357.91</v>
      </c>
      <c r="H2181" t="s">
        <v>15</v>
      </c>
      <c r="I2181">
        <v>30271</v>
      </c>
      <c r="J2181">
        <v>4316</v>
      </c>
      <c r="K2181">
        <f t="shared" si="34"/>
        <v>5.0000000058207661</v>
      </c>
    </row>
    <row r="2182" spans="1:11" x14ac:dyDescent="0.3">
      <c r="A2182">
        <v>1553626879</v>
      </c>
      <c r="B2182">
        <v>6579892</v>
      </c>
      <c r="C2182" s="1">
        <v>45591.607928240737</v>
      </c>
      <c r="D2182" s="1">
        <v>45591.617650462962</v>
      </c>
      <c r="E2182" s="1">
        <v>45591.621122685188</v>
      </c>
      <c r="F2182" t="s">
        <v>10</v>
      </c>
      <c r="G2182">
        <v>4260.55</v>
      </c>
      <c r="H2182" t="s">
        <v>12</v>
      </c>
      <c r="I2182">
        <v>72392</v>
      </c>
      <c r="J2182">
        <v>284</v>
      </c>
      <c r="K2182">
        <f t="shared" si="34"/>
        <v>5.0000000058207661</v>
      </c>
    </row>
    <row r="2183" spans="1:11" x14ac:dyDescent="0.3">
      <c r="A2183">
        <v>9271384187</v>
      </c>
      <c r="B2183">
        <v>67749649</v>
      </c>
      <c r="C2183" s="1">
        <v>45258.145972222221</v>
      </c>
      <c r="D2183" s="1">
        <v>45258.154305555552</v>
      </c>
      <c r="E2183" s="1">
        <v>45258.157777777778</v>
      </c>
      <c r="F2183" t="s">
        <v>10</v>
      </c>
      <c r="G2183">
        <v>3778.41</v>
      </c>
      <c r="H2183" t="s">
        <v>13</v>
      </c>
      <c r="I2183">
        <v>70464</v>
      </c>
      <c r="J2183">
        <v>7338</v>
      </c>
      <c r="K2183">
        <f t="shared" si="34"/>
        <v>5.0000000058207661</v>
      </c>
    </row>
    <row r="2184" spans="1:11" x14ac:dyDescent="0.3">
      <c r="A2184">
        <v>1409544327</v>
      </c>
      <c r="B2184">
        <v>86444757</v>
      </c>
      <c r="C2184" s="1">
        <v>45486.67931712963</v>
      </c>
      <c r="D2184" s="1">
        <v>45486.690428240741</v>
      </c>
      <c r="E2184" s="1">
        <v>45486.69390046296</v>
      </c>
      <c r="F2184" t="s">
        <v>10</v>
      </c>
      <c r="G2184">
        <v>1892.02</v>
      </c>
      <c r="H2184" t="s">
        <v>15</v>
      </c>
      <c r="I2184">
        <v>69320</v>
      </c>
      <c r="J2184">
        <v>8983</v>
      </c>
      <c r="K2184">
        <f t="shared" si="34"/>
        <v>4.9999999953433871</v>
      </c>
    </row>
    <row r="2185" spans="1:11" x14ac:dyDescent="0.3">
      <c r="A2185">
        <v>637100019</v>
      </c>
      <c r="B2185">
        <v>62868582</v>
      </c>
      <c r="C2185" s="1">
        <v>45222.764166666668</v>
      </c>
      <c r="D2185" s="1">
        <v>45222.773888888885</v>
      </c>
      <c r="E2185" s="1">
        <v>45222.775277777779</v>
      </c>
      <c r="F2185" t="s">
        <v>10</v>
      </c>
      <c r="G2185">
        <v>2537.11</v>
      </c>
      <c r="H2185" t="s">
        <v>15</v>
      </c>
      <c r="I2185">
        <v>76292</v>
      </c>
      <c r="J2185">
        <v>7033</v>
      </c>
      <c r="K2185">
        <f t="shared" si="34"/>
        <v>2.000000006519258</v>
      </c>
    </row>
    <row r="2186" spans="1:11" x14ac:dyDescent="0.3">
      <c r="A2186">
        <v>186083059</v>
      </c>
      <c r="B2186">
        <v>67829645</v>
      </c>
      <c r="C2186" s="1">
        <v>45474.848692129628</v>
      </c>
      <c r="D2186" s="1">
        <v>45474.855636574073</v>
      </c>
      <c r="E2186" s="1">
        <v>45474.858414351853</v>
      </c>
      <c r="F2186" t="s">
        <v>10</v>
      </c>
      <c r="G2186">
        <v>1855.64</v>
      </c>
      <c r="H2186" t="s">
        <v>15</v>
      </c>
      <c r="I2186">
        <v>1807</v>
      </c>
      <c r="J2186">
        <v>6265</v>
      </c>
      <c r="K2186">
        <f t="shared" si="34"/>
        <v>4.0000000025611371</v>
      </c>
    </row>
    <row r="2187" spans="1:11" x14ac:dyDescent="0.3">
      <c r="A2187">
        <v>1804073530</v>
      </c>
      <c r="B2187">
        <v>10048910</v>
      </c>
      <c r="C2187" s="1">
        <v>45462.725763888891</v>
      </c>
      <c r="D2187" s="1">
        <v>45462.738263888888</v>
      </c>
      <c r="E2187" s="1">
        <v>45462.736875000002</v>
      </c>
      <c r="F2187" t="s">
        <v>10</v>
      </c>
      <c r="G2187">
        <v>2824.36</v>
      </c>
      <c r="H2187" t="s">
        <v>12</v>
      </c>
      <c r="I2187">
        <v>59672</v>
      </c>
      <c r="J2187">
        <v>3590</v>
      </c>
      <c r="K2187">
        <f t="shared" si="34"/>
        <v>-1.9999999960418791</v>
      </c>
    </row>
    <row r="2188" spans="1:11" x14ac:dyDescent="0.3">
      <c r="A2188">
        <v>5291430311</v>
      </c>
      <c r="B2188">
        <v>75081265</v>
      </c>
      <c r="C2188" s="1">
        <v>45218.793703703705</v>
      </c>
      <c r="D2188" s="1">
        <v>45218.802037037036</v>
      </c>
      <c r="E2188" s="1">
        <v>45218.820787037039</v>
      </c>
      <c r="F2188" t="s">
        <v>16</v>
      </c>
      <c r="G2188">
        <v>1993.93</v>
      </c>
      <c r="H2188" t="s">
        <v>11</v>
      </c>
      <c r="I2188">
        <v>95600</v>
      </c>
      <c r="J2188">
        <v>5941</v>
      </c>
      <c r="K2188">
        <f t="shared" si="34"/>
        <v>27.000000004190952</v>
      </c>
    </row>
    <row r="2189" spans="1:11" x14ac:dyDescent="0.3">
      <c r="A2189">
        <v>6947225582</v>
      </c>
      <c r="B2189">
        <v>89051578</v>
      </c>
      <c r="C2189" s="1">
        <v>45385.365983796299</v>
      </c>
      <c r="D2189" s="1">
        <v>45385.373622685183</v>
      </c>
      <c r="E2189" s="1">
        <v>45385.371539351851</v>
      </c>
      <c r="F2189" t="s">
        <v>10</v>
      </c>
      <c r="G2189">
        <v>475.04</v>
      </c>
      <c r="H2189" t="s">
        <v>11</v>
      </c>
      <c r="I2189">
        <v>86451</v>
      </c>
      <c r="J2189">
        <v>7428</v>
      </c>
      <c r="K2189">
        <f t="shared" si="34"/>
        <v>-2.9999999993015081</v>
      </c>
    </row>
    <row r="2190" spans="1:11" x14ac:dyDescent="0.3">
      <c r="A2190">
        <v>5710643134</v>
      </c>
      <c r="B2190">
        <v>38420886</v>
      </c>
      <c r="C2190" s="1">
        <v>45032.707754629628</v>
      </c>
      <c r="D2190" s="1">
        <v>45032.719560185185</v>
      </c>
      <c r="E2190" s="1">
        <v>45032.739004629628</v>
      </c>
      <c r="F2190" t="s">
        <v>16</v>
      </c>
      <c r="G2190">
        <v>634.17999999999995</v>
      </c>
      <c r="H2190" t="s">
        <v>13</v>
      </c>
      <c r="I2190">
        <v>8691</v>
      </c>
      <c r="J2190">
        <v>443</v>
      </c>
      <c r="K2190">
        <f t="shared" si="34"/>
        <v>27.999999996973202</v>
      </c>
    </row>
    <row r="2191" spans="1:11" x14ac:dyDescent="0.3">
      <c r="A2191">
        <v>8329733630</v>
      </c>
      <c r="B2191">
        <v>46717997</v>
      </c>
      <c r="C2191" s="1">
        <v>45355.161782407406</v>
      </c>
      <c r="D2191" s="1">
        <v>45355.170115740744</v>
      </c>
      <c r="E2191" s="1">
        <v>45355.174976851849</v>
      </c>
      <c r="F2191" t="s">
        <v>14</v>
      </c>
      <c r="G2191">
        <v>1816.98</v>
      </c>
      <c r="H2191" t="s">
        <v>11</v>
      </c>
      <c r="I2191">
        <v>11186</v>
      </c>
      <c r="J2191">
        <v>4453</v>
      </c>
      <c r="K2191">
        <f t="shared" si="34"/>
        <v>6.9999999913852662</v>
      </c>
    </row>
    <row r="2192" spans="1:11" x14ac:dyDescent="0.3">
      <c r="A2192">
        <v>6772651293</v>
      </c>
      <c r="B2192">
        <v>27049432</v>
      </c>
      <c r="C2192" s="1">
        <v>45275.771678240744</v>
      </c>
      <c r="D2192" s="1">
        <v>45275.784872685188</v>
      </c>
      <c r="E2192" s="1">
        <v>45275.785567129627</v>
      </c>
      <c r="F2192" t="s">
        <v>10</v>
      </c>
      <c r="G2192">
        <v>1303.9000000000001</v>
      </c>
      <c r="H2192" t="s">
        <v>12</v>
      </c>
      <c r="I2192">
        <v>56773</v>
      </c>
      <c r="J2192">
        <v>6405</v>
      </c>
      <c r="K2192">
        <f t="shared" si="34"/>
        <v>0.99999999278225005</v>
      </c>
    </row>
    <row r="2193" spans="1:11" x14ac:dyDescent="0.3">
      <c r="A2193">
        <v>581212790</v>
      </c>
      <c r="B2193">
        <v>21461764</v>
      </c>
      <c r="C2193" s="1">
        <v>45472.366342592592</v>
      </c>
      <c r="D2193" s="1">
        <v>45472.377453703702</v>
      </c>
      <c r="E2193" s="1">
        <v>45472.383009259262</v>
      </c>
      <c r="F2193" t="s">
        <v>14</v>
      </c>
      <c r="G2193">
        <v>3835.87</v>
      </c>
      <c r="H2193" t="s">
        <v>15</v>
      </c>
      <c r="I2193">
        <v>48586</v>
      </c>
      <c r="J2193">
        <v>5239</v>
      </c>
      <c r="K2193">
        <f t="shared" si="34"/>
        <v>8.0000000051222742</v>
      </c>
    </row>
    <row r="2194" spans="1:11" x14ac:dyDescent="0.3">
      <c r="A2194">
        <v>4766571706</v>
      </c>
      <c r="B2194">
        <v>71176678</v>
      </c>
      <c r="C2194" s="1">
        <v>45051.739155092589</v>
      </c>
      <c r="D2194" s="1">
        <v>45051.7502662037</v>
      </c>
      <c r="E2194" s="1">
        <v>45051.757905092592</v>
      </c>
      <c r="F2194" t="s">
        <v>14</v>
      </c>
      <c r="G2194">
        <v>397.68</v>
      </c>
      <c r="H2194" t="s">
        <v>13</v>
      </c>
      <c r="I2194">
        <v>97889</v>
      </c>
      <c r="J2194">
        <v>9452</v>
      </c>
      <c r="K2194">
        <f t="shared" si="34"/>
        <v>11.000000004423782</v>
      </c>
    </row>
    <row r="2195" spans="1:11" x14ac:dyDescent="0.3">
      <c r="A2195">
        <v>9961298199</v>
      </c>
      <c r="B2195">
        <v>37926207</v>
      </c>
      <c r="C2195" s="1">
        <v>45257.264490740738</v>
      </c>
      <c r="D2195" s="1">
        <v>45257.273518518516</v>
      </c>
      <c r="E2195" s="1">
        <v>45257.270740740743</v>
      </c>
      <c r="F2195" t="s">
        <v>10</v>
      </c>
      <c r="G2195">
        <v>2762.95</v>
      </c>
      <c r="H2195" t="s">
        <v>15</v>
      </c>
      <c r="I2195">
        <v>21653</v>
      </c>
      <c r="J2195">
        <v>4313</v>
      </c>
      <c r="K2195">
        <f t="shared" si="34"/>
        <v>-3.9999999920837581</v>
      </c>
    </row>
    <row r="2196" spans="1:11" x14ac:dyDescent="0.3">
      <c r="A2196">
        <v>8102675591</v>
      </c>
      <c r="B2196">
        <v>51119088</v>
      </c>
      <c r="C2196" s="1">
        <v>45325.952002314814</v>
      </c>
      <c r="D2196" s="1">
        <v>45325.95894675926</v>
      </c>
      <c r="E2196" s="1">
        <v>45325.967974537038</v>
      </c>
      <c r="F2196" t="s">
        <v>14</v>
      </c>
      <c r="G2196">
        <v>609.82000000000005</v>
      </c>
      <c r="H2196" t="s">
        <v>12</v>
      </c>
      <c r="I2196">
        <v>88871</v>
      </c>
      <c r="J2196">
        <v>910</v>
      </c>
      <c r="K2196">
        <f t="shared" si="34"/>
        <v>13.000000000465661</v>
      </c>
    </row>
    <row r="2197" spans="1:11" x14ac:dyDescent="0.3">
      <c r="A2197">
        <v>604050223</v>
      </c>
      <c r="B2197">
        <v>29689766</v>
      </c>
      <c r="C2197" s="1">
        <v>45400.335428240738</v>
      </c>
      <c r="D2197" s="1">
        <v>45400.349317129629</v>
      </c>
      <c r="E2197" s="1">
        <v>45400.348622685182</v>
      </c>
      <c r="F2197" t="s">
        <v>10</v>
      </c>
      <c r="G2197">
        <v>918.58</v>
      </c>
      <c r="H2197" t="s">
        <v>13</v>
      </c>
      <c r="I2197">
        <v>19260</v>
      </c>
      <c r="J2197">
        <v>3993</v>
      </c>
      <c r="K2197">
        <f t="shared" si="34"/>
        <v>-1.000000003259629</v>
      </c>
    </row>
    <row r="2198" spans="1:11" x14ac:dyDescent="0.3">
      <c r="A2198">
        <v>782327552</v>
      </c>
      <c r="B2198">
        <v>45586151</v>
      </c>
      <c r="C2198" s="1">
        <v>45114.829097222224</v>
      </c>
      <c r="D2198" s="1">
        <v>45114.840902777774</v>
      </c>
      <c r="E2198" s="1">
        <v>45114.842291666668</v>
      </c>
      <c r="F2198" t="s">
        <v>10</v>
      </c>
      <c r="G2198">
        <v>2751.67</v>
      </c>
      <c r="H2198" t="s">
        <v>11</v>
      </c>
      <c r="I2198">
        <v>96347</v>
      </c>
      <c r="J2198">
        <v>36</v>
      </c>
      <c r="K2198">
        <f t="shared" si="34"/>
        <v>2.000000006519258</v>
      </c>
    </row>
    <row r="2199" spans="1:11" x14ac:dyDescent="0.3">
      <c r="A2199">
        <v>6156638188</v>
      </c>
      <c r="B2199">
        <v>70589930</v>
      </c>
      <c r="C2199" s="1">
        <v>45002.206307870372</v>
      </c>
      <c r="D2199" s="1">
        <v>45002.218807870369</v>
      </c>
      <c r="E2199" s="1">
        <v>45002.223668981482</v>
      </c>
      <c r="F2199" t="s">
        <v>14</v>
      </c>
      <c r="G2199">
        <v>2569.4699999999998</v>
      </c>
      <c r="H2199" t="s">
        <v>13</v>
      </c>
      <c r="I2199">
        <v>69037</v>
      </c>
      <c r="J2199">
        <v>2280</v>
      </c>
      <c r="K2199">
        <f t="shared" si="34"/>
        <v>7.0000000018626451</v>
      </c>
    </row>
    <row r="2200" spans="1:11" x14ac:dyDescent="0.3">
      <c r="A2200">
        <v>6475299855</v>
      </c>
      <c r="B2200">
        <v>5238055</v>
      </c>
      <c r="C2200" s="1">
        <v>45212.922743055555</v>
      </c>
      <c r="D2200" s="1">
        <v>45212.930381944447</v>
      </c>
      <c r="E2200" s="1">
        <v>45212.933854166666</v>
      </c>
      <c r="F2200" t="s">
        <v>10</v>
      </c>
      <c r="G2200">
        <v>3096.82</v>
      </c>
      <c r="H2200" t="s">
        <v>11</v>
      </c>
      <c r="I2200">
        <v>18820</v>
      </c>
      <c r="J2200">
        <v>2010</v>
      </c>
      <c r="K2200">
        <f t="shared" si="34"/>
        <v>4.9999999953433871</v>
      </c>
    </row>
    <row r="2201" spans="1:11" x14ac:dyDescent="0.3">
      <c r="A2201">
        <v>689110145</v>
      </c>
      <c r="B2201">
        <v>84161531</v>
      </c>
      <c r="C2201" s="1">
        <v>45049.282500000001</v>
      </c>
      <c r="D2201" s="1">
        <v>45049.289444444446</v>
      </c>
      <c r="E2201" s="1">
        <v>45049.304027777776</v>
      </c>
      <c r="F2201" t="s">
        <v>16</v>
      </c>
      <c r="G2201">
        <v>1235.24</v>
      </c>
      <c r="H2201" t="s">
        <v>12</v>
      </c>
      <c r="I2201">
        <v>22197</v>
      </c>
      <c r="J2201">
        <v>7768</v>
      </c>
      <c r="K2201">
        <f t="shared" si="34"/>
        <v>20.999999995110556</v>
      </c>
    </row>
    <row r="2202" spans="1:11" x14ac:dyDescent="0.3">
      <c r="A2202">
        <v>2785467351</v>
      </c>
      <c r="B2202">
        <v>59009727</v>
      </c>
      <c r="C2202" s="1">
        <v>45424.555520833332</v>
      </c>
      <c r="D2202" s="1">
        <v>45424.567326388889</v>
      </c>
      <c r="E2202" s="1">
        <v>45424.577743055554</v>
      </c>
      <c r="F2202" t="s">
        <v>14</v>
      </c>
      <c r="G2202">
        <v>2848.42</v>
      </c>
      <c r="H2202" t="s">
        <v>15</v>
      </c>
      <c r="I2202">
        <v>17432</v>
      </c>
      <c r="J2202">
        <v>4300</v>
      </c>
      <c r="K2202">
        <f t="shared" si="34"/>
        <v>14.99999999650754</v>
      </c>
    </row>
    <row r="2203" spans="1:11" x14ac:dyDescent="0.3">
      <c r="A2203">
        <v>7188270379</v>
      </c>
      <c r="B2203">
        <v>86487478</v>
      </c>
      <c r="C2203" s="1">
        <v>45397.263506944444</v>
      </c>
      <c r="D2203" s="1">
        <v>45397.271145833336</v>
      </c>
      <c r="E2203" s="1">
        <v>45397.275312500002</v>
      </c>
      <c r="F2203" t="s">
        <v>14</v>
      </c>
      <c r="G2203">
        <v>5245.33</v>
      </c>
      <c r="H2203" t="s">
        <v>12</v>
      </c>
      <c r="I2203">
        <v>55032</v>
      </c>
      <c r="J2203">
        <v>6350</v>
      </c>
      <c r="K2203">
        <f t="shared" si="34"/>
        <v>5.9999999986030161</v>
      </c>
    </row>
    <row r="2204" spans="1:11" x14ac:dyDescent="0.3">
      <c r="A2204">
        <v>9209192342</v>
      </c>
      <c r="B2204">
        <v>42227189</v>
      </c>
      <c r="C2204" s="1">
        <v>45356.284780092596</v>
      </c>
      <c r="D2204" s="1">
        <v>45356.295891203707</v>
      </c>
      <c r="E2204" s="1">
        <v>45356.302835648145</v>
      </c>
      <c r="F2204" t="s">
        <v>14</v>
      </c>
      <c r="G2204">
        <v>679.28</v>
      </c>
      <c r="H2204" t="s">
        <v>12</v>
      </c>
      <c r="I2204">
        <v>23219</v>
      </c>
      <c r="J2204">
        <v>984</v>
      </c>
      <c r="K2204">
        <f t="shared" si="34"/>
        <v>9.9999999906867743</v>
      </c>
    </row>
    <row r="2205" spans="1:11" x14ac:dyDescent="0.3">
      <c r="A2205">
        <v>3193016310</v>
      </c>
      <c r="B2205">
        <v>58115779</v>
      </c>
      <c r="C2205" s="1">
        <v>45262.214618055557</v>
      </c>
      <c r="D2205" s="1">
        <v>45262.228506944448</v>
      </c>
      <c r="E2205" s="1">
        <v>45262.243090277778</v>
      </c>
      <c r="F2205" t="s">
        <v>16</v>
      </c>
      <c r="G2205">
        <v>803.12</v>
      </c>
      <c r="H2205" t="s">
        <v>11</v>
      </c>
      <c r="I2205">
        <v>11489</v>
      </c>
      <c r="J2205">
        <v>9359</v>
      </c>
      <c r="K2205">
        <f t="shared" si="34"/>
        <v>20.999999995110556</v>
      </c>
    </row>
    <row r="2206" spans="1:11" x14ac:dyDescent="0.3">
      <c r="A2206">
        <v>9743228131</v>
      </c>
      <c r="B2206">
        <v>34839913</v>
      </c>
      <c r="C2206" s="1">
        <v>45482.36451388889</v>
      </c>
      <c r="D2206" s="1">
        <v>45482.374236111114</v>
      </c>
      <c r="E2206" s="1">
        <v>45482.374930555554</v>
      </c>
      <c r="F2206" t="s">
        <v>10</v>
      </c>
      <c r="G2206">
        <v>4156.96</v>
      </c>
      <c r="H2206" t="s">
        <v>12</v>
      </c>
      <c r="I2206">
        <v>82266</v>
      </c>
      <c r="J2206">
        <v>7677</v>
      </c>
      <c r="K2206">
        <f t="shared" si="34"/>
        <v>0.99999999278225005</v>
      </c>
    </row>
    <row r="2207" spans="1:11" x14ac:dyDescent="0.3">
      <c r="A2207">
        <v>4417542973</v>
      </c>
      <c r="B2207">
        <v>84937877</v>
      </c>
      <c r="C2207" s="1">
        <v>45527.495416666665</v>
      </c>
      <c r="D2207" s="1">
        <v>45527.507916666669</v>
      </c>
      <c r="E2207" s="1">
        <v>45527.507916666669</v>
      </c>
      <c r="F2207" t="s">
        <v>10</v>
      </c>
      <c r="G2207">
        <v>2434.2199999999998</v>
      </c>
      <c r="H2207" t="s">
        <v>13</v>
      </c>
      <c r="I2207">
        <v>38726</v>
      </c>
      <c r="J2207">
        <v>9068</v>
      </c>
      <c r="K2207">
        <f t="shared" si="34"/>
        <v>0</v>
      </c>
    </row>
    <row r="2208" spans="1:11" x14ac:dyDescent="0.3">
      <c r="A2208">
        <v>3065857200</v>
      </c>
      <c r="B2208">
        <v>82359623</v>
      </c>
      <c r="C2208" s="1">
        <v>45469.108368055553</v>
      </c>
      <c r="D2208" s="1">
        <v>45469.120868055557</v>
      </c>
      <c r="E2208" s="1">
        <v>45469.12295138889</v>
      </c>
      <c r="F2208" t="s">
        <v>10</v>
      </c>
      <c r="G2208">
        <v>4340.6400000000003</v>
      </c>
      <c r="H2208" t="s">
        <v>11</v>
      </c>
      <c r="I2208">
        <v>21536</v>
      </c>
      <c r="J2208">
        <v>551</v>
      </c>
      <c r="K2208">
        <f t="shared" si="34"/>
        <v>2.9999999993015081</v>
      </c>
    </row>
    <row r="2209" spans="1:11" x14ac:dyDescent="0.3">
      <c r="A2209">
        <v>6994732191</v>
      </c>
      <c r="B2209">
        <v>35278126</v>
      </c>
      <c r="C2209" s="1">
        <v>45131.47216435185</v>
      </c>
      <c r="D2209" s="1">
        <v>45131.484664351854</v>
      </c>
      <c r="E2209" s="1">
        <v>45131.491608796299</v>
      </c>
      <c r="F2209" t="s">
        <v>14</v>
      </c>
      <c r="G2209">
        <v>4027.04</v>
      </c>
      <c r="H2209" t="s">
        <v>13</v>
      </c>
      <c r="I2209">
        <v>25109</v>
      </c>
      <c r="J2209">
        <v>9762</v>
      </c>
      <c r="K2209">
        <f t="shared" si="34"/>
        <v>10.000000001164153</v>
      </c>
    </row>
    <row r="2210" spans="1:11" x14ac:dyDescent="0.3">
      <c r="A2210">
        <v>7663189769</v>
      </c>
      <c r="B2210">
        <v>85006599</v>
      </c>
      <c r="C2210" s="1">
        <v>45139.524641203701</v>
      </c>
      <c r="D2210" s="1">
        <v>45139.538530092592</v>
      </c>
      <c r="E2210" s="1">
        <v>45139.554502314815</v>
      </c>
      <c r="F2210" t="s">
        <v>16</v>
      </c>
      <c r="G2210">
        <v>368.54</v>
      </c>
      <c r="H2210" t="s">
        <v>13</v>
      </c>
      <c r="I2210">
        <v>50493</v>
      </c>
      <c r="J2210">
        <v>5387</v>
      </c>
      <c r="K2210">
        <f t="shared" si="34"/>
        <v>23.000000001629815</v>
      </c>
    </row>
    <row r="2211" spans="1:11" x14ac:dyDescent="0.3">
      <c r="A2211">
        <v>5012619147</v>
      </c>
      <c r="B2211">
        <v>66130660</v>
      </c>
      <c r="C2211" s="1">
        <v>45049.422407407408</v>
      </c>
      <c r="D2211" s="1">
        <v>45049.431435185186</v>
      </c>
      <c r="E2211" s="1">
        <v>45049.451574074075</v>
      </c>
      <c r="F2211" t="s">
        <v>16</v>
      </c>
      <c r="G2211">
        <v>1861.22</v>
      </c>
      <c r="H2211" t="s">
        <v>13</v>
      </c>
      <c r="I2211">
        <v>9915</v>
      </c>
      <c r="J2211">
        <v>6333</v>
      </c>
      <c r="K2211">
        <f t="shared" si="34"/>
        <v>29.000000000232831</v>
      </c>
    </row>
    <row r="2212" spans="1:11" x14ac:dyDescent="0.3">
      <c r="A2212">
        <v>7456088789</v>
      </c>
      <c r="B2212">
        <v>36737539</v>
      </c>
      <c r="C2212" s="1">
        <v>45025.001377314817</v>
      </c>
      <c r="D2212" s="1">
        <v>45025.011793981481</v>
      </c>
      <c r="E2212" s="1">
        <v>45025.015266203707</v>
      </c>
      <c r="F2212" t="s">
        <v>10</v>
      </c>
      <c r="G2212">
        <v>3073.92</v>
      </c>
      <c r="H2212" t="s">
        <v>15</v>
      </c>
      <c r="I2212">
        <v>72015</v>
      </c>
      <c r="J2212">
        <v>6143</v>
      </c>
      <c r="K2212">
        <f t="shared" si="34"/>
        <v>5.0000000058207661</v>
      </c>
    </row>
    <row r="2213" spans="1:11" x14ac:dyDescent="0.3">
      <c r="A2213">
        <v>3270559373</v>
      </c>
      <c r="B2213">
        <v>13604883</v>
      </c>
      <c r="C2213" s="1">
        <v>45004.559340277781</v>
      </c>
      <c r="D2213" s="1">
        <v>45004.573229166665</v>
      </c>
      <c r="E2213" s="1">
        <v>45004.57739583333</v>
      </c>
      <c r="F2213" t="s">
        <v>14</v>
      </c>
      <c r="G2213">
        <v>2266.96</v>
      </c>
      <c r="H2213" t="s">
        <v>11</v>
      </c>
      <c r="I2213">
        <v>81866</v>
      </c>
      <c r="J2213">
        <v>2056</v>
      </c>
      <c r="K2213">
        <f t="shared" si="34"/>
        <v>5.9999999986030161</v>
      </c>
    </row>
    <row r="2214" spans="1:11" x14ac:dyDescent="0.3">
      <c r="A2214">
        <v>4703798183</v>
      </c>
      <c r="B2214">
        <v>21597477</v>
      </c>
      <c r="C2214" s="1">
        <v>45283.283518518518</v>
      </c>
      <c r="D2214" s="1">
        <v>45283.295324074075</v>
      </c>
      <c r="E2214" s="1">
        <v>45283.302268518521</v>
      </c>
      <c r="F2214" t="s">
        <v>14</v>
      </c>
      <c r="G2214">
        <v>3135.96</v>
      </c>
      <c r="H2214" t="s">
        <v>11</v>
      </c>
      <c r="I2214">
        <v>75874</v>
      </c>
      <c r="J2214">
        <v>1584</v>
      </c>
      <c r="K2214">
        <f t="shared" si="34"/>
        <v>10.000000001164153</v>
      </c>
    </row>
    <row r="2215" spans="1:11" x14ac:dyDescent="0.3">
      <c r="A2215">
        <v>3968840556</v>
      </c>
      <c r="B2215">
        <v>93723634</v>
      </c>
      <c r="C2215" s="1">
        <v>45544.924490740741</v>
      </c>
      <c r="D2215" s="1">
        <v>45544.932129629633</v>
      </c>
      <c r="E2215" s="1">
        <v>45544.935601851852</v>
      </c>
      <c r="F2215" t="s">
        <v>10</v>
      </c>
      <c r="G2215">
        <v>3002.12</v>
      </c>
      <c r="H2215" t="s">
        <v>12</v>
      </c>
      <c r="I2215">
        <v>31983</v>
      </c>
      <c r="J2215">
        <v>7173</v>
      </c>
      <c r="K2215">
        <f t="shared" si="34"/>
        <v>4.9999999953433871</v>
      </c>
    </row>
    <row r="2216" spans="1:11" x14ac:dyDescent="0.3">
      <c r="A2216">
        <v>2331647373</v>
      </c>
      <c r="B2216">
        <v>84848018</v>
      </c>
      <c r="C2216" s="1">
        <v>45149.27175925926</v>
      </c>
      <c r="D2216" s="1">
        <v>45149.278703703705</v>
      </c>
      <c r="E2216" s="1">
        <v>45149.282175925924</v>
      </c>
      <c r="F2216" t="s">
        <v>10</v>
      </c>
      <c r="G2216">
        <v>1263.26</v>
      </c>
      <c r="H2216" t="s">
        <v>11</v>
      </c>
      <c r="I2216">
        <v>34574</v>
      </c>
      <c r="J2216">
        <v>9713</v>
      </c>
      <c r="K2216">
        <f t="shared" si="34"/>
        <v>4.9999999953433871</v>
      </c>
    </row>
    <row r="2217" spans="1:11" x14ac:dyDescent="0.3">
      <c r="A2217">
        <v>6683347454</v>
      </c>
      <c r="B2217">
        <v>34697768</v>
      </c>
      <c r="C2217" s="1">
        <v>45071.637916666667</v>
      </c>
      <c r="D2217" s="1">
        <v>45071.651805555557</v>
      </c>
      <c r="E2217" s="1">
        <v>45071.658750000002</v>
      </c>
      <c r="F2217" t="s">
        <v>14</v>
      </c>
      <c r="G2217">
        <v>3293.03</v>
      </c>
      <c r="H2217" t="s">
        <v>15</v>
      </c>
      <c r="I2217">
        <v>86987</v>
      </c>
      <c r="J2217">
        <v>3592</v>
      </c>
      <c r="K2217">
        <f t="shared" si="34"/>
        <v>10.000000001164153</v>
      </c>
    </row>
    <row r="2218" spans="1:11" x14ac:dyDescent="0.3">
      <c r="A2218">
        <v>5710259220</v>
      </c>
      <c r="B2218">
        <v>17287733</v>
      </c>
      <c r="C2218" s="1">
        <v>45031.644907407404</v>
      </c>
      <c r="D2218" s="1">
        <v>45031.657407407409</v>
      </c>
      <c r="E2218" s="1">
        <v>45031.660185185188</v>
      </c>
      <c r="F2218" t="s">
        <v>10</v>
      </c>
      <c r="G2218">
        <v>3128.46</v>
      </c>
      <c r="H2218" t="s">
        <v>15</v>
      </c>
      <c r="I2218">
        <v>87697</v>
      </c>
      <c r="J2218">
        <v>670</v>
      </c>
      <c r="K2218">
        <f t="shared" si="34"/>
        <v>4.0000000025611371</v>
      </c>
    </row>
    <row r="2219" spans="1:11" x14ac:dyDescent="0.3">
      <c r="A2219">
        <v>9871546057</v>
      </c>
      <c r="B2219">
        <v>39418109</v>
      </c>
      <c r="C2219" s="1">
        <v>45424.149224537039</v>
      </c>
      <c r="D2219" s="1">
        <v>45424.163113425922</v>
      </c>
      <c r="E2219" s="1">
        <v>45424.16033564815</v>
      </c>
      <c r="F2219" t="s">
        <v>10</v>
      </c>
      <c r="G2219">
        <v>976.19</v>
      </c>
      <c r="H2219" t="s">
        <v>12</v>
      </c>
      <c r="I2219">
        <v>951</v>
      </c>
      <c r="J2219">
        <v>3643</v>
      </c>
      <c r="K2219">
        <f t="shared" si="34"/>
        <v>-3.9999999920837581</v>
      </c>
    </row>
    <row r="2220" spans="1:11" x14ac:dyDescent="0.3">
      <c r="A2220">
        <v>5459704311</v>
      </c>
      <c r="B2220">
        <v>47295676</v>
      </c>
      <c r="C2220" s="1">
        <v>45261.444131944445</v>
      </c>
      <c r="D2220" s="1">
        <v>45261.451770833337</v>
      </c>
      <c r="E2220" s="1">
        <v>45261.45385416667</v>
      </c>
      <c r="F2220" t="s">
        <v>10</v>
      </c>
      <c r="G2220">
        <v>1092.6600000000001</v>
      </c>
      <c r="H2220" t="s">
        <v>12</v>
      </c>
      <c r="I2220">
        <v>54075</v>
      </c>
      <c r="J2220">
        <v>5461</v>
      </c>
      <c r="K2220">
        <f t="shared" si="34"/>
        <v>2.9999999993015081</v>
      </c>
    </row>
    <row r="2221" spans="1:11" x14ac:dyDescent="0.3">
      <c r="A2221">
        <v>3426702134</v>
      </c>
      <c r="B2221">
        <v>50229203</v>
      </c>
      <c r="C2221" s="1">
        <v>45527.376909722225</v>
      </c>
      <c r="D2221" s="1">
        <v>45527.38385416667</v>
      </c>
      <c r="E2221" s="1">
        <v>45527.390798611108</v>
      </c>
      <c r="F2221" t="s">
        <v>14</v>
      </c>
      <c r="G2221">
        <v>217.4</v>
      </c>
      <c r="H2221" t="s">
        <v>13</v>
      </c>
      <c r="I2221">
        <v>4336</v>
      </c>
      <c r="J2221">
        <v>1126</v>
      </c>
      <c r="K2221">
        <f t="shared" si="34"/>
        <v>9.9999999906867743</v>
      </c>
    </row>
    <row r="2222" spans="1:11" x14ac:dyDescent="0.3">
      <c r="A2222">
        <v>7671357353</v>
      </c>
      <c r="B2222">
        <v>16420489</v>
      </c>
      <c r="C2222" s="1">
        <v>45340.692002314812</v>
      </c>
      <c r="D2222" s="1">
        <v>45340.703113425923</v>
      </c>
      <c r="E2222" s="1">
        <v>45340.70103009259</v>
      </c>
      <c r="F2222" t="s">
        <v>10</v>
      </c>
      <c r="G2222">
        <v>1968.97</v>
      </c>
      <c r="H2222" t="s">
        <v>15</v>
      </c>
      <c r="I2222">
        <v>73213</v>
      </c>
      <c r="J2222">
        <v>2511</v>
      </c>
      <c r="K2222">
        <f t="shared" si="34"/>
        <v>-2.9999999993015081</v>
      </c>
    </row>
    <row r="2223" spans="1:11" x14ac:dyDescent="0.3">
      <c r="A2223">
        <v>9656230693</v>
      </c>
      <c r="B2223">
        <v>40305293</v>
      </c>
      <c r="C2223" s="1">
        <v>45032.349803240744</v>
      </c>
      <c r="D2223" s="1">
        <v>45032.358136574076</v>
      </c>
      <c r="E2223" s="1">
        <v>45032.366469907407</v>
      </c>
      <c r="F2223" t="s">
        <v>14</v>
      </c>
      <c r="G2223">
        <v>936.98</v>
      </c>
      <c r="H2223" t="s">
        <v>11</v>
      </c>
      <c r="I2223">
        <v>63639</v>
      </c>
      <c r="J2223">
        <v>9243</v>
      </c>
      <c r="K2223">
        <f t="shared" si="34"/>
        <v>11.999999997206032</v>
      </c>
    </row>
    <row r="2224" spans="1:11" x14ac:dyDescent="0.3">
      <c r="A2224">
        <v>3315369956</v>
      </c>
      <c r="B2224">
        <v>9105829</v>
      </c>
      <c r="C2224" s="1">
        <v>45037.322256944448</v>
      </c>
      <c r="D2224" s="1">
        <v>45037.334756944445</v>
      </c>
      <c r="E2224" s="1">
        <v>45037.339618055557</v>
      </c>
      <c r="F2224" t="s">
        <v>14</v>
      </c>
      <c r="G2224">
        <v>3947.39</v>
      </c>
      <c r="H2224" t="s">
        <v>13</v>
      </c>
      <c r="I2224">
        <v>34924</v>
      </c>
      <c r="J2224">
        <v>8224</v>
      </c>
      <c r="K2224">
        <f t="shared" si="34"/>
        <v>7.0000000018626451</v>
      </c>
    </row>
    <row r="2225" spans="1:11" x14ac:dyDescent="0.3">
      <c r="A2225">
        <v>1762287720</v>
      </c>
      <c r="B2225">
        <v>94404245</v>
      </c>
      <c r="C2225" s="1">
        <v>45534.302152777775</v>
      </c>
      <c r="D2225" s="1">
        <v>45534.310486111113</v>
      </c>
      <c r="E2225" s="1">
        <v>45534.311180555553</v>
      </c>
      <c r="F2225" t="s">
        <v>10</v>
      </c>
      <c r="G2225">
        <v>1498.34</v>
      </c>
      <c r="H2225" t="s">
        <v>13</v>
      </c>
      <c r="I2225">
        <v>15003</v>
      </c>
      <c r="J2225">
        <v>9563</v>
      </c>
      <c r="K2225">
        <f t="shared" si="34"/>
        <v>0.99999999278225005</v>
      </c>
    </row>
    <row r="2226" spans="1:11" x14ac:dyDescent="0.3">
      <c r="A2226">
        <v>4816206081</v>
      </c>
      <c r="B2226">
        <v>36142455</v>
      </c>
      <c r="C2226" s="1">
        <v>45058.588761574072</v>
      </c>
      <c r="D2226" s="1">
        <v>45058.602650462963</v>
      </c>
      <c r="E2226" s="1">
        <v>45058.606122685182</v>
      </c>
      <c r="F2226" t="s">
        <v>10</v>
      </c>
      <c r="G2226">
        <v>1239.96</v>
      </c>
      <c r="H2226" t="s">
        <v>13</v>
      </c>
      <c r="I2226">
        <v>12801</v>
      </c>
      <c r="J2226">
        <v>3112</v>
      </c>
      <c r="K2226">
        <f t="shared" si="34"/>
        <v>4.9999999953433871</v>
      </c>
    </row>
    <row r="2227" spans="1:11" x14ac:dyDescent="0.3">
      <c r="A2227">
        <v>2808133351</v>
      </c>
      <c r="B2227">
        <v>11071601</v>
      </c>
      <c r="C2227" s="1">
        <v>45263.4684375</v>
      </c>
      <c r="D2227" s="1">
        <v>45263.477465277778</v>
      </c>
      <c r="E2227" s="1">
        <v>45263.477465277778</v>
      </c>
      <c r="F2227" t="s">
        <v>10</v>
      </c>
      <c r="G2227">
        <v>2922.68</v>
      </c>
      <c r="H2227" t="s">
        <v>11</v>
      </c>
      <c r="I2227">
        <v>70241</v>
      </c>
      <c r="J2227">
        <v>3774</v>
      </c>
      <c r="K2227">
        <f t="shared" si="34"/>
        <v>0</v>
      </c>
    </row>
    <row r="2228" spans="1:11" x14ac:dyDescent="0.3">
      <c r="A2228">
        <v>3444569396</v>
      </c>
      <c r="B2228">
        <v>57967753</v>
      </c>
      <c r="C2228" s="1">
        <v>45560.800127314818</v>
      </c>
      <c r="D2228" s="1">
        <v>45560.813321759262</v>
      </c>
      <c r="E2228" s="1">
        <v>45560.810543981483</v>
      </c>
      <c r="F2228" t="s">
        <v>10</v>
      </c>
      <c r="G2228">
        <v>2526.4499999999998</v>
      </c>
      <c r="H2228" t="s">
        <v>12</v>
      </c>
      <c r="I2228">
        <v>74223</v>
      </c>
      <c r="J2228">
        <v>8264</v>
      </c>
      <c r="K2228">
        <f t="shared" si="34"/>
        <v>-4.0000000025611371</v>
      </c>
    </row>
    <row r="2229" spans="1:11" x14ac:dyDescent="0.3">
      <c r="A2229">
        <v>9704671447</v>
      </c>
      <c r="B2229">
        <v>25977417</v>
      </c>
      <c r="C2229" s="1">
        <v>45265.947615740741</v>
      </c>
      <c r="D2229" s="1">
        <v>45265.955949074072</v>
      </c>
      <c r="E2229" s="1">
        <v>45265.956643518519</v>
      </c>
      <c r="F2229" t="s">
        <v>10</v>
      </c>
      <c r="G2229">
        <v>3530.03</v>
      </c>
      <c r="H2229" t="s">
        <v>11</v>
      </c>
      <c r="I2229">
        <v>83778</v>
      </c>
      <c r="J2229">
        <v>8476</v>
      </c>
      <c r="K2229">
        <f t="shared" si="34"/>
        <v>1.000000003259629</v>
      </c>
    </row>
    <row r="2230" spans="1:11" x14ac:dyDescent="0.3">
      <c r="A2230">
        <v>6454001692</v>
      </c>
      <c r="B2230">
        <v>2136830</v>
      </c>
      <c r="C2230" s="1">
        <v>45178.715370370373</v>
      </c>
      <c r="D2230" s="1">
        <v>45178.729259259257</v>
      </c>
      <c r="E2230" s="1">
        <v>45178.737592592595</v>
      </c>
      <c r="F2230" t="s">
        <v>14</v>
      </c>
      <c r="G2230">
        <v>4369.13</v>
      </c>
      <c r="H2230" t="s">
        <v>12</v>
      </c>
      <c r="I2230">
        <v>28635</v>
      </c>
      <c r="J2230">
        <v>8872</v>
      </c>
      <c r="K2230">
        <f t="shared" si="34"/>
        <v>12.000000007683411</v>
      </c>
    </row>
    <row r="2231" spans="1:11" x14ac:dyDescent="0.3">
      <c r="A2231">
        <v>2624508626</v>
      </c>
      <c r="B2231">
        <v>63262519</v>
      </c>
      <c r="C2231" s="1">
        <v>45350.009016203701</v>
      </c>
      <c r="D2231" s="1">
        <v>45350.019432870373</v>
      </c>
      <c r="E2231" s="1">
        <v>45350.01734953704</v>
      </c>
      <c r="F2231" t="s">
        <v>10</v>
      </c>
      <c r="G2231">
        <v>326.56</v>
      </c>
      <c r="H2231" t="s">
        <v>15</v>
      </c>
      <c r="I2231">
        <v>32652</v>
      </c>
      <c r="J2231">
        <v>9228</v>
      </c>
      <c r="K2231">
        <f t="shared" si="34"/>
        <v>-2.9999999993015081</v>
      </c>
    </row>
    <row r="2232" spans="1:11" x14ac:dyDescent="0.3">
      <c r="A2232">
        <v>932273820</v>
      </c>
      <c r="B2232">
        <v>17287733</v>
      </c>
      <c r="C2232" s="1">
        <v>45418.086782407408</v>
      </c>
      <c r="D2232" s="1">
        <v>45418.09511574074</v>
      </c>
      <c r="E2232" s="1">
        <v>45418.098587962966</v>
      </c>
      <c r="F2232" t="s">
        <v>10</v>
      </c>
      <c r="G2232">
        <v>1912.65</v>
      </c>
      <c r="H2232" t="s">
        <v>11</v>
      </c>
      <c r="I2232">
        <v>48216</v>
      </c>
      <c r="J2232">
        <v>8621</v>
      </c>
      <c r="K2232">
        <f t="shared" si="34"/>
        <v>5.0000000058207661</v>
      </c>
    </row>
    <row r="2233" spans="1:11" x14ac:dyDescent="0.3">
      <c r="A2233">
        <v>7908614088</v>
      </c>
      <c r="B2233">
        <v>12622901</v>
      </c>
      <c r="C2233" s="1">
        <v>45060.654270833336</v>
      </c>
      <c r="D2233" s="1">
        <v>45060.66815972222</v>
      </c>
      <c r="E2233" s="1">
        <v>45060.677881944444</v>
      </c>
      <c r="F2233" t="s">
        <v>14</v>
      </c>
      <c r="G2233">
        <v>6721.46</v>
      </c>
      <c r="H2233" t="s">
        <v>13</v>
      </c>
      <c r="I2233">
        <v>80984</v>
      </c>
      <c r="J2233">
        <v>523</v>
      </c>
      <c r="K2233">
        <f t="shared" si="34"/>
        <v>14.00000000372529</v>
      </c>
    </row>
    <row r="2234" spans="1:11" x14ac:dyDescent="0.3">
      <c r="A2234">
        <v>9730765358</v>
      </c>
      <c r="B2234">
        <v>82708090</v>
      </c>
      <c r="C2234" s="1">
        <v>45158.9065162037</v>
      </c>
      <c r="D2234" s="1">
        <v>45158.915543981479</v>
      </c>
      <c r="E2234" s="1">
        <v>45158.914849537039</v>
      </c>
      <c r="F2234" t="s">
        <v>10</v>
      </c>
      <c r="G2234">
        <v>1354.27</v>
      </c>
      <c r="H2234" t="s">
        <v>12</v>
      </c>
      <c r="I2234">
        <v>93026</v>
      </c>
      <c r="J2234">
        <v>9210</v>
      </c>
      <c r="K2234">
        <f t="shared" si="34"/>
        <v>-0.99999999278225005</v>
      </c>
    </row>
    <row r="2235" spans="1:11" x14ac:dyDescent="0.3">
      <c r="A2235">
        <v>4748284156</v>
      </c>
      <c r="B2235">
        <v>38969732</v>
      </c>
      <c r="C2235" s="1">
        <v>45187.843773148146</v>
      </c>
      <c r="D2235" s="1">
        <v>45187.852106481485</v>
      </c>
      <c r="E2235" s="1">
        <v>45187.850717592592</v>
      </c>
      <c r="F2235" t="s">
        <v>10</v>
      </c>
      <c r="G2235">
        <v>3484.22</v>
      </c>
      <c r="H2235" t="s">
        <v>13</v>
      </c>
      <c r="I2235">
        <v>77950</v>
      </c>
      <c r="J2235">
        <v>5517</v>
      </c>
      <c r="K2235">
        <f t="shared" si="34"/>
        <v>-2.000000006519258</v>
      </c>
    </row>
    <row r="2236" spans="1:11" x14ac:dyDescent="0.3">
      <c r="A2236">
        <v>1829286278</v>
      </c>
      <c r="B2236">
        <v>45052594</v>
      </c>
      <c r="C2236" s="1">
        <v>45196.717546296299</v>
      </c>
      <c r="D2236" s="1">
        <v>45196.730740740742</v>
      </c>
      <c r="E2236" s="1">
        <v>45196.732129629629</v>
      </c>
      <c r="F2236" t="s">
        <v>10</v>
      </c>
      <c r="G2236">
        <v>2529.56</v>
      </c>
      <c r="H2236" t="s">
        <v>13</v>
      </c>
      <c r="I2236">
        <v>39836</v>
      </c>
      <c r="J2236">
        <v>120</v>
      </c>
      <c r="K2236">
        <f t="shared" si="34"/>
        <v>1.9999999960418791</v>
      </c>
    </row>
    <row r="2237" spans="1:11" x14ac:dyDescent="0.3">
      <c r="A2237">
        <v>3180415318</v>
      </c>
      <c r="B2237">
        <v>22076522</v>
      </c>
      <c r="C2237" s="1">
        <v>45480.213136574072</v>
      </c>
      <c r="D2237" s="1">
        <v>45480.220081018517</v>
      </c>
      <c r="E2237" s="1">
        <v>45480.23883101852</v>
      </c>
      <c r="F2237" t="s">
        <v>16</v>
      </c>
      <c r="G2237">
        <v>1790.18</v>
      </c>
      <c r="H2237" t="s">
        <v>13</v>
      </c>
      <c r="I2237">
        <v>34284</v>
      </c>
      <c r="J2237">
        <v>983</v>
      </c>
      <c r="K2237">
        <f t="shared" si="34"/>
        <v>27.000000004190952</v>
      </c>
    </row>
    <row r="2238" spans="1:11" x14ac:dyDescent="0.3">
      <c r="A2238">
        <v>1008158736</v>
      </c>
      <c r="B2238">
        <v>62971413</v>
      </c>
      <c r="C2238" s="1">
        <v>45453.625185185185</v>
      </c>
      <c r="D2238" s="1">
        <v>45453.63490740741</v>
      </c>
      <c r="E2238" s="1">
        <v>45453.641157407408</v>
      </c>
      <c r="F2238" t="s">
        <v>14</v>
      </c>
      <c r="G2238">
        <v>814.33</v>
      </c>
      <c r="H2238" t="s">
        <v>13</v>
      </c>
      <c r="I2238">
        <v>26508</v>
      </c>
      <c r="J2238">
        <v>8514</v>
      </c>
      <c r="K2238">
        <f t="shared" si="34"/>
        <v>8.9999999979045242</v>
      </c>
    </row>
    <row r="2239" spans="1:11" x14ac:dyDescent="0.3">
      <c r="A2239">
        <v>5092816701</v>
      </c>
      <c r="B2239">
        <v>89531595</v>
      </c>
      <c r="C2239" s="1">
        <v>45446.798634259256</v>
      </c>
      <c r="D2239" s="1">
        <v>45446.806967592594</v>
      </c>
      <c r="E2239" s="1">
        <v>45446.827800925923</v>
      </c>
      <c r="F2239" t="s">
        <v>16</v>
      </c>
      <c r="G2239">
        <v>2717.67</v>
      </c>
      <c r="H2239" t="s">
        <v>11</v>
      </c>
      <c r="I2239">
        <v>43823</v>
      </c>
      <c r="J2239">
        <v>7588</v>
      </c>
      <c r="K2239">
        <f t="shared" si="34"/>
        <v>29.999999993015081</v>
      </c>
    </row>
    <row r="2240" spans="1:11" x14ac:dyDescent="0.3">
      <c r="A2240">
        <v>4339850858</v>
      </c>
      <c r="B2240">
        <v>16230299</v>
      </c>
      <c r="C2240" s="1">
        <v>45224.933958333335</v>
      </c>
      <c r="D2240" s="1">
        <v>45224.94090277778</v>
      </c>
      <c r="E2240" s="1">
        <v>45224.952013888891</v>
      </c>
      <c r="F2240" t="s">
        <v>16</v>
      </c>
      <c r="G2240">
        <v>626.19000000000005</v>
      </c>
      <c r="H2240" t="s">
        <v>12</v>
      </c>
      <c r="I2240">
        <v>53728</v>
      </c>
      <c r="J2240">
        <v>8440</v>
      </c>
      <c r="K2240">
        <f t="shared" si="34"/>
        <v>15.999999999767169</v>
      </c>
    </row>
    <row r="2241" spans="1:11" x14ac:dyDescent="0.3">
      <c r="A2241">
        <v>1564040362</v>
      </c>
      <c r="B2241">
        <v>93924203</v>
      </c>
      <c r="C2241" s="1">
        <v>45139.497824074075</v>
      </c>
      <c r="D2241" s="1">
        <v>45139.506157407406</v>
      </c>
      <c r="E2241" s="1">
        <v>45139.504074074073</v>
      </c>
      <c r="F2241" t="s">
        <v>10</v>
      </c>
      <c r="G2241">
        <v>4091.56</v>
      </c>
      <c r="H2241" t="s">
        <v>12</v>
      </c>
      <c r="I2241">
        <v>80698</v>
      </c>
      <c r="J2241">
        <v>3281</v>
      </c>
      <c r="K2241">
        <f t="shared" si="34"/>
        <v>-2.9999999993015081</v>
      </c>
    </row>
    <row r="2242" spans="1:11" x14ac:dyDescent="0.3">
      <c r="A2242">
        <v>4856827800</v>
      </c>
      <c r="B2242">
        <v>43784632</v>
      </c>
      <c r="C2242" s="1">
        <v>45524.141643518517</v>
      </c>
      <c r="D2242" s="1">
        <v>45524.148587962962</v>
      </c>
      <c r="E2242" s="1">
        <v>45524.146504629629</v>
      </c>
      <c r="F2242" t="s">
        <v>10</v>
      </c>
      <c r="G2242">
        <v>1785.77</v>
      </c>
      <c r="H2242" t="s">
        <v>13</v>
      </c>
      <c r="I2242">
        <v>4610</v>
      </c>
      <c r="J2242">
        <v>9380</v>
      </c>
      <c r="K2242">
        <f t="shared" ref="K2242:K2305" si="35">(E2242-D2242)*1440</f>
        <v>-2.9999999993015081</v>
      </c>
    </row>
    <row r="2243" spans="1:11" x14ac:dyDescent="0.3">
      <c r="A2243">
        <v>2465711187</v>
      </c>
      <c r="B2243">
        <v>48511124</v>
      </c>
      <c r="C2243" s="1">
        <v>45015.455578703702</v>
      </c>
      <c r="D2243" s="1">
        <v>45015.463912037034</v>
      </c>
      <c r="E2243" s="1">
        <v>45015.460439814815</v>
      </c>
      <c r="F2243" t="s">
        <v>10</v>
      </c>
      <c r="G2243">
        <v>2295.91</v>
      </c>
      <c r="H2243" t="s">
        <v>15</v>
      </c>
      <c r="I2243">
        <v>94564</v>
      </c>
      <c r="J2243">
        <v>7144</v>
      </c>
      <c r="K2243">
        <f t="shared" si="35"/>
        <v>-4.9999999953433871</v>
      </c>
    </row>
    <row r="2244" spans="1:11" x14ac:dyDescent="0.3">
      <c r="A2244">
        <v>7741314063</v>
      </c>
      <c r="B2244">
        <v>32054313</v>
      </c>
      <c r="C2244" s="1">
        <v>45548.803472222222</v>
      </c>
      <c r="D2244" s="1">
        <v>45548.81527777778</v>
      </c>
      <c r="E2244" s="1">
        <v>45548.816666666666</v>
      </c>
      <c r="F2244" t="s">
        <v>10</v>
      </c>
      <c r="G2244">
        <v>2559.4499999999998</v>
      </c>
      <c r="H2244" t="s">
        <v>12</v>
      </c>
      <c r="I2244">
        <v>35348</v>
      </c>
      <c r="J2244">
        <v>3886</v>
      </c>
      <c r="K2244">
        <f t="shared" si="35"/>
        <v>1.9999999960418791</v>
      </c>
    </row>
    <row r="2245" spans="1:11" x14ac:dyDescent="0.3">
      <c r="A2245">
        <v>6973696848</v>
      </c>
      <c r="B2245">
        <v>21779155</v>
      </c>
      <c r="C2245" s="1">
        <v>45039.658761574072</v>
      </c>
      <c r="D2245" s="1">
        <v>45039.671956018516</v>
      </c>
      <c r="E2245" s="1">
        <v>45039.678206018521</v>
      </c>
      <c r="F2245" t="s">
        <v>14</v>
      </c>
      <c r="G2245">
        <v>2455.38</v>
      </c>
      <c r="H2245" t="s">
        <v>12</v>
      </c>
      <c r="I2245">
        <v>32179</v>
      </c>
      <c r="J2245">
        <v>3543</v>
      </c>
      <c r="K2245">
        <f t="shared" si="35"/>
        <v>9.0000000083819032</v>
      </c>
    </row>
    <row r="2246" spans="1:11" x14ac:dyDescent="0.3">
      <c r="A2246">
        <v>443178123</v>
      </c>
      <c r="B2246">
        <v>56248757</v>
      </c>
      <c r="C2246" s="1">
        <v>45533.039861111109</v>
      </c>
      <c r="D2246" s="1">
        <v>45533.048194444447</v>
      </c>
      <c r="E2246" s="1">
        <v>45533.052361111113</v>
      </c>
      <c r="F2246" t="s">
        <v>14</v>
      </c>
      <c r="G2246">
        <v>464.47</v>
      </c>
      <c r="H2246" t="s">
        <v>12</v>
      </c>
      <c r="I2246">
        <v>38965</v>
      </c>
      <c r="J2246">
        <v>5562</v>
      </c>
      <c r="K2246">
        <f t="shared" si="35"/>
        <v>5.9999999986030161</v>
      </c>
    </row>
    <row r="2247" spans="1:11" x14ac:dyDescent="0.3">
      <c r="A2247">
        <v>2155491764</v>
      </c>
      <c r="B2247">
        <v>77869660</v>
      </c>
      <c r="C2247" s="1">
        <v>45533.050636574073</v>
      </c>
      <c r="D2247" s="1">
        <v>45533.063831018517</v>
      </c>
      <c r="E2247" s="1">
        <v>45533.060358796298</v>
      </c>
      <c r="F2247" t="s">
        <v>10</v>
      </c>
      <c r="G2247">
        <v>1496.14</v>
      </c>
      <c r="H2247" t="s">
        <v>13</v>
      </c>
      <c r="I2247">
        <v>72093</v>
      </c>
      <c r="J2247">
        <v>201</v>
      </c>
      <c r="K2247">
        <f t="shared" si="35"/>
        <v>-4.9999999953433871</v>
      </c>
    </row>
    <row r="2248" spans="1:11" x14ac:dyDescent="0.3">
      <c r="A2248">
        <v>282887897</v>
      </c>
      <c r="B2248">
        <v>97492493</v>
      </c>
      <c r="C2248" s="1">
        <v>45188.973055555558</v>
      </c>
      <c r="D2248" s="1">
        <v>45188.983472222222</v>
      </c>
      <c r="E2248" s="1">
        <v>45188.980694444443</v>
      </c>
      <c r="F2248" t="s">
        <v>10</v>
      </c>
      <c r="G2248">
        <v>3330.24</v>
      </c>
      <c r="H2248" t="s">
        <v>15</v>
      </c>
      <c r="I2248">
        <v>79472</v>
      </c>
      <c r="J2248">
        <v>1577</v>
      </c>
      <c r="K2248">
        <f t="shared" si="35"/>
        <v>-4.0000000025611371</v>
      </c>
    </row>
    <row r="2249" spans="1:11" x14ac:dyDescent="0.3">
      <c r="A2249">
        <v>1014190951</v>
      </c>
      <c r="B2249">
        <v>70798876</v>
      </c>
      <c r="C2249" s="1">
        <v>45041.666678240741</v>
      </c>
      <c r="D2249" s="1">
        <v>45041.679872685185</v>
      </c>
      <c r="E2249" s="1">
        <v>45041.676400462966</v>
      </c>
      <c r="F2249" t="s">
        <v>10</v>
      </c>
      <c r="G2249">
        <v>1856.87</v>
      </c>
      <c r="H2249" t="s">
        <v>11</v>
      </c>
      <c r="I2249">
        <v>80162</v>
      </c>
      <c r="J2249">
        <v>1074</v>
      </c>
      <c r="K2249">
        <f t="shared" si="35"/>
        <v>-4.9999999953433871</v>
      </c>
    </row>
    <row r="2250" spans="1:11" x14ac:dyDescent="0.3">
      <c r="A2250">
        <v>4632027192</v>
      </c>
      <c r="B2250">
        <v>64162093</v>
      </c>
      <c r="C2250" s="1">
        <v>45482.113449074073</v>
      </c>
      <c r="D2250" s="1">
        <v>45482.124560185184</v>
      </c>
      <c r="E2250" s="1">
        <v>45482.123865740738</v>
      </c>
      <c r="F2250" t="s">
        <v>10</v>
      </c>
      <c r="G2250">
        <v>2036.3</v>
      </c>
      <c r="H2250" t="s">
        <v>11</v>
      </c>
      <c r="I2250">
        <v>6632</v>
      </c>
      <c r="J2250">
        <v>7992</v>
      </c>
      <c r="K2250">
        <f t="shared" si="35"/>
        <v>-1.000000003259629</v>
      </c>
    </row>
    <row r="2251" spans="1:11" x14ac:dyDescent="0.3">
      <c r="A2251">
        <v>9196809062</v>
      </c>
      <c r="B2251">
        <v>58979427</v>
      </c>
      <c r="C2251" s="1">
        <v>45431.123842592591</v>
      </c>
      <c r="D2251" s="1">
        <v>45431.136342592596</v>
      </c>
      <c r="E2251" s="1">
        <v>45431.14675925926</v>
      </c>
      <c r="F2251" t="s">
        <v>14</v>
      </c>
      <c r="G2251">
        <v>3159.25</v>
      </c>
      <c r="H2251" t="s">
        <v>11</v>
      </c>
      <c r="I2251">
        <v>2987</v>
      </c>
      <c r="J2251">
        <v>2301</v>
      </c>
      <c r="K2251">
        <f t="shared" si="35"/>
        <v>14.99999999650754</v>
      </c>
    </row>
    <row r="2252" spans="1:11" x14ac:dyDescent="0.3">
      <c r="A2252">
        <v>3802671506</v>
      </c>
      <c r="B2252">
        <v>55028958</v>
      </c>
      <c r="C2252" s="1">
        <v>45137.327407407407</v>
      </c>
      <c r="D2252" s="1">
        <v>45137.336435185185</v>
      </c>
      <c r="E2252" s="1">
        <v>45137.336435185185</v>
      </c>
      <c r="F2252" t="s">
        <v>10</v>
      </c>
      <c r="G2252">
        <v>4557.7</v>
      </c>
      <c r="H2252" t="s">
        <v>15</v>
      </c>
      <c r="I2252">
        <v>38523</v>
      </c>
      <c r="J2252">
        <v>7462</v>
      </c>
      <c r="K2252">
        <f t="shared" si="35"/>
        <v>0</v>
      </c>
    </row>
    <row r="2253" spans="1:11" x14ac:dyDescent="0.3">
      <c r="A2253">
        <v>931138604</v>
      </c>
      <c r="B2253">
        <v>38133873</v>
      </c>
      <c r="C2253" s="1">
        <v>45162.679826388892</v>
      </c>
      <c r="D2253" s="1">
        <v>45162.68677083333</v>
      </c>
      <c r="E2253" s="1">
        <v>45162.683993055558</v>
      </c>
      <c r="F2253" t="s">
        <v>10</v>
      </c>
      <c r="G2253">
        <v>1521.46</v>
      </c>
      <c r="H2253" t="s">
        <v>12</v>
      </c>
      <c r="I2253">
        <v>69770</v>
      </c>
      <c r="J2253">
        <v>8292</v>
      </c>
      <c r="K2253">
        <f t="shared" si="35"/>
        <v>-3.9999999920837581</v>
      </c>
    </row>
    <row r="2254" spans="1:11" x14ac:dyDescent="0.3">
      <c r="A2254">
        <v>6507222211</v>
      </c>
      <c r="B2254">
        <v>46623192</v>
      </c>
      <c r="C2254" s="1">
        <v>45306.288090277776</v>
      </c>
      <c r="D2254" s="1">
        <v>45306.301979166667</v>
      </c>
      <c r="E2254" s="1">
        <v>45306.309618055559</v>
      </c>
      <c r="F2254" t="s">
        <v>14</v>
      </c>
      <c r="G2254">
        <v>3387.81</v>
      </c>
      <c r="H2254" t="s">
        <v>15</v>
      </c>
      <c r="I2254">
        <v>20296</v>
      </c>
      <c r="J2254">
        <v>681</v>
      </c>
      <c r="K2254">
        <f t="shared" si="35"/>
        <v>11.000000004423782</v>
      </c>
    </row>
    <row r="2255" spans="1:11" x14ac:dyDescent="0.3">
      <c r="A2255">
        <v>9091185978</v>
      </c>
      <c r="B2255">
        <v>4606533</v>
      </c>
      <c r="C2255" s="1">
        <v>45129.367013888892</v>
      </c>
      <c r="D2255" s="1">
        <v>45129.380902777775</v>
      </c>
      <c r="E2255" s="1">
        <v>45129.380902777775</v>
      </c>
      <c r="F2255" t="s">
        <v>10</v>
      </c>
      <c r="G2255">
        <v>938.72</v>
      </c>
      <c r="H2255" t="s">
        <v>15</v>
      </c>
      <c r="I2255">
        <v>28584</v>
      </c>
      <c r="J2255">
        <v>413</v>
      </c>
      <c r="K2255">
        <f t="shared" si="35"/>
        <v>0</v>
      </c>
    </row>
    <row r="2256" spans="1:11" x14ac:dyDescent="0.3">
      <c r="A2256">
        <v>6314310505</v>
      </c>
      <c r="B2256">
        <v>42272393</v>
      </c>
      <c r="C2256" s="1">
        <v>45338.190393518518</v>
      </c>
      <c r="D2256" s="1">
        <v>45338.19872685185</v>
      </c>
      <c r="E2256" s="1">
        <v>45338.199421296296</v>
      </c>
      <c r="F2256" t="s">
        <v>10</v>
      </c>
      <c r="G2256">
        <v>785.67</v>
      </c>
      <c r="H2256" t="s">
        <v>15</v>
      </c>
      <c r="I2256">
        <v>98855</v>
      </c>
      <c r="J2256">
        <v>8019</v>
      </c>
      <c r="K2256">
        <f t="shared" si="35"/>
        <v>1.000000003259629</v>
      </c>
    </row>
    <row r="2257" spans="1:11" x14ac:dyDescent="0.3">
      <c r="A2257">
        <v>2711467206</v>
      </c>
      <c r="B2257">
        <v>21658322</v>
      </c>
      <c r="C2257" s="1">
        <v>45023.034872685188</v>
      </c>
      <c r="D2257" s="1">
        <v>45023.043900462966</v>
      </c>
      <c r="E2257" s="1">
        <v>45023.04042824074</v>
      </c>
      <c r="F2257" t="s">
        <v>10</v>
      </c>
      <c r="G2257">
        <v>2764.55</v>
      </c>
      <c r="H2257" t="s">
        <v>11</v>
      </c>
      <c r="I2257">
        <v>63249</v>
      </c>
      <c r="J2257">
        <v>9015</v>
      </c>
      <c r="K2257">
        <f t="shared" si="35"/>
        <v>-5.0000000058207661</v>
      </c>
    </row>
    <row r="2258" spans="1:11" x14ac:dyDescent="0.3">
      <c r="A2258">
        <v>1359318731</v>
      </c>
      <c r="B2258">
        <v>72675976</v>
      </c>
      <c r="C2258" s="1">
        <v>45531.94195601852</v>
      </c>
      <c r="D2258" s="1">
        <v>45531.953067129631</v>
      </c>
      <c r="E2258" s="1">
        <v>45531.949594907404</v>
      </c>
      <c r="F2258" t="s">
        <v>10</v>
      </c>
      <c r="G2258">
        <v>831.43</v>
      </c>
      <c r="H2258" t="s">
        <v>15</v>
      </c>
      <c r="I2258">
        <v>34201</v>
      </c>
      <c r="J2258">
        <v>7047</v>
      </c>
      <c r="K2258">
        <f t="shared" si="35"/>
        <v>-5.0000000058207661</v>
      </c>
    </row>
    <row r="2259" spans="1:11" x14ac:dyDescent="0.3">
      <c r="A2259">
        <v>4521042050</v>
      </c>
      <c r="B2259">
        <v>99734256</v>
      </c>
      <c r="C2259" s="1">
        <v>45407.33357638889</v>
      </c>
      <c r="D2259" s="1">
        <v>45407.343298611115</v>
      </c>
      <c r="E2259" s="1">
        <v>45407.345381944448</v>
      </c>
      <c r="F2259" t="s">
        <v>10</v>
      </c>
      <c r="G2259">
        <v>2669.97</v>
      </c>
      <c r="H2259" t="s">
        <v>15</v>
      </c>
      <c r="I2259">
        <v>40126</v>
      </c>
      <c r="J2259">
        <v>5597</v>
      </c>
      <c r="K2259">
        <f t="shared" si="35"/>
        <v>2.9999999993015081</v>
      </c>
    </row>
    <row r="2260" spans="1:11" x14ac:dyDescent="0.3">
      <c r="A2260">
        <v>1317016672</v>
      </c>
      <c r="B2260">
        <v>87256913</v>
      </c>
      <c r="C2260" s="1">
        <v>45555.990879629629</v>
      </c>
      <c r="D2260" s="1">
        <v>45556.002685185187</v>
      </c>
      <c r="E2260" s="1">
        <v>45556.005462962959</v>
      </c>
      <c r="F2260" t="s">
        <v>10</v>
      </c>
      <c r="G2260">
        <v>3869.92</v>
      </c>
      <c r="H2260" t="s">
        <v>15</v>
      </c>
      <c r="I2260">
        <v>11412</v>
      </c>
      <c r="J2260">
        <v>9048</v>
      </c>
      <c r="K2260">
        <f t="shared" si="35"/>
        <v>3.9999999920837581</v>
      </c>
    </row>
    <row r="2261" spans="1:11" x14ac:dyDescent="0.3">
      <c r="A2261">
        <v>7624598493</v>
      </c>
      <c r="B2261">
        <v>69516494</v>
      </c>
      <c r="C2261" s="1">
        <v>45400.280972222223</v>
      </c>
      <c r="D2261" s="1">
        <v>45400.29347222222</v>
      </c>
      <c r="E2261" s="1">
        <v>45400.298333333332</v>
      </c>
      <c r="F2261" t="s">
        <v>14</v>
      </c>
      <c r="G2261">
        <v>2629.91</v>
      </c>
      <c r="H2261" t="s">
        <v>15</v>
      </c>
      <c r="I2261">
        <v>36089</v>
      </c>
      <c r="J2261">
        <v>4792</v>
      </c>
      <c r="K2261">
        <f t="shared" si="35"/>
        <v>7.0000000018626451</v>
      </c>
    </row>
    <row r="2262" spans="1:11" x14ac:dyDescent="0.3">
      <c r="A2262">
        <v>1753431230</v>
      </c>
      <c r="B2262">
        <v>9048817</v>
      </c>
      <c r="C2262" s="1">
        <v>45375.572662037041</v>
      </c>
      <c r="D2262" s="1">
        <v>45375.580995370372</v>
      </c>
      <c r="E2262" s="1">
        <v>45375.577523148146</v>
      </c>
      <c r="F2262" t="s">
        <v>10</v>
      </c>
      <c r="G2262">
        <v>3944.12</v>
      </c>
      <c r="H2262" t="s">
        <v>15</v>
      </c>
      <c r="I2262">
        <v>42674</v>
      </c>
      <c r="J2262">
        <v>9147</v>
      </c>
      <c r="K2262">
        <f t="shared" si="35"/>
        <v>-5.0000000058207661</v>
      </c>
    </row>
    <row r="2263" spans="1:11" x14ac:dyDescent="0.3">
      <c r="A2263">
        <v>8650539199</v>
      </c>
      <c r="B2263">
        <v>41640262</v>
      </c>
      <c r="C2263" s="1">
        <v>45264.212002314816</v>
      </c>
      <c r="D2263" s="1">
        <v>45264.225891203707</v>
      </c>
      <c r="E2263" s="1">
        <v>45264.234224537038</v>
      </c>
      <c r="F2263" t="s">
        <v>14</v>
      </c>
      <c r="G2263">
        <v>1272.55</v>
      </c>
      <c r="H2263" t="s">
        <v>13</v>
      </c>
      <c r="I2263">
        <v>73657</v>
      </c>
      <c r="J2263">
        <v>5658</v>
      </c>
      <c r="K2263">
        <f t="shared" si="35"/>
        <v>11.999999997206032</v>
      </c>
    </row>
    <row r="2264" spans="1:11" x14ac:dyDescent="0.3">
      <c r="A2264">
        <v>3276478503</v>
      </c>
      <c r="B2264">
        <v>10048910</v>
      </c>
      <c r="C2264" s="1">
        <v>45385.603043981479</v>
      </c>
      <c r="D2264" s="1">
        <v>45385.610682870371</v>
      </c>
      <c r="E2264" s="1">
        <v>45385.608599537038</v>
      </c>
      <c r="F2264" t="s">
        <v>10</v>
      </c>
      <c r="G2264">
        <v>2477.66</v>
      </c>
      <c r="H2264" t="s">
        <v>11</v>
      </c>
      <c r="I2264">
        <v>41400</v>
      </c>
      <c r="J2264">
        <v>663</v>
      </c>
      <c r="K2264">
        <f t="shared" si="35"/>
        <v>-2.9999999993015081</v>
      </c>
    </row>
    <row r="2265" spans="1:11" x14ac:dyDescent="0.3">
      <c r="A2265">
        <v>5080943123</v>
      </c>
      <c r="B2265">
        <v>2164524</v>
      </c>
      <c r="C2265" s="1">
        <v>45190.570983796293</v>
      </c>
      <c r="D2265" s="1">
        <v>45190.584178240744</v>
      </c>
      <c r="E2265" s="1">
        <v>45190.598761574074</v>
      </c>
      <c r="F2265" t="s">
        <v>16</v>
      </c>
      <c r="G2265">
        <v>1496.54</v>
      </c>
      <c r="H2265" t="s">
        <v>15</v>
      </c>
      <c r="I2265">
        <v>27168</v>
      </c>
      <c r="J2265">
        <v>2977</v>
      </c>
      <c r="K2265">
        <f t="shared" si="35"/>
        <v>20.999999995110556</v>
      </c>
    </row>
    <row r="2266" spans="1:11" x14ac:dyDescent="0.3">
      <c r="A2266">
        <v>6158083683</v>
      </c>
      <c r="B2266">
        <v>78158536</v>
      </c>
      <c r="C2266" s="1">
        <v>45359.721724537034</v>
      </c>
      <c r="D2266" s="1">
        <v>45359.734224537038</v>
      </c>
      <c r="E2266" s="1">
        <v>45359.737696759257</v>
      </c>
      <c r="F2266" t="s">
        <v>10</v>
      </c>
      <c r="G2266">
        <v>3096.42</v>
      </c>
      <c r="H2266" t="s">
        <v>11</v>
      </c>
      <c r="I2266">
        <v>76731</v>
      </c>
      <c r="J2266">
        <v>4050</v>
      </c>
      <c r="K2266">
        <f t="shared" si="35"/>
        <v>4.9999999953433871</v>
      </c>
    </row>
    <row r="2267" spans="1:11" x14ac:dyDescent="0.3">
      <c r="A2267">
        <v>9228072842</v>
      </c>
      <c r="B2267">
        <v>93370787</v>
      </c>
      <c r="C2267" s="1">
        <v>45132.253668981481</v>
      </c>
      <c r="D2267" s="1">
        <v>45132.264780092592</v>
      </c>
      <c r="E2267" s="1">
        <v>45132.268252314818</v>
      </c>
      <c r="F2267" t="s">
        <v>10</v>
      </c>
      <c r="G2267">
        <v>959.14</v>
      </c>
      <c r="H2267" t="s">
        <v>12</v>
      </c>
      <c r="I2267">
        <v>20581</v>
      </c>
      <c r="J2267">
        <v>1829</v>
      </c>
      <c r="K2267">
        <f t="shared" si="35"/>
        <v>5.0000000058207661</v>
      </c>
    </row>
    <row r="2268" spans="1:11" x14ac:dyDescent="0.3">
      <c r="A2268">
        <v>4028432722</v>
      </c>
      <c r="B2268">
        <v>77397957</v>
      </c>
      <c r="C2268" s="1">
        <v>45433.737083333333</v>
      </c>
      <c r="D2268" s="1">
        <v>45433.750972222224</v>
      </c>
      <c r="E2268" s="1">
        <v>45433.754444444443</v>
      </c>
      <c r="F2268" t="s">
        <v>10</v>
      </c>
      <c r="G2268">
        <v>1937.88</v>
      </c>
      <c r="H2268" t="s">
        <v>13</v>
      </c>
      <c r="I2268">
        <v>66007</v>
      </c>
      <c r="J2268">
        <v>8183</v>
      </c>
      <c r="K2268">
        <f t="shared" si="35"/>
        <v>4.9999999953433871</v>
      </c>
    </row>
    <row r="2269" spans="1:11" x14ac:dyDescent="0.3">
      <c r="A2269">
        <v>3679730192</v>
      </c>
      <c r="B2269">
        <v>83404008</v>
      </c>
      <c r="C2269" s="1">
        <v>45112.602453703701</v>
      </c>
      <c r="D2269" s="1">
        <v>45112.611481481479</v>
      </c>
      <c r="E2269" s="1">
        <v>45112.60800925926</v>
      </c>
      <c r="F2269" t="s">
        <v>10</v>
      </c>
      <c r="G2269">
        <v>2775.88</v>
      </c>
      <c r="H2269" t="s">
        <v>11</v>
      </c>
      <c r="I2269">
        <v>55300</v>
      </c>
      <c r="J2269">
        <v>9630</v>
      </c>
      <c r="K2269">
        <f t="shared" si="35"/>
        <v>-4.9999999953433871</v>
      </c>
    </row>
    <row r="2270" spans="1:11" x14ac:dyDescent="0.3">
      <c r="A2270">
        <v>71793937</v>
      </c>
      <c r="B2270">
        <v>13189939</v>
      </c>
      <c r="C2270" s="1">
        <v>45402.989340277774</v>
      </c>
      <c r="D2270" s="1">
        <v>45403.001840277779</v>
      </c>
      <c r="E2270" s="1">
        <v>45403.000451388885</v>
      </c>
      <c r="F2270" t="s">
        <v>10</v>
      </c>
      <c r="G2270">
        <v>2269.58</v>
      </c>
      <c r="H2270" t="s">
        <v>11</v>
      </c>
      <c r="I2270">
        <v>63892</v>
      </c>
      <c r="J2270">
        <v>9947</v>
      </c>
      <c r="K2270">
        <f t="shared" si="35"/>
        <v>-2.000000006519258</v>
      </c>
    </row>
    <row r="2271" spans="1:11" x14ac:dyDescent="0.3">
      <c r="A2271">
        <v>47467466</v>
      </c>
      <c r="B2271">
        <v>55693909</v>
      </c>
      <c r="C2271" s="1">
        <v>45174.703599537039</v>
      </c>
      <c r="D2271" s="1">
        <v>45174.711238425924</v>
      </c>
      <c r="E2271" s="1">
        <v>45174.709849537037</v>
      </c>
      <c r="F2271" t="s">
        <v>10</v>
      </c>
      <c r="G2271">
        <v>102.44</v>
      </c>
      <c r="H2271" t="s">
        <v>15</v>
      </c>
      <c r="I2271">
        <v>60202</v>
      </c>
      <c r="J2271">
        <v>2532</v>
      </c>
      <c r="K2271">
        <f t="shared" si="35"/>
        <v>-1.9999999960418791</v>
      </c>
    </row>
    <row r="2272" spans="1:11" x14ac:dyDescent="0.3">
      <c r="A2272">
        <v>4538136436</v>
      </c>
      <c r="B2272">
        <v>18170800</v>
      </c>
      <c r="C2272" s="1">
        <v>45069.145069444443</v>
      </c>
      <c r="D2272" s="1">
        <v>45069.153402777774</v>
      </c>
      <c r="E2272" s="1">
        <v>45069.156875000001</v>
      </c>
      <c r="F2272" t="s">
        <v>10</v>
      </c>
      <c r="G2272">
        <v>2282.5500000000002</v>
      </c>
      <c r="H2272" t="s">
        <v>13</v>
      </c>
      <c r="I2272">
        <v>80929</v>
      </c>
      <c r="J2272">
        <v>5084</v>
      </c>
      <c r="K2272">
        <f t="shared" si="35"/>
        <v>5.0000000058207661</v>
      </c>
    </row>
    <row r="2273" spans="1:11" x14ac:dyDescent="0.3">
      <c r="A2273">
        <v>8750169461</v>
      </c>
      <c r="B2273">
        <v>96989204</v>
      </c>
      <c r="C2273" s="1">
        <v>45542.279560185183</v>
      </c>
      <c r="D2273" s="1">
        <v>45542.287893518522</v>
      </c>
      <c r="E2273" s="1">
        <v>45542.288587962961</v>
      </c>
      <c r="F2273" t="s">
        <v>10</v>
      </c>
      <c r="G2273">
        <v>4677.25</v>
      </c>
      <c r="H2273" t="s">
        <v>12</v>
      </c>
      <c r="I2273">
        <v>88001</v>
      </c>
      <c r="J2273">
        <v>7647</v>
      </c>
      <c r="K2273">
        <f t="shared" si="35"/>
        <v>0.99999999278225005</v>
      </c>
    </row>
    <row r="2274" spans="1:11" x14ac:dyDescent="0.3">
      <c r="A2274">
        <v>9371021811</v>
      </c>
      <c r="B2274">
        <v>76850859</v>
      </c>
      <c r="C2274" s="1">
        <v>45589.484386574077</v>
      </c>
      <c r="D2274" s="1">
        <v>45589.49827546296</v>
      </c>
      <c r="E2274" s="1">
        <v>45589.496886574074</v>
      </c>
      <c r="F2274" t="s">
        <v>10</v>
      </c>
      <c r="G2274">
        <v>1217.1199999999999</v>
      </c>
      <c r="H2274" t="s">
        <v>13</v>
      </c>
      <c r="I2274">
        <v>82734</v>
      </c>
      <c r="J2274">
        <v>2565</v>
      </c>
      <c r="K2274">
        <f t="shared" si="35"/>
        <v>-1.9999999960418791</v>
      </c>
    </row>
    <row r="2275" spans="1:11" x14ac:dyDescent="0.3">
      <c r="A2275">
        <v>679274212</v>
      </c>
      <c r="B2275">
        <v>91243571</v>
      </c>
      <c r="C2275" s="1">
        <v>45584.798171296294</v>
      </c>
      <c r="D2275" s="1">
        <v>45584.809976851851</v>
      </c>
      <c r="E2275" s="1">
        <v>45584.806504629632</v>
      </c>
      <c r="F2275" t="s">
        <v>10</v>
      </c>
      <c r="G2275">
        <v>1922.55</v>
      </c>
      <c r="H2275" t="s">
        <v>13</v>
      </c>
      <c r="I2275">
        <v>12916</v>
      </c>
      <c r="J2275">
        <v>5840</v>
      </c>
      <c r="K2275">
        <f t="shared" si="35"/>
        <v>-4.9999999953433871</v>
      </c>
    </row>
    <row r="2276" spans="1:11" x14ac:dyDescent="0.3">
      <c r="A2276">
        <v>6601671674</v>
      </c>
      <c r="B2276">
        <v>49136375</v>
      </c>
      <c r="C2276" s="1">
        <v>45116.265277777777</v>
      </c>
      <c r="D2276" s="1">
        <v>45116.274305555555</v>
      </c>
      <c r="E2276" s="1">
        <v>45116.283333333333</v>
      </c>
      <c r="F2276" t="s">
        <v>14</v>
      </c>
      <c r="G2276">
        <v>2353.5300000000002</v>
      </c>
      <c r="H2276" t="s">
        <v>11</v>
      </c>
      <c r="I2276">
        <v>5103</v>
      </c>
      <c r="J2276">
        <v>7944</v>
      </c>
      <c r="K2276">
        <f t="shared" si="35"/>
        <v>13.000000000465661</v>
      </c>
    </row>
    <row r="2277" spans="1:11" x14ac:dyDescent="0.3">
      <c r="A2277">
        <v>2708441500</v>
      </c>
      <c r="B2277">
        <v>23286884</v>
      </c>
      <c r="C2277" s="1">
        <v>45303.878472222219</v>
      </c>
      <c r="D2277" s="1">
        <v>45303.88958333333</v>
      </c>
      <c r="E2277" s="1">
        <v>45303.886805555558</v>
      </c>
      <c r="F2277" t="s">
        <v>10</v>
      </c>
      <c r="G2277">
        <v>2396.2199999999998</v>
      </c>
      <c r="H2277" t="s">
        <v>13</v>
      </c>
      <c r="I2277">
        <v>11379</v>
      </c>
      <c r="J2277">
        <v>6831</v>
      </c>
      <c r="K2277">
        <f t="shared" si="35"/>
        <v>-3.9999999920837581</v>
      </c>
    </row>
    <row r="2278" spans="1:11" x14ac:dyDescent="0.3">
      <c r="A2278">
        <v>9548480220</v>
      </c>
      <c r="B2278">
        <v>82594354</v>
      </c>
      <c r="C2278" s="1">
        <v>45177.509351851855</v>
      </c>
      <c r="D2278" s="1">
        <v>45177.521157407406</v>
      </c>
      <c r="E2278" s="1">
        <v>45177.523240740738</v>
      </c>
      <c r="F2278" t="s">
        <v>10</v>
      </c>
      <c r="G2278">
        <v>3568.09</v>
      </c>
      <c r="H2278" t="s">
        <v>15</v>
      </c>
      <c r="I2278">
        <v>11612</v>
      </c>
      <c r="J2278">
        <v>3238</v>
      </c>
      <c r="K2278">
        <f t="shared" si="35"/>
        <v>2.9999999993015081</v>
      </c>
    </row>
    <row r="2279" spans="1:11" x14ac:dyDescent="0.3">
      <c r="A2279">
        <v>5440864021</v>
      </c>
      <c r="B2279">
        <v>44409533</v>
      </c>
      <c r="C2279" s="1">
        <v>45184.314629629633</v>
      </c>
      <c r="D2279" s="1">
        <v>45184.327824074076</v>
      </c>
      <c r="E2279" s="1">
        <v>45184.32712962963</v>
      </c>
      <c r="F2279" t="s">
        <v>10</v>
      </c>
      <c r="G2279">
        <v>1988.09</v>
      </c>
      <c r="H2279" t="s">
        <v>13</v>
      </c>
      <c r="I2279">
        <v>56201</v>
      </c>
      <c r="J2279">
        <v>7285</v>
      </c>
      <c r="K2279">
        <f t="shared" si="35"/>
        <v>-1.000000003259629</v>
      </c>
    </row>
    <row r="2280" spans="1:11" x14ac:dyDescent="0.3">
      <c r="A2280">
        <v>5705224767</v>
      </c>
      <c r="B2280">
        <v>3897936</v>
      </c>
      <c r="C2280" s="1">
        <v>45079.733287037037</v>
      </c>
      <c r="D2280" s="1">
        <v>45079.745092592595</v>
      </c>
      <c r="E2280" s="1">
        <v>45079.742314814815</v>
      </c>
      <c r="F2280" t="s">
        <v>10</v>
      </c>
      <c r="G2280">
        <v>2322.96</v>
      </c>
      <c r="H2280" t="s">
        <v>13</v>
      </c>
      <c r="I2280">
        <v>50670</v>
      </c>
      <c r="J2280">
        <v>562</v>
      </c>
      <c r="K2280">
        <f t="shared" si="35"/>
        <v>-4.0000000025611371</v>
      </c>
    </row>
    <row r="2281" spans="1:11" x14ac:dyDescent="0.3">
      <c r="A2281">
        <v>9945458771</v>
      </c>
      <c r="B2281">
        <v>8733344</v>
      </c>
      <c r="C2281" s="1">
        <v>45531.629525462966</v>
      </c>
      <c r="D2281" s="1">
        <v>45531.636469907404</v>
      </c>
      <c r="E2281" s="1">
        <v>45531.643414351849</v>
      </c>
      <c r="F2281" t="s">
        <v>14</v>
      </c>
      <c r="G2281">
        <v>910.44</v>
      </c>
      <c r="H2281" t="s">
        <v>11</v>
      </c>
      <c r="I2281">
        <v>10844</v>
      </c>
      <c r="J2281">
        <v>6268</v>
      </c>
      <c r="K2281">
        <f t="shared" si="35"/>
        <v>10.000000001164153</v>
      </c>
    </row>
    <row r="2282" spans="1:11" x14ac:dyDescent="0.3">
      <c r="A2282">
        <v>336832815</v>
      </c>
      <c r="B2282">
        <v>10769994</v>
      </c>
      <c r="C2282" s="1">
        <v>45269.177071759259</v>
      </c>
      <c r="D2282" s="1">
        <v>45269.186099537037</v>
      </c>
      <c r="E2282" s="1">
        <v>45269.193738425929</v>
      </c>
      <c r="F2282" t="s">
        <v>14</v>
      </c>
      <c r="G2282">
        <v>935.81</v>
      </c>
      <c r="H2282" t="s">
        <v>12</v>
      </c>
      <c r="I2282">
        <v>23603</v>
      </c>
      <c r="J2282">
        <v>7500</v>
      </c>
      <c r="K2282">
        <f t="shared" si="35"/>
        <v>11.000000004423782</v>
      </c>
    </row>
    <row r="2283" spans="1:11" x14ac:dyDescent="0.3">
      <c r="A2283">
        <v>9543126726</v>
      </c>
      <c r="B2283">
        <v>24308515</v>
      </c>
      <c r="C2283" s="1">
        <v>45413.502337962964</v>
      </c>
      <c r="D2283" s="1">
        <v>45413.515532407408</v>
      </c>
      <c r="E2283" s="1">
        <v>45413.523865740739</v>
      </c>
      <c r="F2283" t="s">
        <v>14</v>
      </c>
      <c r="G2283">
        <v>2520.83</v>
      </c>
      <c r="H2283" t="s">
        <v>11</v>
      </c>
      <c r="I2283">
        <v>42216</v>
      </c>
      <c r="J2283">
        <v>6769</v>
      </c>
      <c r="K2283">
        <f t="shared" si="35"/>
        <v>11.999999997206032</v>
      </c>
    </row>
    <row r="2284" spans="1:11" x14ac:dyDescent="0.3">
      <c r="A2284">
        <v>5134666123</v>
      </c>
      <c r="B2284">
        <v>38613642</v>
      </c>
      <c r="C2284" s="1">
        <v>45414.561782407407</v>
      </c>
      <c r="D2284" s="1">
        <v>45414.575671296298</v>
      </c>
      <c r="E2284" s="1">
        <v>45414.576365740744</v>
      </c>
      <c r="F2284" t="s">
        <v>10</v>
      </c>
      <c r="G2284">
        <v>887.15</v>
      </c>
      <c r="H2284" t="s">
        <v>12</v>
      </c>
      <c r="I2284">
        <v>72594</v>
      </c>
      <c r="J2284">
        <v>6562</v>
      </c>
      <c r="K2284">
        <f t="shared" si="35"/>
        <v>1.000000003259629</v>
      </c>
    </row>
    <row r="2285" spans="1:11" x14ac:dyDescent="0.3">
      <c r="A2285">
        <v>5663657880</v>
      </c>
      <c r="B2285">
        <v>69632084</v>
      </c>
      <c r="C2285" s="1">
        <v>45418.472685185188</v>
      </c>
      <c r="D2285" s="1">
        <v>45418.483101851853</v>
      </c>
      <c r="E2285" s="1">
        <v>45418.499768518515</v>
      </c>
      <c r="F2285" t="s">
        <v>16</v>
      </c>
      <c r="G2285">
        <v>2630.49</v>
      </c>
      <c r="H2285" t="s">
        <v>12</v>
      </c>
      <c r="I2285">
        <v>79020</v>
      </c>
      <c r="J2285">
        <v>5302</v>
      </c>
      <c r="K2285">
        <f t="shared" si="35"/>
        <v>23.999999994412065</v>
      </c>
    </row>
    <row r="2286" spans="1:11" x14ac:dyDescent="0.3">
      <c r="A2286">
        <v>5352647396</v>
      </c>
      <c r="B2286">
        <v>49756591</v>
      </c>
      <c r="C2286" s="1">
        <v>45210.862916666665</v>
      </c>
      <c r="D2286" s="1">
        <v>45210.876805555556</v>
      </c>
      <c r="E2286" s="1">
        <v>45210.875416666669</v>
      </c>
      <c r="F2286" t="s">
        <v>10</v>
      </c>
      <c r="G2286">
        <v>1833.25</v>
      </c>
      <c r="H2286" t="s">
        <v>11</v>
      </c>
      <c r="I2286">
        <v>6854</v>
      </c>
      <c r="J2286">
        <v>3566</v>
      </c>
      <c r="K2286">
        <f t="shared" si="35"/>
        <v>-1.9999999960418791</v>
      </c>
    </row>
    <row r="2287" spans="1:11" x14ac:dyDescent="0.3">
      <c r="A2287">
        <v>7995172779</v>
      </c>
      <c r="B2287">
        <v>40703374</v>
      </c>
      <c r="C2287" s="1">
        <v>45092.572731481479</v>
      </c>
      <c r="D2287" s="1">
        <v>45092.585231481484</v>
      </c>
      <c r="E2287" s="1">
        <v>45092.594259259262</v>
      </c>
      <c r="F2287" t="s">
        <v>14</v>
      </c>
      <c r="G2287">
        <v>438.47</v>
      </c>
      <c r="H2287" t="s">
        <v>11</v>
      </c>
      <c r="I2287">
        <v>62870</v>
      </c>
      <c r="J2287">
        <v>3605</v>
      </c>
      <c r="K2287">
        <f t="shared" si="35"/>
        <v>13.000000000465661</v>
      </c>
    </row>
    <row r="2288" spans="1:11" x14ac:dyDescent="0.3">
      <c r="A2288">
        <v>605779703</v>
      </c>
      <c r="B2288">
        <v>8881320</v>
      </c>
      <c r="C2288" s="1">
        <v>45358.96020833333</v>
      </c>
      <c r="D2288" s="1">
        <v>45358.972013888888</v>
      </c>
      <c r="E2288" s="1">
        <v>45358.969930555555</v>
      </c>
      <c r="F2288" t="s">
        <v>10</v>
      </c>
      <c r="G2288">
        <v>1354.81</v>
      </c>
      <c r="H2288" t="s">
        <v>12</v>
      </c>
      <c r="I2288">
        <v>68537</v>
      </c>
      <c r="J2288">
        <v>1208</v>
      </c>
      <c r="K2288">
        <f t="shared" si="35"/>
        <v>-2.9999999993015081</v>
      </c>
    </row>
    <row r="2289" spans="1:11" x14ac:dyDescent="0.3">
      <c r="A2289">
        <v>685688121</v>
      </c>
      <c r="B2289">
        <v>60371334</v>
      </c>
      <c r="C2289" s="1">
        <v>45226.042650462965</v>
      </c>
      <c r="D2289" s="1">
        <v>45226.053761574076</v>
      </c>
      <c r="E2289" s="1">
        <v>45226.065567129626</v>
      </c>
      <c r="F2289" t="s">
        <v>16</v>
      </c>
      <c r="G2289">
        <v>2302.7399999999998</v>
      </c>
      <c r="H2289" t="s">
        <v>15</v>
      </c>
      <c r="I2289">
        <v>32044</v>
      </c>
      <c r="J2289">
        <v>1618</v>
      </c>
      <c r="K2289">
        <f t="shared" si="35"/>
        <v>16.999999992549419</v>
      </c>
    </row>
    <row r="2290" spans="1:11" x14ac:dyDescent="0.3">
      <c r="A2290">
        <v>5966726971</v>
      </c>
      <c r="B2290">
        <v>57833505</v>
      </c>
      <c r="C2290" s="1">
        <v>45175.750902777778</v>
      </c>
      <c r="D2290" s="1">
        <v>45175.761319444442</v>
      </c>
      <c r="E2290" s="1">
        <v>45175.764791666668</v>
      </c>
      <c r="F2290" t="s">
        <v>10</v>
      </c>
      <c r="G2290">
        <v>2597.42</v>
      </c>
      <c r="H2290" t="s">
        <v>15</v>
      </c>
      <c r="I2290">
        <v>51902</v>
      </c>
      <c r="J2290">
        <v>4449</v>
      </c>
      <c r="K2290">
        <f t="shared" si="35"/>
        <v>5.0000000058207661</v>
      </c>
    </row>
    <row r="2291" spans="1:11" x14ac:dyDescent="0.3">
      <c r="A2291">
        <v>6763510083</v>
      </c>
      <c r="B2291">
        <v>4055790</v>
      </c>
      <c r="C2291" s="1">
        <v>45084.435868055552</v>
      </c>
      <c r="D2291" s="1">
        <v>45084.445590277777</v>
      </c>
      <c r="E2291" s="1">
        <v>45084.442118055558</v>
      </c>
      <c r="F2291" t="s">
        <v>10</v>
      </c>
      <c r="G2291">
        <v>3215.35</v>
      </c>
      <c r="H2291" t="s">
        <v>11</v>
      </c>
      <c r="I2291">
        <v>95417</v>
      </c>
      <c r="J2291">
        <v>3310</v>
      </c>
      <c r="K2291">
        <f t="shared" si="35"/>
        <v>-4.9999999953433871</v>
      </c>
    </row>
    <row r="2292" spans="1:11" x14ac:dyDescent="0.3">
      <c r="A2292">
        <v>6735813139</v>
      </c>
      <c r="B2292">
        <v>90448312</v>
      </c>
      <c r="C2292" s="1">
        <v>45020.046597222223</v>
      </c>
      <c r="D2292" s="1">
        <v>45020.05909722222</v>
      </c>
      <c r="E2292" s="1">
        <v>45020.056319444448</v>
      </c>
      <c r="F2292" t="s">
        <v>10</v>
      </c>
      <c r="G2292">
        <v>951.27</v>
      </c>
      <c r="H2292" t="s">
        <v>11</v>
      </c>
      <c r="I2292">
        <v>58945</v>
      </c>
      <c r="J2292">
        <v>3811</v>
      </c>
      <c r="K2292">
        <f t="shared" si="35"/>
        <v>-3.9999999920837581</v>
      </c>
    </row>
    <row r="2293" spans="1:11" x14ac:dyDescent="0.3">
      <c r="A2293">
        <v>8361205778</v>
      </c>
      <c r="B2293">
        <v>47274329</v>
      </c>
      <c r="C2293" s="1">
        <v>45097.358912037038</v>
      </c>
      <c r="D2293" s="1">
        <v>45097.370023148149</v>
      </c>
      <c r="E2293" s="1">
        <v>45097.368634259263</v>
      </c>
      <c r="F2293" t="s">
        <v>10</v>
      </c>
      <c r="G2293">
        <v>2288.64</v>
      </c>
      <c r="H2293" t="s">
        <v>15</v>
      </c>
      <c r="I2293">
        <v>55780</v>
      </c>
      <c r="J2293">
        <v>6955</v>
      </c>
      <c r="K2293">
        <f t="shared" si="35"/>
        <v>-1.9999999960418791</v>
      </c>
    </row>
    <row r="2294" spans="1:11" x14ac:dyDescent="0.3">
      <c r="A2294">
        <v>3640952655</v>
      </c>
      <c r="B2294">
        <v>50105174</v>
      </c>
      <c r="C2294" s="1">
        <v>45078.688472222224</v>
      </c>
      <c r="D2294" s="1">
        <v>45078.700277777774</v>
      </c>
      <c r="E2294" s="1">
        <v>45078.71</v>
      </c>
      <c r="F2294" t="s">
        <v>14</v>
      </c>
      <c r="G2294">
        <v>1325.12</v>
      </c>
      <c r="H2294" t="s">
        <v>11</v>
      </c>
      <c r="I2294">
        <v>15926</v>
      </c>
      <c r="J2294">
        <v>7623</v>
      </c>
      <c r="K2294">
        <f t="shared" si="35"/>
        <v>14.00000000372529</v>
      </c>
    </row>
    <row r="2295" spans="1:11" x14ac:dyDescent="0.3">
      <c r="A2295">
        <v>6395279829</v>
      </c>
      <c r="B2295">
        <v>34588087</v>
      </c>
      <c r="C2295" s="1">
        <v>45225.208287037036</v>
      </c>
      <c r="D2295" s="1">
        <v>45225.215231481481</v>
      </c>
      <c r="E2295" s="1">
        <v>45225.214537037034</v>
      </c>
      <c r="F2295" t="s">
        <v>10</v>
      </c>
      <c r="G2295">
        <v>3312.98</v>
      </c>
      <c r="H2295" t="s">
        <v>11</v>
      </c>
      <c r="I2295">
        <v>18102</v>
      </c>
      <c r="J2295">
        <v>7226</v>
      </c>
      <c r="K2295">
        <f t="shared" si="35"/>
        <v>-1.000000003259629</v>
      </c>
    </row>
    <row r="2296" spans="1:11" x14ac:dyDescent="0.3">
      <c r="A2296">
        <v>339410846</v>
      </c>
      <c r="B2296">
        <v>61618079</v>
      </c>
      <c r="C2296" s="1">
        <v>45052.650173611109</v>
      </c>
      <c r="D2296" s="1">
        <v>45052.659895833334</v>
      </c>
      <c r="E2296" s="1">
        <v>45052.656423611108</v>
      </c>
      <c r="F2296" t="s">
        <v>10</v>
      </c>
      <c r="G2296">
        <v>967.74</v>
      </c>
      <c r="H2296" t="s">
        <v>13</v>
      </c>
      <c r="I2296">
        <v>93237</v>
      </c>
      <c r="J2296">
        <v>298</v>
      </c>
      <c r="K2296">
        <f t="shared" si="35"/>
        <v>-5.0000000058207661</v>
      </c>
    </row>
    <row r="2297" spans="1:11" x14ac:dyDescent="0.3">
      <c r="A2297">
        <v>8924056486</v>
      </c>
      <c r="B2297">
        <v>74172010</v>
      </c>
      <c r="C2297" s="1">
        <v>45390.031539351854</v>
      </c>
      <c r="D2297" s="1">
        <v>45390.041261574072</v>
      </c>
      <c r="E2297" s="1">
        <v>45390.058622685188</v>
      </c>
      <c r="F2297" t="s">
        <v>16</v>
      </c>
      <c r="G2297">
        <v>2577.3200000000002</v>
      </c>
      <c r="H2297" t="s">
        <v>12</v>
      </c>
      <c r="I2297">
        <v>20522</v>
      </c>
      <c r="J2297">
        <v>4989</v>
      </c>
      <c r="K2297">
        <f t="shared" si="35"/>
        <v>25.000000008149073</v>
      </c>
    </row>
    <row r="2298" spans="1:11" x14ac:dyDescent="0.3">
      <c r="A2298">
        <v>6616322616</v>
      </c>
      <c r="B2298">
        <v>61763552</v>
      </c>
      <c r="C2298" s="1">
        <v>45263.45040509259</v>
      </c>
      <c r="D2298" s="1">
        <v>45263.462210648147</v>
      </c>
      <c r="E2298" s="1">
        <v>45263.464988425927</v>
      </c>
      <c r="F2298" t="s">
        <v>10</v>
      </c>
      <c r="G2298">
        <v>1998.9</v>
      </c>
      <c r="H2298" t="s">
        <v>15</v>
      </c>
      <c r="I2298">
        <v>53617</v>
      </c>
      <c r="J2298">
        <v>4706</v>
      </c>
      <c r="K2298">
        <f t="shared" si="35"/>
        <v>4.0000000025611371</v>
      </c>
    </row>
    <row r="2299" spans="1:11" x14ac:dyDescent="0.3">
      <c r="A2299">
        <v>4178578583</v>
      </c>
      <c r="B2299">
        <v>69340015</v>
      </c>
      <c r="C2299" s="1">
        <v>45564.224398148152</v>
      </c>
      <c r="D2299" s="1">
        <v>45564.235509259262</v>
      </c>
      <c r="E2299" s="1">
        <v>45564.235509259262</v>
      </c>
      <c r="F2299" t="s">
        <v>10</v>
      </c>
      <c r="G2299">
        <v>858.84</v>
      </c>
      <c r="H2299" t="s">
        <v>12</v>
      </c>
      <c r="I2299">
        <v>76083</v>
      </c>
      <c r="J2299">
        <v>9868</v>
      </c>
      <c r="K2299">
        <f t="shared" si="35"/>
        <v>0</v>
      </c>
    </row>
    <row r="2300" spans="1:11" x14ac:dyDescent="0.3">
      <c r="A2300">
        <v>7558107764</v>
      </c>
      <c r="B2300">
        <v>50968312</v>
      </c>
      <c r="C2300" s="1">
        <v>45364.917673611111</v>
      </c>
      <c r="D2300" s="1">
        <v>45364.928090277775</v>
      </c>
      <c r="E2300" s="1">
        <v>45364.926701388889</v>
      </c>
      <c r="F2300" t="s">
        <v>10</v>
      </c>
      <c r="G2300">
        <v>3414.46</v>
      </c>
      <c r="H2300" t="s">
        <v>11</v>
      </c>
      <c r="I2300">
        <v>2704</v>
      </c>
      <c r="J2300">
        <v>4233</v>
      </c>
      <c r="K2300">
        <f t="shared" si="35"/>
        <v>-1.9999999960418791</v>
      </c>
    </row>
    <row r="2301" spans="1:11" x14ac:dyDescent="0.3">
      <c r="A2301">
        <v>7894708851</v>
      </c>
      <c r="B2301">
        <v>78678612</v>
      </c>
      <c r="C2301" s="1">
        <v>45394.068020833336</v>
      </c>
      <c r="D2301" s="1">
        <v>45394.076354166667</v>
      </c>
      <c r="E2301" s="1">
        <v>45394.074965277781</v>
      </c>
      <c r="F2301" t="s">
        <v>10</v>
      </c>
      <c r="G2301">
        <v>481.63</v>
      </c>
      <c r="H2301" t="s">
        <v>15</v>
      </c>
      <c r="I2301">
        <v>97823</v>
      </c>
      <c r="J2301">
        <v>5005</v>
      </c>
      <c r="K2301">
        <f t="shared" si="35"/>
        <v>-1.9999999960418791</v>
      </c>
    </row>
    <row r="2302" spans="1:11" x14ac:dyDescent="0.3">
      <c r="A2302">
        <v>1916638346</v>
      </c>
      <c r="B2302">
        <v>20163931</v>
      </c>
      <c r="C2302" s="1">
        <v>45105.723668981482</v>
      </c>
      <c r="D2302" s="1">
        <v>45105.736168981479</v>
      </c>
      <c r="E2302" s="1">
        <v>45105.744502314818</v>
      </c>
      <c r="F2302" t="s">
        <v>14</v>
      </c>
      <c r="G2302">
        <v>223.49</v>
      </c>
      <c r="H2302" t="s">
        <v>11</v>
      </c>
      <c r="I2302">
        <v>35010</v>
      </c>
      <c r="J2302">
        <v>7021</v>
      </c>
      <c r="K2302">
        <f t="shared" si="35"/>
        <v>12.000000007683411</v>
      </c>
    </row>
    <row r="2303" spans="1:11" x14ac:dyDescent="0.3">
      <c r="A2303">
        <v>4973943462</v>
      </c>
      <c r="B2303">
        <v>68341636</v>
      </c>
      <c r="C2303" s="1">
        <v>45594.763622685183</v>
      </c>
      <c r="D2303" s="1">
        <v>45594.77542824074</v>
      </c>
      <c r="E2303" s="1">
        <v>45594.789317129631</v>
      </c>
      <c r="F2303" t="s">
        <v>16</v>
      </c>
      <c r="G2303">
        <v>1903.83</v>
      </c>
      <c r="H2303" t="s">
        <v>13</v>
      </c>
      <c r="I2303">
        <v>40489</v>
      </c>
      <c r="J2303">
        <v>1572</v>
      </c>
      <c r="K2303">
        <f t="shared" si="35"/>
        <v>20.000000002328306</v>
      </c>
    </row>
    <row r="2304" spans="1:11" x14ac:dyDescent="0.3">
      <c r="A2304">
        <v>6567129123</v>
      </c>
      <c r="B2304">
        <v>66135710</v>
      </c>
      <c r="C2304" s="1">
        <v>45178.528773148151</v>
      </c>
      <c r="D2304" s="1">
        <v>45178.537800925929</v>
      </c>
      <c r="E2304" s="1">
        <v>45178.541273148148</v>
      </c>
      <c r="F2304" t="s">
        <v>10</v>
      </c>
      <c r="G2304">
        <v>3012.34</v>
      </c>
      <c r="H2304" t="s">
        <v>11</v>
      </c>
      <c r="I2304">
        <v>43806</v>
      </c>
      <c r="J2304">
        <v>2238</v>
      </c>
      <c r="K2304">
        <f t="shared" si="35"/>
        <v>4.9999999953433871</v>
      </c>
    </row>
    <row r="2305" spans="1:11" x14ac:dyDescent="0.3">
      <c r="A2305">
        <v>8702642032</v>
      </c>
      <c r="B2305">
        <v>23676689</v>
      </c>
      <c r="C2305" s="1">
        <v>45160.842407407406</v>
      </c>
      <c r="D2305" s="1">
        <v>45160.854907407411</v>
      </c>
      <c r="E2305" s="1">
        <v>45160.856990740744</v>
      </c>
      <c r="F2305" t="s">
        <v>10</v>
      </c>
      <c r="G2305">
        <v>1137.72</v>
      </c>
      <c r="H2305" t="s">
        <v>13</v>
      </c>
      <c r="I2305">
        <v>48604</v>
      </c>
      <c r="J2305">
        <v>8386</v>
      </c>
      <c r="K2305">
        <f t="shared" si="35"/>
        <v>2.9999999993015081</v>
      </c>
    </row>
    <row r="2306" spans="1:11" x14ac:dyDescent="0.3">
      <c r="A2306">
        <v>7857954356</v>
      </c>
      <c r="B2306">
        <v>76864442</v>
      </c>
      <c r="C2306" s="1">
        <v>45311.784062500003</v>
      </c>
      <c r="D2306" s="1">
        <v>45311.797256944446</v>
      </c>
      <c r="E2306" s="1">
        <v>45311.794479166667</v>
      </c>
      <c r="F2306" t="s">
        <v>10</v>
      </c>
      <c r="G2306">
        <v>2866.57</v>
      </c>
      <c r="H2306" t="s">
        <v>15</v>
      </c>
      <c r="I2306">
        <v>79173</v>
      </c>
      <c r="J2306">
        <v>4809</v>
      </c>
      <c r="K2306">
        <f t="shared" ref="K2306:K2369" si="36">(E2306-D2306)*1440</f>
        <v>-4.0000000025611371</v>
      </c>
    </row>
    <row r="2307" spans="1:11" x14ac:dyDescent="0.3">
      <c r="A2307">
        <v>5376218500</v>
      </c>
      <c r="B2307">
        <v>24644542</v>
      </c>
      <c r="C2307" s="1">
        <v>45246.656446759262</v>
      </c>
      <c r="D2307" s="1">
        <v>45246.666863425926</v>
      </c>
      <c r="E2307" s="1">
        <v>45246.673113425924</v>
      </c>
      <c r="F2307" t="s">
        <v>14</v>
      </c>
      <c r="G2307">
        <v>888.16</v>
      </c>
      <c r="H2307" t="s">
        <v>13</v>
      </c>
      <c r="I2307">
        <v>38067</v>
      </c>
      <c r="J2307">
        <v>2758</v>
      </c>
      <c r="K2307">
        <f t="shared" si="36"/>
        <v>8.9999999979045242</v>
      </c>
    </row>
    <row r="2308" spans="1:11" x14ac:dyDescent="0.3">
      <c r="A2308">
        <v>3452449295</v>
      </c>
      <c r="B2308">
        <v>71252391</v>
      </c>
      <c r="C2308" s="1">
        <v>45208.274571759262</v>
      </c>
      <c r="D2308" s="1">
        <v>45208.287766203706</v>
      </c>
      <c r="E2308" s="1">
        <v>45208.288460648146</v>
      </c>
      <c r="F2308" t="s">
        <v>10</v>
      </c>
      <c r="G2308">
        <v>1395.83</v>
      </c>
      <c r="H2308" t="s">
        <v>12</v>
      </c>
      <c r="I2308">
        <v>48310</v>
      </c>
      <c r="J2308">
        <v>5485</v>
      </c>
      <c r="K2308">
        <f t="shared" si="36"/>
        <v>0.99999999278225005</v>
      </c>
    </row>
    <row r="2309" spans="1:11" x14ac:dyDescent="0.3">
      <c r="A2309">
        <v>1694826296</v>
      </c>
      <c r="B2309">
        <v>12277039</v>
      </c>
      <c r="C2309" s="1">
        <v>45055.817002314812</v>
      </c>
      <c r="D2309" s="1">
        <v>45055.82603009259</v>
      </c>
      <c r="E2309" s="1">
        <v>45055.824641203704</v>
      </c>
      <c r="F2309" t="s">
        <v>10</v>
      </c>
      <c r="G2309">
        <v>2463.9899999999998</v>
      </c>
      <c r="H2309" t="s">
        <v>13</v>
      </c>
      <c r="I2309">
        <v>15133</v>
      </c>
      <c r="J2309">
        <v>1298</v>
      </c>
      <c r="K2309">
        <f t="shared" si="36"/>
        <v>-1.9999999960418791</v>
      </c>
    </row>
    <row r="2310" spans="1:11" x14ac:dyDescent="0.3">
      <c r="A2310">
        <v>9449954611</v>
      </c>
      <c r="B2310">
        <v>97111119</v>
      </c>
      <c r="C2310" s="1">
        <v>45150.308368055557</v>
      </c>
      <c r="D2310" s="1">
        <v>45150.315312500003</v>
      </c>
      <c r="E2310" s="1">
        <v>45150.320173611108</v>
      </c>
      <c r="F2310" t="s">
        <v>14</v>
      </c>
      <c r="G2310">
        <v>50.12</v>
      </c>
      <c r="H2310" t="s">
        <v>11</v>
      </c>
      <c r="I2310">
        <v>64018</v>
      </c>
      <c r="J2310">
        <v>9188</v>
      </c>
      <c r="K2310">
        <f t="shared" si="36"/>
        <v>6.9999999913852662</v>
      </c>
    </row>
    <row r="2311" spans="1:11" x14ac:dyDescent="0.3">
      <c r="A2311">
        <v>7722059222</v>
      </c>
      <c r="B2311">
        <v>63630649</v>
      </c>
      <c r="C2311" s="1">
        <v>45246.963796296295</v>
      </c>
      <c r="D2311" s="1">
        <v>45246.97351851852</v>
      </c>
      <c r="E2311" s="1">
        <v>45246.983935185184</v>
      </c>
      <c r="F2311" t="s">
        <v>14</v>
      </c>
      <c r="G2311">
        <v>4544.95</v>
      </c>
      <c r="H2311" t="s">
        <v>11</v>
      </c>
      <c r="I2311">
        <v>59534</v>
      </c>
      <c r="J2311">
        <v>7000</v>
      </c>
      <c r="K2311">
        <f t="shared" si="36"/>
        <v>14.99999999650754</v>
      </c>
    </row>
    <row r="2312" spans="1:11" x14ac:dyDescent="0.3">
      <c r="A2312">
        <v>2871448124</v>
      </c>
      <c r="B2312">
        <v>81091233</v>
      </c>
      <c r="C2312" s="1">
        <v>45440.237812500003</v>
      </c>
      <c r="D2312" s="1">
        <v>45440.2503125</v>
      </c>
      <c r="E2312" s="1">
        <v>45440.25309027778</v>
      </c>
      <c r="F2312" t="s">
        <v>10</v>
      </c>
      <c r="G2312">
        <v>1538.55</v>
      </c>
      <c r="H2312" t="s">
        <v>11</v>
      </c>
      <c r="I2312">
        <v>59357</v>
      </c>
      <c r="J2312">
        <v>779</v>
      </c>
      <c r="K2312">
        <f t="shared" si="36"/>
        <v>4.0000000025611371</v>
      </c>
    </row>
    <row r="2313" spans="1:11" x14ac:dyDescent="0.3">
      <c r="A2313">
        <v>4158839033</v>
      </c>
      <c r="B2313">
        <v>38969732</v>
      </c>
      <c r="C2313" s="1">
        <v>45557.509375000001</v>
      </c>
      <c r="D2313" s="1">
        <v>45557.520486111112</v>
      </c>
      <c r="E2313" s="1">
        <v>45557.521180555559</v>
      </c>
      <c r="F2313" t="s">
        <v>10</v>
      </c>
      <c r="G2313">
        <v>1618.32</v>
      </c>
      <c r="H2313" t="s">
        <v>11</v>
      </c>
      <c r="I2313">
        <v>26464</v>
      </c>
      <c r="J2313">
        <v>478</v>
      </c>
      <c r="K2313">
        <f t="shared" si="36"/>
        <v>1.000000003259629</v>
      </c>
    </row>
    <row r="2314" spans="1:11" x14ac:dyDescent="0.3">
      <c r="A2314">
        <v>9936118648</v>
      </c>
      <c r="B2314">
        <v>54885705</v>
      </c>
      <c r="C2314" s="1">
        <v>45355.779456018521</v>
      </c>
      <c r="D2314" s="1">
        <v>45355.790567129632</v>
      </c>
      <c r="E2314" s="1">
        <v>45355.796817129631</v>
      </c>
      <c r="F2314" t="s">
        <v>14</v>
      </c>
      <c r="G2314">
        <v>71.84</v>
      </c>
      <c r="H2314" t="s">
        <v>15</v>
      </c>
      <c r="I2314">
        <v>91322</v>
      </c>
      <c r="J2314">
        <v>9973</v>
      </c>
      <c r="K2314">
        <f t="shared" si="36"/>
        <v>8.9999999979045242</v>
      </c>
    </row>
    <row r="2315" spans="1:11" x14ac:dyDescent="0.3">
      <c r="A2315">
        <v>6804747901</v>
      </c>
      <c r="B2315">
        <v>89619421</v>
      </c>
      <c r="C2315" s="1">
        <v>45322.114872685182</v>
      </c>
      <c r="D2315" s="1">
        <v>45322.125983796293</v>
      </c>
      <c r="E2315" s="1">
        <v>45322.128067129626</v>
      </c>
      <c r="F2315" t="s">
        <v>10</v>
      </c>
      <c r="G2315">
        <v>2389.91</v>
      </c>
      <c r="H2315" t="s">
        <v>15</v>
      </c>
      <c r="I2315">
        <v>71158</v>
      </c>
      <c r="J2315">
        <v>8759</v>
      </c>
      <c r="K2315">
        <f t="shared" si="36"/>
        <v>2.9999999993015081</v>
      </c>
    </row>
    <row r="2316" spans="1:11" x14ac:dyDescent="0.3">
      <c r="A2316">
        <v>7579444448</v>
      </c>
      <c r="B2316">
        <v>53354003</v>
      </c>
      <c r="C2316" s="1">
        <v>45449.667592592596</v>
      </c>
      <c r="D2316" s="1">
        <v>45449.680787037039</v>
      </c>
      <c r="E2316" s="1">
        <v>45449.682175925926</v>
      </c>
      <c r="F2316" t="s">
        <v>10</v>
      </c>
      <c r="G2316">
        <v>491.39</v>
      </c>
      <c r="H2316" t="s">
        <v>15</v>
      </c>
      <c r="I2316">
        <v>96702</v>
      </c>
      <c r="J2316">
        <v>8726</v>
      </c>
      <c r="K2316">
        <f t="shared" si="36"/>
        <v>1.9999999960418791</v>
      </c>
    </row>
    <row r="2317" spans="1:11" x14ac:dyDescent="0.3">
      <c r="A2317">
        <v>4379043082</v>
      </c>
      <c r="B2317">
        <v>88167544</v>
      </c>
      <c r="C2317" s="1">
        <v>45058.191064814811</v>
      </c>
      <c r="D2317" s="1">
        <v>45058.198009259257</v>
      </c>
      <c r="E2317" s="1">
        <v>45058.198009259257</v>
      </c>
      <c r="F2317" t="s">
        <v>10</v>
      </c>
      <c r="G2317">
        <v>831.1</v>
      </c>
      <c r="H2317" t="s">
        <v>11</v>
      </c>
      <c r="I2317">
        <v>29561</v>
      </c>
      <c r="J2317">
        <v>8366</v>
      </c>
      <c r="K2317">
        <f t="shared" si="36"/>
        <v>0</v>
      </c>
    </row>
    <row r="2318" spans="1:11" x14ac:dyDescent="0.3">
      <c r="A2318">
        <v>4212894712</v>
      </c>
      <c r="B2318">
        <v>20310720</v>
      </c>
      <c r="C2318" s="1">
        <v>45452.617592592593</v>
      </c>
      <c r="D2318" s="1">
        <v>45452.628009259257</v>
      </c>
      <c r="E2318" s="1">
        <v>45452.62939814815</v>
      </c>
      <c r="F2318" t="s">
        <v>10</v>
      </c>
      <c r="G2318">
        <v>1512.77</v>
      </c>
      <c r="H2318" t="s">
        <v>11</v>
      </c>
      <c r="I2318">
        <v>52325</v>
      </c>
      <c r="J2318">
        <v>790</v>
      </c>
      <c r="K2318">
        <f t="shared" si="36"/>
        <v>2.000000006519258</v>
      </c>
    </row>
    <row r="2319" spans="1:11" x14ac:dyDescent="0.3">
      <c r="A2319">
        <v>7962511808</v>
      </c>
      <c r="B2319">
        <v>60371334</v>
      </c>
      <c r="C2319" s="1">
        <v>45333.429351851853</v>
      </c>
      <c r="D2319" s="1">
        <v>45333.439074074071</v>
      </c>
      <c r="E2319" s="1">
        <v>45333.441157407404</v>
      </c>
      <c r="F2319" t="s">
        <v>10</v>
      </c>
      <c r="G2319">
        <v>2861.63</v>
      </c>
      <c r="H2319" t="s">
        <v>12</v>
      </c>
      <c r="I2319">
        <v>33403</v>
      </c>
      <c r="J2319">
        <v>8138</v>
      </c>
      <c r="K2319">
        <f t="shared" si="36"/>
        <v>2.9999999993015081</v>
      </c>
    </row>
    <row r="2320" spans="1:11" x14ac:dyDescent="0.3">
      <c r="A2320">
        <v>6478815087</v>
      </c>
      <c r="B2320">
        <v>22293666</v>
      </c>
      <c r="C2320" s="1">
        <v>45491.334548611114</v>
      </c>
      <c r="D2320" s="1">
        <v>45491.342881944445</v>
      </c>
      <c r="E2320" s="1">
        <v>45491.340798611112</v>
      </c>
      <c r="F2320" t="s">
        <v>10</v>
      </c>
      <c r="G2320">
        <v>2516.92</v>
      </c>
      <c r="H2320" t="s">
        <v>11</v>
      </c>
      <c r="I2320">
        <v>73936</v>
      </c>
      <c r="J2320">
        <v>5317</v>
      </c>
      <c r="K2320">
        <f t="shared" si="36"/>
        <v>-2.9999999993015081</v>
      </c>
    </row>
    <row r="2321" spans="1:11" x14ac:dyDescent="0.3">
      <c r="A2321">
        <v>6239166986</v>
      </c>
      <c r="B2321">
        <v>6724509</v>
      </c>
      <c r="C2321" s="1">
        <v>45435.264988425923</v>
      </c>
      <c r="D2321" s="1">
        <v>45435.278877314813</v>
      </c>
      <c r="E2321" s="1">
        <v>45435.284432870372</v>
      </c>
      <c r="F2321" t="s">
        <v>14</v>
      </c>
      <c r="G2321">
        <v>578.85</v>
      </c>
      <c r="H2321" t="s">
        <v>11</v>
      </c>
      <c r="I2321">
        <v>89070</v>
      </c>
      <c r="J2321">
        <v>7457</v>
      </c>
      <c r="K2321">
        <f t="shared" si="36"/>
        <v>8.0000000051222742</v>
      </c>
    </row>
    <row r="2322" spans="1:11" x14ac:dyDescent="0.3">
      <c r="A2322">
        <v>9894863460</v>
      </c>
      <c r="B2322">
        <v>35826539</v>
      </c>
      <c r="C2322" s="1">
        <v>45010.359363425923</v>
      </c>
      <c r="D2322" s="1">
        <v>45010.369085648148</v>
      </c>
      <c r="E2322" s="1">
        <v>45010.367002314815</v>
      </c>
      <c r="F2322" t="s">
        <v>10</v>
      </c>
      <c r="G2322">
        <v>3219.23</v>
      </c>
      <c r="H2322" t="s">
        <v>15</v>
      </c>
      <c r="I2322">
        <v>10817</v>
      </c>
      <c r="J2322">
        <v>1882</v>
      </c>
      <c r="K2322">
        <f t="shared" si="36"/>
        <v>-2.9999999993015081</v>
      </c>
    </row>
    <row r="2323" spans="1:11" x14ac:dyDescent="0.3">
      <c r="A2323">
        <v>2982638677</v>
      </c>
      <c r="B2323">
        <v>48554440</v>
      </c>
      <c r="C2323" s="1">
        <v>45304.7265625</v>
      </c>
      <c r="D2323" s="1">
        <v>45304.733506944445</v>
      </c>
      <c r="E2323" s="1">
        <v>45304.732118055559</v>
      </c>
      <c r="F2323" t="s">
        <v>10</v>
      </c>
      <c r="G2323">
        <v>3688.89</v>
      </c>
      <c r="H2323" t="s">
        <v>15</v>
      </c>
      <c r="I2323">
        <v>30985</v>
      </c>
      <c r="J2323">
        <v>741</v>
      </c>
      <c r="K2323">
        <f t="shared" si="36"/>
        <v>-1.9999999960418791</v>
      </c>
    </row>
    <row r="2324" spans="1:11" x14ac:dyDescent="0.3">
      <c r="A2324">
        <v>3284797515</v>
      </c>
      <c r="B2324">
        <v>13164195</v>
      </c>
      <c r="C2324" s="1">
        <v>45545.160115740742</v>
      </c>
      <c r="D2324" s="1">
        <v>45545.1719212963</v>
      </c>
      <c r="E2324" s="1">
        <v>45545.180949074071</v>
      </c>
      <c r="F2324" t="s">
        <v>14</v>
      </c>
      <c r="G2324">
        <v>3000.61</v>
      </c>
      <c r="H2324" t="s">
        <v>12</v>
      </c>
      <c r="I2324">
        <v>76320</v>
      </c>
      <c r="J2324">
        <v>5617</v>
      </c>
      <c r="K2324">
        <f t="shared" si="36"/>
        <v>12.999999989988282</v>
      </c>
    </row>
    <row r="2325" spans="1:11" x14ac:dyDescent="0.3">
      <c r="A2325">
        <v>8895501673</v>
      </c>
      <c r="B2325">
        <v>15066187</v>
      </c>
      <c r="C2325" s="1">
        <v>45118.713622685187</v>
      </c>
      <c r="D2325" s="1">
        <v>45118.721956018519</v>
      </c>
      <c r="E2325" s="1">
        <v>45118.722650462965</v>
      </c>
      <c r="F2325" t="s">
        <v>10</v>
      </c>
      <c r="G2325">
        <v>3624.66</v>
      </c>
      <c r="H2325" t="s">
        <v>15</v>
      </c>
      <c r="I2325">
        <v>50064</v>
      </c>
      <c r="J2325">
        <v>71</v>
      </c>
      <c r="K2325">
        <f t="shared" si="36"/>
        <v>1.000000003259629</v>
      </c>
    </row>
    <row r="2326" spans="1:11" x14ac:dyDescent="0.3">
      <c r="A2326">
        <v>914992221</v>
      </c>
      <c r="B2326">
        <v>90882023</v>
      </c>
      <c r="C2326" s="1">
        <v>45134.178599537037</v>
      </c>
      <c r="D2326" s="1">
        <v>45134.192488425928</v>
      </c>
      <c r="E2326" s="1">
        <v>45134.1952662037</v>
      </c>
      <c r="F2326" t="s">
        <v>10</v>
      </c>
      <c r="G2326">
        <v>517.77</v>
      </c>
      <c r="H2326" t="s">
        <v>11</v>
      </c>
      <c r="I2326">
        <v>77449</v>
      </c>
      <c r="J2326">
        <v>8948</v>
      </c>
      <c r="K2326">
        <f t="shared" si="36"/>
        <v>3.9999999920837581</v>
      </c>
    </row>
    <row r="2327" spans="1:11" x14ac:dyDescent="0.3">
      <c r="A2327">
        <v>2067729457</v>
      </c>
      <c r="B2327">
        <v>79916464</v>
      </c>
      <c r="C2327" s="1">
        <v>45192.065810185188</v>
      </c>
      <c r="D2327" s="1">
        <v>45192.075532407405</v>
      </c>
      <c r="E2327" s="1">
        <v>45192.074837962966</v>
      </c>
      <c r="F2327" t="s">
        <v>10</v>
      </c>
      <c r="G2327">
        <v>1286.82</v>
      </c>
      <c r="H2327" t="s">
        <v>11</v>
      </c>
      <c r="I2327">
        <v>15319</v>
      </c>
      <c r="J2327">
        <v>9617</v>
      </c>
      <c r="K2327">
        <f t="shared" si="36"/>
        <v>-0.99999999278225005</v>
      </c>
    </row>
    <row r="2328" spans="1:11" x14ac:dyDescent="0.3">
      <c r="A2328">
        <v>5389250154</v>
      </c>
      <c r="B2328">
        <v>94179692</v>
      </c>
      <c r="C2328" s="1">
        <v>45550.108622685184</v>
      </c>
      <c r="D2328" s="1">
        <v>45550.121817129628</v>
      </c>
      <c r="E2328" s="1">
        <v>45550.119039351855</v>
      </c>
      <c r="F2328" t="s">
        <v>10</v>
      </c>
      <c r="G2328">
        <v>2638.02</v>
      </c>
      <c r="H2328" t="s">
        <v>12</v>
      </c>
      <c r="I2328">
        <v>78231</v>
      </c>
      <c r="J2328">
        <v>9502</v>
      </c>
      <c r="K2328">
        <f t="shared" si="36"/>
        <v>-3.9999999920837581</v>
      </c>
    </row>
    <row r="2329" spans="1:11" x14ac:dyDescent="0.3">
      <c r="A2329">
        <v>4352973016</v>
      </c>
      <c r="B2329">
        <v>35912599</v>
      </c>
      <c r="C2329" s="1">
        <v>45572.367766203701</v>
      </c>
      <c r="D2329" s="1">
        <v>45572.380266203705</v>
      </c>
      <c r="E2329" s="1">
        <v>45572.400405092594</v>
      </c>
      <c r="F2329" t="s">
        <v>16</v>
      </c>
      <c r="G2329">
        <v>822.63</v>
      </c>
      <c r="H2329" t="s">
        <v>11</v>
      </c>
      <c r="I2329">
        <v>33825</v>
      </c>
      <c r="J2329">
        <v>4271</v>
      </c>
      <c r="K2329">
        <f t="shared" si="36"/>
        <v>29.000000000232831</v>
      </c>
    </row>
    <row r="2330" spans="1:11" x14ac:dyDescent="0.3">
      <c r="A2330">
        <v>7667555396</v>
      </c>
      <c r="B2330">
        <v>13796199</v>
      </c>
      <c r="C2330" s="1">
        <v>45325.484479166669</v>
      </c>
      <c r="D2330" s="1">
        <v>45325.49628472222</v>
      </c>
      <c r="E2330" s="1">
        <v>45325.506701388891</v>
      </c>
      <c r="F2330" t="s">
        <v>14</v>
      </c>
      <c r="G2330">
        <v>5488.33</v>
      </c>
      <c r="H2330" t="s">
        <v>15</v>
      </c>
      <c r="I2330">
        <v>33288</v>
      </c>
      <c r="J2330">
        <v>9693</v>
      </c>
      <c r="K2330">
        <f t="shared" si="36"/>
        <v>15.000000006984919</v>
      </c>
    </row>
    <row r="2331" spans="1:11" x14ac:dyDescent="0.3">
      <c r="A2331">
        <v>168804744</v>
      </c>
      <c r="B2331">
        <v>25128143</v>
      </c>
      <c r="C2331" s="1">
        <v>45227.306643518517</v>
      </c>
      <c r="D2331" s="1">
        <v>45227.315671296295</v>
      </c>
      <c r="E2331" s="1">
        <v>45227.315671296295</v>
      </c>
      <c r="F2331" t="s">
        <v>10</v>
      </c>
      <c r="G2331">
        <v>3450.59</v>
      </c>
      <c r="H2331" t="s">
        <v>13</v>
      </c>
      <c r="I2331">
        <v>16671</v>
      </c>
      <c r="J2331">
        <v>4909</v>
      </c>
      <c r="K2331">
        <f t="shared" si="36"/>
        <v>0</v>
      </c>
    </row>
    <row r="2332" spans="1:11" x14ac:dyDescent="0.3">
      <c r="A2332">
        <v>854218304</v>
      </c>
      <c r="B2332">
        <v>84377964</v>
      </c>
      <c r="C2332" s="1">
        <v>45234.270219907405</v>
      </c>
      <c r="D2332" s="1">
        <v>45234.277858796297</v>
      </c>
      <c r="E2332" s="1">
        <v>45234.275775462964</v>
      </c>
      <c r="F2332" t="s">
        <v>10</v>
      </c>
      <c r="G2332">
        <v>1897.86</v>
      </c>
      <c r="H2332" t="s">
        <v>11</v>
      </c>
      <c r="I2332">
        <v>13622</v>
      </c>
      <c r="J2332">
        <v>7464</v>
      </c>
      <c r="K2332">
        <f t="shared" si="36"/>
        <v>-2.9999999993015081</v>
      </c>
    </row>
    <row r="2333" spans="1:11" x14ac:dyDescent="0.3">
      <c r="A2333">
        <v>2616618240</v>
      </c>
      <c r="B2333">
        <v>12402437</v>
      </c>
      <c r="C2333" s="1">
        <v>45365.03229166667</v>
      </c>
      <c r="D2333" s="1">
        <v>45365.039236111108</v>
      </c>
      <c r="E2333" s="1">
        <v>45365.039930555555</v>
      </c>
      <c r="F2333" t="s">
        <v>10</v>
      </c>
      <c r="G2333">
        <v>3909.27</v>
      </c>
      <c r="H2333" t="s">
        <v>15</v>
      </c>
      <c r="I2333">
        <v>89491</v>
      </c>
      <c r="J2333">
        <v>4931</v>
      </c>
      <c r="K2333">
        <f t="shared" si="36"/>
        <v>1.000000003259629</v>
      </c>
    </row>
    <row r="2334" spans="1:11" x14ac:dyDescent="0.3">
      <c r="A2334">
        <v>8891144024</v>
      </c>
      <c r="B2334">
        <v>47590944</v>
      </c>
      <c r="C2334" s="1">
        <v>45022.861574074072</v>
      </c>
      <c r="D2334" s="1">
        <v>45022.87060185185</v>
      </c>
      <c r="E2334" s="1">
        <v>45022.873379629629</v>
      </c>
      <c r="F2334" t="s">
        <v>10</v>
      </c>
      <c r="G2334">
        <v>1286.76</v>
      </c>
      <c r="H2334" t="s">
        <v>11</v>
      </c>
      <c r="I2334">
        <v>45152</v>
      </c>
      <c r="J2334">
        <v>6524</v>
      </c>
      <c r="K2334">
        <f t="shared" si="36"/>
        <v>4.0000000025611371</v>
      </c>
    </row>
    <row r="2335" spans="1:11" x14ac:dyDescent="0.3">
      <c r="A2335">
        <v>4606856320</v>
      </c>
      <c r="B2335">
        <v>57102800</v>
      </c>
      <c r="C2335" s="1">
        <v>45507.30804398148</v>
      </c>
      <c r="D2335" s="1">
        <v>45507.314988425926</v>
      </c>
      <c r="E2335" s="1">
        <v>45507.316377314812</v>
      </c>
      <c r="F2335" t="s">
        <v>10</v>
      </c>
      <c r="G2335">
        <v>726.41</v>
      </c>
      <c r="H2335" t="s">
        <v>15</v>
      </c>
      <c r="I2335">
        <v>35528</v>
      </c>
      <c r="J2335">
        <v>6745</v>
      </c>
      <c r="K2335">
        <f t="shared" si="36"/>
        <v>1.9999999960418791</v>
      </c>
    </row>
    <row r="2336" spans="1:11" x14ac:dyDescent="0.3">
      <c r="A2336">
        <v>1876194333</v>
      </c>
      <c r="B2336">
        <v>51945420</v>
      </c>
      <c r="C2336" s="1">
        <v>45378.359826388885</v>
      </c>
      <c r="D2336" s="1">
        <v>45378.367465277777</v>
      </c>
      <c r="E2336" s="1">
        <v>45378.368854166663</v>
      </c>
      <c r="F2336" t="s">
        <v>10</v>
      </c>
      <c r="G2336">
        <v>1630.26</v>
      </c>
      <c r="H2336" t="s">
        <v>11</v>
      </c>
      <c r="I2336">
        <v>56344</v>
      </c>
      <c r="J2336">
        <v>973</v>
      </c>
      <c r="K2336">
        <f t="shared" si="36"/>
        <v>1.9999999960418791</v>
      </c>
    </row>
    <row r="2337" spans="1:11" x14ac:dyDescent="0.3">
      <c r="A2337">
        <v>1471186096</v>
      </c>
      <c r="B2337">
        <v>51503088</v>
      </c>
      <c r="C2337" s="1">
        <v>45251.090578703705</v>
      </c>
      <c r="D2337" s="1">
        <v>45251.100300925929</v>
      </c>
      <c r="E2337" s="1">
        <v>45251.110717592594</v>
      </c>
      <c r="F2337" t="s">
        <v>14</v>
      </c>
      <c r="G2337">
        <v>2890.99</v>
      </c>
      <c r="H2337" t="s">
        <v>12</v>
      </c>
      <c r="I2337">
        <v>80106</v>
      </c>
      <c r="J2337">
        <v>7605</v>
      </c>
      <c r="K2337">
        <f t="shared" si="36"/>
        <v>14.99999999650754</v>
      </c>
    </row>
    <row r="2338" spans="1:11" x14ac:dyDescent="0.3">
      <c r="A2338">
        <v>4763556417</v>
      </c>
      <c r="B2338">
        <v>91602727</v>
      </c>
      <c r="C2338" s="1">
        <v>45017.030868055554</v>
      </c>
      <c r="D2338" s="1">
        <v>45017.037812499999</v>
      </c>
      <c r="E2338" s="1">
        <v>45017.036423611113</v>
      </c>
      <c r="F2338" t="s">
        <v>10</v>
      </c>
      <c r="G2338">
        <v>968.94</v>
      </c>
      <c r="H2338" t="s">
        <v>12</v>
      </c>
      <c r="I2338">
        <v>49554</v>
      </c>
      <c r="J2338">
        <v>6077</v>
      </c>
      <c r="K2338">
        <f t="shared" si="36"/>
        <v>-1.9999999960418791</v>
      </c>
    </row>
    <row r="2339" spans="1:11" x14ac:dyDescent="0.3">
      <c r="A2339">
        <v>5961097387</v>
      </c>
      <c r="B2339">
        <v>75474920</v>
      </c>
      <c r="C2339" s="1">
        <v>45165.190937500003</v>
      </c>
      <c r="D2339" s="1">
        <v>45165.204131944447</v>
      </c>
      <c r="E2339" s="1">
        <v>45165.204131944447</v>
      </c>
      <c r="F2339" t="s">
        <v>10</v>
      </c>
      <c r="G2339">
        <v>2425.77</v>
      </c>
      <c r="H2339" t="s">
        <v>15</v>
      </c>
      <c r="I2339">
        <v>73762</v>
      </c>
      <c r="J2339">
        <v>6574</v>
      </c>
      <c r="K2339">
        <f t="shared" si="36"/>
        <v>0</v>
      </c>
    </row>
    <row r="2340" spans="1:11" x14ac:dyDescent="0.3">
      <c r="A2340">
        <v>1509646137</v>
      </c>
      <c r="B2340">
        <v>31456752</v>
      </c>
      <c r="C2340" s="1">
        <v>45394.711805555555</v>
      </c>
      <c r="D2340" s="1">
        <v>45394.722916666666</v>
      </c>
      <c r="E2340" s="1">
        <v>45394.729166666664</v>
      </c>
      <c r="F2340" t="s">
        <v>14</v>
      </c>
      <c r="G2340">
        <v>4104.67</v>
      </c>
      <c r="H2340" t="s">
        <v>13</v>
      </c>
      <c r="I2340">
        <v>67798</v>
      </c>
      <c r="J2340">
        <v>1608</v>
      </c>
      <c r="K2340">
        <f t="shared" si="36"/>
        <v>8.9999999979045242</v>
      </c>
    </row>
    <row r="2341" spans="1:11" x14ac:dyDescent="0.3">
      <c r="A2341">
        <v>7533431274</v>
      </c>
      <c r="B2341">
        <v>23984022</v>
      </c>
      <c r="C2341" s="1">
        <v>45149.651018518518</v>
      </c>
      <c r="D2341" s="1">
        <v>45149.661435185182</v>
      </c>
      <c r="E2341" s="1">
        <v>45149.661435185182</v>
      </c>
      <c r="F2341" t="s">
        <v>10</v>
      </c>
      <c r="G2341">
        <v>1728.15</v>
      </c>
      <c r="H2341" t="s">
        <v>12</v>
      </c>
      <c r="I2341">
        <v>93471</v>
      </c>
      <c r="J2341">
        <v>9841</v>
      </c>
      <c r="K2341">
        <f t="shared" si="36"/>
        <v>0</v>
      </c>
    </row>
    <row r="2342" spans="1:11" x14ac:dyDescent="0.3">
      <c r="A2342">
        <v>3598818329</v>
      </c>
      <c r="B2342">
        <v>22293666</v>
      </c>
      <c r="C2342" s="1">
        <v>45136.138703703706</v>
      </c>
      <c r="D2342" s="1">
        <v>45136.148425925923</v>
      </c>
      <c r="E2342" s="1">
        <v>45136.14912037037</v>
      </c>
      <c r="F2342" t="s">
        <v>10</v>
      </c>
      <c r="G2342">
        <v>2790.82</v>
      </c>
      <c r="H2342" t="s">
        <v>12</v>
      </c>
      <c r="I2342">
        <v>28683</v>
      </c>
      <c r="J2342">
        <v>7756</v>
      </c>
      <c r="K2342">
        <f t="shared" si="36"/>
        <v>1.000000003259629</v>
      </c>
    </row>
    <row r="2343" spans="1:11" x14ac:dyDescent="0.3">
      <c r="A2343">
        <v>2561337790</v>
      </c>
      <c r="B2343">
        <v>30823988</v>
      </c>
      <c r="C2343" s="1">
        <v>45574.29173611111</v>
      </c>
      <c r="D2343" s="1">
        <v>45574.300763888888</v>
      </c>
      <c r="E2343" s="1">
        <v>45574.297986111109</v>
      </c>
      <c r="F2343" t="s">
        <v>10</v>
      </c>
      <c r="G2343">
        <v>1213.78</v>
      </c>
      <c r="H2343" t="s">
        <v>11</v>
      </c>
      <c r="I2343">
        <v>43692</v>
      </c>
      <c r="J2343">
        <v>7529</v>
      </c>
      <c r="K2343">
        <f t="shared" si="36"/>
        <v>-4.0000000025611371</v>
      </c>
    </row>
    <row r="2344" spans="1:11" x14ac:dyDescent="0.3">
      <c r="A2344">
        <v>2359692348</v>
      </c>
      <c r="B2344">
        <v>5418547</v>
      </c>
      <c r="C2344" s="1">
        <v>45535.023611111108</v>
      </c>
      <c r="D2344" s="1">
        <v>45535.032638888886</v>
      </c>
      <c r="E2344" s="1">
        <v>45535.035416666666</v>
      </c>
      <c r="F2344" t="s">
        <v>10</v>
      </c>
      <c r="G2344">
        <v>1914.18</v>
      </c>
      <c r="H2344" t="s">
        <v>13</v>
      </c>
      <c r="I2344">
        <v>74057</v>
      </c>
      <c r="J2344">
        <v>5838</v>
      </c>
      <c r="K2344">
        <f t="shared" si="36"/>
        <v>4.0000000025611371</v>
      </c>
    </row>
    <row r="2345" spans="1:11" x14ac:dyDescent="0.3">
      <c r="A2345">
        <v>3146098826</v>
      </c>
      <c r="B2345">
        <v>12799092</v>
      </c>
      <c r="C2345" s="1">
        <v>45463.966412037036</v>
      </c>
      <c r="D2345" s="1">
        <v>45463.973356481481</v>
      </c>
      <c r="E2345" s="1">
        <v>45463.975439814814</v>
      </c>
      <c r="F2345" t="s">
        <v>10</v>
      </c>
      <c r="G2345">
        <v>3453.75</v>
      </c>
      <c r="H2345" t="s">
        <v>12</v>
      </c>
      <c r="I2345">
        <v>29471</v>
      </c>
      <c r="J2345">
        <v>7486</v>
      </c>
      <c r="K2345">
        <f t="shared" si="36"/>
        <v>2.9999999993015081</v>
      </c>
    </row>
    <row r="2346" spans="1:11" x14ac:dyDescent="0.3">
      <c r="A2346">
        <v>8638050442</v>
      </c>
      <c r="B2346">
        <v>52770036</v>
      </c>
      <c r="C2346" s="1">
        <v>45246.978946759256</v>
      </c>
      <c r="D2346" s="1">
        <v>45246.990752314814</v>
      </c>
      <c r="E2346" s="1">
        <v>45246.993530092594</v>
      </c>
      <c r="F2346" t="s">
        <v>10</v>
      </c>
      <c r="G2346">
        <v>130.18</v>
      </c>
      <c r="H2346" t="s">
        <v>13</v>
      </c>
      <c r="I2346">
        <v>50161</v>
      </c>
      <c r="J2346">
        <v>5766</v>
      </c>
      <c r="K2346">
        <f t="shared" si="36"/>
        <v>4.0000000025611371</v>
      </c>
    </row>
    <row r="2347" spans="1:11" x14ac:dyDescent="0.3">
      <c r="A2347">
        <v>1833854180</v>
      </c>
      <c r="B2347">
        <v>60062501</v>
      </c>
      <c r="C2347" s="1">
        <v>45008.300474537034</v>
      </c>
      <c r="D2347" s="1">
        <v>45008.313668981478</v>
      </c>
      <c r="E2347" s="1">
        <v>45008.331030092595</v>
      </c>
      <c r="F2347" t="s">
        <v>16</v>
      </c>
      <c r="G2347">
        <v>4585.63</v>
      </c>
      <c r="H2347" t="s">
        <v>11</v>
      </c>
      <c r="I2347">
        <v>25656</v>
      </c>
      <c r="J2347">
        <v>2729</v>
      </c>
      <c r="K2347">
        <f t="shared" si="36"/>
        <v>25.000000008149073</v>
      </c>
    </row>
    <row r="2348" spans="1:11" x14ac:dyDescent="0.3">
      <c r="A2348">
        <v>5687148136</v>
      </c>
      <c r="B2348">
        <v>32527479</v>
      </c>
      <c r="C2348" s="1">
        <v>45101.032118055555</v>
      </c>
      <c r="D2348" s="1">
        <v>45101.0390625</v>
      </c>
      <c r="E2348" s="1">
        <v>45101.039756944447</v>
      </c>
      <c r="F2348" t="s">
        <v>10</v>
      </c>
      <c r="G2348">
        <v>1438.64</v>
      </c>
      <c r="H2348" t="s">
        <v>11</v>
      </c>
      <c r="I2348">
        <v>50176</v>
      </c>
      <c r="J2348">
        <v>6902</v>
      </c>
      <c r="K2348">
        <f t="shared" si="36"/>
        <v>1.000000003259629</v>
      </c>
    </row>
    <row r="2349" spans="1:11" x14ac:dyDescent="0.3">
      <c r="A2349">
        <v>7133253616</v>
      </c>
      <c r="B2349">
        <v>14940427</v>
      </c>
      <c r="C2349" s="1">
        <v>45518.339131944442</v>
      </c>
      <c r="D2349" s="1">
        <v>45518.351631944446</v>
      </c>
      <c r="E2349" s="1">
        <v>45518.359270833331</v>
      </c>
      <c r="F2349" t="s">
        <v>14</v>
      </c>
      <c r="G2349">
        <v>4564.38</v>
      </c>
      <c r="H2349" t="s">
        <v>15</v>
      </c>
      <c r="I2349">
        <v>76051</v>
      </c>
      <c r="J2349">
        <v>4215</v>
      </c>
      <c r="K2349">
        <f t="shared" si="36"/>
        <v>10.999999993946403</v>
      </c>
    </row>
    <row r="2350" spans="1:11" x14ac:dyDescent="0.3">
      <c r="A2350">
        <v>7899569162</v>
      </c>
      <c r="B2350">
        <v>90745023</v>
      </c>
      <c r="C2350" s="1">
        <v>45153.36959490741</v>
      </c>
      <c r="D2350" s="1">
        <v>45153.379317129627</v>
      </c>
      <c r="E2350" s="1">
        <v>45153.38417824074</v>
      </c>
      <c r="F2350" t="s">
        <v>14</v>
      </c>
      <c r="G2350">
        <v>1702.84</v>
      </c>
      <c r="H2350" t="s">
        <v>12</v>
      </c>
      <c r="I2350">
        <v>31475</v>
      </c>
      <c r="J2350">
        <v>1568</v>
      </c>
      <c r="K2350">
        <f t="shared" si="36"/>
        <v>7.0000000018626451</v>
      </c>
    </row>
    <row r="2351" spans="1:11" x14ac:dyDescent="0.3">
      <c r="A2351">
        <v>6119637917</v>
      </c>
      <c r="B2351">
        <v>77961205</v>
      </c>
      <c r="C2351" s="1">
        <v>45471.865081018521</v>
      </c>
      <c r="D2351" s="1">
        <v>45471.874803240738</v>
      </c>
      <c r="E2351" s="1">
        <v>45471.878275462965</v>
      </c>
      <c r="F2351" t="s">
        <v>10</v>
      </c>
      <c r="G2351">
        <v>1146.21</v>
      </c>
      <c r="H2351" t="s">
        <v>12</v>
      </c>
      <c r="I2351">
        <v>65328</v>
      </c>
      <c r="J2351">
        <v>1994</v>
      </c>
      <c r="K2351">
        <f t="shared" si="36"/>
        <v>5.0000000058207661</v>
      </c>
    </row>
    <row r="2352" spans="1:11" x14ac:dyDescent="0.3">
      <c r="A2352">
        <v>4924477011</v>
      </c>
      <c r="B2352">
        <v>7333934</v>
      </c>
      <c r="C2352" s="1">
        <v>45304.805706018517</v>
      </c>
      <c r="D2352" s="1">
        <v>45304.814039351855</v>
      </c>
      <c r="E2352" s="1">
        <v>45304.814733796295</v>
      </c>
      <c r="F2352" t="s">
        <v>10</v>
      </c>
      <c r="G2352">
        <v>3957.29</v>
      </c>
      <c r="H2352" t="s">
        <v>11</v>
      </c>
      <c r="I2352">
        <v>43813</v>
      </c>
      <c r="J2352">
        <v>7432</v>
      </c>
      <c r="K2352">
        <f t="shared" si="36"/>
        <v>0.99999999278225005</v>
      </c>
    </row>
    <row r="2353" spans="1:11" x14ac:dyDescent="0.3">
      <c r="A2353">
        <v>577458306</v>
      </c>
      <c r="B2353">
        <v>94165062</v>
      </c>
      <c r="C2353" s="1">
        <v>45202.298657407409</v>
      </c>
      <c r="D2353" s="1">
        <v>45202.307685185187</v>
      </c>
      <c r="E2353" s="1">
        <v>45202.304212962961</v>
      </c>
      <c r="F2353" t="s">
        <v>10</v>
      </c>
      <c r="G2353">
        <v>2931.44</v>
      </c>
      <c r="H2353" t="s">
        <v>15</v>
      </c>
      <c r="I2353">
        <v>52312</v>
      </c>
      <c r="J2353">
        <v>5190</v>
      </c>
      <c r="K2353">
        <f t="shared" si="36"/>
        <v>-5.0000000058207661</v>
      </c>
    </row>
    <row r="2354" spans="1:11" x14ac:dyDescent="0.3">
      <c r="A2354">
        <v>1605287230</v>
      </c>
      <c r="B2354">
        <v>7076456</v>
      </c>
      <c r="C2354" s="1">
        <v>45146.276076388887</v>
      </c>
      <c r="D2354" s="1">
        <v>45146.286493055559</v>
      </c>
      <c r="E2354" s="1">
        <v>45146.286493055559</v>
      </c>
      <c r="F2354" t="s">
        <v>10</v>
      </c>
      <c r="G2354">
        <v>3945.48</v>
      </c>
      <c r="H2354" t="s">
        <v>12</v>
      </c>
      <c r="I2354">
        <v>24637</v>
      </c>
      <c r="J2354">
        <v>9638</v>
      </c>
      <c r="K2354">
        <f t="shared" si="36"/>
        <v>0</v>
      </c>
    </row>
    <row r="2355" spans="1:11" x14ac:dyDescent="0.3">
      <c r="A2355">
        <v>5743074720</v>
      </c>
      <c r="B2355">
        <v>44828791</v>
      </c>
      <c r="C2355" s="1">
        <v>45330.132060185184</v>
      </c>
      <c r="D2355" s="1">
        <v>45330.143171296295</v>
      </c>
      <c r="E2355" s="1">
        <v>45330.140393518515</v>
      </c>
      <c r="F2355" t="s">
        <v>10</v>
      </c>
      <c r="G2355">
        <v>40.700000000000003</v>
      </c>
      <c r="H2355" t="s">
        <v>12</v>
      </c>
      <c r="I2355">
        <v>88405</v>
      </c>
      <c r="J2355">
        <v>1693</v>
      </c>
      <c r="K2355">
        <f t="shared" si="36"/>
        <v>-4.0000000025611371</v>
      </c>
    </row>
    <row r="2356" spans="1:11" x14ac:dyDescent="0.3">
      <c r="A2356">
        <v>1645477578</v>
      </c>
      <c r="B2356">
        <v>47625855</v>
      </c>
      <c r="C2356" s="1">
        <v>45127.327881944446</v>
      </c>
      <c r="D2356" s="1">
        <v>45127.340381944443</v>
      </c>
      <c r="E2356" s="1">
        <v>45127.336909722224</v>
      </c>
      <c r="F2356" t="s">
        <v>10</v>
      </c>
      <c r="G2356">
        <v>1617.86</v>
      </c>
      <c r="H2356" t="s">
        <v>11</v>
      </c>
      <c r="I2356">
        <v>22284</v>
      </c>
      <c r="J2356">
        <v>3781</v>
      </c>
      <c r="K2356">
        <f t="shared" si="36"/>
        <v>-4.9999999953433871</v>
      </c>
    </row>
    <row r="2357" spans="1:11" x14ac:dyDescent="0.3">
      <c r="A2357">
        <v>6231311270</v>
      </c>
      <c r="B2357">
        <v>91144803</v>
      </c>
      <c r="C2357" s="1">
        <v>45267.778449074074</v>
      </c>
      <c r="D2357" s="1">
        <v>45267.786087962966</v>
      </c>
      <c r="E2357" s="1">
        <v>45267.79650462963</v>
      </c>
      <c r="F2357" t="s">
        <v>14</v>
      </c>
      <c r="G2357">
        <v>2173.29</v>
      </c>
      <c r="H2357" t="s">
        <v>12</v>
      </c>
      <c r="I2357">
        <v>73322</v>
      </c>
      <c r="J2357">
        <v>9174</v>
      </c>
      <c r="K2357">
        <f t="shared" si="36"/>
        <v>14.99999999650754</v>
      </c>
    </row>
    <row r="2358" spans="1:11" x14ac:dyDescent="0.3">
      <c r="A2358">
        <v>4629648516</v>
      </c>
      <c r="B2358">
        <v>93507573</v>
      </c>
      <c r="C2358" s="1">
        <v>45159.932511574072</v>
      </c>
      <c r="D2358" s="1">
        <v>45159.945706018516</v>
      </c>
      <c r="E2358" s="1">
        <v>45159.946400462963</v>
      </c>
      <c r="F2358" t="s">
        <v>10</v>
      </c>
      <c r="G2358">
        <v>39.65</v>
      </c>
      <c r="H2358" t="s">
        <v>15</v>
      </c>
      <c r="I2358">
        <v>49643</v>
      </c>
      <c r="J2358">
        <v>9074</v>
      </c>
      <c r="K2358">
        <f t="shared" si="36"/>
        <v>1.000000003259629</v>
      </c>
    </row>
    <row r="2359" spans="1:11" x14ac:dyDescent="0.3">
      <c r="A2359">
        <v>2706229594</v>
      </c>
      <c r="B2359">
        <v>81337068</v>
      </c>
      <c r="C2359" s="1">
        <v>45569.323171296295</v>
      </c>
      <c r="D2359" s="1">
        <v>45569.336365740739</v>
      </c>
      <c r="E2359" s="1">
        <v>45569.334282407406</v>
      </c>
      <c r="F2359" t="s">
        <v>10</v>
      </c>
      <c r="G2359">
        <v>3260.52</v>
      </c>
      <c r="H2359" t="s">
        <v>11</v>
      </c>
      <c r="I2359">
        <v>67428</v>
      </c>
      <c r="J2359">
        <v>8098</v>
      </c>
      <c r="K2359">
        <f t="shared" si="36"/>
        <v>-2.9999999993015081</v>
      </c>
    </row>
    <row r="2360" spans="1:11" x14ac:dyDescent="0.3">
      <c r="A2360">
        <v>6814009039</v>
      </c>
      <c r="B2360">
        <v>10605484</v>
      </c>
      <c r="C2360" s="1">
        <v>45233.546388888892</v>
      </c>
      <c r="D2360" s="1">
        <v>45233.554027777776</v>
      </c>
      <c r="E2360" s="1">
        <v>45233.551249999997</v>
      </c>
      <c r="F2360" t="s">
        <v>10</v>
      </c>
      <c r="G2360">
        <v>1344.57</v>
      </c>
      <c r="H2360" t="s">
        <v>13</v>
      </c>
      <c r="I2360">
        <v>37668</v>
      </c>
      <c r="J2360">
        <v>1902</v>
      </c>
      <c r="K2360">
        <f t="shared" si="36"/>
        <v>-4.0000000025611371</v>
      </c>
    </row>
    <row r="2361" spans="1:11" x14ac:dyDescent="0.3">
      <c r="A2361">
        <v>5604135912</v>
      </c>
      <c r="B2361">
        <v>11478478</v>
      </c>
      <c r="C2361" s="1">
        <v>45523.681793981479</v>
      </c>
      <c r="D2361" s="1">
        <v>45523.688738425924</v>
      </c>
      <c r="E2361" s="1">
        <v>45523.690127314818</v>
      </c>
      <c r="F2361" t="s">
        <v>10</v>
      </c>
      <c r="G2361">
        <v>4032.27</v>
      </c>
      <c r="H2361" t="s">
        <v>11</v>
      </c>
      <c r="I2361">
        <v>99733</v>
      </c>
      <c r="J2361">
        <v>9095</v>
      </c>
      <c r="K2361">
        <f t="shared" si="36"/>
        <v>2.000000006519258</v>
      </c>
    </row>
    <row r="2362" spans="1:11" x14ac:dyDescent="0.3">
      <c r="A2362">
        <v>766789724</v>
      </c>
      <c r="B2362">
        <v>60446619</v>
      </c>
      <c r="C2362" s="1">
        <v>45524.981435185182</v>
      </c>
      <c r="D2362" s="1">
        <v>45524.991157407407</v>
      </c>
      <c r="E2362" s="1">
        <v>45524.992546296293</v>
      </c>
      <c r="F2362" t="s">
        <v>10</v>
      </c>
      <c r="G2362">
        <v>2837.18</v>
      </c>
      <c r="H2362" t="s">
        <v>11</v>
      </c>
      <c r="I2362">
        <v>52639</v>
      </c>
      <c r="J2362">
        <v>5563</v>
      </c>
      <c r="K2362">
        <f t="shared" si="36"/>
        <v>1.9999999960418791</v>
      </c>
    </row>
    <row r="2363" spans="1:11" x14ac:dyDescent="0.3">
      <c r="A2363">
        <v>2727595593</v>
      </c>
      <c r="B2363">
        <v>80875034</v>
      </c>
      <c r="C2363" s="1">
        <v>45247.042881944442</v>
      </c>
      <c r="D2363" s="1">
        <v>45247.056770833333</v>
      </c>
      <c r="E2363" s="1">
        <v>45247.0546875</v>
      </c>
      <c r="F2363" t="s">
        <v>10</v>
      </c>
      <c r="G2363">
        <v>3069.89</v>
      </c>
      <c r="H2363" t="s">
        <v>12</v>
      </c>
      <c r="I2363">
        <v>26761</v>
      </c>
      <c r="J2363">
        <v>4539</v>
      </c>
      <c r="K2363">
        <f t="shared" si="36"/>
        <v>-2.9999999993015081</v>
      </c>
    </row>
    <row r="2364" spans="1:11" x14ac:dyDescent="0.3">
      <c r="A2364">
        <v>9887978407</v>
      </c>
      <c r="B2364">
        <v>43256928</v>
      </c>
      <c r="C2364" s="1">
        <v>45123.542766203704</v>
      </c>
      <c r="D2364" s="1">
        <v>45123.552488425928</v>
      </c>
      <c r="E2364" s="1">
        <v>45123.553877314815</v>
      </c>
      <c r="F2364" t="s">
        <v>10</v>
      </c>
      <c r="G2364">
        <v>5037.57</v>
      </c>
      <c r="H2364" t="s">
        <v>15</v>
      </c>
      <c r="I2364">
        <v>37910</v>
      </c>
      <c r="J2364">
        <v>6998</v>
      </c>
      <c r="K2364">
        <f t="shared" si="36"/>
        <v>1.9999999960418791</v>
      </c>
    </row>
    <row r="2365" spans="1:11" x14ac:dyDescent="0.3">
      <c r="A2365">
        <v>6825742544</v>
      </c>
      <c r="B2365">
        <v>29689766</v>
      </c>
      <c r="C2365" s="1">
        <v>45326.779085648152</v>
      </c>
      <c r="D2365" s="1">
        <v>45326.786724537036</v>
      </c>
      <c r="E2365" s="1">
        <v>45326.788113425922</v>
      </c>
      <c r="F2365" t="s">
        <v>10</v>
      </c>
      <c r="G2365">
        <v>901.77</v>
      </c>
      <c r="H2365" t="s">
        <v>15</v>
      </c>
      <c r="I2365">
        <v>41291</v>
      </c>
      <c r="J2365">
        <v>1807</v>
      </c>
      <c r="K2365">
        <f t="shared" si="36"/>
        <v>1.9999999960418791</v>
      </c>
    </row>
    <row r="2366" spans="1:11" x14ac:dyDescent="0.3">
      <c r="A2366">
        <v>7081192087</v>
      </c>
      <c r="B2366">
        <v>15529446</v>
      </c>
      <c r="C2366" s="1">
        <v>45136.41233796296</v>
      </c>
      <c r="D2366" s="1">
        <v>45136.425532407404</v>
      </c>
      <c r="E2366" s="1">
        <v>45136.431087962963</v>
      </c>
      <c r="F2366" t="s">
        <v>14</v>
      </c>
      <c r="G2366">
        <v>261.02999999999997</v>
      </c>
      <c r="H2366" t="s">
        <v>13</v>
      </c>
      <c r="I2366">
        <v>78479</v>
      </c>
      <c r="J2366">
        <v>8032</v>
      </c>
      <c r="K2366">
        <f t="shared" si="36"/>
        <v>8.0000000051222742</v>
      </c>
    </row>
    <row r="2367" spans="1:11" x14ac:dyDescent="0.3">
      <c r="A2367">
        <v>3185620074</v>
      </c>
      <c r="B2367">
        <v>57526322</v>
      </c>
      <c r="C2367" s="1">
        <v>45152.646365740744</v>
      </c>
      <c r="D2367" s="1">
        <v>45152.658171296294</v>
      </c>
      <c r="E2367" s="1">
        <v>45152.668587962966</v>
      </c>
      <c r="F2367" t="s">
        <v>14</v>
      </c>
      <c r="G2367">
        <v>816.38</v>
      </c>
      <c r="H2367" t="s">
        <v>15</v>
      </c>
      <c r="I2367">
        <v>72222</v>
      </c>
      <c r="J2367">
        <v>9834</v>
      </c>
      <c r="K2367">
        <f t="shared" si="36"/>
        <v>15.000000006984919</v>
      </c>
    </row>
    <row r="2368" spans="1:11" x14ac:dyDescent="0.3">
      <c r="A2368">
        <v>7162086351</v>
      </c>
      <c r="B2368">
        <v>74231111</v>
      </c>
      <c r="C2368" s="1">
        <v>45245.042268518519</v>
      </c>
      <c r="D2368" s="1">
        <v>45245.051296296297</v>
      </c>
      <c r="E2368" s="1">
        <v>45245.048518518517</v>
      </c>
      <c r="F2368" t="s">
        <v>10</v>
      </c>
      <c r="G2368">
        <v>270.70999999999998</v>
      </c>
      <c r="H2368" t="s">
        <v>11</v>
      </c>
      <c r="I2368">
        <v>37358</v>
      </c>
      <c r="J2368">
        <v>1427</v>
      </c>
      <c r="K2368">
        <f t="shared" si="36"/>
        <v>-4.0000000025611371</v>
      </c>
    </row>
    <row r="2369" spans="1:11" x14ac:dyDescent="0.3">
      <c r="A2369">
        <v>5504768409</v>
      </c>
      <c r="B2369">
        <v>84850688</v>
      </c>
      <c r="C2369" s="1">
        <v>45145.942476851851</v>
      </c>
      <c r="D2369" s="1">
        <v>45145.951504629629</v>
      </c>
      <c r="E2369" s="1">
        <v>45145.960532407407</v>
      </c>
      <c r="F2369" t="s">
        <v>14</v>
      </c>
      <c r="G2369">
        <v>2102.5</v>
      </c>
      <c r="H2369" t="s">
        <v>13</v>
      </c>
      <c r="I2369">
        <v>1897</v>
      </c>
      <c r="J2369">
        <v>8204</v>
      </c>
      <c r="K2369">
        <f t="shared" si="36"/>
        <v>13.000000000465661</v>
      </c>
    </row>
    <row r="2370" spans="1:11" x14ac:dyDescent="0.3">
      <c r="A2370">
        <v>6721093047</v>
      </c>
      <c r="B2370">
        <v>22054087</v>
      </c>
      <c r="C2370" s="1">
        <v>45361.599282407406</v>
      </c>
      <c r="D2370" s="1">
        <v>45361.610393518517</v>
      </c>
      <c r="E2370" s="1">
        <v>45361.610393518517</v>
      </c>
      <c r="F2370" t="s">
        <v>10</v>
      </c>
      <c r="G2370">
        <v>2875.06</v>
      </c>
      <c r="H2370" t="s">
        <v>15</v>
      </c>
      <c r="I2370">
        <v>3594</v>
      </c>
      <c r="J2370">
        <v>2535</v>
      </c>
      <c r="K2370">
        <f t="shared" ref="K2370:K2433" si="37">(E2370-D2370)*1440</f>
        <v>0</v>
      </c>
    </row>
    <row r="2371" spans="1:11" x14ac:dyDescent="0.3">
      <c r="A2371">
        <v>1134990529</v>
      </c>
      <c r="B2371">
        <v>63971358</v>
      </c>
      <c r="C2371" s="1">
        <v>45497.792928240742</v>
      </c>
      <c r="D2371" s="1">
        <v>45497.8047337963</v>
      </c>
      <c r="E2371" s="1">
        <v>45497.808206018519</v>
      </c>
      <c r="F2371" t="s">
        <v>10</v>
      </c>
      <c r="G2371">
        <v>2294.08</v>
      </c>
      <c r="H2371" t="s">
        <v>11</v>
      </c>
      <c r="I2371">
        <v>85089</v>
      </c>
      <c r="J2371">
        <v>8451</v>
      </c>
      <c r="K2371">
        <f t="shared" si="37"/>
        <v>4.9999999953433871</v>
      </c>
    </row>
    <row r="2372" spans="1:11" x14ac:dyDescent="0.3">
      <c r="A2372">
        <v>4632975114</v>
      </c>
      <c r="B2372">
        <v>92409489</v>
      </c>
      <c r="C2372" s="1">
        <v>45061.718784722223</v>
      </c>
      <c r="D2372" s="1">
        <v>45061.727118055554</v>
      </c>
      <c r="E2372" s="1">
        <v>45061.730590277781</v>
      </c>
      <c r="F2372" t="s">
        <v>10</v>
      </c>
      <c r="G2372">
        <v>508</v>
      </c>
      <c r="H2372" t="s">
        <v>13</v>
      </c>
      <c r="I2372">
        <v>91950</v>
      </c>
      <c r="J2372">
        <v>9715</v>
      </c>
      <c r="K2372">
        <f t="shared" si="37"/>
        <v>5.0000000058207661</v>
      </c>
    </row>
    <row r="2373" spans="1:11" x14ac:dyDescent="0.3">
      <c r="A2373">
        <v>1471897083</v>
      </c>
      <c r="B2373">
        <v>78439088</v>
      </c>
      <c r="C2373" s="1">
        <v>45266.913807870369</v>
      </c>
      <c r="D2373" s="1">
        <v>45266.922835648147</v>
      </c>
      <c r="E2373" s="1">
        <v>45266.920057870368</v>
      </c>
      <c r="F2373" t="s">
        <v>10</v>
      </c>
      <c r="G2373">
        <v>1831.85</v>
      </c>
      <c r="H2373" t="s">
        <v>15</v>
      </c>
      <c r="I2373">
        <v>98410</v>
      </c>
      <c r="J2373">
        <v>1202</v>
      </c>
      <c r="K2373">
        <f t="shared" si="37"/>
        <v>-4.0000000025611371</v>
      </c>
    </row>
    <row r="2374" spans="1:11" x14ac:dyDescent="0.3">
      <c r="A2374">
        <v>6081974624</v>
      </c>
      <c r="B2374">
        <v>79764458</v>
      </c>
      <c r="C2374" s="1">
        <v>45370.854710648149</v>
      </c>
      <c r="D2374" s="1">
        <v>45370.862349537034</v>
      </c>
      <c r="E2374" s="1">
        <v>45370.860960648148</v>
      </c>
      <c r="F2374" t="s">
        <v>10</v>
      </c>
      <c r="G2374">
        <v>1275.19</v>
      </c>
      <c r="H2374" t="s">
        <v>13</v>
      </c>
      <c r="I2374">
        <v>91286</v>
      </c>
      <c r="J2374">
        <v>9400</v>
      </c>
      <c r="K2374">
        <f t="shared" si="37"/>
        <v>-1.9999999960418791</v>
      </c>
    </row>
    <row r="2375" spans="1:11" x14ac:dyDescent="0.3">
      <c r="A2375">
        <v>806680874</v>
      </c>
      <c r="B2375">
        <v>14632090</v>
      </c>
      <c r="C2375" s="1">
        <v>45245.707962962966</v>
      </c>
      <c r="D2375" s="1">
        <v>45245.719768518517</v>
      </c>
      <c r="E2375" s="1">
        <v>45245.720462962963</v>
      </c>
      <c r="F2375" t="s">
        <v>10</v>
      </c>
      <c r="G2375">
        <v>5405.1</v>
      </c>
      <c r="H2375" t="s">
        <v>13</v>
      </c>
      <c r="I2375">
        <v>50897</v>
      </c>
      <c r="J2375">
        <v>8823</v>
      </c>
      <c r="K2375">
        <f t="shared" si="37"/>
        <v>1.000000003259629</v>
      </c>
    </row>
    <row r="2376" spans="1:11" x14ac:dyDescent="0.3">
      <c r="A2376">
        <v>8213018419</v>
      </c>
      <c r="B2376">
        <v>16640907</v>
      </c>
      <c r="C2376" s="1">
        <v>45026.855590277781</v>
      </c>
      <c r="D2376" s="1">
        <v>45026.867395833331</v>
      </c>
      <c r="E2376" s="1">
        <v>45026.881979166668</v>
      </c>
      <c r="F2376" t="s">
        <v>16</v>
      </c>
      <c r="G2376">
        <v>1078.17</v>
      </c>
      <c r="H2376" t="s">
        <v>15</v>
      </c>
      <c r="I2376">
        <v>97345</v>
      </c>
      <c r="J2376">
        <v>8241</v>
      </c>
      <c r="K2376">
        <f t="shared" si="37"/>
        <v>21.000000005587935</v>
      </c>
    </row>
    <row r="2377" spans="1:11" x14ac:dyDescent="0.3">
      <c r="A2377">
        <v>4610876894</v>
      </c>
      <c r="B2377">
        <v>59485034</v>
      </c>
      <c r="C2377" s="1">
        <v>45152.908194444448</v>
      </c>
      <c r="D2377" s="1">
        <v>45152.915833333333</v>
      </c>
      <c r="E2377" s="1">
        <v>45152.915833333333</v>
      </c>
      <c r="F2377" t="s">
        <v>10</v>
      </c>
      <c r="G2377">
        <v>4185.1000000000004</v>
      </c>
      <c r="H2377" t="s">
        <v>15</v>
      </c>
      <c r="I2377">
        <v>59869</v>
      </c>
      <c r="J2377">
        <v>2338</v>
      </c>
      <c r="K2377">
        <f t="shared" si="37"/>
        <v>0</v>
      </c>
    </row>
    <row r="2378" spans="1:11" x14ac:dyDescent="0.3">
      <c r="A2378">
        <v>9116180240</v>
      </c>
      <c r="B2378">
        <v>17696094</v>
      </c>
      <c r="C2378" s="1">
        <v>45069.762025462966</v>
      </c>
      <c r="D2378" s="1">
        <v>45069.773831018516</v>
      </c>
      <c r="E2378" s="1">
        <v>45069.775219907409</v>
      </c>
      <c r="F2378" t="s">
        <v>10</v>
      </c>
      <c r="G2378">
        <v>994.56</v>
      </c>
      <c r="H2378" t="s">
        <v>13</v>
      </c>
      <c r="I2378">
        <v>31849</v>
      </c>
      <c r="J2378">
        <v>3371</v>
      </c>
      <c r="K2378">
        <f t="shared" si="37"/>
        <v>2.000000006519258</v>
      </c>
    </row>
    <row r="2379" spans="1:11" x14ac:dyDescent="0.3">
      <c r="A2379">
        <v>8916648395</v>
      </c>
      <c r="B2379">
        <v>8138417</v>
      </c>
      <c r="C2379" s="1">
        <v>45122.692476851851</v>
      </c>
      <c r="D2379" s="1">
        <v>45122.705671296295</v>
      </c>
      <c r="E2379" s="1">
        <v>45122.704976851855</v>
      </c>
      <c r="F2379" t="s">
        <v>10</v>
      </c>
      <c r="G2379">
        <v>2209.2399999999998</v>
      </c>
      <c r="H2379" t="s">
        <v>12</v>
      </c>
      <c r="I2379">
        <v>76482</v>
      </c>
      <c r="J2379">
        <v>7363</v>
      </c>
      <c r="K2379">
        <f t="shared" si="37"/>
        <v>-0.99999999278225005</v>
      </c>
    </row>
    <row r="2380" spans="1:11" x14ac:dyDescent="0.3">
      <c r="A2380">
        <v>3626990751</v>
      </c>
      <c r="B2380">
        <v>81940369</v>
      </c>
      <c r="C2380" s="1">
        <v>45056.802349537036</v>
      </c>
      <c r="D2380" s="1">
        <v>45056.811377314814</v>
      </c>
      <c r="E2380" s="1">
        <v>45056.821793981479</v>
      </c>
      <c r="F2380" t="s">
        <v>14</v>
      </c>
      <c r="G2380">
        <v>3325.83</v>
      </c>
      <c r="H2380" t="s">
        <v>13</v>
      </c>
      <c r="I2380">
        <v>41338</v>
      </c>
      <c r="J2380">
        <v>6025</v>
      </c>
      <c r="K2380">
        <f t="shared" si="37"/>
        <v>14.99999999650754</v>
      </c>
    </row>
    <row r="2381" spans="1:11" x14ac:dyDescent="0.3">
      <c r="A2381">
        <v>2544173358</v>
      </c>
      <c r="B2381">
        <v>43295656</v>
      </c>
      <c r="C2381" s="1">
        <v>45599.695798611108</v>
      </c>
      <c r="D2381" s="1">
        <v>45599.702743055554</v>
      </c>
      <c r="E2381" s="1">
        <v>45599.702743055554</v>
      </c>
      <c r="F2381" t="s">
        <v>10</v>
      </c>
      <c r="G2381">
        <v>3448.92</v>
      </c>
      <c r="H2381" t="s">
        <v>12</v>
      </c>
      <c r="I2381">
        <v>24026</v>
      </c>
      <c r="J2381">
        <v>7408</v>
      </c>
      <c r="K2381">
        <f t="shared" si="37"/>
        <v>0</v>
      </c>
    </row>
    <row r="2382" spans="1:11" x14ac:dyDescent="0.3">
      <c r="A2382">
        <v>3654075570</v>
      </c>
      <c r="B2382">
        <v>81906973</v>
      </c>
      <c r="C2382" s="1">
        <v>45102.02244212963</v>
      </c>
      <c r="D2382" s="1">
        <v>45102.029386574075</v>
      </c>
      <c r="E2382" s="1">
        <v>45102.027997685182</v>
      </c>
      <c r="F2382" t="s">
        <v>10</v>
      </c>
      <c r="G2382">
        <v>2328.1999999999998</v>
      </c>
      <c r="H2382" t="s">
        <v>13</v>
      </c>
      <c r="I2382">
        <v>5013</v>
      </c>
      <c r="J2382">
        <v>7126</v>
      </c>
      <c r="K2382">
        <f t="shared" si="37"/>
        <v>-2.000000006519258</v>
      </c>
    </row>
    <row r="2383" spans="1:11" x14ac:dyDescent="0.3">
      <c r="A2383">
        <v>9846277624</v>
      </c>
      <c r="B2383">
        <v>78732957</v>
      </c>
      <c r="C2383" s="1">
        <v>45552.546435185184</v>
      </c>
      <c r="D2383" s="1">
        <v>45552.556851851848</v>
      </c>
      <c r="E2383" s="1">
        <v>45552.556851851848</v>
      </c>
      <c r="F2383" t="s">
        <v>10</v>
      </c>
      <c r="G2383">
        <v>3983.77</v>
      </c>
      <c r="H2383" t="s">
        <v>13</v>
      </c>
      <c r="I2383">
        <v>5141</v>
      </c>
      <c r="J2383">
        <v>9346</v>
      </c>
      <c r="K2383">
        <f t="shared" si="37"/>
        <v>0</v>
      </c>
    </row>
    <row r="2384" spans="1:11" x14ac:dyDescent="0.3">
      <c r="A2384">
        <v>8600159148</v>
      </c>
      <c r="B2384">
        <v>64748953</v>
      </c>
      <c r="C2384" s="1">
        <v>45153.233275462961</v>
      </c>
      <c r="D2384" s="1">
        <v>45153.241608796299</v>
      </c>
      <c r="E2384" s="1">
        <v>45153.250636574077</v>
      </c>
      <c r="F2384" t="s">
        <v>14</v>
      </c>
      <c r="G2384">
        <v>3157.47</v>
      </c>
      <c r="H2384" t="s">
        <v>15</v>
      </c>
      <c r="I2384">
        <v>24508</v>
      </c>
      <c r="J2384">
        <v>728</v>
      </c>
      <c r="K2384">
        <f t="shared" si="37"/>
        <v>13.000000000465661</v>
      </c>
    </row>
    <row r="2385" spans="1:11" x14ac:dyDescent="0.3">
      <c r="A2385">
        <v>9184012674</v>
      </c>
      <c r="B2385">
        <v>54139038</v>
      </c>
      <c r="C2385" s="1">
        <v>45493.973229166666</v>
      </c>
      <c r="D2385" s="1">
        <v>45493.980868055558</v>
      </c>
      <c r="E2385" s="1">
        <v>45493.980173611111</v>
      </c>
      <c r="F2385" t="s">
        <v>10</v>
      </c>
      <c r="G2385">
        <v>2492.9499999999998</v>
      </c>
      <c r="H2385" t="s">
        <v>15</v>
      </c>
      <c r="I2385">
        <v>88446</v>
      </c>
      <c r="J2385">
        <v>4097</v>
      </c>
      <c r="K2385">
        <f t="shared" si="37"/>
        <v>-1.000000003259629</v>
      </c>
    </row>
    <row r="2386" spans="1:11" x14ac:dyDescent="0.3">
      <c r="A2386">
        <v>5842678913</v>
      </c>
      <c r="B2386">
        <v>6756256</v>
      </c>
      <c r="C2386" s="1">
        <v>45445.459328703706</v>
      </c>
      <c r="D2386" s="1">
        <v>45445.46974537037</v>
      </c>
      <c r="E2386" s="1">
        <v>45445.469050925924</v>
      </c>
      <c r="F2386" t="s">
        <v>10</v>
      </c>
      <c r="G2386">
        <v>3908.76</v>
      </c>
      <c r="H2386" t="s">
        <v>15</v>
      </c>
      <c r="I2386">
        <v>49657</v>
      </c>
      <c r="J2386">
        <v>4580</v>
      </c>
      <c r="K2386">
        <f t="shared" si="37"/>
        <v>-1.000000003259629</v>
      </c>
    </row>
    <row r="2387" spans="1:11" x14ac:dyDescent="0.3">
      <c r="A2387">
        <v>6284066457</v>
      </c>
      <c r="B2387">
        <v>68341636</v>
      </c>
      <c r="C2387" s="1">
        <v>45004.183923611112</v>
      </c>
      <c r="D2387" s="1">
        <v>45004.196423611109</v>
      </c>
      <c r="E2387" s="1">
        <v>45004.197118055556</v>
      </c>
      <c r="F2387" t="s">
        <v>10</v>
      </c>
      <c r="G2387">
        <v>3535.59</v>
      </c>
      <c r="H2387" t="s">
        <v>13</v>
      </c>
      <c r="I2387">
        <v>72455</v>
      </c>
      <c r="J2387">
        <v>2910</v>
      </c>
      <c r="K2387">
        <f t="shared" si="37"/>
        <v>1.000000003259629</v>
      </c>
    </row>
    <row r="2388" spans="1:11" x14ac:dyDescent="0.3">
      <c r="A2388">
        <v>957188879</v>
      </c>
      <c r="B2388">
        <v>88067569</v>
      </c>
      <c r="C2388" s="1">
        <v>45303.906145833331</v>
      </c>
      <c r="D2388" s="1">
        <v>45303.917951388888</v>
      </c>
      <c r="E2388" s="1">
        <v>45303.915868055556</v>
      </c>
      <c r="F2388" t="s">
        <v>10</v>
      </c>
      <c r="G2388">
        <v>5268.85</v>
      </c>
      <c r="H2388" t="s">
        <v>12</v>
      </c>
      <c r="I2388">
        <v>55306</v>
      </c>
      <c r="J2388">
        <v>1907</v>
      </c>
      <c r="K2388">
        <f t="shared" si="37"/>
        <v>-2.9999999993015081</v>
      </c>
    </row>
    <row r="2389" spans="1:11" x14ac:dyDescent="0.3">
      <c r="A2389">
        <v>2027766693</v>
      </c>
      <c r="B2389">
        <v>91024604</v>
      </c>
      <c r="C2389" s="1">
        <v>45124.89398148148</v>
      </c>
      <c r="D2389" s="1">
        <v>45124.901620370372</v>
      </c>
      <c r="E2389" s="1">
        <v>45124.899537037039</v>
      </c>
      <c r="F2389" t="s">
        <v>10</v>
      </c>
      <c r="G2389">
        <v>212.61</v>
      </c>
      <c r="H2389" t="s">
        <v>13</v>
      </c>
      <c r="I2389">
        <v>39827</v>
      </c>
      <c r="J2389">
        <v>3794</v>
      </c>
      <c r="K2389">
        <f t="shared" si="37"/>
        <v>-2.9999999993015081</v>
      </c>
    </row>
    <row r="2390" spans="1:11" x14ac:dyDescent="0.3">
      <c r="A2390">
        <v>5201172375</v>
      </c>
      <c r="B2390">
        <v>18199057</v>
      </c>
      <c r="C2390" s="1">
        <v>45298.561620370368</v>
      </c>
      <c r="D2390" s="1">
        <v>45298.574120370373</v>
      </c>
      <c r="E2390" s="1">
        <v>45298.594953703701</v>
      </c>
      <c r="F2390" t="s">
        <v>16</v>
      </c>
      <c r="G2390">
        <v>1394.24</v>
      </c>
      <c r="H2390" t="s">
        <v>15</v>
      </c>
      <c r="I2390">
        <v>15287</v>
      </c>
      <c r="J2390">
        <v>7831</v>
      </c>
      <c r="K2390">
        <f t="shared" si="37"/>
        <v>29.999999993015081</v>
      </c>
    </row>
    <row r="2391" spans="1:11" x14ac:dyDescent="0.3">
      <c r="A2391">
        <v>5211206337</v>
      </c>
      <c r="B2391">
        <v>84824280</v>
      </c>
      <c r="C2391" s="1">
        <v>45355.804803240739</v>
      </c>
      <c r="D2391" s="1">
        <v>45355.816608796296</v>
      </c>
      <c r="E2391" s="1">
        <v>45355.818692129629</v>
      </c>
      <c r="F2391" t="s">
        <v>10</v>
      </c>
      <c r="G2391">
        <v>900.93</v>
      </c>
      <c r="H2391" t="s">
        <v>15</v>
      </c>
      <c r="I2391">
        <v>52881</v>
      </c>
      <c r="J2391">
        <v>2346</v>
      </c>
      <c r="K2391">
        <f t="shared" si="37"/>
        <v>2.9999999993015081</v>
      </c>
    </row>
    <row r="2392" spans="1:11" x14ac:dyDescent="0.3">
      <c r="A2392">
        <v>519985157</v>
      </c>
      <c r="B2392">
        <v>35455991</v>
      </c>
      <c r="C2392" s="1">
        <v>45084.141446759262</v>
      </c>
      <c r="D2392" s="1">
        <v>45084.149085648147</v>
      </c>
      <c r="E2392" s="1">
        <v>45084.147002314814</v>
      </c>
      <c r="F2392" t="s">
        <v>10</v>
      </c>
      <c r="G2392">
        <v>2029.48</v>
      </c>
      <c r="H2392" t="s">
        <v>13</v>
      </c>
      <c r="I2392">
        <v>97130</v>
      </c>
      <c r="J2392">
        <v>5177</v>
      </c>
      <c r="K2392">
        <f t="shared" si="37"/>
        <v>-2.9999999993015081</v>
      </c>
    </row>
    <row r="2393" spans="1:11" x14ac:dyDescent="0.3">
      <c r="A2393">
        <v>2599819074</v>
      </c>
      <c r="B2393">
        <v>66310963</v>
      </c>
      <c r="C2393" s="1">
        <v>45054.24423611111</v>
      </c>
      <c r="D2393" s="1">
        <v>45054.251875000002</v>
      </c>
      <c r="E2393" s="1">
        <v>45054.249791666669</v>
      </c>
      <c r="F2393" t="s">
        <v>10</v>
      </c>
      <c r="G2393">
        <v>2668.26</v>
      </c>
      <c r="H2393" t="s">
        <v>13</v>
      </c>
      <c r="I2393">
        <v>78812</v>
      </c>
      <c r="J2393">
        <v>1133</v>
      </c>
      <c r="K2393">
        <f t="shared" si="37"/>
        <v>-2.9999999993015081</v>
      </c>
    </row>
    <row r="2394" spans="1:11" x14ac:dyDescent="0.3">
      <c r="A2394">
        <v>6564176767</v>
      </c>
      <c r="B2394">
        <v>28221067</v>
      </c>
      <c r="C2394" s="1">
        <v>45393.461238425924</v>
      </c>
      <c r="D2394" s="1">
        <v>45393.470960648148</v>
      </c>
      <c r="E2394" s="1">
        <v>45393.487627314818</v>
      </c>
      <c r="F2394" t="s">
        <v>16</v>
      </c>
      <c r="G2394">
        <v>338.14</v>
      </c>
      <c r="H2394" t="s">
        <v>11</v>
      </c>
      <c r="I2394">
        <v>37269</v>
      </c>
      <c r="J2394">
        <v>4401</v>
      </c>
      <c r="K2394">
        <f t="shared" si="37"/>
        <v>24.000000004889444</v>
      </c>
    </row>
    <row r="2395" spans="1:11" x14ac:dyDescent="0.3">
      <c r="A2395">
        <v>5969684091</v>
      </c>
      <c r="B2395">
        <v>13604883</v>
      </c>
      <c r="C2395" s="1">
        <v>45262.656643518516</v>
      </c>
      <c r="D2395" s="1">
        <v>45262.664282407408</v>
      </c>
      <c r="E2395" s="1">
        <v>45262.662199074075</v>
      </c>
      <c r="F2395" t="s">
        <v>10</v>
      </c>
      <c r="G2395">
        <v>2571.4699999999998</v>
      </c>
      <c r="H2395" t="s">
        <v>11</v>
      </c>
      <c r="I2395">
        <v>47179</v>
      </c>
      <c r="J2395">
        <v>2395</v>
      </c>
      <c r="K2395">
        <f t="shared" si="37"/>
        <v>-2.9999999993015081</v>
      </c>
    </row>
    <row r="2396" spans="1:11" x14ac:dyDescent="0.3">
      <c r="A2396">
        <v>8152246475</v>
      </c>
      <c r="B2396">
        <v>46989310</v>
      </c>
      <c r="C2396" s="1">
        <v>45023.937916666669</v>
      </c>
      <c r="D2396" s="1">
        <v>45023.94972222222</v>
      </c>
      <c r="E2396" s="1">
        <v>45023.948333333334</v>
      </c>
      <c r="F2396" t="s">
        <v>10</v>
      </c>
      <c r="G2396">
        <v>1388.41</v>
      </c>
      <c r="H2396" t="s">
        <v>12</v>
      </c>
      <c r="I2396">
        <v>36583</v>
      </c>
      <c r="J2396">
        <v>6694</v>
      </c>
      <c r="K2396">
        <f t="shared" si="37"/>
        <v>-1.9999999960418791</v>
      </c>
    </row>
    <row r="2397" spans="1:11" x14ac:dyDescent="0.3">
      <c r="A2397">
        <v>1954493018</v>
      </c>
      <c r="B2397">
        <v>41612464</v>
      </c>
      <c r="C2397" s="1">
        <v>45529.677314814813</v>
      </c>
      <c r="D2397" s="1">
        <v>45529.684259259258</v>
      </c>
      <c r="E2397" s="1">
        <v>45529.685648148145</v>
      </c>
      <c r="F2397" t="s">
        <v>10</v>
      </c>
      <c r="G2397">
        <v>1380.66</v>
      </c>
      <c r="H2397" t="s">
        <v>15</v>
      </c>
      <c r="I2397">
        <v>17378</v>
      </c>
      <c r="J2397">
        <v>8332</v>
      </c>
      <c r="K2397">
        <f t="shared" si="37"/>
        <v>1.9999999960418791</v>
      </c>
    </row>
    <row r="2398" spans="1:11" x14ac:dyDescent="0.3">
      <c r="A2398">
        <v>3695589383</v>
      </c>
      <c r="B2398">
        <v>91868185</v>
      </c>
      <c r="C2398" s="1">
        <v>45304.052291666667</v>
      </c>
      <c r="D2398" s="1">
        <v>45304.064791666664</v>
      </c>
      <c r="E2398" s="1">
        <v>45304.061319444445</v>
      </c>
      <c r="F2398" t="s">
        <v>10</v>
      </c>
      <c r="G2398">
        <v>1372.1</v>
      </c>
      <c r="H2398" t="s">
        <v>12</v>
      </c>
      <c r="I2398">
        <v>6351</v>
      </c>
      <c r="J2398">
        <v>3457</v>
      </c>
      <c r="K2398">
        <f t="shared" si="37"/>
        <v>-4.9999999953433871</v>
      </c>
    </row>
    <row r="2399" spans="1:11" x14ac:dyDescent="0.3">
      <c r="A2399">
        <v>6340807810</v>
      </c>
      <c r="B2399">
        <v>57537308</v>
      </c>
      <c r="C2399" s="1">
        <v>45485.028981481482</v>
      </c>
      <c r="D2399" s="1">
        <v>45485.035925925928</v>
      </c>
      <c r="E2399" s="1">
        <v>45485.033148148148</v>
      </c>
      <c r="F2399" t="s">
        <v>10</v>
      </c>
      <c r="G2399">
        <v>2726.23</v>
      </c>
      <c r="H2399" t="s">
        <v>11</v>
      </c>
      <c r="I2399">
        <v>60222</v>
      </c>
      <c r="J2399">
        <v>3415</v>
      </c>
      <c r="K2399">
        <f t="shared" si="37"/>
        <v>-4.0000000025611371</v>
      </c>
    </row>
    <row r="2400" spans="1:11" x14ac:dyDescent="0.3">
      <c r="A2400">
        <v>8029845822</v>
      </c>
      <c r="B2400">
        <v>90621147</v>
      </c>
      <c r="C2400" s="1">
        <v>45112.995486111111</v>
      </c>
      <c r="D2400" s="1">
        <v>45113.009375000001</v>
      </c>
      <c r="E2400" s="1">
        <v>45113.01284722222</v>
      </c>
      <c r="F2400" t="s">
        <v>10</v>
      </c>
      <c r="G2400">
        <v>650.20000000000005</v>
      </c>
      <c r="H2400" t="s">
        <v>13</v>
      </c>
      <c r="I2400">
        <v>87260</v>
      </c>
      <c r="J2400">
        <v>5344</v>
      </c>
      <c r="K2400">
        <f t="shared" si="37"/>
        <v>4.9999999953433871</v>
      </c>
    </row>
    <row r="2401" spans="1:11" x14ac:dyDescent="0.3">
      <c r="A2401">
        <v>8208755570</v>
      </c>
      <c r="B2401">
        <v>46564935</v>
      </c>
      <c r="C2401" s="1">
        <v>45272.887557870374</v>
      </c>
      <c r="D2401" s="1">
        <v>45272.901446759257</v>
      </c>
      <c r="E2401" s="1">
        <v>45272.899363425924</v>
      </c>
      <c r="F2401" t="s">
        <v>10</v>
      </c>
      <c r="G2401">
        <v>3751.55</v>
      </c>
      <c r="H2401" t="s">
        <v>15</v>
      </c>
      <c r="I2401">
        <v>56067</v>
      </c>
      <c r="J2401">
        <v>9133</v>
      </c>
      <c r="K2401">
        <f t="shared" si="37"/>
        <v>-2.9999999993015081</v>
      </c>
    </row>
    <row r="2402" spans="1:11" x14ac:dyDescent="0.3">
      <c r="A2402">
        <v>9622488249</v>
      </c>
      <c r="B2402">
        <v>96629258</v>
      </c>
      <c r="C2402" s="1">
        <v>45469.393645833334</v>
      </c>
      <c r="D2402" s="1">
        <v>45469.401979166665</v>
      </c>
      <c r="E2402" s="1">
        <v>45469.404756944445</v>
      </c>
      <c r="F2402" t="s">
        <v>10</v>
      </c>
      <c r="G2402">
        <v>1198.32</v>
      </c>
      <c r="H2402" t="s">
        <v>13</v>
      </c>
      <c r="I2402">
        <v>8679</v>
      </c>
      <c r="J2402">
        <v>8033</v>
      </c>
      <c r="K2402">
        <f t="shared" si="37"/>
        <v>4.0000000025611371</v>
      </c>
    </row>
    <row r="2403" spans="1:11" x14ac:dyDescent="0.3">
      <c r="A2403">
        <v>5410788959</v>
      </c>
      <c r="B2403">
        <v>40055711</v>
      </c>
      <c r="C2403" s="1">
        <v>45455.434675925928</v>
      </c>
      <c r="D2403" s="1">
        <v>45455.445092592592</v>
      </c>
      <c r="E2403" s="1">
        <v>45455.448564814818</v>
      </c>
      <c r="F2403" t="s">
        <v>10</v>
      </c>
      <c r="G2403">
        <v>4301.42</v>
      </c>
      <c r="H2403" t="s">
        <v>15</v>
      </c>
      <c r="I2403">
        <v>43525</v>
      </c>
      <c r="J2403">
        <v>3980</v>
      </c>
      <c r="K2403">
        <f t="shared" si="37"/>
        <v>5.0000000058207661</v>
      </c>
    </row>
    <row r="2404" spans="1:11" x14ac:dyDescent="0.3">
      <c r="A2404">
        <v>7087374685</v>
      </c>
      <c r="B2404">
        <v>48268435</v>
      </c>
      <c r="C2404" s="1">
        <v>45556.738715277781</v>
      </c>
      <c r="D2404" s="1">
        <v>45556.746354166666</v>
      </c>
      <c r="E2404" s="1">
        <v>45556.749826388892</v>
      </c>
      <c r="F2404" t="s">
        <v>10</v>
      </c>
      <c r="G2404">
        <v>799.92</v>
      </c>
      <c r="H2404" t="s">
        <v>11</v>
      </c>
      <c r="I2404">
        <v>80305</v>
      </c>
      <c r="J2404">
        <v>817</v>
      </c>
      <c r="K2404">
        <f t="shared" si="37"/>
        <v>5.0000000058207661</v>
      </c>
    </row>
    <row r="2405" spans="1:11" x14ac:dyDescent="0.3">
      <c r="A2405">
        <v>1469556300</v>
      </c>
      <c r="B2405">
        <v>65514005</v>
      </c>
      <c r="C2405" s="1">
        <v>45195.983877314815</v>
      </c>
      <c r="D2405" s="1">
        <v>45195.997071759259</v>
      </c>
      <c r="E2405" s="1">
        <v>45195.994988425926</v>
      </c>
      <c r="F2405" t="s">
        <v>10</v>
      </c>
      <c r="G2405">
        <v>1070.56</v>
      </c>
      <c r="H2405" t="s">
        <v>13</v>
      </c>
      <c r="I2405">
        <v>47985</v>
      </c>
      <c r="J2405">
        <v>5797</v>
      </c>
      <c r="K2405">
        <f t="shared" si="37"/>
        <v>-2.9999999993015081</v>
      </c>
    </row>
    <row r="2406" spans="1:11" x14ac:dyDescent="0.3">
      <c r="A2406">
        <v>864290652</v>
      </c>
      <c r="B2406">
        <v>57392064</v>
      </c>
      <c r="C2406" s="1">
        <v>45229.086817129632</v>
      </c>
      <c r="D2406" s="1">
        <v>45229.096539351849</v>
      </c>
      <c r="E2406" s="1">
        <v>45229.093761574077</v>
      </c>
      <c r="F2406" t="s">
        <v>10</v>
      </c>
      <c r="G2406">
        <v>1797.36</v>
      </c>
      <c r="H2406" t="s">
        <v>15</v>
      </c>
      <c r="I2406">
        <v>28456</v>
      </c>
      <c r="J2406">
        <v>1291</v>
      </c>
      <c r="K2406">
        <f t="shared" si="37"/>
        <v>-3.9999999920837581</v>
      </c>
    </row>
    <row r="2407" spans="1:11" x14ac:dyDescent="0.3">
      <c r="A2407">
        <v>3052167498</v>
      </c>
      <c r="B2407">
        <v>92636025</v>
      </c>
      <c r="C2407" s="1">
        <v>45131.713622685187</v>
      </c>
      <c r="D2407" s="1">
        <v>45131.726122685184</v>
      </c>
      <c r="E2407" s="1">
        <v>45131.724733796298</v>
      </c>
      <c r="F2407" t="s">
        <v>10</v>
      </c>
      <c r="G2407">
        <v>671.55</v>
      </c>
      <c r="H2407" t="s">
        <v>12</v>
      </c>
      <c r="I2407">
        <v>38263</v>
      </c>
      <c r="J2407">
        <v>299</v>
      </c>
      <c r="K2407">
        <f t="shared" si="37"/>
        <v>-1.9999999960418791</v>
      </c>
    </row>
    <row r="2408" spans="1:11" x14ac:dyDescent="0.3">
      <c r="A2408">
        <v>8370088792</v>
      </c>
      <c r="B2408">
        <v>9107360</v>
      </c>
      <c r="C2408" s="1">
        <v>45062.813055555554</v>
      </c>
      <c r="D2408" s="1">
        <v>45062.82</v>
      </c>
      <c r="E2408" s="1">
        <v>45062.819305555553</v>
      </c>
      <c r="F2408" t="s">
        <v>10</v>
      </c>
      <c r="G2408">
        <v>1475.02</v>
      </c>
      <c r="H2408" t="s">
        <v>15</v>
      </c>
      <c r="I2408">
        <v>18197</v>
      </c>
      <c r="J2408">
        <v>3302</v>
      </c>
      <c r="K2408">
        <f t="shared" si="37"/>
        <v>-1.000000003259629</v>
      </c>
    </row>
    <row r="2409" spans="1:11" x14ac:dyDescent="0.3">
      <c r="A2409">
        <v>8955500595</v>
      </c>
      <c r="B2409">
        <v>58415368</v>
      </c>
      <c r="C2409" s="1">
        <v>45053.752696759257</v>
      </c>
      <c r="D2409" s="1">
        <v>45053.766585648147</v>
      </c>
      <c r="E2409" s="1">
        <v>45053.773530092592</v>
      </c>
      <c r="F2409" t="s">
        <v>14</v>
      </c>
      <c r="G2409">
        <v>2564.44</v>
      </c>
      <c r="H2409" t="s">
        <v>11</v>
      </c>
      <c r="I2409">
        <v>25552</v>
      </c>
      <c r="J2409">
        <v>2064</v>
      </c>
      <c r="K2409">
        <f t="shared" si="37"/>
        <v>10.000000001164153</v>
      </c>
    </row>
    <row r="2410" spans="1:11" x14ac:dyDescent="0.3">
      <c r="A2410">
        <v>6946637946</v>
      </c>
      <c r="B2410">
        <v>70372270</v>
      </c>
      <c r="C2410" s="1">
        <v>45340.165520833332</v>
      </c>
      <c r="D2410" s="1">
        <v>45340.178715277776</v>
      </c>
      <c r="E2410" s="1">
        <v>45340.187048611115</v>
      </c>
      <c r="F2410" t="s">
        <v>14</v>
      </c>
      <c r="G2410">
        <v>1456.54</v>
      </c>
      <c r="H2410" t="s">
        <v>11</v>
      </c>
      <c r="I2410">
        <v>5892</v>
      </c>
      <c r="J2410">
        <v>1781</v>
      </c>
      <c r="K2410">
        <f t="shared" si="37"/>
        <v>12.000000007683411</v>
      </c>
    </row>
    <row r="2411" spans="1:11" x14ac:dyDescent="0.3">
      <c r="A2411">
        <v>5461546808</v>
      </c>
      <c r="B2411">
        <v>21948041</v>
      </c>
      <c r="C2411" s="1">
        <v>45281.572500000002</v>
      </c>
      <c r="D2411" s="1">
        <v>45281.580833333333</v>
      </c>
      <c r="E2411" s="1">
        <v>45281.597500000003</v>
      </c>
      <c r="F2411" t="s">
        <v>16</v>
      </c>
      <c r="G2411">
        <v>3877.99</v>
      </c>
      <c r="H2411" t="s">
        <v>13</v>
      </c>
      <c r="I2411">
        <v>27664</v>
      </c>
      <c r="J2411">
        <v>618</v>
      </c>
      <c r="K2411">
        <f t="shared" si="37"/>
        <v>24.000000004889444</v>
      </c>
    </row>
    <row r="2412" spans="1:11" x14ac:dyDescent="0.3">
      <c r="A2412">
        <v>9921425481</v>
      </c>
      <c r="B2412">
        <v>29653387</v>
      </c>
      <c r="C2412" s="1">
        <v>45063.215312499997</v>
      </c>
      <c r="D2412" s="1">
        <v>45063.225034722222</v>
      </c>
      <c r="E2412" s="1">
        <v>45063.245173611111</v>
      </c>
      <c r="F2412" t="s">
        <v>16</v>
      </c>
      <c r="G2412">
        <v>5288.24</v>
      </c>
      <c r="H2412" t="s">
        <v>13</v>
      </c>
      <c r="I2412">
        <v>85617</v>
      </c>
      <c r="J2412">
        <v>3681</v>
      </c>
      <c r="K2412">
        <f t="shared" si="37"/>
        <v>29.000000000232831</v>
      </c>
    </row>
    <row r="2413" spans="1:11" x14ac:dyDescent="0.3">
      <c r="A2413">
        <v>3583323379</v>
      </c>
      <c r="B2413">
        <v>10418604</v>
      </c>
      <c r="C2413" s="1">
        <v>45385.311400462961</v>
      </c>
      <c r="D2413" s="1">
        <v>45385.323206018518</v>
      </c>
      <c r="E2413" s="1">
        <v>45385.323206018518</v>
      </c>
      <c r="F2413" t="s">
        <v>10</v>
      </c>
      <c r="G2413">
        <v>2297.5100000000002</v>
      </c>
      <c r="H2413" t="s">
        <v>11</v>
      </c>
      <c r="I2413">
        <v>94205</v>
      </c>
      <c r="J2413">
        <v>8973</v>
      </c>
      <c r="K2413">
        <f t="shared" si="37"/>
        <v>0</v>
      </c>
    </row>
    <row r="2414" spans="1:11" x14ac:dyDescent="0.3">
      <c r="A2414">
        <v>3427534518</v>
      </c>
      <c r="B2414">
        <v>73807097</v>
      </c>
      <c r="C2414" s="1">
        <v>45577.557199074072</v>
      </c>
      <c r="D2414" s="1">
        <v>45577.566921296297</v>
      </c>
      <c r="E2414" s="1">
        <v>45577.581504629627</v>
      </c>
      <c r="F2414" t="s">
        <v>16</v>
      </c>
      <c r="G2414">
        <v>724.84</v>
      </c>
      <c r="H2414" t="s">
        <v>15</v>
      </c>
      <c r="I2414">
        <v>75483</v>
      </c>
      <c r="J2414">
        <v>2624</v>
      </c>
      <c r="K2414">
        <f t="shared" si="37"/>
        <v>20.999999995110556</v>
      </c>
    </row>
    <row r="2415" spans="1:11" x14ac:dyDescent="0.3">
      <c r="A2415">
        <v>9997994965</v>
      </c>
      <c r="B2415">
        <v>13796199</v>
      </c>
      <c r="C2415" s="1">
        <v>45287.584930555553</v>
      </c>
      <c r="D2415" s="1">
        <v>45287.597430555557</v>
      </c>
      <c r="E2415" s="1">
        <v>45287.595347222225</v>
      </c>
      <c r="F2415" t="s">
        <v>10</v>
      </c>
      <c r="G2415">
        <v>2780.28</v>
      </c>
      <c r="H2415" t="s">
        <v>13</v>
      </c>
      <c r="I2415">
        <v>28092</v>
      </c>
      <c r="J2415">
        <v>4117</v>
      </c>
      <c r="K2415">
        <f t="shared" si="37"/>
        <v>-2.9999999993015081</v>
      </c>
    </row>
    <row r="2416" spans="1:11" x14ac:dyDescent="0.3">
      <c r="A2416">
        <v>5015358514</v>
      </c>
      <c r="B2416">
        <v>4057678</v>
      </c>
      <c r="C2416" s="1">
        <v>45516.864722222221</v>
      </c>
      <c r="D2416" s="1">
        <v>45516.874444444446</v>
      </c>
      <c r="E2416" s="1">
        <v>45516.875138888892</v>
      </c>
      <c r="F2416" t="s">
        <v>10</v>
      </c>
      <c r="G2416">
        <v>727.95</v>
      </c>
      <c r="H2416" t="s">
        <v>15</v>
      </c>
      <c r="I2416">
        <v>65069</v>
      </c>
      <c r="J2416">
        <v>1814</v>
      </c>
      <c r="K2416">
        <f t="shared" si="37"/>
        <v>1.000000003259629</v>
      </c>
    </row>
    <row r="2417" spans="1:11" x14ac:dyDescent="0.3">
      <c r="A2417">
        <v>5769065545</v>
      </c>
      <c r="B2417">
        <v>1108176</v>
      </c>
      <c r="C2417" s="1">
        <v>45319.861956018518</v>
      </c>
      <c r="D2417" s="1">
        <v>45319.875844907408</v>
      </c>
      <c r="E2417" s="1">
        <v>45319.877928240741</v>
      </c>
      <c r="F2417" t="s">
        <v>10</v>
      </c>
      <c r="G2417">
        <v>2822.13</v>
      </c>
      <c r="H2417" t="s">
        <v>13</v>
      </c>
      <c r="I2417">
        <v>46466</v>
      </c>
      <c r="J2417">
        <v>430</v>
      </c>
      <c r="K2417">
        <f t="shared" si="37"/>
        <v>2.9999999993015081</v>
      </c>
    </row>
    <row r="2418" spans="1:11" x14ac:dyDescent="0.3">
      <c r="A2418">
        <v>4062815570</v>
      </c>
      <c r="B2418">
        <v>98152679</v>
      </c>
      <c r="C2418" s="1">
        <v>45346.202268518522</v>
      </c>
      <c r="D2418" s="1">
        <v>45346.212685185186</v>
      </c>
      <c r="E2418" s="1">
        <v>45346.214074074072</v>
      </c>
      <c r="F2418" t="s">
        <v>10</v>
      </c>
      <c r="G2418">
        <v>790.64</v>
      </c>
      <c r="H2418" t="s">
        <v>15</v>
      </c>
      <c r="I2418">
        <v>54881</v>
      </c>
      <c r="J2418">
        <v>7933</v>
      </c>
      <c r="K2418">
        <f t="shared" si="37"/>
        <v>1.9999999960418791</v>
      </c>
    </row>
    <row r="2419" spans="1:11" x14ac:dyDescent="0.3">
      <c r="A2419">
        <v>39405769</v>
      </c>
      <c r="B2419">
        <v>24621386</v>
      </c>
      <c r="C2419" s="1">
        <v>45023.532407407409</v>
      </c>
      <c r="D2419" s="1">
        <v>45023.539351851854</v>
      </c>
      <c r="E2419" s="1">
        <v>45023.549768518518</v>
      </c>
      <c r="F2419" t="s">
        <v>14</v>
      </c>
      <c r="G2419">
        <v>941.25</v>
      </c>
      <c r="H2419" t="s">
        <v>13</v>
      </c>
      <c r="I2419">
        <v>6878</v>
      </c>
      <c r="J2419">
        <v>9711</v>
      </c>
      <c r="K2419">
        <f t="shared" si="37"/>
        <v>14.99999999650754</v>
      </c>
    </row>
    <row r="2420" spans="1:11" x14ac:dyDescent="0.3">
      <c r="A2420">
        <v>9553518696</v>
      </c>
      <c r="B2420">
        <v>83304462</v>
      </c>
      <c r="C2420" s="1">
        <v>45118.462384259263</v>
      </c>
      <c r="D2420" s="1">
        <v>45118.473495370374</v>
      </c>
      <c r="E2420" s="1">
        <v>45118.472800925927</v>
      </c>
      <c r="F2420" t="s">
        <v>10</v>
      </c>
      <c r="G2420">
        <v>1586.15</v>
      </c>
      <c r="H2420" t="s">
        <v>12</v>
      </c>
      <c r="I2420">
        <v>82335</v>
      </c>
      <c r="J2420">
        <v>5230</v>
      </c>
      <c r="K2420">
        <f t="shared" si="37"/>
        <v>-1.000000003259629</v>
      </c>
    </row>
    <row r="2421" spans="1:11" x14ac:dyDescent="0.3">
      <c r="A2421">
        <v>8023712979</v>
      </c>
      <c r="B2421">
        <v>83701325</v>
      </c>
      <c r="C2421" s="1">
        <v>45058.728750000002</v>
      </c>
      <c r="D2421" s="1">
        <v>45058.739166666666</v>
      </c>
      <c r="E2421" s="1">
        <v>45058.73777777778</v>
      </c>
      <c r="F2421" t="s">
        <v>10</v>
      </c>
      <c r="G2421">
        <v>547.91999999999996</v>
      </c>
      <c r="H2421" t="s">
        <v>15</v>
      </c>
      <c r="I2421">
        <v>37477</v>
      </c>
      <c r="J2421">
        <v>6085</v>
      </c>
      <c r="K2421">
        <f t="shared" si="37"/>
        <v>-1.9999999960418791</v>
      </c>
    </row>
    <row r="2422" spans="1:11" x14ac:dyDescent="0.3">
      <c r="A2422">
        <v>1111747100</v>
      </c>
      <c r="B2422">
        <v>83236183</v>
      </c>
      <c r="C2422" s="1">
        <v>45126.268796296295</v>
      </c>
      <c r="D2422" s="1">
        <v>45126.277824074074</v>
      </c>
      <c r="E2422" s="1">
        <v>45126.279907407406</v>
      </c>
      <c r="F2422" t="s">
        <v>10</v>
      </c>
      <c r="G2422">
        <v>2496.85</v>
      </c>
      <c r="H2422" t="s">
        <v>12</v>
      </c>
      <c r="I2422">
        <v>11420</v>
      </c>
      <c r="J2422">
        <v>3425</v>
      </c>
      <c r="K2422">
        <f t="shared" si="37"/>
        <v>2.9999999993015081</v>
      </c>
    </row>
    <row r="2423" spans="1:11" x14ac:dyDescent="0.3">
      <c r="A2423">
        <v>3598180305</v>
      </c>
      <c r="B2423">
        <v>75836905</v>
      </c>
      <c r="C2423" s="1">
        <v>45169.366493055553</v>
      </c>
      <c r="D2423" s="1">
        <v>45169.374131944445</v>
      </c>
      <c r="E2423" s="1">
        <v>45169.372743055559</v>
      </c>
      <c r="F2423" t="s">
        <v>10</v>
      </c>
      <c r="G2423">
        <v>1266.29</v>
      </c>
      <c r="H2423" t="s">
        <v>15</v>
      </c>
      <c r="I2423">
        <v>8123</v>
      </c>
      <c r="J2423">
        <v>5557</v>
      </c>
      <c r="K2423">
        <f t="shared" si="37"/>
        <v>-1.9999999960418791</v>
      </c>
    </row>
    <row r="2424" spans="1:11" x14ac:dyDescent="0.3">
      <c r="A2424">
        <v>8171660349</v>
      </c>
      <c r="B2424">
        <v>79628054</v>
      </c>
      <c r="C2424" s="1">
        <v>45421.775439814817</v>
      </c>
      <c r="D2424" s="1">
        <v>45421.783773148149</v>
      </c>
      <c r="E2424" s="1">
        <v>45421.780300925922</v>
      </c>
      <c r="F2424" t="s">
        <v>10</v>
      </c>
      <c r="G2424">
        <v>776.24</v>
      </c>
      <c r="H2424" t="s">
        <v>15</v>
      </c>
      <c r="I2424">
        <v>78974</v>
      </c>
      <c r="J2424">
        <v>4988</v>
      </c>
      <c r="K2424">
        <f t="shared" si="37"/>
        <v>-5.0000000058207661</v>
      </c>
    </row>
    <row r="2425" spans="1:11" x14ac:dyDescent="0.3">
      <c r="A2425">
        <v>3644704128</v>
      </c>
      <c r="B2425">
        <v>39717448</v>
      </c>
      <c r="C2425" s="1">
        <v>45444.412326388891</v>
      </c>
      <c r="D2425" s="1">
        <v>45444.424826388888</v>
      </c>
      <c r="E2425" s="1">
        <v>45444.422048611108</v>
      </c>
      <c r="F2425" t="s">
        <v>10</v>
      </c>
      <c r="G2425">
        <v>2294.34</v>
      </c>
      <c r="H2425" t="s">
        <v>15</v>
      </c>
      <c r="I2425">
        <v>83363</v>
      </c>
      <c r="J2425">
        <v>5017</v>
      </c>
      <c r="K2425">
        <f t="shared" si="37"/>
        <v>-4.0000000025611371</v>
      </c>
    </row>
    <row r="2426" spans="1:11" x14ac:dyDescent="0.3">
      <c r="A2426">
        <v>1254907139</v>
      </c>
      <c r="B2426">
        <v>94854830</v>
      </c>
      <c r="C2426" s="1">
        <v>45120.202604166669</v>
      </c>
      <c r="D2426" s="1">
        <v>45120.209548611114</v>
      </c>
      <c r="E2426" s="1">
        <v>45120.212326388886</v>
      </c>
      <c r="F2426" t="s">
        <v>10</v>
      </c>
      <c r="G2426">
        <v>5351.42</v>
      </c>
      <c r="H2426" t="s">
        <v>13</v>
      </c>
      <c r="I2426">
        <v>44092</v>
      </c>
      <c r="J2426">
        <v>5434</v>
      </c>
      <c r="K2426">
        <f t="shared" si="37"/>
        <v>3.9999999920837581</v>
      </c>
    </row>
    <row r="2427" spans="1:11" x14ac:dyDescent="0.3">
      <c r="A2427">
        <v>9810593187</v>
      </c>
      <c r="B2427">
        <v>46313756</v>
      </c>
      <c r="C2427" s="1">
        <v>45065.000798611109</v>
      </c>
      <c r="D2427" s="1">
        <v>45065.009131944447</v>
      </c>
      <c r="E2427" s="1">
        <v>45065.016076388885</v>
      </c>
      <c r="F2427" t="s">
        <v>14</v>
      </c>
      <c r="G2427">
        <v>215.65</v>
      </c>
      <c r="H2427" t="s">
        <v>11</v>
      </c>
      <c r="I2427">
        <v>15180</v>
      </c>
      <c r="J2427">
        <v>7871</v>
      </c>
      <c r="K2427">
        <f t="shared" si="37"/>
        <v>9.9999999906867743</v>
      </c>
    </row>
    <row r="2428" spans="1:11" x14ac:dyDescent="0.3">
      <c r="A2428">
        <v>3205629870</v>
      </c>
      <c r="B2428">
        <v>95001589</v>
      </c>
      <c r="C2428" s="1">
        <v>45439.777789351851</v>
      </c>
      <c r="D2428" s="1">
        <v>45439.784733796296</v>
      </c>
      <c r="E2428" s="1">
        <v>45439.781956018516</v>
      </c>
      <c r="F2428" t="s">
        <v>10</v>
      </c>
      <c r="G2428">
        <v>1943.47</v>
      </c>
      <c r="H2428" t="s">
        <v>12</v>
      </c>
      <c r="I2428">
        <v>79493</v>
      </c>
      <c r="J2428">
        <v>5179</v>
      </c>
      <c r="K2428">
        <f t="shared" si="37"/>
        <v>-4.0000000025611371</v>
      </c>
    </row>
    <row r="2429" spans="1:11" x14ac:dyDescent="0.3">
      <c r="A2429">
        <v>8608459871</v>
      </c>
      <c r="B2429">
        <v>14472401</v>
      </c>
      <c r="C2429" s="1">
        <v>45190.736168981479</v>
      </c>
      <c r="D2429" s="1">
        <v>45190.74728009259</v>
      </c>
      <c r="E2429" s="1">
        <v>45190.748668981483</v>
      </c>
      <c r="F2429" t="s">
        <v>10</v>
      </c>
      <c r="G2429">
        <v>1327.4</v>
      </c>
      <c r="H2429" t="s">
        <v>13</v>
      </c>
      <c r="I2429">
        <v>62412</v>
      </c>
      <c r="J2429">
        <v>991</v>
      </c>
      <c r="K2429">
        <f t="shared" si="37"/>
        <v>2.000000006519258</v>
      </c>
    </row>
    <row r="2430" spans="1:11" x14ac:dyDescent="0.3">
      <c r="A2430">
        <v>2730458449</v>
      </c>
      <c r="B2430">
        <v>13383642</v>
      </c>
      <c r="C2430" s="1">
        <v>45332.275972222225</v>
      </c>
      <c r="D2430" s="1">
        <v>45332.28361111111</v>
      </c>
      <c r="E2430" s="1">
        <v>45332.290555555555</v>
      </c>
      <c r="F2430" t="s">
        <v>14</v>
      </c>
      <c r="G2430">
        <v>633.25</v>
      </c>
      <c r="H2430" t="s">
        <v>11</v>
      </c>
      <c r="I2430">
        <v>9689</v>
      </c>
      <c r="J2430">
        <v>3121</v>
      </c>
      <c r="K2430">
        <f t="shared" si="37"/>
        <v>10.000000001164153</v>
      </c>
    </row>
    <row r="2431" spans="1:11" x14ac:dyDescent="0.3">
      <c r="A2431">
        <v>2807397566</v>
      </c>
      <c r="B2431">
        <v>28663279</v>
      </c>
      <c r="C2431" s="1">
        <v>45431.417719907404</v>
      </c>
      <c r="D2431" s="1">
        <v>45431.425358796296</v>
      </c>
      <c r="E2431" s="1">
        <v>45431.428136574075</v>
      </c>
      <c r="F2431" t="s">
        <v>10</v>
      </c>
      <c r="G2431">
        <v>1361.06</v>
      </c>
      <c r="H2431" t="s">
        <v>11</v>
      </c>
      <c r="I2431">
        <v>2121</v>
      </c>
      <c r="J2431">
        <v>7020</v>
      </c>
      <c r="K2431">
        <f t="shared" si="37"/>
        <v>4.0000000025611371</v>
      </c>
    </row>
    <row r="2432" spans="1:11" x14ac:dyDescent="0.3">
      <c r="A2432">
        <v>7217535512</v>
      </c>
      <c r="B2432">
        <v>81541985</v>
      </c>
      <c r="C2432" s="1">
        <v>45241.93340277778</v>
      </c>
      <c r="D2432" s="1">
        <v>45241.943819444445</v>
      </c>
      <c r="E2432" s="1">
        <v>45241.941041666665</v>
      </c>
      <c r="F2432" t="s">
        <v>10</v>
      </c>
      <c r="G2432">
        <v>3067.96</v>
      </c>
      <c r="H2432" t="s">
        <v>11</v>
      </c>
      <c r="I2432">
        <v>61549</v>
      </c>
      <c r="J2432">
        <v>1878</v>
      </c>
      <c r="K2432">
        <f t="shared" si="37"/>
        <v>-4.0000000025611371</v>
      </c>
    </row>
    <row r="2433" spans="1:11" x14ac:dyDescent="0.3">
      <c r="A2433">
        <v>3321951407</v>
      </c>
      <c r="B2433">
        <v>40305293</v>
      </c>
      <c r="C2433" s="1">
        <v>45182.508750000001</v>
      </c>
      <c r="D2433" s="1">
        <v>45182.522638888891</v>
      </c>
      <c r="E2433" s="1">
        <v>45182.520555555559</v>
      </c>
      <c r="F2433" t="s">
        <v>10</v>
      </c>
      <c r="G2433">
        <v>2431.7199999999998</v>
      </c>
      <c r="H2433" t="s">
        <v>11</v>
      </c>
      <c r="I2433">
        <v>79598</v>
      </c>
      <c r="J2433">
        <v>4907</v>
      </c>
      <c r="K2433">
        <f t="shared" si="37"/>
        <v>-2.9999999993015081</v>
      </c>
    </row>
    <row r="2434" spans="1:11" x14ac:dyDescent="0.3">
      <c r="A2434">
        <v>7189146676</v>
      </c>
      <c r="B2434">
        <v>10789681</v>
      </c>
      <c r="C2434" s="1">
        <v>45432.773622685185</v>
      </c>
      <c r="D2434" s="1">
        <v>45432.784039351849</v>
      </c>
      <c r="E2434" s="1">
        <v>45432.786122685182</v>
      </c>
      <c r="F2434" t="s">
        <v>10</v>
      </c>
      <c r="G2434">
        <v>825.46</v>
      </c>
      <c r="H2434" t="s">
        <v>12</v>
      </c>
      <c r="I2434">
        <v>60018</v>
      </c>
      <c r="J2434">
        <v>3579</v>
      </c>
      <c r="K2434">
        <f t="shared" ref="K2434:K2497" si="38">(E2434-D2434)*1440</f>
        <v>2.9999999993015081</v>
      </c>
    </row>
    <row r="2435" spans="1:11" x14ac:dyDescent="0.3">
      <c r="A2435">
        <v>5601251774</v>
      </c>
      <c r="B2435">
        <v>96629258</v>
      </c>
      <c r="C2435" s="1">
        <v>45575.345092592594</v>
      </c>
      <c r="D2435" s="1">
        <v>45575.355509259258</v>
      </c>
      <c r="E2435" s="1">
        <v>45575.370092592595</v>
      </c>
      <c r="F2435" t="s">
        <v>16</v>
      </c>
      <c r="G2435">
        <v>5452.58</v>
      </c>
      <c r="H2435" t="s">
        <v>13</v>
      </c>
      <c r="I2435">
        <v>14314</v>
      </c>
      <c r="J2435">
        <v>5547</v>
      </c>
      <c r="K2435">
        <f t="shared" si="38"/>
        <v>21.000000005587935</v>
      </c>
    </row>
    <row r="2436" spans="1:11" x14ac:dyDescent="0.3">
      <c r="A2436">
        <v>8884350133</v>
      </c>
      <c r="B2436">
        <v>55425478</v>
      </c>
      <c r="C2436" s="1">
        <v>45557.836284722223</v>
      </c>
      <c r="D2436" s="1">
        <v>45557.844618055555</v>
      </c>
      <c r="E2436" s="1">
        <v>45557.846006944441</v>
      </c>
      <c r="F2436" t="s">
        <v>10</v>
      </c>
      <c r="G2436">
        <v>2062.98</v>
      </c>
      <c r="H2436" t="s">
        <v>13</v>
      </c>
      <c r="I2436">
        <v>249</v>
      </c>
      <c r="J2436">
        <v>5763</v>
      </c>
      <c r="K2436">
        <f t="shared" si="38"/>
        <v>1.9999999960418791</v>
      </c>
    </row>
    <row r="2437" spans="1:11" x14ac:dyDescent="0.3">
      <c r="A2437">
        <v>8168306307</v>
      </c>
      <c r="B2437">
        <v>98152679</v>
      </c>
      <c r="C2437" s="1">
        <v>45277.877395833333</v>
      </c>
      <c r="D2437" s="1">
        <v>45277.887812499997</v>
      </c>
      <c r="E2437" s="1">
        <v>45277.888506944444</v>
      </c>
      <c r="F2437" t="s">
        <v>10</v>
      </c>
      <c r="G2437">
        <v>2114.7399999999998</v>
      </c>
      <c r="H2437" t="s">
        <v>11</v>
      </c>
      <c r="I2437">
        <v>51445</v>
      </c>
      <c r="J2437">
        <v>1149</v>
      </c>
      <c r="K2437">
        <f t="shared" si="38"/>
        <v>1.000000003259629</v>
      </c>
    </row>
    <row r="2438" spans="1:11" x14ac:dyDescent="0.3">
      <c r="A2438">
        <v>7689275881</v>
      </c>
      <c r="B2438">
        <v>54580166</v>
      </c>
      <c r="C2438" s="1">
        <v>45325.235520833332</v>
      </c>
      <c r="D2438" s="1">
        <v>45325.242465277777</v>
      </c>
      <c r="E2438" s="1">
        <v>45325.241770833331</v>
      </c>
      <c r="F2438" t="s">
        <v>10</v>
      </c>
      <c r="G2438">
        <v>3865.87</v>
      </c>
      <c r="H2438" t="s">
        <v>13</v>
      </c>
      <c r="I2438">
        <v>65098</v>
      </c>
      <c r="J2438">
        <v>3005</v>
      </c>
      <c r="K2438">
        <f t="shared" si="38"/>
        <v>-1.000000003259629</v>
      </c>
    </row>
    <row r="2439" spans="1:11" x14ac:dyDescent="0.3">
      <c r="A2439">
        <v>6593510732</v>
      </c>
      <c r="B2439">
        <v>87266831</v>
      </c>
      <c r="C2439" s="1">
        <v>45179.577523148146</v>
      </c>
      <c r="D2439" s="1">
        <v>45179.587245370371</v>
      </c>
      <c r="E2439" s="1">
        <v>45179.594884259262</v>
      </c>
      <c r="F2439" t="s">
        <v>14</v>
      </c>
      <c r="G2439">
        <v>483.24</v>
      </c>
      <c r="H2439" t="s">
        <v>15</v>
      </c>
      <c r="I2439">
        <v>32589</v>
      </c>
      <c r="J2439">
        <v>6479</v>
      </c>
      <c r="K2439">
        <f t="shared" si="38"/>
        <v>11.000000004423782</v>
      </c>
    </row>
    <row r="2440" spans="1:11" x14ac:dyDescent="0.3">
      <c r="A2440">
        <v>3066405445</v>
      </c>
      <c r="B2440">
        <v>53354003</v>
      </c>
      <c r="C2440" s="1">
        <v>45091.367951388886</v>
      </c>
      <c r="D2440" s="1">
        <v>45091.379756944443</v>
      </c>
      <c r="E2440" s="1">
        <v>45091.382534722223</v>
      </c>
      <c r="F2440" t="s">
        <v>10</v>
      </c>
      <c r="G2440">
        <v>1378.13</v>
      </c>
      <c r="H2440" t="s">
        <v>15</v>
      </c>
      <c r="I2440">
        <v>11326</v>
      </c>
      <c r="J2440">
        <v>7452</v>
      </c>
      <c r="K2440">
        <f t="shared" si="38"/>
        <v>4.0000000025611371</v>
      </c>
    </row>
    <row r="2441" spans="1:11" x14ac:dyDescent="0.3">
      <c r="A2441">
        <v>5319633841</v>
      </c>
      <c r="B2441">
        <v>95364457</v>
      </c>
      <c r="C2441" s="1">
        <v>45417.607071759259</v>
      </c>
      <c r="D2441" s="1">
        <v>45417.614016203705</v>
      </c>
      <c r="E2441" s="1">
        <v>45417.616099537037</v>
      </c>
      <c r="F2441" t="s">
        <v>10</v>
      </c>
      <c r="G2441">
        <v>325.08</v>
      </c>
      <c r="H2441" t="s">
        <v>11</v>
      </c>
      <c r="I2441">
        <v>41929</v>
      </c>
      <c r="J2441">
        <v>6455</v>
      </c>
      <c r="K2441">
        <f t="shared" si="38"/>
        <v>2.9999999993015081</v>
      </c>
    </row>
    <row r="2442" spans="1:11" x14ac:dyDescent="0.3">
      <c r="A2442">
        <v>1113665104</v>
      </c>
      <c r="B2442">
        <v>83034412</v>
      </c>
      <c r="C2442" s="1">
        <v>45454.957037037035</v>
      </c>
      <c r="D2442" s="1">
        <v>45454.967453703706</v>
      </c>
      <c r="E2442" s="1">
        <v>45454.964675925927</v>
      </c>
      <c r="F2442" t="s">
        <v>10</v>
      </c>
      <c r="G2442">
        <v>48.55</v>
      </c>
      <c r="H2442" t="s">
        <v>13</v>
      </c>
      <c r="I2442">
        <v>96538</v>
      </c>
      <c r="J2442">
        <v>2189</v>
      </c>
      <c r="K2442">
        <f t="shared" si="38"/>
        <v>-4.0000000025611371</v>
      </c>
    </row>
    <row r="2443" spans="1:11" x14ac:dyDescent="0.3">
      <c r="A2443">
        <v>8436983782</v>
      </c>
      <c r="B2443">
        <v>98896871</v>
      </c>
      <c r="C2443" s="1">
        <v>45587.082673611112</v>
      </c>
      <c r="D2443" s="1">
        <v>45587.093784722223</v>
      </c>
      <c r="E2443" s="1">
        <v>45587.091006944444</v>
      </c>
      <c r="F2443" t="s">
        <v>10</v>
      </c>
      <c r="G2443">
        <v>1182.33</v>
      </c>
      <c r="H2443" t="s">
        <v>11</v>
      </c>
      <c r="I2443">
        <v>97548</v>
      </c>
      <c r="J2443">
        <v>7152</v>
      </c>
      <c r="K2443">
        <f t="shared" si="38"/>
        <v>-4.0000000025611371</v>
      </c>
    </row>
    <row r="2444" spans="1:11" x14ac:dyDescent="0.3">
      <c r="A2444">
        <v>1958942711</v>
      </c>
      <c r="B2444">
        <v>30643619</v>
      </c>
      <c r="C2444" s="1">
        <v>45424.370462962965</v>
      </c>
      <c r="D2444" s="1">
        <v>45424.37740740741</v>
      </c>
      <c r="E2444" s="1">
        <v>45424.37740740741</v>
      </c>
      <c r="F2444" t="s">
        <v>10</v>
      </c>
      <c r="G2444">
        <v>2110.06</v>
      </c>
      <c r="H2444" t="s">
        <v>11</v>
      </c>
      <c r="I2444">
        <v>64613</v>
      </c>
      <c r="J2444">
        <v>16</v>
      </c>
      <c r="K2444">
        <f t="shared" si="38"/>
        <v>0</v>
      </c>
    </row>
    <row r="2445" spans="1:11" x14ac:dyDescent="0.3">
      <c r="A2445">
        <v>6485627928</v>
      </c>
      <c r="B2445">
        <v>59769142</v>
      </c>
      <c r="C2445" s="1">
        <v>45548.232499999998</v>
      </c>
      <c r="D2445" s="1">
        <v>45548.24291666667</v>
      </c>
      <c r="E2445" s="1">
        <v>45548.242222222223</v>
      </c>
      <c r="F2445" t="s">
        <v>10</v>
      </c>
      <c r="G2445">
        <v>2340.3000000000002</v>
      </c>
      <c r="H2445" t="s">
        <v>15</v>
      </c>
      <c r="I2445">
        <v>36234</v>
      </c>
      <c r="J2445">
        <v>5274</v>
      </c>
      <c r="K2445">
        <f t="shared" si="38"/>
        <v>-1.000000003259629</v>
      </c>
    </row>
    <row r="2446" spans="1:11" x14ac:dyDescent="0.3">
      <c r="A2446">
        <v>8147959428</v>
      </c>
      <c r="B2446">
        <v>31000129</v>
      </c>
      <c r="C2446" s="1">
        <v>45496.571921296294</v>
      </c>
      <c r="D2446" s="1">
        <v>45496.578865740739</v>
      </c>
      <c r="E2446" s="1">
        <v>45496.580949074072</v>
      </c>
      <c r="F2446" t="s">
        <v>10</v>
      </c>
      <c r="G2446">
        <v>2209.3000000000002</v>
      </c>
      <c r="H2446" t="s">
        <v>15</v>
      </c>
      <c r="I2446">
        <v>66010</v>
      </c>
      <c r="J2446">
        <v>1405</v>
      </c>
      <c r="K2446">
        <f t="shared" si="38"/>
        <v>2.9999999993015081</v>
      </c>
    </row>
    <row r="2447" spans="1:11" x14ac:dyDescent="0.3">
      <c r="A2447">
        <v>3697060283</v>
      </c>
      <c r="B2447">
        <v>57642258</v>
      </c>
      <c r="C2447" s="1">
        <v>45529.048576388886</v>
      </c>
      <c r="D2447" s="1">
        <v>45529.056909722225</v>
      </c>
      <c r="E2447" s="1">
        <v>45529.060381944444</v>
      </c>
      <c r="F2447" t="s">
        <v>10</v>
      </c>
      <c r="G2447">
        <v>786.85</v>
      </c>
      <c r="H2447" t="s">
        <v>12</v>
      </c>
      <c r="I2447">
        <v>73189</v>
      </c>
      <c r="J2447">
        <v>7959</v>
      </c>
      <c r="K2447">
        <f t="shared" si="38"/>
        <v>4.9999999953433871</v>
      </c>
    </row>
    <row r="2448" spans="1:11" x14ac:dyDescent="0.3">
      <c r="A2448">
        <v>2039437258</v>
      </c>
      <c r="B2448">
        <v>20298398</v>
      </c>
      <c r="C2448" s="1">
        <v>45272.249236111114</v>
      </c>
      <c r="D2448" s="1">
        <v>45272.260347222225</v>
      </c>
      <c r="E2448" s="1">
        <v>45272.261736111112</v>
      </c>
      <c r="F2448" t="s">
        <v>10</v>
      </c>
      <c r="G2448">
        <v>958.05</v>
      </c>
      <c r="H2448" t="s">
        <v>13</v>
      </c>
      <c r="I2448">
        <v>74030</v>
      </c>
      <c r="J2448">
        <v>1811</v>
      </c>
      <c r="K2448">
        <f t="shared" si="38"/>
        <v>1.9999999960418791</v>
      </c>
    </row>
    <row r="2449" spans="1:11" x14ac:dyDescent="0.3">
      <c r="A2449">
        <v>7655293952</v>
      </c>
      <c r="B2449">
        <v>23348269</v>
      </c>
      <c r="C2449" s="1">
        <v>45338.326423611114</v>
      </c>
      <c r="D2449" s="1">
        <v>45338.335451388892</v>
      </c>
      <c r="E2449" s="1">
        <v>45338.338229166664</v>
      </c>
      <c r="F2449" t="s">
        <v>10</v>
      </c>
      <c r="G2449">
        <v>1666.47</v>
      </c>
      <c r="H2449" t="s">
        <v>12</v>
      </c>
      <c r="I2449">
        <v>14565</v>
      </c>
      <c r="J2449">
        <v>5026</v>
      </c>
      <c r="K2449">
        <f t="shared" si="38"/>
        <v>3.9999999920837581</v>
      </c>
    </row>
    <row r="2450" spans="1:11" x14ac:dyDescent="0.3">
      <c r="A2450">
        <v>39791095</v>
      </c>
      <c r="B2450">
        <v>625395</v>
      </c>
      <c r="C2450" s="1">
        <v>45388.457002314812</v>
      </c>
      <c r="D2450" s="1">
        <v>45388.470196759263</v>
      </c>
      <c r="E2450" s="1">
        <v>45388.473668981482</v>
      </c>
      <c r="F2450" t="s">
        <v>10</v>
      </c>
      <c r="G2450">
        <v>480.85</v>
      </c>
      <c r="H2450" t="s">
        <v>13</v>
      </c>
      <c r="I2450">
        <v>41559</v>
      </c>
      <c r="J2450">
        <v>9008</v>
      </c>
      <c r="K2450">
        <f t="shared" si="38"/>
        <v>4.9999999953433871</v>
      </c>
    </row>
    <row r="2451" spans="1:11" x14ac:dyDescent="0.3">
      <c r="A2451">
        <v>8071046067</v>
      </c>
      <c r="B2451">
        <v>33651554</v>
      </c>
      <c r="C2451" s="1">
        <v>45563.692800925928</v>
      </c>
      <c r="D2451" s="1">
        <v>45563.700439814813</v>
      </c>
      <c r="E2451" s="1">
        <v>45563.699745370373</v>
      </c>
      <c r="F2451" t="s">
        <v>10</v>
      </c>
      <c r="G2451">
        <v>3899.51</v>
      </c>
      <c r="H2451" t="s">
        <v>13</v>
      </c>
      <c r="I2451">
        <v>48240</v>
      </c>
      <c r="J2451">
        <v>8228</v>
      </c>
      <c r="K2451">
        <f t="shared" si="38"/>
        <v>-0.99999999278225005</v>
      </c>
    </row>
    <row r="2452" spans="1:11" x14ac:dyDescent="0.3">
      <c r="A2452">
        <v>2656326203</v>
      </c>
      <c r="B2452">
        <v>92356639</v>
      </c>
      <c r="C2452" s="1">
        <v>45246.771134259259</v>
      </c>
      <c r="D2452" s="1">
        <v>45246.782939814817</v>
      </c>
      <c r="E2452" s="1">
        <v>45246.786412037036</v>
      </c>
      <c r="F2452" t="s">
        <v>10</v>
      </c>
      <c r="G2452">
        <v>4655.33</v>
      </c>
      <c r="H2452" t="s">
        <v>15</v>
      </c>
      <c r="I2452">
        <v>76228</v>
      </c>
      <c r="J2452">
        <v>4807</v>
      </c>
      <c r="K2452">
        <f t="shared" si="38"/>
        <v>4.9999999953433871</v>
      </c>
    </row>
    <row r="2453" spans="1:11" x14ac:dyDescent="0.3">
      <c r="A2453">
        <v>2366866840</v>
      </c>
      <c r="B2453">
        <v>99772709</v>
      </c>
      <c r="C2453" s="1">
        <v>45038.134953703702</v>
      </c>
      <c r="D2453" s="1">
        <v>45038.14398148148</v>
      </c>
      <c r="E2453" s="1">
        <v>45038.14398148148</v>
      </c>
      <c r="F2453" t="s">
        <v>10</v>
      </c>
      <c r="G2453">
        <v>3037.23</v>
      </c>
      <c r="H2453" t="s">
        <v>15</v>
      </c>
      <c r="I2453">
        <v>87681</v>
      </c>
      <c r="J2453">
        <v>4946</v>
      </c>
      <c r="K2453">
        <f t="shared" si="38"/>
        <v>0</v>
      </c>
    </row>
    <row r="2454" spans="1:11" x14ac:dyDescent="0.3">
      <c r="A2454">
        <v>8227348656</v>
      </c>
      <c r="B2454">
        <v>25977417</v>
      </c>
      <c r="C2454" s="1">
        <v>45261.740370370368</v>
      </c>
      <c r="D2454" s="1">
        <v>45261.749398148146</v>
      </c>
      <c r="E2454" s="1">
        <v>45261.747314814813</v>
      </c>
      <c r="F2454" t="s">
        <v>10</v>
      </c>
      <c r="G2454">
        <v>3738.11</v>
      </c>
      <c r="H2454" t="s">
        <v>12</v>
      </c>
      <c r="I2454">
        <v>44555</v>
      </c>
      <c r="J2454">
        <v>7004</v>
      </c>
      <c r="K2454">
        <f t="shared" si="38"/>
        <v>-2.9999999993015081</v>
      </c>
    </row>
    <row r="2455" spans="1:11" x14ac:dyDescent="0.3">
      <c r="A2455">
        <v>3917024194</v>
      </c>
      <c r="B2455">
        <v>53640286</v>
      </c>
      <c r="C2455" s="1">
        <v>45565.869027777779</v>
      </c>
      <c r="D2455" s="1">
        <v>45565.878750000003</v>
      </c>
      <c r="E2455" s="1">
        <v>45565.88013888889</v>
      </c>
      <c r="F2455" t="s">
        <v>10</v>
      </c>
      <c r="G2455">
        <v>123.74</v>
      </c>
      <c r="H2455" t="s">
        <v>13</v>
      </c>
      <c r="I2455">
        <v>47124</v>
      </c>
      <c r="J2455">
        <v>3948</v>
      </c>
      <c r="K2455">
        <f t="shared" si="38"/>
        <v>1.9999999960418791</v>
      </c>
    </row>
    <row r="2456" spans="1:11" x14ac:dyDescent="0.3">
      <c r="A2456">
        <v>3101265</v>
      </c>
      <c r="B2456">
        <v>89617089</v>
      </c>
      <c r="C2456" s="1">
        <v>45435.140127314815</v>
      </c>
      <c r="D2456" s="1">
        <v>45435.151238425926</v>
      </c>
      <c r="E2456" s="1">
        <v>45435.153321759259</v>
      </c>
      <c r="F2456" t="s">
        <v>10</v>
      </c>
      <c r="G2456">
        <v>3567.73</v>
      </c>
      <c r="H2456" t="s">
        <v>12</v>
      </c>
      <c r="I2456">
        <v>20246</v>
      </c>
      <c r="J2456">
        <v>974</v>
      </c>
      <c r="K2456">
        <f t="shared" si="38"/>
        <v>2.9999999993015081</v>
      </c>
    </row>
    <row r="2457" spans="1:11" x14ac:dyDescent="0.3">
      <c r="A2457">
        <v>9907835880</v>
      </c>
      <c r="B2457">
        <v>67340606</v>
      </c>
      <c r="C2457" s="1">
        <v>45580.659722222219</v>
      </c>
      <c r="D2457" s="1">
        <v>45580.67291666667</v>
      </c>
      <c r="E2457" s="1">
        <v>45580.671527777777</v>
      </c>
      <c r="F2457" t="s">
        <v>10</v>
      </c>
      <c r="G2457">
        <v>3163.07</v>
      </c>
      <c r="H2457" t="s">
        <v>13</v>
      </c>
      <c r="I2457">
        <v>66363</v>
      </c>
      <c r="J2457">
        <v>3705</v>
      </c>
      <c r="K2457">
        <f t="shared" si="38"/>
        <v>-2.000000006519258</v>
      </c>
    </row>
    <row r="2458" spans="1:11" x14ac:dyDescent="0.3">
      <c r="A2458">
        <v>3396210655</v>
      </c>
      <c r="B2458">
        <v>52075070</v>
      </c>
      <c r="C2458" s="1">
        <v>45223.091874999998</v>
      </c>
      <c r="D2458" s="1">
        <v>45223.102986111109</v>
      </c>
      <c r="E2458" s="1">
        <v>45223.100902777776</v>
      </c>
      <c r="F2458" t="s">
        <v>10</v>
      </c>
      <c r="G2458">
        <v>3220.8</v>
      </c>
      <c r="H2458" t="s">
        <v>12</v>
      </c>
      <c r="I2458">
        <v>46263</v>
      </c>
      <c r="J2458">
        <v>73</v>
      </c>
      <c r="K2458">
        <f t="shared" si="38"/>
        <v>-2.9999999993015081</v>
      </c>
    </row>
    <row r="2459" spans="1:11" x14ac:dyDescent="0.3">
      <c r="A2459">
        <v>3000018472</v>
      </c>
      <c r="B2459">
        <v>24104630</v>
      </c>
      <c r="C2459" s="1">
        <v>45522.229872685188</v>
      </c>
      <c r="D2459" s="1">
        <v>45522.241678240738</v>
      </c>
      <c r="E2459" s="1">
        <v>45522.242372685185</v>
      </c>
      <c r="F2459" t="s">
        <v>10</v>
      </c>
      <c r="G2459">
        <v>995.98</v>
      </c>
      <c r="H2459" t="s">
        <v>13</v>
      </c>
      <c r="I2459">
        <v>63482</v>
      </c>
      <c r="J2459">
        <v>8855</v>
      </c>
      <c r="K2459">
        <f t="shared" si="38"/>
        <v>1.000000003259629</v>
      </c>
    </row>
    <row r="2460" spans="1:11" x14ac:dyDescent="0.3">
      <c r="A2460">
        <v>7166339556</v>
      </c>
      <c r="B2460">
        <v>6319646</v>
      </c>
      <c r="C2460" s="1">
        <v>45465.326562499999</v>
      </c>
      <c r="D2460" s="1">
        <v>45465.339062500003</v>
      </c>
      <c r="E2460" s="1">
        <v>45465.337673611109</v>
      </c>
      <c r="F2460" t="s">
        <v>10</v>
      </c>
      <c r="G2460">
        <v>1441.75</v>
      </c>
      <c r="H2460" t="s">
        <v>11</v>
      </c>
      <c r="I2460">
        <v>79368</v>
      </c>
      <c r="J2460">
        <v>543</v>
      </c>
      <c r="K2460">
        <f t="shared" si="38"/>
        <v>-2.000000006519258</v>
      </c>
    </row>
    <row r="2461" spans="1:11" x14ac:dyDescent="0.3">
      <c r="A2461">
        <v>2194351161</v>
      </c>
      <c r="B2461">
        <v>22800586</v>
      </c>
      <c r="C2461" s="1">
        <v>45055.487430555557</v>
      </c>
      <c r="D2461" s="1">
        <v>45055.495763888888</v>
      </c>
      <c r="E2461" s="1">
        <v>45055.494375000002</v>
      </c>
      <c r="F2461" t="s">
        <v>10</v>
      </c>
      <c r="G2461">
        <v>1104.78</v>
      </c>
      <c r="H2461" t="s">
        <v>11</v>
      </c>
      <c r="I2461">
        <v>55557</v>
      </c>
      <c r="J2461">
        <v>7824</v>
      </c>
      <c r="K2461">
        <f t="shared" si="38"/>
        <v>-1.9999999960418791</v>
      </c>
    </row>
    <row r="2462" spans="1:11" x14ac:dyDescent="0.3">
      <c r="A2462">
        <v>3224986973</v>
      </c>
      <c r="B2462">
        <v>66761643</v>
      </c>
      <c r="C2462" s="1">
        <v>45338.320983796293</v>
      </c>
      <c r="D2462" s="1">
        <v>45338.331400462965</v>
      </c>
      <c r="E2462" s="1">
        <v>45338.332094907404</v>
      </c>
      <c r="F2462" t="s">
        <v>10</v>
      </c>
      <c r="G2462">
        <v>3040.52</v>
      </c>
      <c r="H2462" t="s">
        <v>15</v>
      </c>
      <c r="I2462">
        <v>24389</v>
      </c>
      <c r="J2462">
        <v>813</v>
      </c>
      <c r="K2462">
        <f t="shared" si="38"/>
        <v>0.99999999278225005</v>
      </c>
    </row>
    <row r="2463" spans="1:11" x14ac:dyDescent="0.3">
      <c r="A2463">
        <v>6882280967</v>
      </c>
      <c r="B2463">
        <v>14472401</v>
      </c>
      <c r="C2463" s="1">
        <v>45184.663634259261</v>
      </c>
      <c r="D2463" s="1">
        <v>45184.673356481479</v>
      </c>
      <c r="E2463" s="1">
        <v>45184.674745370372</v>
      </c>
      <c r="F2463" t="s">
        <v>10</v>
      </c>
      <c r="G2463">
        <v>532.57000000000005</v>
      </c>
      <c r="H2463" t="s">
        <v>13</v>
      </c>
      <c r="I2463">
        <v>56116</v>
      </c>
      <c r="J2463">
        <v>759</v>
      </c>
      <c r="K2463">
        <f t="shared" si="38"/>
        <v>2.000000006519258</v>
      </c>
    </row>
    <row r="2464" spans="1:11" x14ac:dyDescent="0.3">
      <c r="A2464">
        <v>8556188247</v>
      </c>
      <c r="B2464">
        <v>46623192</v>
      </c>
      <c r="C2464" s="1">
        <v>45204.757615740738</v>
      </c>
      <c r="D2464" s="1">
        <v>45204.766643518517</v>
      </c>
      <c r="E2464" s="1">
        <v>45204.76525462963</v>
      </c>
      <c r="F2464" t="s">
        <v>10</v>
      </c>
      <c r="G2464">
        <v>618.09</v>
      </c>
      <c r="H2464" t="s">
        <v>13</v>
      </c>
      <c r="I2464">
        <v>41435</v>
      </c>
      <c r="J2464">
        <v>4376</v>
      </c>
      <c r="K2464">
        <f t="shared" si="38"/>
        <v>-1.9999999960418791</v>
      </c>
    </row>
    <row r="2465" spans="1:11" x14ac:dyDescent="0.3">
      <c r="A2465">
        <v>5236345617</v>
      </c>
      <c r="B2465">
        <v>61851054</v>
      </c>
      <c r="C2465" s="1">
        <v>45197.074884259258</v>
      </c>
      <c r="D2465" s="1">
        <v>45197.081828703704</v>
      </c>
      <c r="E2465" s="1">
        <v>45197.081828703704</v>
      </c>
      <c r="F2465" t="s">
        <v>10</v>
      </c>
      <c r="G2465">
        <v>1760.51</v>
      </c>
      <c r="H2465" t="s">
        <v>11</v>
      </c>
      <c r="I2465">
        <v>34945</v>
      </c>
      <c r="J2465">
        <v>6664</v>
      </c>
      <c r="K2465">
        <f t="shared" si="38"/>
        <v>0</v>
      </c>
    </row>
    <row r="2466" spans="1:11" x14ac:dyDescent="0.3">
      <c r="A2466">
        <v>5153146875</v>
      </c>
      <c r="B2466">
        <v>31156674</v>
      </c>
      <c r="C2466" s="1">
        <v>45083.354097222225</v>
      </c>
      <c r="D2466" s="1">
        <v>45083.367291666669</v>
      </c>
      <c r="E2466" s="1">
        <v>45083.373541666668</v>
      </c>
      <c r="F2466" t="s">
        <v>14</v>
      </c>
      <c r="G2466">
        <v>2435.0100000000002</v>
      </c>
      <c r="H2466" t="s">
        <v>15</v>
      </c>
      <c r="I2466">
        <v>65057</v>
      </c>
      <c r="J2466">
        <v>4342</v>
      </c>
      <c r="K2466">
        <f t="shared" si="38"/>
        <v>8.9999999979045242</v>
      </c>
    </row>
    <row r="2467" spans="1:11" x14ac:dyDescent="0.3">
      <c r="A2467">
        <v>2011151353</v>
      </c>
      <c r="B2467">
        <v>67908555</v>
      </c>
      <c r="C2467" s="1">
        <v>45427.155821759261</v>
      </c>
      <c r="D2467" s="1">
        <v>45427.162766203706</v>
      </c>
      <c r="E2467" s="1">
        <v>45427.160682870373</v>
      </c>
      <c r="F2467" t="s">
        <v>10</v>
      </c>
      <c r="G2467">
        <v>2920.78</v>
      </c>
      <c r="H2467" t="s">
        <v>12</v>
      </c>
      <c r="I2467">
        <v>53602</v>
      </c>
      <c r="J2467">
        <v>399</v>
      </c>
      <c r="K2467">
        <f t="shared" si="38"/>
        <v>-2.9999999993015081</v>
      </c>
    </row>
    <row r="2468" spans="1:11" x14ac:dyDescent="0.3">
      <c r="A2468">
        <v>9880145668</v>
      </c>
      <c r="B2468">
        <v>39317905</v>
      </c>
      <c r="C2468" s="1">
        <v>45350.701053240744</v>
      </c>
      <c r="D2468" s="1">
        <v>45350.714247685188</v>
      </c>
      <c r="E2468" s="1">
        <v>45350.723275462966</v>
      </c>
      <c r="F2468" t="s">
        <v>14</v>
      </c>
      <c r="G2468">
        <v>183.76</v>
      </c>
      <c r="H2468" t="s">
        <v>12</v>
      </c>
      <c r="I2468">
        <v>94777</v>
      </c>
      <c r="J2468">
        <v>4181</v>
      </c>
      <c r="K2468">
        <f t="shared" si="38"/>
        <v>13.000000000465661</v>
      </c>
    </row>
    <row r="2469" spans="1:11" x14ac:dyDescent="0.3">
      <c r="A2469">
        <v>2724264210</v>
      </c>
      <c r="B2469">
        <v>98687927</v>
      </c>
      <c r="C2469" s="1">
        <v>45589.682199074072</v>
      </c>
      <c r="D2469" s="1">
        <v>45589.69122685185</v>
      </c>
      <c r="E2469" s="1">
        <v>45589.700254629628</v>
      </c>
      <c r="F2469" t="s">
        <v>14</v>
      </c>
      <c r="G2469">
        <v>1784.61</v>
      </c>
      <c r="H2469" t="s">
        <v>15</v>
      </c>
      <c r="I2469">
        <v>6735</v>
      </c>
      <c r="J2469">
        <v>6773</v>
      </c>
      <c r="K2469">
        <f t="shared" si="38"/>
        <v>13.000000000465661</v>
      </c>
    </row>
    <row r="2470" spans="1:11" x14ac:dyDescent="0.3">
      <c r="A2470">
        <v>871734663</v>
      </c>
      <c r="B2470">
        <v>93321933</v>
      </c>
      <c r="C2470" s="1">
        <v>45446.07707175926</v>
      </c>
      <c r="D2470" s="1">
        <v>45446.090960648151</v>
      </c>
      <c r="E2470" s="1">
        <v>45446.099293981482</v>
      </c>
      <c r="F2470" t="s">
        <v>14</v>
      </c>
      <c r="G2470">
        <v>4708.18</v>
      </c>
      <c r="H2470" t="s">
        <v>15</v>
      </c>
      <c r="I2470">
        <v>57171</v>
      </c>
      <c r="J2470">
        <v>9673</v>
      </c>
      <c r="K2470">
        <f t="shared" si="38"/>
        <v>11.999999997206032</v>
      </c>
    </row>
    <row r="2471" spans="1:11" x14ac:dyDescent="0.3">
      <c r="A2471">
        <v>3883638432</v>
      </c>
      <c r="B2471">
        <v>6245778</v>
      </c>
      <c r="C2471" s="1">
        <v>45133.156111111108</v>
      </c>
      <c r="D2471" s="1">
        <v>45133.163055555553</v>
      </c>
      <c r="E2471" s="1">
        <v>45133.181111111109</v>
      </c>
      <c r="F2471" t="s">
        <v>16</v>
      </c>
      <c r="G2471">
        <v>1183.46</v>
      </c>
      <c r="H2471" t="s">
        <v>12</v>
      </c>
      <c r="I2471">
        <v>42306</v>
      </c>
      <c r="J2471">
        <v>8865</v>
      </c>
      <c r="K2471">
        <f t="shared" si="38"/>
        <v>26.000000000931323</v>
      </c>
    </row>
    <row r="2472" spans="1:11" x14ac:dyDescent="0.3">
      <c r="A2472">
        <v>1282422181</v>
      </c>
      <c r="B2472">
        <v>188838</v>
      </c>
      <c r="C2472" s="1">
        <v>45341.61136574074</v>
      </c>
      <c r="D2472" s="1">
        <v>45341.619699074072</v>
      </c>
      <c r="E2472" s="1">
        <v>45341.624560185184</v>
      </c>
      <c r="F2472" t="s">
        <v>14</v>
      </c>
      <c r="G2472">
        <v>1116.8800000000001</v>
      </c>
      <c r="H2472" t="s">
        <v>12</v>
      </c>
      <c r="I2472">
        <v>1443</v>
      </c>
      <c r="J2472">
        <v>9970</v>
      </c>
      <c r="K2472">
        <f t="shared" si="38"/>
        <v>7.0000000018626451</v>
      </c>
    </row>
    <row r="2473" spans="1:11" x14ac:dyDescent="0.3">
      <c r="A2473">
        <v>4500802008</v>
      </c>
      <c r="B2473">
        <v>41164215</v>
      </c>
      <c r="C2473" s="1">
        <v>45460.240289351852</v>
      </c>
      <c r="D2473" s="1">
        <v>45460.25209490741</v>
      </c>
      <c r="E2473" s="1">
        <v>45460.254178240742</v>
      </c>
      <c r="F2473" t="s">
        <v>10</v>
      </c>
      <c r="G2473">
        <v>3437.39</v>
      </c>
      <c r="H2473" t="s">
        <v>11</v>
      </c>
      <c r="I2473">
        <v>74327</v>
      </c>
      <c r="J2473">
        <v>5152</v>
      </c>
      <c r="K2473">
        <f t="shared" si="38"/>
        <v>2.9999999993015081</v>
      </c>
    </row>
    <row r="2474" spans="1:11" x14ac:dyDescent="0.3">
      <c r="A2474">
        <v>8209715885</v>
      </c>
      <c r="B2474">
        <v>17597449</v>
      </c>
      <c r="C2474" s="1">
        <v>45071.641458333332</v>
      </c>
      <c r="D2474" s="1">
        <v>45071.653263888889</v>
      </c>
      <c r="E2474" s="1">
        <v>45071.653958333336</v>
      </c>
      <c r="F2474" t="s">
        <v>10</v>
      </c>
      <c r="G2474">
        <v>3093.76</v>
      </c>
      <c r="H2474" t="s">
        <v>13</v>
      </c>
      <c r="I2474">
        <v>94880</v>
      </c>
      <c r="J2474">
        <v>6096</v>
      </c>
      <c r="K2474">
        <f t="shared" si="38"/>
        <v>1.000000003259629</v>
      </c>
    </row>
    <row r="2475" spans="1:11" x14ac:dyDescent="0.3">
      <c r="A2475">
        <v>9391482926</v>
      </c>
      <c r="B2475">
        <v>56352626</v>
      </c>
      <c r="C2475" s="1">
        <v>45181.127118055556</v>
      </c>
      <c r="D2475" s="1">
        <v>45181.13753472222</v>
      </c>
      <c r="E2475" s="1">
        <v>45181.143784722219</v>
      </c>
      <c r="F2475" t="s">
        <v>14</v>
      </c>
      <c r="G2475">
        <v>1367.96</v>
      </c>
      <c r="H2475" t="s">
        <v>11</v>
      </c>
      <c r="I2475">
        <v>36274</v>
      </c>
      <c r="J2475">
        <v>9151</v>
      </c>
      <c r="K2475">
        <f t="shared" si="38"/>
        <v>8.9999999979045242</v>
      </c>
    </row>
    <row r="2476" spans="1:11" x14ac:dyDescent="0.3">
      <c r="A2476">
        <v>7217765772</v>
      </c>
      <c r="B2476">
        <v>5238055</v>
      </c>
      <c r="C2476" s="1">
        <v>45478.585555555554</v>
      </c>
      <c r="D2476" s="1">
        <v>45478.598749999997</v>
      </c>
      <c r="E2476" s="1">
        <v>45478.60083333333</v>
      </c>
      <c r="F2476" t="s">
        <v>10</v>
      </c>
      <c r="G2476">
        <v>1673.94</v>
      </c>
      <c r="H2476" t="s">
        <v>15</v>
      </c>
      <c r="I2476">
        <v>12036</v>
      </c>
      <c r="J2476">
        <v>3866</v>
      </c>
      <c r="K2476">
        <f t="shared" si="38"/>
        <v>2.9999999993015081</v>
      </c>
    </row>
    <row r="2477" spans="1:11" x14ac:dyDescent="0.3">
      <c r="A2477">
        <v>7848556658</v>
      </c>
      <c r="B2477">
        <v>97191387</v>
      </c>
      <c r="C2477" s="1">
        <v>45409.477349537039</v>
      </c>
      <c r="D2477" s="1">
        <v>45409.487071759257</v>
      </c>
      <c r="E2477" s="1">
        <v>45409.484988425924</v>
      </c>
      <c r="F2477" t="s">
        <v>10</v>
      </c>
      <c r="G2477">
        <v>4917.07</v>
      </c>
      <c r="H2477" t="s">
        <v>12</v>
      </c>
      <c r="I2477">
        <v>34490</v>
      </c>
      <c r="J2477">
        <v>1924</v>
      </c>
      <c r="K2477">
        <f t="shared" si="38"/>
        <v>-2.9999999993015081</v>
      </c>
    </row>
    <row r="2478" spans="1:11" x14ac:dyDescent="0.3">
      <c r="A2478">
        <v>9000851345</v>
      </c>
      <c r="B2478">
        <v>81822494</v>
      </c>
      <c r="C2478" s="1">
        <v>45361.707465277781</v>
      </c>
      <c r="D2478" s="1">
        <v>45361.716493055559</v>
      </c>
      <c r="E2478" s="1">
        <v>45361.719965277778</v>
      </c>
      <c r="F2478" t="s">
        <v>10</v>
      </c>
      <c r="G2478">
        <v>1403.83</v>
      </c>
      <c r="H2478" t="s">
        <v>11</v>
      </c>
      <c r="I2478">
        <v>86432</v>
      </c>
      <c r="J2478">
        <v>8857</v>
      </c>
      <c r="K2478">
        <f t="shared" si="38"/>
        <v>4.9999999953433871</v>
      </c>
    </row>
    <row r="2479" spans="1:11" x14ac:dyDescent="0.3">
      <c r="A2479">
        <v>3019634875</v>
      </c>
      <c r="B2479">
        <v>58170168</v>
      </c>
      <c r="C2479" s="1">
        <v>45594.818078703705</v>
      </c>
      <c r="D2479" s="1">
        <v>45594.829189814816</v>
      </c>
      <c r="E2479" s="1">
        <v>45594.82849537037</v>
      </c>
      <c r="F2479" t="s">
        <v>10</v>
      </c>
      <c r="G2479">
        <v>2475.7199999999998</v>
      </c>
      <c r="H2479" t="s">
        <v>12</v>
      </c>
      <c r="I2479">
        <v>76065</v>
      </c>
      <c r="J2479">
        <v>3385</v>
      </c>
      <c r="K2479">
        <f t="shared" si="38"/>
        <v>-1.000000003259629</v>
      </c>
    </row>
    <row r="2480" spans="1:11" x14ac:dyDescent="0.3">
      <c r="A2480">
        <v>7013612817</v>
      </c>
      <c r="B2480">
        <v>22036818</v>
      </c>
      <c r="C2480" s="1">
        <v>45178.340821759259</v>
      </c>
      <c r="D2480" s="1">
        <v>45178.353321759256</v>
      </c>
      <c r="E2480" s="1">
        <v>45178.371377314812</v>
      </c>
      <c r="F2480" t="s">
        <v>16</v>
      </c>
      <c r="G2480">
        <v>3498.93</v>
      </c>
      <c r="H2480" t="s">
        <v>11</v>
      </c>
      <c r="I2480">
        <v>74574</v>
      </c>
      <c r="J2480">
        <v>9892</v>
      </c>
      <c r="K2480">
        <f t="shared" si="38"/>
        <v>26.000000000931323</v>
      </c>
    </row>
    <row r="2481" spans="1:11" x14ac:dyDescent="0.3">
      <c r="A2481">
        <v>59461109</v>
      </c>
      <c r="B2481">
        <v>67708491</v>
      </c>
      <c r="C2481" s="1">
        <v>45052.572696759256</v>
      </c>
      <c r="D2481" s="1">
        <v>45052.580335648148</v>
      </c>
      <c r="E2481" s="1">
        <v>45052.580335648148</v>
      </c>
      <c r="F2481" t="s">
        <v>10</v>
      </c>
      <c r="G2481">
        <v>2017.98</v>
      </c>
      <c r="H2481" t="s">
        <v>12</v>
      </c>
      <c r="I2481">
        <v>48662</v>
      </c>
      <c r="J2481">
        <v>5800</v>
      </c>
      <c r="K2481">
        <f t="shared" si="38"/>
        <v>0</v>
      </c>
    </row>
    <row r="2482" spans="1:11" x14ac:dyDescent="0.3">
      <c r="A2482">
        <v>740245864</v>
      </c>
      <c r="B2482">
        <v>45659330</v>
      </c>
      <c r="C2482" s="1">
        <v>45064.457349537035</v>
      </c>
      <c r="D2482" s="1">
        <v>45064.46707175926</v>
      </c>
      <c r="E2482" s="1">
        <v>45064.466377314813</v>
      </c>
      <c r="F2482" t="s">
        <v>10</v>
      </c>
      <c r="G2482">
        <v>3424.25</v>
      </c>
      <c r="H2482" t="s">
        <v>13</v>
      </c>
      <c r="I2482">
        <v>17264</v>
      </c>
      <c r="J2482">
        <v>7006</v>
      </c>
      <c r="K2482">
        <f t="shared" si="38"/>
        <v>-1.000000003259629</v>
      </c>
    </row>
    <row r="2483" spans="1:11" x14ac:dyDescent="0.3">
      <c r="A2483">
        <v>8432648823</v>
      </c>
      <c r="B2483">
        <v>69364309</v>
      </c>
      <c r="C2483" s="1">
        <v>45065.313750000001</v>
      </c>
      <c r="D2483" s="1">
        <v>45065.321388888886</v>
      </c>
      <c r="E2483" s="1">
        <v>45065.323472222219</v>
      </c>
      <c r="F2483" t="s">
        <v>10</v>
      </c>
      <c r="G2483">
        <v>3956.33</v>
      </c>
      <c r="H2483" t="s">
        <v>13</v>
      </c>
      <c r="I2483">
        <v>91242</v>
      </c>
      <c r="J2483">
        <v>1938</v>
      </c>
      <c r="K2483">
        <f t="shared" si="38"/>
        <v>2.9999999993015081</v>
      </c>
    </row>
    <row r="2484" spans="1:11" x14ac:dyDescent="0.3">
      <c r="A2484">
        <v>5863164527</v>
      </c>
      <c r="B2484">
        <v>38671747</v>
      </c>
      <c r="C2484" s="1">
        <v>45243.743692129632</v>
      </c>
      <c r="D2484" s="1">
        <v>45243.756192129629</v>
      </c>
      <c r="E2484" s="1">
        <v>45243.761747685188</v>
      </c>
      <c r="F2484" t="s">
        <v>14</v>
      </c>
      <c r="G2484">
        <v>2786.32</v>
      </c>
      <c r="H2484" t="s">
        <v>15</v>
      </c>
      <c r="I2484">
        <v>26359</v>
      </c>
      <c r="J2484">
        <v>5908</v>
      </c>
      <c r="K2484">
        <f t="shared" si="38"/>
        <v>8.0000000051222742</v>
      </c>
    </row>
    <row r="2485" spans="1:11" x14ac:dyDescent="0.3">
      <c r="A2485">
        <v>8615999186</v>
      </c>
      <c r="B2485">
        <v>96001315</v>
      </c>
      <c r="C2485" s="1">
        <v>45543.849733796298</v>
      </c>
      <c r="D2485" s="1">
        <v>45543.857372685183</v>
      </c>
      <c r="E2485" s="1">
        <v>45543.858067129629</v>
      </c>
      <c r="F2485" t="s">
        <v>10</v>
      </c>
      <c r="G2485">
        <v>2559.4699999999998</v>
      </c>
      <c r="H2485" t="s">
        <v>11</v>
      </c>
      <c r="I2485">
        <v>77204</v>
      </c>
      <c r="J2485">
        <v>5925</v>
      </c>
      <c r="K2485">
        <f t="shared" si="38"/>
        <v>1.000000003259629</v>
      </c>
    </row>
    <row r="2486" spans="1:11" x14ac:dyDescent="0.3">
      <c r="A2486">
        <v>1743268828</v>
      </c>
      <c r="B2486">
        <v>53332493</v>
      </c>
      <c r="C2486" s="1">
        <v>45414.754560185182</v>
      </c>
      <c r="D2486" s="1">
        <v>45414.767060185186</v>
      </c>
      <c r="E2486" s="1">
        <v>45414.770532407405</v>
      </c>
      <c r="F2486" t="s">
        <v>10</v>
      </c>
      <c r="G2486">
        <v>332.84</v>
      </c>
      <c r="H2486" t="s">
        <v>15</v>
      </c>
      <c r="I2486">
        <v>78986</v>
      </c>
      <c r="J2486">
        <v>959</v>
      </c>
      <c r="K2486">
        <f t="shared" si="38"/>
        <v>4.9999999953433871</v>
      </c>
    </row>
    <row r="2487" spans="1:11" x14ac:dyDescent="0.3">
      <c r="A2487">
        <v>5475369740</v>
      </c>
      <c r="B2487">
        <v>49433260</v>
      </c>
      <c r="C2487" s="1">
        <v>45424.242442129631</v>
      </c>
      <c r="D2487" s="1">
        <v>45424.252164351848</v>
      </c>
      <c r="E2487" s="1">
        <v>45424.252858796295</v>
      </c>
      <c r="F2487" t="s">
        <v>10</v>
      </c>
      <c r="G2487">
        <v>838.01</v>
      </c>
      <c r="H2487" t="s">
        <v>15</v>
      </c>
      <c r="I2487">
        <v>16243</v>
      </c>
      <c r="J2487">
        <v>9184</v>
      </c>
      <c r="K2487">
        <f t="shared" si="38"/>
        <v>1.000000003259629</v>
      </c>
    </row>
    <row r="2488" spans="1:11" x14ac:dyDescent="0.3">
      <c r="A2488">
        <v>6520584496</v>
      </c>
      <c r="B2488">
        <v>67215939</v>
      </c>
      <c r="C2488" s="1">
        <v>45223.227071759262</v>
      </c>
      <c r="D2488" s="1">
        <v>45223.240960648145</v>
      </c>
      <c r="E2488" s="1">
        <v>45223.252766203703</v>
      </c>
      <c r="F2488" t="s">
        <v>16</v>
      </c>
      <c r="G2488">
        <v>5289.56</v>
      </c>
      <c r="H2488" t="s">
        <v>13</v>
      </c>
      <c r="I2488">
        <v>79790</v>
      </c>
      <c r="J2488">
        <v>1697</v>
      </c>
      <c r="K2488">
        <f t="shared" si="38"/>
        <v>17.000000003026798</v>
      </c>
    </row>
    <row r="2489" spans="1:11" x14ac:dyDescent="0.3">
      <c r="A2489">
        <v>3854394048</v>
      </c>
      <c r="B2489">
        <v>89531595</v>
      </c>
      <c r="C2489" s="1">
        <v>45214.85496527778</v>
      </c>
      <c r="D2489" s="1">
        <v>45214.863993055558</v>
      </c>
      <c r="E2489" s="1">
        <v>45214.861215277779</v>
      </c>
      <c r="F2489" t="s">
        <v>10</v>
      </c>
      <c r="G2489">
        <v>2081.91</v>
      </c>
      <c r="H2489" t="s">
        <v>15</v>
      </c>
      <c r="I2489">
        <v>83316</v>
      </c>
      <c r="J2489">
        <v>3107</v>
      </c>
      <c r="K2489">
        <f t="shared" si="38"/>
        <v>-4.0000000025611371</v>
      </c>
    </row>
    <row r="2490" spans="1:11" x14ac:dyDescent="0.3">
      <c r="A2490">
        <v>4105779656</v>
      </c>
      <c r="B2490">
        <v>58644651</v>
      </c>
      <c r="C2490" s="1">
        <v>45384.716273148151</v>
      </c>
      <c r="D2490" s="1">
        <v>45384.725300925929</v>
      </c>
      <c r="E2490" s="1">
        <v>45384.728078703702</v>
      </c>
      <c r="F2490" t="s">
        <v>10</v>
      </c>
      <c r="G2490">
        <v>1232.77</v>
      </c>
      <c r="H2490" t="s">
        <v>13</v>
      </c>
      <c r="I2490">
        <v>41188</v>
      </c>
      <c r="J2490">
        <v>8329</v>
      </c>
      <c r="K2490">
        <f t="shared" si="38"/>
        <v>3.9999999920837581</v>
      </c>
    </row>
    <row r="2491" spans="1:11" x14ac:dyDescent="0.3">
      <c r="A2491">
        <v>5960266785</v>
      </c>
      <c r="B2491">
        <v>97419742</v>
      </c>
      <c r="C2491" s="1">
        <v>45251.249641203707</v>
      </c>
      <c r="D2491" s="1">
        <v>45251.262835648151</v>
      </c>
      <c r="E2491" s="1">
        <v>45251.260752314818</v>
      </c>
      <c r="F2491" t="s">
        <v>10</v>
      </c>
      <c r="G2491">
        <v>3443.16</v>
      </c>
      <c r="H2491" t="s">
        <v>15</v>
      </c>
      <c r="I2491">
        <v>88310</v>
      </c>
      <c r="J2491">
        <v>5546</v>
      </c>
      <c r="K2491">
        <f t="shared" si="38"/>
        <v>-2.9999999993015081</v>
      </c>
    </row>
    <row r="2492" spans="1:11" x14ac:dyDescent="0.3">
      <c r="A2492">
        <v>7380998329</v>
      </c>
      <c r="B2492">
        <v>96989204</v>
      </c>
      <c r="C2492" s="1">
        <v>45136.876423611109</v>
      </c>
      <c r="D2492" s="1">
        <v>45136.886145833334</v>
      </c>
      <c r="E2492" s="1">
        <v>45136.886145833334</v>
      </c>
      <c r="F2492" t="s">
        <v>10</v>
      </c>
      <c r="G2492">
        <v>2068.2199999999998</v>
      </c>
      <c r="H2492" t="s">
        <v>15</v>
      </c>
      <c r="I2492">
        <v>14278</v>
      </c>
      <c r="J2492">
        <v>3963</v>
      </c>
      <c r="K2492">
        <f t="shared" si="38"/>
        <v>0</v>
      </c>
    </row>
    <row r="2493" spans="1:11" x14ac:dyDescent="0.3">
      <c r="A2493">
        <v>460625201</v>
      </c>
      <c r="B2493">
        <v>26716400</v>
      </c>
      <c r="C2493" s="1">
        <v>45429.103067129632</v>
      </c>
      <c r="D2493" s="1">
        <v>45429.115567129629</v>
      </c>
      <c r="E2493" s="1">
        <v>45429.114178240743</v>
      </c>
      <c r="F2493" t="s">
        <v>10</v>
      </c>
      <c r="G2493">
        <v>3070.55</v>
      </c>
      <c r="H2493" t="s">
        <v>12</v>
      </c>
      <c r="I2493">
        <v>34818</v>
      </c>
      <c r="J2493">
        <v>6314</v>
      </c>
      <c r="K2493">
        <f t="shared" si="38"/>
        <v>-1.9999999960418791</v>
      </c>
    </row>
    <row r="2494" spans="1:11" x14ac:dyDescent="0.3">
      <c r="A2494">
        <v>5442705208</v>
      </c>
      <c r="B2494">
        <v>38420886</v>
      </c>
      <c r="C2494" s="1">
        <v>45531.135798611111</v>
      </c>
      <c r="D2494" s="1">
        <v>45531.147604166668</v>
      </c>
      <c r="E2494" s="1">
        <v>45531.144131944442</v>
      </c>
      <c r="F2494" t="s">
        <v>10</v>
      </c>
      <c r="G2494">
        <v>1639.8</v>
      </c>
      <c r="H2494" t="s">
        <v>11</v>
      </c>
      <c r="I2494">
        <v>53708</v>
      </c>
      <c r="J2494">
        <v>3642</v>
      </c>
      <c r="K2494">
        <f t="shared" si="38"/>
        <v>-5.0000000058207661</v>
      </c>
    </row>
    <row r="2495" spans="1:11" x14ac:dyDescent="0.3">
      <c r="A2495">
        <v>643302284</v>
      </c>
      <c r="B2495">
        <v>24153726</v>
      </c>
      <c r="C2495" s="1">
        <v>45442.956377314818</v>
      </c>
      <c r="D2495" s="1">
        <v>45442.968182870369</v>
      </c>
      <c r="E2495" s="1">
        <v>45442.975821759261</v>
      </c>
      <c r="F2495" t="s">
        <v>14</v>
      </c>
      <c r="G2495">
        <v>2883.95</v>
      </c>
      <c r="H2495" t="s">
        <v>12</v>
      </c>
      <c r="I2495">
        <v>92172</v>
      </c>
      <c r="J2495">
        <v>5863</v>
      </c>
      <c r="K2495">
        <f t="shared" si="38"/>
        <v>11.000000004423782</v>
      </c>
    </row>
    <row r="2496" spans="1:11" x14ac:dyDescent="0.3">
      <c r="A2496">
        <v>6141016209</v>
      </c>
      <c r="B2496">
        <v>20469626</v>
      </c>
      <c r="C2496" s="1">
        <v>45395.755069444444</v>
      </c>
      <c r="D2496" s="1">
        <v>45395.767569444448</v>
      </c>
      <c r="E2496" s="1">
        <v>45395.767569444448</v>
      </c>
      <c r="F2496" t="s">
        <v>10</v>
      </c>
      <c r="G2496">
        <v>2161.37</v>
      </c>
      <c r="H2496" t="s">
        <v>11</v>
      </c>
      <c r="I2496">
        <v>66040</v>
      </c>
      <c r="J2496">
        <v>9283</v>
      </c>
      <c r="K2496">
        <f t="shared" si="38"/>
        <v>0</v>
      </c>
    </row>
    <row r="2497" spans="1:11" x14ac:dyDescent="0.3">
      <c r="A2497">
        <v>4058658914</v>
      </c>
      <c r="B2497">
        <v>96001315</v>
      </c>
      <c r="C2497" s="1">
        <v>45331.394930555558</v>
      </c>
      <c r="D2497" s="1">
        <v>45331.408819444441</v>
      </c>
      <c r="E2497" s="1">
        <v>45331.408819444441</v>
      </c>
      <c r="F2497" t="s">
        <v>10</v>
      </c>
      <c r="G2497">
        <v>2294.77</v>
      </c>
      <c r="H2497" t="s">
        <v>11</v>
      </c>
      <c r="I2497">
        <v>15833</v>
      </c>
      <c r="J2497">
        <v>2679</v>
      </c>
      <c r="K2497">
        <f t="shared" si="38"/>
        <v>0</v>
      </c>
    </row>
    <row r="2498" spans="1:11" x14ac:dyDescent="0.3">
      <c r="A2498">
        <v>4731454539</v>
      </c>
      <c r="B2498">
        <v>62419778</v>
      </c>
      <c r="C2498" s="1">
        <v>45296.289699074077</v>
      </c>
      <c r="D2498" s="1">
        <v>45296.298032407409</v>
      </c>
      <c r="E2498" s="1">
        <v>45296.298032407409</v>
      </c>
      <c r="F2498" t="s">
        <v>10</v>
      </c>
      <c r="G2498">
        <v>1777.65</v>
      </c>
      <c r="H2498" t="s">
        <v>13</v>
      </c>
      <c r="I2498">
        <v>57976</v>
      </c>
      <c r="J2498">
        <v>4463</v>
      </c>
      <c r="K2498">
        <f t="shared" ref="K2498:K2561" si="39">(E2498-D2498)*1440</f>
        <v>0</v>
      </c>
    </row>
    <row r="2499" spans="1:11" x14ac:dyDescent="0.3">
      <c r="A2499">
        <v>148408710</v>
      </c>
      <c r="B2499">
        <v>60565603</v>
      </c>
      <c r="C2499" s="1">
        <v>45292.081793981481</v>
      </c>
      <c r="D2499" s="1">
        <v>45292.092905092592</v>
      </c>
      <c r="E2499" s="1">
        <v>45292.095682870371</v>
      </c>
      <c r="F2499" t="s">
        <v>10</v>
      </c>
      <c r="G2499">
        <v>423.56</v>
      </c>
      <c r="H2499" t="s">
        <v>15</v>
      </c>
      <c r="I2499">
        <v>15102</v>
      </c>
      <c r="J2499">
        <v>6403</v>
      </c>
      <c r="K2499">
        <f t="shared" si="39"/>
        <v>4.0000000025611371</v>
      </c>
    </row>
    <row r="2500" spans="1:11" x14ac:dyDescent="0.3">
      <c r="A2500">
        <v>3263142674</v>
      </c>
      <c r="B2500">
        <v>12455156</v>
      </c>
      <c r="C2500" s="1">
        <v>45321.347372685188</v>
      </c>
      <c r="D2500" s="1">
        <v>45321.354317129626</v>
      </c>
      <c r="E2500" s="1">
        <v>45321.355011574073</v>
      </c>
      <c r="F2500" t="s">
        <v>10</v>
      </c>
      <c r="G2500">
        <v>229.38</v>
      </c>
      <c r="H2500" t="s">
        <v>13</v>
      </c>
      <c r="I2500">
        <v>63585</v>
      </c>
      <c r="J2500">
        <v>8822</v>
      </c>
      <c r="K2500">
        <f t="shared" si="39"/>
        <v>1.000000003259629</v>
      </c>
    </row>
    <row r="2501" spans="1:11" x14ac:dyDescent="0.3">
      <c r="A2501">
        <v>9591201821</v>
      </c>
      <c r="B2501">
        <v>38478423</v>
      </c>
      <c r="C2501" s="1">
        <v>45242.847175925926</v>
      </c>
      <c r="D2501" s="1">
        <v>45242.861064814817</v>
      </c>
      <c r="E2501" s="1">
        <v>45242.870092592595</v>
      </c>
      <c r="F2501" t="s">
        <v>14</v>
      </c>
      <c r="G2501">
        <v>1072.81</v>
      </c>
      <c r="H2501" t="s">
        <v>13</v>
      </c>
      <c r="I2501">
        <v>87917</v>
      </c>
      <c r="J2501">
        <v>8617</v>
      </c>
      <c r="K2501">
        <f t="shared" si="39"/>
        <v>13.000000000465661</v>
      </c>
    </row>
    <row r="2502" spans="1:11" x14ac:dyDescent="0.3">
      <c r="A2502">
        <v>2227944524</v>
      </c>
      <c r="B2502">
        <v>93938425</v>
      </c>
      <c r="C2502" s="1">
        <v>45084.3671875</v>
      </c>
      <c r="D2502" s="1">
        <v>45084.376909722225</v>
      </c>
      <c r="E2502" s="1">
        <v>45084.379687499997</v>
      </c>
      <c r="F2502" t="s">
        <v>10</v>
      </c>
      <c r="G2502">
        <v>1805.43</v>
      </c>
      <c r="H2502" t="s">
        <v>13</v>
      </c>
      <c r="I2502">
        <v>30179</v>
      </c>
      <c r="J2502">
        <v>8339</v>
      </c>
      <c r="K2502">
        <f t="shared" si="39"/>
        <v>3.9999999920837581</v>
      </c>
    </row>
    <row r="2503" spans="1:11" x14ac:dyDescent="0.3">
      <c r="A2503">
        <v>2307375554</v>
      </c>
      <c r="B2503">
        <v>95768401</v>
      </c>
      <c r="C2503" s="1">
        <v>45322.647222222222</v>
      </c>
      <c r="D2503" s="1">
        <v>45322.65902777778</v>
      </c>
      <c r="E2503" s="1">
        <v>45322.667361111111</v>
      </c>
      <c r="F2503" t="s">
        <v>14</v>
      </c>
      <c r="G2503">
        <v>1267.6099999999999</v>
      </c>
      <c r="H2503" t="s">
        <v>12</v>
      </c>
      <c r="I2503">
        <v>73572</v>
      </c>
      <c r="J2503">
        <v>1653</v>
      </c>
      <c r="K2503">
        <f t="shared" si="39"/>
        <v>11.999999997206032</v>
      </c>
    </row>
    <row r="2504" spans="1:11" x14ac:dyDescent="0.3">
      <c r="A2504">
        <v>8521887524</v>
      </c>
      <c r="B2504">
        <v>5961261</v>
      </c>
      <c r="C2504" s="1">
        <v>45395.589062500003</v>
      </c>
      <c r="D2504" s="1">
        <v>45395.598090277781</v>
      </c>
      <c r="E2504" s="1">
        <v>45395.607118055559</v>
      </c>
      <c r="F2504" t="s">
        <v>14</v>
      </c>
      <c r="G2504">
        <v>2256.06</v>
      </c>
      <c r="H2504" t="s">
        <v>15</v>
      </c>
      <c r="I2504">
        <v>77426</v>
      </c>
      <c r="J2504">
        <v>1585</v>
      </c>
      <c r="K2504">
        <f t="shared" si="39"/>
        <v>13.000000000465661</v>
      </c>
    </row>
    <row r="2505" spans="1:11" x14ac:dyDescent="0.3">
      <c r="A2505">
        <v>3298709387</v>
      </c>
      <c r="B2505">
        <v>22321208</v>
      </c>
      <c r="C2505" s="1">
        <v>45108.250671296293</v>
      </c>
      <c r="D2505" s="1">
        <v>45108.263865740744</v>
      </c>
      <c r="E2505" s="1">
        <v>45108.267337962963</v>
      </c>
      <c r="F2505" t="s">
        <v>10</v>
      </c>
      <c r="G2505">
        <v>3170.94</v>
      </c>
      <c r="H2505" t="s">
        <v>13</v>
      </c>
      <c r="I2505">
        <v>86131</v>
      </c>
      <c r="J2505">
        <v>8715</v>
      </c>
      <c r="K2505">
        <f t="shared" si="39"/>
        <v>4.9999999953433871</v>
      </c>
    </row>
    <row r="2506" spans="1:11" x14ac:dyDescent="0.3">
      <c r="A2506">
        <v>8608686211</v>
      </c>
      <c r="B2506">
        <v>29689766</v>
      </c>
      <c r="C2506" s="1">
        <v>45134.214733796296</v>
      </c>
      <c r="D2506" s="1">
        <v>45134.223067129627</v>
      </c>
      <c r="E2506" s="1">
        <v>45134.230706018519</v>
      </c>
      <c r="F2506" t="s">
        <v>14</v>
      </c>
      <c r="G2506">
        <v>1083.76</v>
      </c>
      <c r="H2506" t="s">
        <v>11</v>
      </c>
      <c r="I2506">
        <v>95050</v>
      </c>
      <c r="J2506">
        <v>1761</v>
      </c>
      <c r="K2506">
        <f t="shared" si="39"/>
        <v>11.000000004423782</v>
      </c>
    </row>
    <row r="2507" spans="1:11" x14ac:dyDescent="0.3">
      <c r="A2507">
        <v>5125482761</v>
      </c>
      <c r="B2507">
        <v>89531595</v>
      </c>
      <c r="C2507" s="1">
        <v>45074.305914351855</v>
      </c>
      <c r="D2507" s="1">
        <v>45074.312858796293</v>
      </c>
      <c r="E2507" s="1">
        <v>45074.319803240738</v>
      </c>
      <c r="F2507" t="s">
        <v>14</v>
      </c>
      <c r="G2507">
        <v>2442.59</v>
      </c>
      <c r="H2507" t="s">
        <v>12</v>
      </c>
      <c r="I2507">
        <v>85795</v>
      </c>
      <c r="J2507">
        <v>7584</v>
      </c>
      <c r="K2507">
        <f t="shared" si="39"/>
        <v>10.000000001164153</v>
      </c>
    </row>
    <row r="2508" spans="1:11" x14ac:dyDescent="0.3">
      <c r="A2508">
        <v>7388146343</v>
      </c>
      <c r="B2508">
        <v>78806824</v>
      </c>
      <c r="C2508" s="1">
        <v>45193.489432870374</v>
      </c>
      <c r="D2508" s="1">
        <v>45193.499155092592</v>
      </c>
      <c r="E2508" s="1">
        <v>45193.50818287037</v>
      </c>
      <c r="F2508" t="s">
        <v>14</v>
      </c>
      <c r="G2508">
        <v>2748.69</v>
      </c>
      <c r="H2508" t="s">
        <v>15</v>
      </c>
      <c r="I2508">
        <v>94498</v>
      </c>
      <c r="J2508">
        <v>5069</v>
      </c>
      <c r="K2508">
        <f t="shared" si="39"/>
        <v>13.000000000465661</v>
      </c>
    </row>
    <row r="2509" spans="1:11" x14ac:dyDescent="0.3">
      <c r="A2509">
        <v>7064723322</v>
      </c>
      <c r="B2509">
        <v>19259955</v>
      </c>
      <c r="C2509" s="1">
        <v>45214.489236111112</v>
      </c>
      <c r="D2509" s="1">
        <v>45214.502430555556</v>
      </c>
      <c r="E2509" s="1">
        <v>45214.514236111114</v>
      </c>
      <c r="F2509" t="s">
        <v>16</v>
      </c>
      <c r="G2509">
        <v>2618.64</v>
      </c>
      <c r="H2509" t="s">
        <v>11</v>
      </c>
      <c r="I2509">
        <v>94412</v>
      </c>
      <c r="J2509">
        <v>485</v>
      </c>
      <c r="K2509">
        <f t="shared" si="39"/>
        <v>17.000000003026798</v>
      </c>
    </row>
    <row r="2510" spans="1:11" x14ac:dyDescent="0.3">
      <c r="A2510">
        <v>1766291529</v>
      </c>
      <c r="B2510">
        <v>74682740</v>
      </c>
      <c r="C2510" s="1">
        <v>45485.786446759259</v>
      </c>
      <c r="D2510" s="1">
        <v>45485.800335648149</v>
      </c>
      <c r="E2510" s="1">
        <v>45485.810752314814</v>
      </c>
      <c r="F2510" t="s">
        <v>14</v>
      </c>
      <c r="G2510">
        <v>4787.26</v>
      </c>
      <c r="H2510" t="s">
        <v>12</v>
      </c>
      <c r="I2510">
        <v>27514</v>
      </c>
      <c r="J2510">
        <v>6409</v>
      </c>
      <c r="K2510">
        <f t="shared" si="39"/>
        <v>14.99999999650754</v>
      </c>
    </row>
    <row r="2511" spans="1:11" x14ac:dyDescent="0.3">
      <c r="A2511">
        <v>8183491568</v>
      </c>
      <c r="B2511">
        <v>85074810</v>
      </c>
      <c r="C2511" s="1">
        <v>45184.577615740738</v>
      </c>
      <c r="D2511" s="1">
        <v>45184.587337962963</v>
      </c>
      <c r="E2511" s="1">
        <v>45184.595671296294</v>
      </c>
      <c r="F2511" t="s">
        <v>14</v>
      </c>
      <c r="G2511">
        <v>280.35000000000002</v>
      </c>
      <c r="H2511" t="s">
        <v>12</v>
      </c>
      <c r="I2511">
        <v>48175</v>
      </c>
      <c r="J2511">
        <v>8725</v>
      </c>
      <c r="K2511">
        <f t="shared" si="39"/>
        <v>11.999999997206032</v>
      </c>
    </row>
    <row r="2512" spans="1:11" x14ac:dyDescent="0.3">
      <c r="A2512">
        <v>6419111681</v>
      </c>
      <c r="B2512">
        <v>19216141</v>
      </c>
      <c r="C2512" s="1">
        <v>45315.455289351848</v>
      </c>
      <c r="D2512" s="1">
        <v>45315.464317129627</v>
      </c>
      <c r="E2512" s="1">
        <v>45315.464317129627</v>
      </c>
      <c r="F2512" t="s">
        <v>10</v>
      </c>
      <c r="G2512">
        <v>965.3</v>
      </c>
      <c r="H2512" t="s">
        <v>15</v>
      </c>
      <c r="I2512">
        <v>66008</v>
      </c>
      <c r="J2512">
        <v>118</v>
      </c>
      <c r="K2512">
        <f t="shared" si="39"/>
        <v>0</v>
      </c>
    </row>
    <row r="2513" spans="1:11" x14ac:dyDescent="0.3">
      <c r="A2513">
        <v>9193945481</v>
      </c>
      <c r="B2513">
        <v>28277304</v>
      </c>
      <c r="C2513" s="1">
        <v>45526.820254629631</v>
      </c>
      <c r="D2513" s="1">
        <v>45526.833449074074</v>
      </c>
      <c r="E2513" s="1">
        <v>45526.83761574074</v>
      </c>
      <c r="F2513" t="s">
        <v>14</v>
      </c>
      <c r="G2513">
        <v>1350.28</v>
      </c>
      <c r="H2513" t="s">
        <v>13</v>
      </c>
      <c r="I2513">
        <v>44100</v>
      </c>
      <c r="J2513">
        <v>1313</v>
      </c>
      <c r="K2513">
        <f t="shared" si="39"/>
        <v>5.9999999986030161</v>
      </c>
    </row>
    <row r="2514" spans="1:11" x14ac:dyDescent="0.3">
      <c r="A2514">
        <v>3937750618</v>
      </c>
      <c r="B2514">
        <v>46504355</v>
      </c>
      <c r="C2514" s="1">
        <v>45164.424571759257</v>
      </c>
      <c r="D2514" s="1">
        <v>45164.4377662037</v>
      </c>
      <c r="E2514" s="1">
        <v>45164.4377662037</v>
      </c>
      <c r="F2514" t="s">
        <v>10</v>
      </c>
      <c r="G2514">
        <v>2894.09</v>
      </c>
      <c r="H2514" t="s">
        <v>11</v>
      </c>
      <c r="I2514">
        <v>76499</v>
      </c>
      <c r="J2514">
        <v>9651</v>
      </c>
      <c r="K2514">
        <f t="shared" si="39"/>
        <v>0</v>
      </c>
    </row>
    <row r="2515" spans="1:11" x14ac:dyDescent="0.3">
      <c r="A2515">
        <v>2056682923</v>
      </c>
      <c r="B2515">
        <v>18940384</v>
      </c>
      <c r="C2515" s="1">
        <v>45439.820289351854</v>
      </c>
      <c r="D2515" s="1">
        <v>45439.832789351851</v>
      </c>
      <c r="E2515" s="1">
        <v>45439.841122685182</v>
      </c>
      <c r="F2515" t="s">
        <v>14</v>
      </c>
      <c r="G2515">
        <v>2549.1799999999998</v>
      </c>
      <c r="H2515" t="s">
        <v>11</v>
      </c>
      <c r="I2515">
        <v>32053</v>
      </c>
      <c r="J2515">
        <v>2611</v>
      </c>
      <c r="K2515">
        <f t="shared" si="39"/>
        <v>11.999999997206032</v>
      </c>
    </row>
    <row r="2516" spans="1:11" x14ac:dyDescent="0.3">
      <c r="A2516">
        <v>7229998672</v>
      </c>
      <c r="B2516">
        <v>41194825</v>
      </c>
      <c r="C2516" s="1">
        <v>45179.874571759261</v>
      </c>
      <c r="D2516" s="1">
        <v>45179.887071759258</v>
      </c>
      <c r="E2516" s="1">
        <v>45179.896793981483</v>
      </c>
      <c r="F2516" t="s">
        <v>14</v>
      </c>
      <c r="G2516">
        <v>2884.57</v>
      </c>
      <c r="H2516" t="s">
        <v>13</v>
      </c>
      <c r="I2516">
        <v>32978</v>
      </c>
      <c r="J2516">
        <v>1448</v>
      </c>
      <c r="K2516">
        <f t="shared" si="39"/>
        <v>14.00000000372529</v>
      </c>
    </row>
    <row r="2517" spans="1:11" x14ac:dyDescent="0.3">
      <c r="A2517">
        <v>7028582657</v>
      </c>
      <c r="B2517">
        <v>36578947</v>
      </c>
      <c r="C2517" s="1">
        <v>45597.575474537036</v>
      </c>
      <c r="D2517" s="1">
        <v>45597.5858912037</v>
      </c>
      <c r="E2517" s="1">
        <v>45597.592835648145</v>
      </c>
      <c r="F2517" t="s">
        <v>14</v>
      </c>
      <c r="G2517">
        <v>820.99</v>
      </c>
      <c r="H2517" t="s">
        <v>15</v>
      </c>
      <c r="I2517">
        <v>88805</v>
      </c>
      <c r="J2517">
        <v>2563</v>
      </c>
      <c r="K2517">
        <f t="shared" si="39"/>
        <v>10.000000001164153</v>
      </c>
    </row>
    <row r="2518" spans="1:11" x14ac:dyDescent="0.3">
      <c r="A2518">
        <v>1732091066</v>
      </c>
      <c r="B2518">
        <v>93018527</v>
      </c>
      <c r="C2518" s="1">
        <v>45424.420011574075</v>
      </c>
      <c r="D2518" s="1">
        <v>45424.429039351853</v>
      </c>
      <c r="E2518" s="1">
        <v>45424.42695601852</v>
      </c>
      <c r="F2518" t="s">
        <v>10</v>
      </c>
      <c r="G2518">
        <v>217.5</v>
      </c>
      <c r="H2518" t="s">
        <v>15</v>
      </c>
      <c r="I2518">
        <v>91109</v>
      </c>
      <c r="J2518">
        <v>1395</v>
      </c>
      <c r="K2518">
        <f t="shared" si="39"/>
        <v>-2.9999999993015081</v>
      </c>
    </row>
    <row r="2519" spans="1:11" x14ac:dyDescent="0.3">
      <c r="A2519">
        <v>9389363975</v>
      </c>
      <c r="B2519">
        <v>35302195</v>
      </c>
      <c r="C2519" s="1">
        <v>45299.235613425924</v>
      </c>
      <c r="D2519" s="1">
        <v>45299.243946759256</v>
      </c>
      <c r="E2519" s="1">
        <v>45299.259918981479</v>
      </c>
      <c r="F2519" t="s">
        <v>16</v>
      </c>
      <c r="G2519">
        <v>1719.21</v>
      </c>
      <c r="H2519" t="s">
        <v>13</v>
      </c>
      <c r="I2519">
        <v>56285</v>
      </c>
      <c r="J2519">
        <v>7434</v>
      </c>
      <c r="K2519">
        <f t="shared" si="39"/>
        <v>23.000000001629815</v>
      </c>
    </row>
    <row r="2520" spans="1:11" x14ac:dyDescent="0.3">
      <c r="A2520">
        <v>9477050930</v>
      </c>
      <c r="B2520">
        <v>1449273</v>
      </c>
      <c r="C2520" s="1">
        <v>45170.00267361111</v>
      </c>
      <c r="D2520" s="1">
        <v>45170.013090277775</v>
      </c>
      <c r="E2520" s="1">
        <v>45170.015173611115</v>
      </c>
      <c r="F2520" t="s">
        <v>10</v>
      </c>
      <c r="G2520">
        <v>1904.93</v>
      </c>
      <c r="H2520" t="s">
        <v>13</v>
      </c>
      <c r="I2520">
        <v>29995</v>
      </c>
      <c r="J2520">
        <v>5914</v>
      </c>
      <c r="K2520">
        <f t="shared" si="39"/>
        <v>3.000000009778887</v>
      </c>
    </row>
    <row r="2521" spans="1:11" x14ac:dyDescent="0.3">
      <c r="A2521">
        <v>6808771388</v>
      </c>
      <c r="B2521">
        <v>88739922</v>
      </c>
      <c r="C2521" s="1">
        <v>45411.742465277777</v>
      </c>
      <c r="D2521" s="1">
        <v>45411.754965277774</v>
      </c>
      <c r="E2521" s="1">
        <v>45411.755659722221</v>
      </c>
      <c r="F2521" t="s">
        <v>10</v>
      </c>
      <c r="G2521">
        <v>2555.89</v>
      </c>
      <c r="H2521" t="s">
        <v>15</v>
      </c>
      <c r="I2521">
        <v>8970</v>
      </c>
      <c r="J2521">
        <v>5100</v>
      </c>
      <c r="K2521">
        <f t="shared" si="39"/>
        <v>1.000000003259629</v>
      </c>
    </row>
    <row r="2522" spans="1:11" x14ac:dyDescent="0.3">
      <c r="A2522">
        <v>7616458551</v>
      </c>
      <c r="B2522">
        <v>86294036</v>
      </c>
      <c r="C2522" s="1">
        <v>45051.389745370368</v>
      </c>
      <c r="D2522" s="1">
        <v>45051.396689814814</v>
      </c>
      <c r="E2522" s="1">
        <v>45051.405717592592</v>
      </c>
      <c r="F2522" t="s">
        <v>14</v>
      </c>
      <c r="G2522">
        <v>1534.27</v>
      </c>
      <c r="H2522" t="s">
        <v>13</v>
      </c>
      <c r="I2522">
        <v>92475</v>
      </c>
      <c r="J2522">
        <v>3552</v>
      </c>
      <c r="K2522">
        <f t="shared" si="39"/>
        <v>13.000000000465661</v>
      </c>
    </row>
    <row r="2523" spans="1:11" x14ac:dyDescent="0.3">
      <c r="A2523">
        <v>2784959025</v>
      </c>
      <c r="B2523">
        <v>59207798</v>
      </c>
      <c r="C2523" s="1">
        <v>45023.104722222219</v>
      </c>
      <c r="D2523" s="1">
        <v>45023.115833333337</v>
      </c>
      <c r="E2523" s="1">
        <v>45023.11791666667</v>
      </c>
      <c r="F2523" t="s">
        <v>10</v>
      </c>
      <c r="G2523">
        <v>4477.3900000000003</v>
      </c>
      <c r="H2523" t="s">
        <v>13</v>
      </c>
      <c r="I2523">
        <v>86825</v>
      </c>
      <c r="J2523">
        <v>3392</v>
      </c>
      <c r="K2523">
        <f t="shared" si="39"/>
        <v>2.9999999993015081</v>
      </c>
    </row>
    <row r="2524" spans="1:11" x14ac:dyDescent="0.3">
      <c r="A2524">
        <v>2716611235</v>
      </c>
      <c r="B2524">
        <v>85626346</v>
      </c>
      <c r="C2524" s="1">
        <v>45341.256631944445</v>
      </c>
      <c r="D2524" s="1">
        <v>45341.270520833335</v>
      </c>
      <c r="E2524" s="1">
        <v>45341.271215277775</v>
      </c>
      <c r="F2524" t="s">
        <v>10</v>
      </c>
      <c r="G2524">
        <v>2442.2399999999998</v>
      </c>
      <c r="H2524" t="s">
        <v>12</v>
      </c>
      <c r="I2524">
        <v>66366</v>
      </c>
      <c r="J2524">
        <v>6048</v>
      </c>
      <c r="K2524">
        <f t="shared" si="39"/>
        <v>0.99999999278225005</v>
      </c>
    </row>
    <row r="2525" spans="1:11" x14ac:dyDescent="0.3">
      <c r="A2525">
        <v>3797871396</v>
      </c>
      <c r="B2525">
        <v>5712468</v>
      </c>
      <c r="C2525" s="1">
        <v>45279.088530092595</v>
      </c>
      <c r="D2525" s="1">
        <v>45279.101724537039</v>
      </c>
      <c r="E2525" s="1">
        <v>45279.105196759258</v>
      </c>
      <c r="F2525" t="s">
        <v>10</v>
      </c>
      <c r="G2525">
        <v>2792.89</v>
      </c>
      <c r="H2525" t="s">
        <v>12</v>
      </c>
      <c r="I2525">
        <v>59554</v>
      </c>
      <c r="J2525">
        <v>9116</v>
      </c>
      <c r="K2525">
        <f t="shared" si="39"/>
        <v>4.9999999953433871</v>
      </c>
    </row>
    <row r="2526" spans="1:11" x14ac:dyDescent="0.3">
      <c r="A2526">
        <v>5895445193</v>
      </c>
      <c r="B2526">
        <v>39093069</v>
      </c>
      <c r="C2526" s="1">
        <v>45187.841215277775</v>
      </c>
      <c r="D2526" s="1">
        <v>45187.853715277779</v>
      </c>
      <c r="E2526" s="1">
        <v>45187.858576388891</v>
      </c>
      <c r="F2526" t="s">
        <v>14</v>
      </c>
      <c r="G2526">
        <v>1401.58</v>
      </c>
      <c r="H2526" t="s">
        <v>15</v>
      </c>
      <c r="I2526">
        <v>40476</v>
      </c>
      <c r="J2526">
        <v>141</v>
      </c>
      <c r="K2526">
        <f t="shared" si="39"/>
        <v>7.0000000018626451</v>
      </c>
    </row>
    <row r="2527" spans="1:11" x14ac:dyDescent="0.3">
      <c r="A2527">
        <v>5281640953</v>
      </c>
      <c r="B2527">
        <v>65396354</v>
      </c>
      <c r="C2527" s="1">
        <v>45431.795624999999</v>
      </c>
      <c r="D2527" s="1">
        <v>45431.805347222224</v>
      </c>
      <c r="E2527" s="1">
        <v>45431.806041666663</v>
      </c>
      <c r="F2527" t="s">
        <v>10</v>
      </c>
      <c r="G2527">
        <v>166.42</v>
      </c>
      <c r="H2527" t="s">
        <v>15</v>
      </c>
      <c r="I2527">
        <v>76660</v>
      </c>
      <c r="J2527">
        <v>7665</v>
      </c>
      <c r="K2527">
        <f t="shared" si="39"/>
        <v>0.99999999278225005</v>
      </c>
    </row>
    <row r="2528" spans="1:11" x14ac:dyDescent="0.3">
      <c r="A2528">
        <v>9006387145</v>
      </c>
      <c r="B2528">
        <v>61226563</v>
      </c>
      <c r="C2528" s="1">
        <v>45123.416527777779</v>
      </c>
      <c r="D2528" s="1">
        <v>45123.424166666664</v>
      </c>
      <c r="E2528" s="1">
        <v>45123.43041666667</v>
      </c>
      <c r="F2528" t="s">
        <v>14</v>
      </c>
      <c r="G2528">
        <v>4408.49</v>
      </c>
      <c r="H2528" t="s">
        <v>12</v>
      </c>
      <c r="I2528">
        <v>32558</v>
      </c>
      <c r="J2528">
        <v>5827</v>
      </c>
      <c r="K2528">
        <f t="shared" si="39"/>
        <v>9.0000000083819032</v>
      </c>
    </row>
    <row r="2529" spans="1:11" x14ac:dyDescent="0.3">
      <c r="A2529">
        <v>2015702046</v>
      </c>
      <c r="B2529">
        <v>46828932</v>
      </c>
      <c r="C2529" s="1">
        <v>45063.286550925928</v>
      </c>
      <c r="D2529" s="1">
        <v>45063.299745370372</v>
      </c>
      <c r="E2529" s="1">
        <v>45063.309467592589</v>
      </c>
      <c r="F2529" t="s">
        <v>14</v>
      </c>
      <c r="G2529">
        <v>1517</v>
      </c>
      <c r="H2529" t="s">
        <v>12</v>
      </c>
      <c r="I2529">
        <v>63937</v>
      </c>
      <c r="J2529">
        <v>3940</v>
      </c>
      <c r="K2529">
        <f t="shared" si="39"/>
        <v>13.999999993247911</v>
      </c>
    </row>
    <row r="2530" spans="1:11" x14ac:dyDescent="0.3">
      <c r="A2530">
        <v>9260334793</v>
      </c>
      <c r="B2530">
        <v>15487049</v>
      </c>
      <c r="C2530" s="1">
        <v>45483.281539351854</v>
      </c>
      <c r="D2530" s="1">
        <v>45483.289178240739</v>
      </c>
      <c r="E2530" s="1">
        <v>45483.291261574072</v>
      </c>
      <c r="F2530" t="s">
        <v>10</v>
      </c>
      <c r="G2530">
        <v>2371.67</v>
      </c>
      <c r="H2530" t="s">
        <v>15</v>
      </c>
      <c r="I2530">
        <v>38060</v>
      </c>
      <c r="J2530">
        <v>534</v>
      </c>
      <c r="K2530">
        <f t="shared" si="39"/>
        <v>2.9999999993015081</v>
      </c>
    </row>
    <row r="2531" spans="1:11" x14ac:dyDescent="0.3">
      <c r="A2531">
        <v>5912752928</v>
      </c>
      <c r="B2531">
        <v>29562254</v>
      </c>
      <c r="C2531" s="1">
        <v>45280.76458333333</v>
      </c>
      <c r="D2531" s="1">
        <v>45280.771527777775</v>
      </c>
      <c r="E2531" s="1">
        <v>45280.770833333336</v>
      </c>
      <c r="F2531" t="s">
        <v>10</v>
      </c>
      <c r="G2531">
        <v>2865.64</v>
      </c>
      <c r="H2531" t="s">
        <v>15</v>
      </c>
      <c r="I2531">
        <v>26396</v>
      </c>
      <c r="J2531">
        <v>9782</v>
      </c>
      <c r="K2531">
        <f t="shared" si="39"/>
        <v>-0.99999999278225005</v>
      </c>
    </row>
    <row r="2532" spans="1:11" x14ac:dyDescent="0.3">
      <c r="A2532">
        <v>7691723645</v>
      </c>
      <c r="B2532">
        <v>93675757</v>
      </c>
      <c r="C2532" s="1">
        <v>45508.562361111108</v>
      </c>
      <c r="D2532" s="1">
        <v>45508.571388888886</v>
      </c>
      <c r="E2532" s="1">
        <v>45508.573472222219</v>
      </c>
      <c r="F2532" t="s">
        <v>10</v>
      </c>
      <c r="G2532">
        <v>2681.87</v>
      </c>
      <c r="H2532" t="s">
        <v>11</v>
      </c>
      <c r="I2532">
        <v>28979</v>
      </c>
      <c r="J2532">
        <v>8799</v>
      </c>
      <c r="K2532">
        <f t="shared" si="39"/>
        <v>2.9999999993015081</v>
      </c>
    </row>
    <row r="2533" spans="1:11" x14ac:dyDescent="0.3">
      <c r="A2533">
        <v>9166904790</v>
      </c>
      <c r="B2533">
        <v>57674875</v>
      </c>
      <c r="C2533" s="1">
        <v>45310.79247685185</v>
      </c>
      <c r="D2533" s="1">
        <v>45310.802199074074</v>
      </c>
      <c r="E2533" s="1">
        <v>45310.800810185188</v>
      </c>
      <c r="F2533" t="s">
        <v>10</v>
      </c>
      <c r="G2533">
        <v>2523.87</v>
      </c>
      <c r="H2533" t="s">
        <v>15</v>
      </c>
      <c r="I2533">
        <v>37462</v>
      </c>
      <c r="J2533">
        <v>7580</v>
      </c>
      <c r="K2533">
        <f t="shared" si="39"/>
        <v>-1.9999999960418791</v>
      </c>
    </row>
    <row r="2534" spans="1:11" x14ac:dyDescent="0.3">
      <c r="A2534">
        <v>1668797251</v>
      </c>
      <c r="B2534">
        <v>27698051</v>
      </c>
      <c r="C2534" s="1">
        <v>45064.020949074074</v>
      </c>
      <c r="D2534" s="1">
        <v>45064.030671296299</v>
      </c>
      <c r="E2534" s="1">
        <v>45064.034143518518</v>
      </c>
      <c r="F2534" t="s">
        <v>10</v>
      </c>
      <c r="G2534">
        <v>1926.44</v>
      </c>
      <c r="H2534" t="s">
        <v>13</v>
      </c>
      <c r="I2534">
        <v>14539</v>
      </c>
      <c r="J2534">
        <v>8469</v>
      </c>
      <c r="K2534">
        <f t="shared" si="39"/>
        <v>4.9999999953433871</v>
      </c>
    </row>
    <row r="2535" spans="1:11" x14ac:dyDescent="0.3">
      <c r="A2535">
        <v>3350348511</v>
      </c>
      <c r="B2535">
        <v>2442235</v>
      </c>
      <c r="C2535" s="1">
        <v>45204.216805555552</v>
      </c>
      <c r="D2535" s="1">
        <v>45204.224444444444</v>
      </c>
      <c r="E2535" s="1">
        <v>45204.220972222225</v>
      </c>
      <c r="F2535" t="s">
        <v>10</v>
      </c>
      <c r="G2535">
        <v>816.38</v>
      </c>
      <c r="H2535" t="s">
        <v>11</v>
      </c>
      <c r="I2535">
        <v>64424</v>
      </c>
      <c r="J2535">
        <v>7638</v>
      </c>
      <c r="K2535">
        <f t="shared" si="39"/>
        <v>-4.9999999953433871</v>
      </c>
    </row>
    <row r="2536" spans="1:11" x14ac:dyDescent="0.3">
      <c r="A2536">
        <v>2475154947</v>
      </c>
      <c r="B2536">
        <v>13760839</v>
      </c>
      <c r="C2536" s="1">
        <v>45305.458495370367</v>
      </c>
      <c r="D2536" s="1">
        <v>45305.466828703706</v>
      </c>
      <c r="E2536" s="1">
        <v>45305.471689814818</v>
      </c>
      <c r="F2536" t="s">
        <v>14</v>
      </c>
      <c r="G2536">
        <v>2982.06</v>
      </c>
      <c r="H2536" t="s">
        <v>11</v>
      </c>
      <c r="I2536">
        <v>5307</v>
      </c>
      <c r="J2536">
        <v>7518</v>
      </c>
      <c r="K2536">
        <f t="shared" si="39"/>
        <v>7.0000000018626451</v>
      </c>
    </row>
    <row r="2537" spans="1:11" x14ac:dyDescent="0.3">
      <c r="A2537">
        <v>1348544692</v>
      </c>
      <c r="B2537">
        <v>72489544</v>
      </c>
      <c r="C2537" s="1">
        <v>45397.709097222221</v>
      </c>
      <c r="D2537" s="1">
        <v>45397.718124999999</v>
      </c>
      <c r="E2537" s="1">
        <v>45397.722291666665</v>
      </c>
      <c r="F2537" t="s">
        <v>14</v>
      </c>
      <c r="G2537">
        <v>2488.09</v>
      </c>
      <c r="H2537" t="s">
        <v>11</v>
      </c>
      <c r="I2537">
        <v>36408</v>
      </c>
      <c r="J2537">
        <v>3713</v>
      </c>
      <c r="K2537">
        <f t="shared" si="39"/>
        <v>5.9999999986030161</v>
      </c>
    </row>
    <row r="2538" spans="1:11" x14ac:dyDescent="0.3">
      <c r="A2538">
        <v>6770208707</v>
      </c>
      <c r="B2538">
        <v>8241122</v>
      </c>
      <c r="C2538" s="1">
        <v>45413.922638888886</v>
      </c>
      <c r="D2538" s="1">
        <v>45413.931666666664</v>
      </c>
      <c r="E2538" s="1">
        <v>45413.930277777778</v>
      </c>
      <c r="F2538" t="s">
        <v>10</v>
      </c>
      <c r="G2538">
        <v>3610.34</v>
      </c>
      <c r="H2538" t="s">
        <v>11</v>
      </c>
      <c r="I2538">
        <v>86742</v>
      </c>
      <c r="J2538">
        <v>2297</v>
      </c>
      <c r="K2538">
        <f t="shared" si="39"/>
        <v>-1.9999999960418791</v>
      </c>
    </row>
    <row r="2539" spans="1:11" x14ac:dyDescent="0.3">
      <c r="A2539">
        <v>9500356395</v>
      </c>
      <c r="B2539">
        <v>99729547</v>
      </c>
      <c r="C2539" s="1">
        <v>45594.054236111115</v>
      </c>
      <c r="D2539" s="1">
        <v>45594.066041666665</v>
      </c>
      <c r="E2539" s="1">
        <v>45594.066736111112</v>
      </c>
      <c r="F2539" t="s">
        <v>10</v>
      </c>
      <c r="G2539">
        <v>729.04</v>
      </c>
      <c r="H2539" t="s">
        <v>15</v>
      </c>
      <c r="I2539">
        <v>1348</v>
      </c>
      <c r="J2539">
        <v>290</v>
      </c>
      <c r="K2539">
        <f t="shared" si="39"/>
        <v>1.000000003259629</v>
      </c>
    </row>
    <row r="2540" spans="1:11" x14ac:dyDescent="0.3">
      <c r="A2540">
        <v>6280233997</v>
      </c>
      <c r="B2540">
        <v>1507408</v>
      </c>
      <c r="C2540" s="1">
        <v>45161.853819444441</v>
      </c>
      <c r="D2540" s="1">
        <v>45161.863541666666</v>
      </c>
      <c r="E2540" s="1">
        <v>45161.860069444447</v>
      </c>
      <c r="F2540" t="s">
        <v>10</v>
      </c>
      <c r="G2540">
        <v>898.19</v>
      </c>
      <c r="H2540" t="s">
        <v>13</v>
      </c>
      <c r="I2540">
        <v>52738</v>
      </c>
      <c r="J2540">
        <v>5885</v>
      </c>
      <c r="K2540">
        <f t="shared" si="39"/>
        <v>-4.9999999953433871</v>
      </c>
    </row>
    <row r="2541" spans="1:11" x14ac:dyDescent="0.3">
      <c r="A2541">
        <v>935645101</v>
      </c>
      <c r="B2541">
        <v>63368244</v>
      </c>
      <c r="C2541" s="1">
        <v>45196.1018287037</v>
      </c>
      <c r="D2541" s="1">
        <v>45196.114328703705</v>
      </c>
      <c r="E2541" s="1">
        <v>45196.135162037041</v>
      </c>
      <c r="F2541" t="s">
        <v>16</v>
      </c>
      <c r="G2541">
        <v>2584.5</v>
      </c>
      <c r="H2541" t="s">
        <v>12</v>
      </c>
      <c r="I2541">
        <v>22930</v>
      </c>
      <c r="J2541">
        <v>1225</v>
      </c>
      <c r="K2541">
        <f t="shared" si="39"/>
        <v>30.00000000349246</v>
      </c>
    </row>
    <row r="2542" spans="1:11" x14ac:dyDescent="0.3">
      <c r="A2542">
        <v>3492077995</v>
      </c>
      <c r="B2542">
        <v>97466783</v>
      </c>
      <c r="C2542" s="1">
        <v>45100.997210648151</v>
      </c>
      <c r="D2542" s="1">
        <v>45101.004155092596</v>
      </c>
      <c r="E2542" s="1">
        <v>45101.001377314817</v>
      </c>
      <c r="F2542" t="s">
        <v>10</v>
      </c>
      <c r="G2542">
        <v>2128.5300000000002</v>
      </c>
      <c r="H2542" t="s">
        <v>15</v>
      </c>
      <c r="I2542">
        <v>11413</v>
      </c>
      <c r="J2542">
        <v>3854</v>
      </c>
      <c r="K2542">
        <f t="shared" si="39"/>
        <v>-4.0000000025611371</v>
      </c>
    </row>
    <row r="2543" spans="1:11" x14ac:dyDescent="0.3">
      <c r="A2543">
        <v>6971044672</v>
      </c>
      <c r="B2543">
        <v>68985290</v>
      </c>
      <c r="C2543" s="1">
        <v>45372.671203703707</v>
      </c>
      <c r="D2543" s="1">
        <v>45372.679537037038</v>
      </c>
      <c r="E2543" s="1">
        <v>45372.68787037037</v>
      </c>
      <c r="F2543" t="s">
        <v>14</v>
      </c>
      <c r="G2543">
        <v>2352.04</v>
      </c>
      <c r="H2543" t="s">
        <v>11</v>
      </c>
      <c r="I2543">
        <v>4558</v>
      </c>
      <c r="J2543">
        <v>7286</v>
      </c>
      <c r="K2543">
        <f t="shared" si="39"/>
        <v>11.999999997206032</v>
      </c>
    </row>
    <row r="2544" spans="1:11" x14ac:dyDescent="0.3">
      <c r="A2544">
        <v>9417710958</v>
      </c>
      <c r="B2544">
        <v>75892474</v>
      </c>
      <c r="C2544" s="1">
        <v>45189.663321759261</v>
      </c>
      <c r="D2544" s="1">
        <v>45189.670266203706</v>
      </c>
      <c r="E2544" s="1">
        <v>45189.667488425926</v>
      </c>
      <c r="F2544" t="s">
        <v>10</v>
      </c>
      <c r="G2544">
        <v>1297.95</v>
      </c>
      <c r="H2544" t="s">
        <v>15</v>
      </c>
      <c r="I2544">
        <v>8300</v>
      </c>
      <c r="J2544">
        <v>60</v>
      </c>
      <c r="K2544">
        <f t="shared" si="39"/>
        <v>-4.0000000025611371</v>
      </c>
    </row>
    <row r="2545" spans="1:11" x14ac:dyDescent="0.3">
      <c r="A2545">
        <v>114851727</v>
      </c>
      <c r="B2545">
        <v>46875863</v>
      </c>
      <c r="C2545" s="1">
        <v>45569.136655092596</v>
      </c>
      <c r="D2545" s="1">
        <v>45569.143599537034</v>
      </c>
      <c r="E2545" s="1">
        <v>45569.142905092594</v>
      </c>
      <c r="F2545" t="s">
        <v>10</v>
      </c>
      <c r="G2545">
        <v>1944.29</v>
      </c>
      <c r="H2545" t="s">
        <v>15</v>
      </c>
      <c r="I2545">
        <v>8766</v>
      </c>
      <c r="J2545">
        <v>1875</v>
      </c>
      <c r="K2545">
        <f t="shared" si="39"/>
        <v>-0.99999999278225005</v>
      </c>
    </row>
    <row r="2546" spans="1:11" x14ac:dyDescent="0.3">
      <c r="A2546">
        <v>7521503340</v>
      </c>
      <c r="B2546">
        <v>65660660</v>
      </c>
      <c r="C2546" s="1">
        <v>45442.290949074071</v>
      </c>
      <c r="D2546" s="1">
        <v>45442.304837962962</v>
      </c>
      <c r="E2546" s="1">
        <v>45442.302754629629</v>
      </c>
      <c r="F2546" t="s">
        <v>10</v>
      </c>
      <c r="G2546">
        <v>1596.34</v>
      </c>
      <c r="H2546" t="s">
        <v>15</v>
      </c>
      <c r="I2546">
        <v>38651</v>
      </c>
      <c r="J2546">
        <v>4346</v>
      </c>
      <c r="K2546">
        <f t="shared" si="39"/>
        <v>-2.9999999993015081</v>
      </c>
    </row>
    <row r="2547" spans="1:11" x14ac:dyDescent="0.3">
      <c r="A2547">
        <v>7709878408</v>
      </c>
      <c r="B2547">
        <v>90745023</v>
      </c>
      <c r="C2547" s="1">
        <v>45147.745821759258</v>
      </c>
      <c r="D2547" s="1">
        <v>45147.754155092596</v>
      </c>
      <c r="E2547" s="1">
        <v>45147.755543981482</v>
      </c>
      <c r="F2547" t="s">
        <v>10</v>
      </c>
      <c r="G2547">
        <v>1449.45</v>
      </c>
      <c r="H2547" t="s">
        <v>11</v>
      </c>
      <c r="I2547">
        <v>24294</v>
      </c>
      <c r="J2547">
        <v>7579</v>
      </c>
      <c r="K2547">
        <f t="shared" si="39"/>
        <v>1.9999999960418791</v>
      </c>
    </row>
    <row r="2548" spans="1:11" x14ac:dyDescent="0.3">
      <c r="A2548">
        <v>7941755463</v>
      </c>
      <c r="B2548">
        <v>19705695</v>
      </c>
      <c r="C2548" s="1">
        <v>45565.399351851855</v>
      </c>
      <c r="D2548" s="1">
        <v>45565.410462962966</v>
      </c>
      <c r="E2548" s="1">
        <v>45565.412546296298</v>
      </c>
      <c r="F2548" t="s">
        <v>10</v>
      </c>
      <c r="G2548">
        <v>556.76</v>
      </c>
      <c r="H2548" t="s">
        <v>15</v>
      </c>
      <c r="I2548">
        <v>821</v>
      </c>
      <c r="J2548">
        <v>8249</v>
      </c>
      <c r="K2548">
        <f t="shared" si="39"/>
        <v>2.9999999993015081</v>
      </c>
    </row>
    <row r="2549" spans="1:11" x14ac:dyDescent="0.3">
      <c r="A2549">
        <v>4540271027</v>
      </c>
      <c r="B2549">
        <v>23126356</v>
      </c>
      <c r="C2549" s="1">
        <v>45426.16337962963</v>
      </c>
      <c r="D2549" s="1">
        <v>45426.173796296294</v>
      </c>
      <c r="E2549" s="1">
        <v>45426.175185185188</v>
      </c>
      <c r="F2549" t="s">
        <v>10</v>
      </c>
      <c r="G2549">
        <v>2499.3000000000002</v>
      </c>
      <c r="H2549" t="s">
        <v>11</v>
      </c>
      <c r="I2549">
        <v>7176</v>
      </c>
      <c r="J2549">
        <v>1564</v>
      </c>
      <c r="K2549">
        <f t="shared" si="39"/>
        <v>2.000000006519258</v>
      </c>
    </row>
    <row r="2550" spans="1:11" x14ac:dyDescent="0.3">
      <c r="A2550">
        <v>8022168472</v>
      </c>
      <c r="B2550">
        <v>70230254</v>
      </c>
      <c r="C2550" s="1">
        <v>45342.940081018518</v>
      </c>
      <c r="D2550" s="1">
        <v>45342.953275462962</v>
      </c>
      <c r="E2550" s="1">
        <v>45342.958831018521</v>
      </c>
      <c r="F2550" t="s">
        <v>14</v>
      </c>
      <c r="G2550">
        <v>2966.15</v>
      </c>
      <c r="H2550" t="s">
        <v>11</v>
      </c>
      <c r="I2550">
        <v>42469</v>
      </c>
      <c r="J2550">
        <v>5909</v>
      </c>
      <c r="K2550">
        <f t="shared" si="39"/>
        <v>8.0000000051222742</v>
      </c>
    </row>
    <row r="2551" spans="1:11" x14ac:dyDescent="0.3">
      <c r="A2551">
        <v>3808358945</v>
      </c>
      <c r="B2551">
        <v>78014505</v>
      </c>
      <c r="C2551" s="1">
        <v>45164.129780092589</v>
      </c>
      <c r="D2551" s="1">
        <v>45164.137418981481</v>
      </c>
      <c r="E2551" s="1">
        <v>45164.14366898148</v>
      </c>
      <c r="F2551" t="s">
        <v>14</v>
      </c>
      <c r="G2551">
        <v>2926.42</v>
      </c>
      <c r="H2551" t="s">
        <v>15</v>
      </c>
      <c r="I2551">
        <v>14986</v>
      </c>
      <c r="J2551">
        <v>2764</v>
      </c>
      <c r="K2551">
        <f t="shared" si="39"/>
        <v>8.9999999979045242</v>
      </c>
    </row>
    <row r="2552" spans="1:11" x14ac:dyDescent="0.3">
      <c r="A2552">
        <v>5112444865</v>
      </c>
      <c r="B2552">
        <v>45868300</v>
      </c>
      <c r="C2552" s="1">
        <v>45449.878182870372</v>
      </c>
      <c r="D2552" s="1">
        <v>45449.892071759263</v>
      </c>
      <c r="E2552" s="1">
        <v>45449.888599537036</v>
      </c>
      <c r="F2552" t="s">
        <v>10</v>
      </c>
      <c r="G2552">
        <v>4296.62</v>
      </c>
      <c r="H2552" t="s">
        <v>13</v>
      </c>
      <c r="I2552">
        <v>2692</v>
      </c>
      <c r="J2552">
        <v>6581</v>
      </c>
      <c r="K2552">
        <f t="shared" si="39"/>
        <v>-5.0000000058207661</v>
      </c>
    </row>
    <row r="2553" spans="1:11" x14ac:dyDescent="0.3">
      <c r="A2553">
        <v>9965551056</v>
      </c>
      <c r="B2553">
        <v>33658749</v>
      </c>
      <c r="C2553" s="1">
        <v>45101.082731481481</v>
      </c>
      <c r="D2553" s="1">
        <v>45101.096620370372</v>
      </c>
      <c r="E2553" s="1">
        <v>45101.100787037038</v>
      </c>
      <c r="F2553" t="s">
        <v>14</v>
      </c>
      <c r="G2553">
        <v>947.95</v>
      </c>
      <c r="H2553" t="s">
        <v>12</v>
      </c>
      <c r="I2553">
        <v>98962</v>
      </c>
      <c r="J2553">
        <v>7136</v>
      </c>
      <c r="K2553">
        <f t="shared" si="39"/>
        <v>5.9999999986030161</v>
      </c>
    </row>
    <row r="2554" spans="1:11" x14ac:dyDescent="0.3">
      <c r="A2554">
        <v>7695708103</v>
      </c>
      <c r="B2554">
        <v>51119088</v>
      </c>
      <c r="C2554" s="1">
        <v>45428.654016203705</v>
      </c>
      <c r="D2554" s="1">
        <v>45428.662349537037</v>
      </c>
      <c r="E2554" s="1">
        <v>45428.663043981483</v>
      </c>
      <c r="F2554" t="s">
        <v>10</v>
      </c>
      <c r="G2554">
        <v>1864.07</v>
      </c>
      <c r="H2554" t="s">
        <v>11</v>
      </c>
      <c r="I2554">
        <v>87812</v>
      </c>
      <c r="J2554">
        <v>1626</v>
      </c>
      <c r="K2554">
        <f t="shared" si="39"/>
        <v>1.000000003259629</v>
      </c>
    </row>
    <row r="2555" spans="1:11" x14ac:dyDescent="0.3">
      <c r="A2555">
        <v>7022728237</v>
      </c>
      <c r="B2555">
        <v>21677923</v>
      </c>
      <c r="C2555" s="1">
        <v>45080.176423611112</v>
      </c>
      <c r="D2555" s="1">
        <v>45080.186840277776</v>
      </c>
      <c r="E2555" s="1">
        <v>45080.186840277776</v>
      </c>
      <c r="F2555" t="s">
        <v>10</v>
      </c>
      <c r="G2555">
        <v>2066.42</v>
      </c>
      <c r="H2555" t="s">
        <v>13</v>
      </c>
      <c r="I2555">
        <v>81122</v>
      </c>
      <c r="J2555">
        <v>4570</v>
      </c>
      <c r="K2555">
        <f t="shared" si="39"/>
        <v>0</v>
      </c>
    </row>
    <row r="2556" spans="1:11" x14ac:dyDescent="0.3">
      <c r="A2556">
        <v>2062715135</v>
      </c>
      <c r="B2556">
        <v>13197985</v>
      </c>
      <c r="C2556" s="1">
        <v>45524.651967592596</v>
      </c>
      <c r="D2556" s="1">
        <v>45524.660995370374</v>
      </c>
      <c r="E2556" s="1">
        <v>45524.660995370374</v>
      </c>
      <c r="F2556" t="s">
        <v>10</v>
      </c>
      <c r="G2556">
        <v>1107.3800000000001</v>
      </c>
      <c r="H2556" t="s">
        <v>13</v>
      </c>
      <c r="I2556">
        <v>43272</v>
      </c>
      <c r="J2556">
        <v>7132</v>
      </c>
      <c r="K2556">
        <f t="shared" si="39"/>
        <v>0</v>
      </c>
    </row>
    <row r="2557" spans="1:11" x14ac:dyDescent="0.3">
      <c r="A2557">
        <v>3287815959</v>
      </c>
      <c r="B2557">
        <v>73061709</v>
      </c>
      <c r="C2557" s="1">
        <v>45513.821643518517</v>
      </c>
      <c r="D2557" s="1">
        <v>45513.829282407409</v>
      </c>
      <c r="E2557" s="1">
        <v>45513.843865740739</v>
      </c>
      <c r="F2557" t="s">
        <v>16</v>
      </c>
      <c r="G2557">
        <v>2999.16</v>
      </c>
      <c r="H2557" t="s">
        <v>12</v>
      </c>
      <c r="I2557">
        <v>42829</v>
      </c>
      <c r="J2557">
        <v>2716</v>
      </c>
      <c r="K2557">
        <f t="shared" si="39"/>
        <v>20.999999995110556</v>
      </c>
    </row>
    <row r="2558" spans="1:11" x14ac:dyDescent="0.3">
      <c r="A2558">
        <v>9015471552</v>
      </c>
      <c r="B2558">
        <v>23081177</v>
      </c>
      <c r="C2558" s="1">
        <v>45395.81422453704</v>
      </c>
      <c r="D2558" s="1">
        <v>45395.823946759258</v>
      </c>
      <c r="E2558" s="1">
        <v>45395.823946759258</v>
      </c>
      <c r="F2558" t="s">
        <v>10</v>
      </c>
      <c r="G2558">
        <v>1434.89</v>
      </c>
      <c r="H2558" t="s">
        <v>12</v>
      </c>
      <c r="I2558">
        <v>72941</v>
      </c>
      <c r="J2558">
        <v>526</v>
      </c>
      <c r="K2558">
        <f t="shared" si="39"/>
        <v>0</v>
      </c>
    </row>
    <row r="2559" spans="1:11" x14ac:dyDescent="0.3">
      <c r="A2559">
        <v>1595123446</v>
      </c>
      <c r="B2559">
        <v>30188374</v>
      </c>
      <c r="C2559" s="1">
        <v>45349.028402777774</v>
      </c>
      <c r="D2559" s="1">
        <v>45349.037430555552</v>
      </c>
      <c r="E2559" s="1">
        <v>45349.038819444446</v>
      </c>
      <c r="F2559" t="s">
        <v>10</v>
      </c>
      <c r="G2559">
        <v>864.3</v>
      </c>
      <c r="H2559" t="s">
        <v>11</v>
      </c>
      <c r="I2559">
        <v>25599</v>
      </c>
      <c r="J2559">
        <v>8150</v>
      </c>
      <c r="K2559">
        <f t="shared" si="39"/>
        <v>2.000000006519258</v>
      </c>
    </row>
    <row r="2560" spans="1:11" x14ac:dyDescent="0.3">
      <c r="A2560">
        <v>4888577440</v>
      </c>
      <c r="B2560">
        <v>35237846</v>
      </c>
      <c r="C2560" s="1">
        <v>45431.029699074075</v>
      </c>
      <c r="D2560" s="1">
        <v>45431.043587962966</v>
      </c>
      <c r="E2560" s="1">
        <v>45431.04011574074</v>
      </c>
      <c r="F2560" t="s">
        <v>10</v>
      </c>
      <c r="G2560">
        <v>2010.17</v>
      </c>
      <c r="H2560" t="s">
        <v>13</v>
      </c>
      <c r="I2560">
        <v>1050</v>
      </c>
      <c r="J2560">
        <v>5802</v>
      </c>
      <c r="K2560">
        <f t="shared" si="39"/>
        <v>-5.0000000058207661</v>
      </c>
    </row>
    <row r="2561" spans="1:11" x14ac:dyDescent="0.3">
      <c r="A2561">
        <v>9039053330</v>
      </c>
      <c r="B2561">
        <v>82425179</v>
      </c>
      <c r="C2561" s="1">
        <v>45154.427662037036</v>
      </c>
      <c r="D2561" s="1">
        <v>45154.435300925928</v>
      </c>
      <c r="E2561" s="1">
        <v>45154.434606481482</v>
      </c>
      <c r="F2561" t="s">
        <v>10</v>
      </c>
      <c r="G2561">
        <v>2077.5500000000002</v>
      </c>
      <c r="H2561" t="s">
        <v>12</v>
      </c>
      <c r="I2561">
        <v>93032</v>
      </c>
      <c r="J2561">
        <v>8513</v>
      </c>
      <c r="K2561">
        <f t="shared" si="39"/>
        <v>-1.000000003259629</v>
      </c>
    </row>
    <row r="2562" spans="1:11" x14ac:dyDescent="0.3">
      <c r="A2562">
        <v>3091360904</v>
      </c>
      <c r="B2562">
        <v>59252433</v>
      </c>
      <c r="C2562" s="1">
        <v>45459.185289351852</v>
      </c>
      <c r="D2562" s="1">
        <v>45459.196400462963</v>
      </c>
      <c r="E2562" s="1">
        <v>45459.196400462963</v>
      </c>
      <c r="F2562" t="s">
        <v>10</v>
      </c>
      <c r="G2562">
        <v>1758.62</v>
      </c>
      <c r="H2562" t="s">
        <v>12</v>
      </c>
      <c r="I2562">
        <v>32085</v>
      </c>
      <c r="J2562">
        <v>102</v>
      </c>
      <c r="K2562">
        <f t="shared" ref="K2562:K2625" si="40">(E2562-D2562)*1440</f>
        <v>0</v>
      </c>
    </row>
    <row r="2563" spans="1:11" x14ac:dyDescent="0.3">
      <c r="A2563">
        <v>6821938492</v>
      </c>
      <c r="B2563">
        <v>90346920</v>
      </c>
      <c r="C2563" s="1">
        <v>45175.699016203704</v>
      </c>
      <c r="D2563" s="1">
        <v>45175.710821759261</v>
      </c>
      <c r="E2563" s="1">
        <v>45175.711516203701</v>
      </c>
      <c r="F2563" t="s">
        <v>10</v>
      </c>
      <c r="G2563">
        <v>2645.3</v>
      </c>
      <c r="H2563" t="s">
        <v>12</v>
      </c>
      <c r="I2563">
        <v>78087</v>
      </c>
      <c r="J2563">
        <v>8675</v>
      </c>
      <c r="K2563">
        <f t="shared" si="40"/>
        <v>0.99999999278225005</v>
      </c>
    </row>
    <row r="2564" spans="1:11" x14ac:dyDescent="0.3">
      <c r="A2564">
        <v>4553785640</v>
      </c>
      <c r="B2564">
        <v>94486311</v>
      </c>
      <c r="C2564" s="1">
        <v>45517.692858796298</v>
      </c>
      <c r="D2564" s="1">
        <v>45517.701192129629</v>
      </c>
      <c r="E2564" s="1">
        <v>45517.701886574076</v>
      </c>
      <c r="F2564" t="s">
        <v>10</v>
      </c>
      <c r="G2564">
        <v>2646.91</v>
      </c>
      <c r="H2564" t="s">
        <v>12</v>
      </c>
      <c r="I2564">
        <v>48308</v>
      </c>
      <c r="J2564">
        <v>5627</v>
      </c>
      <c r="K2564">
        <f t="shared" si="40"/>
        <v>1.000000003259629</v>
      </c>
    </row>
    <row r="2565" spans="1:11" x14ac:dyDescent="0.3">
      <c r="A2565">
        <v>4005611015</v>
      </c>
      <c r="B2565">
        <v>5763963</v>
      </c>
      <c r="C2565" s="1">
        <v>45380.994525462964</v>
      </c>
      <c r="D2565" s="1">
        <v>45381.002164351848</v>
      </c>
      <c r="E2565" s="1">
        <v>45381.011886574073</v>
      </c>
      <c r="F2565" t="s">
        <v>14</v>
      </c>
      <c r="G2565">
        <v>1543.49</v>
      </c>
      <c r="H2565" t="s">
        <v>12</v>
      </c>
      <c r="I2565">
        <v>10416</v>
      </c>
      <c r="J2565">
        <v>1497</v>
      </c>
      <c r="K2565">
        <f t="shared" si="40"/>
        <v>14.00000000372529</v>
      </c>
    </row>
    <row r="2566" spans="1:11" x14ac:dyDescent="0.3">
      <c r="A2566">
        <v>8480910658</v>
      </c>
      <c r="B2566">
        <v>73799927</v>
      </c>
      <c r="C2566" s="1">
        <v>45166.846805555557</v>
      </c>
      <c r="D2566" s="1">
        <v>45166.857222222221</v>
      </c>
      <c r="E2566" s="1">
        <v>45166.860694444447</v>
      </c>
      <c r="F2566" t="s">
        <v>10</v>
      </c>
      <c r="G2566">
        <v>728.73</v>
      </c>
      <c r="H2566" t="s">
        <v>13</v>
      </c>
      <c r="I2566">
        <v>38062</v>
      </c>
      <c r="J2566">
        <v>4434</v>
      </c>
      <c r="K2566">
        <f t="shared" si="40"/>
        <v>5.0000000058207661</v>
      </c>
    </row>
    <row r="2567" spans="1:11" x14ac:dyDescent="0.3">
      <c r="A2567">
        <v>1922667245</v>
      </c>
      <c r="B2567">
        <v>66252737</v>
      </c>
      <c r="C2567" s="1">
        <v>45193.689687500002</v>
      </c>
      <c r="D2567" s="1">
        <v>45193.696631944447</v>
      </c>
      <c r="E2567" s="1">
        <v>45193.697326388887</v>
      </c>
      <c r="F2567" t="s">
        <v>10</v>
      </c>
      <c r="G2567">
        <v>2382.0300000000002</v>
      </c>
      <c r="H2567" t="s">
        <v>12</v>
      </c>
      <c r="I2567">
        <v>44104</v>
      </c>
      <c r="J2567">
        <v>4663</v>
      </c>
      <c r="K2567">
        <f t="shared" si="40"/>
        <v>0.99999999278225005</v>
      </c>
    </row>
    <row r="2568" spans="1:11" x14ac:dyDescent="0.3">
      <c r="A2568">
        <v>379758677</v>
      </c>
      <c r="B2568">
        <v>54139038</v>
      </c>
      <c r="C2568" s="1">
        <v>45286.946631944447</v>
      </c>
      <c r="D2568" s="1">
        <v>45286.954965277779</v>
      </c>
      <c r="E2568" s="1">
        <v>45286.963993055557</v>
      </c>
      <c r="F2568" t="s">
        <v>14</v>
      </c>
      <c r="G2568">
        <v>1514.31</v>
      </c>
      <c r="H2568" t="s">
        <v>13</v>
      </c>
      <c r="I2568">
        <v>53840</v>
      </c>
      <c r="J2568">
        <v>6636</v>
      </c>
      <c r="K2568">
        <f t="shared" si="40"/>
        <v>13.000000000465661</v>
      </c>
    </row>
    <row r="2569" spans="1:11" x14ac:dyDescent="0.3">
      <c r="A2569">
        <v>4903380842</v>
      </c>
      <c r="B2569">
        <v>71229024</v>
      </c>
      <c r="C2569" s="1">
        <v>45446.227141203701</v>
      </c>
      <c r="D2569" s="1">
        <v>45446.241030092591</v>
      </c>
      <c r="E2569" s="1">
        <v>45446.245196759257</v>
      </c>
      <c r="F2569" t="s">
        <v>14</v>
      </c>
      <c r="G2569">
        <v>2029.84</v>
      </c>
      <c r="H2569" t="s">
        <v>13</v>
      </c>
      <c r="I2569">
        <v>76089</v>
      </c>
      <c r="J2569">
        <v>6905</v>
      </c>
      <c r="K2569">
        <f t="shared" si="40"/>
        <v>5.9999999986030161</v>
      </c>
    </row>
    <row r="2570" spans="1:11" x14ac:dyDescent="0.3">
      <c r="A2570">
        <v>9244122658</v>
      </c>
      <c r="B2570">
        <v>1588560</v>
      </c>
      <c r="C2570" s="1">
        <v>45363.696273148147</v>
      </c>
      <c r="D2570" s="1">
        <v>45363.703217592592</v>
      </c>
      <c r="E2570" s="1">
        <v>45363.719189814816</v>
      </c>
      <c r="F2570" t="s">
        <v>16</v>
      </c>
      <c r="G2570">
        <v>4095.18</v>
      </c>
      <c r="H2570" t="s">
        <v>12</v>
      </c>
      <c r="I2570">
        <v>24492</v>
      </c>
      <c r="J2570">
        <v>9332</v>
      </c>
      <c r="K2570">
        <f t="shared" si="40"/>
        <v>23.000000001629815</v>
      </c>
    </row>
    <row r="2571" spans="1:11" x14ac:dyDescent="0.3">
      <c r="A2571">
        <v>5054410467</v>
      </c>
      <c r="B2571">
        <v>49147776</v>
      </c>
      <c r="C2571" s="1">
        <v>45108.511377314811</v>
      </c>
      <c r="D2571" s="1">
        <v>45108.519016203703</v>
      </c>
      <c r="E2571" s="1">
        <v>45108.516932870371</v>
      </c>
      <c r="F2571" t="s">
        <v>10</v>
      </c>
      <c r="G2571">
        <v>1031.51</v>
      </c>
      <c r="H2571" t="s">
        <v>12</v>
      </c>
      <c r="I2571">
        <v>48965</v>
      </c>
      <c r="J2571">
        <v>9030</v>
      </c>
      <c r="K2571">
        <f t="shared" si="40"/>
        <v>-2.9999999993015081</v>
      </c>
    </row>
    <row r="2572" spans="1:11" x14ac:dyDescent="0.3">
      <c r="A2572">
        <v>9877212995</v>
      </c>
      <c r="B2572">
        <v>30065862</v>
      </c>
      <c r="C2572" s="1">
        <v>45416.054756944446</v>
      </c>
      <c r="D2572" s="1">
        <v>45416.065868055557</v>
      </c>
      <c r="E2572" s="1">
        <v>45416.062395833331</v>
      </c>
      <c r="F2572" t="s">
        <v>10</v>
      </c>
      <c r="G2572">
        <v>1394.21</v>
      </c>
      <c r="H2572" t="s">
        <v>13</v>
      </c>
      <c r="I2572">
        <v>52198</v>
      </c>
      <c r="J2572">
        <v>6829</v>
      </c>
      <c r="K2572">
        <f t="shared" si="40"/>
        <v>-5.0000000058207661</v>
      </c>
    </row>
    <row r="2573" spans="1:11" x14ac:dyDescent="0.3">
      <c r="A2573">
        <v>8375236356</v>
      </c>
      <c r="B2573">
        <v>22974816</v>
      </c>
      <c r="C2573" s="1">
        <v>45191.781273148146</v>
      </c>
      <c r="D2573" s="1">
        <v>45191.793078703704</v>
      </c>
      <c r="E2573" s="1">
        <v>45191.795856481483</v>
      </c>
      <c r="F2573" t="s">
        <v>10</v>
      </c>
      <c r="G2573">
        <v>3194.98</v>
      </c>
      <c r="H2573" t="s">
        <v>13</v>
      </c>
      <c r="I2573">
        <v>8079</v>
      </c>
      <c r="J2573">
        <v>557</v>
      </c>
      <c r="K2573">
        <f t="shared" si="40"/>
        <v>4.0000000025611371</v>
      </c>
    </row>
    <row r="2574" spans="1:11" x14ac:dyDescent="0.3">
      <c r="A2574">
        <v>2652063230</v>
      </c>
      <c r="B2574">
        <v>24144240</v>
      </c>
      <c r="C2574" s="1">
        <v>45252.091608796298</v>
      </c>
      <c r="D2574" s="1">
        <v>45252.105497685188</v>
      </c>
      <c r="E2574" s="1">
        <v>45252.106192129628</v>
      </c>
      <c r="F2574" t="s">
        <v>10</v>
      </c>
      <c r="G2574">
        <v>154.78</v>
      </c>
      <c r="H2574" t="s">
        <v>13</v>
      </c>
      <c r="I2574">
        <v>55939</v>
      </c>
      <c r="J2574">
        <v>1784</v>
      </c>
      <c r="K2574">
        <f t="shared" si="40"/>
        <v>0.99999999278225005</v>
      </c>
    </row>
    <row r="2575" spans="1:11" x14ac:dyDescent="0.3">
      <c r="A2575">
        <v>7258243894</v>
      </c>
      <c r="B2575">
        <v>72797175</v>
      </c>
      <c r="C2575" s="1">
        <v>45487.964178240742</v>
      </c>
      <c r="D2575" s="1">
        <v>45487.971817129626</v>
      </c>
      <c r="E2575" s="1">
        <v>45487.971122685187</v>
      </c>
      <c r="F2575" t="s">
        <v>10</v>
      </c>
      <c r="G2575">
        <v>1073.1600000000001</v>
      </c>
      <c r="H2575" t="s">
        <v>13</v>
      </c>
      <c r="I2575">
        <v>15896</v>
      </c>
      <c r="J2575">
        <v>9247</v>
      </c>
      <c r="K2575">
        <f t="shared" si="40"/>
        <v>-0.99999999278225005</v>
      </c>
    </row>
    <row r="2576" spans="1:11" x14ac:dyDescent="0.3">
      <c r="A2576">
        <v>5980648426</v>
      </c>
      <c r="B2576">
        <v>23982977</v>
      </c>
      <c r="C2576" s="1">
        <v>45275.143055555556</v>
      </c>
      <c r="D2576" s="1">
        <v>45275.154861111114</v>
      </c>
      <c r="E2576" s="1">
        <v>45275.165972222225</v>
      </c>
      <c r="F2576" t="s">
        <v>16</v>
      </c>
      <c r="G2576">
        <v>995.87</v>
      </c>
      <c r="H2576" t="s">
        <v>12</v>
      </c>
      <c r="I2576">
        <v>76780</v>
      </c>
      <c r="J2576">
        <v>3979</v>
      </c>
      <c r="K2576">
        <f t="shared" si="40"/>
        <v>15.999999999767169</v>
      </c>
    </row>
    <row r="2577" spans="1:11" x14ac:dyDescent="0.3">
      <c r="A2577">
        <v>365104159</v>
      </c>
      <c r="B2577">
        <v>19581959</v>
      </c>
      <c r="C2577" s="1">
        <v>45257.206145833334</v>
      </c>
      <c r="D2577" s="1">
        <v>45257.214479166665</v>
      </c>
      <c r="E2577" s="1">
        <v>45257.227673611109</v>
      </c>
      <c r="F2577" t="s">
        <v>16</v>
      </c>
      <c r="G2577">
        <v>1770.48</v>
      </c>
      <c r="H2577" t="s">
        <v>13</v>
      </c>
      <c r="I2577">
        <v>42058</v>
      </c>
      <c r="J2577">
        <v>5202</v>
      </c>
      <c r="K2577">
        <f t="shared" si="40"/>
        <v>18.999999999068677</v>
      </c>
    </row>
    <row r="2578" spans="1:11" x14ac:dyDescent="0.3">
      <c r="A2578">
        <v>7038005775</v>
      </c>
      <c r="B2578">
        <v>49617531</v>
      </c>
      <c r="C2578" s="1">
        <v>45109.090127314812</v>
      </c>
      <c r="D2578" s="1">
        <v>45109.097071759257</v>
      </c>
      <c r="E2578" s="1">
        <v>45109.094293981485</v>
      </c>
      <c r="F2578" t="s">
        <v>10</v>
      </c>
      <c r="G2578">
        <v>4684.1099999999997</v>
      </c>
      <c r="H2578" t="s">
        <v>11</v>
      </c>
      <c r="I2578">
        <v>77255</v>
      </c>
      <c r="J2578">
        <v>8520</v>
      </c>
      <c r="K2578">
        <f t="shared" si="40"/>
        <v>-3.9999999920837581</v>
      </c>
    </row>
    <row r="2579" spans="1:11" x14ac:dyDescent="0.3">
      <c r="A2579">
        <v>1456792223</v>
      </c>
      <c r="B2579">
        <v>80875034</v>
      </c>
      <c r="C2579" s="1">
        <v>45517.887916666667</v>
      </c>
      <c r="D2579" s="1">
        <v>45517.895555555559</v>
      </c>
      <c r="E2579" s="1">
        <v>45517.892083333332</v>
      </c>
      <c r="F2579" t="s">
        <v>10</v>
      </c>
      <c r="G2579">
        <v>154.53</v>
      </c>
      <c r="H2579" t="s">
        <v>12</v>
      </c>
      <c r="I2579">
        <v>9753</v>
      </c>
      <c r="J2579">
        <v>8756</v>
      </c>
      <c r="K2579">
        <f t="shared" si="40"/>
        <v>-5.0000000058207661</v>
      </c>
    </row>
    <row r="2580" spans="1:11" x14ac:dyDescent="0.3">
      <c r="A2580">
        <v>6673964264</v>
      </c>
      <c r="B2580">
        <v>34526442</v>
      </c>
      <c r="C2580" s="1">
        <v>45583.238206018519</v>
      </c>
      <c r="D2580" s="1">
        <v>45583.247928240744</v>
      </c>
      <c r="E2580" s="1">
        <v>45583.248622685183</v>
      </c>
      <c r="F2580" t="s">
        <v>10</v>
      </c>
      <c r="G2580">
        <v>4073.52</v>
      </c>
      <c r="H2580" t="s">
        <v>15</v>
      </c>
      <c r="I2580">
        <v>33183</v>
      </c>
      <c r="J2580">
        <v>7039</v>
      </c>
      <c r="K2580">
        <f t="shared" si="40"/>
        <v>0.99999999278225005</v>
      </c>
    </row>
    <row r="2581" spans="1:11" x14ac:dyDescent="0.3">
      <c r="A2581">
        <v>5780280518</v>
      </c>
      <c r="B2581">
        <v>74230420</v>
      </c>
      <c r="C2581" s="1">
        <v>45527.940879629627</v>
      </c>
      <c r="D2581" s="1">
        <v>45527.950601851851</v>
      </c>
      <c r="E2581" s="1">
        <v>45527.952685185184</v>
      </c>
      <c r="F2581" t="s">
        <v>10</v>
      </c>
      <c r="G2581">
        <v>4501.34</v>
      </c>
      <c r="H2581" t="s">
        <v>13</v>
      </c>
      <c r="I2581">
        <v>82210</v>
      </c>
      <c r="J2581">
        <v>4303</v>
      </c>
      <c r="K2581">
        <f t="shared" si="40"/>
        <v>2.9999999993015081</v>
      </c>
    </row>
    <row r="2582" spans="1:11" x14ac:dyDescent="0.3">
      <c r="A2582">
        <v>6220137166</v>
      </c>
      <c r="B2582">
        <v>16485871</v>
      </c>
      <c r="C2582" s="1">
        <v>45269.923321759263</v>
      </c>
      <c r="D2582" s="1">
        <v>45269.930960648147</v>
      </c>
      <c r="E2582" s="1">
        <v>45269.941377314812</v>
      </c>
      <c r="F2582" t="s">
        <v>14</v>
      </c>
      <c r="G2582">
        <v>1135.56</v>
      </c>
      <c r="H2582" t="s">
        <v>11</v>
      </c>
      <c r="I2582">
        <v>307</v>
      </c>
      <c r="J2582">
        <v>9282</v>
      </c>
      <c r="K2582">
        <f t="shared" si="40"/>
        <v>14.99999999650754</v>
      </c>
    </row>
    <row r="2583" spans="1:11" x14ac:dyDescent="0.3">
      <c r="A2583">
        <v>2615887425</v>
      </c>
      <c r="B2583">
        <v>18465047</v>
      </c>
      <c r="C2583" s="1">
        <v>45227.830335648148</v>
      </c>
      <c r="D2583" s="1">
        <v>45227.837280092594</v>
      </c>
      <c r="E2583" s="1">
        <v>45227.844224537039</v>
      </c>
      <c r="F2583" t="s">
        <v>14</v>
      </c>
      <c r="G2583">
        <v>1311.74</v>
      </c>
      <c r="H2583" t="s">
        <v>11</v>
      </c>
      <c r="I2583">
        <v>32500</v>
      </c>
      <c r="J2583">
        <v>8175</v>
      </c>
      <c r="K2583">
        <f t="shared" si="40"/>
        <v>10.000000001164153</v>
      </c>
    </row>
    <row r="2584" spans="1:11" x14ac:dyDescent="0.3">
      <c r="A2584">
        <v>5610987488</v>
      </c>
      <c r="B2584">
        <v>85626346</v>
      </c>
      <c r="C2584" s="1">
        <v>45152.505266203705</v>
      </c>
      <c r="D2584" s="1">
        <v>45152.51290509259</v>
      </c>
      <c r="E2584" s="1">
        <v>45152.510127314818</v>
      </c>
      <c r="F2584" t="s">
        <v>10</v>
      </c>
      <c r="G2584">
        <v>1825.29</v>
      </c>
      <c r="H2584" t="s">
        <v>13</v>
      </c>
      <c r="I2584">
        <v>51046</v>
      </c>
      <c r="J2584">
        <v>9441</v>
      </c>
      <c r="K2584">
        <f t="shared" si="40"/>
        <v>-3.9999999920837581</v>
      </c>
    </row>
    <row r="2585" spans="1:11" x14ac:dyDescent="0.3">
      <c r="A2585">
        <v>6038240765</v>
      </c>
      <c r="B2585">
        <v>48002829</v>
      </c>
      <c r="C2585" s="1">
        <v>45073.013854166667</v>
      </c>
      <c r="D2585" s="1">
        <v>45073.021493055552</v>
      </c>
      <c r="E2585" s="1">
        <v>45073.021493055552</v>
      </c>
      <c r="F2585" t="s">
        <v>10</v>
      </c>
      <c r="G2585">
        <v>1312.62</v>
      </c>
      <c r="H2585" t="s">
        <v>11</v>
      </c>
      <c r="I2585">
        <v>66705</v>
      </c>
      <c r="J2585">
        <v>1431</v>
      </c>
      <c r="K2585">
        <f t="shared" si="40"/>
        <v>0</v>
      </c>
    </row>
    <row r="2586" spans="1:11" x14ac:dyDescent="0.3">
      <c r="A2586">
        <v>5004974422</v>
      </c>
      <c r="B2586">
        <v>83660688</v>
      </c>
      <c r="C2586" s="1">
        <v>45110.759351851855</v>
      </c>
      <c r="D2586" s="1">
        <v>45110.772546296299</v>
      </c>
      <c r="E2586" s="1">
        <v>45110.771851851852</v>
      </c>
      <c r="F2586" t="s">
        <v>10</v>
      </c>
      <c r="G2586">
        <v>1589.73</v>
      </c>
      <c r="H2586" t="s">
        <v>13</v>
      </c>
      <c r="I2586">
        <v>85319</v>
      </c>
      <c r="J2586">
        <v>1361</v>
      </c>
      <c r="K2586">
        <f t="shared" si="40"/>
        <v>-1.000000003259629</v>
      </c>
    </row>
    <row r="2587" spans="1:11" x14ac:dyDescent="0.3">
      <c r="A2587">
        <v>2349863203</v>
      </c>
      <c r="B2587">
        <v>20310720</v>
      </c>
      <c r="C2587" s="1">
        <v>45280.877523148149</v>
      </c>
      <c r="D2587" s="1">
        <v>45280.887939814813</v>
      </c>
      <c r="E2587" s="1">
        <v>45280.890717592592</v>
      </c>
      <c r="F2587" t="s">
        <v>10</v>
      </c>
      <c r="G2587">
        <v>2752.02</v>
      </c>
      <c r="H2587" t="s">
        <v>11</v>
      </c>
      <c r="I2587">
        <v>76889</v>
      </c>
      <c r="J2587">
        <v>5204</v>
      </c>
      <c r="K2587">
        <f t="shared" si="40"/>
        <v>4.0000000025611371</v>
      </c>
    </row>
    <row r="2588" spans="1:11" x14ac:dyDescent="0.3">
      <c r="A2588">
        <v>9487956261</v>
      </c>
      <c r="B2588">
        <v>62600289</v>
      </c>
      <c r="C2588" s="1">
        <v>45132.311759259261</v>
      </c>
      <c r="D2588" s="1">
        <v>45132.322870370372</v>
      </c>
      <c r="E2588" s="1">
        <v>45132.329814814817</v>
      </c>
      <c r="F2588" t="s">
        <v>14</v>
      </c>
      <c r="G2588">
        <v>2858.7</v>
      </c>
      <c r="H2588" t="s">
        <v>11</v>
      </c>
      <c r="I2588">
        <v>23324</v>
      </c>
      <c r="J2588">
        <v>7714</v>
      </c>
      <c r="K2588">
        <f t="shared" si="40"/>
        <v>10.000000001164153</v>
      </c>
    </row>
    <row r="2589" spans="1:11" x14ac:dyDescent="0.3">
      <c r="A2589">
        <v>7169945062</v>
      </c>
      <c r="B2589">
        <v>32830199</v>
      </c>
      <c r="C2589" s="1">
        <v>45091.100868055553</v>
      </c>
      <c r="D2589" s="1">
        <v>45091.109201388892</v>
      </c>
      <c r="E2589" s="1">
        <v>45091.111284722225</v>
      </c>
      <c r="F2589" t="s">
        <v>10</v>
      </c>
      <c r="G2589">
        <v>3552.63</v>
      </c>
      <c r="H2589" t="s">
        <v>12</v>
      </c>
      <c r="I2589">
        <v>62218</v>
      </c>
      <c r="J2589">
        <v>7109</v>
      </c>
      <c r="K2589">
        <f t="shared" si="40"/>
        <v>2.9999999993015081</v>
      </c>
    </row>
    <row r="2590" spans="1:11" x14ac:dyDescent="0.3">
      <c r="A2590">
        <v>5393866026</v>
      </c>
      <c r="B2590">
        <v>13164195</v>
      </c>
      <c r="C2590" s="1">
        <v>45026.031481481485</v>
      </c>
      <c r="D2590" s="1">
        <v>45026.039120370369</v>
      </c>
      <c r="E2590" s="1">
        <v>45026.03564814815</v>
      </c>
      <c r="F2590" t="s">
        <v>10</v>
      </c>
      <c r="G2590">
        <v>1608.96</v>
      </c>
      <c r="H2590" t="s">
        <v>11</v>
      </c>
      <c r="I2590">
        <v>23975</v>
      </c>
      <c r="J2590">
        <v>6010</v>
      </c>
      <c r="K2590">
        <f t="shared" si="40"/>
        <v>-4.9999999953433871</v>
      </c>
    </row>
    <row r="2591" spans="1:11" x14ac:dyDescent="0.3">
      <c r="A2591">
        <v>7266772806</v>
      </c>
      <c r="B2591">
        <v>79942821</v>
      </c>
      <c r="C2591" s="1">
        <v>45541.965416666666</v>
      </c>
      <c r="D2591" s="1">
        <v>45541.975138888891</v>
      </c>
      <c r="E2591" s="1">
        <v>45541.977916666663</v>
      </c>
      <c r="F2591" t="s">
        <v>10</v>
      </c>
      <c r="G2591">
        <v>1746.31</v>
      </c>
      <c r="H2591" t="s">
        <v>13</v>
      </c>
      <c r="I2591">
        <v>19227</v>
      </c>
      <c r="J2591">
        <v>6023</v>
      </c>
      <c r="K2591">
        <f t="shared" si="40"/>
        <v>3.9999999920837581</v>
      </c>
    </row>
    <row r="2592" spans="1:11" x14ac:dyDescent="0.3">
      <c r="A2592">
        <v>2411227007</v>
      </c>
      <c r="B2592">
        <v>46875863</v>
      </c>
      <c r="C2592" s="1">
        <v>45452.611319444448</v>
      </c>
      <c r="D2592" s="1">
        <v>45452.621041666665</v>
      </c>
      <c r="E2592" s="1">
        <v>45452.623124999998</v>
      </c>
      <c r="F2592" t="s">
        <v>10</v>
      </c>
      <c r="G2592">
        <v>1406.39</v>
      </c>
      <c r="H2592" t="s">
        <v>15</v>
      </c>
      <c r="I2592">
        <v>63131</v>
      </c>
      <c r="J2592">
        <v>4672</v>
      </c>
      <c r="K2592">
        <f t="shared" si="40"/>
        <v>2.9999999993015081</v>
      </c>
    </row>
    <row r="2593" spans="1:11" x14ac:dyDescent="0.3">
      <c r="A2593">
        <v>960728650</v>
      </c>
      <c r="B2593">
        <v>34526570</v>
      </c>
      <c r="C2593" s="1">
        <v>45032.332453703704</v>
      </c>
      <c r="D2593" s="1">
        <v>45032.340092592596</v>
      </c>
      <c r="E2593" s="1">
        <v>45032.344953703701</v>
      </c>
      <c r="F2593" t="s">
        <v>14</v>
      </c>
      <c r="G2593">
        <v>426.72</v>
      </c>
      <c r="H2593" t="s">
        <v>12</v>
      </c>
      <c r="I2593">
        <v>42554</v>
      </c>
      <c r="J2593">
        <v>245</v>
      </c>
      <c r="K2593">
        <f t="shared" si="40"/>
        <v>6.9999999913852662</v>
      </c>
    </row>
    <row r="2594" spans="1:11" x14ac:dyDescent="0.3">
      <c r="A2594">
        <v>2326500581</v>
      </c>
      <c r="B2594">
        <v>24308515</v>
      </c>
      <c r="C2594" s="1">
        <v>45494.228518518517</v>
      </c>
      <c r="D2594" s="1">
        <v>45494.242407407408</v>
      </c>
      <c r="E2594" s="1">
        <v>45494.245879629627</v>
      </c>
      <c r="F2594" t="s">
        <v>10</v>
      </c>
      <c r="G2594">
        <v>699.45</v>
      </c>
      <c r="H2594" t="s">
        <v>12</v>
      </c>
      <c r="I2594">
        <v>53100</v>
      </c>
      <c r="J2594">
        <v>6327</v>
      </c>
      <c r="K2594">
        <f t="shared" si="40"/>
        <v>4.9999999953433871</v>
      </c>
    </row>
    <row r="2595" spans="1:11" x14ac:dyDescent="0.3">
      <c r="A2595">
        <v>9489310879</v>
      </c>
      <c r="B2595">
        <v>42989999</v>
      </c>
      <c r="C2595" s="1">
        <v>45580.223749999997</v>
      </c>
      <c r="D2595" s="1">
        <v>45580.233472222222</v>
      </c>
      <c r="E2595" s="1">
        <v>45580.231388888889</v>
      </c>
      <c r="F2595" t="s">
        <v>10</v>
      </c>
      <c r="G2595">
        <v>1479.13</v>
      </c>
      <c r="H2595" t="s">
        <v>12</v>
      </c>
      <c r="I2595">
        <v>13348</v>
      </c>
      <c r="J2595">
        <v>545</v>
      </c>
      <c r="K2595">
        <f t="shared" si="40"/>
        <v>-2.9999999993015081</v>
      </c>
    </row>
    <row r="2596" spans="1:11" x14ac:dyDescent="0.3">
      <c r="A2596">
        <v>2341242955</v>
      </c>
      <c r="B2596">
        <v>8228843</v>
      </c>
      <c r="C2596" s="1">
        <v>45303.765451388892</v>
      </c>
      <c r="D2596" s="1">
        <v>45303.778645833336</v>
      </c>
      <c r="E2596" s="1">
        <v>45303.79184027778</v>
      </c>
      <c r="F2596" t="s">
        <v>16</v>
      </c>
      <c r="G2596">
        <v>3830.72</v>
      </c>
      <c r="H2596" t="s">
        <v>12</v>
      </c>
      <c r="I2596">
        <v>6285</v>
      </c>
      <c r="J2596">
        <v>296</v>
      </c>
      <c r="K2596">
        <f t="shared" si="40"/>
        <v>18.999999999068677</v>
      </c>
    </row>
    <row r="2597" spans="1:11" x14ac:dyDescent="0.3">
      <c r="A2597">
        <v>1023485121</v>
      </c>
      <c r="B2597">
        <v>63310076</v>
      </c>
      <c r="C2597" s="1">
        <v>45333.71979166667</v>
      </c>
      <c r="D2597" s="1">
        <v>45333.733680555553</v>
      </c>
      <c r="E2597" s="1">
        <v>45333.735069444447</v>
      </c>
      <c r="F2597" t="s">
        <v>10</v>
      </c>
      <c r="G2597">
        <v>2017.92</v>
      </c>
      <c r="H2597" t="s">
        <v>11</v>
      </c>
      <c r="I2597">
        <v>74337</v>
      </c>
      <c r="J2597">
        <v>5019</v>
      </c>
      <c r="K2597">
        <f t="shared" si="40"/>
        <v>2.000000006519258</v>
      </c>
    </row>
    <row r="2598" spans="1:11" x14ac:dyDescent="0.3">
      <c r="A2598">
        <v>9742218709</v>
      </c>
      <c r="B2598">
        <v>83412446</v>
      </c>
      <c r="C2598" s="1">
        <v>45560.554780092592</v>
      </c>
      <c r="D2598" s="1">
        <v>45560.561724537038</v>
      </c>
      <c r="E2598" s="1">
        <v>45560.561030092591</v>
      </c>
      <c r="F2598" t="s">
        <v>10</v>
      </c>
      <c r="G2598">
        <v>2931.03</v>
      </c>
      <c r="H2598" t="s">
        <v>11</v>
      </c>
      <c r="I2598">
        <v>4129</v>
      </c>
      <c r="J2598">
        <v>8354</v>
      </c>
      <c r="K2598">
        <f t="shared" si="40"/>
        <v>-1.000000003259629</v>
      </c>
    </row>
    <row r="2599" spans="1:11" x14ac:dyDescent="0.3">
      <c r="A2599">
        <v>9039933820</v>
      </c>
      <c r="B2599">
        <v>69219122</v>
      </c>
      <c r="C2599" s="1">
        <v>45269.630509259259</v>
      </c>
      <c r="D2599" s="1">
        <v>45269.638148148151</v>
      </c>
      <c r="E2599" s="1">
        <v>45269.637453703705</v>
      </c>
      <c r="F2599" t="s">
        <v>10</v>
      </c>
      <c r="G2599">
        <v>2739.91</v>
      </c>
      <c r="H2599" t="s">
        <v>13</v>
      </c>
      <c r="I2599">
        <v>11046</v>
      </c>
      <c r="J2599">
        <v>6194</v>
      </c>
      <c r="K2599">
        <f t="shared" si="40"/>
        <v>-1.000000003259629</v>
      </c>
    </row>
    <row r="2600" spans="1:11" x14ac:dyDescent="0.3">
      <c r="A2600">
        <v>1391881327</v>
      </c>
      <c r="B2600">
        <v>50557979</v>
      </c>
      <c r="C2600" s="1">
        <v>45474.887372685182</v>
      </c>
      <c r="D2600" s="1">
        <v>45474.899178240739</v>
      </c>
      <c r="E2600" s="1">
        <v>45474.901956018519</v>
      </c>
      <c r="F2600" t="s">
        <v>10</v>
      </c>
      <c r="G2600">
        <v>1331.1</v>
      </c>
      <c r="H2600" t="s">
        <v>12</v>
      </c>
      <c r="I2600">
        <v>48329</v>
      </c>
      <c r="J2600">
        <v>4496</v>
      </c>
      <c r="K2600">
        <f t="shared" si="40"/>
        <v>4.0000000025611371</v>
      </c>
    </row>
    <row r="2601" spans="1:11" x14ac:dyDescent="0.3">
      <c r="A2601">
        <v>3360648053</v>
      </c>
      <c r="B2601">
        <v>2584499</v>
      </c>
      <c r="C2601" s="1">
        <v>45061.346701388888</v>
      </c>
      <c r="D2601" s="1">
        <v>45061.359895833331</v>
      </c>
      <c r="E2601" s="1">
        <v>45061.363368055558</v>
      </c>
      <c r="F2601" t="s">
        <v>10</v>
      </c>
      <c r="G2601">
        <v>1278.25</v>
      </c>
      <c r="H2601" t="s">
        <v>15</v>
      </c>
      <c r="I2601">
        <v>10234</v>
      </c>
      <c r="J2601">
        <v>2575</v>
      </c>
      <c r="K2601">
        <f t="shared" si="40"/>
        <v>5.0000000058207661</v>
      </c>
    </row>
    <row r="2602" spans="1:11" x14ac:dyDescent="0.3">
      <c r="A2602">
        <v>9758418980</v>
      </c>
      <c r="B2602">
        <v>69219122</v>
      </c>
      <c r="C2602" s="1">
        <v>45112.487615740742</v>
      </c>
      <c r="D2602" s="1">
        <v>45112.498726851853</v>
      </c>
      <c r="E2602" s="1">
        <v>45112.495949074073</v>
      </c>
      <c r="F2602" t="s">
        <v>10</v>
      </c>
      <c r="G2602">
        <v>2212.5</v>
      </c>
      <c r="H2602" t="s">
        <v>13</v>
      </c>
      <c r="I2602">
        <v>77182</v>
      </c>
      <c r="J2602">
        <v>6889</v>
      </c>
      <c r="K2602">
        <f t="shared" si="40"/>
        <v>-4.0000000025611371</v>
      </c>
    </row>
    <row r="2603" spans="1:11" x14ac:dyDescent="0.3">
      <c r="A2603">
        <v>9859459525</v>
      </c>
      <c r="B2603">
        <v>67952740</v>
      </c>
      <c r="C2603" s="1">
        <v>45120.101018518515</v>
      </c>
      <c r="D2603" s="1">
        <v>45120.114212962966</v>
      </c>
      <c r="E2603" s="1">
        <v>45120.114212962966</v>
      </c>
      <c r="F2603" t="s">
        <v>10</v>
      </c>
      <c r="G2603">
        <v>1720.18</v>
      </c>
      <c r="H2603" t="s">
        <v>13</v>
      </c>
      <c r="I2603">
        <v>319</v>
      </c>
      <c r="J2603">
        <v>6296</v>
      </c>
      <c r="K2603">
        <f t="shared" si="40"/>
        <v>0</v>
      </c>
    </row>
    <row r="2604" spans="1:11" x14ac:dyDescent="0.3">
      <c r="A2604">
        <v>6924226309</v>
      </c>
      <c r="B2604">
        <v>62526567</v>
      </c>
      <c r="C2604" s="1">
        <v>45562.156805555554</v>
      </c>
      <c r="D2604" s="1">
        <v>45562.168611111112</v>
      </c>
      <c r="E2604" s="1">
        <v>45562.176249999997</v>
      </c>
      <c r="F2604" t="s">
        <v>14</v>
      </c>
      <c r="G2604">
        <v>163.03</v>
      </c>
      <c r="H2604" t="s">
        <v>11</v>
      </c>
      <c r="I2604">
        <v>6964</v>
      </c>
      <c r="J2604">
        <v>3837</v>
      </c>
      <c r="K2604">
        <f t="shared" si="40"/>
        <v>10.999999993946403</v>
      </c>
    </row>
    <row r="2605" spans="1:11" x14ac:dyDescent="0.3">
      <c r="A2605">
        <v>7672052920</v>
      </c>
      <c r="B2605">
        <v>20238921</v>
      </c>
      <c r="C2605" s="1">
        <v>45267.040277777778</v>
      </c>
      <c r="D2605" s="1">
        <v>45267.049305555556</v>
      </c>
      <c r="E2605" s="1">
        <v>45267.046527777777</v>
      </c>
      <c r="F2605" t="s">
        <v>10</v>
      </c>
      <c r="G2605">
        <v>651.92999999999995</v>
      </c>
      <c r="H2605" t="s">
        <v>15</v>
      </c>
      <c r="I2605">
        <v>30194</v>
      </c>
      <c r="J2605">
        <v>411</v>
      </c>
      <c r="K2605">
        <f t="shared" si="40"/>
        <v>-4.0000000025611371</v>
      </c>
    </row>
    <row r="2606" spans="1:11" x14ac:dyDescent="0.3">
      <c r="A2606">
        <v>4597359399</v>
      </c>
      <c r="B2606">
        <v>57967753</v>
      </c>
      <c r="C2606" s="1">
        <v>45555.127245370371</v>
      </c>
      <c r="D2606" s="1">
        <v>45555.134884259256</v>
      </c>
      <c r="E2606" s="1">
        <v>45555.13349537037</v>
      </c>
      <c r="F2606" t="s">
        <v>10</v>
      </c>
      <c r="G2606">
        <v>4536.47</v>
      </c>
      <c r="H2606" t="s">
        <v>12</v>
      </c>
      <c r="I2606">
        <v>5286</v>
      </c>
      <c r="J2606">
        <v>5685</v>
      </c>
      <c r="K2606">
        <f t="shared" si="40"/>
        <v>-1.9999999960418791</v>
      </c>
    </row>
    <row r="2607" spans="1:11" x14ac:dyDescent="0.3">
      <c r="A2607">
        <v>665402174</v>
      </c>
      <c r="B2607">
        <v>51557673</v>
      </c>
      <c r="C2607" s="1">
        <v>45398.085706018515</v>
      </c>
      <c r="D2607" s="1">
        <v>45398.097511574073</v>
      </c>
      <c r="E2607" s="1">
        <v>45398.09542824074</v>
      </c>
      <c r="F2607" t="s">
        <v>10</v>
      </c>
      <c r="G2607">
        <v>4360.12</v>
      </c>
      <c r="H2607" t="s">
        <v>11</v>
      </c>
      <c r="I2607">
        <v>77757</v>
      </c>
      <c r="J2607">
        <v>8025</v>
      </c>
      <c r="K2607">
        <f t="shared" si="40"/>
        <v>-2.9999999993015081</v>
      </c>
    </row>
    <row r="2608" spans="1:11" x14ac:dyDescent="0.3">
      <c r="A2608">
        <v>3986082657</v>
      </c>
      <c r="B2608">
        <v>49152878</v>
      </c>
      <c r="C2608" s="1">
        <v>45339.526307870372</v>
      </c>
      <c r="D2608" s="1">
        <v>45339.539502314816</v>
      </c>
      <c r="E2608" s="1">
        <v>45339.538807870369</v>
      </c>
      <c r="F2608" t="s">
        <v>10</v>
      </c>
      <c r="G2608">
        <v>2960.99</v>
      </c>
      <c r="H2608" t="s">
        <v>15</v>
      </c>
      <c r="I2608">
        <v>55010</v>
      </c>
      <c r="J2608">
        <v>6770</v>
      </c>
      <c r="K2608">
        <f t="shared" si="40"/>
        <v>-1.000000003259629</v>
      </c>
    </row>
    <row r="2609" spans="1:11" x14ac:dyDescent="0.3">
      <c r="A2609">
        <v>4275746826</v>
      </c>
      <c r="B2609">
        <v>44410149</v>
      </c>
      <c r="C2609" s="1">
        <v>45356.448449074072</v>
      </c>
      <c r="D2609" s="1">
        <v>45356.456782407404</v>
      </c>
      <c r="E2609" s="1">
        <v>45356.454699074071</v>
      </c>
      <c r="F2609" t="s">
        <v>10</v>
      </c>
      <c r="G2609">
        <v>1872.54</v>
      </c>
      <c r="H2609" t="s">
        <v>12</v>
      </c>
      <c r="I2609">
        <v>59737</v>
      </c>
      <c r="J2609">
        <v>1223</v>
      </c>
      <c r="K2609">
        <f t="shared" si="40"/>
        <v>-2.9999999993015081</v>
      </c>
    </row>
    <row r="2610" spans="1:11" x14ac:dyDescent="0.3">
      <c r="A2610">
        <v>525864604</v>
      </c>
      <c r="B2610">
        <v>33651554</v>
      </c>
      <c r="C2610" s="1">
        <v>45375.878113425926</v>
      </c>
      <c r="D2610" s="1">
        <v>45375.890613425923</v>
      </c>
      <c r="E2610" s="1">
        <v>45375.892002314817</v>
      </c>
      <c r="F2610" t="s">
        <v>10</v>
      </c>
      <c r="G2610">
        <v>5498.39</v>
      </c>
      <c r="H2610" t="s">
        <v>11</v>
      </c>
      <c r="I2610">
        <v>60733</v>
      </c>
      <c r="J2610">
        <v>1465</v>
      </c>
      <c r="K2610">
        <f t="shared" si="40"/>
        <v>2.000000006519258</v>
      </c>
    </row>
    <row r="2611" spans="1:11" x14ac:dyDescent="0.3">
      <c r="A2611">
        <v>4473658819</v>
      </c>
      <c r="B2611">
        <v>376144</v>
      </c>
      <c r="C2611" s="1">
        <v>45265.017650462964</v>
      </c>
      <c r="D2611" s="1">
        <v>45265.027372685188</v>
      </c>
      <c r="E2611" s="1">
        <v>45265.024594907409</v>
      </c>
      <c r="F2611" t="s">
        <v>10</v>
      </c>
      <c r="G2611">
        <v>941.19</v>
      </c>
      <c r="H2611" t="s">
        <v>11</v>
      </c>
      <c r="I2611">
        <v>14104</v>
      </c>
      <c r="J2611">
        <v>9592</v>
      </c>
      <c r="K2611">
        <f t="shared" si="40"/>
        <v>-4.0000000025611371</v>
      </c>
    </row>
    <row r="2612" spans="1:11" x14ac:dyDescent="0.3">
      <c r="A2612">
        <v>8824559505</v>
      </c>
      <c r="B2612">
        <v>88553721</v>
      </c>
      <c r="C2612" s="1">
        <v>45518.573738425926</v>
      </c>
      <c r="D2612" s="1">
        <v>45518.587627314817</v>
      </c>
      <c r="E2612" s="1">
        <v>45518.585543981484</v>
      </c>
      <c r="F2612" t="s">
        <v>10</v>
      </c>
      <c r="G2612">
        <v>2459.5100000000002</v>
      </c>
      <c r="H2612" t="s">
        <v>12</v>
      </c>
      <c r="I2612">
        <v>56907</v>
      </c>
      <c r="J2612">
        <v>8997</v>
      </c>
      <c r="K2612">
        <f t="shared" si="40"/>
        <v>-2.9999999993015081</v>
      </c>
    </row>
    <row r="2613" spans="1:11" x14ac:dyDescent="0.3">
      <c r="A2613">
        <v>1824646473</v>
      </c>
      <c r="B2613">
        <v>51670882</v>
      </c>
      <c r="C2613" s="1">
        <v>45018.283136574071</v>
      </c>
      <c r="D2613" s="1">
        <v>45018.293553240743</v>
      </c>
      <c r="E2613" s="1">
        <v>45018.290081018517</v>
      </c>
      <c r="F2613" t="s">
        <v>10</v>
      </c>
      <c r="G2613">
        <v>3568.61</v>
      </c>
      <c r="H2613" t="s">
        <v>11</v>
      </c>
      <c r="I2613">
        <v>88937</v>
      </c>
      <c r="J2613">
        <v>7750</v>
      </c>
      <c r="K2613">
        <f t="shared" si="40"/>
        <v>-5.0000000058207661</v>
      </c>
    </row>
    <row r="2614" spans="1:11" x14ac:dyDescent="0.3">
      <c r="A2614">
        <v>776389097</v>
      </c>
      <c r="B2614">
        <v>10797688</v>
      </c>
      <c r="C2614" s="1">
        <v>45332.315034722225</v>
      </c>
      <c r="D2614" s="1">
        <v>45332.326840277776</v>
      </c>
      <c r="E2614" s="1">
        <v>45332.337256944447</v>
      </c>
      <c r="F2614" t="s">
        <v>14</v>
      </c>
      <c r="G2614">
        <v>2232.88</v>
      </c>
      <c r="H2614" t="s">
        <v>11</v>
      </c>
      <c r="I2614">
        <v>75111</v>
      </c>
      <c r="J2614">
        <v>6468</v>
      </c>
      <c r="K2614">
        <f t="shared" si="40"/>
        <v>15.000000006984919</v>
      </c>
    </row>
    <row r="2615" spans="1:11" x14ac:dyDescent="0.3">
      <c r="A2615">
        <v>4908634706</v>
      </c>
      <c r="B2615">
        <v>88223261</v>
      </c>
      <c r="C2615" s="1">
        <v>45214.930150462962</v>
      </c>
      <c r="D2615" s="1">
        <v>45214.94195601852</v>
      </c>
      <c r="E2615" s="1">
        <v>45214.942650462966</v>
      </c>
      <c r="F2615" t="s">
        <v>10</v>
      </c>
      <c r="G2615">
        <v>3086.11</v>
      </c>
      <c r="H2615" t="s">
        <v>15</v>
      </c>
      <c r="I2615">
        <v>13171</v>
      </c>
      <c r="J2615">
        <v>9135</v>
      </c>
      <c r="K2615">
        <f t="shared" si="40"/>
        <v>1.000000003259629</v>
      </c>
    </row>
    <row r="2616" spans="1:11" x14ac:dyDescent="0.3">
      <c r="A2616">
        <v>3516204561</v>
      </c>
      <c r="B2616">
        <v>64562786</v>
      </c>
      <c r="C2616" s="1">
        <v>45178.230532407404</v>
      </c>
      <c r="D2616" s="1">
        <v>45178.242337962962</v>
      </c>
      <c r="E2616" s="1">
        <v>45178.242337962962</v>
      </c>
      <c r="F2616" t="s">
        <v>10</v>
      </c>
      <c r="G2616">
        <v>3338.89</v>
      </c>
      <c r="H2616" t="s">
        <v>13</v>
      </c>
      <c r="I2616">
        <v>1455</v>
      </c>
      <c r="J2616">
        <v>2887</v>
      </c>
      <c r="K2616">
        <f t="shared" si="40"/>
        <v>0</v>
      </c>
    </row>
    <row r="2617" spans="1:11" x14ac:dyDescent="0.3">
      <c r="A2617">
        <v>9510792757</v>
      </c>
      <c r="B2617">
        <v>625395</v>
      </c>
      <c r="C2617" s="1">
        <v>45234.20988425926</v>
      </c>
      <c r="D2617" s="1">
        <v>45234.216828703706</v>
      </c>
      <c r="E2617" s="1">
        <v>45234.216828703706</v>
      </c>
      <c r="F2617" t="s">
        <v>10</v>
      </c>
      <c r="G2617">
        <v>1067.6099999999999</v>
      </c>
      <c r="H2617" t="s">
        <v>11</v>
      </c>
      <c r="I2617">
        <v>28724</v>
      </c>
      <c r="J2617">
        <v>4424</v>
      </c>
      <c r="K2617">
        <f t="shared" si="40"/>
        <v>0</v>
      </c>
    </row>
    <row r="2618" spans="1:11" x14ac:dyDescent="0.3">
      <c r="A2618">
        <v>3504903228</v>
      </c>
      <c r="B2618">
        <v>31776996</v>
      </c>
      <c r="C2618" s="1">
        <v>45107.011111111111</v>
      </c>
      <c r="D2618" s="1">
        <v>45107.018055555556</v>
      </c>
      <c r="E2618" s="1">
        <v>45107.023611111108</v>
      </c>
      <c r="F2618" t="s">
        <v>14</v>
      </c>
      <c r="G2618">
        <v>3239.13</v>
      </c>
      <c r="H2618" t="s">
        <v>13</v>
      </c>
      <c r="I2618">
        <v>90336</v>
      </c>
      <c r="J2618">
        <v>3144</v>
      </c>
      <c r="K2618">
        <f t="shared" si="40"/>
        <v>7.9999999946448952</v>
      </c>
    </row>
    <row r="2619" spans="1:11" x14ac:dyDescent="0.3">
      <c r="A2619">
        <v>3438202422</v>
      </c>
      <c r="B2619">
        <v>43860025</v>
      </c>
      <c r="C2619" s="1">
        <v>45207.659143518518</v>
      </c>
      <c r="D2619" s="1">
        <v>45207.670949074076</v>
      </c>
      <c r="E2619" s="1">
        <v>45207.689699074072</v>
      </c>
      <c r="F2619" t="s">
        <v>16</v>
      </c>
      <c r="G2619">
        <v>2921.39</v>
      </c>
      <c r="H2619" t="s">
        <v>12</v>
      </c>
      <c r="I2619">
        <v>94413</v>
      </c>
      <c r="J2619">
        <v>7813</v>
      </c>
      <c r="K2619">
        <f t="shared" si="40"/>
        <v>26.999999993713573</v>
      </c>
    </row>
    <row r="2620" spans="1:11" x14ac:dyDescent="0.3">
      <c r="A2620">
        <v>3007616042</v>
      </c>
      <c r="B2620">
        <v>77869660</v>
      </c>
      <c r="C2620" s="1">
        <v>45487.305648148147</v>
      </c>
      <c r="D2620" s="1">
        <v>45487.316759259258</v>
      </c>
      <c r="E2620" s="1">
        <v>45487.332037037035</v>
      </c>
      <c r="F2620" t="s">
        <v>16</v>
      </c>
      <c r="G2620">
        <v>3455.69</v>
      </c>
      <c r="H2620" t="s">
        <v>12</v>
      </c>
      <c r="I2620">
        <v>42230</v>
      </c>
      <c r="J2620">
        <v>6767</v>
      </c>
      <c r="K2620">
        <f t="shared" si="40"/>
        <v>21.999999998370185</v>
      </c>
    </row>
    <row r="2621" spans="1:11" x14ac:dyDescent="0.3">
      <c r="A2621">
        <v>4656199468</v>
      </c>
      <c r="B2621">
        <v>13581527</v>
      </c>
      <c r="C2621" s="1">
        <v>45228.812025462961</v>
      </c>
      <c r="D2621" s="1">
        <v>45228.823831018519</v>
      </c>
      <c r="E2621" s="1">
        <v>45228.844664351855</v>
      </c>
      <c r="F2621" t="s">
        <v>16</v>
      </c>
      <c r="G2621">
        <v>3086</v>
      </c>
      <c r="H2621" t="s">
        <v>12</v>
      </c>
      <c r="I2621">
        <v>68579</v>
      </c>
      <c r="J2621">
        <v>9118</v>
      </c>
      <c r="K2621">
        <f t="shared" si="40"/>
        <v>30.00000000349246</v>
      </c>
    </row>
    <row r="2622" spans="1:11" x14ac:dyDescent="0.3">
      <c r="A2622">
        <v>6994560237</v>
      </c>
      <c r="B2622">
        <v>96109948</v>
      </c>
      <c r="C2622" s="1">
        <v>45476.469525462962</v>
      </c>
      <c r="D2622" s="1">
        <v>45476.47855324074</v>
      </c>
      <c r="E2622" s="1">
        <v>45476.477164351854</v>
      </c>
      <c r="F2622" t="s">
        <v>10</v>
      </c>
      <c r="G2622">
        <v>2730.52</v>
      </c>
      <c r="H2622" t="s">
        <v>12</v>
      </c>
      <c r="I2622">
        <v>76628</v>
      </c>
      <c r="J2622">
        <v>9648</v>
      </c>
      <c r="K2622">
        <f t="shared" si="40"/>
        <v>-1.9999999960418791</v>
      </c>
    </row>
    <row r="2623" spans="1:11" x14ac:dyDescent="0.3">
      <c r="A2623">
        <v>8442552565</v>
      </c>
      <c r="B2623">
        <v>12851610</v>
      </c>
      <c r="C2623" s="1">
        <v>45235.678379629629</v>
      </c>
      <c r="D2623" s="1">
        <v>45235.688796296294</v>
      </c>
      <c r="E2623" s="1">
        <v>45235.707546296297</v>
      </c>
      <c r="F2623" t="s">
        <v>16</v>
      </c>
      <c r="G2623">
        <v>1850.58</v>
      </c>
      <c r="H2623" t="s">
        <v>12</v>
      </c>
      <c r="I2623">
        <v>27187</v>
      </c>
      <c r="J2623">
        <v>6340</v>
      </c>
      <c r="K2623">
        <f t="shared" si="40"/>
        <v>27.000000004190952</v>
      </c>
    </row>
    <row r="2624" spans="1:11" x14ac:dyDescent="0.3">
      <c r="A2624">
        <v>414299117</v>
      </c>
      <c r="B2624">
        <v>41008070</v>
      </c>
      <c r="C2624" s="1">
        <v>45135.271689814814</v>
      </c>
      <c r="D2624" s="1">
        <v>45135.284884259258</v>
      </c>
      <c r="E2624" s="1">
        <v>45135.284884259258</v>
      </c>
      <c r="F2624" t="s">
        <v>10</v>
      </c>
      <c r="G2624">
        <v>2257.5500000000002</v>
      </c>
      <c r="H2624" t="s">
        <v>11</v>
      </c>
      <c r="I2624">
        <v>13455</v>
      </c>
      <c r="J2624">
        <v>3924</v>
      </c>
      <c r="K2624">
        <f t="shared" si="40"/>
        <v>0</v>
      </c>
    </row>
    <row r="2625" spans="1:11" x14ac:dyDescent="0.3">
      <c r="A2625">
        <v>8146956033</v>
      </c>
      <c r="B2625">
        <v>44888581</v>
      </c>
      <c r="C2625" s="1">
        <v>45514.038194444445</v>
      </c>
      <c r="D2625" s="1">
        <v>45514.046527777777</v>
      </c>
      <c r="E2625" s="1">
        <v>45514.043749999997</v>
      </c>
      <c r="F2625" t="s">
        <v>10</v>
      </c>
      <c r="G2625">
        <v>1465.27</v>
      </c>
      <c r="H2625" t="s">
        <v>13</v>
      </c>
      <c r="I2625">
        <v>56350</v>
      </c>
      <c r="J2625">
        <v>8774</v>
      </c>
      <c r="K2625">
        <f t="shared" si="40"/>
        <v>-4.0000000025611371</v>
      </c>
    </row>
    <row r="2626" spans="1:11" x14ac:dyDescent="0.3">
      <c r="A2626">
        <v>7919748594</v>
      </c>
      <c r="B2626">
        <v>75213636</v>
      </c>
      <c r="C2626" s="1">
        <v>45555.021064814813</v>
      </c>
      <c r="D2626" s="1">
        <v>45555.032870370371</v>
      </c>
      <c r="E2626" s="1">
        <v>45555.034259259257</v>
      </c>
      <c r="F2626" t="s">
        <v>10</v>
      </c>
      <c r="G2626">
        <v>1908.42</v>
      </c>
      <c r="H2626" t="s">
        <v>15</v>
      </c>
      <c r="I2626">
        <v>23133</v>
      </c>
      <c r="J2626">
        <v>8863</v>
      </c>
      <c r="K2626">
        <f t="shared" ref="K2626:K2689" si="41">(E2626-D2626)*1440</f>
        <v>1.9999999960418791</v>
      </c>
    </row>
    <row r="2627" spans="1:11" x14ac:dyDescent="0.3">
      <c r="A2627">
        <v>7834171020</v>
      </c>
      <c r="B2627">
        <v>52915166</v>
      </c>
      <c r="C2627" s="1">
        <v>45295.511400462965</v>
      </c>
      <c r="D2627" s="1">
        <v>45295.525289351855</v>
      </c>
      <c r="E2627" s="1">
        <v>45295.527372685188</v>
      </c>
      <c r="F2627" t="s">
        <v>10</v>
      </c>
      <c r="G2627">
        <v>309.62</v>
      </c>
      <c r="H2627" t="s">
        <v>13</v>
      </c>
      <c r="I2627">
        <v>97901</v>
      </c>
      <c r="J2627">
        <v>9046</v>
      </c>
      <c r="K2627">
        <f t="shared" si="41"/>
        <v>2.9999999993015081</v>
      </c>
    </row>
    <row r="2628" spans="1:11" x14ac:dyDescent="0.3">
      <c r="A2628">
        <v>3735968672</v>
      </c>
      <c r="B2628">
        <v>211163</v>
      </c>
      <c r="C2628" s="1">
        <v>45282.935833333337</v>
      </c>
      <c r="D2628" s="1">
        <v>45282.946944444448</v>
      </c>
      <c r="E2628" s="1">
        <v>45282.945555555554</v>
      </c>
      <c r="F2628" t="s">
        <v>10</v>
      </c>
      <c r="G2628">
        <v>3555.45</v>
      </c>
      <c r="H2628" t="s">
        <v>12</v>
      </c>
      <c r="I2628">
        <v>57850</v>
      </c>
      <c r="J2628">
        <v>4579</v>
      </c>
      <c r="K2628">
        <f t="shared" si="41"/>
        <v>-2.000000006519258</v>
      </c>
    </row>
    <row r="2629" spans="1:11" x14ac:dyDescent="0.3">
      <c r="A2629">
        <v>3864051985</v>
      </c>
      <c r="B2629">
        <v>31776996</v>
      </c>
      <c r="C2629" s="1">
        <v>45388.121053240742</v>
      </c>
      <c r="D2629" s="1">
        <v>45388.134247685186</v>
      </c>
      <c r="E2629" s="1">
        <v>45388.153692129628</v>
      </c>
      <c r="F2629" t="s">
        <v>16</v>
      </c>
      <c r="G2629">
        <v>4519.3100000000004</v>
      </c>
      <c r="H2629" t="s">
        <v>11</v>
      </c>
      <c r="I2629">
        <v>95883</v>
      </c>
      <c r="J2629">
        <v>879</v>
      </c>
      <c r="K2629">
        <f t="shared" si="41"/>
        <v>27.999999996973202</v>
      </c>
    </row>
    <row r="2630" spans="1:11" x14ac:dyDescent="0.3">
      <c r="A2630">
        <v>8299074079</v>
      </c>
      <c r="B2630">
        <v>59930550</v>
      </c>
      <c r="C2630" s="1">
        <v>45451.426504629628</v>
      </c>
      <c r="D2630" s="1">
        <v>45451.43414351852</v>
      </c>
      <c r="E2630" s="1">
        <v>45451.434837962966</v>
      </c>
      <c r="F2630" t="s">
        <v>10</v>
      </c>
      <c r="G2630">
        <v>645.44000000000005</v>
      </c>
      <c r="H2630" t="s">
        <v>11</v>
      </c>
      <c r="I2630">
        <v>16269</v>
      </c>
      <c r="J2630">
        <v>6840</v>
      </c>
      <c r="K2630">
        <f t="shared" si="41"/>
        <v>1.000000003259629</v>
      </c>
    </row>
    <row r="2631" spans="1:11" x14ac:dyDescent="0.3">
      <c r="A2631">
        <v>891333736</v>
      </c>
      <c r="B2631">
        <v>96853930</v>
      </c>
      <c r="C2631" s="1">
        <v>45193.842395833337</v>
      </c>
      <c r="D2631" s="1">
        <v>45193.852812500001</v>
      </c>
      <c r="E2631" s="1">
        <v>45193.87295138889</v>
      </c>
      <c r="F2631" t="s">
        <v>16</v>
      </c>
      <c r="G2631">
        <v>2152.2600000000002</v>
      </c>
      <c r="H2631" t="s">
        <v>15</v>
      </c>
      <c r="I2631">
        <v>92557</v>
      </c>
      <c r="J2631">
        <v>1742</v>
      </c>
      <c r="K2631">
        <f t="shared" si="41"/>
        <v>29.000000000232831</v>
      </c>
    </row>
    <row r="2632" spans="1:11" x14ac:dyDescent="0.3">
      <c r="A2632">
        <v>2874220576</v>
      </c>
      <c r="B2632">
        <v>99734256</v>
      </c>
      <c r="C2632" s="1">
        <v>45203.292164351849</v>
      </c>
      <c r="D2632" s="1">
        <v>45203.301192129627</v>
      </c>
      <c r="E2632" s="1">
        <v>45203.299108796295</v>
      </c>
      <c r="F2632" t="s">
        <v>10</v>
      </c>
      <c r="G2632">
        <v>4341.21</v>
      </c>
      <c r="H2632" t="s">
        <v>15</v>
      </c>
      <c r="I2632">
        <v>57749</v>
      </c>
      <c r="J2632">
        <v>7563</v>
      </c>
      <c r="K2632">
        <f t="shared" si="41"/>
        <v>-2.9999999993015081</v>
      </c>
    </row>
    <row r="2633" spans="1:11" x14ac:dyDescent="0.3">
      <c r="A2633">
        <v>6375536946</v>
      </c>
      <c r="B2633">
        <v>94430842</v>
      </c>
      <c r="C2633" s="1">
        <v>45301.524930555555</v>
      </c>
      <c r="D2633" s="1">
        <v>45301.536041666666</v>
      </c>
      <c r="E2633" s="1">
        <v>45301.536736111113</v>
      </c>
      <c r="F2633" t="s">
        <v>10</v>
      </c>
      <c r="G2633">
        <v>2163.71</v>
      </c>
      <c r="H2633" t="s">
        <v>12</v>
      </c>
      <c r="I2633">
        <v>94134</v>
      </c>
      <c r="J2633">
        <v>5825</v>
      </c>
      <c r="K2633">
        <f t="shared" si="41"/>
        <v>1.000000003259629</v>
      </c>
    </row>
    <row r="2634" spans="1:11" x14ac:dyDescent="0.3">
      <c r="A2634">
        <v>1966054573</v>
      </c>
      <c r="B2634">
        <v>31389750</v>
      </c>
      <c r="C2634" s="1">
        <v>45055.49858796296</v>
      </c>
      <c r="D2634" s="1">
        <v>45055.509004629632</v>
      </c>
      <c r="E2634" s="1">
        <v>45055.527060185188</v>
      </c>
      <c r="F2634" t="s">
        <v>16</v>
      </c>
      <c r="G2634">
        <v>5121.92</v>
      </c>
      <c r="H2634" t="s">
        <v>12</v>
      </c>
      <c r="I2634">
        <v>87453</v>
      </c>
      <c r="J2634">
        <v>1054</v>
      </c>
      <c r="K2634">
        <f t="shared" si="41"/>
        <v>26.000000000931323</v>
      </c>
    </row>
    <row r="2635" spans="1:11" x14ac:dyDescent="0.3">
      <c r="A2635">
        <v>1565942558</v>
      </c>
      <c r="B2635">
        <v>40858753</v>
      </c>
      <c r="C2635" s="1">
        <v>45508.597696759258</v>
      </c>
      <c r="D2635" s="1">
        <v>45508.607418981483</v>
      </c>
      <c r="E2635" s="1">
        <v>45508.607418981483</v>
      </c>
      <c r="F2635" t="s">
        <v>10</v>
      </c>
      <c r="G2635">
        <v>2536.81</v>
      </c>
      <c r="H2635" t="s">
        <v>12</v>
      </c>
      <c r="I2635">
        <v>92722</v>
      </c>
      <c r="J2635">
        <v>6447</v>
      </c>
      <c r="K2635">
        <f t="shared" si="41"/>
        <v>0</v>
      </c>
    </row>
    <row r="2636" spans="1:11" x14ac:dyDescent="0.3">
      <c r="A2636">
        <v>4624281313</v>
      </c>
      <c r="B2636">
        <v>11493380</v>
      </c>
      <c r="C2636" s="1">
        <v>45587.466747685183</v>
      </c>
      <c r="D2636" s="1">
        <v>45587.477164351854</v>
      </c>
      <c r="E2636" s="1">
        <v>45587.479247685187</v>
      </c>
      <c r="F2636" t="s">
        <v>10</v>
      </c>
      <c r="G2636">
        <v>3736.79</v>
      </c>
      <c r="H2636" t="s">
        <v>13</v>
      </c>
      <c r="I2636">
        <v>30435</v>
      </c>
      <c r="J2636">
        <v>2814</v>
      </c>
      <c r="K2636">
        <f t="shared" si="41"/>
        <v>2.9999999993015081</v>
      </c>
    </row>
    <row r="2637" spans="1:11" x14ac:dyDescent="0.3">
      <c r="A2637">
        <v>6884010758</v>
      </c>
      <c r="B2637">
        <v>22210238</v>
      </c>
      <c r="C2637" s="1">
        <v>45409.929131944446</v>
      </c>
      <c r="D2637" s="1">
        <v>45409.942326388889</v>
      </c>
      <c r="E2637" s="1">
        <v>45409.943715277775</v>
      </c>
      <c r="F2637" t="s">
        <v>10</v>
      </c>
      <c r="G2637">
        <v>4982.72</v>
      </c>
      <c r="H2637" t="s">
        <v>15</v>
      </c>
      <c r="I2637">
        <v>63064</v>
      </c>
      <c r="J2637">
        <v>7988</v>
      </c>
      <c r="K2637">
        <f t="shared" si="41"/>
        <v>1.9999999960418791</v>
      </c>
    </row>
    <row r="2638" spans="1:11" x14ac:dyDescent="0.3">
      <c r="A2638">
        <v>4351744653</v>
      </c>
      <c r="B2638">
        <v>9423628</v>
      </c>
      <c r="C2638" s="1">
        <v>45019.590520833335</v>
      </c>
      <c r="D2638" s="1">
        <v>45019.601631944446</v>
      </c>
      <c r="E2638" s="1">
        <v>45019.61482638889</v>
      </c>
      <c r="F2638" t="s">
        <v>16</v>
      </c>
      <c r="G2638">
        <v>3342.15</v>
      </c>
      <c r="H2638" t="s">
        <v>12</v>
      </c>
      <c r="I2638">
        <v>45994</v>
      </c>
      <c r="J2638">
        <v>6150</v>
      </c>
      <c r="K2638">
        <f t="shared" si="41"/>
        <v>18.999999999068677</v>
      </c>
    </row>
    <row r="2639" spans="1:11" x14ac:dyDescent="0.3">
      <c r="A2639">
        <v>8698000932</v>
      </c>
      <c r="B2639">
        <v>43519553</v>
      </c>
      <c r="C2639" s="1">
        <v>45440.847731481481</v>
      </c>
      <c r="D2639" s="1">
        <v>45440.856759259259</v>
      </c>
      <c r="E2639" s="1">
        <v>45440.873425925929</v>
      </c>
      <c r="F2639" t="s">
        <v>16</v>
      </c>
      <c r="G2639">
        <v>1441</v>
      </c>
      <c r="H2639" t="s">
        <v>13</v>
      </c>
      <c r="I2639">
        <v>22719</v>
      </c>
      <c r="J2639">
        <v>2282</v>
      </c>
      <c r="K2639">
        <f t="shared" si="41"/>
        <v>24.000000004889444</v>
      </c>
    </row>
    <row r="2640" spans="1:11" x14ac:dyDescent="0.3">
      <c r="A2640">
        <v>3844380421</v>
      </c>
      <c r="B2640">
        <v>6344345</v>
      </c>
      <c r="C2640" s="1">
        <v>45218.532199074078</v>
      </c>
      <c r="D2640" s="1">
        <v>45218.545393518521</v>
      </c>
      <c r="E2640" s="1">
        <v>45218.542615740742</v>
      </c>
      <c r="F2640" t="s">
        <v>10</v>
      </c>
      <c r="G2640">
        <v>1515.54</v>
      </c>
      <c r="H2640" t="s">
        <v>15</v>
      </c>
      <c r="I2640">
        <v>52805</v>
      </c>
      <c r="J2640">
        <v>8571</v>
      </c>
      <c r="K2640">
        <f t="shared" si="41"/>
        <v>-4.0000000025611371</v>
      </c>
    </row>
    <row r="2641" spans="1:11" x14ac:dyDescent="0.3">
      <c r="A2641">
        <v>7105842598</v>
      </c>
      <c r="B2641">
        <v>99707100</v>
      </c>
      <c r="C2641" s="1">
        <v>45162.617789351854</v>
      </c>
      <c r="D2641" s="1">
        <v>45162.629594907405</v>
      </c>
      <c r="E2641" s="1">
        <v>45162.626122685186</v>
      </c>
      <c r="F2641" t="s">
        <v>10</v>
      </c>
      <c r="G2641">
        <v>5027.5</v>
      </c>
      <c r="H2641" t="s">
        <v>12</v>
      </c>
      <c r="I2641">
        <v>1898</v>
      </c>
      <c r="J2641">
        <v>1069</v>
      </c>
      <c r="K2641">
        <f t="shared" si="41"/>
        <v>-4.9999999953433871</v>
      </c>
    </row>
    <row r="2642" spans="1:11" x14ac:dyDescent="0.3">
      <c r="A2642">
        <v>8993722297</v>
      </c>
      <c r="B2642">
        <v>69088723</v>
      </c>
      <c r="C2642" s="1">
        <v>45111.662881944445</v>
      </c>
      <c r="D2642" s="1">
        <v>45111.676770833335</v>
      </c>
      <c r="E2642" s="1">
        <v>45111.678854166668</v>
      </c>
      <c r="F2642" t="s">
        <v>10</v>
      </c>
      <c r="G2642">
        <v>1914.81</v>
      </c>
      <c r="H2642" t="s">
        <v>11</v>
      </c>
      <c r="I2642">
        <v>53094</v>
      </c>
      <c r="J2642">
        <v>7896</v>
      </c>
      <c r="K2642">
        <f t="shared" si="41"/>
        <v>2.9999999993015081</v>
      </c>
    </row>
    <row r="2643" spans="1:11" x14ac:dyDescent="0.3">
      <c r="A2643">
        <v>2929439019</v>
      </c>
      <c r="B2643">
        <v>63858550</v>
      </c>
      <c r="C2643" s="1">
        <v>45227.723078703704</v>
      </c>
      <c r="D2643" s="1">
        <v>45227.734189814815</v>
      </c>
      <c r="E2643" s="1">
        <v>45227.732800925929</v>
      </c>
      <c r="F2643" t="s">
        <v>10</v>
      </c>
      <c r="G2643">
        <v>377.8</v>
      </c>
      <c r="H2643" t="s">
        <v>15</v>
      </c>
      <c r="I2643">
        <v>75818</v>
      </c>
      <c r="J2643">
        <v>4113</v>
      </c>
      <c r="K2643">
        <f t="shared" si="41"/>
        <v>-1.9999999960418791</v>
      </c>
    </row>
    <row r="2644" spans="1:11" x14ac:dyDescent="0.3">
      <c r="A2644">
        <v>1661854320</v>
      </c>
      <c r="B2644">
        <v>79169760</v>
      </c>
      <c r="C2644" s="1">
        <v>45563.410752314812</v>
      </c>
      <c r="D2644" s="1">
        <v>45563.424641203703</v>
      </c>
      <c r="E2644" s="1">
        <v>45563.428113425929</v>
      </c>
      <c r="F2644" t="s">
        <v>10</v>
      </c>
      <c r="G2644">
        <v>2680.38</v>
      </c>
      <c r="H2644" t="s">
        <v>12</v>
      </c>
      <c r="I2644">
        <v>19933</v>
      </c>
      <c r="J2644">
        <v>9324</v>
      </c>
      <c r="K2644">
        <f t="shared" si="41"/>
        <v>5.0000000058207661</v>
      </c>
    </row>
    <row r="2645" spans="1:11" x14ac:dyDescent="0.3">
      <c r="A2645">
        <v>3082165628</v>
      </c>
      <c r="B2645">
        <v>49617892</v>
      </c>
      <c r="C2645" s="1">
        <v>45048.897650462961</v>
      </c>
      <c r="D2645" s="1">
        <v>45048.908761574072</v>
      </c>
      <c r="E2645" s="1">
        <v>45048.9059837963</v>
      </c>
      <c r="F2645" t="s">
        <v>10</v>
      </c>
      <c r="G2645">
        <v>3474.38</v>
      </c>
      <c r="H2645" t="s">
        <v>12</v>
      </c>
      <c r="I2645">
        <v>30186</v>
      </c>
      <c r="J2645">
        <v>8856</v>
      </c>
      <c r="K2645">
        <f t="shared" si="41"/>
        <v>-3.9999999920837581</v>
      </c>
    </row>
    <row r="2646" spans="1:11" x14ac:dyDescent="0.3">
      <c r="A2646">
        <v>1745045814</v>
      </c>
      <c r="B2646">
        <v>88532418</v>
      </c>
      <c r="C2646" s="1">
        <v>45260.364976851852</v>
      </c>
      <c r="D2646" s="1">
        <v>45260.378171296295</v>
      </c>
      <c r="E2646" s="1">
        <v>45260.376087962963</v>
      </c>
      <c r="F2646" t="s">
        <v>10</v>
      </c>
      <c r="G2646">
        <v>3143.65</v>
      </c>
      <c r="H2646" t="s">
        <v>13</v>
      </c>
      <c r="I2646">
        <v>4796</v>
      </c>
      <c r="J2646">
        <v>2971</v>
      </c>
      <c r="K2646">
        <f t="shared" si="41"/>
        <v>-2.9999999993015081</v>
      </c>
    </row>
    <row r="2647" spans="1:11" x14ac:dyDescent="0.3">
      <c r="A2647">
        <v>813387880</v>
      </c>
      <c r="B2647">
        <v>92455970</v>
      </c>
      <c r="C2647" s="1">
        <v>45115.480474537035</v>
      </c>
      <c r="D2647" s="1">
        <v>45115.488807870373</v>
      </c>
      <c r="E2647" s="1">
        <v>45115.488113425927</v>
      </c>
      <c r="F2647" t="s">
        <v>10</v>
      </c>
      <c r="G2647">
        <v>3950.66</v>
      </c>
      <c r="H2647" t="s">
        <v>15</v>
      </c>
      <c r="I2647">
        <v>92699</v>
      </c>
      <c r="J2647">
        <v>602</v>
      </c>
      <c r="K2647">
        <f t="shared" si="41"/>
        <v>-1.000000003259629</v>
      </c>
    </row>
    <row r="2648" spans="1:11" x14ac:dyDescent="0.3">
      <c r="A2648">
        <v>8189879400</v>
      </c>
      <c r="B2648">
        <v>66427343</v>
      </c>
      <c r="C2648" s="1">
        <v>45246.182175925926</v>
      </c>
      <c r="D2648" s="1">
        <v>45246.189814814818</v>
      </c>
      <c r="E2648" s="1">
        <v>45246.187037037038</v>
      </c>
      <c r="F2648" t="s">
        <v>10</v>
      </c>
      <c r="G2648">
        <v>2078.87</v>
      </c>
      <c r="H2648" t="s">
        <v>11</v>
      </c>
      <c r="I2648">
        <v>89826</v>
      </c>
      <c r="J2648">
        <v>4806</v>
      </c>
      <c r="K2648">
        <f t="shared" si="41"/>
        <v>-4.0000000025611371</v>
      </c>
    </row>
    <row r="2649" spans="1:11" x14ac:dyDescent="0.3">
      <c r="A2649">
        <v>8465045467</v>
      </c>
      <c r="B2649">
        <v>13604883</v>
      </c>
      <c r="C2649" s="1">
        <v>45413.230729166666</v>
      </c>
      <c r="D2649" s="1">
        <v>45413.241840277777</v>
      </c>
      <c r="E2649" s="1">
        <v>45413.240451388891</v>
      </c>
      <c r="F2649" t="s">
        <v>10</v>
      </c>
      <c r="G2649">
        <v>1239.22</v>
      </c>
      <c r="H2649" t="s">
        <v>15</v>
      </c>
      <c r="I2649">
        <v>34692</v>
      </c>
      <c r="J2649">
        <v>1065</v>
      </c>
      <c r="K2649">
        <f t="shared" si="41"/>
        <v>-1.9999999960418791</v>
      </c>
    </row>
    <row r="2650" spans="1:11" x14ac:dyDescent="0.3">
      <c r="A2650">
        <v>9232350528</v>
      </c>
      <c r="B2650">
        <v>4055790</v>
      </c>
      <c r="C2650" s="1">
        <v>45202.345208333332</v>
      </c>
      <c r="D2650" s="1">
        <v>45202.353541666664</v>
      </c>
      <c r="E2650" s="1">
        <v>45202.352847222224</v>
      </c>
      <c r="F2650" t="s">
        <v>10</v>
      </c>
      <c r="G2650">
        <v>894.54</v>
      </c>
      <c r="H2650" t="s">
        <v>11</v>
      </c>
      <c r="I2650">
        <v>22738</v>
      </c>
      <c r="J2650">
        <v>7604</v>
      </c>
      <c r="K2650">
        <f t="shared" si="41"/>
        <v>-0.99999999278225005</v>
      </c>
    </row>
    <row r="2651" spans="1:11" x14ac:dyDescent="0.3">
      <c r="A2651">
        <v>1728666371</v>
      </c>
      <c r="B2651">
        <v>23126356</v>
      </c>
      <c r="C2651" s="1">
        <v>45424.520509259259</v>
      </c>
      <c r="D2651" s="1">
        <v>45424.533009259256</v>
      </c>
      <c r="E2651" s="1">
        <v>45424.548981481479</v>
      </c>
      <c r="F2651" t="s">
        <v>16</v>
      </c>
      <c r="G2651">
        <v>3258.36</v>
      </c>
      <c r="H2651" t="s">
        <v>11</v>
      </c>
      <c r="I2651">
        <v>77801</v>
      </c>
      <c r="J2651">
        <v>271</v>
      </c>
      <c r="K2651">
        <f t="shared" si="41"/>
        <v>23.000000001629815</v>
      </c>
    </row>
    <row r="2652" spans="1:11" x14ac:dyDescent="0.3">
      <c r="A2652">
        <v>6131815766</v>
      </c>
      <c r="B2652">
        <v>65514005</v>
      </c>
      <c r="C2652" s="1">
        <v>45002.993715277778</v>
      </c>
      <c r="D2652" s="1">
        <v>45003.004131944443</v>
      </c>
      <c r="E2652" s="1">
        <v>45003.004131944443</v>
      </c>
      <c r="F2652" t="s">
        <v>10</v>
      </c>
      <c r="G2652">
        <v>2043.07</v>
      </c>
      <c r="H2652" t="s">
        <v>15</v>
      </c>
      <c r="I2652">
        <v>34359</v>
      </c>
      <c r="J2652">
        <v>5313</v>
      </c>
      <c r="K2652">
        <f t="shared" si="41"/>
        <v>0</v>
      </c>
    </row>
    <row r="2653" spans="1:11" x14ac:dyDescent="0.3">
      <c r="A2653">
        <v>6438773635</v>
      </c>
      <c r="B2653">
        <v>67302239</v>
      </c>
      <c r="C2653" s="1">
        <v>45492.162083333336</v>
      </c>
      <c r="D2653" s="1">
        <v>45492.171805555554</v>
      </c>
      <c r="E2653" s="1">
        <v>45492.168333333335</v>
      </c>
      <c r="F2653" t="s">
        <v>10</v>
      </c>
      <c r="G2653">
        <v>4912.6099999999997</v>
      </c>
      <c r="H2653" t="s">
        <v>12</v>
      </c>
      <c r="I2653">
        <v>188</v>
      </c>
      <c r="J2653">
        <v>3926</v>
      </c>
      <c r="K2653">
        <f t="shared" si="41"/>
        <v>-4.9999999953433871</v>
      </c>
    </row>
    <row r="2654" spans="1:11" x14ac:dyDescent="0.3">
      <c r="A2654">
        <v>6912676966</v>
      </c>
      <c r="B2654">
        <v>29324437</v>
      </c>
      <c r="C2654" s="1">
        <v>45087.576863425929</v>
      </c>
      <c r="D2654" s="1">
        <v>45087.58797453704</v>
      </c>
      <c r="E2654" s="1">
        <v>45087.58797453704</v>
      </c>
      <c r="F2654" t="s">
        <v>10</v>
      </c>
      <c r="G2654">
        <v>961.64</v>
      </c>
      <c r="H2654" t="s">
        <v>15</v>
      </c>
      <c r="I2654">
        <v>15416</v>
      </c>
      <c r="J2654">
        <v>4021</v>
      </c>
      <c r="K2654">
        <f t="shared" si="41"/>
        <v>0</v>
      </c>
    </row>
    <row r="2655" spans="1:11" x14ac:dyDescent="0.3">
      <c r="A2655">
        <v>2840314717</v>
      </c>
      <c r="B2655">
        <v>26432512</v>
      </c>
      <c r="C2655" s="1">
        <v>45104.981493055559</v>
      </c>
      <c r="D2655" s="1">
        <v>45104.994687500002</v>
      </c>
      <c r="E2655" s="1">
        <v>45104.993993055556</v>
      </c>
      <c r="F2655" t="s">
        <v>10</v>
      </c>
      <c r="G2655">
        <v>1825.16</v>
      </c>
      <c r="H2655" t="s">
        <v>15</v>
      </c>
      <c r="I2655">
        <v>56917</v>
      </c>
      <c r="J2655">
        <v>627</v>
      </c>
      <c r="K2655">
        <f t="shared" si="41"/>
        <v>-1.000000003259629</v>
      </c>
    </row>
    <row r="2656" spans="1:11" x14ac:dyDescent="0.3">
      <c r="A2656">
        <v>9508359721</v>
      </c>
      <c r="B2656">
        <v>3002538</v>
      </c>
      <c r="C2656" s="1">
        <v>45528.657581018517</v>
      </c>
      <c r="D2656" s="1">
        <v>45528.665219907409</v>
      </c>
      <c r="E2656" s="1">
        <v>45528.671469907407</v>
      </c>
      <c r="F2656" t="s">
        <v>14</v>
      </c>
      <c r="G2656">
        <v>746.29</v>
      </c>
      <c r="H2656" t="s">
        <v>12</v>
      </c>
      <c r="I2656">
        <v>85036</v>
      </c>
      <c r="J2656">
        <v>9954</v>
      </c>
      <c r="K2656">
        <f t="shared" si="41"/>
        <v>8.9999999979045242</v>
      </c>
    </row>
    <row r="2657" spans="1:11" x14ac:dyDescent="0.3">
      <c r="A2657">
        <v>2244679313</v>
      </c>
      <c r="B2657">
        <v>4458329</v>
      </c>
      <c r="C2657" s="1">
        <v>45509.289664351854</v>
      </c>
      <c r="D2657" s="1">
        <v>45509.297997685186</v>
      </c>
      <c r="E2657" s="1">
        <v>45509.300775462965</v>
      </c>
      <c r="F2657" t="s">
        <v>10</v>
      </c>
      <c r="G2657">
        <v>127.16</v>
      </c>
      <c r="H2657" t="s">
        <v>13</v>
      </c>
      <c r="I2657">
        <v>2273</v>
      </c>
      <c r="J2657">
        <v>2803</v>
      </c>
      <c r="K2657">
        <f t="shared" si="41"/>
        <v>4.0000000025611371</v>
      </c>
    </row>
    <row r="2658" spans="1:11" x14ac:dyDescent="0.3">
      <c r="A2658">
        <v>9407544177</v>
      </c>
      <c r="B2658">
        <v>66310963</v>
      </c>
      <c r="C2658" s="1">
        <v>45599.329155092593</v>
      </c>
      <c r="D2658" s="1">
        <v>45599.336099537039</v>
      </c>
      <c r="E2658" s="1">
        <v>45599.338877314818</v>
      </c>
      <c r="F2658" t="s">
        <v>10</v>
      </c>
      <c r="G2658">
        <v>979.99</v>
      </c>
      <c r="H2658" t="s">
        <v>13</v>
      </c>
      <c r="I2658">
        <v>59002</v>
      </c>
      <c r="J2658">
        <v>9387</v>
      </c>
      <c r="K2658">
        <f t="shared" si="41"/>
        <v>4.0000000025611371</v>
      </c>
    </row>
    <row r="2659" spans="1:11" x14ac:dyDescent="0.3">
      <c r="A2659">
        <v>2528398796</v>
      </c>
      <c r="B2659">
        <v>87889031</v>
      </c>
      <c r="C2659" s="1">
        <v>45022.987997685188</v>
      </c>
      <c r="D2659" s="1">
        <v>45023.001886574071</v>
      </c>
      <c r="E2659" s="1">
        <v>45023.009525462963</v>
      </c>
      <c r="F2659" t="s">
        <v>14</v>
      </c>
      <c r="G2659">
        <v>2625.78</v>
      </c>
      <c r="H2659" t="s">
        <v>15</v>
      </c>
      <c r="I2659">
        <v>58075</v>
      </c>
      <c r="J2659">
        <v>3422</v>
      </c>
      <c r="K2659">
        <f t="shared" si="41"/>
        <v>11.000000004423782</v>
      </c>
    </row>
    <row r="2660" spans="1:11" x14ac:dyDescent="0.3">
      <c r="A2660">
        <v>9464988762</v>
      </c>
      <c r="B2660">
        <v>13567338</v>
      </c>
      <c r="C2660" s="1">
        <v>45201.720081018517</v>
      </c>
      <c r="D2660" s="1">
        <v>45201.729108796295</v>
      </c>
      <c r="E2660" s="1">
        <v>45201.726331018515</v>
      </c>
      <c r="F2660" t="s">
        <v>10</v>
      </c>
      <c r="G2660">
        <v>916.92</v>
      </c>
      <c r="H2660" t="s">
        <v>12</v>
      </c>
      <c r="I2660">
        <v>64401</v>
      </c>
      <c r="J2660">
        <v>8996</v>
      </c>
      <c r="K2660">
        <f t="shared" si="41"/>
        <v>-4.0000000025611371</v>
      </c>
    </row>
    <row r="2661" spans="1:11" x14ac:dyDescent="0.3">
      <c r="A2661">
        <v>6373867899</v>
      </c>
      <c r="B2661">
        <v>66655397</v>
      </c>
      <c r="C2661" s="1">
        <v>45238.362361111111</v>
      </c>
      <c r="D2661" s="1">
        <v>45238.37</v>
      </c>
      <c r="E2661" s="1">
        <v>45238.373472222222</v>
      </c>
      <c r="F2661" t="s">
        <v>10</v>
      </c>
      <c r="G2661">
        <v>1064.83</v>
      </c>
      <c r="H2661" t="s">
        <v>13</v>
      </c>
      <c r="I2661">
        <v>71865</v>
      </c>
      <c r="J2661">
        <v>5350</v>
      </c>
      <c r="K2661">
        <f t="shared" si="41"/>
        <v>4.9999999953433871</v>
      </c>
    </row>
    <row r="2662" spans="1:11" x14ac:dyDescent="0.3">
      <c r="A2662">
        <v>4028185110</v>
      </c>
      <c r="B2662">
        <v>4789829</v>
      </c>
      <c r="C2662" s="1">
        <v>45041.637662037036</v>
      </c>
      <c r="D2662" s="1">
        <v>45041.65016203704</v>
      </c>
      <c r="E2662" s="1">
        <v>45041.655023148145</v>
      </c>
      <c r="F2662" t="s">
        <v>14</v>
      </c>
      <c r="G2662">
        <v>3405.22</v>
      </c>
      <c r="H2662" t="s">
        <v>11</v>
      </c>
      <c r="I2662">
        <v>30697</v>
      </c>
      <c r="J2662">
        <v>6415</v>
      </c>
      <c r="K2662">
        <f t="shared" si="41"/>
        <v>6.9999999913852662</v>
      </c>
    </row>
    <row r="2663" spans="1:11" x14ac:dyDescent="0.3">
      <c r="A2663">
        <v>9717018638</v>
      </c>
      <c r="B2663">
        <v>73679086</v>
      </c>
      <c r="C2663" s="1">
        <v>45486.108402777776</v>
      </c>
      <c r="D2663" s="1">
        <v>45486.118125000001</v>
      </c>
      <c r="E2663" s="1">
        <v>45486.123680555553</v>
      </c>
      <c r="F2663" t="s">
        <v>14</v>
      </c>
      <c r="G2663">
        <v>197.39</v>
      </c>
      <c r="H2663" t="s">
        <v>13</v>
      </c>
      <c r="I2663">
        <v>78169</v>
      </c>
      <c r="J2663">
        <v>5154</v>
      </c>
      <c r="K2663">
        <f t="shared" si="41"/>
        <v>7.9999999946448952</v>
      </c>
    </row>
    <row r="2664" spans="1:11" x14ac:dyDescent="0.3">
      <c r="A2664">
        <v>4898477588</v>
      </c>
      <c r="B2664">
        <v>66766629</v>
      </c>
      <c r="C2664" s="1">
        <v>45337.838842592595</v>
      </c>
      <c r="D2664" s="1">
        <v>45337.847870370373</v>
      </c>
      <c r="E2664" s="1">
        <v>45337.844398148147</v>
      </c>
      <c r="F2664" t="s">
        <v>10</v>
      </c>
      <c r="G2664">
        <v>3778.85</v>
      </c>
      <c r="H2664" t="s">
        <v>12</v>
      </c>
      <c r="I2664">
        <v>11074</v>
      </c>
      <c r="J2664">
        <v>151</v>
      </c>
      <c r="K2664">
        <f t="shared" si="41"/>
        <v>-5.0000000058207661</v>
      </c>
    </row>
    <row r="2665" spans="1:11" x14ac:dyDescent="0.3">
      <c r="A2665">
        <v>4723165081</v>
      </c>
      <c r="B2665">
        <v>29562254</v>
      </c>
      <c r="C2665" s="1">
        <v>45324.370266203703</v>
      </c>
      <c r="D2665" s="1">
        <v>45324.381377314814</v>
      </c>
      <c r="E2665" s="1">
        <v>45324.378599537034</v>
      </c>
      <c r="F2665" t="s">
        <v>10</v>
      </c>
      <c r="G2665">
        <v>1182.98</v>
      </c>
      <c r="H2665" t="s">
        <v>12</v>
      </c>
      <c r="I2665">
        <v>60832</v>
      </c>
      <c r="J2665">
        <v>5171</v>
      </c>
      <c r="K2665">
        <f t="shared" si="41"/>
        <v>-4.0000000025611371</v>
      </c>
    </row>
    <row r="2666" spans="1:11" x14ac:dyDescent="0.3">
      <c r="A2666">
        <v>2845954128</v>
      </c>
      <c r="B2666">
        <v>31324823</v>
      </c>
      <c r="C2666" s="1">
        <v>45477.698530092595</v>
      </c>
      <c r="D2666" s="1">
        <v>45477.707557870373</v>
      </c>
      <c r="E2666" s="1">
        <v>45477.70616898148</v>
      </c>
      <c r="F2666" t="s">
        <v>10</v>
      </c>
      <c r="G2666">
        <v>1467.79</v>
      </c>
      <c r="H2666" t="s">
        <v>11</v>
      </c>
      <c r="I2666">
        <v>64804</v>
      </c>
      <c r="J2666">
        <v>9643</v>
      </c>
      <c r="K2666">
        <f t="shared" si="41"/>
        <v>-2.000000006519258</v>
      </c>
    </row>
    <row r="2667" spans="1:11" x14ac:dyDescent="0.3">
      <c r="A2667">
        <v>23158044</v>
      </c>
      <c r="B2667">
        <v>31681710</v>
      </c>
      <c r="C2667" s="1">
        <v>45065.811435185184</v>
      </c>
      <c r="D2667" s="1">
        <v>45065.820462962962</v>
      </c>
      <c r="E2667" s="1">
        <v>45065.820462962962</v>
      </c>
      <c r="F2667" t="s">
        <v>10</v>
      </c>
      <c r="G2667">
        <v>2726.7</v>
      </c>
      <c r="H2667" t="s">
        <v>12</v>
      </c>
      <c r="I2667">
        <v>66644</v>
      </c>
      <c r="J2667">
        <v>919</v>
      </c>
      <c r="K2667">
        <f t="shared" si="41"/>
        <v>0</v>
      </c>
    </row>
    <row r="2668" spans="1:11" x14ac:dyDescent="0.3">
      <c r="A2668">
        <v>1486548042</v>
      </c>
      <c r="B2668">
        <v>13465850</v>
      </c>
      <c r="C2668" s="1">
        <v>45211.470405092594</v>
      </c>
      <c r="D2668" s="1">
        <v>45211.482905092591</v>
      </c>
      <c r="E2668" s="1">
        <v>45211.489155092589</v>
      </c>
      <c r="F2668" t="s">
        <v>14</v>
      </c>
      <c r="G2668">
        <v>3856.34</v>
      </c>
      <c r="H2668" t="s">
        <v>13</v>
      </c>
      <c r="I2668">
        <v>74963</v>
      </c>
      <c r="J2668">
        <v>350</v>
      </c>
      <c r="K2668">
        <f t="shared" si="41"/>
        <v>8.9999999979045242</v>
      </c>
    </row>
    <row r="2669" spans="1:11" x14ac:dyDescent="0.3">
      <c r="A2669">
        <v>708351411</v>
      </c>
      <c r="B2669">
        <v>69762479</v>
      </c>
      <c r="C2669" s="1">
        <v>45215.22991898148</v>
      </c>
      <c r="D2669" s="1">
        <v>45215.238252314812</v>
      </c>
      <c r="E2669" s="1">
        <v>45215.243807870371</v>
      </c>
      <c r="F2669" t="s">
        <v>14</v>
      </c>
      <c r="G2669">
        <v>3373</v>
      </c>
      <c r="H2669" t="s">
        <v>11</v>
      </c>
      <c r="I2669">
        <v>21614</v>
      </c>
      <c r="J2669">
        <v>4668</v>
      </c>
      <c r="K2669">
        <f t="shared" si="41"/>
        <v>8.0000000051222742</v>
      </c>
    </row>
    <row r="2670" spans="1:11" x14ac:dyDescent="0.3">
      <c r="A2670">
        <v>5512110908</v>
      </c>
      <c r="B2670">
        <v>40192266</v>
      </c>
      <c r="C2670" s="1">
        <v>45252.088113425925</v>
      </c>
      <c r="D2670" s="1">
        <v>45252.09783564815</v>
      </c>
      <c r="E2670" s="1">
        <v>45252.115891203706</v>
      </c>
      <c r="F2670" t="s">
        <v>16</v>
      </c>
      <c r="G2670">
        <v>2082.1</v>
      </c>
      <c r="H2670" t="s">
        <v>11</v>
      </c>
      <c r="I2670">
        <v>31823</v>
      </c>
      <c r="J2670">
        <v>2944</v>
      </c>
      <c r="K2670">
        <f t="shared" si="41"/>
        <v>26.000000000931323</v>
      </c>
    </row>
    <row r="2671" spans="1:11" x14ac:dyDescent="0.3">
      <c r="A2671">
        <v>2295441899</v>
      </c>
      <c r="B2671">
        <v>58644651</v>
      </c>
      <c r="C2671" s="1">
        <v>45340.326643518521</v>
      </c>
      <c r="D2671" s="1">
        <v>45340.337754629632</v>
      </c>
      <c r="E2671" s="1">
        <v>45340.343310185184</v>
      </c>
      <c r="F2671" t="s">
        <v>14</v>
      </c>
      <c r="G2671">
        <v>2679.68</v>
      </c>
      <c r="H2671" t="s">
        <v>11</v>
      </c>
      <c r="I2671">
        <v>21929</v>
      </c>
      <c r="J2671">
        <v>9178</v>
      </c>
      <c r="K2671">
        <f t="shared" si="41"/>
        <v>7.9999999946448952</v>
      </c>
    </row>
    <row r="2672" spans="1:11" x14ac:dyDescent="0.3">
      <c r="A2672">
        <v>4867173151</v>
      </c>
      <c r="B2672">
        <v>35885052</v>
      </c>
      <c r="C2672" s="1">
        <v>45223.917083333334</v>
      </c>
      <c r="D2672" s="1">
        <v>45223.926805555559</v>
      </c>
      <c r="E2672" s="1">
        <v>45223.928194444445</v>
      </c>
      <c r="F2672" t="s">
        <v>10</v>
      </c>
      <c r="G2672">
        <v>494.17</v>
      </c>
      <c r="H2672" t="s">
        <v>13</v>
      </c>
      <c r="I2672">
        <v>40357</v>
      </c>
      <c r="J2672">
        <v>2590</v>
      </c>
      <c r="K2672">
        <f t="shared" si="41"/>
        <v>1.9999999960418791</v>
      </c>
    </row>
    <row r="2673" spans="1:11" x14ac:dyDescent="0.3">
      <c r="A2673">
        <v>4635037652</v>
      </c>
      <c r="B2673">
        <v>69925688</v>
      </c>
      <c r="C2673" s="1">
        <v>45314.86173611111</v>
      </c>
      <c r="D2673" s="1">
        <v>45314.872152777774</v>
      </c>
      <c r="E2673" s="1">
        <v>45314.868680555555</v>
      </c>
      <c r="F2673" t="s">
        <v>10</v>
      </c>
      <c r="G2673">
        <v>493.19</v>
      </c>
      <c r="H2673" t="s">
        <v>15</v>
      </c>
      <c r="I2673">
        <v>80201</v>
      </c>
      <c r="J2673">
        <v>3882</v>
      </c>
      <c r="K2673">
        <f t="shared" si="41"/>
        <v>-4.9999999953433871</v>
      </c>
    </row>
    <row r="2674" spans="1:11" x14ac:dyDescent="0.3">
      <c r="A2674">
        <v>2209259378</v>
      </c>
      <c r="B2674">
        <v>86995126</v>
      </c>
      <c r="C2674" s="1">
        <v>45283.528645833336</v>
      </c>
      <c r="D2674" s="1">
        <v>45283.53628472222</v>
      </c>
      <c r="E2674" s="1">
        <v>45283.532812500001</v>
      </c>
      <c r="F2674" t="s">
        <v>10</v>
      </c>
      <c r="G2674">
        <v>2342.2600000000002</v>
      </c>
      <c r="H2674" t="s">
        <v>13</v>
      </c>
      <c r="I2674">
        <v>91054</v>
      </c>
      <c r="J2674">
        <v>205</v>
      </c>
      <c r="K2674">
        <f t="shared" si="41"/>
        <v>-4.9999999953433871</v>
      </c>
    </row>
    <row r="2675" spans="1:11" x14ac:dyDescent="0.3">
      <c r="A2675">
        <v>4079286483</v>
      </c>
      <c r="B2675">
        <v>22227829</v>
      </c>
      <c r="C2675" s="1">
        <v>45065.548587962963</v>
      </c>
      <c r="D2675" s="1">
        <v>45065.557615740741</v>
      </c>
      <c r="E2675" s="1">
        <v>45065.559004629627</v>
      </c>
      <c r="F2675" t="s">
        <v>10</v>
      </c>
      <c r="G2675">
        <v>435.28</v>
      </c>
      <c r="H2675" t="s">
        <v>13</v>
      </c>
      <c r="I2675">
        <v>29223</v>
      </c>
      <c r="J2675">
        <v>7987</v>
      </c>
      <c r="K2675">
        <f t="shared" si="41"/>
        <v>1.9999999960418791</v>
      </c>
    </row>
    <row r="2676" spans="1:11" x14ac:dyDescent="0.3">
      <c r="A2676">
        <v>9506078962</v>
      </c>
      <c r="B2676">
        <v>27336589</v>
      </c>
      <c r="C2676" s="1">
        <v>45478.918032407404</v>
      </c>
      <c r="D2676" s="1">
        <v>45478.926365740743</v>
      </c>
      <c r="E2676" s="1">
        <v>45478.93608796296</v>
      </c>
      <c r="F2676" t="s">
        <v>14</v>
      </c>
      <c r="G2676">
        <v>1267.45</v>
      </c>
      <c r="H2676" t="s">
        <v>13</v>
      </c>
      <c r="I2676">
        <v>82546</v>
      </c>
      <c r="J2676">
        <v>82</v>
      </c>
      <c r="K2676">
        <f t="shared" si="41"/>
        <v>13.999999993247911</v>
      </c>
    </row>
    <row r="2677" spans="1:11" x14ac:dyDescent="0.3">
      <c r="A2677">
        <v>6894691072</v>
      </c>
      <c r="B2677">
        <v>83577942</v>
      </c>
      <c r="C2677" s="1">
        <v>45373.497129629628</v>
      </c>
      <c r="D2677" s="1">
        <v>45373.509629629632</v>
      </c>
      <c r="E2677" s="1">
        <v>45373.512407407405</v>
      </c>
      <c r="F2677" t="s">
        <v>10</v>
      </c>
      <c r="G2677">
        <v>2650.68</v>
      </c>
      <c r="H2677" t="s">
        <v>11</v>
      </c>
      <c r="I2677">
        <v>13462</v>
      </c>
      <c r="J2677">
        <v>9991</v>
      </c>
      <c r="K2677">
        <f t="shared" si="41"/>
        <v>3.9999999920837581</v>
      </c>
    </row>
    <row r="2678" spans="1:11" x14ac:dyDescent="0.3">
      <c r="A2678">
        <v>4481256065</v>
      </c>
      <c r="B2678">
        <v>66499992</v>
      </c>
      <c r="C2678" s="1">
        <v>45386.581759259258</v>
      </c>
      <c r="D2678" s="1">
        <v>45386.588703703703</v>
      </c>
      <c r="E2678" s="1">
        <v>45386.603981481479</v>
      </c>
      <c r="F2678" t="s">
        <v>16</v>
      </c>
      <c r="G2678">
        <v>1395.84</v>
      </c>
      <c r="H2678" t="s">
        <v>13</v>
      </c>
      <c r="I2678">
        <v>34584</v>
      </c>
      <c r="J2678">
        <v>414</v>
      </c>
      <c r="K2678">
        <f t="shared" si="41"/>
        <v>21.999999998370185</v>
      </c>
    </row>
    <row r="2679" spans="1:11" x14ac:dyDescent="0.3">
      <c r="A2679">
        <v>5050919809</v>
      </c>
      <c r="B2679">
        <v>46885873</v>
      </c>
      <c r="C2679" s="1">
        <v>45425.294918981483</v>
      </c>
      <c r="D2679" s="1">
        <v>45425.308807870373</v>
      </c>
      <c r="E2679" s="1">
        <v>45425.310891203706</v>
      </c>
      <c r="F2679" t="s">
        <v>10</v>
      </c>
      <c r="G2679">
        <v>4439.75</v>
      </c>
      <c r="H2679" t="s">
        <v>13</v>
      </c>
      <c r="I2679">
        <v>7758</v>
      </c>
      <c r="J2679">
        <v>769</v>
      </c>
      <c r="K2679">
        <f t="shared" si="41"/>
        <v>2.9999999993015081</v>
      </c>
    </row>
    <row r="2680" spans="1:11" x14ac:dyDescent="0.3">
      <c r="A2680">
        <v>1328085383</v>
      </c>
      <c r="B2680">
        <v>67538982</v>
      </c>
      <c r="C2680" s="1">
        <v>45057.484629629631</v>
      </c>
      <c r="D2680" s="1">
        <v>45057.493657407409</v>
      </c>
      <c r="E2680" s="1">
        <v>45057.491574074076</v>
      </c>
      <c r="F2680" t="s">
        <v>10</v>
      </c>
      <c r="G2680">
        <v>1091.9000000000001</v>
      </c>
      <c r="H2680" t="s">
        <v>15</v>
      </c>
      <c r="I2680">
        <v>73436</v>
      </c>
      <c r="J2680">
        <v>5624</v>
      </c>
      <c r="K2680">
        <f t="shared" si="41"/>
        <v>-2.9999999993015081</v>
      </c>
    </row>
    <row r="2681" spans="1:11" x14ac:dyDescent="0.3">
      <c r="A2681">
        <v>5382246981</v>
      </c>
      <c r="B2681">
        <v>87266309</v>
      </c>
      <c r="C2681" s="1">
        <v>45168.910763888889</v>
      </c>
      <c r="D2681" s="1">
        <v>45168.922569444447</v>
      </c>
      <c r="E2681" s="1">
        <v>45168.925347222219</v>
      </c>
      <c r="F2681" t="s">
        <v>10</v>
      </c>
      <c r="G2681">
        <v>4419.12</v>
      </c>
      <c r="H2681" t="s">
        <v>13</v>
      </c>
      <c r="I2681">
        <v>18853</v>
      </c>
      <c r="J2681">
        <v>7639</v>
      </c>
      <c r="K2681">
        <f t="shared" si="41"/>
        <v>3.9999999920837581</v>
      </c>
    </row>
    <row r="2682" spans="1:11" x14ac:dyDescent="0.3">
      <c r="A2682">
        <v>5647827263</v>
      </c>
      <c r="B2682">
        <v>96171594</v>
      </c>
      <c r="C2682" s="1">
        <v>45419.330138888887</v>
      </c>
      <c r="D2682" s="1">
        <v>45419.340555555558</v>
      </c>
      <c r="E2682" s="1">
        <v>45419.339861111112</v>
      </c>
      <c r="F2682" t="s">
        <v>10</v>
      </c>
      <c r="G2682">
        <v>1513.03</v>
      </c>
      <c r="H2682" t="s">
        <v>13</v>
      </c>
      <c r="I2682">
        <v>69561</v>
      </c>
      <c r="J2682">
        <v>1592</v>
      </c>
      <c r="K2682">
        <f t="shared" si="41"/>
        <v>-1.000000003259629</v>
      </c>
    </row>
    <row r="2683" spans="1:11" x14ac:dyDescent="0.3">
      <c r="A2683">
        <v>9244268951</v>
      </c>
      <c r="B2683">
        <v>64316806</v>
      </c>
      <c r="C2683" s="1">
        <v>45229.394594907404</v>
      </c>
      <c r="D2683" s="1">
        <v>45229.402928240743</v>
      </c>
      <c r="E2683" s="1">
        <v>45229.405706018515</v>
      </c>
      <c r="F2683" t="s">
        <v>10</v>
      </c>
      <c r="G2683">
        <v>568.94000000000005</v>
      </c>
      <c r="H2683" t="s">
        <v>12</v>
      </c>
      <c r="I2683">
        <v>85934</v>
      </c>
      <c r="J2683">
        <v>3802</v>
      </c>
      <c r="K2683">
        <f t="shared" si="41"/>
        <v>3.9999999920837581</v>
      </c>
    </row>
    <row r="2684" spans="1:11" x14ac:dyDescent="0.3">
      <c r="A2684">
        <v>6217777735</v>
      </c>
      <c r="B2684">
        <v>12059049</v>
      </c>
      <c r="C2684" s="1">
        <v>45495.474374999998</v>
      </c>
      <c r="D2684" s="1">
        <v>45495.485486111109</v>
      </c>
      <c r="E2684" s="1">
        <v>45495.48201388889</v>
      </c>
      <c r="F2684" t="s">
        <v>10</v>
      </c>
      <c r="G2684">
        <v>1730.26</v>
      </c>
      <c r="H2684" t="s">
        <v>13</v>
      </c>
      <c r="I2684">
        <v>29335</v>
      </c>
      <c r="J2684">
        <v>6305</v>
      </c>
      <c r="K2684">
        <f t="shared" si="41"/>
        <v>-4.9999999953433871</v>
      </c>
    </row>
    <row r="2685" spans="1:11" x14ac:dyDescent="0.3">
      <c r="A2685">
        <v>3682639473</v>
      </c>
      <c r="B2685">
        <v>99301505</v>
      </c>
      <c r="C2685" s="1">
        <v>45251.992280092592</v>
      </c>
      <c r="D2685" s="1">
        <v>45252.002696759257</v>
      </c>
      <c r="E2685" s="1">
        <v>45251.999918981484</v>
      </c>
      <c r="F2685" t="s">
        <v>10</v>
      </c>
      <c r="G2685">
        <v>2777.46</v>
      </c>
      <c r="H2685" t="s">
        <v>15</v>
      </c>
      <c r="I2685">
        <v>98463</v>
      </c>
      <c r="J2685">
        <v>6740</v>
      </c>
      <c r="K2685">
        <f t="shared" si="41"/>
        <v>-3.9999999920837581</v>
      </c>
    </row>
    <row r="2686" spans="1:11" x14ac:dyDescent="0.3">
      <c r="A2686">
        <v>3859331666</v>
      </c>
      <c r="B2686">
        <v>23676689</v>
      </c>
      <c r="C2686" s="1">
        <v>45109.317650462966</v>
      </c>
      <c r="D2686" s="1">
        <v>45109.325983796298</v>
      </c>
      <c r="E2686" s="1">
        <v>45109.325289351851</v>
      </c>
      <c r="F2686" t="s">
        <v>10</v>
      </c>
      <c r="G2686">
        <v>1299.18</v>
      </c>
      <c r="H2686" t="s">
        <v>15</v>
      </c>
      <c r="I2686">
        <v>83436</v>
      </c>
      <c r="J2686">
        <v>433</v>
      </c>
      <c r="K2686">
        <f t="shared" si="41"/>
        <v>-1.000000003259629</v>
      </c>
    </row>
    <row r="2687" spans="1:11" x14ac:dyDescent="0.3">
      <c r="A2687">
        <v>7971689217</v>
      </c>
      <c r="B2687">
        <v>64932019</v>
      </c>
      <c r="C2687" s="1">
        <v>45217.544814814813</v>
      </c>
      <c r="D2687" s="1">
        <v>45217.558703703704</v>
      </c>
      <c r="E2687" s="1">
        <v>45217.568425925929</v>
      </c>
      <c r="F2687" t="s">
        <v>14</v>
      </c>
      <c r="G2687">
        <v>4281.75</v>
      </c>
      <c r="H2687" t="s">
        <v>15</v>
      </c>
      <c r="I2687">
        <v>36735</v>
      </c>
      <c r="J2687">
        <v>9430</v>
      </c>
      <c r="K2687">
        <f t="shared" si="41"/>
        <v>14.00000000372529</v>
      </c>
    </row>
    <row r="2688" spans="1:11" x14ac:dyDescent="0.3">
      <c r="A2688">
        <v>6822492679</v>
      </c>
      <c r="B2688">
        <v>98540377</v>
      </c>
      <c r="C2688" s="1">
        <v>45135.256342592591</v>
      </c>
      <c r="D2688" s="1">
        <v>45135.267453703702</v>
      </c>
      <c r="E2688" s="1">
        <v>45135.277175925927</v>
      </c>
      <c r="F2688" t="s">
        <v>14</v>
      </c>
      <c r="G2688">
        <v>2513.48</v>
      </c>
      <c r="H2688" t="s">
        <v>11</v>
      </c>
      <c r="I2688">
        <v>70308</v>
      </c>
      <c r="J2688">
        <v>181</v>
      </c>
      <c r="K2688">
        <f t="shared" si="41"/>
        <v>14.00000000372529</v>
      </c>
    </row>
    <row r="2689" spans="1:11" x14ac:dyDescent="0.3">
      <c r="A2689">
        <v>7211194993</v>
      </c>
      <c r="B2689">
        <v>16561710</v>
      </c>
      <c r="C2689" s="1">
        <v>45173.15892361111</v>
      </c>
      <c r="D2689" s="1">
        <v>45173.166562500002</v>
      </c>
      <c r="E2689" s="1">
        <v>45173.166562500002</v>
      </c>
      <c r="F2689" t="s">
        <v>10</v>
      </c>
      <c r="G2689">
        <v>827.77</v>
      </c>
      <c r="H2689" t="s">
        <v>11</v>
      </c>
      <c r="I2689">
        <v>79267</v>
      </c>
      <c r="J2689">
        <v>8397</v>
      </c>
      <c r="K2689">
        <f t="shared" si="41"/>
        <v>0</v>
      </c>
    </row>
    <row r="2690" spans="1:11" x14ac:dyDescent="0.3">
      <c r="A2690">
        <v>461485679</v>
      </c>
      <c r="B2690">
        <v>4594944</v>
      </c>
      <c r="C2690" s="1">
        <v>45146.004687499997</v>
      </c>
      <c r="D2690" s="1">
        <v>45146.013020833336</v>
      </c>
      <c r="E2690" s="1">
        <v>45146.015798611108</v>
      </c>
      <c r="F2690" t="s">
        <v>10</v>
      </c>
      <c r="G2690">
        <v>4205.78</v>
      </c>
      <c r="H2690" t="s">
        <v>15</v>
      </c>
      <c r="I2690">
        <v>88187</v>
      </c>
      <c r="J2690">
        <v>1194</v>
      </c>
      <c r="K2690">
        <f t="shared" ref="K2690:K2753" si="42">(E2690-D2690)*1440</f>
        <v>3.9999999920837581</v>
      </c>
    </row>
    <row r="2691" spans="1:11" x14ac:dyDescent="0.3">
      <c r="A2691">
        <v>3209732414</v>
      </c>
      <c r="B2691">
        <v>87335844</v>
      </c>
      <c r="C2691" s="1">
        <v>45400.451678240737</v>
      </c>
      <c r="D2691" s="1">
        <v>45400.462789351855</v>
      </c>
      <c r="E2691" s="1">
        <v>45400.462789351855</v>
      </c>
      <c r="F2691" t="s">
        <v>10</v>
      </c>
      <c r="G2691">
        <v>1028.26</v>
      </c>
      <c r="H2691" t="s">
        <v>13</v>
      </c>
      <c r="I2691">
        <v>55281</v>
      </c>
      <c r="J2691">
        <v>5828</v>
      </c>
      <c r="K2691">
        <f t="shared" si="42"/>
        <v>0</v>
      </c>
    </row>
    <row r="2692" spans="1:11" x14ac:dyDescent="0.3">
      <c r="A2692">
        <v>6537694730</v>
      </c>
      <c r="B2692">
        <v>75490147</v>
      </c>
      <c r="C2692" s="1">
        <v>45519.026562500003</v>
      </c>
      <c r="D2692" s="1">
        <v>45519.037673611114</v>
      </c>
      <c r="E2692" s="1">
        <v>45519.040451388886</v>
      </c>
      <c r="F2692" t="s">
        <v>10</v>
      </c>
      <c r="G2692">
        <v>162.66999999999999</v>
      </c>
      <c r="H2692" t="s">
        <v>12</v>
      </c>
      <c r="I2692">
        <v>46287</v>
      </c>
      <c r="J2692">
        <v>6753</v>
      </c>
      <c r="K2692">
        <f t="shared" si="42"/>
        <v>3.9999999920837581</v>
      </c>
    </row>
    <row r="2693" spans="1:11" x14ac:dyDescent="0.3">
      <c r="A2693">
        <v>7653097776</v>
      </c>
      <c r="B2693">
        <v>63184222</v>
      </c>
      <c r="C2693" s="1">
        <v>45123.276898148149</v>
      </c>
      <c r="D2693" s="1">
        <v>45123.29078703704</v>
      </c>
      <c r="E2693" s="1">
        <v>45123.291481481479</v>
      </c>
      <c r="F2693" t="s">
        <v>10</v>
      </c>
      <c r="G2693">
        <v>2232.8200000000002</v>
      </c>
      <c r="H2693" t="s">
        <v>11</v>
      </c>
      <c r="I2693">
        <v>52927</v>
      </c>
      <c r="J2693">
        <v>9888</v>
      </c>
      <c r="K2693">
        <f t="shared" si="42"/>
        <v>0.99999999278225005</v>
      </c>
    </row>
    <row r="2694" spans="1:11" x14ac:dyDescent="0.3">
      <c r="A2694">
        <v>4928556641</v>
      </c>
      <c r="B2694">
        <v>97475543</v>
      </c>
      <c r="C2694" s="1">
        <v>45188.620798611111</v>
      </c>
      <c r="D2694" s="1">
        <v>45188.633298611108</v>
      </c>
      <c r="E2694" s="1">
        <v>45188.638159722221</v>
      </c>
      <c r="F2694" t="s">
        <v>14</v>
      </c>
      <c r="G2694">
        <v>2275.1999999999998</v>
      </c>
      <c r="H2694" t="s">
        <v>13</v>
      </c>
      <c r="I2694">
        <v>49069</v>
      </c>
      <c r="J2694">
        <v>1415</v>
      </c>
      <c r="K2694">
        <f t="shared" si="42"/>
        <v>7.0000000018626451</v>
      </c>
    </row>
    <row r="2695" spans="1:11" x14ac:dyDescent="0.3">
      <c r="A2695">
        <v>5905518100</v>
      </c>
      <c r="B2695">
        <v>86995126</v>
      </c>
      <c r="C2695" s="1">
        <v>45194.273692129631</v>
      </c>
      <c r="D2695" s="1">
        <v>45194.282719907409</v>
      </c>
      <c r="E2695" s="1">
        <v>45194.285497685189</v>
      </c>
      <c r="F2695" t="s">
        <v>10</v>
      </c>
      <c r="G2695">
        <v>581.91999999999996</v>
      </c>
      <c r="H2695" t="s">
        <v>15</v>
      </c>
      <c r="I2695">
        <v>87502</v>
      </c>
      <c r="J2695">
        <v>1527</v>
      </c>
      <c r="K2695">
        <f t="shared" si="42"/>
        <v>4.0000000025611371</v>
      </c>
    </row>
    <row r="2696" spans="1:11" x14ac:dyDescent="0.3">
      <c r="A2696">
        <v>8337948336</v>
      </c>
      <c r="B2696">
        <v>25706121</v>
      </c>
      <c r="C2696" s="1">
        <v>45111.227071759262</v>
      </c>
      <c r="D2696" s="1">
        <v>45111.238182870373</v>
      </c>
      <c r="E2696" s="1">
        <v>45111.241655092592</v>
      </c>
      <c r="F2696" t="s">
        <v>10</v>
      </c>
      <c r="G2696">
        <v>4230.25</v>
      </c>
      <c r="H2696" t="s">
        <v>11</v>
      </c>
      <c r="I2696">
        <v>61806</v>
      </c>
      <c r="J2696">
        <v>3130</v>
      </c>
      <c r="K2696">
        <f t="shared" si="42"/>
        <v>4.9999999953433871</v>
      </c>
    </row>
    <row r="2697" spans="1:11" x14ac:dyDescent="0.3">
      <c r="A2697">
        <v>8814435884</v>
      </c>
      <c r="B2697">
        <v>69908484</v>
      </c>
      <c r="C2697" s="1">
        <v>45515.583182870374</v>
      </c>
      <c r="D2697" s="1">
        <v>45515.591516203705</v>
      </c>
      <c r="E2697" s="1">
        <v>45515.592905092592</v>
      </c>
      <c r="F2697" t="s">
        <v>10</v>
      </c>
      <c r="G2697">
        <v>3209.28</v>
      </c>
      <c r="H2697" t="s">
        <v>13</v>
      </c>
      <c r="I2697">
        <v>19344</v>
      </c>
      <c r="J2697">
        <v>6139</v>
      </c>
      <c r="K2697">
        <f t="shared" si="42"/>
        <v>1.9999999960418791</v>
      </c>
    </row>
    <row r="2698" spans="1:11" x14ac:dyDescent="0.3">
      <c r="A2698">
        <v>6645415772</v>
      </c>
      <c r="B2698">
        <v>64906311</v>
      </c>
      <c r="C2698" s="1">
        <v>45475.285914351851</v>
      </c>
      <c r="D2698" s="1">
        <v>45475.294942129629</v>
      </c>
      <c r="E2698" s="1">
        <v>45475.292164351849</v>
      </c>
      <c r="F2698" t="s">
        <v>10</v>
      </c>
      <c r="G2698">
        <v>2890.11</v>
      </c>
      <c r="H2698" t="s">
        <v>12</v>
      </c>
      <c r="I2698">
        <v>80224</v>
      </c>
      <c r="J2698">
        <v>4689</v>
      </c>
      <c r="K2698">
        <f t="shared" si="42"/>
        <v>-4.0000000025611371</v>
      </c>
    </row>
    <row r="2699" spans="1:11" x14ac:dyDescent="0.3">
      <c r="A2699">
        <v>5274039950</v>
      </c>
      <c r="B2699">
        <v>87059497</v>
      </c>
      <c r="C2699" s="1">
        <v>45274.847673611112</v>
      </c>
      <c r="D2699" s="1">
        <v>45274.857395833336</v>
      </c>
      <c r="E2699" s="1">
        <v>45274.855312500003</v>
      </c>
      <c r="F2699" t="s">
        <v>10</v>
      </c>
      <c r="G2699">
        <v>827.44</v>
      </c>
      <c r="H2699" t="s">
        <v>13</v>
      </c>
      <c r="I2699">
        <v>77082</v>
      </c>
      <c r="J2699">
        <v>8162</v>
      </c>
      <c r="K2699">
        <f t="shared" si="42"/>
        <v>-2.9999999993015081</v>
      </c>
    </row>
    <row r="2700" spans="1:11" x14ac:dyDescent="0.3">
      <c r="A2700">
        <v>7404052550</v>
      </c>
      <c r="B2700">
        <v>45166203</v>
      </c>
      <c r="C2700" s="1">
        <v>45182.294224537036</v>
      </c>
      <c r="D2700" s="1">
        <v>45182.30672453704</v>
      </c>
      <c r="E2700" s="1">
        <v>45182.3046412037</v>
      </c>
      <c r="F2700" t="s">
        <v>10</v>
      </c>
      <c r="G2700">
        <v>2358.73</v>
      </c>
      <c r="H2700" t="s">
        <v>12</v>
      </c>
      <c r="I2700">
        <v>19555</v>
      </c>
      <c r="J2700">
        <v>1541</v>
      </c>
      <c r="K2700">
        <f t="shared" si="42"/>
        <v>-3.000000009778887</v>
      </c>
    </row>
    <row r="2701" spans="1:11" x14ac:dyDescent="0.3">
      <c r="A2701">
        <v>8179058864</v>
      </c>
      <c r="B2701">
        <v>76970363</v>
      </c>
      <c r="C2701" s="1">
        <v>45064.739918981482</v>
      </c>
      <c r="D2701" s="1">
        <v>45064.749641203707</v>
      </c>
      <c r="E2701" s="1">
        <v>45064.748252314814</v>
      </c>
      <c r="F2701" t="s">
        <v>10</v>
      </c>
      <c r="G2701">
        <v>530.59</v>
      </c>
      <c r="H2701" t="s">
        <v>12</v>
      </c>
      <c r="I2701">
        <v>98021</v>
      </c>
      <c r="J2701">
        <v>4798</v>
      </c>
      <c r="K2701">
        <f t="shared" si="42"/>
        <v>-2.000000006519258</v>
      </c>
    </row>
    <row r="2702" spans="1:11" x14ac:dyDescent="0.3">
      <c r="A2702">
        <v>5195997912</v>
      </c>
      <c r="B2702">
        <v>29562072</v>
      </c>
      <c r="C2702" s="1">
        <v>45493.636481481481</v>
      </c>
      <c r="D2702" s="1">
        <v>45493.648981481485</v>
      </c>
      <c r="E2702" s="1">
        <v>45493.645509259259</v>
      </c>
      <c r="F2702" t="s">
        <v>10</v>
      </c>
      <c r="G2702">
        <v>3184.63</v>
      </c>
      <c r="H2702" t="s">
        <v>15</v>
      </c>
      <c r="I2702">
        <v>54621</v>
      </c>
      <c r="J2702">
        <v>452</v>
      </c>
      <c r="K2702">
        <f t="shared" si="42"/>
        <v>-5.0000000058207661</v>
      </c>
    </row>
    <row r="2703" spans="1:11" x14ac:dyDescent="0.3">
      <c r="A2703">
        <v>3320194259</v>
      </c>
      <c r="B2703">
        <v>68219091</v>
      </c>
      <c r="C2703" s="1">
        <v>45267.788310185184</v>
      </c>
      <c r="D2703" s="1">
        <v>45267.798726851855</v>
      </c>
      <c r="E2703" s="1">
        <v>45267.795949074076</v>
      </c>
      <c r="F2703" t="s">
        <v>10</v>
      </c>
      <c r="G2703">
        <v>2141.25</v>
      </c>
      <c r="H2703" t="s">
        <v>12</v>
      </c>
      <c r="I2703">
        <v>18826</v>
      </c>
      <c r="J2703">
        <v>7661</v>
      </c>
      <c r="K2703">
        <f t="shared" si="42"/>
        <v>-4.0000000025611371</v>
      </c>
    </row>
    <row r="2704" spans="1:11" x14ac:dyDescent="0.3">
      <c r="A2704">
        <v>8185684967</v>
      </c>
      <c r="B2704">
        <v>46686696</v>
      </c>
      <c r="C2704" s="1">
        <v>45051.937847222223</v>
      </c>
      <c r="D2704" s="1">
        <v>45051.95034722222</v>
      </c>
      <c r="E2704" s="1">
        <v>45051.951041666667</v>
      </c>
      <c r="F2704" t="s">
        <v>10</v>
      </c>
      <c r="G2704">
        <v>3101.41</v>
      </c>
      <c r="H2704" t="s">
        <v>13</v>
      </c>
      <c r="I2704">
        <v>39742</v>
      </c>
      <c r="J2704">
        <v>4939</v>
      </c>
      <c r="K2704">
        <f t="shared" si="42"/>
        <v>1.000000003259629</v>
      </c>
    </row>
    <row r="2705" spans="1:11" x14ac:dyDescent="0.3">
      <c r="A2705">
        <v>2324568019</v>
      </c>
      <c r="B2705">
        <v>59677346</v>
      </c>
      <c r="C2705" s="1">
        <v>45113.212152777778</v>
      </c>
      <c r="D2705" s="1">
        <v>45113.221180555556</v>
      </c>
      <c r="E2705" s="1">
        <v>45113.226041666669</v>
      </c>
      <c r="F2705" t="s">
        <v>14</v>
      </c>
      <c r="G2705">
        <v>1885.21</v>
      </c>
      <c r="H2705" t="s">
        <v>12</v>
      </c>
      <c r="I2705">
        <v>84177</v>
      </c>
      <c r="J2705">
        <v>851</v>
      </c>
      <c r="K2705">
        <f t="shared" si="42"/>
        <v>7.0000000018626451</v>
      </c>
    </row>
    <row r="2706" spans="1:11" x14ac:dyDescent="0.3">
      <c r="A2706">
        <v>3522645150</v>
      </c>
      <c r="B2706">
        <v>22483684</v>
      </c>
      <c r="C2706" s="1">
        <v>45062.315243055556</v>
      </c>
      <c r="D2706" s="1">
        <v>45062.3284375</v>
      </c>
      <c r="E2706" s="1">
        <v>45062.329131944447</v>
      </c>
      <c r="F2706" t="s">
        <v>10</v>
      </c>
      <c r="G2706">
        <v>1588.47</v>
      </c>
      <c r="H2706" t="s">
        <v>12</v>
      </c>
      <c r="I2706">
        <v>24179</v>
      </c>
      <c r="J2706">
        <v>7906</v>
      </c>
      <c r="K2706">
        <f t="shared" si="42"/>
        <v>1.000000003259629</v>
      </c>
    </row>
    <row r="2707" spans="1:11" x14ac:dyDescent="0.3">
      <c r="A2707">
        <v>4510488834</v>
      </c>
      <c r="B2707">
        <v>90586443</v>
      </c>
      <c r="C2707" s="1">
        <v>45543.860752314817</v>
      </c>
      <c r="D2707" s="1">
        <v>45543.870474537034</v>
      </c>
      <c r="E2707" s="1">
        <v>45543.870474537034</v>
      </c>
      <c r="F2707" t="s">
        <v>10</v>
      </c>
      <c r="G2707">
        <v>2554.48</v>
      </c>
      <c r="H2707" t="s">
        <v>13</v>
      </c>
      <c r="I2707">
        <v>88472</v>
      </c>
      <c r="J2707">
        <v>7374</v>
      </c>
      <c r="K2707">
        <f t="shared" si="42"/>
        <v>0</v>
      </c>
    </row>
    <row r="2708" spans="1:11" x14ac:dyDescent="0.3">
      <c r="A2708">
        <v>9433427403</v>
      </c>
      <c r="B2708">
        <v>46848302</v>
      </c>
      <c r="C2708" s="1">
        <v>45063.872511574074</v>
      </c>
      <c r="D2708" s="1">
        <v>45063.882928240739</v>
      </c>
      <c r="E2708" s="1">
        <v>45063.891956018517</v>
      </c>
      <c r="F2708" t="s">
        <v>14</v>
      </c>
      <c r="G2708">
        <v>236.95</v>
      </c>
      <c r="H2708" t="s">
        <v>15</v>
      </c>
      <c r="I2708">
        <v>44148</v>
      </c>
      <c r="J2708">
        <v>3500</v>
      </c>
      <c r="K2708">
        <f t="shared" si="42"/>
        <v>13.000000000465661</v>
      </c>
    </row>
    <row r="2709" spans="1:11" x14ac:dyDescent="0.3">
      <c r="A2709">
        <v>8065436106</v>
      </c>
      <c r="B2709">
        <v>5763963</v>
      </c>
      <c r="C2709" s="1">
        <v>45313.069803240738</v>
      </c>
      <c r="D2709" s="1">
        <v>45313.082997685182</v>
      </c>
      <c r="E2709" s="1">
        <v>45313.082997685182</v>
      </c>
      <c r="F2709" t="s">
        <v>10</v>
      </c>
      <c r="G2709">
        <v>592.46</v>
      </c>
      <c r="H2709" t="s">
        <v>13</v>
      </c>
      <c r="I2709">
        <v>75168</v>
      </c>
      <c r="J2709">
        <v>5306</v>
      </c>
      <c r="K2709">
        <f t="shared" si="42"/>
        <v>0</v>
      </c>
    </row>
    <row r="2710" spans="1:11" x14ac:dyDescent="0.3">
      <c r="A2710">
        <v>846586265</v>
      </c>
      <c r="B2710">
        <v>10418604</v>
      </c>
      <c r="C2710" s="1">
        <v>45109.695439814815</v>
      </c>
      <c r="D2710" s="1">
        <v>45109.7030787037</v>
      </c>
      <c r="E2710" s="1">
        <v>45109.710023148145</v>
      </c>
      <c r="F2710" t="s">
        <v>14</v>
      </c>
      <c r="G2710">
        <v>2302.23</v>
      </c>
      <c r="H2710" t="s">
        <v>11</v>
      </c>
      <c r="I2710">
        <v>8377</v>
      </c>
      <c r="J2710">
        <v>8483</v>
      </c>
      <c r="K2710">
        <f t="shared" si="42"/>
        <v>10.000000001164153</v>
      </c>
    </row>
    <row r="2711" spans="1:11" x14ac:dyDescent="0.3">
      <c r="A2711">
        <v>4337013612</v>
      </c>
      <c r="B2711">
        <v>30823988</v>
      </c>
      <c r="C2711" s="1">
        <v>45061.520636574074</v>
      </c>
      <c r="D2711" s="1">
        <v>45061.529664351852</v>
      </c>
      <c r="E2711" s="1">
        <v>45061.531747685185</v>
      </c>
      <c r="F2711" t="s">
        <v>10</v>
      </c>
      <c r="G2711">
        <v>422.5</v>
      </c>
      <c r="H2711" t="s">
        <v>13</v>
      </c>
      <c r="I2711">
        <v>14243</v>
      </c>
      <c r="J2711">
        <v>436</v>
      </c>
      <c r="K2711">
        <f t="shared" si="42"/>
        <v>2.9999999993015081</v>
      </c>
    </row>
    <row r="2712" spans="1:11" x14ac:dyDescent="0.3">
      <c r="A2712">
        <v>8916023990</v>
      </c>
      <c r="B2712">
        <v>3588443</v>
      </c>
      <c r="C2712" s="1">
        <v>45430.186157407406</v>
      </c>
      <c r="D2712" s="1">
        <v>45430.19935185185</v>
      </c>
      <c r="E2712" s="1">
        <v>45430.206990740742</v>
      </c>
      <c r="F2712" t="s">
        <v>14</v>
      </c>
      <c r="G2712">
        <v>134.69</v>
      </c>
      <c r="H2712" t="s">
        <v>12</v>
      </c>
      <c r="I2712">
        <v>91553</v>
      </c>
      <c r="J2712">
        <v>1671</v>
      </c>
      <c r="K2712">
        <f t="shared" si="42"/>
        <v>11.000000004423782</v>
      </c>
    </row>
    <row r="2713" spans="1:11" x14ac:dyDescent="0.3">
      <c r="A2713">
        <v>6018805430</v>
      </c>
      <c r="B2713">
        <v>35358395</v>
      </c>
      <c r="C2713" s="1">
        <v>45173.308796296296</v>
      </c>
      <c r="D2713" s="1">
        <v>45173.317824074074</v>
      </c>
      <c r="E2713" s="1">
        <v>45173.320601851854</v>
      </c>
      <c r="F2713" t="s">
        <v>10</v>
      </c>
      <c r="G2713">
        <v>4118.37</v>
      </c>
      <c r="H2713" t="s">
        <v>13</v>
      </c>
      <c r="I2713">
        <v>39582</v>
      </c>
      <c r="J2713">
        <v>1404</v>
      </c>
      <c r="K2713">
        <f t="shared" si="42"/>
        <v>4.0000000025611371</v>
      </c>
    </row>
    <row r="2714" spans="1:11" x14ac:dyDescent="0.3">
      <c r="A2714">
        <v>2676353168</v>
      </c>
      <c r="B2714">
        <v>25595836</v>
      </c>
      <c r="C2714" s="1">
        <v>45545.471608796295</v>
      </c>
      <c r="D2714" s="1">
        <v>45545.480636574073</v>
      </c>
      <c r="E2714" s="1">
        <v>45545.479942129627</v>
      </c>
      <c r="F2714" t="s">
        <v>10</v>
      </c>
      <c r="G2714">
        <v>3310.03</v>
      </c>
      <c r="H2714" t="s">
        <v>11</v>
      </c>
      <c r="I2714">
        <v>61764</v>
      </c>
      <c r="J2714">
        <v>9589</v>
      </c>
      <c r="K2714">
        <f t="shared" si="42"/>
        <v>-1.000000003259629</v>
      </c>
    </row>
    <row r="2715" spans="1:11" x14ac:dyDescent="0.3">
      <c r="A2715">
        <v>1069724600</v>
      </c>
      <c r="B2715">
        <v>10945990</v>
      </c>
      <c r="C2715" s="1">
        <v>45133.488425925927</v>
      </c>
      <c r="D2715" s="1">
        <v>45133.497453703705</v>
      </c>
      <c r="E2715" s="1">
        <v>45133.503703703704</v>
      </c>
      <c r="F2715" t="s">
        <v>14</v>
      </c>
      <c r="G2715">
        <v>3298.22</v>
      </c>
      <c r="H2715" t="s">
        <v>11</v>
      </c>
      <c r="I2715">
        <v>27884</v>
      </c>
      <c r="J2715">
        <v>3971</v>
      </c>
      <c r="K2715">
        <f t="shared" si="42"/>
        <v>8.9999999979045242</v>
      </c>
    </row>
    <row r="2716" spans="1:11" x14ac:dyDescent="0.3">
      <c r="A2716">
        <v>5503476312</v>
      </c>
      <c r="B2716">
        <v>36774480</v>
      </c>
      <c r="C2716" s="1">
        <v>45459.657557870371</v>
      </c>
      <c r="D2716" s="1">
        <v>45459.669363425928</v>
      </c>
      <c r="E2716" s="1">
        <v>45459.6721412037</v>
      </c>
      <c r="F2716" t="s">
        <v>10</v>
      </c>
      <c r="G2716">
        <v>242.57</v>
      </c>
      <c r="H2716" t="s">
        <v>15</v>
      </c>
      <c r="I2716">
        <v>28852</v>
      </c>
      <c r="J2716">
        <v>519</v>
      </c>
      <c r="K2716">
        <f t="shared" si="42"/>
        <v>3.9999999920837581</v>
      </c>
    </row>
    <row r="2717" spans="1:11" x14ac:dyDescent="0.3">
      <c r="A2717">
        <v>4439677910</v>
      </c>
      <c r="B2717">
        <v>91791128</v>
      </c>
      <c r="C2717" s="1">
        <v>45348.397662037038</v>
      </c>
      <c r="D2717" s="1">
        <v>45348.405995370369</v>
      </c>
      <c r="E2717" s="1">
        <v>45348.405995370369</v>
      </c>
      <c r="F2717" t="s">
        <v>10</v>
      </c>
      <c r="G2717">
        <v>1646.89</v>
      </c>
      <c r="H2717" t="s">
        <v>15</v>
      </c>
      <c r="I2717">
        <v>84746</v>
      </c>
      <c r="J2717">
        <v>2972</v>
      </c>
      <c r="K2717">
        <f t="shared" si="42"/>
        <v>0</v>
      </c>
    </row>
    <row r="2718" spans="1:11" x14ac:dyDescent="0.3">
      <c r="A2718">
        <v>8045361592</v>
      </c>
      <c r="B2718">
        <v>16543242</v>
      </c>
      <c r="C2718" s="1">
        <v>45576.492731481485</v>
      </c>
      <c r="D2718" s="1">
        <v>45576.503148148149</v>
      </c>
      <c r="E2718" s="1">
        <v>45576.504537037035</v>
      </c>
      <c r="F2718" t="s">
        <v>10</v>
      </c>
      <c r="G2718">
        <v>2264.11</v>
      </c>
      <c r="H2718" t="s">
        <v>15</v>
      </c>
      <c r="I2718">
        <v>3274</v>
      </c>
      <c r="J2718">
        <v>5631</v>
      </c>
      <c r="K2718">
        <f t="shared" si="42"/>
        <v>1.9999999960418791</v>
      </c>
    </row>
    <row r="2719" spans="1:11" x14ac:dyDescent="0.3">
      <c r="A2719">
        <v>1873731593</v>
      </c>
      <c r="B2719">
        <v>20209237</v>
      </c>
      <c r="C2719" s="1">
        <v>45254.320509259262</v>
      </c>
      <c r="D2719" s="1">
        <v>45254.332314814812</v>
      </c>
      <c r="E2719" s="1">
        <v>45254.334398148145</v>
      </c>
      <c r="F2719" t="s">
        <v>10</v>
      </c>
      <c r="G2719">
        <v>630.84</v>
      </c>
      <c r="H2719" t="s">
        <v>15</v>
      </c>
      <c r="I2719">
        <v>82405</v>
      </c>
      <c r="J2719">
        <v>4037</v>
      </c>
      <c r="K2719">
        <f t="shared" si="42"/>
        <v>2.9999999993015081</v>
      </c>
    </row>
    <row r="2720" spans="1:11" x14ac:dyDescent="0.3">
      <c r="A2720">
        <v>1126011099</v>
      </c>
      <c r="B2720">
        <v>53557741</v>
      </c>
      <c r="C2720" s="1">
        <v>45343.912048611113</v>
      </c>
      <c r="D2720" s="1">
        <v>45343.923159722224</v>
      </c>
      <c r="E2720" s="1">
        <v>45343.922465277778</v>
      </c>
      <c r="F2720" t="s">
        <v>10</v>
      </c>
      <c r="G2720">
        <v>3092.96</v>
      </c>
      <c r="H2720" t="s">
        <v>13</v>
      </c>
      <c r="I2720">
        <v>7013</v>
      </c>
      <c r="J2720">
        <v>2608</v>
      </c>
      <c r="K2720">
        <f t="shared" si="42"/>
        <v>-1.000000003259629</v>
      </c>
    </row>
    <row r="2721" spans="1:11" x14ac:dyDescent="0.3">
      <c r="A2721">
        <v>4100626744</v>
      </c>
      <c r="B2721">
        <v>15484407</v>
      </c>
      <c r="C2721" s="1">
        <v>45586.044282407405</v>
      </c>
      <c r="D2721" s="1">
        <v>45586.055393518516</v>
      </c>
      <c r="E2721" s="1">
        <v>45586.058865740742</v>
      </c>
      <c r="F2721" t="s">
        <v>10</v>
      </c>
      <c r="G2721">
        <v>13.25</v>
      </c>
      <c r="H2721" t="s">
        <v>12</v>
      </c>
      <c r="I2721">
        <v>30255</v>
      </c>
      <c r="J2721">
        <v>9922</v>
      </c>
      <c r="K2721">
        <f t="shared" si="42"/>
        <v>5.0000000058207661</v>
      </c>
    </row>
    <row r="2722" spans="1:11" x14ac:dyDescent="0.3">
      <c r="A2722">
        <v>8616880376</v>
      </c>
      <c r="B2722">
        <v>16256136</v>
      </c>
      <c r="C2722" s="1">
        <v>45369.167615740742</v>
      </c>
      <c r="D2722" s="1">
        <v>45369.177337962959</v>
      </c>
      <c r="E2722" s="1">
        <v>45369.19122685185</v>
      </c>
      <c r="F2722" t="s">
        <v>16</v>
      </c>
      <c r="G2722">
        <v>102.44</v>
      </c>
      <c r="H2722" t="s">
        <v>15</v>
      </c>
      <c r="I2722">
        <v>3557</v>
      </c>
      <c r="J2722">
        <v>800</v>
      </c>
      <c r="K2722">
        <f t="shared" si="42"/>
        <v>20.000000002328306</v>
      </c>
    </row>
    <row r="2723" spans="1:11" x14ac:dyDescent="0.3">
      <c r="A2723">
        <v>1427911940</v>
      </c>
      <c r="B2723">
        <v>20634789</v>
      </c>
      <c r="C2723" s="1">
        <v>45346.29210648148</v>
      </c>
      <c r="D2723" s="1">
        <v>45346.301828703705</v>
      </c>
      <c r="E2723" s="1">
        <v>45346.303912037038</v>
      </c>
      <c r="F2723" t="s">
        <v>10</v>
      </c>
      <c r="G2723">
        <v>689.16</v>
      </c>
      <c r="H2723" t="s">
        <v>12</v>
      </c>
      <c r="I2723">
        <v>321</v>
      </c>
      <c r="J2723">
        <v>6456</v>
      </c>
      <c r="K2723">
        <f t="shared" si="42"/>
        <v>2.9999999993015081</v>
      </c>
    </row>
    <row r="2724" spans="1:11" x14ac:dyDescent="0.3">
      <c r="A2724">
        <v>4416398885</v>
      </c>
      <c r="B2724">
        <v>10945990</v>
      </c>
      <c r="C2724" s="1">
        <v>45587.276817129627</v>
      </c>
      <c r="D2724" s="1">
        <v>45587.290011574078</v>
      </c>
      <c r="E2724" s="1">
        <v>45587.289317129631</v>
      </c>
      <c r="F2724" t="s">
        <v>10</v>
      </c>
      <c r="G2724">
        <v>404.44</v>
      </c>
      <c r="H2724" t="s">
        <v>13</v>
      </c>
      <c r="I2724">
        <v>89868</v>
      </c>
      <c r="J2724">
        <v>5229</v>
      </c>
      <c r="K2724">
        <f t="shared" si="42"/>
        <v>-1.000000003259629</v>
      </c>
    </row>
    <row r="2725" spans="1:11" x14ac:dyDescent="0.3">
      <c r="A2725">
        <v>2584579895</v>
      </c>
      <c r="B2725">
        <v>94713625</v>
      </c>
      <c r="C2725" s="1">
        <v>45303.865555555552</v>
      </c>
      <c r="D2725" s="1">
        <v>45303.873194444444</v>
      </c>
      <c r="E2725" s="1">
        <v>45303.871805555558</v>
      </c>
      <c r="F2725" t="s">
        <v>10</v>
      </c>
      <c r="G2725">
        <v>4261.37</v>
      </c>
      <c r="H2725" t="s">
        <v>13</v>
      </c>
      <c r="I2725">
        <v>40539</v>
      </c>
      <c r="J2725">
        <v>7435</v>
      </c>
      <c r="K2725">
        <f t="shared" si="42"/>
        <v>-1.9999999960418791</v>
      </c>
    </row>
    <row r="2726" spans="1:11" x14ac:dyDescent="0.3">
      <c r="A2726">
        <v>7770651576</v>
      </c>
      <c r="B2726">
        <v>87266309</v>
      </c>
      <c r="C2726" s="1">
        <v>45173.013067129628</v>
      </c>
      <c r="D2726" s="1">
        <v>45173.020011574074</v>
      </c>
      <c r="E2726" s="1">
        <v>45173.035983796297</v>
      </c>
      <c r="F2726" t="s">
        <v>16</v>
      </c>
      <c r="G2726">
        <v>3258.88</v>
      </c>
      <c r="H2726" t="s">
        <v>12</v>
      </c>
      <c r="I2726">
        <v>65051</v>
      </c>
      <c r="J2726">
        <v>4887</v>
      </c>
      <c r="K2726">
        <f t="shared" si="42"/>
        <v>23.000000001629815</v>
      </c>
    </row>
    <row r="2727" spans="1:11" x14ac:dyDescent="0.3">
      <c r="A2727">
        <v>3705985582</v>
      </c>
      <c r="B2727">
        <v>34897081</v>
      </c>
      <c r="C2727" s="1">
        <v>45157.972233796296</v>
      </c>
      <c r="D2727" s="1">
        <v>45157.98265046296</v>
      </c>
      <c r="E2727" s="1">
        <v>45157.983344907407</v>
      </c>
      <c r="F2727" t="s">
        <v>10</v>
      </c>
      <c r="G2727">
        <v>1623.7</v>
      </c>
      <c r="H2727" t="s">
        <v>15</v>
      </c>
      <c r="I2727">
        <v>64445</v>
      </c>
      <c r="J2727">
        <v>775</v>
      </c>
      <c r="K2727">
        <f t="shared" si="42"/>
        <v>1.000000003259629</v>
      </c>
    </row>
    <row r="2728" spans="1:11" x14ac:dyDescent="0.3">
      <c r="A2728">
        <v>5160295213</v>
      </c>
      <c r="B2728">
        <v>22133362</v>
      </c>
      <c r="C2728" s="1">
        <v>45316.864571759259</v>
      </c>
      <c r="D2728" s="1">
        <v>45316.874988425923</v>
      </c>
      <c r="E2728" s="1">
        <v>45316.874988425923</v>
      </c>
      <c r="F2728" t="s">
        <v>10</v>
      </c>
      <c r="G2728">
        <v>3428.33</v>
      </c>
      <c r="H2728" t="s">
        <v>11</v>
      </c>
      <c r="I2728">
        <v>99136</v>
      </c>
      <c r="J2728">
        <v>3844</v>
      </c>
      <c r="K2728">
        <f t="shared" si="42"/>
        <v>0</v>
      </c>
    </row>
    <row r="2729" spans="1:11" x14ac:dyDescent="0.3">
      <c r="A2729">
        <v>4374285559</v>
      </c>
      <c r="B2729">
        <v>53399500</v>
      </c>
      <c r="C2729" s="1">
        <v>45537.124120370368</v>
      </c>
      <c r="D2729" s="1">
        <v>45537.133148148147</v>
      </c>
      <c r="E2729" s="1">
        <v>45537.138009259259</v>
      </c>
      <c r="F2729" t="s">
        <v>14</v>
      </c>
      <c r="G2729">
        <v>1063.23</v>
      </c>
      <c r="H2729" t="s">
        <v>12</v>
      </c>
      <c r="I2729">
        <v>77397</v>
      </c>
      <c r="J2729">
        <v>47</v>
      </c>
      <c r="K2729">
        <f t="shared" si="42"/>
        <v>7.0000000018626451</v>
      </c>
    </row>
    <row r="2730" spans="1:11" x14ac:dyDescent="0.3">
      <c r="A2730">
        <v>9096638812</v>
      </c>
      <c r="B2730">
        <v>70243933</v>
      </c>
      <c r="C2730" s="1">
        <v>45265.080717592595</v>
      </c>
      <c r="D2730" s="1">
        <v>45265.091134259259</v>
      </c>
      <c r="E2730" s="1">
        <v>45265.090439814812</v>
      </c>
      <c r="F2730" t="s">
        <v>10</v>
      </c>
      <c r="G2730">
        <v>3559.69</v>
      </c>
      <c r="H2730" t="s">
        <v>12</v>
      </c>
      <c r="I2730">
        <v>82494</v>
      </c>
      <c r="J2730">
        <v>5392</v>
      </c>
      <c r="K2730">
        <f t="shared" si="42"/>
        <v>-1.000000003259629</v>
      </c>
    </row>
    <row r="2731" spans="1:11" x14ac:dyDescent="0.3">
      <c r="A2731">
        <v>2888179397</v>
      </c>
      <c r="B2731">
        <v>51341672</v>
      </c>
      <c r="C2731" s="1">
        <v>45164.785671296297</v>
      </c>
      <c r="D2731" s="1">
        <v>45164.798171296294</v>
      </c>
      <c r="E2731" s="1">
        <v>45164.803726851853</v>
      </c>
      <c r="F2731" t="s">
        <v>14</v>
      </c>
      <c r="G2731">
        <v>3461.96</v>
      </c>
      <c r="H2731" t="s">
        <v>12</v>
      </c>
      <c r="I2731">
        <v>21483</v>
      </c>
      <c r="J2731">
        <v>3841</v>
      </c>
      <c r="K2731">
        <f t="shared" si="42"/>
        <v>8.0000000051222742</v>
      </c>
    </row>
    <row r="2732" spans="1:11" x14ac:dyDescent="0.3">
      <c r="A2732">
        <v>3387165389</v>
      </c>
      <c r="B2732">
        <v>376144</v>
      </c>
      <c r="C2732" s="1">
        <v>45487.385370370372</v>
      </c>
      <c r="D2732" s="1">
        <v>45487.392314814817</v>
      </c>
      <c r="E2732" s="1">
        <v>45487.392314814817</v>
      </c>
      <c r="F2732" t="s">
        <v>10</v>
      </c>
      <c r="G2732">
        <v>3280.88</v>
      </c>
      <c r="H2732" t="s">
        <v>13</v>
      </c>
      <c r="I2732">
        <v>5218</v>
      </c>
      <c r="J2732">
        <v>4084</v>
      </c>
      <c r="K2732">
        <f t="shared" si="42"/>
        <v>0</v>
      </c>
    </row>
    <row r="2733" spans="1:11" x14ac:dyDescent="0.3">
      <c r="A2733">
        <v>1925647539</v>
      </c>
      <c r="B2733">
        <v>13424885</v>
      </c>
      <c r="C2733" s="1">
        <v>45152.646458333336</v>
      </c>
      <c r="D2733" s="1">
        <v>45152.658958333333</v>
      </c>
      <c r="E2733" s="1">
        <v>45152.65965277778</v>
      </c>
      <c r="F2733" t="s">
        <v>10</v>
      </c>
      <c r="G2733">
        <v>2294.9499999999998</v>
      </c>
      <c r="H2733" t="s">
        <v>12</v>
      </c>
      <c r="I2733">
        <v>74222</v>
      </c>
      <c r="J2733">
        <v>3545</v>
      </c>
      <c r="K2733">
        <f t="shared" si="42"/>
        <v>1.000000003259629</v>
      </c>
    </row>
    <row r="2734" spans="1:11" x14ac:dyDescent="0.3">
      <c r="A2734">
        <v>6160848562</v>
      </c>
      <c r="B2734">
        <v>59769142</v>
      </c>
      <c r="C2734" s="1">
        <v>45179.821956018517</v>
      </c>
      <c r="D2734" s="1">
        <v>45179.831678240742</v>
      </c>
      <c r="E2734" s="1">
        <v>45179.835150462961</v>
      </c>
      <c r="F2734" t="s">
        <v>10</v>
      </c>
      <c r="G2734">
        <v>1022.08</v>
      </c>
      <c r="H2734" t="s">
        <v>13</v>
      </c>
      <c r="I2734">
        <v>3350</v>
      </c>
      <c r="J2734">
        <v>3525</v>
      </c>
      <c r="K2734">
        <f t="shared" si="42"/>
        <v>4.9999999953433871</v>
      </c>
    </row>
    <row r="2735" spans="1:11" x14ac:dyDescent="0.3">
      <c r="A2735">
        <v>2343495895</v>
      </c>
      <c r="B2735">
        <v>2584499</v>
      </c>
      <c r="C2735" s="1">
        <v>45508.600590277776</v>
      </c>
      <c r="D2735" s="1">
        <v>45508.607534722221</v>
      </c>
      <c r="E2735" s="1">
        <v>45508.606840277775</v>
      </c>
      <c r="F2735" t="s">
        <v>10</v>
      </c>
      <c r="G2735">
        <v>1706.95</v>
      </c>
      <c r="H2735" t="s">
        <v>12</v>
      </c>
      <c r="I2735">
        <v>92896</v>
      </c>
      <c r="J2735">
        <v>693</v>
      </c>
      <c r="K2735">
        <f t="shared" si="42"/>
        <v>-1.000000003259629</v>
      </c>
    </row>
    <row r="2736" spans="1:11" x14ac:dyDescent="0.3">
      <c r="A2736">
        <v>8812220964</v>
      </c>
      <c r="B2736">
        <v>66742602</v>
      </c>
      <c r="C2736" s="1">
        <v>45167.680717592593</v>
      </c>
      <c r="D2736" s="1">
        <v>45167.69321759259</v>
      </c>
      <c r="E2736" s="1">
        <v>45167.696689814817</v>
      </c>
      <c r="F2736" t="s">
        <v>10</v>
      </c>
      <c r="G2736">
        <v>2111.11</v>
      </c>
      <c r="H2736" t="s">
        <v>15</v>
      </c>
      <c r="I2736">
        <v>67129</v>
      </c>
      <c r="J2736">
        <v>457</v>
      </c>
      <c r="K2736">
        <f t="shared" si="42"/>
        <v>5.0000000058207661</v>
      </c>
    </row>
    <row r="2737" spans="1:11" x14ac:dyDescent="0.3">
      <c r="A2737">
        <v>8640364495</v>
      </c>
      <c r="B2737">
        <v>51670882</v>
      </c>
      <c r="C2737" s="1">
        <v>45059.952627314815</v>
      </c>
      <c r="D2737" s="1">
        <v>45059.960960648146</v>
      </c>
      <c r="E2737" s="1">
        <v>45059.967905092592</v>
      </c>
      <c r="F2737" t="s">
        <v>14</v>
      </c>
      <c r="G2737">
        <v>1012.07</v>
      </c>
      <c r="H2737" t="s">
        <v>13</v>
      </c>
      <c r="I2737">
        <v>26749</v>
      </c>
      <c r="J2737">
        <v>9349</v>
      </c>
      <c r="K2737">
        <f t="shared" si="42"/>
        <v>10.000000001164153</v>
      </c>
    </row>
    <row r="2738" spans="1:11" x14ac:dyDescent="0.3">
      <c r="A2738">
        <v>4610687284</v>
      </c>
      <c r="B2738">
        <v>27698051</v>
      </c>
      <c r="C2738" s="1">
        <v>45195.439247685186</v>
      </c>
      <c r="D2738" s="1">
        <v>45195.450358796297</v>
      </c>
      <c r="E2738" s="1">
        <v>45195.453831018516</v>
      </c>
      <c r="F2738" t="s">
        <v>10</v>
      </c>
      <c r="G2738">
        <v>1094.43</v>
      </c>
      <c r="H2738" t="s">
        <v>11</v>
      </c>
      <c r="I2738">
        <v>4338</v>
      </c>
      <c r="J2738">
        <v>8136</v>
      </c>
      <c r="K2738">
        <f t="shared" si="42"/>
        <v>4.9999999953433871</v>
      </c>
    </row>
    <row r="2739" spans="1:11" x14ac:dyDescent="0.3">
      <c r="A2739">
        <v>189431942</v>
      </c>
      <c r="B2739">
        <v>58115779</v>
      </c>
      <c r="C2739" s="1">
        <v>45314.518935185188</v>
      </c>
      <c r="D2739" s="1">
        <v>45314.532824074071</v>
      </c>
      <c r="E2739" s="1">
        <v>45314.531435185185</v>
      </c>
      <c r="F2739" t="s">
        <v>10</v>
      </c>
      <c r="G2739">
        <v>163.03</v>
      </c>
      <c r="H2739" t="s">
        <v>12</v>
      </c>
      <c r="I2739">
        <v>73313</v>
      </c>
      <c r="J2739">
        <v>3363</v>
      </c>
      <c r="K2739">
        <f t="shared" si="42"/>
        <v>-1.9999999960418791</v>
      </c>
    </row>
    <row r="2740" spans="1:11" x14ac:dyDescent="0.3">
      <c r="A2740">
        <v>1746826454</v>
      </c>
      <c r="B2740">
        <v>36462363</v>
      </c>
      <c r="C2740" s="1">
        <v>45296.068657407406</v>
      </c>
      <c r="D2740" s="1">
        <v>45296.078379629631</v>
      </c>
      <c r="E2740" s="1">
        <v>45296.076990740738</v>
      </c>
      <c r="F2740" t="s">
        <v>10</v>
      </c>
      <c r="G2740">
        <v>261.02999999999997</v>
      </c>
      <c r="H2740" t="s">
        <v>13</v>
      </c>
      <c r="I2740">
        <v>85938</v>
      </c>
      <c r="J2740">
        <v>5269</v>
      </c>
      <c r="K2740">
        <f t="shared" si="42"/>
        <v>-2.000000006519258</v>
      </c>
    </row>
    <row r="2741" spans="1:11" x14ac:dyDescent="0.3">
      <c r="A2741">
        <v>948345459</v>
      </c>
      <c r="B2741">
        <v>66629497</v>
      </c>
      <c r="C2741" s="1">
        <v>45374.175763888888</v>
      </c>
      <c r="D2741" s="1">
        <v>45374.18409722222</v>
      </c>
      <c r="E2741" s="1">
        <v>45374.191041666665</v>
      </c>
      <c r="F2741" t="s">
        <v>14</v>
      </c>
      <c r="G2741">
        <v>1015.2</v>
      </c>
      <c r="H2741" t="s">
        <v>12</v>
      </c>
      <c r="I2741">
        <v>89820</v>
      </c>
      <c r="J2741">
        <v>4933</v>
      </c>
      <c r="K2741">
        <f t="shared" si="42"/>
        <v>10.000000001164153</v>
      </c>
    </row>
    <row r="2742" spans="1:11" x14ac:dyDescent="0.3">
      <c r="A2742">
        <v>9959881029</v>
      </c>
      <c r="B2742">
        <v>35782051</v>
      </c>
      <c r="C2742" s="1">
        <v>45565.141041666669</v>
      </c>
      <c r="D2742" s="1">
        <v>45565.148680555554</v>
      </c>
      <c r="E2742" s="1">
        <v>45565.155624999999</v>
      </c>
      <c r="F2742" t="s">
        <v>14</v>
      </c>
      <c r="G2742">
        <v>3893.9</v>
      </c>
      <c r="H2742" t="s">
        <v>12</v>
      </c>
      <c r="I2742">
        <v>36005</v>
      </c>
      <c r="J2742">
        <v>1798</v>
      </c>
      <c r="K2742">
        <f t="shared" si="42"/>
        <v>10.000000001164153</v>
      </c>
    </row>
    <row r="2743" spans="1:11" x14ac:dyDescent="0.3">
      <c r="A2743">
        <v>621213006</v>
      </c>
      <c r="B2743">
        <v>43377076</v>
      </c>
      <c r="C2743" s="1">
        <v>45495.186412037037</v>
      </c>
      <c r="D2743" s="1">
        <v>45495.194050925929</v>
      </c>
      <c r="E2743" s="1">
        <v>45495.194745370369</v>
      </c>
      <c r="F2743" t="s">
        <v>10</v>
      </c>
      <c r="G2743">
        <v>1244.79</v>
      </c>
      <c r="H2743" t="s">
        <v>12</v>
      </c>
      <c r="I2743">
        <v>42600</v>
      </c>
      <c r="J2743">
        <v>5501</v>
      </c>
      <c r="K2743">
        <f t="shared" si="42"/>
        <v>0.99999999278225005</v>
      </c>
    </row>
    <row r="2744" spans="1:11" x14ac:dyDescent="0.3">
      <c r="A2744">
        <v>1772464528</v>
      </c>
      <c r="B2744">
        <v>66655397</v>
      </c>
      <c r="C2744" s="1">
        <v>45176.877129629633</v>
      </c>
      <c r="D2744" s="1">
        <v>45176.890324074076</v>
      </c>
      <c r="E2744" s="1">
        <v>45176.891018518516</v>
      </c>
      <c r="F2744" t="s">
        <v>10</v>
      </c>
      <c r="G2744">
        <v>1709.44</v>
      </c>
      <c r="H2744" t="s">
        <v>11</v>
      </c>
      <c r="I2744">
        <v>47913</v>
      </c>
      <c r="J2744">
        <v>3203</v>
      </c>
      <c r="K2744">
        <f t="shared" si="42"/>
        <v>0.99999999278225005</v>
      </c>
    </row>
    <row r="2745" spans="1:11" x14ac:dyDescent="0.3">
      <c r="A2745">
        <v>7732863862</v>
      </c>
      <c r="B2745">
        <v>89476734</v>
      </c>
      <c r="C2745" s="1">
        <v>45140.163090277776</v>
      </c>
      <c r="D2745" s="1">
        <v>45140.174895833334</v>
      </c>
      <c r="E2745" s="1">
        <v>45140.17628472222</v>
      </c>
      <c r="F2745" t="s">
        <v>10</v>
      </c>
      <c r="G2745">
        <v>3828.04</v>
      </c>
      <c r="H2745" t="s">
        <v>11</v>
      </c>
      <c r="I2745">
        <v>10377</v>
      </c>
      <c r="J2745">
        <v>946</v>
      </c>
      <c r="K2745">
        <f t="shared" si="42"/>
        <v>1.9999999960418791</v>
      </c>
    </row>
    <row r="2746" spans="1:11" x14ac:dyDescent="0.3">
      <c r="A2746">
        <v>3064828239</v>
      </c>
      <c r="B2746">
        <v>6186471</v>
      </c>
      <c r="C2746" s="1">
        <v>45340.317743055559</v>
      </c>
      <c r="D2746" s="1">
        <v>45340.32607638889</v>
      </c>
      <c r="E2746" s="1">
        <v>45340.329548611109</v>
      </c>
      <c r="F2746" t="s">
        <v>10</v>
      </c>
      <c r="G2746">
        <v>4356.46</v>
      </c>
      <c r="H2746" t="s">
        <v>12</v>
      </c>
      <c r="I2746">
        <v>46175</v>
      </c>
      <c r="J2746">
        <v>2142</v>
      </c>
      <c r="K2746">
        <f t="shared" si="42"/>
        <v>4.9999999953433871</v>
      </c>
    </row>
    <row r="2747" spans="1:11" x14ac:dyDescent="0.3">
      <c r="A2747">
        <v>6363526452</v>
      </c>
      <c r="B2747">
        <v>53292177</v>
      </c>
      <c r="C2747" s="1">
        <v>45209.959652777776</v>
      </c>
      <c r="D2747" s="1">
        <v>45209.970069444447</v>
      </c>
      <c r="E2747" s="1">
        <v>45209.971458333333</v>
      </c>
      <c r="F2747" t="s">
        <v>10</v>
      </c>
      <c r="G2747">
        <v>3611.55</v>
      </c>
      <c r="H2747" t="s">
        <v>15</v>
      </c>
      <c r="I2747">
        <v>870</v>
      </c>
      <c r="J2747">
        <v>385</v>
      </c>
      <c r="K2747">
        <f t="shared" si="42"/>
        <v>1.9999999960418791</v>
      </c>
    </row>
    <row r="2748" spans="1:11" x14ac:dyDescent="0.3">
      <c r="A2748">
        <v>6988011282</v>
      </c>
      <c r="B2748">
        <v>74212242</v>
      </c>
      <c r="C2748" s="1">
        <v>45595.708391203705</v>
      </c>
      <c r="D2748" s="1">
        <v>45595.720891203702</v>
      </c>
      <c r="E2748" s="1">
        <v>45595.720196759263</v>
      </c>
      <c r="F2748" t="s">
        <v>10</v>
      </c>
      <c r="G2748">
        <v>2171.9299999999998</v>
      </c>
      <c r="H2748" t="s">
        <v>15</v>
      </c>
      <c r="I2748">
        <v>63272</v>
      </c>
      <c r="J2748">
        <v>1783</v>
      </c>
      <c r="K2748">
        <f t="shared" si="42"/>
        <v>-0.99999999278225005</v>
      </c>
    </row>
    <row r="2749" spans="1:11" x14ac:dyDescent="0.3">
      <c r="A2749">
        <v>8523250818</v>
      </c>
      <c r="B2749">
        <v>77673290</v>
      </c>
      <c r="C2749" s="1">
        <v>45333.787569444445</v>
      </c>
      <c r="D2749" s="1">
        <v>45333.795208333337</v>
      </c>
      <c r="E2749" s="1">
        <v>45333.792430555557</v>
      </c>
      <c r="F2749" t="s">
        <v>10</v>
      </c>
      <c r="G2749">
        <v>2236.59</v>
      </c>
      <c r="H2749" t="s">
        <v>12</v>
      </c>
      <c r="I2749">
        <v>69177</v>
      </c>
      <c r="J2749">
        <v>621</v>
      </c>
      <c r="K2749">
        <f t="shared" si="42"/>
        <v>-4.0000000025611371</v>
      </c>
    </row>
    <row r="2750" spans="1:11" x14ac:dyDescent="0.3">
      <c r="A2750">
        <v>5595210484</v>
      </c>
      <c r="B2750">
        <v>93507573</v>
      </c>
      <c r="C2750" s="1">
        <v>45063.044363425928</v>
      </c>
      <c r="D2750" s="1">
        <v>45063.055474537039</v>
      </c>
      <c r="E2750" s="1">
        <v>45063.061030092591</v>
      </c>
      <c r="F2750" t="s">
        <v>14</v>
      </c>
      <c r="G2750">
        <v>639.5</v>
      </c>
      <c r="H2750" t="s">
        <v>13</v>
      </c>
      <c r="I2750">
        <v>82974</v>
      </c>
      <c r="J2750">
        <v>9488</v>
      </c>
      <c r="K2750">
        <f t="shared" si="42"/>
        <v>7.9999999946448952</v>
      </c>
    </row>
    <row r="2751" spans="1:11" x14ac:dyDescent="0.3">
      <c r="A2751">
        <v>1461081366</v>
      </c>
      <c r="B2751">
        <v>13604883</v>
      </c>
      <c r="C2751" s="1">
        <v>45519.963136574072</v>
      </c>
      <c r="D2751" s="1">
        <v>45519.970081018517</v>
      </c>
      <c r="E2751" s="1">
        <v>45519.974942129629</v>
      </c>
      <c r="F2751" t="s">
        <v>14</v>
      </c>
      <c r="G2751">
        <v>3593.55</v>
      </c>
      <c r="H2751" t="s">
        <v>11</v>
      </c>
      <c r="I2751">
        <v>36779</v>
      </c>
      <c r="J2751">
        <v>9873</v>
      </c>
      <c r="K2751">
        <f t="shared" si="42"/>
        <v>7.0000000018626451</v>
      </c>
    </row>
    <row r="2752" spans="1:11" x14ac:dyDescent="0.3">
      <c r="A2752">
        <v>4922364507</v>
      </c>
      <c r="B2752">
        <v>79628054</v>
      </c>
      <c r="C2752" s="1">
        <v>45479.365648148145</v>
      </c>
      <c r="D2752" s="1">
        <v>45479.373287037037</v>
      </c>
      <c r="E2752" s="1">
        <v>45479.374675925923</v>
      </c>
      <c r="F2752" t="s">
        <v>10</v>
      </c>
      <c r="G2752">
        <v>2661.33</v>
      </c>
      <c r="H2752" t="s">
        <v>11</v>
      </c>
      <c r="I2752">
        <v>69143</v>
      </c>
      <c r="J2752">
        <v>5995</v>
      </c>
      <c r="K2752">
        <f t="shared" si="42"/>
        <v>1.9999999960418791</v>
      </c>
    </row>
    <row r="2753" spans="1:11" x14ac:dyDescent="0.3">
      <c r="A2753">
        <v>6597871211</v>
      </c>
      <c r="B2753">
        <v>59815512</v>
      </c>
      <c r="C2753" s="1">
        <v>45415.019814814812</v>
      </c>
      <c r="D2753" s="1">
        <v>45415.033009259256</v>
      </c>
      <c r="E2753" s="1">
        <v>45415.033703703702</v>
      </c>
      <c r="F2753" t="s">
        <v>10</v>
      </c>
      <c r="G2753">
        <v>2777.48</v>
      </c>
      <c r="H2753" t="s">
        <v>12</v>
      </c>
      <c r="I2753">
        <v>42842</v>
      </c>
      <c r="J2753">
        <v>5678</v>
      </c>
      <c r="K2753">
        <f t="shared" si="42"/>
        <v>1.000000003259629</v>
      </c>
    </row>
    <row r="2754" spans="1:11" x14ac:dyDescent="0.3">
      <c r="A2754">
        <v>2719816862</v>
      </c>
      <c r="B2754">
        <v>85074810</v>
      </c>
      <c r="C2754" s="1">
        <v>45555.867615740739</v>
      </c>
      <c r="D2754" s="1">
        <v>45555.881504629629</v>
      </c>
      <c r="E2754" s="1">
        <v>45555.891921296294</v>
      </c>
      <c r="F2754" t="s">
        <v>14</v>
      </c>
      <c r="G2754">
        <v>332.84</v>
      </c>
      <c r="H2754" t="s">
        <v>15</v>
      </c>
      <c r="I2754">
        <v>89017</v>
      </c>
      <c r="J2754">
        <v>7023</v>
      </c>
      <c r="K2754">
        <f t="shared" ref="K2754:K2817" si="43">(E2754-D2754)*1440</f>
        <v>14.99999999650754</v>
      </c>
    </row>
    <row r="2755" spans="1:11" x14ac:dyDescent="0.3">
      <c r="A2755">
        <v>9830788650</v>
      </c>
      <c r="B2755">
        <v>87160527</v>
      </c>
      <c r="C2755" s="1">
        <v>45114.329930555556</v>
      </c>
      <c r="D2755" s="1">
        <v>45114.341736111113</v>
      </c>
      <c r="E2755" s="1">
        <v>45114.345208333332</v>
      </c>
      <c r="F2755" t="s">
        <v>10</v>
      </c>
      <c r="G2755">
        <v>2924.55</v>
      </c>
      <c r="H2755" t="s">
        <v>12</v>
      </c>
      <c r="I2755">
        <v>26304</v>
      </c>
      <c r="J2755">
        <v>4149</v>
      </c>
      <c r="K2755">
        <f t="shared" si="43"/>
        <v>4.9999999953433871</v>
      </c>
    </row>
    <row r="2756" spans="1:11" x14ac:dyDescent="0.3">
      <c r="A2756">
        <v>140980199</v>
      </c>
      <c r="B2756">
        <v>27504517</v>
      </c>
      <c r="C2756" s="1">
        <v>45356.58965277778</v>
      </c>
      <c r="D2756" s="1">
        <v>45356.602152777778</v>
      </c>
      <c r="E2756" s="1">
        <v>45356.608402777776</v>
      </c>
      <c r="F2756" t="s">
        <v>14</v>
      </c>
      <c r="G2756">
        <v>769.7</v>
      </c>
      <c r="H2756" t="s">
        <v>12</v>
      </c>
      <c r="I2756">
        <v>72398</v>
      </c>
      <c r="J2756">
        <v>4915</v>
      </c>
      <c r="K2756">
        <f t="shared" si="43"/>
        <v>8.9999999979045242</v>
      </c>
    </row>
    <row r="2757" spans="1:11" x14ac:dyDescent="0.3">
      <c r="A2757">
        <v>7595842583</v>
      </c>
      <c r="B2757">
        <v>90150193</v>
      </c>
      <c r="C2757" s="1">
        <v>45346.331319444442</v>
      </c>
      <c r="D2757" s="1">
        <v>45346.342430555553</v>
      </c>
      <c r="E2757" s="1">
        <v>45346.345902777779</v>
      </c>
      <c r="F2757" t="s">
        <v>10</v>
      </c>
      <c r="G2757">
        <v>3399.47</v>
      </c>
      <c r="H2757" t="s">
        <v>11</v>
      </c>
      <c r="I2757">
        <v>3254</v>
      </c>
      <c r="J2757">
        <v>8390</v>
      </c>
      <c r="K2757">
        <f t="shared" si="43"/>
        <v>5.0000000058207661</v>
      </c>
    </row>
    <row r="2758" spans="1:11" x14ac:dyDescent="0.3">
      <c r="A2758">
        <v>2390228992</v>
      </c>
      <c r="B2758">
        <v>46699982</v>
      </c>
      <c r="C2758" s="1">
        <v>45138.70113425926</v>
      </c>
      <c r="D2758" s="1">
        <v>45138.714328703703</v>
      </c>
      <c r="E2758" s="1">
        <v>45138.714328703703</v>
      </c>
      <c r="F2758" t="s">
        <v>10</v>
      </c>
      <c r="G2758">
        <v>2179.5500000000002</v>
      </c>
      <c r="H2758" t="s">
        <v>13</v>
      </c>
      <c r="I2758">
        <v>70541</v>
      </c>
      <c r="J2758">
        <v>9041</v>
      </c>
      <c r="K2758">
        <f t="shared" si="43"/>
        <v>0</v>
      </c>
    </row>
    <row r="2759" spans="1:11" x14ac:dyDescent="0.3">
      <c r="A2759">
        <v>8178738469</v>
      </c>
      <c r="B2759">
        <v>95873651</v>
      </c>
      <c r="C2759" s="1">
        <v>45089.241400462961</v>
      </c>
      <c r="D2759" s="1">
        <v>45089.252511574072</v>
      </c>
      <c r="E2759" s="1">
        <v>45089.259456018517</v>
      </c>
      <c r="F2759" t="s">
        <v>14</v>
      </c>
      <c r="G2759">
        <v>4117.53</v>
      </c>
      <c r="H2759" t="s">
        <v>13</v>
      </c>
      <c r="I2759">
        <v>89094</v>
      </c>
      <c r="J2759">
        <v>8914</v>
      </c>
      <c r="K2759">
        <f t="shared" si="43"/>
        <v>10.000000001164153</v>
      </c>
    </row>
    <row r="2760" spans="1:11" x14ac:dyDescent="0.3">
      <c r="A2760">
        <v>9964671001</v>
      </c>
      <c r="B2760">
        <v>79591237</v>
      </c>
      <c r="C2760" s="1">
        <v>45365.745752314811</v>
      </c>
      <c r="D2760" s="1">
        <v>45365.754780092589</v>
      </c>
      <c r="E2760" s="1">
        <v>45365.752002314817</v>
      </c>
      <c r="F2760" t="s">
        <v>10</v>
      </c>
      <c r="G2760">
        <v>3829.3</v>
      </c>
      <c r="H2760" t="s">
        <v>13</v>
      </c>
      <c r="I2760">
        <v>5380</v>
      </c>
      <c r="J2760">
        <v>966</v>
      </c>
      <c r="K2760">
        <f t="shared" si="43"/>
        <v>-3.9999999920837581</v>
      </c>
    </row>
    <row r="2761" spans="1:11" x14ac:dyDescent="0.3">
      <c r="A2761">
        <v>1258689954</v>
      </c>
      <c r="B2761">
        <v>89886179</v>
      </c>
      <c r="C2761" s="1">
        <v>45382.102083333331</v>
      </c>
      <c r="D2761" s="1">
        <v>45382.111805555556</v>
      </c>
      <c r="E2761" s="1">
        <v>45382.113194444442</v>
      </c>
      <c r="F2761" t="s">
        <v>10</v>
      </c>
      <c r="G2761">
        <v>2868.78</v>
      </c>
      <c r="H2761" t="s">
        <v>13</v>
      </c>
      <c r="I2761">
        <v>51547</v>
      </c>
      <c r="J2761">
        <v>615</v>
      </c>
      <c r="K2761">
        <f t="shared" si="43"/>
        <v>1.9999999960418791</v>
      </c>
    </row>
    <row r="2762" spans="1:11" x14ac:dyDescent="0.3">
      <c r="A2762">
        <v>4647158015</v>
      </c>
      <c r="B2762">
        <v>13461704</v>
      </c>
      <c r="C2762" s="1">
        <v>45248.561412037037</v>
      </c>
      <c r="D2762" s="1">
        <v>45248.569745370369</v>
      </c>
      <c r="E2762" s="1">
        <v>45248.5780787037</v>
      </c>
      <c r="F2762" t="s">
        <v>14</v>
      </c>
      <c r="G2762">
        <v>2279.4699999999998</v>
      </c>
      <c r="H2762" t="s">
        <v>12</v>
      </c>
      <c r="I2762">
        <v>93276</v>
      </c>
      <c r="J2762">
        <v>7293</v>
      </c>
      <c r="K2762">
        <f t="shared" si="43"/>
        <v>11.999999997206032</v>
      </c>
    </row>
    <row r="2763" spans="1:11" x14ac:dyDescent="0.3">
      <c r="A2763">
        <v>2382974038</v>
      </c>
      <c r="B2763">
        <v>83610315</v>
      </c>
      <c r="C2763" s="1">
        <v>45428.699386574073</v>
      </c>
      <c r="D2763" s="1">
        <v>45428.709108796298</v>
      </c>
      <c r="E2763" s="1">
        <v>45428.711192129631</v>
      </c>
      <c r="F2763" t="s">
        <v>10</v>
      </c>
      <c r="G2763">
        <v>2282.13</v>
      </c>
      <c r="H2763" t="s">
        <v>12</v>
      </c>
      <c r="I2763">
        <v>81484</v>
      </c>
      <c r="J2763">
        <v>926</v>
      </c>
      <c r="K2763">
        <f t="shared" si="43"/>
        <v>2.9999999993015081</v>
      </c>
    </row>
    <row r="2764" spans="1:11" x14ac:dyDescent="0.3">
      <c r="A2764">
        <v>3663827875</v>
      </c>
      <c r="B2764">
        <v>28499191</v>
      </c>
      <c r="C2764" s="1">
        <v>45232.852199074077</v>
      </c>
      <c r="D2764" s="1">
        <v>45232.865393518521</v>
      </c>
      <c r="E2764" s="1">
        <v>45232.882060185184</v>
      </c>
      <c r="F2764" t="s">
        <v>16</v>
      </c>
      <c r="G2764">
        <v>209.59</v>
      </c>
      <c r="H2764" t="s">
        <v>12</v>
      </c>
      <c r="I2764">
        <v>25542</v>
      </c>
      <c r="J2764">
        <v>6347</v>
      </c>
      <c r="K2764">
        <f t="shared" si="43"/>
        <v>23.999999994412065</v>
      </c>
    </row>
    <row r="2765" spans="1:11" x14ac:dyDescent="0.3">
      <c r="A2765">
        <v>6501113916</v>
      </c>
      <c r="B2765">
        <v>22210238</v>
      </c>
      <c r="C2765" s="1">
        <v>45298.699918981481</v>
      </c>
      <c r="D2765" s="1">
        <v>45298.712418981479</v>
      </c>
      <c r="E2765" s="1">
        <v>45298.715196759258</v>
      </c>
      <c r="F2765" t="s">
        <v>10</v>
      </c>
      <c r="G2765">
        <v>4185.2</v>
      </c>
      <c r="H2765" t="s">
        <v>12</v>
      </c>
      <c r="I2765">
        <v>30138</v>
      </c>
      <c r="J2765">
        <v>1179</v>
      </c>
      <c r="K2765">
        <f t="shared" si="43"/>
        <v>4.0000000025611371</v>
      </c>
    </row>
    <row r="2766" spans="1:11" x14ac:dyDescent="0.3">
      <c r="A2766">
        <v>3300719369</v>
      </c>
      <c r="B2766">
        <v>32830199</v>
      </c>
      <c r="C2766" s="1">
        <v>45437.150833333333</v>
      </c>
      <c r="D2766" s="1">
        <v>45437.164722222224</v>
      </c>
      <c r="E2766" s="1">
        <v>45437.168194444443</v>
      </c>
      <c r="F2766" t="s">
        <v>10</v>
      </c>
      <c r="G2766">
        <v>105.29</v>
      </c>
      <c r="H2766" t="s">
        <v>15</v>
      </c>
      <c r="I2766">
        <v>14792</v>
      </c>
      <c r="J2766">
        <v>5896</v>
      </c>
      <c r="K2766">
        <f t="shared" si="43"/>
        <v>4.9999999953433871</v>
      </c>
    </row>
    <row r="2767" spans="1:11" x14ac:dyDescent="0.3">
      <c r="A2767">
        <v>3239722852</v>
      </c>
      <c r="B2767">
        <v>26935187</v>
      </c>
      <c r="C2767" s="1">
        <v>45109.39340277778</v>
      </c>
      <c r="D2767" s="1">
        <v>45109.40520833333</v>
      </c>
      <c r="E2767" s="1">
        <v>45109.402430555558</v>
      </c>
      <c r="F2767" t="s">
        <v>10</v>
      </c>
      <c r="G2767">
        <v>4981.57</v>
      </c>
      <c r="H2767" t="s">
        <v>12</v>
      </c>
      <c r="I2767">
        <v>63051</v>
      </c>
      <c r="J2767">
        <v>4223</v>
      </c>
      <c r="K2767">
        <f t="shared" si="43"/>
        <v>-3.9999999920837581</v>
      </c>
    </row>
    <row r="2768" spans="1:11" x14ac:dyDescent="0.3">
      <c r="A2768">
        <v>6694899030</v>
      </c>
      <c r="B2768">
        <v>36142455</v>
      </c>
      <c r="C2768" s="1">
        <v>45556.690937500003</v>
      </c>
      <c r="D2768" s="1">
        <v>45556.697881944441</v>
      </c>
      <c r="E2768" s="1">
        <v>45556.706909722219</v>
      </c>
      <c r="F2768" t="s">
        <v>14</v>
      </c>
      <c r="G2768">
        <v>2823.27</v>
      </c>
      <c r="H2768" t="s">
        <v>13</v>
      </c>
      <c r="I2768">
        <v>72101</v>
      </c>
      <c r="J2768">
        <v>8102</v>
      </c>
      <c r="K2768">
        <f t="shared" si="43"/>
        <v>13.000000000465661</v>
      </c>
    </row>
    <row r="2769" spans="1:11" x14ac:dyDescent="0.3">
      <c r="A2769">
        <v>992895707</v>
      </c>
      <c r="B2769">
        <v>18259715</v>
      </c>
      <c r="C2769" s="1">
        <v>45060.945011574076</v>
      </c>
      <c r="D2769" s="1">
        <v>45060.952650462961</v>
      </c>
      <c r="E2769" s="1">
        <v>45060.956817129627</v>
      </c>
      <c r="F2769" t="s">
        <v>14</v>
      </c>
      <c r="G2769">
        <v>592.58000000000004</v>
      </c>
      <c r="H2769" t="s">
        <v>11</v>
      </c>
      <c r="I2769">
        <v>95191</v>
      </c>
      <c r="J2769">
        <v>9473</v>
      </c>
      <c r="K2769">
        <f t="shared" si="43"/>
        <v>5.9999999986030161</v>
      </c>
    </row>
    <row r="2770" spans="1:11" x14ac:dyDescent="0.3">
      <c r="A2770">
        <v>8432150432</v>
      </c>
      <c r="B2770">
        <v>9650263</v>
      </c>
      <c r="C2770" s="1">
        <v>45423.681932870371</v>
      </c>
      <c r="D2770" s="1">
        <v>45423.690266203703</v>
      </c>
      <c r="E2770" s="1">
        <v>45423.690266203703</v>
      </c>
      <c r="F2770" t="s">
        <v>10</v>
      </c>
      <c r="G2770">
        <v>755.01</v>
      </c>
      <c r="H2770" t="s">
        <v>15</v>
      </c>
      <c r="I2770">
        <v>4319</v>
      </c>
      <c r="J2770">
        <v>4627</v>
      </c>
      <c r="K2770">
        <f t="shared" si="43"/>
        <v>0</v>
      </c>
    </row>
    <row r="2771" spans="1:11" x14ac:dyDescent="0.3">
      <c r="A2771">
        <v>6220520171</v>
      </c>
      <c r="B2771">
        <v>42366724</v>
      </c>
      <c r="C2771" s="1">
        <v>45261.00508101852</v>
      </c>
      <c r="D2771" s="1">
        <v>45261.014803240738</v>
      </c>
      <c r="E2771" s="1">
        <v>45261.014108796298</v>
      </c>
      <c r="F2771" t="s">
        <v>10</v>
      </c>
      <c r="G2771">
        <v>1721.87</v>
      </c>
      <c r="H2771" t="s">
        <v>12</v>
      </c>
      <c r="I2771">
        <v>82788</v>
      </c>
      <c r="J2771">
        <v>8663</v>
      </c>
      <c r="K2771">
        <f t="shared" si="43"/>
        <v>-0.99999999278225005</v>
      </c>
    </row>
    <row r="2772" spans="1:11" x14ac:dyDescent="0.3">
      <c r="A2772">
        <v>735608722</v>
      </c>
      <c r="B2772">
        <v>3292927</v>
      </c>
      <c r="C2772" s="1">
        <v>45451.395428240743</v>
      </c>
      <c r="D2772" s="1">
        <v>45451.408622685187</v>
      </c>
      <c r="E2772" s="1">
        <v>45451.418344907404</v>
      </c>
      <c r="F2772" t="s">
        <v>14</v>
      </c>
      <c r="G2772">
        <v>1276.51</v>
      </c>
      <c r="H2772" t="s">
        <v>13</v>
      </c>
      <c r="I2772">
        <v>4090</v>
      </c>
      <c r="J2772">
        <v>1469</v>
      </c>
      <c r="K2772">
        <f t="shared" si="43"/>
        <v>13.999999993247911</v>
      </c>
    </row>
    <row r="2773" spans="1:11" x14ac:dyDescent="0.3">
      <c r="A2773">
        <v>7303161073</v>
      </c>
      <c r="B2773">
        <v>98444183</v>
      </c>
      <c r="C2773" s="1">
        <v>45366.002199074072</v>
      </c>
      <c r="D2773" s="1">
        <v>45366.01053240741</v>
      </c>
      <c r="E2773" s="1">
        <v>45366.014004629629</v>
      </c>
      <c r="F2773" t="s">
        <v>10</v>
      </c>
      <c r="G2773">
        <v>4591.66</v>
      </c>
      <c r="H2773" t="s">
        <v>11</v>
      </c>
      <c r="I2773">
        <v>80732</v>
      </c>
      <c r="J2773">
        <v>1900</v>
      </c>
      <c r="K2773">
        <f t="shared" si="43"/>
        <v>4.9999999953433871</v>
      </c>
    </row>
    <row r="2774" spans="1:11" x14ac:dyDescent="0.3">
      <c r="A2774">
        <v>9783380107</v>
      </c>
      <c r="B2774">
        <v>70976153</v>
      </c>
      <c r="C2774" s="1">
        <v>45452.338541666664</v>
      </c>
      <c r="D2774" s="1">
        <v>45452.346180555556</v>
      </c>
      <c r="E2774" s="1">
        <v>45452.346180555556</v>
      </c>
      <c r="F2774" t="s">
        <v>10</v>
      </c>
      <c r="G2774">
        <v>2408.2800000000002</v>
      </c>
      <c r="H2774" t="s">
        <v>13</v>
      </c>
      <c r="I2774">
        <v>37808</v>
      </c>
      <c r="J2774">
        <v>5057</v>
      </c>
      <c r="K2774">
        <f t="shared" si="43"/>
        <v>0</v>
      </c>
    </row>
    <row r="2775" spans="1:11" x14ac:dyDescent="0.3">
      <c r="A2775">
        <v>3835886077</v>
      </c>
      <c r="B2775">
        <v>8384106</v>
      </c>
      <c r="C2775" s="1">
        <v>45249.731932870367</v>
      </c>
      <c r="D2775" s="1">
        <v>45249.744432870371</v>
      </c>
      <c r="E2775" s="1">
        <v>45249.743043981478</v>
      </c>
      <c r="F2775" t="s">
        <v>10</v>
      </c>
      <c r="G2775">
        <v>796.88</v>
      </c>
      <c r="H2775" t="s">
        <v>13</v>
      </c>
      <c r="I2775">
        <v>58336</v>
      </c>
      <c r="J2775">
        <v>9564</v>
      </c>
      <c r="K2775">
        <f t="shared" si="43"/>
        <v>-2.000000006519258</v>
      </c>
    </row>
    <row r="2776" spans="1:11" x14ac:dyDescent="0.3">
      <c r="A2776">
        <v>8140652447</v>
      </c>
      <c r="B2776">
        <v>11705793</v>
      </c>
      <c r="C2776" s="1">
        <v>45397.478055555555</v>
      </c>
      <c r="D2776" s="1">
        <v>45397.485694444447</v>
      </c>
      <c r="E2776" s="1">
        <v>45397.483611111114</v>
      </c>
      <c r="F2776" t="s">
        <v>10</v>
      </c>
      <c r="G2776">
        <v>2649.69</v>
      </c>
      <c r="H2776" t="s">
        <v>13</v>
      </c>
      <c r="I2776">
        <v>16128</v>
      </c>
      <c r="J2776">
        <v>7412</v>
      </c>
      <c r="K2776">
        <f t="shared" si="43"/>
        <v>-2.9999999993015081</v>
      </c>
    </row>
    <row r="2777" spans="1:11" x14ac:dyDescent="0.3">
      <c r="A2777">
        <v>6412390967</v>
      </c>
      <c r="B2777">
        <v>66023110</v>
      </c>
      <c r="C2777" s="1">
        <v>45325.844212962962</v>
      </c>
      <c r="D2777" s="1">
        <v>45325.858101851853</v>
      </c>
      <c r="E2777" s="1">
        <v>45325.859490740739</v>
      </c>
      <c r="F2777" t="s">
        <v>10</v>
      </c>
      <c r="G2777">
        <v>3014.75</v>
      </c>
      <c r="H2777" t="s">
        <v>13</v>
      </c>
      <c r="I2777">
        <v>19522</v>
      </c>
      <c r="J2777">
        <v>7479</v>
      </c>
      <c r="K2777">
        <f t="shared" si="43"/>
        <v>1.9999999960418791</v>
      </c>
    </row>
    <row r="2778" spans="1:11" x14ac:dyDescent="0.3">
      <c r="A2778">
        <v>6688575911</v>
      </c>
      <c r="B2778">
        <v>48943848</v>
      </c>
      <c r="C2778" s="1">
        <v>45286.780706018515</v>
      </c>
      <c r="D2778" s="1">
        <v>45286.792511574073</v>
      </c>
      <c r="E2778" s="1">
        <v>45286.794594907406</v>
      </c>
      <c r="F2778" t="s">
        <v>10</v>
      </c>
      <c r="G2778">
        <v>5088.41</v>
      </c>
      <c r="H2778" t="s">
        <v>15</v>
      </c>
      <c r="I2778">
        <v>28472</v>
      </c>
      <c r="J2778">
        <v>7327</v>
      </c>
      <c r="K2778">
        <f t="shared" si="43"/>
        <v>2.9999999993015081</v>
      </c>
    </row>
    <row r="2779" spans="1:11" x14ac:dyDescent="0.3">
      <c r="A2779">
        <v>3890111511</v>
      </c>
      <c r="B2779">
        <v>68965787</v>
      </c>
      <c r="C2779" s="1">
        <v>45544.984560185185</v>
      </c>
      <c r="D2779" s="1">
        <v>45544.994976851849</v>
      </c>
      <c r="E2779" s="1">
        <v>45545.008171296293</v>
      </c>
      <c r="F2779" t="s">
        <v>16</v>
      </c>
      <c r="G2779">
        <v>3935.46</v>
      </c>
      <c r="H2779" t="s">
        <v>12</v>
      </c>
      <c r="I2779">
        <v>51181</v>
      </c>
      <c r="J2779">
        <v>9572</v>
      </c>
      <c r="K2779">
        <f t="shared" si="43"/>
        <v>18.999999999068677</v>
      </c>
    </row>
    <row r="2780" spans="1:11" x14ac:dyDescent="0.3">
      <c r="A2780">
        <v>5145256852</v>
      </c>
      <c r="B2780">
        <v>57770044</v>
      </c>
      <c r="C2780" s="1">
        <v>45545.80159722222</v>
      </c>
      <c r="D2780" s="1">
        <v>45545.809236111112</v>
      </c>
      <c r="E2780" s="1">
        <v>45545.821736111109</v>
      </c>
      <c r="F2780" t="s">
        <v>16</v>
      </c>
      <c r="G2780">
        <v>1501.57</v>
      </c>
      <c r="H2780" t="s">
        <v>11</v>
      </c>
      <c r="I2780">
        <v>60056</v>
      </c>
      <c r="J2780">
        <v>1703</v>
      </c>
      <c r="K2780">
        <f t="shared" si="43"/>
        <v>17.999999995809048</v>
      </c>
    </row>
    <row r="2781" spans="1:11" x14ac:dyDescent="0.3">
      <c r="A2781">
        <v>7375057413</v>
      </c>
      <c r="B2781">
        <v>12799092</v>
      </c>
      <c r="C2781" s="1">
        <v>45063.934675925928</v>
      </c>
      <c r="D2781" s="1">
        <v>45063.941620370373</v>
      </c>
      <c r="E2781" s="1">
        <v>45063.947870370372</v>
      </c>
      <c r="F2781" t="s">
        <v>14</v>
      </c>
      <c r="G2781">
        <v>1114.8800000000001</v>
      </c>
      <c r="H2781" t="s">
        <v>13</v>
      </c>
      <c r="I2781">
        <v>80419</v>
      </c>
      <c r="J2781">
        <v>3471</v>
      </c>
      <c r="K2781">
        <f t="shared" si="43"/>
        <v>8.9999999979045242</v>
      </c>
    </row>
    <row r="2782" spans="1:11" x14ac:dyDescent="0.3">
      <c r="A2782">
        <v>3047491006</v>
      </c>
      <c r="B2782">
        <v>61182897</v>
      </c>
      <c r="C2782" s="1">
        <v>45556.910324074073</v>
      </c>
      <c r="D2782" s="1">
        <v>45556.919351851851</v>
      </c>
      <c r="E2782" s="1">
        <v>45556.922824074078</v>
      </c>
      <c r="F2782" t="s">
        <v>10</v>
      </c>
      <c r="G2782">
        <v>3752.62</v>
      </c>
      <c r="H2782" t="s">
        <v>11</v>
      </c>
      <c r="I2782">
        <v>3770</v>
      </c>
      <c r="J2782">
        <v>5187</v>
      </c>
      <c r="K2782">
        <f t="shared" si="43"/>
        <v>5.0000000058207661</v>
      </c>
    </row>
    <row r="2783" spans="1:11" x14ac:dyDescent="0.3">
      <c r="A2783">
        <v>7715738110</v>
      </c>
      <c r="B2783">
        <v>81605722</v>
      </c>
      <c r="C2783" s="1">
        <v>45056.925659722219</v>
      </c>
      <c r="D2783" s="1">
        <v>45056.934687499997</v>
      </c>
      <c r="E2783" s="1">
        <v>45056.937465277777</v>
      </c>
      <c r="F2783" t="s">
        <v>10</v>
      </c>
      <c r="G2783">
        <v>514.14</v>
      </c>
      <c r="H2783" t="s">
        <v>13</v>
      </c>
      <c r="I2783">
        <v>78052</v>
      </c>
      <c r="J2783">
        <v>552</v>
      </c>
      <c r="K2783">
        <f t="shared" si="43"/>
        <v>4.0000000025611371</v>
      </c>
    </row>
    <row r="2784" spans="1:11" x14ac:dyDescent="0.3">
      <c r="A2784">
        <v>6191554160</v>
      </c>
      <c r="B2784">
        <v>77869660</v>
      </c>
      <c r="C2784" s="1">
        <v>45127.967719907407</v>
      </c>
      <c r="D2784" s="1">
        <v>45127.976747685185</v>
      </c>
      <c r="E2784" s="1">
        <v>45127.975358796299</v>
      </c>
      <c r="F2784" t="s">
        <v>10</v>
      </c>
      <c r="G2784">
        <v>580.41999999999996</v>
      </c>
      <c r="H2784" t="s">
        <v>11</v>
      </c>
      <c r="I2784">
        <v>17582</v>
      </c>
      <c r="J2784">
        <v>2824</v>
      </c>
      <c r="K2784">
        <f t="shared" si="43"/>
        <v>-1.9999999960418791</v>
      </c>
    </row>
    <row r="2785" spans="1:11" x14ac:dyDescent="0.3">
      <c r="A2785">
        <v>896919031</v>
      </c>
      <c r="B2785">
        <v>42366724</v>
      </c>
      <c r="C2785" s="1">
        <v>45573.126064814816</v>
      </c>
      <c r="D2785" s="1">
        <v>45573.133703703701</v>
      </c>
      <c r="E2785" s="1">
        <v>45573.133009259262</v>
      </c>
      <c r="F2785" t="s">
        <v>10</v>
      </c>
      <c r="G2785">
        <v>1440.73</v>
      </c>
      <c r="H2785" t="s">
        <v>15</v>
      </c>
      <c r="I2785">
        <v>61896</v>
      </c>
      <c r="J2785">
        <v>1710</v>
      </c>
      <c r="K2785">
        <f t="shared" si="43"/>
        <v>-0.99999999278225005</v>
      </c>
    </row>
    <row r="2786" spans="1:11" x14ac:dyDescent="0.3">
      <c r="A2786">
        <v>1535818185</v>
      </c>
      <c r="B2786">
        <v>99772709</v>
      </c>
      <c r="C2786" s="1">
        <v>45415.687858796293</v>
      </c>
      <c r="D2786" s="1">
        <v>45415.696192129632</v>
      </c>
      <c r="E2786" s="1">
        <v>45415.692719907405</v>
      </c>
      <c r="F2786" t="s">
        <v>10</v>
      </c>
      <c r="G2786">
        <v>1140.1600000000001</v>
      </c>
      <c r="H2786" t="s">
        <v>13</v>
      </c>
      <c r="I2786">
        <v>11471</v>
      </c>
      <c r="J2786">
        <v>4353</v>
      </c>
      <c r="K2786">
        <f t="shared" si="43"/>
        <v>-5.0000000058207661</v>
      </c>
    </row>
    <row r="2787" spans="1:11" x14ac:dyDescent="0.3">
      <c r="A2787">
        <v>4428830794</v>
      </c>
      <c r="B2787">
        <v>701493</v>
      </c>
      <c r="C2787" s="1">
        <v>45461.973124999997</v>
      </c>
      <c r="D2787" s="1">
        <v>45461.987013888887</v>
      </c>
      <c r="E2787" s="1">
        <v>45461.98909722222</v>
      </c>
      <c r="F2787" t="s">
        <v>10</v>
      </c>
      <c r="G2787">
        <v>2948.82</v>
      </c>
      <c r="H2787" t="s">
        <v>12</v>
      </c>
      <c r="I2787">
        <v>1874</v>
      </c>
      <c r="J2787">
        <v>917</v>
      </c>
      <c r="K2787">
        <f t="shared" si="43"/>
        <v>2.9999999993015081</v>
      </c>
    </row>
    <row r="2788" spans="1:11" x14ac:dyDescent="0.3">
      <c r="A2788">
        <v>3610035622</v>
      </c>
      <c r="B2788">
        <v>20956158</v>
      </c>
      <c r="C2788" s="1">
        <v>45386.148981481485</v>
      </c>
      <c r="D2788" s="1">
        <v>45386.157314814816</v>
      </c>
      <c r="E2788" s="1">
        <v>45386.155925925923</v>
      </c>
      <c r="F2788" t="s">
        <v>10</v>
      </c>
      <c r="G2788">
        <v>622.80999999999995</v>
      </c>
      <c r="H2788" t="s">
        <v>13</v>
      </c>
      <c r="I2788">
        <v>94062</v>
      </c>
      <c r="J2788">
        <v>3119</v>
      </c>
      <c r="K2788">
        <f t="shared" si="43"/>
        <v>-2.000000006519258</v>
      </c>
    </row>
    <row r="2789" spans="1:11" x14ac:dyDescent="0.3">
      <c r="A2789">
        <v>8674445072</v>
      </c>
      <c r="B2789">
        <v>50080663</v>
      </c>
      <c r="C2789" s="1">
        <v>45508.224108796298</v>
      </c>
      <c r="D2789" s="1">
        <v>45508.237997685188</v>
      </c>
      <c r="E2789" s="1">
        <v>45508.239386574074</v>
      </c>
      <c r="F2789" t="s">
        <v>10</v>
      </c>
      <c r="G2789">
        <v>2038.01</v>
      </c>
      <c r="H2789" t="s">
        <v>12</v>
      </c>
      <c r="I2789">
        <v>98361</v>
      </c>
      <c r="J2789">
        <v>2711</v>
      </c>
      <c r="K2789">
        <f t="shared" si="43"/>
        <v>1.9999999960418791</v>
      </c>
    </row>
    <row r="2790" spans="1:11" x14ac:dyDescent="0.3">
      <c r="A2790">
        <v>9623704312</v>
      </c>
      <c r="B2790">
        <v>38613295</v>
      </c>
      <c r="C2790" s="1">
        <v>45346.920636574076</v>
      </c>
      <c r="D2790" s="1">
        <v>45346.931747685187</v>
      </c>
      <c r="E2790" s="1">
        <v>45346.933136574073</v>
      </c>
      <c r="F2790" t="s">
        <v>10</v>
      </c>
      <c r="G2790">
        <v>580.17999999999995</v>
      </c>
      <c r="H2790" t="s">
        <v>13</v>
      </c>
      <c r="I2790">
        <v>5220</v>
      </c>
      <c r="J2790">
        <v>6961</v>
      </c>
      <c r="K2790">
        <f t="shared" si="43"/>
        <v>1.9999999960418791</v>
      </c>
    </row>
    <row r="2791" spans="1:11" x14ac:dyDescent="0.3">
      <c r="A2791">
        <v>7786002894</v>
      </c>
      <c r="B2791">
        <v>30373140</v>
      </c>
      <c r="C2791" s="1">
        <v>45281.539166666669</v>
      </c>
      <c r="D2791" s="1">
        <v>45281.546111111114</v>
      </c>
      <c r="E2791" s="1">
        <v>45281.55027777778</v>
      </c>
      <c r="F2791" t="s">
        <v>14</v>
      </c>
      <c r="G2791">
        <v>899.56</v>
      </c>
      <c r="H2791" t="s">
        <v>11</v>
      </c>
      <c r="I2791">
        <v>99820</v>
      </c>
      <c r="J2791">
        <v>6248</v>
      </c>
      <c r="K2791">
        <f t="shared" si="43"/>
        <v>5.9999999986030161</v>
      </c>
    </row>
    <row r="2792" spans="1:11" x14ac:dyDescent="0.3">
      <c r="A2792">
        <v>3264409553</v>
      </c>
      <c r="B2792">
        <v>70976153</v>
      </c>
      <c r="C2792" s="1">
        <v>45015.774641203701</v>
      </c>
      <c r="D2792" s="1">
        <v>45015.783668981479</v>
      </c>
      <c r="E2792" s="1">
        <v>45015.800335648149</v>
      </c>
      <c r="F2792" t="s">
        <v>16</v>
      </c>
      <c r="G2792">
        <v>840.34</v>
      </c>
      <c r="H2792" t="s">
        <v>15</v>
      </c>
      <c r="I2792">
        <v>61878</v>
      </c>
      <c r="J2792">
        <v>6402</v>
      </c>
      <c r="K2792">
        <f t="shared" si="43"/>
        <v>24.000000004889444</v>
      </c>
    </row>
    <row r="2793" spans="1:11" x14ac:dyDescent="0.3">
      <c r="A2793">
        <v>7736534043</v>
      </c>
      <c r="B2793">
        <v>22915611</v>
      </c>
      <c r="C2793" s="1">
        <v>45074.347557870373</v>
      </c>
      <c r="D2793" s="1">
        <v>45074.356585648151</v>
      </c>
      <c r="E2793" s="1">
        <v>45074.353807870371</v>
      </c>
      <c r="F2793" t="s">
        <v>10</v>
      </c>
      <c r="G2793">
        <v>1003.46</v>
      </c>
      <c r="H2793" t="s">
        <v>13</v>
      </c>
      <c r="I2793">
        <v>83856</v>
      </c>
      <c r="J2793">
        <v>6419</v>
      </c>
      <c r="K2793">
        <f t="shared" si="43"/>
        <v>-4.0000000025611371</v>
      </c>
    </row>
    <row r="2794" spans="1:11" x14ac:dyDescent="0.3">
      <c r="A2794">
        <v>5936596117</v>
      </c>
      <c r="B2794">
        <v>67729191</v>
      </c>
      <c r="C2794" s="1">
        <v>45590.506458333337</v>
      </c>
      <c r="D2794" s="1">
        <v>45590.519652777781</v>
      </c>
      <c r="E2794" s="1">
        <v>45590.516180555554</v>
      </c>
      <c r="F2794" t="s">
        <v>10</v>
      </c>
      <c r="G2794">
        <v>3014.85</v>
      </c>
      <c r="H2794" t="s">
        <v>13</v>
      </c>
      <c r="I2794">
        <v>1771</v>
      </c>
      <c r="J2794">
        <v>6545</v>
      </c>
      <c r="K2794">
        <f t="shared" si="43"/>
        <v>-5.0000000058207661</v>
      </c>
    </row>
    <row r="2795" spans="1:11" x14ac:dyDescent="0.3">
      <c r="A2795">
        <v>1980087245</v>
      </c>
      <c r="B2795">
        <v>38875754</v>
      </c>
      <c r="C2795" s="1">
        <v>45093.810798611114</v>
      </c>
      <c r="D2795" s="1">
        <v>45093.823993055557</v>
      </c>
      <c r="E2795" s="1">
        <v>45093.82607638889</v>
      </c>
      <c r="F2795" t="s">
        <v>10</v>
      </c>
      <c r="G2795">
        <v>2606.6</v>
      </c>
      <c r="H2795" t="s">
        <v>13</v>
      </c>
      <c r="I2795">
        <v>98576</v>
      </c>
      <c r="J2795">
        <v>9649</v>
      </c>
      <c r="K2795">
        <f t="shared" si="43"/>
        <v>2.9999999993015081</v>
      </c>
    </row>
    <row r="2796" spans="1:11" x14ac:dyDescent="0.3">
      <c r="A2796">
        <v>8861557989</v>
      </c>
      <c r="B2796">
        <v>52913011</v>
      </c>
      <c r="C2796" s="1">
        <v>45529.255150462966</v>
      </c>
      <c r="D2796" s="1">
        <v>45529.265567129631</v>
      </c>
      <c r="E2796" s="1">
        <v>45529.262789351851</v>
      </c>
      <c r="F2796" t="s">
        <v>10</v>
      </c>
      <c r="G2796">
        <v>4574.66</v>
      </c>
      <c r="H2796" t="s">
        <v>11</v>
      </c>
      <c r="I2796">
        <v>38818</v>
      </c>
      <c r="J2796">
        <v>3806</v>
      </c>
      <c r="K2796">
        <f t="shared" si="43"/>
        <v>-4.0000000025611371</v>
      </c>
    </row>
    <row r="2797" spans="1:11" x14ac:dyDescent="0.3">
      <c r="A2797">
        <v>6702391437</v>
      </c>
      <c r="B2797">
        <v>13130974</v>
      </c>
      <c r="C2797" s="1">
        <v>45312.748263888891</v>
      </c>
      <c r="D2797" s="1">
        <v>45312.760763888888</v>
      </c>
      <c r="E2797" s="1">
        <v>45312.772569444445</v>
      </c>
      <c r="F2797" t="s">
        <v>16</v>
      </c>
      <c r="G2797">
        <v>4179.5</v>
      </c>
      <c r="H2797" t="s">
        <v>13</v>
      </c>
      <c r="I2797">
        <v>44685</v>
      </c>
      <c r="J2797">
        <v>230</v>
      </c>
      <c r="K2797">
        <f t="shared" si="43"/>
        <v>17.000000003026798</v>
      </c>
    </row>
    <row r="2798" spans="1:11" x14ac:dyDescent="0.3">
      <c r="A2798">
        <v>6385452188</v>
      </c>
      <c r="B2798">
        <v>38875754</v>
      </c>
      <c r="C2798" s="1">
        <v>45447.89271990741</v>
      </c>
      <c r="D2798" s="1">
        <v>45447.902442129627</v>
      </c>
      <c r="E2798" s="1">
        <v>45447.905219907407</v>
      </c>
      <c r="F2798" t="s">
        <v>10</v>
      </c>
      <c r="G2798">
        <v>2664.35</v>
      </c>
      <c r="H2798" t="s">
        <v>12</v>
      </c>
      <c r="I2798">
        <v>84550</v>
      </c>
      <c r="J2798">
        <v>9692</v>
      </c>
      <c r="K2798">
        <f t="shared" si="43"/>
        <v>4.0000000025611371</v>
      </c>
    </row>
    <row r="2799" spans="1:11" x14ac:dyDescent="0.3">
      <c r="A2799">
        <v>8813216380</v>
      </c>
      <c r="B2799">
        <v>85177880</v>
      </c>
      <c r="C2799" s="1">
        <v>45574.497986111113</v>
      </c>
      <c r="D2799" s="1">
        <v>45574.511874999997</v>
      </c>
      <c r="E2799" s="1">
        <v>45574.518819444442</v>
      </c>
      <c r="F2799" t="s">
        <v>14</v>
      </c>
      <c r="G2799">
        <v>3340.2</v>
      </c>
      <c r="H2799" t="s">
        <v>11</v>
      </c>
      <c r="I2799">
        <v>388</v>
      </c>
      <c r="J2799">
        <v>2007</v>
      </c>
      <c r="K2799">
        <f t="shared" si="43"/>
        <v>10.000000001164153</v>
      </c>
    </row>
    <row r="2800" spans="1:11" x14ac:dyDescent="0.3">
      <c r="A2800">
        <v>5563712992</v>
      </c>
      <c r="B2800">
        <v>4597433</v>
      </c>
      <c r="C2800" s="1">
        <v>45302.682719907411</v>
      </c>
      <c r="D2800" s="1">
        <v>45302.696608796294</v>
      </c>
      <c r="E2800" s="1">
        <v>45302.699386574073</v>
      </c>
      <c r="F2800" t="s">
        <v>10</v>
      </c>
      <c r="G2800">
        <v>3233.68</v>
      </c>
      <c r="H2800" t="s">
        <v>12</v>
      </c>
      <c r="I2800">
        <v>8510</v>
      </c>
      <c r="J2800">
        <v>3019</v>
      </c>
      <c r="K2800">
        <f t="shared" si="43"/>
        <v>4.0000000025611371</v>
      </c>
    </row>
    <row r="2801" spans="1:11" x14ac:dyDescent="0.3">
      <c r="A2801">
        <v>966468552</v>
      </c>
      <c r="B2801">
        <v>70459847</v>
      </c>
      <c r="C2801" s="1">
        <v>45101.072777777779</v>
      </c>
      <c r="D2801" s="1">
        <v>45101.080416666664</v>
      </c>
      <c r="E2801" s="1">
        <v>45101.079027777778</v>
      </c>
      <c r="F2801" t="s">
        <v>10</v>
      </c>
      <c r="G2801">
        <v>2561.5500000000002</v>
      </c>
      <c r="H2801" t="s">
        <v>13</v>
      </c>
      <c r="I2801">
        <v>64064</v>
      </c>
      <c r="J2801">
        <v>1720</v>
      </c>
      <c r="K2801">
        <f t="shared" si="43"/>
        <v>-1.9999999960418791</v>
      </c>
    </row>
    <row r="2802" spans="1:11" x14ac:dyDescent="0.3">
      <c r="A2802">
        <v>4368529506</v>
      </c>
      <c r="B2802">
        <v>76327561</v>
      </c>
      <c r="C2802" s="1">
        <v>45473.057430555556</v>
      </c>
      <c r="D2802" s="1">
        <v>45473.065763888888</v>
      </c>
      <c r="E2802" s="1">
        <v>45473.069930555554</v>
      </c>
      <c r="F2802" t="s">
        <v>14</v>
      </c>
      <c r="G2802">
        <v>1081.17</v>
      </c>
      <c r="H2802" t="s">
        <v>12</v>
      </c>
      <c r="I2802">
        <v>98277</v>
      </c>
      <c r="J2802">
        <v>4721</v>
      </c>
      <c r="K2802">
        <f t="shared" si="43"/>
        <v>5.9999999986030161</v>
      </c>
    </row>
    <row r="2803" spans="1:11" x14ac:dyDescent="0.3">
      <c r="A2803">
        <v>3777009463</v>
      </c>
      <c r="B2803">
        <v>25829710</v>
      </c>
      <c r="C2803" s="1">
        <v>45536.341516203705</v>
      </c>
      <c r="D2803" s="1">
        <v>45536.350543981483</v>
      </c>
      <c r="E2803" s="1">
        <v>45536.349849537037</v>
      </c>
      <c r="F2803" t="s">
        <v>10</v>
      </c>
      <c r="G2803">
        <v>264.89</v>
      </c>
      <c r="H2803" t="s">
        <v>15</v>
      </c>
      <c r="I2803">
        <v>36810</v>
      </c>
      <c r="J2803">
        <v>7493</v>
      </c>
      <c r="K2803">
        <f t="shared" si="43"/>
        <v>-1.000000003259629</v>
      </c>
    </row>
    <row r="2804" spans="1:11" x14ac:dyDescent="0.3">
      <c r="A2804">
        <v>3560912801</v>
      </c>
      <c r="B2804">
        <v>20163931</v>
      </c>
      <c r="C2804" s="1">
        <v>45543.992881944447</v>
      </c>
      <c r="D2804" s="1">
        <v>45544.005381944444</v>
      </c>
      <c r="E2804" s="1">
        <v>45544.001909722225</v>
      </c>
      <c r="F2804" t="s">
        <v>10</v>
      </c>
      <c r="G2804">
        <v>1052.23</v>
      </c>
      <c r="H2804" t="s">
        <v>15</v>
      </c>
      <c r="I2804">
        <v>16585</v>
      </c>
      <c r="J2804">
        <v>9987</v>
      </c>
      <c r="K2804">
        <f t="shared" si="43"/>
        <v>-4.9999999953433871</v>
      </c>
    </row>
    <row r="2805" spans="1:11" x14ac:dyDescent="0.3">
      <c r="A2805">
        <v>1741224538</v>
      </c>
      <c r="B2805">
        <v>90621147</v>
      </c>
      <c r="C2805" s="1">
        <v>45014.016921296294</v>
      </c>
      <c r="D2805" s="1">
        <v>45014.028032407405</v>
      </c>
      <c r="E2805" s="1">
        <v>45014.028032407405</v>
      </c>
      <c r="F2805" t="s">
        <v>10</v>
      </c>
      <c r="G2805">
        <v>134.69</v>
      </c>
      <c r="H2805" t="s">
        <v>11</v>
      </c>
      <c r="I2805">
        <v>28254</v>
      </c>
      <c r="J2805">
        <v>8219</v>
      </c>
      <c r="K2805">
        <f t="shared" si="43"/>
        <v>0</v>
      </c>
    </row>
    <row r="2806" spans="1:11" x14ac:dyDescent="0.3">
      <c r="A2806">
        <v>4579251445</v>
      </c>
      <c r="B2806">
        <v>1507408</v>
      </c>
      <c r="C2806" s="1">
        <v>45166.649571759262</v>
      </c>
      <c r="D2806" s="1">
        <v>45166.658599537041</v>
      </c>
      <c r="E2806" s="1">
        <v>45166.658599537041</v>
      </c>
      <c r="F2806" t="s">
        <v>10</v>
      </c>
      <c r="G2806">
        <v>1057.68</v>
      </c>
      <c r="H2806" t="s">
        <v>13</v>
      </c>
      <c r="I2806">
        <v>63271</v>
      </c>
      <c r="J2806">
        <v>5398</v>
      </c>
      <c r="K2806">
        <f t="shared" si="43"/>
        <v>0</v>
      </c>
    </row>
    <row r="2807" spans="1:11" x14ac:dyDescent="0.3">
      <c r="A2807">
        <v>3438127101</v>
      </c>
      <c r="B2807">
        <v>59141605</v>
      </c>
      <c r="C2807" s="1">
        <v>45257.694537037038</v>
      </c>
      <c r="D2807" s="1">
        <v>45257.701481481483</v>
      </c>
      <c r="E2807" s="1">
        <v>45257.702870370369</v>
      </c>
      <c r="F2807" t="s">
        <v>10</v>
      </c>
      <c r="G2807">
        <v>296.94</v>
      </c>
      <c r="H2807" t="s">
        <v>11</v>
      </c>
      <c r="I2807">
        <v>80040</v>
      </c>
      <c r="J2807">
        <v>4892</v>
      </c>
      <c r="K2807">
        <f t="shared" si="43"/>
        <v>1.9999999960418791</v>
      </c>
    </row>
    <row r="2808" spans="1:11" x14ac:dyDescent="0.3">
      <c r="A2808">
        <v>9741958794</v>
      </c>
      <c r="B2808">
        <v>13164195</v>
      </c>
      <c r="C2808" s="1">
        <v>45524.314664351848</v>
      </c>
      <c r="D2808" s="1">
        <v>45524.321608796294</v>
      </c>
      <c r="E2808" s="1">
        <v>45524.327164351853</v>
      </c>
      <c r="F2808" t="s">
        <v>14</v>
      </c>
      <c r="G2808">
        <v>6173.45</v>
      </c>
      <c r="H2808" t="s">
        <v>13</v>
      </c>
      <c r="I2808">
        <v>4642</v>
      </c>
      <c r="J2808">
        <v>6124</v>
      </c>
      <c r="K2808">
        <f t="shared" si="43"/>
        <v>8.0000000051222742</v>
      </c>
    </row>
    <row r="2809" spans="1:11" x14ac:dyDescent="0.3">
      <c r="A2809">
        <v>882082341</v>
      </c>
      <c r="B2809">
        <v>75828735</v>
      </c>
      <c r="C2809" s="1">
        <v>45575.524375000001</v>
      </c>
      <c r="D2809" s="1">
        <v>45575.534097222226</v>
      </c>
      <c r="E2809" s="1">
        <v>45575.54173611111</v>
      </c>
      <c r="F2809" t="s">
        <v>14</v>
      </c>
      <c r="G2809">
        <v>5094.5600000000004</v>
      </c>
      <c r="H2809" t="s">
        <v>15</v>
      </c>
      <c r="I2809">
        <v>64310</v>
      </c>
      <c r="J2809">
        <v>2118</v>
      </c>
      <c r="K2809">
        <f t="shared" si="43"/>
        <v>10.999999993946403</v>
      </c>
    </row>
    <row r="2810" spans="1:11" x14ac:dyDescent="0.3">
      <c r="A2810">
        <v>3629321763</v>
      </c>
      <c r="B2810">
        <v>79369660</v>
      </c>
      <c r="C2810" s="1">
        <v>45510.781851851854</v>
      </c>
      <c r="D2810" s="1">
        <v>45510.794351851851</v>
      </c>
      <c r="E2810" s="1">
        <v>45510.795740740738</v>
      </c>
      <c r="F2810" t="s">
        <v>10</v>
      </c>
      <c r="G2810">
        <v>2988.51</v>
      </c>
      <c r="H2810" t="s">
        <v>11</v>
      </c>
      <c r="I2810">
        <v>93253</v>
      </c>
      <c r="J2810">
        <v>756</v>
      </c>
      <c r="K2810">
        <f t="shared" si="43"/>
        <v>1.9999999960418791</v>
      </c>
    </row>
    <row r="2811" spans="1:11" x14ac:dyDescent="0.3">
      <c r="A2811">
        <v>888938572</v>
      </c>
      <c r="B2811">
        <v>12695670</v>
      </c>
      <c r="C2811" s="1">
        <v>45018.85665509259</v>
      </c>
      <c r="D2811" s="1">
        <v>45018.867766203701</v>
      </c>
      <c r="E2811" s="1">
        <v>45018.871238425927</v>
      </c>
      <c r="F2811" t="s">
        <v>10</v>
      </c>
      <c r="G2811">
        <v>597.91</v>
      </c>
      <c r="H2811" t="s">
        <v>11</v>
      </c>
      <c r="I2811">
        <v>28461</v>
      </c>
      <c r="J2811">
        <v>7991</v>
      </c>
      <c r="K2811">
        <f t="shared" si="43"/>
        <v>5.0000000058207661</v>
      </c>
    </row>
    <row r="2812" spans="1:11" x14ac:dyDescent="0.3">
      <c r="A2812">
        <v>5263181887</v>
      </c>
      <c r="B2812">
        <v>90150193</v>
      </c>
      <c r="C2812" s="1">
        <v>45563.917175925926</v>
      </c>
      <c r="D2812" s="1">
        <v>45563.926203703704</v>
      </c>
      <c r="E2812" s="1">
        <v>45563.929675925923</v>
      </c>
      <c r="F2812" t="s">
        <v>10</v>
      </c>
      <c r="G2812">
        <v>1239.9000000000001</v>
      </c>
      <c r="H2812" t="s">
        <v>13</v>
      </c>
      <c r="I2812">
        <v>28643</v>
      </c>
      <c r="J2812">
        <v>2272</v>
      </c>
      <c r="K2812">
        <f t="shared" si="43"/>
        <v>4.9999999953433871</v>
      </c>
    </row>
    <row r="2813" spans="1:11" x14ac:dyDescent="0.3">
      <c r="A2813">
        <v>7071557807</v>
      </c>
      <c r="B2813">
        <v>19375332</v>
      </c>
      <c r="C2813" s="1">
        <v>45411.462268518517</v>
      </c>
      <c r="D2813" s="1">
        <v>45411.475462962961</v>
      </c>
      <c r="E2813" s="1">
        <v>45411.48101851852</v>
      </c>
      <c r="F2813" t="s">
        <v>14</v>
      </c>
      <c r="G2813">
        <v>3848.05</v>
      </c>
      <c r="H2813" t="s">
        <v>11</v>
      </c>
      <c r="I2813">
        <v>70989</v>
      </c>
      <c r="J2813">
        <v>7427</v>
      </c>
      <c r="K2813">
        <f t="shared" si="43"/>
        <v>8.0000000051222742</v>
      </c>
    </row>
    <row r="2814" spans="1:11" x14ac:dyDescent="0.3">
      <c r="A2814">
        <v>6888804296</v>
      </c>
      <c r="B2814">
        <v>2442235</v>
      </c>
      <c r="C2814" s="1">
        <v>45589.93341435185</v>
      </c>
      <c r="D2814" s="1">
        <v>45589.944525462961</v>
      </c>
      <c r="E2814" s="1">
        <v>45589.945914351854</v>
      </c>
      <c r="F2814" t="s">
        <v>10</v>
      </c>
      <c r="G2814">
        <v>2930.92</v>
      </c>
      <c r="H2814" t="s">
        <v>11</v>
      </c>
      <c r="I2814">
        <v>27520</v>
      </c>
      <c r="J2814">
        <v>1605</v>
      </c>
      <c r="K2814">
        <f t="shared" si="43"/>
        <v>2.000000006519258</v>
      </c>
    </row>
    <row r="2815" spans="1:11" x14ac:dyDescent="0.3">
      <c r="A2815">
        <v>814182718</v>
      </c>
      <c r="B2815">
        <v>65134271</v>
      </c>
      <c r="C2815" s="1">
        <v>45247.929039351853</v>
      </c>
      <c r="D2815" s="1">
        <v>45247.938067129631</v>
      </c>
      <c r="E2815" s="1">
        <v>45247.934594907405</v>
      </c>
      <c r="F2815" t="s">
        <v>10</v>
      </c>
      <c r="G2815">
        <v>2233.84</v>
      </c>
      <c r="H2815" t="s">
        <v>13</v>
      </c>
      <c r="I2815">
        <v>18293</v>
      </c>
      <c r="J2815">
        <v>8501</v>
      </c>
      <c r="K2815">
        <f t="shared" si="43"/>
        <v>-5.0000000058207661</v>
      </c>
    </row>
    <row r="2816" spans="1:11" x14ac:dyDescent="0.3">
      <c r="A2816">
        <v>3513524740</v>
      </c>
      <c r="B2816">
        <v>1301661</v>
      </c>
      <c r="C2816" s="1">
        <v>45476.500358796293</v>
      </c>
      <c r="D2816" s="1">
        <v>45476.514247685183</v>
      </c>
      <c r="E2816" s="1">
        <v>45476.52952546296</v>
      </c>
      <c r="F2816" t="s">
        <v>16</v>
      </c>
      <c r="G2816">
        <v>1395.67</v>
      </c>
      <c r="H2816" t="s">
        <v>13</v>
      </c>
      <c r="I2816">
        <v>96517</v>
      </c>
      <c r="J2816">
        <v>3550</v>
      </c>
      <c r="K2816">
        <f t="shared" si="43"/>
        <v>21.999999998370185</v>
      </c>
    </row>
    <row r="2817" spans="1:11" x14ac:dyDescent="0.3">
      <c r="A2817">
        <v>1234169434</v>
      </c>
      <c r="B2817">
        <v>22112867</v>
      </c>
      <c r="C2817" s="1">
        <v>45216.869560185187</v>
      </c>
      <c r="D2817" s="1">
        <v>45216.877199074072</v>
      </c>
      <c r="E2817" s="1">
        <v>45216.879976851851</v>
      </c>
      <c r="F2817" t="s">
        <v>10</v>
      </c>
      <c r="G2817">
        <v>3644.99</v>
      </c>
      <c r="H2817" t="s">
        <v>13</v>
      </c>
      <c r="I2817">
        <v>73458</v>
      </c>
      <c r="J2817">
        <v>4588</v>
      </c>
      <c r="K2817">
        <f t="shared" si="43"/>
        <v>4.0000000025611371</v>
      </c>
    </row>
    <row r="2818" spans="1:11" x14ac:dyDescent="0.3">
      <c r="A2818">
        <v>2577990012</v>
      </c>
      <c r="B2818">
        <v>71902700</v>
      </c>
      <c r="C2818" s="1">
        <v>45191.127222222225</v>
      </c>
      <c r="D2818" s="1">
        <v>45191.134166666663</v>
      </c>
      <c r="E2818" s="1">
        <v>45191.134166666663</v>
      </c>
      <c r="F2818" t="s">
        <v>10</v>
      </c>
      <c r="G2818">
        <v>2577.46</v>
      </c>
      <c r="H2818" t="s">
        <v>13</v>
      </c>
      <c r="I2818">
        <v>81801</v>
      </c>
      <c r="J2818">
        <v>2923</v>
      </c>
      <c r="K2818">
        <f t="shared" ref="K2818:K2881" si="44">(E2818-D2818)*1440</f>
        <v>0</v>
      </c>
    </row>
    <row r="2819" spans="1:11" x14ac:dyDescent="0.3">
      <c r="A2819">
        <v>8446065263</v>
      </c>
      <c r="B2819">
        <v>79773912</v>
      </c>
      <c r="C2819" s="1">
        <v>45245.079131944447</v>
      </c>
      <c r="D2819" s="1">
        <v>45245.090937499997</v>
      </c>
      <c r="E2819" s="1">
        <v>45245.095104166663</v>
      </c>
      <c r="F2819" t="s">
        <v>14</v>
      </c>
      <c r="G2819">
        <v>2838.28</v>
      </c>
      <c r="H2819" t="s">
        <v>13</v>
      </c>
      <c r="I2819">
        <v>38584</v>
      </c>
      <c r="J2819">
        <v>6585</v>
      </c>
      <c r="K2819">
        <f t="shared" si="44"/>
        <v>5.9999999986030161</v>
      </c>
    </row>
    <row r="2820" spans="1:11" x14ac:dyDescent="0.3">
      <c r="A2820">
        <v>4220970302</v>
      </c>
      <c r="B2820">
        <v>90621147</v>
      </c>
      <c r="C2820" s="1">
        <v>45597.405833333331</v>
      </c>
      <c r="D2820" s="1">
        <v>45597.419027777774</v>
      </c>
      <c r="E2820" s="1">
        <v>45597.416250000002</v>
      </c>
      <c r="F2820" t="s">
        <v>10</v>
      </c>
      <c r="G2820">
        <v>2598.4699999999998</v>
      </c>
      <c r="H2820" t="s">
        <v>12</v>
      </c>
      <c r="I2820">
        <v>93466</v>
      </c>
      <c r="J2820">
        <v>6692</v>
      </c>
      <c r="K2820">
        <f t="shared" si="44"/>
        <v>-3.9999999920837581</v>
      </c>
    </row>
    <row r="2821" spans="1:11" x14ac:dyDescent="0.3">
      <c r="A2821">
        <v>5712516128</v>
      </c>
      <c r="B2821">
        <v>11503405</v>
      </c>
      <c r="C2821" s="1">
        <v>45121.88890046296</v>
      </c>
      <c r="D2821" s="1">
        <v>45121.897928240738</v>
      </c>
      <c r="E2821" s="1">
        <v>45121.898622685185</v>
      </c>
      <c r="F2821" t="s">
        <v>10</v>
      </c>
      <c r="G2821">
        <v>2661.8</v>
      </c>
      <c r="H2821" t="s">
        <v>13</v>
      </c>
      <c r="I2821">
        <v>41787</v>
      </c>
      <c r="J2821">
        <v>2367</v>
      </c>
      <c r="K2821">
        <f t="shared" si="44"/>
        <v>1.000000003259629</v>
      </c>
    </row>
    <row r="2822" spans="1:11" x14ac:dyDescent="0.3">
      <c r="A2822">
        <v>807167715</v>
      </c>
      <c r="B2822">
        <v>26521850</v>
      </c>
      <c r="C2822" s="1">
        <v>45532.886979166666</v>
      </c>
      <c r="D2822" s="1">
        <v>45532.89739583333</v>
      </c>
      <c r="E2822" s="1">
        <v>45532.895312499997</v>
      </c>
      <c r="F2822" t="s">
        <v>10</v>
      </c>
      <c r="G2822">
        <v>951.27</v>
      </c>
      <c r="H2822" t="s">
        <v>13</v>
      </c>
      <c r="I2822">
        <v>15159</v>
      </c>
      <c r="J2822">
        <v>8011</v>
      </c>
      <c r="K2822">
        <f t="shared" si="44"/>
        <v>-2.9999999993015081</v>
      </c>
    </row>
    <row r="2823" spans="1:11" x14ac:dyDescent="0.3">
      <c r="A2823">
        <v>213972345</v>
      </c>
      <c r="B2823">
        <v>71252391</v>
      </c>
      <c r="C2823" s="1">
        <v>45457.96607638889</v>
      </c>
      <c r="D2823" s="1">
        <v>45457.976493055554</v>
      </c>
      <c r="E2823" s="1">
        <v>45457.977881944447</v>
      </c>
      <c r="F2823" t="s">
        <v>10</v>
      </c>
      <c r="G2823">
        <v>3895.71</v>
      </c>
      <c r="H2823" t="s">
        <v>13</v>
      </c>
      <c r="I2823">
        <v>5515</v>
      </c>
      <c r="J2823">
        <v>8230</v>
      </c>
      <c r="K2823">
        <f t="shared" si="44"/>
        <v>2.000000006519258</v>
      </c>
    </row>
    <row r="2824" spans="1:11" x14ac:dyDescent="0.3">
      <c r="A2824">
        <v>1013762407</v>
      </c>
      <c r="B2824">
        <v>51174875</v>
      </c>
      <c r="C2824" s="1">
        <v>45584.290046296293</v>
      </c>
      <c r="D2824" s="1">
        <v>45584.301851851851</v>
      </c>
      <c r="E2824" s="1">
        <v>45584.318518518521</v>
      </c>
      <c r="F2824" t="s">
        <v>16</v>
      </c>
      <c r="G2824">
        <v>2519.44</v>
      </c>
      <c r="H2824" t="s">
        <v>12</v>
      </c>
      <c r="I2824">
        <v>89281</v>
      </c>
      <c r="J2824">
        <v>9729</v>
      </c>
      <c r="K2824">
        <f t="shared" si="44"/>
        <v>24.000000004889444</v>
      </c>
    </row>
    <row r="2825" spans="1:11" x14ac:dyDescent="0.3">
      <c r="A2825">
        <v>5234194751</v>
      </c>
      <c r="B2825">
        <v>14207332</v>
      </c>
      <c r="C2825" s="1">
        <v>45341.197256944448</v>
      </c>
      <c r="D2825" s="1">
        <v>45341.209756944445</v>
      </c>
      <c r="E2825" s="1">
        <v>45341.212534722225</v>
      </c>
      <c r="F2825" t="s">
        <v>10</v>
      </c>
      <c r="G2825">
        <v>3494.6</v>
      </c>
      <c r="H2825" t="s">
        <v>13</v>
      </c>
      <c r="I2825">
        <v>47252</v>
      </c>
      <c r="J2825">
        <v>6396</v>
      </c>
      <c r="K2825">
        <f t="shared" si="44"/>
        <v>4.0000000025611371</v>
      </c>
    </row>
    <row r="2826" spans="1:11" x14ac:dyDescent="0.3">
      <c r="A2826">
        <v>1389077693</v>
      </c>
      <c r="B2826">
        <v>37947202</v>
      </c>
      <c r="C2826" s="1">
        <v>45104.745451388888</v>
      </c>
      <c r="D2826" s="1">
        <v>45104.758645833332</v>
      </c>
      <c r="E2826" s="1">
        <v>45104.768368055556</v>
      </c>
      <c r="F2826" t="s">
        <v>14</v>
      </c>
      <c r="G2826">
        <v>716.35</v>
      </c>
      <c r="H2826" t="s">
        <v>12</v>
      </c>
      <c r="I2826">
        <v>1965</v>
      </c>
      <c r="J2826">
        <v>6110</v>
      </c>
      <c r="K2826">
        <f t="shared" si="44"/>
        <v>14.00000000372529</v>
      </c>
    </row>
    <row r="2827" spans="1:11" x14ac:dyDescent="0.3">
      <c r="A2827">
        <v>1895143216</v>
      </c>
      <c r="B2827">
        <v>43295656</v>
      </c>
      <c r="C2827" s="1">
        <v>45010.842476851853</v>
      </c>
      <c r="D2827" s="1">
        <v>45010.849421296298</v>
      </c>
      <c r="E2827" s="1">
        <v>45010.852893518517</v>
      </c>
      <c r="F2827" t="s">
        <v>10</v>
      </c>
      <c r="G2827">
        <v>2921.03</v>
      </c>
      <c r="H2827" t="s">
        <v>13</v>
      </c>
      <c r="I2827">
        <v>68226</v>
      </c>
      <c r="J2827">
        <v>4450</v>
      </c>
      <c r="K2827">
        <f t="shared" si="44"/>
        <v>4.9999999953433871</v>
      </c>
    </row>
    <row r="2828" spans="1:11" x14ac:dyDescent="0.3">
      <c r="A2828">
        <v>3667250123</v>
      </c>
      <c r="B2828">
        <v>7728406</v>
      </c>
      <c r="C2828" s="1">
        <v>45355.260682870372</v>
      </c>
      <c r="D2828" s="1">
        <v>45355.269016203703</v>
      </c>
      <c r="E2828" s="1">
        <v>45355.28707175926</v>
      </c>
      <c r="F2828" t="s">
        <v>16</v>
      </c>
      <c r="G2828">
        <v>715.72</v>
      </c>
      <c r="H2828" t="s">
        <v>11</v>
      </c>
      <c r="I2828">
        <v>34707</v>
      </c>
      <c r="J2828">
        <v>6149</v>
      </c>
      <c r="K2828">
        <f t="shared" si="44"/>
        <v>26.000000000931323</v>
      </c>
    </row>
    <row r="2829" spans="1:11" x14ac:dyDescent="0.3">
      <c r="A2829">
        <v>6430529802</v>
      </c>
      <c r="B2829">
        <v>6459100</v>
      </c>
      <c r="C2829" s="1">
        <v>45130.623969907407</v>
      </c>
      <c r="D2829" s="1">
        <v>45130.635081018518</v>
      </c>
      <c r="E2829" s="1">
        <v>45130.631608796299</v>
      </c>
      <c r="F2829" t="s">
        <v>10</v>
      </c>
      <c r="G2829">
        <v>2974.48</v>
      </c>
      <c r="H2829" t="s">
        <v>15</v>
      </c>
      <c r="I2829">
        <v>72291</v>
      </c>
      <c r="J2829">
        <v>8070</v>
      </c>
      <c r="K2829">
        <f t="shared" si="44"/>
        <v>-4.9999999953433871</v>
      </c>
    </row>
    <row r="2830" spans="1:11" x14ac:dyDescent="0.3">
      <c r="A2830">
        <v>4856277700</v>
      </c>
      <c r="B2830">
        <v>67729191</v>
      </c>
      <c r="C2830" s="1">
        <v>45155.949224537035</v>
      </c>
      <c r="D2830" s="1">
        <v>45155.962418981479</v>
      </c>
      <c r="E2830" s="1">
        <v>45155.973530092589</v>
      </c>
      <c r="F2830" t="s">
        <v>16</v>
      </c>
      <c r="G2830">
        <v>1070.9100000000001</v>
      </c>
      <c r="H2830" t="s">
        <v>12</v>
      </c>
      <c r="I2830">
        <v>85395</v>
      </c>
      <c r="J2830">
        <v>7129</v>
      </c>
      <c r="K2830">
        <f t="shared" si="44"/>
        <v>15.999999999767169</v>
      </c>
    </row>
    <row r="2831" spans="1:11" x14ac:dyDescent="0.3">
      <c r="A2831">
        <v>1492403962</v>
      </c>
      <c r="B2831">
        <v>11389698</v>
      </c>
      <c r="C2831" s="1">
        <v>45116.072071759256</v>
      </c>
      <c r="D2831" s="1">
        <v>45116.085960648146</v>
      </c>
      <c r="E2831" s="1">
        <v>45116.088043981479</v>
      </c>
      <c r="F2831" t="s">
        <v>10</v>
      </c>
      <c r="G2831">
        <v>5366.78</v>
      </c>
      <c r="H2831" t="s">
        <v>15</v>
      </c>
      <c r="I2831">
        <v>88981</v>
      </c>
      <c r="J2831">
        <v>9347</v>
      </c>
      <c r="K2831">
        <f t="shared" si="44"/>
        <v>2.9999999993015081</v>
      </c>
    </row>
    <row r="2832" spans="1:11" x14ac:dyDescent="0.3">
      <c r="A2832">
        <v>4348167632</v>
      </c>
      <c r="B2832">
        <v>93675757</v>
      </c>
      <c r="C2832" s="1">
        <v>45259.243784722225</v>
      </c>
      <c r="D2832" s="1">
        <v>45259.252812500003</v>
      </c>
      <c r="E2832" s="1">
        <v>45259.249340277776</v>
      </c>
      <c r="F2832" t="s">
        <v>10</v>
      </c>
      <c r="G2832">
        <v>2152.66</v>
      </c>
      <c r="H2832" t="s">
        <v>12</v>
      </c>
      <c r="I2832">
        <v>62399</v>
      </c>
      <c r="J2832">
        <v>3894</v>
      </c>
      <c r="K2832">
        <f t="shared" si="44"/>
        <v>-5.0000000058207661</v>
      </c>
    </row>
    <row r="2833" spans="1:11" x14ac:dyDescent="0.3">
      <c r="A2833">
        <v>3682471195</v>
      </c>
      <c r="B2833">
        <v>90856813</v>
      </c>
      <c r="C2833" s="1">
        <v>45266.179016203707</v>
      </c>
      <c r="D2833" s="1">
        <v>45266.188043981485</v>
      </c>
      <c r="E2833" s="1">
        <v>45266.197766203702</v>
      </c>
      <c r="F2833" t="s">
        <v>14</v>
      </c>
      <c r="G2833">
        <v>2138.69</v>
      </c>
      <c r="H2833" t="s">
        <v>12</v>
      </c>
      <c r="I2833">
        <v>94268</v>
      </c>
      <c r="J2833">
        <v>2934</v>
      </c>
      <c r="K2833">
        <f t="shared" si="44"/>
        <v>13.999999993247911</v>
      </c>
    </row>
    <row r="2834" spans="1:11" x14ac:dyDescent="0.3">
      <c r="A2834">
        <v>6888837939</v>
      </c>
      <c r="B2834">
        <v>67708491</v>
      </c>
      <c r="C2834" s="1">
        <v>45378.618888888886</v>
      </c>
      <c r="D2834" s="1">
        <v>45378.628611111111</v>
      </c>
      <c r="E2834" s="1">
        <v>45378.625138888892</v>
      </c>
      <c r="F2834" t="s">
        <v>10</v>
      </c>
      <c r="G2834">
        <v>1159.32</v>
      </c>
      <c r="H2834" t="s">
        <v>15</v>
      </c>
      <c r="I2834">
        <v>18096</v>
      </c>
      <c r="J2834">
        <v>3284</v>
      </c>
      <c r="K2834">
        <f t="shared" si="44"/>
        <v>-4.9999999953433871</v>
      </c>
    </row>
    <row r="2835" spans="1:11" x14ac:dyDescent="0.3">
      <c r="A2835">
        <v>2278004109</v>
      </c>
      <c r="B2835">
        <v>99301505</v>
      </c>
      <c r="C2835" s="1">
        <v>45536.159803240742</v>
      </c>
      <c r="D2835" s="1">
        <v>45536.166747685187</v>
      </c>
      <c r="E2835" s="1">
        <v>45536.1716087963</v>
      </c>
      <c r="F2835" t="s">
        <v>14</v>
      </c>
      <c r="G2835">
        <v>2292.0500000000002</v>
      </c>
      <c r="H2835" t="s">
        <v>13</v>
      </c>
      <c r="I2835">
        <v>72611</v>
      </c>
      <c r="J2835">
        <v>4873</v>
      </c>
      <c r="K2835">
        <f t="shared" si="44"/>
        <v>7.0000000018626451</v>
      </c>
    </row>
    <row r="2836" spans="1:11" x14ac:dyDescent="0.3">
      <c r="A2836">
        <v>7471013149</v>
      </c>
      <c r="B2836">
        <v>46185579</v>
      </c>
      <c r="C2836" s="1">
        <v>45578.529016203705</v>
      </c>
      <c r="D2836" s="1">
        <v>45578.542210648149</v>
      </c>
      <c r="E2836" s="1">
        <v>45578.547766203701</v>
      </c>
      <c r="F2836" t="s">
        <v>14</v>
      </c>
      <c r="G2836">
        <v>1656.84</v>
      </c>
      <c r="H2836" t="s">
        <v>12</v>
      </c>
      <c r="I2836">
        <v>21505</v>
      </c>
      <c r="J2836">
        <v>1821</v>
      </c>
      <c r="K2836">
        <f t="shared" si="44"/>
        <v>7.9999999946448952</v>
      </c>
    </row>
    <row r="2837" spans="1:11" x14ac:dyDescent="0.3">
      <c r="A2837">
        <v>755745232</v>
      </c>
      <c r="B2837">
        <v>3844290</v>
      </c>
      <c r="C2837" s="1">
        <v>45567.078483796293</v>
      </c>
      <c r="D2837" s="1">
        <v>45567.089594907404</v>
      </c>
      <c r="E2837" s="1">
        <v>45567.097233796296</v>
      </c>
      <c r="F2837" t="s">
        <v>14</v>
      </c>
      <c r="G2837">
        <v>1086.05</v>
      </c>
      <c r="H2837" t="s">
        <v>11</v>
      </c>
      <c r="I2837">
        <v>25231</v>
      </c>
      <c r="J2837">
        <v>4725</v>
      </c>
      <c r="K2837">
        <f t="shared" si="44"/>
        <v>11.000000004423782</v>
      </c>
    </row>
    <row r="2838" spans="1:11" x14ac:dyDescent="0.3">
      <c r="A2838">
        <v>2963187161</v>
      </c>
      <c r="B2838">
        <v>91448742</v>
      </c>
      <c r="C2838" s="1">
        <v>45461.50408564815</v>
      </c>
      <c r="D2838" s="1">
        <v>45461.517280092594</v>
      </c>
      <c r="E2838" s="1">
        <v>45461.525613425925</v>
      </c>
      <c r="F2838" t="s">
        <v>14</v>
      </c>
      <c r="G2838">
        <v>169.88</v>
      </c>
      <c r="H2838" t="s">
        <v>13</v>
      </c>
      <c r="I2838">
        <v>20323</v>
      </c>
      <c r="J2838">
        <v>401</v>
      </c>
      <c r="K2838">
        <f t="shared" si="44"/>
        <v>11.999999997206032</v>
      </c>
    </row>
    <row r="2839" spans="1:11" x14ac:dyDescent="0.3">
      <c r="A2839">
        <v>3980591844</v>
      </c>
      <c r="B2839">
        <v>96903782</v>
      </c>
      <c r="C2839" s="1">
        <v>45097.144525462965</v>
      </c>
      <c r="D2839" s="1">
        <v>45097.156331018516</v>
      </c>
      <c r="E2839" s="1">
        <v>45097.159803240742</v>
      </c>
      <c r="F2839" t="s">
        <v>10</v>
      </c>
      <c r="G2839">
        <v>2917.28</v>
      </c>
      <c r="H2839" t="s">
        <v>15</v>
      </c>
      <c r="I2839">
        <v>16450</v>
      </c>
      <c r="J2839">
        <v>2402</v>
      </c>
      <c r="K2839">
        <f t="shared" si="44"/>
        <v>5.0000000058207661</v>
      </c>
    </row>
    <row r="2840" spans="1:11" x14ac:dyDescent="0.3">
      <c r="A2840">
        <v>9960808976</v>
      </c>
      <c r="B2840">
        <v>78748184</v>
      </c>
      <c r="C2840" s="1">
        <v>45390.148634259262</v>
      </c>
      <c r="D2840" s="1">
        <v>45390.161828703705</v>
      </c>
      <c r="E2840" s="1">
        <v>45390.159745370373</v>
      </c>
      <c r="F2840" t="s">
        <v>10</v>
      </c>
      <c r="G2840">
        <v>4324.68</v>
      </c>
      <c r="H2840" t="s">
        <v>13</v>
      </c>
      <c r="I2840">
        <v>27708</v>
      </c>
      <c r="J2840">
        <v>7919</v>
      </c>
      <c r="K2840">
        <f t="shared" si="44"/>
        <v>-2.9999999993015081</v>
      </c>
    </row>
    <row r="2841" spans="1:11" x14ac:dyDescent="0.3">
      <c r="A2841">
        <v>8740552000</v>
      </c>
      <c r="B2841">
        <v>34095555</v>
      </c>
      <c r="C2841" s="1">
        <v>45062.487939814811</v>
      </c>
      <c r="D2841" s="1">
        <v>45062.500439814816</v>
      </c>
      <c r="E2841" s="1">
        <v>45062.5080787037</v>
      </c>
      <c r="F2841" t="s">
        <v>14</v>
      </c>
      <c r="G2841">
        <v>391.21</v>
      </c>
      <c r="H2841" t="s">
        <v>15</v>
      </c>
      <c r="I2841">
        <v>40753</v>
      </c>
      <c r="J2841">
        <v>101</v>
      </c>
      <c r="K2841">
        <f t="shared" si="44"/>
        <v>10.999999993946403</v>
      </c>
    </row>
    <row r="2842" spans="1:11" x14ac:dyDescent="0.3">
      <c r="A2842">
        <v>9230099449</v>
      </c>
      <c r="B2842">
        <v>60319216</v>
      </c>
      <c r="C2842" s="1">
        <v>45054.165625000001</v>
      </c>
      <c r="D2842" s="1">
        <v>45054.176736111112</v>
      </c>
      <c r="E2842" s="1">
        <v>45054.173958333333</v>
      </c>
      <c r="F2842" t="s">
        <v>10</v>
      </c>
      <c r="G2842">
        <v>3331.12</v>
      </c>
      <c r="H2842" t="s">
        <v>13</v>
      </c>
      <c r="I2842">
        <v>45467</v>
      </c>
      <c r="J2842">
        <v>3810</v>
      </c>
      <c r="K2842">
        <f t="shared" si="44"/>
        <v>-4.0000000025611371</v>
      </c>
    </row>
    <row r="2843" spans="1:11" x14ac:dyDescent="0.3">
      <c r="A2843">
        <v>4277432248</v>
      </c>
      <c r="B2843">
        <v>91408854</v>
      </c>
      <c r="C2843" s="1">
        <v>45056.89675925926</v>
      </c>
      <c r="D2843" s="1">
        <v>45056.906481481485</v>
      </c>
      <c r="E2843" s="1">
        <v>45056.903703703705</v>
      </c>
      <c r="F2843" t="s">
        <v>10</v>
      </c>
      <c r="G2843">
        <v>3536.17</v>
      </c>
      <c r="H2843" t="s">
        <v>15</v>
      </c>
      <c r="I2843">
        <v>33604</v>
      </c>
      <c r="J2843">
        <v>7932</v>
      </c>
      <c r="K2843">
        <f t="shared" si="44"/>
        <v>-4.0000000025611371</v>
      </c>
    </row>
    <row r="2844" spans="1:11" x14ac:dyDescent="0.3">
      <c r="A2844">
        <v>3624765984</v>
      </c>
      <c r="B2844">
        <v>36400756</v>
      </c>
      <c r="C2844" s="1">
        <v>45271.348425925928</v>
      </c>
      <c r="D2844" s="1">
        <v>45271.358148148145</v>
      </c>
      <c r="E2844" s="1">
        <v>45271.354675925926</v>
      </c>
      <c r="F2844" t="s">
        <v>10</v>
      </c>
      <c r="G2844">
        <v>4517.75</v>
      </c>
      <c r="H2844" t="s">
        <v>13</v>
      </c>
      <c r="I2844">
        <v>26888</v>
      </c>
      <c r="J2844">
        <v>6689</v>
      </c>
      <c r="K2844">
        <f t="shared" si="44"/>
        <v>-4.9999999953433871</v>
      </c>
    </row>
    <row r="2845" spans="1:11" x14ac:dyDescent="0.3">
      <c r="A2845">
        <v>8533110341</v>
      </c>
      <c r="B2845">
        <v>10524732</v>
      </c>
      <c r="C2845" s="1">
        <v>45091.372974537036</v>
      </c>
      <c r="D2845" s="1">
        <v>45091.384780092594</v>
      </c>
      <c r="E2845" s="1">
        <v>45091.389641203707</v>
      </c>
      <c r="F2845" t="s">
        <v>14</v>
      </c>
      <c r="G2845">
        <v>1621.58</v>
      </c>
      <c r="H2845" t="s">
        <v>12</v>
      </c>
      <c r="I2845">
        <v>45197</v>
      </c>
      <c r="J2845">
        <v>4410</v>
      </c>
      <c r="K2845">
        <f t="shared" si="44"/>
        <v>7.0000000018626451</v>
      </c>
    </row>
    <row r="2846" spans="1:11" x14ac:dyDescent="0.3">
      <c r="A2846">
        <v>5036664068</v>
      </c>
      <c r="B2846">
        <v>2667357</v>
      </c>
      <c r="C2846" s="1">
        <v>45236.324120370373</v>
      </c>
      <c r="D2846" s="1">
        <v>45236.335925925923</v>
      </c>
      <c r="E2846" s="1">
        <v>45236.33384259259</v>
      </c>
      <c r="F2846" t="s">
        <v>10</v>
      </c>
      <c r="G2846">
        <v>1666.89</v>
      </c>
      <c r="H2846" t="s">
        <v>12</v>
      </c>
      <c r="I2846">
        <v>54985</v>
      </c>
      <c r="J2846">
        <v>3086</v>
      </c>
      <c r="K2846">
        <f t="shared" si="44"/>
        <v>-2.9999999993015081</v>
      </c>
    </row>
    <row r="2847" spans="1:11" x14ac:dyDescent="0.3">
      <c r="A2847">
        <v>9989636336</v>
      </c>
      <c r="B2847">
        <v>191616</v>
      </c>
      <c r="C2847" s="1">
        <v>45436.31</v>
      </c>
      <c r="D2847" s="1">
        <v>45436.323194444441</v>
      </c>
      <c r="E2847" s="1">
        <v>45436.332916666666</v>
      </c>
      <c r="F2847" t="s">
        <v>14</v>
      </c>
      <c r="G2847">
        <v>2425.9499999999998</v>
      </c>
      <c r="H2847" t="s">
        <v>11</v>
      </c>
      <c r="I2847">
        <v>91946</v>
      </c>
      <c r="J2847">
        <v>7821</v>
      </c>
      <c r="K2847">
        <f t="shared" si="44"/>
        <v>14.00000000372529</v>
      </c>
    </row>
    <row r="2848" spans="1:11" x14ac:dyDescent="0.3">
      <c r="A2848">
        <v>2843642858</v>
      </c>
      <c r="B2848">
        <v>46208150</v>
      </c>
      <c r="C2848" s="1">
        <v>45365.28707175926</v>
      </c>
      <c r="D2848" s="1">
        <v>45365.295405092591</v>
      </c>
      <c r="E2848" s="1">
        <v>45365.296793981484</v>
      </c>
      <c r="F2848" t="s">
        <v>10</v>
      </c>
      <c r="G2848">
        <v>831.1</v>
      </c>
      <c r="H2848" t="s">
        <v>11</v>
      </c>
      <c r="I2848">
        <v>39226</v>
      </c>
      <c r="J2848">
        <v>632</v>
      </c>
      <c r="K2848">
        <f t="shared" si="44"/>
        <v>2.000000006519258</v>
      </c>
    </row>
    <row r="2849" spans="1:11" x14ac:dyDescent="0.3">
      <c r="A2849">
        <v>7510849424</v>
      </c>
      <c r="B2849">
        <v>82585664</v>
      </c>
      <c r="C2849" s="1">
        <v>45359.175092592595</v>
      </c>
      <c r="D2849" s="1">
        <v>45359.187592592592</v>
      </c>
      <c r="E2849" s="1">
        <v>45359.186898148146</v>
      </c>
      <c r="F2849" t="s">
        <v>10</v>
      </c>
      <c r="G2849">
        <v>1640.42</v>
      </c>
      <c r="H2849" t="s">
        <v>15</v>
      </c>
      <c r="I2849">
        <v>35153</v>
      </c>
      <c r="J2849">
        <v>3213</v>
      </c>
      <c r="K2849">
        <f t="shared" si="44"/>
        <v>-1.000000003259629</v>
      </c>
    </row>
    <row r="2850" spans="1:11" x14ac:dyDescent="0.3">
      <c r="A2850">
        <v>8744806310</v>
      </c>
      <c r="B2850">
        <v>8395343</v>
      </c>
      <c r="C2850" s="1">
        <v>45110.991956018515</v>
      </c>
      <c r="D2850" s="1">
        <v>45111.00167824074</v>
      </c>
      <c r="E2850" s="1">
        <v>45110.999594907407</v>
      </c>
      <c r="F2850" t="s">
        <v>10</v>
      </c>
      <c r="G2850">
        <v>3826.97</v>
      </c>
      <c r="H2850" t="s">
        <v>13</v>
      </c>
      <c r="I2850">
        <v>19395</v>
      </c>
      <c r="J2850">
        <v>2798</v>
      </c>
      <c r="K2850">
        <f t="shared" si="44"/>
        <v>-2.9999999993015081</v>
      </c>
    </row>
    <row r="2851" spans="1:11" x14ac:dyDescent="0.3">
      <c r="A2851">
        <v>7605774154</v>
      </c>
      <c r="B2851">
        <v>6150721</v>
      </c>
      <c r="C2851" s="1">
        <v>45324.988356481481</v>
      </c>
      <c r="D2851" s="1">
        <v>45324.998078703706</v>
      </c>
      <c r="E2851" s="1">
        <v>45324.996689814812</v>
      </c>
      <c r="F2851" t="s">
        <v>10</v>
      </c>
      <c r="G2851">
        <v>1536.89</v>
      </c>
      <c r="H2851" t="s">
        <v>11</v>
      </c>
      <c r="I2851">
        <v>78836</v>
      </c>
      <c r="J2851">
        <v>1252</v>
      </c>
      <c r="K2851">
        <f t="shared" si="44"/>
        <v>-2.000000006519258</v>
      </c>
    </row>
    <row r="2852" spans="1:11" x14ac:dyDescent="0.3">
      <c r="A2852">
        <v>6904233594</v>
      </c>
      <c r="B2852">
        <v>65514005</v>
      </c>
      <c r="C2852" s="1">
        <v>45513.910046296296</v>
      </c>
      <c r="D2852" s="1">
        <v>45513.919768518521</v>
      </c>
      <c r="E2852" s="1">
        <v>45513.916990740741</v>
      </c>
      <c r="F2852" t="s">
        <v>10</v>
      </c>
      <c r="G2852">
        <v>2570.7800000000002</v>
      </c>
      <c r="H2852" t="s">
        <v>12</v>
      </c>
      <c r="I2852">
        <v>24070</v>
      </c>
      <c r="J2852">
        <v>3701</v>
      </c>
      <c r="K2852">
        <f t="shared" si="44"/>
        <v>-4.0000000025611371</v>
      </c>
    </row>
    <row r="2853" spans="1:11" x14ac:dyDescent="0.3">
      <c r="A2853">
        <v>6371336060</v>
      </c>
      <c r="B2853">
        <v>8241122</v>
      </c>
      <c r="C2853" s="1">
        <v>45494.841134259259</v>
      </c>
      <c r="D2853" s="1">
        <v>45494.848773148151</v>
      </c>
      <c r="E2853" s="1">
        <v>45494.846689814818</v>
      </c>
      <c r="F2853" t="s">
        <v>10</v>
      </c>
      <c r="G2853">
        <v>631.70000000000005</v>
      </c>
      <c r="H2853" t="s">
        <v>15</v>
      </c>
      <c r="I2853">
        <v>17953</v>
      </c>
      <c r="J2853">
        <v>6887</v>
      </c>
      <c r="K2853">
        <f t="shared" si="44"/>
        <v>-2.9999999993015081</v>
      </c>
    </row>
    <row r="2854" spans="1:11" x14ac:dyDescent="0.3">
      <c r="A2854">
        <v>8137624530</v>
      </c>
      <c r="B2854">
        <v>22210238</v>
      </c>
      <c r="C2854" s="1">
        <v>45223.999803240738</v>
      </c>
      <c r="D2854" s="1">
        <v>45224.010914351849</v>
      </c>
      <c r="E2854" s="1">
        <v>45224.019247685188</v>
      </c>
      <c r="F2854" t="s">
        <v>14</v>
      </c>
      <c r="G2854">
        <v>3147.61</v>
      </c>
      <c r="H2854" t="s">
        <v>12</v>
      </c>
      <c r="I2854">
        <v>85372</v>
      </c>
      <c r="J2854">
        <v>2268</v>
      </c>
      <c r="K2854">
        <f t="shared" si="44"/>
        <v>12.000000007683411</v>
      </c>
    </row>
    <row r="2855" spans="1:11" x14ac:dyDescent="0.3">
      <c r="A2855">
        <v>9131474241</v>
      </c>
      <c r="B2855">
        <v>98246574</v>
      </c>
      <c r="C2855" s="1">
        <v>45583.708425925928</v>
      </c>
      <c r="D2855" s="1">
        <v>45583.71675925926</v>
      </c>
      <c r="E2855" s="1">
        <v>45583.713287037041</v>
      </c>
      <c r="F2855" t="s">
        <v>10</v>
      </c>
      <c r="G2855">
        <v>340.66</v>
      </c>
      <c r="H2855" t="s">
        <v>13</v>
      </c>
      <c r="I2855">
        <v>7186</v>
      </c>
      <c r="J2855">
        <v>1940</v>
      </c>
      <c r="K2855">
        <f t="shared" si="44"/>
        <v>-4.9999999953433871</v>
      </c>
    </row>
    <row r="2856" spans="1:11" x14ac:dyDescent="0.3">
      <c r="A2856">
        <v>7413772322</v>
      </c>
      <c r="B2856">
        <v>98709982</v>
      </c>
      <c r="C2856" s="1">
        <v>45089.653622685182</v>
      </c>
      <c r="D2856" s="1">
        <v>45089.664039351854</v>
      </c>
      <c r="E2856" s="1">
        <v>45089.66542824074</v>
      </c>
      <c r="F2856" t="s">
        <v>10</v>
      </c>
      <c r="G2856">
        <v>2586.5</v>
      </c>
      <c r="H2856" t="s">
        <v>13</v>
      </c>
      <c r="I2856">
        <v>77018</v>
      </c>
      <c r="J2856">
        <v>3120</v>
      </c>
      <c r="K2856">
        <f t="shared" si="44"/>
        <v>1.9999999960418791</v>
      </c>
    </row>
    <row r="2857" spans="1:11" x14ac:dyDescent="0.3">
      <c r="A2857">
        <v>9400852015</v>
      </c>
      <c r="B2857">
        <v>44149982</v>
      </c>
      <c r="C2857" s="1">
        <v>45474.285104166665</v>
      </c>
      <c r="D2857" s="1">
        <v>45474.29760416667</v>
      </c>
      <c r="E2857" s="1">
        <v>45474.305243055554</v>
      </c>
      <c r="F2857" t="s">
        <v>14</v>
      </c>
      <c r="G2857">
        <v>2754.81</v>
      </c>
      <c r="H2857" t="s">
        <v>13</v>
      </c>
      <c r="I2857">
        <v>92978</v>
      </c>
      <c r="J2857">
        <v>448</v>
      </c>
      <c r="K2857">
        <f t="shared" si="44"/>
        <v>10.999999993946403</v>
      </c>
    </row>
    <row r="2858" spans="1:11" x14ac:dyDescent="0.3">
      <c r="A2858">
        <v>4867437863</v>
      </c>
      <c r="B2858">
        <v>13164195</v>
      </c>
      <c r="C2858" s="1">
        <v>45316.126319444447</v>
      </c>
      <c r="D2858" s="1">
        <v>45316.133263888885</v>
      </c>
      <c r="E2858" s="1">
        <v>45316.14298611111</v>
      </c>
      <c r="F2858" t="s">
        <v>14</v>
      </c>
      <c r="G2858">
        <v>3132.92</v>
      </c>
      <c r="H2858" t="s">
        <v>15</v>
      </c>
      <c r="I2858">
        <v>48327</v>
      </c>
      <c r="J2858">
        <v>540</v>
      </c>
      <c r="K2858">
        <f t="shared" si="44"/>
        <v>14.00000000372529</v>
      </c>
    </row>
    <row r="2859" spans="1:11" x14ac:dyDescent="0.3">
      <c r="A2859">
        <v>4219458877</v>
      </c>
      <c r="B2859">
        <v>87222820</v>
      </c>
      <c r="C2859" s="1">
        <v>45287.115300925929</v>
      </c>
      <c r="D2859" s="1">
        <v>45287.125023148146</v>
      </c>
      <c r="E2859" s="1">
        <v>45287.140300925923</v>
      </c>
      <c r="F2859" t="s">
        <v>16</v>
      </c>
      <c r="G2859">
        <v>951.43</v>
      </c>
      <c r="H2859" t="s">
        <v>13</v>
      </c>
      <c r="I2859">
        <v>45483</v>
      </c>
      <c r="J2859">
        <v>4216</v>
      </c>
      <c r="K2859">
        <f t="shared" si="44"/>
        <v>21.999999998370185</v>
      </c>
    </row>
    <row r="2860" spans="1:11" x14ac:dyDescent="0.3">
      <c r="A2860">
        <v>35135941</v>
      </c>
      <c r="B2860">
        <v>28205701</v>
      </c>
      <c r="C2860" s="1">
        <v>45502.755937499998</v>
      </c>
      <c r="D2860" s="1">
        <v>45502.768437500003</v>
      </c>
      <c r="E2860" s="1">
        <v>45502.764965277776</v>
      </c>
      <c r="F2860" t="s">
        <v>10</v>
      </c>
      <c r="G2860">
        <v>1216.1600000000001</v>
      </c>
      <c r="H2860" t="s">
        <v>12</v>
      </c>
      <c r="I2860">
        <v>64624</v>
      </c>
      <c r="J2860">
        <v>229</v>
      </c>
      <c r="K2860">
        <f t="shared" si="44"/>
        <v>-5.0000000058207661</v>
      </c>
    </row>
    <row r="2861" spans="1:11" x14ac:dyDescent="0.3">
      <c r="A2861">
        <v>4754258275</v>
      </c>
      <c r="B2861">
        <v>10019218</v>
      </c>
      <c r="C2861" s="1">
        <v>45185.57240740741</v>
      </c>
      <c r="D2861" s="1">
        <v>45185.579351851855</v>
      </c>
      <c r="E2861" s="1">
        <v>45185.577962962961</v>
      </c>
      <c r="F2861" t="s">
        <v>10</v>
      </c>
      <c r="G2861">
        <v>2315.11</v>
      </c>
      <c r="H2861" t="s">
        <v>13</v>
      </c>
      <c r="I2861">
        <v>81493</v>
      </c>
      <c r="J2861">
        <v>9261</v>
      </c>
      <c r="K2861">
        <f t="shared" si="44"/>
        <v>-2.000000006519258</v>
      </c>
    </row>
    <row r="2862" spans="1:11" x14ac:dyDescent="0.3">
      <c r="A2862">
        <v>9195687538</v>
      </c>
      <c r="B2862">
        <v>74548003</v>
      </c>
      <c r="C2862" s="1">
        <v>45297.490729166668</v>
      </c>
      <c r="D2862" s="1">
        <v>45297.504618055558</v>
      </c>
      <c r="E2862" s="1">
        <v>45297.525451388887</v>
      </c>
      <c r="F2862" t="s">
        <v>16</v>
      </c>
      <c r="G2862">
        <v>212.14</v>
      </c>
      <c r="H2862" t="s">
        <v>15</v>
      </c>
      <c r="I2862">
        <v>17689</v>
      </c>
      <c r="J2862">
        <v>3319</v>
      </c>
      <c r="K2862">
        <f t="shared" si="44"/>
        <v>29.999999993015081</v>
      </c>
    </row>
    <row r="2863" spans="1:11" x14ac:dyDescent="0.3">
      <c r="A2863">
        <v>344554037</v>
      </c>
      <c r="B2863">
        <v>78847070</v>
      </c>
      <c r="C2863" s="1">
        <v>45240.347083333334</v>
      </c>
      <c r="D2863" s="1">
        <v>45240.357499999998</v>
      </c>
      <c r="E2863" s="1">
        <v>45240.37</v>
      </c>
      <c r="F2863" t="s">
        <v>16</v>
      </c>
      <c r="G2863">
        <v>3774.14</v>
      </c>
      <c r="H2863" t="s">
        <v>13</v>
      </c>
      <c r="I2863">
        <v>53784</v>
      </c>
      <c r="J2863">
        <v>1578</v>
      </c>
      <c r="K2863">
        <f t="shared" si="44"/>
        <v>18.000000006286427</v>
      </c>
    </row>
    <row r="2864" spans="1:11" x14ac:dyDescent="0.3">
      <c r="A2864">
        <v>7503255456</v>
      </c>
      <c r="B2864">
        <v>82948843</v>
      </c>
      <c r="C2864" s="1">
        <v>45141.886099537034</v>
      </c>
      <c r="D2864" s="1">
        <v>45141.896516203706</v>
      </c>
      <c r="E2864" s="1">
        <v>45141.907627314817</v>
      </c>
      <c r="F2864" t="s">
        <v>16</v>
      </c>
      <c r="G2864">
        <v>5414.01</v>
      </c>
      <c r="H2864" t="s">
        <v>13</v>
      </c>
      <c r="I2864">
        <v>31307</v>
      </c>
      <c r="J2864">
        <v>2121</v>
      </c>
      <c r="K2864">
        <f t="shared" si="44"/>
        <v>15.999999999767169</v>
      </c>
    </row>
    <row r="2865" spans="1:11" x14ac:dyDescent="0.3">
      <c r="A2865">
        <v>5903638531</v>
      </c>
      <c r="B2865">
        <v>78209683</v>
      </c>
      <c r="C2865" s="1">
        <v>45048.697511574072</v>
      </c>
      <c r="D2865" s="1">
        <v>45048.707233796296</v>
      </c>
      <c r="E2865" s="1">
        <v>45048.70584490741</v>
      </c>
      <c r="F2865" t="s">
        <v>10</v>
      </c>
      <c r="G2865">
        <v>3051.04</v>
      </c>
      <c r="H2865" t="s">
        <v>13</v>
      </c>
      <c r="I2865">
        <v>30906</v>
      </c>
      <c r="J2865">
        <v>9390</v>
      </c>
      <c r="K2865">
        <f t="shared" si="44"/>
        <v>-1.9999999960418791</v>
      </c>
    </row>
    <row r="2866" spans="1:11" x14ac:dyDescent="0.3">
      <c r="A2866">
        <v>1670694517</v>
      </c>
      <c r="B2866">
        <v>92356639</v>
      </c>
      <c r="C2866" s="1">
        <v>45513.736041666663</v>
      </c>
      <c r="D2866" s="1">
        <v>45513.747152777774</v>
      </c>
      <c r="E2866" s="1">
        <v>45513.743680555555</v>
      </c>
      <c r="F2866" t="s">
        <v>10</v>
      </c>
      <c r="G2866">
        <v>3118.23</v>
      </c>
      <c r="H2866" t="s">
        <v>11</v>
      </c>
      <c r="I2866">
        <v>54015</v>
      </c>
      <c r="J2866">
        <v>5284</v>
      </c>
      <c r="K2866">
        <f t="shared" si="44"/>
        <v>-4.9999999953433871</v>
      </c>
    </row>
    <row r="2867" spans="1:11" x14ac:dyDescent="0.3">
      <c r="A2867">
        <v>2369121788</v>
      </c>
      <c r="B2867">
        <v>60062501</v>
      </c>
      <c r="C2867" s="1">
        <v>45440.888043981482</v>
      </c>
      <c r="D2867" s="1">
        <v>45440.901238425926</v>
      </c>
      <c r="E2867" s="1">
        <v>45440.904016203705</v>
      </c>
      <c r="F2867" t="s">
        <v>10</v>
      </c>
      <c r="G2867">
        <v>2951.41</v>
      </c>
      <c r="H2867" t="s">
        <v>12</v>
      </c>
      <c r="I2867">
        <v>509</v>
      </c>
      <c r="J2867">
        <v>797</v>
      </c>
      <c r="K2867">
        <f t="shared" si="44"/>
        <v>4.0000000025611371</v>
      </c>
    </row>
    <row r="2868" spans="1:11" x14ac:dyDescent="0.3">
      <c r="A2868">
        <v>6012082951</v>
      </c>
      <c r="B2868">
        <v>88866835</v>
      </c>
      <c r="C2868" s="1">
        <v>45063.255995370368</v>
      </c>
      <c r="D2868" s="1">
        <v>45063.266412037039</v>
      </c>
      <c r="E2868" s="1">
        <v>45063.268495370372</v>
      </c>
      <c r="F2868" t="s">
        <v>10</v>
      </c>
      <c r="G2868">
        <v>3669.77</v>
      </c>
      <c r="H2868" t="s">
        <v>13</v>
      </c>
      <c r="I2868">
        <v>9667</v>
      </c>
      <c r="J2868">
        <v>918</v>
      </c>
      <c r="K2868">
        <f t="shared" si="44"/>
        <v>2.9999999993015081</v>
      </c>
    </row>
    <row r="2869" spans="1:11" x14ac:dyDescent="0.3">
      <c r="A2869">
        <v>3675914158</v>
      </c>
      <c r="B2869">
        <v>89361574</v>
      </c>
      <c r="C2869" s="1">
        <v>45359.258472222224</v>
      </c>
      <c r="D2869" s="1">
        <v>45359.266111111108</v>
      </c>
      <c r="E2869" s="1">
        <v>45359.275138888886</v>
      </c>
      <c r="F2869" t="s">
        <v>14</v>
      </c>
      <c r="G2869">
        <v>2124.2600000000002</v>
      </c>
      <c r="H2869" t="s">
        <v>13</v>
      </c>
      <c r="I2869">
        <v>57846</v>
      </c>
      <c r="J2869">
        <v>5296</v>
      </c>
      <c r="K2869">
        <f t="shared" si="44"/>
        <v>13.000000000465661</v>
      </c>
    </row>
    <row r="2870" spans="1:11" x14ac:dyDescent="0.3">
      <c r="A2870">
        <v>1396605672</v>
      </c>
      <c r="B2870">
        <v>20956158</v>
      </c>
      <c r="C2870" s="1">
        <v>45298.082268518519</v>
      </c>
      <c r="D2870" s="1">
        <v>45298.089907407404</v>
      </c>
      <c r="E2870" s="1">
        <v>45298.087824074071</v>
      </c>
      <c r="F2870" t="s">
        <v>10</v>
      </c>
      <c r="G2870">
        <v>1723.88</v>
      </c>
      <c r="H2870" t="s">
        <v>13</v>
      </c>
      <c r="I2870">
        <v>87368</v>
      </c>
      <c r="J2870">
        <v>4916</v>
      </c>
      <c r="K2870">
        <f t="shared" si="44"/>
        <v>-2.9999999993015081</v>
      </c>
    </row>
    <row r="2871" spans="1:11" x14ac:dyDescent="0.3">
      <c r="A2871">
        <v>4260996213</v>
      </c>
      <c r="B2871">
        <v>77035814</v>
      </c>
      <c r="C2871" s="1">
        <v>45028.531886574077</v>
      </c>
      <c r="D2871" s="1">
        <v>45028.538831018515</v>
      </c>
      <c r="E2871" s="1">
        <v>45028.550636574073</v>
      </c>
      <c r="F2871" t="s">
        <v>16</v>
      </c>
      <c r="G2871">
        <v>1730.33</v>
      </c>
      <c r="H2871" t="s">
        <v>15</v>
      </c>
      <c r="I2871">
        <v>14963</v>
      </c>
      <c r="J2871">
        <v>9334</v>
      </c>
      <c r="K2871">
        <f t="shared" si="44"/>
        <v>17.000000003026798</v>
      </c>
    </row>
    <row r="2872" spans="1:11" x14ac:dyDescent="0.3">
      <c r="A2872">
        <v>4749534376</v>
      </c>
      <c r="B2872">
        <v>53100521</v>
      </c>
      <c r="C2872" s="1">
        <v>45431.025011574071</v>
      </c>
      <c r="D2872" s="1">
        <v>45431.034039351849</v>
      </c>
      <c r="E2872" s="1">
        <v>45431.03056712963</v>
      </c>
      <c r="F2872" t="s">
        <v>10</v>
      </c>
      <c r="G2872">
        <v>1648.07</v>
      </c>
      <c r="H2872" t="s">
        <v>13</v>
      </c>
      <c r="I2872">
        <v>33915</v>
      </c>
      <c r="J2872">
        <v>1895</v>
      </c>
      <c r="K2872">
        <f t="shared" si="44"/>
        <v>-4.9999999953433871</v>
      </c>
    </row>
    <row r="2873" spans="1:11" x14ac:dyDescent="0.3">
      <c r="A2873">
        <v>6095091385</v>
      </c>
      <c r="B2873">
        <v>34839913</v>
      </c>
      <c r="C2873" s="1">
        <v>45484.293576388889</v>
      </c>
      <c r="D2873" s="1">
        <v>45484.3046875</v>
      </c>
      <c r="E2873" s="1">
        <v>45484.313715277778</v>
      </c>
      <c r="F2873" t="s">
        <v>14</v>
      </c>
      <c r="G2873">
        <v>2486.58</v>
      </c>
      <c r="H2873" t="s">
        <v>11</v>
      </c>
      <c r="I2873">
        <v>58226</v>
      </c>
      <c r="J2873">
        <v>7745</v>
      </c>
      <c r="K2873">
        <f t="shared" si="44"/>
        <v>13.000000000465661</v>
      </c>
    </row>
    <row r="2874" spans="1:11" x14ac:dyDescent="0.3">
      <c r="A2874">
        <v>1131338162</v>
      </c>
      <c r="B2874">
        <v>21201299</v>
      </c>
      <c r="C2874" s="1">
        <v>45325.49800925926</v>
      </c>
      <c r="D2874" s="1">
        <v>45325.507731481484</v>
      </c>
      <c r="E2874" s="1">
        <v>45325.506342592591</v>
      </c>
      <c r="F2874" t="s">
        <v>10</v>
      </c>
      <c r="G2874">
        <v>2695.16</v>
      </c>
      <c r="H2874" t="s">
        <v>11</v>
      </c>
      <c r="I2874">
        <v>72596</v>
      </c>
      <c r="J2874">
        <v>9381</v>
      </c>
      <c r="K2874">
        <f t="shared" si="44"/>
        <v>-2.000000006519258</v>
      </c>
    </row>
    <row r="2875" spans="1:11" x14ac:dyDescent="0.3">
      <c r="A2875">
        <v>6100236720</v>
      </c>
      <c r="B2875">
        <v>83660688</v>
      </c>
      <c r="C2875" s="1">
        <v>45162.542870370373</v>
      </c>
      <c r="D2875" s="1">
        <v>45162.550509259258</v>
      </c>
      <c r="E2875" s="1">
        <v>45162.551898148151</v>
      </c>
      <c r="F2875" t="s">
        <v>10</v>
      </c>
      <c r="G2875">
        <v>4190.59</v>
      </c>
      <c r="H2875" t="s">
        <v>11</v>
      </c>
      <c r="I2875">
        <v>91266</v>
      </c>
      <c r="J2875">
        <v>9207</v>
      </c>
      <c r="K2875">
        <f t="shared" si="44"/>
        <v>2.000000006519258</v>
      </c>
    </row>
    <row r="2876" spans="1:11" x14ac:dyDescent="0.3">
      <c r="A2876">
        <v>3363683548</v>
      </c>
      <c r="B2876">
        <v>43367112</v>
      </c>
      <c r="C2876" s="1">
        <v>45331.428402777776</v>
      </c>
      <c r="D2876" s="1">
        <v>45331.439513888887</v>
      </c>
      <c r="E2876" s="1">
        <v>45331.439513888887</v>
      </c>
      <c r="F2876" t="s">
        <v>10</v>
      </c>
      <c r="G2876">
        <v>2065.75</v>
      </c>
      <c r="H2876" t="s">
        <v>13</v>
      </c>
      <c r="I2876">
        <v>93499</v>
      </c>
      <c r="J2876">
        <v>3280</v>
      </c>
      <c r="K2876">
        <f t="shared" si="44"/>
        <v>0</v>
      </c>
    </row>
    <row r="2877" spans="1:11" x14ac:dyDescent="0.3">
      <c r="A2877">
        <v>8721540965</v>
      </c>
      <c r="B2877">
        <v>38902882</v>
      </c>
      <c r="C2877" s="1">
        <v>45478.542928240742</v>
      </c>
      <c r="D2877" s="1">
        <v>45478.551261574074</v>
      </c>
      <c r="E2877" s="1">
        <v>45478.550567129627</v>
      </c>
      <c r="F2877" t="s">
        <v>10</v>
      </c>
      <c r="G2877">
        <v>5604.64</v>
      </c>
      <c r="H2877" t="s">
        <v>12</v>
      </c>
      <c r="I2877">
        <v>67650</v>
      </c>
      <c r="J2877">
        <v>5347</v>
      </c>
      <c r="K2877">
        <f t="shared" si="44"/>
        <v>-1.000000003259629</v>
      </c>
    </row>
    <row r="2878" spans="1:11" x14ac:dyDescent="0.3">
      <c r="A2878">
        <v>1712456261</v>
      </c>
      <c r="B2878">
        <v>90448312</v>
      </c>
      <c r="C2878" s="1">
        <v>45214.443020833336</v>
      </c>
      <c r="D2878" s="1">
        <v>45214.452048611114</v>
      </c>
      <c r="E2878" s="1">
        <v>45214.451354166667</v>
      </c>
      <c r="F2878" t="s">
        <v>10</v>
      </c>
      <c r="G2878">
        <v>418.48</v>
      </c>
      <c r="H2878" t="s">
        <v>11</v>
      </c>
      <c r="I2878">
        <v>26493</v>
      </c>
      <c r="J2878">
        <v>8831</v>
      </c>
      <c r="K2878">
        <f t="shared" si="44"/>
        <v>-1.000000003259629</v>
      </c>
    </row>
    <row r="2879" spans="1:11" x14ac:dyDescent="0.3">
      <c r="A2879">
        <v>760930025</v>
      </c>
      <c r="B2879">
        <v>49756591</v>
      </c>
      <c r="C2879" s="1">
        <v>45096.77003472222</v>
      </c>
      <c r="D2879" s="1">
        <v>45096.78392361111</v>
      </c>
      <c r="E2879" s="1">
        <v>45096.782534722224</v>
      </c>
      <c r="F2879" t="s">
        <v>10</v>
      </c>
      <c r="G2879">
        <v>873.51</v>
      </c>
      <c r="H2879" t="s">
        <v>13</v>
      </c>
      <c r="I2879">
        <v>62735</v>
      </c>
      <c r="J2879">
        <v>1159</v>
      </c>
      <c r="K2879">
        <f t="shared" si="44"/>
        <v>-1.9999999960418791</v>
      </c>
    </row>
    <row r="2880" spans="1:11" x14ac:dyDescent="0.3">
      <c r="A2880">
        <v>5652465358</v>
      </c>
      <c r="B2880">
        <v>57523973</v>
      </c>
      <c r="C2880" s="1">
        <v>45460.759606481479</v>
      </c>
      <c r="D2880" s="1">
        <v>45460.766550925924</v>
      </c>
      <c r="E2880" s="1">
        <v>45460.781134259261</v>
      </c>
      <c r="F2880" t="s">
        <v>16</v>
      </c>
      <c r="G2880">
        <v>2293.5500000000002</v>
      </c>
      <c r="H2880" t="s">
        <v>13</v>
      </c>
      <c r="I2880">
        <v>54033</v>
      </c>
      <c r="J2880">
        <v>6475</v>
      </c>
      <c r="K2880">
        <f t="shared" si="44"/>
        <v>21.000000005587935</v>
      </c>
    </row>
    <row r="2881" spans="1:11" x14ac:dyDescent="0.3">
      <c r="A2881">
        <v>3580915899</v>
      </c>
      <c r="B2881">
        <v>87954926</v>
      </c>
      <c r="C2881" s="1">
        <v>45222.760208333333</v>
      </c>
      <c r="D2881" s="1">
        <v>45222.769930555558</v>
      </c>
      <c r="E2881" s="1">
        <v>45222.766458333332</v>
      </c>
      <c r="F2881" t="s">
        <v>10</v>
      </c>
      <c r="G2881">
        <v>2660.98</v>
      </c>
      <c r="H2881" t="s">
        <v>12</v>
      </c>
      <c r="I2881">
        <v>64163</v>
      </c>
      <c r="J2881">
        <v>7596</v>
      </c>
      <c r="K2881">
        <f t="shared" si="44"/>
        <v>-5.0000000058207661</v>
      </c>
    </row>
    <row r="2882" spans="1:11" x14ac:dyDescent="0.3">
      <c r="A2882">
        <v>1174382816</v>
      </c>
      <c r="B2882">
        <v>773410</v>
      </c>
      <c r="C2882" s="1">
        <v>45518.869108796294</v>
      </c>
      <c r="D2882" s="1">
        <v>45518.878831018519</v>
      </c>
      <c r="E2882" s="1">
        <v>45518.879525462966</v>
      </c>
      <c r="F2882" t="s">
        <v>10</v>
      </c>
      <c r="G2882">
        <v>1838.15</v>
      </c>
      <c r="H2882" t="s">
        <v>13</v>
      </c>
      <c r="I2882">
        <v>82185</v>
      </c>
      <c r="J2882">
        <v>7777</v>
      </c>
      <c r="K2882">
        <f t="shared" ref="K2882:K2945" si="45">(E2882-D2882)*1440</f>
        <v>1.000000003259629</v>
      </c>
    </row>
    <row r="2883" spans="1:11" x14ac:dyDescent="0.3">
      <c r="A2883">
        <v>3200474667</v>
      </c>
      <c r="B2883">
        <v>15631726</v>
      </c>
      <c r="C2883" s="1">
        <v>45552.793553240743</v>
      </c>
      <c r="D2883" s="1">
        <v>45552.801886574074</v>
      </c>
      <c r="E2883" s="1">
        <v>45552.799108796295</v>
      </c>
      <c r="F2883" t="s">
        <v>10</v>
      </c>
      <c r="G2883">
        <v>2976.81</v>
      </c>
      <c r="H2883" t="s">
        <v>15</v>
      </c>
      <c r="I2883">
        <v>16148</v>
      </c>
      <c r="J2883">
        <v>9420</v>
      </c>
      <c r="K2883">
        <f t="shared" si="45"/>
        <v>-4.0000000025611371</v>
      </c>
    </row>
    <row r="2884" spans="1:11" x14ac:dyDescent="0.3">
      <c r="A2884">
        <v>7474651061</v>
      </c>
      <c r="B2884">
        <v>63238941</v>
      </c>
      <c r="C2884" s="1">
        <v>45086.939722222225</v>
      </c>
      <c r="D2884" s="1">
        <v>45086.952916666669</v>
      </c>
      <c r="E2884" s="1">
        <v>45086.949444444443</v>
      </c>
      <c r="F2884" t="s">
        <v>10</v>
      </c>
      <c r="G2884">
        <v>3731.78</v>
      </c>
      <c r="H2884" t="s">
        <v>11</v>
      </c>
      <c r="I2884">
        <v>94198</v>
      </c>
      <c r="J2884">
        <v>261</v>
      </c>
      <c r="K2884">
        <f t="shared" si="45"/>
        <v>-5.0000000058207661</v>
      </c>
    </row>
    <row r="2885" spans="1:11" x14ac:dyDescent="0.3">
      <c r="A2885">
        <v>1892282465</v>
      </c>
      <c r="B2885">
        <v>80517784</v>
      </c>
      <c r="C2885" s="1">
        <v>45161.076909722222</v>
      </c>
      <c r="D2885" s="1">
        <v>45161.083854166667</v>
      </c>
      <c r="E2885" s="1">
        <v>45161.08315972222</v>
      </c>
      <c r="F2885" t="s">
        <v>10</v>
      </c>
      <c r="G2885">
        <v>2849.48</v>
      </c>
      <c r="H2885" t="s">
        <v>15</v>
      </c>
      <c r="I2885">
        <v>2804</v>
      </c>
      <c r="J2885">
        <v>2383</v>
      </c>
      <c r="K2885">
        <f t="shared" si="45"/>
        <v>-1.000000003259629</v>
      </c>
    </row>
    <row r="2886" spans="1:11" x14ac:dyDescent="0.3">
      <c r="A2886">
        <v>3859828998</v>
      </c>
      <c r="B2886">
        <v>701493</v>
      </c>
      <c r="C2886" s="1">
        <v>45030.15729166667</v>
      </c>
      <c r="D2886" s="1">
        <v>45030.167708333334</v>
      </c>
      <c r="E2886" s="1">
        <v>45030.167013888888</v>
      </c>
      <c r="F2886" t="s">
        <v>10</v>
      </c>
      <c r="G2886">
        <v>2721.16</v>
      </c>
      <c r="H2886" t="s">
        <v>15</v>
      </c>
      <c r="I2886">
        <v>39119</v>
      </c>
      <c r="J2886">
        <v>2510</v>
      </c>
      <c r="K2886">
        <f t="shared" si="45"/>
        <v>-1.000000003259629</v>
      </c>
    </row>
    <row r="2887" spans="1:11" x14ac:dyDescent="0.3">
      <c r="A2887">
        <v>2554590672</v>
      </c>
      <c r="B2887">
        <v>19482392</v>
      </c>
      <c r="C2887" s="1">
        <v>45263.534837962965</v>
      </c>
      <c r="D2887" s="1">
        <v>45263.543171296296</v>
      </c>
      <c r="E2887" s="1">
        <v>45263.545254629629</v>
      </c>
      <c r="F2887" t="s">
        <v>10</v>
      </c>
      <c r="G2887">
        <v>3840.61</v>
      </c>
      <c r="H2887" t="s">
        <v>15</v>
      </c>
      <c r="I2887">
        <v>36934</v>
      </c>
      <c r="J2887">
        <v>6195</v>
      </c>
      <c r="K2887">
        <f t="shared" si="45"/>
        <v>2.9999999993015081</v>
      </c>
    </row>
    <row r="2888" spans="1:11" x14ac:dyDescent="0.3">
      <c r="A2888">
        <v>9667675052</v>
      </c>
      <c r="B2888">
        <v>40871915</v>
      </c>
      <c r="C2888" s="1">
        <v>45198.554201388892</v>
      </c>
      <c r="D2888" s="1">
        <v>45198.566701388889</v>
      </c>
      <c r="E2888" s="1">
        <v>45198.569479166668</v>
      </c>
      <c r="F2888" t="s">
        <v>10</v>
      </c>
      <c r="G2888">
        <v>2282.92</v>
      </c>
      <c r="H2888" t="s">
        <v>12</v>
      </c>
      <c r="I2888">
        <v>94350</v>
      </c>
      <c r="J2888">
        <v>8886</v>
      </c>
      <c r="K2888">
        <f t="shared" si="45"/>
        <v>4.0000000025611371</v>
      </c>
    </row>
    <row r="2889" spans="1:11" x14ac:dyDescent="0.3">
      <c r="A2889">
        <v>8382437838</v>
      </c>
      <c r="B2889">
        <v>46185579</v>
      </c>
      <c r="C2889" s="1">
        <v>45442.669849537036</v>
      </c>
      <c r="D2889" s="1">
        <v>45442.678877314815</v>
      </c>
      <c r="E2889" s="1">
        <v>45442.677488425928</v>
      </c>
      <c r="F2889" t="s">
        <v>10</v>
      </c>
      <c r="G2889">
        <v>1907.89</v>
      </c>
      <c r="H2889" t="s">
        <v>15</v>
      </c>
      <c r="I2889">
        <v>84984</v>
      </c>
      <c r="J2889">
        <v>7062</v>
      </c>
      <c r="K2889">
        <f t="shared" si="45"/>
        <v>-1.9999999960418791</v>
      </c>
    </row>
    <row r="2890" spans="1:11" x14ac:dyDescent="0.3">
      <c r="A2890">
        <v>6247090607</v>
      </c>
      <c r="B2890">
        <v>90038364</v>
      </c>
      <c r="C2890" s="1">
        <v>45206.65084490741</v>
      </c>
      <c r="D2890" s="1">
        <v>45206.66265046296</v>
      </c>
      <c r="E2890" s="1">
        <v>45206.664039351854</v>
      </c>
      <c r="F2890" t="s">
        <v>10</v>
      </c>
      <c r="G2890">
        <v>1801.01</v>
      </c>
      <c r="H2890" t="s">
        <v>15</v>
      </c>
      <c r="I2890">
        <v>96576</v>
      </c>
      <c r="J2890">
        <v>3279</v>
      </c>
      <c r="K2890">
        <f t="shared" si="45"/>
        <v>2.000000006519258</v>
      </c>
    </row>
    <row r="2891" spans="1:11" x14ac:dyDescent="0.3">
      <c r="A2891">
        <v>5004073261</v>
      </c>
      <c r="B2891">
        <v>27304827</v>
      </c>
      <c r="C2891" s="1">
        <v>45459.724432870367</v>
      </c>
      <c r="D2891" s="1">
        <v>45459.734849537039</v>
      </c>
      <c r="E2891" s="1">
        <v>45459.743877314817</v>
      </c>
      <c r="F2891" t="s">
        <v>14</v>
      </c>
      <c r="G2891">
        <v>1228.31</v>
      </c>
      <c r="H2891" t="s">
        <v>11</v>
      </c>
      <c r="I2891">
        <v>62540</v>
      </c>
      <c r="J2891">
        <v>908</v>
      </c>
      <c r="K2891">
        <f t="shared" si="45"/>
        <v>13.000000000465661</v>
      </c>
    </row>
    <row r="2892" spans="1:11" x14ac:dyDescent="0.3">
      <c r="A2892">
        <v>6595898122</v>
      </c>
      <c r="B2892">
        <v>67896836</v>
      </c>
      <c r="C2892" s="1">
        <v>45486.865358796298</v>
      </c>
      <c r="D2892" s="1">
        <v>45486.872997685183</v>
      </c>
      <c r="E2892" s="1">
        <v>45486.870219907411</v>
      </c>
      <c r="F2892" t="s">
        <v>10</v>
      </c>
      <c r="G2892">
        <v>1080.49</v>
      </c>
      <c r="H2892" t="s">
        <v>12</v>
      </c>
      <c r="I2892">
        <v>99156</v>
      </c>
      <c r="J2892">
        <v>3390</v>
      </c>
      <c r="K2892">
        <f t="shared" si="45"/>
        <v>-3.9999999920837581</v>
      </c>
    </row>
    <row r="2893" spans="1:11" x14ac:dyDescent="0.3">
      <c r="A2893">
        <v>9844371682</v>
      </c>
      <c r="B2893">
        <v>31527100</v>
      </c>
      <c r="C2893" s="1">
        <v>45087.854398148149</v>
      </c>
      <c r="D2893" s="1">
        <v>45087.861342592594</v>
      </c>
      <c r="E2893" s="1">
        <v>45087.857870370368</v>
      </c>
      <c r="F2893" t="s">
        <v>10</v>
      </c>
      <c r="G2893">
        <v>1742</v>
      </c>
      <c r="H2893" t="s">
        <v>15</v>
      </c>
      <c r="I2893">
        <v>70915</v>
      </c>
      <c r="J2893">
        <v>4326</v>
      </c>
      <c r="K2893">
        <f t="shared" si="45"/>
        <v>-5.0000000058207661</v>
      </c>
    </row>
    <row r="2894" spans="1:11" x14ac:dyDescent="0.3">
      <c r="A2894">
        <v>7198169379</v>
      </c>
      <c r="B2894">
        <v>26844216</v>
      </c>
      <c r="C2894" s="1">
        <v>45120.877071759256</v>
      </c>
      <c r="D2894" s="1">
        <v>45120.885405092595</v>
      </c>
      <c r="E2894" s="1">
        <v>45120.890960648147</v>
      </c>
      <c r="F2894" t="s">
        <v>14</v>
      </c>
      <c r="G2894">
        <v>865.68</v>
      </c>
      <c r="H2894" t="s">
        <v>13</v>
      </c>
      <c r="I2894">
        <v>92952</v>
      </c>
      <c r="J2894">
        <v>8643</v>
      </c>
      <c r="K2894">
        <f t="shared" si="45"/>
        <v>7.9999999946448952</v>
      </c>
    </row>
    <row r="2895" spans="1:11" x14ac:dyDescent="0.3">
      <c r="A2895">
        <v>2815855636</v>
      </c>
      <c r="B2895">
        <v>38808614</v>
      </c>
      <c r="C2895" s="1">
        <v>45135.426747685182</v>
      </c>
      <c r="D2895" s="1">
        <v>45135.437164351853</v>
      </c>
      <c r="E2895" s="1">
        <v>45135.439247685186</v>
      </c>
      <c r="F2895" t="s">
        <v>10</v>
      </c>
      <c r="G2895">
        <v>3710.55</v>
      </c>
      <c r="H2895" t="s">
        <v>13</v>
      </c>
      <c r="I2895">
        <v>6074</v>
      </c>
      <c r="J2895">
        <v>3090</v>
      </c>
      <c r="K2895">
        <f t="shared" si="45"/>
        <v>2.9999999993015081</v>
      </c>
    </row>
    <row r="2896" spans="1:11" x14ac:dyDescent="0.3">
      <c r="A2896">
        <v>6033660622</v>
      </c>
      <c r="B2896">
        <v>65618148</v>
      </c>
      <c r="C2896" s="1">
        <v>45028.633043981485</v>
      </c>
      <c r="D2896" s="1">
        <v>45028.642071759263</v>
      </c>
      <c r="E2896" s="1">
        <v>45028.646932870368</v>
      </c>
      <c r="F2896" t="s">
        <v>14</v>
      </c>
      <c r="G2896">
        <v>1321.76</v>
      </c>
      <c r="H2896" t="s">
        <v>15</v>
      </c>
      <c r="I2896">
        <v>82054</v>
      </c>
      <c r="J2896">
        <v>6157</v>
      </c>
      <c r="K2896">
        <f t="shared" si="45"/>
        <v>6.9999999913852662</v>
      </c>
    </row>
    <row r="2897" spans="1:11" x14ac:dyDescent="0.3">
      <c r="A2897">
        <v>7944056454</v>
      </c>
      <c r="B2897">
        <v>10729474</v>
      </c>
      <c r="C2897" s="1">
        <v>45068.982858796298</v>
      </c>
      <c r="D2897" s="1">
        <v>45068.993275462963</v>
      </c>
      <c r="E2897" s="1">
        <v>45068.994664351849</v>
      </c>
      <c r="F2897" t="s">
        <v>10</v>
      </c>
      <c r="G2897">
        <v>3162.64</v>
      </c>
      <c r="H2897" t="s">
        <v>15</v>
      </c>
      <c r="I2897">
        <v>83225</v>
      </c>
      <c r="J2897">
        <v>7892</v>
      </c>
      <c r="K2897">
        <f t="shared" si="45"/>
        <v>1.9999999960418791</v>
      </c>
    </row>
    <row r="2898" spans="1:11" x14ac:dyDescent="0.3">
      <c r="A2898">
        <v>4354264440</v>
      </c>
      <c r="B2898">
        <v>25722990</v>
      </c>
      <c r="C2898" s="1">
        <v>45273.462650462963</v>
      </c>
      <c r="D2898" s="1">
        <v>45273.472372685188</v>
      </c>
      <c r="E2898" s="1">
        <v>45273.480706018519</v>
      </c>
      <c r="F2898" t="s">
        <v>14</v>
      </c>
      <c r="G2898">
        <v>1607.15</v>
      </c>
      <c r="H2898" t="s">
        <v>11</v>
      </c>
      <c r="I2898">
        <v>3704</v>
      </c>
      <c r="J2898">
        <v>3183</v>
      </c>
      <c r="K2898">
        <f t="shared" si="45"/>
        <v>11.999999997206032</v>
      </c>
    </row>
    <row r="2899" spans="1:11" x14ac:dyDescent="0.3">
      <c r="A2899">
        <v>5623096090</v>
      </c>
      <c r="B2899">
        <v>68703613</v>
      </c>
      <c r="C2899" s="1">
        <v>45163.529780092591</v>
      </c>
      <c r="D2899" s="1">
        <v>45163.538113425922</v>
      </c>
      <c r="E2899" s="1">
        <v>45163.538113425922</v>
      </c>
      <c r="F2899" t="s">
        <v>10</v>
      </c>
      <c r="G2899">
        <v>1565.76</v>
      </c>
      <c r="H2899" t="s">
        <v>15</v>
      </c>
      <c r="I2899">
        <v>13931</v>
      </c>
      <c r="J2899">
        <v>4345</v>
      </c>
      <c r="K2899">
        <f t="shared" si="45"/>
        <v>0</v>
      </c>
    </row>
    <row r="2900" spans="1:11" x14ac:dyDescent="0.3">
      <c r="A2900">
        <v>701856661</v>
      </c>
      <c r="B2900">
        <v>11143197</v>
      </c>
      <c r="C2900" s="1">
        <v>45453.05605324074</v>
      </c>
      <c r="D2900" s="1">
        <v>45453.064386574071</v>
      </c>
      <c r="E2900" s="1">
        <v>45453.063692129632</v>
      </c>
      <c r="F2900" t="s">
        <v>10</v>
      </c>
      <c r="G2900">
        <v>3622.14</v>
      </c>
      <c r="H2900" t="s">
        <v>13</v>
      </c>
      <c r="I2900">
        <v>15464</v>
      </c>
      <c r="J2900">
        <v>4604</v>
      </c>
      <c r="K2900">
        <f t="shared" si="45"/>
        <v>-0.99999999278225005</v>
      </c>
    </row>
    <row r="2901" spans="1:11" x14ac:dyDescent="0.3">
      <c r="A2901">
        <v>1911276445</v>
      </c>
      <c r="B2901">
        <v>73799927</v>
      </c>
      <c r="C2901" s="1">
        <v>45585.614189814813</v>
      </c>
      <c r="D2901" s="1">
        <v>45585.621134259258</v>
      </c>
      <c r="E2901" s="1">
        <v>45585.629467592589</v>
      </c>
      <c r="F2901" t="s">
        <v>14</v>
      </c>
      <c r="G2901">
        <v>1896.67</v>
      </c>
      <c r="H2901" t="s">
        <v>15</v>
      </c>
      <c r="I2901">
        <v>18487</v>
      </c>
      <c r="J2901">
        <v>2675</v>
      </c>
      <c r="K2901">
        <f t="shared" si="45"/>
        <v>11.999999997206032</v>
      </c>
    </row>
    <row r="2902" spans="1:11" x14ac:dyDescent="0.3">
      <c r="A2902">
        <v>9323909987</v>
      </c>
      <c r="B2902">
        <v>47990044</v>
      </c>
      <c r="C2902" s="1">
        <v>45421.163495370369</v>
      </c>
      <c r="D2902" s="1">
        <v>45421.177384259259</v>
      </c>
      <c r="E2902" s="1">
        <v>45421.175995370373</v>
      </c>
      <c r="F2902" t="s">
        <v>10</v>
      </c>
      <c r="G2902">
        <v>77.11</v>
      </c>
      <c r="H2902" t="s">
        <v>12</v>
      </c>
      <c r="I2902">
        <v>7906</v>
      </c>
      <c r="J2902">
        <v>5192</v>
      </c>
      <c r="K2902">
        <f t="shared" si="45"/>
        <v>-1.9999999960418791</v>
      </c>
    </row>
    <row r="2903" spans="1:11" x14ac:dyDescent="0.3">
      <c r="A2903">
        <v>1988898073</v>
      </c>
      <c r="B2903">
        <v>78157360</v>
      </c>
      <c r="C2903" s="1">
        <v>45343.482627314814</v>
      </c>
      <c r="D2903" s="1">
        <v>45343.489571759259</v>
      </c>
      <c r="E2903" s="1">
        <v>45343.496516203704</v>
      </c>
      <c r="F2903" t="s">
        <v>14</v>
      </c>
      <c r="G2903">
        <v>1541.22</v>
      </c>
      <c r="H2903" t="s">
        <v>12</v>
      </c>
      <c r="I2903">
        <v>21707</v>
      </c>
      <c r="J2903">
        <v>5850</v>
      </c>
      <c r="K2903">
        <f t="shared" si="45"/>
        <v>10.000000001164153</v>
      </c>
    </row>
    <row r="2904" spans="1:11" x14ac:dyDescent="0.3">
      <c r="A2904">
        <v>6457671753</v>
      </c>
      <c r="B2904">
        <v>51048402</v>
      </c>
      <c r="C2904" s="1">
        <v>45298.980717592596</v>
      </c>
      <c r="D2904" s="1">
        <v>45298.99391203704</v>
      </c>
      <c r="E2904" s="1">
        <v>45298.991828703707</v>
      </c>
      <c r="F2904" t="s">
        <v>10</v>
      </c>
      <c r="G2904">
        <v>2200.4699999999998</v>
      </c>
      <c r="H2904" t="s">
        <v>15</v>
      </c>
      <c r="I2904">
        <v>50589</v>
      </c>
      <c r="J2904">
        <v>1402</v>
      </c>
      <c r="K2904">
        <f t="shared" si="45"/>
        <v>-2.9999999993015081</v>
      </c>
    </row>
    <row r="2905" spans="1:11" x14ac:dyDescent="0.3">
      <c r="A2905">
        <v>3556497272</v>
      </c>
      <c r="B2905">
        <v>9347990</v>
      </c>
      <c r="C2905" s="1">
        <v>45583.431851851848</v>
      </c>
      <c r="D2905" s="1">
        <v>45583.43949074074</v>
      </c>
      <c r="E2905" s="1">
        <v>45583.441574074073</v>
      </c>
      <c r="F2905" t="s">
        <v>10</v>
      </c>
      <c r="G2905">
        <v>96.09</v>
      </c>
      <c r="H2905" t="s">
        <v>12</v>
      </c>
      <c r="I2905">
        <v>79803</v>
      </c>
      <c r="J2905">
        <v>6798</v>
      </c>
      <c r="K2905">
        <f t="shared" si="45"/>
        <v>2.9999999993015081</v>
      </c>
    </row>
    <row r="2906" spans="1:11" x14ac:dyDescent="0.3">
      <c r="A2906">
        <v>2182762247</v>
      </c>
      <c r="B2906">
        <v>54347213</v>
      </c>
      <c r="C2906" s="1">
        <v>45175.859375</v>
      </c>
      <c r="D2906" s="1">
        <v>45175.866319444445</v>
      </c>
      <c r="E2906" s="1">
        <v>45175.863541666666</v>
      </c>
      <c r="F2906" t="s">
        <v>10</v>
      </c>
      <c r="G2906">
        <v>1308.92</v>
      </c>
      <c r="H2906" t="s">
        <v>11</v>
      </c>
      <c r="I2906">
        <v>8763</v>
      </c>
      <c r="J2906">
        <v>6497</v>
      </c>
      <c r="K2906">
        <f t="shared" si="45"/>
        <v>-4.0000000025611371</v>
      </c>
    </row>
    <row r="2907" spans="1:11" x14ac:dyDescent="0.3">
      <c r="A2907">
        <v>6026842782</v>
      </c>
      <c r="B2907">
        <v>75928073</v>
      </c>
      <c r="C2907" s="1">
        <v>45531.827430555553</v>
      </c>
      <c r="D2907" s="1">
        <v>45531.841319444444</v>
      </c>
      <c r="E2907" s="1">
        <v>45531.840624999997</v>
      </c>
      <c r="F2907" t="s">
        <v>10</v>
      </c>
      <c r="G2907">
        <v>2610</v>
      </c>
      <c r="H2907" t="s">
        <v>15</v>
      </c>
      <c r="I2907">
        <v>57323</v>
      </c>
      <c r="J2907">
        <v>5333</v>
      </c>
      <c r="K2907">
        <f t="shared" si="45"/>
        <v>-1.000000003259629</v>
      </c>
    </row>
    <row r="2908" spans="1:11" x14ac:dyDescent="0.3">
      <c r="A2908">
        <v>1227108607</v>
      </c>
      <c r="B2908">
        <v>69242672</v>
      </c>
      <c r="C2908" s="1">
        <v>45553.523402777777</v>
      </c>
      <c r="D2908" s="1">
        <v>45553.534513888888</v>
      </c>
      <c r="E2908" s="1">
        <v>45553.536597222221</v>
      </c>
      <c r="F2908" t="s">
        <v>10</v>
      </c>
      <c r="G2908">
        <v>3901.39</v>
      </c>
      <c r="H2908" t="s">
        <v>13</v>
      </c>
      <c r="I2908">
        <v>36907</v>
      </c>
      <c r="J2908">
        <v>3750</v>
      </c>
      <c r="K2908">
        <f t="shared" si="45"/>
        <v>2.9999999993015081</v>
      </c>
    </row>
    <row r="2909" spans="1:11" x14ac:dyDescent="0.3">
      <c r="A2909">
        <v>9362226645</v>
      </c>
      <c r="B2909">
        <v>28428852</v>
      </c>
      <c r="C2909" s="1">
        <v>45424.209189814814</v>
      </c>
      <c r="D2909" s="1">
        <v>45424.220995370371</v>
      </c>
      <c r="E2909" s="1">
        <v>45424.22724537037</v>
      </c>
      <c r="F2909" t="s">
        <v>14</v>
      </c>
      <c r="G2909">
        <v>3503.23</v>
      </c>
      <c r="H2909" t="s">
        <v>15</v>
      </c>
      <c r="I2909">
        <v>29024</v>
      </c>
      <c r="J2909">
        <v>1666</v>
      </c>
      <c r="K2909">
        <f t="shared" si="45"/>
        <v>8.9999999979045242</v>
      </c>
    </row>
    <row r="2910" spans="1:11" x14ac:dyDescent="0.3">
      <c r="A2910">
        <v>6313785973</v>
      </c>
      <c r="B2910">
        <v>28603182</v>
      </c>
      <c r="C2910" s="1">
        <v>45006.131493055553</v>
      </c>
      <c r="D2910" s="1">
        <v>45006.144687499997</v>
      </c>
      <c r="E2910" s="1">
        <v>45006.151631944442</v>
      </c>
      <c r="F2910" t="s">
        <v>14</v>
      </c>
      <c r="G2910">
        <v>2326.58</v>
      </c>
      <c r="H2910" t="s">
        <v>12</v>
      </c>
      <c r="I2910">
        <v>34181</v>
      </c>
      <c r="J2910">
        <v>2420</v>
      </c>
      <c r="K2910">
        <f t="shared" si="45"/>
        <v>10.000000001164153</v>
      </c>
    </row>
    <row r="2911" spans="1:11" x14ac:dyDescent="0.3">
      <c r="A2911">
        <v>1297253359</v>
      </c>
      <c r="B2911">
        <v>77811864</v>
      </c>
      <c r="C2911" s="1">
        <v>45406.388518518521</v>
      </c>
      <c r="D2911" s="1">
        <v>45406.395462962966</v>
      </c>
      <c r="E2911" s="1">
        <v>45406.401712962965</v>
      </c>
      <c r="F2911" t="s">
        <v>14</v>
      </c>
      <c r="G2911">
        <v>1250.24</v>
      </c>
      <c r="H2911" t="s">
        <v>11</v>
      </c>
      <c r="I2911">
        <v>20964</v>
      </c>
      <c r="J2911">
        <v>6975</v>
      </c>
      <c r="K2911">
        <f t="shared" si="45"/>
        <v>8.9999999979045242</v>
      </c>
    </row>
    <row r="2912" spans="1:11" x14ac:dyDescent="0.3">
      <c r="A2912">
        <v>6138091203</v>
      </c>
      <c r="B2912">
        <v>41261495</v>
      </c>
      <c r="C2912" s="1">
        <v>45178.246793981481</v>
      </c>
      <c r="D2912" s="1">
        <v>45178.257905092592</v>
      </c>
      <c r="E2912" s="1">
        <v>45178.254432870373</v>
      </c>
      <c r="F2912" t="s">
        <v>10</v>
      </c>
      <c r="G2912">
        <v>1284.92</v>
      </c>
      <c r="H2912" t="s">
        <v>13</v>
      </c>
      <c r="I2912">
        <v>27226</v>
      </c>
      <c r="J2912">
        <v>1513</v>
      </c>
      <c r="K2912">
        <f t="shared" si="45"/>
        <v>-4.9999999953433871</v>
      </c>
    </row>
    <row r="2913" spans="1:11" x14ac:dyDescent="0.3">
      <c r="A2913">
        <v>4770739350</v>
      </c>
      <c r="B2913">
        <v>61753272</v>
      </c>
      <c r="C2913" s="1">
        <v>45485.821527777778</v>
      </c>
      <c r="D2913" s="1">
        <v>45485.829861111109</v>
      </c>
      <c r="E2913" s="1">
        <v>45485.848611111112</v>
      </c>
      <c r="F2913" t="s">
        <v>16</v>
      </c>
      <c r="G2913">
        <v>3259.93</v>
      </c>
      <c r="H2913" t="s">
        <v>13</v>
      </c>
      <c r="I2913">
        <v>96604</v>
      </c>
      <c r="J2913">
        <v>8704</v>
      </c>
      <c r="K2913">
        <f t="shared" si="45"/>
        <v>27.000000004190952</v>
      </c>
    </row>
    <row r="2914" spans="1:11" x14ac:dyDescent="0.3">
      <c r="A2914">
        <v>6253838449</v>
      </c>
      <c r="B2914">
        <v>19393135</v>
      </c>
      <c r="C2914" s="1">
        <v>45454.027106481481</v>
      </c>
      <c r="D2914" s="1">
        <v>45454.034050925926</v>
      </c>
      <c r="E2914" s="1">
        <v>45454.035439814812</v>
      </c>
      <c r="F2914" t="s">
        <v>10</v>
      </c>
      <c r="G2914">
        <v>938.37</v>
      </c>
      <c r="H2914" t="s">
        <v>13</v>
      </c>
      <c r="I2914">
        <v>92207</v>
      </c>
      <c r="J2914">
        <v>445</v>
      </c>
      <c r="K2914">
        <f t="shared" si="45"/>
        <v>1.9999999960418791</v>
      </c>
    </row>
    <row r="2915" spans="1:11" x14ac:dyDescent="0.3">
      <c r="A2915">
        <v>1015708455</v>
      </c>
      <c r="B2915">
        <v>24153726</v>
      </c>
      <c r="C2915" s="1">
        <v>45173.748391203706</v>
      </c>
      <c r="D2915" s="1">
        <v>45173.758113425924</v>
      </c>
      <c r="E2915" s="1">
        <v>45173.763668981483</v>
      </c>
      <c r="F2915" t="s">
        <v>14</v>
      </c>
      <c r="G2915">
        <v>3175.14</v>
      </c>
      <c r="H2915" t="s">
        <v>15</v>
      </c>
      <c r="I2915">
        <v>35032</v>
      </c>
      <c r="J2915">
        <v>8295</v>
      </c>
      <c r="K2915">
        <f t="shared" si="45"/>
        <v>8.0000000051222742</v>
      </c>
    </row>
    <row r="2916" spans="1:11" x14ac:dyDescent="0.3">
      <c r="A2916">
        <v>2201201842</v>
      </c>
      <c r="B2916">
        <v>6398761</v>
      </c>
      <c r="C2916" s="1">
        <v>45201.551099537035</v>
      </c>
      <c r="D2916" s="1">
        <v>45201.562210648146</v>
      </c>
      <c r="E2916" s="1">
        <v>45201.558738425927</v>
      </c>
      <c r="F2916" t="s">
        <v>10</v>
      </c>
      <c r="G2916">
        <v>1547.91</v>
      </c>
      <c r="H2916" t="s">
        <v>13</v>
      </c>
      <c r="I2916">
        <v>7484</v>
      </c>
      <c r="J2916">
        <v>703</v>
      </c>
      <c r="K2916">
        <f t="shared" si="45"/>
        <v>-4.9999999953433871</v>
      </c>
    </row>
    <row r="2917" spans="1:11" x14ac:dyDescent="0.3">
      <c r="A2917">
        <v>200000051</v>
      </c>
      <c r="B2917">
        <v>8632679</v>
      </c>
      <c r="C2917" s="1">
        <v>45203.838993055557</v>
      </c>
      <c r="D2917" s="1">
        <v>45203.848020833335</v>
      </c>
      <c r="E2917" s="1">
        <v>45203.845243055555</v>
      </c>
      <c r="F2917" t="s">
        <v>10</v>
      </c>
      <c r="G2917">
        <v>1442.99</v>
      </c>
      <c r="H2917" t="s">
        <v>12</v>
      </c>
      <c r="I2917">
        <v>58741</v>
      </c>
      <c r="J2917">
        <v>4060</v>
      </c>
      <c r="K2917">
        <f t="shared" si="45"/>
        <v>-4.0000000025611371</v>
      </c>
    </row>
    <row r="2918" spans="1:11" x14ac:dyDescent="0.3">
      <c r="A2918">
        <v>409570377</v>
      </c>
      <c r="B2918">
        <v>12574626</v>
      </c>
      <c r="C2918" s="1">
        <v>45378.610821759263</v>
      </c>
      <c r="D2918" s="1">
        <v>45378.62332175926</v>
      </c>
      <c r="E2918" s="1">
        <v>45378.633738425924</v>
      </c>
      <c r="F2918" t="s">
        <v>14</v>
      </c>
      <c r="G2918">
        <v>1524.99</v>
      </c>
      <c r="H2918" t="s">
        <v>13</v>
      </c>
      <c r="I2918">
        <v>6848</v>
      </c>
      <c r="J2918">
        <v>1353</v>
      </c>
      <c r="K2918">
        <f t="shared" si="45"/>
        <v>14.99999999650754</v>
      </c>
    </row>
    <row r="2919" spans="1:11" x14ac:dyDescent="0.3">
      <c r="A2919">
        <v>5944464513</v>
      </c>
      <c r="B2919">
        <v>34095555</v>
      </c>
      <c r="C2919" s="1">
        <v>45010.694641203707</v>
      </c>
      <c r="D2919" s="1">
        <v>45010.706446759257</v>
      </c>
      <c r="E2919" s="1">
        <v>45010.705057870371</v>
      </c>
      <c r="F2919" t="s">
        <v>10</v>
      </c>
      <c r="G2919">
        <v>1371.17</v>
      </c>
      <c r="H2919" t="s">
        <v>15</v>
      </c>
      <c r="I2919">
        <v>80133</v>
      </c>
      <c r="J2919">
        <v>700</v>
      </c>
      <c r="K2919">
        <f t="shared" si="45"/>
        <v>-1.9999999960418791</v>
      </c>
    </row>
    <row r="2920" spans="1:11" x14ac:dyDescent="0.3">
      <c r="A2920">
        <v>7064377287</v>
      </c>
      <c r="B2920">
        <v>26716400</v>
      </c>
      <c r="C2920" s="1">
        <v>45537.318437499998</v>
      </c>
      <c r="D2920" s="1">
        <v>45537.325381944444</v>
      </c>
      <c r="E2920" s="1">
        <v>45537.325381944444</v>
      </c>
      <c r="F2920" t="s">
        <v>10</v>
      </c>
      <c r="G2920">
        <v>328.51</v>
      </c>
      <c r="H2920" t="s">
        <v>15</v>
      </c>
      <c r="I2920">
        <v>30746</v>
      </c>
      <c r="J2920">
        <v>766</v>
      </c>
      <c r="K2920">
        <f t="shared" si="45"/>
        <v>0</v>
      </c>
    </row>
    <row r="2921" spans="1:11" x14ac:dyDescent="0.3">
      <c r="A2921">
        <v>7763036477</v>
      </c>
      <c r="B2921">
        <v>26285589</v>
      </c>
      <c r="C2921" s="1">
        <v>45518.846608796295</v>
      </c>
      <c r="D2921" s="1">
        <v>45518.860497685186</v>
      </c>
      <c r="E2921" s="1">
        <v>45518.857025462959</v>
      </c>
      <c r="F2921" t="s">
        <v>10</v>
      </c>
      <c r="G2921">
        <v>4277.29</v>
      </c>
      <c r="H2921" t="s">
        <v>11</v>
      </c>
      <c r="I2921">
        <v>11382</v>
      </c>
      <c r="J2921">
        <v>2997</v>
      </c>
      <c r="K2921">
        <f t="shared" si="45"/>
        <v>-5.0000000058207661</v>
      </c>
    </row>
    <row r="2922" spans="1:11" x14ac:dyDescent="0.3">
      <c r="A2922">
        <v>7494002152</v>
      </c>
      <c r="B2922">
        <v>91382237</v>
      </c>
      <c r="C2922" s="1">
        <v>45413.271145833336</v>
      </c>
      <c r="D2922" s="1">
        <v>45413.283645833333</v>
      </c>
      <c r="E2922" s="1">
        <v>45413.280868055554</v>
      </c>
      <c r="F2922" t="s">
        <v>10</v>
      </c>
      <c r="G2922">
        <v>2287.1999999999998</v>
      </c>
      <c r="H2922" t="s">
        <v>13</v>
      </c>
      <c r="I2922">
        <v>12465</v>
      </c>
      <c r="J2922">
        <v>3171</v>
      </c>
      <c r="K2922">
        <f t="shared" si="45"/>
        <v>-4.0000000025611371</v>
      </c>
    </row>
    <row r="2923" spans="1:11" x14ac:dyDescent="0.3">
      <c r="A2923">
        <v>692127479</v>
      </c>
      <c r="B2923">
        <v>67538982</v>
      </c>
      <c r="C2923" s="1">
        <v>45482.968287037038</v>
      </c>
      <c r="D2923" s="1">
        <v>45482.977314814816</v>
      </c>
      <c r="E2923" s="1">
        <v>45482.97384259259</v>
      </c>
      <c r="F2923" t="s">
        <v>10</v>
      </c>
      <c r="G2923">
        <v>3284.88</v>
      </c>
      <c r="H2923" t="s">
        <v>15</v>
      </c>
      <c r="I2923">
        <v>59887</v>
      </c>
      <c r="J2923">
        <v>4870</v>
      </c>
      <c r="K2923">
        <f t="shared" si="45"/>
        <v>-5.0000000058207661</v>
      </c>
    </row>
    <row r="2924" spans="1:11" x14ac:dyDescent="0.3">
      <c r="A2924">
        <v>7544245121</v>
      </c>
      <c r="B2924">
        <v>87160527</v>
      </c>
      <c r="C2924" s="1">
        <v>45561.748298611114</v>
      </c>
      <c r="D2924" s="1">
        <v>45561.758020833331</v>
      </c>
      <c r="E2924" s="1">
        <v>45561.76357638889</v>
      </c>
      <c r="F2924" t="s">
        <v>14</v>
      </c>
      <c r="G2924">
        <v>4067.24</v>
      </c>
      <c r="H2924" t="s">
        <v>12</v>
      </c>
      <c r="I2924">
        <v>48705</v>
      </c>
      <c r="J2924">
        <v>8428</v>
      </c>
      <c r="K2924">
        <f t="shared" si="45"/>
        <v>8.0000000051222742</v>
      </c>
    </row>
    <row r="2925" spans="1:11" x14ac:dyDescent="0.3">
      <c r="A2925">
        <v>4429641190</v>
      </c>
      <c r="B2925">
        <v>11562458</v>
      </c>
      <c r="C2925" s="1">
        <v>45095.238553240742</v>
      </c>
      <c r="D2925" s="1">
        <v>45095.252442129633</v>
      </c>
      <c r="E2925" s="1">
        <v>45095.253136574072</v>
      </c>
      <c r="F2925" t="s">
        <v>10</v>
      </c>
      <c r="G2925">
        <v>3518.61</v>
      </c>
      <c r="H2925" t="s">
        <v>11</v>
      </c>
      <c r="I2925">
        <v>56195</v>
      </c>
      <c r="J2925">
        <v>3257</v>
      </c>
      <c r="K2925">
        <f t="shared" si="45"/>
        <v>0.99999999278225005</v>
      </c>
    </row>
    <row r="2926" spans="1:11" x14ac:dyDescent="0.3">
      <c r="A2926">
        <v>8093366865</v>
      </c>
      <c r="B2926">
        <v>29451600</v>
      </c>
      <c r="C2926" s="1">
        <v>45581.490844907406</v>
      </c>
      <c r="D2926" s="1">
        <v>45581.502650462964</v>
      </c>
      <c r="E2926" s="1">
        <v>45581.52140046296</v>
      </c>
      <c r="F2926" t="s">
        <v>16</v>
      </c>
      <c r="G2926">
        <v>1770.01</v>
      </c>
      <c r="H2926" t="s">
        <v>11</v>
      </c>
      <c r="I2926">
        <v>55773</v>
      </c>
      <c r="J2926">
        <v>8000</v>
      </c>
      <c r="K2926">
        <f t="shared" si="45"/>
        <v>26.999999993713573</v>
      </c>
    </row>
    <row r="2927" spans="1:11" x14ac:dyDescent="0.3">
      <c r="A2927">
        <v>6269075067</v>
      </c>
      <c r="B2927">
        <v>81382213</v>
      </c>
      <c r="C2927" s="1">
        <v>45245.998333333337</v>
      </c>
      <c r="D2927" s="1">
        <v>45246.006666666668</v>
      </c>
      <c r="E2927" s="1">
        <v>45246.004583333335</v>
      </c>
      <c r="F2927" t="s">
        <v>10</v>
      </c>
      <c r="G2927">
        <v>3745.59</v>
      </c>
      <c r="H2927" t="s">
        <v>15</v>
      </c>
      <c r="I2927">
        <v>40584</v>
      </c>
      <c r="J2927">
        <v>5023</v>
      </c>
      <c r="K2927">
        <f t="shared" si="45"/>
        <v>-2.9999999993015081</v>
      </c>
    </row>
    <row r="2928" spans="1:11" x14ac:dyDescent="0.3">
      <c r="A2928">
        <v>4056304110</v>
      </c>
      <c r="B2928">
        <v>211163</v>
      </c>
      <c r="C2928" s="1">
        <v>45255.50267361111</v>
      </c>
      <c r="D2928" s="1">
        <v>45255.513784722221</v>
      </c>
      <c r="E2928" s="1">
        <v>45255.526284722226</v>
      </c>
      <c r="F2928" t="s">
        <v>16</v>
      </c>
      <c r="G2928">
        <v>3567.36</v>
      </c>
      <c r="H2928" t="s">
        <v>12</v>
      </c>
      <c r="I2928">
        <v>32614</v>
      </c>
      <c r="J2928">
        <v>3514</v>
      </c>
      <c r="K2928">
        <f t="shared" si="45"/>
        <v>18.000000006286427</v>
      </c>
    </row>
    <row r="2929" spans="1:11" x14ac:dyDescent="0.3">
      <c r="A2929">
        <v>4447978623</v>
      </c>
      <c r="B2929">
        <v>31076002</v>
      </c>
      <c r="C2929" s="1">
        <v>45525.288113425922</v>
      </c>
      <c r="D2929" s="1">
        <v>45525.300613425927</v>
      </c>
      <c r="E2929" s="1">
        <v>45525.300613425927</v>
      </c>
      <c r="F2929" t="s">
        <v>10</v>
      </c>
      <c r="G2929">
        <v>2037.9</v>
      </c>
      <c r="H2929" t="s">
        <v>11</v>
      </c>
      <c r="I2929">
        <v>26809</v>
      </c>
      <c r="J2929">
        <v>6356</v>
      </c>
      <c r="K2929">
        <f t="shared" si="45"/>
        <v>0</v>
      </c>
    </row>
    <row r="2930" spans="1:11" x14ac:dyDescent="0.3">
      <c r="A2930">
        <v>5875285677</v>
      </c>
      <c r="B2930">
        <v>62510499</v>
      </c>
      <c r="C2930" s="1">
        <v>45066.447094907409</v>
      </c>
      <c r="D2930" s="1">
        <v>45066.454039351855</v>
      </c>
      <c r="E2930" s="1">
        <v>45066.456817129627</v>
      </c>
      <c r="F2930" t="s">
        <v>10</v>
      </c>
      <c r="G2930">
        <v>3993.93</v>
      </c>
      <c r="H2930" t="s">
        <v>15</v>
      </c>
      <c r="I2930">
        <v>55480</v>
      </c>
      <c r="J2930">
        <v>9163</v>
      </c>
      <c r="K2930">
        <f t="shared" si="45"/>
        <v>3.9999999920837581</v>
      </c>
    </row>
    <row r="2931" spans="1:11" x14ac:dyDescent="0.3">
      <c r="A2931">
        <v>4177774653</v>
      </c>
      <c r="B2931">
        <v>23844919</v>
      </c>
      <c r="C2931" s="1">
        <v>45432.445775462962</v>
      </c>
      <c r="D2931" s="1">
        <v>45432.454108796293</v>
      </c>
      <c r="E2931" s="1">
        <v>45432.455497685187</v>
      </c>
      <c r="F2931" t="s">
        <v>10</v>
      </c>
      <c r="G2931">
        <v>294.79000000000002</v>
      </c>
      <c r="H2931" t="s">
        <v>15</v>
      </c>
      <c r="I2931">
        <v>8589</v>
      </c>
      <c r="J2931">
        <v>5256</v>
      </c>
      <c r="K2931">
        <f t="shared" si="45"/>
        <v>2.000000006519258</v>
      </c>
    </row>
    <row r="2932" spans="1:11" x14ac:dyDescent="0.3">
      <c r="A2932">
        <v>502632296</v>
      </c>
      <c r="B2932">
        <v>9450435</v>
      </c>
      <c r="C2932" s="1">
        <v>45427.813460648147</v>
      </c>
      <c r="D2932" s="1">
        <v>45427.826655092591</v>
      </c>
      <c r="E2932" s="1">
        <v>45427.828738425924</v>
      </c>
      <c r="F2932" t="s">
        <v>10</v>
      </c>
      <c r="G2932">
        <v>4257.49</v>
      </c>
      <c r="H2932" t="s">
        <v>13</v>
      </c>
      <c r="I2932">
        <v>67946</v>
      </c>
      <c r="J2932">
        <v>9501</v>
      </c>
      <c r="K2932">
        <f t="shared" si="45"/>
        <v>2.9999999993015081</v>
      </c>
    </row>
    <row r="2933" spans="1:11" x14ac:dyDescent="0.3">
      <c r="A2933">
        <v>5037688536</v>
      </c>
      <c r="B2933">
        <v>49756591</v>
      </c>
      <c r="C2933" s="1">
        <v>45346.233298611114</v>
      </c>
      <c r="D2933" s="1">
        <v>45346.246493055558</v>
      </c>
      <c r="E2933" s="1">
        <v>45346.2659375</v>
      </c>
      <c r="F2933" t="s">
        <v>16</v>
      </c>
      <c r="G2933">
        <v>903.52</v>
      </c>
      <c r="H2933" t="s">
        <v>13</v>
      </c>
      <c r="I2933">
        <v>166</v>
      </c>
      <c r="J2933">
        <v>9952</v>
      </c>
      <c r="K2933">
        <f t="shared" si="45"/>
        <v>27.999999996973202</v>
      </c>
    </row>
    <row r="2934" spans="1:11" x14ac:dyDescent="0.3">
      <c r="A2934">
        <v>6844277478</v>
      </c>
      <c r="B2934">
        <v>47577193</v>
      </c>
      <c r="C2934" s="1">
        <v>45532.705891203703</v>
      </c>
      <c r="D2934" s="1">
        <v>45532.719780092593</v>
      </c>
      <c r="E2934" s="1">
        <v>45532.724641203706</v>
      </c>
      <c r="F2934" t="s">
        <v>14</v>
      </c>
      <c r="G2934">
        <v>2190.84</v>
      </c>
      <c r="H2934" t="s">
        <v>13</v>
      </c>
      <c r="I2934">
        <v>29959</v>
      </c>
      <c r="J2934">
        <v>7819</v>
      </c>
      <c r="K2934">
        <f t="shared" si="45"/>
        <v>7.0000000018626451</v>
      </c>
    </row>
    <row r="2935" spans="1:11" x14ac:dyDescent="0.3">
      <c r="A2935">
        <v>3368317718</v>
      </c>
      <c r="B2935">
        <v>70867736</v>
      </c>
      <c r="C2935" s="1">
        <v>45443.999641203707</v>
      </c>
      <c r="D2935" s="1">
        <v>45444.012141203704</v>
      </c>
      <c r="E2935" s="1">
        <v>45444.008668981478</v>
      </c>
      <c r="F2935" t="s">
        <v>10</v>
      </c>
      <c r="G2935">
        <v>914.88</v>
      </c>
      <c r="H2935" t="s">
        <v>12</v>
      </c>
      <c r="I2935">
        <v>96055</v>
      </c>
      <c r="J2935">
        <v>522</v>
      </c>
      <c r="K2935">
        <f t="shared" si="45"/>
        <v>-5.0000000058207661</v>
      </c>
    </row>
    <row r="2936" spans="1:11" x14ac:dyDescent="0.3">
      <c r="A2936">
        <v>913881994</v>
      </c>
      <c r="B2936">
        <v>13251137</v>
      </c>
      <c r="C2936" s="1">
        <v>45508.891296296293</v>
      </c>
      <c r="D2936" s="1">
        <v>45508.903101851851</v>
      </c>
      <c r="E2936" s="1">
        <v>45508.903796296298</v>
      </c>
      <c r="F2936" t="s">
        <v>10</v>
      </c>
      <c r="G2936">
        <v>317.82</v>
      </c>
      <c r="H2936" t="s">
        <v>11</v>
      </c>
      <c r="I2936">
        <v>98626</v>
      </c>
      <c r="J2936">
        <v>6960</v>
      </c>
      <c r="K2936">
        <f t="shared" si="45"/>
        <v>1.000000003259629</v>
      </c>
    </row>
    <row r="2937" spans="1:11" x14ac:dyDescent="0.3">
      <c r="A2937">
        <v>6445700839</v>
      </c>
      <c r="B2937">
        <v>4988545</v>
      </c>
      <c r="C2937" s="1">
        <v>45357.649641203701</v>
      </c>
      <c r="D2937" s="1">
        <v>45357.656585648147</v>
      </c>
      <c r="E2937" s="1">
        <v>45357.658668981479</v>
      </c>
      <c r="F2937" t="s">
        <v>10</v>
      </c>
      <c r="G2937">
        <v>1574.46</v>
      </c>
      <c r="H2937" t="s">
        <v>12</v>
      </c>
      <c r="I2937">
        <v>94758</v>
      </c>
      <c r="J2937">
        <v>9736</v>
      </c>
      <c r="K2937">
        <f t="shared" si="45"/>
        <v>2.9999999993015081</v>
      </c>
    </row>
    <row r="2938" spans="1:11" x14ac:dyDescent="0.3">
      <c r="A2938">
        <v>101613683</v>
      </c>
      <c r="B2938">
        <v>43377076</v>
      </c>
      <c r="C2938" s="1">
        <v>45106.864918981482</v>
      </c>
      <c r="D2938" s="1">
        <v>45106.877418981479</v>
      </c>
      <c r="E2938" s="1">
        <v>45106.87394675926</v>
      </c>
      <c r="F2938" t="s">
        <v>10</v>
      </c>
      <c r="G2938">
        <v>1314.09</v>
      </c>
      <c r="H2938" t="s">
        <v>13</v>
      </c>
      <c r="I2938">
        <v>59292</v>
      </c>
      <c r="J2938">
        <v>3603</v>
      </c>
      <c r="K2938">
        <f t="shared" si="45"/>
        <v>-4.9999999953433871</v>
      </c>
    </row>
    <row r="2939" spans="1:11" x14ac:dyDescent="0.3">
      <c r="A2939">
        <v>7094586913</v>
      </c>
      <c r="B2939">
        <v>82900175</v>
      </c>
      <c r="C2939" s="1">
        <v>45200.871979166666</v>
      </c>
      <c r="D2939" s="1">
        <v>45200.878923611112</v>
      </c>
      <c r="E2939" s="1">
        <v>45200.879618055558</v>
      </c>
      <c r="F2939" t="s">
        <v>10</v>
      </c>
      <c r="G2939">
        <v>1045.98</v>
      </c>
      <c r="H2939" t="s">
        <v>12</v>
      </c>
      <c r="I2939">
        <v>74282</v>
      </c>
      <c r="J2939">
        <v>3665</v>
      </c>
      <c r="K2939">
        <f t="shared" si="45"/>
        <v>1.000000003259629</v>
      </c>
    </row>
    <row r="2940" spans="1:11" x14ac:dyDescent="0.3">
      <c r="A2940">
        <v>2478557609</v>
      </c>
      <c r="B2940">
        <v>58170168</v>
      </c>
      <c r="C2940" s="1">
        <v>45458.613645833335</v>
      </c>
      <c r="D2940" s="1">
        <v>45458.624756944446</v>
      </c>
      <c r="E2940" s="1">
        <v>45458.633784722224</v>
      </c>
      <c r="F2940" t="s">
        <v>14</v>
      </c>
      <c r="G2940">
        <v>1632.79</v>
      </c>
      <c r="H2940" t="s">
        <v>15</v>
      </c>
      <c r="I2940">
        <v>53936</v>
      </c>
      <c r="J2940">
        <v>644</v>
      </c>
      <c r="K2940">
        <f t="shared" si="45"/>
        <v>13.000000000465661</v>
      </c>
    </row>
    <row r="2941" spans="1:11" x14ac:dyDescent="0.3">
      <c r="A2941">
        <v>9516720368</v>
      </c>
      <c r="B2941">
        <v>97466783</v>
      </c>
      <c r="C2941" s="1">
        <v>45386.83934027778</v>
      </c>
      <c r="D2941" s="1">
        <v>45386.848368055558</v>
      </c>
      <c r="E2941" s="1">
        <v>45386.849062499998</v>
      </c>
      <c r="F2941" t="s">
        <v>10</v>
      </c>
      <c r="G2941">
        <v>3117.54</v>
      </c>
      <c r="H2941" t="s">
        <v>13</v>
      </c>
      <c r="I2941">
        <v>46734</v>
      </c>
      <c r="J2941">
        <v>9079</v>
      </c>
      <c r="K2941">
        <f t="shared" si="45"/>
        <v>0.99999999278225005</v>
      </c>
    </row>
    <row r="2942" spans="1:11" x14ac:dyDescent="0.3">
      <c r="A2942">
        <v>3808010352</v>
      </c>
      <c r="B2942">
        <v>23126356</v>
      </c>
      <c r="C2942" s="1">
        <v>45339.100810185184</v>
      </c>
      <c r="D2942" s="1">
        <v>45339.112615740742</v>
      </c>
      <c r="E2942" s="1">
        <v>45339.111226851855</v>
      </c>
      <c r="F2942" t="s">
        <v>10</v>
      </c>
      <c r="G2942">
        <v>2359.7399999999998</v>
      </c>
      <c r="H2942" t="s">
        <v>15</v>
      </c>
      <c r="I2942">
        <v>50711</v>
      </c>
      <c r="J2942">
        <v>7198</v>
      </c>
      <c r="K2942">
        <f t="shared" si="45"/>
        <v>-1.9999999960418791</v>
      </c>
    </row>
    <row r="2943" spans="1:11" x14ac:dyDescent="0.3">
      <c r="A2943">
        <v>7921886899</v>
      </c>
      <c r="B2943">
        <v>11143197</v>
      </c>
      <c r="C2943" s="1">
        <v>45108.112997685188</v>
      </c>
      <c r="D2943" s="1">
        <v>45108.126192129632</v>
      </c>
      <c r="E2943" s="1">
        <v>45108.124108796299</v>
      </c>
      <c r="F2943" t="s">
        <v>10</v>
      </c>
      <c r="G2943">
        <v>1342.87</v>
      </c>
      <c r="H2943" t="s">
        <v>11</v>
      </c>
      <c r="I2943">
        <v>97509</v>
      </c>
      <c r="J2943">
        <v>2936</v>
      </c>
      <c r="K2943">
        <f t="shared" si="45"/>
        <v>-2.9999999993015081</v>
      </c>
    </row>
    <row r="2944" spans="1:11" x14ac:dyDescent="0.3">
      <c r="A2944">
        <v>6818712547</v>
      </c>
      <c r="B2944">
        <v>66655397</v>
      </c>
      <c r="C2944" s="1">
        <v>45287.252743055556</v>
      </c>
      <c r="D2944" s="1">
        <v>45287.261076388888</v>
      </c>
      <c r="E2944" s="1">
        <v>45287.259687500002</v>
      </c>
      <c r="F2944" t="s">
        <v>10</v>
      </c>
      <c r="G2944">
        <v>2620.04</v>
      </c>
      <c r="H2944" t="s">
        <v>11</v>
      </c>
      <c r="I2944">
        <v>65099</v>
      </c>
      <c r="J2944">
        <v>4196</v>
      </c>
      <c r="K2944">
        <f t="shared" si="45"/>
        <v>-1.9999999960418791</v>
      </c>
    </row>
    <row r="2945" spans="1:11" x14ac:dyDescent="0.3">
      <c r="A2945">
        <v>4538204462</v>
      </c>
      <c r="B2945">
        <v>35812567</v>
      </c>
      <c r="C2945" s="1">
        <v>45348.761736111112</v>
      </c>
      <c r="D2945" s="1">
        <v>45348.77076388889</v>
      </c>
      <c r="E2945" s="1">
        <v>45348.771458333336</v>
      </c>
      <c r="F2945" t="s">
        <v>10</v>
      </c>
      <c r="G2945">
        <v>3043.32</v>
      </c>
      <c r="H2945" t="s">
        <v>13</v>
      </c>
      <c r="I2945">
        <v>4874</v>
      </c>
      <c r="J2945">
        <v>2047</v>
      </c>
      <c r="K2945">
        <f t="shared" si="45"/>
        <v>1.000000003259629</v>
      </c>
    </row>
    <row r="2946" spans="1:11" x14ac:dyDescent="0.3">
      <c r="A2946">
        <v>2008331630</v>
      </c>
      <c r="B2946">
        <v>36833857</v>
      </c>
      <c r="C2946" s="1">
        <v>45120.023773148147</v>
      </c>
      <c r="D2946" s="1">
        <v>45120.034884259258</v>
      </c>
      <c r="E2946" s="1">
        <v>45120.034884259258</v>
      </c>
      <c r="F2946" t="s">
        <v>10</v>
      </c>
      <c r="G2946">
        <v>1630.96</v>
      </c>
      <c r="H2946" t="s">
        <v>15</v>
      </c>
      <c r="I2946">
        <v>19684</v>
      </c>
      <c r="J2946">
        <v>1939</v>
      </c>
      <c r="K2946">
        <f t="shared" ref="K2946:K3009" si="46">(E2946-D2946)*1440</f>
        <v>0</v>
      </c>
    </row>
    <row r="2947" spans="1:11" x14ac:dyDescent="0.3">
      <c r="A2947">
        <v>3901338038</v>
      </c>
      <c r="B2947">
        <v>63238941</v>
      </c>
      <c r="C2947" s="1">
        <v>45527.158831018518</v>
      </c>
      <c r="D2947" s="1">
        <v>45527.169942129629</v>
      </c>
      <c r="E2947" s="1">
        <v>45527.171331018515</v>
      </c>
      <c r="F2947" t="s">
        <v>10</v>
      </c>
      <c r="G2947">
        <v>657.8</v>
      </c>
      <c r="H2947" t="s">
        <v>11</v>
      </c>
      <c r="I2947">
        <v>93090</v>
      </c>
      <c r="J2947">
        <v>6623</v>
      </c>
      <c r="K2947">
        <f t="shared" si="46"/>
        <v>1.9999999960418791</v>
      </c>
    </row>
    <row r="2948" spans="1:11" x14ac:dyDescent="0.3">
      <c r="A2948">
        <v>1483786406</v>
      </c>
      <c r="B2948">
        <v>63451391</v>
      </c>
      <c r="C2948" s="1">
        <v>45010.31</v>
      </c>
      <c r="D2948" s="1">
        <v>45010.320416666669</v>
      </c>
      <c r="E2948" s="1">
        <v>45010.339861111112</v>
      </c>
      <c r="F2948" t="s">
        <v>16</v>
      </c>
      <c r="G2948">
        <v>3934.29</v>
      </c>
      <c r="H2948" t="s">
        <v>13</v>
      </c>
      <c r="I2948">
        <v>99066</v>
      </c>
      <c r="J2948">
        <v>7474</v>
      </c>
      <c r="K2948">
        <f t="shared" si="46"/>
        <v>27.999999996973202</v>
      </c>
    </row>
    <row r="2949" spans="1:11" x14ac:dyDescent="0.3">
      <c r="A2949">
        <v>5022936426</v>
      </c>
      <c r="B2949">
        <v>73377004</v>
      </c>
      <c r="C2949" s="1">
        <v>45187.148587962962</v>
      </c>
      <c r="D2949" s="1">
        <v>45187.15761574074</v>
      </c>
      <c r="E2949" s="1">
        <v>45187.154143518521</v>
      </c>
      <c r="F2949" t="s">
        <v>10</v>
      </c>
      <c r="G2949">
        <v>2217.52</v>
      </c>
      <c r="H2949" t="s">
        <v>15</v>
      </c>
      <c r="I2949">
        <v>86251</v>
      </c>
      <c r="J2949">
        <v>894</v>
      </c>
      <c r="K2949">
        <f t="shared" si="46"/>
        <v>-4.9999999953433871</v>
      </c>
    </row>
    <row r="2950" spans="1:11" x14ac:dyDescent="0.3">
      <c r="A2950">
        <v>5470875365</v>
      </c>
      <c r="B2950">
        <v>55042740</v>
      </c>
      <c r="C2950" s="1">
        <v>45382.338148148148</v>
      </c>
      <c r="D2950" s="1">
        <v>45382.348564814813</v>
      </c>
      <c r="E2950" s="1">
        <v>45382.349953703706</v>
      </c>
      <c r="F2950" t="s">
        <v>10</v>
      </c>
      <c r="G2950">
        <v>4003.77</v>
      </c>
      <c r="H2950" t="s">
        <v>12</v>
      </c>
      <c r="I2950">
        <v>79541</v>
      </c>
      <c r="J2950">
        <v>3834</v>
      </c>
      <c r="K2950">
        <f t="shared" si="46"/>
        <v>2.000000006519258</v>
      </c>
    </row>
    <row r="2951" spans="1:11" x14ac:dyDescent="0.3">
      <c r="A2951">
        <v>7144611408</v>
      </c>
      <c r="B2951">
        <v>33280073</v>
      </c>
      <c r="C2951" s="1">
        <v>45156.351597222223</v>
      </c>
      <c r="D2951" s="1">
        <v>45156.360625000001</v>
      </c>
      <c r="E2951" s="1">
        <v>45156.359236111108</v>
      </c>
      <c r="F2951" t="s">
        <v>10</v>
      </c>
      <c r="G2951">
        <v>989.77</v>
      </c>
      <c r="H2951" t="s">
        <v>11</v>
      </c>
      <c r="I2951">
        <v>55520</v>
      </c>
      <c r="J2951">
        <v>3684</v>
      </c>
      <c r="K2951">
        <f t="shared" si="46"/>
        <v>-2.000000006519258</v>
      </c>
    </row>
    <row r="2952" spans="1:11" x14ac:dyDescent="0.3">
      <c r="A2952">
        <v>9411421675</v>
      </c>
      <c r="B2952">
        <v>61226563</v>
      </c>
      <c r="C2952" s="1">
        <v>45315.434988425928</v>
      </c>
      <c r="D2952" s="1">
        <v>45315.444016203706</v>
      </c>
      <c r="E2952" s="1">
        <v>45315.446099537039</v>
      </c>
      <c r="F2952" t="s">
        <v>10</v>
      </c>
      <c r="G2952">
        <v>4144.8599999999997</v>
      </c>
      <c r="H2952" t="s">
        <v>11</v>
      </c>
      <c r="I2952">
        <v>51778</v>
      </c>
      <c r="J2952">
        <v>1762</v>
      </c>
      <c r="K2952">
        <f t="shared" si="46"/>
        <v>2.9999999993015081</v>
      </c>
    </row>
    <row r="2953" spans="1:11" x14ac:dyDescent="0.3">
      <c r="A2953">
        <v>7315949343</v>
      </c>
      <c r="B2953">
        <v>14458150</v>
      </c>
      <c r="C2953" s="1">
        <v>45186.937824074077</v>
      </c>
      <c r="D2953" s="1">
        <v>45186.95171296296</v>
      </c>
      <c r="E2953" s="1">
        <v>45186.951018518521</v>
      </c>
      <c r="F2953" t="s">
        <v>10</v>
      </c>
      <c r="G2953">
        <v>2639.3</v>
      </c>
      <c r="H2953" t="s">
        <v>15</v>
      </c>
      <c r="I2953">
        <v>72063</v>
      </c>
      <c r="J2953">
        <v>3435</v>
      </c>
      <c r="K2953">
        <f t="shared" si="46"/>
        <v>-0.99999999278225005</v>
      </c>
    </row>
    <row r="2954" spans="1:11" x14ac:dyDescent="0.3">
      <c r="A2954">
        <v>9430475133</v>
      </c>
      <c r="B2954">
        <v>24621386</v>
      </c>
      <c r="C2954" s="1">
        <v>45010.079143518517</v>
      </c>
      <c r="D2954" s="1">
        <v>45010.086782407408</v>
      </c>
      <c r="E2954" s="1">
        <v>45010.088865740741</v>
      </c>
      <c r="F2954" t="s">
        <v>10</v>
      </c>
      <c r="G2954">
        <v>4145.1000000000004</v>
      </c>
      <c r="H2954" t="s">
        <v>11</v>
      </c>
      <c r="I2954">
        <v>41262</v>
      </c>
      <c r="J2954">
        <v>8535</v>
      </c>
      <c r="K2954">
        <f t="shared" si="46"/>
        <v>2.9999999993015081</v>
      </c>
    </row>
    <row r="2955" spans="1:11" x14ac:dyDescent="0.3">
      <c r="A2955">
        <v>3062145702</v>
      </c>
      <c r="B2955">
        <v>24821281</v>
      </c>
      <c r="C2955" s="1">
        <v>45464.623136574075</v>
      </c>
      <c r="D2955" s="1">
        <v>45464.631469907406</v>
      </c>
      <c r="E2955" s="1">
        <v>45464.634247685186</v>
      </c>
      <c r="F2955" t="s">
        <v>10</v>
      </c>
      <c r="G2955">
        <v>3288.07</v>
      </c>
      <c r="H2955" t="s">
        <v>13</v>
      </c>
      <c r="I2955">
        <v>8248</v>
      </c>
      <c r="J2955">
        <v>1522</v>
      </c>
      <c r="K2955">
        <f t="shared" si="46"/>
        <v>4.0000000025611371</v>
      </c>
    </row>
    <row r="2956" spans="1:11" x14ac:dyDescent="0.3">
      <c r="A2956">
        <v>6500458984</v>
      </c>
      <c r="B2956">
        <v>35912599</v>
      </c>
      <c r="C2956" s="1">
        <v>45238.299201388887</v>
      </c>
      <c r="D2956" s="1">
        <v>45238.311701388891</v>
      </c>
      <c r="E2956" s="1">
        <v>45238.31795138889</v>
      </c>
      <c r="F2956" t="s">
        <v>14</v>
      </c>
      <c r="G2956">
        <v>440.17</v>
      </c>
      <c r="H2956" t="s">
        <v>13</v>
      </c>
      <c r="I2956">
        <v>90658</v>
      </c>
      <c r="J2956">
        <v>9105</v>
      </c>
      <c r="K2956">
        <f t="shared" si="46"/>
        <v>8.9999999979045242</v>
      </c>
    </row>
    <row r="2957" spans="1:11" x14ac:dyDescent="0.3">
      <c r="A2957">
        <v>7429306851</v>
      </c>
      <c r="B2957">
        <v>62541176</v>
      </c>
      <c r="C2957" s="1">
        <v>45404.160439814812</v>
      </c>
      <c r="D2957" s="1">
        <v>45404.172939814816</v>
      </c>
      <c r="E2957" s="1">
        <v>45404.173634259256</v>
      </c>
      <c r="F2957" t="s">
        <v>10</v>
      </c>
      <c r="G2957">
        <v>1343.84</v>
      </c>
      <c r="H2957" t="s">
        <v>15</v>
      </c>
      <c r="I2957">
        <v>96651</v>
      </c>
      <c r="J2957">
        <v>541</v>
      </c>
      <c r="K2957">
        <f t="shared" si="46"/>
        <v>0.99999999278225005</v>
      </c>
    </row>
    <row r="2958" spans="1:11" x14ac:dyDescent="0.3">
      <c r="A2958">
        <v>2687236003</v>
      </c>
      <c r="B2958">
        <v>83588803</v>
      </c>
      <c r="C2958" s="1">
        <v>45301.875208333331</v>
      </c>
      <c r="D2958" s="1">
        <v>45301.88354166667</v>
      </c>
      <c r="E2958" s="1">
        <v>45301.885625000003</v>
      </c>
      <c r="F2958" t="s">
        <v>10</v>
      </c>
      <c r="G2958">
        <v>3207.16</v>
      </c>
      <c r="H2958" t="s">
        <v>15</v>
      </c>
      <c r="I2958">
        <v>93868</v>
      </c>
      <c r="J2958">
        <v>7216</v>
      </c>
      <c r="K2958">
        <f t="shared" si="46"/>
        <v>2.9999999993015081</v>
      </c>
    </row>
    <row r="2959" spans="1:11" x14ac:dyDescent="0.3">
      <c r="A2959">
        <v>1885906938</v>
      </c>
      <c r="B2959">
        <v>13455530</v>
      </c>
      <c r="C2959" s="1">
        <v>45208.180162037039</v>
      </c>
      <c r="D2959" s="1">
        <v>45208.189884259256</v>
      </c>
      <c r="E2959" s="1">
        <v>45208.194745370369</v>
      </c>
      <c r="F2959" t="s">
        <v>14</v>
      </c>
      <c r="G2959">
        <v>4489.8100000000004</v>
      </c>
      <c r="H2959" t="s">
        <v>11</v>
      </c>
      <c r="I2959">
        <v>39994</v>
      </c>
      <c r="J2959">
        <v>3370</v>
      </c>
      <c r="K2959">
        <f t="shared" si="46"/>
        <v>7.0000000018626451</v>
      </c>
    </row>
    <row r="2960" spans="1:11" x14ac:dyDescent="0.3">
      <c r="A2960">
        <v>9949334146</v>
      </c>
      <c r="B2960">
        <v>73363613</v>
      </c>
      <c r="C2960" s="1">
        <v>45509.104513888888</v>
      </c>
      <c r="D2960" s="1">
        <v>45509.114930555559</v>
      </c>
      <c r="E2960" s="1">
        <v>45509.131597222222</v>
      </c>
      <c r="F2960" t="s">
        <v>16</v>
      </c>
      <c r="G2960">
        <v>217.5</v>
      </c>
      <c r="H2960" t="s">
        <v>15</v>
      </c>
      <c r="I2960">
        <v>58811</v>
      </c>
      <c r="J2960">
        <v>5747</v>
      </c>
      <c r="K2960">
        <f t="shared" si="46"/>
        <v>23.999999994412065</v>
      </c>
    </row>
    <row r="2961" spans="1:11" x14ac:dyDescent="0.3">
      <c r="A2961">
        <v>2555454584</v>
      </c>
      <c r="B2961">
        <v>19182548</v>
      </c>
      <c r="C2961" s="1">
        <v>45150.720729166664</v>
      </c>
      <c r="D2961" s="1">
        <v>45150.732534722221</v>
      </c>
      <c r="E2961" s="1">
        <v>45150.747118055559</v>
      </c>
      <c r="F2961" t="s">
        <v>16</v>
      </c>
      <c r="G2961">
        <v>1626.42</v>
      </c>
      <c r="H2961" t="s">
        <v>11</v>
      </c>
      <c r="I2961">
        <v>50763</v>
      </c>
      <c r="J2961">
        <v>8438</v>
      </c>
      <c r="K2961">
        <f t="shared" si="46"/>
        <v>21.000000005587935</v>
      </c>
    </row>
    <row r="2962" spans="1:11" x14ac:dyDescent="0.3">
      <c r="A2962">
        <v>2503209946</v>
      </c>
      <c r="B2962">
        <v>26844216</v>
      </c>
      <c r="C2962" s="1">
        <v>45410.464548611111</v>
      </c>
      <c r="D2962" s="1">
        <v>45410.477743055555</v>
      </c>
      <c r="E2962" s="1">
        <v>45410.477048611108</v>
      </c>
      <c r="F2962" t="s">
        <v>10</v>
      </c>
      <c r="G2962">
        <v>1069.03</v>
      </c>
      <c r="H2962" t="s">
        <v>11</v>
      </c>
      <c r="I2962">
        <v>13371</v>
      </c>
      <c r="J2962">
        <v>9791</v>
      </c>
      <c r="K2962">
        <f t="shared" si="46"/>
        <v>-1.000000003259629</v>
      </c>
    </row>
    <row r="2963" spans="1:11" x14ac:dyDescent="0.3">
      <c r="A2963">
        <v>2329563439</v>
      </c>
      <c r="B2963">
        <v>78157360</v>
      </c>
      <c r="C2963" s="1">
        <v>45232.990127314813</v>
      </c>
      <c r="D2963" s="1">
        <v>45232.997766203705</v>
      </c>
      <c r="E2963" s="1">
        <v>45233.013738425929</v>
      </c>
      <c r="F2963" t="s">
        <v>16</v>
      </c>
      <c r="G2963">
        <v>1139.8900000000001</v>
      </c>
      <c r="H2963" t="s">
        <v>12</v>
      </c>
      <c r="I2963">
        <v>52741</v>
      </c>
      <c r="J2963">
        <v>4924</v>
      </c>
      <c r="K2963">
        <f t="shared" si="46"/>
        <v>23.000000001629815</v>
      </c>
    </row>
    <row r="2964" spans="1:11" x14ac:dyDescent="0.3">
      <c r="A2964">
        <v>1041536174</v>
      </c>
      <c r="B2964">
        <v>93018527</v>
      </c>
      <c r="C2964" s="1">
        <v>45092.366770833331</v>
      </c>
      <c r="D2964" s="1">
        <v>45092.375104166669</v>
      </c>
      <c r="E2964" s="1">
        <v>45092.383437500001</v>
      </c>
      <c r="F2964" t="s">
        <v>14</v>
      </c>
      <c r="G2964">
        <v>2780.93</v>
      </c>
      <c r="H2964" t="s">
        <v>13</v>
      </c>
      <c r="I2964">
        <v>60201</v>
      </c>
      <c r="J2964">
        <v>3516</v>
      </c>
      <c r="K2964">
        <f t="shared" si="46"/>
        <v>11.999999997206032</v>
      </c>
    </row>
    <row r="2965" spans="1:11" x14ac:dyDescent="0.3">
      <c r="A2965">
        <v>6631188689</v>
      </c>
      <c r="B2965">
        <v>8361353</v>
      </c>
      <c r="C2965" s="1">
        <v>45379.511250000003</v>
      </c>
      <c r="D2965" s="1">
        <v>45379.522361111114</v>
      </c>
      <c r="E2965" s="1">
        <v>45379.518888888888</v>
      </c>
      <c r="F2965" t="s">
        <v>10</v>
      </c>
      <c r="G2965">
        <v>3536.2</v>
      </c>
      <c r="H2965" t="s">
        <v>11</v>
      </c>
      <c r="I2965">
        <v>24043</v>
      </c>
      <c r="J2965">
        <v>8559</v>
      </c>
      <c r="K2965">
        <f t="shared" si="46"/>
        <v>-5.0000000058207661</v>
      </c>
    </row>
    <row r="2966" spans="1:11" x14ac:dyDescent="0.3">
      <c r="A2966">
        <v>9300178512</v>
      </c>
      <c r="B2966">
        <v>26936578</v>
      </c>
      <c r="C2966" s="1">
        <v>45132.52548611111</v>
      </c>
      <c r="D2966" s="1">
        <v>45132.538680555554</v>
      </c>
      <c r="E2966" s="1">
        <v>45132.540763888886</v>
      </c>
      <c r="F2966" t="s">
        <v>10</v>
      </c>
      <c r="G2966">
        <v>1204.48</v>
      </c>
      <c r="H2966" t="s">
        <v>11</v>
      </c>
      <c r="I2966">
        <v>73376</v>
      </c>
      <c r="J2966">
        <v>4802</v>
      </c>
      <c r="K2966">
        <f t="shared" si="46"/>
        <v>2.9999999993015081</v>
      </c>
    </row>
    <row r="2967" spans="1:11" x14ac:dyDescent="0.3">
      <c r="A2967">
        <v>1086881691</v>
      </c>
      <c r="B2967">
        <v>77035814</v>
      </c>
      <c r="C2967" s="1">
        <v>45392.723726851851</v>
      </c>
      <c r="D2967" s="1">
        <v>45392.734143518515</v>
      </c>
      <c r="E2967" s="1">
        <v>45392.732754629629</v>
      </c>
      <c r="F2967" t="s">
        <v>10</v>
      </c>
      <c r="G2967">
        <v>1914.71</v>
      </c>
      <c r="H2967" t="s">
        <v>11</v>
      </c>
      <c r="I2967">
        <v>6106</v>
      </c>
      <c r="J2967">
        <v>7392</v>
      </c>
      <c r="K2967">
        <f t="shared" si="46"/>
        <v>-1.9999999960418791</v>
      </c>
    </row>
    <row r="2968" spans="1:11" x14ac:dyDescent="0.3">
      <c r="A2968">
        <v>8008880980</v>
      </c>
      <c r="B2968">
        <v>57505804</v>
      </c>
      <c r="C2968" s="1">
        <v>45400.649768518517</v>
      </c>
      <c r="D2968" s="1">
        <v>45400.658796296295</v>
      </c>
      <c r="E2968" s="1">
        <v>45400.661574074074</v>
      </c>
      <c r="F2968" t="s">
        <v>10</v>
      </c>
      <c r="G2968">
        <v>1909.21</v>
      </c>
      <c r="H2968" t="s">
        <v>13</v>
      </c>
      <c r="I2968">
        <v>65111</v>
      </c>
      <c r="J2968">
        <v>2473</v>
      </c>
      <c r="K2968">
        <f t="shared" si="46"/>
        <v>4.0000000025611371</v>
      </c>
    </row>
    <row r="2969" spans="1:11" x14ac:dyDescent="0.3">
      <c r="A2969">
        <v>2417680703</v>
      </c>
      <c r="B2969">
        <v>30823988</v>
      </c>
      <c r="C2969" s="1">
        <v>45333.021840277775</v>
      </c>
      <c r="D2969" s="1">
        <v>45333.033645833333</v>
      </c>
      <c r="E2969" s="1">
        <v>45333.043368055558</v>
      </c>
      <c r="F2969" t="s">
        <v>14</v>
      </c>
      <c r="G2969">
        <v>2694.25</v>
      </c>
      <c r="H2969" t="s">
        <v>13</v>
      </c>
      <c r="I2969">
        <v>41668</v>
      </c>
      <c r="J2969">
        <v>6343</v>
      </c>
      <c r="K2969">
        <f t="shared" si="46"/>
        <v>14.00000000372529</v>
      </c>
    </row>
    <row r="2970" spans="1:11" x14ac:dyDescent="0.3">
      <c r="A2970">
        <v>1117730990</v>
      </c>
      <c r="B2970">
        <v>96640716</v>
      </c>
      <c r="C2970" s="1">
        <v>45527.829259259262</v>
      </c>
      <c r="D2970" s="1">
        <v>45527.838287037041</v>
      </c>
      <c r="E2970" s="1">
        <v>45527.838287037041</v>
      </c>
      <c r="F2970" t="s">
        <v>10</v>
      </c>
      <c r="G2970">
        <v>998.06</v>
      </c>
      <c r="H2970" t="s">
        <v>11</v>
      </c>
      <c r="I2970">
        <v>19991</v>
      </c>
      <c r="J2970">
        <v>9260</v>
      </c>
      <c r="K2970">
        <f t="shared" si="46"/>
        <v>0</v>
      </c>
    </row>
    <row r="2971" spans="1:11" x14ac:dyDescent="0.3">
      <c r="A2971">
        <v>1678557345</v>
      </c>
      <c r="B2971">
        <v>49136375</v>
      </c>
      <c r="C2971" s="1">
        <v>45424.712291666663</v>
      </c>
      <c r="D2971" s="1">
        <v>45424.722708333335</v>
      </c>
      <c r="E2971" s="1">
        <v>45424.722708333335</v>
      </c>
      <c r="F2971" t="s">
        <v>10</v>
      </c>
      <c r="G2971">
        <v>1308.24</v>
      </c>
      <c r="H2971" t="s">
        <v>15</v>
      </c>
      <c r="I2971">
        <v>20447</v>
      </c>
      <c r="J2971">
        <v>4525</v>
      </c>
      <c r="K2971">
        <f t="shared" si="46"/>
        <v>0</v>
      </c>
    </row>
    <row r="2972" spans="1:11" x14ac:dyDescent="0.3">
      <c r="A2972">
        <v>4505129824</v>
      </c>
      <c r="B2972">
        <v>17341194</v>
      </c>
      <c r="C2972" s="1">
        <v>45244.543946759259</v>
      </c>
      <c r="D2972" s="1">
        <v>45244.550891203704</v>
      </c>
      <c r="E2972" s="1">
        <v>45244.552974537037</v>
      </c>
      <c r="F2972" t="s">
        <v>10</v>
      </c>
      <c r="G2972">
        <v>2663.24</v>
      </c>
      <c r="H2972" t="s">
        <v>11</v>
      </c>
      <c r="I2972">
        <v>81297</v>
      </c>
      <c r="J2972">
        <v>2152</v>
      </c>
      <c r="K2972">
        <f t="shared" si="46"/>
        <v>2.9999999993015081</v>
      </c>
    </row>
    <row r="2973" spans="1:11" x14ac:dyDescent="0.3">
      <c r="A2973">
        <v>8737295686</v>
      </c>
      <c r="B2973">
        <v>69749541</v>
      </c>
      <c r="C2973" s="1">
        <v>45271.380601851852</v>
      </c>
      <c r="D2973" s="1">
        <v>45271.394490740742</v>
      </c>
      <c r="E2973" s="1">
        <v>45271.391018518516</v>
      </c>
      <c r="F2973" t="s">
        <v>10</v>
      </c>
      <c r="G2973">
        <v>930.92</v>
      </c>
      <c r="H2973" t="s">
        <v>15</v>
      </c>
      <c r="I2973">
        <v>61898</v>
      </c>
      <c r="J2973">
        <v>8046</v>
      </c>
      <c r="K2973">
        <f t="shared" si="46"/>
        <v>-5.0000000058207661</v>
      </c>
    </row>
    <row r="2974" spans="1:11" x14ac:dyDescent="0.3">
      <c r="A2974">
        <v>7997347191</v>
      </c>
      <c r="B2974">
        <v>31813</v>
      </c>
      <c r="C2974" s="1">
        <v>45484.14770833333</v>
      </c>
      <c r="D2974" s="1">
        <v>45484.158819444441</v>
      </c>
      <c r="E2974" s="1">
        <v>45484.167847222219</v>
      </c>
      <c r="F2974" t="s">
        <v>14</v>
      </c>
      <c r="G2974">
        <v>4498.83</v>
      </c>
      <c r="H2974" t="s">
        <v>15</v>
      </c>
      <c r="I2974">
        <v>11517</v>
      </c>
      <c r="J2974">
        <v>1071</v>
      </c>
      <c r="K2974">
        <f t="shared" si="46"/>
        <v>13.000000000465661</v>
      </c>
    </row>
    <row r="2975" spans="1:11" x14ac:dyDescent="0.3">
      <c r="A2975">
        <v>1930645698</v>
      </c>
      <c r="B2975">
        <v>35554129</v>
      </c>
      <c r="C2975" s="1">
        <v>45511.548958333333</v>
      </c>
      <c r="D2975" s="1">
        <v>45511.560763888891</v>
      </c>
      <c r="E2975" s="1">
        <v>45511.56354166667</v>
      </c>
      <c r="F2975" t="s">
        <v>10</v>
      </c>
      <c r="G2975">
        <v>3514.7</v>
      </c>
      <c r="H2975" t="s">
        <v>13</v>
      </c>
      <c r="I2975">
        <v>82675</v>
      </c>
      <c r="J2975">
        <v>7356</v>
      </c>
      <c r="K2975">
        <f t="shared" si="46"/>
        <v>4.0000000025611371</v>
      </c>
    </row>
    <row r="2976" spans="1:11" x14ac:dyDescent="0.3">
      <c r="A2976">
        <v>5393373590</v>
      </c>
      <c r="B2976">
        <v>5712468</v>
      </c>
      <c r="C2976" s="1">
        <v>45562.714872685188</v>
      </c>
      <c r="D2976" s="1">
        <v>45562.727372685185</v>
      </c>
      <c r="E2976" s="1">
        <v>45562.733622685184</v>
      </c>
      <c r="F2976" t="s">
        <v>14</v>
      </c>
      <c r="G2976">
        <v>487.51</v>
      </c>
      <c r="H2976" t="s">
        <v>13</v>
      </c>
      <c r="I2976">
        <v>48267</v>
      </c>
      <c r="J2976">
        <v>6485</v>
      </c>
      <c r="K2976">
        <f t="shared" si="46"/>
        <v>8.9999999979045242</v>
      </c>
    </row>
    <row r="2977" spans="1:11" x14ac:dyDescent="0.3">
      <c r="A2977">
        <v>5851854765</v>
      </c>
      <c r="B2977">
        <v>82032191</v>
      </c>
      <c r="C2977" s="1">
        <v>45254.622025462966</v>
      </c>
      <c r="D2977" s="1">
        <v>45254.630358796298</v>
      </c>
      <c r="E2977" s="1">
        <v>45254.636608796296</v>
      </c>
      <c r="F2977" t="s">
        <v>14</v>
      </c>
      <c r="G2977">
        <v>1865.04</v>
      </c>
      <c r="H2977" t="s">
        <v>15</v>
      </c>
      <c r="I2977">
        <v>71230</v>
      </c>
      <c r="J2977">
        <v>6517</v>
      </c>
      <c r="K2977">
        <f t="shared" si="46"/>
        <v>8.9999999979045242</v>
      </c>
    </row>
    <row r="2978" spans="1:11" x14ac:dyDescent="0.3">
      <c r="A2978">
        <v>3765179520</v>
      </c>
      <c r="B2978">
        <v>43784632</v>
      </c>
      <c r="C2978" s="1">
        <v>45466.20453703704</v>
      </c>
      <c r="D2978" s="1">
        <v>45466.211481481485</v>
      </c>
      <c r="E2978" s="1">
        <v>45466.227453703701</v>
      </c>
      <c r="F2978" t="s">
        <v>16</v>
      </c>
      <c r="G2978">
        <v>3700.97</v>
      </c>
      <c r="H2978" t="s">
        <v>15</v>
      </c>
      <c r="I2978">
        <v>99605</v>
      </c>
      <c r="J2978">
        <v>558</v>
      </c>
      <c r="K2978">
        <f t="shared" si="46"/>
        <v>22.999999991152436</v>
      </c>
    </row>
    <row r="2979" spans="1:11" x14ac:dyDescent="0.3">
      <c r="A2979">
        <v>683969424</v>
      </c>
      <c r="B2979">
        <v>98225598</v>
      </c>
      <c r="C2979" s="1">
        <v>45148.262511574074</v>
      </c>
      <c r="D2979" s="1">
        <v>45148.271539351852</v>
      </c>
      <c r="E2979" s="1">
        <v>45148.279178240744</v>
      </c>
      <c r="F2979" t="s">
        <v>14</v>
      </c>
      <c r="G2979">
        <v>2629.12</v>
      </c>
      <c r="H2979" t="s">
        <v>11</v>
      </c>
      <c r="I2979">
        <v>88789</v>
      </c>
      <c r="J2979">
        <v>9050</v>
      </c>
      <c r="K2979">
        <f t="shared" si="46"/>
        <v>11.000000004423782</v>
      </c>
    </row>
    <row r="2980" spans="1:11" x14ac:dyDescent="0.3">
      <c r="A2980">
        <v>8459624382</v>
      </c>
      <c r="B2980">
        <v>64489709</v>
      </c>
      <c r="C2980" s="1">
        <v>45160.757210648146</v>
      </c>
      <c r="D2980" s="1">
        <v>45160.769016203703</v>
      </c>
      <c r="E2980" s="1">
        <v>45160.778043981481</v>
      </c>
      <c r="F2980" t="s">
        <v>14</v>
      </c>
      <c r="G2980">
        <v>786.02</v>
      </c>
      <c r="H2980" t="s">
        <v>15</v>
      </c>
      <c r="I2980">
        <v>87672</v>
      </c>
      <c r="J2980">
        <v>4822</v>
      </c>
      <c r="K2980">
        <f t="shared" si="46"/>
        <v>13.000000000465661</v>
      </c>
    </row>
    <row r="2981" spans="1:11" x14ac:dyDescent="0.3">
      <c r="A2981">
        <v>7110044004</v>
      </c>
      <c r="B2981">
        <v>62807542</v>
      </c>
      <c r="C2981" s="1">
        <v>45040.580289351848</v>
      </c>
      <c r="D2981" s="1">
        <v>45040.5934837963</v>
      </c>
      <c r="E2981" s="1">
        <v>45040.598344907405</v>
      </c>
      <c r="F2981" t="s">
        <v>14</v>
      </c>
      <c r="G2981">
        <v>941.87</v>
      </c>
      <c r="H2981" t="s">
        <v>12</v>
      </c>
      <c r="I2981">
        <v>30128</v>
      </c>
      <c r="J2981">
        <v>3631</v>
      </c>
      <c r="K2981">
        <f t="shared" si="46"/>
        <v>6.9999999913852662</v>
      </c>
    </row>
    <row r="2982" spans="1:11" x14ac:dyDescent="0.3">
      <c r="A2982">
        <v>4302375314</v>
      </c>
      <c r="B2982">
        <v>96253172</v>
      </c>
      <c r="C2982" s="1">
        <v>45354.354699074072</v>
      </c>
      <c r="D2982" s="1">
        <v>45354.364421296297</v>
      </c>
      <c r="E2982" s="1">
        <v>45354.367893518516</v>
      </c>
      <c r="F2982" t="s">
        <v>10</v>
      </c>
      <c r="G2982">
        <v>3332.44</v>
      </c>
      <c r="H2982" t="s">
        <v>13</v>
      </c>
      <c r="I2982">
        <v>63810</v>
      </c>
      <c r="J2982">
        <v>5249</v>
      </c>
      <c r="K2982">
        <f t="shared" si="46"/>
        <v>4.9999999953433871</v>
      </c>
    </row>
    <row r="2983" spans="1:11" x14ac:dyDescent="0.3">
      <c r="A2983">
        <v>1245307588</v>
      </c>
      <c r="B2983">
        <v>13760839</v>
      </c>
      <c r="C2983" s="1">
        <v>45040.658275462964</v>
      </c>
      <c r="D2983" s="1">
        <v>45040.665219907409</v>
      </c>
      <c r="E2983" s="1">
        <v>45040.672164351854</v>
      </c>
      <c r="F2983" t="s">
        <v>14</v>
      </c>
      <c r="G2983">
        <v>1800.39</v>
      </c>
      <c r="H2983" t="s">
        <v>11</v>
      </c>
      <c r="I2983">
        <v>89554</v>
      </c>
      <c r="J2983">
        <v>6815</v>
      </c>
      <c r="K2983">
        <f t="shared" si="46"/>
        <v>10.000000001164153</v>
      </c>
    </row>
    <row r="2984" spans="1:11" x14ac:dyDescent="0.3">
      <c r="A2984">
        <v>3876260101</v>
      </c>
      <c r="B2984">
        <v>70420271</v>
      </c>
      <c r="C2984" s="1">
        <v>45180.527511574073</v>
      </c>
      <c r="D2984" s="1">
        <v>45180.541400462964</v>
      </c>
      <c r="E2984" s="1">
        <v>45180.540011574078</v>
      </c>
      <c r="F2984" t="s">
        <v>10</v>
      </c>
      <c r="G2984">
        <v>22.14</v>
      </c>
      <c r="H2984" t="s">
        <v>15</v>
      </c>
      <c r="I2984">
        <v>39494</v>
      </c>
      <c r="J2984">
        <v>2</v>
      </c>
      <c r="K2984">
        <f t="shared" si="46"/>
        <v>-1.9999999960418791</v>
      </c>
    </row>
    <row r="2985" spans="1:11" x14ac:dyDescent="0.3">
      <c r="A2985">
        <v>3162263618</v>
      </c>
      <c r="B2985">
        <v>23676689</v>
      </c>
      <c r="C2985" s="1">
        <v>45073.527048611111</v>
      </c>
      <c r="D2985" s="1">
        <v>45073.536770833336</v>
      </c>
      <c r="E2985" s="1">
        <v>45073.538159722222</v>
      </c>
      <c r="F2985" t="s">
        <v>10</v>
      </c>
      <c r="G2985">
        <v>2824.3</v>
      </c>
      <c r="H2985" t="s">
        <v>13</v>
      </c>
      <c r="I2985">
        <v>48838</v>
      </c>
      <c r="J2985">
        <v>4551</v>
      </c>
      <c r="K2985">
        <f t="shared" si="46"/>
        <v>1.9999999960418791</v>
      </c>
    </row>
    <row r="2986" spans="1:11" x14ac:dyDescent="0.3">
      <c r="A2986">
        <v>655792395</v>
      </c>
      <c r="B2986">
        <v>11254582</v>
      </c>
      <c r="C2986" s="1">
        <v>45401.961435185185</v>
      </c>
      <c r="D2986" s="1">
        <v>45401.96837962963</v>
      </c>
      <c r="E2986" s="1">
        <v>45401.972546296296</v>
      </c>
      <c r="F2986" t="s">
        <v>14</v>
      </c>
      <c r="G2986">
        <v>1028.96</v>
      </c>
      <c r="H2986" t="s">
        <v>15</v>
      </c>
      <c r="I2986">
        <v>74441</v>
      </c>
      <c r="J2986">
        <v>7858</v>
      </c>
      <c r="K2986">
        <f t="shared" si="46"/>
        <v>5.9999999986030161</v>
      </c>
    </row>
    <row r="2987" spans="1:11" x14ac:dyDescent="0.3">
      <c r="A2987">
        <v>7624743284</v>
      </c>
      <c r="B2987">
        <v>40392019</v>
      </c>
      <c r="C2987" s="1">
        <v>45153.221331018518</v>
      </c>
      <c r="D2987" s="1">
        <v>45153.234525462962</v>
      </c>
      <c r="E2987" s="1">
        <v>45153.239386574074</v>
      </c>
      <c r="F2987" t="s">
        <v>14</v>
      </c>
      <c r="G2987">
        <v>3542.84</v>
      </c>
      <c r="H2987" t="s">
        <v>12</v>
      </c>
      <c r="I2987">
        <v>67656</v>
      </c>
      <c r="J2987">
        <v>9012</v>
      </c>
      <c r="K2987">
        <f t="shared" si="46"/>
        <v>7.0000000018626451</v>
      </c>
    </row>
    <row r="2988" spans="1:11" x14ac:dyDescent="0.3">
      <c r="A2988">
        <v>4783962671</v>
      </c>
      <c r="B2988">
        <v>57765367</v>
      </c>
      <c r="C2988" s="1">
        <v>45208.74145833333</v>
      </c>
      <c r="D2988" s="1">
        <v>45208.749791666669</v>
      </c>
      <c r="E2988" s="1">
        <v>45208.755347222221</v>
      </c>
      <c r="F2988" t="s">
        <v>14</v>
      </c>
      <c r="G2988">
        <v>2056.7600000000002</v>
      </c>
      <c r="H2988" t="s">
        <v>13</v>
      </c>
      <c r="I2988">
        <v>12164</v>
      </c>
      <c r="J2988">
        <v>5097</v>
      </c>
      <c r="K2988">
        <f t="shared" si="46"/>
        <v>7.9999999946448952</v>
      </c>
    </row>
    <row r="2989" spans="1:11" x14ac:dyDescent="0.3">
      <c r="A2989">
        <v>7166787473</v>
      </c>
      <c r="B2989">
        <v>97928541</v>
      </c>
      <c r="C2989" s="1">
        <v>45528.257523148146</v>
      </c>
      <c r="D2989" s="1">
        <v>45528.267939814818</v>
      </c>
      <c r="E2989" s="1">
        <v>45528.288078703707</v>
      </c>
      <c r="F2989" t="s">
        <v>16</v>
      </c>
      <c r="G2989">
        <v>2983.11</v>
      </c>
      <c r="H2989" t="s">
        <v>13</v>
      </c>
      <c r="I2989">
        <v>13336</v>
      </c>
      <c r="J2989">
        <v>7514</v>
      </c>
      <c r="K2989">
        <f t="shared" si="46"/>
        <v>29.000000000232831</v>
      </c>
    </row>
    <row r="2990" spans="1:11" x14ac:dyDescent="0.3">
      <c r="A2990">
        <v>9395228070</v>
      </c>
      <c r="B2990">
        <v>40275138</v>
      </c>
      <c r="C2990" s="1">
        <v>45547.832002314812</v>
      </c>
      <c r="D2990" s="1">
        <v>45547.841724537036</v>
      </c>
      <c r="E2990" s="1">
        <v>45547.84103009259</v>
      </c>
      <c r="F2990" t="s">
        <v>10</v>
      </c>
      <c r="G2990">
        <v>1849.78</v>
      </c>
      <c r="H2990" t="s">
        <v>11</v>
      </c>
      <c r="I2990">
        <v>82773</v>
      </c>
      <c r="J2990">
        <v>9838</v>
      </c>
      <c r="K2990">
        <f t="shared" si="46"/>
        <v>-1.000000003259629</v>
      </c>
    </row>
    <row r="2991" spans="1:11" x14ac:dyDescent="0.3">
      <c r="A2991">
        <v>902157975</v>
      </c>
      <c r="B2991">
        <v>80371626</v>
      </c>
      <c r="C2991" s="1">
        <v>45028.044293981482</v>
      </c>
      <c r="D2991" s="1">
        <v>45028.051932870374</v>
      </c>
      <c r="E2991" s="1">
        <v>45028.049849537034</v>
      </c>
      <c r="F2991" t="s">
        <v>10</v>
      </c>
      <c r="G2991">
        <v>946.86</v>
      </c>
      <c r="H2991" t="s">
        <v>11</v>
      </c>
      <c r="I2991">
        <v>86411</v>
      </c>
      <c r="J2991">
        <v>4981</v>
      </c>
      <c r="K2991">
        <f t="shared" si="46"/>
        <v>-3.000000009778887</v>
      </c>
    </row>
    <row r="2992" spans="1:11" x14ac:dyDescent="0.3">
      <c r="A2992">
        <v>6947741744</v>
      </c>
      <c r="B2992">
        <v>49617531</v>
      </c>
      <c r="C2992" s="1">
        <v>45117.337002314816</v>
      </c>
      <c r="D2992" s="1">
        <v>45117.345335648148</v>
      </c>
      <c r="E2992" s="1">
        <v>45117.348807870374</v>
      </c>
      <c r="F2992" t="s">
        <v>10</v>
      </c>
      <c r="G2992">
        <v>936.96</v>
      </c>
      <c r="H2992" t="s">
        <v>12</v>
      </c>
      <c r="I2992">
        <v>54437</v>
      </c>
      <c r="J2992">
        <v>5608</v>
      </c>
      <c r="K2992">
        <f t="shared" si="46"/>
        <v>5.0000000058207661</v>
      </c>
    </row>
    <row r="2993" spans="1:11" x14ac:dyDescent="0.3">
      <c r="A2993">
        <v>4788498083</v>
      </c>
      <c r="B2993">
        <v>16420489</v>
      </c>
      <c r="C2993" s="1">
        <v>45186.121076388888</v>
      </c>
      <c r="D2993" s="1">
        <v>45186.131493055553</v>
      </c>
      <c r="E2993" s="1">
        <v>45186.142604166664</v>
      </c>
      <c r="F2993" t="s">
        <v>16</v>
      </c>
      <c r="G2993">
        <v>2208.7800000000002</v>
      </c>
      <c r="H2993" t="s">
        <v>15</v>
      </c>
      <c r="I2993">
        <v>64522</v>
      </c>
      <c r="J2993">
        <v>8318</v>
      </c>
      <c r="K2993">
        <f t="shared" si="46"/>
        <v>15.999999999767169</v>
      </c>
    </row>
    <row r="2994" spans="1:11" x14ac:dyDescent="0.3">
      <c r="A2994">
        <v>8070127087</v>
      </c>
      <c r="B2994">
        <v>27709218</v>
      </c>
      <c r="C2994" s="1">
        <v>45526.257488425923</v>
      </c>
      <c r="D2994" s="1">
        <v>45526.265127314815</v>
      </c>
      <c r="E2994" s="1">
        <v>45526.268599537034</v>
      </c>
      <c r="F2994" t="s">
        <v>10</v>
      </c>
      <c r="G2994">
        <v>2506.63</v>
      </c>
      <c r="H2994" t="s">
        <v>13</v>
      </c>
      <c r="I2994">
        <v>46786</v>
      </c>
      <c r="J2994">
        <v>7473</v>
      </c>
      <c r="K2994">
        <f t="shared" si="46"/>
        <v>4.9999999953433871</v>
      </c>
    </row>
    <row r="2995" spans="1:11" x14ac:dyDescent="0.3">
      <c r="A2995">
        <v>5191429552</v>
      </c>
      <c r="B2995">
        <v>14944819</v>
      </c>
      <c r="C2995" s="1">
        <v>45283.713020833333</v>
      </c>
      <c r="D2995" s="1">
        <v>45283.724826388891</v>
      </c>
      <c r="E2995" s="1">
        <v>45283.733159722222</v>
      </c>
      <c r="F2995" t="s">
        <v>14</v>
      </c>
      <c r="G2995">
        <v>2418.9699999999998</v>
      </c>
      <c r="H2995" t="s">
        <v>12</v>
      </c>
      <c r="I2995">
        <v>99889</v>
      </c>
      <c r="J2995">
        <v>8644</v>
      </c>
      <c r="K2995">
        <f t="shared" si="46"/>
        <v>11.999999997206032</v>
      </c>
    </row>
    <row r="2996" spans="1:11" x14ac:dyDescent="0.3">
      <c r="A2996">
        <v>5220651138</v>
      </c>
      <c r="B2996">
        <v>91768226</v>
      </c>
      <c r="C2996" s="1">
        <v>45364.099652777775</v>
      </c>
      <c r="D2996" s="1">
        <v>45364.112847222219</v>
      </c>
      <c r="E2996" s="1">
        <v>45364.110763888886</v>
      </c>
      <c r="F2996" t="s">
        <v>10</v>
      </c>
      <c r="G2996">
        <v>2783.14</v>
      </c>
      <c r="H2996" t="s">
        <v>11</v>
      </c>
      <c r="I2996">
        <v>9937</v>
      </c>
      <c r="J2996">
        <v>7709</v>
      </c>
      <c r="K2996">
        <f t="shared" si="46"/>
        <v>-2.9999999993015081</v>
      </c>
    </row>
    <row r="2997" spans="1:11" x14ac:dyDescent="0.3">
      <c r="A2997">
        <v>2758734705</v>
      </c>
      <c r="B2997">
        <v>54797119</v>
      </c>
      <c r="C2997" s="1">
        <v>45140.967187499999</v>
      </c>
      <c r="D2997" s="1">
        <v>45140.978993055556</v>
      </c>
      <c r="E2997" s="1">
        <v>45140.980381944442</v>
      </c>
      <c r="F2997" t="s">
        <v>10</v>
      </c>
      <c r="G2997">
        <v>1460.54</v>
      </c>
      <c r="H2997" t="s">
        <v>12</v>
      </c>
      <c r="I2997">
        <v>30040</v>
      </c>
      <c r="J2997">
        <v>1576</v>
      </c>
      <c r="K2997">
        <f t="shared" si="46"/>
        <v>1.9999999960418791</v>
      </c>
    </row>
    <row r="2998" spans="1:11" x14ac:dyDescent="0.3">
      <c r="A2998">
        <v>2907887532</v>
      </c>
      <c r="B2998">
        <v>85838438</v>
      </c>
      <c r="C2998" s="1">
        <v>45249.540590277778</v>
      </c>
      <c r="D2998" s="1">
        <v>45249.54892361111</v>
      </c>
      <c r="E2998" s="1">
        <v>45249.548229166663</v>
      </c>
      <c r="F2998" t="s">
        <v>10</v>
      </c>
      <c r="G2998">
        <v>3870.66</v>
      </c>
      <c r="H2998" t="s">
        <v>12</v>
      </c>
      <c r="I2998">
        <v>83016</v>
      </c>
      <c r="J2998">
        <v>954</v>
      </c>
      <c r="K2998">
        <f t="shared" si="46"/>
        <v>-1.000000003259629</v>
      </c>
    </row>
    <row r="2999" spans="1:11" x14ac:dyDescent="0.3">
      <c r="A2999">
        <v>7388846009</v>
      </c>
      <c r="B2999">
        <v>59094034</v>
      </c>
      <c r="C2999" s="1">
        <v>45344.376296296294</v>
      </c>
      <c r="D2999" s="1">
        <v>45344.388796296298</v>
      </c>
      <c r="E2999" s="1">
        <v>45344.388101851851</v>
      </c>
      <c r="F2999" t="s">
        <v>10</v>
      </c>
      <c r="G2999">
        <v>616.45000000000005</v>
      </c>
      <c r="H2999" t="s">
        <v>12</v>
      </c>
      <c r="I2999">
        <v>51360</v>
      </c>
      <c r="J2999">
        <v>6586</v>
      </c>
      <c r="K2999">
        <f t="shared" si="46"/>
        <v>-1.000000003259629</v>
      </c>
    </row>
    <row r="3000" spans="1:11" x14ac:dyDescent="0.3">
      <c r="A3000">
        <v>2606843929</v>
      </c>
      <c r="B3000">
        <v>29415527</v>
      </c>
      <c r="C3000" s="1">
        <v>45457.588541666664</v>
      </c>
      <c r="D3000" s="1">
        <v>45457.600347222222</v>
      </c>
      <c r="E3000" s="1">
        <v>45457.597569444442</v>
      </c>
      <c r="F3000" t="s">
        <v>10</v>
      </c>
      <c r="G3000">
        <v>2095.62</v>
      </c>
      <c r="H3000" t="s">
        <v>11</v>
      </c>
      <c r="I3000">
        <v>15405</v>
      </c>
      <c r="J3000">
        <v>2825</v>
      </c>
      <c r="K3000">
        <f t="shared" si="46"/>
        <v>-4.0000000025611371</v>
      </c>
    </row>
    <row r="3001" spans="1:11" x14ac:dyDescent="0.3">
      <c r="A3001">
        <v>5637567433</v>
      </c>
      <c r="B3001">
        <v>91562028</v>
      </c>
      <c r="C3001" s="1">
        <v>45537.051550925928</v>
      </c>
      <c r="D3001" s="1">
        <v>45537.061273148145</v>
      </c>
      <c r="E3001" s="1">
        <v>45537.057800925926</v>
      </c>
      <c r="F3001" t="s">
        <v>10</v>
      </c>
      <c r="G3001">
        <v>2428.4499999999998</v>
      </c>
      <c r="H3001" t="s">
        <v>15</v>
      </c>
      <c r="I3001">
        <v>53431</v>
      </c>
      <c r="J3001">
        <v>5612</v>
      </c>
      <c r="K3001">
        <f t="shared" si="46"/>
        <v>-4.9999999953433871</v>
      </c>
    </row>
    <row r="3002" spans="1:11" x14ac:dyDescent="0.3">
      <c r="A3002">
        <v>8838095431</v>
      </c>
      <c r="B3002">
        <v>41194825</v>
      </c>
      <c r="C3002" s="1">
        <v>45052.454583333332</v>
      </c>
      <c r="D3002" s="1">
        <v>45052.462222222224</v>
      </c>
      <c r="E3002" s="1">
        <v>45052.46361111111</v>
      </c>
      <c r="F3002" t="s">
        <v>10</v>
      </c>
      <c r="G3002">
        <v>2640.35</v>
      </c>
      <c r="H3002" t="s">
        <v>12</v>
      </c>
      <c r="I3002">
        <v>61209</v>
      </c>
      <c r="J3002">
        <v>221</v>
      </c>
      <c r="K3002">
        <f t="shared" si="46"/>
        <v>1.9999999960418791</v>
      </c>
    </row>
    <row r="3003" spans="1:11" x14ac:dyDescent="0.3">
      <c r="A3003">
        <v>1564649286</v>
      </c>
      <c r="B3003">
        <v>77869660</v>
      </c>
      <c r="C3003" s="1">
        <v>45266.160520833335</v>
      </c>
      <c r="D3003" s="1">
        <v>45266.171631944446</v>
      </c>
      <c r="E3003" s="1">
        <v>45266.175104166665</v>
      </c>
      <c r="F3003" t="s">
        <v>10</v>
      </c>
      <c r="G3003">
        <v>827.44</v>
      </c>
      <c r="H3003" t="s">
        <v>13</v>
      </c>
      <c r="I3003">
        <v>16991</v>
      </c>
      <c r="J3003">
        <v>1221</v>
      </c>
      <c r="K3003">
        <f t="shared" si="46"/>
        <v>4.9999999953433871</v>
      </c>
    </row>
    <row r="3004" spans="1:11" x14ac:dyDescent="0.3">
      <c r="A3004">
        <v>4098166849</v>
      </c>
      <c r="B3004">
        <v>33741801</v>
      </c>
      <c r="C3004" s="1">
        <v>45211.014768518522</v>
      </c>
      <c r="D3004" s="1">
        <v>45211.027962962966</v>
      </c>
      <c r="E3004" s="1">
        <v>45211.044629629629</v>
      </c>
      <c r="F3004" t="s">
        <v>16</v>
      </c>
      <c r="G3004">
        <v>4892.12</v>
      </c>
      <c r="H3004" t="s">
        <v>15</v>
      </c>
      <c r="I3004">
        <v>93376</v>
      </c>
      <c r="J3004">
        <v>1712</v>
      </c>
      <c r="K3004">
        <f t="shared" si="46"/>
        <v>23.999999994412065</v>
      </c>
    </row>
    <row r="3005" spans="1:11" x14ac:dyDescent="0.3">
      <c r="A3005">
        <v>8091143423</v>
      </c>
      <c r="B3005">
        <v>25128143</v>
      </c>
      <c r="C3005" s="1">
        <v>45253.956030092595</v>
      </c>
      <c r="D3005" s="1">
        <v>45253.968530092592</v>
      </c>
      <c r="E3005" s="1">
        <v>45253.970613425925</v>
      </c>
      <c r="F3005" t="s">
        <v>10</v>
      </c>
      <c r="G3005">
        <v>3293.8</v>
      </c>
      <c r="H3005" t="s">
        <v>13</v>
      </c>
      <c r="I3005">
        <v>71870</v>
      </c>
      <c r="J3005">
        <v>7167</v>
      </c>
      <c r="K3005">
        <f t="shared" si="46"/>
        <v>2.9999999993015081</v>
      </c>
    </row>
    <row r="3006" spans="1:11" x14ac:dyDescent="0.3">
      <c r="A3006">
        <v>3024045336</v>
      </c>
      <c r="B3006">
        <v>54877984</v>
      </c>
      <c r="C3006" s="1">
        <v>45397.074432870373</v>
      </c>
      <c r="D3006" s="1">
        <v>45397.084849537037</v>
      </c>
      <c r="E3006" s="1">
        <v>45397.087627314817</v>
      </c>
      <c r="F3006" t="s">
        <v>10</v>
      </c>
      <c r="G3006">
        <v>2790.23</v>
      </c>
      <c r="H3006" t="s">
        <v>11</v>
      </c>
      <c r="I3006">
        <v>158</v>
      </c>
      <c r="J3006">
        <v>535</v>
      </c>
      <c r="K3006">
        <f t="shared" si="46"/>
        <v>4.0000000025611371</v>
      </c>
    </row>
    <row r="3007" spans="1:11" x14ac:dyDescent="0.3">
      <c r="A3007">
        <v>6152984028</v>
      </c>
      <c r="B3007">
        <v>60732869</v>
      </c>
      <c r="C3007" s="1">
        <v>45167.034733796296</v>
      </c>
      <c r="D3007" s="1">
        <v>45167.048622685186</v>
      </c>
      <c r="E3007" s="1">
        <v>45167.052789351852</v>
      </c>
      <c r="F3007" t="s">
        <v>14</v>
      </c>
      <c r="G3007">
        <v>2124.37</v>
      </c>
      <c r="H3007" t="s">
        <v>13</v>
      </c>
      <c r="I3007">
        <v>47844</v>
      </c>
      <c r="J3007">
        <v>8407</v>
      </c>
      <c r="K3007">
        <f t="shared" si="46"/>
        <v>5.9999999986030161</v>
      </c>
    </row>
    <row r="3008" spans="1:11" x14ac:dyDescent="0.3">
      <c r="A3008">
        <v>3450790653</v>
      </c>
      <c r="B3008">
        <v>87266831</v>
      </c>
      <c r="C3008" s="1">
        <v>45165.75986111111</v>
      </c>
      <c r="D3008" s="1">
        <v>45165.770277777781</v>
      </c>
      <c r="E3008" s="1">
        <v>45165.768888888888</v>
      </c>
      <c r="F3008" t="s">
        <v>10</v>
      </c>
      <c r="G3008">
        <v>1861.71</v>
      </c>
      <c r="H3008" t="s">
        <v>13</v>
      </c>
      <c r="I3008">
        <v>5694</v>
      </c>
      <c r="J3008">
        <v>5053</v>
      </c>
      <c r="K3008">
        <f t="shared" si="46"/>
        <v>-2.000000006519258</v>
      </c>
    </row>
    <row r="3009" spans="1:11" x14ac:dyDescent="0.3">
      <c r="A3009">
        <v>8028917900</v>
      </c>
      <c r="B3009">
        <v>57340963</v>
      </c>
      <c r="C3009" s="1">
        <v>45125.034826388888</v>
      </c>
      <c r="D3009" s="1">
        <v>45125.045937499999</v>
      </c>
      <c r="E3009" s="1">
        <v>45125.047326388885</v>
      </c>
      <c r="F3009" t="s">
        <v>10</v>
      </c>
      <c r="G3009">
        <v>2365.92</v>
      </c>
      <c r="H3009" t="s">
        <v>13</v>
      </c>
      <c r="I3009">
        <v>56483</v>
      </c>
      <c r="J3009">
        <v>6121</v>
      </c>
      <c r="K3009">
        <f t="shared" si="46"/>
        <v>1.9999999960418791</v>
      </c>
    </row>
    <row r="3010" spans="1:11" x14ac:dyDescent="0.3">
      <c r="A3010">
        <v>7781884407</v>
      </c>
      <c r="B3010">
        <v>90666073</v>
      </c>
      <c r="C3010" s="1">
        <v>45515.666331018518</v>
      </c>
      <c r="D3010" s="1">
        <v>45515.675358796296</v>
      </c>
      <c r="E3010" s="1">
        <v>45515.676747685182</v>
      </c>
      <c r="F3010" t="s">
        <v>10</v>
      </c>
      <c r="G3010">
        <v>773.17</v>
      </c>
      <c r="H3010" t="s">
        <v>15</v>
      </c>
      <c r="I3010">
        <v>63528</v>
      </c>
      <c r="J3010">
        <v>906</v>
      </c>
      <c r="K3010">
        <f t="shared" ref="K3010:K3073" si="47">(E3010-D3010)*1440</f>
        <v>1.9999999960418791</v>
      </c>
    </row>
    <row r="3011" spans="1:11" x14ac:dyDescent="0.3">
      <c r="A3011">
        <v>3483689828</v>
      </c>
      <c r="B3011">
        <v>7687234</v>
      </c>
      <c r="C3011" s="1">
        <v>45135.281377314815</v>
      </c>
      <c r="D3011" s="1">
        <v>45135.29109953704</v>
      </c>
      <c r="E3011" s="1">
        <v>45135.29109953704</v>
      </c>
      <c r="F3011" t="s">
        <v>10</v>
      </c>
      <c r="G3011">
        <v>4559.5600000000004</v>
      </c>
      <c r="H3011" t="s">
        <v>12</v>
      </c>
      <c r="I3011">
        <v>95069</v>
      </c>
      <c r="J3011">
        <v>4252</v>
      </c>
      <c r="K3011">
        <f t="shared" si="47"/>
        <v>0</v>
      </c>
    </row>
    <row r="3012" spans="1:11" x14ac:dyDescent="0.3">
      <c r="A3012">
        <v>8341286014</v>
      </c>
      <c r="B3012">
        <v>31076002</v>
      </c>
      <c r="C3012" s="1">
        <v>45533.652743055558</v>
      </c>
      <c r="D3012" s="1">
        <v>45533.661770833336</v>
      </c>
      <c r="E3012" s="1">
        <v>45533.664548611108</v>
      </c>
      <c r="F3012" t="s">
        <v>10</v>
      </c>
      <c r="G3012">
        <v>2399.69</v>
      </c>
      <c r="H3012" t="s">
        <v>13</v>
      </c>
      <c r="I3012">
        <v>60030</v>
      </c>
      <c r="J3012">
        <v>5560</v>
      </c>
      <c r="K3012">
        <f t="shared" si="47"/>
        <v>3.9999999920837581</v>
      </c>
    </row>
    <row r="3013" spans="1:11" x14ac:dyDescent="0.3">
      <c r="A3013">
        <v>7936106887</v>
      </c>
      <c r="B3013">
        <v>95309983</v>
      </c>
      <c r="C3013" s="1">
        <v>45419.624918981484</v>
      </c>
      <c r="D3013" s="1">
        <v>45419.637418981481</v>
      </c>
      <c r="E3013" s="1">
        <v>45419.639502314814</v>
      </c>
      <c r="F3013" t="s">
        <v>10</v>
      </c>
      <c r="G3013">
        <v>577.13</v>
      </c>
      <c r="H3013" t="s">
        <v>12</v>
      </c>
      <c r="I3013">
        <v>4033</v>
      </c>
      <c r="J3013">
        <v>3254</v>
      </c>
      <c r="K3013">
        <f t="shared" si="47"/>
        <v>2.9999999993015081</v>
      </c>
    </row>
    <row r="3014" spans="1:11" x14ac:dyDescent="0.3">
      <c r="A3014">
        <v>2247354978</v>
      </c>
      <c r="B3014">
        <v>6668498</v>
      </c>
      <c r="C3014" s="1">
        <v>45561.429143518515</v>
      </c>
      <c r="D3014" s="1">
        <v>45561.440949074073</v>
      </c>
      <c r="E3014" s="1">
        <v>45561.438171296293</v>
      </c>
      <c r="F3014" t="s">
        <v>10</v>
      </c>
      <c r="G3014">
        <v>1322.72</v>
      </c>
      <c r="H3014" t="s">
        <v>11</v>
      </c>
      <c r="I3014">
        <v>56703</v>
      </c>
      <c r="J3014">
        <v>6533</v>
      </c>
      <c r="K3014">
        <f t="shared" si="47"/>
        <v>-4.0000000025611371</v>
      </c>
    </row>
    <row r="3015" spans="1:11" x14ac:dyDescent="0.3">
      <c r="A3015">
        <v>5347701114</v>
      </c>
      <c r="B3015">
        <v>22036818</v>
      </c>
      <c r="C3015" s="1">
        <v>45215.75545138889</v>
      </c>
      <c r="D3015" s="1">
        <v>45215.765868055554</v>
      </c>
      <c r="E3015" s="1">
        <v>45215.764479166668</v>
      </c>
      <c r="F3015" t="s">
        <v>10</v>
      </c>
      <c r="G3015">
        <v>374.68</v>
      </c>
      <c r="H3015" t="s">
        <v>13</v>
      </c>
      <c r="I3015">
        <v>49960</v>
      </c>
      <c r="J3015">
        <v>1786</v>
      </c>
      <c r="K3015">
        <f t="shared" si="47"/>
        <v>-1.9999999960418791</v>
      </c>
    </row>
    <row r="3016" spans="1:11" x14ac:dyDescent="0.3">
      <c r="A3016">
        <v>7846068436</v>
      </c>
      <c r="B3016">
        <v>93507573</v>
      </c>
      <c r="C3016" s="1">
        <v>45259.540034722224</v>
      </c>
      <c r="D3016" s="1">
        <v>45259.553923611114</v>
      </c>
      <c r="E3016" s="1">
        <v>45259.555312500001</v>
      </c>
      <c r="F3016" t="s">
        <v>10</v>
      </c>
      <c r="G3016">
        <v>3379.35</v>
      </c>
      <c r="H3016" t="s">
        <v>13</v>
      </c>
      <c r="I3016">
        <v>60910</v>
      </c>
      <c r="J3016">
        <v>5453</v>
      </c>
      <c r="K3016">
        <f t="shared" si="47"/>
        <v>1.9999999960418791</v>
      </c>
    </row>
    <row r="3017" spans="1:11" x14ac:dyDescent="0.3">
      <c r="A3017">
        <v>9893439302</v>
      </c>
      <c r="B3017">
        <v>67277562</v>
      </c>
      <c r="C3017" s="1">
        <v>45174.844108796293</v>
      </c>
      <c r="D3017" s="1">
        <v>45174.856608796297</v>
      </c>
      <c r="E3017" s="1">
        <v>45174.853831018518</v>
      </c>
      <c r="F3017" t="s">
        <v>10</v>
      </c>
      <c r="G3017">
        <v>3745.35</v>
      </c>
      <c r="H3017" t="s">
        <v>15</v>
      </c>
      <c r="I3017">
        <v>2306</v>
      </c>
      <c r="J3017">
        <v>1326</v>
      </c>
      <c r="K3017">
        <f t="shared" si="47"/>
        <v>-4.0000000025611371</v>
      </c>
    </row>
    <row r="3018" spans="1:11" x14ac:dyDescent="0.3">
      <c r="A3018">
        <v>4160816433</v>
      </c>
      <c r="B3018">
        <v>2219590</v>
      </c>
      <c r="C3018" s="1">
        <v>45269.514050925929</v>
      </c>
      <c r="D3018" s="1">
        <v>45269.523773148147</v>
      </c>
      <c r="E3018" s="1">
        <v>45269.530023148145</v>
      </c>
      <c r="F3018" t="s">
        <v>14</v>
      </c>
      <c r="G3018">
        <v>3238.22</v>
      </c>
      <c r="H3018" t="s">
        <v>12</v>
      </c>
      <c r="I3018">
        <v>34874</v>
      </c>
      <c r="J3018">
        <v>7247</v>
      </c>
      <c r="K3018">
        <f t="shared" si="47"/>
        <v>8.9999999979045242</v>
      </c>
    </row>
    <row r="3019" spans="1:11" x14ac:dyDescent="0.3">
      <c r="A3019">
        <v>6000890622</v>
      </c>
      <c r="B3019">
        <v>62828341</v>
      </c>
      <c r="C3019" s="1">
        <v>45549.675243055557</v>
      </c>
      <c r="D3019" s="1">
        <v>45549.684965277775</v>
      </c>
      <c r="E3019" s="1">
        <v>45549.682881944442</v>
      </c>
      <c r="F3019" t="s">
        <v>10</v>
      </c>
      <c r="G3019">
        <v>1826.22</v>
      </c>
      <c r="H3019" t="s">
        <v>12</v>
      </c>
      <c r="I3019">
        <v>29998</v>
      </c>
      <c r="J3019">
        <v>2572</v>
      </c>
      <c r="K3019">
        <f t="shared" si="47"/>
        <v>-2.9999999993015081</v>
      </c>
    </row>
    <row r="3020" spans="1:11" x14ac:dyDescent="0.3">
      <c r="A3020">
        <v>7317676958</v>
      </c>
      <c r="B3020">
        <v>92356639</v>
      </c>
      <c r="C3020" s="1">
        <v>45109.165729166663</v>
      </c>
      <c r="D3020" s="1">
        <v>45109.176840277774</v>
      </c>
      <c r="E3020" s="1">
        <v>45109.184479166666</v>
      </c>
      <c r="F3020" t="s">
        <v>14</v>
      </c>
      <c r="G3020">
        <v>2967.08</v>
      </c>
      <c r="H3020" t="s">
        <v>13</v>
      </c>
      <c r="I3020">
        <v>61886</v>
      </c>
      <c r="J3020">
        <v>3528</v>
      </c>
      <c r="K3020">
        <f t="shared" si="47"/>
        <v>11.000000004423782</v>
      </c>
    </row>
    <row r="3021" spans="1:11" x14ac:dyDescent="0.3">
      <c r="A3021">
        <v>8620144614</v>
      </c>
      <c r="B3021">
        <v>20122449</v>
      </c>
      <c r="C3021" s="1">
        <v>45483.95653935185</v>
      </c>
      <c r="D3021" s="1">
        <v>45483.967650462961</v>
      </c>
      <c r="E3021" s="1">
        <v>45483.982233796298</v>
      </c>
      <c r="F3021" t="s">
        <v>16</v>
      </c>
      <c r="G3021">
        <v>1435.13</v>
      </c>
      <c r="H3021" t="s">
        <v>15</v>
      </c>
      <c r="I3021">
        <v>95461</v>
      </c>
      <c r="J3021">
        <v>5992</v>
      </c>
      <c r="K3021">
        <f t="shared" si="47"/>
        <v>21.000000005587935</v>
      </c>
    </row>
    <row r="3022" spans="1:11" x14ac:dyDescent="0.3">
      <c r="A3022">
        <v>3940758882</v>
      </c>
      <c r="B3022">
        <v>40085705</v>
      </c>
      <c r="C3022" s="1">
        <v>45315.190243055556</v>
      </c>
      <c r="D3022" s="1">
        <v>45315.197881944441</v>
      </c>
      <c r="E3022" s="1">
        <v>45315.200659722221</v>
      </c>
      <c r="F3022" t="s">
        <v>10</v>
      </c>
      <c r="G3022">
        <v>186.08</v>
      </c>
      <c r="H3022" t="s">
        <v>13</v>
      </c>
      <c r="I3022">
        <v>46910</v>
      </c>
      <c r="J3022">
        <v>6738</v>
      </c>
      <c r="K3022">
        <f t="shared" si="47"/>
        <v>4.0000000025611371</v>
      </c>
    </row>
    <row r="3023" spans="1:11" x14ac:dyDescent="0.3">
      <c r="A3023">
        <v>5216555041</v>
      </c>
      <c r="B3023">
        <v>30188374</v>
      </c>
      <c r="C3023" s="1">
        <v>45354.969351851854</v>
      </c>
      <c r="D3023" s="1">
        <v>45354.982546296298</v>
      </c>
      <c r="E3023" s="1">
        <v>45354.980462962965</v>
      </c>
      <c r="F3023" t="s">
        <v>10</v>
      </c>
      <c r="G3023">
        <v>3340.8</v>
      </c>
      <c r="H3023" t="s">
        <v>15</v>
      </c>
      <c r="I3023">
        <v>72142</v>
      </c>
      <c r="J3023">
        <v>9088</v>
      </c>
      <c r="K3023">
        <f t="shared" si="47"/>
        <v>-2.9999999993015081</v>
      </c>
    </row>
    <row r="3024" spans="1:11" x14ac:dyDescent="0.3">
      <c r="A3024">
        <v>5144793312</v>
      </c>
      <c r="B3024">
        <v>59518795</v>
      </c>
      <c r="C3024" s="1">
        <v>45505.019652777781</v>
      </c>
      <c r="D3024" s="1">
        <v>45505.026597222219</v>
      </c>
      <c r="E3024" s="1">
        <v>45505.026597222219</v>
      </c>
      <c r="F3024" t="s">
        <v>10</v>
      </c>
      <c r="G3024">
        <v>724.84</v>
      </c>
      <c r="H3024" t="s">
        <v>12</v>
      </c>
      <c r="I3024">
        <v>46815</v>
      </c>
      <c r="J3024">
        <v>1614</v>
      </c>
      <c r="K3024">
        <f t="shared" si="47"/>
        <v>0</v>
      </c>
    </row>
    <row r="3025" spans="1:11" x14ac:dyDescent="0.3">
      <c r="A3025">
        <v>7241413847</v>
      </c>
      <c r="B3025">
        <v>10048910</v>
      </c>
      <c r="C3025" s="1">
        <v>45031.429965277777</v>
      </c>
      <c r="D3025" s="1">
        <v>45031.443854166668</v>
      </c>
      <c r="E3025" s="1">
        <v>45031.440381944441</v>
      </c>
      <c r="F3025" t="s">
        <v>10</v>
      </c>
      <c r="G3025">
        <v>2620.23</v>
      </c>
      <c r="H3025" t="s">
        <v>15</v>
      </c>
      <c r="I3025">
        <v>93156</v>
      </c>
      <c r="J3025">
        <v>6198</v>
      </c>
      <c r="K3025">
        <f t="shared" si="47"/>
        <v>-5.0000000058207661</v>
      </c>
    </row>
    <row r="3026" spans="1:11" x14ac:dyDescent="0.3">
      <c r="A3026">
        <v>3567610983</v>
      </c>
      <c r="B3026">
        <v>1816969</v>
      </c>
      <c r="C3026" s="1">
        <v>45157.167662037034</v>
      </c>
      <c r="D3026" s="1">
        <v>45157.179467592592</v>
      </c>
      <c r="E3026" s="1">
        <v>45157.19127314815</v>
      </c>
      <c r="F3026" t="s">
        <v>16</v>
      </c>
      <c r="G3026">
        <v>3657.49</v>
      </c>
      <c r="H3026" t="s">
        <v>11</v>
      </c>
      <c r="I3026">
        <v>20825</v>
      </c>
      <c r="J3026">
        <v>9376</v>
      </c>
      <c r="K3026">
        <f t="shared" si="47"/>
        <v>17.000000003026798</v>
      </c>
    </row>
    <row r="3027" spans="1:11" x14ac:dyDescent="0.3">
      <c r="A3027">
        <v>16878685</v>
      </c>
      <c r="B3027">
        <v>37556526</v>
      </c>
      <c r="C3027" s="1">
        <v>45391.103495370371</v>
      </c>
      <c r="D3027" s="1">
        <v>45391.113912037035</v>
      </c>
      <c r="E3027" s="1">
        <v>45391.115995370368</v>
      </c>
      <c r="F3027" t="s">
        <v>10</v>
      </c>
      <c r="G3027">
        <v>4267.9399999999996</v>
      </c>
      <c r="H3027" t="s">
        <v>11</v>
      </c>
      <c r="I3027">
        <v>52442</v>
      </c>
      <c r="J3027">
        <v>9683</v>
      </c>
      <c r="K3027">
        <f t="shared" si="47"/>
        <v>2.9999999993015081</v>
      </c>
    </row>
    <row r="3028" spans="1:11" x14ac:dyDescent="0.3">
      <c r="A3028">
        <v>951657166</v>
      </c>
      <c r="B3028">
        <v>63624332</v>
      </c>
      <c r="C3028" s="1">
        <v>45403.327060185184</v>
      </c>
      <c r="D3028" s="1">
        <v>45403.336782407408</v>
      </c>
      <c r="E3028" s="1">
        <v>45403.333310185182</v>
      </c>
      <c r="F3028" t="s">
        <v>10</v>
      </c>
      <c r="G3028">
        <v>3588.19</v>
      </c>
      <c r="H3028" t="s">
        <v>12</v>
      </c>
      <c r="I3028">
        <v>14551</v>
      </c>
      <c r="J3028">
        <v>9165</v>
      </c>
      <c r="K3028">
        <f t="shared" si="47"/>
        <v>-5.0000000058207661</v>
      </c>
    </row>
    <row r="3029" spans="1:11" x14ac:dyDescent="0.3">
      <c r="A3029">
        <v>4189022307</v>
      </c>
      <c r="B3029">
        <v>21597477</v>
      </c>
      <c r="C3029" s="1">
        <v>45417.962962962964</v>
      </c>
      <c r="D3029" s="1">
        <v>45417.974768518521</v>
      </c>
      <c r="E3029" s="1">
        <v>45417.975462962961</v>
      </c>
      <c r="F3029" t="s">
        <v>10</v>
      </c>
      <c r="G3029">
        <v>2928.14</v>
      </c>
      <c r="H3029" t="s">
        <v>13</v>
      </c>
      <c r="I3029">
        <v>89735</v>
      </c>
      <c r="J3029">
        <v>2087</v>
      </c>
      <c r="K3029">
        <f t="shared" si="47"/>
        <v>0.99999999278225005</v>
      </c>
    </row>
    <row r="3030" spans="1:11" x14ac:dyDescent="0.3">
      <c r="A3030">
        <v>7378521428</v>
      </c>
      <c r="B3030">
        <v>10857389</v>
      </c>
      <c r="C3030" s="1">
        <v>45406.872997685183</v>
      </c>
      <c r="D3030" s="1">
        <v>45406.884108796294</v>
      </c>
      <c r="E3030" s="1">
        <v>45406.882719907408</v>
      </c>
      <c r="F3030" t="s">
        <v>10</v>
      </c>
      <c r="G3030">
        <v>1225.8599999999999</v>
      </c>
      <c r="H3030" t="s">
        <v>12</v>
      </c>
      <c r="I3030">
        <v>2580</v>
      </c>
      <c r="J3030">
        <v>1360</v>
      </c>
      <c r="K3030">
        <f t="shared" si="47"/>
        <v>-1.9999999960418791</v>
      </c>
    </row>
    <row r="3031" spans="1:11" x14ac:dyDescent="0.3">
      <c r="A3031">
        <v>6266311709</v>
      </c>
      <c r="B3031">
        <v>67708491</v>
      </c>
      <c r="C3031" s="1">
        <v>45468.072754629633</v>
      </c>
      <c r="D3031" s="1">
        <v>45468.079699074071</v>
      </c>
      <c r="E3031" s="1">
        <v>45468.081087962964</v>
      </c>
      <c r="F3031" t="s">
        <v>10</v>
      </c>
      <c r="G3031">
        <v>1654.8</v>
      </c>
      <c r="H3031" t="s">
        <v>11</v>
      </c>
      <c r="I3031">
        <v>82516</v>
      </c>
      <c r="J3031">
        <v>7575</v>
      </c>
      <c r="K3031">
        <f t="shared" si="47"/>
        <v>2.000000006519258</v>
      </c>
    </row>
    <row r="3032" spans="1:11" x14ac:dyDescent="0.3">
      <c r="A3032">
        <v>7985347262</v>
      </c>
      <c r="B3032">
        <v>22483684</v>
      </c>
      <c r="C3032" s="1">
        <v>45504.362650462965</v>
      </c>
      <c r="D3032" s="1">
        <v>45504.373761574076</v>
      </c>
      <c r="E3032" s="1">
        <v>45504.373067129629</v>
      </c>
      <c r="F3032" t="s">
        <v>10</v>
      </c>
      <c r="G3032">
        <v>1777.54</v>
      </c>
      <c r="H3032" t="s">
        <v>15</v>
      </c>
      <c r="I3032">
        <v>55202</v>
      </c>
      <c r="J3032">
        <v>7376</v>
      </c>
      <c r="K3032">
        <f t="shared" si="47"/>
        <v>-1.000000003259629</v>
      </c>
    </row>
    <row r="3033" spans="1:11" x14ac:dyDescent="0.3">
      <c r="A3033">
        <v>992764262</v>
      </c>
      <c r="B3033">
        <v>69240186</v>
      </c>
      <c r="C3033" s="1">
        <v>45244.136493055557</v>
      </c>
      <c r="D3033" s="1">
        <v>45244.149687500001</v>
      </c>
      <c r="E3033" s="1">
        <v>45244.148298611108</v>
      </c>
      <c r="F3033" t="s">
        <v>10</v>
      </c>
      <c r="G3033">
        <v>971.71</v>
      </c>
      <c r="H3033" t="s">
        <v>11</v>
      </c>
      <c r="I3033">
        <v>15917</v>
      </c>
      <c r="J3033">
        <v>7160</v>
      </c>
      <c r="K3033">
        <f t="shared" si="47"/>
        <v>-2.000000006519258</v>
      </c>
    </row>
    <row r="3034" spans="1:11" x14ac:dyDescent="0.3">
      <c r="A3034">
        <v>3080291353</v>
      </c>
      <c r="B3034">
        <v>93937586</v>
      </c>
      <c r="C3034" s="1">
        <v>45520.795810185184</v>
      </c>
      <c r="D3034" s="1">
        <v>45520.807615740741</v>
      </c>
      <c r="E3034" s="1">
        <v>45520.809699074074</v>
      </c>
      <c r="F3034" t="s">
        <v>10</v>
      </c>
      <c r="G3034">
        <v>2790.84</v>
      </c>
      <c r="H3034" t="s">
        <v>15</v>
      </c>
      <c r="I3034">
        <v>11812</v>
      </c>
      <c r="J3034">
        <v>6073</v>
      </c>
      <c r="K3034">
        <f t="shared" si="47"/>
        <v>2.9999999993015081</v>
      </c>
    </row>
    <row r="3035" spans="1:11" x14ac:dyDescent="0.3">
      <c r="A3035">
        <v>5532188237</v>
      </c>
      <c r="B3035">
        <v>211163</v>
      </c>
      <c r="C3035" s="1">
        <v>45452.44840277778</v>
      </c>
      <c r="D3035" s="1">
        <v>45452.462291666663</v>
      </c>
      <c r="E3035" s="1">
        <v>45452.459513888891</v>
      </c>
      <c r="F3035" t="s">
        <v>10</v>
      </c>
      <c r="G3035">
        <v>4861.55</v>
      </c>
      <c r="H3035" t="s">
        <v>12</v>
      </c>
      <c r="I3035">
        <v>12596</v>
      </c>
      <c r="J3035">
        <v>593</v>
      </c>
      <c r="K3035">
        <f t="shared" si="47"/>
        <v>-3.9999999920837581</v>
      </c>
    </row>
    <row r="3036" spans="1:11" x14ac:dyDescent="0.3">
      <c r="A3036">
        <v>6814658453</v>
      </c>
      <c r="B3036">
        <v>55278329</v>
      </c>
      <c r="C3036" s="1">
        <v>45197.472916666666</v>
      </c>
      <c r="D3036" s="1">
        <v>45197.486805555556</v>
      </c>
      <c r="E3036" s="1">
        <v>45197.484027777777</v>
      </c>
      <c r="F3036" t="s">
        <v>10</v>
      </c>
      <c r="G3036">
        <v>552.20000000000005</v>
      </c>
      <c r="H3036" t="s">
        <v>13</v>
      </c>
      <c r="I3036">
        <v>75027</v>
      </c>
      <c r="J3036">
        <v>4395</v>
      </c>
      <c r="K3036">
        <f t="shared" si="47"/>
        <v>-4.0000000025611371</v>
      </c>
    </row>
    <row r="3037" spans="1:11" x14ac:dyDescent="0.3">
      <c r="A3037">
        <v>4861499558</v>
      </c>
      <c r="B3037">
        <v>2684440</v>
      </c>
      <c r="C3037" s="1">
        <v>45371.692604166667</v>
      </c>
      <c r="D3037" s="1">
        <v>45371.704409722224</v>
      </c>
      <c r="E3037" s="1">
        <v>45371.705104166664</v>
      </c>
      <c r="F3037" t="s">
        <v>10</v>
      </c>
      <c r="G3037">
        <v>1381.1</v>
      </c>
      <c r="H3037" t="s">
        <v>15</v>
      </c>
      <c r="I3037">
        <v>50307</v>
      </c>
      <c r="J3037">
        <v>818</v>
      </c>
      <c r="K3037">
        <f t="shared" si="47"/>
        <v>0.99999999278225005</v>
      </c>
    </row>
    <row r="3038" spans="1:11" x14ac:dyDescent="0.3">
      <c r="A3038">
        <v>2521042570</v>
      </c>
      <c r="B3038">
        <v>28394354</v>
      </c>
      <c r="C3038" s="1">
        <v>45429.446944444448</v>
      </c>
      <c r="D3038" s="1">
        <v>45429.460833333331</v>
      </c>
      <c r="E3038" s="1">
        <v>45429.459444444445</v>
      </c>
      <c r="F3038" t="s">
        <v>10</v>
      </c>
      <c r="G3038">
        <v>3010.69</v>
      </c>
      <c r="H3038" t="s">
        <v>11</v>
      </c>
      <c r="I3038">
        <v>91832</v>
      </c>
      <c r="J3038">
        <v>1165</v>
      </c>
      <c r="K3038">
        <f t="shared" si="47"/>
        <v>-1.9999999960418791</v>
      </c>
    </row>
    <row r="3039" spans="1:11" x14ac:dyDescent="0.3">
      <c r="A3039">
        <v>5217781278</v>
      </c>
      <c r="B3039">
        <v>85658166</v>
      </c>
      <c r="C3039" s="1">
        <v>45104.117326388892</v>
      </c>
      <c r="D3039" s="1">
        <v>45104.124965277777</v>
      </c>
      <c r="E3039" s="1">
        <v>45104.134687500002</v>
      </c>
      <c r="F3039" t="s">
        <v>14</v>
      </c>
      <c r="G3039">
        <v>3074.48</v>
      </c>
      <c r="H3039" t="s">
        <v>12</v>
      </c>
      <c r="I3039">
        <v>73513</v>
      </c>
      <c r="J3039">
        <v>7586</v>
      </c>
      <c r="K3039">
        <f t="shared" si="47"/>
        <v>14.00000000372529</v>
      </c>
    </row>
    <row r="3040" spans="1:11" x14ac:dyDescent="0.3">
      <c r="A3040">
        <v>8006034379</v>
      </c>
      <c r="B3040">
        <v>43784632</v>
      </c>
      <c r="C3040" s="1">
        <v>45415.265173611115</v>
      </c>
      <c r="D3040" s="1">
        <v>45415.272812499999</v>
      </c>
      <c r="E3040" s="1">
        <v>45415.276284722226</v>
      </c>
      <c r="F3040" t="s">
        <v>10</v>
      </c>
      <c r="G3040">
        <v>3400.58</v>
      </c>
      <c r="H3040" t="s">
        <v>13</v>
      </c>
      <c r="I3040">
        <v>34026</v>
      </c>
      <c r="J3040">
        <v>250</v>
      </c>
      <c r="K3040">
        <f t="shared" si="47"/>
        <v>5.0000000058207661</v>
      </c>
    </row>
    <row r="3041" spans="1:11" x14ac:dyDescent="0.3">
      <c r="A3041">
        <v>7380913411</v>
      </c>
      <c r="B3041">
        <v>49869358</v>
      </c>
      <c r="C3041" s="1">
        <v>45450.717997685184</v>
      </c>
      <c r="D3041" s="1">
        <v>45450.731192129628</v>
      </c>
      <c r="E3041" s="1">
        <v>45450.740219907406</v>
      </c>
      <c r="F3041" t="s">
        <v>14</v>
      </c>
      <c r="G3041">
        <v>367.08</v>
      </c>
      <c r="H3041" t="s">
        <v>12</v>
      </c>
      <c r="I3041">
        <v>31462</v>
      </c>
      <c r="J3041">
        <v>1515</v>
      </c>
      <c r="K3041">
        <f t="shared" si="47"/>
        <v>13.000000000465661</v>
      </c>
    </row>
    <row r="3042" spans="1:11" x14ac:dyDescent="0.3">
      <c r="A3042">
        <v>7706841114</v>
      </c>
      <c r="B3042">
        <v>68016312</v>
      </c>
      <c r="C3042" s="1">
        <v>45349.123645833337</v>
      </c>
      <c r="D3042" s="1">
        <v>45349.136145833334</v>
      </c>
      <c r="E3042" s="1">
        <v>45349.134062500001</v>
      </c>
      <c r="F3042" t="s">
        <v>10</v>
      </c>
      <c r="G3042">
        <v>1317.62</v>
      </c>
      <c r="H3042" t="s">
        <v>13</v>
      </c>
      <c r="I3042">
        <v>121</v>
      </c>
      <c r="J3042">
        <v>2640</v>
      </c>
      <c r="K3042">
        <f t="shared" si="47"/>
        <v>-2.9999999993015081</v>
      </c>
    </row>
    <row r="3043" spans="1:11" x14ac:dyDescent="0.3">
      <c r="A3043">
        <v>1561779937</v>
      </c>
      <c r="B3043">
        <v>76359458</v>
      </c>
      <c r="C3043" s="1">
        <v>45378.917071759257</v>
      </c>
      <c r="D3043" s="1">
        <v>45378.926099537035</v>
      </c>
      <c r="E3043" s="1">
        <v>45378.927488425928</v>
      </c>
      <c r="F3043" t="s">
        <v>10</v>
      </c>
      <c r="G3043">
        <v>1882.99</v>
      </c>
      <c r="H3043" t="s">
        <v>11</v>
      </c>
      <c r="I3043">
        <v>35802</v>
      </c>
      <c r="J3043">
        <v>6721</v>
      </c>
      <c r="K3043">
        <f t="shared" si="47"/>
        <v>2.000000006519258</v>
      </c>
    </row>
    <row r="3044" spans="1:11" x14ac:dyDescent="0.3">
      <c r="A3044">
        <v>7196559586</v>
      </c>
      <c r="B3044">
        <v>85658166</v>
      </c>
      <c r="C3044" s="1">
        <v>45523.476284722223</v>
      </c>
      <c r="D3044" s="1">
        <v>45523.48878472222</v>
      </c>
      <c r="E3044" s="1">
        <v>45523.485312500001</v>
      </c>
      <c r="F3044" t="s">
        <v>10</v>
      </c>
      <c r="G3044">
        <v>1685.6</v>
      </c>
      <c r="H3044" t="s">
        <v>11</v>
      </c>
      <c r="I3044">
        <v>89036</v>
      </c>
      <c r="J3044">
        <v>5031</v>
      </c>
      <c r="K3044">
        <f t="shared" si="47"/>
        <v>-4.9999999953433871</v>
      </c>
    </row>
    <row r="3045" spans="1:11" x14ac:dyDescent="0.3">
      <c r="A3045">
        <v>2359961993</v>
      </c>
      <c r="B3045">
        <v>28995786</v>
      </c>
      <c r="C3045" s="1">
        <v>45461.398194444446</v>
      </c>
      <c r="D3045" s="1">
        <v>45461.405138888891</v>
      </c>
      <c r="E3045" s="1">
        <v>45461.405138888891</v>
      </c>
      <c r="F3045" t="s">
        <v>10</v>
      </c>
      <c r="G3045">
        <v>1895.12</v>
      </c>
      <c r="H3045" t="s">
        <v>11</v>
      </c>
      <c r="I3045">
        <v>53176</v>
      </c>
      <c r="J3045">
        <v>5711</v>
      </c>
      <c r="K3045">
        <f t="shared" si="47"/>
        <v>0</v>
      </c>
    </row>
    <row r="3046" spans="1:11" x14ac:dyDescent="0.3">
      <c r="A3046">
        <v>243819964</v>
      </c>
      <c r="B3046">
        <v>98225598</v>
      </c>
      <c r="C3046" s="1">
        <v>45263.390636574077</v>
      </c>
      <c r="D3046" s="1">
        <v>45263.40452546296</v>
      </c>
      <c r="E3046" s="1">
        <v>45263.405219907407</v>
      </c>
      <c r="F3046" t="s">
        <v>10</v>
      </c>
      <c r="G3046">
        <v>1812.09</v>
      </c>
      <c r="H3046" t="s">
        <v>15</v>
      </c>
      <c r="I3046">
        <v>42120</v>
      </c>
      <c r="J3046">
        <v>2690</v>
      </c>
      <c r="K3046">
        <f t="shared" si="47"/>
        <v>1.000000003259629</v>
      </c>
    </row>
    <row r="3047" spans="1:11" x14ac:dyDescent="0.3">
      <c r="A3047">
        <v>4806735178</v>
      </c>
      <c r="B3047">
        <v>8651281</v>
      </c>
      <c r="C3047" s="1">
        <v>45455.710196759261</v>
      </c>
      <c r="D3047" s="1">
        <v>45455.718530092592</v>
      </c>
      <c r="E3047" s="1">
        <v>45455.717835648145</v>
      </c>
      <c r="F3047" t="s">
        <v>10</v>
      </c>
      <c r="G3047">
        <v>1275.3699999999999</v>
      </c>
      <c r="H3047" t="s">
        <v>13</v>
      </c>
      <c r="I3047">
        <v>52673</v>
      </c>
      <c r="J3047">
        <v>2954</v>
      </c>
      <c r="K3047">
        <f t="shared" si="47"/>
        <v>-1.000000003259629</v>
      </c>
    </row>
    <row r="3048" spans="1:11" x14ac:dyDescent="0.3">
      <c r="A3048">
        <v>9198762300</v>
      </c>
      <c r="B3048">
        <v>46185579</v>
      </c>
      <c r="C3048" s="1">
        <v>45262.378194444442</v>
      </c>
      <c r="D3048" s="1">
        <v>45262.385833333334</v>
      </c>
      <c r="E3048" s="1">
        <v>45262.383055555554</v>
      </c>
      <c r="F3048" t="s">
        <v>10</v>
      </c>
      <c r="G3048">
        <v>1570.51</v>
      </c>
      <c r="H3048" t="s">
        <v>15</v>
      </c>
      <c r="I3048">
        <v>52504</v>
      </c>
      <c r="J3048">
        <v>2950</v>
      </c>
      <c r="K3048">
        <f t="shared" si="47"/>
        <v>-4.0000000025611371</v>
      </c>
    </row>
    <row r="3049" spans="1:11" x14ac:dyDescent="0.3">
      <c r="A3049">
        <v>1105231941</v>
      </c>
      <c r="B3049">
        <v>29600229</v>
      </c>
      <c r="C3049" s="1">
        <v>45311.045162037037</v>
      </c>
      <c r="D3049" s="1">
        <v>45311.055578703701</v>
      </c>
      <c r="E3049" s="1">
        <v>45311.059050925927</v>
      </c>
      <c r="F3049" t="s">
        <v>10</v>
      </c>
      <c r="G3049">
        <v>3493.45</v>
      </c>
      <c r="H3049" t="s">
        <v>12</v>
      </c>
      <c r="I3049">
        <v>38404</v>
      </c>
      <c r="J3049">
        <v>8263</v>
      </c>
      <c r="K3049">
        <f t="shared" si="47"/>
        <v>5.0000000058207661</v>
      </c>
    </row>
    <row r="3050" spans="1:11" x14ac:dyDescent="0.3">
      <c r="A3050">
        <v>5533955218</v>
      </c>
      <c r="B3050">
        <v>38969732</v>
      </c>
      <c r="C3050" s="1">
        <v>45463.183518518519</v>
      </c>
      <c r="D3050" s="1">
        <v>45463.192546296297</v>
      </c>
      <c r="E3050" s="1">
        <v>45463.189768518518</v>
      </c>
      <c r="F3050" t="s">
        <v>10</v>
      </c>
      <c r="G3050">
        <v>5096.95</v>
      </c>
      <c r="H3050" t="s">
        <v>13</v>
      </c>
      <c r="I3050">
        <v>61605</v>
      </c>
      <c r="J3050">
        <v>505</v>
      </c>
      <c r="K3050">
        <f t="shared" si="47"/>
        <v>-4.0000000025611371</v>
      </c>
    </row>
    <row r="3051" spans="1:11" x14ac:dyDescent="0.3">
      <c r="A3051">
        <v>5130246751</v>
      </c>
      <c r="B3051">
        <v>87641623</v>
      </c>
      <c r="C3051" s="1">
        <v>45054.252337962964</v>
      </c>
      <c r="D3051" s="1">
        <v>45054.264143518521</v>
      </c>
      <c r="E3051" s="1">
        <v>45054.261365740742</v>
      </c>
      <c r="F3051" t="s">
        <v>10</v>
      </c>
      <c r="G3051">
        <v>1592.03</v>
      </c>
      <c r="H3051" t="s">
        <v>13</v>
      </c>
      <c r="I3051">
        <v>23663</v>
      </c>
      <c r="J3051">
        <v>6697</v>
      </c>
      <c r="K3051">
        <f t="shared" si="47"/>
        <v>-4.0000000025611371</v>
      </c>
    </row>
    <row r="3052" spans="1:11" x14ac:dyDescent="0.3">
      <c r="A3052">
        <v>4528445001</v>
      </c>
      <c r="B3052">
        <v>20163931</v>
      </c>
      <c r="C3052" s="1">
        <v>45401.52480324074</v>
      </c>
      <c r="D3052" s="1">
        <v>45401.537303240744</v>
      </c>
      <c r="E3052" s="1">
        <v>45401.543553240743</v>
      </c>
      <c r="F3052" t="s">
        <v>14</v>
      </c>
      <c r="G3052">
        <v>1640.29</v>
      </c>
      <c r="H3052" t="s">
        <v>15</v>
      </c>
      <c r="I3052">
        <v>31379</v>
      </c>
      <c r="J3052">
        <v>4608</v>
      </c>
      <c r="K3052">
        <f t="shared" si="47"/>
        <v>8.9999999979045242</v>
      </c>
    </row>
    <row r="3053" spans="1:11" x14ac:dyDescent="0.3">
      <c r="A3053">
        <v>9503959018</v>
      </c>
      <c r="B3053">
        <v>31084686</v>
      </c>
      <c r="C3053" s="1">
        <v>45553.446516203701</v>
      </c>
      <c r="D3053" s="1">
        <v>45553.455543981479</v>
      </c>
      <c r="E3053" s="1">
        <v>45553.457627314812</v>
      </c>
      <c r="F3053" t="s">
        <v>10</v>
      </c>
      <c r="G3053">
        <v>3593.97</v>
      </c>
      <c r="H3053" t="s">
        <v>11</v>
      </c>
      <c r="I3053">
        <v>40645</v>
      </c>
      <c r="J3053">
        <v>5793</v>
      </c>
      <c r="K3053">
        <f t="shared" si="47"/>
        <v>2.9999999993015081</v>
      </c>
    </row>
    <row r="3054" spans="1:11" x14ac:dyDescent="0.3">
      <c r="A3054">
        <v>4107052604</v>
      </c>
      <c r="B3054">
        <v>34668988</v>
      </c>
      <c r="C3054" s="1">
        <v>45251.446122685185</v>
      </c>
      <c r="D3054" s="1">
        <v>45251.458622685182</v>
      </c>
      <c r="E3054" s="1">
        <v>45251.460011574076</v>
      </c>
      <c r="F3054" t="s">
        <v>10</v>
      </c>
      <c r="G3054">
        <v>2777.59</v>
      </c>
      <c r="H3054" t="s">
        <v>12</v>
      </c>
      <c r="I3054">
        <v>32714</v>
      </c>
      <c r="J3054">
        <v>6503</v>
      </c>
      <c r="K3054">
        <f t="shared" si="47"/>
        <v>2.000000006519258</v>
      </c>
    </row>
    <row r="3055" spans="1:11" x14ac:dyDescent="0.3">
      <c r="A3055">
        <v>5578822558</v>
      </c>
      <c r="B3055">
        <v>8817168</v>
      </c>
      <c r="C3055" s="1">
        <v>45144.742719907408</v>
      </c>
      <c r="D3055" s="1">
        <v>45144.75105324074</v>
      </c>
      <c r="E3055" s="1">
        <v>45144.761469907404</v>
      </c>
      <c r="F3055" t="s">
        <v>14</v>
      </c>
      <c r="G3055">
        <v>196.64</v>
      </c>
      <c r="H3055" t="s">
        <v>12</v>
      </c>
      <c r="I3055">
        <v>79766</v>
      </c>
      <c r="J3055">
        <v>8477</v>
      </c>
      <c r="K3055">
        <f t="shared" si="47"/>
        <v>14.99999999650754</v>
      </c>
    </row>
    <row r="3056" spans="1:11" x14ac:dyDescent="0.3">
      <c r="A3056">
        <v>5506634472</v>
      </c>
      <c r="B3056">
        <v>6579892</v>
      </c>
      <c r="C3056" s="1">
        <v>45557.754155092596</v>
      </c>
      <c r="D3056" s="1">
        <v>45557.763182870367</v>
      </c>
      <c r="E3056" s="1">
        <v>45557.775682870371</v>
      </c>
      <c r="F3056" t="s">
        <v>16</v>
      </c>
      <c r="G3056">
        <v>4019.21</v>
      </c>
      <c r="H3056" t="s">
        <v>15</v>
      </c>
      <c r="I3056">
        <v>37774</v>
      </c>
      <c r="J3056">
        <v>2597</v>
      </c>
      <c r="K3056">
        <f t="shared" si="47"/>
        <v>18.000000006286427</v>
      </c>
    </row>
    <row r="3057" spans="1:11" x14ac:dyDescent="0.3">
      <c r="A3057">
        <v>4112426763</v>
      </c>
      <c r="B3057">
        <v>97825663</v>
      </c>
      <c r="C3057" s="1">
        <v>45559.868668981479</v>
      </c>
      <c r="D3057" s="1">
        <v>45559.877696759257</v>
      </c>
      <c r="E3057" s="1">
        <v>45559.875613425924</v>
      </c>
      <c r="F3057" t="s">
        <v>10</v>
      </c>
      <c r="G3057">
        <v>2042.79</v>
      </c>
      <c r="H3057" t="s">
        <v>13</v>
      </c>
      <c r="I3057">
        <v>17291</v>
      </c>
      <c r="J3057">
        <v>4456</v>
      </c>
      <c r="K3057">
        <f t="shared" si="47"/>
        <v>-2.9999999993015081</v>
      </c>
    </row>
    <row r="3058" spans="1:11" x14ac:dyDescent="0.3">
      <c r="A3058">
        <v>7157334145</v>
      </c>
      <c r="B3058">
        <v>90021871</v>
      </c>
      <c r="C3058" s="1">
        <v>45208.373136574075</v>
      </c>
      <c r="D3058" s="1">
        <v>45208.382164351853</v>
      </c>
      <c r="E3058" s="1">
        <v>45208.38077546296</v>
      </c>
      <c r="F3058" t="s">
        <v>10</v>
      </c>
      <c r="G3058">
        <v>239.54</v>
      </c>
      <c r="H3058" t="s">
        <v>15</v>
      </c>
      <c r="I3058">
        <v>10121</v>
      </c>
      <c r="J3058">
        <v>2656</v>
      </c>
      <c r="K3058">
        <f t="shared" si="47"/>
        <v>-2.000000006519258</v>
      </c>
    </row>
    <row r="3059" spans="1:11" x14ac:dyDescent="0.3">
      <c r="A3059">
        <v>8423458672</v>
      </c>
      <c r="B3059">
        <v>60698094</v>
      </c>
      <c r="C3059" s="1">
        <v>45004.991203703707</v>
      </c>
      <c r="D3059" s="1">
        <v>45005.003009259257</v>
      </c>
      <c r="E3059" s="1">
        <v>45005.006481481483</v>
      </c>
      <c r="F3059" t="s">
        <v>10</v>
      </c>
      <c r="G3059">
        <v>1745.1</v>
      </c>
      <c r="H3059" t="s">
        <v>13</v>
      </c>
      <c r="I3059">
        <v>59255</v>
      </c>
      <c r="J3059">
        <v>3274</v>
      </c>
      <c r="K3059">
        <f t="shared" si="47"/>
        <v>5.0000000058207661</v>
      </c>
    </row>
    <row r="3060" spans="1:11" x14ac:dyDescent="0.3">
      <c r="A3060">
        <v>3011683470</v>
      </c>
      <c r="B3060">
        <v>65121696</v>
      </c>
      <c r="C3060" s="1">
        <v>45005.312986111108</v>
      </c>
      <c r="D3060" s="1">
        <v>45005.32340277778</v>
      </c>
      <c r="E3060" s="1">
        <v>45005.326874999999</v>
      </c>
      <c r="F3060" t="s">
        <v>10</v>
      </c>
      <c r="G3060">
        <v>4549.72</v>
      </c>
      <c r="H3060" t="s">
        <v>11</v>
      </c>
      <c r="I3060">
        <v>2265</v>
      </c>
      <c r="J3060">
        <v>9138</v>
      </c>
      <c r="K3060">
        <f t="shared" si="47"/>
        <v>4.9999999953433871</v>
      </c>
    </row>
    <row r="3061" spans="1:11" x14ac:dyDescent="0.3">
      <c r="A3061">
        <v>1884947290</v>
      </c>
      <c r="B3061">
        <v>75244116</v>
      </c>
      <c r="C3061" s="1">
        <v>45178.063576388886</v>
      </c>
      <c r="D3061" s="1">
        <v>45178.075381944444</v>
      </c>
      <c r="E3061" s="1">
        <v>45178.077465277776</v>
      </c>
      <c r="F3061" t="s">
        <v>10</v>
      </c>
      <c r="G3061">
        <v>831.43</v>
      </c>
      <c r="H3061" t="s">
        <v>15</v>
      </c>
      <c r="I3061">
        <v>96167</v>
      </c>
      <c r="J3061">
        <v>15</v>
      </c>
      <c r="K3061">
        <f t="shared" si="47"/>
        <v>2.9999999993015081</v>
      </c>
    </row>
    <row r="3062" spans="1:11" x14ac:dyDescent="0.3">
      <c r="A3062">
        <v>558163882</v>
      </c>
      <c r="B3062">
        <v>39317905</v>
      </c>
      <c r="C3062" s="1">
        <v>45484.489560185182</v>
      </c>
      <c r="D3062" s="1">
        <v>45484.500671296293</v>
      </c>
      <c r="E3062" s="1">
        <v>45484.505532407406</v>
      </c>
      <c r="F3062" t="s">
        <v>14</v>
      </c>
      <c r="G3062">
        <v>3633.09</v>
      </c>
      <c r="H3062" t="s">
        <v>15</v>
      </c>
      <c r="I3062">
        <v>43299</v>
      </c>
      <c r="J3062">
        <v>9681</v>
      </c>
      <c r="K3062">
        <f t="shared" si="47"/>
        <v>7.0000000018626451</v>
      </c>
    </row>
    <row r="3063" spans="1:11" x14ac:dyDescent="0.3">
      <c r="A3063">
        <v>824869105</v>
      </c>
      <c r="B3063">
        <v>66943324</v>
      </c>
      <c r="C3063" s="1">
        <v>45531.690833333334</v>
      </c>
      <c r="D3063" s="1">
        <v>45531.697777777779</v>
      </c>
      <c r="E3063" s="1">
        <v>45531.695694444446</v>
      </c>
      <c r="F3063" t="s">
        <v>10</v>
      </c>
      <c r="G3063">
        <v>2516.52</v>
      </c>
      <c r="H3063" t="s">
        <v>12</v>
      </c>
      <c r="I3063">
        <v>50457</v>
      </c>
      <c r="J3063">
        <v>6495</v>
      </c>
      <c r="K3063">
        <f t="shared" si="47"/>
        <v>-2.9999999993015081</v>
      </c>
    </row>
    <row r="3064" spans="1:11" x14ac:dyDescent="0.3">
      <c r="A3064">
        <v>4193492511</v>
      </c>
      <c r="B3064">
        <v>10683250</v>
      </c>
      <c r="C3064" s="1">
        <v>45201.636018518519</v>
      </c>
      <c r="D3064" s="1">
        <v>45201.649212962962</v>
      </c>
      <c r="E3064" s="1">
        <v>45201.648518518516</v>
      </c>
      <c r="F3064" t="s">
        <v>10</v>
      </c>
      <c r="G3064">
        <v>316.02</v>
      </c>
      <c r="H3064" t="s">
        <v>15</v>
      </c>
      <c r="I3064">
        <v>10949</v>
      </c>
      <c r="J3064">
        <v>7954</v>
      </c>
      <c r="K3064">
        <f t="shared" si="47"/>
        <v>-1.000000003259629</v>
      </c>
    </row>
    <row r="3065" spans="1:11" x14ac:dyDescent="0.3">
      <c r="A3065">
        <v>120996684</v>
      </c>
      <c r="B3065">
        <v>92455970</v>
      </c>
      <c r="C3065" s="1">
        <v>45201.473599537036</v>
      </c>
      <c r="D3065" s="1">
        <v>45201.48332175926</v>
      </c>
      <c r="E3065" s="1">
        <v>45201.490266203706</v>
      </c>
      <c r="F3065" t="s">
        <v>14</v>
      </c>
      <c r="G3065">
        <v>3139.62</v>
      </c>
      <c r="H3065" t="s">
        <v>13</v>
      </c>
      <c r="I3065">
        <v>86475</v>
      </c>
      <c r="J3065">
        <v>5536</v>
      </c>
      <c r="K3065">
        <f t="shared" si="47"/>
        <v>10.000000001164153</v>
      </c>
    </row>
    <row r="3066" spans="1:11" x14ac:dyDescent="0.3">
      <c r="A3066">
        <v>2531932780</v>
      </c>
      <c r="B3066">
        <v>91500615</v>
      </c>
      <c r="C3066" s="1">
        <v>45123.502604166664</v>
      </c>
      <c r="D3066" s="1">
        <v>45123.510937500003</v>
      </c>
      <c r="E3066" s="1">
        <v>45123.512326388889</v>
      </c>
      <c r="F3066" t="s">
        <v>10</v>
      </c>
      <c r="G3066">
        <v>3340.23</v>
      </c>
      <c r="H3066" t="s">
        <v>15</v>
      </c>
      <c r="I3066">
        <v>4665</v>
      </c>
      <c r="J3066">
        <v>1872</v>
      </c>
      <c r="K3066">
        <f t="shared" si="47"/>
        <v>1.9999999960418791</v>
      </c>
    </row>
    <row r="3067" spans="1:11" x14ac:dyDescent="0.3">
      <c r="A3067">
        <v>8095547865</v>
      </c>
      <c r="B3067">
        <v>27620326</v>
      </c>
      <c r="C3067" s="1">
        <v>45004.53565972222</v>
      </c>
      <c r="D3067" s="1">
        <v>45004.54954861111</v>
      </c>
      <c r="E3067" s="1">
        <v>45004.546770833331</v>
      </c>
      <c r="F3067" t="s">
        <v>10</v>
      </c>
      <c r="G3067">
        <v>3355.93</v>
      </c>
      <c r="H3067" t="s">
        <v>15</v>
      </c>
      <c r="I3067">
        <v>14451</v>
      </c>
      <c r="J3067">
        <v>3136</v>
      </c>
      <c r="K3067">
        <f t="shared" si="47"/>
        <v>-4.0000000025611371</v>
      </c>
    </row>
    <row r="3068" spans="1:11" x14ac:dyDescent="0.3">
      <c r="A3068">
        <v>6894204435</v>
      </c>
      <c r="B3068">
        <v>10700664</v>
      </c>
      <c r="C3068" s="1">
        <v>45094.774664351855</v>
      </c>
      <c r="D3068" s="1">
        <v>45094.787164351852</v>
      </c>
      <c r="E3068" s="1">
        <v>45094.783692129633</v>
      </c>
      <c r="F3068" t="s">
        <v>10</v>
      </c>
      <c r="G3068">
        <v>697.38</v>
      </c>
      <c r="H3068" t="s">
        <v>11</v>
      </c>
      <c r="I3068">
        <v>48874</v>
      </c>
      <c r="J3068">
        <v>4816</v>
      </c>
      <c r="K3068">
        <f t="shared" si="47"/>
        <v>-4.9999999953433871</v>
      </c>
    </row>
    <row r="3069" spans="1:11" x14ac:dyDescent="0.3">
      <c r="A3069">
        <v>9514917126</v>
      </c>
      <c r="B3069">
        <v>43599910</v>
      </c>
      <c r="C3069" s="1">
        <v>45502.32439814815</v>
      </c>
      <c r="D3069" s="1">
        <v>45502.335509259261</v>
      </c>
      <c r="E3069" s="1">
        <v>45502.342453703706</v>
      </c>
      <c r="F3069" t="s">
        <v>14</v>
      </c>
      <c r="G3069">
        <v>1620.95</v>
      </c>
      <c r="H3069" t="s">
        <v>12</v>
      </c>
      <c r="I3069">
        <v>51089</v>
      </c>
      <c r="J3069">
        <v>7084</v>
      </c>
      <c r="K3069">
        <f t="shared" si="47"/>
        <v>10.000000001164153</v>
      </c>
    </row>
    <row r="3070" spans="1:11" x14ac:dyDescent="0.3">
      <c r="A3070">
        <v>9329665908</v>
      </c>
      <c r="B3070">
        <v>57102800</v>
      </c>
      <c r="C3070" s="1">
        <v>45122.343298611115</v>
      </c>
      <c r="D3070" s="1">
        <v>45122.355798611112</v>
      </c>
      <c r="E3070" s="1">
        <v>45122.357187499998</v>
      </c>
      <c r="F3070" t="s">
        <v>10</v>
      </c>
      <c r="G3070">
        <v>2049.58</v>
      </c>
      <c r="H3070" t="s">
        <v>13</v>
      </c>
      <c r="I3070">
        <v>64268</v>
      </c>
      <c r="J3070">
        <v>6777</v>
      </c>
      <c r="K3070">
        <f t="shared" si="47"/>
        <v>1.9999999960418791</v>
      </c>
    </row>
    <row r="3071" spans="1:11" x14ac:dyDescent="0.3">
      <c r="A3071">
        <v>1435406360</v>
      </c>
      <c r="B3071">
        <v>1174162</v>
      </c>
      <c r="C3071" s="1">
        <v>45271.322754629633</v>
      </c>
      <c r="D3071" s="1">
        <v>45271.334560185183</v>
      </c>
      <c r="E3071" s="1">
        <v>45271.332476851851</v>
      </c>
      <c r="F3071" t="s">
        <v>10</v>
      </c>
      <c r="G3071">
        <v>2259.17</v>
      </c>
      <c r="H3071" t="s">
        <v>15</v>
      </c>
      <c r="I3071">
        <v>25991</v>
      </c>
      <c r="J3071">
        <v>4834</v>
      </c>
      <c r="K3071">
        <f t="shared" si="47"/>
        <v>-2.9999999993015081</v>
      </c>
    </row>
    <row r="3072" spans="1:11" x14ac:dyDescent="0.3">
      <c r="A3072">
        <v>3460843508</v>
      </c>
      <c r="B3072">
        <v>32797235</v>
      </c>
      <c r="C3072" s="1">
        <v>45220.036226851851</v>
      </c>
      <c r="D3072" s="1">
        <v>45220.045254629629</v>
      </c>
      <c r="E3072" s="1">
        <v>45220.044560185182</v>
      </c>
      <c r="F3072" t="s">
        <v>10</v>
      </c>
      <c r="G3072">
        <v>3465.32</v>
      </c>
      <c r="H3072" t="s">
        <v>12</v>
      </c>
      <c r="I3072">
        <v>89605</v>
      </c>
      <c r="J3072">
        <v>2021</v>
      </c>
      <c r="K3072">
        <f t="shared" si="47"/>
        <v>-1.000000003259629</v>
      </c>
    </row>
    <row r="3073" spans="1:11" x14ac:dyDescent="0.3">
      <c r="A3073">
        <v>4762084133</v>
      </c>
      <c r="B3073">
        <v>72564495</v>
      </c>
      <c r="C3073" s="1">
        <v>45564.972916666666</v>
      </c>
      <c r="D3073" s="1">
        <v>45564.984722222223</v>
      </c>
      <c r="E3073" s="1">
        <v>45564.988194444442</v>
      </c>
      <c r="F3073" t="s">
        <v>10</v>
      </c>
      <c r="G3073">
        <v>1969.21</v>
      </c>
      <c r="H3073" t="s">
        <v>13</v>
      </c>
      <c r="I3073">
        <v>50374</v>
      </c>
      <c r="J3073">
        <v>9848</v>
      </c>
      <c r="K3073">
        <f t="shared" si="47"/>
        <v>4.9999999953433871</v>
      </c>
    </row>
    <row r="3074" spans="1:11" x14ac:dyDescent="0.3">
      <c r="A3074">
        <v>3884862300</v>
      </c>
      <c r="B3074">
        <v>51544662</v>
      </c>
      <c r="C3074" s="1">
        <v>45343.376331018517</v>
      </c>
      <c r="D3074" s="1">
        <v>45343.388136574074</v>
      </c>
      <c r="E3074" s="1">
        <v>45343.392997685187</v>
      </c>
      <c r="F3074" t="s">
        <v>14</v>
      </c>
      <c r="G3074">
        <v>951.43</v>
      </c>
      <c r="H3074" t="s">
        <v>13</v>
      </c>
      <c r="I3074">
        <v>38680</v>
      </c>
      <c r="J3074">
        <v>5609</v>
      </c>
      <c r="K3074">
        <f t="shared" ref="K3074:K3137" si="48">(E3074-D3074)*1440</f>
        <v>7.0000000018626451</v>
      </c>
    </row>
    <row r="3075" spans="1:11" x14ac:dyDescent="0.3">
      <c r="A3075">
        <v>1990946411</v>
      </c>
      <c r="B3075">
        <v>82286725</v>
      </c>
      <c r="C3075" s="1">
        <v>45428.957824074074</v>
      </c>
      <c r="D3075" s="1">
        <v>45428.968935185185</v>
      </c>
      <c r="E3075" s="1">
        <v>45428.966851851852</v>
      </c>
      <c r="F3075" t="s">
        <v>10</v>
      </c>
      <c r="G3075">
        <v>2524.56</v>
      </c>
      <c r="H3075" t="s">
        <v>11</v>
      </c>
      <c r="I3075">
        <v>16925</v>
      </c>
      <c r="J3075">
        <v>2239</v>
      </c>
      <c r="K3075">
        <f t="shared" si="48"/>
        <v>-2.9999999993015081</v>
      </c>
    </row>
    <row r="3076" spans="1:11" x14ac:dyDescent="0.3">
      <c r="A3076">
        <v>5054937065</v>
      </c>
      <c r="B3076">
        <v>9274874</v>
      </c>
      <c r="C3076" s="1">
        <v>45528.704004629632</v>
      </c>
      <c r="D3076" s="1">
        <v>45528.716504629629</v>
      </c>
      <c r="E3076" s="1">
        <v>45528.725532407407</v>
      </c>
      <c r="F3076" t="s">
        <v>14</v>
      </c>
      <c r="G3076">
        <v>965.37</v>
      </c>
      <c r="H3076" t="s">
        <v>12</v>
      </c>
      <c r="I3076">
        <v>24647</v>
      </c>
      <c r="J3076">
        <v>7336</v>
      </c>
      <c r="K3076">
        <f t="shared" si="48"/>
        <v>13.000000000465661</v>
      </c>
    </row>
    <row r="3077" spans="1:11" x14ac:dyDescent="0.3">
      <c r="A3077">
        <v>9431652023</v>
      </c>
      <c r="B3077">
        <v>59890331</v>
      </c>
      <c r="C3077" s="1">
        <v>45541.932199074072</v>
      </c>
      <c r="D3077" s="1">
        <v>45541.94122685185</v>
      </c>
      <c r="E3077" s="1">
        <v>45541.944004629629</v>
      </c>
      <c r="F3077" t="s">
        <v>10</v>
      </c>
      <c r="G3077">
        <v>5320.2</v>
      </c>
      <c r="H3077" t="s">
        <v>11</v>
      </c>
      <c r="I3077">
        <v>53366</v>
      </c>
      <c r="J3077">
        <v>7227</v>
      </c>
      <c r="K3077">
        <f t="shared" si="48"/>
        <v>4.0000000025611371</v>
      </c>
    </row>
    <row r="3078" spans="1:11" x14ac:dyDescent="0.3">
      <c r="A3078">
        <v>2268736598</v>
      </c>
      <c r="B3078">
        <v>19259955</v>
      </c>
      <c r="C3078" s="1">
        <v>45114.338564814818</v>
      </c>
      <c r="D3078" s="1">
        <v>45114.351064814815</v>
      </c>
      <c r="E3078" s="1">
        <v>45114.348287037035</v>
      </c>
      <c r="F3078" t="s">
        <v>10</v>
      </c>
      <c r="G3078">
        <v>2006.71</v>
      </c>
      <c r="H3078" t="s">
        <v>11</v>
      </c>
      <c r="I3078">
        <v>8883</v>
      </c>
      <c r="J3078">
        <v>1320</v>
      </c>
      <c r="K3078">
        <f t="shared" si="48"/>
        <v>-4.0000000025611371</v>
      </c>
    </row>
    <row r="3079" spans="1:11" x14ac:dyDescent="0.3">
      <c r="A3079">
        <v>2793638565</v>
      </c>
      <c r="B3079">
        <v>26844216</v>
      </c>
      <c r="C3079" s="1">
        <v>45333.352962962963</v>
      </c>
      <c r="D3079" s="1">
        <v>45333.361990740741</v>
      </c>
      <c r="E3079" s="1">
        <v>45333.358518518522</v>
      </c>
      <c r="F3079" t="s">
        <v>10</v>
      </c>
      <c r="G3079">
        <v>2375.75</v>
      </c>
      <c r="H3079" t="s">
        <v>12</v>
      </c>
      <c r="I3079">
        <v>7507</v>
      </c>
      <c r="J3079">
        <v>9500</v>
      </c>
      <c r="K3079">
        <f t="shared" si="48"/>
        <v>-4.9999999953433871</v>
      </c>
    </row>
    <row r="3080" spans="1:11" x14ac:dyDescent="0.3">
      <c r="A3080">
        <v>4168839407</v>
      </c>
      <c r="B3080">
        <v>12088552</v>
      </c>
      <c r="C3080" s="1">
        <v>45022.003055555557</v>
      </c>
      <c r="D3080" s="1">
        <v>45022.010694444441</v>
      </c>
      <c r="E3080" s="1">
        <v>45022.01</v>
      </c>
      <c r="F3080" t="s">
        <v>10</v>
      </c>
      <c r="G3080">
        <v>822.68</v>
      </c>
      <c r="H3080" t="s">
        <v>11</v>
      </c>
      <c r="I3080">
        <v>45033</v>
      </c>
      <c r="J3080">
        <v>4657</v>
      </c>
      <c r="K3080">
        <f t="shared" si="48"/>
        <v>-0.99999999278225005</v>
      </c>
    </row>
    <row r="3081" spans="1:11" x14ac:dyDescent="0.3">
      <c r="A3081">
        <v>7406514357</v>
      </c>
      <c r="B3081">
        <v>20298398</v>
      </c>
      <c r="C3081" s="1">
        <v>45329.590231481481</v>
      </c>
      <c r="D3081" s="1">
        <v>45329.601342592592</v>
      </c>
      <c r="E3081" s="1">
        <v>45329.598564814813</v>
      </c>
      <c r="F3081" t="s">
        <v>10</v>
      </c>
      <c r="G3081">
        <v>3698.78</v>
      </c>
      <c r="H3081" t="s">
        <v>13</v>
      </c>
      <c r="I3081">
        <v>66093</v>
      </c>
      <c r="J3081">
        <v>3342</v>
      </c>
      <c r="K3081">
        <f t="shared" si="48"/>
        <v>-4.0000000025611371</v>
      </c>
    </row>
    <row r="3082" spans="1:11" x14ac:dyDescent="0.3">
      <c r="A3082">
        <v>6087916798</v>
      </c>
      <c r="B3082">
        <v>89968482</v>
      </c>
      <c r="C3082" s="1">
        <v>45247.693796296298</v>
      </c>
      <c r="D3082" s="1">
        <v>45247.703518518516</v>
      </c>
      <c r="E3082" s="1">
        <v>45247.710462962961</v>
      </c>
      <c r="F3082" t="s">
        <v>14</v>
      </c>
      <c r="G3082">
        <v>1692.4</v>
      </c>
      <c r="H3082" t="s">
        <v>12</v>
      </c>
      <c r="I3082">
        <v>10351</v>
      </c>
      <c r="J3082">
        <v>168</v>
      </c>
      <c r="K3082">
        <f t="shared" si="48"/>
        <v>10.000000001164153</v>
      </c>
    </row>
    <row r="3083" spans="1:11" x14ac:dyDescent="0.3">
      <c r="A3083">
        <v>4319962076</v>
      </c>
      <c r="B3083">
        <v>36146306</v>
      </c>
      <c r="C3083" s="1">
        <v>45302.244837962964</v>
      </c>
      <c r="D3083" s="1">
        <v>45302.254560185182</v>
      </c>
      <c r="E3083" s="1">
        <v>45302.267754629633</v>
      </c>
      <c r="F3083" t="s">
        <v>16</v>
      </c>
      <c r="G3083">
        <v>1612.18</v>
      </c>
      <c r="H3083" t="s">
        <v>11</v>
      </c>
      <c r="I3083">
        <v>66984</v>
      </c>
      <c r="J3083">
        <v>4338</v>
      </c>
      <c r="K3083">
        <f t="shared" si="48"/>
        <v>19.000000009546056</v>
      </c>
    </row>
    <row r="3084" spans="1:11" x14ac:dyDescent="0.3">
      <c r="A3084">
        <v>3904134741</v>
      </c>
      <c r="B3084">
        <v>58631874</v>
      </c>
      <c r="C3084" s="1">
        <v>45414.420659722222</v>
      </c>
      <c r="D3084" s="1">
        <v>45414.430381944447</v>
      </c>
      <c r="E3084" s="1">
        <v>45414.433854166666</v>
      </c>
      <c r="F3084" t="s">
        <v>10</v>
      </c>
      <c r="G3084">
        <v>782.49</v>
      </c>
      <c r="H3084" t="s">
        <v>12</v>
      </c>
      <c r="I3084">
        <v>4829</v>
      </c>
      <c r="J3084">
        <v>7931</v>
      </c>
      <c r="K3084">
        <f t="shared" si="48"/>
        <v>4.9999999953433871</v>
      </c>
    </row>
    <row r="3085" spans="1:11" x14ac:dyDescent="0.3">
      <c r="A3085">
        <v>3770123374</v>
      </c>
      <c r="B3085">
        <v>29415527</v>
      </c>
      <c r="C3085" s="1">
        <v>45249.911180555559</v>
      </c>
      <c r="D3085" s="1">
        <v>45249.918819444443</v>
      </c>
      <c r="E3085" s="1">
        <v>45249.921597222223</v>
      </c>
      <c r="F3085" t="s">
        <v>10</v>
      </c>
      <c r="G3085">
        <v>1939.04</v>
      </c>
      <c r="H3085" t="s">
        <v>11</v>
      </c>
      <c r="I3085">
        <v>86645</v>
      </c>
      <c r="J3085">
        <v>8947</v>
      </c>
      <c r="K3085">
        <f t="shared" si="48"/>
        <v>4.0000000025611371</v>
      </c>
    </row>
    <row r="3086" spans="1:11" x14ac:dyDescent="0.3">
      <c r="A3086">
        <v>4494390731</v>
      </c>
      <c r="B3086">
        <v>34768050</v>
      </c>
      <c r="C3086" s="1">
        <v>45044.515011574076</v>
      </c>
      <c r="D3086" s="1">
        <v>45044.521956018521</v>
      </c>
      <c r="E3086" s="1">
        <v>45044.527511574073</v>
      </c>
      <c r="F3086" t="s">
        <v>14</v>
      </c>
      <c r="G3086">
        <v>1921.19</v>
      </c>
      <c r="H3086" t="s">
        <v>15</v>
      </c>
      <c r="I3086">
        <v>10118</v>
      </c>
      <c r="J3086">
        <v>2236</v>
      </c>
      <c r="K3086">
        <f t="shared" si="48"/>
        <v>7.9999999946448952</v>
      </c>
    </row>
    <row r="3087" spans="1:11" x14ac:dyDescent="0.3">
      <c r="A3087">
        <v>6109777696</v>
      </c>
      <c r="B3087">
        <v>89699655</v>
      </c>
      <c r="C3087" s="1">
        <v>45582.825590277775</v>
      </c>
      <c r="D3087" s="1">
        <v>45582.836701388886</v>
      </c>
      <c r="E3087" s="1">
        <v>45582.840868055559</v>
      </c>
      <c r="F3087" t="s">
        <v>14</v>
      </c>
      <c r="G3087">
        <v>3725.57</v>
      </c>
      <c r="H3087" t="s">
        <v>13</v>
      </c>
      <c r="I3087">
        <v>12387</v>
      </c>
      <c r="J3087">
        <v>8590</v>
      </c>
      <c r="K3087">
        <f t="shared" si="48"/>
        <v>6.0000000090803951</v>
      </c>
    </row>
    <row r="3088" spans="1:11" x14ac:dyDescent="0.3">
      <c r="A3088">
        <v>1401372388</v>
      </c>
      <c r="B3088">
        <v>71411879</v>
      </c>
      <c r="C3088" s="1">
        <v>45033.400729166664</v>
      </c>
      <c r="D3088" s="1">
        <v>45033.413229166668</v>
      </c>
      <c r="E3088" s="1">
        <v>45033.412534722222</v>
      </c>
      <c r="F3088" t="s">
        <v>10</v>
      </c>
      <c r="G3088">
        <v>426.72</v>
      </c>
      <c r="H3088" t="s">
        <v>15</v>
      </c>
      <c r="I3088">
        <v>18081</v>
      </c>
      <c r="J3088">
        <v>6796</v>
      </c>
      <c r="K3088">
        <f t="shared" si="48"/>
        <v>-1.000000003259629</v>
      </c>
    </row>
    <row r="3089" spans="1:11" x14ac:dyDescent="0.3">
      <c r="A3089">
        <v>4283973398</v>
      </c>
      <c r="B3089">
        <v>18791381</v>
      </c>
      <c r="C3089" s="1">
        <v>45183.734178240738</v>
      </c>
      <c r="D3089" s="1">
        <v>45183.743206018517</v>
      </c>
      <c r="E3089" s="1">
        <v>45183.74459490741</v>
      </c>
      <c r="F3089" t="s">
        <v>10</v>
      </c>
      <c r="G3089">
        <v>2869.43</v>
      </c>
      <c r="H3089" t="s">
        <v>13</v>
      </c>
      <c r="I3089">
        <v>86156</v>
      </c>
      <c r="J3089">
        <v>2124</v>
      </c>
      <c r="K3089">
        <f t="shared" si="48"/>
        <v>2.000000006519258</v>
      </c>
    </row>
    <row r="3090" spans="1:11" x14ac:dyDescent="0.3">
      <c r="A3090">
        <v>3261847147</v>
      </c>
      <c r="B3090">
        <v>67383024</v>
      </c>
      <c r="C3090" s="1">
        <v>45185.148182870369</v>
      </c>
      <c r="D3090" s="1">
        <v>45185.158599537041</v>
      </c>
      <c r="E3090" s="1">
        <v>45185.164155092592</v>
      </c>
      <c r="F3090" t="s">
        <v>14</v>
      </c>
      <c r="G3090">
        <v>3932.73</v>
      </c>
      <c r="H3090" t="s">
        <v>11</v>
      </c>
      <c r="I3090">
        <v>86297</v>
      </c>
      <c r="J3090">
        <v>9318</v>
      </c>
      <c r="K3090">
        <f t="shared" si="48"/>
        <v>7.9999999946448952</v>
      </c>
    </row>
    <row r="3091" spans="1:11" x14ac:dyDescent="0.3">
      <c r="A3091">
        <v>3153811191</v>
      </c>
      <c r="B3091">
        <v>87335844</v>
      </c>
      <c r="C3091" s="1">
        <v>45359.253240740742</v>
      </c>
      <c r="D3091" s="1">
        <v>45359.261574074073</v>
      </c>
      <c r="E3091" s="1">
        <v>45359.265046296299</v>
      </c>
      <c r="F3091" t="s">
        <v>10</v>
      </c>
      <c r="G3091">
        <v>755.66</v>
      </c>
      <c r="H3091" t="s">
        <v>15</v>
      </c>
      <c r="I3091">
        <v>69044</v>
      </c>
      <c r="J3091">
        <v>2009</v>
      </c>
      <c r="K3091">
        <f t="shared" si="48"/>
        <v>5.0000000058207661</v>
      </c>
    </row>
    <row r="3092" spans="1:11" x14ac:dyDescent="0.3">
      <c r="A3092">
        <v>2639216409</v>
      </c>
      <c r="B3092">
        <v>37702698</v>
      </c>
      <c r="C3092" s="1">
        <v>45361.49015046296</v>
      </c>
      <c r="D3092" s="1">
        <v>45361.500567129631</v>
      </c>
      <c r="E3092" s="1">
        <v>45361.503344907411</v>
      </c>
      <c r="F3092" t="s">
        <v>10</v>
      </c>
      <c r="G3092">
        <v>880.72</v>
      </c>
      <c r="H3092" t="s">
        <v>13</v>
      </c>
      <c r="I3092">
        <v>17836</v>
      </c>
      <c r="J3092">
        <v>8593</v>
      </c>
      <c r="K3092">
        <f t="shared" si="48"/>
        <v>4.0000000025611371</v>
      </c>
    </row>
    <row r="3093" spans="1:11" x14ac:dyDescent="0.3">
      <c r="A3093">
        <v>5948575331</v>
      </c>
      <c r="B3093">
        <v>92038780</v>
      </c>
      <c r="C3093" s="1">
        <v>45421.956354166665</v>
      </c>
      <c r="D3093" s="1">
        <v>45421.966770833336</v>
      </c>
      <c r="E3093" s="1">
        <v>45421.965381944443</v>
      </c>
      <c r="F3093" t="s">
        <v>10</v>
      </c>
      <c r="G3093">
        <v>2112.59</v>
      </c>
      <c r="H3093" t="s">
        <v>13</v>
      </c>
      <c r="I3093">
        <v>53387</v>
      </c>
      <c r="J3093">
        <v>4962</v>
      </c>
      <c r="K3093">
        <f t="shared" si="48"/>
        <v>-2.000000006519258</v>
      </c>
    </row>
    <row r="3094" spans="1:11" x14ac:dyDescent="0.3">
      <c r="A3094">
        <v>7792925364</v>
      </c>
      <c r="B3094">
        <v>59830126</v>
      </c>
      <c r="C3094" s="1">
        <v>45588.117418981485</v>
      </c>
      <c r="D3094" s="1">
        <v>45588.129224537035</v>
      </c>
      <c r="E3094" s="1">
        <v>45588.129918981482</v>
      </c>
      <c r="F3094" t="s">
        <v>10</v>
      </c>
      <c r="G3094">
        <v>2656.43</v>
      </c>
      <c r="H3094" t="s">
        <v>13</v>
      </c>
      <c r="I3094">
        <v>8734</v>
      </c>
      <c r="J3094">
        <v>9939</v>
      </c>
      <c r="K3094">
        <f t="shared" si="48"/>
        <v>1.000000003259629</v>
      </c>
    </row>
    <row r="3095" spans="1:11" x14ac:dyDescent="0.3">
      <c r="A3095">
        <v>7286478750</v>
      </c>
      <c r="B3095">
        <v>91196901</v>
      </c>
      <c r="C3095" s="1">
        <v>45212.165636574071</v>
      </c>
      <c r="D3095" s="1">
        <v>45212.176053240742</v>
      </c>
      <c r="E3095" s="1">
        <v>45212.182303240741</v>
      </c>
      <c r="F3095" t="s">
        <v>14</v>
      </c>
      <c r="G3095">
        <v>3482.66</v>
      </c>
      <c r="H3095" t="s">
        <v>13</v>
      </c>
      <c r="I3095">
        <v>35322</v>
      </c>
      <c r="J3095">
        <v>1443</v>
      </c>
      <c r="K3095">
        <f t="shared" si="48"/>
        <v>8.9999999979045242</v>
      </c>
    </row>
    <row r="3096" spans="1:11" x14ac:dyDescent="0.3">
      <c r="A3096">
        <v>9776505630</v>
      </c>
      <c r="B3096">
        <v>15661674</v>
      </c>
      <c r="C3096" s="1">
        <v>45035.153240740743</v>
      </c>
      <c r="D3096" s="1">
        <v>45035.166435185187</v>
      </c>
      <c r="E3096" s="1">
        <v>45035.163657407407</v>
      </c>
      <c r="F3096" t="s">
        <v>10</v>
      </c>
      <c r="G3096">
        <v>4167.91</v>
      </c>
      <c r="H3096" t="s">
        <v>13</v>
      </c>
      <c r="I3096">
        <v>66941</v>
      </c>
      <c r="J3096">
        <v>4413</v>
      </c>
      <c r="K3096">
        <f t="shared" si="48"/>
        <v>-4.0000000025611371</v>
      </c>
    </row>
    <row r="3097" spans="1:11" x14ac:dyDescent="0.3">
      <c r="A3097">
        <v>4527342708</v>
      </c>
      <c r="B3097">
        <v>81183415</v>
      </c>
      <c r="C3097" s="1">
        <v>45202.565729166665</v>
      </c>
      <c r="D3097" s="1">
        <v>45202.574756944443</v>
      </c>
      <c r="E3097" s="1">
        <v>45202.571284722224</v>
      </c>
      <c r="F3097" t="s">
        <v>10</v>
      </c>
      <c r="G3097">
        <v>1558.74</v>
      </c>
      <c r="H3097" t="s">
        <v>15</v>
      </c>
      <c r="I3097">
        <v>81841</v>
      </c>
      <c r="J3097">
        <v>7746</v>
      </c>
      <c r="K3097">
        <f t="shared" si="48"/>
        <v>-4.9999999953433871</v>
      </c>
    </row>
    <row r="3098" spans="1:11" x14ac:dyDescent="0.3">
      <c r="A3098">
        <v>1124359689</v>
      </c>
      <c r="B3098">
        <v>97825663</v>
      </c>
      <c r="C3098" s="1">
        <v>45548.215092592596</v>
      </c>
      <c r="D3098" s="1">
        <v>45548.22550925926</v>
      </c>
      <c r="E3098" s="1">
        <v>45548.234537037039</v>
      </c>
      <c r="F3098" t="s">
        <v>14</v>
      </c>
      <c r="G3098">
        <v>3608.92</v>
      </c>
      <c r="H3098" t="s">
        <v>13</v>
      </c>
      <c r="I3098">
        <v>42724</v>
      </c>
      <c r="J3098">
        <v>960</v>
      </c>
      <c r="K3098">
        <f t="shared" si="48"/>
        <v>13.000000000465661</v>
      </c>
    </row>
    <row r="3099" spans="1:11" x14ac:dyDescent="0.3">
      <c r="A3099">
        <v>3717458742</v>
      </c>
      <c r="B3099">
        <v>18113428</v>
      </c>
      <c r="C3099" s="1">
        <v>45165.988333333335</v>
      </c>
      <c r="D3099" s="1">
        <v>45165.998749999999</v>
      </c>
      <c r="E3099" s="1">
        <v>45166.002916666665</v>
      </c>
      <c r="F3099" t="s">
        <v>14</v>
      </c>
      <c r="G3099">
        <v>509.11</v>
      </c>
      <c r="H3099" t="s">
        <v>11</v>
      </c>
      <c r="I3099">
        <v>97637</v>
      </c>
      <c r="J3099">
        <v>5744</v>
      </c>
      <c r="K3099">
        <f t="shared" si="48"/>
        <v>5.9999999986030161</v>
      </c>
    </row>
    <row r="3100" spans="1:11" x14ac:dyDescent="0.3">
      <c r="A3100">
        <v>283675535</v>
      </c>
      <c r="B3100">
        <v>20238921</v>
      </c>
      <c r="C3100" s="1">
        <v>45009.710162037038</v>
      </c>
      <c r="D3100" s="1">
        <v>45009.720578703702</v>
      </c>
      <c r="E3100" s="1">
        <v>45009.718495370369</v>
      </c>
      <c r="F3100" t="s">
        <v>10</v>
      </c>
      <c r="G3100">
        <v>1413.39</v>
      </c>
      <c r="H3100" t="s">
        <v>15</v>
      </c>
      <c r="I3100">
        <v>3175</v>
      </c>
      <c r="J3100">
        <v>8980</v>
      </c>
      <c r="K3100">
        <f t="shared" si="48"/>
        <v>-2.9999999993015081</v>
      </c>
    </row>
    <row r="3101" spans="1:11" x14ac:dyDescent="0.3">
      <c r="A3101">
        <v>6039353394</v>
      </c>
      <c r="B3101">
        <v>86479284</v>
      </c>
      <c r="C3101" s="1">
        <v>45146.632384259261</v>
      </c>
      <c r="D3101" s="1">
        <v>45146.645578703705</v>
      </c>
      <c r="E3101" s="1">
        <v>45146.642800925925</v>
      </c>
      <c r="F3101" t="s">
        <v>10</v>
      </c>
      <c r="G3101">
        <v>313.77</v>
      </c>
      <c r="H3101" t="s">
        <v>11</v>
      </c>
      <c r="I3101">
        <v>39607</v>
      </c>
      <c r="J3101">
        <v>4595</v>
      </c>
      <c r="K3101">
        <f t="shared" si="48"/>
        <v>-4.0000000025611371</v>
      </c>
    </row>
    <row r="3102" spans="1:11" x14ac:dyDescent="0.3">
      <c r="A3102">
        <v>6735917931</v>
      </c>
      <c r="B3102">
        <v>47206881</v>
      </c>
      <c r="C3102" s="1">
        <v>45196.506585648145</v>
      </c>
      <c r="D3102" s="1">
        <v>45196.517696759256</v>
      </c>
      <c r="E3102" s="1">
        <v>45196.517002314817</v>
      </c>
      <c r="F3102" t="s">
        <v>10</v>
      </c>
      <c r="G3102">
        <v>2951.24</v>
      </c>
      <c r="H3102" t="s">
        <v>15</v>
      </c>
      <c r="I3102">
        <v>99298</v>
      </c>
      <c r="J3102">
        <v>5893</v>
      </c>
      <c r="K3102">
        <f t="shared" si="48"/>
        <v>-0.99999999278225005</v>
      </c>
    </row>
    <row r="3103" spans="1:11" x14ac:dyDescent="0.3">
      <c r="A3103">
        <v>5155256671</v>
      </c>
      <c r="B3103">
        <v>19523856</v>
      </c>
      <c r="C3103" s="1">
        <v>45518.036180555559</v>
      </c>
      <c r="D3103" s="1">
        <v>45518.043124999997</v>
      </c>
      <c r="E3103" s="1">
        <v>45518.040347222224</v>
      </c>
      <c r="F3103" t="s">
        <v>10</v>
      </c>
      <c r="G3103">
        <v>2961.15</v>
      </c>
      <c r="H3103" t="s">
        <v>12</v>
      </c>
      <c r="I3103">
        <v>8227</v>
      </c>
      <c r="J3103">
        <v>5590</v>
      </c>
      <c r="K3103">
        <f t="shared" si="48"/>
        <v>-3.9999999920837581</v>
      </c>
    </row>
    <row r="3104" spans="1:11" x14ac:dyDescent="0.3">
      <c r="A3104">
        <v>3984108726</v>
      </c>
      <c r="B3104">
        <v>31576845</v>
      </c>
      <c r="C3104" s="1">
        <v>45349.752141203702</v>
      </c>
      <c r="D3104" s="1">
        <v>45349.760474537034</v>
      </c>
      <c r="E3104" s="1">
        <v>45349.763252314813</v>
      </c>
      <c r="F3104" t="s">
        <v>10</v>
      </c>
      <c r="G3104">
        <v>2458.19</v>
      </c>
      <c r="H3104" t="s">
        <v>15</v>
      </c>
      <c r="I3104">
        <v>63676</v>
      </c>
      <c r="J3104">
        <v>9136</v>
      </c>
      <c r="K3104">
        <f t="shared" si="48"/>
        <v>4.0000000025611371</v>
      </c>
    </row>
    <row r="3105" spans="1:11" x14ac:dyDescent="0.3">
      <c r="A3105">
        <v>2491374111</v>
      </c>
      <c r="B3105">
        <v>2361575</v>
      </c>
      <c r="C3105" s="1">
        <v>45514.201990740738</v>
      </c>
      <c r="D3105" s="1">
        <v>45514.213101851848</v>
      </c>
      <c r="E3105" s="1">
        <v>45514.214490740742</v>
      </c>
      <c r="F3105" t="s">
        <v>10</v>
      </c>
      <c r="G3105">
        <v>1196.3</v>
      </c>
      <c r="H3105" t="s">
        <v>15</v>
      </c>
      <c r="I3105">
        <v>43388</v>
      </c>
      <c r="J3105">
        <v>3095</v>
      </c>
      <c r="K3105">
        <f t="shared" si="48"/>
        <v>2.000000006519258</v>
      </c>
    </row>
    <row r="3106" spans="1:11" x14ac:dyDescent="0.3">
      <c r="A3106">
        <v>2043371805</v>
      </c>
      <c r="B3106">
        <v>45066676</v>
      </c>
      <c r="C3106" s="1">
        <v>45567.289629629631</v>
      </c>
      <c r="D3106" s="1">
        <v>45567.297268518516</v>
      </c>
      <c r="E3106" s="1">
        <v>45567.306990740741</v>
      </c>
      <c r="F3106" t="s">
        <v>14</v>
      </c>
      <c r="G3106">
        <v>2756.32</v>
      </c>
      <c r="H3106" t="s">
        <v>13</v>
      </c>
      <c r="I3106">
        <v>5098</v>
      </c>
      <c r="J3106">
        <v>848</v>
      </c>
      <c r="K3106">
        <f t="shared" si="48"/>
        <v>14.00000000372529</v>
      </c>
    </row>
    <row r="3107" spans="1:11" x14ac:dyDescent="0.3">
      <c r="A3107">
        <v>9657782153</v>
      </c>
      <c r="B3107">
        <v>87251489</v>
      </c>
      <c r="C3107" s="1">
        <v>45351.615740740737</v>
      </c>
      <c r="D3107" s="1">
        <v>45351.623379629629</v>
      </c>
      <c r="E3107" s="1">
        <v>45351.62060185185</v>
      </c>
      <c r="F3107" t="s">
        <v>10</v>
      </c>
      <c r="G3107">
        <v>995.98</v>
      </c>
      <c r="H3107" t="s">
        <v>13</v>
      </c>
      <c r="I3107">
        <v>14419</v>
      </c>
      <c r="J3107">
        <v>3109</v>
      </c>
      <c r="K3107">
        <f t="shared" si="48"/>
        <v>-4.0000000025611371</v>
      </c>
    </row>
    <row r="3108" spans="1:11" x14ac:dyDescent="0.3">
      <c r="A3108">
        <v>9237289778</v>
      </c>
      <c r="B3108">
        <v>70168151</v>
      </c>
      <c r="C3108" s="1">
        <v>45441.617581018516</v>
      </c>
      <c r="D3108" s="1">
        <v>45441.625914351855</v>
      </c>
      <c r="E3108" s="1">
        <v>45441.629386574074</v>
      </c>
      <c r="F3108" t="s">
        <v>10</v>
      </c>
      <c r="G3108">
        <v>4471.6400000000003</v>
      </c>
      <c r="H3108" t="s">
        <v>13</v>
      </c>
      <c r="I3108">
        <v>10352</v>
      </c>
      <c r="J3108">
        <v>7022</v>
      </c>
      <c r="K3108">
        <f t="shared" si="48"/>
        <v>4.9999999953433871</v>
      </c>
    </row>
    <row r="3109" spans="1:11" x14ac:dyDescent="0.3">
      <c r="A3109">
        <v>8917116859</v>
      </c>
      <c r="B3109">
        <v>91562028</v>
      </c>
      <c r="C3109" s="1">
        <v>45478.98265046296</v>
      </c>
      <c r="D3109" s="1">
        <v>45478.995150462964</v>
      </c>
      <c r="E3109" s="1">
        <v>45478.995844907404</v>
      </c>
      <c r="F3109" t="s">
        <v>10</v>
      </c>
      <c r="G3109">
        <v>1307.18</v>
      </c>
      <c r="H3109" t="s">
        <v>13</v>
      </c>
      <c r="I3109">
        <v>29174</v>
      </c>
      <c r="J3109">
        <v>7287</v>
      </c>
      <c r="K3109">
        <f t="shared" si="48"/>
        <v>0.99999999278225005</v>
      </c>
    </row>
    <row r="3110" spans="1:11" x14ac:dyDescent="0.3">
      <c r="A3110">
        <v>720578658</v>
      </c>
      <c r="B3110">
        <v>37551429</v>
      </c>
      <c r="C3110" s="1">
        <v>45445.372534722221</v>
      </c>
      <c r="D3110" s="1">
        <v>45445.382256944446</v>
      </c>
      <c r="E3110" s="1">
        <v>45445.379479166666</v>
      </c>
      <c r="F3110" t="s">
        <v>10</v>
      </c>
      <c r="G3110">
        <v>963.23</v>
      </c>
      <c r="H3110" t="s">
        <v>12</v>
      </c>
      <c r="I3110">
        <v>67720</v>
      </c>
      <c r="J3110">
        <v>5823</v>
      </c>
      <c r="K3110">
        <f t="shared" si="48"/>
        <v>-4.0000000025611371</v>
      </c>
    </row>
    <row r="3111" spans="1:11" x14ac:dyDescent="0.3">
      <c r="A3111">
        <v>9122210530</v>
      </c>
      <c r="B3111">
        <v>15066187</v>
      </c>
      <c r="C3111" s="1">
        <v>45309.183182870373</v>
      </c>
      <c r="D3111" s="1">
        <v>45309.194293981483</v>
      </c>
      <c r="E3111" s="1">
        <v>45309.210960648146</v>
      </c>
      <c r="F3111" t="s">
        <v>16</v>
      </c>
      <c r="G3111">
        <v>3972.81</v>
      </c>
      <c r="H3111" t="s">
        <v>12</v>
      </c>
      <c r="I3111">
        <v>81385</v>
      </c>
      <c r="J3111">
        <v>8353</v>
      </c>
      <c r="K3111">
        <f t="shared" si="48"/>
        <v>23.999999994412065</v>
      </c>
    </row>
    <row r="3112" spans="1:11" x14ac:dyDescent="0.3">
      <c r="A3112">
        <v>3540524256</v>
      </c>
      <c r="B3112">
        <v>28205701</v>
      </c>
      <c r="C3112" s="1">
        <v>45221.382777777777</v>
      </c>
      <c r="D3112" s="1">
        <v>45221.396666666667</v>
      </c>
      <c r="E3112" s="1">
        <v>45221.400138888886</v>
      </c>
      <c r="F3112" t="s">
        <v>10</v>
      </c>
      <c r="G3112">
        <v>1218.01</v>
      </c>
      <c r="H3112" t="s">
        <v>12</v>
      </c>
      <c r="I3112">
        <v>39511</v>
      </c>
      <c r="J3112">
        <v>8385</v>
      </c>
      <c r="K3112">
        <f t="shared" si="48"/>
        <v>4.9999999953433871</v>
      </c>
    </row>
    <row r="3113" spans="1:11" x14ac:dyDescent="0.3">
      <c r="A3113">
        <v>1909520255</v>
      </c>
      <c r="B3113">
        <v>71276926</v>
      </c>
      <c r="C3113" s="1">
        <v>45069.451307870368</v>
      </c>
      <c r="D3113" s="1">
        <v>45069.45894675926</v>
      </c>
      <c r="E3113" s="1">
        <v>45069.470752314817</v>
      </c>
      <c r="F3113" t="s">
        <v>16</v>
      </c>
      <c r="G3113">
        <v>2163.69</v>
      </c>
      <c r="H3113" t="s">
        <v>13</v>
      </c>
      <c r="I3113">
        <v>16469</v>
      </c>
      <c r="J3113">
        <v>1144</v>
      </c>
      <c r="K3113">
        <f t="shared" si="48"/>
        <v>17.000000003026798</v>
      </c>
    </row>
    <row r="3114" spans="1:11" x14ac:dyDescent="0.3">
      <c r="A3114">
        <v>8022279737</v>
      </c>
      <c r="B3114">
        <v>83058329</v>
      </c>
      <c r="C3114" s="1">
        <v>45543.585266203707</v>
      </c>
      <c r="D3114" s="1">
        <v>45543.592905092592</v>
      </c>
      <c r="E3114" s="1">
        <v>45543.591516203705</v>
      </c>
      <c r="F3114" t="s">
        <v>10</v>
      </c>
      <c r="G3114">
        <v>275.02999999999997</v>
      </c>
      <c r="H3114" t="s">
        <v>15</v>
      </c>
      <c r="I3114">
        <v>7643</v>
      </c>
      <c r="J3114">
        <v>5751</v>
      </c>
      <c r="K3114">
        <f t="shared" si="48"/>
        <v>-1.9999999960418791</v>
      </c>
    </row>
    <row r="3115" spans="1:11" x14ac:dyDescent="0.3">
      <c r="A3115">
        <v>7381549355</v>
      </c>
      <c r="B3115">
        <v>75082508</v>
      </c>
      <c r="C3115" s="1">
        <v>45197.549305555556</v>
      </c>
      <c r="D3115" s="1">
        <v>45197.5625</v>
      </c>
      <c r="E3115" s="1">
        <v>45197.565972222219</v>
      </c>
      <c r="F3115" t="s">
        <v>10</v>
      </c>
      <c r="G3115">
        <v>3144.56</v>
      </c>
      <c r="H3115" t="s">
        <v>12</v>
      </c>
      <c r="I3115">
        <v>28416</v>
      </c>
      <c r="J3115">
        <v>1370</v>
      </c>
      <c r="K3115">
        <f t="shared" si="48"/>
        <v>4.9999999953433871</v>
      </c>
    </row>
    <row r="3116" spans="1:11" x14ac:dyDescent="0.3">
      <c r="A3116">
        <v>3998829973</v>
      </c>
      <c r="B3116">
        <v>44149982</v>
      </c>
      <c r="C3116" s="1">
        <v>45209.048113425924</v>
      </c>
      <c r="D3116" s="1">
        <v>45209.059918981482</v>
      </c>
      <c r="E3116" s="1">
        <v>45209.073807870373</v>
      </c>
      <c r="F3116" t="s">
        <v>16</v>
      </c>
      <c r="G3116">
        <v>2828.4</v>
      </c>
      <c r="H3116" t="s">
        <v>13</v>
      </c>
      <c r="I3116">
        <v>88976</v>
      </c>
      <c r="J3116">
        <v>7818</v>
      </c>
      <c r="K3116">
        <f t="shared" si="48"/>
        <v>20.000000002328306</v>
      </c>
    </row>
    <row r="3117" spans="1:11" x14ac:dyDescent="0.3">
      <c r="A3117">
        <v>2895464675</v>
      </c>
      <c r="B3117">
        <v>94281220</v>
      </c>
      <c r="C3117" s="1">
        <v>45036.427106481482</v>
      </c>
      <c r="D3117" s="1">
        <v>45036.43613425926</v>
      </c>
      <c r="E3117" s="1">
        <v>45036.444467592592</v>
      </c>
      <c r="F3117" t="s">
        <v>14</v>
      </c>
      <c r="G3117">
        <v>935.64</v>
      </c>
      <c r="H3117" t="s">
        <v>11</v>
      </c>
      <c r="I3117">
        <v>13097</v>
      </c>
      <c r="J3117">
        <v>660</v>
      </c>
      <c r="K3117">
        <f t="shared" si="48"/>
        <v>11.999999997206032</v>
      </c>
    </row>
    <row r="3118" spans="1:11" x14ac:dyDescent="0.3">
      <c r="A3118">
        <v>3971098657</v>
      </c>
      <c r="B3118">
        <v>90919603</v>
      </c>
      <c r="C3118" s="1">
        <v>45438.114062499997</v>
      </c>
      <c r="D3118" s="1">
        <v>45438.127951388888</v>
      </c>
      <c r="E3118" s="1">
        <v>45438.129340277781</v>
      </c>
      <c r="F3118" t="s">
        <v>10</v>
      </c>
      <c r="G3118">
        <v>3993.42</v>
      </c>
      <c r="H3118" t="s">
        <v>13</v>
      </c>
      <c r="I3118">
        <v>84093</v>
      </c>
      <c r="J3118">
        <v>8898</v>
      </c>
      <c r="K3118">
        <f t="shared" si="48"/>
        <v>2.000000006519258</v>
      </c>
    </row>
    <row r="3119" spans="1:11" x14ac:dyDescent="0.3">
      <c r="A3119">
        <v>5278249111</v>
      </c>
      <c r="B3119">
        <v>78267238</v>
      </c>
      <c r="C3119" s="1">
        <v>45352.897638888891</v>
      </c>
      <c r="D3119" s="1">
        <v>45352.906666666669</v>
      </c>
      <c r="E3119" s="1">
        <v>45352.922638888886</v>
      </c>
      <c r="F3119" t="s">
        <v>16</v>
      </c>
      <c r="G3119">
        <v>1485.67</v>
      </c>
      <c r="H3119" t="s">
        <v>15</v>
      </c>
      <c r="I3119">
        <v>22996</v>
      </c>
      <c r="J3119">
        <v>4140</v>
      </c>
      <c r="K3119">
        <f t="shared" si="48"/>
        <v>22.999999991152436</v>
      </c>
    </row>
    <row r="3120" spans="1:11" x14ac:dyDescent="0.3">
      <c r="A3120">
        <v>9810576443</v>
      </c>
      <c r="B3120">
        <v>42723554</v>
      </c>
      <c r="C3120" s="1">
        <v>45231.544849537036</v>
      </c>
      <c r="D3120" s="1">
        <v>45231.555960648147</v>
      </c>
      <c r="E3120" s="1">
        <v>45231.558738425927</v>
      </c>
      <c r="F3120" t="s">
        <v>10</v>
      </c>
      <c r="G3120">
        <v>556.35</v>
      </c>
      <c r="H3120" t="s">
        <v>12</v>
      </c>
      <c r="I3120">
        <v>51602</v>
      </c>
      <c r="J3120">
        <v>5552</v>
      </c>
      <c r="K3120">
        <f t="shared" si="48"/>
        <v>4.0000000025611371</v>
      </c>
    </row>
    <row r="3121" spans="1:11" x14ac:dyDescent="0.3">
      <c r="A3121">
        <v>4128844410</v>
      </c>
      <c r="B3121">
        <v>76438648</v>
      </c>
      <c r="C3121" s="1">
        <v>45127.72210648148</v>
      </c>
      <c r="D3121" s="1">
        <v>45127.733912037038</v>
      </c>
      <c r="E3121" s="1">
        <v>45127.734606481485</v>
      </c>
      <c r="F3121" t="s">
        <v>10</v>
      </c>
      <c r="G3121">
        <v>2556.83</v>
      </c>
      <c r="H3121" t="s">
        <v>15</v>
      </c>
      <c r="I3121">
        <v>17809</v>
      </c>
      <c r="J3121">
        <v>1271</v>
      </c>
      <c r="K3121">
        <f t="shared" si="48"/>
        <v>1.000000003259629</v>
      </c>
    </row>
    <row r="3122" spans="1:11" x14ac:dyDescent="0.3">
      <c r="A3122">
        <v>6103869123</v>
      </c>
      <c r="B3122">
        <v>16376189</v>
      </c>
      <c r="C3122" s="1">
        <v>45083.60260416667</v>
      </c>
      <c r="D3122" s="1">
        <v>45083.609548611108</v>
      </c>
      <c r="E3122" s="1">
        <v>45083.609548611108</v>
      </c>
      <c r="F3122" t="s">
        <v>10</v>
      </c>
      <c r="G3122">
        <v>1609.25</v>
      </c>
      <c r="H3122" t="s">
        <v>12</v>
      </c>
      <c r="I3122">
        <v>60764</v>
      </c>
      <c r="J3122">
        <v>6641</v>
      </c>
      <c r="K3122">
        <f t="shared" si="48"/>
        <v>0</v>
      </c>
    </row>
    <row r="3123" spans="1:11" x14ac:dyDescent="0.3">
      <c r="A3123">
        <v>6595041423</v>
      </c>
      <c r="B3123">
        <v>57291761</v>
      </c>
      <c r="C3123" s="1">
        <v>45496.451597222222</v>
      </c>
      <c r="D3123" s="1">
        <v>45496.462708333333</v>
      </c>
      <c r="E3123" s="1">
        <v>45496.461319444446</v>
      </c>
      <c r="F3123" t="s">
        <v>10</v>
      </c>
      <c r="G3123">
        <v>2079.8000000000002</v>
      </c>
      <c r="H3123" t="s">
        <v>13</v>
      </c>
      <c r="I3123">
        <v>53964</v>
      </c>
      <c r="J3123">
        <v>3328</v>
      </c>
      <c r="K3123">
        <f t="shared" si="48"/>
        <v>-1.9999999960418791</v>
      </c>
    </row>
    <row r="3124" spans="1:11" x14ac:dyDescent="0.3">
      <c r="A3124">
        <v>3991011923</v>
      </c>
      <c r="B3124">
        <v>19182548</v>
      </c>
      <c r="C3124" s="1">
        <v>45329.376828703702</v>
      </c>
      <c r="D3124" s="1">
        <v>45329.390023148146</v>
      </c>
      <c r="E3124" s="1">
        <v>45329.390023148146</v>
      </c>
      <c r="F3124" t="s">
        <v>10</v>
      </c>
      <c r="G3124">
        <v>1616.34</v>
      </c>
      <c r="H3124" t="s">
        <v>15</v>
      </c>
      <c r="I3124">
        <v>4543</v>
      </c>
      <c r="J3124">
        <v>6308</v>
      </c>
      <c r="K3124">
        <f t="shared" si="48"/>
        <v>0</v>
      </c>
    </row>
    <row r="3125" spans="1:11" x14ac:dyDescent="0.3">
      <c r="A3125">
        <v>5275440923</v>
      </c>
      <c r="B3125">
        <v>67046342</v>
      </c>
      <c r="C3125" s="1">
        <v>45006.201504629629</v>
      </c>
      <c r="D3125" s="1">
        <v>45006.21261574074</v>
      </c>
      <c r="E3125" s="1">
        <v>45006.222337962965</v>
      </c>
      <c r="F3125" t="s">
        <v>14</v>
      </c>
      <c r="G3125">
        <v>932.79</v>
      </c>
      <c r="H3125" t="s">
        <v>15</v>
      </c>
      <c r="I3125">
        <v>95040</v>
      </c>
      <c r="J3125">
        <v>2293</v>
      </c>
      <c r="K3125">
        <f t="shared" si="48"/>
        <v>14.00000000372529</v>
      </c>
    </row>
    <row r="3126" spans="1:11" x14ac:dyDescent="0.3">
      <c r="A3126">
        <v>6468633344</v>
      </c>
      <c r="B3126">
        <v>29324437</v>
      </c>
      <c r="C3126" s="1">
        <v>45345.270462962966</v>
      </c>
      <c r="D3126" s="1">
        <v>45345.280185185184</v>
      </c>
      <c r="E3126" s="1">
        <v>45345.278101851851</v>
      </c>
      <c r="F3126" t="s">
        <v>10</v>
      </c>
      <c r="G3126">
        <v>5515.23</v>
      </c>
      <c r="H3126" t="s">
        <v>15</v>
      </c>
      <c r="I3126">
        <v>67358</v>
      </c>
      <c r="J3126">
        <v>6862</v>
      </c>
      <c r="K3126">
        <f t="shared" si="48"/>
        <v>-2.9999999993015081</v>
      </c>
    </row>
    <row r="3127" spans="1:11" x14ac:dyDescent="0.3">
      <c r="A3127">
        <v>9992859795</v>
      </c>
      <c r="B3127">
        <v>4356173</v>
      </c>
      <c r="C3127" s="1">
        <v>45242.83866898148</v>
      </c>
      <c r="D3127" s="1">
        <v>45242.845613425925</v>
      </c>
      <c r="E3127" s="1">
        <v>45242.854641203703</v>
      </c>
      <c r="F3127" t="s">
        <v>14</v>
      </c>
      <c r="G3127">
        <v>820.83</v>
      </c>
      <c r="H3127" t="s">
        <v>15</v>
      </c>
      <c r="I3127">
        <v>47148</v>
      </c>
      <c r="J3127">
        <v>805</v>
      </c>
      <c r="K3127">
        <f t="shared" si="48"/>
        <v>13.000000000465661</v>
      </c>
    </row>
    <row r="3128" spans="1:11" x14ac:dyDescent="0.3">
      <c r="A3128">
        <v>7518488485</v>
      </c>
      <c r="B3128">
        <v>54222320</v>
      </c>
      <c r="C3128" s="1">
        <v>45042.437349537038</v>
      </c>
      <c r="D3128" s="1">
        <v>45042.44568287037</v>
      </c>
      <c r="E3128" s="1">
        <v>45042.449155092596</v>
      </c>
      <c r="F3128" t="s">
        <v>10</v>
      </c>
      <c r="G3128">
        <v>1783.54</v>
      </c>
      <c r="H3128" t="s">
        <v>15</v>
      </c>
      <c r="I3128">
        <v>69310</v>
      </c>
      <c r="J3128">
        <v>1082</v>
      </c>
      <c r="K3128">
        <f t="shared" si="48"/>
        <v>5.0000000058207661</v>
      </c>
    </row>
    <row r="3129" spans="1:11" x14ac:dyDescent="0.3">
      <c r="A3129">
        <v>9746950023</v>
      </c>
      <c r="B3129">
        <v>31776996</v>
      </c>
      <c r="C3129" s="1">
        <v>45232.269050925926</v>
      </c>
      <c r="D3129" s="1">
        <v>45232.277384259258</v>
      </c>
      <c r="E3129" s="1">
        <v>45232.275300925925</v>
      </c>
      <c r="F3129" t="s">
        <v>10</v>
      </c>
      <c r="G3129">
        <v>1562.94</v>
      </c>
      <c r="H3129" t="s">
        <v>13</v>
      </c>
      <c r="I3129">
        <v>50913</v>
      </c>
      <c r="J3129">
        <v>1509</v>
      </c>
      <c r="K3129">
        <f t="shared" si="48"/>
        <v>-2.9999999993015081</v>
      </c>
    </row>
    <row r="3130" spans="1:11" x14ac:dyDescent="0.3">
      <c r="A3130">
        <v>2721433550</v>
      </c>
      <c r="B3130">
        <v>58873572</v>
      </c>
      <c r="C3130" s="1">
        <v>45084.59033564815</v>
      </c>
      <c r="D3130" s="1">
        <v>45084.602835648147</v>
      </c>
      <c r="E3130" s="1">
        <v>45084.603530092594</v>
      </c>
      <c r="F3130" t="s">
        <v>10</v>
      </c>
      <c r="G3130">
        <v>1076.03</v>
      </c>
      <c r="H3130" t="s">
        <v>12</v>
      </c>
      <c r="I3130">
        <v>99958</v>
      </c>
      <c r="J3130">
        <v>5717</v>
      </c>
      <c r="K3130">
        <f t="shared" si="48"/>
        <v>1.000000003259629</v>
      </c>
    </row>
    <row r="3131" spans="1:11" x14ac:dyDescent="0.3">
      <c r="A3131">
        <v>6131680348</v>
      </c>
      <c r="B3131">
        <v>83701325</v>
      </c>
      <c r="C3131" s="1">
        <v>45492.915219907409</v>
      </c>
      <c r="D3131" s="1">
        <v>45492.929108796299</v>
      </c>
      <c r="E3131" s="1">
        <v>45492.929803240739</v>
      </c>
      <c r="F3131" t="s">
        <v>10</v>
      </c>
      <c r="G3131">
        <v>2083.65</v>
      </c>
      <c r="H3131" t="s">
        <v>13</v>
      </c>
      <c r="I3131">
        <v>11536</v>
      </c>
      <c r="J3131">
        <v>7707</v>
      </c>
      <c r="K3131">
        <f t="shared" si="48"/>
        <v>0.99999999278225005</v>
      </c>
    </row>
    <row r="3132" spans="1:11" x14ac:dyDescent="0.3">
      <c r="A3132">
        <v>2281544500</v>
      </c>
      <c r="B3132">
        <v>40692378</v>
      </c>
      <c r="C3132" s="1">
        <v>45086.422430555554</v>
      </c>
      <c r="D3132" s="1">
        <v>45086.434930555559</v>
      </c>
      <c r="E3132" s="1">
        <v>45086.436319444445</v>
      </c>
      <c r="F3132" t="s">
        <v>10</v>
      </c>
      <c r="G3132">
        <v>2330.2800000000002</v>
      </c>
      <c r="H3132" t="s">
        <v>12</v>
      </c>
      <c r="I3132">
        <v>65040</v>
      </c>
      <c r="J3132">
        <v>8834</v>
      </c>
      <c r="K3132">
        <f t="shared" si="48"/>
        <v>1.9999999960418791</v>
      </c>
    </row>
    <row r="3133" spans="1:11" x14ac:dyDescent="0.3">
      <c r="A3133">
        <v>4283802879</v>
      </c>
      <c r="B3133">
        <v>61020</v>
      </c>
      <c r="C3133" s="1">
        <v>45056.641087962962</v>
      </c>
      <c r="D3133" s="1">
        <v>45056.650810185187</v>
      </c>
      <c r="E3133" s="1">
        <v>45056.647337962961</v>
      </c>
      <c r="F3133" t="s">
        <v>10</v>
      </c>
      <c r="G3133">
        <v>2769.12</v>
      </c>
      <c r="H3133" t="s">
        <v>15</v>
      </c>
      <c r="I3133">
        <v>22353</v>
      </c>
      <c r="J3133">
        <v>2537</v>
      </c>
      <c r="K3133">
        <f t="shared" si="48"/>
        <v>-5.0000000058207661</v>
      </c>
    </row>
    <row r="3134" spans="1:11" x14ac:dyDescent="0.3">
      <c r="A3134">
        <v>8621732366</v>
      </c>
      <c r="B3134">
        <v>25722990</v>
      </c>
      <c r="C3134" s="1">
        <v>45174.769918981481</v>
      </c>
      <c r="D3134" s="1">
        <v>45174.782418981478</v>
      </c>
      <c r="E3134" s="1">
        <v>45174.785196759258</v>
      </c>
      <c r="F3134" t="s">
        <v>10</v>
      </c>
      <c r="G3134">
        <v>4527.28</v>
      </c>
      <c r="H3134" t="s">
        <v>12</v>
      </c>
      <c r="I3134">
        <v>87688</v>
      </c>
      <c r="J3134">
        <v>3968</v>
      </c>
      <c r="K3134">
        <f t="shared" si="48"/>
        <v>4.0000000025611371</v>
      </c>
    </row>
    <row r="3135" spans="1:11" x14ac:dyDescent="0.3">
      <c r="A3135">
        <v>3797679856</v>
      </c>
      <c r="B3135">
        <v>11562458</v>
      </c>
      <c r="C3135" s="1">
        <v>45270.214421296296</v>
      </c>
      <c r="D3135" s="1">
        <v>45270.22761574074</v>
      </c>
      <c r="E3135" s="1">
        <v>45270.22761574074</v>
      </c>
      <c r="F3135" t="s">
        <v>10</v>
      </c>
      <c r="G3135">
        <v>4441</v>
      </c>
      <c r="H3135" t="s">
        <v>11</v>
      </c>
      <c r="I3135">
        <v>81944</v>
      </c>
      <c r="J3135">
        <v>7414</v>
      </c>
      <c r="K3135">
        <f t="shared" si="48"/>
        <v>0</v>
      </c>
    </row>
    <row r="3136" spans="1:11" x14ac:dyDescent="0.3">
      <c r="A3136">
        <v>8532100929</v>
      </c>
      <c r="B3136">
        <v>31831843</v>
      </c>
      <c r="C3136" s="1">
        <v>45236.638032407405</v>
      </c>
      <c r="D3136" s="1">
        <v>45236.649143518516</v>
      </c>
      <c r="E3136" s="1">
        <v>45236.652615740742</v>
      </c>
      <c r="F3136" t="s">
        <v>10</v>
      </c>
      <c r="G3136">
        <v>816.38</v>
      </c>
      <c r="H3136" t="s">
        <v>13</v>
      </c>
      <c r="I3136">
        <v>84664</v>
      </c>
      <c r="J3136">
        <v>1355</v>
      </c>
      <c r="K3136">
        <f t="shared" si="48"/>
        <v>5.0000000058207661</v>
      </c>
    </row>
    <row r="3137" spans="1:11" x14ac:dyDescent="0.3">
      <c r="A3137">
        <v>2973976544</v>
      </c>
      <c r="B3137">
        <v>96795047</v>
      </c>
      <c r="C3137" s="1">
        <v>45554.722094907411</v>
      </c>
      <c r="D3137" s="1">
        <v>45554.729733796295</v>
      </c>
      <c r="E3137" s="1">
        <v>45554.733206018522</v>
      </c>
      <c r="F3137" t="s">
        <v>10</v>
      </c>
      <c r="G3137">
        <v>1825.81</v>
      </c>
      <c r="H3137" t="s">
        <v>15</v>
      </c>
      <c r="I3137">
        <v>71497</v>
      </c>
      <c r="J3137">
        <v>8689</v>
      </c>
      <c r="K3137">
        <f t="shared" si="48"/>
        <v>5.0000000058207661</v>
      </c>
    </row>
    <row r="3138" spans="1:11" x14ac:dyDescent="0.3">
      <c r="A3138">
        <v>814260962</v>
      </c>
      <c r="B3138">
        <v>14974554</v>
      </c>
      <c r="C3138" s="1">
        <v>45183.673900462964</v>
      </c>
      <c r="D3138" s="1">
        <v>45183.685011574074</v>
      </c>
      <c r="E3138" s="1">
        <v>45183.683622685188</v>
      </c>
      <c r="F3138" t="s">
        <v>10</v>
      </c>
      <c r="G3138">
        <v>869.22</v>
      </c>
      <c r="H3138" t="s">
        <v>11</v>
      </c>
      <c r="I3138">
        <v>23195</v>
      </c>
      <c r="J3138">
        <v>1625</v>
      </c>
      <c r="K3138">
        <f t="shared" ref="K3138:K3201" si="49">(E3138-D3138)*1440</f>
        <v>-1.9999999960418791</v>
      </c>
    </row>
    <row r="3139" spans="1:11" x14ac:dyDescent="0.3">
      <c r="A3139">
        <v>9411848231</v>
      </c>
      <c r="B3139">
        <v>59545278</v>
      </c>
      <c r="C3139" s="1">
        <v>45427.899062500001</v>
      </c>
      <c r="D3139" s="1">
        <v>45427.910868055558</v>
      </c>
      <c r="E3139" s="1">
        <v>45427.921284722222</v>
      </c>
      <c r="F3139" t="s">
        <v>14</v>
      </c>
      <c r="G3139">
        <v>2562.81</v>
      </c>
      <c r="H3139" t="s">
        <v>12</v>
      </c>
      <c r="I3139">
        <v>44999</v>
      </c>
      <c r="J3139">
        <v>4919</v>
      </c>
      <c r="K3139">
        <f t="shared" si="49"/>
        <v>14.99999999650754</v>
      </c>
    </row>
    <row r="3140" spans="1:11" x14ac:dyDescent="0.3">
      <c r="A3140">
        <v>6637284724</v>
      </c>
      <c r="B3140">
        <v>36517334</v>
      </c>
      <c r="C3140" s="1">
        <v>45177.436030092591</v>
      </c>
      <c r="D3140" s="1">
        <v>45177.447835648149</v>
      </c>
      <c r="E3140" s="1">
        <v>45177.449224537035</v>
      </c>
      <c r="F3140" t="s">
        <v>10</v>
      </c>
      <c r="G3140">
        <v>422.23</v>
      </c>
      <c r="H3140" t="s">
        <v>12</v>
      </c>
      <c r="I3140">
        <v>30833</v>
      </c>
      <c r="J3140">
        <v>784</v>
      </c>
      <c r="K3140">
        <f t="shared" si="49"/>
        <v>1.9999999960418791</v>
      </c>
    </row>
    <row r="3141" spans="1:11" x14ac:dyDescent="0.3">
      <c r="A3141">
        <v>6497594124</v>
      </c>
      <c r="B3141">
        <v>39150258</v>
      </c>
      <c r="C3141" s="1">
        <v>45589.733391203707</v>
      </c>
      <c r="D3141" s="1">
        <v>45589.745196759257</v>
      </c>
      <c r="E3141" s="1">
        <v>45589.748668981483</v>
      </c>
      <c r="F3141" t="s">
        <v>10</v>
      </c>
      <c r="G3141">
        <v>1858.93</v>
      </c>
      <c r="H3141" t="s">
        <v>15</v>
      </c>
      <c r="I3141">
        <v>96186</v>
      </c>
      <c r="J3141">
        <v>7559</v>
      </c>
      <c r="K3141">
        <f t="shared" si="49"/>
        <v>5.0000000058207661</v>
      </c>
    </row>
    <row r="3142" spans="1:11" x14ac:dyDescent="0.3">
      <c r="A3142">
        <v>7213146086</v>
      </c>
      <c r="B3142">
        <v>4862761</v>
      </c>
      <c r="C3142" s="1">
        <v>45008.839467592596</v>
      </c>
      <c r="D3142" s="1">
        <v>45008.848495370374</v>
      </c>
      <c r="E3142" s="1">
        <v>45008.845023148147</v>
      </c>
      <c r="F3142" t="s">
        <v>10</v>
      </c>
      <c r="G3142">
        <v>1072.95</v>
      </c>
      <c r="H3142" t="s">
        <v>12</v>
      </c>
      <c r="I3142">
        <v>68499</v>
      </c>
      <c r="J3142">
        <v>8031</v>
      </c>
      <c r="K3142">
        <f t="shared" si="49"/>
        <v>-5.0000000058207661</v>
      </c>
    </row>
    <row r="3143" spans="1:11" x14ac:dyDescent="0.3">
      <c r="A3143">
        <v>5110274761</v>
      </c>
      <c r="B3143">
        <v>24821281</v>
      </c>
      <c r="C3143" s="1">
        <v>45435.126145833332</v>
      </c>
      <c r="D3143" s="1">
        <v>45435.135868055557</v>
      </c>
      <c r="E3143" s="1">
        <v>45435.136562500003</v>
      </c>
      <c r="F3143" t="s">
        <v>10</v>
      </c>
      <c r="G3143">
        <v>3728.79</v>
      </c>
      <c r="H3143" t="s">
        <v>15</v>
      </c>
      <c r="I3143">
        <v>17677</v>
      </c>
      <c r="J3143">
        <v>1782</v>
      </c>
      <c r="K3143">
        <f t="shared" si="49"/>
        <v>1.000000003259629</v>
      </c>
    </row>
    <row r="3144" spans="1:11" x14ac:dyDescent="0.3">
      <c r="A3144">
        <v>1112110363</v>
      </c>
      <c r="B3144">
        <v>98625898</v>
      </c>
      <c r="C3144" s="1">
        <v>45311.93273148148</v>
      </c>
      <c r="D3144" s="1">
        <v>45311.941759259258</v>
      </c>
      <c r="E3144" s="1">
        <v>45311.947314814817</v>
      </c>
      <c r="F3144" t="s">
        <v>14</v>
      </c>
      <c r="G3144">
        <v>775.91</v>
      </c>
      <c r="H3144" t="s">
        <v>12</v>
      </c>
      <c r="I3144">
        <v>50590</v>
      </c>
      <c r="J3144">
        <v>4297</v>
      </c>
      <c r="K3144">
        <f t="shared" si="49"/>
        <v>8.0000000051222742</v>
      </c>
    </row>
    <row r="3145" spans="1:11" x14ac:dyDescent="0.3">
      <c r="A3145">
        <v>1209202931</v>
      </c>
      <c r="B3145">
        <v>29451600</v>
      </c>
      <c r="C3145" s="1">
        <v>45104.006793981483</v>
      </c>
      <c r="D3145" s="1">
        <v>45104.017210648148</v>
      </c>
      <c r="E3145" s="1">
        <v>45104.018599537034</v>
      </c>
      <c r="F3145" t="s">
        <v>10</v>
      </c>
      <c r="G3145">
        <v>2722.78</v>
      </c>
      <c r="H3145" t="s">
        <v>13</v>
      </c>
      <c r="I3145">
        <v>32217</v>
      </c>
      <c r="J3145">
        <v>7637</v>
      </c>
      <c r="K3145">
        <f t="shared" si="49"/>
        <v>1.9999999960418791</v>
      </c>
    </row>
    <row r="3146" spans="1:11" x14ac:dyDescent="0.3">
      <c r="A3146">
        <v>6384745391</v>
      </c>
      <c r="B3146">
        <v>37095171</v>
      </c>
      <c r="C3146" s="1">
        <v>45521.663773148146</v>
      </c>
      <c r="D3146" s="1">
        <v>45521.670717592591</v>
      </c>
      <c r="E3146" s="1">
        <v>45521.675578703704</v>
      </c>
      <c r="F3146" t="s">
        <v>14</v>
      </c>
      <c r="G3146">
        <v>1511.16</v>
      </c>
      <c r="H3146" t="s">
        <v>11</v>
      </c>
      <c r="I3146">
        <v>65142</v>
      </c>
      <c r="J3146">
        <v>7230</v>
      </c>
      <c r="K3146">
        <f t="shared" si="49"/>
        <v>7.0000000018626451</v>
      </c>
    </row>
    <row r="3147" spans="1:11" x14ac:dyDescent="0.3">
      <c r="A3147">
        <v>3367452972</v>
      </c>
      <c r="B3147">
        <v>61020</v>
      </c>
      <c r="C3147" s="1">
        <v>45535.588287037041</v>
      </c>
      <c r="D3147" s="1">
        <v>45535.598703703705</v>
      </c>
      <c r="E3147" s="1">
        <v>45535.609814814816</v>
      </c>
      <c r="F3147" t="s">
        <v>16</v>
      </c>
      <c r="G3147">
        <v>2515.48</v>
      </c>
      <c r="H3147" t="s">
        <v>11</v>
      </c>
      <c r="I3147">
        <v>6565</v>
      </c>
      <c r="J3147">
        <v>4289</v>
      </c>
      <c r="K3147">
        <f t="shared" si="49"/>
        <v>15.999999999767169</v>
      </c>
    </row>
    <row r="3148" spans="1:11" x14ac:dyDescent="0.3">
      <c r="A3148">
        <v>2317597587</v>
      </c>
      <c r="B3148">
        <v>68661619</v>
      </c>
      <c r="C3148" s="1">
        <v>45460.021493055552</v>
      </c>
      <c r="D3148" s="1">
        <v>45460.029826388891</v>
      </c>
      <c r="E3148" s="1">
        <v>45460.028437499997</v>
      </c>
      <c r="F3148" t="s">
        <v>10</v>
      </c>
      <c r="G3148">
        <v>4784.8500000000004</v>
      </c>
      <c r="H3148" t="s">
        <v>13</v>
      </c>
      <c r="I3148">
        <v>30057</v>
      </c>
      <c r="J3148">
        <v>2642</v>
      </c>
      <c r="K3148">
        <f t="shared" si="49"/>
        <v>-2.000000006519258</v>
      </c>
    </row>
    <row r="3149" spans="1:11" x14ac:dyDescent="0.3">
      <c r="A3149">
        <v>2254884198</v>
      </c>
      <c r="B3149">
        <v>54893418</v>
      </c>
      <c r="C3149" s="1">
        <v>45108.083703703705</v>
      </c>
      <c r="D3149" s="1">
        <v>45108.096898148149</v>
      </c>
      <c r="E3149" s="1">
        <v>45108.099675925929</v>
      </c>
      <c r="F3149" t="s">
        <v>10</v>
      </c>
      <c r="G3149">
        <v>1433.62</v>
      </c>
      <c r="H3149" t="s">
        <v>12</v>
      </c>
      <c r="I3149">
        <v>62821</v>
      </c>
      <c r="J3149">
        <v>3510</v>
      </c>
      <c r="K3149">
        <f t="shared" si="49"/>
        <v>4.0000000025611371</v>
      </c>
    </row>
    <row r="3150" spans="1:11" x14ac:dyDescent="0.3">
      <c r="A3150">
        <v>679196318</v>
      </c>
      <c r="B3150">
        <v>18642306</v>
      </c>
      <c r="C3150" s="1">
        <v>45523.946562500001</v>
      </c>
      <c r="D3150" s="1">
        <v>45523.960451388892</v>
      </c>
      <c r="E3150" s="1">
        <v>45523.958368055559</v>
      </c>
      <c r="F3150" t="s">
        <v>10</v>
      </c>
      <c r="G3150">
        <v>4412.07</v>
      </c>
      <c r="H3150" t="s">
        <v>15</v>
      </c>
      <c r="I3150">
        <v>77111</v>
      </c>
      <c r="J3150">
        <v>1274</v>
      </c>
      <c r="K3150">
        <f t="shared" si="49"/>
        <v>-2.9999999993015081</v>
      </c>
    </row>
    <row r="3151" spans="1:11" x14ac:dyDescent="0.3">
      <c r="A3151">
        <v>2185319815</v>
      </c>
      <c r="B3151">
        <v>19180962</v>
      </c>
      <c r="C3151" s="1">
        <v>45353.861284722225</v>
      </c>
      <c r="D3151" s="1">
        <v>45353.872395833336</v>
      </c>
      <c r="E3151" s="1">
        <v>45353.874479166669</v>
      </c>
      <c r="F3151" t="s">
        <v>10</v>
      </c>
      <c r="G3151">
        <v>3963.77</v>
      </c>
      <c r="H3151" t="s">
        <v>13</v>
      </c>
      <c r="I3151">
        <v>43571</v>
      </c>
      <c r="J3151">
        <v>6724</v>
      </c>
      <c r="K3151">
        <f t="shared" si="49"/>
        <v>2.9999999993015081</v>
      </c>
    </row>
    <row r="3152" spans="1:11" x14ac:dyDescent="0.3">
      <c r="A3152">
        <v>5965281449</v>
      </c>
      <c r="B3152">
        <v>17597449</v>
      </c>
      <c r="C3152" s="1">
        <v>45103.733391203707</v>
      </c>
      <c r="D3152" s="1">
        <v>45103.743807870371</v>
      </c>
      <c r="E3152" s="1">
        <v>45103.745196759257</v>
      </c>
      <c r="F3152" t="s">
        <v>10</v>
      </c>
      <c r="G3152">
        <v>3412.11</v>
      </c>
      <c r="H3152" t="s">
        <v>11</v>
      </c>
      <c r="I3152">
        <v>26992</v>
      </c>
      <c r="J3152">
        <v>3156</v>
      </c>
      <c r="K3152">
        <f t="shared" si="49"/>
        <v>1.9999999960418791</v>
      </c>
    </row>
    <row r="3153" spans="1:11" x14ac:dyDescent="0.3">
      <c r="A3153">
        <v>8616726869</v>
      </c>
      <c r="B3153">
        <v>37691544</v>
      </c>
      <c r="C3153" s="1">
        <v>45301.924039351848</v>
      </c>
      <c r="D3153" s="1">
        <v>45301.93167824074</v>
      </c>
      <c r="E3153" s="1">
        <v>45301.94903935185</v>
      </c>
      <c r="F3153" t="s">
        <v>16</v>
      </c>
      <c r="G3153">
        <v>2369.5100000000002</v>
      </c>
      <c r="H3153" t="s">
        <v>15</v>
      </c>
      <c r="I3153">
        <v>13100</v>
      </c>
      <c r="J3153">
        <v>1772</v>
      </c>
      <c r="K3153">
        <f t="shared" si="49"/>
        <v>24.999999997671694</v>
      </c>
    </row>
    <row r="3154" spans="1:11" x14ac:dyDescent="0.3">
      <c r="A3154">
        <v>4786027510</v>
      </c>
      <c r="B3154">
        <v>5001749</v>
      </c>
      <c r="C3154" s="1">
        <v>45565.512083333335</v>
      </c>
      <c r="D3154" s="1">
        <v>45565.523194444446</v>
      </c>
      <c r="E3154" s="1">
        <v>45565.51972222222</v>
      </c>
      <c r="F3154" t="s">
        <v>10</v>
      </c>
      <c r="G3154">
        <v>418.48</v>
      </c>
      <c r="H3154" t="s">
        <v>12</v>
      </c>
      <c r="I3154">
        <v>27204</v>
      </c>
      <c r="J3154">
        <v>359</v>
      </c>
      <c r="K3154">
        <f t="shared" si="49"/>
        <v>-5.0000000058207661</v>
      </c>
    </row>
    <row r="3155" spans="1:11" x14ac:dyDescent="0.3">
      <c r="A3155">
        <v>4910445344</v>
      </c>
      <c r="B3155">
        <v>44030130</v>
      </c>
      <c r="C3155" s="1">
        <v>45430.374097222222</v>
      </c>
      <c r="D3155" s="1">
        <v>45430.383125</v>
      </c>
      <c r="E3155" s="1">
        <v>45430.381041666667</v>
      </c>
      <c r="F3155" t="s">
        <v>10</v>
      </c>
      <c r="G3155">
        <v>914.88</v>
      </c>
      <c r="H3155" t="s">
        <v>15</v>
      </c>
      <c r="I3155">
        <v>18682</v>
      </c>
      <c r="J3155">
        <v>6994</v>
      </c>
      <c r="K3155">
        <f t="shared" si="49"/>
        <v>-2.9999999993015081</v>
      </c>
    </row>
    <row r="3156" spans="1:11" x14ac:dyDescent="0.3">
      <c r="A3156">
        <v>7629577899</v>
      </c>
      <c r="B3156">
        <v>23348269</v>
      </c>
      <c r="C3156" s="1">
        <v>45274.654675925929</v>
      </c>
      <c r="D3156" s="1">
        <v>45274.662314814814</v>
      </c>
      <c r="E3156" s="1">
        <v>45274.668564814812</v>
      </c>
      <c r="F3156" t="s">
        <v>14</v>
      </c>
      <c r="G3156">
        <v>2550.73</v>
      </c>
      <c r="H3156" t="s">
        <v>12</v>
      </c>
      <c r="I3156">
        <v>524</v>
      </c>
      <c r="J3156">
        <v>8423</v>
      </c>
      <c r="K3156">
        <f t="shared" si="49"/>
        <v>8.9999999979045242</v>
      </c>
    </row>
    <row r="3157" spans="1:11" x14ac:dyDescent="0.3">
      <c r="A3157">
        <v>4769055037</v>
      </c>
      <c r="B3157">
        <v>66742602</v>
      </c>
      <c r="C3157" s="1">
        <v>45148.886620370373</v>
      </c>
      <c r="D3157" s="1">
        <v>45148.897037037037</v>
      </c>
      <c r="E3157" s="1">
        <v>45148.907453703701</v>
      </c>
      <c r="F3157" t="s">
        <v>14</v>
      </c>
      <c r="G3157">
        <v>3732.8</v>
      </c>
      <c r="H3157" t="s">
        <v>11</v>
      </c>
      <c r="I3157">
        <v>18445</v>
      </c>
      <c r="J3157">
        <v>3134</v>
      </c>
      <c r="K3157">
        <f t="shared" si="49"/>
        <v>14.99999999650754</v>
      </c>
    </row>
    <row r="3158" spans="1:11" x14ac:dyDescent="0.3">
      <c r="A3158">
        <v>8476029654</v>
      </c>
      <c r="B3158">
        <v>77085443</v>
      </c>
      <c r="C3158" s="1">
        <v>45247.373807870368</v>
      </c>
      <c r="D3158" s="1">
        <v>45247.384918981479</v>
      </c>
      <c r="E3158" s="1">
        <v>45247.388391203705</v>
      </c>
      <c r="F3158" t="s">
        <v>10</v>
      </c>
      <c r="G3158">
        <v>1585.8</v>
      </c>
      <c r="H3158" t="s">
        <v>11</v>
      </c>
      <c r="I3158">
        <v>52921</v>
      </c>
      <c r="J3158">
        <v>2666</v>
      </c>
      <c r="K3158">
        <f t="shared" si="49"/>
        <v>5.0000000058207661</v>
      </c>
    </row>
    <row r="3159" spans="1:11" x14ac:dyDescent="0.3">
      <c r="A3159">
        <v>7809866112</v>
      </c>
      <c r="B3159">
        <v>3999964</v>
      </c>
      <c r="C3159" s="1">
        <v>45484.390833333331</v>
      </c>
      <c r="D3159" s="1">
        <v>45484.404027777775</v>
      </c>
      <c r="E3159" s="1">
        <v>45484.413055555553</v>
      </c>
      <c r="F3159" t="s">
        <v>14</v>
      </c>
      <c r="G3159">
        <v>3373.17</v>
      </c>
      <c r="H3159" t="s">
        <v>11</v>
      </c>
      <c r="I3159">
        <v>3022</v>
      </c>
      <c r="J3159">
        <v>992</v>
      </c>
      <c r="K3159">
        <f t="shared" si="49"/>
        <v>13.000000000465661</v>
      </c>
    </row>
    <row r="3160" spans="1:11" x14ac:dyDescent="0.3">
      <c r="A3160">
        <v>5453896364</v>
      </c>
      <c r="B3160">
        <v>59840071</v>
      </c>
      <c r="C3160" s="1">
        <v>45101.018969907411</v>
      </c>
      <c r="D3160" s="1">
        <v>45101.030081018522</v>
      </c>
      <c r="E3160" s="1">
        <v>45101.031469907408</v>
      </c>
      <c r="F3160" t="s">
        <v>10</v>
      </c>
      <c r="G3160">
        <v>908.37</v>
      </c>
      <c r="H3160" t="s">
        <v>12</v>
      </c>
      <c r="I3160">
        <v>24588</v>
      </c>
      <c r="J3160">
        <v>5854</v>
      </c>
      <c r="K3160">
        <f t="shared" si="49"/>
        <v>1.9999999960418791</v>
      </c>
    </row>
    <row r="3161" spans="1:11" x14ac:dyDescent="0.3">
      <c r="A3161">
        <v>9080432189</v>
      </c>
      <c r="B3161">
        <v>50080663</v>
      </c>
      <c r="C3161" s="1">
        <v>45531.820277777777</v>
      </c>
      <c r="D3161" s="1">
        <v>45531.832083333335</v>
      </c>
      <c r="E3161" s="1">
        <v>45531.834861111114</v>
      </c>
      <c r="F3161" t="s">
        <v>10</v>
      </c>
      <c r="G3161">
        <v>3264.51</v>
      </c>
      <c r="H3161" t="s">
        <v>13</v>
      </c>
      <c r="I3161">
        <v>42351</v>
      </c>
      <c r="J3161">
        <v>9910</v>
      </c>
      <c r="K3161">
        <f t="shared" si="49"/>
        <v>4.0000000025611371</v>
      </c>
    </row>
    <row r="3162" spans="1:11" x14ac:dyDescent="0.3">
      <c r="A3162">
        <v>3079758919</v>
      </c>
      <c r="B3162">
        <v>16410155</v>
      </c>
      <c r="C3162" s="1">
        <v>45526.663483796299</v>
      </c>
      <c r="D3162" s="1">
        <v>45526.676678240743</v>
      </c>
      <c r="E3162" s="1">
        <v>45526.675983796296</v>
      </c>
      <c r="F3162" t="s">
        <v>10</v>
      </c>
      <c r="G3162">
        <v>1024.08</v>
      </c>
      <c r="H3162" t="s">
        <v>12</v>
      </c>
      <c r="I3162">
        <v>27064</v>
      </c>
      <c r="J3162">
        <v>7597</v>
      </c>
      <c r="K3162">
        <f t="shared" si="49"/>
        <v>-1.000000003259629</v>
      </c>
    </row>
    <row r="3163" spans="1:11" x14ac:dyDescent="0.3">
      <c r="A3163">
        <v>4076039325</v>
      </c>
      <c r="B3163">
        <v>27604184</v>
      </c>
      <c r="C3163" s="1">
        <v>45516.809803240743</v>
      </c>
      <c r="D3163" s="1">
        <v>45516.822997685187</v>
      </c>
      <c r="E3163" s="1">
        <v>45516.830636574072</v>
      </c>
      <c r="F3163" t="s">
        <v>14</v>
      </c>
      <c r="G3163">
        <v>3972.8</v>
      </c>
      <c r="H3163" t="s">
        <v>15</v>
      </c>
      <c r="I3163">
        <v>79127</v>
      </c>
      <c r="J3163">
        <v>7367</v>
      </c>
      <c r="K3163">
        <f t="shared" si="49"/>
        <v>10.999999993946403</v>
      </c>
    </row>
    <row r="3164" spans="1:11" x14ac:dyDescent="0.3">
      <c r="A3164">
        <v>9239241275</v>
      </c>
      <c r="B3164">
        <v>57291761</v>
      </c>
      <c r="C3164" s="1">
        <v>45329.138622685183</v>
      </c>
      <c r="D3164" s="1">
        <v>45329.149039351854</v>
      </c>
      <c r="E3164" s="1">
        <v>45329.147650462961</v>
      </c>
      <c r="F3164" t="s">
        <v>10</v>
      </c>
      <c r="G3164">
        <v>169.88</v>
      </c>
      <c r="H3164" t="s">
        <v>11</v>
      </c>
      <c r="I3164">
        <v>48917</v>
      </c>
      <c r="J3164">
        <v>2815</v>
      </c>
      <c r="K3164">
        <f t="shared" si="49"/>
        <v>-2.000000006519258</v>
      </c>
    </row>
    <row r="3165" spans="1:11" x14ac:dyDescent="0.3">
      <c r="A3165">
        <v>4864829217</v>
      </c>
      <c r="B3165">
        <v>26521850</v>
      </c>
      <c r="C3165" s="1">
        <v>45188.212071759262</v>
      </c>
      <c r="D3165" s="1">
        <v>45188.22457175926</v>
      </c>
      <c r="E3165" s="1">
        <v>45188.222488425927</v>
      </c>
      <c r="F3165" t="s">
        <v>10</v>
      </c>
      <c r="G3165">
        <v>144.19</v>
      </c>
      <c r="H3165" t="s">
        <v>12</v>
      </c>
      <c r="I3165">
        <v>25765</v>
      </c>
      <c r="J3165">
        <v>99</v>
      </c>
      <c r="K3165">
        <f t="shared" si="49"/>
        <v>-2.9999999993015081</v>
      </c>
    </row>
    <row r="3166" spans="1:11" x14ac:dyDescent="0.3">
      <c r="A3166">
        <v>5108704843</v>
      </c>
      <c r="B3166">
        <v>10951674</v>
      </c>
      <c r="C3166" s="1">
        <v>45386.616435185184</v>
      </c>
      <c r="D3166" s="1">
        <v>45386.628240740742</v>
      </c>
      <c r="E3166" s="1">
        <v>45386.631712962961</v>
      </c>
      <c r="F3166" t="s">
        <v>10</v>
      </c>
      <c r="G3166">
        <v>1179.0999999999999</v>
      </c>
      <c r="H3166" t="s">
        <v>15</v>
      </c>
      <c r="I3166">
        <v>75292</v>
      </c>
      <c r="J3166">
        <v>4447</v>
      </c>
      <c r="K3166">
        <f t="shared" si="49"/>
        <v>4.9999999953433871</v>
      </c>
    </row>
    <row r="3167" spans="1:11" x14ac:dyDescent="0.3">
      <c r="A3167">
        <v>8049805410</v>
      </c>
      <c r="B3167">
        <v>23098216</v>
      </c>
      <c r="C3167" s="1">
        <v>45562.772222222222</v>
      </c>
      <c r="D3167" s="1">
        <v>45562.78125</v>
      </c>
      <c r="E3167" s="1">
        <v>45562.799305555556</v>
      </c>
      <c r="F3167" t="s">
        <v>16</v>
      </c>
      <c r="G3167">
        <v>3823.81</v>
      </c>
      <c r="H3167" t="s">
        <v>11</v>
      </c>
      <c r="I3167">
        <v>61504</v>
      </c>
      <c r="J3167">
        <v>3022</v>
      </c>
      <c r="K3167">
        <f t="shared" si="49"/>
        <v>26.000000000931323</v>
      </c>
    </row>
    <row r="3168" spans="1:11" x14ac:dyDescent="0.3">
      <c r="A3168">
        <v>4711642504</v>
      </c>
      <c r="B3168">
        <v>76850859</v>
      </c>
      <c r="C3168" s="1">
        <v>45519.560312499998</v>
      </c>
      <c r="D3168" s="1">
        <v>45519.569340277776</v>
      </c>
      <c r="E3168" s="1">
        <v>45519.572812500002</v>
      </c>
      <c r="F3168" t="s">
        <v>10</v>
      </c>
      <c r="G3168">
        <v>2497.92</v>
      </c>
      <c r="H3168" t="s">
        <v>13</v>
      </c>
      <c r="I3168">
        <v>89819</v>
      </c>
      <c r="J3168">
        <v>8927</v>
      </c>
      <c r="K3168">
        <f t="shared" si="49"/>
        <v>5.0000000058207661</v>
      </c>
    </row>
    <row r="3169" spans="1:11" x14ac:dyDescent="0.3">
      <c r="A3169">
        <v>8952094523</v>
      </c>
      <c r="B3169">
        <v>85626346</v>
      </c>
      <c r="C3169" s="1">
        <v>45244.759305555555</v>
      </c>
      <c r="D3169" s="1">
        <v>45244.771111111113</v>
      </c>
      <c r="E3169" s="1">
        <v>45244.778749999998</v>
      </c>
      <c r="F3169" t="s">
        <v>14</v>
      </c>
      <c r="G3169">
        <v>4876.4399999999996</v>
      </c>
      <c r="H3169" t="s">
        <v>12</v>
      </c>
      <c r="I3169">
        <v>83322</v>
      </c>
      <c r="J3169">
        <v>7536</v>
      </c>
      <c r="K3169">
        <f t="shared" si="49"/>
        <v>10.999999993946403</v>
      </c>
    </row>
    <row r="3170" spans="1:11" x14ac:dyDescent="0.3">
      <c r="A3170">
        <v>4285784267</v>
      </c>
      <c r="B3170">
        <v>82169898</v>
      </c>
      <c r="C3170" s="1">
        <v>45397.778564814813</v>
      </c>
      <c r="D3170" s="1">
        <v>45397.790370370371</v>
      </c>
      <c r="E3170" s="1">
        <v>45397.788981481484</v>
      </c>
      <c r="F3170" t="s">
        <v>10</v>
      </c>
      <c r="G3170">
        <v>2812.89</v>
      </c>
      <c r="H3170" t="s">
        <v>12</v>
      </c>
      <c r="I3170">
        <v>54001</v>
      </c>
      <c r="J3170">
        <v>3549</v>
      </c>
      <c r="K3170">
        <f t="shared" si="49"/>
        <v>-1.9999999960418791</v>
      </c>
    </row>
    <row r="3171" spans="1:11" x14ac:dyDescent="0.3">
      <c r="A3171">
        <v>7494670835</v>
      </c>
      <c r="B3171">
        <v>38728779</v>
      </c>
      <c r="C3171" s="1">
        <v>45309.015532407408</v>
      </c>
      <c r="D3171" s="1">
        <v>45309.029421296298</v>
      </c>
      <c r="E3171" s="1">
        <v>45309.031504629631</v>
      </c>
      <c r="F3171" t="s">
        <v>10</v>
      </c>
      <c r="G3171">
        <v>3677.66</v>
      </c>
      <c r="H3171" t="s">
        <v>11</v>
      </c>
      <c r="I3171">
        <v>184</v>
      </c>
      <c r="J3171">
        <v>8312</v>
      </c>
      <c r="K3171">
        <f t="shared" si="49"/>
        <v>2.9999999993015081</v>
      </c>
    </row>
    <row r="3172" spans="1:11" x14ac:dyDescent="0.3">
      <c r="A3172">
        <v>7667090453</v>
      </c>
      <c r="B3172">
        <v>66135710</v>
      </c>
      <c r="C3172" s="1">
        <v>45100.979629629626</v>
      </c>
      <c r="D3172" s="1">
        <v>45100.992824074077</v>
      </c>
      <c r="E3172" s="1">
        <v>45100.993518518517</v>
      </c>
      <c r="F3172" t="s">
        <v>10</v>
      </c>
      <c r="G3172">
        <v>852.81</v>
      </c>
      <c r="H3172" t="s">
        <v>13</v>
      </c>
      <c r="I3172">
        <v>96187</v>
      </c>
      <c r="J3172">
        <v>3347</v>
      </c>
      <c r="K3172">
        <f t="shared" si="49"/>
        <v>0.99999999278225005</v>
      </c>
    </row>
    <row r="3173" spans="1:11" x14ac:dyDescent="0.3">
      <c r="A3173">
        <v>2193572534</v>
      </c>
      <c r="B3173">
        <v>19682060</v>
      </c>
      <c r="C3173" s="1">
        <v>45011.329189814816</v>
      </c>
      <c r="D3173" s="1">
        <v>45011.336828703701</v>
      </c>
      <c r="E3173" s="1">
        <v>45011.356273148151</v>
      </c>
      <c r="F3173" t="s">
        <v>16</v>
      </c>
      <c r="G3173">
        <v>2801.84</v>
      </c>
      <c r="H3173" t="s">
        <v>12</v>
      </c>
      <c r="I3173">
        <v>23297</v>
      </c>
      <c r="J3173">
        <v>1068</v>
      </c>
      <c r="K3173">
        <f t="shared" si="49"/>
        <v>28.000000007450581</v>
      </c>
    </row>
    <row r="3174" spans="1:11" x14ac:dyDescent="0.3">
      <c r="A3174">
        <v>5357089776</v>
      </c>
      <c r="B3174">
        <v>44223796</v>
      </c>
      <c r="C3174" s="1">
        <v>45565.986678240741</v>
      </c>
      <c r="D3174" s="1">
        <v>45565.995706018519</v>
      </c>
      <c r="E3174" s="1">
        <v>45565.997094907405</v>
      </c>
      <c r="F3174" t="s">
        <v>10</v>
      </c>
      <c r="G3174">
        <v>3880.92</v>
      </c>
      <c r="H3174" t="s">
        <v>12</v>
      </c>
      <c r="I3174">
        <v>33831</v>
      </c>
      <c r="J3174">
        <v>9284</v>
      </c>
      <c r="K3174">
        <f t="shared" si="49"/>
        <v>1.9999999960418791</v>
      </c>
    </row>
    <row r="3175" spans="1:11" x14ac:dyDescent="0.3">
      <c r="A3175">
        <v>1191016829</v>
      </c>
      <c r="B3175">
        <v>51661209</v>
      </c>
      <c r="C3175" s="1">
        <v>45104.848657407405</v>
      </c>
      <c r="D3175" s="1">
        <v>45104.85837962963</v>
      </c>
      <c r="E3175" s="1">
        <v>45104.868101851855</v>
      </c>
      <c r="F3175" t="s">
        <v>14</v>
      </c>
      <c r="G3175">
        <v>2000.2</v>
      </c>
      <c r="H3175" t="s">
        <v>15</v>
      </c>
      <c r="I3175">
        <v>31384</v>
      </c>
      <c r="J3175">
        <v>929</v>
      </c>
      <c r="K3175">
        <f t="shared" si="49"/>
        <v>14.00000000372529</v>
      </c>
    </row>
    <row r="3176" spans="1:11" x14ac:dyDescent="0.3">
      <c r="A3176">
        <v>549484032</v>
      </c>
      <c r="B3176">
        <v>79206969</v>
      </c>
      <c r="C3176" s="1">
        <v>45029.347893518519</v>
      </c>
      <c r="D3176" s="1">
        <v>45029.36178240741</v>
      </c>
      <c r="E3176" s="1">
        <v>45029.363171296296</v>
      </c>
      <c r="F3176" t="s">
        <v>10</v>
      </c>
      <c r="G3176">
        <v>3436.16</v>
      </c>
      <c r="H3176" t="s">
        <v>13</v>
      </c>
      <c r="I3176">
        <v>60679</v>
      </c>
      <c r="J3176">
        <v>3884</v>
      </c>
      <c r="K3176">
        <f t="shared" si="49"/>
        <v>1.9999999960418791</v>
      </c>
    </row>
    <row r="3177" spans="1:11" x14ac:dyDescent="0.3">
      <c r="A3177">
        <v>8164076900</v>
      </c>
      <c r="B3177">
        <v>91408854</v>
      </c>
      <c r="C3177" s="1">
        <v>45095.004074074073</v>
      </c>
      <c r="D3177" s="1">
        <v>45095.016574074078</v>
      </c>
      <c r="E3177" s="1">
        <v>45095.022129629629</v>
      </c>
      <c r="F3177" t="s">
        <v>14</v>
      </c>
      <c r="G3177">
        <v>4033.94</v>
      </c>
      <c r="H3177" t="s">
        <v>15</v>
      </c>
      <c r="I3177">
        <v>63901</v>
      </c>
      <c r="J3177">
        <v>1349</v>
      </c>
      <c r="K3177">
        <f t="shared" si="49"/>
        <v>7.9999999946448952</v>
      </c>
    </row>
    <row r="3178" spans="1:11" x14ac:dyDescent="0.3">
      <c r="A3178">
        <v>7136165651</v>
      </c>
      <c r="B3178">
        <v>59485034</v>
      </c>
      <c r="C3178" s="1">
        <v>45565.534988425927</v>
      </c>
      <c r="D3178" s="1">
        <v>45565.546793981484</v>
      </c>
      <c r="E3178" s="1">
        <v>45565.548877314817</v>
      </c>
      <c r="F3178" t="s">
        <v>10</v>
      </c>
      <c r="G3178">
        <v>5318.71</v>
      </c>
      <c r="H3178" t="s">
        <v>11</v>
      </c>
      <c r="I3178">
        <v>68514</v>
      </c>
      <c r="J3178">
        <v>3853</v>
      </c>
      <c r="K3178">
        <f t="shared" si="49"/>
        <v>2.9999999993015081</v>
      </c>
    </row>
    <row r="3179" spans="1:11" x14ac:dyDescent="0.3">
      <c r="A3179">
        <v>5368349643</v>
      </c>
      <c r="B3179">
        <v>46504355</v>
      </c>
      <c r="C3179" s="1">
        <v>45068.377905092595</v>
      </c>
      <c r="D3179" s="1">
        <v>45068.389710648145</v>
      </c>
      <c r="E3179" s="1">
        <v>45068.409155092595</v>
      </c>
      <c r="F3179" t="s">
        <v>16</v>
      </c>
      <c r="G3179">
        <v>3673.15</v>
      </c>
      <c r="H3179" t="s">
        <v>13</v>
      </c>
      <c r="I3179">
        <v>33226</v>
      </c>
      <c r="J3179">
        <v>5706</v>
      </c>
      <c r="K3179">
        <f t="shared" si="49"/>
        <v>28.000000007450581</v>
      </c>
    </row>
    <row r="3180" spans="1:11" x14ac:dyDescent="0.3">
      <c r="A3180">
        <v>6965901435</v>
      </c>
      <c r="B3180">
        <v>33741801</v>
      </c>
      <c r="C3180" s="1">
        <v>45581.654340277775</v>
      </c>
      <c r="D3180" s="1">
        <v>45581.665451388886</v>
      </c>
      <c r="E3180" s="1">
        <v>45581.663368055553</v>
      </c>
      <c r="F3180" t="s">
        <v>10</v>
      </c>
      <c r="G3180">
        <v>2324.4299999999998</v>
      </c>
      <c r="H3180" t="s">
        <v>12</v>
      </c>
      <c r="I3180">
        <v>60857</v>
      </c>
      <c r="J3180">
        <v>6606</v>
      </c>
      <c r="K3180">
        <f t="shared" si="49"/>
        <v>-2.9999999993015081</v>
      </c>
    </row>
    <row r="3181" spans="1:11" x14ac:dyDescent="0.3">
      <c r="A3181">
        <v>6687307827</v>
      </c>
      <c r="B3181">
        <v>88532418</v>
      </c>
      <c r="C3181" s="1">
        <v>45035.590740740743</v>
      </c>
      <c r="D3181" s="1">
        <v>45035.601851851854</v>
      </c>
      <c r="E3181" s="1">
        <v>45035.605324074073</v>
      </c>
      <c r="F3181" t="s">
        <v>10</v>
      </c>
      <c r="G3181">
        <v>2084.52</v>
      </c>
      <c r="H3181" t="s">
        <v>15</v>
      </c>
      <c r="I3181">
        <v>71891</v>
      </c>
      <c r="J3181">
        <v>5988</v>
      </c>
      <c r="K3181">
        <f t="shared" si="49"/>
        <v>4.9999999953433871</v>
      </c>
    </row>
    <row r="3182" spans="1:11" x14ac:dyDescent="0.3">
      <c r="A3182">
        <v>475294138</v>
      </c>
      <c r="B3182">
        <v>31084686</v>
      </c>
      <c r="C3182" s="1">
        <v>45289.730868055558</v>
      </c>
      <c r="D3182" s="1">
        <v>45289.739895833336</v>
      </c>
      <c r="E3182" s="1">
        <v>45289.740590277775</v>
      </c>
      <c r="F3182" t="s">
        <v>10</v>
      </c>
      <c r="G3182">
        <v>2500.69</v>
      </c>
      <c r="H3182" t="s">
        <v>13</v>
      </c>
      <c r="I3182">
        <v>59790</v>
      </c>
      <c r="J3182">
        <v>691</v>
      </c>
      <c r="K3182">
        <f t="shared" si="49"/>
        <v>0.99999999278225005</v>
      </c>
    </row>
    <row r="3183" spans="1:11" x14ac:dyDescent="0.3">
      <c r="A3183">
        <v>9047534059</v>
      </c>
      <c r="B3183">
        <v>41647393</v>
      </c>
      <c r="C3183" s="1">
        <v>45268.584664351853</v>
      </c>
      <c r="D3183" s="1">
        <v>45268.598553240743</v>
      </c>
      <c r="E3183" s="1">
        <v>45268.601331018515</v>
      </c>
      <c r="F3183" t="s">
        <v>10</v>
      </c>
      <c r="G3183">
        <v>1074</v>
      </c>
      <c r="H3183" t="s">
        <v>12</v>
      </c>
      <c r="I3183">
        <v>59606</v>
      </c>
      <c r="J3183">
        <v>4234</v>
      </c>
      <c r="K3183">
        <f t="shared" si="49"/>
        <v>3.9999999920837581</v>
      </c>
    </row>
    <row r="3184" spans="1:11" x14ac:dyDescent="0.3">
      <c r="A3184">
        <v>2807487047</v>
      </c>
      <c r="B3184">
        <v>90448312</v>
      </c>
      <c r="C3184" s="1">
        <v>45599.563020833331</v>
      </c>
      <c r="D3184" s="1">
        <v>45599.570659722223</v>
      </c>
      <c r="E3184" s="1">
        <v>45599.572048611109</v>
      </c>
      <c r="F3184" t="s">
        <v>10</v>
      </c>
      <c r="G3184">
        <v>3868.21</v>
      </c>
      <c r="H3184" t="s">
        <v>15</v>
      </c>
      <c r="I3184">
        <v>72837</v>
      </c>
      <c r="J3184">
        <v>90</v>
      </c>
      <c r="K3184">
        <f t="shared" si="49"/>
        <v>1.9999999960418791</v>
      </c>
    </row>
    <row r="3185" spans="1:11" x14ac:dyDescent="0.3">
      <c r="A3185">
        <v>5840148195</v>
      </c>
      <c r="B3185">
        <v>66269844</v>
      </c>
      <c r="C3185" s="1">
        <v>45313.417083333334</v>
      </c>
      <c r="D3185" s="1">
        <v>45313.428194444445</v>
      </c>
      <c r="E3185" s="1">
        <v>45313.427499999998</v>
      </c>
      <c r="F3185" t="s">
        <v>10</v>
      </c>
      <c r="G3185">
        <v>1688.23</v>
      </c>
      <c r="H3185" t="s">
        <v>15</v>
      </c>
      <c r="I3185">
        <v>61116</v>
      </c>
      <c r="J3185">
        <v>5450</v>
      </c>
      <c r="K3185">
        <f t="shared" si="49"/>
        <v>-1.000000003259629</v>
      </c>
    </row>
    <row r="3186" spans="1:11" x14ac:dyDescent="0.3">
      <c r="A3186">
        <v>3758135932</v>
      </c>
      <c r="B3186">
        <v>77007315</v>
      </c>
      <c r="C3186" s="1">
        <v>45163.040729166663</v>
      </c>
      <c r="D3186" s="1">
        <v>45163.053923611114</v>
      </c>
      <c r="E3186" s="1">
        <v>45163.056006944447</v>
      </c>
      <c r="F3186" t="s">
        <v>10</v>
      </c>
      <c r="G3186">
        <v>1629.06</v>
      </c>
      <c r="H3186" t="s">
        <v>13</v>
      </c>
      <c r="I3186">
        <v>62277</v>
      </c>
      <c r="J3186">
        <v>2554</v>
      </c>
      <c r="K3186">
        <f t="shared" si="49"/>
        <v>2.9999999993015081</v>
      </c>
    </row>
    <row r="3187" spans="1:11" x14ac:dyDescent="0.3">
      <c r="A3187">
        <v>1978476136</v>
      </c>
      <c r="B3187">
        <v>97315135</v>
      </c>
      <c r="C3187" s="1">
        <v>45465.843206018515</v>
      </c>
      <c r="D3187" s="1">
        <v>45465.853622685187</v>
      </c>
      <c r="E3187" s="1">
        <v>45465.854317129626</v>
      </c>
      <c r="F3187" t="s">
        <v>10</v>
      </c>
      <c r="G3187">
        <v>2183.52</v>
      </c>
      <c r="H3187" t="s">
        <v>15</v>
      </c>
      <c r="I3187">
        <v>70123</v>
      </c>
      <c r="J3187">
        <v>3351</v>
      </c>
      <c r="K3187">
        <f t="shared" si="49"/>
        <v>0.99999999278225005</v>
      </c>
    </row>
    <row r="3188" spans="1:11" x14ac:dyDescent="0.3">
      <c r="A3188">
        <v>423648434</v>
      </c>
      <c r="B3188">
        <v>82989313</v>
      </c>
      <c r="C3188" s="1">
        <v>45595.642696759256</v>
      </c>
      <c r="D3188" s="1">
        <v>45595.65519675926</v>
      </c>
      <c r="E3188" s="1">
        <v>45595.656585648147</v>
      </c>
      <c r="F3188" t="s">
        <v>10</v>
      </c>
      <c r="G3188">
        <v>3926.19</v>
      </c>
      <c r="H3188" t="s">
        <v>15</v>
      </c>
      <c r="I3188">
        <v>86520</v>
      </c>
      <c r="J3188">
        <v>3149</v>
      </c>
      <c r="K3188">
        <f t="shared" si="49"/>
        <v>1.9999999960418791</v>
      </c>
    </row>
    <row r="3189" spans="1:11" x14ac:dyDescent="0.3">
      <c r="A3189">
        <v>7201868330</v>
      </c>
      <c r="B3189">
        <v>89669139</v>
      </c>
      <c r="C3189" s="1">
        <v>45342.871365740742</v>
      </c>
      <c r="D3189" s="1">
        <v>45342.883171296293</v>
      </c>
      <c r="E3189" s="1">
        <v>45342.882476851853</v>
      </c>
      <c r="F3189" t="s">
        <v>10</v>
      </c>
      <c r="G3189">
        <v>1845.31</v>
      </c>
      <c r="H3189" t="s">
        <v>13</v>
      </c>
      <c r="I3189">
        <v>80726</v>
      </c>
      <c r="J3189">
        <v>4765</v>
      </c>
      <c r="K3189">
        <f t="shared" si="49"/>
        <v>-0.99999999278225005</v>
      </c>
    </row>
    <row r="3190" spans="1:11" x14ac:dyDescent="0.3">
      <c r="A3190">
        <v>9710106935</v>
      </c>
      <c r="B3190">
        <v>14458150</v>
      </c>
      <c r="C3190" s="1">
        <v>45033.650821759256</v>
      </c>
      <c r="D3190" s="1">
        <v>45033.664710648147</v>
      </c>
      <c r="E3190" s="1">
        <v>45033.672349537039</v>
      </c>
      <c r="F3190" t="s">
        <v>14</v>
      </c>
      <c r="G3190">
        <v>4495.54</v>
      </c>
      <c r="H3190" t="s">
        <v>12</v>
      </c>
      <c r="I3190">
        <v>84964</v>
      </c>
      <c r="J3190">
        <v>388</v>
      </c>
      <c r="K3190">
        <f t="shared" si="49"/>
        <v>11.000000004423782</v>
      </c>
    </row>
    <row r="3191" spans="1:11" x14ac:dyDescent="0.3">
      <c r="A3191">
        <v>4432235479</v>
      </c>
      <c r="B3191">
        <v>9278983</v>
      </c>
      <c r="C3191" s="1">
        <v>45562.709675925929</v>
      </c>
      <c r="D3191" s="1">
        <v>45562.72078703704</v>
      </c>
      <c r="E3191" s="1">
        <v>45562.72148148148</v>
      </c>
      <c r="F3191" t="s">
        <v>10</v>
      </c>
      <c r="G3191">
        <v>1175.3499999999999</v>
      </c>
      <c r="H3191" t="s">
        <v>13</v>
      </c>
      <c r="I3191">
        <v>28012</v>
      </c>
      <c r="J3191">
        <v>2806</v>
      </c>
      <c r="K3191">
        <f t="shared" si="49"/>
        <v>0.99999999278225005</v>
      </c>
    </row>
    <row r="3192" spans="1:11" x14ac:dyDescent="0.3">
      <c r="A3192">
        <v>6951956244</v>
      </c>
      <c r="B3192">
        <v>60656482</v>
      </c>
      <c r="C3192" s="1">
        <v>45229.046759259261</v>
      </c>
      <c r="D3192" s="1">
        <v>45229.060648148145</v>
      </c>
      <c r="E3192" s="1">
        <v>45229.060648148145</v>
      </c>
      <c r="F3192" t="s">
        <v>10</v>
      </c>
      <c r="G3192">
        <v>354.91</v>
      </c>
      <c r="H3192" t="s">
        <v>15</v>
      </c>
      <c r="I3192">
        <v>24830</v>
      </c>
      <c r="J3192">
        <v>9554</v>
      </c>
      <c r="K3192">
        <f t="shared" si="49"/>
        <v>0</v>
      </c>
    </row>
    <row r="3193" spans="1:11" x14ac:dyDescent="0.3">
      <c r="A3193">
        <v>378485826</v>
      </c>
      <c r="B3193">
        <v>75739462</v>
      </c>
      <c r="C3193" s="1">
        <v>45378.496840277781</v>
      </c>
      <c r="D3193" s="1">
        <v>45378.510729166665</v>
      </c>
      <c r="E3193" s="1">
        <v>45378.510729166665</v>
      </c>
      <c r="F3193" t="s">
        <v>10</v>
      </c>
      <c r="G3193">
        <v>616.45000000000005</v>
      </c>
      <c r="H3193" t="s">
        <v>12</v>
      </c>
      <c r="I3193">
        <v>58783</v>
      </c>
      <c r="J3193">
        <v>3677</v>
      </c>
      <c r="K3193">
        <f t="shared" si="49"/>
        <v>0</v>
      </c>
    </row>
    <row r="3194" spans="1:11" x14ac:dyDescent="0.3">
      <c r="A3194">
        <v>8982211913</v>
      </c>
      <c r="B3194">
        <v>23984022</v>
      </c>
      <c r="C3194" s="1">
        <v>45554.751712962963</v>
      </c>
      <c r="D3194" s="1">
        <v>45554.760046296295</v>
      </c>
      <c r="E3194" s="1">
        <v>45554.760740740741</v>
      </c>
      <c r="F3194" t="s">
        <v>10</v>
      </c>
      <c r="G3194">
        <v>2492.17</v>
      </c>
      <c r="H3194" t="s">
        <v>11</v>
      </c>
      <c r="I3194">
        <v>42083</v>
      </c>
      <c r="J3194">
        <v>7318</v>
      </c>
      <c r="K3194">
        <f t="shared" si="49"/>
        <v>1.000000003259629</v>
      </c>
    </row>
    <row r="3195" spans="1:11" x14ac:dyDescent="0.3">
      <c r="A3195">
        <v>6487868576</v>
      </c>
      <c r="B3195">
        <v>49136375</v>
      </c>
      <c r="C3195" s="1">
        <v>45224.127812500003</v>
      </c>
      <c r="D3195" s="1">
        <v>45224.141006944446</v>
      </c>
      <c r="E3195" s="1">
        <v>45224.149340277778</v>
      </c>
      <c r="F3195" t="s">
        <v>14</v>
      </c>
      <c r="G3195">
        <v>209.59</v>
      </c>
      <c r="H3195" t="s">
        <v>13</v>
      </c>
      <c r="I3195">
        <v>16376</v>
      </c>
      <c r="J3195">
        <v>8772</v>
      </c>
      <c r="K3195">
        <f t="shared" si="49"/>
        <v>11.999999997206032</v>
      </c>
    </row>
    <row r="3196" spans="1:11" x14ac:dyDescent="0.3">
      <c r="A3196">
        <v>2973502797</v>
      </c>
      <c r="B3196">
        <v>74694186</v>
      </c>
      <c r="C3196" s="1">
        <v>45445.141250000001</v>
      </c>
      <c r="D3196" s="1">
        <v>45445.152361111112</v>
      </c>
      <c r="E3196" s="1">
        <v>45445.153749999998</v>
      </c>
      <c r="F3196" t="s">
        <v>10</v>
      </c>
      <c r="G3196">
        <v>5868.92</v>
      </c>
      <c r="H3196" t="s">
        <v>12</v>
      </c>
      <c r="I3196">
        <v>9894</v>
      </c>
      <c r="J3196">
        <v>909</v>
      </c>
      <c r="K3196">
        <f t="shared" si="49"/>
        <v>1.9999999960418791</v>
      </c>
    </row>
    <row r="3197" spans="1:11" x14ac:dyDescent="0.3">
      <c r="A3197">
        <v>4105022903</v>
      </c>
      <c r="B3197">
        <v>21282544</v>
      </c>
      <c r="C3197" s="1">
        <v>45158.796817129631</v>
      </c>
      <c r="D3197" s="1">
        <v>45158.805150462962</v>
      </c>
      <c r="E3197" s="1">
        <v>45158.805844907409</v>
      </c>
      <c r="F3197" t="s">
        <v>10</v>
      </c>
      <c r="G3197">
        <v>1134</v>
      </c>
      <c r="H3197" t="s">
        <v>13</v>
      </c>
      <c r="I3197">
        <v>9294</v>
      </c>
      <c r="J3197">
        <v>5645</v>
      </c>
      <c r="K3197">
        <f t="shared" si="49"/>
        <v>1.000000003259629</v>
      </c>
    </row>
    <row r="3198" spans="1:11" x14ac:dyDescent="0.3">
      <c r="A3198">
        <v>3668828731</v>
      </c>
      <c r="B3198">
        <v>72889295</v>
      </c>
      <c r="C3198" s="1">
        <v>45514.162256944444</v>
      </c>
      <c r="D3198" s="1">
        <v>45514.171979166669</v>
      </c>
      <c r="E3198" s="1">
        <v>45514.16920138889</v>
      </c>
      <c r="F3198" t="s">
        <v>10</v>
      </c>
      <c r="G3198">
        <v>2975.38</v>
      </c>
      <c r="H3198" t="s">
        <v>13</v>
      </c>
      <c r="I3198">
        <v>65268</v>
      </c>
      <c r="J3198">
        <v>4173</v>
      </c>
      <c r="K3198">
        <f t="shared" si="49"/>
        <v>-4.0000000025611371</v>
      </c>
    </row>
    <row r="3199" spans="1:11" x14ac:dyDescent="0.3">
      <c r="A3199">
        <v>8644734267</v>
      </c>
      <c r="B3199">
        <v>23348269</v>
      </c>
      <c r="C3199" s="1">
        <v>45211.30269675926</v>
      </c>
      <c r="D3199" s="1">
        <v>45211.309641203705</v>
      </c>
      <c r="E3199" s="1">
        <v>45211.306168981479</v>
      </c>
      <c r="F3199" t="s">
        <v>10</v>
      </c>
      <c r="G3199">
        <v>3446.55</v>
      </c>
      <c r="H3199" t="s">
        <v>13</v>
      </c>
      <c r="I3199">
        <v>12535</v>
      </c>
      <c r="J3199">
        <v>7262</v>
      </c>
      <c r="K3199">
        <f t="shared" si="49"/>
        <v>-5.0000000058207661</v>
      </c>
    </row>
    <row r="3200" spans="1:11" x14ac:dyDescent="0.3">
      <c r="A3200">
        <v>3757871565</v>
      </c>
      <c r="B3200">
        <v>9401406</v>
      </c>
      <c r="C3200" s="1">
        <v>45148.304467592592</v>
      </c>
      <c r="D3200" s="1">
        <v>45148.317662037036</v>
      </c>
      <c r="E3200" s="1">
        <v>45148.314189814817</v>
      </c>
      <c r="F3200" t="s">
        <v>10</v>
      </c>
      <c r="G3200">
        <v>2012.76</v>
      </c>
      <c r="H3200" t="s">
        <v>12</v>
      </c>
      <c r="I3200">
        <v>59600</v>
      </c>
      <c r="J3200">
        <v>3635</v>
      </c>
      <c r="K3200">
        <f t="shared" si="49"/>
        <v>-4.9999999953433871</v>
      </c>
    </row>
    <row r="3201" spans="1:11" x14ac:dyDescent="0.3">
      <c r="A3201">
        <v>5770510806</v>
      </c>
      <c r="B3201">
        <v>47955004</v>
      </c>
      <c r="C3201" s="1">
        <v>45314.365925925929</v>
      </c>
      <c r="D3201" s="1">
        <v>45314.379120370373</v>
      </c>
      <c r="E3201" s="1">
        <v>45314.386759259258</v>
      </c>
      <c r="F3201" t="s">
        <v>14</v>
      </c>
      <c r="G3201">
        <v>127.16</v>
      </c>
      <c r="H3201" t="s">
        <v>11</v>
      </c>
      <c r="I3201">
        <v>62246</v>
      </c>
      <c r="J3201">
        <v>4185</v>
      </c>
      <c r="K3201">
        <f t="shared" si="49"/>
        <v>10.999999993946403</v>
      </c>
    </row>
    <row r="3202" spans="1:11" x14ac:dyDescent="0.3">
      <c r="A3202">
        <v>4514836077</v>
      </c>
      <c r="B3202">
        <v>60834500</v>
      </c>
      <c r="C3202" s="1">
        <v>45087.423125000001</v>
      </c>
      <c r="D3202" s="1">
        <v>45087.435624999998</v>
      </c>
      <c r="E3202" s="1">
        <v>45087.445347222223</v>
      </c>
      <c r="F3202" t="s">
        <v>14</v>
      </c>
      <c r="G3202">
        <v>401.43</v>
      </c>
      <c r="H3202" t="s">
        <v>15</v>
      </c>
      <c r="I3202">
        <v>68618</v>
      </c>
      <c r="J3202">
        <v>1323</v>
      </c>
      <c r="K3202">
        <f t="shared" ref="K3202:K3265" si="50">(E3202-D3202)*1440</f>
        <v>14.00000000372529</v>
      </c>
    </row>
    <row r="3203" spans="1:11" x14ac:dyDescent="0.3">
      <c r="A3203">
        <v>5927852227</v>
      </c>
      <c r="B3203">
        <v>37556526</v>
      </c>
      <c r="C3203" s="1">
        <v>45394.255185185182</v>
      </c>
      <c r="D3203" s="1">
        <v>45394.26421296296</v>
      </c>
      <c r="E3203" s="1">
        <v>45394.262824074074</v>
      </c>
      <c r="F3203" t="s">
        <v>10</v>
      </c>
      <c r="G3203">
        <v>1975.03</v>
      </c>
      <c r="H3203" t="s">
        <v>11</v>
      </c>
      <c r="I3203">
        <v>45911</v>
      </c>
      <c r="J3203">
        <v>3633</v>
      </c>
      <c r="K3203">
        <f t="shared" si="50"/>
        <v>-1.9999999960418791</v>
      </c>
    </row>
    <row r="3204" spans="1:11" x14ac:dyDescent="0.3">
      <c r="A3204">
        <v>350719542</v>
      </c>
      <c r="B3204">
        <v>18642306</v>
      </c>
      <c r="C3204" s="1">
        <v>45571.290972222225</v>
      </c>
      <c r="D3204" s="1">
        <v>45571.303472222222</v>
      </c>
      <c r="E3204" s="1">
        <v>45571.301388888889</v>
      </c>
      <c r="F3204" t="s">
        <v>10</v>
      </c>
      <c r="G3204">
        <v>1969.47</v>
      </c>
      <c r="H3204" t="s">
        <v>15</v>
      </c>
      <c r="I3204">
        <v>14338</v>
      </c>
      <c r="J3204">
        <v>6884</v>
      </c>
      <c r="K3204">
        <f t="shared" si="50"/>
        <v>-2.9999999993015081</v>
      </c>
    </row>
    <row r="3205" spans="1:11" x14ac:dyDescent="0.3">
      <c r="A3205">
        <v>868288823</v>
      </c>
      <c r="B3205">
        <v>65772743</v>
      </c>
      <c r="C3205" s="1">
        <v>45357.792650462965</v>
      </c>
      <c r="D3205" s="1">
        <v>45357.803761574076</v>
      </c>
      <c r="E3205" s="1">
        <v>45357.810706018521</v>
      </c>
      <c r="F3205" t="s">
        <v>14</v>
      </c>
      <c r="G3205">
        <v>3268.84</v>
      </c>
      <c r="H3205" t="s">
        <v>15</v>
      </c>
      <c r="I3205">
        <v>72354</v>
      </c>
      <c r="J3205">
        <v>8142</v>
      </c>
      <c r="K3205">
        <f t="shared" si="50"/>
        <v>10.000000001164153</v>
      </c>
    </row>
    <row r="3206" spans="1:11" x14ac:dyDescent="0.3">
      <c r="A3206">
        <v>7199670826</v>
      </c>
      <c r="B3206">
        <v>22694456</v>
      </c>
      <c r="C3206" s="1">
        <v>45308.438078703701</v>
      </c>
      <c r="D3206" s="1">
        <v>45308.445717592593</v>
      </c>
      <c r="E3206" s="1">
        <v>45308.464467592596</v>
      </c>
      <c r="F3206" t="s">
        <v>16</v>
      </c>
      <c r="G3206">
        <v>958.97</v>
      </c>
      <c r="H3206" t="s">
        <v>13</v>
      </c>
      <c r="I3206">
        <v>81311</v>
      </c>
      <c r="J3206">
        <v>8599</v>
      </c>
      <c r="K3206">
        <f t="shared" si="50"/>
        <v>27.000000004190952</v>
      </c>
    </row>
    <row r="3207" spans="1:11" x14ac:dyDescent="0.3">
      <c r="A3207">
        <v>3091948113</v>
      </c>
      <c r="B3207">
        <v>77306672</v>
      </c>
      <c r="C3207" s="1">
        <v>45335.409131944441</v>
      </c>
      <c r="D3207" s="1">
        <v>45335.422326388885</v>
      </c>
      <c r="E3207" s="1">
        <v>45335.43204861111</v>
      </c>
      <c r="F3207" t="s">
        <v>14</v>
      </c>
      <c r="G3207">
        <v>443.69</v>
      </c>
      <c r="H3207" t="s">
        <v>11</v>
      </c>
      <c r="I3207">
        <v>22775</v>
      </c>
      <c r="J3207">
        <v>4309</v>
      </c>
      <c r="K3207">
        <f t="shared" si="50"/>
        <v>14.00000000372529</v>
      </c>
    </row>
    <row r="3208" spans="1:11" x14ac:dyDescent="0.3">
      <c r="A3208">
        <v>5793742966</v>
      </c>
      <c r="B3208">
        <v>83412446</v>
      </c>
      <c r="C3208" s="1">
        <v>45295.757175925923</v>
      </c>
      <c r="D3208" s="1">
        <v>45295.770370370374</v>
      </c>
      <c r="E3208" s="1">
        <v>45295.773842592593</v>
      </c>
      <c r="F3208" t="s">
        <v>10</v>
      </c>
      <c r="G3208">
        <v>140.80000000000001</v>
      </c>
      <c r="H3208" t="s">
        <v>11</v>
      </c>
      <c r="I3208">
        <v>17016</v>
      </c>
      <c r="J3208">
        <v>2618</v>
      </c>
      <c r="K3208">
        <f t="shared" si="50"/>
        <v>4.9999999953433871</v>
      </c>
    </row>
    <row r="3209" spans="1:11" x14ac:dyDescent="0.3">
      <c r="A3209">
        <v>7347109009</v>
      </c>
      <c r="B3209">
        <v>75632045</v>
      </c>
      <c r="C3209" s="1">
        <v>45193.807881944442</v>
      </c>
      <c r="D3209" s="1">
        <v>45193.821076388886</v>
      </c>
      <c r="E3209" s="1">
        <v>45193.827326388891</v>
      </c>
      <c r="F3209" t="s">
        <v>14</v>
      </c>
      <c r="G3209">
        <v>3507.67</v>
      </c>
      <c r="H3209" t="s">
        <v>11</v>
      </c>
      <c r="I3209">
        <v>50972</v>
      </c>
      <c r="J3209">
        <v>507</v>
      </c>
      <c r="K3209">
        <f t="shared" si="50"/>
        <v>9.0000000083819032</v>
      </c>
    </row>
    <row r="3210" spans="1:11" x14ac:dyDescent="0.3">
      <c r="A3210">
        <v>7078912146</v>
      </c>
      <c r="B3210">
        <v>36142455</v>
      </c>
      <c r="C3210" s="1">
        <v>45187.485138888886</v>
      </c>
      <c r="D3210" s="1">
        <v>45187.492777777778</v>
      </c>
      <c r="E3210" s="1">
        <v>45187.489305555559</v>
      </c>
      <c r="F3210" t="s">
        <v>10</v>
      </c>
      <c r="G3210">
        <v>3073.16</v>
      </c>
      <c r="H3210" t="s">
        <v>12</v>
      </c>
      <c r="I3210">
        <v>96685</v>
      </c>
      <c r="J3210">
        <v>6465</v>
      </c>
      <c r="K3210">
        <f t="shared" si="50"/>
        <v>-4.9999999953433871</v>
      </c>
    </row>
    <row r="3211" spans="1:11" x14ac:dyDescent="0.3">
      <c r="A3211">
        <v>2480856222</v>
      </c>
      <c r="B3211">
        <v>30373140</v>
      </c>
      <c r="C3211" s="1">
        <v>45238.686759259261</v>
      </c>
      <c r="D3211" s="1">
        <v>45238.693703703706</v>
      </c>
      <c r="E3211" s="1">
        <v>45238.695787037039</v>
      </c>
      <c r="F3211" t="s">
        <v>10</v>
      </c>
      <c r="G3211">
        <v>3309.6</v>
      </c>
      <c r="H3211" t="s">
        <v>15</v>
      </c>
      <c r="I3211">
        <v>46682</v>
      </c>
      <c r="J3211">
        <v>3447</v>
      </c>
      <c r="K3211">
        <f t="shared" si="50"/>
        <v>2.9999999993015081</v>
      </c>
    </row>
    <row r="3212" spans="1:11" x14ac:dyDescent="0.3">
      <c r="A3212">
        <v>281421547</v>
      </c>
      <c r="B3212">
        <v>88520326</v>
      </c>
      <c r="C3212" s="1">
        <v>45066.84101851852</v>
      </c>
      <c r="D3212" s="1">
        <v>45066.848657407405</v>
      </c>
      <c r="E3212" s="1">
        <v>45066.847268518519</v>
      </c>
      <c r="F3212" t="s">
        <v>10</v>
      </c>
      <c r="G3212">
        <v>4398.8599999999997</v>
      </c>
      <c r="H3212" t="s">
        <v>11</v>
      </c>
      <c r="I3212">
        <v>20137</v>
      </c>
      <c r="J3212">
        <v>3521</v>
      </c>
      <c r="K3212">
        <f t="shared" si="50"/>
        <v>-1.9999999960418791</v>
      </c>
    </row>
    <row r="3213" spans="1:11" x14ac:dyDescent="0.3">
      <c r="A3213">
        <v>5226963306</v>
      </c>
      <c r="B3213">
        <v>96628029</v>
      </c>
      <c r="C3213" s="1">
        <v>45466.279675925929</v>
      </c>
      <c r="D3213" s="1">
        <v>45466.293564814812</v>
      </c>
      <c r="E3213" s="1">
        <v>45466.294259259259</v>
      </c>
      <c r="F3213" t="s">
        <v>10</v>
      </c>
      <c r="G3213">
        <v>397.68</v>
      </c>
      <c r="H3213" t="s">
        <v>13</v>
      </c>
      <c r="I3213">
        <v>85138</v>
      </c>
      <c r="J3213">
        <v>1713</v>
      </c>
      <c r="K3213">
        <f t="shared" si="50"/>
        <v>1.000000003259629</v>
      </c>
    </row>
    <row r="3214" spans="1:11" x14ac:dyDescent="0.3">
      <c r="A3214">
        <v>7316642056</v>
      </c>
      <c r="B3214">
        <v>92404798</v>
      </c>
      <c r="C3214" s="1">
        <v>45332.009398148148</v>
      </c>
      <c r="D3214" s="1">
        <v>45332.016342592593</v>
      </c>
      <c r="E3214" s="1">
        <v>45332.021898148145</v>
      </c>
      <c r="F3214" t="s">
        <v>14</v>
      </c>
      <c r="G3214">
        <v>3157.75</v>
      </c>
      <c r="H3214" t="s">
        <v>12</v>
      </c>
      <c r="I3214">
        <v>69898</v>
      </c>
      <c r="J3214">
        <v>8815</v>
      </c>
      <c r="K3214">
        <f t="shared" si="50"/>
        <v>7.9999999946448952</v>
      </c>
    </row>
    <row r="3215" spans="1:11" x14ac:dyDescent="0.3">
      <c r="A3215">
        <v>8997415290</v>
      </c>
      <c r="B3215">
        <v>85490177</v>
      </c>
      <c r="C3215" s="1">
        <v>45518.710474537038</v>
      </c>
      <c r="D3215" s="1">
        <v>45518.721585648149</v>
      </c>
      <c r="E3215" s="1">
        <v>45518.736168981479</v>
      </c>
      <c r="F3215" t="s">
        <v>16</v>
      </c>
      <c r="G3215">
        <v>1549.44</v>
      </c>
      <c r="H3215" t="s">
        <v>11</v>
      </c>
      <c r="I3215">
        <v>47066</v>
      </c>
      <c r="J3215">
        <v>7640</v>
      </c>
      <c r="K3215">
        <f t="shared" si="50"/>
        <v>20.999999995110556</v>
      </c>
    </row>
    <row r="3216" spans="1:11" x14ac:dyDescent="0.3">
      <c r="A3216">
        <v>6737025662</v>
      </c>
      <c r="B3216">
        <v>44928499</v>
      </c>
      <c r="C3216" s="1">
        <v>45013.282337962963</v>
      </c>
      <c r="D3216" s="1">
        <v>45013.292060185187</v>
      </c>
      <c r="E3216" s="1">
        <v>45013.292754629627</v>
      </c>
      <c r="F3216" t="s">
        <v>10</v>
      </c>
      <c r="G3216">
        <v>1924.08</v>
      </c>
      <c r="H3216" t="s">
        <v>12</v>
      </c>
      <c r="I3216">
        <v>59670</v>
      </c>
      <c r="J3216">
        <v>6632</v>
      </c>
      <c r="K3216">
        <f t="shared" si="50"/>
        <v>0.99999999278225005</v>
      </c>
    </row>
    <row r="3217" spans="1:11" x14ac:dyDescent="0.3">
      <c r="A3217">
        <v>8395290763</v>
      </c>
      <c r="B3217">
        <v>88312515</v>
      </c>
      <c r="C3217" s="1">
        <v>45443.793611111112</v>
      </c>
      <c r="D3217" s="1">
        <v>45443.80263888889</v>
      </c>
      <c r="E3217" s="1">
        <v>45443.819305555553</v>
      </c>
      <c r="F3217" t="s">
        <v>16</v>
      </c>
      <c r="G3217">
        <v>4696.6899999999996</v>
      </c>
      <c r="H3217" t="s">
        <v>12</v>
      </c>
      <c r="I3217">
        <v>51846</v>
      </c>
      <c r="J3217">
        <v>9679</v>
      </c>
      <c r="K3217">
        <f t="shared" si="50"/>
        <v>23.999999994412065</v>
      </c>
    </row>
    <row r="3218" spans="1:11" x14ac:dyDescent="0.3">
      <c r="A3218">
        <v>7261119579</v>
      </c>
      <c r="B3218">
        <v>65903057</v>
      </c>
      <c r="C3218" s="1">
        <v>45479.266087962962</v>
      </c>
      <c r="D3218" s="1">
        <v>45479.276504629626</v>
      </c>
      <c r="E3218" s="1">
        <v>45479.275810185187</v>
      </c>
      <c r="F3218" t="s">
        <v>10</v>
      </c>
      <c r="G3218">
        <v>448.16</v>
      </c>
      <c r="H3218" t="s">
        <v>12</v>
      </c>
      <c r="I3218">
        <v>35731</v>
      </c>
      <c r="J3218">
        <v>9530</v>
      </c>
      <c r="K3218">
        <f t="shared" si="50"/>
        <v>-0.99999999278225005</v>
      </c>
    </row>
    <row r="3219" spans="1:11" x14ac:dyDescent="0.3">
      <c r="A3219">
        <v>9938037878</v>
      </c>
      <c r="B3219">
        <v>9796585</v>
      </c>
      <c r="C3219" s="1">
        <v>45594.478888888887</v>
      </c>
      <c r="D3219" s="1">
        <v>45594.489305555559</v>
      </c>
      <c r="E3219" s="1">
        <v>45594.49763888889</v>
      </c>
      <c r="F3219" t="s">
        <v>14</v>
      </c>
      <c r="G3219">
        <v>905.35</v>
      </c>
      <c r="H3219" t="s">
        <v>12</v>
      </c>
      <c r="I3219">
        <v>48074</v>
      </c>
      <c r="J3219">
        <v>1403</v>
      </c>
      <c r="K3219">
        <f t="shared" si="50"/>
        <v>11.999999997206032</v>
      </c>
    </row>
    <row r="3220" spans="1:11" x14ac:dyDescent="0.3">
      <c r="A3220">
        <v>7154987905</v>
      </c>
      <c r="B3220">
        <v>63802820</v>
      </c>
      <c r="C3220" s="1">
        <v>45571.107002314813</v>
      </c>
      <c r="D3220" s="1">
        <v>45571.119502314818</v>
      </c>
      <c r="E3220" s="1">
        <v>45571.134085648147</v>
      </c>
      <c r="F3220" t="s">
        <v>16</v>
      </c>
      <c r="G3220">
        <v>1627.23</v>
      </c>
      <c r="H3220" t="s">
        <v>11</v>
      </c>
      <c r="I3220">
        <v>19693</v>
      </c>
      <c r="J3220">
        <v>8546</v>
      </c>
      <c r="K3220">
        <f t="shared" si="50"/>
        <v>20.999999995110556</v>
      </c>
    </row>
    <row r="3221" spans="1:11" x14ac:dyDescent="0.3">
      <c r="A3221">
        <v>3605534244</v>
      </c>
      <c r="B3221">
        <v>57526322</v>
      </c>
      <c r="C3221" s="1">
        <v>45308.510555555556</v>
      </c>
      <c r="D3221" s="1">
        <v>45308.519583333335</v>
      </c>
      <c r="E3221" s="1">
        <v>45308.520972222221</v>
      </c>
      <c r="F3221" t="s">
        <v>10</v>
      </c>
      <c r="G3221">
        <v>3762.7</v>
      </c>
      <c r="H3221" t="s">
        <v>11</v>
      </c>
      <c r="I3221">
        <v>94641</v>
      </c>
      <c r="J3221">
        <v>8847</v>
      </c>
      <c r="K3221">
        <f t="shared" si="50"/>
        <v>1.9999999960418791</v>
      </c>
    </row>
    <row r="3222" spans="1:11" x14ac:dyDescent="0.3">
      <c r="A3222">
        <v>5626601040</v>
      </c>
      <c r="B3222">
        <v>19091057</v>
      </c>
      <c r="C3222" s="1">
        <v>45348.979953703703</v>
      </c>
      <c r="D3222" s="1">
        <v>45348.991759259261</v>
      </c>
      <c r="E3222" s="1">
        <v>45348.99800925926</v>
      </c>
      <c r="F3222" t="s">
        <v>14</v>
      </c>
      <c r="G3222">
        <v>931.61</v>
      </c>
      <c r="H3222" t="s">
        <v>15</v>
      </c>
      <c r="I3222">
        <v>79158</v>
      </c>
      <c r="J3222">
        <v>5148</v>
      </c>
      <c r="K3222">
        <f t="shared" si="50"/>
        <v>8.9999999979045242</v>
      </c>
    </row>
    <row r="3223" spans="1:11" x14ac:dyDescent="0.3">
      <c r="A3223">
        <v>2577064886</v>
      </c>
      <c r="B3223">
        <v>63948546</v>
      </c>
      <c r="C3223" s="1">
        <v>45450.193506944444</v>
      </c>
      <c r="D3223" s="1">
        <v>45450.202534722222</v>
      </c>
      <c r="E3223" s="1">
        <v>45450.203923611109</v>
      </c>
      <c r="F3223" t="s">
        <v>10</v>
      </c>
      <c r="G3223">
        <v>1713.44</v>
      </c>
      <c r="H3223" t="s">
        <v>13</v>
      </c>
      <c r="I3223">
        <v>98272</v>
      </c>
      <c r="J3223">
        <v>6228</v>
      </c>
      <c r="K3223">
        <f t="shared" si="50"/>
        <v>1.9999999960418791</v>
      </c>
    </row>
    <row r="3224" spans="1:11" x14ac:dyDescent="0.3">
      <c r="A3224">
        <v>2561362173</v>
      </c>
      <c r="B3224">
        <v>33481252</v>
      </c>
      <c r="C3224" s="1">
        <v>45076.320833333331</v>
      </c>
      <c r="D3224" s="1">
        <v>45076.331944444442</v>
      </c>
      <c r="E3224" s="1">
        <v>45076.332638888889</v>
      </c>
      <c r="F3224" t="s">
        <v>10</v>
      </c>
      <c r="G3224">
        <v>2542.56</v>
      </c>
      <c r="H3224" t="s">
        <v>11</v>
      </c>
      <c r="I3224">
        <v>26727</v>
      </c>
      <c r="J3224">
        <v>1371</v>
      </c>
      <c r="K3224">
        <f t="shared" si="50"/>
        <v>1.000000003259629</v>
      </c>
    </row>
    <row r="3225" spans="1:11" x14ac:dyDescent="0.3">
      <c r="A3225">
        <v>2793120553</v>
      </c>
      <c r="B3225">
        <v>6622751</v>
      </c>
      <c r="C3225" s="1">
        <v>45101.452696759261</v>
      </c>
      <c r="D3225" s="1">
        <v>45101.465891203705</v>
      </c>
      <c r="E3225" s="1">
        <v>45101.466585648152</v>
      </c>
      <c r="F3225" t="s">
        <v>10</v>
      </c>
      <c r="G3225">
        <v>3090.15</v>
      </c>
      <c r="H3225" t="s">
        <v>11</v>
      </c>
      <c r="I3225">
        <v>7048</v>
      </c>
      <c r="J3225">
        <v>4491</v>
      </c>
      <c r="K3225">
        <f t="shared" si="50"/>
        <v>1.000000003259629</v>
      </c>
    </row>
    <row r="3226" spans="1:11" x14ac:dyDescent="0.3">
      <c r="A3226">
        <v>4476563699</v>
      </c>
      <c r="B3226">
        <v>59222551</v>
      </c>
      <c r="C3226" s="1">
        <v>45180.103993055556</v>
      </c>
      <c r="D3226" s="1">
        <v>45180.116493055553</v>
      </c>
      <c r="E3226" s="1">
        <v>45180.134548611109</v>
      </c>
      <c r="F3226" t="s">
        <v>16</v>
      </c>
      <c r="G3226">
        <v>3655.01</v>
      </c>
      <c r="H3226" t="s">
        <v>12</v>
      </c>
      <c r="I3226">
        <v>60652</v>
      </c>
      <c r="J3226">
        <v>3285</v>
      </c>
      <c r="K3226">
        <f t="shared" si="50"/>
        <v>26.000000000931323</v>
      </c>
    </row>
    <row r="3227" spans="1:11" x14ac:dyDescent="0.3">
      <c r="A3227">
        <v>1580021952</v>
      </c>
      <c r="B3227">
        <v>30317733</v>
      </c>
      <c r="C3227" s="1">
        <v>45589.599062499998</v>
      </c>
      <c r="D3227" s="1">
        <v>45589.608784722222</v>
      </c>
      <c r="E3227" s="1">
        <v>45589.606006944443</v>
      </c>
      <c r="F3227" t="s">
        <v>10</v>
      </c>
      <c r="G3227">
        <v>3705.07</v>
      </c>
      <c r="H3227" t="s">
        <v>11</v>
      </c>
      <c r="I3227">
        <v>42125</v>
      </c>
      <c r="J3227">
        <v>1432</v>
      </c>
      <c r="K3227">
        <f t="shared" si="50"/>
        <v>-4.0000000025611371</v>
      </c>
    </row>
    <row r="3228" spans="1:11" x14ac:dyDescent="0.3">
      <c r="A3228">
        <v>7263454149</v>
      </c>
      <c r="B3228">
        <v>13760839</v>
      </c>
      <c r="C3228" s="1">
        <v>45213.067627314813</v>
      </c>
      <c r="D3228" s="1">
        <v>45213.077349537038</v>
      </c>
      <c r="E3228" s="1">
        <v>45213.076655092591</v>
      </c>
      <c r="F3228" t="s">
        <v>10</v>
      </c>
      <c r="G3228">
        <v>576.22</v>
      </c>
      <c r="H3228" t="s">
        <v>13</v>
      </c>
      <c r="I3228">
        <v>73299</v>
      </c>
      <c r="J3228">
        <v>2363</v>
      </c>
      <c r="K3228">
        <f t="shared" si="50"/>
        <v>-1.000000003259629</v>
      </c>
    </row>
    <row r="3229" spans="1:11" x14ac:dyDescent="0.3">
      <c r="A3229">
        <v>4371924002</v>
      </c>
      <c r="B3229">
        <v>75944533</v>
      </c>
      <c r="C3229" s="1">
        <v>45586.556168981479</v>
      </c>
      <c r="D3229" s="1">
        <v>45586.564502314817</v>
      </c>
      <c r="E3229" s="1">
        <v>45586.574224537035</v>
      </c>
      <c r="F3229" t="s">
        <v>14</v>
      </c>
      <c r="G3229">
        <v>316.02</v>
      </c>
      <c r="H3229" t="s">
        <v>13</v>
      </c>
      <c r="I3229">
        <v>24078</v>
      </c>
      <c r="J3229">
        <v>7937</v>
      </c>
      <c r="K3229">
        <f t="shared" si="50"/>
        <v>13.999999993247911</v>
      </c>
    </row>
    <row r="3230" spans="1:11" x14ac:dyDescent="0.3">
      <c r="A3230">
        <v>2955277471</v>
      </c>
      <c r="B3230">
        <v>79960955</v>
      </c>
      <c r="C3230" s="1">
        <v>45266.542696759258</v>
      </c>
      <c r="D3230" s="1">
        <v>45266.552418981482</v>
      </c>
      <c r="E3230" s="1">
        <v>45266.566307870373</v>
      </c>
      <c r="F3230" t="s">
        <v>16</v>
      </c>
      <c r="G3230">
        <v>2514.46</v>
      </c>
      <c r="H3230" t="s">
        <v>12</v>
      </c>
      <c r="I3230">
        <v>59573</v>
      </c>
      <c r="J3230">
        <v>329</v>
      </c>
      <c r="K3230">
        <f t="shared" si="50"/>
        <v>20.000000002328306</v>
      </c>
    </row>
    <row r="3231" spans="1:11" x14ac:dyDescent="0.3">
      <c r="A3231">
        <v>9445490338</v>
      </c>
      <c r="B3231">
        <v>6812439</v>
      </c>
      <c r="C3231" s="1">
        <v>45069.954467592594</v>
      </c>
      <c r="D3231" s="1">
        <v>45069.963495370372</v>
      </c>
      <c r="E3231" s="1">
        <v>45069.971134259256</v>
      </c>
      <c r="F3231" t="s">
        <v>14</v>
      </c>
      <c r="G3231">
        <v>804.7</v>
      </c>
      <c r="H3231" t="s">
        <v>11</v>
      </c>
      <c r="I3231">
        <v>66940</v>
      </c>
      <c r="J3231">
        <v>3467</v>
      </c>
      <c r="K3231">
        <f t="shared" si="50"/>
        <v>10.999999993946403</v>
      </c>
    </row>
    <row r="3232" spans="1:11" x14ac:dyDescent="0.3">
      <c r="A3232">
        <v>2668915104</v>
      </c>
      <c r="B3232">
        <v>19180962</v>
      </c>
      <c r="C3232" s="1">
        <v>45261.857256944444</v>
      </c>
      <c r="D3232" s="1">
        <v>45261.864201388889</v>
      </c>
      <c r="E3232" s="1">
        <v>45261.867673611108</v>
      </c>
      <c r="F3232" t="s">
        <v>10</v>
      </c>
      <c r="G3232">
        <v>5494.22</v>
      </c>
      <c r="H3232" t="s">
        <v>13</v>
      </c>
      <c r="I3232">
        <v>19287</v>
      </c>
      <c r="J3232">
        <v>4854</v>
      </c>
      <c r="K3232">
        <f t="shared" si="50"/>
        <v>4.9999999953433871</v>
      </c>
    </row>
    <row r="3233" spans="1:11" x14ac:dyDescent="0.3">
      <c r="A3233">
        <v>1045621584</v>
      </c>
      <c r="B3233">
        <v>85340038</v>
      </c>
      <c r="C3233" s="1">
        <v>45279.033101851855</v>
      </c>
      <c r="D3233" s="1">
        <v>45279.040046296293</v>
      </c>
      <c r="E3233" s="1">
        <v>45279.056018518517</v>
      </c>
      <c r="F3233" t="s">
        <v>16</v>
      </c>
      <c r="G3233">
        <v>4374.9399999999996</v>
      </c>
      <c r="H3233" t="s">
        <v>12</v>
      </c>
      <c r="I3233">
        <v>28894</v>
      </c>
      <c r="J3233">
        <v>5516</v>
      </c>
      <c r="K3233">
        <f t="shared" si="50"/>
        <v>23.000000001629815</v>
      </c>
    </row>
    <row r="3234" spans="1:11" x14ac:dyDescent="0.3">
      <c r="A3234">
        <v>4550545705</v>
      </c>
      <c r="B3234">
        <v>17805991</v>
      </c>
      <c r="C3234" s="1">
        <v>45464.197337962964</v>
      </c>
      <c r="D3234" s="1">
        <v>45464.207754629628</v>
      </c>
      <c r="E3234" s="1">
        <v>45464.211226851854</v>
      </c>
      <c r="F3234" t="s">
        <v>10</v>
      </c>
      <c r="G3234">
        <v>5039.37</v>
      </c>
      <c r="H3234" t="s">
        <v>13</v>
      </c>
      <c r="I3234">
        <v>39869</v>
      </c>
      <c r="J3234">
        <v>2260</v>
      </c>
      <c r="K3234">
        <f t="shared" si="50"/>
        <v>5.0000000058207661</v>
      </c>
    </row>
    <row r="3235" spans="1:11" x14ac:dyDescent="0.3">
      <c r="A3235">
        <v>3373390154</v>
      </c>
      <c r="B3235">
        <v>68703613</v>
      </c>
      <c r="C3235" s="1">
        <v>45497.379953703705</v>
      </c>
      <c r="D3235" s="1">
        <v>45497.387592592589</v>
      </c>
      <c r="E3235" s="1">
        <v>45497.388981481483</v>
      </c>
      <c r="F3235" t="s">
        <v>10</v>
      </c>
      <c r="G3235">
        <v>576.22</v>
      </c>
      <c r="H3235" t="s">
        <v>11</v>
      </c>
      <c r="I3235">
        <v>42345</v>
      </c>
      <c r="J3235">
        <v>3618</v>
      </c>
      <c r="K3235">
        <f t="shared" si="50"/>
        <v>2.000000006519258</v>
      </c>
    </row>
    <row r="3236" spans="1:11" x14ac:dyDescent="0.3">
      <c r="A3236">
        <v>5142985961</v>
      </c>
      <c r="B3236">
        <v>2457734</v>
      </c>
      <c r="C3236" s="1">
        <v>45329.117986111109</v>
      </c>
      <c r="D3236" s="1">
        <v>45329.131180555552</v>
      </c>
      <c r="E3236" s="1">
        <v>45329.132569444446</v>
      </c>
      <c r="F3236" t="s">
        <v>10</v>
      </c>
      <c r="G3236">
        <v>2044.41</v>
      </c>
      <c r="H3236" t="s">
        <v>12</v>
      </c>
      <c r="I3236">
        <v>19720</v>
      </c>
      <c r="J3236">
        <v>6842</v>
      </c>
      <c r="K3236">
        <f t="shared" si="50"/>
        <v>2.000000006519258</v>
      </c>
    </row>
    <row r="3237" spans="1:11" x14ac:dyDescent="0.3">
      <c r="A3237">
        <v>649220272</v>
      </c>
      <c r="B3237">
        <v>67696145</v>
      </c>
      <c r="C3237" s="1">
        <v>45192.633553240739</v>
      </c>
      <c r="D3237" s="1">
        <v>45192.642581018517</v>
      </c>
      <c r="E3237" s="1">
        <v>45192.641886574071</v>
      </c>
      <c r="F3237" t="s">
        <v>10</v>
      </c>
      <c r="G3237">
        <v>795.26</v>
      </c>
      <c r="H3237" t="s">
        <v>13</v>
      </c>
      <c r="I3237">
        <v>7867</v>
      </c>
      <c r="J3237">
        <v>9794</v>
      </c>
      <c r="K3237">
        <f t="shared" si="50"/>
        <v>-1.000000003259629</v>
      </c>
    </row>
    <row r="3238" spans="1:11" x14ac:dyDescent="0.3">
      <c r="A3238">
        <v>5023958886</v>
      </c>
      <c r="B3238">
        <v>12832151</v>
      </c>
      <c r="C3238" s="1">
        <v>45559.235254629632</v>
      </c>
      <c r="D3238" s="1">
        <v>45559.249143518522</v>
      </c>
      <c r="E3238" s="1">
        <v>45559.256782407407</v>
      </c>
      <c r="F3238" t="s">
        <v>14</v>
      </c>
      <c r="G3238">
        <v>4198</v>
      </c>
      <c r="H3238" t="s">
        <v>13</v>
      </c>
      <c r="I3238">
        <v>75426</v>
      </c>
      <c r="J3238">
        <v>4033</v>
      </c>
      <c r="K3238">
        <f t="shared" si="50"/>
        <v>10.999999993946403</v>
      </c>
    </row>
    <row r="3239" spans="1:11" x14ac:dyDescent="0.3">
      <c r="A3239">
        <v>9993542681</v>
      </c>
      <c r="B3239">
        <v>42589311</v>
      </c>
      <c r="C3239" s="1">
        <v>45069.175474537034</v>
      </c>
      <c r="D3239" s="1">
        <v>45069.185196759259</v>
      </c>
      <c r="E3239" s="1">
        <v>45069.195613425924</v>
      </c>
      <c r="F3239" t="s">
        <v>14</v>
      </c>
      <c r="G3239">
        <v>3564.26</v>
      </c>
      <c r="H3239" t="s">
        <v>12</v>
      </c>
      <c r="I3239">
        <v>73532</v>
      </c>
      <c r="J3239">
        <v>4596</v>
      </c>
      <c r="K3239">
        <f t="shared" si="50"/>
        <v>14.99999999650754</v>
      </c>
    </row>
    <row r="3240" spans="1:11" x14ac:dyDescent="0.3">
      <c r="A3240">
        <v>4380367305</v>
      </c>
      <c r="B3240">
        <v>8955057</v>
      </c>
      <c r="C3240" s="1">
        <v>45390.568981481483</v>
      </c>
      <c r="D3240" s="1">
        <v>45390.578009259261</v>
      </c>
      <c r="E3240" s="1">
        <v>45390.580092592594</v>
      </c>
      <c r="F3240" t="s">
        <v>10</v>
      </c>
      <c r="G3240">
        <v>1313.89</v>
      </c>
      <c r="H3240" t="s">
        <v>15</v>
      </c>
      <c r="I3240">
        <v>45530</v>
      </c>
      <c r="J3240">
        <v>4846</v>
      </c>
      <c r="K3240">
        <f t="shared" si="50"/>
        <v>2.9999999993015081</v>
      </c>
    </row>
    <row r="3241" spans="1:11" x14ac:dyDescent="0.3">
      <c r="A3241">
        <v>3626113485</v>
      </c>
      <c r="B3241">
        <v>97286925</v>
      </c>
      <c r="C3241" s="1">
        <v>45377.069594907407</v>
      </c>
      <c r="D3241" s="1">
        <v>45377.077233796299</v>
      </c>
      <c r="E3241" s="1">
        <v>45377.074456018519</v>
      </c>
      <c r="F3241" t="s">
        <v>10</v>
      </c>
      <c r="G3241">
        <v>4059.84</v>
      </c>
      <c r="H3241" t="s">
        <v>11</v>
      </c>
      <c r="I3241">
        <v>17386</v>
      </c>
      <c r="J3241">
        <v>3800</v>
      </c>
      <c r="K3241">
        <f t="shared" si="50"/>
        <v>-4.0000000025611371</v>
      </c>
    </row>
    <row r="3242" spans="1:11" x14ac:dyDescent="0.3">
      <c r="A3242">
        <v>4399099668</v>
      </c>
      <c r="B3242">
        <v>44050697</v>
      </c>
      <c r="C3242" s="1">
        <v>45095.717187499999</v>
      </c>
      <c r="D3242" s="1">
        <v>45095.728993055556</v>
      </c>
      <c r="E3242" s="1">
        <v>45095.738020833334</v>
      </c>
      <c r="F3242" t="s">
        <v>14</v>
      </c>
      <c r="G3242">
        <v>2045.24</v>
      </c>
      <c r="H3242" t="s">
        <v>15</v>
      </c>
      <c r="I3242">
        <v>36414</v>
      </c>
      <c r="J3242">
        <v>9054</v>
      </c>
      <c r="K3242">
        <f t="shared" si="50"/>
        <v>13.000000000465661</v>
      </c>
    </row>
    <row r="3243" spans="1:11" x14ac:dyDescent="0.3">
      <c r="A3243">
        <v>3760880745</v>
      </c>
      <c r="B3243">
        <v>8791577</v>
      </c>
      <c r="C3243" s="1">
        <v>45578.915023148147</v>
      </c>
      <c r="D3243" s="1">
        <v>45578.927523148152</v>
      </c>
      <c r="E3243" s="1">
        <v>45578.933078703703</v>
      </c>
      <c r="F3243" t="s">
        <v>14</v>
      </c>
      <c r="G3243">
        <v>1342.49</v>
      </c>
      <c r="H3243" t="s">
        <v>12</v>
      </c>
      <c r="I3243">
        <v>97705</v>
      </c>
      <c r="J3243">
        <v>6613</v>
      </c>
      <c r="K3243">
        <f t="shared" si="50"/>
        <v>7.9999999946448952</v>
      </c>
    </row>
    <row r="3244" spans="1:11" x14ac:dyDescent="0.3">
      <c r="A3244">
        <v>1803155516</v>
      </c>
      <c r="B3244">
        <v>98088303</v>
      </c>
      <c r="C3244" s="1">
        <v>45098.067349537036</v>
      </c>
      <c r="D3244" s="1">
        <v>45098.077766203707</v>
      </c>
      <c r="E3244" s="1">
        <v>45098.076377314814</v>
      </c>
      <c r="F3244" t="s">
        <v>10</v>
      </c>
      <c r="G3244">
        <v>1874.24</v>
      </c>
      <c r="H3244" t="s">
        <v>11</v>
      </c>
      <c r="I3244">
        <v>16338</v>
      </c>
      <c r="J3244">
        <v>2119</v>
      </c>
      <c r="K3244">
        <f t="shared" si="50"/>
        <v>-2.000000006519258</v>
      </c>
    </row>
    <row r="3245" spans="1:11" x14ac:dyDescent="0.3">
      <c r="A3245">
        <v>4413782983</v>
      </c>
      <c r="B3245">
        <v>47515046</v>
      </c>
      <c r="C3245" s="1">
        <v>45078.763854166667</v>
      </c>
      <c r="D3245" s="1">
        <v>45078.772187499999</v>
      </c>
      <c r="E3245" s="1">
        <v>45078.774270833332</v>
      </c>
      <c r="F3245" t="s">
        <v>10</v>
      </c>
      <c r="G3245">
        <v>814.87</v>
      </c>
      <c r="H3245" t="s">
        <v>11</v>
      </c>
      <c r="I3245">
        <v>94774</v>
      </c>
      <c r="J3245">
        <v>5243</v>
      </c>
      <c r="K3245">
        <f t="shared" si="50"/>
        <v>2.9999999993015081</v>
      </c>
    </row>
    <row r="3246" spans="1:11" x14ac:dyDescent="0.3">
      <c r="A3246">
        <v>6766424456</v>
      </c>
      <c r="B3246">
        <v>21866852</v>
      </c>
      <c r="C3246" s="1">
        <v>45392.245324074072</v>
      </c>
      <c r="D3246" s="1">
        <v>45392.254351851851</v>
      </c>
      <c r="E3246" s="1">
        <v>45392.257824074077</v>
      </c>
      <c r="F3246" t="s">
        <v>10</v>
      </c>
      <c r="G3246">
        <v>904.88</v>
      </c>
      <c r="H3246" t="s">
        <v>11</v>
      </c>
      <c r="I3246">
        <v>10642</v>
      </c>
      <c r="J3246">
        <v>7095</v>
      </c>
      <c r="K3246">
        <f t="shared" si="50"/>
        <v>5.0000000058207661</v>
      </c>
    </row>
    <row r="3247" spans="1:11" x14ac:dyDescent="0.3">
      <c r="A3247">
        <v>8701531535</v>
      </c>
      <c r="B3247">
        <v>52613657</v>
      </c>
      <c r="C3247" s="1">
        <v>45537.999895833331</v>
      </c>
      <c r="D3247" s="1">
        <v>45538.007534722223</v>
      </c>
      <c r="E3247" s="1">
        <v>45538.014479166668</v>
      </c>
      <c r="F3247" t="s">
        <v>14</v>
      </c>
      <c r="G3247">
        <v>852.02</v>
      </c>
      <c r="H3247" t="s">
        <v>13</v>
      </c>
      <c r="I3247">
        <v>84395</v>
      </c>
      <c r="J3247">
        <v>3977</v>
      </c>
      <c r="K3247">
        <f t="shared" si="50"/>
        <v>10.000000001164153</v>
      </c>
    </row>
    <row r="3248" spans="1:11" x14ac:dyDescent="0.3">
      <c r="A3248">
        <v>3961971562</v>
      </c>
      <c r="B3248">
        <v>89811984</v>
      </c>
      <c r="C3248" s="1">
        <v>45401.818819444445</v>
      </c>
      <c r="D3248" s="1">
        <v>45401.829930555556</v>
      </c>
      <c r="E3248" s="1">
        <v>45401.827152777776</v>
      </c>
      <c r="F3248" t="s">
        <v>10</v>
      </c>
      <c r="G3248">
        <v>263.7</v>
      </c>
      <c r="H3248" t="s">
        <v>12</v>
      </c>
      <c r="I3248">
        <v>66728</v>
      </c>
      <c r="J3248">
        <v>9322</v>
      </c>
      <c r="K3248">
        <f t="shared" si="50"/>
        <v>-4.0000000025611371</v>
      </c>
    </row>
    <row r="3249" spans="1:11" x14ac:dyDescent="0.3">
      <c r="A3249">
        <v>1337510774</v>
      </c>
      <c r="B3249">
        <v>80800079</v>
      </c>
      <c r="C3249" s="1">
        <v>45492.52915509259</v>
      </c>
      <c r="D3249" s="1">
        <v>45492.540266203701</v>
      </c>
      <c r="E3249" s="1">
        <v>45492.539571759262</v>
      </c>
      <c r="F3249" t="s">
        <v>10</v>
      </c>
      <c r="G3249">
        <v>1563.84</v>
      </c>
      <c r="H3249" t="s">
        <v>13</v>
      </c>
      <c r="I3249">
        <v>37353</v>
      </c>
      <c r="J3249">
        <v>2685</v>
      </c>
      <c r="K3249">
        <f t="shared" si="50"/>
        <v>-0.99999999278225005</v>
      </c>
    </row>
    <row r="3250" spans="1:11" x14ac:dyDescent="0.3">
      <c r="A3250">
        <v>8859147707</v>
      </c>
      <c r="B3250">
        <v>78394303</v>
      </c>
      <c r="C3250" s="1">
        <v>45380.905590277776</v>
      </c>
      <c r="D3250" s="1">
        <v>45380.91878472222</v>
      </c>
      <c r="E3250" s="1">
        <v>45380.928506944445</v>
      </c>
      <c r="F3250" t="s">
        <v>14</v>
      </c>
      <c r="G3250">
        <v>1820.22</v>
      </c>
      <c r="H3250" t="s">
        <v>11</v>
      </c>
      <c r="I3250">
        <v>40674</v>
      </c>
      <c r="J3250">
        <v>8548</v>
      </c>
      <c r="K3250">
        <f t="shared" si="50"/>
        <v>14.00000000372529</v>
      </c>
    </row>
    <row r="3251" spans="1:11" x14ac:dyDescent="0.3">
      <c r="A3251">
        <v>5850669672</v>
      </c>
      <c r="B3251">
        <v>24137201</v>
      </c>
      <c r="C3251" s="1">
        <v>45087.365162037036</v>
      </c>
      <c r="D3251" s="1">
        <v>45087.376273148147</v>
      </c>
      <c r="E3251" s="1">
        <v>45087.377662037034</v>
      </c>
      <c r="F3251" t="s">
        <v>10</v>
      </c>
      <c r="G3251">
        <v>3441.13</v>
      </c>
      <c r="H3251" t="s">
        <v>12</v>
      </c>
      <c r="I3251">
        <v>78930</v>
      </c>
      <c r="J3251">
        <v>8779</v>
      </c>
      <c r="K3251">
        <f t="shared" si="50"/>
        <v>1.9999999960418791</v>
      </c>
    </row>
    <row r="3252" spans="1:11" x14ac:dyDescent="0.3">
      <c r="A3252">
        <v>1183906926</v>
      </c>
      <c r="B3252">
        <v>60385293</v>
      </c>
      <c r="C3252" s="1">
        <v>45289.849768518521</v>
      </c>
      <c r="D3252" s="1">
        <v>45289.858101851853</v>
      </c>
      <c r="E3252" s="1">
        <v>45289.865740740737</v>
      </c>
      <c r="F3252" t="s">
        <v>14</v>
      </c>
      <c r="G3252">
        <v>882.31</v>
      </c>
      <c r="H3252" t="s">
        <v>12</v>
      </c>
      <c r="I3252">
        <v>37000</v>
      </c>
      <c r="J3252">
        <v>5200</v>
      </c>
      <c r="K3252">
        <f t="shared" si="50"/>
        <v>10.999999993946403</v>
      </c>
    </row>
    <row r="3253" spans="1:11" x14ac:dyDescent="0.3">
      <c r="A3253">
        <v>6277509652</v>
      </c>
      <c r="B3253">
        <v>71956734</v>
      </c>
      <c r="C3253" s="1">
        <v>45596.350486111114</v>
      </c>
      <c r="D3253" s="1">
        <v>45596.359513888892</v>
      </c>
      <c r="E3253" s="1">
        <v>45596.375486111108</v>
      </c>
      <c r="F3253" t="s">
        <v>16</v>
      </c>
      <c r="G3253">
        <v>4850.2700000000004</v>
      </c>
      <c r="H3253" t="s">
        <v>15</v>
      </c>
      <c r="I3253">
        <v>71254</v>
      </c>
      <c r="J3253">
        <v>4407</v>
      </c>
      <c r="K3253">
        <f t="shared" si="50"/>
        <v>22.999999991152436</v>
      </c>
    </row>
    <row r="3254" spans="1:11" x14ac:dyDescent="0.3">
      <c r="A3254">
        <v>72748189</v>
      </c>
      <c r="B3254">
        <v>82286725</v>
      </c>
      <c r="C3254" s="1">
        <v>45095.273182870369</v>
      </c>
      <c r="D3254" s="1">
        <v>45095.282905092594</v>
      </c>
      <c r="E3254" s="1">
        <v>45095.296099537038</v>
      </c>
      <c r="F3254" t="s">
        <v>16</v>
      </c>
      <c r="G3254">
        <v>3654.1</v>
      </c>
      <c r="H3254" t="s">
        <v>15</v>
      </c>
      <c r="I3254">
        <v>69743</v>
      </c>
      <c r="J3254">
        <v>4974</v>
      </c>
      <c r="K3254">
        <f t="shared" si="50"/>
        <v>18.999999999068677</v>
      </c>
    </row>
    <row r="3255" spans="1:11" x14ac:dyDescent="0.3">
      <c r="A3255">
        <v>3164922639</v>
      </c>
      <c r="B3255">
        <v>74230420</v>
      </c>
      <c r="C3255" s="1">
        <v>45417.958634259259</v>
      </c>
      <c r="D3255" s="1">
        <v>45417.971134259256</v>
      </c>
      <c r="E3255" s="1">
        <v>45417.967662037037</v>
      </c>
      <c r="F3255" t="s">
        <v>10</v>
      </c>
      <c r="G3255">
        <v>1727.29</v>
      </c>
      <c r="H3255" t="s">
        <v>12</v>
      </c>
      <c r="I3255">
        <v>64606</v>
      </c>
      <c r="J3255">
        <v>2759</v>
      </c>
      <c r="K3255">
        <f t="shared" si="50"/>
        <v>-4.9999999953433871</v>
      </c>
    </row>
    <row r="3256" spans="1:11" x14ac:dyDescent="0.3">
      <c r="A3256">
        <v>1768504415</v>
      </c>
      <c r="B3256">
        <v>20209237</v>
      </c>
      <c r="C3256" s="1">
        <v>45184.825729166667</v>
      </c>
      <c r="D3256" s="1">
        <v>45184.832673611112</v>
      </c>
      <c r="E3256" s="1">
        <v>45184.829895833333</v>
      </c>
      <c r="F3256" t="s">
        <v>10</v>
      </c>
      <c r="G3256">
        <v>1516.6</v>
      </c>
      <c r="H3256" t="s">
        <v>15</v>
      </c>
      <c r="I3256">
        <v>59784</v>
      </c>
      <c r="J3256">
        <v>8747</v>
      </c>
      <c r="K3256">
        <f t="shared" si="50"/>
        <v>-4.0000000025611371</v>
      </c>
    </row>
    <row r="3257" spans="1:11" x14ac:dyDescent="0.3">
      <c r="A3257">
        <v>8173155169</v>
      </c>
      <c r="B3257">
        <v>56441247</v>
      </c>
      <c r="C3257" s="1">
        <v>45297.618310185186</v>
      </c>
      <c r="D3257" s="1">
        <v>45297.62872685185</v>
      </c>
      <c r="E3257" s="1">
        <v>45297.636365740742</v>
      </c>
      <c r="F3257" t="s">
        <v>14</v>
      </c>
      <c r="G3257">
        <v>1245.24</v>
      </c>
      <c r="H3257" t="s">
        <v>13</v>
      </c>
      <c r="I3257">
        <v>69738</v>
      </c>
      <c r="J3257">
        <v>7817</v>
      </c>
      <c r="K3257">
        <f t="shared" si="50"/>
        <v>11.000000004423782</v>
      </c>
    </row>
    <row r="3258" spans="1:11" x14ac:dyDescent="0.3">
      <c r="A3258">
        <v>6164820061</v>
      </c>
      <c r="B3258">
        <v>91789216</v>
      </c>
      <c r="C3258" s="1">
        <v>45072.960636574076</v>
      </c>
      <c r="D3258" s="1">
        <v>45072.971053240741</v>
      </c>
      <c r="E3258" s="1">
        <v>45072.968969907408</v>
      </c>
      <c r="F3258" t="s">
        <v>10</v>
      </c>
      <c r="G3258">
        <v>1332.79</v>
      </c>
      <c r="H3258" t="s">
        <v>11</v>
      </c>
      <c r="I3258">
        <v>90461</v>
      </c>
      <c r="J3258">
        <v>5943</v>
      </c>
      <c r="K3258">
        <f t="shared" si="50"/>
        <v>-2.9999999993015081</v>
      </c>
    </row>
    <row r="3259" spans="1:11" x14ac:dyDescent="0.3">
      <c r="A3259">
        <v>768283559</v>
      </c>
      <c r="B3259">
        <v>24621386</v>
      </c>
      <c r="C3259" s="1">
        <v>45331.073275462964</v>
      </c>
      <c r="D3259" s="1">
        <v>45331.082997685182</v>
      </c>
      <c r="E3259" s="1">
        <v>45331.081608796296</v>
      </c>
      <c r="F3259" t="s">
        <v>10</v>
      </c>
      <c r="G3259">
        <v>1780.68</v>
      </c>
      <c r="H3259" t="s">
        <v>15</v>
      </c>
      <c r="I3259">
        <v>97341</v>
      </c>
      <c r="J3259">
        <v>6339</v>
      </c>
      <c r="K3259">
        <f t="shared" si="50"/>
        <v>-1.9999999960418791</v>
      </c>
    </row>
    <row r="3260" spans="1:11" x14ac:dyDescent="0.3">
      <c r="A3260">
        <v>5091744424</v>
      </c>
      <c r="B3260">
        <v>53624677</v>
      </c>
      <c r="C3260" s="1">
        <v>45245.912905092591</v>
      </c>
      <c r="D3260" s="1">
        <v>45245.921238425923</v>
      </c>
      <c r="E3260" s="1">
        <v>45245.932349537034</v>
      </c>
      <c r="F3260" t="s">
        <v>16</v>
      </c>
      <c r="G3260">
        <v>13.25</v>
      </c>
      <c r="H3260" t="s">
        <v>11</v>
      </c>
      <c r="I3260">
        <v>98123</v>
      </c>
      <c r="J3260">
        <v>8074</v>
      </c>
      <c r="K3260">
        <f t="shared" si="50"/>
        <v>15.999999999767169</v>
      </c>
    </row>
    <row r="3261" spans="1:11" x14ac:dyDescent="0.3">
      <c r="A3261">
        <v>932482893</v>
      </c>
      <c r="B3261">
        <v>81088747</v>
      </c>
      <c r="C3261" s="1">
        <v>45497.954467592594</v>
      </c>
      <c r="D3261" s="1">
        <v>45497.966967592591</v>
      </c>
      <c r="E3261" s="1">
        <v>45497.964189814818</v>
      </c>
      <c r="F3261" t="s">
        <v>10</v>
      </c>
      <c r="G3261">
        <v>342.66</v>
      </c>
      <c r="H3261" t="s">
        <v>13</v>
      </c>
      <c r="I3261">
        <v>4554</v>
      </c>
      <c r="J3261">
        <v>6172</v>
      </c>
      <c r="K3261">
        <f t="shared" si="50"/>
        <v>-3.9999999920837581</v>
      </c>
    </row>
    <row r="3262" spans="1:11" x14ac:dyDescent="0.3">
      <c r="A3262">
        <v>4588148640</v>
      </c>
      <c r="B3262">
        <v>24137201</v>
      </c>
      <c r="C3262" s="1">
        <v>45004.797199074077</v>
      </c>
      <c r="D3262" s="1">
        <v>45004.81108796296</v>
      </c>
      <c r="E3262" s="1">
        <v>45004.809004629627</v>
      </c>
      <c r="F3262" t="s">
        <v>10</v>
      </c>
      <c r="G3262">
        <v>2884.36</v>
      </c>
      <c r="H3262" t="s">
        <v>13</v>
      </c>
      <c r="I3262">
        <v>95857</v>
      </c>
      <c r="J3262">
        <v>1636</v>
      </c>
      <c r="K3262">
        <f t="shared" si="50"/>
        <v>-2.9999999993015081</v>
      </c>
    </row>
    <row r="3263" spans="1:11" x14ac:dyDescent="0.3">
      <c r="A3263">
        <v>8120457107</v>
      </c>
      <c r="B3263">
        <v>97664747</v>
      </c>
      <c r="C3263" s="1">
        <v>45318.782349537039</v>
      </c>
      <c r="D3263" s="1">
        <v>45318.79346064815</v>
      </c>
      <c r="E3263" s="1">
        <v>45318.795543981483</v>
      </c>
      <c r="F3263" t="s">
        <v>10</v>
      </c>
      <c r="G3263">
        <v>3823.51</v>
      </c>
      <c r="H3263" t="s">
        <v>13</v>
      </c>
      <c r="I3263">
        <v>20374</v>
      </c>
      <c r="J3263">
        <v>4857</v>
      </c>
      <c r="K3263">
        <f t="shared" si="50"/>
        <v>2.9999999993015081</v>
      </c>
    </row>
    <row r="3264" spans="1:11" x14ac:dyDescent="0.3">
      <c r="A3264">
        <v>6107471725</v>
      </c>
      <c r="B3264">
        <v>81940369</v>
      </c>
      <c r="C3264" s="1">
        <v>45164.319305555553</v>
      </c>
      <c r="D3264" s="1">
        <v>45164.326249999998</v>
      </c>
      <c r="E3264" s="1">
        <v>45164.329027777778</v>
      </c>
      <c r="F3264" t="s">
        <v>10</v>
      </c>
      <c r="G3264">
        <v>3945.66</v>
      </c>
      <c r="H3264" t="s">
        <v>15</v>
      </c>
      <c r="I3264">
        <v>1329</v>
      </c>
      <c r="J3264">
        <v>763</v>
      </c>
      <c r="K3264">
        <f t="shared" si="50"/>
        <v>4.0000000025611371</v>
      </c>
    </row>
    <row r="3265" spans="1:11" x14ac:dyDescent="0.3">
      <c r="A3265">
        <v>7001417958</v>
      </c>
      <c r="B3265">
        <v>22358567</v>
      </c>
      <c r="C3265" s="1">
        <v>45379.158414351848</v>
      </c>
      <c r="D3265" s="1">
        <v>45379.16883101852</v>
      </c>
      <c r="E3265" s="1">
        <v>45379.170219907406</v>
      </c>
      <c r="F3265" t="s">
        <v>10</v>
      </c>
      <c r="G3265">
        <v>817.16</v>
      </c>
      <c r="H3265" t="s">
        <v>15</v>
      </c>
      <c r="I3265">
        <v>97157</v>
      </c>
      <c r="J3265">
        <v>8109</v>
      </c>
      <c r="K3265">
        <f t="shared" si="50"/>
        <v>1.9999999960418791</v>
      </c>
    </row>
    <row r="3266" spans="1:11" x14ac:dyDescent="0.3">
      <c r="A3266">
        <v>7983443604</v>
      </c>
      <c r="B3266">
        <v>39717448</v>
      </c>
      <c r="C3266" s="1">
        <v>45309.637025462966</v>
      </c>
      <c r="D3266" s="1">
        <v>45309.645358796297</v>
      </c>
      <c r="E3266" s="1">
        <v>45309.646747685183</v>
      </c>
      <c r="F3266" t="s">
        <v>10</v>
      </c>
      <c r="G3266">
        <v>1707.78</v>
      </c>
      <c r="H3266" t="s">
        <v>15</v>
      </c>
      <c r="I3266">
        <v>86341</v>
      </c>
      <c r="J3266">
        <v>836</v>
      </c>
      <c r="K3266">
        <f t="shared" ref="K3266:K3329" si="51">(E3266-D3266)*1440</f>
        <v>1.9999999960418791</v>
      </c>
    </row>
    <row r="3267" spans="1:11" x14ac:dyDescent="0.3">
      <c r="A3267">
        <v>3057907418</v>
      </c>
      <c r="B3267">
        <v>81757554</v>
      </c>
      <c r="C3267" s="1">
        <v>45386.945497685185</v>
      </c>
      <c r="D3267" s="1">
        <v>45386.957997685182</v>
      </c>
      <c r="E3267" s="1">
        <v>45386.957303240742</v>
      </c>
      <c r="F3267" t="s">
        <v>10</v>
      </c>
      <c r="G3267">
        <v>2382.5300000000002</v>
      </c>
      <c r="H3267" t="s">
        <v>15</v>
      </c>
      <c r="I3267">
        <v>51671</v>
      </c>
      <c r="J3267">
        <v>1481</v>
      </c>
      <c r="K3267">
        <f t="shared" si="51"/>
        <v>-0.99999999278225005</v>
      </c>
    </row>
    <row r="3268" spans="1:11" x14ac:dyDescent="0.3">
      <c r="A3268">
        <v>3312147996</v>
      </c>
      <c r="B3268">
        <v>67711384</v>
      </c>
      <c r="C3268" s="1">
        <v>45449.276469907411</v>
      </c>
      <c r="D3268" s="1">
        <v>45449.286192129628</v>
      </c>
      <c r="E3268" s="1">
        <v>45449.295914351853</v>
      </c>
      <c r="F3268" t="s">
        <v>14</v>
      </c>
      <c r="G3268">
        <v>5328</v>
      </c>
      <c r="H3268" t="s">
        <v>15</v>
      </c>
      <c r="I3268">
        <v>12618</v>
      </c>
      <c r="J3268">
        <v>2557</v>
      </c>
      <c r="K3268">
        <f t="shared" si="51"/>
        <v>14.00000000372529</v>
      </c>
    </row>
    <row r="3269" spans="1:11" x14ac:dyDescent="0.3">
      <c r="A3269">
        <v>6822269883</v>
      </c>
      <c r="B3269">
        <v>69276352</v>
      </c>
      <c r="C3269" s="1">
        <v>45306.309108796297</v>
      </c>
      <c r="D3269" s="1">
        <v>45306.32230324074</v>
      </c>
      <c r="E3269" s="1">
        <v>45306.321608796294</v>
      </c>
      <c r="F3269" t="s">
        <v>10</v>
      </c>
      <c r="G3269">
        <v>999.44</v>
      </c>
      <c r="H3269" t="s">
        <v>11</v>
      </c>
      <c r="I3269">
        <v>51677</v>
      </c>
      <c r="J3269">
        <v>7543</v>
      </c>
      <c r="K3269">
        <f t="shared" si="51"/>
        <v>-1.000000003259629</v>
      </c>
    </row>
    <row r="3270" spans="1:11" x14ac:dyDescent="0.3">
      <c r="A3270">
        <v>5004539711</v>
      </c>
      <c r="B3270">
        <v>73933840</v>
      </c>
      <c r="C3270" s="1">
        <v>45134.999490740738</v>
      </c>
      <c r="D3270" s="1">
        <v>45135.00712962963</v>
      </c>
      <c r="E3270" s="1">
        <v>45135.011296296296</v>
      </c>
      <c r="F3270" t="s">
        <v>14</v>
      </c>
      <c r="G3270">
        <v>3936.23</v>
      </c>
      <c r="H3270" t="s">
        <v>12</v>
      </c>
      <c r="I3270">
        <v>91697</v>
      </c>
      <c r="J3270">
        <v>7634</v>
      </c>
      <c r="K3270">
        <f t="shared" si="51"/>
        <v>5.9999999986030161</v>
      </c>
    </row>
    <row r="3271" spans="1:11" x14ac:dyDescent="0.3">
      <c r="A3271">
        <v>2426015858</v>
      </c>
      <c r="B3271">
        <v>22081691</v>
      </c>
      <c r="C3271" s="1">
        <v>45446.015983796293</v>
      </c>
      <c r="D3271" s="1">
        <v>45446.025011574071</v>
      </c>
      <c r="E3271" s="1">
        <v>45446.031956018516</v>
      </c>
      <c r="F3271" t="s">
        <v>14</v>
      </c>
      <c r="G3271">
        <v>3841.06</v>
      </c>
      <c r="H3271" t="s">
        <v>15</v>
      </c>
      <c r="I3271">
        <v>62295</v>
      </c>
      <c r="J3271">
        <v>9273</v>
      </c>
      <c r="K3271">
        <f t="shared" si="51"/>
        <v>10.000000001164153</v>
      </c>
    </row>
    <row r="3272" spans="1:11" x14ac:dyDescent="0.3">
      <c r="A3272">
        <v>4415332793</v>
      </c>
      <c r="B3272">
        <v>7333934</v>
      </c>
      <c r="C3272" s="1">
        <v>45406.998483796298</v>
      </c>
      <c r="D3272" s="1">
        <v>45407.011678240742</v>
      </c>
      <c r="E3272" s="1">
        <v>45407.015150462961</v>
      </c>
      <c r="F3272" t="s">
        <v>10</v>
      </c>
      <c r="G3272">
        <v>96.09</v>
      </c>
      <c r="H3272" t="s">
        <v>11</v>
      </c>
      <c r="I3272">
        <v>23596</v>
      </c>
      <c r="J3272">
        <v>8089</v>
      </c>
      <c r="K3272">
        <f t="shared" si="51"/>
        <v>4.9999999953433871</v>
      </c>
    </row>
    <row r="3273" spans="1:11" x14ac:dyDescent="0.3">
      <c r="A3273">
        <v>1256813796</v>
      </c>
      <c r="B3273">
        <v>12832151</v>
      </c>
      <c r="C3273" s="1">
        <v>45421.072152777779</v>
      </c>
      <c r="D3273" s="1">
        <v>45421.084652777776</v>
      </c>
      <c r="E3273" s="1">
        <v>45421.085347222222</v>
      </c>
      <c r="F3273" t="s">
        <v>10</v>
      </c>
      <c r="G3273">
        <v>4157.79</v>
      </c>
      <c r="H3273" t="s">
        <v>11</v>
      </c>
      <c r="I3273">
        <v>67012</v>
      </c>
      <c r="J3273">
        <v>4212</v>
      </c>
      <c r="K3273">
        <f t="shared" si="51"/>
        <v>1.000000003259629</v>
      </c>
    </row>
    <row r="3274" spans="1:11" x14ac:dyDescent="0.3">
      <c r="A3274">
        <v>633633688</v>
      </c>
      <c r="B3274">
        <v>71694275</v>
      </c>
      <c r="C3274" s="1">
        <v>45173.473715277774</v>
      </c>
      <c r="D3274" s="1">
        <v>45173.484826388885</v>
      </c>
      <c r="E3274" s="1">
        <v>45173.491076388891</v>
      </c>
      <c r="F3274" t="s">
        <v>14</v>
      </c>
      <c r="G3274">
        <v>5102.8100000000004</v>
      </c>
      <c r="H3274" t="s">
        <v>11</v>
      </c>
      <c r="I3274">
        <v>41759</v>
      </c>
      <c r="J3274">
        <v>8487</v>
      </c>
      <c r="K3274">
        <f t="shared" si="51"/>
        <v>9.0000000083819032</v>
      </c>
    </row>
    <row r="3275" spans="1:11" x14ac:dyDescent="0.3">
      <c r="A3275">
        <v>8311814996</v>
      </c>
      <c r="B3275">
        <v>50953418</v>
      </c>
      <c r="C3275" s="1">
        <v>45178.549791666665</v>
      </c>
      <c r="D3275" s="1">
        <v>45178.55673611111</v>
      </c>
      <c r="E3275" s="1">
        <v>45178.565763888888</v>
      </c>
      <c r="F3275" t="s">
        <v>14</v>
      </c>
      <c r="G3275">
        <v>3146.13</v>
      </c>
      <c r="H3275" t="s">
        <v>11</v>
      </c>
      <c r="I3275">
        <v>15205</v>
      </c>
      <c r="J3275">
        <v>1104</v>
      </c>
      <c r="K3275">
        <f t="shared" si="51"/>
        <v>13.000000000465661</v>
      </c>
    </row>
    <row r="3276" spans="1:11" x14ac:dyDescent="0.3">
      <c r="A3276">
        <v>1441735184</v>
      </c>
      <c r="B3276">
        <v>41181125</v>
      </c>
      <c r="C3276" s="1">
        <v>45596.627708333333</v>
      </c>
      <c r="D3276" s="1">
        <v>45596.639513888891</v>
      </c>
      <c r="E3276" s="1">
        <v>45596.64298611111</v>
      </c>
      <c r="F3276" t="s">
        <v>10</v>
      </c>
      <c r="G3276">
        <v>2119.23</v>
      </c>
      <c r="H3276" t="s">
        <v>13</v>
      </c>
      <c r="I3276">
        <v>50605</v>
      </c>
      <c r="J3276">
        <v>6557</v>
      </c>
      <c r="K3276">
        <f t="shared" si="51"/>
        <v>4.9999999953433871</v>
      </c>
    </row>
    <row r="3277" spans="1:11" x14ac:dyDescent="0.3">
      <c r="A3277">
        <v>1525742840</v>
      </c>
      <c r="B3277">
        <v>39042103</v>
      </c>
      <c r="C3277" s="1">
        <v>45467.509699074071</v>
      </c>
      <c r="D3277" s="1">
        <v>45467.520810185182</v>
      </c>
      <c r="E3277" s="1">
        <v>45467.517337962963</v>
      </c>
      <c r="F3277" t="s">
        <v>10</v>
      </c>
      <c r="G3277">
        <v>1791.07</v>
      </c>
      <c r="H3277" t="s">
        <v>15</v>
      </c>
      <c r="I3277">
        <v>32237</v>
      </c>
      <c r="J3277">
        <v>6808</v>
      </c>
      <c r="K3277">
        <f t="shared" si="51"/>
        <v>-4.9999999953433871</v>
      </c>
    </row>
    <row r="3278" spans="1:11" x14ac:dyDescent="0.3">
      <c r="A3278">
        <v>1947080315</v>
      </c>
      <c r="B3278">
        <v>54837637</v>
      </c>
      <c r="C3278" s="1">
        <v>45208.681493055556</v>
      </c>
      <c r="D3278" s="1">
        <v>45208.69121527778</v>
      </c>
      <c r="E3278" s="1">
        <v>45208.701631944445</v>
      </c>
      <c r="F3278" t="s">
        <v>14</v>
      </c>
      <c r="G3278">
        <v>385.71</v>
      </c>
      <c r="H3278" t="s">
        <v>15</v>
      </c>
      <c r="I3278">
        <v>61905</v>
      </c>
      <c r="J3278">
        <v>9704</v>
      </c>
      <c r="K3278">
        <f t="shared" si="51"/>
        <v>14.99999999650754</v>
      </c>
    </row>
    <row r="3279" spans="1:11" x14ac:dyDescent="0.3">
      <c r="A3279">
        <v>5682081545</v>
      </c>
      <c r="B3279">
        <v>57340963</v>
      </c>
      <c r="C3279" s="1">
        <v>45484.671354166669</v>
      </c>
      <c r="D3279" s="1">
        <v>45484.683159722219</v>
      </c>
      <c r="E3279" s="1">
        <v>45484.685243055559</v>
      </c>
      <c r="F3279" t="s">
        <v>10</v>
      </c>
      <c r="G3279">
        <v>1276.6600000000001</v>
      </c>
      <c r="H3279" t="s">
        <v>11</v>
      </c>
      <c r="I3279">
        <v>45875</v>
      </c>
      <c r="J3279">
        <v>6729</v>
      </c>
      <c r="K3279">
        <f t="shared" si="51"/>
        <v>3.000000009778887</v>
      </c>
    </row>
    <row r="3280" spans="1:11" x14ac:dyDescent="0.3">
      <c r="A3280">
        <v>8100817128</v>
      </c>
      <c r="B3280">
        <v>41494517</v>
      </c>
      <c r="C3280" s="1">
        <v>45017.919930555552</v>
      </c>
      <c r="D3280" s="1">
        <v>45017.930347222224</v>
      </c>
      <c r="E3280" s="1">
        <v>45017.938680555555</v>
      </c>
      <c r="F3280" t="s">
        <v>14</v>
      </c>
      <c r="G3280">
        <v>369.98</v>
      </c>
      <c r="H3280" t="s">
        <v>15</v>
      </c>
      <c r="I3280">
        <v>91888</v>
      </c>
      <c r="J3280">
        <v>43</v>
      </c>
      <c r="K3280">
        <f t="shared" si="51"/>
        <v>11.999999997206032</v>
      </c>
    </row>
    <row r="3281" spans="1:11" x14ac:dyDescent="0.3">
      <c r="A3281">
        <v>6051792089</v>
      </c>
      <c r="B3281">
        <v>68906393</v>
      </c>
      <c r="C3281" s="1">
        <v>45496.91196759259</v>
      </c>
      <c r="D3281" s="1">
        <v>45496.921689814815</v>
      </c>
      <c r="E3281" s="1">
        <v>45496.923078703701</v>
      </c>
      <c r="F3281" t="s">
        <v>10</v>
      </c>
      <c r="G3281">
        <v>2200.67</v>
      </c>
      <c r="H3281" t="s">
        <v>11</v>
      </c>
      <c r="I3281">
        <v>59903</v>
      </c>
      <c r="J3281">
        <v>8465</v>
      </c>
      <c r="K3281">
        <f t="shared" si="51"/>
        <v>1.9999999960418791</v>
      </c>
    </row>
    <row r="3282" spans="1:11" x14ac:dyDescent="0.3">
      <c r="A3282">
        <v>1158173915</v>
      </c>
      <c r="B3282">
        <v>27746432</v>
      </c>
      <c r="C3282" s="1">
        <v>45151.063194444447</v>
      </c>
      <c r="D3282" s="1">
        <v>45151.070833333331</v>
      </c>
      <c r="E3282" s="1">
        <v>45151.088888888888</v>
      </c>
      <c r="F3282" t="s">
        <v>16</v>
      </c>
      <c r="G3282">
        <v>3642.25</v>
      </c>
      <c r="H3282" t="s">
        <v>13</v>
      </c>
      <c r="I3282">
        <v>58366</v>
      </c>
      <c r="J3282">
        <v>5188</v>
      </c>
      <c r="K3282">
        <f t="shared" si="51"/>
        <v>26.000000000931323</v>
      </c>
    </row>
    <row r="3283" spans="1:11" x14ac:dyDescent="0.3">
      <c r="A3283">
        <v>266072469</v>
      </c>
      <c r="B3283">
        <v>49529811</v>
      </c>
      <c r="C3283" s="1">
        <v>45140.465740740743</v>
      </c>
      <c r="D3283" s="1">
        <v>45140.474768518521</v>
      </c>
      <c r="E3283" s="1">
        <v>45140.483796296299</v>
      </c>
      <c r="F3283" t="s">
        <v>14</v>
      </c>
      <c r="G3283">
        <v>877.17</v>
      </c>
      <c r="H3283" t="s">
        <v>15</v>
      </c>
      <c r="I3283">
        <v>15434</v>
      </c>
      <c r="J3283">
        <v>6764</v>
      </c>
      <c r="K3283">
        <f t="shared" si="51"/>
        <v>13.000000000465661</v>
      </c>
    </row>
    <row r="3284" spans="1:11" x14ac:dyDescent="0.3">
      <c r="A3284">
        <v>2529883737</v>
      </c>
      <c r="B3284">
        <v>94529626</v>
      </c>
      <c r="C3284" s="1">
        <v>45148.861388888887</v>
      </c>
      <c r="D3284" s="1">
        <v>45148.868333333332</v>
      </c>
      <c r="E3284" s="1">
        <v>45148.866249999999</v>
      </c>
      <c r="F3284" t="s">
        <v>10</v>
      </c>
      <c r="G3284">
        <v>4623.58</v>
      </c>
      <c r="H3284" t="s">
        <v>12</v>
      </c>
      <c r="I3284">
        <v>39897</v>
      </c>
      <c r="J3284">
        <v>98</v>
      </c>
      <c r="K3284">
        <f t="shared" si="51"/>
        <v>-2.9999999993015081</v>
      </c>
    </row>
    <row r="3285" spans="1:11" x14ac:dyDescent="0.3">
      <c r="A3285">
        <v>9090089969</v>
      </c>
      <c r="B3285">
        <v>10951674</v>
      </c>
      <c r="C3285" s="1">
        <v>45140.881805555553</v>
      </c>
      <c r="D3285" s="1">
        <v>45140.892916666664</v>
      </c>
      <c r="E3285" s="1">
        <v>45140.898472222223</v>
      </c>
      <c r="F3285" t="s">
        <v>14</v>
      </c>
      <c r="G3285">
        <v>931.23</v>
      </c>
      <c r="H3285" t="s">
        <v>12</v>
      </c>
      <c r="I3285">
        <v>84901</v>
      </c>
      <c r="J3285">
        <v>2394</v>
      </c>
      <c r="K3285">
        <f t="shared" si="51"/>
        <v>8.0000000051222742</v>
      </c>
    </row>
    <row r="3286" spans="1:11" x14ac:dyDescent="0.3">
      <c r="A3286">
        <v>7102272749</v>
      </c>
      <c r="B3286">
        <v>10508763</v>
      </c>
      <c r="C3286" s="1">
        <v>45391.682824074072</v>
      </c>
      <c r="D3286" s="1">
        <v>45391.689768518518</v>
      </c>
      <c r="E3286" s="1">
        <v>45391.691851851851</v>
      </c>
      <c r="F3286" t="s">
        <v>10</v>
      </c>
      <c r="G3286">
        <v>374.68</v>
      </c>
      <c r="H3286" t="s">
        <v>11</v>
      </c>
      <c r="I3286">
        <v>19086</v>
      </c>
      <c r="J3286">
        <v>8180</v>
      </c>
      <c r="K3286">
        <f t="shared" si="51"/>
        <v>2.9999999993015081</v>
      </c>
    </row>
    <row r="3287" spans="1:11" x14ac:dyDescent="0.3">
      <c r="A3287">
        <v>4948925080</v>
      </c>
      <c r="B3287">
        <v>21201299</v>
      </c>
      <c r="C3287" s="1">
        <v>45043.526608796295</v>
      </c>
      <c r="D3287" s="1">
        <v>45043.537719907406</v>
      </c>
      <c r="E3287" s="1">
        <v>45043.534942129627</v>
      </c>
      <c r="F3287" t="s">
        <v>10</v>
      </c>
      <c r="G3287">
        <v>3344.82</v>
      </c>
      <c r="H3287" t="s">
        <v>11</v>
      </c>
      <c r="I3287">
        <v>74253</v>
      </c>
      <c r="J3287">
        <v>4459</v>
      </c>
      <c r="K3287">
        <f t="shared" si="51"/>
        <v>-4.0000000025611371</v>
      </c>
    </row>
    <row r="3288" spans="1:11" x14ac:dyDescent="0.3">
      <c r="A3288">
        <v>9463013186</v>
      </c>
      <c r="B3288">
        <v>11928321</v>
      </c>
      <c r="C3288" s="1">
        <v>45106.728217592594</v>
      </c>
      <c r="D3288" s="1">
        <v>45106.735162037039</v>
      </c>
      <c r="E3288" s="1">
        <v>45106.733773148146</v>
      </c>
      <c r="F3288" t="s">
        <v>10</v>
      </c>
      <c r="G3288">
        <v>1175.72</v>
      </c>
      <c r="H3288" t="s">
        <v>13</v>
      </c>
      <c r="I3288">
        <v>11867</v>
      </c>
      <c r="J3288">
        <v>9937</v>
      </c>
      <c r="K3288">
        <f t="shared" si="51"/>
        <v>-2.000000006519258</v>
      </c>
    </row>
    <row r="3289" spans="1:11" x14ac:dyDescent="0.3">
      <c r="A3289">
        <v>5581013292</v>
      </c>
      <c r="B3289">
        <v>97557157</v>
      </c>
      <c r="C3289" s="1">
        <v>45552.794062499997</v>
      </c>
      <c r="D3289" s="1">
        <v>45552.801701388889</v>
      </c>
      <c r="E3289" s="1">
        <v>45552.812118055554</v>
      </c>
      <c r="F3289" t="s">
        <v>14</v>
      </c>
      <c r="G3289">
        <v>2823.96</v>
      </c>
      <c r="H3289" t="s">
        <v>12</v>
      </c>
      <c r="I3289">
        <v>54572</v>
      </c>
      <c r="J3289">
        <v>2765</v>
      </c>
      <c r="K3289">
        <f t="shared" si="51"/>
        <v>14.99999999650754</v>
      </c>
    </row>
    <row r="3290" spans="1:11" x14ac:dyDescent="0.3">
      <c r="A3290">
        <v>7009619835</v>
      </c>
      <c r="B3290">
        <v>11063505</v>
      </c>
      <c r="C3290" s="1">
        <v>45593.264710648145</v>
      </c>
      <c r="D3290" s="1">
        <v>45593.275127314817</v>
      </c>
      <c r="E3290" s="1">
        <v>45593.27443287037</v>
      </c>
      <c r="F3290" t="s">
        <v>10</v>
      </c>
      <c r="G3290">
        <v>1428.03</v>
      </c>
      <c r="H3290" t="s">
        <v>11</v>
      </c>
      <c r="I3290">
        <v>83314</v>
      </c>
      <c r="J3290">
        <v>2043</v>
      </c>
      <c r="K3290">
        <f t="shared" si="51"/>
        <v>-1.000000003259629</v>
      </c>
    </row>
    <row r="3291" spans="1:11" x14ac:dyDescent="0.3">
      <c r="A3291">
        <v>9177283950</v>
      </c>
      <c r="B3291">
        <v>33472376</v>
      </c>
      <c r="C3291" s="1">
        <v>45162.999120370368</v>
      </c>
      <c r="D3291" s="1">
        <v>45163.010231481479</v>
      </c>
      <c r="E3291" s="1">
        <v>45163.017175925925</v>
      </c>
      <c r="F3291" t="s">
        <v>14</v>
      </c>
      <c r="G3291">
        <v>4070.17</v>
      </c>
      <c r="H3291" t="s">
        <v>15</v>
      </c>
      <c r="I3291">
        <v>76531</v>
      </c>
      <c r="J3291">
        <v>2717</v>
      </c>
      <c r="K3291">
        <f t="shared" si="51"/>
        <v>10.000000001164153</v>
      </c>
    </row>
    <row r="3292" spans="1:11" x14ac:dyDescent="0.3">
      <c r="A3292">
        <v>9359187866</v>
      </c>
      <c r="B3292">
        <v>60732869</v>
      </c>
      <c r="C3292" s="1">
        <v>45278.395925925928</v>
      </c>
      <c r="D3292" s="1">
        <v>45278.404953703706</v>
      </c>
      <c r="E3292" s="1">
        <v>45278.413981481484</v>
      </c>
      <c r="F3292" t="s">
        <v>14</v>
      </c>
      <c r="G3292">
        <v>3474.61</v>
      </c>
      <c r="H3292" t="s">
        <v>13</v>
      </c>
      <c r="I3292">
        <v>2758</v>
      </c>
      <c r="J3292">
        <v>7485</v>
      </c>
      <c r="K3292">
        <f t="shared" si="51"/>
        <v>13.000000000465661</v>
      </c>
    </row>
    <row r="3293" spans="1:11" x14ac:dyDescent="0.3">
      <c r="A3293">
        <v>1524480475</v>
      </c>
      <c r="B3293">
        <v>14161586</v>
      </c>
      <c r="C3293" s="1">
        <v>45466.875717592593</v>
      </c>
      <c r="D3293" s="1">
        <v>45466.884050925924</v>
      </c>
      <c r="E3293" s="1">
        <v>45466.896550925929</v>
      </c>
      <c r="F3293" t="s">
        <v>16</v>
      </c>
      <c r="G3293">
        <v>3993.19</v>
      </c>
      <c r="H3293" t="s">
        <v>11</v>
      </c>
      <c r="I3293">
        <v>95253</v>
      </c>
      <c r="J3293">
        <v>3502</v>
      </c>
      <c r="K3293">
        <f t="shared" si="51"/>
        <v>18.000000006286427</v>
      </c>
    </row>
    <row r="3294" spans="1:11" x14ac:dyDescent="0.3">
      <c r="A3294">
        <v>3829990099</v>
      </c>
      <c r="B3294">
        <v>60379302</v>
      </c>
      <c r="C3294" s="1">
        <v>45327.771180555559</v>
      </c>
      <c r="D3294" s="1">
        <v>45327.784375000003</v>
      </c>
      <c r="E3294" s="1">
        <v>45327.781597222223</v>
      </c>
      <c r="F3294" t="s">
        <v>10</v>
      </c>
      <c r="G3294">
        <v>2064.98</v>
      </c>
      <c r="H3294" t="s">
        <v>11</v>
      </c>
      <c r="I3294">
        <v>51048</v>
      </c>
      <c r="J3294">
        <v>124</v>
      </c>
      <c r="K3294">
        <f t="shared" si="51"/>
        <v>-4.0000000025611371</v>
      </c>
    </row>
    <row r="3295" spans="1:11" x14ac:dyDescent="0.3">
      <c r="A3295">
        <v>1058609445</v>
      </c>
      <c r="B3295">
        <v>51341672</v>
      </c>
      <c r="C3295" s="1">
        <v>45482.789652777778</v>
      </c>
      <c r="D3295" s="1">
        <v>45482.801458333335</v>
      </c>
      <c r="E3295" s="1">
        <v>45482.798680555556</v>
      </c>
      <c r="F3295" t="s">
        <v>10</v>
      </c>
      <c r="G3295">
        <v>2839.16</v>
      </c>
      <c r="H3295" t="s">
        <v>11</v>
      </c>
      <c r="I3295">
        <v>24272</v>
      </c>
      <c r="J3295">
        <v>5065</v>
      </c>
      <c r="K3295">
        <f t="shared" si="51"/>
        <v>-4.0000000025611371</v>
      </c>
    </row>
    <row r="3296" spans="1:11" x14ac:dyDescent="0.3">
      <c r="A3296">
        <v>1022764286</v>
      </c>
      <c r="B3296">
        <v>62243869</v>
      </c>
      <c r="C3296" s="1">
        <v>45403.602812500001</v>
      </c>
      <c r="D3296" s="1">
        <v>45403.615312499998</v>
      </c>
      <c r="E3296" s="1">
        <v>45403.612534722219</v>
      </c>
      <c r="F3296" t="s">
        <v>10</v>
      </c>
      <c r="G3296">
        <v>878.8</v>
      </c>
      <c r="H3296" t="s">
        <v>15</v>
      </c>
      <c r="I3296">
        <v>16048</v>
      </c>
      <c r="J3296">
        <v>9716</v>
      </c>
      <c r="K3296">
        <f t="shared" si="51"/>
        <v>-4.0000000025611371</v>
      </c>
    </row>
    <row r="3297" spans="1:11" x14ac:dyDescent="0.3">
      <c r="A3297">
        <v>1913299658</v>
      </c>
      <c r="B3297">
        <v>84377964</v>
      </c>
      <c r="C3297" s="1">
        <v>45285.541493055556</v>
      </c>
      <c r="D3297" s="1">
        <v>45285.555381944447</v>
      </c>
      <c r="E3297" s="1">
        <v>45285.556076388886</v>
      </c>
      <c r="F3297" t="s">
        <v>10</v>
      </c>
      <c r="G3297">
        <v>1562.68</v>
      </c>
      <c r="H3297" t="s">
        <v>12</v>
      </c>
      <c r="I3297">
        <v>36708</v>
      </c>
      <c r="J3297">
        <v>5543</v>
      </c>
      <c r="K3297">
        <f t="shared" si="51"/>
        <v>0.99999999278225005</v>
      </c>
    </row>
    <row r="3298" spans="1:11" x14ac:dyDescent="0.3">
      <c r="A3298">
        <v>5305443623</v>
      </c>
      <c r="B3298">
        <v>80476444</v>
      </c>
      <c r="C3298" s="1">
        <v>45304.504606481481</v>
      </c>
      <c r="D3298" s="1">
        <v>45304.512939814813</v>
      </c>
      <c r="E3298" s="1">
        <v>45304.510162037041</v>
      </c>
      <c r="F3298" t="s">
        <v>10</v>
      </c>
      <c r="G3298">
        <v>2634.39</v>
      </c>
      <c r="H3298" t="s">
        <v>12</v>
      </c>
      <c r="I3298">
        <v>17051</v>
      </c>
      <c r="J3298">
        <v>8252</v>
      </c>
      <c r="K3298">
        <f t="shared" si="51"/>
        <v>-3.9999999920837581</v>
      </c>
    </row>
    <row r="3299" spans="1:11" x14ac:dyDescent="0.3">
      <c r="A3299">
        <v>4074369199</v>
      </c>
      <c r="B3299">
        <v>18259715</v>
      </c>
      <c r="C3299" s="1">
        <v>45462.140844907408</v>
      </c>
      <c r="D3299" s="1">
        <v>45462.151261574072</v>
      </c>
      <c r="E3299" s="1">
        <v>45462.152650462966</v>
      </c>
      <c r="F3299" t="s">
        <v>10</v>
      </c>
      <c r="G3299">
        <v>296.94</v>
      </c>
      <c r="H3299" t="s">
        <v>11</v>
      </c>
      <c r="I3299">
        <v>30054</v>
      </c>
      <c r="J3299">
        <v>7469</v>
      </c>
      <c r="K3299">
        <f t="shared" si="51"/>
        <v>2.000000006519258</v>
      </c>
    </row>
    <row r="3300" spans="1:11" x14ac:dyDescent="0.3">
      <c r="A3300">
        <v>9966404015</v>
      </c>
      <c r="B3300">
        <v>85072416</v>
      </c>
      <c r="C3300" s="1">
        <v>45148.494756944441</v>
      </c>
      <c r="D3300" s="1">
        <v>45148.506562499999</v>
      </c>
      <c r="E3300" s="1">
        <v>45148.505173611113</v>
      </c>
      <c r="F3300" t="s">
        <v>10</v>
      </c>
      <c r="G3300">
        <v>2615.98</v>
      </c>
      <c r="H3300" t="s">
        <v>15</v>
      </c>
      <c r="I3300">
        <v>89111</v>
      </c>
      <c r="J3300">
        <v>993</v>
      </c>
      <c r="K3300">
        <f t="shared" si="51"/>
        <v>-1.9999999960418791</v>
      </c>
    </row>
    <row r="3301" spans="1:11" x14ac:dyDescent="0.3">
      <c r="A3301">
        <v>3192917514</v>
      </c>
      <c r="B3301">
        <v>16617201</v>
      </c>
      <c r="C3301" s="1">
        <v>45422.376342592594</v>
      </c>
      <c r="D3301" s="1">
        <v>45422.388148148151</v>
      </c>
      <c r="E3301" s="1">
        <v>45422.390925925924</v>
      </c>
      <c r="F3301" t="s">
        <v>10</v>
      </c>
      <c r="G3301">
        <v>53.49</v>
      </c>
      <c r="H3301" t="s">
        <v>15</v>
      </c>
      <c r="I3301">
        <v>10976</v>
      </c>
      <c r="J3301">
        <v>1199</v>
      </c>
      <c r="K3301">
        <f t="shared" si="51"/>
        <v>3.9999999920837581</v>
      </c>
    </row>
    <row r="3302" spans="1:11" x14ac:dyDescent="0.3">
      <c r="A3302">
        <v>1256718210</v>
      </c>
      <c r="B3302">
        <v>6812439</v>
      </c>
      <c r="C3302" s="1">
        <v>45070.938368055555</v>
      </c>
      <c r="D3302" s="1">
        <v>45070.948784722219</v>
      </c>
      <c r="E3302" s="1">
        <v>45070.955729166664</v>
      </c>
      <c r="F3302" t="s">
        <v>14</v>
      </c>
      <c r="G3302">
        <v>781.08</v>
      </c>
      <c r="H3302" t="s">
        <v>12</v>
      </c>
      <c r="I3302">
        <v>45443</v>
      </c>
      <c r="J3302">
        <v>6210</v>
      </c>
      <c r="K3302">
        <f t="shared" si="51"/>
        <v>10.000000001164153</v>
      </c>
    </row>
    <row r="3303" spans="1:11" x14ac:dyDescent="0.3">
      <c r="A3303">
        <v>6067839426</v>
      </c>
      <c r="B3303">
        <v>30317733</v>
      </c>
      <c r="C3303" s="1">
        <v>45162.335509259261</v>
      </c>
      <c r="D3303" s="1">
        <v>45162.349398148152</v>
      </c>
      <c r="E3303" s="1">
        <v>45162.348703703705</v>
      </c>
      <c r="F3303" t="s">
        <v>10</v>
      </c>
      <c r="G3303">
        <v>1268.67</v>
      </c>
      <c r="H3303" t="s">
        <v>11</v>
      </c>
      <c r="I3303">
        <v>82492</v>
      </c>
      <c r="J3303">
        <v>4863</v>
      </c>
      <c r="K3303">
        <f t="shared" si="51"/>
        <v>-1.000000003259629</v>
      </c>
    </row>
    <row r="3304" spans="1:11" x14ac:dyDescent="0.3">
      <c r="A3304">
        <v>2254923956</v>
      </c>
      <c r="B3304">
        <v>80696046</v>
      </c>
      <c r="C3304" s="1">
        <v>45523.788657407407</v>
      </c>
      <c r="D3304" s="1">
        <v>45523.800462962965</v>
      </c>
      <c r="E3304" s="1">
        <v>45523.816435185188</v>
      </c>
      <c r="F3304" t="s">
        <v>16</v>
      </c>
      <c r="G3304">
        <v>2936.78</v>
      </c>
      <c r="H3304" t="s">
        <v>13</v>
      </c>
      <c r="I3304">
        <v>71496</v>
      </c>
      <c r="J3304">
        <v>5515</v>
      </c>
      <c r="K3304">
        <f t="shared" si="51"/>
        <v>23.000000001629815</v>
      </c>
    </row>
    <row r="3305" spans="1:11" x14ac:dyDescent="0.3">
      <c r="A3305">
        <v>7367673526</v>
      </c>
      <c r="B3305">
        <v>97144544</v>
      </c>
      <c r="C3305" s="1">
        <v>45413.380462962959</v>
      </c>
      <c r="D3305" s="1">
        <v>45413.388101851851</v>
      </c>
      <c r="E3305" s="1">
        <v>45413.389490740738</v>
      </c>
      <c r="F3305" t="s">
        <v>10</v>
      </c>
      <c r="G3305">
        <v>2679.81</v>
      </c>
      <c r="H3305" t="s">
        <v>11</v>
      </c>
      <c r="I3305">
        <v>22866</v>
      </c>
      <c r="J3305">
        <v>9060</v>
      </c>
      <c r="K3305">
        <f t="shared" si="51"/>
        <v>1.9999999960418791</v>
      </c>
    </row>
    <row r="3306" spans="1:11" x14ac:dyDescent="0.3">
      <c r="A3306">
        <v>9467422683</v>
      </c>
      <c r="B3306">
        <v>10562528</v>
      </c>
      <c r="C3306" s="1">
        <v>45189.996608796297</v>
      </c>
      <c r="D3306" s="1">
        <v>45190.007719907408</v>
      </c>
      <c r="E3306" s="1">
        <v>45190.007025462961</v>
      </c>
      <c r="F3306" t="s">
        <v>10</v>
      </c>
      <c r="G3306">
        <v>530.85</v>
      </c>
      <c r="H3306" t="s">
        <v>12</v>
      </c>
      <c r="I3306">
        <v>23501</v>
      </c>
      <c r="J3306">
        <v>9249</v>
      </c>
      <c r="K3306">
        <f t="shared" si="51"/>
        <v>-1.000000003259629</v>
      </c>
    </row>
    <row r="3307" spans="1:11" x14ac:dyDescent="0.3">
      <c r="A3307">
        <v>819853692</v>
      </c>
      <c r="B3307">
        <v>32656885</v>
      </c>
      <c r="C3307" s="1">
        <v>45477.724942129629</v>
      </c>
      <c r="D3307" s="1">
        <v>45477.736747685187</v>
      </c>
      <c r="E3307" s="1">
        <v>45477.733275462961</v>
      </c>
      <c r="F3307" t="s">
        <v>10</v>
      </c>
      <c r="G3307">
        <v>1540.06</v>
      </c>
      <c r="H3307" t="s">
        <v>15</v>
      </c>
      <c r="I3307">
        <v>46537</v>
      </c>
      <c r="J3307">
        <v>1548</v>
      </c>
      <c r="K3307">
        <f t="shared" si="51"/>
        <v>-5.0000000058207661</v>
      </c>
    </row>
    <row r="3308" spans="1:11" x14ac:dyDescent="0.3">
      <c r="A3308">
        <v>3070834475</v>
      </c>
      <c r="B3308">
        <v>80269328</v>
      </c>
      <c r="C3308" s="1">
        <v>45568.599166666667</v>
      </c>
      <c r="D3308" s="1">
        <v>45568.610972222225</v>
      </c>
      <c r="E3308" s="1">
        <v>45568.614444444444</v>
      </c>
      <c r="F3308" t="s">
        <v>10</v>
      </c>
      <c r="G3308">
        <v>1382.07</v>
      </c>
      <c r="H3308" t="s">
        <v>15</v>
      </c>
      <c r="I3308">
        <v>15125</v>
      </c>
      <c r="J3308">
        <v>1904</v>
      </c>
      <c r="K3308">
        <f t="shared" si="51"/>
        <v>4.9999999953433871</v>
      </c>
    </row>
    <row r="3309" spans="1:11" x14ac:dyDescent="0.3">
      <c r="A3309">
        <v>3620552357</v>
      </c>
      <c r="B3309">
        <v>82918668</v>
      </c>
      <c r="C3309" s="1">
        <v>45462.121782407405</v>
      </c>
      <c r="D3309" s="1">
        <v>45462.12872685185</v>
      </c>
      <c r="E3309" s="1">
        <v>45462.12872685185</v>
      </c>
      <c r="F3309" t="s">
        <v>10</v>
      </c>
      <c r="G3309">
        <v>1889.35</v>
      </c>
      <c r="H3309" t="s">
        <v>15</v>
      </c>
      <c r="I3309">
        <v>26110</v>
      </c>
      <c r="J3309">
        <v>7418</v>
      </c>
      <c r="K3309">
        <f t="shared" si="51"/>
        <v>0</v>
      </c>
    </row>
    <row r="3310" spans="1:11" x14ac:dyDescent="0.3">
      <c r="A3310">
        <v>5938542755</v>
      </c>
      <c r="B3310">
        <v>3408982</v>
      </c>
      <c r="C3310" s="1">
        <v>45138.709456018521</v>
      </c>
      <c r="D3310" s="1">
        <v>45138.721261574072</v>
      </c>
      <c r="E3310" s="1">
        <v>45138.7184837963</v>
      </c>
      <c r="F3310" t="s">
        <v>10</v>
      </c>
      <c r="G3310">
        <v>2934.58</v>
      </c>
      <c r="H3310" t="s">
        <v>11</v>
      </c>
      <c r="I3310">
        <v>91330</v>
      </c>
      <c r="J3310">
        <v>5103</v>
      </c>
      <c r="K3310">
        <f t="shared" si="51"/>
        <v>-3.9999999920837581</v>
      </c>
    </row>
    <row r="3311" spans="1:11" x14ac:dyDescent="0.3">
      <c r="A3311">
        <v>9315535975</v>
      </c>
      <c r="B3311">
        <v>70220141</v>
      </c>
      <c r="C3311" s="1">
        <v>45246.428368055553</v>
      </c>
      <c r="D3311" s="1">
        <v>45246.438090277778</v>
      </c>
      <c r="E3311" s="1">
        <v>45246.45684027778</v>
      </c>
      <c r="F3311" t="s">
        <v>16</v>
      </c>
      <c r="G3311">
        <v>1759.05</v>
      </c>
      <c r="H3311" t="s">
        <v>12</v>
      </c>
      <c r="I3311">
        <v>62494</v>
      </c>
      <c r="J3311">
        <v>4081</v>
      </c>
      <c r="K3311">
        <f t="shared" si="51"/>
        <v>27.000000004190952</v>
      </c>
    </row>
    <row r="3312" spans="1:11" x14ac:dyDescent="0.3">
      <c r="A3312">
        <v>3547873471</v>
      </c>
      <c r="B3312">
        <v>11478478</v>
      </c>
      <c r="C3312" s="1">
        <v>45573.178564814814</v>
      </c>
      <c r="D3312" s="1">
        <v>45573.187592592592</v>
      </c>
      <c r="E3312" s="1">
        <v>45573.191064814811</v>
      </c>
      <c r="F3312" t="s">
        <v>10</v>
      </c>
      <c r="G3312">
        <v>4304.12</v>
      </c>
      <c r="H3312" t="s">
        <v>11</v>
      </c>
      <c r="I3312">
        <v>10442</v>
      </c>
      <c r="J3312">
        <v>606</v>
      </c>
      <c r="K3312">
        <f t="shared" si="51"/>
        <v>4.9999999953433871</v>
      </c>
    </row>
    <row r="3313" spans="1:11" x14ac:dyDescent="0.3">
      <c r="A3313">
        <v>6546999829</v>
      </c>
      <c r="B3313">
        <v>27381533</v>
      </c>
      <c r="C3313" s="1">
        <v>45205.750648148147</v>
      </c>
      <c r="D3313" s="1">
        <v>45205.761064814818</v>
      </c>
      <c r="E3313" s="1">
        <v>45205.763148148151</v>
      </c>
      <c r="F3313" t="s">
        <v>10</v>
      </c>
      <c r="G3313">
        <v>4712.8900000000003</v>
      </c>
      <c r="H3313" t="s">
        <v>11</v>
      </c>
      <c r="I3313">
        <v>90775</v>
      </c>
      <c r="J3313">
        <v>4972</v>
      </c>
      <c r="K3313">
        <f t="shared" si="51"/>
        <v>2.9999999993015081</v>
      </c>
    </row>
    <row r="3314" spans="1:11" x14ac:dyDescent="0.3">
      <c r="A3314">
        <v>9039495201</v>
      </c>
      <c r="B3314">
        <v>25770577</v>
      </c>
      <c r="C3314" s="1">
        <v>45378.830787037034</v>
      </c>
      <c r="D3314" s="1">
        <v>45378.843287037038</v>
      </c>
      <c r="E3314" s="1">
        <v>45378.839814814812</v>
      </c>
      <c r="F3314" t="s">
        <v>10</v>
      </c>
      <c r="G3314">
        <v>1258.3900000000001</v>
      </c>
      <c r="H3314" t="s">
        <v>12</v>
      </c>
      <c r="I3314">
        <v>92126</v>
      </c>
      <c r="J3314">
        <v>1970</v>
      </c>
      <c r="K3314">
        <f t="shared" si="51"/>
        <v>-5.0000000058207661</v>
      </c>
    </row>
    <row r="3315" spans="1:11" x14ac:dyDescent="0.3">
      <c r="A3315">
        <v>99708985</v>
      </c>
      <c r="B3315">
        <v>91130614</v>
      </c>
      <c r="C3315" s="1">
        <v>45249.187245370369</v>
      </c>
      <c r="D3315" s="1">
        <v>45249.199050925927</v>
      </c>
      <c r="E3315" s="1">
        <v>45249.205300925925</v>
      </c>
      <c r="F3315" t="s">
        <v>14</v>
      </c>
      <c r="G3315">
        <v>2255</v>
      </c>
      <c r="H3315" t="s">
        <v>13</v>
      </c>
      <c r="I3315">
        <v>8566</v>
      </c>
      <c r="J3315">
        <v>6116</v>
      </c>
      <c r="K3315">
        <f t="shared" si="51"/>
        <v>8.9999999979045242</v>
      </c>
    </row>
    <row r="3316" spans="1:11" x14ac:dyDescent="0.3">
      <c r="A3316">
        <v>6312811061</v>
      </c>
      <c r="B3316">
        <v>51661209</v>
      </c>
      <c r="C3316" s="1">
        <v>45535.572974537034</v>
      </c>
      <c r="D3316" s="1">
        <v>45535.585474537038</v>
      </c>
      <c r="E3316" s="1">
        <v>45535.595196759263</v>
      </c>
      <c r="F3316" t="s">
        <v>14</v>
      </c>
      <c r="G3316">
        <v>1004.9</v>
      </c>
      <c r="H3316" t="s">
        <v>12</v>
      </c>
      <c r="I3316">
        <v>59483</v>
      </c>
      <c r="J3316">
        <v>2948</v>
      </c>
      <c r="K3316">
        <f t="shared" si="51"/>
        <v>14.00000000372529</v>
      </c>
    </row>
    <row r="3317" spans="1:11" x14ac:dyDescent="0.3">
      <c r="A3317">
        <v>3915885220</v>
      </c>
      <c r="B3317">
        <v>54580166</v>
      </c>
      <c r="C3317" s="1">
        <v>45464.44153935185</v>
      </c>
      <c r="D3317" s="1">
        <v>45464.454039351855</v>
      </c>
      <c r="E3317" s="1">
        <v>45464.456817129627</v>
      </c>
      <c r="F3317" t="s">
        <v>10</v>
      </c>
      <c r="G3317">
        <v>1377.68</v>
      </c>
      <c r="H3317" t="s">
        <v>12</v>
      </c>
      <c r="I3317">
        <v>75178</v>
      </c>
      <c r="J3317">
        <v>1751</v>
      </c>
      <c r="K3317">
        <f t="shared" si="51"/>
        <v>3.9999999920837581</v>
      </c>
    </row>
    <row r="3318" spans="1:11" x14ac:dyDescent="0.3">
      <c r="A3318">
        <v>6654736751</v>
      </c>
      <c r="B3318">
        <v>45804389</v>
      </c>
      <c r="C3318" s="1">
        <v>45041.002557870372</v>
      </c>
      <c r="D3318" s="1">
        <v>45041.01158564815</v>
      </c>
      <c r="E3318" s="1">
        <v>45041.00880787037</v>
      </c>
      <c r="F3318" t="s">
        <v>10</v>
      </c>
      <c r="G3318">
        <v>3452.86</v>
      </c>
      <c r="H3318" t="s">
        <v>13</v>
      </c>
      <c r="I3318">
        <v>61095</v>
      </c>
      <c r="J3318">
        <v>232</v>
      </c>
      <c r="K3318">
        <f t="shared" si="51"/>
        <v>-4.0000000025611371</v>
      </c>
    </row>
    <row r="3319" spans="1:11" x14ac:dyDescent="0.3">
      <c r="A3319">
        <v>841915361</v>
      </c>
      <c r="B3319">
        <v>93318833</v>
      </c>
      <c r="C3319" s="1">
        <v>45596.795127314814</v>
      </c>
      <c r="D3319" s="1">
        <v>45596.804155092592</v>
      </c>
      <c r="E3319" s="1">
        <v>45596.801377314812</v>
      </c>
      <c r="F3319" t="s">
        <v>10</v>
      </c>
      <c r="G3319">
        <v>3398.76</v>
      </c>
      <c r="H3319" t="s">
        <v>12</v>
      </c>
      <c r="I3319">
        <v>25472</v>
      </c>
      <c r="J3319">
        <v>9005</v>
      </c>
      <c r="K3319">
        <f t="shared" si="51"/>
        <v>-4.0000000025611371</v>
      </c>
    </row>
    <row r="3320" spans="1:11" x14ac:dyDescent="0.3">
      <c r="A3320">
        <v>2543233800</v>
      </c>
      <c r="B3320">
        <v>46686696</v>
      </c>
      <c r="C3320" s="1">
        <v>45192.716284722221</v>
      </c>
      <c r="D3320" s="1">
        <v>45192.730173611111</v>
      </c>
      <c r="E3320" s="1">
        <v>45192.738506944443</v>
      </c>
      <c r="F3320" t="s">
        <v>14</v>
      </c>
      <c r="G3320">
        <v>1776.61</v>
      </c>
      <c r="H3320" t="s">
        <v>15</v>
      </c>
      <c r="I3320">
        <v>76752</v>
      </c>
      <c r="J3320">
        <v>2839</v>
      </c>
      <c r="K3320">
        <f t="shared" si="51"/>
        <v>11.999999997206032</v>
      </c>
    </row>
    <row r="3321" spans="1:11" x14ac:dyDescent="0.3">
      <c r="A3321">
        <v>5271947935</v>
      </c>
      <c r="B3321">
        <v>1601161</v>
      </c>
      <c r="C3321" s="1">
        <v>45530.963321759256</v>
      </c>
      <c r="D3321" s="1">
        <v>45530.973738425928</v>
      </c>
      <c r="E3321" s="1">
        <v>45530.970960648148</v>
      </c>
      <c r="F3321" t="s">
        <v>10</v>
      </c>
      <c r="G3321">
        <v>1112.24</v>
      </c>
      <c r="H3321" t="s">
        <v>15</v>
      </c>
      <c r="I3321">
        <v>70987</v>
      </c>
      <c r="J3321">
        <v>3959</v>
      </c>
      <c r="K3321">
        <f t="shared" si="51"/>
        <v>-4.0000000025611371</v>
      </c>
    </row>
    <row r="3322" spans="1:11" x14ac:dyDescent="0.3">
      <c r="A3322">
        <v>6339554317</v>
      </c>
      <c r="B3322">
        <v>17132416</v>
      </c>
      <c r="C3322" s="1">
        <v>45091.034988425927</v>
      </c>
      <c r="D3322" s="1">
        <v>45091.048182870371</v>
      </c>
      <c r="E3322" s="1">
        <v>45091.045405092591</v>
      </c>
      <c r="F3322" t="s">
        <v>10</v>
      </c>
      <c r="G3322">
        <v>3883.05</v>
      </c>
      <c r="H3322" t="s">
        <v>12</v>
      </c>
      <c r="I3322">
        <v>28470</v>
      </c>
      <c r="J3322">
        <v>1103</v>
      </c>
      <c r="K3322">
        <f t="shared" si="51"/>
        <v>-4.0000000025611371</v>
      </c>
    </row>
    <row r="3323" spans="1:11" x14ac:dyDescent="0.3">
      <c r="A3323">
        <v>1840475676</v>
      </c>
      <c r="B3323">
        <v>27971619</v>
      </c>
      <c r="C3323" s="1">
        <v>45439.150937500002</v>
      </c>
      <c r="D3323" s="1">
        <v>45439.163437499999</v>
      </c>
      <c r="E3323" s="1">
        <v>45439.163437499999</v>
      </c>
      <c r="F3323" t="s">
        <v>10</v>
      </c>
      <c r="G3323">
        <v>3010.74</v>
      </c>
      <c r="H3323" t="s">
        <v>12</v>
      </c>
      <c r="I3323">
        <v>92449</v>
      </c>
      <c r="J3323">
        <v>4372</v>
      </c>
      <c r="K3323">
        <f t="shared" si="51"/>
        <v>0</v>
      </c>
    </row>
    <row r="3324" spans="1:11" x14ac:dyDescent="0.3">
      <c r="A3324">
        <v>6812031667</v>
      </c>
      <c r="B3324">
        <v>66023110</v>
      </c>
      <c r="C3324" s="1">
        <v>45272.604039351849</v>
      </c>
      <c r="D3324" s="1">
        <v>45272.61445601852</v>
      </c>
      <c r="E3324" s="1">
        <v>45272.616539351853</v>
      </c>
      <c r="F3324" t="s">
        <v>10</v>
      </c>
      <c r="G3324">
        <v>4136.46</v>
      </c>
      <c r="H3324" t="s">
        <v>11</v>
      </c>
      <c r="I3324">
        <v>20307</v>
      </c>
      <c r="J3324">
        <v>1319</v>
      </c>
      <c r="K3324">
        <f t="shared" si="51"/>
        <v>2.9999999993015081</v>
      </c>
    </row>
    <row r="3325" spans="1:11" x14ac:dyDescent="0.3">
      <c r="A3325">
        <v>3031698482</v>
      </c>
      <c r="B3325">
        <v>75213636</v>
      </c>
      <c r="C3325" s="1">
        <v>45576.306481481479</v>
      </c>
      <c r="D3325" s="1">
        <v>45576.315509259257</v>
      </c>
      <c r="E3325" s="1">
        <v>45576.318287037036</v>
      </c>
      <c r="F3325" t="s">
        <v>10</v>
      </c>
      <c r="G3325">
        <v>931.61</v>
      </c>
      <c r="H3325" t="s">
        <v>15</v>
      </c>
      <c r="I3325">
        <v>43787</v>
      </c>
      <c r="J3325">
        <v>6940</v>
      </c>
      <c r="K3325">
        <f t="shared" si="51"/>
        <v>4.0000000025611371</v>
      </c>
    </row>
    <row r="3326" spans="1:11" x14ac:dyDescent="0.3">
      <c r="A3326">
        <v>7902025520</v>
      </c>
      <c r="B3326">
        <v>78725001</v>
      </c>
      <c r="C3326" s="1">
        <v>45293.889143518521</v>
      </c>
      <c r="D3326" s="1">
        <v>45293.903032407405</v>
      </c>
      <c r="E3326" s="1">
        <v>45293.907199074078</v>
      </c>
      <c r="F3326" t="s">
        <v>14</v>
      </c>
      <c r="G3326">
        <v>670.62</v>
      </c>
      <c r="H3326" t="s">
        <v>15</v>
      </c>
      <c r="I3326">
        <v>96782</v>
      </c>
      <c r="J3326">
        <v>4096</v>
      </c>
      <c r="K3326">
        <f t="shared" si="51"/>
        <v>6.0000000090803951</v>
      </c>
    </row>
    <row r="3327" spans="1:11" x14ac:dyDescent="0.3">
      <c r="A3327">
        <v>1969446314</v>
      </c>
      <c r="B3327">
        <v>29584848</v>
      </c>
      <c r="C3327" s="1">
        <v>45174.824618055558</v>
      </c>
      <c r="D3327" s="1">
        <v>45174.837118055555</v>
      </c>
      <c r="E3327" s="1">
        <v>45174.839895833335</v>
      </c>
      <c r="F3327" t="s">
        <v>10</v>
      </c>
      <c r="G3327">
        <v>1940.6</v>
      </c>
      <c r="H3327" t="s">
        <v>12</v>
      </c>
      <c r="I3327">
        <v>93399</v>
      </c>
      <c r="J3327">
        <v>2549</v>
      </c>
      <c r="K3327">
        <f t="shared" si="51"/>
        <v>4.0000000025611371</v>
      </c>
    </row>
    <row r="3328" spans="1:11" x14ac:dyDescent="0.3">
      <c r="A3328">
        <v>9949497098</v>
      </c>
      <c r="B3328">
        <v>8881320</v>
      </c>
      <c r="C3328" s="1">
        <v>45593.9299537037</v>
      </c>
      <c r="D3328" s="1">
        <v>45593.938287037039</v>
      </c>
      <c r="E3328" s="1">
        <v>45593.944537037038</v>
      </c>
      <c r="F3328" t="s">
        <v>14</v>
      </c>
      <c r="G3328">
        <v>1651.55</v>
      </c>
      <c r="H3328" t="s">
        <v>13</v>
      </c>
      <c r="I3328">
        <v>92577</v>
      </c>
      <c r="J3328">
        <v>1125</v>
      </c>
      <c r="K3328">
        <f t="shared" si="51"/>
        <v>8.9999999979045242</v>
      </c>
    </row>
    <row r="3329" spans="1:11" x14ac:dyDescent="0.3">
      <c r="A3329">
        <v>4572338018</v>
      </c>
      <c r="B3329">
        <v>59141605</v>
      </c>
      <c r="C3329" s="1">
        <v>45050.447141203702</v>
      </c>
      <c r="D3329" s="1">
        <v>45050.45894675926</v>
      </c>
      <c r="E3329" s="1">
        <v>45050.463807870372</v>
      </c>
      <c r="F3329" t="s">
        <v>14</v>
      </c>
      <c r="G3329">
        <v>329.79</v>
      </c>
      <c r="H3329" t="s">
        <v>11</v>
      </c>
      <c r="I3329">
        <v>11129</v>
      </c>
      <c r="J3329">
        <v>7646</v>
      </c>
      <c r="K3329">
        <f t="shared" si="51"/>
        <v>7.0000000018626451</v>
      </c>
    </row>
    <row r="3330" spans="1:11" x14ac:dyDescent="0.3">
      <c r="A3330">
        <v>2964153358</v>
      </c>
      <c r="B3330">
        <v>78725001</v>
      </c>
      <c r="C3330" s="1">
        <v>45089.018460648149</v>
      </c>
      <c r="D3330" s="1">
        <v>45089.02957175926</v>
      </c>
      <c r="E3330" s="1">
        <v>45089.026099537034</v>
      </c>
      <c r="F3330" t="s">
        <v>10</v>
      </c>
      <c r="G3330">
        <v>878.8</v>
      </c>
      <c r="H3330" t="s">
        <v>13</v>
      </c>
      <c r="I3330">
        <v>60394</v>
      </c>
      <c r="J3330">
        <v>2541</v>
      </c>
      <c r="K3330">
        <f t="shared" ref="K3330:K3393" si="52">(E3330-D3330)*1440</f>
        <v>-5.0000000058207661</v>
      </c>
    </row>
    <row r="3331" spans="1:11" x14ac:dyDescent="0.3">
      <c r="A3331">
        <v>7642038633</v>
      </c>
      <c r="B3331">
        <v>27709218</v>
      </c>
      <c r="C3331" s="1">
        <v>45361.480833333335</v>
      </c>
      <c r="D3331" s="1">
        <v>45361.493333333332</v>
      </c>
      <c r="E3331" s="1">
        <v>45361.514166666668</v>
      </c>
      <c r="F3331" t="s">
        <v>16</v>
      </c>
      <c r="G3331">
        <v>511.79</v>
      </c>
      <c r="H3331" t="s">
        <v>15</v>
      </c>
      <c r="I3331">
        <v>99317</v>
      </c>
      <c r="J3331">
        <v>6221</v>
      </c>
      <c r="K3331">
        <f t="shared" si="52"/>
        <v>30.00000000349246</v>
      </c>
    </row>
    <row r="3332" spans="1:11" x14ac:dyDescent="0.3">
      <c r="A3332">
        <v>8208980848</v>
      </c>
      <c r="B3332">
        <v>17341194</v>
      </c>
      <c r="C3332" s="1">
        <v>45343.986574074072</v>
      </c>
      <c r="D3332" s="1">
        <v>45343.998379629629</v>
      </c>
      <c r="E3332" s="1">
        <v>45343.99560185185</v>
      </c>
      <c r="F3332" t="s">
        <v>10</v>
      </c>
      <c r="G3332">
        <v>2894.06</v>
      </c>
      <c r="H3332" t="s">
        <v>12</v>
      </c>
      <c r="I3332">
        <v>53453</v>
      </c>
      <c r="J3332">
        <v>9131</v>
      </c>
      <c r="K3332">
        <f t="shared" si="52"/>
        <v>-4.0000000025611371</v>
      </c>
    </row>
    <row r="3333" spans="1:11" x14ac:dyDescent="0.3">
      <c r="A3333">
        <v>3343789681</v>
      </c>
      <c r="B3333">
        <v>20689141</v>
      </c>
      <c r="C3333" s="1">
        <v>45073.906967592593</v>
      </c>
      <c r="D3333" s="1">
        <v>45073.914606481485</v>
      </c>
      <c r="E3333" s="1">
        <v>45073.931967592594</v>
      </c>
      <c r="F3333" t="s">
        <v>16</v>
      </c>
      <c r="G3333">
        <v>831.1</v>
      </c>
      <c r="H3333" t="s">
        <v>15</v>
      </c>
      <c r="I3333">
        <v>53744</v>
      </c>
      <c r="J3333">
        <v>2723</v>
      </c>
      <c r="K3333">
        <f t="shared" si="52"/>
        <v>24.999999997671694</v>
      </c>
    </row>
    <row r="3334" spans="1:11" x14ac:dyDescent="0.3">
      <c r="A3334">
        <v>9478305481</v>
      </c>
      <c r="B3334">
        <v>92409489</v>
      </c>
      <c r="C3334" s="1">
        <v>45324.162094907406</v>
      </c>
      <c r="D3334" s="1">
        <v>45324.17528935185</v>
      </c>
      <c r="E3334" s="1">
        <v>45324.185706018521</v>
      </c>
      <c r="F3334" t="s">
        <v>14</v>
      </c>
      <c r="G3334">
        <v>1087.04</v>
      </c>
      <c r="H3334" t="s">
        <v>15</v>
      </c>
      <c r="I3334">
        <v>33984</v>
      </c>
      <c r="J3334">
        <v>5967</v>
      </c>
      <c r="K3334">
        <f t="shared" si="52"/>
        <v>15.000000006984919</v>
      </c>
    </row>
    <row r="3335" spans="1:11" x14ac:dyDescent="0.3">
      <c r="A3335">
        <v>3475260976</v>
      </c>
      <c r="B3335">
        <v>57291761</v>
      </c>
      <c r="C3335" s="1">
        <v>45011.784525462965</v>
      </c>
      <c r="D3335" s="1">
        <v>45011.798414351855</v>
      </c>
      <c r="E3335" s="1">
        <v>45011.807442129626</v>
      </c>
      <c r="F3335" t="s">
        <v>14</v>
      </c>
      <c r="G3335">
        <v>3819.84</v>
      </c>
      <c r="H3335" t="s">
        <v>11</v>
      </c>
      <c r="I3335">
        <v>37563</v>
      </c>
      <c r="J3335">
        <v>4036</v>
      </c>
      <c r="K3335">
        <f t="shared" si="52"/>
        <v>12.999999989988282</v>
      </c>
    </row>
    <row r="3336" spans="1:11" x14ac:dyDescent="0.3">
      <c r="A3336">
        <v>3665443705</v>
      </c>
      <c r="B3336">
        <v>14330483</v>
      </c>
      <c r="C3336" s="1">
        <v>45513.554189814815</v>
      </c>
      <c r="D3336" s="1">
        <v>45513.562523148146</v>
      </c>
      <c r="E3336" s="1">
        <v>45513.570856481485</v>
      </c>
      <c r="F3336" t="s">
        <v>14</v>
      </c>
      <c r="G3336">
        <v>1238.18</v>
      </c>
      <c r="H3336" t="s">
        <v>12</v>
      </c>
      <c r="I3336">
        <v>33503</v>
      </c>
      <c r="J3336">
        <v>9881</v>
      </c>
      <c r="K3336">
        <f t="shared" si="52"/>
        <v>12.000000007683411</v>
      </c>
    </row>
    <row r="3337" spans="1:11" x14ac:dyDescent="0.3">
      <c r="A3337">
        <v>673592541</v>
      </c>
      <c r="B3337">
        <v>75213636</v>
      </c>
      <c r="C3337" s="1">
        <v>45387.017233796294</v>
      </c>
      <c r="D3337" s="1">
        <v>45387.024872685186</v>
      </c>
      <c r="E3337" s="1">
        <v>45387.024872685186</v>
      </c>
      <c r="F3337" t="s">
        <v>10</v>
      </c>
      <c r="G3337">
        <v>1684.03</v>
      </c>
      <c r="H3337" t="s">
        <v>12</v>
      </c>
      <c r="I3337">
        <v>48217</v>
      </c>
      <c r="J3337">
        <v>5611</v>
      </c>
      <c r="K3337">
        <f t="shared" si="52"/>
        <v>0</v>
      </c>
    </row>
    <row r="3338" spans="1:11" x14ac:dyDescent="0.3">
      <c r="A3338">
        <v>8074949320</v>
      </c>
      <c r="B3338">
        <v>14472401</v>
      </c>
      <c r="C3338" s="1">
        <v>45155.557604166665</v>
      </c>
      <c r="D3338" s="1">
        <v>45155.566631944443</v>
      </c>
      <c r="E3338" s="1">
        <v>45155.56454861111</v>
      </c>
      <c r="F3338" t="s">
        <v>10</v>
      </c>
      <c r="G3338">
        <v>1919.79</v>
      </c>
      <c r="H3338" t="s">
        <v>13</v>
      </c>
      <c r="I3338">
        <v>81625</v>
      </c>
      <c r="J3338">
        <v>9529</v>
      </c>
      <c r="K3338">
        <f t="shared" si="52"/>
        <v>-2.9999999993015081</v>
      </c>
    </row>
    <row r="3339" spans="1:11" x14ac:dyDescent="0.3">
      <c r="A3339">
        <v>8056021378</v>
      </c>
      <c r="B3339">
        <v>95558510</v>
      </c>
      <c r="C3339" s="1">
        <v>45234.931898148148</v>
      </c>
      <c r="D3339" s="1">
        <v>45234.93953703704</v>
      </c>
      <c r="E3339" s="1">
        <v>45234.947175925925</v>
      </c>
      <c r="F3339" t="s">
        <v>14</v>
      </c>
      <c r="G3339">
        <v>778.27</v>
      </c>
      <c r="H3339" t="s">
        <v>15</v>
      </c>
      <c r="I3339">
        <v>67163</v>
      </c>
      <c r="J3339">
        <v>319</v>
      </c>
      <c r="K3339">
        <f t="shared" si="52"/>
        <v>10.999999993946403</v>
      </c>
    </row>
    <row r="3340" spans="1:11" x14ac:dyDescent="0.3">
      <c r="A3340">
        <v>2331582000</v>
      </c>
      <c r="B3340">
        <v>6637282</v>
      </c>
      <c r="C3340" s="1">
        <v>45367.388287037036</v>
      </c>
      <c r="D3340" s="1">
        <v>45367.40148148148</v>
      </c>
      <c r="E3340" s="1">
        <v>45367.399398148147</v>
      </c>
      <c r="F3340" t="s">
        <v>10</v>
      </c>
      <c r="G3340">
        <v>212.14</v>
      </c>
      <c r="H3340" t="s">
        <v>12</v>
      </c>
      <c r="I3340">
        <v>12171</v>
      </c>
      <c r="J3340">
        <v>9916</v>
      </c>
      <c r="K3340">
        <f t="shared" si="52"/>
        <v>-2.9999999993015081</v>
      </c>
    </row>
    <row r="3341" spans="1:11" x14ac:dyDescent="0.3">
      <c r="A3341">
        <v>5844776722</v>
      </c>
      <c r="B3341">
        <v>10038382</v>
      </c>
      <c r="C3341" s="1">
        <v>45301.504120370373</v>
      </c>
      <c r="D3341" s="1">
        <v>45301.512453703705</v>
      </c>
      <c r="E3341" s="1">
        <v>45301.513148148151</v>
      </c>
      <c r="F3341" t="s">
        <v>10</v>
      </c>
      <c r="G3341">
        <v>3806.98</v>
      </c>
      <c r="H3341" t="s">
        <v>12</v>
      </c>
      <c r="I3341">
        <v>57666</v>
      </c>
      <c r="J3341">
        <v>4002</v>
      </c>
      <c r="K3341">
        <f t="shared" si="52"/>
        <v>1.000000003259629</v>
      </c>
    </row>
    <row r="3342" spans="1:11" x14ac:dyDescent="0.3">
      <c r="A3342">
        <v>8426465860</v>
      </c>
      <c r="B3342">
        <v>88045094</v>
      </c>
      <c r="C3342" s="1">
        <v>45351.972777777781</v>
      </c>
      <c r="D3342" s="1">
        <v>45351.981111111112</v>
      </c>
      <c r="E3342" s="1">
        <v>45351.977638888886</v>
      </c>
      <c r="F3342" t="s">
        <v>10</v>
      </c>
      <c r="G3342">
        <v>5206.71</v>
      </c>
      <c r="H3342" t="s">
        <v>13</v>
      </c>
      <c r="I3342">
        <v>59023</v>
      </c>
      <c r="J3342">
        <v>9150</v>
      </c>
      <c r="K3342">
        <f t="shared" si="52"/>
        <v>-5.0000000058207661</v>
      </c>
    </row>
    <row r="3343" spans="1:11" x14ac:dyDescent="0.3">
      <c r="A3343">
        <v>9057555029</v>
      </c>
      <c r="B3343">
        <v>60446619</v>
      </c>
      <c r="C3343" s="1">
        <v>45324.800162037034</v>
      </c>
      <c r="D3343" s="1">
        <v>45324.812662037039</v>
      </c>
      <c r="E3343" s="1">
        <v>45324.816828703704</v>
      </c>
      <c r="F3343" t="s">
        <v>14</v>
      </c>
      <c r="G3343">
        <v>1623.58</v>
      </c>
      <c r="H3343" t="s">
        <v>12</v>
      </c>
      <c r="I3343">
        <v>70770</v>
      </c>
      <c r="J3343">
        <v>1898</v>
      </c>
      <c r="K3343">
        <f t="shared" si="52"/>
        <v>5.9999999986030161</v>
      </c>
    </row>
    <row r="3344" spans="1:11" x14ac:dyDescent="0.3">
      <c r="A3344">
        <v>2210486526</v>
      </c>
      <c r="B3344">
        <v>65406127</v>
      </c>
      <c r="C3344" s="1">
        <v>45273.725358796299</v>
      </c>
      <c r="D3344" s="1">
        <v>45273.737164351849</v>
      </c>
      <c r="E3344" s="1">
        <v>45273.737164351849</v>
      </c>
      <c r="F3344" t="s">
        <v>10</v>
      </c>
      <c r="G3344">
        <v>141.28</v>
      </c>
      <c r="H3344" t="s">
        <v>13</v>
      </c>
      <c r="I3344">
        <v>78433</v>
      </c>
      <c r="J3344">
        <v>4466</v>
      </c>
      <c r="K3344">
        <f t="shared" si="52"/>
        <v>0</v>
      </c>
    </row>
    <row r="3345" spans="1:11" x14ac:dyDescent="0.3">
      <c r="A3345">
        <v>6421432903</v>
      </c>
      <c r="B3345">
        <v>66766629</v>
      </c>
      <c r="C3345" s="1">
        <v>45321.72991898148</v>
      </c>
      <c r="D3345" s="1">
        <v>45321.741030092591</v>
      </c>
      <c r="E3345" s="1">
        <v>45321.742418981485</v>
      </c>
      <c r="F3345" t="s">
        <v>10</v>
      </c>
      <c r="G3345">
        <v>1251.8800000000001</v>
      </c>
      <c r="H3345" t="s">
        <v>12</v>
      </c>
      <c r="I3345">
        <v>36013</v>
      </c>
      <c r="J3345">
        <v>6271</v>
      </c>
      <c r="K3345">
        <f t="shared" si="52"/>
        <v>2.000000006519258</v>
      </c>
    </row>
    <row r="3346" spans="1:11" x14ac:dyDescent="0.3">
      <c r="A3346">
        <v>3562901354</v>
      </c>
      <c r="B3346">
        <v>5039883</v>
      </c>
      <c r="C3346" s="1">
        <v>45418.866597222222</v>
      </c>
      <c r="D3346" s="1">
        <v>45418.880486111113</v>
      </c>
      <c r="E3346" s="1">
        <v>45418.880486111113</v>
      </c>
      <c r="F3346" t="s">
        <v>10</v>
      </c>
      <c r="G3346">
        <v>1897.97</v>
      </c>
      <c r="H3346" t="s">
        <v>11</v>
      </c>
      <c r="I3346">
        <v>30335</v>
      </c>
      <c r="J3346">
        <v>7758</v>
      </c>
      <c r="K3346">
        <f t="shared" si="52"/>
        <v>0</v>
      </c>
    </row>
    <row r="3347" spans="1:11" x14ac:dyDescent="0.3">
      <c r="A3347">
        <v>8194268842</v>
      </c>
      <c r="B3347">
        <v>17929886</v>
      </c>
      <c r="C3347" s="1">
        <v>45519.329085648147</v>
      </c>
      <c r="D3347" s="1">
        <v>45519.339502314811</v>
      </c>
      <c r="E3347" s="1">
        <v>45519.342974537038</v>
      </c>
      <c r="F3347" t="s">
        <v>10</v>
      </c>
      <c r="G3347">
        <v>1094.79</v>
      </c>
      <c r="H3347" t="s">
        <v>13</v>
      </c>
      <c r="I3347">
        <v>31210</v>
      </c>
      <c r="J3347">
        <v>5006</v>
      </c>
      <c r="K3347">
        <f t="shared" si="52"/>
        <v>5.0000000058207661</v>
      </c>
    </row>
    <row r="3348" spans="1:11" x14ac:dyDescent="0.3">
      <c r="A3348">
        <v>7524467684</v>
      </c>
      <c r="B3348">
        <v>22321208</v>
      </c>
      <c r="C3348" s="1">
        <v>45041.027962962966</v>
      </c>
      <c r="D3348" s="1">
        <v>45041.035601851851</v>
      </c>
      <c r="E3348" s="1">
        <v>45041.034907407404</v>
      </c>
      <c r="F3348" t="s">
        <v>10</v>
      </c>
      <c r="G3348">
        <v>2855.29</v>
      </c>
      <c r="H3348" t="s">
        <v>11</v>
      </c>
      <c r="I3348">
        <v>41508</v>
      </c>
      <c r="J3348">
        <v>8642</v>
      </c>
      <c r="K3348">
        <f t="shared" si="52"/>
        <v>-1.000000003259629</v>
      </c>
    </row>
    <row r="3349" spans="1:11" x14ac:dyDescent="0.3">
      <c r="A3349">
        <v>1254195766</v>
      </c>
      <c r="B3349">
        <v>60399360</v>
      </c>
      <c r="C3349" s="1">
        <v>45281.204062500001</v>
      </c>
      <c r="D3349" s="1">
        <v>45281.214479166665</v>
      </c>
      <c r="E3349" s="1">
        <v>45281.213090277779</v>
      </c>
      <c r="F3349" t="s">
        <v>10</v>
      </c>
      <c r="G3349">
        <v>1601.53</v>
      </c>
      <c r="H3349" t="s">
        <v>11</v>
      </c>
      <c r="I3349">
        <v>20073</v>
      </c>
      <c r="J3349">
        <v>2418</v>
      </c>
      <c r="K3349">
        <f t="shared" si="52"/>
        <v>-1.9999999960418791</v>
      </c>
    </row>
    <row r="3350" spans="1:11" x14ac:dyDescent="0.3">
      <c r="A3350">
        <v>6476646153</v>
      </c>
      <c r="B3350">
        <v>60967677</v>
      </c>
      <c r="C3350" s="1">
        <v>45571.100868055553</v>
      </c>
      <c r="D3350" s="1">
        <v>45571.109895833331</v>
      </c>
      <c r="E3350" s="1">
        <v>45571.11614583333</v>
      </c>
      <c r="F3350" t="s">
        <v>14</v>
      </c>
      <c r="G3350">
        <v>2672.31</v>
      </c>
      <c r="H3350" t="s">
        <v>12</v>
      </c>
      <c r="I3350">
        <v>42014</v>
      </c>
      <c r="J3350">
        <v>9434</v>
      </c>
      <c r="K3350">
        <f t="shared" si="52"/>
        <v>8.9999999979045242</v>
      </c>
    </row>
    <row r="3351" spans="1:11" x14ac:dyDescent="0.3">
      <c r="A3351">
        <v>8278568103</v>
      </c>
      <c r="B3351">
        <v>28876580</v>
      </c>
      <c r="C3351" s="1">
        <v>45510.041886574072</v>
      </c>
      <c r="D3351" s="1">
        <v>45510.055081018516</v>
      </c>
      <c r="E3351" s="1">
        <v>45510.052997685183</v>
      </c>
      <c r="F3351" t="s">
        <v>10</v>
      </c>
      <c r="G3351">
        <v>2465.17</v>
      </c>
      <c r="H3351" t="s">
        <v>15</v>
      </c>
      <c r="I3351">
        <v>77200</v>
      </c>
      <c r="J3351">
        <v>603</v>
      </c>
      <c r="K3351">
        <f t="shared" si="52"/>
        <v>-2.9999999993015081</v>
      </c>
    </row>
    <row r="3352" spans="1:11" x14ac:dyDescent="0.3">
      <c r="A3352">
        <v>8589621333</v>
      </c>
      <c r="B3352">
        <v>38420886</v>
      </c>
      <c r="C3352" s="1">
        <v>45200.572129629632</v>
      </c>
      <c r="D3352" s="1">
        <v>45200.583935185183</v>
      </c>
      <c r="E3352" s="1">
        <v>45200.58185185185</v>
      </c>
      <c r="F3352" t="s">
        <v>10</v>
      </c>
      <c r="G3352">
        <v>3157.69</v>
      </c>
      <c r="H3352" t="s">
        <v>11</v>
      </c>
      <c r="I3352">
        <v>21113</v>
      </c>
      <c r="J3352">
        <v>3452</v>
      </c>
      <c r="K3352">
        <f t="shared" si="52"/>
        <v>-2.9999999993015081</v>
      </c>
    </row>
    <row r="3353" spans="1:11" x14ac:dyDescent="0.3">
      <c r="A3353">
        <v>8531683720</v>
      </c>
      <c r="B3353">
        <v>85747175</v>
      </c>
      <c r="C3353" s="1">
        <v>45590.266909722224</v>
      </c>
      <c r="D3353" s="1">
        <v>45590.277326388888</v>
      </c>
      <c r="E3353" s="1">
        <v>45590.280104166668</v>
      </c>
      <c r="F3353" t="s">
        <v>10</v>
      </c>
      <c r="G3353">
        <v>1705.25</v>
      </c>
      <c r="H3353" t="s">
        <v>12</v>
      </c>
      <c r="I3353">
        <v>45775</v>
      </c>
      <c r="J3353">
        <v>4902</v>
      </c>
      <c r="K3353">
        <f t="shared" si="52"/>
        <v>4.0000000025611371</v>
      </c>
    </row>
    <row r="3354" spans="1:11" x14ac:dyDescent="0.3">
      <c r="A3354">
        <v>327291657</v>
      </c>
      <c r="B3354">
        <v>67729191</v>
      </c>
      <c r="C3354" s="1">
        <v>45488.191493055558</v>
      </c>
      <c r="D3354" s="1">
        <v>45488.200520833336</v>
      </c>
      <c r="E3354" s="1">
        <v>45488.197743055556</v>
      </c>
      <c r="F3354" t="s">
        <v>10</v>
      </c>
      <c r="G3354">
        <v>1560.19</v>
      </c>
      <c r="H3354" t="s">
        <v>12</v>
      </c>
      <c r="I3354">
        <v>95819</v>
      </c>
      <c r="J3354">
        <v>2807</v>
      </c>
      <c r="K3354">
        <f t="shared" si="52"/>
        <v>-4.0000000025611371</v>
      </c>
    </row>
    <row r="3355" spans="1:11" x14ac:dyDescent="0.3">
      <c r="A3355">
        <v>6159164139</v>
      </c>
      <c r="B3355">
        <v>35690581</v>
      </c>
      <c r="C3355" s="1">
        <v>45388.255543981482</v>
      </c>
      <c r="D3355" s="1">
        <v>45388.262488425928</v>
      </c>
      <c r="E3355" s="1">
        <v>45388.265960648147</v>
      </c>
      <c r="F3355" t="s">
        <v>10</v>
      </c>
      <c r="G3355">
        <v>3195.45</v>
      </c>
      <c r="H3355" t="s">
        <v>13</v>
      </c>
      <c r="I3355">
        <v>28967</v>
      </c>
      <c r="J3355">
        <v>5468</v>
      </c>
      <c r="K3355">
        <f t="shared" si="52"/>
        <v>4.9999999953433871</v>
      </c>
    </row>
    <row r="3356" spans="1:11" x14ac:dyDescent="0.3">
      <c r="A3356">
        <v>8029863164</v>
      </c>
      <c r="B3356">
        <v>50652909</v>
      </c>
      <c r="C3356" s="1">
        <v>45221.669050925928</v>
      </c>
      <c r="D3356" s="1">
        <v>45221.678773148145</v>
      </c>
      <c r="E3356" s="1">
        <v>45221.677384259259</v>
      </c>
      <c r="F3356" t="s">
        <v>10</v>
      </c>
      <c r="G3356">
        <v>2232.88</v>
      </c>
      <c r="H3356" t="s">
        <v>11</v>
      </c>
      <c r="I3356">
        <v>94072</v>
      </c>
      <c r="J3356">
        <v>5831</v>
      </c>
      <c r="K3356">
        <f t="shared" si="52"/>
        <v>-1.9999999960418791</v>
      </c>
    </row>
    <row r="3357" spans="1:11" x14ac:dyDescent="0.3">
      <c r="A3357">
        <v>9387824629</v>
      </c>
      <c r="B3357">
        <v>96989204</v>
      </c>
      <c r="C3357" s="1">
        <v>45290.761284722219</v>
      </c>
      <c r="D3357" s="1">
        <v>45290.771006944444</v>
      </c>
      <c r="E3357" s="1">
        <v>45290.782812500001</v>
      </c>
      <c r="F3357" t="s">
        <v>16</v>
      </c>
      <c r="G3357">
        <v>237.62</v>
      </c>
      <c r="H3357" t="s">
        <v>12</v>
      </c>
      <c r="I3357">
        <v>92156</v>
      </c>
      <c r="J3357">
        <v>4299</v>
      </c>
      <c r="K3357">
        <f t="shared" si="52"/>
        <v>17.000000003026798</v>
      </c>
    </row>
    <row r="3358" spans="1:11" x14ac:dyDescent="0.3">
      <c r="A3358">
        <v>3289836195</v>
      </c>
      <c r="B3358">
        <v>18082040</v>
      </c>
      <c r="C3358" s="1">
        <v>45441.108506944445</v>
      </c>
      <c r="D3358" s="1">
        <v>45441.116840277777</v>
      </c>
      <c r="E3358" s="1">
        <v>45441.132118055553</v>
      </c>
      <c r="F3358" t="s">
        <v>16</v>
      </c>
      <c r="G3358">
        <v>704.19</v>
      </c>
      <c r="H3358" t="s">
        <v>15</v>
      </c>
      <c r="I3358">
        <v>76199</v>
      </c>
      <c r="J3358">
        <v>14</v>
      </c>
      <c r="K3358">
        <f t="shared" si="52"/>
        <v>21.999999998370185</v>
      </c>
    </row>
    <row r="3359" spans="1:11" x14ac:dyDescent="0.3">
      <c r="A3359">
        <v>5001931575</v>
      </c>
      <c r="B3359">
        <v>23380116</v>
      </c>
      <c r="C3359" s="1">
        <v>45593.835243055553</v>
      </c>
      <c r="D3359" s="1">
        <v>45593.843576388892</v>
      </c>
      <c r="E3359" s="1">
        <v>45593.856770833336</v>
      </c>
      <c r="F3359" t="s">
        <v>16</v>
      </c>
      <c r="G3359">
        <v>2224.46</v>
      </c>
      <c r="H3359" t="s">
        <v>11</v>
      </c>
      <c r="I3359">
        <v>22159</v>
      </c>
      <c r="J3359">
        <v>2266</v>
      </c>
      <c r="K3359">
        <f t="shared" si="52"/>
        <v>18.999999999068677</v>
      </c>
    </row>
    <row r="3360" spans="1:11" x14ac:dyDescent="0.3">
      <c r="A3360">
        <v>7258292820</v>
      </c>
      <c r="B3360">
        <v>20689141</v>
      </c>
      <c r="C3360" s="1">
        <v>45151.922071759262</v>
      </c>
      <c r="D3360" s="1">
        <v>45151.932488425926</v>
      </c>
      <c r="E3360" s="1">
        <v>45151.949849537035</v>
      </c>
      <c r="F3360" t="s">
        <v>16</v>
      </c>
      <c r="G3360">
        <v>3920.14</v>
      </c>
      <c r="H3360" t="s">
        <v>13</v>
      </c>
      <c r="I3360">
        <v>51026</v>
      </c>
      <c r="J3360">
        <v>6032</v>
      </c>
      <c r="K3360">
        <f t="shared" si="52"/>
        <v>24.999999997671694</v>
      </c>
    </row>
    <row r="3361" spans="1:11" x14ac:dyDescent="0.3">
      <c r="A3361">
        <v>4924862857</v>
      </c>
      <c r="B3361">
        <v>65294340</v>
      </c>
      <c r="C3361" s="1">
        <v>45146.708819444444</v>
      </c>
      <c r="D3361" s="1">
        <v>45146.718541666669</v>
      </c>
      <c r="E3361" s="1">
        <v>45146.728958333333</v>
      </c>
      <c r="F3361" t="s">
        <v>14</v>
      </c>
      <c r="G3361">
        <v>4418.8</v>
      </c>
      <c r="H3361" t="s">
        <v>13</v>
      </c>
      <c r="I3361">
        <v>41365</v>
      </c>
      <c r="J3361">
        <v>4543</v>
      </c>
      <c r="K3361">
        <f t="shared" si="52"/>
        <v>14.99999999650754</v>
      </c>
    </row>
    <row r="3362" spans="1:11" x14ac:dyDescent="0.3">
      <c r="A3362">
        <v>8666314034</v>
      </c>
      <c r="B3362">
        <v>21697638</v>
      </c>
      <c r="C3362" s="1">
        <v>45037.791446759256</v>
      </c>
      <c r="D3362" s="1">
        <v>45037.801863425928</v>
      </c>
      <c r="E3362" s="1">
        <v>45037.803946759261</v>
      </c>
      <c r="F3362" t="s">
        <v>10</v>
      </c>
      <c r="G3362">
        <v>951.9</v>
      </c>
      <c r="H3362" t="s">
        <v>15</v>
      </c>
      <c r="I3362">
        <v>50429</v>
      </c>
      <c r="J3362">
        <v>9800</v>
      </c>
      <c r="K3362">
        <f t="shared" si="52"/>
        <v>2.9999999993015081</v>
      </c>
    </row>
    <row r="3363" spans="1:11" x14ac:dyDescent="0.3">
      <c r="A3363">
        <v>6775326324</v>
      </c>
      <c r="B3363">
        <v>16379942</v>
      </c>
      <c r="C3363" s="1">
        <v>45094.07880787037</v>
      </c>
      <c r="D3363" s="1">
        <v>45094.09269675926</v>
      </c>
      <c r="E3363" s="1">
        <v>45094.098252314812</v>
      </c>
      <c r="F3363" t="s">
        <v>14</v>
      </c>
      <c r="G3363">
        <v>1830.15</v>
      </c>
      <c r="H3363" t="s">
        <v>15</v>
      </c>
      <c r="I3363">
        <v>59090</v>
      </c>
      <c r="J3363">
        <v>2109</v>
      </c>
      <c r="K3363">
        <f t="shared" si="52"/>
        <v>7.9999999946448952</v>
      </c>
    </row>
    <row r="3364" spans="1:11" x14ac:dyDescent="0.3">
      <c r="A3364">
        <v>6092636899</v>
      </c>
      <c r="B3364">
        <v>53025962</v>
      </c>
      <c r="C3364" s="1">
        <v>45591.085173611114</v>
      </c>
      <c r="D3364" s="1">
        <v>45591.096284722225</v>
      </c>
      <c r="E3364" s="1">
        <v>45591.096979166665</v>
      </c>
      <c r="F3364" t="s">
        <v>10</v>
      </c>
      <c r="G3364">
        <v>237.62</v>
      </c>
      <c r="H3364" t="s">
        <v>15</v>
      </c>
      <c r="I3364">
        <v>73041</v>
      </c>
      <c r="J3364">
        <v>9225</v>
      </c>
      <c r="K3364">
        <f t="shared" si="52"/>
        <v>0.99999999278225005</v>
      </c>
    </row>
    <row r="3365" spans="1:11" x14ac:dyDescent="0.3">
      <c r="A3365">
        <v>4115558056</v>
      </c>
      <c r="B3365">
        <v>98088303</v>
      </c>
      <c r="C3365" s="1">
        <v>45399.110335648147</v>
      </c>
      <c r="D3365" s="1">
        <v>45399.117974537039</v>
      </c>
      <c r="E3365" s="1">
        <v>45399.117974537039</v>
      </c>
      <c r="F3365" t="s">
        <v>10</v>
      </c>
      <c r="G3365">
        <v>1720.72</v>
      </c>
      <c r="H3365" t="s">
        <v>13</v>
      </c>
      <c r="I3365">
        <v>20348</v>
      </c>
      <c r="J3365">
        <v>3668</v>
      </c>
      <c r="K3365">
        <f t="shared" si="52"/>
        <v>0</v>
      </c>
    </row>
    <row r="3366" spans="1:11" x14ac:dyDescent="0.3">
      <c r="A3366">
        <v>2352136184</v>
      </c>
      <c r="B3366">
        <v>75289676</v>
      </c>
      <c r="C3366" s="1">
        <v>45251.91673611111</v>
      </c>
      <c r="D3366" s="1">
        <v>45251.925763888888</v>
      </c>
      <c r="E3366" s="1">
        <v>45251.942430555559</v>
      </c>
      <c r="F3366" t="s">
        <v>16</v>
      </c>
      <c r="G3366">
        <v>3271.34</v>
      </c>
      <c r="H3366" t="s">
        <v>15</v>
      </c>
      <c r="I3366">
        <v>27659</v>
      </c>
      <c r="J3366">
        <v>2373</v>
      </c>
      <c r="K3366">
        <f t="shared" si="52"/>
        <v>24.000000004889444</v>
      </c>
    </row>
    <row r="3367" spans="1:11" x14ac:dyDescent="0.3">
      <c r="A3367">
        <v>1706445141</v>
      </c>
      <c r="B3367">
        <v>93370787</v>
      </c>
      <c r="C3367" s="1">
        <v>45362.792569444442</v>
      </c>
      <c r="D3367" s="1">
        <v>45362.800902777781</v>
      </c>
      <c r="E3367" s="1">
        <v>45362.807152777779</v>
      </c>
      <c r="F3367" t="s">
        <v>14</v>
      </c>
      <c r="G3367">
        <v>1856.94</v>
      </c>
      <c r="H3367" t="s">
        <v>12</v>
      </c>
      <c r="I3367">
        <v>73737</v>
      </c>
      <c r="J3367">
        <v>4384</v>
      </c>
      <c r="K3367">
        <f t="shared" si="52"/>
        <v>8.9999999979045242</v>
      </c>
    </row>
    <row r="3368" spans="1:11" x14ac:dyDescent="0.3">
      <c r="A3368">
        <v>9000165912</v>
      </c>
      <c r="B3368">
        <v>65895091</v>
      </c>
      <c r="C3368" s="1">
        <v>45158.343564814815</v>
      </c>
      <c r="D3368" s="1">
        <v>45158.357453703706</v>
      </c>
      <c r="E3368" s="1">
        <v>45158.373425925929</v>
      </c>
      <c r="F3368" t="s">
        <v>16</v>
      </c>
      <c r="G3368">
        <v>2821.61</v>
      </c>
      <c r="H3368" t="s">
        <v>11</v>
      </c>
      <c r="I3368">
        <v>50130</v>
      </c>
      <c r="J3368">
        <v>2167</v>
      </c>
      <c r="K3368">
        <f t="shared" si="52"/>
        <v>23.000000001629815</v>
      </c>
    </row>
    <row r="3369" spans="1:11" x14ac:dyDescent="0.3">
      <c r="A3369">
        <v>7457305850</v>
      </c>
      <c r="B3369">
        <v>76857266</v>
      </c>
      <c r="C3369" s="1">
        <v>45268.499942129631</v>
      </c>
      <c r="D3369" s="1">
        <v>45268.511747685188</v>
      </c>
      <c r="E3369" s="1">
        <v>45268.515219907407</v>
      </c>
      <c r="F3369" t="s">
        <v>10</v>
      </c>
      <c r="G3369">
        <v>3303.03</v>
      </c>
      <c r="H3369" t="s">
        <v>12</v>
      </c>
      <c r="I3369">
        <v>28367</v>
      </c>
      <c r="J3369">
        <v>157</v>
      </c>
      <c r="K3369">
        <f t="shared" si="52"/>
        <v>4.9999999953433871</v>
      </c>
    </row>
    <row r="3370" spans="1:11" x14ac:dyDescent="0.3">
      <c r="A3370">
        <v>9685973820</v>
      </c>
      <c r="B3370">
        <v>34281470</v>
      </c>
      <c r="C3370" s="1">
        <v>45402.142939814818</v>
      </c>
      <c r="D3370" s="1">
        <v>45402.150578703702</v>
      </c>
      <c r="E3370" s="1">
        <v>45402.158912037034</v>
      </c>
      <c r="F3370" t="s">
        <v>14</v>
      </c>
      <c r="G3370">
        <v>536.77</v>
      </c>
      <c r="H3370" t="s">
        <v>11</v>
      </c>
      <c r="I3370">
        <v>22198</v>
      </c>
      <c r="J3370">
        <v>2778</v>
      </c>
      <c r="K3370">
        <f t="shared" si="52"/>
        <v>11.999999997206032</v>
      </c>
    </row>
    <row r="3371" spans="1:11" x14ac:dyDescent="0.3">
      <c r="A3371">
        <v>168067196</v>
      </c>
      <c r="B3371">
        <v>11071601</v>
      </c>
      <c r="C3371" s="1">
        <v>45489.552916666667</v>
      </c>
      <c r="D3371" s="1">
        <v>45489.562638888892</v>
      </c>
      <c r="E3371" s="1">
        <v>45489.566111111111</v>
      </c>
      <c r="F3371" t="s">
        <v>10</v>
      </c>
      <c r="G3371">
        <v>1398</v>
      </c>
      <c r="H3371" t="s">
        <v>11</v>
      </c>
      <c r="I3371">
        <v>42592</v>
      </c>
      <c r="J3371">
        <v>6357</v>
      </c>
      <c r="K3371">
        <f t="shared" si="52"/>
        <v>4.9999999953433871</v>
      </c>
    </row>
    <row r="3372" spans="1:11" x14ac:dyDescent="0.3">
      <c r="A3372">
        <v>6105240201</v>
      </c>
      <c r="B3372">
        <v>53299455</v>
      </c>
      <c r="C3372" s="1">
        <v>45434.972592592596</v>
      </c>
      <c r="D3372" s="1">
        <v>45434.986481481479</v>
      </c>
      <c r="E3372" s="1">
        <v>45434.992037037038</v>
      </c>
      <c r="F3372" t="s">
        <v>14</v>
      </c>
      <c r="G3372">
        <v>2915.01</v>
      </c>
      <c r="H3372" t="s">
        <v>11</v>
      </c>
      <c r="I3372">
        <v>59775</v>
      </c>
      <c r="J3372">
        <v>6959</v>
      </c>
      <c r="K3372">
        <f t="shared" si="52"/>
        <v>8.0000000051222742</v>
      </c>
    </row>
    <row r="3373" spans="1:11" x14ac:dyDescent="0.3">
      <c r="A3373">
        <v>1888247163</v>
      </c>
      <c r="B3373">
        <v>79630614</v>
      </c>
      <c r="C3373" s="1">
        <v>45331.483263888891</v>
      </c>
      <c r="D3373" s="1">
        <v>45331.492986111109</v>
      </c>
      <c r="E3373" s="1">
        <v>45331.492291666669</v>
      </c>
      <c r="F3373" t="s">
        <v>10</v>
      </c>
      <c r="G3373">
        <v>48.55</v>
      </c>
      <c r="H3373" t="s">
        <v>12</v>
      </c>
      <c r="I3373">
        <v>77605</v>
      </c>
      <c r="J3373">
        <v>3503</v>
      </c>
      <c r="K3373">
        <f t="shared" si="52"/>
        <v>-0.99999999278225005</v>
      </c>
    </row>
    <row r="3374" spans="1:11" x14ac:dyDescent="0.3">
      <c r="A3374">
        <v>7145162326</v>
      </c>
      <c r="B3374">
        <v>35459748</v>
      </c>
      <c r="C3374" s="1">
        <v>45100.937476851854</v>
      </c>
      <c r="D3374" s="1">
        <v>45100.945810185185</v>
      </c>
      <c r="E3374" s="1">
        <v>45100.95275462963</v>
      </c>
      <c r="F3374" t="s">
        <v>14</v>
      </c>
      <c r="G3374">
        <v>1507.31</v>
      </c>
      <c r="H3374" t="s">
        <v>13</v>
      </c>
      <c r="I3374">
        <v>64500</v>
      </c>
      <c r="J3374">
        <v>1102</v>
      </c>
      <c r="K3374">
        <f t="shared" si="52"/>
        <v>10.000000001164153</v>
      </c>
    </row>
    <row r="3375" spans="1:11" x14ac:dyDescent="0.3">
      <c r="A3375">
        <v>7611231659</v>
      </c>
      <c r="B3375">
        <v>78841932</v>
      </c>
      <c r="C3375" s="1">
        <v>45191.503599537034</v>
      </c>
      <c r="D3375" s="1">
        <v>45191.514710648145</v>
      </c>
      <c r="E3375" s="1">
        <v>45191.532071759262</v>
      </c>
      <c r="F3375" t="s">
        <v>16</v>
      </c>
      <c r="G3375">
        <v>1641.37</v>
      </c>
      <c r="H3375" t="s">
        <v>13</v>
      </c>
      <c r="I3375">
        <v>1857</v>
      </c>
      <c r="J3375">
        <v>9771</v>
      </c>
      <c r="K3375">
        <f t="shared" si="52"/>
        <v>25.000000008149073</v>
      </c>
    </row>
    <row r="3376" spans="1:11" x14ac:dyDescent="0.3">
      <c r="A3376">
        <v>4508784747</v>
      </c>
      <c r="B3376">
        <v>3483295</v>
      </c>
      <c r="C3376" s="1">
        <v>45362.071944444448</v>
      </c>
      <c r="D3376" s="1">
        <v>45362.082361111112</v>
      </c>
      <c r="E3376" s="1">
        <v>45362.090694444443</v>
      </c>
      <c r="F3376" t="s">
        <v>14</v>
      </c>
      <c r="G3376">
        <v>1596.72</v>
      </c>
      <c r="H3376" t="s">
        <v>15</v>
      </c>
      <c r="I3376">
        <v>45529</v>
      </c>
      <c r="J3376">
        <v>2408</v>
      </c>
      <c r="K3376">
        <f t="shared" si="52"/>
        <v>11.999999997206032</v>
      </c>
    </row>
    <row r="3377" spans="1:11" x14ac:dyDescent="0.3">
      <c r="A3377">
        <v>2567590825</v>
      </c>
      <c r="B3377">
        <v>13604883</v>
      </c>
      <c r="C3377" s="1">
        <v>45209.837337962963</v>
      </c>
      <c r="D3377" s="1">
        <v>45209.847060185188</v>
      </c>
      <c r="E3377" s="1">
        <v>45209.847060185188</v>
      </c>
      <c r="F3377" t="s">
        <v>10</v>
      </c>
      <c r="G3377">
        <v>48.55</v>
      </c>
      <c r="H3377" t="s">
        <v>12</v>
      </c>
      <c r="I3377">
        <v>2575</v>
      </c>
      <c r="J3377">
        <v>6685</v>
      </c>
      <c r="K3377">
        <f t="shared" si="52"/>
        <v>0</v>
      </c>
    </row>
    <row r="3378" spans="1:11" x14ac:dyDescent="0.3">
      <c r="A3378">
        <v>9255982861</v>
      </c>
      <c r="B3378">
        <v>83867512</v>
      </c>
      <c r="C3378" s="1">
        <v>45582.210312499999</v>
      </c>
      <c r="D3378" s="1">
        <v>45582.217256944445</v>
      </c>
      <c r="E3378" s="1">
        <v>45582.220729166664</v>
      </c>
      <c r="F3378" t="s">
        <v>10</v>
      </c>
      <c r="G3378">
        <v>2748.87</v>
      </c>
      <c r="H3378" t="s">
        <v>15</v>
      </c>
      <c r="I3378">
        <v>75663</v>
      </c>
      <c r="J3378">
        <v>1028</v>
      </c>
      <c r="K3378">
        <f t="shared" si="52"/>
        <v>4.9999999953433871</v>
      </c>
    </row>
    <row r="3379" spans="1:11" x14ac:dyDescent="0.3">
      <c r="A3379">
        <v>4102063254</v>
      </c>
      <c r="B3379">
        <v>86067293</v>
      </c>
      <c r="C3379" s="1">
        <v>45304.518368055556</v>
      </c>
      <c r="D3379" s="1">
        <v>45304.530868055554</v>
      </c>
      <c r="E3379" s="1">
        <v>45304.54614583333</v>
      </c>
      <c r="F3379" t="s">
        <v>16</v>
      </c>
      <c r="G3379">
        <v>482.06</v>
      </c>
      <c r="H3379" t="s">
        <v>12</v>
      </c>
      <c r="I3379">
        <v>14319</v>
      </c>
      <c r="J3379">
        <v>6881</v>
      </c>
      <c r="K3379">
        <f t="shared" si="52"/>
        <v>21.999999998370185</v>
      </c>
    </row>
    <row r="3380" spans="1:11" x14ac:dyDescent="0.3">
      <c r="A3380">
        <v>7373931740</v>
      </c>
      <c r="B3380">
        <v>49117070</v>
      </c>
      <c r="C3380" s="1">
        <v>45531.001747685186</v>
      </c>
      <c r="D3380" s="1">
        <v>45531.015636574077</v>
      </c>
      <c r="E3380" s="1">
        <v>45531.017025462963</v>
      </c>
      <c r="F3380" t="s">
        <v>10</v>
      </c>
      <c r="G3380">
        <v>2925.56</v>
      </c>
      <c r="H3380" t="s">
        <v>13</v>
      </c>
      <c r="I3380">
        <v>4116</v>
      </c>
      <c r="J3380">
        <v>9832</v>
      </c>
      <c r="K3380">
        <f t="shared" si="52"/>
        <v>1.9999999960418791</v>
      </c>
    </row>
    <row r="3381" spans="1:11" x14ac:dyDescent="0.3">
      <c r="A3381">
        <v>5682816404</v>
      </c>
      <c r="B3381">
        <v>10830043</v>
      </c>
      <c r="C3381" s="1">
        <v>45117.624803240738</v>
      </c>
      <c r="D3381" s="1">
        <v>45117.633136574077</v>
      </c>
      <c r="E3381" s="1">
        <v>45117.635914351849</v>
      </c>
      <c r="F3381" t="s">
        <v>10</v>
      </c>
      <c r="G3381">
        <v>2244.39</v>
      </c>
      <c r="H3381" t="s">
        <v>12</v>
      </c>
      <c r="I3381">
        <v>14009</v>
      </c>
      <c r="J3381">
        <v>598</v>
      </c>
      <c r="K3381">
        <f t="shared" si="52"/>
        <v>3.9999999920837581</v>
      </c>
    </row>
    <row r="3382" spans="1:11" x14ac:dyDescent="0.3">
      <c r="A3382">
        <v>544018743</v>
      </c>
      <c r="B3382">
        <v>67310893</v>
      </c>
      <c r="C3382" s="1">
        <v>45382.594444444447</v>
      </c>
      <c r="D3382" s="1">
        <v>45382.605555555558</v>
      </c>
      <c r="E3382" s="1">
        <v>45382.609722222223</v>
      </c>
      <c r="F3382" t="s">
        <v>14</v>
      </c>
      <c r="G3382">
        <v>2878.88</v>
      </c>
      <c r="H3382" t="s">
        <v>11</v>
      </c>
      <c r="I3382">
        <v>23075</v>
      </c>
      <c r="J3382">
        <v>4272</v>
      </c>
      <c r="K3382">
        <f t="shared" si="52"/>
        <v>5.9999999986030161</v>
      </c>
    </row>
    <row r="3383" spans="1:11" x14ac:dyDescent="0.3">
      <c r="A3383">
        <v>3292929952</v>
      </c>
      <c r="B3383">
        <v>29272253</v>
      </c>
      <c r="C3383" s="1">
        <v>45545.279374999998</v>
      </c>
      <c r="D3383" s="1">
        <v>45545.287708333337</v>
      </c>
      <c r="E3383" s="1">
        <v>45545.295347222222</v>
      </c>
      <c r="F3383" t="s">
        <v>14</v>
      </c>
      <c r="G3383">
        <v>340.66</v>
      </c>
      <c r="H3383" t="s">
        <v>12</v>
      </c>
      <c r="I3383">
        <v>65834</v>
      </c>
      <c r="J3383">
        <v>3907</v>
      </c>
      <c r="K3383">
        <f t="shared" si="52"/>
        <v>10.999999993946403</v>
      </c>
    </row>
    <row r="3384" spans="1:11" x14ac:dyDescent="0.3">
      <c r="A3384">
        <v>9144790321</v>
      </c>
      <c r="B3384">
        <v>15808945</v>
      </c>
      <c r="C3384" s="1">
        <v>45033.681932870371</v>
      </c>
      <c r="D3384" s="1">
        <v>45033.690266203703</v>
      </c>
      <c r="E3384" s="1">
        <v>45033.700682870367</v>
      </c>
      <c r="F3384" t="s">
        <v>14</v>
      </c>
      <c r="G3384">
        <v>2605.29</v>
      </c>
      <c r="H3384" t="s">
        <v>11</v>
      </c>
      <c r="I3384">
        <v>32954</v>
      </c>
      <c r="J3384">
        <v>4377</v>
      </c>
      <c r="K3384">
        <f t="shared" si="52"/>
        <v>14.99999999650754</v>
      </c>
    </row>
    <row r="3385" spans="1:11" x14ac:dyDescent="0.3">
      <c r="A3385">
        <v>9075991438</v>
      </c>
      <c r="B3385">
        <v>3999964</v>
      </c>
      <c r="C3385" s="1">
        <v>45098.96533564815</v>
      </c>
      <c r="D3385" s="1">
        <v>45098.976446759261</v>
      </c>
      <c r="E3385" s="1">
        <v>45098.977141203701</v>
      </c>
      <c r="F3385" t="s">
        <v>10</v>
      </c>
      <c r="G3385">
        <v>2562.56</v>
      </c>
      <c r="H3385" t="s">
        <v>11</v>
      </c>
      <c r="I3385">
        <v>58668</v>
      </c>
      <c r="J3385">
        <v>4007</v>
      </c>
      <c r="K3385">
        <f t="shared" si="52"/>
        <v>0.99999999278225005</v>
      </c>
    </row>
    <row r="3386" spans="1:11" x14ac:dyDescent="0.3">
      <c r="A3386">
        <v>3634813810</v>
      </c>
      <c r="B3386">
        <v>32527479</v>
      </c>
      <c r="C3386" s="1">
        <v>45516.214467592596</v>
      </c>
      <c r="D3386" s="1">
        <v>45516.221412037034</v>
      </c>
      <c r="E3386" s="1">
        <v>45516.240162037036</v>
      </c>
      <c r="F3386" t="s">
        <v>16</v>
      </c>
      <c r="G3386">
        <v>2780.54</v>
      </c>
      <c r="H3386" t="s">
        <v>15</v>
      </c>
      <c r="I3386">
        <v>73783</v>
      </c>
      <c r="J3386">
        <v>2310</v>
      </c>
      <c r="K3386">
        <f t="shared" si="52"/>
        <v>27.000000004190952</v>
      </c>
    </row>
    <row r="3387" spans="1:11" x14ac:dyDescent="0.3">
      <c r="A3387">
        <v>8250406975</v>
      </c>
      <c r="B3387">
        <v>9573071</v>
      </c>
      <c r="C3387" s="1">
        <v>45267.466817129629</v>
      </c>
      <c r="D3387" s="1">
        <v>45267.473761574074</v>
      </c>
      <c r="E3387" s="1">
        <v>45267.473067129627</v>
      </c>
      <c r="F3387" t="s">
        <v>10</v>
      </c>
      <c r="G3387">
        <v>1148.92</v>
      </c>
      <c r="H3387" t="s">
        <v>15</v>
      </c>
      <c r="I3387">
        <v>64277</v>
      </c>
      <c r="J3387">
        <v>2553</v>
      </c>
      <c r="K3387">
        <f t="shared" si="52"/>
        <v>-1.000000003259629</v>
      </c>
    </row>
    <row r="3388" spans="1:11" x14ac:dyDescent="0.3">
      <c r="A3388">
        <v>5877618756</v>
      </c>
      <c r="B3388">
        <v>80571942</v>
      </c>
      <c r="C3388" s="1">
        <v>45114.466168981482</v>
      </c>
      <c r="D3388" s="1">
        <v>45114.47519675926</v>
      </c>
      <c r="E3388" s="1">
        <v>45114.472418981481</v>
      </c>
      <c r="F3388" t="s">
        <v>10</v>
      </c>
      <c r="G3388">
        <v>3870.08</v>
      </c>
      <c r="H3388" t="s">
        <v>11</v>
      </c>
      <c r="I3388">
        <v>23099</v>
      </c>
      <c r="J3388">
        <v>3187</v>
      </c>
      <c r="K3388">
        <f t="shared" si="52"/>
        <v>-4.0000000025611371</v>
      </c>
    </row>
    <row r="3389" spans="1:11" x14ac:dyDescent="0.3">
      <c r="A3389">
        <v>2419292139</v>
      </c>
      <c r="B3389">
        <v>79916464</v>
      </c>
      <c r="C3389" s="1">
        <v>45443.943495370368</v>
      </c>
      <c r="D3389" s="1">
        <v>45443.951828703706</v>
      </c>
      <c r="E3389" s="1">
        <v>45443.959467592591</v>
      </c>
      <c r="F3389" t="s">
        <v>14</v>
      </c>
      <c r="G3389">
        <v>672.73</v>
      </c>
      <c r="H3389" t="s">
        <v>12</v>
      </c>
      <c r="I3389">
        <v>21081</v>
      </c>
      <c r="J3389">
        <v>8714</v>
      </c>
      <c r="K3389">
        <f t="shared" si="52"/>
        <v>10.999999993946403</v>
      </c>
    </row>
    <row r="3390" spans="1:11" x14ac:dyDescent="0.3">
      <c r="A3390">
        <v>9547123332</v>
      </c>
      <c r="B3390">
        <v>66485571</v>
      </c>
      <c r="C3390" s="1">
        <v>45084.575208333335</v>
      </c>
      <c r="D3390" s="1">
        <v>45084.582152777781</v>
      </c>
      <c r="E3390" s="1">
        <v>45084.579375000001</v>
      </c>
      <c r="F3390" t="s">
        <v>10</v>
      </c>
      <c r="G3390">
        <v>3485.53</v>
      </c>
      <c r="H3390" t="s">
        <v>12</v>
      </c>
      <c r="I3390">
        <v>86656</v>
      </c>
      <c r="J3390">
        <v>8485</v>
      </c>
      <c r="K3390">
        <f t="shared" si="52"/>
        <v>-4.0000000025611371</v>
      </c>
    </row>
    <row r="3391" spans="1:11" x14ac:dyDescent="0.3">
      <c r="A3391">
        <v>6968636396</v>
      </c>
      <c r="B3391">
        <v>38902193</v>
      </c>
      <c r="C3391" s="1">
        <v>45384.816620370373</v>
      </c>
      <c r="D3391" s="1">
        <v>45384.827037037037</v>
      </c>
      <c r="E3391" s="1">
        <v>45384.825648148151</v>
      </c>
      <c r="F3391" t="s">
        <v>10</v>
      </c>
      <c r="G3391">
        <v>500.05</v>
      </c>
      <c r="H3391" t="s">
        <v>13</v>
      </c>
      <c r="I3391">
        <v>60048</v>
      </c>
      <c r="J3391">
        <v>9422</v>
      </c>
      <c r="K3391">
        <f t="shared" si="52"/>
        <v>-1.9999999960418791</v>
      </c>
    </row>
    <row r="3392" spans="1:11" x14ac:dyDescent="0.3">
      <c r="A3392">
        <v>5247557644</v>
      </c>
      <c r="B3392">
        <v>44410149</v>
      </c>
      <c r="C3392" s="1">
        <v>45066.343124999999</v>
      </c>
      <c r="D3392" s="1">
        <v>45066.352152777778</v>
      </c>
      <c r="E3392" s="1">
        <v>45066.350763888891</v>
      </c>
      <c r="F3392" t="s">
        <v>10</v>
      </c>
      <c r="G3392">
        <v>1631.31</v>
      </c>
      <c r="H3392" t="s">
        <v>11</v>
      </c>
      <c r="I3392">
        <v>72372</v>
      </c>
      <c r="J3392">
        <v>2953</v>
      </c>
      <c r="K3392">
        <f t="shared" si="52"/>
        <v>-1.9999999960418791</v>
      </c>
    </row>
    <row r="3393" spans="1:11" x14ac:dyDescent="0.3">
      <c r="A3393">
        <v>7731193394</v>
      </c>
      <c r="B3393">
        <v>88553721</v>
      </c>
      <c r="C3393" s="1">
        <v>45580.546006944445</v>
      </c>
      <c r="D3393" s="1">
        <v>45580.552951388891</v>
      </c>
      <c r="E3393" s="1">
        <v>45580.571701388886</v>
      </c>
      <c r="F3393" t="s">
        <v>16</v>
      </c>
      <c r="G3393">
        <v>729</v>
      </c>
      <c r="H3393" t="s">
        <v>11</v>
      </c>
      <c r="I3393">
        <v>10460</v>
      </c>
      <c r="J3393">
        <v>835</v>
      </c>
      <c r="K3393">
        <f t="shared" si="52"/>
        <v>26.999999993713573</v>
      </c>
    </row>
    <row r="3394" spans="1:11" x14ac:dyDescent="0.3">
      <c r="A3394">
        <v>6048321120</v>
      </c>
      <c r="B3394">
        <v>24357425</v>
      </c>
      <c r="C3394" s="1">
        <v>45498.448935185188</v>
      </c>
      <c r="D3394" s="1">
        <v>45498.457962962966</v>
      </c>
      <c r="E3394" s="1">
        <v>45498.463518518518</v>
      </c>
      <c r="F3394" t="s">
        <v>14</v>
      </c>
      <c r="G3394">
        <v>3163.12</v>
      </c>
      <c r="H3394" t="s">
        <v>13</v>
      </c>
      <c r="I3394">
        <v>48142</v>
      </c>
      <c r="J3394">
        <v>9343</v>
      </c>
      <c r="K3394">
        <f t="shared" ref="K3394:K3457" si="53">(E3394-D3394)*1440</f>
        <v>7.9999999946448952</v>
      </c>
    </row>
    <row r="3395" spans="1:11" x14ac:dyDescent="0.3">
      <c r="A3395">
        <v>8494582006</v>
      </c>
      <c r="B3395">
        <v>60967677</v>
      </c>
      <c r="C3395" s="1">
        <v>45050.660763888889</v>
      </c>
      <c r="D3395" s="1">
        <v>45050.671875</v>
      </c>
      <c r="E3395" s="1">
        <v>45050.669791666667</v>
      </c>
      <c r="F3395" t="s">
        <v>10</v>
      </c>
      <c r="G3395">
        <v>4761.8500000000004</v>
      </c>
      <c r="H3395" t="s">
        <v>12</v>
      </c>
      <c r="I3395">
        <v>29476</v>
      </c>
      <c r="J3395">
        <v>5540</v>
      </c>
      <c r="K3395">
        <f t="shared" si="53"/>
        <v>-2.9999999993015081</v>
      </c>
    </row>
    <row r="3396" spans="1:11" x14ac:dyDescent="0.3">
      <c r="A3396">
        <v>5600781757</v>
      </c>
      <c r="B3396">
        <v>67386193</v>
      </c>
      <c r="C3396" s="1">
        <v>45095.426527777781</v>
      </c>
      <c r="D3396" s="1">
        <v>45095.439027777778</v>
      </c>
      <c r="E3396" s="1">
        <v>45095.438333333332</v>
      </c>
      <c r="F3396" t="s">
        <v>10</v>
      </c>
      <c r="G3396">
        <v>786.85</v>
      </c>
      <c r="H3396" t="s">
        <v>13</v>
      </c>
      <c r="I3396">
        <v>96115</v>
      </c>
      <c r="J3396">
        <v>4908</v>
      </c>
      <c r="K3396">
        <f t="shared" si="53"/>
        <v>-1.000000003259629</v>
      </c>
    </row>
    <row r="3397" spans="1:11" x14ac:dyDescent="0.3">
      <c r="A3397">
        <v>495091707</v>
      </c>
      <c r="B3397">
        <v>56457995</v>
      </c>
      <c r="C3397" s="1">
        <v>45551.049305555556</v>
      </c>
      <c r="D3397" s="1">
        <v>45551.060416666667</v>
      </c>
      <c r="E3397" s="1">
        <v>45551.068749999999</v>
      </c>
      <c r="F3397" t="s">
        <v>14</v>
      </c>
      <c r="G3397">
        <v>2502.4699999999998</v>
      </c>
      <c r="H3397" t="s">
        <v>15</v>
      </c>
      <c r="I3397">
        <v>99245</v>
      </c>
      <c r="J3397">
        <v>673</v>
      </c>
      <c r="K3397">
        <f t="shared" si="53"/>
        <v>11.999999997206032</v>
      </c>
    </row>
    <row r="3398" spans="1:11" x14ac:dyDescent="0.3">
      <c r="A3398">
        <v>3239613823</v>
      </c>
      <c r="B3398">
        <v>966247</v>
      </c>
      <c r="C3398" s="1">
        <v>45400.6796412037</v>
      </c>
      <c r="D3398" s="1">
        <v>45400.692141203705</v>
      </c>
      <c r="E3398" s="1">
        <v>45400.692835648151</v>
      </c>
      <c r="F3398" t="s">
        <v>10</v>
      </c>
      <c r="G3398">
        <v>3110.34</v>
      </c>
      <c r="H3398" t="s">
        <v>11</v>
      </c>
      <c r="I3398">
        <v>91047</v>
      </c>
      <c r="J3398">
        <v>8007</v>
      </c>
      <c r="K3398">
        <f t="shared" si="53"/>
        <v>1.000000003259629</v>
      </c>
    </row>
    <row r="3399" spans="1:11" x14ac:dyDescent="0.3">
      <c r="A3399">
        <v>3643352219</v>
      </c>
      <c r="B3399">
        <v>97928781</v>
      </c>
      <c r="C3399" s="1">
        <v>45184.404467592591</v>
      </c>
      <c r="D3399" s="1">
        <v>45184.412106481483</v>
      </c>
      <c r="E3399" s="1">
        <v>45184.41002314815</v>
      </c>
      <c r="F3399" t="s">
        <v>10</v>
      </c>
      <c r="G3399">
        <v>3041.05</v>
      </c>
      <c r="H3399" t="s">
        <v>12</v>
      </c>
      <c r="I3399">
        <v>94768</v>
      </c>
      <c r="J3399">
        <v>933</v>
      </c>
      <c r="K3399">
        <f t="shared" si="53"/>
        <v>-2.9999999993015081</v>
      </c>
    </row>
    <row r="3400" spans="1:11" x14ac:dyDescent="0.3">
      <c r="A3400">
        <v>2051599638</v>
      </c>
      <c r="B3400">
        <v>44409533</v>
      </c>
      <c r="C3400" s="1">
        <v>45038.447546296295</v>
      </c>
      <c r="D3400" s="1">
        <v>45038.455185185187</v>
      </c>
      <c r="E3400" s="1">
        <v>45038.466296296298</v>
      </c>
      <c r="F3400" t="s">
        <v>16</v>
      </c>
      <c r="G3400">
        <v>3392.34</v>
      </c>
      <c r="H3400" t="s">
        <v>11</v>
      </c>
      <c r="I3400">
        <v>97807</v>
      </c>
      <c r="J3400">
        <v>3115</v>
      </c>
      <c r="K3400">
        <f t="shared" si="53"/>
        <v>15.999999999767169</v>
      </c>
    </row>
    <row r="3401" spans="1:11" x14ac:dyDescent="0.3">
      <c r="A3401">
        <v>3514859549</v>
      </c>
      <c r="B3401">
        <v>16561710</v>
      </c>
      <c r="C3401" s="1">
        <v>45281.600844907407</v>
      </c>
      <c r="D3401" s="1">
        <v>45281.614733796298</v>
      </c>
      <c r="E3401" s="1">
        <v>45281.612650462965</v>
      </c>
      <c r="F3401" t="s">
        <v>10</v>
      </c>
      <c r="G3401">
        <v>4073.75</v>
      </c>
      <c r="H3401" t="s">
        <v>12</v>
      </c>
      <c r="I3401">
        <v>33736</v>
      </c>
      <c r="J3401">
        <v>8850</v>
      </c>
      <c r="K3401">
        <f t="shared" si="53"/>
        <v>-2.9999999993015081</v>
      </c>
    </row>
    <row r="3402" spans="1:11" x14ac:dyDescent="0.3">
      <c r="A3402">
        <v>3907599008</v>
      </c>
      <c r="B3402">
        <v>31328762</v>
      </c>
      <c r="C3402" s="1">
        <v>45272.039189814815</v>
      </c>
      <c r="D3402" s="1">
        <v>45272.047523148147</v>
      </c>
      <c r="E3402" s="1">
        <v>45272.047523148147</v>
      </c>
      <c r="F3402" t="s">
        <v>10</v>
      </c>
      <c r="G3402">
        <v>3803.76</v>
      </c>
      <c r="H3402" t="s">
        <v>11</v>
      </c>
      <c r="I3402">
        <v>68561</v>
      </c>
      <c r="J3402">
        <v>5659</v>
      </c>
      <c r="K3402">
        <f t="shared" si="53"/>
        <v>0</v>
      </c>
    </row>
    <row r="3403" spans="1:11" x14ac:dyDescent="0.3">
      <c r="A3403">
        <v>1534993603</v>
      </c>
      <c r="B3403">
        <v>97507853</v>
      </c>
      <c r="C3403" s="1">
        <v>45298.00953703704</v>
      </c>
      <c r="D3403" s="1">
        <v>45298.017870370371</v>
      </c>
      <c r="E3403" s="1">
        <v>45298.014398148145</v>
      </c>
      <c r="F3403" t="s">
        <v>10</v>
      </c>
      <c r="G3403">
        <v>2593.89</v>
      </c>
      <c r="H3403" t="s">
        <v>13</v>
      </c>
      <c r="I3403">
        <v>97084</v>
      </c>
      <c r="J3403">
        <v>1931</v>
      </c>
      <c r="K3403">
        <f t="shared" si="53"/>
        <v>-5.0000000058207661</v>
      </c>
    </row>
    <row r="3404" spans="1:11" x14ac:dyDescent="0.3">
      <c r="A3404">
        <v>8980701254</v>
      </c>
      <c r="B3404">
        <v>1601161</v>
      </c>
      <c r="C3404" s="1">
        <v>45424.624814814815</v>
      </c>
      <c r="D3404" s="1">
        <v>45424.637314814812</v>
      </c>
      <c r="E3404" s="1">
        <v>45424.642870370371</v>
      </c>
      <c r="F3404" t="s">
        <v>14</v>
      </c>
      <c r="G3404">
        <v>3330.05</v>
      </c>
      <c r="H3404" t="s">
        <v>13</v>
      </c>
      <c r="I3404">
        <v>94420</v>
      </c>
      <c r="J3404">
        <v>8552</v>
      </c>
      <c r="K3404">
        <f t="shared" si="53"/>
        <v>8.0000000051222742</v>
      </c>
    </row>
    <row r="3405" spans="1:11" x14ac:dyDescent="0.3">
      <c r="A3405">
        <v>6695408903</v>
      </c>
      <c r="B3405">
        <v>38613642</v>
      </c>
      <c r="C3405" s="1">
        <v>45070.570497685185</v>
      </c>
      <c r="D3405" s="1">
        <v>45070.580914351849</v>
      </c>
      <c r="E3405" s="1">
        <v>45070.589247685188</v>
      </c>
      <c r="F3405" t="s">
        <v>14</v>
      </c>
      <c r="G3405">
        <v>2136.83</v>
      </c>
      <c r="H3405" t="s">
        <v>11</v>
      </c>
      <c r="I3405">
        <v>37440</v>
      </c>
      <c r="J3405">
        <v>4609</v>
      </c>
      <c r="K3405">
        <f t="shared" si="53"/>
        <v>12.000000007683411</v>
      </c>
    </row>
    <row r="3406" spans="1:11" x14ac:dyDescent="0.3">
      <c r="A3406">
        <v>3268455899</v>
      </c>
      <c r="B3406">
        <v>4439806</v>
      </c>
      <c r="C3406" s="1">
        <v>45185.712743055556</v>
      </c>
      <c r="D3406" s="1">
        <v>45185.726631944446</v>
      </c>
      <c r="E3406" s="1">
        <v>45185.726631944446</v>
      </c>
      <c r="F3406" t="s">
        <v>10</v>
      </c>
      <c r="G3406">
        <v>5441.63</v>
      </c>
      <c r="H3406" t="s">
        <v>15</v>
      </c>
      <c r="I3406">
        <v>19152</v>
      </c>
      <c r="J3406">
        <v>1863</v>
      </c>
      <c r="K3406">
        <f t="shared" si="53"/>
        <v>0</v>
      </c>
    </row>
    <row r="3407" spans="1:11" x14ac:dyDescent="0.3">
      <c r="A3407">
        <v>7809161755</v>
      </c>
      <c r="B3407">
        <v>12778027</v>
      </c>
      <c r="C3407" s="1">
        <v>45026.677673611113</v>
      </c>
      <c r="D3407" s="1">
        <v>45026.689479166664</v>
      </c>
      <c r="E3407" s="1">
        <v>45026.690868055557</v>
      </c>
      <c r="F3407" t="s">
        <v>10</v>
      </c>
      <c r="G3407">
        <v>1355.75</v>
      </c>
      <c r="H3407" t="s">
        <v>11</v>
      </c>
      <c r="I3407">
        <v>84449</v>
      </c>
      <c r="J3407">
        <v>6950</v>
      </c>
      <c r="K3407">
        <f t="shared" si="53"/>
        <v>2.000000006519258</v>
      </c>
    </row>
    <row r="3408" spans="1:11" x14ac:dyDescent="0.3">
      <c r="A3408">
        <v>8873697539</v>
      </c>
      <c r="B3408">
        <v>91384030</v>
      </c>
      <c r="C3408" s="1">
        <v>45336.223217592589</v>
      </c>
      <c r="D3408" s="1">
        <v>45336.231550925928</v>
      </c>
      <c r="E3408" s="1">
        <v>45336.232245370367</v>
      </c>
      <c r="F3408" t="s">
        <v>10</v>
      </c>
      <c r="G3408">
        <v>2292.56</v>
      </c>
      <c r="H3408" t="s">
        <v>11</v>
      </c>
      <c r="I3408">
        <v>41581</v>
      </c>
      <c r="J3408">
        <v>2827</v>
      </c>
      <c r="K3408">
        <f t="shared" si="53"/>
        <v>0.99999999278225005</v>
      </c>
    </row>
    <row r="3409" spans="1:11" x14ac:dyDescent="0.3">
      <c r="A3409">
        <v>8603941640</v>
      </c>
      <c r="B3409">
        <v>82948843</v>
      </c>
      <c r="C3409" s="1">
        <v>45297.330752314818</v>
      </c>
      <c r="D3409" s="1">
        <v>45297.344641203701</v>
      </c>
      <c r="E3409" s="1">
        <v>45297.341863425929</v>
      </c>
      <c r="F3409" t="s">
        <v>10</v>
      </c>
      <c r="G3409">
        <v>3404.01</v>
      </c>
      <c r="H3409" t="s">
        <v>13</v>
      </c>
      <c r="I3409">
        <v>20405</v>
      </c>
      <c r="J3409">
        <v>4235</v>
      </c>
      <c r="K3409">
        <f t="shared" si="53"/>
        <v>-3.9999999920837581</v>
      </c>
    </row>
    <row r="3410" spans="1:11" x14ac:dyDescent="0.3">
      <c r="A3410">
        <v>8308184279</v>
      </c>
      <c r="B3410">
        <v>57658033</v>
      </c>
      <c r="C3410" s="1">
        <v>45096.337395833332</v>
      </c>
      <c r="D3410" s="1">
        <v>45096.348506944443</v>
      </c>
      <c r="E3410" s="1">
        <v>45096.351979166669</v>
      </c>
      <c r="F3410" t="s">
        <v>10</v>
      </c>
      <c r="G3410">
        <v>2603.11</v>
      </c>
      <c r="H3410" t="s">
        <v>15</v>
      </c>
      <c r="I3410">
        <v>64196</v>
      </c>
      <c r="J3410">
        <v>6421</v>
      </c>
      <c r="K3410">
        <f t="shared" si="53"/>
        <v>5.0000000058207661</v>
      </c>
    </row>
    <row r="3411" spans="1:11" x14ac:dyDescent="0.3">
      <c r="A3411">
        <v>7572826287</v>
      </c>
      <c r="B3411">
        <v>71252391</v>
      </c>
      <c r="C3411" s="1">
        <v>45039.491331018522</v>
      </c>
      <c r="D3411" s="1">
        <v>45039.504525462966</v>
      </c>
      <c r="E3411" s="1">
        <v>45039.503136574072</v>
      </c>
      <c r="F3411" t="s">
        <v>10</v>
      </c>
      <c r="G3411">
        <v>1305.17</v>
      </c>
      <c r="H3411" t="s">
        <v>12</v>
      </c>
      <c r="I3411">
        <v>74511</v>
      </c>
      <c r="J3411">
        <v>5561</v>
      </c>
      <c r="K3411">
        <f t="shared" si="53"/>
        <v>-2.000000006519258</v>
      </c>
    </row>
    <row r="3412" spans="1:11" x14ac:dyDescent="0.3">
      <c r="A3412">
        <v>7478396641</v>
      </c>
      <c r="B3412">
        <v>77007315</v>
      </c>
      <c r="C3412" s="1">
        <v>45265.583564814813</v>
      </c>
      <c r="D3412" s="1">
        <v>45265.591898148145</v>
      </c>
      <c r="E3412" s="1">
        <v>45265.600231481483</v>
      </c>
      <c r="F3412" t="s">
        <v>14</v>
      </c>
      <c r="G3412">
        <v>1568</v>
      </c>
      <c r="H3412" t="s">
        <v>13</v>
      </c>
      <c r="I3412">
        <v>37146</v>
      </c>
      <c r="J3412">
        <v>1435</v>
      </c>
      <c r="K3412">
        <f t="shared" si="53"/>
        <v>12.000000007683411</v>
      </c>
    </row>
    <row r="3413" spans="1:11" x14ac:dyDescent="0.3">
      <c r="A3413">
        <v>3569283921</v>
      </c>
      <c r="B3413">
        <v>53636086</v>
      </c>
      <c r="C3413" s="1">
        <v>45226.305162037039</v>
      </c>
      <c r="D3413" s="1">
        <v>45226.315578703703</v>
      </c>
      <c r="E3413" s="1">
        <v>45226.314884259256</v>
      </c>
      <c r="F3413" t="s">
        <v>10</v>
      </c>
      <c r="G3413">
        <v>2602.63</v>
      </c>
      <c r="H3413" t="s">
        <v>12</v>
      </c>
      <c r="I3413">
        <v>26141</v>
      </c>
      <c r="J3413">
        <v>1631</v>
      </c>
      <c r="K3413">
        <f t="shared" si="53"/>
        <v>-1.000000003259629</v>
      </c>
    </row>
    <row r="3414" spans="1:11" x14ac:dyDescent="0.3">
      <c r="A3414">
        <v>9947619677</v>
      </c>
      <c r="B3414">
        <v>6398761</v>
      </c>
      <c r="C3414" s="1">
        <v>45524.857175925928</v>
      </c>
      <c r="D3414" s="1">
        <v>45524.868287037039</v>
      </c>
      <c r="E3414" s="1">
        <v>45524.86550925926</v>
      </c>
      <c r="F3414" t="s">
        <v>10</v>
      </c>
      <c r="G3414">
        <v>2743.63</v>
      </c>
      <c r="H3414" t="s">
        <v>11</v>
      </c>
      <c r="I3414">
        <v>65941</v>
      </c>
      <c r="J3414">
        <v>3563</v>
      </c>
      <c r="K3414">
        <f t="shared" si="53"/>
        <v>-4.0000000025611371</v>
      </c>
    </row>
    <row r="3415" spans="1:11" x14ac:dyDescent="0.3">
      <c r="A3415">
        <v>5396237918</v>
      </c>
      <c r="B3415">
        <v>8228843</v>
      </c>
      <c r="C3415" s="1">
        <v>45322.833113425928</v>
      </c>
      <c r="D3415" s="1">
        <v>45322.845613425925</v>
      </c>
      <c r="E3415" s="1">
        <v>45322.849085648151</v>
      </c>
      <c r="F3415" t="s">
        <v>10</v>
      </c>
      <c r="G3415">
        <v>1004.55</v>
      </c>
      <c r="H3415" t="s">
        <v>11</v>
      </c>
      <c r="I3415">
        <v>49918</v>
      </c>
      <c r="J3415">
        <v>4107</v>
      </c>
      <c r="K3415">
        <f t="shared" si="53"/>
        <v>5.0000000058207661</v>
      </c>
    </row>
    <row r="3416" spans="1:11" x14ac:dyDescent="0.3">
      <c r="A3416">
        <v>455878765</v>
      </c>
      <c r="B3416">
        <v>55733729</v>
      </c>
      <c r="C3416" s="1">
        <v>45479.174224537041</v>
      </c>
      <c r="D3416" s="1">
        <v>45479.184641203705</v>
      </c>
      <c r="E3416" s="1">
        <v>45479.185335648152</v>
      </c>
      <c r="F3416" t="s">
        <v>10</v>
      </c>
      <c r="G3416">
        <v>959.01</v>
      </c>
      <c r="H3416" t="s">
        <v>11</v>
      </c>
      <c r="I3416">
        <v>6556</v>
      </c>
      <c r="J3416">
        <v>5818</v>
      </c>
      <c r="K3416">
        <f t="shared" si="53"/>
        <v>1.000000003259629</v>
      </c>
    </row>
    <row r="3417" spans="1:11" x14ac:dyDescent="0.3">
      <c r="A3417">
        <v>2079195080</v>
      </c>
      <c r="B3417">
        <v>85518832</v>
      </c>
      <c r="C3417" s="1">
        <v>45381.106736111113</v>
      </c>
      <c r="D3417" s="1">
        <v>45381.119930555556</v>
      </c>
      <c r="E3417" s="1">
        <v>45381.118541666663</v>
      </c>
      <c r="F3417" t="s">
        <v>10</v>
      </c>
      <c r="G3417">
        <v>957.68</v>
      </c>
      <c r="H3417" t="s">
        <v>15</v>
      </c>
      <c r="I3417">
        <v>84399</v>
      </c>
      <c r="J3417">
        <v>8769</v>
      </c>
      <c r="K3417">
        <f t="shared" si="53"/>
        <v>-2.000000006519258</v>
      </c>
    </row>
    <row r="3418" spans="1:11" x14ac:dyDescent="0.3">
      <c r="A3418">
        <v>6104211214</v>
      </c>
      <c r="B3418">
        <v>62816600</v>
      </c>
      <c r="C3418" s="1">
        <v>45494.102060185185</v>
      </c>
      <c r="D3418" s="1">
        <v>45494.114560185182</v>
      </c>
      <c r="E3418" s="1">
        <v>45494.115949074076</v>
      </c>
      <c r="F3418" t="s">
        <v>10</v>
      </c>
      <c r="G3418">
        <v>3536.35</v>
      </c>
      <c r="H3418" t="s">
        <v>12</v>
      </c>
      <c r="I3418">
        <v>5923</v>
      </c>
      <c r="J3418">
        <v>8197</v>
      </c>
      <c r="K3418">
        <f t="shared" si="53"/>
        <v>2.000000006519258</v>
      </c>
    </row>
    <row r="3419" spans="1:11" x14ac:dyDescent="0.3">
      <c r="A3419">
        <v>9442939134</v>
      </c>
      <c r="B3419">
        <v>92245432</v>
      </c>
      <c r="C3419" s="1">
        <v>45528.486192129632</v>
      </c>
      <c r="D3419" s="1">
        <v>45528.494525462964</v>
      </c>
      <c r="E3419" s="1">
        <v>45528.491053240738</v>
      </c>
      <c r="F3419" t="s">
        <v>10</v>
      </c>
      <c r="G3419">
        <v>956.67</v>
      </c>
      <c r="H3419" t="s">
        <v>12</v>
      </c>
      <c r="I3419">
        <v>44610</v>
      </c>
      <c r="J3419">
        <v>9531</v>
      </c>
      <c r="K3419">
        <f t="shared" si="53"/>
        <v>-5.0000000058207661</v>
      </c>
    </row>
    <row r="3420" spans="1:11" x14ac:dyDescent="0.3">
      <c r="A3420">
        <v>3317293496</v>
      </c>
      <c r="B3420">
        <v>76917159</v>
      </c>
      <c r="C3420" s="1">
        <v>45335.37023148148</v>
      </c>
      <c r="D3420" s="1">
        <v>45335.377175925925</v>
      </c>
      <c r="E3420" s="1">
        <v>45335.375092592592</v>
      </c>
      <c r="F3420" t="s">
        <v>10</v>
      </c>
      <c r="G3420">
        <v>1740.09</v>
      </c>
      <c r="H3420" t="s">
        <v>13</v>
      </c>
      <c r="I3420">
        <v>42288</v>
      </c>
      <c r="J3420">
        <v>3035</v>
      </c>
      <c r="K3420">
        <f t="shared" si="53"/>
        <v>-2.9999999993015081</v>
      </c>
    </row>
    <row r="3421" spans="1:11" x14ac:dyDescent="0.3">
      <c r="A3421">
        <v>8243326501</v>
      </c>
      <c r="B3421">
        <v>31681710</v>
      </c>
      <c r="C3421" s="1">
        <v>45312.473912037036</v>
      </c>
      <c r="D3421" s="1">
        <v>45312.482939814814</v>
      </c>
      <c r="E3421" s="1">
        <v>45312.483634259261</v>
      </c>
      <c r="F3421" t="s">
        <v>10</v>
      </c>
      <c r="G3421">
        <v>317.05</v>
      </c>
      <c r="H3421" t="s">
        <v>11</v>
      </c>
      <c r="I3421">
        <v>24700</v>
      </c>
      <c r="J3421">
        <v>2648</v>
      </c>
      <c r="K3421">
        <f t="shared" si="53"/>
        <v>1.000000003259629</v>
      </c>
    </row>
    <row r="3422" spans="1:11" x14ac:dyDescent="0.3">
      <c r="A3422">
        <v>4109483569</v>
      </c>
      <c r="B3422">
        <v>92416428</v>
      </c>
      <c r="C3422" s="1">
        <v>45361.779606481483</v>
      </c>
      <c r="D3422" s="1">
        <v>45361.792800925927</v>
      </c>
      <c r="E3422" s="1">
        <v>45361.799050925925</v>
      </c>
      <c r="F3422" t="s">
        <v>14</v>
      </c>
      <c r="G3422">
        <v>3758.7</v>
      </c>
      <c r="H3422" t="s">
        <v>13</v>
      </c>
      <c r="I3422">
        <v>22588</v>
      </c>
      <c r="J3422">
        <v>8656</v>
      </c>
      <c r="K3422">
        <f t="shared" si="53"/>
        <v>8.9999999979045242</v>
      </c>
    </row>
    <row r="3423" spans="1:11" x14ac:dyDescent="0.3">
      <c r="A3423">
        <v>5390352336</v>
      </c>
      <c r="B3423">
        <v>13462905</v>
      </c>
      <c r="C3423" s="1">
        <v>45488.192280092589</v>
      </c>
      <c r="D3423" s="1">
        <v>45488.199918981481</v>
      </c>
      <c r="E3423" s="1">
        <v>45488.201307870368</v>
      </c>
      <c r="F3423" t="s">
        <v>10</v>
      </c>
      <c r="G3423">
        <v>176.34</v>
      </c>
      <c r="H3423" t="s">
        <v>15</v>
      </c>
      <c r="I3423">
        <v>17564</v>
      </c>
      <c r="J3423">
        <v>386</v>
      </c>
      <c r="K3423">
        <f t="shared" si="53"/>
        <v>1.9999999960418791</v>
      </c>
    </row>
    <row r="3424" spans="1:11" x14ac:dyDescent="0.3">
      <c r="A3424">
        <v>2581584982</v>
      </c>
      <c r="B3424">
        <v>25770577</v>
      </c>
      <c r="C3424" s="1">
        <v>45219.089282407411</v>
      </c>
      <c r="D3424" s="1">
        <v>45219.101782407408</v>
      </c>
      <c r="E3424" s="1">
        <v>45219.102476851855</v>
      </c>
      <c r="F3424" t="s">
        <v>10</v>
      </c>
      <c r="G3424">
        <v>2315.9</v>
      </c>
      <c r="H3424" t="s">
        <v>12</v>
      </c>
      <c r="I3424">
        <v>92740</v>
      </c>
      <c r="J3424">
        <v>2416</v>
      </c>
      <c r="K3424">
        <f t="shared" si="53"/>
        <v>1.000000003259629</v>
      </c>
    </row>
    <row r="3425" spans="1:11" x14ac:dyDescent="0.3">
      <c r="A3425">
        <v>1668737869</v>
      </c>
      <c r="B3425">
        <v>69908484</v>
      </c>
      <c r="C3425" s="1">
        <v>45008.989884259259</v>
      </c>
      <c r="D3425" s="1">
        <v>45009.000300925924</v>
      </c>
      <c r="E3425" s="1">
        <v>45008.998217592591</v>
      </c>
      <c r="F3425" t="s">
        <v>10</v>
      </c>
      <c r="G3425">
        <v>2907.39</v>
      </c>
      <c r="H3425" t="s">
        <v>15</v>
      </c>
      <c r="I3425">
        <v>21499</v>
      </c>
      <c r="J3425">
        <v>5364</v>
      </c>
      <c r="K3425">
        <f t="shared" si="53"/>
        <v>-2.9999999993015081</v>
      </c>
    </row>
    <row r="3426" spans="1:11" x14ac:dyDescent="0.3">
      <c r="A3426">
        <v>5046906329</v>
      </c>
      <c r="B3426">
        <v>65543312</v>
      </c>
      <c r="C3426" s="1">
        <v>45145.32471064815</v>
      </c>
      <c r="D3426" s="1">
        <v>45145.333738425928</v>
      </c>
      <c r="E3426" s="1">
        <v>45145.335821759261</v>
      </c>
      <c r="F3426" t="s">
        <v>10</v>
      </c>
      <c r="G3426">
        <v>1438.16</v>
      </c>
      <c r="H3426" t="s">
        <v>12</v>
      </c>
      <c r="I3426">
        <v>55251</v>
      </c>
      <c r="J3426">
        <v>8270</v>
      </c>
      <c r="K3426">
        <f t="shared" si="53"/>
        <v>2.9999999993015081</v>
      </c>
    </row>
    <row r="3427" spans="1:11" x14ac:dyDescent="0.3">
      <c r="A3427">
        <v>2536833157</v>
      </c>
      <c r="B3427">
        <v>19067680</v>
      </c>
      <c r="C3427" s="1">
        <v>45054.197743055556</v>
      </c>
      <c r="D3427" s="1">
        <v>45054.207465277781</v>
      </c>
      <c r="E3427" s="1">
        <v>45054.206076388888</v>
      </c>
      <c r="F3427" t="s">
        <v>10</v>
      </c>
      <c r="G3427">
        <v>999.83</v>
      </c>
      <c r="H3427" t="s">
        <v>13</v>
      </c>
      <c r="I3427">
        <v>29809</v>
      </c>
      <c r="J3427">
        <v>3674</v>
      </c>
      <c r="K3427">
        <f t="shared" si="53"/>
        <v>-2.000000006519258</v>
      </c>
    </row>
    <row r="3428" spans="1:11" x14ac:dyDescent="0.3">
      <c r="A3428">
        <v>9176170352</v>
      </c>
      <c r="B3428">
        <v>98444183</v>
      </c>
      <c r="C3428" s="1">
        <v>45233.370393518519</v>
      </c>
      <c r="D3428" s="1">
        <v>45233.379421296297</v>
      </c>
      <c r="E3428" s="1">
        <v>45233.379421296297</v>
      </c>
      <c r="F3428" t="s">
        <v>10</v>
      </c>
      <c r="G3428">
        <v>2360.84</v>
      </c>
      <c r="H3428" t="s">
        <v>12</v>
      </c>
      <c r="I3428">
        <v>64871</v>
      </c>
      <c r="J3428">
        <v>5525</v>
      </c>
      <c r="K3428">
        <f t="shared" si="53"/>
        <v>0</v>
      </c>
    </row>
    <row r="3429" spans="1:11" x14ac:dyDescent="0.3">
      <c r="A3429">
        <v>833930925</v>
      </c>
      <c r="B3429">
        <v>9278983</v>
      </c>
      <c r="C3429" s="1">
        <v>45301.683900462966</v>
      </c>
      <c r="D3429" s="1">
        <v>45301.697789351849</v>
      </c>
      <c r="E3429" s="1">
        <v>45301.695011574076</v>
      </c>
      <c r="F3429" t="s">
        <v>10</v>
      </c>
      <c r="G3429">
        <v>3217.03</v>
      </c>
      <c r="H3429" t="s">
        <v>13</v>
      </c>
      <c r="I3429">
        <v>71285</v>
      </c>
      <c r="J3429">
        <v>2587</v>
      </c>
      <c r="K3429">
        <f t="shared" si="53"/>
        <v>-3.9999999920837581</v>
      </c>
    </row>
    <row r="3430" spans="1:11" x14ac:dyDescent="0.3">
      <c r="A3430">
        <v>8515226099</v>
      </c>
      <c r="B3430">
        <v>15661901</v>
      </c>
      <c r="C3430" s="1">
        <v>45159.714189814818</v>
      </c>
      <c r="D3430" s="1">
        <v>45159.727384259262</v>
      </c>
      <c r="E3430" s="1">
        <v>45159.725995370369</v>
      </c>
      <c r="F3430" t="s">
        <v>10</v>
      </c>
      <c r="G3430">
        <v>2541.31</v>
      </c>
      <c r="H3430" t="s">
        <v>12</v>
      </c>
      <c r="I3430">
        <v>86830</v>
      </c>
      <c r="J3430">
        <v>4709</v>
      </c>
      <c r="K3430">
        <f t="shared" si="53"/>
        <v>-2.000000006519258</v>
      </c>
    </row>
    <row r="3431" spans="1:11" x14ac:dyDescent="0.3">
      <c r="A3431">
        <v>2023020278</v>
      </c>
      <c r="B3431">
        <v>44477365</v>
      </c>
      <c r="C3431" s="1">
        <v>45091.42454861111</v>
      </c>
      <c r="D3431" s="1">
        <v>45091.433576388888</v>
      </c>
      <c r="E3431" s="1">
        <v>45091.442604166667</v>
      </c>
      <c r="F3431" t="s">
        <v>14</v>
      </c>
      <c r="G3431">
        <v>2301.59</v>
      </c>
      <c r="H3431" t="s">
        <v>13</v>
      </c>
      <c r="I3431">
        <v>3627</v>
      </c>
      <c r="J3431">
        <v>7298</v>
      </c>
      <c r="K3431">
        <f t="shared" si="53"/>
        <v>13.000000000465661</v>
      </c>
    </row>
    <row r="3432" spans="1:11" x14ac:dyDescent="0.3">
      <c r="A3432">
        <v>2840526544</v>
      </c>
      <c r="B3432">
        <v>63360864</v>
      </c>
      <c r="C3432" s="1">
        <v>45013.308923611112</v>
      </c>
      <c r="D3432" s="1">
        <v>45013.317256944443</v>
      </c>
      <c r="E3432" s="1">
        <v>45013.318645833337</v>
      </c>
      <c r="F3432" t="s">
        <v>10</v>
      </c>
      <c r="G3432">
        <v>3795.46</v>
      </c>
      <c r="H3432" t="s">
        <v>11</v>
      </c>
      <c r="I3432">
        <v>3957</v>
      </c>
      <c r="J3432">
        <v>323</v>
      </c>
      <c r="K3432">
        <f t="shared" si="53"/>
        <v>2.000000006519258</v>
      </c>
    </row>
    <row r="3433" spans="1:11" x14ac:dyDescent="0.3">
      <c r="A3433">
        <v>7267422945</v>
      </c>
      <c r="B3433">
        <v>49260858</v>
      </c>
      <c r="C3433" s="1">
        <v>45049.507928240739</v>
      </c>
      <c r="D3433" s="1">
        <v>45049.520428240743</v>
      </c>
      <c r="E3433" s="1">
        <v>45049.517650462964</v>
      </c>
      <c r="F3433" t="s">
        <v>10</v>
      </c>
      <c r="G3433">
        <v>6161.48</v>
      </c>
      <c r="H3433" t="s">
        <v>15</v>
      </c>
      <c r="I3433">
        <v>24170</v>
      </c>
      <c r="J3433">
        <v>103</v>
      </c>
      <c r="K3433">
        <f t="shared" si="53"/>
        <v>-4.0000000025611371</v>
      </c>
    </row>
    <row r="3434" spans="1:11" x14ac:dyDescent="0.3">
      <c r="A3434">
        <v>9400777426</v>
      </c>
      <c r="B3434">
        <v>86487478</v>
      </c>
      <c r="C3434" s="1">
        <v>45247.01190972222</v>
      </c>
      <c r="D3434" s="1">
        <v>45247.021631944444</v>
      </c>
      <c r="E3434" s="1">
        <v>45247.027187500003</v>
      </c>
      <c r="F3434" t="s">
        <v>14</v>
      </c>
      <c r="G3434">
        <v>1237</v>
      </c>
      <c r="H3434" t="s">
        <v>12</v>
      </c>
      <c r="I3434">
        <v>22677</v>
      </c>
      <c r="J3434">
        <v>8220</v>
      </c>
      <c r="K3434">
        <f t="shared" si="53"/>
        <v>8.0000000051222742</v>
      </c>
    </row>
    <row r="3435" spans="1:11" x14ac:dyDescent="0.3">
      <c r="A3435">
        <v>3298603544</v>
      </c>
      <c r="B3435">
        <v>74515162</v>
      </c>
      <c r="C3435" s="1">
        <v>45092.989317129628</v>
      </c>
      <c r="D3435" s="1">
        <v>45092.996261574073</v>
      </c>
      <c r="E3435" s="1">
        <v>45093.01153935185</v>
      </c>
      <c r="F3435" t="s">
        <v>16</v>
      </c>
      <c r="G3435">
        <v>1394.47</v>
      </c>
      <c r="H3435" t="s">
        <v>13</v>
      </c>
      <c r="I3435">
        <v>64773</v>
      </c>
      <c r="J3435">
        <v>2077</v>
      </c>
      <c r="K3435">
        <f t="shared" si="53"/>
        <v>21.999999998370185</v>
      </c>
    </row>
    <row r="3436" spans="1:11" x14ac:dyDescent="0.3">
      <c r="A3436">
        <v>4479973293</v>
      </c>
      <c r="B3436">
        <v>68965787</v>
      </c>
      <c r="C3436" s="1">
        <v>45546.793020833335</v>
      </c>
      <c r="D3436" s="1">
        <v>45546.79996527778</v>
      </c>
      <c r="E3436" s="1">
        <v>45546.802743055552</v>
      </c>
      <c r="F3436" t="s">
        <v>10</v>
      </c>
      <c r="G3436">
        <v>753.28</v>
      </c>
      <c r="H3436" t="s">
        <v>11</v>
      </c>
      <c r="I3436">
        <v>76853</v>
      </c>
      <c r="J3436">
        <v>6967</v>
      </c>
      <c r="K3436">
        <f t="shared" si="53"/>
        <v>3.9999999920837581</v>
      </c>
    </row>
    <row r="3437" spans="1:11" x14ac:dyDescent="0.3">
      <c r="A3437">
        <v>356236208</v>
      </c>
      <c r="B3437">
        <v>62068277</v>
      </c>
      <c r="C3437" s="1">
        <v>45146.550532407404</v>
      </c>
      <c r="D3437" s="1">
        <v>45146.563726851855</v>
      </c>
      <c r="E3437" s="1">
        <v>45146.567199074074</v>
      </c>
      <c r="F3437" t="s">
        <v>10</v>
      </c>
      <c r="G3437">
        <v>1408.83</v>
      </c>
      <c r="H3437" t="s">
        <v>11</v>
      </c>
      <c r="I3437">
        <v>89331</v>
      </c>
      <c r="J3437">
        <v>8913</v>
      </c>
      <c r="K3437">
        <f t="shared" si="53"/>
        <v>4.9999999953433871</v>
      </c>
    </row>
    <row r="3438" spans="1:11" x14ac:dyDescent="0.3">
      <c r="A3438">
        <v>6699845542</v>
      </c>
      <c r="B3438">
        <v>22851478</v>
      </c>
      <c r="C3438" s="1">
        <v>45266.613807870373</v>
      </c>
      <c r="D3438" s="1">
        <v>45266.627002314817</v>
      </c>
      <c r="E3438" s="1">
        <v>45266.623530092591</v>
      </c>
      <c r="F3438" t="s">
        <v>10</v>
      </c>
      <c r="G3438">
        <v>22.04</v>
      </c>
      <c r="H3438" t="s">
        <v>12</v>
      </c>
      <c r="I3438">
        <v>79038</v>
      </c>
      <c r="J3438">
        <v>539</v>
      </c>
      <c r="K3438">
        <f t="shared" si="53"/>
        <v>-5.0000000058207661</v>
      </c>
    </row>
    <row r="3439" spans="1:11" x14ac:dyDescent="0.3">
      <c r="A3439">
        <v>3106057977</v>
      </c>
      <c r="B3439">
        <v>30455484</v>
      </c>
      <c r="C3439" s="1">
        <v>45450.776493055557</v>
      </c>
      <c r="D3439" s="1">
        <v>45450.784131944441</v>
      </c>
      <c r="E3439" s="1">
        <v>45450.782048611109</v>
      </c>
      <c r="F3439" t="s">
        <v>10</v>
      </c>
      <c r="G3439">
        <v>3120.62</v>
      </c>
      <c r="H3439" t="s">
        <v>11</v>
      </c>
      <c r="I3439">
        <v>21621</v>
      </c>
      <c r="J3439">
        <v>5676</v>
      </c>
      <c r="K3439">
        <f t="shared" si="53"/>
        <v>-2.9999999993015081</v>
      </c>
    </row>
    <row r="3440" spans="1:11" x14ac:dyDescent="0.3">
      <c r="A3440">
        <v>1905367587</v>
      </c>
      <c r="B3440">
        <v>93321933</v>
      </c>
      <c r="C3440" s="1">
        <v>45235.360613425924</v>
      </c>
      <c r="D3440" s="1">
        <v>45235.374502314815</v>
      </c>
      <c r="E3440" s="1">
        <v>45235.373113425929</v>
      </c>
      <c r="F3440" t="s">
        <v>10</v>
      </c>
      <c r="G3440">
        <v>3512.23</v>
      </c>
      <c r="H3440" t="s">
        <v>12</v>
      </c>
      <c r="I3440">
        <v>6217</v>
      </c>
      <c r="J3440">
        <v>4803</v>
      </c>
      <c r="K3440">
        <f t="shared" si="53"/>
        <v>-1.9999999960418791</v>
      </c>
    </row>
    <row r="3441" spans="1:11" x14ac:dyDescent="0.3">
      <c r="A3441">
        <v>169590729</v>
      </c>
      <c r="B3441">
        <v>10019218</v>
      </c>
      <c r="C3441" s="1">
        <v>45435.217094907406</v>
      </c>
      <c r="D3441" s="1">
        <v>45435.228206018517</v>
      </c>
      <c r="E3441" s="1">
        <v>45435.225428240738</v>
      </c>
      <c r="F3441" t="s">
        <v>10</v>
      </c>
      <c r="G3441">
        <v>2086.36</v>
      </c>
      <c r="H3441" t="s">
        <v>11</v>
      </c>
      <c r="I3441">
        <v>45869</v>
      </c>
      <c r="J3441">
        <v>2744</v>
      </c>
      <c r="K3441">
        <f t="shared" si="53"/>
        <v>-4.0000000025611371</v>
      </c>
    </row>
    <row r="3442" spans="1:11" x14ac:dyDescent="0.3">
      <c r="A3442">
        <v>9820743709</v>
      </c>
      <c r="B3442">
        <v>81822494</v>
      </c>
      <c r="C3442" s="1">
        <v>45263.426747685182</v>
      </c>
      <c r="D3442" s="1">
        <v>45263.439247685186</v>
      </c>
      <c r="E3442" s="1">
        <v>45263.440636574072</v>
      </c>
      <c r="F3442" t="s">
        <v>10</v>
      </c>
      <c r="G3442">
        <v>4843.24</v>
      </c>
      <c r="H3442" t="s">
        <v>12</v>
      </c>
      <c r="I3442">
        <v>57086</v>
      </c>
      <c r="J3442">
        <v>6374</v>
      </c>
      <c r="K3442">
        <f t="shared" si="53"/>
        <v>1.9999999960418791</v>
      </c>
    </row>
    <row r="3443" spans="1:11" x14ac:dyDescent="0.3">
      <c r="A3443">
        <v>6605882211</v>
      </c>
      <c r="B3443">
        <v>33544355</v>
      </c>
      <c r="C3443" s="1">
        <v>45263.440115740741</v>
      </c>
      <c r="D3443" s="1">
        <v>45263.447060185186</v>
      </c>
      <c r="E3443" s="1">
        <v>45263.464421296296</v>
      </c>
      <c r="F3443" t="s">
        <v>16</v>
      </c>
      <c r="G3443">
        <v>4248.7700000000004</v>
      </c>
      <c r="H3443" t="s">
        <v>12</v>
      </c>
      <c r="I3443">
        <v>39274</v>
      </c>
      <c r="J3443">
        <v>1654</v>
      </c>
      <c r="K3443">
        <f t="shared" si="53"/>
        <v>24.999999997671694</v>
      </c>
    </row>
    <row r="3444" spans="1:11" x14ac:dyDescent="0.3">
      <c r="A3444">
        <v>9517765444</v>
      </c>
      <c r="B3444">
        <v>12832151</v>
      </c>
      <c r="C3444" s="1">
        <v>45197.19804398148</v>
      </c>
      <c r="D3444" s="1">
        <v>45197.209849537037</v>
      </c>
      <c r="E3444" s="1">
        <v>45197.207766203705</v>
      </c>
      <c r="F3444" t="s">
        <v>10</v>
      </c>
      <c r="G3444">
        <v>764.33</v>
      </c>
      <c r="H3444" t="s">
        <v>13</v>
      </c>
      <c r="I3444">
        <v>20603</v>
      </c>
      <c r="J3444">
        <v>9740</v>
      </c>
      <c r="K3444">
        <f t="shared" si="53"/>
        <v>-2.9999999993015081</v>
      </c>
    </row>
    <row r="3445" spans="1:11" x14ac:dyDescent="0.3">
      <c r="A3445">
        <v>7766311749</v>
      </c>
      <c r="B3445">
        <v>74313592</v>
      </c>
      <c r="C3445" s="1">
        <v>45258.629618055558</v>
      </c>
      <c r="D3445" s="1">
        <v>45258.642812500002</v>
      </c>
      <c r="E3445" s="1">
        <v>45258.641423611109</v>
      </c>
      <c r="F3445" t="s">
        <v>10</v>
      </c>
      <c r="G3445">
        <v>3345.5</v>
      </c>
      <c r="H3445" t="s">
        <v>15</v>
      </c>
      <c r="I3445">
        <v>54135</v>
      </c>
      <c r="J3445">
        <v>4101</v>
      </c>
      <c r="K3445">
        <f t="shared" si="53"/>
        <v>-2.000000006519258</v>
      </c>
    </row>
    <row r="3446" spans="1:11" x14ac:dyDescent="0.3">
      <c r="A3446">
        <v>742238239</v>
      </c>
      <c r="B3446">
        <v>10605484</v>
      </c>
      <c r="C3446" s="1">
        <v>45281.893969907411</v>
      </c>
      <c r="D3446" s="1">
        <v>45281.903692129628</v>
      </c>
      <c r="E3446" s="1">
        <v>45281.905081018522</v>
      </c>
      <c r="F3446" t="s">
        <v>10</v>
      </c>
      <c r="G3446">
        <v>2252.9499999999998</v>
      </c>
      <c r="H3446" t="s">
        <v>11</v>
      </c>
      <c r="I3446">
        <v>59655</v>
      </c>
      <c r="J3446">
        <v>2739</v>
      </c>
      <c r="K3446">
        <f t="shared" si="53"/>
        <v>2.000000006519258</v>
      </c>
    </row>
    <row r="3447" spans="1:11" x14ac:dyDescent="0.3">
      <c r="A3447">
        <v>3146141485</v>
      </c>
      <c r="B3447">
        <v>47625855</v>
      </c>
      <c r="C3447" s="1">
        <v>45287.353101851855</v>
      </c>
      <c r="D3447" s="1">
        <v>45287.365601851852</v>
      </c>
      <c r="E3447" s="1">
        <v>45287.368379629632</v>
      </c>
      <c r="F3447" t="s">
        <v>10</v>
      </c>
      <c r="G3447">
        <v>2812.23</v>
      </c>
      <c r="H3447" t="s">
        <v>11</v>
      </c>
      <c r="I3447">
        <v>19370</v>
      </c>
      <c r="J3447">
        <v>1368</v>
      </c>
      <c r="K3447">
        <f t="shared" si="53"/>
        <v>4.0000000025611371</v>
      </c>
    </row>
    <row r="3448" spans="1:11" x14ac:dyDescent="0.3">
      <c r="A3448">
        <v>6633702824</v>
      </c>
      <c r="B3448">
        <v>20148223</v>
      </c>
      <c r="C3448" s="1">
        <v>45462.371331018519</v>
      </c>
      <c r="D3448" s="1">
        <v>45462.381053240744</v>
      </c>
      <c r="E3448" s="1">
        <v>45462.378969907404</v>
      </c>
      <c r="F3448" t="s">
        <v>10</v>
      </c>
      <c r="G3448">
        <v>781.08</v>
      </c>
      <c r="H3448" t="s">
        <v>11</v>
      </c>
      <c r="I3448">
        <v>32567</v>
      </c>
      <c r="J3448">
        <v>1770</v>
      </c>
      <c r="K3448">
        <f t="shared" si="53"/>
        <v>-3.000000009778887</v>
      </c>
    </row>
    <row r="3449" spans="1:11" x14ac:dyDescent="0.3">
      <c r="A3449">
        <v>5033749011</v>
      </c>
      <c r="B3449">
        <v>41164215</v>
      </c>
      <c r="C3449" s="1">
        <v>45221.571400462963</v>
      </c>
      <c r="D3449" s="1">
        <v>45221.58390046296</v>
      </c>
      <c r="E3449" s="1">
        <v>45221.582511574074</v>
      </c>
      <c r="F3449" t="s">
        <v>10</v>
      </c>
      <c r="G3449">
        <v>3295.74</v>
      </c>
      <c r="H3449" t="s">
        <v>15</v>
      </c>
      <c r="I3449">
        <v>78614</v>
      </c>
      <c r="J3449">
        <v>6066</v>
      </c>
      <c r="K3449">
        <f t="shared" si="53"/>
        <v>-1.9999999960418791</v>
      </c>
    </row>
    <row r="3450" spans="1:11" x14ac:dyDescent="0.3">
      <c r="A3450">
        <v>4009496217</v>
      </c>
      <c r="B3450">
        <v>62416456</v>
      </c>
      <c r="C3450" s="1">
        <v>45129.132534722223</v>
      </c>
      <c r="D3450" s="1">
        <v>45129.140173611115</v>
      </c>
      <c r="E3450" s="1">
        <v>45129.142256944448</v>
      </c>
      <c r="F3450" t="s">
        <v>10</v>
      </c>
      <c r="G3450">
        <v>2844.19</v>
      </c>
      <c r="H3450" t="s">
        <v>15</v>
      </c>
      <c r="I3450">
        <v>19960</v>
      </c>
      <c r="J3450">
        <v>9232</v>
      </c>
      <c r="K3450">
        <f t="shared" si="53"/>
        <v>2.9999999993015081</v>
      </c>
    </row>
    <row r="3451" spans="1:11" x14ac:dyDescent="0.3">
      <c r="A3451">
        <v>4284473821</v>
      </c>
      <c r="B3451">
        <v>87251489</v>
      </c>
      <c r="C3451" s="1">
        <v>45376.342511574076</v>
      </c>
      <c r="D3451" s="1">
        <v>45376.353622685187</v>
      </c>
      <c r="E3451" s="1">
        <v>45376.355706018519</v>
      </c>
      <c r="F3451" t="s">
        <v>10</v>
      </c>
      <c r="G3451">
        <v>2082.2800000000002</v>
      </c>
      <c r="H3451" t="s">
        <v>11</v>
      </c>
      <c r="I3451">
        <v>70335</v>
      </c>
      <c r="J3451">
        <v>5343</v>
      </c>
      <c r="K3451">
        <f t="shared" si="53"/>
        <v>2.9999999993015081</v>
      </c>
    </row>
    <row r="3452" spans="1:11" x14ac:dyDescent="0.3">
      <c r="A3452">
        <v>8860588793</v>
      </c>
      <c r="B3452">
        <v>50781611</v>
      </c>
      <c r="C3452" s="1">
        <v>45141.633622685185</v>
      </c>
      <c r="D3452" s="1">
        <v>45141.647511574076</v>
      </c>
      <c r="E3452" s="1">
        <v>45141.648206018515</v>
      </c>
      <c r="F3452" t="s">
        <v>10</v>
      </c>
      <c r="G3452">
        <v>2052.4699999999998</v>
      </c>
      <c r="H3452" t="s">
        <v>15</v>
      </c>
      <c r="I3452">
        <v>44421</v>
      </c>
      <c r="J3452">
        <v>7672</v>
      </c>
      <c r="K3452">
        <f t="shared" si="53"/>
        <v>0.99999999278225005</v>
      </c>
    </row>
    <row r="3453" spans="1:11" x14ac:dyDescent="0.3">
      <c r="A3453">
        <v>5305428485</v>
      </c>
      <c r="B3453">
        <v>9796585</v>
      </c>
      <c r="C3453" s="1">
        <v>45053.119953703703</v>
      </c>
      <c r="D3453" s="1">
        <v>45053.133148148147</v>
      </c>
      <c r="E3453" s="1">
        <v>45053.135925925926</v>
      </c>
      <c r="F3453" t="s">
        <v>10</v>
      </c>
      <c r="G3453">
        <v>415.75</v>
      </c>
      <c r="H3453" t="s">
        <v>11</v>
      </c>
      <c r="I3453">
        <v>48428</v>
      </c>
      <c r="J3453">
        <v>1350</v>
      </c>
      <c r="K3453">
        <f t="shared" si="53"/>
        <v>4.0000000025611371</v>
      </c>
    </row>
    <row r="3454" spans="1:11" x14ac:dyDescent="0.3">
      <c r="A3454">
        <v>676278878</v>
      </c>
      <c r="B3454">
        <v>99784559</v>
      </c>
      <c r="C3454" s="1">
        <v>45024.344270833331</v>
      </c>
      <c r="D3454" s="1">
        <v>45024.353993055556</v>
      </c>
      <c r="E3454" s="1">
        <v>45024.353298611109</v>
      </c>
      <c r="F3454" t="s">
        <v>10</v>
      </c>
      <c r="G3454">
        <v>2527.14</v>
      </c>
      <c r="H3454" t="s">
        <v>11</v>
      </c>
      <c r="I3454">
        <v>11530</v>
      </c>
      <c r="J3454">
        <v>4673</v>
      </c>
      <c r="K3454">
        <f t="shared" si="53"/>
        <v>-1.000000003259629</v>
      </c>
    </row>
    <row r="3455" spans="1:11" x14ac:dyDescent="0.3">
      <c r="A3455">
        <v>9459854097</v>
      </c>
      <c r="B3455">
        <v>40703374</v>
      </c>
      <c r="C3455" s="1">
        <v>45227.938113425924</v>
      </c>
      <c r="D3455" s="1">
        <v>45227.949918981481</v>
      </c>
      <c r="E3455" s="1">
        <v>45227.948530092595</v>
      </c>
      <c r="F3455" t="s">
        <v>10</v>
      </c>
      <c r="G3455">
        <v>1682.46</v>
      </c>
      <c r="H3455" t="s">
        <v>13</v>
      </c>
      <c r="I3455">
        <v>52270</v>
      </c>
      <c r="J3455">
        <v>8371</v>
      </c>
      <c r="K3455">
        <f t="shared" si="53"/>
        <v>-1.9999999960418791</v>
      </c>
    </row>
    <row r="3456" spans="1:11" x14ac:dyDescent="0.3">
      <c r="A3456">
        <v>3895596621</v>
      </c>
      <c r="B3456">
        <v>91243571</v>
      </c>
      <c r="C3456" s="1">
        <v>45228.182534722226</v>
      </c>
      <c r="D3456" s="1">
        <v>45228.189479166664</v>
      </c>
      <c r="E3456" s="1">
        <v>45228.187395833331</v>
      </c>
      <c r="F3456" t="s">
        <v>10</v>
      </c>
      <c r="G3456">
        <v>5579.47</v>
      </c>
      <c r="H3456" t="s">
        <v>15</v>
      </c>
      <c r="I3456">
        <v>53909</v>
      </c>
      <c r="J3456">
        <v>5355</v>
      </c>
      <c r="K3456">
        <f t="shared" si="53"/>
        <v>-2.9999999993015081</v>
      </c>
    </row>
    <row r="3457" spans="1:11" x14ac:dyDescent="0.3">
      <c r="A3457">
        <v>7750915110</v>
      </c>
      <c r="B3457">
        <v>49050014</v>
      </c>
      <c r="C3457" s="1">
        <v>45187.804884259262</v>
      </c>
      <c r="D3457" s="1">
        <v>45187.817384259259</v>
      </c>
      <c r="E3457" s="1">
        <v>45187.822245370371</v>
      </c>
      <c r="F3457" t="s">
        <v>14</v>
      </c>
      <c r="G3457">
        <v>2767.47</v>
      </c>
      <c r="H3457" t="s">
        <v>13</v>
      </c>
      <c r="I3457">
        <v>96593</v>
      </c>
      <c r="J3457">
        <v>1190</v>
      </c>
      <c r="K3457">
        <f t="shared" si="53"/>
        <v>7.0000000018626451</v>
      </c>
    </row>
    <row r="3458" spans="1:11" x14ac:dyDescent="0.3">
      <c r="A3458">
        <v>5173951989</v>
      </c>
      <c r="B3458">
        <v>43990799</v>
      </c>
      <c r="C3458" s="1">
        <v>45241.720312500001</v>
      </c>
      <c r="D3458" s="1">
        <v>45241.731423611112</v>
      </c>
      <c r="E3458" s="1">
        <v>45241.728645833333</v>
      </c>
      <c r="F3458" t="s">
        <v>10</v>
      </c>
      <c r="G3458">
        <v>4237.7</v>
      </c>
      <c r="H3458" t="s">
        <v>13</v>
      </c>
      <c r="I3458">
        <v>62728</v>
      </c>
      <c r="J3458">
        <v>4256</v>
      </c>
      <c r="K3458">
        <f t="shared" ref="K3458:K3521" si="54">(E3458-D3458)*1440</f>
        <v>-4.0000000025611371</v>
      </c>
    </row>
    <row r="3459" spans="1:11" x14ac:dyDescent="0.3">
      <c r="A3459">
        <v>6388954643</v>
      </c>
      <c r="B3459">
        <v>80286283</v>
      </c>
      <c r="C3459" s="1">
        <v>45345.285671296297</v>
      </c>
      <c r="D3459" s="1">
        <v>45345.295393518521</v>
      </c>
      <c r="E3459" s="1">
        <v>45345.294004629628</v>
      </c>
      <c r="F3459" t="s">
        <v>10</v>
      </c>
      <c r="G3459">
        <v>193.46</v>
      </c>
      <c r="H3459" t="s">
        <v>13</v>
      </c>
      <c r="I3459">
        <v>46446</v>
      </c>
      <c r="J3459">
        <v>5845</v>
      </c>
      <c r="K3459">
        <f t="shared" si="54"/>
        <v>-2.000000006519258</v>
      </c>
    </row>
    <row r="3460" spans="1:11" x14ac:dyDescent="0.3">
      <c r="A3460">
        <v>5819387689</v>
      </c>
      <c r="B3460">
        <v>49152878</v>
      </c>
      <c r="C3460" s="1">
        <v>45177.75708333333</v>
      </c>
      <c r="D3460" s="1">
        <v>45177.766805555555</v>
      </c>
      <c r="E3460" s="1">
        <v>45177.763333333336</v>
      </c>
      <c r="F3460" t="s">
        <v>10</v>
      </c>
      <c r="G3460">
        <v>2115.04</v>
      </c>
      <c r="H3460" t="s">
        <v>15</v>
      </c>
      <c r="I3460">
        <v>54590</v>
      </c>
      <c r="J3460">
        <v>87</v>
      </c>
      <c r="K3460">
        <f t="shared" si="54"/>
        <v>-4.9999999953433871</v>
      </c>
    </row>
    <row r="3461" spans="1:11" x14ac:dyDescent="0.3">
      <c r="A3461">
        <v>4184037584</v>
      </c>
      <c r="B3461">
        <v>68419593</v>
      </c>
      <c r="C3461" s="1">
        <v>45214.387835648151</v>
      </c>
      <c r="D3461" s="1">
        <v>45214.396863425929</v>
      </c>
      <c r="E3461" s="1">
        <v>45214.396863425929</v>
      </c>
      <c r="F3461" t="s">
        <v>10</v>
      </c>
      <c r="G3461">
        <v>4028.13</v>
      </c>
      <c r="H3461" t="s">
        <v>13</v>
      </c>
      <c r="I3461">
        <v>44659</v>
      </c>
      <c r="J3461">
        <v>1457</v>
      </c>
      <c r="K3461">
        <f t="shared" si="54"/>
        <v>0</v>
      </c>
    </row>
    <row r="3462" spans="1:11" x14ac:dyDescent="0.3">
      <c r="A3462">
        <v>9525140554</v>
      </c>
      <c r="B3462">
        <v>91500615</v>
      </c>
      <c r="C3462" s="1">
        <v>45580.382962962962</v>
      </c>
      <c r="D3462" s="1">
        <v>45580.393379629626</v>
      </c>
      <c r="E3462" s="1">
        <v>45580.394074074073</v>
      </c>
      <c r="F3462" t="s">
        <v>10</v>
      </c>
      <c r="G3462">
        <v>2589.9899999999998</v>
      </c>
      <c r="H3462" t="s">
        <v>13</v>
      </c>
      <c r="I3462">
        <v>52570</v>
      </c>
      <c r="J3462">
        <v>8662</v>
      </c>
      <c r="K3462">
        <f t="shared" si="54"/>
        <v>1.000000003259629</v>
      </c>
    </row>
    <row r="3463" spans="1:11" x14ac:dyDescent="0.3">
      <c r="A3463">
        <v>1617927874</v>
      </c>
      <c r="B3463">
        <v>84993732</v>
      </c>
      <c r="C3463" s="1">
        <v>45549.666006944448</v>
      </c>
      <c r="D3463" s="1">
        <v>45549.672951388886</v>
      </c>
      <c r="E3463" s="1">
        <v>45549.675034722219</v>
      </c>
      <c r="F3463" t="s">
        <v>10</v>
      </c>
      <c r="G3463">
        <v>1025.18</v>
      </c>
      <c r="H3463" t="s">
        <v>12</v>
      </c>
      <c r="I3463">
        <v>46223</v>
      </c>
      <c r="J3463">
        <v>4127</v>
      </c>
      <c r="K3463">
        <f t="shared" si="54"/>
        <v>2.9999999993015081</v>
      </c>
    </row>
    <row r="3464" spans="1:11" x14ac:dyDescent="0.3">
      <c r="A3464">
        <v>1543944105</v>
      </c>
      <c r="B3464">
        <v>82804543</v>
      </c>
      <c r="C3464" s="1">
        <v>45586.743171296293</v>
      </c>
      <c r="D3464" s="1">
        <v>45586.750115740739</v>
      </c>
      <c r="E3464" s="1">
        <v>45586.768171296295</v>
      </c>
      <c r="F3464" t="s">
        <v>16</v>
      </c>
      <c r="G3464">
        <v>3442.86</v>
      </c>
      <c r="H3464" t="s">
        <v>15</v>
      </c>
      <c r="I3464">
        <v>21539</v>
      </c>
      <c r="J3464">
        <v>3941</v>
      </c>
      <c r="K3464">
        <f t="shared" si="54"/>
        <v>26.000000000931323</v>
      </c>
    </row>
    <row r="3465" spans="1:11" x14ac:dyDescent="0.3">
      <c r="A3465">
        <v>341580530</v>
      </c>
      <c r="B3465">
        <v>45804389</v>
      </c>
      <c r="C3465" s="1">
        <v>45483.299641203703</v>
      </c>
      <c r="D3465" s="1">
        <v>45483.306585648148</v>
      </c>
      <c r="E3465" s="1">
        <v>45483.321168981478</v>
      </c>
      <c r="F3465" t="s">
        <v>16</v>
      </c>
      <c r="G3465">
        <v>986.46</v>
      </c>
      <c r="H3465" t="s">
        <v>11</v>
      </c>
      <c r="I3465">
        <v>43564</v>
      </c>
      <c r="J3465">
        <v>4398</v>
      </c>
      <c r="K3465">
        <f t="shared" si="54"/>
        <v>20.999999995110556</v>
      </c>
    </row>
    <row r="3466" spans="1:11" x14ac:dyDescent="0.3">
      <c r="A3466">
        <v>5133661902</v>
      </c>
      <c r="B3466">
        <v>79695653</v>
      </c>
      <c r="C3466" s="1">
        <v>45243.947002314817</v>
      </c>
      <c r="D3466" s="1">
        <v>45243.953946759262</v>
      </c>
      <c r="E3466" s="1">
        <v>45243.961585648147</v>
      </c>
      <c r="F3466" t="s">
        <v>14</v>
      </c>
      <c r="G3466">
        <v>870.29</v>
      </c>
      <c r="H3466" t="s">
        <v>13</v>
      </c>
      <c r="I3466">
        <v>36138</v>
      </c>
      <c r="J3466">
        <v>2434</v>
      </c>
      <c r="K3466">
        <f t="shared" si="54"/>
        <v>10.999999993946403</v>
      </c>
    </row>
    <row r="3467" spans="1:11" x14ac:dyDescent="0.3">
      <c r="A3467">
        <v>4557328309</v>
      </c>
      <c r="B3467">
        <v>82854537</v>
      </c>
      <c r="C3467" s="1">
        <v>45456.05976851852</v>
      </c>
      <c r="D3467" s="1">
        <v>45456.069490740738</v>
      </c>
      <c r="E3467" s="1">
        <v>45456.072268518517</v>
      </c>
      <c r="F3467" t="s">
        <v>10</v>
      </c>
      <c r="G3467">
        <v>1159.93</v>
      </c>
      <c r="H3467" t="s">
        <v>11</v>
      </c>
      <c r="I3467">
        <v>27324</v>
      </c>
      <c r="J3467">
        <v>4409</v>
      </c>
      <c r="K3467">
        <f t="shared" si="54"/>
        <v>4.0000000025611371</v>
      </c>
    </row>
    <row r="3468" spans="1:11" x14ac:dyDescent="0.3">
      <c r="A3468">
        <v>4479421205</v>
      </c>
      <c r="B3468">
        <v>3893903</v>
      </c>
      <c r="C3468" s="1">
        <v>45475.511307870373</v>
      </c>
      <c r="D3468" s="1">
        <v>45475.519641203704</v>
      </c>
      <c r="E3468" s="1">
        <v>45475.529363425929</v>
      </c>
      <c r="F3468" t="s">
        <v>14</v>
      </c>
      <c r="G3468">
        <v>923.84</v>
      </c>
      <c r="H3468" t="s">
        <v>11</v>
      </c>
      <c r="I3468">
        <v>78302</v>
      </c>
      <c r="J3468">
        <v>7940</v>
      </c>
      <c r="K3468">
        <f t="shared" si="54"/>
        <v>14.00000000372529</v>
      </c>
    </row>
    <row r="3469" spans="1:11" x14ac:dyDescent="0.3">
      <c r="A3469">
        <v>5740294639</v>
      </c>
      <c r="B3469">
        <v>67908555</v>
      </c>
      <c r="C3469" s="1">
        <v>45138.544976851852</v>
      </c>
      <c r="D3469" s="1">
        <v>45138.553310185183</v>
      </c>
      <c r="E3469" s="1">
        <v>45138.563726851855</v>
      </c>
      <c r="F3469" t="s">
        <v>14</v>
      </c>
      <c r="G3469">
        <v>2270.85</v>
      </c>
      <c r="H3469" t="s">
        <v>15</v>
      </c>
      <c r="I3469">
        <v>3587</v>
      </c>
      <c r="J3469">
        <v>3046</v>
      </c>
      <c r="K3469">
        <f t="shared" si="54"/>
        <v>15.000000006984919</v>
      </c>
    </row>
    <row r="3470" spans="1:11" x14ac:dyDescent="0.3">
      <c r="A3470">
        <v>8114060961</v>
      </c>
      <c r="B3470">
        <v>28394354</v>
      </c>
      <c r="C3470" s="1">
        <v>45211.734710648147</v>
      </c>
      <c r="D3470" s="1">
        <v>45211.746516203704</v>
      </c>
      <c r="E3470" s="1">
        <v>45211.765266203707</v>
      </c>
      <c r="F3470" t="s">
        <v>16</v>
      </c>
      <c r="G3470">
        <v>975.06</v>
      </c>
      <c r="H3470" t="s">
        <v>15</v>
      </c>
      <c r="I3470">
        <v>27873</v>
      </c>
      <c r="J3470">
        <v>554</v>
      </c>
      <c r="K3470">
        <f t="shared" si="54"/>
        <v>27.000000004190952</v>
      </c>
    </row>
    <row r="3471" spans="1:11" x14ac:dyDescent="0.3">
      <c r="A3471">
        <v>5744553133</v>
      </c>
      <c r="B3471">
        <v>60495351</v>
      </c>
      <c r="C3471" s="1">
        <v>45401.1325462963</v>
      </c>
      <c r="D3471" s="1">
        <v>45401.145046296297</v>
      </c>
      <c r="E3471" s="1">
        <v>45401.149907407409</v>
      </c>
      <c r="F3471" t="s">
        <v>14</v>
      </c>
      <c r="G3471">
        <v>3112.01</v>
      </c>
      <c r="H3471" t="s">
        <v>13</v>
      </c>
      <c r="I3471">
        <v>78378</v>
      </c>
      <c r="J3471">
        <v>5224</v>
      </c>
      <c r="K3471">
        <f t="shared" si="54"/>
        <v>7.0000000018626451</v>
      </c>
    </row>
    <row r="3472" spans="1:11" x14ac:dyDescent="0.3">
      <c r="A3472">
        <v>5029893308</v>
      </c>
      <c r="B3472">
        <v>73799927</v>
      </c>
      <c r="C3472" s="1">
        <v>45317.615162037036</v>
      </c>
      <c r="D3472" s="1">
        <v>45317.624189814815</v>
      </c>
      <c r="E3472" s="1">
        <v>45317.622800925928</v>
      </c>
      <c r="F3472" t="s">
        <v>10</v>
      </c>
      <c r="G3472">
        <v>5337.58</v>
      </c>
      <c r="H3472" t="s">
        <v>12</v>
      </c>
      <c r="I3472">
        <v>23973</v>
      </c>
      <c r="J3472">
        <v>588</v>
      </c>
      <c r="K3472">
        <f t="shared" si="54"/>
        <v>-1.9999999960418791</v>
      </c>
    </row>
    <row r="3473" spans="1:11" x14ac:dyDescent="0.3">
      <c r="A3473">
        <v>9663384689</v>
      </c>
      <c r="B3473">
        <v>89523804</v>
      </c>
      <c r="C3473" s="1">
        <v>45009.706562500003</v>
      </c>
      <c r="D3473" s="1">
        <v>45009.7190625</v>
      </c>
      <c r="E3473" s="1">
        <v>45009.723229166666</v>
      </c>
      <c r="F3473" t="s">
        <v>14</v>
      </c>
      <c r="G3473">
        <v>1731.34</v>
      </c>
      <c r="H3473" t="s">
        <v>11</v>
      </c>
      <c r="I3473">
        <v>60561</v>
      </c>
      <c r="J3473">
        <v>3539</v>
      </c>
      <c r="K3473">
        <f t="shared" si="54"/>
        <v>5.9999999986030161</v>
      </c>
    </row>
    <row r="3474" spans="1:11" x14ac:dyDescent="0.3">
      <c r="A3474">
        <v>7919240958</v>
      </c>
      <c r="B3474">
        <v>91614690</v>
      </c>
      <c r="C3474" s="1">
        <v>45064.999745370369</v>
      </c>
      <c r="D3474" s="1">
        <v>45065.008773148147</v>
      </c>
      <c r="E3474" s="1">
        <v>45065.008773148147</v>
      </c>
      <c r="F3474" t="s">
        <v>10</v>
      </c>
      <c r="G3474">
        <v>3551.54</v>
      </c>
      <c r="H3474" t="s">
        <v>11</v>
      </c>
      <c r="I3474">
        <v>65015</v>
      </c>
      <c r="J3474">
        <v>6898</v>
      </c>
      <c r="K3474">
        <f t="shared" si="54"/>
        <v>0</v>
      </c>
    </row>
    <row r="3475" spans="1:11" x14ac:dyDescent="0.3">
      <c r="A3475">
        <v>5211751826</v>
      </c>
      <c r="B3475">
        <v>77768189</v>
      </c>
      <c r="C3475" s="1">
        <v>45169.073472222219</v>
      </c>
      <c r="D3475" s="1">
        <v>45169.080416666664</v>
      </c>
      <c r="E3475" s="1">
        <v>45169.088055555556</v>
      </c>
      <c r="F3475" t="s">
        <v>14</v>
      </c>
      <c r="G3475">
        <v>6458.9</v>
      </c>
      <c r="H3475" t="s">
        <v>13</v>
      </c>
      <c r="I3475">
        <v>73273</v>
      </c>
      <c r="J3475">
        <v>2334</v>
      </c>
      <c r="K3475">
        <f t="shared" si="54"/>
        <v>11.000000004423782</v>
      </c>
    </row>
    <row r="3476" spans="1:11" x14ac:dyDescent="0.3">
      <c r="A3476">
        <v>8713129069</v>
      </c>
      <c r="B3476">
        <v>13189939</v>
      </c>
      <c r="C3476" s="1">
        <v>45581.35355324074</v>
      </c>
      <c r="D3476" s="1">
        <v>45581.366053240738</v>
      </c>
      <c r="E3476" s="1">
        <v>45581.366053240738</v>
      </c>
      <c r="F3476" t="s">
        <v>10</v>
      </c>
      <c r="G3476">
        <v>3830.61</v>
      </c>
      <c r="H3476" t="s">
        <v>12</v>
      </c>
      <c r="I3476">
        <v>3028</v>
      </c>
      <c r="J3476">
        <v>6092</v>
      </c>
      <c r="K3476">
        <f t="shared" si="54"/>
        <v>0</v>
      </c>
    </row>
    <row r="3477" spans="1:11" x14ac:dyDescent="0.3">
      <c r="A3477">
        <v>1407304162</v>
      </c>
      <c r="B3477">
        <v>76970363</v>
      </c>
      <c r="C3477" s="1">
        <v>45016.781886574077</v>
      </c>
      <c r="D3477" s="1">
        <v>45016.791608796295</v>
      </c>
      <c r="E3477" s="1">
        <v>45016.791608796295</v>
      </c>
      <c r="F3477" t="s">
        <v>10</v>
      </c>
      <c r="G3477">
        <v>46.62</v>
      </c>
      <c r="H3477" t="s">
        <v>15</v>
      </c>
      <c r="I3477">
        <v>56660</v>
      </c>
      <c r="J3477">
        <v>3909</v>
      </c>
      <c r="K3477">
        <f t="shared" si="54"/>
        <v>0</v>
      </c>
    </row>
    <row r="3478" spans="1:11" x14ac:dyDescent="0.3">
      <c r="A3478">
        <v>3793875046</v>
      </c>
      <c r="B3478">
        <v>17675915</v>
      </c>
      <c r="C3478" s="1">
        <v>45321.345393518517</v>
      </c>
      <c r="D3478" s="1">
        <v>45321.354421296295</v>
      </c>
      <c r="E3478" s="1">
        <v>45321.356504629628</v>
      </c>
      <c r="F3478" t="s">
        <v>10</v>
      </c>
      <c r="G3478">
        <v>913.2</v>
      </c>
      <c r="H3478" t="s">
        <v>15</v>
      </c>
      <c r="I3478">
        <v>14372</v>
      </c>
      <c r="J3478">
        <v>5133</v>
      </c>
      <c r="K3478">
        <f t="shared" si="54"/>
        <v>2.9999999993015081</v>
      </c>
    </row>
    <row r="3479" spans="1:11" x14ac:dyDescent="0.3">
      <c r="A3479">
        <v>4903700958</v>
      </c>
      <c r="B3479">
        <v>66866026</v>
      </c>
      <c r="C3479" s="1">
        <v>45442.405960648146</v>
      </c>
      <c r="D3479" s="1">
        <v>45442.414293981485</v>
      </c>
      <c r="E3479" s="1">
        <v>45442.416377314818</v>
      </c>
      <c r="F3479" t="s">
        <v>10</v>
      </c>
      <c r="G3479">
        <v>2189.02</v>
      </c>
      <c r="H3479" t="s">
        <v>13</v>
      </c>
      <c r="I3479">
        <v>68302</v>
      </c>
      <c r="J3479">
        <v>7700</v>
      </c>
      <c r="K3479">
        <f t="shared" si="54"/>
        <v>2.9999999993015081</v>
      </c>
    </row>
    <row r="3480" spans="1:11" x14ac:dyDescent="0.3">
      <c r="A3480">
        <v>1989547877</v>
      </c>
      <c r="B3480">
        <v>60700850</v>
      </c>
      <c r="C3480" s="1">
        <v>45274.090914351851</v>
      </c>
      <c r="D3480" s="1">
        <v>45274.102719907409</v>
      </c>
      <c r="E3480" s="1">
        <v>45274.103414351855</v>
      </c>
      <c r="F3480" t="s">
        <v>10</v>
      </c>
      <c r="G3480">
        <v>755.66</v>
      </c>
      <c r="H3480" t="s">
        <v>13</v>
      </c>
      <c r="I3480">
        <v>96259</v>
      </c>
      <c r="J3480">
        <v>7712</v>
      </c>
      <c r="K3480">
        <f t="shared" si="54"/>
        <v>1.000000003259629</v>
      </c>
    </row>
    <row r="3481" spans="1:11" x14ac:dyDescent="0.3">
      <c r="A3481">
        <v>9584857115</v>
      </c>
      <c r="B3481">
        <v>25829710</v>
      </c>
      <c r="C3481" s="1">
        <v>45288.960659722223</v>
      </c>
      <c r="D3481" s="1">
        <v>45288.974548611113</v>
      </c>
      <c r="E3481" s="1">
        <v>45288.97315972222</v>
      </c>
      <c r="F3481" t="s">
        <v>10</v>
      </c>
      <c r="G3481">
        <v>2825.52</v>
      </c>
      <c r="H3481" t="s">
        <v>13</v>
      </c>
      <c r="I3481">
        <v>24203</v>
      </c>
      <c r="J3481">
        <v>1139</v>
      </c>
      <c r="K3481">
        <f t="shared" si="54"/>
        <v>-2.000000006519258</v>
      </c>
    </row>
    <row r="3482" spans="1:11" x14ac:dyDescent="0.3">
      <c r="A3482">
        <v>7236760938</v>
      </c>
      <c r="B3482">
        <v>67918495</v>
      </c>
      <c r="C3482" s="1">
        <v>45472.499479166669</v>
      </c>
      <c r="D3482" s="1">
        <v>45472.51059027778</v>
      </c>
      <c r="E3482" s="1">
        <v>45472.5078125</v>
      </c>
      <c r="F3482" t="s">
        <v>10</v>
      </c>
      <c r="G3482">
        <v>1904.83</v>
      </c>
      <c r="H3482" t="s">
        <v>13</v>
      </c>
      <c r="I3482">
        <v>61643</v>
      </c>
      <c r="J3482">
        <v>8999</v>
      </c>
      <c r="K3482">
        <f t="shared" si="54"/>
        <v>-4.0000000025611371</v>
      </c>
    </row>
    <row r="3483" spans="1:11" x14ac:dyDescent="0.3">
      <c r="A3483">
        <v>4346903287</v>
      </c>
      <c r="B3483">
        <v>87463923</v>
      </c>
      <c r="C3483" s="1">
        <v>45593.985937500001</v>
      </c>
      <c r="D3483" s="1">
        <v>45593.999826388892</v>
      </c>
      <c r="E3483" s="1">
        <v>45594.001909722225</v>
      </c>
      <c r="F3483" t="s">
        <v>10</v>
      </c>
      <c r="G3483">
        <v>752.3</v>
      </c>
      <c r="H3483" t="s">
        <v>13</v>
      </c>
      <c r="I3483">
        <v>5643</v>
      </c>
      <c r="J3483">
        <v>5735</v>
      </c>
      <c r="K3483">
        <f t="shared" si="54"/>
        <v>2.9999999993015081</v>
      </c>
    </row>
    <row r="3484" spans="1:11" x14ac:dyDescent="0.3">
      <c r="A3484">
        <v>6353755071</v>
      </c>
      <c r="B3484">
        <v>41972994</v>
      </c>
      <c r="C3484" s="1">
        <v>45334.027974537035</v>
      </c>
      <c r="D3484" s="1">
        <v>45334.041863425926</v>
      </c>
      <c r="E3484" s="1">
        <v>45334.043946759259</v>
      </c>
      <c r="F3484" t="s">
        <v>10</v>
      </c>
      <c r="G3484">
        <v>2335.6</v>
      </c>
      <c r="H3484" t="s">
        <v>12</v>
      </c>
      <c r="I3484">
        <v>15507</v>
      </c>
      <c r="J3484">
        <v>3012</v>
      </c>
      <c r="K3484">
        <f t="shared" si="54"/>
        <v>2.9999999993015081</v>
      </c>
    </row>
    <row r="3485" spans="1:11" x14ac:dyDescent="0.3">
      <c r="A3485">
        <v>89194627</v>
      </c>
      <c r="B3485">
        <v>37947202</v>
      </c>
      <c r="C3485" s="1">
        <v>45357.757743055554</v>
      </c>
      <c r="D3485" s="1">
        <v>45357.768854166665</v>
      </c>
      <c r="E3485" s="1">
        <v>45357.766770833332</v>
      </c>
      <c r="F3485" t="s">
        <v>10</v>
      </c>
      <c r="G3485">
        <v>2925.55</v>
      </c>
      <c r="H3485" t="s">
        <v>12</v>
      </c>
      <c r="I3485">
        <v>37946</v>
      </c>
      <c r="J3485">
        <v>9507</v>
      </c>
      <c r="K3485">
        <f t="shared" si="54"/>
        <v>-2.9999999993015081</v>
      </c>
    </row>
    <row r="3486" spans="1:11" x14ac:dyDescent="0.3">
      <c r="A3486">
        <v>544919267</v>
      </c>
      <c r="B3486">
        <v>54923640</v>
      </c>
      <c r="C3486" s="1">
        <v>45560.587476851855</v>
      </c>
      <c r="D3486" s="1">
        <v>45560.59511574074</v>
      </c>
      <c r="E3486" s="1">
        <v>45560.595810185187</v>
      </c>
      <c r="F3486" t="s">
        <v>10</v>
      </c>
      <c r="G3486">
        <v>1388.18</v>
      </c>
      <c r="H3486" t="s">
        <v>11</v>
      </c>
      <c r="I3486">
        <v>96790</v>
      </c>
      <c r="J3486">
        <v>256</v>
      </c>
      <c r="K3486">
        <f t="shared" si="54"/>
        <v>1.000000003259629</v>
      </c>
    </row>
    <row r="3487" spans="1:11" x14ac:dyDescent="0.3">
      <c r="A3487">
        <v>6665075012</v>
      </c>
      <c r="B3487">
        <v>19067680</v>
      </c>
      <c r="C3487" s="1">
        <v>45305.126342592594</v>
      </c>
      <c r="D3487" s="1">
        <v>45305.140231481484</v>
      </c>
      <c r="E3487" s="1">
        <v>45305.140925925924</v>
      </c>
      <c r="F3487" t="s">
        <v>10</v>
      </c>
      <c r="G3487">
        <v>2174.62</v>
      </c>
      <c r="H3487" t="s">
        <v>11</v>
      </c>
      <c r="I3487">
        <v>3646</v>
      </c>
      <c r="J3487">
        <v>4501</v>
      </c>
      <c r="K3487">
        <f t="shared" si="54"/>
        <v>0.99999999278225005</v>
      </c>
    </row>
    <row r="3488" spans="1:11" x14ac:dyDescent="0.3">
      <c r="A3488">
        <v>4461389660</v>
      </c>
      <c r="B3488">
        <v>27513158</v>
      </c>
      <c r="C3488" s="1">
        <v>45137.626828703702</v>
      </c>
      <c r="D3488" s="1">
        <v>45137.633773148147</v>
      </c>
      <c r="E3488" s="1">
        <v>45137.653217592589</v>
      </c>
      <c r="F3488" t="s">
        <v>16</v>
      </c>
      <c r="G3488">
        <v>3822.25</v>
      </c>
      <c r="H3488" t="s">
        <v>15</v>
      </c>
      <c r="I3488">
        <v>23681</v>
      </c>
      <c r="J3488">
        <v>1010</v>
      </c>
      <c r="K3488">
        <f t="shared" si="54"/>
        <v>27.999999996973202</v>
      </c>
    </row>
    <row r="3489" spans="1:11" x14ac:dyDescent="0.3">
      <c r="A3489">
        <v>8789328634</v>
      </c>
      <c r="B3489">
        <v>53332493</v>
      </c>
      <c r="C3489" s="1">
        <v>45444.055856481478</v>
      </c>
      <c r="D3489" s="1">
        <v>45444.064189814817</v>
      </c>
      <c r="E3489" s="1">
        <v>45444.076689814814</v>
      </c>
      <c r="F3489" t="s">
        <v>16</v>
      </c>
      <c r="G3489">
        <v>2138.87</v>
      </c>
      <c r="H3489" t="s">
        <v>13</v>
      </c>
      <c r="I3489">
        <v>34277</v>
      </c>
      <c r="J3489">
        <v>6326</v>
      </c>
      <c r="K3489">
        <f t="shared" si="54"/>
        <v>17.999999995809048</v>
      </c>
    </row>
    <row r="3490" spans="1:11" x14ac:dyDescent="0.3">
      <c r="A3490">
        <v>147066568</v>
      </c>
      <c r="B3490">
        <v>44149982</v>
      </c>
      <c r="C3490" s="1">
        <v>45485.32240740741</v>
      </c>
      <c r="D3490" s="1">
        <v>45485.332129629627</v>
      </c>
      <c r="E3490" s="1">
        <v>45485.330046296294</v>
      </c>
      <c r="F3490" t="s">
        <v>10</v>
      </c>
      <c r="G3490">
        <v>1180.6300000000001</v>
      </c>
      <c r="H3490" t="s">
        <v>11</v>
      </c>
      <c r="I3490">
        <v>86173</v>
      </c>
      <c r="J3490">
        <v>9742</v>
      </c>
      <c r="K3490">
        <f t="shared" si="54"/>
        <v>-2.9999999993015081</v>
      </c>
    </row>
    <row r="3491" spans="1:11" x14ac:dyDescent="0.3">
      <c r="A3491">
        <v>6712947216</v>
      </c>
      <c r="B3491">
        <v>1697604</v>
      </c>
      <c r="C3491" s="1">
        <v>45027.174571759257</v>
      </c>
      <c r="D3491" s="1">
        <v>45027.183599537035</v>
      </c>
      <c r="E3491" s="1">
        <v>45027.186377314814</v>
      </c>
      <c r="F3491" t="s">
        <v>10</v>
      </c>
      <c r="G3491">
        <v>3566.54</v>
      </c>
      <c r="H3491" t="s">
        <v>11</v>
      </c>
      <c r="I3491">
        <v>3996</v>
      </c>
      <c r="J3491">
        <v>6826</v>
      </c>
      <c r="K3491">
        <f t="shared" si="54"/>
        <v>4.0000000025611371</v>
      </c>
    </row>
    <row r="3492" spans="1:11" x14ac:dyDescent="0.3">
      <c r="A3492">
        <v>4731158560</v>
      </c>
      <c r="B3492">
        <v>29361038</v>
      </c>
      <c r="C3492" s="1">
        <v>45365.76494212963</v>
      </c>
      <c r="D3492" s="1">
        <v>45365.776053240741</v>
      </c>
      <c r="E3492" s="1">
        <v>45365.776053240741</v>
      </c>
      <c r="F3492" t="s">
        <v>10</v>
      </c>
      <c r="G3492">
        <v>3876.32</v>
      </c>
      <c r="H3492" t="s">
        <v>13</v>
      </c>
      <c r="I3492">
        <v>59602</v>
      </c>
      <c r="J3492">
        <v>6232</v>
      </c>
      <c r="K3492">
        <f t="shared" si="54"/>
        <v>0</v>
      </c>
    </row>
    <row r="3493" spans="1:11" x14ac:dyDescent="0.3">
      <c r="A3493">
        <v>6228958238</v>
      </c>
      <c r="B3493">
        <v>50650215</v>
      </c>
      <c r="C3493" s="1">
        <v>45169.17628472222</v>
      </c>
      <c r="D3493" s="1">
        <v>45169.184618055559</v>
      </c>
      <c r="E3493" s="1">
        <v>45169.203368055554</v>
      </c>
      <c r="F3493" t="s">
        <v>16</v>
      </c>
      <c r="G3493">
        <v>827.77</v>
      </c>
      <c r="H3493" t="s">
        <v>15</v>
      </c>
      <c r="I3493">
        <v>83846</v>
      </c>
      <c r="J3493">
        <v>3877</v>
      </c>
      <c r="K3493">
        <f t="shared" si="54"/>
        <v>26.999999993713573</v>
      </c>
    </row>
    <row r="3494" spans="1:11" x14ac:dyDescent="0.3">
      <c r="A3494">
        <v>8006440384</v>
      </c>
      <c r="B3494">
        <v>20625627</v>
      </c>
      <c r="C3494" s="1">
        <v>45086.220208333332</v>
      </c>
      <c r="D3494" s="1">
        <v>45086.232708333337</v>
      </c>
      <c r="E3494" s="1">
        <v>45086.23201388889</v>
      </c>
      <c r="F3494" t="s">
        <v>10</v>
      </c>
      <c r="G3494">
        <v>2636.17</v>
      </c>
      <c r="H3494" t="s">
        <v>13</v>
      </c>
      <c r="I3494">
        <v>46105</v>
      </c>
      <c r="J3494">
        <v>4764</v>
      </c>
      <c r="K3494">
        <f t="shared" si="54"/>
        <v>-1.000000003259629</v>
      </c>
    </row>
    <row r="3495" spans="1:11" x14ac:dyDescent="0.3">
      <c r="A3495">
        <v>7330672658</v>
      </c>
      <c r="B3495">
        <v>57474553</v>
      </c>
      <c r="C3495" s="1">
        <v>45590.168541666666</v>
      </c>
      <c r="D3495" s="1">
        <v>45590.175486111111</v>
      </c>
      <c r="E3495" s="1">
        <v>45590.172708333332</v>
      </c>
      <c r="F3495" t="s">
        <v>10</v>
      </c>
      <c r="G3495">
        <v>770.59</v>
      </c>
      <c r="H3495" t="s">
        <v>15</v>
      </c>
      <c r="I3495">
        <v>69442</v>
      </c>
      <c r="J3495">
        <v>4339</v>
      </c>
      <c r="K3495">
        <f t="shared" si="54"/>
        <v>-4.0000000025611371</v>
      </c>
    </row>
    <row r="3496" spans="1:11" x14ac:dyDescent="0.3">
      <c r="A3496">
        <v>1766200974</v>
      </c>
      <c r="B3496">
        <v>60591625</v>
      </c>
      <c r="C3496" s="1">
        <v>45578.621782407405</v>
      </c>
      <c r="D3496" s="1">
        <v>45578.630810185183</v>
      </c>
      <c r="E3496" s="1">
        <v>45578.627337962964</v>
      </c>
      <c r="F3496" t="s">
        <v>10</v>
      </c>
      <c r="G3496">
        <v>906.54</v>
      </c>
      <c r="H3496" t="s">
        <v>12</v>
      </c>
      <c r="I3496">
        <v>56216</v>
      </c>
      <c r="J3496">
        <v>9459</v>
      </c>
      <c r="K3496">
        <f t="shared" si="54"/>
        <v>-4.9999999953433871</v>
      </c>
    </row>
    <row r="3497" spans="1:11" x14ac:dyDescent="0.3">
      <c r="A3497">
        <v>2878422829</v>
      </c>
      <c r="B3497">
        <v>84641682</v>
      </c>
      <c r="C3497" s="1">
        <v>45489.24150462963</v>
      </c>
      <c r="D3497" s="1">
        <v>45489.254699074074</v>
      </c>
      <c r="E3497" s="1">
        <v>45489.251226851855</v>
      </c>
      <c r="F3497" t="s">
        <v>10</v>
      </c>
      <c r="G3497">
        <v>3560.1</v>
      </c>
      <c r="H3497" t="s">
        <v>15</v>
      </c>
      <c r="I3497">
        <v>87135</v>
      </c>
      <c r="J3497">
        <v>3937</v>
      </c>
      <c r="K3497">
        <f t="shared" si="54"/>
        <v>-4.9999999953433871</v>
      </c>
    </row>
    <row r="3498" spans="1:11" x14ac:dyDescent="0.3">
      <c r="A3498">
        <v>5862535621</v>
      </c>
      <c r="B3498">
        <v>76850859</v>
      </c>
      <c r="C3498" s="1">
        <v>45294.256249999999</v>
      </c>
      <c r="D3498" s="1">
        <v>45294.265972222223</v>
      </c>
      <c r="E3498" s="1">
        <v>45294.267361111109</v>
      </c>
      <c r="F3498" t="s">
        <v>10</v>
      </c>
      <c r="G3498">
        <v>2401.81</v>
      </c>
      <c r="H3498" t="s">
        <v>13</v>
      </c>
      <c r="I3498">
        <v>82460</v>
      </c>
      <c r="J3498">
        <v>6856</v>
      </c>
      <c r="K3498">
        <f t="shared" si="54"/>
        <v>1.9999999960418791</v>
      </c>
    </row>
    <row r="3499" spans="1:11" x14ac:dyDescent="0.3">
      <c r="A3499">
        <v>3781134163</v>
      </c>
      <c r="B3499">
        <v>61320989</v>
      </c>
      <c r="C3499" s="1">
        <v>45325.118993055556</v>
      </c>
      <c r="D3499" s="1">
        <v>45325.125937500001</v>
      </c>
      <c r="E3499" s="1">
        <v>45325.131493055553</v>
      </c>
      <c r="F3499" t="s">
        <v>14</v>
      </c>
      <c r="G3499">
        <v>3121.4</v>
      </c>
      <c r="H3499" t="s">
        <v>12</v>
      </c>
      <c r="I3499">
        <v>89523</v>
      </c>
      <c r="J3499">
        <v>4334</v>
      </c>
      <c r="K3499">
        <f t="shared" si="54"/>
        <v>7.9999999946448952</v>
      </c>
    </row>
    <row r="3500" spans="1:11" x14ac:dyDescent="0.3">
      <c r="A3500">
        <v>7835720444</v>
      </c>
      <c r="B3500">
        <v>45700473</v>
      </c>
      <c r="C3500" s="1">
        <v>45301.967002314814</v>
      </c>
      <c r="D3500" s="1">
        <v>45301.975335648145</v>
      </c>
      <c r="E3500" s="1">
        <v>45301.994085648148</v>
      </c>
      <c r="F3500" t="s">
        <v>16</v>
      </c>
      <c r="G3500">
        <v>2706.65</v>
      </c>
      <c r="H3500" t="s">
        <v>11</v>
      </c>
      <c r="I3500">
        <v>69804</v>
      </c>
      <c r="J3500">
        <v>8093</v>
      </c>
      <c r="K3500">
        <f t="shared" si="54"/>
        <v>27.000000004190952</v>
      </c>
    </row>
    <row r="3501" spans="1:11" x14ac:dyDescent="0.3">
      <c r="A3501">
        <v>1952343673</v>
      </c>
      <c r="B3501">
        <v>68965787</v>
      </c>
      <c r="C3501" s="1">
        <v>45346.247916666667</v>
      </c>
      <c r="D3501" s="1">
        <v>45346.261111111111</v>
      </c>
      <c r="E3501" s="1">
        <v>45346.259722222225</v>
      </c>
      <c r="F3501" t="s">
        <v>10</v>
      </c>
      <c r="G3501">
        <v>4745.09</v>
      </c>
      <c r="H3501" t="s">
        <v>11</v>
      </c>
      <c r="I3501">
        <v>23019</v>
      </c>
      <c r="J3501">
        <v>3381</v>
      </c>
      <c r="K3501">
        <f t="shared" si="54"/>
        <v>-1.9999999960418791</v>
      </c>
    </row>
    <row r="3502" spans="1:11" x14ac:dyDescent="0.3">
      <c r="A3502">
        <v>9406096007</v>
      </c>
      <c r="B3502">
        <v>67092149</v>
      </c>
      <c r="C3502" s="1">
        <v>45254.375196759262</v>
      </c>
      <c r="D3502" s="1">
        <v>45254.387002314812</v>
      </c>
      <c r="E3502" s="1">
        <v>45254.39603009259</v>
      </c>
      <c r="F3502" t="s">
        <v>14</v>
      </c>
      <c r="G3502">
        <v>5878.14</v>
      </c>
      <c r="H3502" t="s">
        <v>15</v>
      </c>
      <c r="I3502">
        <v>84186</v>
      </c>
      <c r="J3502">
        <v>3158</v>
      </c>
      <c r="K3502">
        <f t="shared" si="54"/>
        <v>13.000000000465661</v>
      </c>
    </row>
    <row r="3503" spans="1:11" x14ac:dyDescent="0.3">
      <c r="A3503">
        <v>1136528533</v>
      </c>
      <c r="B3503">
        <v>20956158</v>
      </c>
      <c r="C3503" s="1">
        <v>45160.937708333331</v>
      </c>
      <c r="D3503" s="1">
        <v>45160.948819444442</v>
      </c>
      <c r="E3503" s="1">
        <v>45160.957152777781</v>
      </c>
      <c r="F3503" t="s">
        <v>14</v>
      </c>
      <c r="G3503">
        <v>545.49</v>
      </c>
      <c r="H3503" t="s">
        <v>13</v>
      </c>
      <c r="I3503">
        <v>99968</v>
      </c>
      <c r="J3503">
        <v>9719</v>
      </c>
      <c r="K3503">
        <f t="shared" si="54"/>
        <v>12.000000007683411</v>
      </c>
    </row>
    <row r="3504" spans="1:11" x14ac:dyDescent="0.3">
      <c r="A3504">
        <v>9137126466</v>
      </c>
      <c r="B3504">
        <v>75752515</v>
      </c>
      <c r="C3504" s="1">
        <v>45143.407673611109</v>
      </c>
      <c r="D3504" s="1">
        <v>45143.41878472222</v>
      </c>
      <c r="E3504" s="1">
        <v>45143.419479166667</v>
      </c>
      <c r="F3504" t="s">
        <v>10</v>
      </c>
      <c r="G3504">
        <v>4786.91</v>
      </c>
      <c r="H3504" t="s">
        <v>15</v>
      </c>
      <c r="I3504">
        <v>42265</v>
      </c>
      <c r="J3504">
        <v>7295</v>
      </c>
      <c r="K3504">
        <f t="shared" si="54"/>
        <v>1.000000003259629</v>
      </c>
    </row>
    <row r="3505" spans="1:11" x14ac:dyDescent="0.3">
      <c r="A3505">
        <v>1495517558</v>
      </c>
      <c r="B3505">
        <v>96373206</v>
      </c>
      <c r="C3505" s="1">
        <v>45521.691921296297</v>
      </c>
      <c r="D3505" s="1">
        <v>45521.700949074075</v>
      </c>
      <c r="E3505" s="1">
        <v>45521.718310185184</v>
      </c>
      <c r="F3505" t="s">
        <v>16</v>
      </c>
      <c r="G3505">
        <v>2081.4699999999998</v>
      </c>
      <c r="H3505" t="s">
        <v>13</v>
      </c>
      <c r="I3505">
        <v>4039</v>
      </c>
      <c r="J3505">
        <v>6728</v>
      </c>
      <c r="K3505">
        <f t="shared" si="54"/>
        <v>24.999999997671694</v>
      </c>
    </row>
    <row r="3506" spans="1:11" x14ac:dyDescent="0.3">
      <c r="A3506">
        <v>1643011737</v>
      </c>
      <c r="B3506">
        <v>32585389</v>
      </c>
      <c r="C3506" s="1">
        <v>45487.349710648145</v>
      </c>
      <c r="D3506" s="1">
        <v>45487.359432870369</v>
      </c>
      <c r="E3506" s="1">
        <v>45487.362905092596</v>
      </c>
      <c r="F3506" t="s">
        <v>10</v>
      </c>
      <c r="G3506">
        <v>2808.92</v>
      </c>
      <c r="H3506" t="s">
        <v>11</v>
      </c>
      <c r="I3506">
        <v>83118</v>
      </c>
      <c r="J3506">
        <v>2251</v>
      </c>
      <c r="K3506">
        <f t="shared" si="54"/>
        <v>5.0000000058207661</v>
      </c>
    </row>
    <row r="3507" spans="1:11" x14ac:dyDescent="0.3">
      <c r="A3507">
        <v>4067366774</v>
      </c>
      <c r="B3507">
        <v>19482392</v>
      </c>
      <c r="C3507" s="1">
        <v>45345.811296296299</v>
      </c>
      <c r="D3507" s="1">
        <v>45345.818935185183</v>
      </c>
      <c r="E3507" s="1">
        <v>45345.821018518516</v>
      </c>
      <c r="F3507" t="s">
        <v>10</v>
      </c>
      <c r="G3507">
        <v>310.87</v>
      </c>
      <c r="H3507" t="s">
        <v>11</v>
      </c>
      <c r="I3507">
        <v>78609</v>
      </c>
      <c r="J3507">
        <v>2584</v>
      </c>
      <c r="K3507">
        <f t="shared" si="54"/>
        <v>2.9999999993015081</v>
      </c>
    </row>
    <row r="3508" spans="1:11" x14ac:dyDescent="0.3">
      <c r="A3508">
        <v>1683118802</v>
      </c>
      <c r="B3508">
        <v>92306841</v>
      </c>
      <c r="C3508" s="1">
        <v>45277.64508101852</v>
      </c>
      <c r="D3508" s="1">
        <v>45277.657581018517</v>
      </c>
      <c r="E3508" s="1">
        <v>45277.65966435185</v>
      </c>
      <c r="F3508" t="s">
        <v>10</v>
      </c>
      <c r="G3508">
        <v>2544.79</v>
      </c>
      <c r="H3508" t="s">
        <v>11</v>
      </c>
      <c r="I3508">
        <v>76106</v>
      </c>
      <c r="J3508">
        <v>6768</v>
      </c>
      <c r="K3508">
        <f t="shared" si="54"/>
        <v>2.9999999993015081</v>
      </c>
    </row>
    <row r="3509" spans="1:11" x14ac:dyDescent="0.3">
      <c r="A3509">
        <v>5770514189</v>
      </c>
      <c r="B3509">
        <v>57340963</v>
      </c>
      <c r="C3509" s="1">
        <v>45268.681423611109</v>
      </c>
      <c r="D3509" s="1">
        <v>45268.688368055555</v>
      </c>
      <c r="E3509" s="1">
        <v>45268.69253472222</v>
      </c>
      <c r="F3509" t="s">
        <v>14</v>
      </c>
      <c r="G3509">
        <v>267.61</v>
      </c>
      <c r="H3509" t="s">
        <v>11</v>
      </c>
      <c r="I3509">
        <v>50789</v>
      </c>
      <c r="J3509">
        <v>4910</v>
      </c>
      <c r="K3509">
        <f t="shared" si="54"/>
        <v>5.9999999986030161</v>
      </c>
    </row>
    <row r="3510" spans="1:11" x14ac:dyDescent="0.3">
      <c r="A3510">
        <v>9612669334</v>
      </c>
      <c r="B3510">
        <v>49985597</v>
      </c>
      <c r="C3510" s="1">
        <v>45101.718784722223</v>
      </c>
      <c r="D3510" s="1">
        <v>45101.725729166668</v>
      </c>
      <c r="E3510" s="1">
        <v>45101.728506944448</v>
      </c>
      <c r="F3510" t="s">
        <v>10</v>
      </c>
      <c r="G3510">
        <v>4789.72</v>
      </c>
      <c r="H3510" t="s">
        <v>12</v>
      </c>
      <c r="I3510">
        <v>77039</v>
      </c>
      <c r="J3510">
        <v>9758</v>
      </c>
      <c r="K3510">
        <f t="shared" si="54"/>
        <v>4.0000000025611371</v>
      </c>
    </row>
    <row r="3511" spans="1:11" x14ac:dyDescent="0.3">
      <c r="A3511">
        <v>3262295808</v>
      </c>
      <c r="B3511">
        <v>15487049</v>
      </c>
      <c r="C3511" s="1">
        <v>45401.842141203706</v>
      </c>
      <c r="D3511" s="1">
        <v>45401.849085648151</v>
      </c>
      <c r="E3511" s="1">
        <v>45401.851863425924</v>
      </c>
      <c r="F3511" t="s">
        <v>10</v>
      </c>
      <c r="G3511">
        <v>2766.1</v>
      </c>
      <c r="H3511" t="s">
        <v>11</v>
      </c>
      <c r="I3511">
        <v>22950</v>
      </c>
      <c r="J3511">
        <v>7348</v>
      </c>
      <c r="K3511">
        <f t="shared" si="54"/>
        <v>3.9999999920837581</v>
      </c>
    </row>
    <row r="3512" spans="1:11" x14ac:dyDescent="0.3">
      <c r="A3512">
        <v>1593291198</v>
      </c>
      <c r="B3512">
        <v>93122847</v>
      </c>
      <c r="C3512" s="1">
        <v>45565.9375</v>
      </c>
      <c r="D3512" s="1">
        <v>45565.944444444445</v>
      </c>
      <c r="E3512" s="1">
        <v>45565.954861111109</v>
      </c>
      <c r="F3512" t="s">
        <v>14</v>
      </c>
      <c r="G3512">
        <v>2056.8000000000002</v>
      </c>
      <c r="H3512" t="s">
        <v>11</v>
      </c>
      <c r="I3512">
        <v>98452</v>
      </c>
      <c r="J3512">
        <v>8741</v>
      </c>
      <c r="K3512">
        <f t="shared" si="54"/>
        <v>14.99999999650754</v>
      </c>
    </row>
    <row r="3513" spans="1:11" x14ac:dyDescent="0.3">
      <c r="A3513">
        <v>5327721432</v>
      </c>
      <c r="B3513">
        <v>13585482</v>
      </c>
      <c r="C3513" s="1">
        <v>45563.837627314817</v>
      </c>
      <c r="D3513" s="1">
        <v>45563.844571759262</v>
      </c>
      <c r="E3513" s="1">
        <v>45563.843877314815</v>
      </c>
      <c r="F3513" t="s">
        <v>10</v>
      </c>
      <c r="G3513">
        <v>299.44</v>
      </c>
      <c r="H3513" t="s">
        <v>12</v>
      </c>
      <c r="I3513">
        <v>45092</v>
      </c>
      <c r="J3513">
        <v>8418</v>
      </c>
      <c r="K3513">
        <f t="shared" si="54"/>
        <v>-1.000000003259629</v>
      </c>
    </row>
    <row r="3514" spans="1:11" x14ac:dyDescent="0.3">
      <c r="A3514">
        <v>4879497185</v>
      </c>
      <c r="B3514">
        <v>51014003</v>
      </c>
      <c r="C3514" s="1">
        <v>45216.489293981482</v>
      </c>
      <c r="D3514" s="1">
        <v>45216.496932870374</v>
      </c>
      <c r="E3514" s="1">
        <v>45216.49554398148</v>
      </c>
      <c r="F3514" t="s">
        <v>10</v>
      </c>
      <c r="G3514">
        <v>4723.2299999999996</v>
      </c>
      <c r="H3514" t="s">
        <v>15</v>
      </c>
      <c r="I3514">
        <v>29418</v>
      </c>
      <c r="J3514">
        <v>458</v>
      </c>
      <c r="K3514">
        <f t="shared" si="54"/>
        <v>-2.000000006519258</v>
      </c>
    </row>
    <row r="3515" spans="1:11" x14ac:dyDescent="0.3">
      <c r="A3515">
        <v>6883107728</v>
      </c>
      <c r="B3515">
        <v>97492493</v>
      </c>
      <c r="C3515" s="1">
        <v>45333.757326388892</v>
      </c>
      <c r="D3515" s="1">
        <v>45333.770520833335</v>
      </c>
      <c r="E3515" s="1">
        <v>45333.769131944442</v>
      </c>
      <c r="F3515" t="s">
        <v>10</v>
      </c>
      <c r="G3515">
        <v>4247.33</v>
      </c>
      <c r="H3515" t="s">
        <v>11</v>
      </c>
      <c r="I3515">
        <v>55685</v>
      </c>
      <c r="J3515">
        <v>6292</v>
      </c>
      <c r="K3515">
        <f t="shared" si="54"/>
        <v>-2.000000006519258</v>
      </c>
    </row>
    <row r="3516" spans="1:11" x14ac:dyDescent="0.3">
      <c r="A3516">
        <v>1643246998</v>
      </c>
      <c r="B3516">
        <v>90649019</v>
      </c>
      <c r="C3516" s="1">
        <v>45228.70449074074</v>
      </c>
      <c r="D3516" s="1">
        <v>45228.716990740744</v>
      </c>
      <c r="E3516" s="1">
        <v>45228.72115740741</v>
      </c>
      <c r="F3516" t="s">
        <v>14</v>
      </c>
      <c r="G3516">
        <v>1700.52</v>
      </c>
      <c r="H3516" t="s">
        <v>12</v>
      </c>
      <c r="I3516">
        <v>33474</v>
      </c>
      <c r="J3516">
        <v>9371</v>
      </c>
      <c r="K3516">
        <f t="shared" si="54"/>
        <v>5.9999999986030161</v>
      </c>
    </row>
    <row r="3517" spans="1:11" x14ac:dyDescent="0.3">
      <c r="A3517">
        <v>913309291</v>
      </c>
      <c r="B3517">
        <v>89968482</v>
      </c>
      <c r="C3517" s="1">
        <v>45459.381944444445</v>
      </c>
      <c r="D3517" s="1">
        <v>45459.390972222223</v>
      </c>
      <c r="E3517" s="1">
        <v>45459.388888888891</v>
      </c>
      <c r="F3517" t="s">
        <v>10</v>
      </c>
      <c r="G3517">
        <v>3661.13</v>
      </c>
      <c r="H3517" t="s">
        <v>12</v>
      </c>
      <c r="I3517">
        <v>77500</v>
      </c>
      <c r="J3517">
        <v>366</v>
      </c>
      <c r="K3517">
        <f t="shared" si="54"/>
        <v>-2.9999999993015081</v>
      </c>
    </row>
    <row r="3518" spans="1:11" x14ac:dyDescent="0.3">
      <c r="A3518">
        <v>8298829689</v>
      </c>
      <c r="B3518">
        <v>64535602</v>
      </c>
      <c r="C3518" s="1">
        <v>45259.511504629627</v>
      </c>
      <c r="D3518" s="1">
        <v>45259.518449074072</v>
      </c>
      <c r="E3518" s="1">
        <v>45259.520532407405</v>
      </c>
      <c r="F3518" t="s">
        <v>10</v>
      </c>
      <c r="G3518">
        <v>242.57</v>
      </c>
      <c r="H3518" t="s">
        <v>13</v>
      </c>
      <c r="I3518">
        <v>85725</v>
      </c>
      <c r="J3518">
        <v>2705</v>
      </c>
      <c r="K3518">
        <f t="shared" si="54"/>
        <v>2.9999999993015081</v>
      </c>
    </row>
    <row r="3519" spans="1:11" x14ac:dyDescent="0.3">
      <c r="A3519">
        <v>7155488252</v>
      </c>
      <c r="B3519">
        <v>12090436</v>
      </c>
      <c r="C3519" s="1">
        <v>45563.891967592594</v>
      </c>
      <c r="D3519" s="1">
        <v>45563.902384259258</v>
      </c>
      <c r="E3519" s="1">
        <v>45563.900300925925</v>
      </c>
      <c r="F3519" t="s">
        <v>10</v>
      </c>
      <c r="G3519">
        <v>834.86</v>
      </c>
      <c r="H3519" t="s">
        <v>12</v>
      </c>
      <c r="I3519">
        <v>56349</v>
      </c>
      <c r="J3519">
        <v>8493</v>
      </c>
      <c r="K3519">
        <f t="shared" si="54"/>
        <v>-2.9999999993015081</v>
      </c>
    </row>
    <row r="3520" spans="1:11" x14ac:dyDescent="0.3">
      <c r="A3520">
        <v>8316192789</v>
      </c>
      <c r="B3520">
        <v>25706121</v>
      </c>
      <c r="C3520" s="1">
        <v>45114.093692129631</v>
      </c>
      <c r="D3520" s="1">
        <v>45114.106886574074</v>
      </c>
      <c r="E3520" s="1">
        <v>45114.107581018521</v>
      </c>
      <c r="F3520" t="s">
        <v>10</v>
      </c>
      <c r="G3520">
        <v>2422.14</v>
      </c>
      <c r="H3520" t="s">
        <v>11</v>
      </c>
      <c r="I3520">
        <v>93941</v>
      </c>
      <c r="J3520">
        <v>5279</v>
      </c>
      <c r="K3520">
        <f t="shared" si="54"/>
        <v>1.000000003259629</v>
      </c>
    </row>
    <row r="3521" spans="1:11" x14ac:dyDescent="0.3">
      <c r="A3521">
        <v>3589756658</v>
      </c>
      <c r="B3521">
        <v>17749347</v>
      </c>
      <c r="C3521" s="1">
        <v>45278.379652777781</v>
      </c>
      <c r="D3521" s="1">
        <v>45278.387291666666</v>
      </c>
      <c r="E3521" s="1">
        <v>45278.390763888892</v>
      </c>
      <c r="F3521" t="s">
        <v>10</v>
      </c>
      <c r="G3521">
        <v>3124.37</v>
      </c>
      <c r="H3521" t="s">
        <v>15</v>
      </c>
      <c r="I3521">
        <v>10246</v>
      </c>
      <c r="J3521">
        <v>7660</v>
      </c>
      <c r="K3521">
        <f t="shared" si="54"/>
        <v>5.0000000058207661</v>
      </c>
    </row>
    <row r="3522" spans="1:11" x14ac:dyDescent="0.3">
      <c r="A3522">
        <v>8371900149</v>
      </c>
      <c r="B3522">
        <v>99893898</v>
      </c>
      <c r="C3522" s="1">
        <v>45535.549756944441</v>
      </c>
      <c r="D3522" s="1">
        <v>45535.560868055552</v>
      </c>
      <c r="E3522" s="1">
        <v>45535.561562499999</v>
      </c>
      <c r="F3522" t="s">
        <v>10</v>
      </c>
      <c r="G3522">
        <v>1602.15</v>
      </c>
      <c r="H3522" t="s">
        <v>13</v>
      </c>
      <c r="I3522">
        <v>37141</v>
      </c>
      <c r="J3522">
        <v>3637</v>
      </c>
      <c r="K3522">
        <f t="shared" ref="K3522:K3585" si="55">(E3522-D3522)*1440</f>
        <v>1.000000003259629</v>
      </c>
    </row>
    <row r="3523" spans="1:11" x14ac:dyDescent="0.3">
      <c r="A3523">
        <v>6659686612</v>
      </c>
      <c r="B3523">
        <v>90919603</v>
      </c>
      <c r="C3523" s="1">
        <v>45402.129444444443</v>
      </c>
      <c r="D3523" s="1">
        <v>45402.137083333335</v>
      </c>
      <c r="E3523" s="1">
        <v>45402.133611111109</v>
      </c>
      <c r="F3523" t="s">
        <v>10</v>
      </c>
      <c r="G3523">
        <v>4654.2700000000004</v>
      </c>
      <c r="H3523" t="s">
        <v>13</v>
      </c>
      <c r="I3523">
        <v>14050</v>
      </c>
      <c r="J3523">
        <v>8582</v>
      </c>
      <c r="K3523">
        <f t="shared" si="55"/>
        <v>-5.0000000058207661</v>
      </c>
    </row>
    <row r="3524" spans="1:11" x14ac:dyDescent="0.3">
      <c r="A3524">
        <v>2937676500</v>
      </c>
      <c r="B3524">
        <v>11202130</v>
      </c>
      <c r="C3524" s="1">
        <v>45437.786805555559</v>
      </c>
      <c r="D3524" s="1">
        <v>45437.797222222223</v>
      </c>
      <c r="E3524" s="1">
        <v>45437.802777777775</v>
      </c>
      <c r="F3524" t="s">
        <v>14</v>
      </c>
      <c r="G3524">
        <v>2018.48</v>
      </c>
      <c r="H3524" t="s">
        <v>11</v>
      </c>
      <c r="I3524">
        <v>91316</v>
      </c>
      <c r="J3524">
        <v>8103</v>
      </c>
      <c r="K3524">
        <f t="shared" si="55"/>
        <v>7.9999999946448952</v>
      </c>
    </row>
    <row r="3525" spans="1:11" x14ac:dyDescent="0.3">
      <c r="A3525">
        <v>9908301442</v>
      </c>
      <c r="B3525">
        <v>57967753</v>
      </c>
      <c r="C3525" s="1">
        <v>45087.334768518522</v>
      </c>
      <c r="D3525" s="1">
        <v>45087.347268518519</v>
      </c>
      <c r="E3525" s="1">
        <v>45087.350740740738</v>
      </c>
      <c r="F3525" t="s">
        <v>10</v>
      </c>
      <c r="G3525">
        <v>976.13</v>
      </c>
      <c r="H3525" t="s">
        <v>11</v>
      </c>
      <c r="I3525">
        <v>50218</v>
      </c>
      <c r="J3525">
        <v>6164</v>
      </c>
      <c r="K3525">
        <f t="shared" si="55"/>
        <v>4.9999999953433871</v>
      </c>
    </row>
    <row r="3526" spans="1:11" x14ac:dyDescent="0.3">
      <c r="A3526">
        <v>3325049330</v>
      </c>
      <c r="B3526">
        <v>80761521</v>
      </c>
      <c r="C3526" s="1">
        <v>45016.794895833336</v>
      </c>
      <c r="D3526" s="1">
        <v>45016.806006944447</v>
      </c>
      <c r="E3526" s="1">
        <v>45016.803923611114</v>
      </c>
      <c r="F3526" t="s">
        <v>10</v>
      </c>
      <c r="G3526">
        <v>2830.19</v>
      </c>
      <c r="H3526" t="s">
        <v>11</v>
      </c>
      <c r="I3526">
        <v>70928</v>
      </c>
      <c r="J3526">
        <v>2665</v>
      </c>
      <c r="K3526">
        <f t="shared" si="55"/>
        <v>-2.9999999993015081</v>
      </c>
    </row>
    <row r="3527" spans="1:11" x14ac:dyDescent="0.3">
      <c r="A3527">
        <v>2330986566</v>
      </c>
      <c r="B3527">
        <v>29941225</v>
      </c>
      <c r="C3527" s="1">
        <v>45011.68822916667</v>
      </c>
      <c r="D3527" s="1">
        <v>45011.695173611108</v>
      </c>
      <c r="E3527" s="1">
        <v>45011.694479166668</v>
      </c>
      <c r="F3527" t="s">
        <v>10</v>
      </c>
      <c r="G3527">
        <v>559.88</v>
      </c>
      <c r="H3527" t="s">
        <v>11</v>
      </c>
      <c r="I3527">
        <v>80888</v>
      </c>
      <c r="J3527">
        <v>1004</v>
      </c>
      <c r="K3527">
        <f t="shared" si="55"/>
        <v>-0.99999999278225005</v>
      </c>
    </row>
    <row r="3528" spans="1:11" x14ac:dyDescent="0.3">
      <c r="A3528">
        <v>1495975802</v>
      </c>
      <c r="B3528">
        <v>17390673</v>
      </c>
      <c r="C3528" s="1">
        <v>45318.687939814816</v>
      </c>
      <c r="D3528" s="1">
        <v>45318.6955787037</v>
      </c>
      <c r="E3528" s="1">
        <v>45318.696967592594</v>
      </c>
      <c r="F3528" t="s">
        <v>10</v>
      </c>
      <c r="G3528">
        <v>781.15</v>
      </c>
      <c r="H3528" t="s">
        <v>13</v>
      </c>
      <c r="I3528">
        <v>91194</v>
      </c>
      <c r="J3528">
        <v>5886</v>
      </c>
      <c r="K3528">
        <f t="shared" si="55"/>
        <v>2.000000006519258</v>
      </c>
    </row>
    <row r="3529" spans="1:11" x14ac:dyDescent="0.3">
      <c r="A3529">
        <v>4207249029</v>
      </c>
      <c r="B3529">
        <v>70529459</v>
      </c>
      <c r="C3529" s="1">
        <v>45214.739050925928</v>
      </c>
      <c r="D3529" s="1">
        <v>45214.752939814818</v>
      </c>
      <c r="E3529" s="1">
        <v>45214.753634259258</v>
      </c>
      <c r="F3529" t="s">
        <v>10</v>
      </c>
      <c r="G3529">
        <v>1839.4</v>
      </c>
      <c r="H3529" t="s">
        <v>12</v>
      </c>
      <c r="I3529">
        <v>29507</v>
      </c>
      <c r="J3529">
        <v>2477</v>
      </c>
      <c r="K3529">
        <f t="shared" si="55"/>
        <v>0.99999999278225005</v>
      </c>
    </row>
    <row r="3530" spans="1:11" x14ac:dyDescent="0.3">
      <c r="A3530">
        <v>1150143976</v>
      </c>
      <c r="B3530">
        <v>1588560</v>
      </c>
      <c r="C3530" s="1">
        <v>45150.437604166669</v>
      </c>
      <c r="D3530" s="1">
        <v>45150.445243055554</v>
      </c>
      <c r="E3530" s="1">
        <v>45150.445937500001</v>
      </c>
      <c r="F3530" t="s">
        <v>10</v>
      </c>
      <c r="G3530">
        <v>3115.75</v>
      </c>
      <c r="H3530" t="s">
        <v>13</v>
      </c>
      <c r="I3530">
        <v>17949</v>
      </c>
      <c r="J3530">
        <v>9083</v>
      </c>
      <c r="K3530">
        <f t="shared" si="55"/>
        <v>1.000000003259629</v>
      </c>
    </row>
    <row r="3531" spans="1:11" x14ac:dyDescent="0.3">
      <c r="A3531">
        <v>8443390148</v>
      </c>
      <c r="B3531">
        <v>21577948</v>
      </c>
      <c r="C3531" s="1">
        <v>45089.460555555554</v>
      </c>
      <c r="D3531" s="1">
        <v>45089.474444444444</v>
      </c>
      <c r="E3531" s="1">
        <v>45089.474444444444</v>
      </c>
      <c r="F3531" t="s">
        <v>10</v>
      </c>
      <c r="G3531">
        <v>3484.02</v>
      </c>
      <c r="H3531" t="s">
        <v>12</v>
      </c>
      <c r="I3531">
        <v>67582</v>
      </c>
      <c r="J3531">
        <v>8718</v>
      </c>
      <c r="K3531">
        <f t="shared" si="55"/>
        <v>0</v>
      </c>
    </row>
    <row r="3532" spans="1:11" x14ac:dyDescent="0.3">
      <c r="A3532">
        <v>8358703267</v>
      </c>
      <c r="B3532">
        <v>20496835</v>
      </c>
      <c r="C3532" s="1">
        <v>45158.452916666669</v>
      </c>
      <c r="D3532" s="1">
        <v>45158.461944444447</v>
      </c>
      <c r="E3532" s="1">
        <v>45158.463333333333</v>
      </c>
      <c r="F3532" t="s">
        <v>10</v>
      </c>
      <c r="G3532">
        <v>2532.2199999999998</v>
      </c>
      <c r="H3532" t="s">
        <v>15</v>
      </c>
      <c r="I3532">
        <v>47723</v>
      </c>
      <c r="J3532">
        <v>1562</v>
      </c>
      <c r="K3532">
        <f t="shared" si="55"/>
        <v>1.9999999960418791</v>
      </c>
    </row>
    <row r="3533" spans="1:11" x14ac:dyDescent="0.3">
      <c r="A3533">
        <v>1608084881</v>
      </c>
      <c r="B3533">
        <v>85907588</v>
      </c>
      <c r="C3533" s="1">
        <v>45372.984386574077</v>
      </c>
      <c r="D3533" s="1">
        <v>45372.994803240741</v>
      </c>
      <c r="E3533" s="1">
        <v>45372.995497685188</v>
      </c>
      <c r="F3533" t="s">
        <v>10</v>
      </c>
      <c r="G3533">
        <v>307.23</v>
      </c>
      <c r="H3533" t="s">
        <v>12</v>
      </c>
      <c r="I3533">
        <v>38092</v>
      </c>
      <c r="J3533">
        <v>7323</v>
      </c>
      <c r="K3533">
        <f t="shared" si="55"/>
        <v>1.000000003259629</v>
      </c>
    </row>
    <row r="3534" spans="1:11" x14ac:dyDescent="0.3">
      <c r="A3534">
        <v>2744486953</v>
      </c>
      <c r="B3534">
        <v>73891999</v>
      </c>
      <c r="C3534" s="1">
        <v>45564.837118055555</v>
      </c>
      <c r="D3534" s="1">
        <v>45564.8440625</v>
      </c>
      <c r="E3534" s="1">
        <v>45564.859340277777</v>
      </c>
      <c r="F3534" t="s">
        <v>16</v>
      </c>
      <c r="G3534">
        <v>626.66999999999996</v>
      </c>
      <c r="H3534" t="s">
        <v>11</v>
      </c>
      <c r="I3534">
        <v>59839</v>
      </c>
      <c r="J3534">
        <v>3082</v>
      </c>
      <c r="K3534">
        <f t="shared" si="55"/>
        <v>21.999999998370185</v>
      </c>
    </row>
    <row r="3535" spans="1:11" x14ac:dyDescent="0.3">
      <c r="A3535">
        <v>3036885153</v>
      </c>
      <c r="B3535">
        <v>4789829</v>
      </c>
      <c r="C3535" s="1">
        <v>45351.881620370368</v>
      </c>
      <c r="D3535" s="1">
        <v>45351.88925925926</v>
      </c>
      <c r="E3535" s="1">
        <v>45351.896203703705</v>
      </c>
      <c r="F3535" t="s">
        <v>14</v>
      </c>
      <c r="G3535">
        <v>3480.03</v>
      </c>
      <c r="H3535" t="s">
        <v>12</v>
      </c>
      <c r="I3535">
        <v>28150</v>
      </c>
      <c r="J3535">
        <v>3836</v>
      </c>
      <c r="K3535">
        <f t="shared" si="55"/>
        <v>10.000000001164153</v>
      </c>
    </row>
    <row r="3536" spans="1:11" x14ac:dyDescent="0.3">
      <c r="A3536">
        <v>7335148205</v>
      </c>
      <c r="B3536">
        <v>85435560</v>
      </c>
      <c r="C3536" s="1">
        <v>45107.079247685186</v>
      </c>
      <c r="D3536" s="1">
        <v>45107.088969907411</v>
      </c>
      <c r="E3536" s="1">
        <v>45107.086192129631</v>
      </c>
      <c r="F3536" t="s">
        <v>10</v>
      </c>
      <c r="G3536">
        <v>5814.13</v>
      </c>
      <c r="H3536" t="s">
        <v>15</v>
      </c>
      <c r="I3536">
        <v>54244</v>
      </c>
      <c r="J3536">
        <v>6440</v>
      </c>
      <c r="K3536">
        <f t="shared" si="55"/>
        <v>-4.0000000025611371</v>
      </c>
    </row>
    <row r="3537" spans="1:11" x14ac:dyDescent="0.3">
      <c r="A3537">
        <v>2356580295</v>
      </c>
      <c r="B3537">
        <v>4597433</v>
      </c>
      <c r="C3537" s="1">
        <v>45159.064814814818</v>
      </c>
      <c r="D3537" s="1">
        <v>45159.075231481482</v>
      </c>
      <c r="E3537" s="1">
        <v>45159.075925925928</v>
      </c>
      <c r="F3537" t="s">
        <v>10</v>
      </c>
      <c r="G3537">
        <v>3687.29</v>
      </c>
      <c r="H3537" t="s">
        <v>15</v>
      </c>
      <c r="I3537">
        <v>58531</v>
      </c>
      <c r="J3537">
        <v>5532</v>
      </c>
      <c r="K3537">
        <f t="shared" si="55"/>
        <v>1.000000003259629</v>
      </c>
    </row>
    <row r="3538" spans="1:11" x14ac:dyDescent="0.3">
      <c r="A3538">
        <v>8999547266</v>
      </c>
      <c r="B3538">
        <v>21697638</v>
      </c>
      <c r="C3538" s="1">
        <v>45269.708043981482</v>
      </c>
      <c r="D3538" s="1">
        <v>45269.717766203707</v>
      </c>
      <c r="E3538" s="1">
        <v>45269.720543981479</v>
      </c>
      <c r="F3538" t="s">
        <v>10</v>
      </c>
      <c r="G3538">
        <v>478.79</v>
      </c>
      <c r="H3538" t="s">
        <v>15</v>
      </c>
      <c r="I3538">
        <v>80008</v>
      </c>
      <c r="J3538">
        <v>4340</v>
      </c>
      <c r="K3538">
        <f t="shared" si="55"/>
        <v>3.9999999920837581</v>
      </c>
    </row>
    <row r="3539" spans="1:11" x14ac:dyDescent="0.3">
      <c r="A3539">
        <v>3094439783</v>
      </c>
      <c r="B3539">
        <v>95873651</v>
      </c>
      <c r="C3539" s="1">
        <v>45260.163587962961</v>
      </c>
      <c r="D3539" s="1">
        <v>45260.176087962966</v>
      </c>
      <c r="E3539" s="1">
        <v>45260.177476851852</v>
      </c>
      <c r="F3539" t="s">
        <v>10</v>
      </c>
      <c r="G3539">
        <v>114.52</v>
      </c>
      <c r="H3539" t="s">
        <v>15</v>
      </c>
      <c r="I3539">
        <v>72382</v>
      </c>
      <c r="J3539">
        <v>9634</v>
      </c>
      <c r="K3539">
        <f t="shared" si="55"/>
        <v>1.9999999960418791</v>
      </c>
    </row>
    <row r="3540" spans="1:11" x14ac:dyDescent="0.3">
      <c r="A3540">
        <v>2753579193</v>
      </c>
      <c r="B3540">
        <v>2558646</v>
      </c>
      <c r="C3540" s="1">
        <v>45014.619479166664</v>
      </c>
      <c r="D3540" s="1">
        <v>45014.629201388889</v>
      </c>
      <c r="E3540" s="1">
        <v>45014.628506944442</v>
      </c>
      <c r="F3540" t="s">
        <v>10</v>
      </c>
      <c r="G3540">
        <v>755.66</v>
      </c>
      <c r="H3540" t="s">
        <v>13</v>
      </c>
      <c r="I3540">
        <v>13373</v>
      </c>
      <c r="J3540">
        <v>5215</v>
      </c>
      <c r="K3540">
        <f t="shared" si="55"/>
        <v>-1.000000003259629</v>
      </c>
    </row>
    <row r="3541" spans="1:11" x14ac:dyDescent="0.3">
      <c r="A3541">
        <v>7683077217</v>
      </c>
      <c r="B3541">
        <v>22047134</v>
      </c>
      <c r="C3541" s="1">
        <v>45399.758379629631</v>
      </c>
      <c r="D3541" s="1">
        <v>45399.768796296295</v>
      </c>
      <c r="E3541" s="1">
        <v>45399.768796296295</v>
      </c>
      <c r="F3541" t="s">
        <v>10</v>
      </c>
      <c r="G3541">
        <v>870.29</v>
      </c>
      <c r="H3541" t="s">
        <v>12</v>
      </c>
      <c r="I3541">
        <v>74017</v>
      </c>
      <c r="J3541">
        <v>2846</v>
      </c>
      <c r="K3541">
        <f t="shared" si="55"/>
        <v>0</v>
      </c>
    </row>
    <row r="3542" spans="1:11" x14ac:dyDescent="0.3">
      <c r="A3542">
        <v>2366099898</v>
      </c>
      <c r="B3542">
        <v>63339001</v>
      </c>
      <c r="C3542" s="1">
        <v>45056.86519675926</v>
      </c>
      <c r="D3542" s="1">
        <v>45056.872835648152</v>
      </c>
      <c r="E3542" s="1">
        <v>45056.873530092591</v>
      </c>
      <c r="F3542" t="s">
        <v>10</v>
      </c>
      <c r="G3542">
        <v>987.51</v>
      </c>
      <c r="H3542" t="s">
        <v>12</v>
      </c>
      <c r="I3542">
        <v>5230</v>
      </c>
      <c r="J3542">
        <v>7752</v>
      </c>
      <c r="K3542">
        <f t="shared" si="55"/>
        <v>0.99999999278225005</v>
      </c>
    </row>
    <row r="3543" spans="1:11" x14ac:dyDescent="0.3">
      <c r="A3543">
        <v>1252810532</v>
      </c>
      <c r="B3543">
        <v>42102289</v>
      </c>
      <c r="C3543" s="1">
        <v>45476.890474537038</v>
      </c>
      <c r="D3543" s="1">
        <v>45476.900891203702</v>
      </c>
      <c r="E3543" s="1">
        <v>45476.908530092594</v>
      </c>
      <c r="F3543" t="s">
        <v>14</v>
      </c>
      <c r="G3543">
        <v>2064.17</v>
      </c>
      <c r="H3543" t="s">
        <v>15</v>
      </c>
      <c r="I3543">
        <v>63346</v>
      </c>
      <c r="J3543">
        <v>6489</v>
      </c>
      <c r="K3543">
        <f t="shared" si="55"/>
        <v>11.000000004423782</v>
      </c>
    </row>
    <row r="3544" spans="1:11" x14ac:dyDescent="0.3">
      <c r="A3544">
        <v>6493039553</v>
      </c>
      <c r="B3544">
        <v>90150193</v>
      </c>
      <c r="C3544" s="1">
        <v>45510.473715277774</v>
      </c>
      <c r="D3544" s="1">
        <v>45510.486909722225</v>
      </c>
      <c r="E3544" s="1">
        <v>45510.484826388885</v>
      </c>
      <c r="F3544" t="s">
        <v>10</v>
      </c>
      <c r="G3544">
        <v>2955.87</v>
      </c>
      <c r="H3544" t="s">
        <v>11</v>
      </c>
      <c r="I3544">
        <v>79356</v>
      </c>
      <c r="J3544">
        <v>2112</v>
      </c>
      <c r="K3544">
        <f t="shared" si="55"/>
        <v>-3.000000009778887</v>
      </c>
    </row>
    <row r="3545" spans="1:11" x14ac:dyDescent="0.3">
      <c r="A3545">
        <v>9274842886</v>
      </c>
      <c r="B3545">
        <v>69761993</v>
      </c>
      <c r="C3545" s="1">
        <v>45245.782604166663</v>
      </c>
      <c r="D3545" s="1">
        <v>45245.795104166667</v>
      </c>
      <c r="E3545" s="1">
        <v>45245.791631944441</v>
      </c>
      <c r="F3545" t="s">
        <v>10</v>
      </c>
      <c r="G3545">
        <v>3293.42</v>
      </c>
      <c r="H3545" t="s">
        <v>12</v>
      </c>
      <c r="I3545">
        <v>68120</v>
      </c>
      <c r="J3545">
        <v>586</v>
      </c>
      <c r="K3545">
        <f t="shared" si="55"/>
        <v>-5.0000000058207661</v>
      </c>
    </row>
    <row r="3546" spans="1:11" x14ac:dyDescent="0.3">
      <c r="A3546">
        <v>8255275254</v>
      </c>
      <c r="B3546">
        <v>46615831</v>
      </c>
      <c r="C3546" s="1">
        <v>45263.085486111115</v>
      </c>
      <c r="D3546" s="1">
        <v>45263.093124999999</v>
      </c>
      <c r="E3546" s="1">
        <v>45263.098680555559</v>
      </c>
      <c r="F3546" t="s">
        <v>14</v>
      </c>
      <c r="G3546">
        <v>3313.64</v>
      </c>
      <c r="H3546" t="s">
        <v>12</v>
      </c>
      <c r="I3546">
        <v>33069</v>
      </c>
      <c r="J3546">
        <v>3327</v>
      </c>
      <c r="K3546">
        <f t="shared" si="55"/>
        <v>8.0000000051222742</v>
      </c>
    </row>
    <row r="3547" spans="1:11" x14ac:dyDescent="0.3">
      <c r="A3547">
        <v>2136873695</v>
      </c>
      <c r="B3547">
        <v>2391900</v>
      </c>
      <c r="C3547" s="1">
        <v>45116.457314814812</v>
      </c>
      <c r="D3547" s="1">
        <v>45116.471203703702</v>
      </c>
      <c r="E3547" s="1">
        <v>45116.468425925923</v>
      </c>
      <c r="F3547" t="s">
        <v>10</v>
      </c>
      <c r="G3547">
        <v>1381.22</v>
      </c>
      <c r="H3547" t="s">
        <v>13</v>
      </c>
      <c r="I3547">
        <v>40846</v>
      </c>
      <c r="J3547">
        <v>2312</v>
      </c>
      <c r="K3547">
        <f t="shared" si="55"/>
        <v>-4.0000000025611371</v>
      </c>
    </row>
    <row r="3548" spans="1:11" x14ac:dyDescent="0.3">
      <c r="A3548">
        <v>3253225736</v>
      </c>
      <c r="B3548">
        <v>61753272</v>
      </c>
      <c r="C3548" s="1">
        <v>45492.367430555554</v>
      </c>
      <c r="D3548" s="1">
        <v>45492.380624999998</v>
      </c>
      <c r="E3548" s="1">
        <v>45492.382708333331</v>
      </c>
      <c r="F3548" t="s">
        <v>10</v>
      </c>
      <c r="G3548">
        <v>3607.82</v>
      </c>
      <c r="H3548" t="s">
        <v>11</v>
      </c>
      <c r="I3548">
        <v>22694</v>
      </c>
      <c r="J3548">
        <v>1550</v>
      </c>
      <c r="K3548">
        <f t="shared" si="55"/>
        <v>2.9999999993015081</v>
      </c>
    </row>
    <row r="3549" spans="1:11" x14ac:dyDescent="0.3">
      <c r="A3549">
        <v>7712604853</v>
      </c>
      <c r="B3549">
        <v>10608845</v>
      </c>
      <c r="C3549" s="1">
        <v>45195.978368055556</v>
      </c>
      <c r="D3549" s="1">
        <v>45195.992256944446</v>
      </c>
      <c r="E3549" s="1">
        <v>45195.993645833332</v>
      </c>
      <c r="F3549" t="s">
        <v>10</v>
      </c>
      <c r="G3549">
        <v>2265.63</v>
      </c>
      <c r="H3549" t="s">
        <v>15</v>
      </c>
      <c r="I3549">
        <v>645</v>
      </c>
      <c r="J3549">
        <v>1500</v>
      </c>
      <c r="K3549">
        <f t="shared" si="55"/>
        <v>1.9999999960418791</v>
      </c>
    </row>
    <row r="3550" spans="1:11" x14ac:dyDescent="0.3">
      <c r="A3550">
        <v>5698803942</v>
      </c>
      <c r="B3550">
        <v>31813</v>
      </c>
      <c r="C3550" s="1">
        <v>45575.548784722225</v>
      </c>
      <c r="D3550" s="1">
        <v>45575.559895833336</v>
      </c>
      <c r="E3550" s="1">
        <v>45575.561284722222</v>
      </c>
      <c r="F3550" t="s">
        <v>10</v>
      </c>
      <c r="G3550">
        <v>1227.21</v>
      </c>
      <c r="H3550" t="s">
        <v>12</v>
      </c>
      <c r="I3550">
        <v>38462</v>
      </c>
      <c r="J3550">
        <v>8304</v>
      </c>
      <c r="K3550">
        <f t="shared" si="55"/>
        <v>1.9999999960418791</v>
      </c>
    </row>
    <row r="3551" spans="1:11" x14ac:dyDescent="0.3">
      <c r="A3551">
        <v>4393804577</v>
      </c>
      <c r="B3551">
        <v>69242672</v>
      </c>
      <c r="C3551" s="1">
        <v>45168.570891203701</v>
      </c>
      <c r="D3551" s="1">
        <v>45168.579224537039</v>
      </c>
      <c r="E3551" s="1">
        <v>45168.580613425926</v>
      </c>
      <c r="F3551" t="s">
        <v>10</v>
      </c>
      <c r="G3551">
        <v>2410.08</v>
      </c>
      <c r="H3551" t="s">
        <v>13</v>
      </c>
      <c r="I3551">
        <v>20781</v>
      </c>
      <c r="J3551">
        <v>7319</v>
      </c>
      <c r="K3551">
        <f t="shared" si="55"/>
        <v>1.9999999960418791</v>
      </c>
    </row>
    <row r="3552" spans="1:11" x14ac:dyDescent="0.3">
      <c r="A3552">
        <v>9307961643</v>
      </c>
      <c r="B3552">
        <v>82322028</v>
      </c>
      <c r="C3552" s="1">
        <v>45406.729247685187</v>
      </c>
      <c r="D3552" s="1">
        <v>45406.736192129632</v>
      </c>
      <c r="E3552" s="1">
        <v>45406.736192129632</v>
      </c>
      <c r="F3552" t="s">
        <v>10</v>
      </c>
      <c r="G3552">
        <v>2930.91</v>
      </c>
      <c r="H3552" t="s">
        <v>11</v>
      </c>
      <c r="I3552">
        <v>69847</v>
      </c>
      <c r="J3552">
        <v>5477</v>
      </c>
      <c r="K3552">
        <f t="shared" si="55"/>
        <v>0</v>
      </c>
    </row>
    <row r="3553" spans="1:11" x14ac:dyDescent="0.3">
      <c r="A3553">
        <v>14103943</v>
      </c>
      <c r="B3553">
        <v>9105829</v>
      </c>
      <c r="C3553" s="1">
        <v>45254.366377314815</v>
      </c>
      <c r="D3553" s="1">
        <v>45254.380266203705</v>
      </c>
      <c r="E3553" s="1">
        <v>45254.38790509259</v>
      </c>
      <c r="F3553" t="s">
        <v>14</v>
      </c>
      <c r="G3553">
        <v>1538.3</v>
      </c>
      <c r="H3553" t="s">
        <v>11</v>
      </c>
      <c r="I3553">
        <v>25400</v>
      </c>
      <c r="J3553">
        <v>6791</v>
      </c>
      <c r="K3553">
        <f t="shared" si="55"/>
        <v>10.999999993946403</v>
      </c>
    </row>
    <row r="3554" spans="1:11" x14ac:dyDescent="0.3">
      <c r="A3554">
        <v>4183595096</v>
      </c>
      <c r="B3554">
        <v>64141971</v>
      </c>
      <c r="C3554" s="1">
        <v>45300.264745370368</v>
      </c>
      <c r="D3554" s="1">
        <v>45300.277939814812</v>
      </c>
      <c r="E3554" s="1">
        <v>45300.274467592593</v>
      </c>
      <c r="F3554" t="s">
        <v>10</v>
      </c>
      <c r="G3554">
        <v>1715.44</v>
      </c>
      <c r="H3554" t="s">
        <v>13</v>
      </c>
      <c r="I3554">
        <v>5568</v>
      </c>
      <c r="J3554">
        <v>2040</v>
      </c>
      <c r="K3554">
        <f t="shared" si="55"/>
        <v>-4.9999999953433871</v>
      </c>
    </row>
    <row r="3555" spans="1:11" x14ac:dyDescent="0.3">
      <c r="A3555">
        <v>9915365099</v>
      </c>
      <c r="B3555">
        <v>14367270</v>
      </c>
      <c r="C3555" s="1">
        <v>45065.483159722222</v>
      </c>
      <c r="D3555" s="1">
        <v>45065.4921875</v>
      </c>
      <c r="E3555" s="1">
        <v>45065.493576388886</v>
      </c>
      <c r="F3555" t="s">
        <v>10</v>
      </c>
      <c r="G3555">
        <v>2197</v>
      </c>
      <c r="H3555" t="s">
        <v>15</v>
      </c>
      <c r="I3555">
        <v>36218</v>
      </c>
      <c r="J3555">
        <v>5534</v>
      </c>
      <c r="K3555">
        <f t="shared" si="55"/>
        <v>1.9999999960418791</v>
      </c>
    </row>
    <row r="3556" spans="1:11" x14ac:dyDescent="0.3">
      <c r="A3556">
        <v>7979108696</v>
      </c>
      <c r="B3556">
        <v>63368244</v>
      </c>
      <c r="C3556" s="1">
        <v>45432.923900462964</v>
      </c>
      <c r="D3556" s="1">
        <v>45432.933622685188</v>
      </c>
      <c r="E3556" s="1">
        <v>45432.939872685187</v>
      </c>
      <c r="F3556" t="s">
        <v>14</v>
      </c>
      <c r="G3556">
        <v>3369.12</v>
      </c>
      <c r="H3556" t="s">
        <v>11</v>
      </c>
      <c r="I3556">
        <v>67463</v>
      </c>
      <c r="J3556">
        <v>7492</v>
      </c>
      <c r="K3556">
        <f t="shared" si="55"/>
        <v>8.9999999979045242</v>
      </c>
    </row>
    <row r="3557" spans="1:11" x14ac:dyDescent="0.3">
      <c r="A3557">
        <v>8756485728</v>
      </c>
      <c r="B3557">
        <v>97466783</v>
      </c>
      <c r="C3557" s="1">
        <v>45332.889560185184</v>
      </c>
      <c r="D3557" s="1">
        <v>45332.897893518515</v>
      </c>
      <c r="E3557" s="1">
        <v>45332.898587962962</v>
      </c>
      <c r="F3557" t="s">
        <v>10</v>
      </c>
      <c r="G3557">
        <v>2861.42</v>
      </c>
      <c r="H3557" t="s">
        <v>11</v>
      </c>
      <c r="I3557">
        <v>43987</v>
      </c>
      <c r="J3557">
        <v>3947</v>
      </c>
      <c r="K3557">
        <f t="shared" si="55"/>
        <v>1.000000003259629</v>
      </c>
    </row>
    <row r="3558" spans="1:11" x14ac:dyDescent="0.3">
      <c r="A3558">
        <v>4859441294</v>
      </c>
      <c r="B3558">
        <v>3468355</v>
      </c>
      <c r="C3558" s="1">
        <v>45442.249641203707</v>
      </c>
      <c r="D3558" s="1">
        <v>45442.257974537039</v>
      </c>
      <c r="E3558" s="1">
        <v>45442.262141203704</v>
      </c>
      <c r="F3558" t="s">
        <v>14</v>
      </c>
      <c r="G3558">
        <v>367.08</v>
      </c>
      <c r="H3558" t="s">
        <v>12</v>
      </c>
      <c r="I3558">
        <v>6040</v>
      </c>
      <c r="J3558">
        <v>7446</v>
      </c>
      <c r="K3558">
        <f t="shared" si="55"/>
        <v>5.9999999986030161</v>
      </c>
    </row>
    <row r="3559" spans="1:11" x14ac:dyDescent="0.3">
      <c r="A3559">
        <v>8100291984</v>
      </c>
      <c r="B3559">
        <v>54885705</v>
      </c>
      <c r="C3559" s="1">
        <v>45159.805474537039</v>
      </c>
      <c r="D3559" s="1">
        <v>45159.813807870371</v>
      </c>
      <c r="E3559" s="1">
        <v>45159.829085648147</v>
      </c>
      <c r="F3559" t="s">
        <v>16</v>
      </c>
      <c r="G3559">
        <v>631.70000000000005</v>
      </c>
      <c r="H3559" t="s">
        <v>11</v>
      </c>
      <c r="I3559">
        <v>70176</v>
      </c>
      <c r="J3559">
        <v>9440</v>
      </c>
      <c r="K3559">
        <f t="shared" si="55"/>
        <v>21.999999998370185</v>
      </c>
    </row>
    <row r="3560" spans="1:11" x14ac:dyDescent="0.3">
      <c r="A3560">
        <v>7825714018</v>
      </c>
      <c r="B3560">
        <v>56548063</v>
      </c>
      <c r="C3560" s="1">
        <v>45531.832962962966</v>
      </c>
      <c r="D3560" s="1">
        <v>45531.844768518517</v>
      </c>
      <c r="E3560" s="1">
        <v>45531.844768518517</v>
      </c>
      <c r="F3560" t="s">
        <v>10</v>
      </c>
      <c r="G3560">
        <v>3841.27</v>
      </c>
      <c r="H3560" t="s">
        <v>12</v>
      </c>
      <c r="I3560">
        <v>92931</v>
      </c>
      <c r="J3560">
        <v>1455</v>
      </c>
      <c r="K3560">
        <f t="shared" si="55"/>
        <v>0</v>
      </c>
    </row>
    <row r="3561" spans="1:11" x14ac:dyDescent="0.3">
      <c r="A3561">
        <v>1785144322</v>
      </c>
      <c r="B3561">
        <v>8025622</v>
      </c>
      <c r="C3561" s="1">
        <v>45495.704432870371</v>
      </c>
      <c r="D3561" s="1">
        <v>45495.711377314816</v>
      </c>
      <c r="E3561" s="1">
        <v>45495.718321759261</v>
      </c>
      <c r="F3561" t="s">
        <v>14</v>
      </c>
      <c r="G3561">
        <v>2161.8000000000002</v>
      </c>
      <c r="H3561" t="s">
        <v>11</v>
      </c>
      <c r="I3561">
        <v>27342</v>
      </c>
      <c r="J3561">
        <v>6342</v>
      </c>
      <c r="K3561">
        <f t="shared" si="55"/>
        <v>10.000000001164153</v>
      </c>
    </row>
    <row r="3562" spans="1:11" x14ac:dyDescent="0.3">
      <c r="A3562">
        <v>242240959</v>
      </c>
      <c r="B3562">
        <v>64562786</v>
      </c>
      <c r="C3562" s="1">
        <v>45317.63890046296</v>
      </c>
      <c r="D3562" s="1">
        <v>45317.645844907405</v>
      </c>
      <c r="E3562" s="1">
        <v>45317.648622685185</v>
      </c>
      <c r="F3562" t="s">
        <v>10</v>
      </c>
      <c r="G3562">
        <v>1406.3</v>
      </c>
      <c r="H3562" t="s">
        <v>11</v>
      </c>
      <c r="I3562">
        <v>62828</v>
      </c>
      <c r="J3562">
        <v>5298</v>
      </c>
      <c r="K3562">
        <f t="shared" si="55"/>
        <v>4.0000000025611371</v>
      </c>
    </row>
    <row r="3563" spans="1:11" x14ac:dyDescent="0.3">
      <c r="A3563">
        <v>3527621284</v>
      </c>
      <c r="B3563">
        <v>86636273</v>
      </c>
      <c r="C3563" s="1">
        <v>45494.182928240742</v>
      </c>
      <c r="D3563" s="1">
        <v>45494.193344907406</v>
      </c>
      <c r="E3563" s="1">
        <v>45494.191261574073</v>
      </c>
      <c r="F3563" t="s">
        <v>10</v>
      </c>
      <c r="G3563">
        <v>4854.45</v>
      </c>
      <c r="H3563" t="s">
        <v>11</v>
      </c>
      <c r="I3563">
        <v>24006</v>
      </c>
      <c r="J3563">
        <v>2779</v>
      </c>
      <c r="K3563">
        <f t="shared" si="55"/>
        <v>-2.9999999993015081</v>
      </c>
    </row>
    <row r="3564" spans="1:11" x14ac:dyDescent="0.3">
      <c r="A3564">
        <v>2254856113</v>
      </c>
      <c r="B3564">
        <v>29973346</v>
      </c>
      <c r="C3564" s="1">
        <v>45032.434976851851</v>
      </c>
      <c r="D3564" s="1">
        <v>45032.447476851848</v>
      </c>
      <c r="E3564" s="1">
        <v>45032.447476851848</v>
      </c>
      <c r="F3564" t="s">
        <v>10</v>
      </c>
      <c r="G3564">
        <v>2481.23</v>
      </c>
      <c r="H3564" t="s">
        <v>11</v>
      </c>
      <c r="I3564">
        <v>58706</v>
      </c>
      <c r="J3564">
        <v>1699</v>
      </c>
      <c r="K3564">
        <f t="shared" si="55"/>
        <v>0</v>
      </c>
    </row>
    <row r="3565" spans="1:11" x14ac:dyDescent="0.3">
      <c r="A3565">
        <v>4295420935</v>
      </c>
      <c r="B3565">
        <v>97185284</v>
      </c>
      <c r="C3565" s="1">
        <v>45539.484861111108</v>
      </c>
      <c r="D3565" s="1">
        <v>45539.493888888886</v>
      </c>
      <c r="E3565" s="1">
        <v>45539.49527777778</v>
      </c>
      <c r="F3565" t="s">
        <v>10</v>
      </c>
      <c r="G3565">
        <v>1882.87</v>
      </c>
      <c r="H3565" t="s">
        <v>15</v>
      </c>
      <c r="I3565">
        <v>81922</v>
      </c>
      <c r="J3565">
        <v>2096</v>
      </c>
      <c r="K3565">
        <f t="shared" si="55"/>
        <v>2.000000006519258</v>
      </c>
    </row>
    <row r="3566" spans="1:11" x14ac:dyDescent="0.3">
      <c r="A3566">
        <v>8739415992</v>
      </c>
      <c r="B3566">
        <v>55042740</v>
      </c>
      <c r="C3566" s="1">
        <v>45079.963923611111</v>
      </c>
      <c r="D3566" s="1">
        <v>45079.971562500003</v>
      </c>
      <c r="E3566" s="1">
        <v>45079.971562500003</v>
      </c>
      <c r="F3566" t="s">
        <v>10</v>
      </c>
      <c r="G3566">
        <v>1330.09</v>
      </c>
      <c r="H3566" t="s">
        <v>15</v>
      </c>
      <c r="I3566">
        <v>88278</v>
      </c>
      <c r="J3566">
        <v>1797</v>
      </c>
      <c r="K3566">
        <f t="shared" si="55"/>
        <v>0</v>
      </c>
    </row>
    <row r="3567" spans="1:11" x14ac:dyDescent="0.3">
      <c r="A3567">
        <v>2123879653</v>
      </c>
      <c r="B3567">
        <v>43599910</v>
      </c>
      <c r="C3567" s="1">
        <v>45596.356782407405</v>
      </c>
      <c r="D3567" s="1">
        <v>45596.363726851851</v>
      </c>
      <c r="E3567" s="1">
        <v>45596.374143518522</v>
      </c>
      <c r="F3567" t="s">
        <v>14</v>
      </c>
      <c r="G3567">
        <v>941.19</v>
      </c>
      <c r="H3567" t="s">
        <v>11</v>
      </c>
      <c r="I3567">
        <v>87546</v>
      </c>
      <c r="J3567">
        <v>8532</v>
      </c>
      <c r="K3567">
        <f t="shared" si="55"/>
        <v>15.000000006984919</v>
      </c>
    </row>
    <row r="3568" spans="1:11" x14ac:dyDescent="0.3">
      <c r="A3568">
        <v>1054974834</v>
      </c>
      <c r="B3568">
        <v>12272282</v>
      </c>
      <c r="C3568" s="1">
        <v>45060.778101851851</v>
      </c>
      <c r="D3568" s="1">
        <v>45060.790601851855</v>
      </c>
      <c r="E3568" s="1">
        <v>45060.796157407407</v>
      </c>
      <c r="F3568" t="s">
        <v>14</v>
      </c>
      <c r="G3568">
        <v>1785.73</v>
      </c>
      <c r="H3568" t="s">
        <v>11</v>
      </c>
      <c r="I3568">
        <v>12315</v>
      </c>
      <c r="J3568">
        <v>1031</v>
      </c>
      <c r="K3568">
        <f t="shared" si="55"/>
        <v>7.9999999946448952</v>
      </c>
    </row>
    <row r="3569" spans="1:11" x14ac:dyDescent="0.3">
      <c r="A3569">
        <v>6660596550</v>
      </c>
      <c r="B3569">
        <v>48554440</v>
      </c>
      <c r="C3569" s="1">
        <v>45464.122569444444</v>
      </c>
      <c r="D3569" s="1">
        <v>45464.135763888888</v>
      </c>
      <c r="E3569" s="1">
        <v>45464.156597222223</v>
      </c>
      <c r="F3569" t="s">
        <v>16</v>
      </c>
      <c r="G3569">
        <v>1954.48</v>
      </c>
      <c r="H3569" t="s">
        <v>15</v>
      </c>
      <c r="I3569">
        <v>22021</v>
      </c>
      <c r="J3569">
        <v>4121</v>
      </c>
      <c r="K3569">
        <f t="shared" si="55"/>
        <v>30.00000000349246</v>
      </c>
    </row>
    <row r="3570" spans="1:11" x14ac:dyDescent="0.3">
      <c r="A3570">
        <v>1633238374</v>
      </c>
      <c r="B3570">
        <v>26303194</v>
      </c>
      <c r="C3570" s="1">
        <v>45150.445300925923</v>
      </c>
      <c r="D3570" s="1">
        <v>45150.452939814815</v>
      </c>
      <c r="E3570" s="1">
        <v>45150.455717592595</v>
      </c>
      <c r="F3570" t="s">
        <v>10</v>
      </c>
      <c r="G3570">
        <v>539.91999999999996</v>
      </c>
      <c r="H3570" t="s">
        <v>12</v>
      </c>
      <c r="I3570">
        <v>37968</v>
      </c>
      <c r="J3570">
        <v>5955</v>
      </c>
      <c r="K3570">
        <f t="shared" si="55"/>
        <v>4.0000000025611371</v>
      </c>
    </row>
    <row r="3571" spans="1:11" x14ac:dyDescent="0.3">
      <c r="A3571">
        <v>8133246330</v>
      </c>
      <c r="B3571">
        <v>34526570</v>
      </c>
      <c r="C3571" s="1">
        <v>45207.554178240738</v>
      </c>
      <c r="D3571" s="1">
        <v>45207.568067129629</v>
      </c>
      <c r="E3571" s="1">
        <v>45207.569456018522</v>
      </c>
      <c r="F3571" t="s">
        <v>10</v>
      </c>
      <c r="G3571">
        <v>758.8</v>
      </c>
      <c r="H3571" t="s">
        <v>13</v>
      </c>
      <c r="I3571">
        <v>14324</v>
      </c>
      <c r="J3571">
        <v>1932</v>
      </c>
      <c r="K3571">
        <f t="shared" si="55"/>
        <v>2.000000006519258</v>
      </c>
    </row>
    <row r="3572" spans="1:11" x14ac:dyDescent="0.3">
      <c r="A3572">
        <v>4696656818</v>
      </c>
      <c r="B3572">
        <v>28458746</v>
      </c>
      <c r="C3572" s="1">
        <v>45027.54173611111</v>
      </c>
      <c r="D3572" s="1">
        <v>45027.550069444442</v>
      </c>
      <c r="E3572" s="1">
        <v>45027.559791666667</v>
      </c>
      <c r="F3572" t="s">
        <v>14</v>
      </c>
      <c r="G3572">
        <v>2932.44</v>
      </c>
      <c r="H3572" t="s">
        <v>13</v>
      </c>
      <c r="I3572">
        <v>95505</v>
      </c>
      <c r="J3572">
        <v>2170</v>
      </c>
      <c r="K3572">
        <f t="shared" si="55"/>
        <v>14.00000000372529</v>
      </c>
    </row>
    <row r="3573" spans="1:11" x14ac:dyDescent="0.3">
      <c r="A3573">
        <v>7590214417</v>
      </c>
      <c r="B3573">
        <v>69240186</v>
      </c>
      <c r="C3573" s="1">
        <v>45421.930879629632</v>
      </c>
      <c r="D3573" s="1">
        <v>45421.938518518517</v>
      </c>
      <c r="E3573" s="1">
        <v>45421.953796296293</v>
      </c>
      <c r="F3573" t="s">
        <v>16</v>
      </c>
      <c r="G3573">
        <v>2315.5500000000002</v>
      </c>
      <c r="H3573" t="s">
        <v>11</v>
      </c>
      <c r="I3573">
        <v>98898</v>
      </c>
      <c r="J3573">
        <v>9802</v>
      </c>
      <c r="K3573">
        <f t="shared" si="55"/>
        <v>21.999999998370185</v>
      </c>
    </row>
    <row r="3574" spans="1:11" x14ac:dyDescent="0.3">
      <c r="A3574">
        <v>1736212920</v>
      </c>
      <c r="B3574">
        <v>9401406</v>
      </c>
      <c r="C3574" s="1">
        <v>45545.634479166663</v>
      </c>
      <c r="D3574" s="1">
        <v>45545.646284722221</v>
      </c>
      <c r="E3574" s="1">
        <v>45545.642812500002</v>
      </c>
      <c r="F3574" t="s">
        <v>10</v>
      </c>
      <c r="G3574">
        <v>3377.91</v>
      </c>
      <c r="H3574" t="s">
        <v>15</v>
      </c>
      <c r="I3574">
        <v>59462</v>
      </c>
      <c r="J3574">
        <v>6464</v>
      </c>
      <c r="K3574">
        <f t="shared" si="55"/>
        <v>-4.9999999953433871</v>
      </c>
    </row>
    <row r="3575" spans="1:11" x14ac:dyDescent="0.3">
      <c r="A3575">
        <v>4507702369</v>
      </c>
      <c r="B3575">
        <v>27955158</v>
      </c>
      <c r="C3575" s="1">
        <v>45039.99590277778</v>
      </c>
      <c r="D3575" s="1">
        <v>45040.002847222226</v>
      </c>
      <c r="E3575" s="1">
        <v>45040.004236111112</v>
      </c>
      <c r="F3575" t="s">
        <v>10</v>
      </c>
      <c r="G3575">
        <v>3434.25</v>
      </c>
      <c r="H3575" t="s">
        <v>13</v>
      </c>
      <c r="I3575">
        <v>25049</v>
      </c>
      <c r="J3575">
        <v>4275</v>
      </c>
      <c r="K3575">
        <f t="shared" si="55"/>
        <v>1.9999999960418791</v>
      </c>
    </row>
    <row r="3576" spans="1:11" x14ac:dyDescent="0.3">
      <c r="A3576">
        <v>6458765046</v>
      </c>
      <c r="B3576">
        <v>83348353</v>
      </c>
      <c r="C3576" s="1">
        <v>45106.735798611109</v>
      </c>
      <c r="D3576" s="1">
        <v>45106.747604166667</v>
      </c>
      <c r="E3576" s="1">
        <v>45106.745520833334</v>
      </c>
      <c r="F3576" t="s">
        <v>10</v>
      </c>
      <c r="G3576">
        <v>1535.36</v>
      </c>
      <c r="H3576" t="s">
        <v>11</v>
      </c>
      <c r="I3576">
        <v>23030</v>
      </c>
      <c r="J3576">
        <v>6211</v>
      </c>
      <c r="K3576">
        <f t="shared" si="55"/>
        <v>-2.9999999993015081</v>
      </c>
    </row>
    <row r="3577" spans="1:11" x14ac:dyDescent="0.3">
      <c r="A3577">
        <v>47953423</v>
      </c>
      <c r="B3577">
        <v>96806748</v>
      </c>
      <c r="C3577" s="1">
        <v>45349.009560185186</v>
      </c>
      <c r="D3577" s="1">
        <v>45349.019976851851</v>
      </c>
      <c r="E3577" s="1">
        <v>45349.02275462963</v>
      </c>
      <c r="F3577" t="s">
        <v>10</v>
      </c>
      <c r="G3577">
        <v>2094.2800000000002</v>
      </c>
      <c r="H3577" t="s">
        <v>12</v>
      </c>
      <c r="I3577">
        <v>90878</v>
      </c>
      <c r="J3577">
        <v>6448</v>
      </c>
      <c r="K3577">
        <f t="shared" si="55"/>
        <v>4.0000000025611371</v>
      </c>
    </row>
    <row r="3578" spans="1:11" x14ac:dyDescent="0.3">
      <c r="A3578">
        <v>1263714922</v>
      </c>
      <c r="B3578">
        <v>77086539</v>
      </c>
      <c r="C3578" s="1">
        <v>45205.0469212963</v>
      </c>
      <c r="D3578" s="1">
        <v>45205.05872685185</v>
      </c>
      <c r="E3578" s="1">
        <v>45205.059421296297</v>
      </c>
      <c r="F3578" t="s">
        <v>10</v>
      </c>
      <c r="G3578">
        <v>3523.86</v>
      </c>
      <c r="H3578" t="s">
        <v>11</v>
      </c>
      <c r="I3578">
        <v>33460</v>
      </c>
      <c r="J3578">
        <v>4718</v>
      </c>
      <c r="K3578">
        <f t="shared" si="55"/>
        <v>1.000000003259629</v>
      </c>
    </row>
    <row r="3579" spans="1:11" x14ac:dyDescent="0.3">
      <c r="A3579">
        <v>2061768860</v>
      </c>
      <c r="B3579">
        <v>12469338</v>
      </c>
      <c r="C3579" s="1">
        <v>45188.69699074074</v>
      </c>
      <c r="D3579" s="1">
        <v>45188.709490740737</v>
      </c>
      <c r="E3579" s="1">
        <v>45188.715046296296</v>
      </c>
      <c r="F3579" t="s">
        <v>14</v>
      </c>
      <c r="G3579">
        <v>925.65</v>
      </c>
      <c r="H3579" t="s">
        <v>13</v>
      </c>
      <c r="I3579">
        <v>13006</v>
      </c>
      <c r="J3579">
        <v>5935</v>
      </c>
      <c r="K3579">
        <f t="shared" si="55"/>
        <v>8.0000000051222742</v>
      </c>
    </row>
    <row r="3580" spans="1:11" x14ac:dyDescent="0.3">
      <c r="A3580">
        <v>4264335652</v>
      </c>
      <c r="B3580">
        <v>71321741</v>
      </c>
      <c r="C3580" s="1">
        <v>45177.266435185185</v>
      </c>
      <c r="D3580" s="1">
        <v>45177.278935185182</v>
      </c>
      <c r="E3580" s="1">
        <v>45177.27615740741</v>
      </c>
      <c r="F3580" t="s">
        <v>10</v>
      </c>
      <c r="G3580">
        <v>977.67</v>
      </c>
      <c r="H3580" t="s">
        <v>12</v>
      </c>
      <c r="I3580">
        <v>66568</v>
      </c>
      <c r="J3580">
        <v>1300</v>
      </c>
      <c r="K3580">
        <f t="shared" si="55"/>
        <v>-3.9999999920837581</v>
      </c>
    </row>
    <row r="3581" spans="1:11" x14ac:dyDescent="0.3">
      <c r="A3581">
        <v>3087181728</v>
      </c>
      <c r="B3581">
        <v>58513300</v>
      </c>
      <c r="C3581" s="1">
        <v>45112.256990740738</v>
      </c>
      <c r="D3581" s="1">
        <v>45112.26462962963</v>
      </c>
      <c r="E3581" s="1">
        <v>45112.268101851849</v>
      </c>
      <c r="F3581" t="s">
        <v>10</v>
      </c>
      <c r="G3581">
        <v>171.2</v>
      </c>
      <c r="H3581" t="s">
        <v>12</v>
      </c>
      <c r="I3581">
        <v>27119</v>
      </c>
      <c r="J3581">
        <v>4032</v>
      </c>
      <c r="K3581">
        <f t="shared" si="55"/>
        <v>4.9999999953433871</v>
      </c>
    </row>
    <row r="3582" spans="1:11" x14ac:dyDescent="0.3">
      <c r="A3582">
        <v>599772156</v>
      </c>
      <c r="B3582">
        <v>35358395</v>
      </c>
      <c r="C3582" s="1">
        <v>45009.193310185183</v>
      </c>
      <c r="D3582" s="1">
        <v>45009.200949074075</v>
      </c>
      <c r="E3582" s="1">
        <v>45009.209976851853</v>
      </c>
      <c r="F3582" t="s">
        <v>14</v>
      </c>
      <c r="G3582">
        <v>1566.3</v>
      </c>
      <c r="H3582" t="s">
        <v>15</v>
      </c>
      <c r="I3582">
        <v>62467</v>
      </c>
      <c r="J3582">
        <v>8240</v>
      </c>
      <c r="K3582">
        <f t="shared" si="55"/>
        <v>13.000000000465661</v>
      </c>
    </row>
    <row r="3583" spans="1:11" x14ac:dyDescent="0.3">
      <c r="A3583">
        <v>6074313668</v>
      </c>
      <c r="B3583">
        <v>77614510</v>
      </c>
      <c r="C3583" s="1">
        <v>45562.449143518519</v>
      </c>
      <c r="D3583" s="1">
        <v>45562.456782407404</v>
      </c>
      <c r="E3583" s="1">
        <v>45562.46025462963</v>
      </c>
      <c r="F3583" t="s">
        <v>10</v>
      </c>
      <c r="G3583">
        <v>277.76</v>
      </c>
      <c r="H3583" t="s">
        <v>11</v>
      </c>
      <c r="I3583">
        <v>11276</v>
      </c>
      <c r="J3583">
        <v>4921</v>
      </c>
      <c r="K3583">
        <f t="shared" si="55"/>
        <v>5.0000000058207661</v>
      </c>
    </row>
    <row r="3584" spans="1:11" x14ac:dyDescent="0.3">
      <c r="A3584">
        <v>5497551107</v>
      </c>
      <c r="B3584">
        <v>41647393</v>
      </c>
      <c r="C3584" s="1">
        <v>45522.66101851852</v>
      </c>
      <c r="D3584" s="1">
        <v>45522.667962962965</v>
      </c>
      <c r="E3584" s="1">
        <v>45522.665185185186</v>
      </c>
      <c r="F3584" t="s">
        <v>10</v>
      </c>
      <c r="G3584">
        <v>562.89</v>
      </c>
      <c r="H3584" t="s">
        <v>15</v>
      </c>
      <c r="I3584">
        <v>19502</v>
      </c>
      <c r="J3584">
        <v>1257</v>
      </c>
      <c r="K3584">
        <f t="shared" si="55"/>
        <v>-4.0000000025611371</v>
      </c>
    </row>
    <row r="3585" spans="1:11" x14ac:dyDescent="0.3">
      <c r="A3585">
        <v>9102202025</v>
      </c>
      <c r="B3585">
        <v>98896871</v>
      </c>
      <c r="C3585" s="1">
        <v>45392.317037037035</v>
      </c>
      <c r="D3585" s="1">
        <v>45392.327453703707</v>
      </c>
      <c r="E3585" s="1">
        <v>45392.34412037037</v>
      </c>
      <c r="F3585" t="s">
        <v>16</v>
      </c>
      <c r="G3585">
        <v>1559.6</v>
      </c>
      <c r="H3585" t="s">
        <v>12</v>
      </c>
      <c r="I3585">
        <v>65234</v>
      </c>
      <c r="J3585">
        <v>2233</v>
      </c>
      <c r="K3585">
        <f t="shared" si="55"/>
        <v>23.999999994412065</v>
      </c>
    </row>
    <row r="3586" spans="1:11" x14ac:dyDescent="0.3">
      <c r="A3586">
        <v>8794436743</v>
      </c>
      <c r="B3586">
        <v>40727086</v>
      </c>
      <c r="C3586" s="1">
        <v>45124.268750000003</v>
      </c>
      <c r="D3586" s="1">
        <v>45124.27847222222</v>
      </c>
      <c r="E3586" s="1">
        <v>45124.282638888886</v>
      </c>
      <c r="F3586" t="s">
        <v>14</v>
      </c>
      <c r="G3586">
        <v>4346.5600000000004</v>
      </c>
      <c r="H3586" t="s">
        <v>13</v>
      </c>
      <c r="I3586">
        <v>10214</v>
      </c>
      <c r="J3586">
        <v>1175</v>
      </c>
      <c r="K3586">
        <f t="shared" ref="K3586:K3649" si="56">(E3586-D3586)*1440</f>
        <v>5.9999999986030161</v>
      </c>
    </row>
    <row r="3587" spans="1:11" x14ac:dyDescent="0.3">
      <c r="A3587">
        <v>3299603042</v>
      </c>
      <c r="B3587">
        <v>77614510</v>
      </c>
      <c r="C3587" s="1">
        <v>45460.168668981481</v>
      </c>
      <c r="D3587" s="1">
        <v>45460.181863425925</v>
      </c>
      <c r="E3587" s="1">
        <v>45460.185335648152</v>
      </c>
      <c r="F3587" t="s">
        <v>10</v>
      </c>
      <c r="G3587">
        <v>3296.49</v>
      </c>
      <c r="H3587" t="s">
        <v>15</v>
      </c>
      <c r="I3587">
        <v>94982</v>
      </c>
      <c r="J3587">
        <v>4279</v>
      </c>
      <c r="K3587">
        <f t="shared" si="56"/>
        <v>5.0000000058207661</v>
      </c>
    </row>
    <row r="3588" spans="1:11" x14ac:dyDescent="0.3">
      <c r="A3588">
        <v>243077069</v>
      </c>
      <c r="B3588">
        <v>46623192</v>
      </c>
      <c r="C3588" s="1">
        <v>45407.774004629631</v>
      </c>
      <c r="D3588" s="1">
        <v>45407.787893518522</v>
      </c>
      <c r="E3588" s="1">
        <v>45407.79483796296</v>
      </c>
      <c r="F3588" t="s">
        <v>14</v>
      </c>
      <c r="G3588">
        <v>1745.32</v>
      </c>
      <c r="H3588" t="s">
        <v>12</v>
      </c>
      <c r="I3588">
        <v>94987</v>
      </c>
      <c r="J3588">
        <v>677</v>
      </c>
      <c r="K3588">
        <f t="shared" si="56"/>
        <v>9.9999999906867743</v>
      </c>
    </row>
    <row r="3589" spans="1:11" x14ac:dyDescent="0.3">
      <c r="A3589">
        <v>6749594412</v>
      </c>
      <c r="B3589">
        <v>16436359</v>
      </c>
      <c r="C3589" s="1">
        <v>45260.636388888888</v>
      </c>
      <c r="D3589" s="1">
        <v>45260.647499999999</v>
      </c>
      <c r="E3589" s="1">
        <v>45260.656527777777</v>
      </c>
      <c r="F3589" t="s">
        <v>14</v>
      </c>
      <c r="G3589">
        <v>3392.98</v>
      </c>
      <c r="H3589" t="s">
        <v>11</v>
      </c>
      <c r="I3589">
        <v>6570</v>
      </c>
      <c r="J3589">
        <v>2412</v>
      </c>
      <c r="K3589">
        <f t="shared" si="56"/>
        <v>13.000000000465661</v>
      </c>
    </row>
    <row r="3590" spans="1:11" x14ac:dyDescent="0.3">
      <c r="A3590">
        <v>5378344982</v>
      </c>
      <c r="B3590">
        <v>33658749</v>
      </c>
      <c r="C3590" s="1">
        <v>45339.044861111113</v>
      </c>
      <c r="D3590" s="1">
        <v>45339.058055555557</v>
      </c>
      <c r="E3590" s="1">
        <v>45339.076111111113</v>
      </c>
      <c r="F3590" t="s">
        <v>16</v>
      </c>
      <c r="G3590">
        <v>109.03</v>
      </c>
      <c r="H3590" t="s">
        <v>13</v>
      </c>
      <c r="I3590">
        <v>83534</v>
      </c>
      <c r="J3590">
        <v>4952</v>
      </c>
      <c r="K3590">
        <f t="shared" si="56"/>
        <v>26.000000000931323</v>
      </c>
    </row>
    <row r="3591" spans="1:11" x14ac:dyDescent="0.3">
      <c r="A3591">
        <v>9103834515</v>
      </c>
      <c r="B3591">
        <v>61851054</v>
      </c>
      <c r="C3591" s="1">
        <v>45294.352384259262</v>
      </c>
      <c r="D3591" s="1">
        <v>45294.36141203704</v>
      </c>
      <c r="E3591" s="1">
        <v>45294.360023148147</v>
      </c>
      <c r="F3591" t="s">
        <v>10</v>
      </c>
      <c r="G3591">
        <v>2255</v>
      </c>
      <c r="H3591" t="s">
        <v>13</v>
      </c>
      <c r="I3591">
        <v>30973</v>
      </c>
      <c r="J3591">
        <v>6449</v>
      </c>
      <c r="K3591">
        <f t="shared" si="56"/>
        <v>-2.000000006519258</v>
      </c>
    </row>
    <row r="3592" spans="1:11" x14ac:dyDescent="0.3">
      <c r="A3592">
        <v>6237437720</v>
      </c>
      <c r="B3592">
        <v>15568831</v>
      </c>
      <c r="C3592" s="1">
        <v>45164.291979166665</v>
      </c>
      <c r="D3592" s="1">
        <v>45164.303784722222</v>
      </c>
      <c r="E3592" s="1">
        <v>45164.312118055554</v>
      </c>
      <c r="F3592" t="s">
        <v>14</v>
      </c>
      <c r="G3592">
        <v>598.83000000000004</v>
      </c>
      <c r="H3592" t="s">
        <v>15</v>
      </c>
      <c r="I3592">
        <v>29950</v>
      </c>
      <c r="J3592">
        <v>8678</v>
      </c>
      <c r="K3592">
        <f t="shared" si="56"/>
        <v>11.999999997206032</v>
      </c>
    </row>
    <row r="3593" spans="1:11" x14ac:dyDescent="0.3">
      <c r="A3593">
        <v>2719670578</v>
      </c>
      <c r="B3593">
        <v>95382317</v>
      </c>
      <c r="C3593" s="1">
        <v>45539.407037037039</v>
      </c>
      <c r="D3593" s="1">
        <v>45539.41814814815</v>
      </c>
      <c r="E3593" s="1">
        <v>45539.431342592594</v>
      </c>
      <c r="F3593" t="s">
        <v>16</v>
      </c>
      <c r="G3593">
        <v>2857.54</v>
      </c>
      <c r="H3593" t="s">
        <v>15</v>
      </c>
      <c r="I3593">
        <v>75330</v>
      </c>
      <c r="J3593">
        <v>2008</v>
      </c>
      <c r="K3593">
        <f t="shared" si="56"/>
        <v>18.999999999068677</v>
      </c>
    </row>
    <row r="3594" spans="1:11" x14ac:dyDescent="0.3">
      <c r="A3594">
        <v>2748681349</v>
      </c>
      <c r="B3594">
        <v>84862161</v>
      </c>
      <c r="C3594" s="1">
        <v>45427.233391203707</v>
      </c>
      <c r="D3594" s="1">
        <v>45427.245196759257</v>
      </c>
      <c r="E3594" s="1">
        <v>45427.248668981483</v>
      </c>
      <c r="F3594" t="s">
        <v>10</v>
      </c>
      <c r="G3594">
        <v>1846.87</v>
      </c>
      <c r="H3594" t="s">
        <v>13</v>
      </c>
      <c r="I3594">
        <v>464</v>
      </c>
      <c r="J3594">
        <v>3640</v>
      </c>
      <c r="K3594">
        <f t="shared" si="56"/>
        <v>5.0000000058207661</v>
      </c>
    </row>
    <row r="3595" spans="1:11" x14ac:dyDescent="0.3">
      <c r="A3595">
        <v>9851618724</v>
      </c>
      <c r="B3595">
        <v>96149069</v>
      </c>
      <c r="C3595" s="1">
        <v>45202.752395833333</v>
      </c>
      <c r="D3595" s="1">
        <v>45202.761423611111</v>
      </c>
      <c r="E3595" s="1">
        <v>45202.765590277777</v>
      </c>
      <c r="F3595" t="s">
        <v>14</v>
      </c>
      <c r="G3595">
        <v>3628.23</v>
      </c>
      <c r="H3595" t="s">
        <v>13</v>
      </c>
      <c r="I3595">
        <v>73930</v>
      </c>
      <c r="J3595">
        <v>4220</v>
      </c>
      <c r="K3595">
        <f t="shared" si="56"/>
        <v>5.9999999986030161</v>
      </c>
    </row>
    <row r="3596" spans="1:11" x14ac:dyDescent="0.3">
      <c r="A3596">
        <v>7013533376</v>
      </c>
      <c r="B3596">
        <v>81500385</v>
      </c>
      <c r="C3596" s="1">
        <v>45268.583749999998</v>
      </c>
      <c r="D3596" s="1">
        <v>45268.594166666669</v>
      </c>
      <c r="E3596" s="1">
        <v>45268.59138888889</v>
      </c>
      <c r="F3596" t="s">
        <v>10</v>
      </c>
      <c r="G3596">
        <v>1242.23</v>
      </c>
      <c r="H3596" t="s">
        <v>12</v>
      </c>
      <c r="I3596">
        <v>53934</v>
      </c>
      <c r="J3596">
        <v>3361</v>
      </c>
      <c r="K3596">
        <f t="shared" si="56"/>
        <v>-4.0000000025611371</v>
      </c>
    </row>
    <row r="3597" spans="1:11" x14ac:dyDescent="0.3">
      <c r="A3597">
        <v>9727047029</v>
      </c>
      <c r="B3597">
        <v>94730288</v>
      </c>
      <c r="C3597" s="1">
        <v>45295.079861111109</v>
      </c>
      <c r="D3597" s="1">
        <v>45295.091666666667</v>
      </c>
      <c r="E3597" s="1">
        <v>45295.092361111114</v>
      </c>
      <c r="F3597" t="s">
        <v>10</v>
      </c>
      <c r="G3597">
        <v>786.85</v>
      </c>
      <c r="H3597" t="s">
        <v>11</v>
      </c>
      <c r="I3597">
        <v>92601</v>
      </c>
      <c r="J3597">
        <v>3252</v>
      </c>
      <c r="K3597">
        <f t="shared" si="56"/>
        <v>1.000000003259629</v>
      </c>
    </row>
    <row r="3598" spans="1:11" x14ac:dyDescent="0.3">
      <c r="A3598">
        <v>1191540022</v>
      </c>
      <c r="B3598">
        <v>69863493</v>
      </c>
      <c r="C3598" s="1">
        <v>45550.005960648145</v>
      </c>
      <c r="D3598" s="1">
        <v>45550.018460648149</v>
      </c>
      <c r="E3598" s="1">
        <v>45550.026099537034</v>
      </c>
      <c r="F3598" t="s">
        <v>14</v>
      </c>
      <c r="G3598">
        <v>994.56</v>
      </c>
      <c r="H3598" t="s">
        <v>12</v>
      </c>
      <c r="I3598">
        <v>72969</v>
      </c>
      <c r="J3598">
        <v>1226</v>
      </c>
      <c r="K3598">
        <f t="shared" si="56"/>
        <v>10.999999993946403</v>
      </c>
    </row>
    <row r="3599" spans="1:11" x14ac:dyDescent="0.3">
      <c r="A3599">
        <v>5733572517</v>
      </c>
      <c r="B3599">
        <v>5039883</v>
      </c>
      <c r="C3599" s="1">
        <v>45509.006423611114</v>
      </c>
      <c r="D3599" s="1">
        <v>45509.014756944445</v>
      </c>
      <c r="E3599" s="1">
        <v>45509.02447916667</v>
      </c>
      <c r="F3599" t="s">
        <v>14</v>
      </c>
      <c r="G3599">
        <v>1706.96</v>
      </c>
      <c r="H3599" t="s">
        <v>11</v>
      </c>
      <c r="I3599">
        <v>33195</v>
      </c>
      <c r="J3599">
        <v>5945</v>
      </c>
      <c r="K3599">
        <f t="shared" si="56"/>
        <v>14.00000000372529</v>
      </c>
    </row>
    <row r="3600" spans="1:11" x14ac:dyDescent="0.3">
      <c r="A3600">
        <v>9647928644</v>
      </c>
      <c r="B3600">
        <v>99406165</v>
      </c>
      <c r="C3600" s="1">
        <v>45065.569490740738</v>
      </c>
      <c r="D3600" s="1">
        <v>45065.581990740742</v>
      </c>
      <c r="E3600" s="1">
        <v>45065.581296296295</v>
      </c>
      <c r="F3600" t="s">
        <v>10</v>
      </c>
      <c r="G3600">
        <v>612.04</v>
      </c>
      <c r="H3600" t="s">
        <v>15</v>
      </c>
      <c r="I3600">
        <v>25971</v>
      </c>
      <c r="J3600">
        <v>9057</v>
      </c>
      <c r="K3600">
        <f t="shared" si="56"/>
        <v>-1.000000003259629</v>
      </c>
    </row>
    <row r="3601" spans="1:11" x14ac:dyDescent="0.3">
      <c r="A3601">
        <v>9696598689</v>
      </c>
      <c r="B3601">
        <v>7288562</v>
      </c>
      <c r="C3601" s="1">
        <v>45162.759386574071</v>
      </c>
      <c r="D3601" s="1">
        <v>45162.76771990741</v>
      </c>
      <c r="E3601" s="1">
        <v>45162.773275462961</v>
      </c>
      <c r="F3601" t="s">
        <v>14</v>
      </c>
      <c r="G3601">
        <v>130.01</v>
      </c>
      <c r="H3601" t="s">
        <v>13</v>
      </c>
      <c r="I3601">
        <v>54430</v>
      </c>
      <c r="J3601">
        <v>814</v>
      </c>
      <c r="K3601">
        <f t="shared" si="56"/>
        <v>7.9999999946448952</v>
      </c>
    </row>
    <row r="3602" spans="1:11" x14ac:dyDescent="0.3">
      <c r="A3602">
        <v>1091207520</v>
      </c>
      <c r="B3602">
        <v>65559853</v>
      </c>
      <c r="C3602" s="1">
        <v>45570.793680555558</v>
      </c>
      <c r="D3602" s="1">
        <v>45570.800625000003</v>
      </c>
      <c r="E3602" s="1">
        <v>45570.800625000003</v>
      </c>
      <c r="F3602" t="s">
        <v>10</v>
      </c>
      <c r="G3602">
        <v>4752.8900000000003</v>
      </c>
      <c r="H3602" t="s">
        <v>13</v>
      </c>
      <c r="I3602">
        <v>29429</v>
      </c>
      <c r="J3602">
        <v>6765</v>
      </c>
      <c r="K3602">
        <f t="shared" si="56"/>
        <v>0</v>
      </c>
    </row>
    <row r="3603" spans="1:11" x14ac:dyDescent="0.3">
      <c r="A3603">
        <v>7995971909</v>
      </c>
      <c r="B3603">
        <v>1342184</v>
      </c>
      <c r="C3603" s="1">
        <v>45054.757986111108</v>
      </c>
      <c r="D3603" s="1">
        <v>45054.770486111112</v>
      </c>
      <c r="E3603" s="1">
        <v>45054.789930555555</v>
      </c>
      <c r="F3603" t="s">
        <v>16</v>
      </c>
      <c r="G3603">
        <v>3065.9</v>
      </c>
      <c r="H3603" t="s">
        <v>15</v>
      </c>
      <c r="I3603">
        <v>92899</v>
      </c>
      <c r="J3603">
        <v>8900</v>
      </c>
      <c r="K3603">
        <f t="shared" si="56"/>
        <v>27.999999996973202</v>
      </c>
    </row>
    <row r="3604" spans="1:11" x14ac:dyDescent="0.3">
      <c r="A3604">
        <v>6077755741</v>
      </c>
      <c r="B3604">
        <v>40055711</v>
      </c>
      <c r="C3604" s="1">
        <v>45127.974988425929</v>
      </c>
      <c r="D3604" s="1">
        <v>45127.987488425926</v>
      </c>
      <c r="E3604" s="1">
        <v>45127.993738425925</v>
      </c>
      <c r="F3604" t="s">
        <v>14</v>
      </c>
      <c r="G3604">
        <v>321.27999999999997</v>
      </c>
      <c r="H3604" t="s">
        <v>13</v>
      </c>
      <c r="I3604">
        <v>40233</v>
      </c>
      <c r="J3604">
        <v>3735</v>
      </c>
      <c r="K3604">
        <f t="shared" si="56"/>
        <v>8.9999999979045242</v>
      </c>
    </row>
    <row r="3605" spans="1:11" x14ac:dyDescent="0.3">
      <c r="A3605">
        <v>1240745644</v>
      </c>
      <c r="B3605">
        <v>22915611</v>
      </c>
      <c r="C3605" s="1">
        <v>45066.498124999998</v>
      </c>
      <c r="D3605" s="1">
        <v>45066.507152777776</v>
      </c>
      <c r="E3605" s="1">
        <v>45066.504374999997</v>
      </c>
      <c r="F3605" t="s">
        <v>10</v>
      </c>
      <c r="G3605">
        <v>2401.54</v>
      </c>
      <c r="H3605" t="s">
        <v>15</v>
      </c>
      <c r="I3605">
        <v>53221</v>
      </c>
      <c r="J3605">
        <v>6291</v>
      </c>
      <c r="K3605">
        <f t="shared" si="56"/>
        <v>-4.0000000025611371</v>
      </c>
    </row>
    <row r="3606" spans="1:11" x14ac:dyDescent="0.3">
      <c r="A3606">
        <v>1397810713</v>
      </c>
      <c r="B3606">
        <v>9314637</v>
      </c>
      <c r="C3606" s="1">
        <v>45269.609120370369</v>
      </c>
      <c r="D3606" s="1">
        <v>45269.621620370373</v>
      </c>
      <c r="E3606" s="1">
        <v>45269.62023148148</v>
      </c>
      <c r="F3606" t="s">
        <v>10</v>
      </c>
      <c r="G3606">
        <v>2534.35</v>
      </c>
      <c r="H3606" t="s">
        <v>15</v>
      </c>
      <c r="I3606">
        <v>11268</v>
      </c>
      <c r="J3606">
        <v>3515</v>
      </c>
      <c r="K3606">
        <f t="shared" si="56"/>
        <v>-2.000000006519258</v>
      </c>
    </row>
    <row r="3607" spans="1:11" x14ac:dyDescent="0.3">
      <c r="A3607">
        <v>5149614189</v>
      </c>
      <c r="B3607">
        <v>90150193</v>
      </c>
      <c r="C3607" s="1">
        <v>45131.616597222222</v>
      </c>
      <c r="D3607" s="1">
        <v>45131.62840277778</v>
      </c>
      <c r="E3607" s="1">
        <v>45131.638819444444</v>
      </c>
      <c r="F3607" t="s">
        <v>14</v>
      </c>
      <c r="G3607">
        <v>923.84</v>
      </c>
      <c r="H3607" t="s">
        <v>15</v>
      </c>
      <c r="I3607">
        <v>10265</v>
      </c>
      <c r="J3607">
        <v>4566</v>
      </c>
      <c r="K3607">
        <f t="shared" si="56"/>
        <v>14.99999999650754</v>
      </c>
    </row>
    <row r="3608" spans="1:11" x14ac:dyDescent="0.3">
      <c r="A3608">
        <v>7453349798</v>
      </c>
      <c r="B3608">
        <v>65488134</v>
      </c>
      <c r="C3608" s="1">
        <v>45148.579305555555</v>
      </c>
      <c r="D3608" s="1">
        <v>45148.590416666666</v>
      </c>
      <c r="E3608" s="1">
        <v>45148.587638888886</v>
      </c>
      <c r="F3608" t="s">
        <v>10</v>
      </c>
      <c r="G3608">
        <v>2182.13</v>
      </c>
      <c r="H3608" t="s">
        <v>12</v>
      </c>
      <c r="I3608">
        <v>63046</v>
      </c>
      <c r="J3608">
        <v>8073</v>
      </c>
      <c r="K3608">
        <f t="shared" si="56"/>
        <v>-4.0000000025611371</v>
      </c>
    </row>
    <row r="3609" spans="1:11" x14ac:dyDescent="0.3">
      <c r="A3609">
        <v>7570986632</v>
      </c>
      <c r="B3609">
        <v>45166203</v>
      </c>
      <c r="C3609" s="1">
        <v>45063.459282407406</v>
      </c>
      <c r="D3609" s="1">
        <v>45063.471087962964</v>
      </c>
      <c r="E3609" s="1">
        <v>45063.470393518517</v>
      </c>
      <c r="F3609" t="s">
        <v>10</v>
      </c>
      <c r="G3609">
        <v>3810.34</v>
      </c>
      <c r="H3609" t="s">
        <v>12</v>
      </c>
      <c r="I3609">
        <v>55977</v>
      </c>
      <c r="J3609">
        <v>8034</v>
      </c>
      <c r="K3609">
        <f t="shared" si="56"/>
        <v>-1.000000003259629</v>
      </c>
    </row>
    <row r="3610" spans="1:11" x14ac:dyDescent="0.3">
      <c r="A3610">
        <v>5292931220</v>
      </c>
      <c r="B3610">
        <v>38327793</v>
      </c>
      <c r="C3610" s="1">
        <v>45255.123124999998</v>
      </c>
      <c r="D3610" s="1">
        <v>45255.13354166667</v>
      </c>
      <c r="E3610" s="1">
        <v>45255.134930555556</v>
      </c>
      <c r="F3610" t="s">
        <v>10</v>
      </c>
      <c r="G3610">
        <v>3112.63</v>
      </c>
      <c r="H3610" t="s">
        <v>11</v>
      </c>
      <c r="I3610">
        <v>1662</v>
      </c>
      <c r="J3610">
        <v>3175</v>
      </c>
      <c r="K3610">
        <f t="shared" si="56"/>
        <v>1.9999999960418791</v>
      </c>
    </row>
    <row r="3611" spans="1:11" x14ac:dyDescent="0.3">
      <c r="A3611">
        <v>2654499230</v>
      </c>
      <c r="B3611">
        <v>79478655</v>
      </c>
      <c r="C3611" s="1">
        <v>45087.740057870367</v>
      </c>
      <c r="D3611" s="1">
        <v>45087.751168981478</v>
      </c>
      <c r="E3611" s="1">
        <v>45087.749780092592</v>
      </c>
      <c r="F3611" t="s">
        <v>10</v>
      </c>
      <c r="G3611">
        <v>3594</v>
      </c>
      <c r="H3611" t="s">
        <v>11</v>
      </c>
      <c r="I3611">
        <v>38789</v>
      </c>
      <c r="J3611">
        <v>3352</v>
      </c>
      <c r="K3611">
        <f t="shared" si="56"/>
        <v>-1.9999999960418791</v>
      </c>
    </row>
    <row r="3612" spans="1:11" x14ac:dyDescent="0.3">
      <c r="A3612">
        <v>2327587597</v>
      </c>
      <c r="B3612">
        <v>24621386</v>
      </c>
      <c r="C3612" s="1">
        <v>45472.728206018517</v>
      </c>
      <c r="D3612" s="1">
        <v>45472.739317129628</v>
      </c>
      <c r="E3612" s="1">
        <v>45472.735844907409</v>
      </c>
      <c r="F3612" t="s">
        <v>10</v>
      </c>
      <c r="G3612">
        <v>2167.31</v>
      </c>
      <c r="H3612" t="s">
        <v>13</v>
      </c>
      <c r="I3612">
        <v>44056</v>
      </c>
      <c r="J3612">
        <v>6117</v>
      </c>
      <c r="K3612">
        <f t="shared" si="56"/>
        <v>-4.9999999953433871</v>
      </c>
    </row>
    <row r="3613" spans="1:11" x14ac:dyDescent="0.3">
      <c r="A3613">
        <v>5852189277</v>
      </c>
      <c r="B3613">
        <v>29653387</v>
      </c>
      <c r="C3613" s="1">
        <v>45578.593460648146</v>
      </c>
      <c r="D3613" s="1">
        <v>45578.602488425924</v>
      </c>
      <c r="E3613" s="1">
        <v>45578.599016203705</v>
      </c>
      <c r="F3613" t="s">
        <v>10</v>
      </c>
      <c r="G3613">
        <v>615.55999999999995</v>
      </c>
      <c r="H3613" t="s">
        <v>12</v>
      </c>
      <c r="I3613">
        <v>95197</v>
      </c>
      <c r="J3613">
        <v>1771</v>
      </c>
      <c r="K3613">
        <f t="shared" si="56"/>
        <v>-4.9999999953433871</v>
      </c>
    </row>
    <row r="3614" spans="1:11" x14ac:dyDescent="0.3">
      <c r="A3614">
        <v>8943211530</v>
      </c>
      <c r="B3614">
        <v>14632090</v>
      </c>
      <c r="C3614" s="1">
        <v>45192.760439814818</v>
      </c>
      <c r="D3614" s="1">
        <v>45192.769467592596</v>
      </c>
      <c r="E3614" s="1">
        <v>45192.772245370368</v>
      </c>
      <c r="F3614" t="s">
        <v>10</v>
      </c>
      <c r="G3614">
        <v>2867.18</v>
      </c>
      <c r="H3614" t="s">
        <v>13</v>
      </c>
      <c r="I3614">
        <v>24417</v>
      </c>
      <c r="J3614">
        <v>6547</v>
      </c>
      <c r="K3614">
        <f t="shared" si="56"/>
        <v>3.9999999920837581</v>
      </c>
    </row>
    <row r="3615" spans="1:11" x14ac:dyDescent="0.3">
      <c r="A3615">
        <v>3305649506</v>
      </c>
      <c r="B3615">
        <v>90649019</v>
      </c>
      <c r="C3615" s="1">
        <v>45245.021041666667</v>
      </c>
      <c r="D3615" s="1">
        <v>45245.031458333331</v>
      </c>
      <c r="E3615" s="1">
        <v>45245.031458333331</v>
      </c>
      <c r="F3615" t="s">
        <v>10</v>
      </c>
      <c r="G3615">
        <v>2556.5500000000002</v>
      </c>
      <c r="H3615" t="s">
        <v>15</v>
      </c>
      <c r="I3615">
        <v>404</v>
      </c>
      <c r="J3615">
        <v>6301</v>
      </c>
      <c r="K3615">
        <f t="shared" si="56"/>
        <v>0</v>
      </c>
    </row>
    <row r="3616" spans="1:11" x14ac:dyDescent="0.3">
      <c r="A3616">
        <v>538997323</v>
      </c>
      <c r="B3616">
        <v>13492411</v>
      </c>
      <c r="C3616" s="1">
        <v>45033.144479166665</v>
      </c>
      <c r="D3616" s="1">
        <v>45033.156284722223</v>
      </c>
      <c r="E3616" s="1">
        <v>45033.158368055556</v>
      </c>
      <c r="F3616" t="s">
        <v>10</v>
      </c>
      <c r="G3616">
        <v>456.58</v>
      </c>
      <c r="H3616" t="s">
        <v>11</v>
      </c>
      <c r="I3616">
        <v>68926</v>
      </c>
      <c r="J3616">
        <v>7310</v>
      </c>
      <c r="K3616">
        <f t="shared" si="56"/>
        <v>2.9999999993015081</v>
      </c>
    </row>
    <row r="3617" spans="1:11" x14ac:dyDescent="0.3">
      <c r="A3617">
        <v>2966187610</v>
      </c>
      <c r="B3617">
        <v>67310893</v>
      </c>
      <c r="C3617" s="1">
        <v>45029.044641203705</v>
      </c>
      <c r="D3617" s="1">
        <v>45029.057141203702</v>
      </c>
      <c r="E3617" s="1">
        <v>45029.063391203701</v>
      </c>
      <c r="F3617" t="s">
        <v>14</v>
      </c>
      <c r="G3617">
        <v>1334.05</v>
      </c>
      <c r="H3617" t="s">
        <v>15</v>
      </c>
      <c r="I3617">
        <v>28872</v>
      </c>
      <c r="J3617">
        <v>4186</v>
      </c>
      <c r="K3617">
        <f t="shared" si="56"/>
        <v>8.9999999979045242</v>
      </c>
    </row>
    <row r="3618" spans="1:11" x14ac:dyDescent="0.3">
      <c r="A3618">
        <v>866693541</v>
      </c>
      <c r="B3618">
        <v>14472401</v>
      </c>
      <c r="C3618" s="1">
        <v>45467.802488425928</v>
      </c>
      <c r="D3618" s="1">
        <v>45467.814293981479</v>
      </c>
      <c r="E3618" s="1">
        <v>45467.812905092593</v>
      </c>
      <c r="F3618" t="s">
        <v>10</v>
      </c>
      <c r="G3618">
        <v>1917.12</v>
      </c>
      <c r="H3618" t="s">
        <v>11</v>
      </c>
      <c r="I3618">
        <v>47194</v>
      </c>
      <c r="J3618">
        <v>5764</v>
      </c>
      <c r="K3618">
        <f t="shared" si="56"/>
        <v>-1.9999999960418791</v>
      </c>
    </row>
    <row r="3619" spans="1:11" x14ac:dyDescent="0.3">
      <c r="A3619">
        <v>440721658</v>
      </c>
      <c r="B3619">
        <v>9450435</v>
      </c>
      <c r="C3619" s="1">
        <v>45051.425613425927</v>
      </c>
      <c r="D3619" s="1">
        <v>45051.433252314811</v>
      </c>
      <c r="E3619" s="1">
        <v>45051.436724537038</v>
      </c>
      <c r="F3619" t="s">
        <v>10</v>
      </c>
      <c r="G3619">
        <v>1749.09</v>
      </c>
      <c r="H3619" t="s">
        <v>11</v>
      </c>
      <c r="I3619">
        <v>90194</v>
      </c>
      <c r="J3619">
        <v>9486</v>
      </c>
      <c r="K3619">
        <f t="shared" si="56"/>
        <v>5.0000000058207661</v>
      </c>
    </row>
    <row r="3620" spans="1:11" x14ac:dyDescent="0.3">
      <c r="A3620">
        <v>2084323012</v>
      </c>
      <c r="B3620">
        <v>11202130</v>
      </c>
      <c r="C3620" s="1">
        <v>45446.55505787037</v>
      </c>
      <c r="D3620" s="1">
        <v>45446.562002314815</v>
      </c>
      <c r="E3620" s="1">
        <v>45446.558530092596</v>
      </c>
      <c r="F3620" t="s">
        <v>10</v>
      </c>
      <c r="G3620">
        <v>1390.65</v>
      </c>
      <c r="H3620" t="s">
        <v>15</v>
      </c>
      <c r="I3620">
        <v>79429</v>
      </c>
      <c r="J3620">
        <v>2709</v>
      </c>
      <c r="K3620">
        <f t="shared" si="56"/>
        <v>-4.9999999953433871</v>
      </c>
    </row>
    <row r="3621" spans="1:11" x14ac:dyDescent="0.3">
      <c r="A3621">
        <v>4876314410</v>
      </c>
      <c r="B3621">
        <v>37227953</v>
      </c>
      <c r="C3621" s="1">
        <v>45597.29</v>
      </c>
      <c r="D3621" s="1">
        <v>45597.302499999998</v>
      </c>
      <c r="E3621" s="1">
        <v>45597.305277777778</v>
      </c>
      <c r="F3621" t="s">
        <v>10</v>
      </c>
      <c r="G3621">
        <v>1735.7</v>
      </c>
      <c r="H3621" t="s">
        <v>13</v>
      </c>
      <c r="I3621">
        <v>99870</v>
      </c>
      <c r="J3621">
        <v>1935</v>
      </c>
      <c r="K3621">
        <f t="shared" si="56"/>
        <v>4.0000000025611371</v>
      </c>
    </row>
    <row r="3622" spans="1:11" x14ac:dyDescent="0.3">
      <c r="A3622">
        <v>2401282648</v>
      </c>
      <c r="B3622">
        <v>21425168</v>
      </c>
      <c r="C3622" s="1">
        <v>45148.865254629629</v>
      </c>
      <c r="D3622" s="1">
        <v>45148.874976851854</v>
      </c>
      <c r="E3622" s="1">
        <v>45148.878449074073</v>
      </c>
      <c r="F3622" t="s">
        <v>10</v>
      </c>
      <c r="G3622">
        <v>483.9</v>
      </c>
      <c r="H3622" t="s">
        <v>13</v>
      </c>
      <c r="I3622">
        <v>38150</v>
      </c>
      <c r="J3622">
        <v>9034</v>
      </c>
      <c r="K3622">
        <f t="shared" si="56"/>
        <v>4.9999999953433871</v>
      </c>
    </row>
    <row r="3623" spans="1:11" x14ac:dyDescent="0.3">
      <c r="A3623">
        <v>2117291471</v>
      </c>
      <c r="B3623">
        <v>33481252</v>
      </c>
      <c r="C3623" s="1">
        <v>45098.646527777775</v>
      </c>
      <c r="D3623" s="1">
        <v>45098.656944444447</v>
      </c>
      <c r="E3623" s="1">
        <v>45098.65902777778</v>
      </c>
      <c r="F3623" t="s">
        <v>10</v>
      </c>
      <c r="G3623">
        <v>1361.47</v>
      </c>
      <c r="H3623" t="s">
        <v>11</v>
      </c>
      <c r="I3623">
        <v>73647</v>
      </c>
      <c r="J3623">
        <v>5067</v>
      </c>
      <c r="K3623">
        <f t="shared" si="56"/>
        <v>2.9999999993015081</v>
      </c>
    </row>
    <row r="3624" spans="1:11" x14ac:dyDescent="0.3">
      <c r="A3624">
        <v>5455295163</v>
      </c>
      <c r="B3624">
        <v>46989310</v>
      </c>
      <c r="C3624" s="1">
        <v>45529.4765625</v>
      </c>
      <c r="D3624" s="1">
        <v>45529.484201388892</v>
      </c>
      <c r="E3624" s="1">
        <v>45529.496701388889</v>
      </c>
      <c r="F3624" t="s">
        <v>16</v>
      </c>
      <c r="G3624">
        <v>2275.16</v>
      </c>
      <c r="H3624" t="s">
        <v>12</v>
      </c>
      <c r="I3624">
        <v>70293</v>
      </c>
      <c r="J3624">
        <v>5250</v>
      </c>
      <c r="K3624">
        <f t="shared" si="56"/>
        <v>17.999999995809048</v>
      </c>
    </row>
    <row r="3625" spans="1:11" x14ac:dyDescent="0.3">
      <c r="A3625">
        <v>3219761206</v>
      </c>
      <c r="B3625">
        <v>44589829</v>
      </c>
      <c r="C3625" s="1">
        <v>45487.540706018517</v>
      </c>
      <c r="D3625" s="1">
        <v>45487.553900462961</v>
      </c>
      <c r="E3625" s="1">
        <v>45487.554594907408</v>
      </c>
      <c r="F3625" t="s">
        <v>10</v>
      </c>
      <c r="G3625">
        <v>2975.65</v>
      </c>
      <c r="H3625" t="s">
        <v>13</v>
      </c>
      <c r="I3625">
        <v>25134</v>
      </c>
      <c r="J3625">
        <v>6040</v>
      </c>
      <c r="K3625">
        <f t="shared" si="56"/>
        <v>1.000000003259629</v>
      </c>
    </row>
    <row r="3626" spans="1:11" x14ac:dyDescent="0.3">
      <c r="A3626">
        <v>7423918026</v>
      </c>
      <c r="B3626">
        <v>84448310</v>
      </c>
      <c r="C3626" s="1">
        <v>45409.41300925926</v>
      </c>
      <c r="D3626" s="1">
        <v>45409.423425925925</v>
      </c>
      <c r="E3626" s="1">
        <v>45409.422037037039</v>
      </c>
      <c r="F3626" t="s">
        <v>10</v>
      </c>
      <c r="G3626">
        <v>2329.61</v>
      </c>
      <c r="H3626" t="s">
        <v>12</v>
      </c>
      <c r="I3626">
        <v>14790</v>
      </c>
      <c r="J3626">
        <v>6120</v>
      </c>
      <c r="K3626">
        <f t="shared" si="56"/>
        <v>-1.9999999960418791</v>
      </c>
    </row>
    <row r="3627" spans="1:11" x14ac:dyDescent="0.3">
      <c r="A3627">
        <v>1793817443</v>
      </c>
      <c r="B3627">
        <v>68661619</v>
      </c>
      <c r="C3627" s="1">
        <v>45244.988946759258</v>
      </c>
      <c r="D3627" s="1">
        <v>45245.002835648149</v>
      </c>
      <c r="E3627" s="1">
        <v>45245.009780092594</v>
      </c>
      <c r="F3627" t="s">
        <v>14</v>
      </c>
      <c r="G3627">
        <v>1474.45</v>
      </c>
      <c r="H3627" t="s">
        <v>13</v>
      </c>
      <c r="I3627">
        <v>53816</v>
      </c>
      <c r="J3627">
        <v>5964</v>
      </c>
      <c r="K3627">
        <f t="shared" si="56"/>
        <v>10.000000001164153</v>
      </c>
    </row>
    <row r="3628" spans="1:11" x14ac:dyDescent="0.3">
      <c r="A3628">
        <v>2644609220</v>
      </c>
      <c r="B3628">
        <v>97825663</v>
      </c>
      <c r="C3628" s="1">
        <v>45434.322025462963</v>
      </c>
      <c r="D3628" s="1">
        <v>45434.335914351854</v>
      </c>
      <c r="E3628" s="1">
        <v>45434.333136574074</v>
      </c>
      <c r="F3628" t="s">
        <v>10</v>
      </c>
      <c r="G3628">
        <v>2805.47</v>
      </c>
      <c r="H3628" t="s">
        <v>12</v>
      </c>
      <c r="I3628">
        <v>43073</v>
      </c>
      <c r="J3628">
        <v>2108</v>
      </c>
      <c r="K3628">
        <f t="shared" si="56"/>
        <v>-4.0000000025611371</v>
      </c>
    </row>
    <row r="3629" spans="1:11" x14ac:dyDescent="0.3">
      <c r="A3629">
        <v>1353492780</v>
      </c>
      <c r="B3629">
        <v>57765367</v>
      </c>
      <c r="C3629" s="1">
        <v>45357.684537037036</v>
      </c>
      <c r="D3629" s="1">
        <v>45357.694953703707</v>
      </c>
      <c r="E3629" s="1">
        <v>45357.694953703707</v>
      </c>
      <c r="F3629" t="s">
        <v>10</v>
      </c>
      <c r="G3629">
        <v>1205.58</v>
      </c>
      <c r="H3629" t="s">
        <v>12</v>
      </c>
      <c r="I3629">
        <v>38772</v>
      </c>
      <c r="J3629">
        <v>9701</v>
      </c>
      <c r="K3629">
        <f t="shared" si="56"/>
        <v>0</v>
      </c>
    </row>
    <row r="3630" spans="1:11" x14ac:dyDescent="0.3">
      <c r="A3630">
        <v>1230061693</v>
      </c>
      <c r="B3630">
        <v>11616535</v>
      </c>
      <c r="C3630" s="1">
        <v>45092.765104166669</v>
      </c>
      <c r="D3630" s="1">
        <v>45092.777604166666</v>
      </c>
      <c r="E3630" s="1">
        <v>45092.778298611112</v>
      </c>
      <c r="F3630" t="s">
        <v>10</v>
      </c>
      <c r="G3630">
        <v>1633.54</v>
      </c>
      <c r="H3630" t="s">
        <v>15</v>
      </c>
      <c r="I3630">
        <v>32382</v>
      </c>
      <c r="J3630">
        <v>2384</v>
      </c>
      <c r="K3630">
        <f t="shared" si="56"/>
        <v>1.000000003259629</v>
      </c>
    </row>
    <row r="3631" spans="1:11" x14ac:dyDescent="0.3">
      <c r="A3631">
        <v>6299572675</v>
      </c>
      <c r="B3631">
        <v>81046421</v>
      </c>
      <c r="C3631" s="1">
        <v>45155.782152777778</v>
      </c>
      <c r="D3631" s="1">
        <v>45155.792569444442</v>
      </c>
      <c r="E3631" s="1">
        <v>45155.80159722222</v>
      </c>
      <c r="F3631" t="s">
        <v>14</v>
      </c>
      <c r="G3631">
        <v>1114.77</v>
      </c>
      <c r="H3631" t="s">
        <v>15</v>
      </c>
      <c r="I3631">
        <v>51388</v>
      </c>
      <c r="J3631">
        <v>5372</v>
      </c>
      <c r="K3631">
        <f t="shared" si="56"/>
        <v>13.000000000465661</v>
      </c>
    </row>
    <row r="3632" spans="1:11" x14ac:dyDescent="0.3">
      <c r="A3632">
        <v>5956863364</v>
      </c>
      <c r="B3632">
        <v>24821281</v>
      </c>
      <c r="C3632" s="1">
        <v>45342.983726851853</v>
      </c>
      <c r="D3632" s="1">
        <v>45342.991365740738</v>
      </c>
      <c r="E3632" s="1">
        <v>45342.996921296297</v>
      </c>
      <c r="F3632" t="s">
        <v>14</v>
      </c>
      <c r="G3632">
        <v>918.58</v>
      </c>
      <c r="H3632" t="s">
        <v>15</v>
      </c>
      <c r="I3632">
        <v>6378</v>
      </c>
      <c r="J3632">
        <v>3838</v>
      </c>
      <c r="K3632">
        <f t="shared" si="56"/>
        <v>8.0000000051222742</v>
      </c>
    </row>
    <row r="3633" spans="1:11" x14ac:dyDescent="0.3">
      <c r="A3633">
        <v>6788884093</v>
      </c>
      <c r="B3633">
        <v>2566268</v>
      </c>
      <c r="C3633" s="1">
        <v>45571.8359375</v>
      </c>
      <c r="D3633" s="1">
        <v>45571.842881944445</v>
      </c>
      <c r="E3633" s="1">
        <v>45571.844965277778</v>
      </c>
      <c r="F3633" t="s">
        <v>10</v>
      </c>
      <c r="G3633">
        <v>2885.2</v>
      </c>
      <c r="H3633" t="s">
        <v>12</v>
      </c>
      <c r="I3633">
        <v>53748</v>
      </c>
      <c r="J3633">
        <v>3332</v>
      </c>
      <c r="K3633">
        <f t="shared" si="56"/>
        <v>2.9999999993015081</v>
      </c>
    </row>
    <row r="3634" spans="1:11" x14ac:dyDescent="0.3">
      <c r="A3634">
        <v>6120799223</v>
      </c>
      <c r="B3634">
        <v>84377964</v>
      </c>
      <c r="C3634" s="1">
        <v>45305.033171296294</v>
      </c>
      <c r="D3634" s="1">
        <v>45305.045671296299</v>
      </c>
      <c r="E3634" s="1">
        <v>45305.054699074077</v>
      </c>
      <c r="F3634" t="s">
        <v>14</v>
      </c>
      <c r="G3634">
        <v>1441.13</v>
      </c>
      <c r="H3634" t="s">
        <v>12</v>
      </c>
      <c r="I3634">
        <v>7467</v>
      </c>
      <c r="J3634">
        <v>6766</v>
      </c>
      <c r="K3634">
        <f t="shared" si="56"/>
        <v>13.000000000465661</v>
      </c>
    </row>
    <row r="3635" spans="1:11" x14ac:dyDescent="0.3">
      <c r="A3635">
        <v>3892854030</v>
      </c>
      <c r="B3635">
        <v>74179536</v>
      </c>
      <c r="C3635" s="1">
        <v>45330.168634259258</v>
      </c>
      <c r="D3635" s="1">
        <v>45330.179745370369</v>
      </c>
      <c r="E3635" s="1">
        <v>45330.179745370369</v>
      </c>
      <c r="F3635" t="s">
        <v>10</v>
      </c>
      <c r="G3635">
        <v>3818.13</v>
      </c>
      <c r="H3635" t="s">
        <v>13</v>
      </c>
      <c r="I3635">
        <v>14424</v>
      </c>
      <c r="J3635">
        <v>8748</v>
      </c>
      <c r="K3635">
        <f t="shared" si="56"/>
        <v>0</v>
      </c>
    </row>
    <row r="3636" spans="1:11" x14ac:dyDescent="0.3">
      <c r="A3636">
        <v>1883324334</v>
      </c>
      <c r="B3636">
        <v>76327561</v>
      </c>
      <c r="C3636" s="1">
        <v>45500.183587962965</v>
      </c>
      <c r="D3636" s="1">
        <v>45500.196782407409</v>
      </c>
      <c r="E3636" s="1">
        <v>45500.197476851848</v>
      </c>
      <c r="F3636" t="s">
        <v>10</v>
      </c>
      <c r="G3636">
        <v>1762.3</v>
      </c>
      <c r="H3636" t="s">
        <v>12</v>
      </c>
      <c r="I3636">
        <v>36776</v>
      </c>
      <c r="J3636">
        <v>6915</v>
      </c>
      <c r="K3636">
        <f t="shared" si="56"/>
        <v>0.99999999278225005</v>
      </c>
    </row>
    <row r="3637" spans="1:11" x14ac:dyDescent="0.3">
      <c r="A3637">
        <v>4541530278</v>
      </c>
      <c r="B3637">
        <v>59517074</v>
      </c>
      <c r="C3637" s="1">
        <v>45387.0940625</v>
      </c>
      <c r="D3637" s="1">
        <v>45387.103784722225</v>
      </c>
      <c r="E3637" s="1">
        <v>45387.119062500002</v>
      </c>
      <c r="F3637" t="s">
        <v>16</v>
      </c>
      <c r="G3637">
        <v>3075.26</v>
      </c>
      <c r="H3637" t="s">
        <v>15</v>
      </c>
      <c r="I3637">
        <v>9182</v>
      </c>
      <c r="J3637">
        <v>8934</v>
      </c>
      <c r="K3637">
        <f t="shared" si="56"/>
        <v>21.999999998370185</v>
      </c>
    </row>
    <row r="3638" spans="1:11" x14ac:dyDescent="0.3">
      <c r="A3638">
        <v>8807380767</v>
      </c>
      <c r="B3638">
        <v>37947202</v>
      </c>
      <c r="C3638" s="1">
        <v>45038.90351851852</v>
      </c>
      <c r="D3638" s="1">
        <v>45038.911851851852</v>
      </c>
      <c r="E3638" s="1">
        <v>45038.914629629631</v>
      </c>
      <c r="F3638" t="s">
        <v>10</v>
      </c>
      <c r="G3638">
        <v>699.62</v>
      </c>
      <c r="H3638" t="s">
        <v>11</v>
      </c>
      <c r="I3638">
        <v>62692</v>
      </c>
      <c r="J3638">
        <v>9425</v>
      </c>
      <c r="K3638">
        <f t="shared" si="56"/>
        <v>4.0000000025611371</v>
      </c>
    </row>
    <row r="3639" spans="1:11" x14ac:dyDescent="0.3">
      <c r="A3639">
        <v>5865396281</v>
      </c>
      <c r="B3639">
        <v>84119685</v>
      </c>
      <c r="C3639" s="1">
        <v>45328.089305555557</v>
      </c>
      <c r="D3639" s="1">
        <v>45328.102500000001</v>
      </c>
      <c r="E3639" s="1">
        <v>45328.123333333337</v>
      </c>
      <c r="F3639" t="s">
        <v>16</v>
      </c>
      <c r="G3639">
        <v>994.56</v>
      </c>
      <c r="H3639" t="s">
        <v>12</v>
      </c>
      <c r="I3639">
        <v>95971</v>
      </c>
      <c r="J3639">
        <v>6709</v>
      </c>
      <c r="K3639">
        <f t="shared" si="56"/>
        <v>30.00000000349246</v>
      </c>
    </row>
    <row r="3640" spans="1:11" x14ac:dyDescent="0.3">
      <c r="A3640">
        <v>340451825</v>
      </c>
      <c r="B3640">
        <v>87691707</v>
      </c>
      <c r="C3640" s="1">
        <v>45560.803171296298</v>
      </c>
      <c r="D3640" s="1">
        <v>45560.814976851849</v>
      </c>
      <c r="E3640" s="1">
        <v>45560.813587962963</v>
      </c>
      <c r="F3640" t="s">
        <v>10</v>
      </c>
      <c r="G3640">
        <v>2930.46</v>
      </c>
      <c r="H3640" t="s">
        <v>13</v>
      </c>
      <c r="I3640">
        <v>47152</v>
      </c>
      <c r="J3640">
        <v>5783</v>
      </c>
      <c r="K3640">
        <f t="shared" si="56"/>
        <v>-1.9999999960418791</v>
      </c>
    </row>
    <row r="3641" spans="1:11" x14ac:dyDescent="0.3">
      <c r="A3641">
        <v>3327784606</v>
      </c>
      <c r="B3641">
        <v>61982521</v>
      </c>
      <c r="C3641" s="1">
        <v>45302.319490740738</v>
      </c>
      <c r="D3641" s="1">
        <v>45302.327824074076</v>
      </c>
      <c r="E3641" s="1">
        <v>45302.330601851849</v>
      </c>
      <c r="F3641" t="s">
        <v>10</v>
      </c>
      <c r="G3641">
        <v>234.36</v>
      </c>
      <c r="H3641" t="s">
        <v>11</v>
      </c>
      <c r="I3641">
        <v>19928</v>
      </c>
      <c r="J3641">
        <v>773</v>
      </c>
      <c r="K3641">
        <f t="shared" si="56"/>
        <v>3.9999999920837581</v>
      </c>
    </row>
    <row r="3642" spans="1:11" x14ac:dyDescent="0.3">
      <c r="A3642">
        <v>5990129875</v>
      </c>
      <c r="B3642">
        <v>87160527</v>
      </c>
      <c r="C3642" s="1">
        <v>45486.36414351852</v>
      </c>
      <c r="D3642" s="1">
        <v>45486.375949074078</v>
      </c>
      <c r="E3642" s="1">
        <v>45486.386365740742</v>
      </c>
      <c r="F3642" t="s">
        <v>14</v>
      </c>
      <c r="G3642">
        <v>2192.83</v>
      </c>
      <c r="H3642" t="s">
        <v>12</v>
      </c>
      <c r="I3642">
        <v>94600</v>
      </c>
      <c r="J3642">
        <v>2222</v>
      </c>
      <c r="K3642">
        <f t="shared" si="56"/>
        <v>14.99999999650754</v>
      </c>
    </row>
    <row r="3643" spans="1:11" x14ac:dyDescent="0.3">
      <c r="A3643">
        <v>8808930721</v>
      </c>
      <c r="B3643">
        <v>59329145</v>
      </c>
      <c r="C3643" s="1">
        <v>45220.895601851851</v>
      </c>
      <c r="D3643" s="1">
        <v>45220.902546296296</v>
      </c>
      <c r="E3643" s="1">
        <v>45220.90115740741</v>
      </c>
      <c r="F3643" t="s">
        <v>10</v>
      </c>
      <c r="G3643">
        <v>2623.19</v>
      </c>
      <c r="H3643" t="s">
        <v>12</v>
      </c>
      <c r="I3643">
        <v>29750</v>
      </c>
      <c r="J3643">
        <v>8722</v>
      </c>
      <c r="K3643">
        <f t="shared" si="56"/>
        <v>-1.9999999960418791</v>
      </c>
    </row>
    <row r="3644" spans="1:11" x14ac:dyDescent="0.3">
      <c r="A3644">
        <v>8116880443</v>
      </c>
      <c r="B3644">
        <v>26752630</v>
      </c>
      <c r="C3644" s="1">
        <v>45130.074571759258</v>
      </c>
      <c r="D3644" s="1">
        <v>45130.081516203703</v>
      </c>
      <c r="E3644" s="1">
        <v>45130.080127314817</v>
      </c>
      <c r="F3644" t="s">
        <v>10</v>
      </c>
      <c r="G3644">
        <v>3628.41</v>
      </c>
      <c r="H3644" t="s">
        <v>13</v>
      </c>
      <c r="I3644">
        <v>19975</v>
      </c>
      <c r="J3644">
        <v>1234</v>
      </c>
      <c r="K3644">
        <f t="shared" si="56"/>
        <v>-1.9999999960418791</v>
      </c>
    </row>
    <row r="3645" spans="1:11" x14ac:dyDescent="0.3">
      <c r="A3645">
        <v>9933926720</v>
      </c>
      <c r="B3645">
        <v>96640716</v>
      </c>
      <c r="C3645" s="1">
        <v>45155.215462962966</v>
      </c>
      <c r="D3645" s="1">
        <v>45155.229351851849</v>
      </c>
      <c r="E3645" s="1">
        <v>45155.22865740741</v>
      </c>
      <c r="F3645" t="s">
        <v>10</v>
      </c>
      <c r="G3645">
        <v>1488.67</v>
      </c>
      <c r="H3645" t="s">
        <v>12</v>
      </c>
      <c r="I3645">
        <v>87199</v>
      </c>
      <c r="J3645">
        <v>5085</v>
      </c>
      <c r="K3645">
        <f t="shared" si="56"/>
        <v>-0.99999999278225005</v>
      </c>
    </row>
    <row r="3646" spans="1:11" x14ac:dyDescent="0.3">
      <c r="A3646">
        <v>776562418</v>
      </c>
      <c r="B3646">
        <v>54923640</v>
      </c>
      <c r="C3646" s="1">
        <v>45543.914606481485</v>
      </c>
      <c r="D3646" s="1">
        <v>45543.927106481482</v>
      </c>
      <c r="E3646" s="1">
        <v>45543.929884259262</v>
      </c>
      <c r="F3646" t="s">
        <v>10</v>
      </c>
      <c r="G3646">
        <v>1532.9</v>
      </c>
      <c r="H3646" t="s">
        <v>13</v>
      </c>
      <c r="I3646">
        <v>38320</v>
      </c>
      <c r="J3646">
        <v>1894</v>
      </c>
      <c r="K3646">
        <f t="shared" si="56"/>
        <v>4.0000000025611371</v>
      </c>
    </row>
    <row r="3647" spans="1:11" x14ac:dyDescent="0.3">
      <c r="A3647">
        <v>6105793582</v>
      </c>
      <c r="B3647">
        <v>67538982</v>
      </c>
      <c r="C3647" s="1">
        <v>45029.061319444445</v>
      </c>
      <c r="D3647" s="1">
        <v>45029.06826388889</v>
      </c>
      <c r="E3647" s="1">
        <v>45029.076597222222</v>
      </c>
      <c r="F3647" t="s">
        <v>14</v>
      </c>
      <c r="G3647">
        <v>1897.12</v>
      </c>
      <c r="H3647" t="s">
        <v>11</v>
      </c>
      <c r="I3647">
        <v>46350</v>
      </c>
      <c r="J3647">
        <v>5290</v>
      </c>
      <c r="K3647">
        <f t="shared" si="56"/>
        <v>11.999999997206032</v>
      </c>
    </row>
    <row r="3648" spans="1:11" x14ac:dyDescent="0.3">
      <c r="A3648">
        <v>9247779866</v>
      </c>
      <c r="B3648">
        <v>19523014</v>
      </c>
      <c r="C3648" s="1">
        <v>45589.116122685184</v>
      </c>
      <c r="D3648" s="1">
        <v>45589.126539351855</v>
      </c>
      <c r="E3648" s="1">
        <v>45589.136261574073</v>
      </c>
      <c r="F3648" t="s">
        <v>14</v>
      </c>
      <c r="G3648">
        <v>2452.8200000000002</v>
      </c>
      <c r="H3648" t="s">
        <v>15</v>
      </c>
      <c r="I3648">
        <v>5188</v>
      </c>
      <c r="J3648">
        <v>6646</v>
      </c>
      <c r="K3648">
        <f t="shared" si="56"/>
        <v>13.999999993247911</v>
      </c>
    </row>
    <row r="3649" spans="1:11" x14ac:dyDescent="0.3">
      <c r="A3649">
        <v>5456672526</v>
      </c>
      <c r="B3649">
        <v>52757321</v>
      </c>
      <c r="C3649" s="1">
        <v>45558.744050925925</v>
      </c>
      <c r="D3649" s="1">
        <v>45558.75377314815</v>
      </c>
      <c r="E3649" s="1">
        <v>45558.757245370369</v>
      </c>
      <c r="F3649" t="s">
        <v>10</v>
      </c>
      <c r="G3649">
        <v>3534.84</v>
      </c>
      <c r="H3649" t="s">
        <v>15</v>
      </c>
      <c r="I3649">
        <v>21356</v>
      </c>
      <c r="J3649">
        <v>678</v>
      </c>
      <c r="K3649">
        <f t="shared" si="56"/>
        <v>4.9999999953433871</v>
      </c>
    </row>
    <row r="3650" spans="1:11" x14ac:dyDescent="0.3">
      <c r="A3650">
        <v>6676994910</v>
      </c>
      <c r="B3650">
        <v>50557979</v>
      </c>
      <c r="C3650" s="1">
        <v>45258.937881944446</v>
      </c>
      <c r="D3650" s="1">
        <v>45258.945520833331</v>
      </c>
      <c r="E3650" s="1">
        <v>45258.947604166664</v>
      </c>
      <c r="F3650" t="s">
        <v>10</v>
      </c>
      <c r="G3650">
        <v>2181.9899999999998</v>
      </c>
      <c r="H3650" t="s">
        <v>15</v>
      </c>
      <c r="I3650">
        <v>79068</v>
      </c>
      <c r="J3650">
        <v>5170</v>
      </c>
      <c r="K3650">
        <f t="shared" ref="K3650:K3713" si="57">(E3650-D3650)*1440</f>
        <v>2.9999999993015081</v>
      </c>
    </row>
    <row r="3651" spans="1:11" x14ac:dyDescent="0.3">
      <c r="A3651">
        <v>9353512235</v>
      </c>
      <c r="B3651">
        <v>97277696</v>
      </c>
      <c r="C3651" s="1">
        <v>45259.467349537037</v>
      </c>
      <c r="D3651" s="1">
        <v>45259.481238425928</v>
      </c>
      <c r="E3651" s="1">
        <v>45259.479155092595</v>
      </c>
      <c r="F3651" t="s">
        <v>10</v>
      </c>
      <c r="G3651">
        <v>933.3</v>
      </c>
      <c r="H3651" t="s">
        <v>11</v>
      </c>
      <c r="I3651">
        <v>32312</v>
      </c>
      <c r="J3651">
        <v>1598</v>
      </c>
      <c r="K3651">
        <f t="shared" si="57"/>
        <v>-2.9999999993015081</v>
      </c>
    </row>
    <row r="3652" spans="1:11" x14ac:dyDescent="0.3">
      <c r="A3652">
        <v>6539196955</v>
      </c>
      <c r="B3652">
        <v>58974323</v>
      </c>
      <c r="C3652" s="1">
        <v>45439.344085648147</v>
      </c>
      <c r="D3652" s="1">
        <v>45439.355891203704</v>
      </c>
      <c r="E3652" s="1">
        <v>45439.367696759262</v>
      </c>
      <c r="F3652" t="s">
        <v>16</v>
      </c>
      <c r="G3652">
        <v>1508.88</v>
      </c>
      <c r="H3652" t="s">
        <v>15</v>
      </c>
      <c r="I3652">
        <v>44716</v>
      </c>
      <c r="J3652">
        <v>8933</v>
      </c>
      <c r="K3652">
        <f t="shared" si="57"/>
        <v>17.000000003026798</v>
      </c>
    </row>
    <row r="3653" spans="1:11" x14ac:dyDescent="0.3">
      <c r="A3653">
        <v>7886908865</v>
      </c>
      <c r="B3653">
        <v>1529180</v>
      </c>
      <c r="C3653" s="1">
        <v>45023.120671296296</v>
      </c>
      <c r="D3653" s="1">
        <v>45023.129004629627</v>
      </c>
      <c r="E3653" s="1">
        <v>45023.13108796296</v>
      </c>
      <c r="F3653" t="s">
        <v>10</v>
      </c>
      <c r="G3653">
        <v>4319.96</v>
      </c>
      <c r="H3653" t="s">
        <v>12</v>
      </c>
      <c r="I3653">
        <v>34483</v>
      </c>
      <c r="J3653">
        <v>578</v>
      </c>
      <c r="K3653">
        <f t="shared" si="57"/>
        <v>2.9999999993015081</v>
      </c>
    </row>
    <row r="3654" spans="1:11" x14ac:dyDescent="0.3">
      <c r="A3654">
        <v>7548844176</v>
      </c>
      <c r="B3654">
        <v>12088552</v>
      </c>
      <c r="C3654" s="1">
        <v>45058.72451388889</v>
      </c>
      <c r="D3654" s="1">
        <v>45058.736319444448</v>
      </c>
      <c r="E3654" s="1">
        <v>45058.736319444448</v>
      </c>
      <c r="F3654" t="s">
        <v>10</v>
      </c>
      <c r="G3654">
        <v>1227.1400000000001</v>
      </c>
      <c r="H3654" t="s">
        <v>13</v>
      </c>
      <c r="I3654">
        <v>82860</v>
      </c>
      <c r="J3654">
        <v>1642</v>
      </c>
      <c r="K3654">
        <f t="shared" si="57"/>
        <v>0</v>
      </c>
    </row>
    <row r="3655" spans="1:11" x14ac:dyDescent="0.3">
      <c r="A3655">
        <v>3375735380</v>
      </c>
      <c r="B3655">
        <v>93735495</v>
      </c>
      <c r="C3655" s="1">
        <v>45458.200243055559</v>
      </c>
      <c r="D3655" s="1">
        <v>45458.212048611109</v>
      </c>
      <c r="E3655" s="1">
        <v>45458.209270833337</v>
      </c>
      <c r="F3655" t="s">
        <v>10</v>
      </c>
      <c r="G3655">
        <v>3373.41</v>
      </c>
      <c r="H3655" t="s">
        <v>15</v>
      </c>
      <c r="I3655">
        <v>70000</v>
      </c>
      <c r="J3655">
        <v>9432</v>
      </c>
      <c r="K3655">
        <f t="shared" si="57"/>
        <v>-3.9999999920837581</v>
      </c>
    </row>
    <row r="3656" spans="1:11" x14ac:dyDescent="0.3">
      <c r="A3656">
        <v>32604190</v>
      </c>
      <c r="B3656">
        <v>51503088</v>
      </c>
      <c r="C3656" s="1">
        <v>45268.380590277775</v>
      </c>
      <c r="D3656" s="1">
        <v>45268.388229166667</v>
      </c>
      <c r="E3656" s="1">
        <v>45268.386145833334</v>
      </c>
      <c r="F3656" t="s">
        <v>10</v>
      </c>
      <c r="G3656">
        <v>1169.8399999999999</v>
      </c>
      <c r="H3656" t="s">
        <v>15</v>
      </c>
      <c r="I3656">
        <v>60196</v>
      </c>
      <c r="J3656">
        <v>7220</v>
      </c>
      <c r="K3656">
        <f t="shared" si="57"/>
        <v>-2.9999999993015081</v>
      </c>
    </row>
    <row r="3657" spans="1:11" x14ac:dyDescent="0.3">
      <c r="A3657">
        <v>5731985133</v>
      </c>
      <c r="B3657">
        <v>80696046</v>
      </c>
      <c r="C3657" s="1">
        <v>45464.399421296293</v>
      </c>
      <c r="D3657" s="1">
        <v>45464.407060185185</v>
      </c>
      <c r="E3657" s="1">
        <v>45464.411921296298</v>
      </c>
      <c r="F3657" t="s">
        <v>14</v>
      </c>
      <c r="G3657">
        <v>715.72</v>
      </c>
      <c r="H3657" t="s">
        <v>12</v>
      </c>
      <c r="I3657">
        <v>43899</v>
      </c>
      <c r="J3657">
        <v>6208</v>
      </c>
      <c r="K3657">
        <f t="shared" si="57"/>
        <v>7.0000000018626451</v>
      </c>
    </row>
    <row r="3658" spans="1:11" x14ac:dyDescent="0.3">
      <c r="A3658">
        <v>7586577278</v>
      </c>
      <c r="B3658">
        <v>63360864</v>
      </c>
      <c r="C3658" s="1">
        <v>45254.320729166669</v>
      </c>
      <c r="D3658" s="1">
        <v>45254.328368055554</v>
      </c>
      <c r="E3658" s="1">
        <v>45254.324895833335</v>
      </c>
      <c r="F3658" t="s">
        <v>10</v>
      </c>
      <c r="G3658">
        <v>3704.57</v>
      </c>
      <c r="H3658" t="s">
        <v>12</v>
      </c>
      <c r="I3658">
        <v>97897</v>
      </c>
      <c r="J3658">
        <v>203</v>
      </c>
      <c r="K3658">
        <f t="shared" si="57"/>
        <v>-4.9999999953433871</v>
      </c>
    </row>
    <row r="3659" spans="1:11" x14ac:dyDescent="0.3">
      <c r="A3659">
        <v>7765930124</v>
      </c>
      <c r="B3659">
        <v>82179338</v>
      </c>
      <c r="C3659" s="1">
        <v>45579.319675925923</v>
      </c>
      <c r="D3659" s="1">
        <v>45579.329398148147</v>
      </c>
      <c r="E3659" s="1">
        <v>45579.332870370374</v>
      </c>
      <c r="F3659" t="s">
        <v>10</v>
      </c>
      <c r="G3659">
        <v>1921.46</v>
      </c>
      <c r="H3659" t="s">
        <v>15</v>
      </c>
      <c r="I3659">
        <v>55007</v>
      </c>
      <c r="J3659">
        <v>7976</v>
      </c>
      <c r="K3659">
        <f t="shared" si="57"/>
        <v>5.0000000058207661</v>
      </c>
    </row>
    <row r="3660" spans="1:11" x14ac:dyDescent="0.3">
      <c r="A3660">
        <v>299059193</v>
      </c>
      <c r="B3660">
        <v>26805477</v>
      </c>
      <c r="C3660" s="1">
        <v>45416.37667824074</v>
      </c>
      <c r="D3660" s="1">
        <v>45416.389178240737</v>
      </c>
      <c r="E3660" s="1">
        <v>45416.391261574077</v>
      </c>
      <c r="F3660" t="s">
        <v>10</v>
      </c>
      <c r="G3660">
        <v>1520.7</v>
      </c>
      <c r="H3660" t="s">
        <v>12</v>
      </c>
      <c r="I3660">
        <v>88355</v>
      </c>
      <c r="J3660">
        <v>2427</v>
      </c>
      <c r="K3660">
        <f t="shared" si="57"/>
        <v>3.000000009778887</v>
      </c>
    </row>
    <row r="3661" spans="1:11" x14ac:dyDescent="0.3">
      <c r="A3661">
        <v>135053432</v>
      </c>
      <c r="B3661">
        <v>10796846</v>
      </c>
      <c r="C3661" s="1">
        <v>45040.562673611108</v>
      </c>
      <c r="D3661" s="1">
        <v>45040.576562499999</v>
      </c>
      <c r="E3661" s="1">
        <v>45040.577951388892</v>
      </c>
      <c r="F3661" t="s">
        <v>10</v>
      </c>
      <c r="G3661">
        <v>3330.44</v>
      </c>
      <c r="H3661" t="s">
        <v>15</v>
      </c>
      <c r="I3661">
        <v>29782</v>
      </c>
      <c r="J3661">
        <v>5488</v>
      </c>
      <c r="K3661">
        <f t="shared" si="57"/>
        <v>2.000000006519258</v>
      </c>
    </row>
    <row r="3662" spans="1:11" x14ac:dyDescent="0.3">
      <c r="A3662">
        <v>9618593702</v>
      </c>
      <c r="B3662">
        <v>29451600</v>
      </c>
      <c r="C3662" s="1">
        <v>45382.393587962964</v>
      </c>
      <c r="D3662" s="1">
        <v>45382.40053240741</v>
      </c>
      <c r="E3662" s="1">
        <v>45382.409560185188</v>
      </c>
      <c r="F3662" t="s">
        <v>14</v>
      </c>
      <c r="G3662">
        <v>3886.48</v>
      </c>
      <c r="H3662" t="s">
        <v>13</v>
      </c>
      <c r="I3662">
        <v>57144</v>
      </c>
      <c r="J3662">
        <v>7443</v>
      </c>
      <c r="K3662">
        <f t="shared" si="57"/>
        <v>13.000000000465661</v>
      </c>
    </row>
    <row r="3663" spans="1:11" x14ac:dyDescent="0.3">
      <c r="A3663">
        <v>2802699236</v>
      </c>
      <c r="B3663">
        <v>83262890</v>
      </c>
      <c r="C3663" s="1">
        <v>45420.879953703705</v>
      </c>
      <c r="D3663" s="1">
        <v>45420.888981481483</v>
      </c>
      <c r="E3663" s="1">
        <v>45420.907037037039</v>
      </c>
      <c r="F3663" t="s">
        <v>16</v>
      </c>
      <c r="G3663">
        <v>576.22</v>
      </c>
      <c r="H3663" t="s">
        <v>15</v>
      </c>
      <c r="I3663">
        <v>18183</v>
      </c>
      <c r="J3663">
        <v>746</v>
      </c>
      <c r="K3663">
        <f t="shared" si="57"/>
        <v>26.000000000931323</v>
      </c>
    </row>
    <row r="3664" spans="1:11" x14ac:dyDescent="0.3">
      <c r="A3664">
        <v>2044567188</v>
      </c>
      <c r="B3664">
        <v>4988545</v>
      </c>
      <c r="C3664" s="1">
        <v>45065.436018518521</v>
      </c>
      <c r="D3664" s="1">
        <v>45065.449212962965</v>
      </c>
      <c r="E3664" s="1">
        <v>45065.452685185184</v>
      </c>
      <c r="F3664" t="s">
        <v>10</v>
      </c>
      <c r="G3664">
        <v>3889.03</v>
      </c>
      <c r="H3664" t="s">
        <v>13</v>
      </c>
      <c r="I3664">
        <v>87638</v>
      </c>
      <c r="J3664">
        <v>3987</v>
      </c>
      <c r="K3664">
        <f t="shared" si="57"/>
        <v>4.9999999953433871</v>
      </c>
    </row>
    <row r="3665" spans="1:11" x14ac:dyDescent="0.3">
      <c r="A3665">
        <v>913489768</v>
      </c>
      <c r="B3665">
        <v>57833505</v>
      </c>
      <c r="C3665" s="1">
        <v>45104.034768518519</v>
      </c>
      <c r="D3665" s="1">
        <v>45104.044490740744</v>
      </c>
      <c r="E3665" s="1">
        <v>45104.04587962963</v>
      </c>
      <c r="F3665" t="s">
        <v>10</v>
      </c>
      <c r="G3665">
        <v>3824.6</v>
      </c>
      <c r="H3665" t="s">
        <v>11</v>
      </c>
      <c r="I3665">
        <v>92300</v>
      </c>
      <c r="J3665">
        <v>8555</v>
      </c>
      <c r="K3665">
        <f t="shared" si="57"/>
        <v>1.9999999960418791</v>
      </c>
    </row>
    <row r="3666" spans="1:11" x14ac:dyDescent="0.3">
      <c r="A3666">
        <v>6856986497</v>
      </c>
      <c r="B3666">
        <v>3421258</v>
      </c>
      <c r="C3666" s="1">
        <v>45341.655949074076</v>
      </c>
      <c r="D3666" s="1">
        <v>45341.66914351852</v>
      </c>
      <c r="E3666" s="1">
        <v>45341.667754629627</v>
      </c>
      <c r="F3666" t="s">
        <v>10</v>
      </c>
      <c r="G3666">
        <v>223.27</v>
      </c>
      <c r="H3666" t="s">
        <v>11</v>
      </c>
      <c r="I3666">
        <v>55218</v>
      </c>
      <c r="J3666">
        <v>6706</v>
      </c>
      <c r="K3666">
        <f t="shared" si="57"/>
        <v>-2.000000006519258</v>
      </c>
    </row>
    <row r="3667" spans="1:11" x14ac:dyDescent="0.3">
      <c r="A3667">
        <v>7292898570</v>
      </c>
      <c r="B3667">
        <v>26285589</v>
      </c>
      <c r="C3667" s="1">
        <v>45540.940706018519</v>
      </c>
      <c r="D3667" s="1">
        <v>45540.947650462964</v>
      </c>
      <c r="E3667" s="1">
        <v>45540.960844907408</v>
      </c>
      <c r="F3667" t="s">
        <v>16</v>
      </c>
      <c r="G3667">
        <v>2532.09</v>
      </c>
      <c r="H3667" t="s">
        <v>15</v>
      </c>
      <c r="I3667">
        <v>88703</v>
      </c>
      <c r="J3667">
        <v>4379</v>
      </c>
      <c r="K3667">
        <f t="shared" si="57"/>
        <v>18.999999999068677</v>
      </c>
    </row>
    <row r="3668" spans="1:11" x14ac:dyDescent="0.3">
      <c r="A3668">
        <v>6223087303</v>
      </c>
      <c r="B3668">
        <v>65570302</v>
      </c>
      <c r="C3668" s="1">
        <v>45509.640543981484</v>
      </c>
      <c r="D3668" s="1">
        <v>45509.653043981481</v>
      </c>
      <c r="E3668" s="1">
        <v>45509.654432870368</v>
      </c>
      <c r="F3668" t="s">
        <v>10</v>
      </c>
      <c r="G3668">
        <v>447.28</v>
      </c>
      <c r="H3668" t="s">
        <v>13</v>
      </c>
      <c r="I3668">
        <v>8124</v>
      </c>
      <c r="J3668">
        <v>55</v>
      </c>
      <c r="K3668">
        <f t="shared" si="57"/>
        <v>1.9999999960418791</v>
      </c>
    </row>
    <row r="3669" spans="1:11" x14ac:dyDescent="0.3">
      <c r="A3669">
        <v>403352765</v>
      </c>
      <c r="B3669">
        <v>4057678</v>
      </c>
      <c r="C3669" s="1">
        <v>45565.356087962966</v>
      </c>
      <c r="D3669" s="1">
        <v>45565.367893518516</v>
      </c>
      <c r="E3669" s="1">
        <v>45565.374143518522</v>
      </c>
      <c r="F3669" t="s">
        <v>14</v>
      </c>
      <c r="G3669">
        <v>1568.48</v>
      </c>
      <c r="H3669" t="s">
        <v>15</v>
      </c>
      <c r="I3669">
        <v>83523</v>
      </c>
      <c r="J3669">
        <v>6895</v>
      </c>
      <c r="K3669">
        <f t="shared" si="57"/>
        <v>9.0000000083819032</v>
      </c>
    </row>
    <row r="3670" spans="1:11" x14ac:dyDescent="0.3">
      <c r="A3670">
        <v>7004560997</v>
      </c>
      <c r="B3670">
        <v>81994445</v>
      </c>
      <c r="C3670" s="1">
        <v>45555.091284722221</v>
      </c>
      <c r="D3670" s="1">
        <v>45555.098229166666</v>
      </c>
      <c r="E3670" s="1">
        <v>45555.102395833332</v>
      </c>
      <c r="F3670" t="s">
        <v>14</v>
      </c>
      <c r="G3670">
        <v>1459.57</v>
      </c>
      <c r="H3670" t="s">
        <v>11</v>
      </c>
      <c r="I3670">
        <v>73176</v>
      </c>
      <c r="J3670">
        <v>793</v>
      </c>
      <c r="K3670">
        <f t="shared" si="57"/>
        <v>5.9999999986030161</v>
      </c>
    </row>
    <row r="3671" spans="1:11" x14ac:dyDescent="0.3">
      <c r="A3671">
        <v>8159868515</v>
      </c>
      <c r="B3671">
        <v>2558646</v>
      </c>
      <c r="C3671" s="1">
        <v>45394.488391203704</v>
      </c>
      <c r="D3671" s="1">
        <v>45394.495335648149</v>
      </c>
      <c r="E3671" s="1">
        <v>45394.496724537035</v>
      </c>
      <c r="F3671" t="s">
        <v>10</v>
      </c>
      <c r="G3671">
        <v>2797.64</v>
      </c>
      <c r="H3671" t="s">
        <v>12</v>
      </c>
      <c r="I3671">
        <v>62375</v>
      </c>
      <c r="J3671">
        <v>2884</v>
      </c>
      <c r="K3671">
        <f t="shared" si="57"/>
        <v>1.9999999960418791</v>
      </c>
    </row>
    <row r="3672" spans="1:11" x14ac:dyDescent="0.3">
      <c r="A3672">
        <v>8854320668</v>
      </c>
      <c r="B3672">
        <v>67918495</v>
      </c>
      <c r="C3672" s="1">
        <v>45247.350069444445</v>
      </c>
      <c r="D3672" s="1">
        <v>45247.359097222223</v>
      </c>
      <c r="E3672" s="1">
        <v>45247.361875000002</v>
      </c>
      <c r="F3672" t="s">
        <v>10</v>
      </c>
      <c r="G3672">
        <v>417.39</v>
      </c>
      <c r="H3672" t="s">
        <v>12</v>
      </c>
      <c r="I3672">
        <v>74961</v>
      </c>
      <c r="J3672">
        <v>4348</v>
      </c>
      <c r="K3672">
        <f t="shared" si="57"/>
        <v>4.0000000025611371</v>
      </c>
    </row>
    <row r="3673" spans="1:11" x14ac:dyDescent="0.3">
      <c r="A3673">
        <v>2285302205</v>
      </c>
      <c r="B3673">
        <v>13251137</v>
      </c>
      <c r="C3673" s="1">
        <v>45529.412962962961</v>
      </c>
      <c r="D3673" s="1">
        <v>45529.426851851851</v>
      </c>
      <c r="E3673" s="1">
        <v>45529.424074074072</v>
      </c>
      <c r="F3673" t="s">
        <v>10</v>
      </c>
      <c r="G3673">
        <v>4438.92</v>
      </c>
      <c r="H3673" t="s">
        <v>15</v>
      </c>
      <c r="I3673">
        <v>96870</v>
      </c>
      <c r="J3673">
        <v>2655</v>
      </c>
      <c r="K3673">
        <f t="shared" si="57"/>
        <v>-4.0000000025611371</v>
      </c>
    </row>
    <row r="3674" spans="1:11" x14ac:dyDescent="0.3">
      <c r="A3674">
        <v>5160584867</v>
      </c>
      <c r="B3674">
        <v>34897081</v>
      </c>
      <c r="C3674" s="1">
        <v>45445.77175925926</v>
      </c>
      <c r="D3674" s="1">
        <v>45445.780787037038</v>
      </c>
      <c r="E3674" s="1">
        <v>45445.778009259258</v>
      </c>
      <c r="F3674" t="s">
        <v>10</v>
      </c>
      <c r="G3674">
        <v>3140.25</v>
      </c>
      <c r="H3674" t="s">
        <v>11</v>
      </c>
      <c r="I3674">
        <v>71087</v>
      </c>
      <c r="J3674">
        <v>398</v>
      </c>
      <c r="K3674">
        <f t="shared" si="57"/>
        <v>-4.0000000025611371</v>
      </c>
    </row>
    <row r="3675" spans="1:11" x14ac:dyDescent="0.3">
      <c r="A3675">
        <v>4314105605</v>
      </c>
      <c r="B3675">
        <v>34787383</v>
      </c>
      <c r="C3675" s="1">
        <v>45485.77103009259</v>
      </c>
      <c r="D3675" s="1">
        <v>45485.780752314815</v>
      </c>
      <c r="E3675" s="1">
        <v>45485.777280092596</v>
      </c>
      <c r="F3675" t="s">
        <v>10</v>
      </c>
      <c r="G3675">
        <v>317.8</v>
      </c>
      <c r="H3675" t="s">
        <v>15</v>
      </c>
      <c r="I3675">
        <v>20540</v>
      </c>
      <c r="J3675">
        <v>7294</v>
      </c>
      <c r="K3675">
        <f t="shared" si="57"/>
        <v>-4.9999999953433871</v>
      </c>
    </row>
    <row r="3676" spans="1:11" x14ac:dyDescent="0.3">
      <c r="A3676">
        <v>9895756835</v>
      </c>
      <c r="B3676">
        <v>10694081</v>
      </c>
      <c r="C3676" s="1">
        <v>45574.628935185188</v>
      </c>
      <c r="D3676" s="1">
        <v>45574.635879629626</v>
      </c>
      <c r="E3676" s="1">
        <v>45574.646990740737</v>
      </c>
      <c r="F3676" t="s">
        <v>16</v>
      </c>
      <c r="G3676">
        <v>3821.8</v>
      </c>
      <c r="H3676" t="s">
        <v>13</v>
      </c>
      <c r="I3676">
        <v>70732</v>
      </c>
      <c r="J3676">
        <v>4090</v>
      </c>
      <c r="K3676">
        <f t="shared" si="57"/>
        <v>15.999999999767169</v>
      </c>
    </row>
    <row r="3677" spans="1:11" x14ac:dyDescent="0.3">
      <c r="A3677">
        <v>1975300826</v>
      </c>
      <c r="B3677">
        <v>35885052</v>
      </c>
      <c r="C3677" s="1">
        <v>45560.751111111109</v>
      </c>
      <c r="D3677" s="1">
        <v>45560.76222222222</v>
      </c>
      <c r="E3677" s="1">
        <v>45560.76152777778</v>
      </c>
      <c r="F3677" t="s">
        <v>10</v>
      </c>
      <c r="G3677">
        <v>1685.6</v>
      </c>
      <c r="H3677" t="s">
        <v>15</v>
      </c>
      <c r="I3677">
        <v>84506</v>
      </c>
      <c r="J3677">
        <v>3702</v>
      </c>
      <c r="K3677">
        <f t="shared" si="57"/>
        <v>-0.99999999278225005</v>
      </c>
    </row>
    <row r="3678" spans="1:11" x14ac:dyDescent="0.3">
      <c r="A3678">
        <v>2214666083</v>
      </c>
      <c r="B3678">
        <v>66427343</v>
      </c>
      <c r="C3678" s="1">
        <v>45517.719548611109</v>
      </c>
      <c r="D3678" s="1">
        <v>45517.73065972222</v>
      </c>
      <c r="E3678" s="1">
        <v>45517.72996527778</v>
      </c>
      <c r="F3678" t="s">
        <v>10</v>
      </c>
      <c r="G3678">
        <v>923.09</v>
      </c>
      <c r="H3678" t="s">
        <v>11</v>
      </c>
      <c r="I3678">
        <v>85027</v>
      </c>
      <c r="J3678">
        <v>845</v>
      </c>
      <c r="K3678">
        <f t="shared" si="57"/>
        <v>-0.99999999278225005</v>
      </c>
    </row>
    <row r="3679" spans="1:11" x14ac:dyDescent="0.3">
      <c r="A3679">
        <v>4735339432</v>
      </c>
      <c r="B3679">
        <v>29653387</v>
      </c>
      <c r="C3679" s="1">
        <v>45355.129965277774</v>
      </c>
      <c r="D3679" s="1">
        <v>45355.141076388885</v>
      </c>
      <c r="E3679" s="1">
        <v>45355.138298611113</v>
      </c>
      <c r="F3679" t="s">
        <v>10</v>
      </c>
      <c r="G3679">
        <v>2630.14</v>
      </c>
      <c r="H3679" t="s">
        <v>11</v>
      </c>
      <c r="I3679">
        <v>49478</v>
      </c>
      <c r="J3679">
        <v>3195</v>
      </c>
      <c r="K3679">
        <f t="shared" si="57"/>
        <v>-3.9999999920837581</v>
      </c>
    </row>
    <row r="3680" spans="1:11" x14ac:dyDescent="0.3">
      <c r="A3680">
        <v>9863540120</v>
      </c>
      <c r="B3680">
        <v>33675108</v>
      </c>
      <c r="C3680" s="1">
        <v>45121.028067129628</v>
      </c>
      <c r="D3680" s="1">
        <v>45121.037094907406</v>
      </c>
      <c r="E3680" s="1">
        <v>45121.042650462965</v>
      </c>
      <c r="F3680" t="s">
        <v>14</v>
      </c>
      <c r="G3680">
        <v>769.21</v>
      </c>
      <c r="H3680" t="s">
        <v>11</v>
      </c>
      <c r="I3680">
        <v>29135</v>
      </c>
      <c r="J3680">
        <v>4420</v>
      </c>
      <c r="K3680">
        <f t="shared" si="57"/>
        <v>8.0000000051222742</v>
      </c>
    </row>
    <row r="3681" spans="1:11" x14ac:dyDescent="0.3">
      <c r="A3681">
        <v>8789376461</v>
      </c>
      <c r="B3681">
        <v>28394354</v>
      </c>
      <c r="C3681" s="1">
        <v>45186.045914351853</v>
      </c>
      <c r="D3681" s="1">
        <v>45186.054247685184</v>
      </c>
      <c r="E3681" s="1">
        <v>45186.07508101852</v>
      </c>
      <c r="F3681" t="s">
        <v>16</v>
      </c>
      <c r="G3681">
        <v>1626.99</v>
      </c>
      <c r="H3681" t="s">
        <v>15</v>
      </c>
      <c r="I3681">
        <v>70720</v>
      </c>
      <c r="J3681">
        <v>1916</v>
      </c>
      <c r="K3681">
        <f t="shared" si="57"/>
        <v>30.00000000349246</v>
      </c>
    </row>
    <row r="3682" spans="1:11" x14ac:dyDescent="0.3">
      <c r="A3682">
        <v>4784591220</v>
      </c>
      <c r="B3682">
        <v>88923048</v>
      </c>
      <c r="C3682" s="1">
        <v>45594.144872685189</v>
      </c>
      <c r="D3682" s="1">
        <v>45594.1559837963</v>
      </c>
      <c r="E3682" s="1">
        <v>45594.155289351853</v>
      </c>
      <c r="F3682" t="s">
        <v>10</v>
      </c>
      <c r="G3682">
        <v>3656.06</v>
      </c>
      <c r="H3682" t="s">
        <v>15</v>
      </c>
      <c r="I3682">
        <v>6251</v>
      </c>
      <c r="J3682">
        <v>2990</v>
      </c>
      <c r="K3682">
        <f t="shared" si="57"/>
        <v>-1.000000003259629</v>
      </c>
    </row>
    <row r="3683" spans="1:11" x14ac:dyDescent="0.3">
      <c r="A3683">
        <v>6759658833</v>
      </c>
      <c r="B3683">
        <v>84377964</v>
      </c>
      <c r="C3683" s="1">
        <v>45198.297858796293</v>
      </c>
      <c r="D3683" s="1">
        <v>45198.309664351851</v>
      </c>
      <c r="E3683" s="1">
        <v>45198.308969907404</v>
      </c>
      <c r="F3683" t="s">
        <v>10</v>
      </c>
      <c r="G3683">
        <v>3420.13</v>
      </c>
      <c r="H3683" t="s">
        <v>12</v>
      </c>
      <c r="I3683">
        <v>4233</v>
      </c>
      <c r="J3683">
        <v>2031</v>
      </c>
      <c r="K3683">
        <f t="shared" si="57"/>
        <v>-1.000000003259629</v>
      </c>
    </row>
    <row r="3684" spans="1:11" x14ac:dyDescent="0.3">
      <c r="A3684">
        <v>1241631129</v>
      </c>
      <c r="B3684">
        <v>3897936</v>
      </c>
      <c r="C3684" s="1">
        <v>45408.885509259257</v>
      </c>
      <c r="D3684" s="1">
        <v>45408.898009259261</v>
      </c>
      <c r="E3684" s="1">
        <v>45408.90148148148</v>
      </c>
      <c r="F3684" t="s">
        <v>10</v>
      </c>
      <c r="G3684">
        <v>1322.18</v>
      </c>
      <c r="H3684" t="s">
        <v>12</v>
      </c>
      <c r="I3684">
        <v>95532</v>
      </c>
      <c r="J3684">
        <v>1283</v>
      </c>
      <c r="K3684">
        <f t="shared" si="57"/>
        <v>4.9999999953433871</v>
      </c>
    </row>
    <row r="3685" spans="1:11" x14ac:dyDescent="0.3">
      <c r="A3685">
        <v>8803314647</v>
      </c>
      <c r="B3685">
        <v>93938425</v>
      </c>
      <c r="C3685" s="1">
        <v>45521.196458333332</v>
      </c>
      <c r="D3685" s="1">
        <v>45521.207569444443</v>
      </c>
      <c r="E3685" s="1">
        <v>45521.211041666669</v>
      </c>
      <c r="F3685" t="s">
        <v>10</v>
      </c>
      <c r="G3685">
        <v>1789.57</v>
      </c>
      <c r="H3685" t="s">
        <v>12</v>
      </c>
      <c r="I3685">
        <v>98246</v>
      </c>
      <c r="J3685">
        <v>3652</v>
      </c>
      <c r="K3685">
        <f t="shared" si="57"/>
        <v>5.0000000058207661</v>
      </c>
    </row>
    <row r="3686" spans="1:11" x14ac:dyDescent="0.3">
      <c r="A3686">
        <v>1016410657</v>
      </c>
      <c r="B3686">
        <v>32830199</v>
      </c>
      <c r="C3686" s="1">
        <v>45231.96199074074</v>
      </c>
      <c r="D3686" s="1">
        <v>45231.968935185185</v>
      </c>
      <c r="E3686" s="1">
        <v>45231.965462962966</v>
      </c>
      <c r="F3686" t="s">
        <v>10</v>
      </c>
      <c r="G3686">
        <v>3656.07</v>
      </c>
      <c r="H3686" t="s">
        <v>13</v>
      </c>
      <c r="I3686">
        <v>98504</v>
      </c>
      <c r="J3686">
        <v>6536</v>
      </c>
      <c r="K3686">
        <f t="shared" si="57"/>
        <v>-4.9999999953433871</v>
      </c>
    </row>
    <row r="3687" spans="1:11" x14ac:dyDescent="0.3">
      <c r="A3687">
        <v>8284240513</v>
      </c>
      <c r="B3687">
        <v>949062</v>
      </c>
      <c r="C3687" s="1">
        <v>45021.478298611109</v>
      </c>
      <c r="D3687" s="1">
        <v>45021.485243055555</v>
      </c>
      <c r="E3687" s="1">
        <v>45021.488020833334</v>
      </c>
      <c r="F3687" t="s">
        <v>10</v>
      </c>
      <c r="G3687">
        <v>3558.14</v>
      </c>
      <c r="H3687" t="s">
        <v>13</v>
      </c>
      <c r="I3687">
        <v>59760</v>
      </c>
      <c r="J3687">
        <v>1107</v>
      </c>
      <c r="K3687">
        <f t="shared" si="57"/>
        <v>4.0000000025611371</v>
      </c>
    </row>
    <row r="3688" spans="1:11" x14ac:dyDescent="0.3">
      <c r="A3688">
        <v>343239069</v>
      </c>
      <c r="B3688">
        <v>41439103</v>
      </c>
      <c r="C3688" s="1">
        <v>45334.727847222224</v>
      </c>
      <c r="D3688" s="1">
        <v>45334.740347222221</v>
      </c>
      <c r="E3688" s="1">
        <v>45334.739652777775</v>
      </c>
      <c r="F3688" t="s">
        <v>10</v>
      </c>
      <c r="G3688">
        <v>2655.22</v>
      </c>
      <c r="H3688" t="s">
        <v>12</v>
      </c>
      <c r="I3688">
        <v>23690</v>
      </c>
      <c r="J3688">
        <v>4746</v>
      </c>
      <c r="K3688">
        <f t="shared" si="57"/>
        <v>-1.000000003259629</v>
      </c>
    </row>
    <row r="3689" spans="1:11" x14ac:dyDescent="0.3">
      <c r="A3689">
        <v>3941137932</v>
      </c>
      <c r="B3689">
        <v>84929351</v>
      </c>
      <c r="C3689" s="1">
        <v>45350.592037037037</v>
      </c>
      <c r="D3689" s="1">
        <v>45350.602453703701</v>
      </c>
      <c r="E3689" s="1">
        <v>45350.615648148145</v>
      </c>
      <c r="F3689" t="s">
        <v>16</v>
      </c>
      <c r="G3689">
        <v>5473.26</v>
      </c>
      <c r="H3689" t="s">
        <v>15</v>
      </c>
      <c r="I3689">
        <v>73638</v>
      </c>
      <c r="J3689">
        <v>4509</v>
      </c>
      <c r="K3689">
        <f t="shared" si="57"/>
        <v>18.999999999068677</v>
      </c>
    </row>
    <row r="3690" spans="1:11" x14ac:dyDescent="0.3">
      <c r="A3690">
        <v>8955573840</v>
      </c>
      <c r="B3690">
        <v>21461764</v>
      </c>
      <c r="C3690" s="1">
        <v>45135.345439814817</v>
      </c>
      <c r="D3690" s="1">
        <v>45135.357245370367</v>
      </c>
      <c r="E3690" s="1">
        <v>45135.366967592592</v>
      </c>
      <c r="F3690" t="s">
        <v>14</v>
      </c>
      <c r="G3690">
        <v>4869.22</v>
      </c>
      <c r="H3690" t="s">
        <v>11</v>
      </c>
      <c r="I3690">
        <v>42461</v>
      </c>
      <c r="J3690">
        <v>8014</v>
      </c>
      <c r="K3690">
        <f t="shared" si="57"/>
        <v>14.00000000372529</v>
      </c>
    </row>
    <row r="3691" spans="1:11" x14ac:dyDescent="0.3">
      <c r="A3691">
        <v>6832435511</v>
      </c>
      <c r="B3691">
        <v>62971413</v>
      </c>
      <c r="C3691" s="1">
        <v>45034.645856481482</v>
      </c>
      <c r="D3691" s="1">
        <v>45034.659050925926</v>
      </c>
      <c r="E3691" s="1">
        <v>45034.655578703707</v>
      </c>
      <c r="F3691" t="s">
        <v>10</v>
      </c>
      <c r="G3691">
        <v>2575.94</v>
      </c>
      <c r="H3691" t="s">
        <v>11</v>
      </c>
      <c r="I3691">
        <v>33260</v>
      </c>
      <c r="J3691">
        <v>8467</v>
      </c>
      <c r="K3691">
        <f t="shared" si="57"/>
        <v>-4.9999999953433871</v>
      </c>
    </row>
    <row r="3692" spans="1:11" x14ac:dyDescent="0.3">
      <c r="A3692">
        <v>3014319697</v>
      </c>
      <c r="B3692">
        <v>28428852</v>
      </c>
      <c r="C3692" s="1">
        <v>45165.210879629631</v>
      </c>
      <c r="D3692" s="1">
        <v>45165.217824074076</v>
      </c>
      <c r="E3692" s="1">
        <v>45165.216435185182</v>
      </c>
      <c r="F3692" t="s">
        <v>10</v>
      </c>
      <c r="G3692">
        <v>1822.73</v>
      </c>
      <c r="H3692" t="s">
        <v>11</v>
      </c>
      <c r="I3692">
        <v>11218</v>
      </c>
      <c r="J3692">
        <v>4239</v>
      </c>
      <c r="K3692">
        <f t="shared" si="57"/>
        <v>-2.000000006519258</v>
      </c>
    </row>
    <row r="3693" spans="1:11" x14ac:dyDescent="0.3">
      <c r="A3693">
        <v>7367717333</v>
      </c>
      <c r="B3693">
        <v>11047835</v>
      </c>
      <c r="C3693" s="1">
        <v>45137.427731481483</v>
      </c>
      <c r="D3693" s="1">
        <v>45137.441620370373</v>
      </c>
      <c r="E3693" s="1">
        <v>45137.44023148148</v>
      </c>
      <c r="F3693" t="s">
        <v>10</v>
      </c>
      <c r="G3693">
        <v>2091.23</v>
      </c>
      <c r="H3693" t="s">
        <v>13</v>
      </c>
      <c r="I3693">
        <v>54707</v>
      </c>
      <c r="J3693">
        <v>4841</v>
      </c>
      <c r="K3693">
        <f t="shared" si="57"/>
        <v>-2.000000006519258</v>
      </c>
    </row>
    <row r="3694" spans="1:11" x14ac:dyDescent="0.3">
      <c r="A3694">
        <v>9389677233</v>
      </c>
      <c r="B3694">
        <v>99714944</v>
      </c>
      <c r="C3694" s="1">
        <v>45514.524733796294</v>
      </c>
      <c r="D3694" s="1">
        <v>45514.531678240739</v>
      </c>
      <c r="E3694" s="1">
        <v>45514.539317129631</v>
      </c>
      <c r="F3694" t="s">
        <v>14</v>
      </c>
      <c r="G3694">
        <v>2143.7399999999998</v>
      </c>
      <c r="H3694" t="s">
        <v>11</v>
      </c>
      <c r="I3694">
        <v>34925</v>
      </c>
      <c r="J3694">
        <v>7085</v>
      </c>
      <c r="K3694">
        <f t="shared" si="57"/>
        <v>11.000000004423782</v>
      </c>
    </row>
    <row r="3695" spans="1:11" x14ac:dyDescent="0.3">
      <c r="A3695">
        <v>2929883167</v>
      </c>
      <c r="B3695">
        <v>41146001</v>
      </c>
      <c r="C3695" s="1">
        <v>45265.695706018516</v>
      </c>
      <c r="D3695" s="1">
        <v>45265.709594907406</v>
      </c>
      <c r="E3695" s="1">
        <v>45265.717233796298</v>
      </c>
      <c r="F3695" t="s">
        <v>14</v>
      </c>
      <c r="G3695">
        <v>918.58</v>
      </c>
      <c r="H3695" t="s">
        <v>12</v>
      </c>
      <c r="I3695">
        <v>97076</v>
      </c>
      <c r="J3695">
        <v>9623</v>
      </c>
      <c r="K3695">
        <f t="shared" si="57"/>
        <v>11.000000004423782</v>
      </c>
    </row>
    <row r="3696" spans="1:11" x14ac:dyDescent="0.3">
      <c r="A3696">
        <v>9045592834</v>
      </c>
      <c r="B3696">
        <v>84119685</v>
      </c>
      <c r="C3696" s="1">
        <v>45595.702835648146</v>
      </c>
      <c r="D3696" s="1">
        <v>45595.709780092591</v>
      </c>
      <c r="E3696" s="1">
        <v>45595.713252314818</v>
      </c>
      <c r="F3696" t="s">
        <v>10</v>
      </c>
      <c r="G3696">
        <v>997.61</v>
      </c>
      <c r="H3696" t="s">
        <v>11</v>
      </c>
      <c r="I3696">
        <v>47395</v>
      </c>
      <c r="J3696">
        <v>3069</v>
      </c>
      <c r="K3696">
        <f t="shared" si="57"/>
        <v>5.0000000058207661</v>
      </c>
    </row>
    <row r="3697" spans="1:11" x14ac:dyDescent="0.3">
      <c r="A3697">
        <v>7128308885</v>
      </c>
      <c r="B3697">
        <v>76604145</v>
      </c>
      <c r="C3697" s="1">
        <v>45274.443124999998</v>
      </c>
      <c r="D3697" s="1">
        <v>45274.455625000002</v>
      </c>
      <c r="E3697" s="1">
        <v>45274.461875000001</v>
      </c>
      <c r="F3697" t="s">
        <v>14</v>
      </c>
      <c r="G3697">
        <v>2541.96</v>
      </c>
      <c r="H3697" t="s">
        <v>11</v>
      </c>
      <c r="I3697">
        <v>48388</v>
      </c>
      <c r="J3697">
        <v>9727</v>
      </c>
      <c r="K3697">
        <f t="shared" si="57"/>
        <v>8.9999999979045242</v>
      </c>
    </row>
    <row r="3698" spans="1:11" x14ac:dyDescent="0.3">
      <c r="A3698">
        <v>2060028411</v>
      </c>
      <c r="B3698">
        <v>27694927</v>
      </c>
      <c r="C3698" s="1">
        <v>45245.788425925923</v>
      </c>
      <c r="D3698" s="1">
        <v>45245.796064814815</v>
      </c>
      <c r="E3698" s="1">
        <v>45245.793287037035</v>
      </c>
      <c r="F3698" t="s">
        <v>10</v>
      </c>
      <c r="G3698">
        <v>1751.84</v>
      </c>
      <c r="H3698" t="s">
        <v>15</v>
      </c>
      <c r="I3698">
        <v>87806</v>
      </c>
      <c r="J3698">
        <v>9144</v>
      </c>
      <c r="K3698">
        <f t="shared" si="57"/>
        <v>-4.0000000025611371</v>
      </c>
    </row>
    <row r="3699" spans="1:11" x14ac:dyDescent="0.3">
      <c r="A3699">
        <v>3856301920</v>
      </c>
      <c r="B3699">
        <v>63339001</v>
      </c>
      <c r="C3699" s="1">
        <v>45478.1719212963</v>
      </c>
      <c r="D3699" s="1">
        <v>45478.180254629631</v>
      </c>
      <c r="E3699" s="1">
        <v>45478.192754629628</v>
      </c>
      <c r="F3699" t="s">
        <v>16</v>
      </c>
      <c r="G3699">
        <v>796.36</v>
      </c>
      <c r="H3699" t="s">
        <v>15</v>
      </c>
      <c r="I3699">
        <v>57805</v>
      </c>
      <c r="J3699">
        <v>9475</v>
      </c>
      <c r="K3699">
        <f t="shared" si="57"/>
        <v>17.999999995809048</v>
      </c>
    </row>
    <row r="3700" spans="1:11" x14ac:dyDescent="0.3">
      <c r="A3700">
        <v>7248479077</v>
      </c>
      <c r="B3700">
        <v>31940833</v>
      </c>
      <c r="C3700" s="1">
        <v>45192.560428240744</v>
      </c>
      <c r="D3700" s="1">
        <v>45192.573622685188</v>
      </c>
      <c r="E3700" s="1">
        <v>45192.575706018521</v>
      </c>
      <c r="F3700" t="s">
        <v>10</v>
      </c>
      <c r="G3700">
        <v>3007.61</v>
      </c>
      <c r="H3700" t="s">
        <v>12</v>
      </c>
      <c r="I3700">
        <v>81690</v>
      </c>
      <c r="J3700">
        <v>6954</v>
      </c>
      <c r="K3700">
        <f t="shared" si="57"/>
        <v>2.9999999993015081</v>
      </c>
    </row>
    <row r="3701" spans="1:11" x14ac:dyDescent="0.3">
      <c r="A3701">
        <v>2738466605</v>
      </c>
      <c r="B3701">
        <v>49147776</v>
      </c>
      <c r="C3701" s="1">
        <v>45527.208587962959</v>
      </c>
      <c r="D3701" s="1">
        <v>45527.216921296298</v>
      </c>
      <c r="E3701" s="1">
        <v>45527.219004629631</v>
      </c>
      <c r="F3701" t="s">
        <v>10</v>
      </c>
      <c r="G3701">
        <v>439.24</v>
      </c>
      <c r="H3701" t="s">
        <v>13</v>
      </c>
      <c r="I3701">
        <v>80973</v>
      </c>
      <c r="J3701">
        <v>5981</v>
      </c>
      <c r="K3701">
        <f t="shared" si="57"/>
        <v>2.9999999993015081</v>
      </c>
    </row>
    <row r="3702" spans="1:11" x14ac:dyDescent="0.3">
      <c r="A3702">
        <v>9801353230</v>
      </c>
      <c r="B3702">
        <v>96853930</v>
      </c>
      <c r="C3702" s="1">
        <v>45064.501157407409</v>
      </c>
      <c r="D3702" s="1">
        <v>45064.511574074073</v>
      </c>
      <c r="E3702" s="1">
        <v>45064.520601851851</v>
      </c>
      <c r="F3702" t="s">
        <v>14</v>
      </c>
      <c r="G3702">
        <v>3749.33</v>
      </c>
      <c r="H3702" t="s">
        <v>15</v>
      </c>
      <c r="I3702">
        <v>97442</v>
      </c>
      <c r="J3702">
        <v>3787</v>
      </c>
      <c r="K3702">
        <f t="shared" si="57"/>
        <v>13.000000000465661</v>
      </c>
    </row>
    <row r="3703" spans="1:11" x14ac:dyDescent="0.3">
      <c r="A3703">
        <v>2103613260</v>
      </c>
      <c r="B3703">
        <v>67528368</v>
      </c>
      <c r="C3703" s="1">
        <v>45474.826122685183</v>
      </c>
      <c r="D3703" s="1">
        <v>45474.833761574075</v>
      </c>
      <c r="E3703" s="1">
        <v>45474.830289351848</v>
      </c>
      <c r="F3703" t="s">
        <v>10</v>
      </c>
      <c r="G3703">
        <v>1031.19</v>
      </c>
      <c r="H3703" t="s">
        <v>13</v>
      </c>
      <c r="I3703">
        <v>21195</v>
      </c>
      <c r="J3703">
        <v>3565</v>
      </c>
      <c r="K3703">
        <f t="shared" si="57"/>
        <v>-5.0000000058207661</v>
      </c>
    </row>
    <row r="3704" spans="1:11" x14ac:dyDescent="0.3">
      <c r="A3704">
        <v>7624166218</v>
      </c>
      <c r="B3704">
        <v>29525287</v>
      </c>
      <c r="C3704" s="1">
        <v>45295.01599537037</v>
      </c>
      <c r="D3704" s="1">
        <v>45295.024328703701</v>
      </c>
      <c r="E3704" s="1">
        <v>45295.020856481482</v>
      </c>
      <c r="F3704" t="s">
        <v>10</v>
      </c>
      <c r="G3704">
        <v>1213.1400000000001</v>
      </c>
      <c r="H3704" t="s">
        <v>12</v>
      </c>
      <c r="I3704">
        <v>20790</v>
      </c>
      <c r="J3704">
        <v>633</v>
      </c>
      <c r="K3704">
        <f t="shared" si="57"/>
        <v>-4.9999999953433871</v>
      </c>
    </row>
    <row r="3705" spans="1:11" x14ac:dyDescent="0.3">
      <c r="A3705">
        <v>4692680597</v>
      </c>
      <c r="B3705">
        <v>97185284</v>
      </c>
      <c r="C3705" s="1">
        <v>45097.951122685183</v>
      </c>
      <c r="D3705" s="1">
        <v>45097.965011574073</v>
      </c>
      <c r="E3705" s="1">
        <v>45097.965011574073</v>
      </c>
      <c r="F3705" t="s">
        <v>10</v>
      </c>
      <c r="G3705">
        <v>2789.63</v>
      </c>
      <c r="H3705" t="s">
        <v>13</v>
      </c>
      <c r="I3705">
        <v>35371</v>
      </c>
      <c r="J3705">
        <v>5201</v>
      </c>
      <c r="K3705">
        <f t="shared" si="57"/>
        <v>0</v>
      </c>
    </row>
    <row r="3706" spans="1:11" x14ac:dyDescent="0.3">
      <c r="A3706">
        <v>2028074931</v>
      </c>
      <c r="B3706">
        <v>33998721</v>
      </c>
      <c r="C3706" s="1">
        <v>45466.745034722226</v>
      </c>
      <c r="D3706" s="1">
        <v>45466.756840277776</v>
      </c>
      <c r="E3706" s="1">
        <v>45466.757534722223</v>
      </c>
      <c r="F3706" t="s">
        <v>10</v>
      </c>
      <c r="G3706">
        <v>3038.93</v>
      </c>
      <c r="H3706" t="s">
        <v>11</v>
      </c>
      <c r="I3706">
        <v>63636</v>
      </c>
      <c r="J3706">
        <v>8862</v>
      </c>
      <c r="K3706">
        <f t="shared" si="57"/>
        <v>1.000000003259629</v>
      </c>
    </row>
    <row r="3707" spans="1:11" x14ac:dyDescent="0.3">
      <c r="A3707">
        <v>6247819401</v>
      </c>
      <c r="B3707">
        <v>57526322</v>
      </c>
      <c r="C3707" s="1">
        <v>45015.250381944446</v>
      </c>
      <c r="D3707" s="1">
        <v>45015.258020833331</v>
      </c>
      <c r="E3707" s="1">
        <v>45015.258715277778</v>
      </c>
      <c r="F3707" t="s">
        <v>10</v>
      </c>
      <c r="G3707">
        <v>3456.8</v>
      </c>
      <c r="H3707" t="s">
        <v>11</v>
      </c>
      <c r="I3707">
        <v>7912</v>
      </c>
      <c r="J3707">
        <v>3634</v>
      </c>
      <c r="K3707">
        <f t="shared" si="57"/>
        <v>1.000000003259629</v>
      </c>
    </row>
    <row r="3708" spans="1:11" x14ac:dyDescent="0.3">
      <c r="A3708">
        <v>6299879620</v>
      </c>
      <c r="B3708">
        <v>48160359</v>
      </c>
      <c r="C3708" s="1">
        <v>45240.734432870369</v>
      </c>
      <c r="D3708" s="1">
        <v>45240.746238425927</v>
      </c>
      <c r="E3708" s="1">
        <v>45240.753182870372</v>
      </c>
      <c r="F3708" t="s">
        <v>14</v>
      </c>
      <c r="G3708">
        <v>1300.47</v>
      </c>
      <c r="H3708" t="s">
        <v>13</v>
      </c>
      <c r="I3708">
        <v>8965</v>
      </c>
      <c r="J3708">
        <v>5841</v>
      </c>
      <c r="K3708">
        <f t="shared" si="57"/>
        <v>10.000000001164153</v>
      </c>
    </row>
    <row r="3709" spans="1:11" x14ac:dyDescent="0.3">
      <c r="A3709">
        <v>3398014747</v>
      </c>
      <c r="B3709">
        <v>87823209</v>
      </c>
      <c r="C3709" s="1">
        <v>45092.28634259259</v>
      </c>
      <c r="D3709" s="1">
        <v>45092.295370370368</v>
      </c>
      <c r="E3709" s="1">
        <v>45092.297453703701</v>
      </c>
      <c r="F3709" t="s">
        <v>10</v>
      </c>
      <c r="G3709">
        <v>2430.88</v>
      </c>
      <c r="H3709" t="s">
        <v>11</v>
      </c>
      <c r="I3709">
        <v>32690</v>
      </c>
      <c r="J3709">
        <v>4964</v>
      </c>
      <c r="K3709">
        <f t="shared" si="57"/>
        <v>2.9999999993015081</v>
      </c>
    </row>
    <row r="3710" spans="1:11" x14ac:dyDescent="0.3">
      <c r="A3710">
        <v>4526087670</v>
      </c>
      <c r="B3710">
        <v>54923640</v>
      </c>
      <c r="C3710" s="1">
        <v>45233.262303240743</v>
      </c>
      <c r="D3710" s="1">
        <v>45233.274108796293</v>
      </c>
      <c r="E3710" s="1">
        <v>45233.273414351854</v>
      </c>
      <c r="F3710" t="s">
        <v>10</v>
      </c>
      <c r="G3710">
        <v>2304.85</v>
      </c>
      <c r="H3710" t="s">
        <v>12</v>
      </c>
      <c r="I3710">
        <v>23919</v>
      </c>
      <c r="J3710">
        <v>2583</v>
      </c>
      <c r="K3710">
        <f t="shared" si="57"/>
        <v>-0.99999999278225005</v>
      </c>
    </row>
    <row r="3711" spans="1:11" x14ac:dyDescent="0.3">
      <c r="A3711">
        <v>4473653758</v>
      </c>
      <c r="B3711">
        <v>4597433</v>
      </c>
      <c r="C3711" s="1">
        <v>45530.679155092592</v>
      </c>
      <c r="D3711" s="1">
        <v>45530.690960648149</v>
      </c>
      <c r="E3711" s="1">
        <v>45530.693738425929</v>
      </c>
      <c r="F3711" t="s">
        <v>10</v>
      </c>
      <c r="G3711">
        <v>2342.62</v>
      </c>
      <c r="H3711" t="s">
        <v>11</v>
      </c>
      <c r="I3711">
        <v>63804</v>
      </c>
      <c r="J3711">
        <v>3679</v>
      </c>
      <c r="K3711">
        <f t="shared" si="57"/>
        <v>4.0000000025611371</v>
      </c>
    </row>
    <row r="3712" spans="1:11" x14ac:dyDescent="0.3">
      <c r="A3712">
        <v>1286821727</v>
      </c>
      <c r="B3712">
        <v>32003512</v>
      </c>
      <c r="C3712" s="1">
        <v>45508.114016203705</v>
      </c>
      <c r="D3712" s="1">
        <v>45508.121655092589</v>
      </c>
      <c r="E3712" s="1">
        <v>45508.124432870369</v>
      </c>
      <c r="F3712" t="s">
        <v>10</v>
      </c>
      <c r="G3712">
        <v>2910.9</v>
      </c>
      <c r="H3712" t="s">
        <v>12</v>
      </c>
      <c r="I3712">
        <v>97332</v>
      </c>
      <c r="J3712">
        <v>9685</v>
      </c>
      <c r="K3712">
        <f t="shared" si="57"/>
        <v>4.0000000025611371</v>
      </c>
    </row>
    <row r="3713" spans="1:11" x14ac:dyDescent="0.3">
      <c r="A3713">
        <v>5566617391</v>
      </c>
      <c r="B3713">
        <v>81822935</v>
      </c>
      <c r="C3713" s="1">
        <v>45525.820462962962</v>
      </c>
      <c r="D3713" s="1">
        <v>45525.832268518519</v>
      </c>
      <c r="E3713" s="1">
        <v>45525.841296296298</v>
      </c>
      <c r="F3713" t="s">
        <v>14</v>
      </c>
      <c r="G3713">
        <v>2195.25</v>
      </c>
      <c r="H3713" t="s">
        <v>11</v>
      </c>
      <c r="I3713">
        <v>63829</v>
      </c>
      <c r="J3713">
        <v>238</v>
      </c>
      <c r="K3713">
        <f t="shared" si="57"/>
        <v>13.000000000465661</v>
      </c>
    </row>
    <row r="3714" spans="1:11" x14ac:dyDescent="0.3">
      <c r="A3714">
        <v>6630935939</v>
      </c>
      <c r="B3714">
        <v>67708491</v>
      </c>
      <c r="C3714" s="1">
        <v>45596.436851851853</v>
      </c>
      <c r="D3714" s="1">
        <v>45596.450046296297</v>
      </c>
      <c r="E3714" s="1">
        <v>45596.447962962964</v>
      </c>
      <c r="F3714" t="s">
        <v>10</v>
      </c>
      <c r="G3714">
        <v>3344.49</v>
      </c>
      <c r="H3714" t="s">
        <v>12</v>
      </c>
      <c r="I3714">
        <v>87804</v>
      </c>
      <c r="J3714">
        <v>6628</v>
      </c>
      <c r="K3714">
        <f t="shared" ref="K3714:K3777" si="58">(E3714-D3714)*1440</f>
        <v>-2.9999999993015081</v>
      </c>
    </row>
    <row r="3715" spans="1:11" x14ac:dyDescent="0.3">
      <c r="A3715">
        <v>8676443273</v>
      </c>
      <c r="B3715">
        <v>47215976</v>
      </c>
      <c r="C3715" s="1">
        <v>45436.454004629632</v>
      </c>
      <c r="D3715" s="1">
        <v>45436.462337962963</v>
      </c>
      <c r="E3715" s="1">
        <v>45436.475532407407</v>
      </c>
      <c r="F3715" t="s">
        <v>16</v>
      </c>
      <c r="G3715">
        <v>58.59</v>
      </c>
      <c r="H3715" t="s">
        <v>15</v>
      </c>
      <c r="I3715">
        <v>91222</v>
      </c>
      <c r="J3715">
        <v>8880</v>
      </c>
      <c r="K3715">
        <f t="shared" si="58"/>
        <v>18.999999999068677</v>
      </c>
    </row>
    <row r="3716" spans="1:11" x14ac:dyDescent="0.3">
      <c r="A3716">
        <v>439562091</v>
      </c>
      <c r="B3716">
        <v>36400756</v>
      </c>
      <c r="C3716" s="1">
        <v>45408.76122685185</v>
      </c>
      <c r="D3716" s="1">
        <v>45408.768171296295</v>
      </c>
      <c r="E3716" s="1">
        <v>45408.769560185188</v>
      </c>
      <c r="F3716" t="s">
        <v>10</v>
      </c>
      <c r="G3716">
        <v>2223.31</v>
      </c>
      <c r="H3716" t="s">
        <v>11</v>
      </c>
      <c r="I3716">
        <v>81799</v>
      </c>
      <c r="J3716">
        <v>3768</v>
      </c>
      <c r="K3716">
        <f t="shared" si="58"/>
        <v>2.000000006519258</v>
      </c>
    </row>
    <row r="3717" spans="1:11" x14ac:dyDescent="0.3">
      <c r="A3717">
        <v>7361440096</v>
      </c>
      <c r="B3717">
        <v>82529927</v>
      </c>
      <c r="C3717" s="1">
        <v>45334.515625</v>
      </c>
      <c r="D3717" s="1">
        <v>45334.527430555558</v>
      </c>
      <c r="E3717" s="1">
        <v>45334.542013888888</v>
      </c>
      <c r="F3717" t="s">
        <v>16</v>
      </c>
      <c r="G3717">
        <v>1068.9100000000001</v>
      </c>
      <c r="H3717" t="s">
        <v>13</v>
      </c>
      <c r="I3717">
        <v>94957</v>
      </c>
      <c r="J3717">
        <v>1150</v>
      </c>
      <c r="K3717">
        <f t="shared" si="58"/>
        <v>20.999999995110556</v>
      </c>
    </row>
    <row r="3718" spans="1:11" x14ac:dyDescent="0.3">
      <c r="A3718">
        <v>2480611325</v>
      </c>
      <c r="B3718">
        <v>30823988</v>
      </c>
      <c r="C3718" s="1">
        <v>45347.683900462966</v>
      </c>
      <c r="D3718" s="1">
        <v>45347.696400462963</v>
      </c>
      <c r="E3718" s="1">
        <v>45347.701956018522</v>
      </c>
      <c r="F3718" t="s">
        <v>14</v>
      </c>
      <c r="G3718">
        <v>4729.75</v>
      </c>
      <c r="H3718" t="s">
        <v>11</v>
      </c>
      <c r="I3718">
        <v>78792</v>
      </c>
      <c r="J3718">
        <v>1838</v>
      </c>
      <c r="K3718">
        <f t="shared" si="58"/>
        <v>8.0000000051222742</v>
      </c>
    </row>
    <row r="3719" spans="1:11" x14ac:dyDescent="0.3">
      <c r="A3719">
        <v>5091640382</v>
      </c>
      <c r="B3719">
        <v>64141971</v>
      </c>
      <c r="C3719" s="1">
        <v>45322.290613425925</v>
      </c>
      <c r="D3719" s="1">
        <v>45322.303807870368</v>
      </c>
      <c r="E3719" s="1">
        <v>45322.303807870368</v>
      </c>
      <c r="F3719" t="s">
        <v>10</v>
      </c>
      <c r="G3719">
        <v>402.11</v>
      </c>
      <c r="H3719" t="s">
        <v>13</v>
      </c>
      <c r="I3719">
        <v>10930</v>
      </c>
      <c r="J3719">
        <v>5538</v>
      </c>
      <c r="K3719">
        <f t="shared" si="58"/>
        <v>0</v>
      </c>
    </row>
    <row r="3720" spans="1:11" x14ac:dyDescent="0.3">
      <c r="A3720">
        <v>1443292147</v>
      </c>
      <c r="B3720">
        <v>8395610</v>
      </c>
      <c r="C3720" s="1">
        <v>45398.137662037036</v>
      </c>
      <c r="D3720" s="1">
        <v>45398.14738425926</v>
      </c>
      <c r="E3720" s="1">
        <v>45398.144606481481</v>
      </c>
      <c r="F3720" t="s">
        <v>10</v>
      </c>
      <c r="G3720">
        <v>3889.01</v>
      </c>
      <c r="H3720" t="s">
        <v>15</v>
      </c>
      <c r="I3720">
        <v>37003</v>
      </c>
      <c r="J3720">
        <v>9470</v>
      </c>
      <c r="K3720">
        <f t="shared" si="58"/>
        <v>-4.0000000025611371</v>
      </c>
    </row>
    <row r="3721" spans="1:11" x14ac:dyDescent="0.3">
      <c r="A3721">
        <v>3342653518</v>
      </c>
      <c r="B3721">
        <v>6319646</v>
      </c>
      <c r="C3721" s="1">
        <v>45129.315972222219</v>
      </c>
      <c r="D3721" s="1">
        <v>45129.322916666664</v>
      </c>
      <c r="E3721" s="1">
        <v>45129.319444444445</v>
      </c>
      <c r="F3721" t="s">
        <v>10</v>
      </c>
      <c r="G3721">
        <v>577.13</v>
      </c>
      <c r="H3721" t="s">
        <v>12</v>
      </c>
      <c r="I3721">
        <v>49750</v>
      </c>
      <c r="J3721">
        <v>2138</v>
      </c>
      <c r="K3721">
        <f t="shared" si="58"/>
        <v>-4.9999999953433871</v>
      </c>
    </row>
    <row r="3722" spans="1:11" x14ac:dyDescent="0.3">
      <c r="A3722">
        <v>3836073957</v>
      </c>
      <c r="B3722">
        <v>54952806</v>
      </c>
      <c r="C3722" s="1">
        <v>45123.762673611112</v>
      </c>
      <c r="D3722" s="1">
        <v>45123.775868055556</v>
      </c>
      <c r="E3722" s="1">
        <v>45123.780729166669</v>
      </c>
      <c r="F3722" t="s">
        <v>14</v>
      </c>
      <c r="G3722">
        <v>1264.9100000000001</v>
      </c>
      <c r="H3722" t="s">
        <v>13</v>
      </c>
      <c r="I3722">
        <v>70427</v>
      </c>
      <c r="J3722">
        <v>4458</v>
      </c>
      <c r="K3722">
        <f t="shared" si="58"/>
        <v>7.0000000018626451</v>
      </c>
    </row>
    <row r="3723" spans="1:11" x14ac:dyDescent="0.3">
      <c r="A3723">
        <v>4192669219</v>
      </c>
      <c r="B3723">
        <v>44589829</v>
      </c>
      <c r="C3723" s="1">
        <v>45404.125324074077</v>
      </c>
      <c r="D3723" s="1">
        <v>45404.136435185188</v>
      </c>
      <c r="E3723" s="1">
        <v>45404.133657407408</v>
      </c>
      <c r="F3723" t="s">
        <v>10</v>
      </c>
      <c r="G3723">
        <v>1447.55</v>
      </c>
      <c r="H3723" t="s">
        <v>15</v>
      </c>
      <c r="I3723">
        <v>44206</v>
      </c>
      <c r="J3723">
        <v>3092</v>
      </c>
      <c r="K3723">
        <f t="shared" si="58"/>
        <v>-4.0000000025611371</v>
      </c>
    </row>
    <row r="3724" spans="1:11" x14ac:dyDescent="0.3">
      <c r="A3724">
        <v>6922121165</v>
      </c>
      <c r="B3724">
        <v>97928781</v>
      </c>
      <c r="C3724" s="1">
        <v>45295.327106481483</v>
      </c>
      <c r="D3724" s="1">
        <v>45295.340995370374</v>
      </c>
      <c r="E3724" s="1">
        <v>45295.353495370371</v>
      </c>
      <c r="F3724" t="s">
        <v>16</v>
      </c>
      <c r="G3724">
        <v>1513.91</v>
      </c>
      <c r="H3724" t="s">
        <v>12</v>
      </c>
      <c r="I3724">
        <v>75795</v>
      </c>
      <c r="J3724">
        <v>8773</v>
      </c>
      <c r="K3724">
        <f t="shared" si="58"/>
        <v>17.999999995809048</v>
      </c>
    </row>
    <row r="3725" spans="1:11" x14ac:dyDescent="0.3">
      <c r="A3725">
        <v>4850653474</v>
      </c>
      <c r="B3725">
        <v>66932104</v>
      </c>
      <c r="C3725" s="1">
        <v>45356.154074074075</v>
      </c>
      <c r="D3725" s="1">
        <v>45356.16101851852</v>
      </c>
      <c r="E3725" s="1">
        <v>45356.164490740739</v>
      </c>
      <c r="F3725" t="s">
        <v>10</v>
      </c>
      <c r="G3725">
        <v>2997.71</v>
      </c>
      <c r="H3725" t="s">
        <v>12</v>
      </c>
      <c r="I3725">
        <v>50658</v>
      </c>
      <c r="J3725">
        <v>4174</v>
      </c>
      <c r="K3725">
        <f t="shared" si="58"/>
        <v>4.9999999953433871</v>
      </c>
    </row>
    <row r="3726" spans="1:11" x14ac:dyDescent="0.3">
      <c r="A3726">
        <v>1229660813</v>
      </c>
      <c r="B3726">
        <v>54748429</v>
      </c>
      <c r="C3726" s="1">
        <v>45232.813101851854</v>
      </c>
      <c r="D3726" s="1">
        <v>45232.823518518519</v>
      </c>
      <c r="E3726" s="1">
        <v>45232.842268518521</v>
      </c>
      <c r="F3726" t="s">
        <v>16</v>
      </c>
      <c r="G3726">
        <v>5173.1899999999996</v>
      </c>
      <c r="H3726" t="s">
        <v>12</v>
      </c>
      <c r="I3726">
        <v>35201</v>
      </c>
      <c r="J3726">
        <v>1477</v>
      </c>
      <c r="K3726">
        <f t="shared" si="58"/>
        <v>27.000000004190952</v>
      </c>
    </row>
    <row r="3727" spans="1:11" x14ac:dyDescent="0.3">
      <c r="A3727">
        <v>5194396051</v>
      </c>
      <c r="B3727">
        <v>12338529</v>
      </c>
      <c r="C3727" s="1">
        <v>45591.75818287037</v>
      </c>
      <c r="D3727" s="1">
        <v>45591.771377314813</v>
      </c>
      <c r="E3727" s="1">
        <v>45591.769988425927</v>
      </c>
      <c r="F3727" t="s">
        <v>10</v>
      </c>
      <c r="G3727">
        <v>508</v>
      </c>
      <c r="H3727" t="s">
        <v>11</v>
      </c>
      <c r="I3727">
        <v>9121</v>
      </c>
      <c r="J3727">
        <v>8049</v>
      </c>
      <c r="K3727">
        <f t="shared" si="58"/>
        <v>-1.9999999960418791</v>
      </c>
    </row>
    <row r="3728" spans="1:11" x14ac:dyDescent="0.3">
      <c r="A3728">
        <v>8971899775</v>
      </c>
      <c r="B3728">
        <v>92118758</v>
      </c>
      <c r="C3728" s="1">
        <v>45355.506423611114</v>
      </c>
      <c r="D3728" s="1">
        <v>45355.515451388892</v>
      </c>
      <c r="E3728" s="1">
        <v>45355.511979166666</v>
      </c>
      <c r="F3728" t="s">
        <v>10</v>
      </c>
      <c r="G3728">
        <v>5067.8500000000004</v>
      </c>
      <c r="H3728" t="s">
        <v>15</v>
      </c>
      <c r="I3728">
        <v>17588</v>
      </c>
      <c r="J3728">
        <v>5380</v>
      </c>
      <c r="K3728">
        <f t="shared" si="58"/>
        <v>-5.0000000058207661</v>
      </c>
    </row>
    <row r="3729" spans="1:11" x14ac:dyDescent="0.3">
      <c r="A3729">
        <v>5619049608</v>
      </c>
      <c r="B3729">
        <v>56572297</v>
      </c>
      <c r="C3729" s="1">
        <v>45418.548668981479</v>
      </c>
      <c r="D3729" s="1">
        <v>45418.562557870369</v>
      </c>
      <c r="E3729" s="1">
        <v>45418.57644675926</v>
      </c>
      <c r="F3729" t="s">
        <v>16</v>
      </c>
      <c r="G3729">
        <v>3972.23</v>
      </c>
      <c r="H3729" t="s">
        <v>13</v>
      </c>
      <c r="I3729">
        <v>86750</v>
      </c>
      <c r="J3729">
        <v>777</v>
      </c>
      <c r="K3729">
        <f t="shared" si="58"/>
        <v>20.000000002328306</v>
      </c>
    </row>
    <row r="3730" spans="1:11" x14ac:dyDescent="0.3">
      <c r="A3730">
        <v>9943996342</v>
      </c>
      <c r="B3730">
        <v>3282647</v>
      </c>
      <c r="C3730" s="1">
        <v>45181.956365740742</v>
      </c>
      <c r="D3730" s="1">
        <v>45181.963310185187</v>
      </c>
      <c r="E3730" s="1">
        <v>45181.964004629626</v>
      </c>
      <c r="F3730" t="s">
        <v>10</v>
      </c>
      <c r="G3730">
        <v>4252.97</v>
      </c>
      <c r="H3730" t="s">
        <v>12</v>
      </c>
      <c r="I3730">
        <v>55860</v>
      </c>
      <c r="J3730">
        <v>7659</v>
      </c>
      <c r="K3730">
        <f t="shared" si="58"/>
        <v>0.99999999278225005</v>
      </c>
    </row>
    <row r="3731" spans="1:11" x14ac:dyDescent="0.3">
      <c r="A3731">
        <v>4548721519</v>
      </c>
      <c r="B3731">
        <v>93018527</v>
      </c>
      <c r="C3731" s="1">
        <v>45524.97824074074</v>
      </c>
      <c r="D3731" s="1">
        <v>45524.987962962965</v>
      </c>
      <c r="E3731" s="1">
        <v>45524.990740740737</v>
      </c>
      <c r="F3731" t="s">
        <v>10</v>
      </c>
      <c r="G3731">
        <v>1816.47</v>
      </c>
      <c r="H3731" t="s">
        <v>15</v>
      </c>
      <c r="I3731">
        <v>26714</v>
      </c>
      <c r="J3731">
        <v>9726</v>
      </c>
      <c r="K3731">
        <f t="shared" si="58"/>
        <v>3.9999999920837581</v>
      </c>
    </row>
    <row r="3732" spans="1:11" x14ac:dyDescent="0.3">
      <c r="A3732">
        <v>6211537502</v>
      </c>
      <c r="B3732">
        <v>2164524</v>
      </c>
      <c r="C3732" s="1">
        <v>45175.964398148149</v>
      </c>
      <c r="D3732" s="1">
        <v>45175.97550925926</v>
      </c>
      <c r="E3732" s="1">
        <v>45175.99287037037</v>
      </c>
      <c r="F3732" t="s">
        <v>16</v>
      </c>
      <c r="G3732">
        <v>1427.81</v>
      </c>
      <c r="H3732" t="s">
        <v>15</v>
      </c>
      <c r="I3732">
        <v>99208</v>
      </c>
      <c r="J3732">
        <v>5234</v>
      </c>
      <c r="K3732">
        <f t="shared" si="58"/>
        <v>24.999999997671694</v>
      </c>
    </row>
    <row r="3733" spans="1:11" x14ac:dyDescent="0.3">
      <c r="A3733">
        <v>347093563</v>
      </c>
      <c r="B3733">
        <v>31026200</v>
      </c>
      <c r="C3733" s="1">
        <v>45558.553472222222</v>
      </c>
      <c r="D3733" s="1">
        <v>45558.565972222219</v>
      </c>
      <c r="E3733" s="1">
        <v>45558.578472222223</v>
      </c>
      <c r="F3733" t="s">
        <v>16</v>
      </c>
      <c r="G3733">
        <v>2614.94</v>
      </c>
      <c r="H3733" t="s">
        <v>13</v>
      </c>
      <c r="I3733">
        <v>27801</v>
      </c>
      <c r="J3733">
        <v>1463</v>
      </c>
      <c r="K3733">
        <f t="shared" si="58"/>
        <v>18.000000006286427</v>
      </c>
    </row>
    <row r="3734" spans="1:11" x14ac:dyDescent="0.3">
      <c r="A3734">
        <v>1855924568</v>
      </c>
      <c r="B3734">
        <v>33472376</v>
      </c>
      <c r="C3734" s="1">
        <v>45524.950694444444</v>
      </c>
      <c r="D3734" s="1">
        <v>45524.962500000001</v>
      </c>
      <c r="E3734" s="1">
        <v>45524.961111111108</v>
      </c>
      <c r="F3734" t="s">
        <v>10</v>
      </c>
      <c r="G3734">
        <v>3758.71</v>
      </c>
      <c r="H3734" t="s">
        <v>13</v>
      </c>
      <c r="I3734">
        <v>17039</v>
      </c>
      <c r="J3734">
        <v>1711</v>
      </c>
      <c r="K3734">
        <f t="shared" si="58"/>
        <v>-2.000000006519258</v>
      </c>
    </row>
    <row r="3735" spans="1:11" x14ac:dyDescent="0.3">
      <c r="A3735">
        <v>5914484553</v>
      </c>
      <c r="B3735">
        <v>4378755</v>
      </c>
      <c r="C3735" s="1">
        <v>45247.6950462963</v>
      </c>
      <c r="D3735" s="1">
        <v>45247.708240740743</v>
      </c>
      <c r="E3735" s="1">
        <v>45247.70685185185</v>
      </c>
      <c r="F3735" t="s">
        <v>10</v>
      </c>
      <c r="G3735">
        <v>931.36</v>
      </c>
      <c r="H3735" t="s">
        <v>12</v>
      </c>
      <c r="I3735">
        <v>74330</v>
      </c>
      <c r="J3735">
        <v>106</v>
      </c>
      <c r="K3735">
        <f t="shared" si="58"/>
        <v>-2.000000006519258</v>
      </c>
    </row>
    <row r="3736" spans="1:11" x14ac:dyDescent="0.3">
      <c r="A3736">
        <v>8068903161</v>
      </c>
      <c r="B3736">
        <v>11705793</v>
      </c>
      <c r="C3736" s="1">
        <v>45336.927615740744</v>
      </c>
      <c r="D3736" s="1">
        <v>45336.941504629627</v>
      </c>
      <c r="E3736" s="1">
        <v>45336.942893518521</v>
      </c>
      <c r="F3736" t="s">
        <v>10</v>
      </c>
      <c r="G3736">
        <v>4089.67</v>
      </c>
      <c r="H3736" t="s">
        <v>15</v>
      </c>
      <c r="I3736">
        <v>60117</v>
      </c>
      <c r="J3736">
        <v>6061</v>
      </c>
      <c r="K3736">
        <f t="shared" si="58"/>
        <v>2.000000006519258</v>
      </c>
    </row>
    <row r="3737" spans="1:11" x14ac:dyDescent="0.3">
      <c r="A3737">
        <v>2147159735</v>
      </c>
      <c r="B3737">
        <v>50527764</v>
      </c>
      <c r="C3737" s="1">
        <v>45059.161539351851</v>
      </c>
      <c r="D3737" s="1">
        <v>45059.172650462962</v>
      </c>
      <c r="E3737" s="1">
        <v>45059.176122685189</v>
      </c>
      <c r="F3737" t="s">
        <v>10</v>
      </c>
      <c r="G3737">
        <v>1246.6300000000001</v>
      </c>
      <c r="H3737" t="s">
        <v>12</v>
      </c>
      <c r="I3737">
        <v>11051</v>
      </c>
      <c r="J3737">
        <v>5971</v>
      </c>
      <c r="K3737">
        <f t="shared" si="58"/>
        <v>5.0000000058207661</v>
      </c>
    </row>
    <row r="3738" spans="1:11" x14ac:dyDescent="0.3">
      <c r="A3738">
        <v>9006983686</v>
      </c>
      <c r="B3738">
        <v>68063317</v>
      </c>
      <c r="C3738" s="1">
        <v>45209.02851851852</v>
      </c>
      <c r="D3738" s="1">
        <v>45209.038240740738</v>
      </c>
      <c r="E3738" s="1">
        <v>45209.048657407409</v>
      </c>
      <c r="F3738" t="s">
        <v>14</v>
      </c>
      <c r="G3738">
        <v>788.36</v>
      </c>
      <c r="H3738" t="s">
        <v>13</v>
      </c>
      <c r="I3738">
        <v>48159</v>
      </c>
      <c r="J3738">
        <v>7090</v>
      </c>
      <c r="K3738">
        <f t="shared" si="58"/>
        <v>15.000000006984919</v>
      </c>
    </row>
    <row r="3739" spans="1:11" x14ac:dyDescent="0.3">
      <c r="A3739">
        <v>7606134274</v>
      </c>
      <c r="B3739">
        <v>69034027</v>
      </c>
      <c r="C3739" s="1">
        <v>45440.521851851852</v>
      </c>
      <c r="D3739" s="1">
        <v>45440.532268518517</v>
      </c>
      <c r="E3739" s="1">
        <v>45440.541296296295</v>
      </c>
      <c r="F3739" t="s">
        <v>14</v>
      </c>
      <c r="G3739">
        <v>832.06</v>
      </c>
      <c r="H3739" t="s">
        <v>13</v>
      </c>
      <c r="I3739">
        <v>31574</v>
      </c>
      <c r="J3739">
        <v>2028</v>
      </c>
      <c r="K3739">
        <f t="shared" si="58"/>
        <v>13.000000000465661</v>
      </c>
    </row>
    <row r="3740" spans="1:11" x14ac:dyDescent="0.3">
      <c r="A3740">
        <v>4034750827</v>
      </c>
      <c r="B3740">
        <v>10019218</v>
      </c>
      <c r="C3740" s="1">
        <v>45101.169722222221</v>
      </c>
      <c r="D3740" s="1">
        <v>45101.176666666666</v>
      </c>
      <c r="E3740" s="1">
        <v>45101.178055555552</v>
      </c>
      <c r="F3740" t="s">
        <v>10</v>
      </c>
      <c r="G3740">
        <v>1168.5899999999999</v>
      </c>
      <c r="H3740" t="s">
        <v>15</v>
      </c>
      <c r="I3740">
        <v>68331</v>
      </c>
      <c r="J3740">
        <v>7729</v>
      </c>
      <c r="K3740">
        <f t="shared" si="58"/>
        <v>1.9999999960418791</v>
      </c>
    </row>
    <row r="3741" spans="1:11" x14ac:dyDescent="0.3">
      <c r="A3741">
        <v>851062565</v>
      </c>
      <c r="B3741">
        <v>49457685</v>
      </c>
      <c r="C3741" s="1">
        <v>45366.474398148152</v>
      </c>
      <c r="D3741" s="1">
        <v>45366.486898148149</v>
      </c>
      <c r="E3741" s="1">
        <v>45366.491064814814</v>
      </c>
      <c r="F3741" t="s">
        <v>14</v>
      </c>
      <c r="G3741">
        <v>3773.85</v>
      </c>
      <c r="H3741" t="s">
        <v>11</v>
      </c>
      <c r="I3741">
        <v>32026</v>
      </c>
      <c r="J3741">
        <v>9465</v>
      </c>
      <c r="K3741">
        <f t="shared" si="58"/>
        <v>5.9999999986030161</v>
      </c>
    </row>
    <row r="3742" spans="1:11" x14ac:dyDescent="0.3">
      <c r="A3742">
        <v>4283323746</v>
      </c>
      <c r="B3742">
        <v>93321933</v>
      </c>
      <c r="C3742" s="1">
        <v>45231.126087962963</v>
      </c>
      <c r="D3742" s="1">
        <v>45231.139976851853</v>
      </c>
      <c r="E3742" s="1">
        <v>45231.148310185185</v>
      </c>
      <c r="F3742" t="s">
        <v>14</v>
      </c>
      <c r="G3742">
        <v>2824.79</v>
      </c>
      <c r="H3742" t="s">
        <v>15</v>
      </c>
      <c r="I3742">
        <v>78455</v>
      </c>
      <c r="J3742">
        <v>5976</v>
      </c>
      <c r="K3742">
        <f t="shared" si="58"/>
        <v>11.999999997206032</v>
      </c>
    </row>
    <row r="3743" spans="1:11" x14ac:dyDescent="0.3">
      <c r="A3743">
        <v>7842390585</v>
      </c>
      <c r="B3743">
        <v>6637282</v>
      </c>
      <c r="C3743" s="1">
        <v>45210.524664351855</v>
      </c>
      <c r="D3743" s="1">
        <v>45210.535775462966</v>
      </c>
      <c r="E3743" s="1">
        <v>45210.532997685186</v>
      </c>
      <c r="F3743" t="s">
        <v>10</v>
      </c>
      <c r="G3743">
        <v>2820.47</v>
      </c>
      <c r="H3743" t="s">
        <v>15</v>
      </c>
      <c r="I3743">
        <v>98082</v>
      </c>
      <c r="J3743">
        <v>3881</v>
      </c>
      <c r="K3743">
        <f t="shared" si="58"/>
        <v>-4.0000000025611371</v>
      </c>
    </row>
    <row r="3744" spans="1:11" x14ac:dyDescent="0.3">
      <c r="A3744">
        <v>2449548943</v>
      </c>
      <c r="B3744">
        <v>68486301</v>
      </c>
      <c r="C3744" s="1">
        <v>45192.475057870368</v>
      </c>
      <c r="D3744" s="1">
        <v>45192.485474537039</v>
      </c>
      <c r="E3744" s="1">
        <v>45192.495196759257</v>
      </c>
      <c r="F3744" t="s">
        <v>14</v>
      </c>
      <c r="G3744">
        <v>1635.94</v>
      </c>
      <c r="H3744" t="s">
        <v>15</v>
      </c>
      <c r="I3744">
        <v>23429</v>
      </c>
      <c r="J3744">
        <v>8687</v>
      </c>
      <c r="K3744">
        <f t="shared" si="58"/>
        <v>13.999999993247911</v>
      </c>
    </row>
    <row r="3745" spans="1:11" x14ac:dyDescent="0.3">
      <c r="A3745">
        <v>7067924535</v>
      </c>
      <c r="B3745">
        <v>95371787</v>
      </c>
      <c r="C3745" s="1">
        <v>45258.11922453704</v>
      </c>
      <c r="D3745" s="1">
        <v>45258.131724537037</v>
      </c>
      <c r="E3745" s="1">
        <v>45258.144224537034</v>
      </c>
      <c r="F3745" t="s">
        <v>16</v>
      </c>
      <c r="G3745">
        <v>422.14</v>
      </c>
      <c r="H3745" t="s">
        <v>11</v>
      </c>
      <c r="I3745">
        <v>39985</v>
      </c>
      <c r="J3745">
        <v>4804</v>
      </c>
      <c r="K3745">
        <f t="shared" si="58"/>
        <v>17.999999995809048</v>
      </c>
    </row>
    <row r="3746" spans="1:11" x14ac:dyDescent="0.3">
      <c r="A3746">
        <v>1602291242</v>
      </c>
      <c r="B3746">
        <v>19581959</v>
      </c>
      <c r="C3746" s="1">
        <v>45014.403379629628</v>
      </c>
      <c r="D3746" s="1">
        <v>45014.415185185186</v>
      </c>
      <c r="E3746" s="1">
        <v>45014.415879629632</v>
      </c>
      <c r="F3746" t="s">
        <v>10</v>
      </c>
      <c r="G3746">
        <v>2648.42</v>
      </c>
      <c r="H3746" t="s">
        <v>15</v>
      </c>
      <c r="I3746">
        <v>79235</v>
      </c>
      <c r="J3746">
        <v>8540</v>
      </c>
      <c r="K3746">
        <f t="shared" si="58"/>
        <v>1.000000003259629</v>
      </c>
    </row>
    <row r="3747" spans="1:11" x14ac:dyDescent="0.3">
      <c r="A3747">
        <v>7067630786</v>
      </c>
      <c r="B3747">
        <v>75082508</v>
      </c>
      <c r="C3747" s="1">
        <v>45197.335578703707</v>
      </c>
      <c r="D3747" s="1">
        <v>45197.344606481478</v>
      </c>
      <c r="E3747" s="1">
        <v>45197.341828703706</v>
      </c>
      <c r="F3747" t="s">
        <v>10</v>
      </c>
      <c r="G3747">
        <v>2467.5700000000002</v>
      </c>
      <c r="H3747" t="s">
        <v>13</v>
      </c>
      <c r="I3747">
        <v>25395</v>
      </c>
      <c r="J3747">
        <v>8695</v>
      </c>
      <c r="K3747">
        <f t="shared" si="58"/>
        <v>-3.9999999920837581</v>
      </c>
    </row>
    <row r="3748" spans="1:11" x14ac:dyDescent="0.3">
      <c r="A3748">
        <v>9726762425</v>
      </c>
      <c r="B3748">
        <v>75674671</v>
      </c>
      <c r="C3748" s="1">
        <v>45151.906759259262</v>
      </c>
      <c r="D3748" s="1">
        <v>45151.913703703707</v>
      </c>
      <c r="E3748" s="1">
        <v>45151.910925925928</v>
      </c>
      <c r="F3748" t="s">
        <v>10</v>
      </c>
      <c r="G3748">
        <v>4041.64</v>
      </c>
      <c r="H3748" t="s">
        <v>15</v>
      </c>
      <c r="I3748">
        <v>32062</v>
      </c>
      <c r="J3748">
        <v>7653</v>
      </c>
      <c r="K3748">
        <f t="shared" si="58"/>
        <v>-4.0000000025611371</v>
      </c>
    </row>
    <row r="3749" spans="1:11" x14ac:dyDescent="0.3">
      <c r="A3749">
        <v>1129887168</v>
      </c>
      <c r="B3749">
        <v>21201299</v>
      </c>
      <c r="C3749" s="1">
        <v>45338.140370370369</v>
      </c>
      <c r="D3749" s="1">
        <v>45338.1487037037</v>
      </c>
      <c r="E3749" s="1">
        <v>45338.149398148147</v>
      </c>
      <c r="F3749" t="s">
        <v>10</v>
      </c>
      <c r="G3749">
        <v>1818.6</v>
      </c>
      <c r="H3749" t="s">
        <v>15</v>
      </c>
      <c r="I3749">
        <v>35560</v>
      </c>
      <c r="J3749">
        <v>8814</v>
      </c>
      <c r="K3749">
        <f t="shared" si="58"/>
        <v>1.000000003259629</v>
      </c>
    </row>
    <row r="3750" spans="1:11" x14ac:dyDescent="0.3">
      <c r="A3750">
        <v>3371892236</v>
      </c>
      <c r="B3750">
        <v>81763298</v>
      </c>
      <c r="C3750" s="1">
        <v>45418.721504629626</v>
      </c>
      <c r="D3750" s="1">
        <v>45418.735393518517</v>
      </c>
      <c r="E3750" s="1">
        <v>45418.734699074077</v>
      </c>
      <c r="F3750" t="s">
        <v>10</v>
      </c>
      <c r="G3750">
        <v>2101.11</v>
      </c>
      <c r="H3750" t="s">
        <v>15</v>
      </c>
      <c r="I3750">
        <v>31710</v>
      </c>
      <c r="J3750">
        <v>2699</v>
      </c>
      <c r="K3750">
        <f t="shared" si="58"/>
        <v>-0.99999999278225005</v>
      </c>
    </row>
    <row r="3751" spans="1:11" x14ac:dyDescent="0.3">
      <c r="A3751">
        <v>6532953824</v>
      </c>
      <c r="B3751">
        <v>93924203</v>
      </c>
      <c r="C3751" s="1">
        <v>45598.492708333331</v>
      </c>
      <c r="D3751" s="1">
        <v>45598.501736111109</v>
      </c>
      <c r="E3751" s="1">
        <v>45598.517013888886</v>
      </c>
      <c r="F3751" t="s">
        <v>16</v>
      </c>
      <c r="G3751">
        <v>3946.2</v>
      </c>
      <c r="H3751" t="s">
        <v>11</v>
      </c>
      <c r="I3751">
        <v>1025</v>
      </c>
      <c r="J3751">
        <v>6715</v>
      </c>
      <c r="K3751">
        <f t="shared" si="58"/>
        <v>21.999999998370185</v>
      </c>
    </row>
    <row r="3752" spans="1:11" x14ac:dyDescent="0.3">
      <c r="A3752">
        <v>252964377</v>
      </c>
      <c r="B3752">
        <v>89531595</v>
      </c>
      <c r="C3752" s="1">
        <v>45443.348981481482</v>
      </c>
      <c r="D3752" s="1">
        <v>45443.356620370374</v>
      </c>
      <c r="E3752" s="1">
        <v>45443.353148148148</v>
      </c>
      <c r="F3752" t="s">
        <v>10</v>
      </c>
      <c r="G3752">
        <v>1197.31</v>
      </c>
      <c r="H3752" t="s">
        <v>11</v>
      </c>
      <c r="I3752">
        <v>41128</v>
      </c>
      <c r="J3752">
        <v>2438</v>
      </c>
      <c r="K3752">
        <f t="shared" si="58"/>
        <v>-5.0000000058207661</v>
      </c>
    </row>
    <row r="3753" spans="1:11" x14ac:dyDescent="0.3">
      <c r="A3753">
        <v>6270495384</v>
      </c>
      <c r="B3753">
        <v>12272282</v>
      </c>
      <c r="C3753" s="1">
        <v>45180.942696759259</v>
      </c>
      <c r="D3753" s="1">
        <v>45180.956585648149</v>
      </c>
      <c r="E3753" s="1">
        <v>45180.95380787037</v>
      </c>
      <c r="F3753" t="s">
        <v>10</v>
      </c>
      <c r="G3753">
        <v>878.07</v>
      </c>
      <c r="H3753" t="s">
        <v>11</v>
      </c>
      <c r="I3753">
        <v>10368</v>
      </c>
      <c r="J3753">
        <v>2689</v>
      </c>
      <c r="K3753">
        <f t="shared" si="58"/>
        <v>-4.0000000025611371</v>
      </c>
    </row>
    <row r="3754" spans="1:11" x14ac:dyDescent="0.3">
      <c r="A3754">
        <v>2450770184</v>
      </c>
      <c r="B3754">
        <v>45323391</v>
      </c>
      <c r="C3754" s="1">
        <v>45149.375555555554</v>
      </c>
      <c r="D3754" s="1">
        <v>45149.388055555559</v>
      </c>
      <c r="E3754" s="1">
        <v>45149.394999999997</v>
      </c>
      <c r="F3754" t="s">
        <v>14</v>
      </c>
      <c r="G3754">
        <v>3428.44</v>
      </c>
      <c r="H3754" t="s">
        <v>15</v>
      </c>
      <c r="I3754">
        <v>71871</v>
      </c>
      <c r="J3754">
        <v>3016</v>
      </c>
      <c r="K3754">
        <f t="shared" si="58"/>
        <v>9.9999999906867743</v>
      </c>
    </row>
    <row r="3755" spans="1:11" x14ac:dyDescent="0.3">
      <c r="A3755">
        <v>7543192113</v>
      </c>
      <c r="B3755">
        <v>82898985</v>
      </c>
      <c r="C3755" s="1">
        <v>45288.238229166665</v>
      </c>
      <c r="D3755" s="1">
        <v>45288.246562499997</v>
      </c>
      <c r="E3755" s="1">
        <v>45288.251423611109</v>
      </c>
      <c r="F3755" t="s">
        <v>14</v>
      </c>
      <c r="G3755">
        <v>4768.12</v>
      </c>
      <c r="H3755" t="s">
        <v>11</v>
      </c>
      <c r="I3755">
        <v>82419</v>
      </c>
      <c r="J3755">
        <v>7250</v>
      </c>
      <c r="K3755">
        <f t="shared" si="58"/>
        <v>7.0000000018626451</v>
      </c>
    </row>
    <row r="3756" spans="1:11" x14ac:dyDescent="0.3">
      <c r="A3756">
        <v>9890817032</v>
      </c>
      <c r="B3756">
        <v>12967305</v>
      </c>
      <c r="C3756" s="1">
        <v>45040.265127314815</v>
      </c>
      <c r="D3756" s="1">
        <v>45040.276932870373</v>
      </c>
      <c r="E3756" s="1">
        <v>45040.280405092592</v>
      </c>
      <c r="F3756" t="s">
        <v>10</v>
      </c>
      <c r="G3756">
        <v>582.87</v>
      </c>
      <c r="H3756" t="s">
        <v>13</v>
      </c>
      <c r="I3756">
        <v>69033</v>
      </c>
      <c r="J3756">
        <v>3984</v>
      </c>
      <c r="K3756">
        <f t="shared" si="58"/>
        <v>4.9999999953433871</v>
      </c>
    </row>
    <row r="3757" spans="1:11" x14ac:dyDescent="0.3">
      <c r="A3757">
        <v>183165359</v>
      </c>
      <c r="B3757">
        <v>73098723</v>
      </c>
      <c r="C3757" s="1">
        <v>45070.283090277779</v>
      </c>
      <c r="D3757" s="1">
        <v>45070.29420138889</v>
      </c>
      <c r="E3757" s="1">
        <v>45070.314340277779</v>
      </c>
      <c r="F3757" t="s">
        <v>16</v>
      </c>
      <c r="G3757">
        <v>90.56</v>
      </c>
      <c r="H3757" t="s">
        <v>15</v>
      </c>
      <c r="I3757">
        <v>57165</v>
      </c>
      <c r="J3757">
        <v>6151</v>
      </c>
      <c r="K3757">
        <f t="shared" si="58"/>
        <v>29.000000000232831</v>
      </c>
    </row>
    <row r="3758" spans="1:11" x14ac:dyDescent="0.3">
      <c r="A3758">
        <v>2136907826</v>
      </c>
      <c r="B3758">
        <v>7591711</v>
      </c>
      <c r="C3758" s="1">
        <v>45281.59815972222</v>
      </c>
      <c r="D3758" s="1">
        <v>45281.607187499998</v>
      </c>
      <c r="E3758" s="1">
        <v>45281.609270833331</v>
      </c>
      <c r="F3758" t="s">
        <v>10</v>
      </c>
      <c r="G3758">
        <v>887.78</v>
      </c>
      <c r="H3758" t="s">
        <v>15</v>
      </c>
      <c r="I3758">
        <v>16756</v>
      </c>
      <c r="J3758">
        <v>200</v>
      </c>
      <c r="K3758">
        <f t="shared" si="58"/>
        <v>2.9999999993015081</v>
      </c>
    </row>
    <row r="3759" spans="1:11" x14ac:dyDescent="0.3">
      <c r="A3759">
        <v>2801605687</v>
      </c>
      <c r="B3759">
        <v>16561710</v>
      </c>
      <c r="C3759" s="1">
        <v>45355.888703703706</v>
      </c>
      <c r="D3759" s="1">
        <v>45355.897037037037</v>
      </c>
      <c r="E3759" s="1">
        <v>45355.894259259258</v>
      </c>
      <c r="F3759" t="s">
        <v>10</v>
      </c>
      <c r="G3759">
        <v>1956.01</v>
      </c>
      <c r="H3759" t="s">
        <v>13</v>
      </c>
      <c r="I3759">
        <v>14972</v>
      </c>
      <c r="J3759">
        <v>4864</v>
      </c>
      <c r="K3759">
        <f t="shared" si="58"/>
        <v>-4.0000000025611371</v>
      </c>
    </row>
    <row r="3760" spans="1:11" x14ac:dyDescent="0.3">
      <c r="A3760">
        <v>8869292457</v>
      </c>
      <c r="B3760">
        <v>12851610</v>
      </c>
      <c r="C3760" s="1">
        <v>45560.182442129626</v>
      </c>
      <c r="D3760" s="1">
        <v>45560.192164351851</v>
      </c>
      <c r="E3760" s="1">
        <v>45560.194247685184</v>
      </c>
      <c r="F3760" t="s">
        <v>10</v>
      </c>
      <c r="G3760">
        <v>2971.17</v>
      </c>
      <c r="H3760" t="s">
        <v>13</v>
      </c>
      <c r="I3760">
        <v>15395</v>
      </c>
      <c r="J3760">
        <v>8529</v>
      </c>
      <c r="K3760">
        <f t="shared" si="58"/>
        <v>2.9999999993015081</v>
      </c>
    </row>
    <row r="3761" spans="1:11" x14ac:dyDescent="0.3">
      <c r="A3761">
        <v>5414471648</v>
      </c>
      <c r="B3761">
        <v>46741896</v>
      </c>
      <c r="C3761" s="1">
        <v>45066.140868055554</v>
      </c>
      <c r="D3761" s="1">
        <v>45066.151284722226</v>
      </c>
      <c r="E3761" s="1">
        <v>45066.149895833332</v>
      </c>
      <c r="F3761" t="s">
        <v>10</v>
      </c>
      <c r="G3761">
        <v>3156.76</v>
      </c>
      <c r="H3761" t="s">
        <v>13</v>
      </c>
      <c r="I3761">
        <v>60303</v>
      </c>
      <c r="J3761">
        <v>3751</v>
      </c>
      <c r="K3761">
        <f t="shared" si="58"/>
        <v>-2.000000006519258</v>
      </c>
    </row>
    <row r="3762" spans="1:11" x14ac:dyDescent="0.3">
      <c r="A3762">
        <v>7827370415</v>
      </c>
      <c r="B3762">
        <v>97770901</v>
      </c>
      <c r="C3762" s="1">
        <v>45100.516203703701</v>
      </c>
      <c r="D3762" s="1">
        <v>45100.529398148145</v>
      </c>
      <c r="E3762" s="1">
        <v>45100.533564814818</v>
      </c>
      <c r="F3762" t="s">
        <v>14</v>
      </c>
      <c r="G3762">
        <v>576.70000000000005</v>
      </c>
      <c r="H3762" t="s">
        <v>15</v>
      </c>
      <c r="I3762">
        <v>59261</v>
      </c>
      <c r="J3762">
        <v>4487</v>
      </c>
      <c r="K3762">
        <f t="shared" si="58"/>
        <v>6.0000000090803951</v>
      </c>
    </row>
    <row r="3763" spans="1:11" x14ac:dyDescent="0.3">
      <c r="A3763">
        <v>7216662926</v>
      </c>
      <c r="B3763">
        <v>76327561</v>
      </c>
      <c r="C3763" s="1">
        <v>45484.916550925926</v>
      </c>
      <c r="D3763" s="1">
        <v>45484.92696759259</v>
      </c>
      <c r="E3763" s="1">
        <v>45484.929745370369</v>
      </c>
      <c r="F3763" t="s">
        <v>10</v>
      </c>
      <c r="G3763">
        <v>123.74</v>
      </c>
      <c r="H3763" t="s">
        <v>11</v>
      </c>
      <c r="I3763">
        <v>71646</v>
      </c>
      <c r="J3763">
        <v>354</v>
      </c>
      <c r="K3763">
        <f t="shared" si="58"/>
        <v>4.0000000025611371</v>
      </c>
    </row>
    <row r="3764" spans="1:11" x14ac:dyDescent="0.3">
      <c r="A3764">
        <v>349410429</v>
      </c>
      <c r="B3764">
        <v>42514124</v>
      </c>
      <c r="C3764" s="1">
        <v>45320.08326388889</v>
      </c>
      <c r="D3764" s="1">
        <v>45320.094375000001</v>
      </c>
      <c r="E3764" s="1">
        <v>45320.092986111114</v>
      </c>
      <c r="F3764" t="s">
        <v>10</v>
      </c>
      <c r="G3764">
        <v>255.6</v>
      </c>
      <c r="H3764" t="s">
        <v>15</v>
      </c>
      <c r="I3764">
        <v>20170</v>
      </c>
      <c r="J3764">
        <v>6611</v>
      </c>
      <c r="K3764">
        <f t="shared" si="58"/>
        <v>-1.9999999960418791</v>
      </c>
    </row>
    <row r="3765" spans="1:11" x14ac:dyDescent="0.3">
      <c r="A3765">
        <v>8512030806</v>
      </c>
      <c r="B3765">
        <v>77768189</v>
      </c>
      <c r="C3765" s="1">
        <v>45591.476585648146</v>
      </c>
      <c r="D3765" s="1">
        <v>45591.483530092592</v>
      </c>
      <c r="E3765" s="1">
        <v>45591.489085648151</v>
      </c>
      <c r="F3765" t="s">
        <v>14</v>
      </c>
      <c r="G3765">
        <v>2772.71</v>
      </c>
      <c r="H3765" t="s">
        <v>13</v>
      </c>
      <c r="I3765">
        <v>64640</v>
      </c>
      <c r="J3765">
        <v>5820</v>
      </c>
      <c r="K3765">
        <f t="shared" si="58"/>
        <v>8.0000000051222742</v>
      </c>
    </row>
    <row r="3766" spans="1:11" x14ac:dyDescent="0.3">
      <c r="A3766">
        <v>8003807551</v>
      </c>
      <c r="B3766">
        <v>76917159</v>
      </c>
      <c r="C3766" s="1">
        <v>45529.490763888891</v>
      </c>
      <c r="D3766" s="1">
        <v>45529.500486111108</v>
      </c>
      <c r="E3766" s="1">
        <v>45529.501180555555</v>
      </c>
      <c r="F3766" t="s">
        <v>10</v>
      </c>
      <c r="G3766">
        <v>4583.0200000000004</v>
      </c>
      <c r="H3766" t="s">
        <v>11</v>
      </c>
      <c r="I3766">
        <v>76918</v>
      </c>
      <c r="J3766">
        <v>1511</v>
      </c>
      <c r="K3766">
        <f t="shared" si="58"/>
        <v>1.000000003259629</v>
      </c>
    </row>
    <row r="3767" spans="1:11" x14ac:dyDescent="0.3">
      <c r="A3767">
        <v>274320517</v>
      </c>
      <c r="B3767">
        <v>18567760</v>
      </c>
      <c r="C3767" s="1">
        <v>45527.176111111112</v>
      </c>
      <c r="D3767" s="1">
        <v>45527.186527777776</v>
      </c>
      <c r="E3767" s="1">
        <v>45527.183055555557</v>
      </c>
      <c r="F3767" t="s">
        <v>10</v>
      </c>
      <c r="G3767">
        <v>1654.66</v>
      </c>
      <c r="H3767" t="s">
        <v>15</v>
      </c>
      <c r="I3767">
        <v>53245</v>
      </c>
      <c r="J3767">
        <v>1714</v>
      </c>
      <c r="K3767">
        <f t="shared" si="58"/>
        <v>-4.9999999953433871</v>
      </c>
    </row>
    <row r="3768" spans="1:11" x14ac:dyDescent="0.3">
      <c r="A3768">
        <v>2150447285</v>
      </c>
      <c r="B3768">
        <v>93370787</v>
      </c>
      <c r="C3768" s="1">
        <v>45456.433796296296</v>
      </c>
      <c r="D3768" s="1">
        <v>45456.44699074074</v>
      </c>
      <c r="E3768" s="1">
        <v>45456.444212962961</v>
      </c>
      <c r="F3768" t="s">
        <v>10</v>
      </c>
      <c r="G3768">
        <v>1299.6199999999999</v>
      </c>
      <c r="H3768" t="s">
        <v>12</v>
      </c>
      <c r="I3768">
        <v>23570</v>
      </c>
      <c r="J3768">
        <v>2041</v>
      </c>
      <c r="K3768">
        <f t="shared" si="58"/>
        <v>-4.0000000025611371</v>
      </c>
    </row>
    <row r="3769" spans="1:11" x14ac:dyDescent="0.3">
      <c r="A3769">
        <v>5089385450</v>
      </c>
      <c r="B3769">
        <v>33608451</v>
      </c>
      <c r="C3769" s="1">
        <v>45093.608148148145</v>
      </c>
      <c r="D3769" s="1">
        <v>45093.621342592596</v>
      </c>
      <c r="E3769" s="1">
        <v>45093.626898148148</v>
      </c>
      <c r="F3769" t="s">
        <v>14</v>
      </c>
      <c r="G3769">
        <v>3352.28</v>
      </c>
      <c r="H3769" t="s">
        <v>12</v>
      </c>
      <c r="I3769">
        <v>51224</v>
      </c>
      <c r="J3769">
        <v>4385</v>
      </c>
      <c r="K3769">
        <f t="shared" si="58"/>
        <v>7.9999999946448952</v>
      </c>
    </row>
    <row r="3770" spans="1:11" x14ac:dyDescent="0.3">
      <c r="A3770">
        <v>8622799862</v>
      </c>
      <c r="B3770">
        <v>5386246</v>
      </c>
      <c r="C3770" s="1">
        <v>45332.123564814814</v>
      </c>
      <c r="D3770" s="1">
        <v>45332.136759259258</v>
      </c>
      <c r="E3770" s="1">
        <v>45332.134675925925</v>
      </c>
      <c r="F3770" t="s">
        <v>10</v>
      </c>
      <c r="G3770">
        <v>2724.25</v>
      </c>
      <c r="H3770" t="s">
        <v>13</v>
      </c>
      <c r="I3770">
        <v>87205</v>
      </c>
      <c r="J3770">
        <v>6216</v>
      </c>
      <c r="K3770">
        <f t="shared" si="58"/>
        <v>-2.9999999993015081</v>
      </c>
    </row>
    <row r="3771" spans="1:11" x14ac:dyDescent="0.3">
      <c r="A3771">
        <v>2773034272</v>
      </c>
      <c r="B3771">
        <v>36400756</v>
      </c>
      <c r="C3771" s="1">
        <v>45470.18645833333</v>
      </c>
      <c r="D3771" s="1">
        <v>45470.198263888888</v>
      </c>
      <c r="E3771" s="1">
        <v>45470.201041666667</v>
      </c>
      <c r="F3771" t="s">
        <v>10</v>
      </c>
      <c r="G3771">
        <v>2309.25</v>
      </c>
      <c r="H3771" t="s">
        <v>15</v>
      </c>
      <c r="I3771">
        <v>69257</v>
      </c>
      <c r="J3771">
        <v>224</v>
      </c>
      <c r="K3771">
        <f t="shared" si="58"/>
        <v>4.0000000025611371</v>
      </c>
    </row>
    <row r="3772" spans="1:11" x14ac:dyDescent="0.3">
      <c r="A3772">
        <v>4028266143</v>
      </c>
      <c r="B3772">
        <v>19216141</v>
      </c>
      <c r="C3772" s="1">
        <v>45001.354953703703</v>
      </c>
      <c r="D3772" s="1">
        <v>45001.366759259261</v>
      </c>
      <c r="E3772" s="1">
        <v>45001.368148148147</v>
      </c>
      <c r="F3772" t="s">
        <v>10</v>
      </c>
      <c r="G3772">
        <v>616.45000000000005</v>
      </c>
      <c r="H3772" t="s">
        <v>13</v>
      </c>
      <c r="I3772">
        <v>2633</v>
      </c>
      <c r="J3772">
        <v>4198</v>
      </c>
      <c r="K3772">
        <f t="shared" si="58"/>
        <v>1.9999999960418791</v>
      </c>
    </row>
    <row r="3773" spans="1:11" x14ac:dyDescent="0.3">
      <c r="A3773">
        <v>9691888826</v>
      </c>
      <c r="B3773">
        <v>54680459</v>
      </c>
      <c r="C3773" s="1">
        <v>45230.681250000001</v>
      </c>
      <c r="D3773" s="1">
        <v>45230.693749999999</v>
      </c>
      <c r="E3773" s="1">
        <v>45230.695833333331</v>
      </c>
      <c r="F3773" t="s">
        <v>10</v>
      </c>
      <c r="G3773">
        <v>1075.43</v>
      </c>
      <c r="H3773" t="s">
        <v>13</v>
      </c>
      <c r="I3773">
        <v>45204</v>
      </c>
      <c r="J3773">
        <v>9637</v>
      </c>
      <c r="K3773">
        <f t="shared" si="58"/>
        <v>2.9999999993015081</v>
      </c>
    </row>
    <row r="3774" spans="1:11" x14ac:dyDescent="0.3">
      <c r="A3774">
        <v>8891340263</v>
      </c>
      <c r="B3774">
        <v>87718744</v>
      </c>
      <c r="C3774" s="1">
        <v>45537.006527777776</v>
      </c>
      <c r="D3774" s="1">
        <v>45537.013472222221</v>
      </c>
      <c r="E3774" s="1">
        <v>45537.01</v>
      </c>
      <c r="F3774" t="s">
        <v>10</v>
      </c>
      <c r="G3774">
        <v>3612.45</v>
      </c>
      <c r="H3774" t="s">
        <v>15</v>
      </c>
      <c r="I3774">
        <v>69702</v>
      </c>
      <c r="J3774">
        <v>5048</v>
      </c>
      <c r="K3774">
        <f t="shared" si="58"/>
        <v>-4.9999999953433871</v>
      </c>
    </row>
    <row r="3775" spans="1:11" x14ac:dyDescent="0.3">
      <c r="A3775">
        <v>1149293318</v>
      </c>
      <c r="B3775">
        <v>43459807</v>
      </c>
      <c r="C3775" s="1">
        <v>45255.839780092596</v>
      </c>
      <c r="D3775" s="1">
        <v>45255.847418981481</v>
      </c>
      <c r="E3775" s="1">
        <v>45255.85019675926</v>
      </c>
      <c r="F3775" t="s">
        <v>10</v>
      </c>
      <c r="G3775">
        <v>123.74</v>
      </c>
      <c r="H3775" t="s">
        <v>12</v>
      </c>
      <c r="I3775">
        <v>36971</v>
      </c>
      <c r="J3775">
        <v>8943</v>
      </c>
      <c r="K3775">
        <f t="shared" si="58"/>
        <v>4.0000000025611371</v>
      </c>
    </row>
    <row r="3776" spans="1:11" x14ac:dyDescent="0.3">
      <c r="A3776">
        <v>1288695184</v>
      </c>
      <c r="B3776">
        <v>46885873</v>
      </c>
      <c r="C3776" s="1">
        <v>45202.063402777778</v>
      </c>
      <c r="D3776" s="1">
        <v>45202.074513888889</v>
      </c>
      <c r="E3776" s="1">
        <v>45202.073819444442</v>
      </c>
      <c r="F3776" t="s">
        <v>10</v>
      </c>
      <c r="G3776">
        <v>984.35</v>
      </c>
      <c r="H3776" t="s">
        <v>15</v>
      </c>
      <c r="I3776">
        <v>20473</v>
      </c>
      <c r="J3776">
        <v>2984</v>
      </c>
      <c r="K3776">
        <f t="shared" si="58"/>
        <v>-1.000000003259629</v>
      </c>
    </row>
    <row r="3777" spans="1:11" x14ac:dyDescent="0.3">
      <c r="A3777">
        <v>5229336544</v>
      </c>
      <c r="B3777">
        <v>72857290</v>
      </c>
      <c r="C3777" s="1">
        <v>45191.870474537034</v>
      </c>
      <c r="D3777" s="1">
        <v>45191.882280092592</v>
      </c>
      <c r="E3777" s="1">
        <v>45191.886446759258</v>
      </c>
      <c r="F3777" t="s">
        <v>14</v>
      </c>
      <c r="G3777">
        <v>1017.1</v>
      </c>
      <c r="H3777" t="s">
        <v>15</v>
      </c>
      <c r="I3777">
        <v>91261</v>
      </c>
      <c r="J3777">
        <v>2166</v>
      </c>
      <c r="K3777">
        <f t="shared" si="58"/>
        <v>5.9999999986030161</v>
      </c>
    </row>
    <row r="3778" spans="1:11" x14ac:dyDescent="0.3">
      <c r="A3778">
        <v>196885435</v>
      </c>
      <c r="B3778">
        <v>88045094</v>
      </c>
      <c r="C3778" s="1">
        <v>45102.097870370373</v>
      </c>
      <c r="D3778" s="1">
        <v>45102.111759259256</v>
      </c>
      <c r="E3778" s="1">
        <v>45102.11314814815</v>
      </c>
      <c r="F3778" t="s">
        <v>10</v>
      </c>
      <c r="G3778">
        <v>96.09</v>
      </c>
      <c r="H3778" t="s">
        <v>15</v>
      </c>
      <c r="I3778">
        <v>22558</v>
      </c>
      <c r="J3778">
        <v>8392</v>
      </c>
      <c r="K3778">
        <f t="shared" ref="K3778:K3841" si="59">(E3778-D3778)*1440</f>
        <v>2.000000006519258</v>
      </c>
    </row>
    <row r="3779" spans="1:11" x14ac:dyDescent="0.3">
      <c r="A3779">
        <v>6961457996</v>
      </c>
      <c r="B3779">
        <v>89704218</v>
      </c>
      <c r="C3779" s="1">
        <v>45591.896979166668</v>
      </c>
      <c r="D3779" s="1">
        <v>45591.906006944446</v>
      </c>
      <c r="E3779" s="1">
        <v>45591.903923611113</v>
      </c>
      <c r="F3779" t="s">
        <v>10</v>
      </c>
      <c r="G3779">
        <v>3243.74</v>
      </c>
      <c r="H3779" t="s">
        <v>12</v>
      </c>
      <c r="I3779">
        <v>79623</v>
      </c>
      <c r="J3779">
        <v>4533</v>
      </c>
      <c r="K3779">
        <f t="shared" si="59"/>
        <v>-2.9999999993015081</v>
      </c>
    </row>
    <row r="3780" spans="1:11" x14ac:dyDescent="0.3">
      <c r="A3780">
        <v>5059907679</v>
      </c>
      <c r="B3780">
        <v>65963876</v>
      </c>
      <c r="C3780" s="1">
        <v>45400.491435185184</v>
      </c>
      <c r="D3780" s="1">
        <v>45400.498379629629</v>
      </c>
      <c r="E3780" s="1">
        <v>45400.505324074074</v>
      </c>
      <c r="F3780" t="s">
        <v>14</v>
      </c>
      <c r="G3780">
        <v>4049.8</v>
      </c>
      <c r="H3780" t="s">
        <v>13</v>
      </c>
      <c r="I3780">
        <v>10255</v>
      </c>
      <c r="J3780">
        <v>6372</v>
      </c>
      <c r="K3780">
        <f t="shared" si="59"/>
        <v>10.000000001164153</v>
      </c>
    </row>
    <row r="3781" spans="1:11" x14ac:dyDescent="0.3">
      <c r="A3781">
        <v>9046226901</v>
      </c>
      <c r="B3781">
        <v>38728779</v>
      </c>
      <c r="C3781" s="1">
        <v>45350.302094907405</v>
      </c>
      <c r="D3781" s="1">
        <v>45350.312511574077</v>
      </c>
      <c r="E3781" s="1">
        <v>45350.309039351851</v>
      </c>
      <c r="F3781" t="s">
        <v>10</v>
      </c>
      <c r="G3781">
        <v>486.28</v>
      </c>
      <c r="H3781" t="s">
        <v>12</v>
      </c>
      <c r="I3781">
        <v>45262</v>
      </c>
      <c r="J3781">
        <v>8216</v>
      </c>
      <c r="K3781">
        <f t="shared" si="59"/>
        <v>-5.0000000058207661</v>
      </c>
    </row>
    <row r="3782" spans="1:11" x14ac:dyDescent="0.3">
      <c r="A3782">
        <v>515408216</v>
      </c>
      <c r="B3782">
        <v>3408982</v>
      </c>
      <c r="C3782" s="1">
        <v>45285.400671296295</v>
      </c>
      <c r="D3782" s="1">
        <v>45285.410393518519</v>
      </c>
      <c r="E3782" s="1">
        <v>45285.416643518518</v>
      </c>
      <c r="F3782" t="s">
        <v>14</v>
      </c>
      <c r="G3782">
        <v>1665.29</v>
      </c>
      <c r="H3782" t="s">
        <v>12</v>
      </c>
      <c r="I3782">
        <v>85348</v>
      </c>
      <c r="J3782">
        <v>6042</v>
      </c>
      <c r="K3782">
        <f t="shared" si="59"/>
        <v>8.9999999979045242</v>
      </c>
    </row>
    <row r="3783" spans="1:11" x14ac:dyDescent="0.3">
      <c r="A3783">
        <v>9048597167</v>
      </c>
      <c r="B3783">
        <v>75510747</v>
      </c>
      <c r="C3783" s="1">
        <v>45460.09584490741</v>
      </c>
      <c r="D3783" s="1">
        <v>45460.105567129627</v>
      </c>
      <c r="E3783" s="1">
        <v>45460.125011574077</v>
      </c>
      <c r="F3783" t="s">
        <v>16</v>
      </c>
      <c r="G3783">
        <v>2379.23</v>
      </c>
      <c r="H3783" t="s">
        <v>15</v>
      </c>
      <c r="I3783">
        <v>24877</v>
      </c>
      <c r="J3783">
        <v>2440</v>
      </c>
      <c r="K3783">
        <f t="shared" si="59"/>
        <v>28.000000007450581</v>
      </c>
    </row>
    <row r="3784" spans="1:11" x14ac:dyDescent="0.3">
      <c r="A3784">
        <v>4308216668</v>
      </c>
      <c r="B3784">
        <v>6335221</v>
      </c>
      <c r="C3784" s="1">
        <v>45484.249884259261</v>
      </c>
      <c r="D3784" s="1">
        <v>45484.257523148146</v>
      </c>
      <c r="E3784" s="1">
        <v>45484.27002314815</v>
      </c>
      <c r="F3784" t="s">
        <v>16</v>
      </c>
      <c r="G3784">
        <v>3751.75</v>
      </c>
      <c r="H3784" t="s">
        <v>12</v>
      </c>
      <c r="I3784">
        <v>36727</v>
      </c>
      <c r="J3784">
        <v>287</v>
      </c>
      <c r="K3784">
        <f t="shared" si="59"/>
        <v>18.000000006286427</v>
      </c>
    </row>
    <row r="3785" spans="1:11" x14ac:dyDescent="0.3">
      <c r="A3785">
        <v>8671875127</v>
      </c>
      <c r="B3785">
        <v>13383642</v>
      </c>
      <c r="C3785" s="1">
        <v>45082.068969907406</v>
      </c>
      <c r="D3785" s="1">
        <v>45082.077997685185</v>
      </c>
      <c r="E3785" s="1">
        <v>45082.081469907411</v>
      </c>
      <c r="F3785" t="s">
        <v>10</v>
      </c>
      <c r="G3785">
        <v>2445.48</v>
      </c>
      <c r="H3785" t="s">
        <v>15</v>
      </c>
      <c r="I3785">
        <v>15112</v>
      </c>
      <c r="J3785">
        <v>6328</v>
      </c>
      <c r="K3785">
        <f t="shared" si="59"/>
        <v>5.0000000058207661</v>
      </c>
    </row>
    <row r="3786" spans="1:11" x14ac:dyDescent="0.3">
      <c r="A3786">
        <v>9622968817</v>
      </c>
      <c r="B3786">
        <v>96042320</v>
      </c>
      <c r="C3786" s="1">
        <v>45089.957488425927</v>
      </c>
      <c r="D3786" s="1">
        <v>45089.969293981485</v>
      </c>
      <c r="E3786" s="1">
        <v>45089.965821759259</v>
      </c>
      <c r="F3786" t="s">
        <v>10</v>
      </c>
      <c r="G3786">
        <v>2846.85</v>
      </c>
      <c r="H3786" t="s">
        <v>13</v>
      </c>
      <c r="I3786">
        <v>45135</v>
      </c>
      <c r="J3786">
        <v>376</v>
      </c>
      <c r="K3786">
        <f t="shared" si="59"/>
        <v>-5.0000000058207661</v>
      </c>
    </row>
    <row r="3787" spans="1:11" x14ac:dyDescent="0.3">
      <c r="A3787">
        <v>7832599414</v>
      </c>
      <c r="B3787">
        <v>18889370</v>
      </c>
      <c r="C3787" s="1">
        <v>45145.303067129629</v>
      </c>
      <c r="D3787" s="1">
        <v>45145.312094907407</v>
      </c>
      <c r="E3787" s="1">
        <v>45145.310706018521</v>
      </c>
      <c r="F3787" t="s">
        <v>10</v>
      </c>
      <c r="G3787">
        <v>2986.47</v>
      </c>
      <c r="H3787" t="s">
        <v>12</v>
      </c>
      <c r="I3787">
        <v>51384</v>
      </c>
      <c r="J3787">
        <v>6045</v>
      </c>
      <c r="K3787">
        <f t="shared" si="59"/>
        <v>-1.9999999960418791</v>
      </c>
    </row>
    <row r="3788" spans="1:11" x14ac:dyDescent="0.3">
      <c r="A3788">
        <v>5533307028</v>
      </c>
      <c r="B3788">
        <v>21577948</v>
      </c>
      <c r="C3788" s="1">
        <v>45073.444178240738</v>
      </c>
      <c r="D3788" s="1">
        <v>45073.452511574076</v>
      </c>
      <c r="E3788" s="1">
        <v>45073.453206018516</v>
      </c>
      <c r="F3788" t="s">
        <v>10</v>
      </c>
      <c r="G3788">
        <v>5567.15</v>
      </c>
      <c r="H3788" t="s">
        <v>12</v>
      </c>
      <c r="I3788">
        <v>56686</v>
      </c>
      <c r="J3788">
        <v>9001</v>
      </c>
      <c r="K3788">
        <f t="shared" si="59"/>
        <v>0.99999999278225005</v>
      </c>
    </row>
    <row r="3789" spans="1:11" x14ac:dyDescent="0.3">
      <c r="A3789">
        <v>752185231</v>
      </c>
      <c r="B3789">
        <v>24633671</v>
      </c>
      <c r="C3789" s="1">
        <v>45353.167708333334</v>
      </c>
      <c r="D3789" s="1">
        <v>45353.180208333331</v>
      </c>
      <c r="E3789" s="1">
        <v>45353.180208333331</v>
      </c>
      <c r="F3789" t="s">
        <v>10</v>
      </c>
      <c r="G3789">
        <v>1091.67</v>
      </c>
      <c r="H3789" t="s">
        <v>15</v>
      </c>
      <c r="I3789">
        <v>5165</v>
      </c>
      <c r="J3789">
        <v>7627</v>
      </c>
      <c r="K3789">
        <f t="shared" si="59"/>
        <v>0</v>
      </c>
    </row>
    <row r="3790" spans="1:11" x14ac:dyDescent="0.3">
      <c r="A3790">
        <v>5859787209</v>
      </c>
      <c r="B3790">
        <v>8628482</v>
      </c>
      <c r="C3790" s="1">
        <v>45565.254305555558</v>
      </c>
      <c r="D3790" s="1">
        <v>45565.262638888889</v>
      </c>
      <c r="E3790" s="1">
        <v>45565.269583333335</v>
      </c>
      <c r="F3790" t="s">
        <v>14</v>
      </c>
      <c r="G3790">
        <v>2601.5500000000002</v>
      </c>
      <c r="H3790" t="s">
        <v>11</v>
      </c>
      <c r="I3790">
        <v>76845</v>
      </c>
      <c r="J3790">
        <v>839</v>
      </c>
      <c r="K3790">
        <f t="shared" si="59"/>
        <v>10.000000001164153</v>
      </c>
    </row>
    <row r="3791" spans="1:11" x14ac:dyDescent="0.3">
      <c r="A3791">
        <v>1736713150</v>
      </c>
      <c r="B3791">
        <v>46741896</v>
      </c>
      <c r="C3791" s="1">
        <v>45298.41914351852</v>
      </c>
      <c r="D3791" s="1">
        <v>45298.429560185185</v>
      </c>
      <c r="E3791" s="1">
        <v>45298.43372685185</v>
      </c>
      <c r="F3791" t="s">
        <v>14</v>
      </c>
      <c r="G3791">
        <v>730.32</v>
      </c>
      <c r="H3791" t="s">
        <v>11</v>
      </c>
      <c r="I3791">
        <v>19501</v>
      </c>
      <c r="J3791">
        <v>7481</v>
      </c>
      <c r="K3791">
        <f t="shared" si="59"/>
        <v>5.9999999986030161</v>
      </c>
    </row>
    <row r="3792" spans="1:11" x14ac:dyDescent="0.3">
      <c r="A3792">
        <v>3620570172</v>
      </c>
      <c r="B3792">
        <v>25829710</v>
      </c>
      <c r="C3792" s="1">
        <v>45398.767465277779</v>
      </c>
      <c r="D3792" s="1">
        <v>45398.775104166663</v>
      </c>
      <c r="E3792" s="1">
        <v>45398.793854166666</v>
      </c>
      <c r="F3792" t="s">
        <v>16</v>
      </c>
      <c r="G3792">
        <v>422.87</v>
      </c>
      <c r="H3792" t="s">
        <v>13</v>
      </c>
      <c r="I3792">
        <v>35025</v>
      </c>
      <c r="J3792">
        <v>7384</v>
      </c>
      <c r="K3792">
        <f t="shared" si="59"/>
        <v>27.000000004190952</v>
      </c>
    </row>
    <row r="3793" spans="1:11" x14ac:dyDescent="0.3">
      <c r="A3793">
        <v>5758119413</v>
      </c>
      <c r="B3793">
        <v>22694456</v>
      </c>
      <c r="C3793" s="1">
        <v>45575.39261574074</v>
      </c>
      <c r="D3793" s="1">
        <v>45575.400949074072</v>
      </c>
      <c r="E3793" s="1">
        <v>45575.405810185184</v>
      </c>
      <c r="F3793" t="s">
        <v>14</v>
      </c>
      <c r="G3793">
        <v>2017.51</v>
      </c>
      <c r="H3793" t="s">
        <v>15</v>
      </c>
      <c r="I3793">
        <v>72740</v>
      </c>
      <c r="J3793">
        <v>9315</v>
      </c>
      <c r="K3793">
        <f t="shared" si="59"/>
        <v>7.0000000018626451</v>
      </c>
    </row>
    <row r="3794" spans="1:11" x14ac:dyDescent="0.3">
      <c r="A3794">
        <v>2204489775</v>
      </c>
      <c r="B3794">
        <v>79257353</v>
      </c>
      <c r="C3794" s="1">
        <v>45415.049722222226</v>
      </c>
      <c r="D3794" s="1">
        <v>45415.056666666664</v>
      </c>
      <c r="E3794" s="1">
        <v>45415.06013888889</v>
      </c>
      <c r="F3794" t="s">
        <v>10</v>
      </c>
      <c r="G3794">
        <v>2799.27</v>
      </c>
      <c r="H3794" t="s">
        <v>13</v>
      </c>
      <c r="I3794">
        <v>79497</v>
      </c>
      <c r="J3794">
        <v>1294</v>
      </c>
      <c r="K3794">
        <f t="shared" si="59"/>
        <v>5.0000000058207661</v>
      </c>
    </row>
    <row r="3795" spans="1:11" x14ac:dyDescent="0.3">
      <c r="A3795">
        <v>5881059783</v>
      </c>
      <c r="B3795">
        <v>2219590</v>
      </c>
      <c r="C3795" s="1">
        <v>45139.419108796297</v>
      </c>
      <c r="D3795" s="1">
        <v>45139.427442129629</v>
      </c>
      <c r="E3795" s="1">
        <v>45139.42396990741</v>
      </c>
      <c r="F3795" t="s">
        <v>10</v>
      </c>
      <c r="G3795">
        <v>1432.73</v>
      </c>
      <c r="H3795" t="s">
        <v>11</v>
      </c>
      <c r="I3795">
        <v>75665</v>
      </c>
      <c r="J3795">
        <v>4749</v>
      </c>
      <c r="K3795">
        <f t="shared" si="59"/>
        <v>-4.9999999953433871</v>
      </c>
    </row>
    <row r="3796" spans="1:11" x14ac:dyDescent="0.3">
      <c r="A3796">
        <v>9475167773</v>
      </c>
      <c r="B3796">
        <v>48418662</v>
      </c>
      <c r="C3796" s="1">
        <v>45131.729398148149</v>
      </c>
      <c r="D3796" s="1">
        <v>45131.738425925927</v>
      </c>
      <c r="E3796" s="1">
        <v>45131.745370370372</v>
      </c>
      <c r="F3796" t="s">
        <v>14</v>
      </c>
      <c r="G3796">
        <v>2224.4699999999998</v>
      </c>
      <c r="H3796" t="s">
        <v>11</v>
      </c>
      <c r="I3796">
        <v>44817</v>
      </c>
      <c r="J3796">
        <v>8010</v>
      </c>
      <c r="K3796">
        <f t="shared" si="59"/>
        <v>10.000000001164153</v>
      </c>
    </row>
    <row r="3797" spans="1:11" x14ac:dyDescent="0.3">
      <c r="A3797">
        <v>4635228647</v>
      </c>
      <c r="B3797">
        <v>6459100</v>
      </c>
      <c r="C3797" s="1">
        <v>45165.815844907411</v>
      </c>
      <c r="D3797" s="1">
        <v>45165.822789351849</v>
      </c>
      <c r="E3797" s="1">
        <v>45165.825567129628</v>
      </c>
      <c r="F3797" t="s">
        <v>10</v>
      </c>
      <c r="G3797">
        <v>1218.98</v>
      </c>
      <c r="H3797" t="s">
        <v>12</v>
      </c>
      <c r="I3797">
        <v>88768</v>
      </c>
      <c r="J3797">
        <v>9635</v>
      </c>
      <c r="K3797">
        <f t="shared" si="59"/>
        <v>4.0000000025611371</v>
      </c>
    </row>
    <row r="3798" spans="1:11" x14ac:dyDescent="0.3">
      <c r="A3798">
        <v>8394536341</v>
      </c>
      <c r="B3798">
        <v>6459100</v>
      </c>
      <c r="C3798" s="1">
        <v>45521.327187499999</v>
      </c>
      <c r="D3798" s="1">
        <v>45521.334131944444</v>
      </c>
      <c r="E3798" s="1">
        <v>45521.34107638889</v>
      </c>
      <c r="F3798" t="s">
        <v>14</v>
      </c>
      <c r="G3798">
        <v>949.73</v>
      </c>
      <c r="H3798" t="s">
        <v>11</v>
      </c>
      <c r="I3798">
        <v>97145</v>
      </c>
      <c r="J3798">
        <v>2747</v>
      </c>
      <c r="K3798">
        <f t="shared" si="59"/>
        <v>10.000000001164153</v>
      </c>
    </row>
    <row r="3799" spans="1:11" x14ac:dyDescent="0.3">
      <c r="A3799">
        <v>4726427550</v>
      </c>
      <c r="B3799">
        <v>93699264</v>
      </c>
      <c r="C3799" s="1">
        <v>45326.956331018519</v>
      </c>
      <c r="D3799" s="1">
        <v>45326.963969907411</v>
      </c>
      <c r="E3799" s="1">
        <v>45326.973692129628</v>
      </c>
      <c r="F3799" t="s">
        <v>14</v>
      </c>
      <c r="G3799">
        <v>891.6</v>
      </c>
      <c r="H3799" t="s">
        <v>13</v>
      </c>
      <c r="I3799">
        <v>66248</v>
      </c>
      <c r="J3799">
        <v>9161</v>
      </c>
      <c r="K3799">
        <f t="shared" si="59"/>
        <v>13.999999993247911</v>
      </c>
    </row>
    <row r="3800" spans="1:11" x14ac:dyDescent="0.3">
      <c r="A3800">
        <v>5387935727</v>
      </c>
      <c r="B3800">
        <v>22694456</v>
      </c>
      <c r="C3800" s="1">
        <v>45201.171377314815</v>
      </c>
      <c r="D3800" s="1">
        <v>45201.183877314812</v>
      </c>
      <c r="E3800" s="1">
        <v>45201.18109953704</v>
      </c>
      <c r="F3800" t="s">
        <v>10</v>
      </c>
      <c r="G3800">
        <v>1457.05</v>
      </c>
      <c r="H3800" t="s">
        <v>12</v>
      </c>
      <c r="I3800">
        <v>94937</v>
      </c>
      <c r="J3800">
        <v>461</v>
      </c>
      <c r="K3800">
        <f t="shared" si="59"/>
        <v>-3.9999999920837581</v>
      </c>
    </row>
    <row r="3801" spans="1:11" x14ac:dyDescent="0.3">
      <c r="A3801">
        <v>1886705751</v>
      </c>
      <c r="B3801">
        <v>73393269</v>
      </c>
      <c r="C3801" s="1">
        <v>45035.785243055558</v>
      </c>
      <c r="D3801" s="1">
        <v>45035.793576388889</v>
      </c>
      <c r="E3801" s="1">
        <v>45035.79010416667</v>
      </c>
      <c r="F3801" t="s">
        <v>10</v>
      </c>
      <c r="G3801">
        <v>878.07</v>
      </c>
      <c r="H3801" t="s">
        <v>15</v>
      </c>
      <c r="I3801">
        <v>97590</v>
      </c>
      <c r="J3801">
        <v>8345</v>
      </c>
      <c r="K3801">
        <f t="shared" si="59"/>
        <v>-4.9999999953433871</v>
      </c>
    </row>
    <row r="3802" spans="1:11" x14ac:dyDescent="0.3">
      <c r="A3802">
        <v>4224014067</v>
      </c>
      <c r="B3802">
        <v>85218071</v>
      </c>
      <c r="C3802" s="1">
        <v>45061.500972222224</v>
      </c>
      <c r="D3802" s="1">
        <v>45061.514861111114</v>
      </c>
      <c r="E3802" s="1">
        <v>45061.515555555554</v>
      </c>
      <c r="F3802" t="s">
        <v>10</v>
      </c>
      <c r="G3802">
        <v>3274.45</v>
      </c>
      <c r="H3802" t="s">
        <v>11</v>
      </c>
      <c r="I3802">
        <v>53348</v>
      </c>
      <c r="J3802">
        <v>1401</v>
      </c>
      <c r="K3802">
        <f t="shared" si="59"/>
        <v>0.99999999278225005</v>
      </c>
    </row>
    <row r="3803" spans="1:11" x14ac:dyDescent="0.3">
      <c r="A3803">
        <v>8726515908</v>
      </c>
      <c r="B3803">
        <v>82900175</v>
      </c>
      <c r="C3803" s="1">
        <v>45566.666747685187</v>
      </c>
      <c r="D3803" s="1">
        <v>45566.677164351851</v>
      </c>
      <c r="E3803" s="1">
        <v>45566.676469907405</v>
      </c>
      <c r="F3803" t="s">
        <v>10</v>
      </c>
      <c r="G3803">
        <v>3941.32</v>
      </c>
      <c r="H3803" t="s">
        <v>15</v>
      </c>
      <c r="I3803">
        <v>68903</v>
      </c>
      <c r="J3803">
        <v>4011</v>
      </c>
      <c r="K3803">
        <f t="shared" si="59"/>
        <v>-1.000000003259629</v>
      </c>
    </row>
    <row r="3804" spans="1:11" x14ac:dyDescent="0.3">
      <c r="A3804">
        <v>7388091459</v>
      </c>
      <c r="B3804">
        <v>10562528</v>
      </c>
      <c r="C3804" s="1">
        <v>45581.646423611113</v>
      </c>
      <c r="D3804" s="1">
        <v>45581.659618055557</v>
      </c>
      <c r="E3804" s="1">
        <v>45581.668645833335</v>
      </c>
      <c r="F3804" t="s">
        <v>14</v>
      </c>
      <c r="G3804">
        <v>5228.3599999999997</v>
      </c>
      <c r="H3804" t="s">
        <v>13</v>
      </c>
      <c r="I3804">
        <v>64324</v>
      </c>
      <c r="J3804">
        <v>1937</v>
      </c>
      <c r="K3804">
        <f t="shared" si="59"/>
        <v>13.000000000465661</v>
      </c>
    </row>
    <row r="3805" spans="1:11" x14ac:dyDescent="0.3">
      <c r="A3805">
        <v>9320256091</v>
      </c>
      <c r="B3805">
        <v>32595806</v>
      </c>
      <c r="C3805" s="1">
        <v>45302.715312499997</v>
      </c>
      <c r="D3805" s="1">
        <v>45302.725729166668</v>
      </c>
      <c r="E3805" s="1">
        <v>45302.726423611108</v>
      </c>
      <c r="F3805" t="s">
        <v>10</v>
      </c>
      <c r="G3805">
        <v>1628.06</v>
      </c>
      <c r="H3805" t="s">
        <v>13</v>
      </c>
      <c r="I3805">
        <v>42510</v>
      </c>
      <c r="J3805">
        <v>9377</v>
      </c>
      <c r="K3805">
        <f t="shared" si="59"/>
        <v>0.99999999278225005</v>
      </c>
    </row>
    <row r="3806" spans="1:11" x14ac:dyDescent="0.3">
      <c r="A3806">
        <v>3872093894</v>
      </c>
      <c r="B3806">
        <v>67729191</v>
      </c>
      <c r="C3806" s="1">
        <v>45231.488020833334</v>
      </c>
      <c r="D3806" s="1">
        <v>45231.497048611112</v>
      </c>
      <c r="E3806" s="1">
        <v>45231.515798611108</v>
      </c>
      <c r="F3806" t="s">
        <v>16</v>
      </c>
      <c r="G3806">
        <v>267.18</v>
      </c>
      <c r="H3806" t="s">
        <v>11</v>
      </c>
      <c r="I3806">
        <v>94703</v>
      </c>
      <c r="J3806">
        <v>2106</v>
      </c>
      <c r="K3806">
        <f t="shared" si="59"/>
        <v>26.999999993713573</v>
      </c>
    </row>
    <row r="3807" spans="1:11" x14ac:dyDescent="0.3">
      <c r="A3807">
        <v>992848455</v>
      </c>
      <c r="B3807">
        <v>44269569</v>
      </c>
      <c r="C3807" s="1">
        <v>45553.534155092595</v>
      </c>
      <c r="D3807" s="1">
        <v>45553.54179398148</v>
      </c>
      <c r="E3807" s="1">
        <v>45553.54109953704</v>
      </c>
      <c r="F3807" t="s">
        <v>10</v>
      </c>
      <c r="G3807">
        <v>2749.56</v>
      </c>
      <c r="H3807" t="s">
        <v>13</v>
      </c>
      <c r="I3807">
        <v>77210</v>
      </c>
      <c r="J3807">
        <v>3122</v>
      </c>
      <c r="K3807">
        <f t="shared" si="59"/>
        <v>-0.99999999278225005</v>
      </c>
    </row>
    <row r="3808" spans="1:11" x14ac:dyDescent="0.3">
      <c r="A3808">
        <v>4458723519</v>
      </c>
      <c r="B3808">
        <v>38902882</v>
      </c>
      <c r="C3808" s="1">
        <v>45536.726331018515</v>
      </c>
      <c r="D3808" s="1">
        <v>45536.737442129626</v>
      </c>
      <c r="E3808" s="1">
        <v>45536.73605324074</v>
      </c>
      <c r="F3808" t="s">
        <v>10</v>
      </c>
      <c r="G3808">
        <v>2217.71</v>
      </c>
      <c r="H3808" t="s">
        <v>15</v>
      </c>
      <c r="I3808">
        <v>66237</v>
      </c>
      <c r="J3808">
        <v>3777</v>
      </c>
      <c r="K3808">
        <f t="shared" si="59"/>
        <v>-1.9999999960418791</v>
      </c>
    </row>
    <row r="3809" spans="1:11" x14ac:dyDescent="0.3">
      <c r="A3809">
        <v>7755662096</v>
      </c>
      <c r="B3809">
        <v>10700664</v>
      </c>
      <c r="C3809" s="1">
        <v>45321.530138888891</v>
      </c>
      <c r="D3809" s="1">
        <v>45321.540555555555</v>
      </c>
      <c r="E3809" s="1">
        <v>45321.546111111114</v>
      </c>
      <c r="F3809" t="s">
        <v>14</v>
      </c>
      <c r="G3809">
        <v>1963.69</v>
      </c>
      <c r="H3809" t="s">
        <v>11</v>
      </c>
      <c r="I3809">
        <v>39318</v>
      </c>
      <c r="J3809">
        <v>7928</v>
      </c>
      <c r="K3809">
        <f t="shared" si="59"/>
        <v>8.0000000051222742</v>
      </c>
    </row>
    <row r="3810" spans="1:11" x14ac:dyDescent="0.3">
      <c r="A3810">
        <v>5779793224</v>
      </c>
      <c r="B3810">
        <v>95971469</v>
      </c>
      <c r="C3810" s="1">
        <v>45425.080671296295</v>
      </c>
      <c r="D3810" s="1">
        <v>45425.091087962966</v>
      </c>
      <c r="E3810" s="1">
        <v>45425.091087962966</v>
      </c>
      <c r="F3810" t="s">
        <v>10</v>
      </c>
      <c r="G3810">
        <v>2121.4</v>
      </c>
      <c r="H3810" t="s">
        <v>13</v>
      </c>
      <c r="I3810">
        <v>66680</v>
      </c>
      <c r="J3810">
        <v>3790</v>
      </c>
      <c r="K3810">
        <f t="shared" si="59"/>
        <v>0</v>
      </c>
    </row>
    <row r="3811" spans="1:11" x14ac:dyDescent="0.3">
      <c r="A3811">
        <v>8253576531</v>
      </c>
      <c r="B3811">
        <v>57063557</v>
      </c>
      <c r="C3811" s="1">
        <v>45160.799675925926</v>
      </c>
      <c r="D3811" s="1">
        <v>45160.81009259259</v>
      </c>
      <c r="E3811" s="1">
        <v>45160.815648148149</v>
      </c>
      <c r="F3811" t="s">
        <v>14</v>
      </c>
      <c r="G3811">
        <v>1686.55</v>
      </c>
      <c r="H3811" t="s">
        <v>11</v>
      </c>
      <c r="I3811">
        <v>31219</v>
      </c>
      <c r="J3811">
        <v>9907</v>
      </c>
      <c r="K3811">
        <f t="shared" si="59"/>
        <v>8.0000000051222742</v>
      </c>
    </row>
    <row r="3812" spans="1:11" x14ac:dyDescent="0.3">
      <c r="A3812">
        <v>4993169316</v>
      </c>
      <c r="B3812">
        <v>90649019</v>
      </c>
      <c r="C3812" s="1">
        <v>45483.705960648149</v>
      </c>
      <c r="D3812" s="1">
        <v>45483.71707175926</v>
      </c>
      <c r="E3812" s="1">
        <v>45483.723321759258</v>
      </c>
      <c r="F3812" t="s">
        <v>14</v>
      </c>
      <c r="G3812">
        <v>3585.38</v>
      </c>
      <c r="H3812" t="s">
        <v>11</v>
      </c>
      <c r="I3812">
        <v>25105</v>
      </c>
      <c r="J3812">
        <v>2844</v>
      </c>
      <c r="K3812">
        <f t="shared" si="59"/>
        <v>8.9999999979045242</v>
      </c>
    </row>
    <row r="3813" spans="1:11" x14ac:dyDescent="0.3">
      <c r="A3813">
        <v>828017545</v>
      </c>
      <c r="B3813">
        <v>12622901</v>
      </c>
      <c r="C3813" s="1">
        <v>45363.100856481484</v>
      </c>
      <c r="D3813" s="1">
        <v>45363.114050925928</v>
      </c>
      <c r="E3813" s="1">
        <v>45363.123078703706</v>
      </c>
      <c r="F3813" t="s">
        <v>14</v>
      </c>
      <c r="G3813">
        <v>1197.51</v>
      </c>
      <c r="H3813" t="s">
        <v>12</v>
      </c>
      <c r="I3813">
        <v>1921</v>
      </c>
      <c r="J3813">
        <v>3919</v>
      </c>
      <c r="K3813">
        <f t="shared" si="59"/>
        <v>13.000000000465661</v>
      </c>
    </row>
    <row r="3814" spans="1:11" x14ac:dyDescent="0.3">
      <c r="A3814">
        <v>2012368621</v>
      </c>
      <c r="B3814">
        <v>71252391</v>
      </c>
      <c r="C3814" s="1">
        <v>45494.189085648148</v>
      </c>
      <c r="D3814" s="1">
        <v>45494.197418981479</v>
      </c>
      <c r="E3814" s="1">
        <v>45494.19672453704</v>
      </c>
      <c r="F3814" t="s">
        <v>10</v>
      </c>
      <c r="G3814">
        <v>1328.97</v>
      </c>
      <c r="H3814" t="s">
        <v>13</v>
      </c>
      <c r="I3814">
        <v>70216</v>
      </c>
      <c r="J3814">
        <v>1514</v>
      </c>
      <c r="K3814">
        <f t="shared" si="59"/>
        <v>-0.99999999278225005</v>
      </c>
    </row>
    <row r="3815" spans="1:11" x14ac:dyDescent="0.3">
      <c r="A3815">
        <v>6603205997</v>
      </c>
      <c r="B3815">
        <v>37702698</v>
      </c>
      <c r="C3815" s="1">
        <v>45429.299432870372</v>
      </c>
      <c r="D3815" s="1">
        <v>45429.312627314815</v>
      </c>
      <c r="E3815" s="1">
        <v>45429.312627314815</v>
      </c>
      <c r="F3815" t="s">
        <v>10</v>
      </c>
      <c r="G3815">
        <v>4193.2</v>
      </c>
      <c r="H3815" t="s">
        <v>13</v>
      </c>
      <c r="I3815">
        <v>30506</v>
      </c>
      <c r="J3815">
        <v>5722</v>
      </c>
      <c r="K3815">
        <f t="shared" si="59"/>
        <v>0</v>
      </c>
    </row>
    <row r="3816" spans="1:11" x14ac:dyDescent="0.3">
      <c r="A3816">
        <v>833581472</v>
      </c>
      <c r="B3816">
        <v>31026200</v>
      </c>
      <c r="C3816" s="1">
        <v>45157.648356481484</v>
      </c>
      <c r="D3816" s="1">
        <v>45157.658773148149</v>
      </c>
      <c r="E3816" s="1">
        <v>45157.66710648148</v>
      </c>
      <c r="F3816" t="s">
        <v>14</v>
      </c>
      <c r="G3816">
        <v>1495.9</v>
      </c>
      <c r="H3816" t="s">
        <v>12</v>
      </c>
      <c r="I3816">
        <v>7924</v>
      </c>
      <c r="J3816">
        <v>556</v>
      </c>
      <c r="K3816">
        <f t="shared" si="59"/>
        <v>11.999999997206032</v>
      </c>
    </row>
    <row r="3817" spans="1:11" x14ac:dyDescent="0.3">
      <c r="A3817">
        <v>8755782101</v>
      </c>
      <c r="B3817">
        <v>50557979</v>
      </c>
      <c r="C3817" s="1">
        <v>45290.695034722223</v>
      </c>
      <c r="D3817" s="1">
        <v>45290.705451388887</v>
      </c>
      <c r="E3817" s="1">
        <v>45290.705451388887</v>
      </c>
      <c r="F3817" t="s">
        <v>10</v>
      </c>
      <c r="G3817">
        <v>424.58</v>
      </c>
      <c r="H3817" t="s">
        <v>11</v>
      </c>
      <c r="I3817">
        <v>43429</v>
      </c>
      <c r="J3817">
        <v>1255</v>
      </c>
      <c r="K3817">
        <f t="shared" si="59"/>
        <v>0</v>
      </c>
    </row>
    <row r="3818" spans="1:11" x14ac:dyDescent="0.3">
      <c r="A3818">
        <v>1049830215</v>
      </c>
      <c r="B3818">
        <v>44828791</v>
      </c>
      <c r="C3818" s="1">
        <v>45510.074363425927</v>
      </c>
      <c r="D3818" s="1">
        <v>45510.081307870372</v>
      </c>
      <c r="E3818" s="1">
        <v>45510.088252314818</v>
      </c>
      <c r="F3818" t="s">
        <v>14</v>
      </c>
      <c r="G3818">
        <v>1177.01</v>
      </c>
      <c r="H3818" t="s">
        <v>15</v>
      </c>
      <c r="I3818">
        <v>525</v>
      </c>
      <c r="J3818">
        <v>1844</v>
      </c>
      <c r="K3818">
        <f t="shared" si="59"/>
        <v>10.000000001164153</v>
      </c>
    </row>
    <row r="3819" spans="1:11" x14ac:dyDescent="0.3">
      <c r="A3819">
        <v>2399383238</v>
      </c>
      <c r="B3819">
        <v>79789048</v>
      </c>
      <c r="C3819" s="1">
        <v>45239.756701388891</v>
      </c>
      <c r="D3819" s="1">
        <v>45239.769201388888</v>
      </c>
      <c r="E3819" s="1">
        <v>45239.768506944441</v>
      </c>
      <c r="F3819" t="s">
        <v>10</v>
      </c>
      <c r="G3819">
        <v>3759.65</v>
      </c>
      <c r="H3819" t="s">
        <v>12</v>
      </c>
      <c r="I3819">
        <v>38443</v>
      </c>
      <c r="J3819">
        <v>4550</v>
      </c>
      <c r="K3819">
        <f t="shared" si="59"/>
        <v>-1.000000003259629</v>
      </c>
    </row>
    <row r="3820" spans="1:11" x14ac:dyDescent="0.3">
      <c r="A3820">
        <v>143399998</v>
      </c>
      <c r="B3820">
        <v>46686696</v>
      </c>
      <c r="C3820" s="1">
        <v>45582.580370370371</v>
      </c>
      <c r="D3820" s="1">
        <v>45582.592870370368</v>
      </c>
      <c r="E3820" s="1">
        <v>45582.60050925926</v>
      </c>
      <c r="F3820" t="s">
        <v>14</v>
      </c>
      <c r="G3820">
        <v>481.63</v>
      </c>
      <c r="H3820" t="s">
        <v>12</v>
      </c>
      <c r="I3820">
        <v>24612</v>
      </c>
      <c r="J3820">
        <v>833</v>
      </c>
      <c r="K3820">
        <f t="shared" si="59"/>
        <v>11.000000004423782</v>
      </c>
    </row>
    <row r="3821" spans="1:11" x14ac:dyDescent="0.3">
      <c r="A3821">
        <v>2444273306</v>
      </c>
      <c r="B3821">
        <v>32003512</v>
      </c>
      <c r="C3821" s="1">
        <v>45470.765115740738</v>
      </c>
      <c r="D3821" s="1">
        <v>45470.776921296296</v>
      </c>
      <c r="E3821" s="1">
        <v>45470.77553240741</v>
      </c>
      <c r="F3821" t="s">
        <v>10</v>
      </c>
      <c r="G3821">
        <v>2023.82</v>
      </c>
      <c r="H3821" t="s">
        <v>12</v>
      </c>
      <c r="I3821">
        <v>65109</v>
      </c>
      <c r="J3821">
        <v>7225</v>
      </c>
      <c r="K3821">
        <f t="shared" si="59"/>
        <v>-1.9999999960418791</v>
      </c>
    </row>
    <row r="3822" spans="1:11" x14ac:dyDescent="0.3">
      <c r="A3822">
        <v>1309618968</v>
      </c>
      <c r="B3822">
        <v>91228580</v>
      </c>
      <c r="C3822" s="1">
        <v>45020.824733796297</v>
      </c>
      <c r="D3822" s="1">
        <v>45020.831678240742</v>
      </c>
      <c r="E3822" s="1">
        <v>45020.830289351848</v>
      </c>
      <c r="F3822" t="s">
        <v>10</v>
      </c>
      <c r="G3822">
        <v>3211.74</v>
      </c>
      <c r="H3822" t="s">
        <v>11</v>
      </c>
      <c r="I3822">
        <v>29830</v>
      </c>
      <c r="J3822">
        <v>2406</v>
      </c>
      <c r="K3822">
        <f t="shared" si="59"/>
        <v>-2.000000006519258</v>
      </c>
    </row>
    <row r="3823" spans="1:11" x14ac:dyDescent="0.3">
      <c r="A3823">
        <v>3972788794</v>
      </c>
      <c r="B3823">
        <v>67708491</v>
      </c>
      <c r="C3823" s="1">
        <v>45377.002129629633</v>
      </c>
      <c r="D3823" s="1">
        <v>45377.016018518516</v>
      </c>
      <c r="E3823" s="1">
        <v>45377.018101851849</v>
      </c>
      <c r="F3823" t="s">
        <v>10</v>
      </c>
      <c r="G3823">
        <v>1274.33</v>
      </c>
      <c r="H3823" t="s">
        <v>15</v>
      </c>
      <c r="I3823">
        <v>12838</v>
      </c>
      <c r="J3823">
        <v>2404</v>
      </c>
      <c r="K3823">
        <f t="shared" si="59"/>
        <v>2.9999999993015081</v>
      </c>
    </row>
    <row r="3824" spans="1:11" x14ac:dyDescent="0.3">
      <c r="A3824">
        <v>2356073413</v>
      </c>
      <c r="B3824">
        <v>29902416</v>
      </c>
      <c r="C3824" s="1">
        <v>45367.974583333336</v>
      </c>
      <c r="D3824" s="1">
        <v>45367.98847222222</v>
      </c>
      <c r="E3824" s="1">
        <v>45367.996111111112</v>
      </c>
      <c r="F3824" t="s">
        <v>14</v>
      </c>
      <c r="G3824">
        <v>2690.61</v>
      </c>
      <c r="H3824" t="s">
        <v>13</v>
      </c>
      <c r="I3824">
        <v>43363</v>
      </c>
      <c r="J3824">
        <v>3908</v>
      </c>
      <c r="K3824">
        <f t="shared" si="59"/>
        <v>11.000000004423782</v>
      </c>
    </row>
    <row r="3825" spans="1:11" x14ac:dyDescent="0.3">
      <c r="A3825">
        <v>3775683944</v>
      </c>
      <c r="B3825">
        <v>57217288</v>
      </c>
      <c r="C3825" s="1">
        <v>45504.871932870374</v>
      </c>
      <c r="D3825" s="1">
        <v>45504.880960648145</v>
      </c>
      <c r="E3825" s="1">
        <v>45504.884432870371</v>
      </c>
      <c r="F3825" t="s">
        <v>10</v>
      </c>
      <c r="G3825">
        <v>3297.69</v>
      </c>
      <c r="H3825" t="s">
        <v>12</v>
      </c>
      <c r="I3825">
        <v>43490</v>
      </c>
      <c r="J3825">
        <v>8284</v>
      </c>
      <c r="K3825">
        <f t="shared" si="59"/>
        <v>5.0000000058207661</v>
      </c>
    </row>
    <row r="3826" spans="1:11" x14ac:dyDescent="0.3">
      <c r="A3826">
        <v>8994776653</v>
      </c>
      <c r="B3826">
        <v>3002538</v>
      </c>
      <c r="C3826" s="1">
        <v>45282.246805555558</v>
      </c>
      <c r="D3826" s="1">
        <v>45282.260694444441</v>
      </c>
      <c r="E3826" s="1">
        <v>45282.26902777778</v>
      </c>
      <c r="F3826" t="s">
        <v>14</v>
      </c>
      <c r="G3826">
        <v>2384.4499999999998</v>
      </c>
      <c r="H3826" t="s">
        <v>12</v>
      </c>
      <c r="I3826">
        <v>42895</v>
      </c>
      <c r="J3826">
        <v>6428</v>
      </c>
      <c r="K3826">
        <f t="shared" si="59"/>
        <v>12.000000007683411</v>
      </c>
    </row>
    <row r="3827" spans="1:11" x14ac:dyDescent="0.3">
      <c r="A3827">
        <v>8124075720</v>
      </c>
      <c r="B3827">
        <v>46741896</v>
      </c>
      <c r="C3827" s="1">
        <v>45576.646898148145</v>
      </c>
      <c r="D3827" s="1">
        <v>45576.657314814816</v>
      </c>
      <c r="E3827" s="1">
        <v>45576.657314814816</v>
      </c>
      <c r="F3827" t="s">
        <v>10</v>
      </c>
      <c r="G3827">
        <v>1077.9100000000001</v>
      </c>
      <c r="H3827" t="s">
        <v>15</v>
      </c>
      <c r="I3827">
        <v>77902</v>
      </c>
      <c r="J3827">
        <v>5406</v>
      </c>
      <c r="K3827">
        <f t="shared" si="59"/>
        <v>0</v>
      </c>
    </row>
    <row r="3828" spans="1:11" x14ac:dyDescent="0.3">
      <c r="A3828">
        <v>5534171862</v>
      </c>
      <c r="B3828">
        <v>97664747</v>
      </c>
      <c r="C3828" s="1">
        <v>45249.026516203703</v>
      </c>
      <c r="D3828" s="1">
        <v>45249.034849537034</v>
      </c>
      <c r="E3828" s="1">
        <v>45249.043182870373</v>
      </c>
      <c r="F3828" t="s">
        <v>14</v>
      </c>
      <c r="G3828">
        <v>4216.87</v>
      </c>
      <c r="H3828" t="s">
        <v>12</v>
      </c>
      <c r="I3828">
        <v>47319</v>
      </c>
      <c r="J3828">
        <v>826</v>
      </c>
      <c r="K3828">
        <f t="shared" si="59"/>
        <v>12.000000007683411</v>
      </c>
    </row>
    <row r="3829" spans="1:11" x14ac:dyDescent="0.3">
      <c r="A3829">
        <v>4825558658</v>
      </c>
      <c r="B3829">
        <v>41008070</v>
      </c>
      <c r="C3829" s="1">
        <v>45515.958414351851</v>
      </c>
      <c r="D3829" s="1">
        <v>45515.968136574076</v>
      </c>
      <c r="E3829" s="1">
        <v>45515.967442129629</v>
      </c>
      <c r="F3829" t="s">
        <v>10</v>
      </c>
      <c r="G3829">
        <v>1446.36</v>
      </c>
      <c r="H3829" t="s">
        <v>15</v>
      </c>
      <c r="I3829">
        <v>69839</v>
      </c>
      <c r="J3829">
        <v>1030</v>
      </c>
      <c r="K3829">
        <f t="shared" si="59"/>
        <v>-1.000000003259629</v>
      </c>
    </row>
    <row r="3830" spans="1:11" x14ac:dyDescent="0.3">
      <c r="A3830">
        <v>1541676341</v>
      </c>
      <c r="B3830">
        <v>73660582</v>
      </c>
      <c r="C3830" s="1">
        <v>45164.982789351852</v>
      </c>
      <c r="D3830" s="1">
        <v>45164.991122685184</v>
      </c>
      <c r="E3830" s="1">
        <v>45164.995983796296</v>
      </c>
      <c r="F3830" t="s">
        <v>14</v>
      </c>
      <c r="G3830">
        <v>638.39</v>
      </c>
      <c r="H3830" t="s">
        <v>11</v>
      </c>
      <c r="I3830">
        <v>65569</v>
      </c>
      <c r="J3830">
        <v>9879</v>
      </c>
      <c r="K3830">
        <f t="shared" si="59"/>
        <v>7.0000000018626451</v>
      </c>
    </row>
    <row r="3831" spans="1:11" x14ac:dyDescent="0.3">
      <c r="A3831">
        <v>5360755658</v>
      </c>
      <c r="B3831">
        <v>68341636</v>
      </c>
      <c r="C3831" s="1">
        <v>45099.043599537035</v>
      </c>
      <c r="D3831" s="1">
        <v>45099.052627314813</v>
      </c>
      <c r="E3831" s="1">
        <v>45099.051238425927</v>
      </c>
      <c r="F3831" t="s">
        <v>10</v>
      </c>
      <c r="G3831">
        <v>4391.0200000000004</v>
      </c>
      <c r="H3831" t="s">
        <v>11</v>
      </c>
      <c r="I3831">
        <v>13204</v>
      </c>
      <c r="J3831">
        <v>176</v>
      </c>
      <c r="K3831">
        <f t="shared" si="59"/>
        <v>-1.9999999960418791</v>
      </c>
    </row>
    <row r="3832" spans="1:11" x14ac:dyDescent="0.3">
      <c r="A3832">
        <v>844328418</v>
      </c>
      <c r="B3832">
        <v>29584848</v>
      </c>
      <c r="C3832" s="1">
        <v>45027.902268518519</v>
      </c>
      <c r="D3832" s="1">
        <v>45027.911990740744</v>
      </c>
      <c r="E3832" s="1">
        <v>45027.93074074074</v>
      </c>
      <c r="F3832" t="s">
        <v>16</v>
      </c>
      <c r="G3832">
        <v>2429.88</v>
      </c>
      <c r="H3832" t="s">
        <v>13</v>
      </c>
      <c r="I3832">
        <v>21982</v>
      </c>
      <c r="J3832">
        <v>5669</v>
      </c>
      <c r="K3832">
        <f t="shared" si="59"/>
        <v>26.999999993713573</v>
      </c>
    </row>
    <row r="3833" spans="1:11" x14ac:dyDescent="0.3">
      <c r="A3833">
        <v>1843468816</v>
      </c>
      <c r="B3833">
        <v>55425478</v>
      </c>
      <c r="C3833" s="1">
        <v>45110.127766203703</v>
      </c>
      <c r="D3833" s="1">
        <v>45110.13957175926</v>
      </c>
      <c r="E3833" s="1">
        <v>45110.140266203707</v>
      </c>
      <c r="F3833" t="s">
        <v>10</v>
      </c>
      <c r="G3833">
        <v>2092.13</v>
      </c>
      <c r="H3833" t="s">
        <v>11</v>
      </c>
      <c r="I3833">
        <v>8630</v>
      </c>
      <c r="J3833">
        <v>8400</v>
      </c>
      <c r="K3833">
        <f t="shared" si="59"/>
        <v>1.000000003259629</v>
      </c>
    </row>
    <row r="3834" spans="1:11" x14ac:dyDescent="0.3">
      <c r="A3834">
        <v>3771484570</v>
      </c>
      <c r="B3834">
        <v>60319216</v>
      </c>
      <c r="C3834" s="1">
        <v>45153.863263888888</v>
      </c>
      <c r="D3834" s="1">
        <v>45153.877152777779</v>
      </c>
      <c r="E3834" s="1">
        <v>45153.875763888886</v>
      </c>
      <c r="F3834" t="s">
        <v>10</v>
      </c>
      <c r="G3834">
        <v>2809.06</v>
      </c>
      <c r="H3834" t="s">
        <v>12</v>
      </c>
      <c r="I3834">
        <v>12214</v>
      </c>
      <c r="J3834">
        <v>8845</v>
      </c>
      <c r="K3834">
        <f t="shared" si="59"/>
        <v>-2.000000006519258</v>
      </c>
    </row>
    <row r="3835" spans="1:11" x14ac:dyDescent="0.3">
      <c r="A3835">
        <v>2458783424</v>
      </c>
      <c r="B3835">
        <v>1497747</v>
      </c>
      <c r="C3835" s="1">
        <v>45079.698020833333</v>
      </c>
      <c r="D3835" s="1">
        <v>45079.705659722225</v>
      </c>
      <c r="E3835" s="1">
        <v>45079.704270833332</v>
      </c>
      <c r="F3835" t="s">
        <v>10</v>
      </c>
      <c r="G3835">
        <v>1072.6199999999999</v>
      </c>
      <c r="H3835" t="s">
        <v>13</v>
      </c>
      <c r="I3835">
        <v>20118</v>
      </c>
      <c r="J3835">
        <v>937</v>
      </c>
      <c r="K3835">
        <f t="shared" si="59"/>
        <v>-2.000000006519258</v>
      </c>
    </row>
    <row r="3836" spans="1:11" x14ac:dyDescent="0.3">
      <c r="A3836">
        <v>2272849018</v>
      </c>
      <c r="B3836">
        <v>6982488</v>
      </c>
      <c r="C3836" s="1">
        <v>45600.011006944442</v>
      </c>
      <c r="D3836" s="1">
        <v>45600.024201388886</v>
      </c>
      <c r="E3836" s="1">
        <v>45600.026979166665</v>
      </c>
      <c r="F3836" t="s">
        <v>10</v>
      </c>
      <c r="G3836">
        <v>1797.17</v>
      </c>
      <c r="H3836" t="s">
        <v>12</v>
      </c>
      <c r="I3836">
        <v>46289</v>
      </c>
      <c r="J3836">
        <v>5068</v>
      </c>
      <c r="K3836">
        <f t="shared" si="59"/>
        <v>4.0000000025611371</v>
      </c>
    </row>
    <row r="3837" spans="1:11" x14ac:dyDescent="0.3">
      <c r="A3837">
        <v>8549503132</v>
      </c>
      <c r="B3837">
        <v>63238941</v>
      </c>
      <c r="C3837" s="1">
        <v>45014.451099537036</v>
      </c>
      <c r="D3837" s="1">
        <v>45014.460821759261</v>
      </c>
      <c r="E3837" s="1">
        <v>45014.458738425928</v>
      </c>
      <c r="F3837" t="s">
        <v>10</v>
      </c>
      <c r="G3837">
        <v>1824.21</v>
      </c>
      <c r="H3837" t="s">
        <v>11</v>
      </c>
      <c r="I3837">
        <v>86962</v>
      </c>
      <c r="J3837">
        <v>8975</v>
      </c>
      <c r="K3837">
        <f t="shared" si="59"/>
        <v>-2.9999999993015081</v>
      </c>
    </row>
    <row r="3838" spans="1:11" x14ac:dyDescent="0.3">
      <c r="A3838">
        <v>4032847942</v>
      </c>
      <c r="B3838">
        <v>10857389</v>
      </c>
      <c r="C3838" s="1">
        <v>45563.174085648148</v>
      </c>
      <c r="D3838" s="1">
        <v>45563.18172453704</v>
      </c>
      <c r="E3838" s="1">
        <v>45563.183807870373</v>
      </c>
      <c r="F3838" t="s">
        <v>10</v>
      </c>
      <c r="G3838">
        <v>169.88</v>
      </c>
      <c r="H3838" t="s">
        <v>15</v>
      </c>
      <c r="I3838">
        <v>32388</v>
      </c>
      <c r="J3838">
        <v>4760</v>
      </c>
      <c r="K3838">
        <f t="shared" si="59"/>
        <v>2.9999999993015081</v>
      </c>
    </row>
    <row r="3839" spans="1:11" x14ac:dyDescent="0.3">
      <c r="A3839">
        <v>8224665612</v>
      </c>
      <c r="B3839">
        <v>27727819</v>
      </c>
      <c r="C3839" s="1">
        <v>45123.524074074077</v>
      </c>
      <c r="D3839" s="1">
        <v>45123.537268518521</v>
      </c>
      <c r="E3839" s="1">
        <v>45123.535185185188</v>
      </c>
      <c r="F3839" t="s">
        <v>10</v>
      </c>
      <c r="G3839">
        <v>3720</v>
      </c>
      <c r="H3839" t="s">
        <v>15</v>
      </c>
      <c r="I3839">
        <v>37229</v>
      </c>
      <c r="J3839">
        <v>3474</v>
      </c>
      <c r="K3839">
        <f t="shared" si="59"/>
        <v>-2.9999999993015081</v>
      </c>
    </row>
    <row r="3840" spans="1:11" x14ac:dyDescent="0.3">
      <c r="A3840">
        <v>8007222259</v>
      </c>
      <c r="B3840">
        <v>31940833</v>
      </c>
      <c r="C3840" s="1">
        <v>45327.051574074074</v>
      </c>
      <c r="D3840" s="1">
        <v>45327.064074074071</v>
      </c>
      <c r="E3840" s="1">
        <v>45327.061990740738</v>
      </c>
      <c r="F3840" t="s">
        <v>10</v>
      </c>
      <c r="G3840">
        <v>2700.94</v>
      </c>
      <c r="H3840" t="s">
        <v>13</v>
      </c>
      <c r="I3840">
        <v>14904</v>
      </c>
      <c r="J3840">
        <v>7210</v>
      </c>
      <c r="K3840">
        <f t="shared" si="59"/>
        <v>-2.9999999993015081</v>
      </c>
    </row>
    <row r="3841" spans="1:11" x14ac:dyDescent="0.3">
      <c r="A3841">
        <v>3522030676</v>
      </c>
      <c r="B3841">
        <v>46313756</v>
      </c>
      <c r="C3841" s="1">
        <v>45078.643530092595</v>
      </c>
      <c r="D3841" s="1">
        <v>45078.655335648145</v>
      </c>
      <c r="E3841" s="1">
        <v>45078.661585648151</v>
      </c>
      <c r="F3841" t="s">
        <v>14</v>
      </c>
      <c r="G3841">
        <v>604.87</v>
      </c>
      <c r="H3841" t="s">
        <v>15</v>
      </c>
      <c r="I3841">
        <v>61126</v>
      </c>
      <c r="J3841">
        <v>4247</v>
      </c>
      <c r="K3841">
        <f t="shared" si="59"/>
        <v>9.0000000083819032</v>
      </c>
    </row>
    <row r="3842" spans="1:11" x14ac:dyDescent="0.3">
      <c r="A3842">
        <v>3224743071</v>
      </c>
      <c r="B3842">
        <v>17805991</v>
      </c>
      <c r="C3842" s="1">
        <v>45203.833078703705</v>
      </c>
      <c r="D3842" s="1">
        <v>45203.840717592589</v>
      </c>
      <c r="E3842" s="1">
        <v>45203.844189814816</v>
      </c>
      <c r="F3842" t="s">
        <v>10</v>
      </c>
      <c r="G3842">
        <v>2374.92</v>
      </c>
      <c r="H3842" t="s">
        <v>11</v>
      </c>
      <c r="I3842">
        <v>43</v>
      </c>
      <c r="J3842">
        <v>1669</v>
      </c>
      <c r="K3842">
        <f t="shared" ref="K3842:K3905" si="60">(E3842-D3842)*1440</f>
        <v>5.0000000058207661</v>
      </c>
    </row>
    <row r="3843" spans="1:11" x14ac:dyDescent="0.3">
      <c r="A3843">
        <v>7474790671</v>
      </c>
      <c r="B3843">
        <v>43256928</v>
      </c>
      <c r="C3843" s="1">
        <v>45212.790185185186</v>
      </c>
      <c r="D3843" s="1">
        <v>45212.799907407411</v>
      </c>
      <c r="E3843" s="1">
        <v>45212.804768518516</v>
      </c>
      <c r="F3843" t="s">
        <v>14</v>
      </c>
      <c r="G3843">
        <v>4457.7</v>
      </c>
      <c r="H3843" t="s">
        <v>11</v>
      </c>
      <c r="I3843">
        <v>97794</v>
      </c>
      <c r="J3843">
        <v>3820</v>
      </c>
      <c r="K3843">
        <f t="shared" si="60"/>
        <v>6.9999999913852662</v>
      </c>
    </row>
    <row r="3844" spans="1:11" x14ac:dyDescent="0.3">
      <c r="A3844">
        <v>7884745950</v>
      </c>
      <c r="B3844">
        <v>13585482</v>
      </c>
      <c r="C3844" s="1">
        <v>45391.910057870373</v>
      </c>
      <c r="D3844" s="1">
        <v>45391.923946759256</v>
      </c>
      <c r="E3844" s="1">
        <v>45391.926030092596</v>
      </c>
      <c r="F3844" t="s">
        <v>10</v>
      </c>
      <c r="G3844">
        <v>2356.29</v>
      </c>
      <c r="H3844" t="s">
        <v>11</v>
      </c>
      <c r="I3844">
        <v>90525</v>
      </c>
      <c r="J3844">
        <v>3955</v>
      </c>
      <c r="K3844">
        <f t="shared" si="60"/>
        <v>3.000000009778887</v>
      </c>
    </row>
    <row r="3845" spans="1:11" x14ac:dyDescent="0.3">
      <c r="A3845">
        <v>8269502930</v>
      </c>
      <c r="B3845">
        <v>11616535</v>
      </c>
      <c r="C3845" s="1">
        <v>45444.085486111115</v>
      </c>
      <c r="D3845" s="1">
        <v>45444.099374999998</v>
      </c>
      <c r="E3845" s="1">
        <v>45444.100069444445</v>
      </c>
      <c r="F3845" t="s">
        <v>10</v>
      </c>
      <c r="G3845">
        <v>826.21</v>
      </c>
      <c r="H3845" t="s">
        <v>12</v>
      </c>
      <c r="I3845">
        <v>11674</v>
      </c>
      <c r="J3845">
        <v>6811</v>
      </c>
      <c r="K3845">
        <f t="shared" si="60"/>
        <v>1.000000003259629</v>
      </c>
    </row>
    <row r="3846" spans="1:11" x14ac:dyDescent="0.3">
      <c r="A3846">
        <v>985347383</v>
      </c>
      <c r="B3846">
        <v>50080663</v>
      </c>
      <c r="C3846" s="1">
        <v>45434.797939814816</v>
      </c>
      <c r="D3846" s="1">
        <v>45434.807662037034</v>
      </c>
      <c r="E3846" s="1">
        <v>45434.808356481481</v>
      </c>
      <c r="F3846" t="s">
        <v>10</v>
      </c>
      <c r="G3846">
        <v>4860.53</v>
      </c>
      <c r="H3846" t="s">
        <v>12</v>
      </c>
      <c r="I3846">
        <v>85773</v>
      </c>
      <c r="J3846">
        <v>3020</v>
      </c>
      <c r="K3846">
        <f t="shared" si="60"/>
        <v>1.000000003259629</v>
      </c>
    </row>
    <row r="3847" spans="1:11" x14ac:dyDescent="0.3">
      <c r="A3847">
        <v>5932091553</v>
      </c>
      <c r="B3847">
        <v>80571942</v>
      </c>
      <c r="C3847" s="1">
        <v>45587.463449074072</v>
      </c>
      <c r="D3847" s="1">
        <v>45587.476643518516</v>
      </c>
      <c r="E3847" s="1">
        <v>45587.483587962961</v>
      </c>
      <c r="F3847" t="s">
        <v>14</v>
      </c>
      <c r="G3847">
        <v>1269.18</v>
      </c>
      <c r="H3847" t="s">
        <v>13</v>
      </c>
      <c r="I3847">
        <v>14918</v>
      </c>
      <c r="J3847">
        <v>5812</v>
      </c>
      <c r="K3847">
        <f t="shared" si="60"/>
        <v>10.000000001164153</v>
      </c>
    </row>
    <row r="3848" spans="1:11" x14ac:dyDescent="0.3">
      <c r="A3848">
        <v>69932727</v>
      </c>
      <c r="B3848">
        <v>83236183</v>
      </c>
      <c r="C3848" s="1">
        <v>45532.673715277779</v>
      </c>
      <c r="D3848" s="1">
        <v>45532.684131944443</v>
      </c>
      <c r="E3848" s="1">
        <v>45532.680659722224</v>
      </c>
      <c r="F3848" t="s">
        <v>10</v>
      </c>
      <c r="G3848">
        <v>2192.2800000000002</v>
      </c>
      <c r="H3848" t="s">
        <v>15</v>
      </c>
      <c r="I3848">
        <v>15976</v>
      </c>
      <c r="J3848">
        <v>6580</v>
      </c>
      <c r="K3848">
        <f t="shared" si="60"/>
        <v>-4.9999999953433871</v>
      </c>
    </row>
    <row r="3849" spans="1:11" x14ac:dyDescent="0.3">
      <c r="A3849">
        <v>2715027145</v>
      </c>
      <c r="B3849">
        <v>26903313</v>
      </c>
      <c r="C3849" s="1">
        <v>45437.158356481479</v>
      </c>
      <c r="D3849" s="1">
        <v>45437.171550925923</v>
      </c>
      <c r="E3849" s="1">
        <v>45437.175717592596</v>
      </c>
      <c r="F3849" t="s">
        <v>14</v>
      </c>
      <c r="G3849">
        <v>1301.3800000000001</v>
      </c>
      <c r="H3849" t="s">
        <v>11</v>
      </c>
      <c r="I3849">
        <v>81723</v>
      </c>
      <c r="J3849">
        <v>3804</v>
      </c>
      <c r="K3849">
        <f t="shared" si="60"/>
        <v>6.0000000090803951</v>
      </c>
    </row>
    <row r="3850" spans="1:11" x14ac:dyDescent="0.3">
      <c r="A3850">
        <v>5234261944</v>
      </c>
      <c r="B3850">
        <v>18113428</v>
      </c>
      <c r="C3850" s="1">
        <v>45107.849664351852</v>
      </c>
      <c r="D3850" s="1">
        <v>45107.857997685183</v>
      </c>
      <c r="E3850" s="1">
        <v>45107.860081018516</v>
      </c>
      <c r="F3850" t="s">
        <v>10</v>
      </c>
      <c r="G3850">
        <v>3315.64</v>
      </c>
      <c r="H3850" t="s">
        <v>15</v>
      </c>
      <c r="I3850">
        <v>42968</v>
      </c>
      <c r="J3850">
        <v>5423</v>
      </c>
      <c r="K3850">
        <f t="shared" si="60"/>
        <v>2.9999999993015081</v>
      </c>
    </row>
    <row r="3851" spans="1:11" x14ac:dyDescent="0.3">
      <c r="A3851">
        <v>2818967815</v>
      </c>
      <c r="B3851">
        <v>74212242</v>
      </c>
      <c r="C3851" s="1">
        <v>45390.887395833335</v>
      </c>
      <c r="D3851" s="1">
        <v>45390.899895833332</v>
      </c>
      <c r="E3851" s="1">
        <v>45390.920729166668</v>
      </c>
      <c r="F3851" t="s">
        <v>16</v>
      </c>
      <c r="G3851">
        <v>1612.04</v>
      </c>
      <c r="H3851" t="s">
        <v>11</v>
      </c>
      <c r="I3851">
        <v>39675</v>
      </c>
      <c r="J3851">
        <v>1934</v>
      </c>
      <c r="K3851">
        <f t="shared" si="60"/>
        <v>30.00000000349246</v>
      </c>
    </row>
    <row r="3852" spans="1:11" x14ac:dyDescent="0.3">
      <c r="A3852">
        <v>1598213217</v>
      </c>
      <c r="B3852">
        <v>37947202</v>
      </c>
      <c r="C3852" s="1">
        <v>45147.527962962966</v>
      </c>
      <c r="D3852" s="1">
        <v>45147.536990740744</v>
      </c>
      <c r="E3852" s="1">
        <v>45147.534212962964</v>
      </c>
      <c r="F3852" t="s">
        <v>10</v>
      </c>
      <c r="G3852">
        <v>4755.76</v>
      </c>
      <c r="H3852" t="s">
        <v>15</v>
      </c>
      <c r="I3852">
        <v>41761</v>
      </c>
      <c r="J3852">
        <v>1657</v>
      </c>
      <c r="K3852">
        <f t="shared" si="60"/>
        <v>-4.0000000025611371</v>
      </c>
    </row>
    <row r="3853" spans="1:11" x14ac:dyDescent="0.3">
      <c r="A3853">
        <v>9087747856</v>
      </c>
      <c r="B3853">
        <v>31681710</v>
      </c>
      <c r="C3853" s="1">
        <v>45440.820138888892</v>
      </c>
      <c r="D3853" s="1">
        <v>45440.834027777775</v>
      </c>
      <c r="E3853" s="1">
        <v>45440.838888888888</v>
      </c>
      <c r="F3853" t="s">
        <v>14</v>
      </c>
      <c r="G3853">
        <v>530.85</v>
      </c>
      <c r="H3853" t="s">
        <v>11</v>
      </c>
      <c r="I3853">
        <v>35148</v>
      </c>
      <c r="J3853">
        <v>216</v>
      </c>
      <c r="K3853">
        <f t="shared" si="60"/>
        <v>7.0000000018626451</v>
      </c>
    </row>
    <row r="3854" spans="1:11" x14ac:dyDescent="0.3">
      <c r="A3854">
        <v>9606925547</v>
      </c>
      <c r="B3854">
        <v>45659330</v>
      </c>
      <c r="C3854" s="1">
        <v>45361.869629629633</v>
      </c>
      <c r="D3854" s="1">
        <v>45361.876574074071</v>
      </c>
      <c r="E3854" s="1">
        <v>45361.876574074071</v>
      </c>
      <c r="F3854" t="s">
        <v>10</v>
      </c>
      <c r="G3854">
        <v>1293.2</v>
      </c>
      <c r="H3854" t="s">
        <v>12</v>
      </c>
      <c r="I3854">
        <v>22049</v>
      </c>
      <c r="J3854">
        <v>4719</v>
      </c>
      <c r="K3854">
        <f t="shared" si="60"/>
        <v>0</v>
      </c>
    </row>
    <row r="3855" spans="1:11" x14ac:dyDescent="0.3">
      <c r="A3855">
        <v>9866554851</v>
      </c>
      <c r="B3855">
        <v>63793401</v>
      </c>
      <c r="C3855" s="1">
        <v>45110.387476851851</v>
      </c>
      <c r="D3855" s="1">
        <v>45110.395810185182</v>
      </c>
      <c r="E3855" s="1">
        <v>45110.393726851849</v>
      </c>
      <c r="F3855" t="s">
        <v>10</v>
      </c>
      <c r="G3855">
        <v>3641.7</v>
      </c>
      <c r="H3855" t="s">
        <v>15</v>
      </c>
      <c r="I3855">
        <v>82357</v>
      </c>
      <c r="J3855">
        <v>8277</v>
      </c>
      <c r="K3855">
        <f t="shared" si="60"/>
        <v>-2.9999999993015081</v>
      </c>
    </row>
    <row r="3856" spans="1:11" x14ac:dyDescent="0.3">
      <c r="A3856">
        <v>3719294769</v>
      </c>
      <c r="B3856">
        <v>64316806</v>
      </c>
      <c r="C3856" s="1">
        <v>45531.703831018516</v>
      </c>
      <c r="D3856" s="1">
        <v>45531.714942129627</v>
      </c>
      <c r="E3856" s="1">
        <v>45531.718414351853</v>
      </c>
      <c r="F3856" t="s">
        <v>10</v>
      </c>
      <c r="G3856">
        <v>951.43</v>
      </c>
      <c r="H3856" t="s">
        <v>12</v>
      </c>
      <c r="I3856">
        <v>918</v>
      </c>
      <c r="J3856">
        <v>4799</v>
      </c>
      <c r="K3856">
        <f t="shared" si="60"/>
        <v>5.0000000058207661</v>
      </c>
    </row>
    <row r="3857" spans="1:11" x14ac:dyDescent="0.3">
      <c r="A3857">
        <v>3576529840</v>
      </c>
      <c r="B3857">
        <v>13383642</v>
      </c>
      <c r="C3857" s="1">
        <v>45488.473506944443</v>
      </c>
      <c r="D3857" s="1">
        <v>45488.480451388888</v>
      </c>
      <c r="E3857" s="1">
        <v>45488.484618055554</v>
      </c>
      <c r="F3857" t="s">
        <v>14</v>
      </c>
      <c r="G3857">
        <v>1697.53</v>
      </c>
      <c r="H3857" t="s">
        <v>12</v>
      </c>
      <c r="I3857">
        <v>40696</v>
      </c>
      <c r="J3857">
        <v>6837</v>
      </c>
      <c r="K3857">
        <f t="shared" si="60"/>
        <v>5.9999999986030161</v>
      </c>
    </row>
    <row r="3858" spans="1:11" x14ac:dyDescent="0.3">
      <c r="A3858">
        <v>5478986113</v>
      </c>
      <c r="B3858">
        <v>72089140</v>
      </c>
      <c r="C3858" s="1">
        <v>45032.018379629626</v>
      </c>
      <c r="D3858" s="1">
        <v>45032.028101851851</v>
      </c>
      <c r="E3858" s="1">
        <v>45032.034351851849</v>
      </c>
      <c r="F3858" t="s">
        <v>14</v>
      </c>
      <c r="G3858">
        <v>4538.4799999999996</v>
      </c>
      <c r="H3858" t="s">
        <v>12</v>
      </c>
      <c r="I3858">
        <v>64855</v>
      </c>
      <c r="J3858">
        <v>3960</v>
      </c>
      <c r="K3858">
        <f t="shared" si="60"/>
        <v>8.9999999979045242</v>
      </c>
    </row>
    <row r="3859" spans="1:11" x14ac:dyDescent="0.3">
      <c r="A3859">
        <v>6724582316</v>
      </c>
      <c r="B3859">
        <v>14991661</v>
      </c>
      <c r="C3859" s="1">
        <v>45227.999363425923</v>
      </c>
      <c r="D3859" s="1">
        <v>45228.01116898148</v>
      </c>
      <c r="E3859" s="1">
        <v>45228.007696759261</v>
      </c>
      <c r="F3859" t="s">
        <v>10</v>
      </c>
      <c r="G3859">
        <v>22.14</v>
      </c>
      <c r="H3859" t="s">
        <v>13</v>
      </c>
      <c r="I3859">
        <v>87179</v>
      </c>
      <c r="J3859">
        <v>3813</v>
      </c>
      <c r="K3859">
        <f t="shared" si="60"/>
        <v>-4.9999999953433871</v>
      </c>
    </row>
    <row r="3860" spans="1:11" x14ac:dyDescent="0.3">
      <c r="A3860">
        <v>4391559649</v>
      </c>
      <c r="B3860">
        <v>60904312</v>
      </c>
      <c r="C3860" s="1">
        <v>45102.003495370373</v>
      </c>
      <c r="D3860" s="1">
        <v>45102.010439814818</v>
      </c>
      <c r="E3860" s="1">
        <v>45102.007662037038</v>
      </c>
      <c r="F3860" t="s">
        <v>10</v>
      </c>
      <c r="G3860">
        <v>2595.1</v>
      </c>
      <c r="H3860" t="s">
        <v>15</v>
      </c>
      <c r="I3860">
        <v>86088</v>
      </c>
      <c r="J3860">
        <v>513</v>
      </c>
      <c r="K3860">
        <f t="shared" si="60"/>
        <v>-4.0000000025611371</v>
      </c>
    </row>
    <row r="3861" spans="1:11" x14ac:dyDescent="0.3">
      <c r="A3861">
        <v>9530258400</v>
      </c>
      <c r="B3861">
        <v>84850688</v>
      </c>
      <c r="C3861" s="1">
        <v>45223.965231481481</v>
      </c>
      <c r="D3861" s="1">
        <v>45223.972870370373</v>
      </c>
      <c r="E3861" s="1">
        <v>45223.973564814813</v>
      </c>
      <c r="F3861" t="s">
        <v>10</v>
      </c>
      <c r="G3861">
        <v>3087.68</v>
      </c>
      <c r="H3861" t="s">
        <v>12</v>
      </c>
      <c r="I3861">
        <v>36249</v>
      </c>
      <c r="J3861">
        <v>9233</v>
      </c>
      <c r="K3861">
        <f t="shared" si="60"/>
        <v>0.99999999278225005</v>
      </c>
    </row>
    <row r="3862" spans="1:11" x14ac:dyDescent="0.3">
      <c r="A3862">
        <v>609162117</v>
      </c>
      <c r="B3862">
        <v>85233498</v>
      </c>
      <c r="C3862" s="1">
        <v>45192.66710648148</v>
      </c>
      <c r="D3862" s="1">
        <v>45192.676828703705</v>
      </c>
      <c r="E3862" s="1">
        <v>45192.690023148149</v>
      </c>
      <c r="F3862" t="s">
        <v>16</v>
      </c>
      <c r="G3862">
        <v>3723.26</v>
      </c>
      <c r="H3862" t="s">
        <v>11</v>
      </c>
      <c r="I3862">
        <v>81927</v>
      </c>
      <c r="J3862">
        <v>6939</v>
      </c>
      <c r="K3862">
        <f t="shared" si="60"/>
        <v>18.999999999068677</v>
      </c>
    </row>
    <row r="3863" spans="1:11" x14ac:dyDescent="0.3">
      <c r="A3863">
        <v>755143077</v>
      </c>
      <c r="B3863">
        <v>6856445</v>
      </c>
      <c r="C3863" s="1">
        <v>45138.35292824074</v>
      </c>
      <c r="D3863" s="1">
        <v>45138.363344907404</v>
      </c>
      <c r="E3863" s="1">
        <v>45138.363344907404</v>
      </c>
      <c r="F3863" t="s">
        <v>10</v>
      </c>
      <c r="G3863">
        <v>3152.22</v>
      </c>
      <c r="H3863" t="s">
        <v>11</v>
      </c>
      <c r="I3863">
        <v>18005</v>
      </c>
      <c r="J3863">
        <v>2140</v>
      </c>
      <c r="K3863">
        <f t="shared" si="60"/>
        <v>0</v>
      </c>
    </row>
    <row r="3864" spans="1:11" x14ac:dyDescent="0.3">
      <c r="A3864">
        <v>5239439928</v>
      </c>
      <c r="B3864">
        <v>67908555</v>
      </c>
      <c r="C3864" s="1">
        <v>45163.351481481484</v>
      </c>
      <c r="D3864" s="1">
        <v>45163.365370370368</v>
      </c>
      <c r="E3864" s="1">
        <v>45163.372314814813</v>
      </c>
      <c r="F3864" t="s">
        <v>14</v>
      </c>
      <c r="G3864">
        <v>3988.72</v>
      </c>
      <c r="H3864" t="s">
        <v>13</v>
      </c>
      <c r="I3864">
        <v>25997</v>
      </c>
      <c r="J3864">
        <v>9825</v>
      </c>
      <c r="K3864">
        <f t="shared" si="60"/>
        <v>10.000000001164153</v>
      </c>
    </row>
    <row r="3865" spans="1:11" x14ac:dyDescent="0.3">
      <c r="A3865">
        <v>1328248068</v>
      </c>
      <c r="B3865">
        <v>51556553</v>
      </c>
      <c r="C3865" s="1">
        <v>45426.041203703702</v>
      </c>
      <c r="D3865" s="1">
        <v>45426.05300925926</v>
      </c>
      <c r="E3865" s="1">
        <v>45426.062037037038</v>
      </c>
      <c r="F3865" t="s">
        <v>14</v>
      </c>
      <c r="G3865">
        <v>1817.16</v>
      </c>
      <c r="H3865" t="s">
        <v>11</v>
      </c>
      <c r="I3865">
        <v>27695</v>
      </c>
      <c r="J3865">
        <v>2255</v>
      </c>
      <c r="K3865">
        <f t="shared" si="60"/>
        <v>13.000000000465661</v>
      </c>
    </row>
    <row r="3866" spans="1:11" x14ac:dyDescent="0.3">
      <c r="A3866">
        <v>1440606577</v>
      </c>
      <c r="B3866">
        <v>76917159</v>
      </c>
      <c r="C3866" s="1">
        <v>45412.529687499999</v>
      </c>
      <c r="D3866" s="1">
        <v>45412.542881944442</v>
      </c>
      <c r="E3866" s="1">
        <v>45412.546354166669</v>
      </c>
      <c r="F3866" t="s">
        <v>10</v>
      </c>
      <c r="G3866">
        <v>2092.5500000000002</v>
      </c>
      <c r="H3866" t="s">
        <v>15</v>
      </c>
      <c r="I3866">
        <v>10954</v>
      </c>
      <c r="J3866">
        <v>9846</v>
      </c>
      <c r="K3866">
        <f t="shared" si="60"/>
        <v>5.0000000058207661</v>
      </c>
    </row>
    <row r="3867" spans="1:11" x14ac:dyDescent="0.3">
      <c r="A3867">
        <v>8884389971</v>
      </c>
      <c r="B3867">
        <v>95858939</v>
      </c>
      <c r="C3867" s="1">
        <v>45522.729849537034</v>
      </c>
      <c r="D3867" s="1">
        <v>45522.736793981479</v>
      </c>
      <c r="E3867" s="1">
        <v>45522.735405092593</v>
      </c>
      <c r="F3867" t="s">
        <v>10</v>
      </c>
      <c r="G3867">
        <v>1889.4</v>
      </c>
      <c r="H3867" t="s">
        <v>12</v>
      </c>
      <c r="I3867">
        <v>82326</v>
      </c>
      <c r="J3867">
        <v>6568</v>
      </c>
      <c r="K3867">
        <f t="shared" si="60"/>
        <v>-1.9999999960418791</v>
      </c>
    </row>
    <row r="3868" spans="1:11" x14ac:dyDescent="0.3">
      <c r="A3868">
        <v>7307977336</v>
      </c>
      <c r="B3868">
        <v>95858939</v>
      </c>
      <c r="C3868" s="1">
        <v>45171.366087962961</v>
      </c>
      <c r="D3868" s="1">
        <v>45171.375810185185</v>
      </c>
      <c r="E3868" s="1">
        <v>45171.373032407406</v>
      </c>
      <c r="F3868" t="s">
        <v>10</v>
      </c>
      <c r="G3868">
        <v>939.2</v>
      </c>
      <c r="H3868" t="s">
        <v>11</v>
      </c>
      <c r="I3868">
        <v>93785</v>
      </c>
      <c r="J3868">
        <v>4666</v>
      </c>
      <c r="K3868">
        <f t="shared" si="60"/>
        <v>-4.0000000025611371</v>
      </c>
    </row>
    <row r="3869" spans="1:11" x14ac:dyDescent="0.3">
      <c r="A3869">
        <v>5953535252</v>
      </c>
      <c r="B3869">
        <v>79630614</v>
      </c>
      <c r="C3869" s="1">
        <v>45451.790277777778</v>
      </c>
      <c r="D3869" s="1">
        <v>45451.799305555556</v>
      </c>
      <c r="E3869" s="1">
        <v>45451.796527777777</v>
      </c>
      <c r="F3869" t="s">
        <v>10</v>
      </c>
      <c r="G3869">
        <v>1693.84</v>
      </c>
      <c r="H3869" t="s">
        <v>12</v>
      </c>
      <c r="I3869">
        <v>18950</v>
      </c>
      <c r="J3869">
        <v>6004</v>
      </c>
      <c r="K3869">
        <f t="shared" si="60"/>
        <v>-4.0000000025611371</v>
      </c>
    </row>
    <row r="3870" spans="1:11" x14ac:dyDescent="0.3">
      <c r="A3870">
        <v>6133025410</v>
      </c>
      <c r="B3870">
        <v>6061349</v>
      </c>
      <c r="C3870" s="1">
        <v>45178.379432870373</v>
      </c>
      <c r="D3870" s="1">
        <v>45178.388460648152</v>
      </c>
      <c r="E3870" s="1">
        <v>45178.390543981484</v>
      </c>
      <c r="F3870" t="s">
        <v>10</v>
      </c>
      <c r="G3870">
        <v>3478.04</v>
      </c>
      <c r="H3870" t="s">
        <v>11</v>
      </c>
      <c r="I3870">
        <v>11126</v>
      </c>
      <c r="J3870">
        <v>8516</v>
      </c>
      <c r="K3870">
        <f t="shared" si="60"/>
        <v>2.9999999993015081</v>
      </c>
    </row>
    <row r="3871" spans="1:11" x14ac:dyDescent="0.3">
      <c r="A3871">
        <v>798088726</v>
      </c>
      <c r="B3871">
        <v>89699655</v>
      </c>
      <c r="C3871" s="1">
        <v>45176.331875000003</v>
      </c>
      <c r="D3871" s="1">
        <v>45176.340902777774</v>
      </c>
      <c r="E3871" s="1">
        <v>45176.345069444447</v>
      </c>
      <c r="F3871" t="s">
        <v>14</v>
      </c>
      <c r="G3871">
        <v>3022.46</v>
      </c>
      <c r="H3871" t="s">
        <v>11</v>
      </c>
      <c r="I3871">
        <v>53764</v>
      </c>
      <c r="J3871">
        <v>2013</v>
      </c>
      <c r="K3871">
        <f t="shared" si="60"/>
        <v>6.0000000090803951</v>
      </c>
    </row>
    <row r="3872" spans="1:11" x14ac:dyDescent="0.3">
      <c r="A3872">
        <v>3372412988</v>
      </c>
      <c r="B3872">
        <v>89036169</v>
      </c>
      <c r="C3872" s="1">
        <v>45313.834143518521</v>
      </c>
      <c r="D3872" s="1">
        <v>45313.841782407406</v>
      </c>
      <c r="E3872" s="1">
        <v>45313.84039351852</v>
      </c>
      <c r="F3872" t="s">
        <v>10</v>
      </c>
      <c r="G3872">
        <v>3759.52</v>
      </c>
      <c r="H3872" t="s">
        <v>12</v>
      </c>
      <c r="I3872">
        <v>56993</v>
      </c>
      <c r="J3872">
        <v>6810</v>
      </c>
      <c r="K3872">
        <f t="shared" si="60"/>
        <v>-1.9999999960418791</v>
      </c>
    </row>
    <row r="3873" spans="1:11" x14ac:dyDescent="0.3">
      <c r="A3873">
        <v>4910060567</v>
      </c>
      <c r="B3873">
        <v>24323106</v>
      </c>
      <c r="C3873" s="1">
        <v>45018.446828703702</v>
      </c>
      <c r="D3873" s="1">
        <v>45018.460023148145</v>
      </c>
      <c r="E3873" s="1">
        <v>45018.457245370373</v>
      </c>
      <c r="F3873" t="s">
        <v>10</v>
      </c>
      <c r="G3873">
        <v>3151.21</v>
      </c>
      <c r="H3873" t="s">
        <v>12</v>
      </c>
      <c r="I3873">
        <v>19589</v>
      </c>
      <c r="J3873">
        <v>9462</v>
      </c>
      <c r="K3873">
        <f t="shared" si="60"/>
        <v>-3.9999999920837581</v>
      </c>
    </row>
    <row r="3874" spans="1:11" x14ac:dyDescent="0.3">
      <c r="A3874">
        <v>8708211566</v>
      </c>
      <c r="B3874">
        <v>38420886</v>
      </c>
      <c r="C3874" s="1">
        <v>45046.849710648145</v>
      </c>
      <c r="D3874" s="1">
        <v>45046.859432870369</v>
      </c>
      <c r="E3874" s="1">
        <v>45046.867071759261</v>
      </c>
      <c r="F3874" t="s">
        <v>14</v>
      </c>
      <c r="G3874">
        <v>2544.23</v>
      </c>
      <c r="H3874" t="s">
        <v>11</v>
      </c>
      <c r="I3874">
        <v>4219</v>
      </c>
      <c r="J3874">
        <v>3772</v>
      </c>
      <c r="K3874">
        <f t="shared" si="60"/>
        <v>11.000000004423782</v>
      </c>
    </row>
    <row r="3875" spans="1:11" x14ac:dyDescent="0.3">
      <c r="A3875">
        <v>2126853184</v>
      </c>
      <c r="B3875">
        <v>92509376</v>
      </c>
      <c r="C3875" s="1">
        <v>45580.870694444442</v>
      </c>
      <c r="D3875" s="1">
        <v>45580.879027777781</v>
      </c>
      <c r="E3875" s="1">
        <v>45580.885277777779</v>
      </c>
      <c r="F3875" t="s">
        <v>14</v>
      </c>
      <c r="G3875">
        <v>2444.79</v>
      </c>
      <c r="H3875" t="s">
        <v>11</v>
      </c>
      <c r="I3875">
        <v>9528</v>
      </c>
      <c r="J3875">
        <v>8086</v>
      </c>
      <c r="K3875">
        <f t="shared" si="60"/>
        <v>8.9999999979045242</v>
      </c>
    </row>
    <row r="3876" spans="1:11" x14ac:dyDescent="0.3">
      <c r="A3876">
        <v>4390795259</v>
      </c>
      <c r="B3876">
        <v>66932104</v>
      </c>
      <c r="C3876" s="1">
        <v>45189.407546296294</v>
      </c>
      <c r="D3876" s="1">
        <v>45189.416574074072</v>
      </c>
      <c r="E3876" s="1">
        <v>45189.4137962963</v>
      </c>
      <c r="F3876" t="s">
        <v>10</v>
      </c>
      <c r="G3876">
        <v>923.84</v>
      </c>
      <c r="H3876" t="s">
        <v>12</v>
      </c>
      <c r="I3876">
        <v>28675</v>
      </c>
      <c r="J3876">
        <v>1417</v>
      </c>
      <c r="K3876">
        <f t="shared" si="60"/>
        <v>-3.9999999920837581</v>
      </c>
    </row>
    <row r="3877" spans="1:11" x14ac:dyDescent="0.3">
      <c r="A3877">
        <v>9030686359</v>
      </c>
      <c r="B3877">
        <v>5961261</v>
      </c>
      <c r="C3877" s="1">
        <v>45047.959722222222</v>
      </c>
      <c r="D3877" s="1">
        <v>45047.966666666667</v>
      </c>
      <c r="E3877" s="1">
        <v>45047.969444444447</v>
      </c>
      <c r="F3877" t="s">
        <v>10</v>
      </c>
      <c r="G3877">
        <v>2386.48</v>
      </c>
      <c r="H3877" t="s">
        <v>13</v>
      </c>
      <c r="I3877">
        <v>24142</v>
      </c>
      <c r="J3877">
        <v>3717</v>
      </c>
      <c r="K3877">
        <f t="shared" si="60"/>
        <v>4.0000000025611371</v>
      </c>
    </row>
    <row r="3878" spans="1:11" x14ac:dyDescent="0.3">
      <c r="A3878">
        <v>8565611606</v>
      </c>
      <c r="B3878">
        <v>85854265</v>
      </c>
      <c r="C3878" s="1">
        <v>45323.180393518516</v>
      </c>
      <c r="D3878" s="1">
        <v>45323.187337962961</v>
      </c>
      <c r="E3878" s="1">
        <v>45323.204699074071</v>
      </c>
      <c r="F3878" t="s">
        <v>16</v>
      </c>
      <c r="G3878">
        <v>1156.45</v>
      </c>
      <c r="H3878" t="s">
        <v>13</v>
      </c>
      <c r="I3878">
        <v>37301</v>
      </c>
      <c r="J3878">
        <v>2415</v>
      </c>
      <c r="K3878">
        <f t="shared" si="60"/>
        <v>24.999999997671694</v>
      </c>
    </row>
    <row r="3879" spans="1:11" x14ac:dyDescent="0.3">
      <c r="A3879">
        <v>6782020758</v>
      </c>
      <c r="B3879">
        <v>23380116</v>
      </c>
      <c r="C3879" s="1">
        <v>45260.266192129631</v>
      </c>
      <c r="D3879" s="1">
        <v>45260.275219907409</v>
      </c>
      <c r="E3879" s="1">
        <v>45260.277997685182</v>
      </c>
      <c r="F3879" t="s">
        <v>10</v>
      </c>
      <c r="G3879">
        <v>1979.99</v>
      </c>
      <c r="H3879" t="s">
        <v>11</v>
      </c>
      <c r="I3879">
        <v>83133</v>
      </c>
      <c r="J3879">
        <v>7482</v>
      </c>
      <c r="K3879">
        <f t="shared" si="60"/>
        <v>3.9999999920837581</v>
      </c>
    </row>
    <row r="3880" spans="1:11" x14ac:dyDescent="0.3">
      <c r="A3880">
        <v>561884159</v>
      </c>
      <c r="B3880">
        <v>84066402</v>
      </c>
      <c r="C3880" s="1">
        <v>45170.599652777775</v>
      </c>
      <c r="D3880" s="1">
        <v>45170.60659722222</v>
      </c>
      <c r="E3880" s="1">
        <v>45170.609375</v>
      </c>
      <c r="F3880" t="s">
        <v>10</v>
      </c>
      <c r="G3880">
        <v>3232.78</v>
      </c>
      <c r="H3880" t="s">
        <v>15</v>
      </c>
      <c r="I3880">
        <v>64474</v>
      </c>
      <c r="J3880">
        <v>1026</v>
      </c>
      <c r="K3880">
        <f t="shared" si="60"/>
        <v>4.0000000025611371</v>
      </c>
    </row>
    <row r="3881" spans="1:11" x14ac:dyDescent="0.3">
      <c r="A3881">
        <v>2767430579</v>
      </c>
      <c r="B3881">
        <v>16424635</v>
      </c>
      <c r="C3881" s="1">
        <v>45220.327476851853</v>
      </c>
      <c r="D3881" s="1">
        <v>45220.336504629631</v>
      </c>
      <c r="E3881" s="1">
        <v>45220.341365740744</v>
      </c>
      <c r="F3881" t="s">
        <v>14</v>
      </c>
      <c r="G3881">
        <v>2819.8</v>
      </c>
      <c r="H3881" t="s">
        <v>15</v>
      </c>
      <c r="I3881">
        <v>16851</v>
      </c>
      <c r="J3881">
        <v>8979</v>
      </c>
      <c r="K3881">
        <f t="shared" si="60"/>
        <v>7.0000000018626451</v>
      </c>
    </row>
    <row r="3882" spans="1:11" x14ac:dyDescent="0.3">
      <c r="A3882">
        <v>5934372451</v>
      </c>
      <c r="B3882">
        <v>56441247</v>
      </c>
      <c r="C3882" s="1">
        <v>45026.08222222222</v>
      </c>
      <c r="D3882" s="1">
        <v>45026.090555555558</v>
      </c>
      <c r="E3882" s="1">
        <v>45026.087083333332</v>
      </c>
      <c r="F3882" t="s">
        <v>10</v>
      </c>
      <c r="G3882">
        <v>3355.51</v>
      </c>
      <c r="H3882" t="s">
        <v>11</v>
      </c>
      <c r="I3882">
        <v>81095</v>
      </c>
      <c r="J3882">
        <v>9122</v>
      </c>
      <c r="K3882">
        <f t="shared" si="60"/>
        <v>-5.0000000058207661</v>
      </c>
    </row>
    <row r="3883" spans="1:11" x14ac:dyDescent="0.3">
      <c r="A3883">
        <v>6833977302</v>
      </c>
      <c r="B3883">
        <v>97475543</v>
      </c>
      <c r="C3883" s="1">
        <v>45082.197627314818</v>
      </c>
      <c r="D3883" s="1">
        <v>45082.206655092596</v>
      </c>
      <c r="E3883" s="1">
        <v>45082.224016203705</v>
      </c>
      <c r="F3883" t="s">
        <v>16</v>
      </c>
      <c r="G3883">
        <v>2495.7399999999998</v>
      </c>
      <c r="H3883" t="s">
        <v>15</v>
      </c>
      <c r="I3883">
        <v>66274</v>
      </c>
      <c r="J3883">
        <v>9262</v>
      </c>
      <c r="K3883">
        <f t="shared" si="60"/>
        <v>24.999999997671694</v>
      </c>
    </row>
    <row r="3884" spans="1:11" x14ac:dyDescent="0.3">
      <c r="A3884">
        <v>8396649871</v>
      </c>
      <c r="B3884">
        <v>2517955</v>
      </c>
      <c r="C3884" s="1">
        <v>45349.678182870368</v>
      </c>
      <c r="D3884" s="1">
        <v>45349.685127314813</v>
      </c>
      <c r="E3884" s="1">
        <v>45349.68582175926</v>
      </c>
      <c r="F3884" t="s">
        <v>10</v>
      </c>
      <c r="G3884">
        <v>950.6</v>
      </c>
      <c r="H3884" t="s">
        <v>12</v>
      </c>
      <c r="I3884">
        <v>66543</v>
      </c>
      <c r="J3884">
        <v>1658</v>
      </c>
      <c r="K3884">
        <f t="shared" si="60"/>
        <v>1.000000003259629</v>
      </c>
    </row>
    <row r="3885" spans="1:11" x14ac:dyDescent="0.3">
      <c r="A3885">
        <v>1937188757</v>
      </c>
      <c r="B3885">
        <v>57392064</v>
      </c>
      <c r="C3885" s="1">
        <v>45174.115405092591</v>
      </c>
      <c r="D3885" s="1">
        <v>45174.124432870369</v>
      </c>
      <c r="E3885" s="1">
        <v>45174.127905092595</v>
      </c>
      <c r="F3885" t="s">
        <v>10</v>
      </c>
      <c r="G3885">
        <v>3936.8</v>
      </c>
      <c r="H3885" t="s">
        <v>11</v>
      </c>
      <c r="I3885">
        <v>55848</v>
      </c>
      <c r="J3885">
        <v>8861</v>
      </c>
      <c r="K3885">
        <f t="shared" si="60"/>
        <v>5.0000000058207661</v>
      </c>
    </row>
    <row r="3886" spans="1:11" x14ac:dyDescent="0.3">
      <c r="A3886">
        <v>3142198801</v>
      </c>
      <c r="B3886">
        <v>49152878</v>
      </c>
      <c r="C3886" s="1">
        <v>45489.051828703705</v>
      </c>
      <c r="D3886" s="1">
        <v>45489.059467592589</v>
      </c>
      <c r="E3886" s="1">
        <v>45489.05877314815</v>
      </c>
      <c r="F3886" t="s">
        <v>10</v>
      </c>
      <c r="G3886">
        <v>1409.38</v>
      </c>
      <c r="H3886" t="s">
        <v>15</v>
      </c>
      <c r="I3886">
        <v>7052</v>
      </c>
      <c r="J3886">
        <v>40</v>
      </c>
      <c r="K3886">
        <f t="shared" si="60"/>
        <v>-0.99999999278225005</v>
      </c>
    </row>
    <row r="3887" spans="1:11" x14ac:dyDescent="0.3">
      <c r="A3887">
        <v>6087109745</v>
      </c>
      <c r="B3887">
        <v>84824280</v>
      </c>
      <c r="C3887" s="1">
        <v>45003.792581018519</v>
      </c>
      <c r="D3887" s="1">
        <v>45003.806469907409</v>
      </c>
      <c r="E3887" s="1">
        <v>45003.808553240742</v>
      </c>
      <c r="F3887" t="s">
        <v>10</v>
      </c>
      <c r="G3887">
        <v>2201.69</v>
      </c>
      <c r="H3887" t="s">
        <v>11</v>
      </c>
      <c r="I3887">
        <v>77386</v>
      </c>
      <c r="J3887">
        <v>1486</v>
      </c>
      <c r="K3887">
        <f t="shared" si="60"/>
        <v>2.9999999993015081</v>
      </c>
    </row>
    <row r="3888" spans="1:11" x14ac:dyDescent="0.3">
      <c r="A3888">
        <v>8895262247</v>
      </c>
      <c r="B3888">
        <v>191616</v>
      </c>
      <c r="C3888" s="1">
        <v>45005.13490740741</v>
      </c>
      <c r="D3888" s="1">
        <v>45005.142546296294</v>
      </c>
      <c r="E3888" s="1">
        <v>45005.152962962966</v>
      </c>
      <c r="F3888" t="s">
        <v>14</v>
      </c>
      <c r="G3888">
        <v>1664.01</v>
      </c>
      <c r="H3888" t="s">
        <v>13</v>
      </c>
      <c r="I3888">
        <v>44279</v>
      </c>
      <c r="J3888">
        <v>7859</v>
      </c>
      <c r="K3888">
        <f t="shared" si="60"/>
        <v>15.000000006984919</v>
      </c>
    </row>
    <row r="3889" spans="1:11" x14ac:dyDescent="0.3">
      <c r="A3889">
        <v>5138524153</v>
      </c>
      <c r="B3889">
        <v>7522036</v>
      </c>
      <c r="C3889" s="1">
        <v>45147.754652777781</v>
      </c>
      <c r="D3889" s="1">
        <v>45147.765069444446</v>
      </c>
      <c r="E3889" s="1">
        <v>45147.761597222219</v>
      </c>
      <c r="F3889" t="s">
        <v>10</v>
      </c>
      <c r="G3889">
        <v>845</v>
      </c>
      <c r="H3889" t="s">
        <v>13</v>
      </c>
      <c r="I3889">
        <v>44843</v>
      </c>
      <c r="J3889">
        <v>3542</v>
      </c>
      <c r="K3889">
        <f t="shared" si="60"/>
        <v>-5.0000000058207661</v>
      </c>
    </row>
    <row r="3890" spans="1:11" x14ac:dyDescent="0.3">
      <c r="A3890">
        <v>9789995549</v>
      </c>
      <c r="B3890">
        <v>34567918</v>
      </c>
      <c r="C3890" s="1">
        <v>45315.920381944445</v>
      </c>
      <c r="D3890" s="1">
        <v>45315.934270833335</v>
      </c>
      <c r="E3890" s="1">
        <v>45315.937048611115</v>
      </c>
      <c r="F3890" t="s">
        <v>10</v>
      </c>
      <c r="G3890">
        <v>2653.75</v>
      </c>
      <c r="H3890" t="s">
        <v>11</v>
      </c>
      <c r="I3890">
        <v>12282</v>
      </c>
      <c r="J3890">
        <v>7209</v>
      </c>
      <c r="K3890">
        <f t="shared" si="60"/>
        <v>4.0000000025611371</v>
      </c>
    </row>
    <row r="3891" spans="1:11" x14ac:dyDescent="0.3">
      <c r="A3891">
        <v>7485459856</v>
      </c>
      <c r="B3891">
        <v>89784343</v>
      </c>
      <c r="C3891" s="1">
        <v>45184.29928240741</v>
      </c>
      <c r="D3891" s="1">
        <v>45184.307615740741</v>
      </c>
      <c r="E3891" s="1">
        <v>45184.306226851855</v>
      </c>
      <c r="F3891" t="s">
        <v>10</v>
      </c>
      <c r="G3891">
        <v>1163.04</v>
      </c>
      <c r="H3891" t="s">
        <v>12</v>
      </c>
      <c r="I3891">
        <v>77052</v>
      </c>
      <c r="J3891">
        <v>8664</v>
      </c>
      <c r="K3891">
        <f t="shared" si="60"/>
        <v>-1.9999999960418791</v>
      </c>
    </row>
    <row r="3892" spans="1:11" x14ac:dyDescent="0.3">
      <c r="A3892">
        <v>4033626537</v>
      </c>
      <c r="B3892">
        <v>66943324</v>
      </c>
      <c r="C3892" s="1">
        <v>45049.954675925925</v>
      </c>
      <c r="D3892" s="1">
        <v>45049.965092592596</v>
      </c>
      <c r="E3892" s="1">
        <v>45049.965092592596</v>
      </c>
      <c r="F3892" t="s">
        <v>10</v>
      </c>
      <c r="G3892">
        <v>1379.99</v>
      </c>
      <c r="H3892" t="s">
        <v>12</v>
      </c>
      <c r="I3892">
        <v>15034</v>
      </c>
      <c r="J3892">
        <v>4743</v>
      </c>
      <c r="K3892">
        <f t="shared" si="60"/>
        <v>0</v>
      </c>
    </row>
    <row r="3893" spans="1:11" x14ac:dyDescent="0.3">
      <c r="A3893">
        <v>9370915142</v>
      </c>
      <c r="B3893">
        <v>95372766</v>
      </c>
      <c r="C3893" s="1">
        <v>45227.812048611115</v>
      </c>
      <c r="D3893" s="1">
        <v>45227.825937499998</v>
      </c>
      <c r="E3893" s="1">
        <v>45227.832881944443</v>
      </c>
      <c r="F3893" t="s">
        <v>14</v>
      </c>
      <c r="G3893">
        <v>1849.29</v>
      </c>
      <c r="H3893" t="s">
        <v>13</v>
      </c>
      <c r="I3893">
        <v>53012</v>
      </c>
      <c r="J3893">
        <v>6129</v>
      </c>
      <c r="K3893">
        <f t="shared" si="60"/>
        <v>10.000000001164153</v>
      </c>
    </row>
    <row r="3894" spans="1:11" x14ac:dyDescent="0.3">
      <c r="A3894">
        <v>7211325894</v>
      </c>
      <c r="B3894">
        <v>70976153</v>
      </c>
      <c r="C3894" s="1">
        <v>45037.602638888886</v>
      </c>
      <c r="D3894" s="1">
        <v>45037.612361111111</v>
      </c>
      <c r="E3894" s="1">
        <v>45037.608888888892</v>
      </c>
      <c r="F3894" t="s">
        <v>10</v>
      </c>
      <c r="G3894">
        <v>2956.03</v>
      </c>
      <c r="H3894" t="s">
        <v>13</v>
      </c>
      <c r="I3894">
        <v>9731</v>
      </c>
      <c r="J3894">
        <v>5539</v>
      </c>
      <c r="K3894">
        <f t="shared" si="60"/>
        <v>-4.9999999953433871</v>
      </c>
    </row>
    <row r="3895" spans="1:11" x14ac:dyDescent="0.3">
      <c r="A3895">
        <v>3482827003</v>
      </c>
      <c r="B3895">
        <v>77869660</v>
      </c>
      <c r="C3895" s="1">
        <v>45054.62431712963</v>
      </c>
      <c r="D3895" s="1">
        <v>45054.632650462961</v>
      </c>
      <c r="E3895" s="1">
        <v>45054.640983796293</v>
      </c>
      <c r="F3895" t="s">
        <v>14</v>
      </c>
      <c r="G3895">
        <v>3749.87</v>
      </c>
      <c r="H3895" t="s">
        <v>15</v>
      </c>
      <c r="I3895">
        <v>79094</v>
      </c>
      <c r="J3895">
        <v>6253</v>
      </c>
      <c r="K3895">
        <f t="shared" si="60"/>
        <v>11.999999997206032</v>
      </c>
    </row>
    <row r="3896" spans="1:11" x14ac:dyDescent="0.3">
      <c r="A3896">
        <v>6656246719</v>
      </c>
      <c r="B3896">
        <v>19180962</v>
      </c>
      <c r="C3896" s="1">
        <v>45544.571018518516</v>
      </c>
      <c r="D3896" s="1">
        <v>45544.578657407408</v>
      </c>
      <c r="E3896" s="1">
        <v>45544.588379629633</v>
      </c>
      <c r="F3896" t="s">
        <v>14</v>
      </c>
      <c r="G3896">
        <v>885.08</v>
      </c>
      <c r="H3896" t="s">
        <v>15</v>
      </c>
      <c r="I3896">
        <v>29942</v>
      </c>
      <c r="J3896">
        <v>8464</v>
      </c>
      <c r="K3896">
        <f t="shared" si="60"/>
        <v>14.00000000372529</v>
      </c>
    </row>
    <row r="3897" spans="1:11" x14ac:dyDescent="0.3">
      <c r="A3897">
        <v>6092663288</v>
      </c>
      <c r="B3897">
        <v>51341672</v>
      </c>
      <c r="C3897" s="1">
        <v>45563.134004629632</v>
      </c>
      <c r="D3897" s="1">
        <v>45563.147893518515</v>
      </c>
      <c r="E3897" s="1">
        <v>45563.144421296296</v>
      </c>
      <c r="F3897" t="s">
        <v>10</v>
      </c>
      <c r="G3897">
        <v>4680.3500000000004</v>
      </c>
      <c r="H3897" t="s">
        <v>11</v>
      </c>
      <c r="I3897">
        <v>67487</v>
      </c>
      <c r="J3897">
        <v>8336</v>
      </c>
      <c r="K3897">
        <f t="shared" si="60"/>
        <v>-4.9999999953433871</v>
      </c>
    </row>
    <row r="3898" spans="1:11" x14ac:dyDescent="0.3">
      <c r="A3898">
        <v>9346041594</v>
      </c>
      <c r="B3898">
        <v>77559557</v>
      </c>
      <c r="C3898" s="1">
        <v>45085.601990740739</v>
      </c>
      <c r="D3898" s="1">
        <v>45085.611712962964</v>
      </c>
      <c r="E3898" s="1">
        <v>45085.611018518517</v>
      </c>
      <c r="F3898" t="s">
        <v>10</v>
      </c>
      <c r="G3898">
        <v>3936.68</v>
      </c>
      <c r="H3898" t="s">
        <v>11</v>
      </c>
      <c r="I3898">
        <v>29892</v>
      </c>
      <c r="J3898">
        <v>190</v>
      </c>
      <c r="K3898">
        <f t="shared" si="60"/>
        <v>-1.000000003259629</v>
      </c>
    </row>
    <row r="3899" spans="1:11" x14ac:dyDescent="0.3">
      <c r="A3899">
        <v>9105127475</v>
      </c>
      <c r="B3899">
        <v>87213891</v>
      </c>
      <c r="C3899" s="1">
        <v>45240.567673611113</v>
      </c>
      <c r="D3899" s="1">
        <v>45240.579479166663</v>
      </c>
      <c r="E3899" s="1">
        <v>45240.587812500002</v>
      </c>
      <c r="F3899" t="s">
        <v>14</v>
      </c>
      <c r="G3899">
        <v>4110.5600000000004</v>
      </c>
      <c r="H3899" t="s">
        <v>13</v>
      </c>
      <c r="I3899">
        <v>74365</v>
      </c>
      <c r="J3899">
        <v>57</v>
      </c>
      <c r="K3899">
        <f t="shared" si="60"/>
        <v>12.000000007683411</v>
      </c>
    </row>
    <row r="3900" spans="1:11" x14ac:dyDescent="0.3">
      <c r="A3900">
        <v>6120818381</v>
      </c>
      <c r="B3900">
        <v>34768050</v>
      </c>
      <c r="C3900" s="1">
        <v>45414.019930555558</v>
      </c>
      <c r="D3900" s="1">
        <v>45414.026875000003</v>
      </c>
      <c r="E3900" s="1">
        <v>45414.024097222224</v>
      </c>
      <c r="F3900" t="s">
        <v>10</v>
      </c>
      <c r="G3900">
        <v>3091.49</v>
      </c>
      <c r="H3900" t="s">
        <v>12</v>
      </c>
      <c r="I3900">
        <v>30114</v>
      </c>
      <c r="J3900">
        <v>7698</v>
      </c>
      <c r="K3900">
        <f t="shared" si="60"/>
        <v>-4.0000000025611371</v>
      </c>
    </row>
    <row r="3901" spans="1:11" x14ac:dyDescent="0.3">
      <c r="A3901">
        <v>5174370629</v>
      </c>
      <c r="B3901">
        <v>31156674</v>
      </c>
      <c r="C3901" s="1">
        <v>45482.119317129633</v>
      </c>
      <c r="D3901" s="1">
        <v>45482.126261574071</v>
      </c>
      <c r="E3901" s="1">
        <v>45482.12903935185</v>
      </c>
      <c r="F3901" t="s">
        <v>10</v>
      </c>
      <c r="G3901">
        <v>729.87</v>
      </c>
      <c r="H3901" t="s">
        <v>13</v>
      </c>
      <c r="I3901">
        <v>60359</v>
      </c>
      <c r="J3901">
        <v>5902</v>
      </c>
      <c r="K3901">
        <f t="shared" si="60"/>
        <v>4.0000000025611371</v>
      </c>
    </row>
    <row r="3902" spans="1:11" x14ac:dyDescent="0.3">
      <c r="A3902">
        <v>3244930036</v>
      </c>
      <c r="B3902">
        <v>67386193</v>
      </c>
      <c r="C3902" s="1">
        <v>45061.053796296299</v>
      </c>
      <c r="D3902" s="1">
        <v>45061.06490740741</v>
      </c>
      <c r="E3902" s="1">
        <v>45061.066990740743</v>
      </c>
      <c r="F3902" t="s">
        <v>10</v>
      </c>
      <c r="G3902">
        <v>2457.44</v>
      </c>
      <c r="H3902" t="s">
        <v>11</v>
      </c>
      <c r="I3902">
        <v>88104</v>
      </c>
      <c r="J3902">
        <v>2332</v>
      </c>
      <c r="K3902">
        <f t="shared" si="60"/>
        <v>2.9999999993015081</v>
      </c>
    </row>
    <row r="3903" spans="1:11" x14ac:dyDescent="0.3">
      <c r="A3903">
        <v>2976493998</v>
      </c>
      <c r="B3903">
        <v>820740</v>
      </c>
      <c r="C3903" s="1">
        <v>45591.360254629632</v>
      </c>
      <c r="D3903" s="1">
        <v>45591.372754629629</v>
      </c>
      <c r="E3903" s="1">
        <v>45591.377615740741</v>
      </c>
      <c r="F3903" t="s">
        <v>14</v>
      </c>
      <c r="G3903">
        <v>2716.3</v>
      </c>
      <c r="H3903" t="s">
        <v>13</v>
      </c>
      <c r="I3903">
        <v>73434</v>
      </c>
      <c r="J3903">
        <v>3202</v>
      </c>
      <c r="K3903">
        <f t="shared" si="60"/>
        <v>7.0000000018626451</v>
      </c>
    </row>
    <row r="3904" spans="1:11" x14ac:dyDescent="0.3">
      <c r="A3904">
        <v>7971593791</v>
      </c>
      <c r="B3904">
        <v>92209869</v>
      </c>
      <c r="C3904" s="1">
        <v>45091.188715277778</v>
      </c>
      <c r="D3904" s="1">
        <v>45091.195659722223</v>
      </c>
      <c r="E3904" s="1">
        <v>45091.206770833334</v>
      </c>
      <c r="F3904" t="s">
        <v>16</v>
      </c>
      <c r="G3904">
        <v>2048.91</v>
      </c>
      <c r="H3904" t="s">
        <v>15</v>
      </c>
      <c r="I3904">
        <v>41540</v>
      </c>
      <c r="J3904">
        <v>9162</v>
      </c>
      <c r="K3904">
        <f t="shared" si="60"/>
        <v>15.999999999767169</v>
      </c>
    </row>
    <row r="3905" spans="1:11" x14ac:dyDescent="0.3">
      <c r="A3905">
        <v>4052544342</v>
      </c>
      <c r="B3905">
        <v>58214883</v>
      </c>
      <c r="C3905" s="1">
        <v>45412.766388888886</v>
      </c>
      <c r="D3905" s="1">
        <v>45412.776805555557</v>
      </c>
      <c r="E3905" s="1">
        <v>45412.787916666668</v>
      </c>
      <c r="F3905" t="s">
        <v>16</v>
      </c>
      <c r="G3905">
        <v>987.59</v>
      </c>
      <c r="H3905" t="s">
        <v>11</v>
      </c>
      <c r="I3905">
        <v>48904</v>
      </c>
      <c r="J3905">
        <v>7759</v>
      </c>
      <c r="K3905">
        <f t="shared" si="60"/>
        <v>15.999999999767169</v>
      </c>
    </row>
    <row r="3906" spans="1:11" x14ac:dyDescent="0.3">
      <c r="A3906">
        <v>6264003424</v>
      </c>
      <c r="B3906">
        <v>26863280</v>
      </c>
      <c r="C3906" s="1">
        <v>45507.478391203702</v>
      </c>
      <c r="D3906" s="1">
        <v>45507.488113425927</v>
      </c>
      <c r="E3906" s="1">
        <v>45507.488113425927</v>
      </c>
      <c r="F3906" t="s">
        <v>10</v>
      </c>
      <c r="G3906">
        <v>517.03</v>
      </c>
      <c r="H3906" t="s">
        <v>12</v>
      </c>
      <c r="I3906">
        <v>73469</v>
      </c>
      <c r="J3906">
        <v>1483</v>
      </c>
      <c r="K3906">
        <f t="shared" ref="K3906:K3969" si="61">(E3906-D3906)*1440</f>
        <v>0</v>
      </c>
    </row>
    <row r="3907" spans="1:11" x14ac:dyDescent="0.3">
      <c r="A3907">
        <v>3436107152</v>
      </c>
      <c r="B3907">
        <v>64141971</v>
      </c>
      <c r="C3907" s="1">
        <v>45386.761759259258</v>
      </c>
      <c r="D3907" s="1">
        <v>45386.770787037036</v>
      </c>
      <c r="E3907" s="1">
        <v>45386.774259259262</v>
      </c>
      <c r="F3907" t="s">
        <v>10</v>
      </c>
      <c r="G3907">
        <v>3112.14</v>
      </c>
      <c r="H3907" t="s">
        <v>12</v>
      </c>
      <c r="I3907">
        <v>6379</v>
      </c>
      <c r="J3907">
        <v>4757</v>
      </c>
      <c r="K3907">
        <f t="shared" si="61"/>
        <v>5.0000000058207661</v>
      </c>
    </row>
    <row r="3908" spans="1:11" x14ac:dyDescent="0.3">
      <c r="A3908">
        <v>8546631319</v>
      </c>
      <c r="B3908">
        <v>10541231</v>
      </c>
      <c r="C3908" s="1">
        <v>45229.779594907406</v>
      </c>
      <c r="D3908" s="1">
        <v>45229.790706018517</v>
      </c>
      <c r="E3908" s="1">
        <v>45229.793483796297</v>
      </c>
      <c r="F3908" t="s">
        <v>10</v>
      </c>
      <c r="G3908">
        <v>327.07</v>
      </c>
      <c r="H3908" t="s">
        <v>15</v>
      </c>
      <c r="I3908">
        <v>91729</v>
      </c>
      <c r="J3908">
        <v>902</v>
      </c>
      <c r="K3908">
        <f t="shared" si="61"/>
        <v>4.0000000025611371</v>
      </c>
    </row>
    <row r="3909" spans="1:11" x14ac:dyDescent="0.3">
      <c r="A3909">
        <v>640960551</v>
      </c>
      <c r="B3909">
        <v>34237583</v>
      </c>
      <c r="C3909" s="1">
        <v>45086.118252314816</v>
      </c>
      <c r="D3909" s="1">
        <v>45086.127280092594</v>
      </c>
      <c r="E3909" s="1">
        <v>45086.128668981481</v>
      </c>
      <c r="F3909" t="s">
        <v>10</v>
      </c>
      <c r="G3909">
        <v>3018.53</v>
      </c>
      <c r="H3909" t="s">
        <v>11</v>
      </c>
      <c r="I3909">
        <v>25009</v>
      </c>
      <c r="J3909">
        <v>8596</v>
      </c>
      <c r="K3909">
        <f t="shared" si="61"/>
        <v>1.9999999960418791</v>
      </c>
    </row>
    <row r="3910" spans="1:11" x14ac:dyDescent="0.3">
      <c r="A3910">
        <v>1141173434</v>
      </c>
      <c r="B3910">
        <v>5961261</v>
      </c>
      <c r="C3910" s="1">
        <v>45254.183819444443</v>
      </c>
      <c r="D3910" s="1">
        <v>45254.193541666667</v>
      </c>
      <c r="E3910" s="1">
        <v>45254.201874999999</v>
      </c>
      <c r="F3910" t="s">
        <v>14</v>
      </c>
      <c r="G3910">
        <v>77.11</v>
      </c>
      <c r="H3910" t="s">
        <v>15</v>
      </c>
      <c r="I3910">
        <v>62363</v>
      </c>
      <c r="J3910">
        <v>113</v>
      </c>
      <c r="K3910">
        <f t="shared" si="61"/>
        <v>11.999999997206032</v>
      </c>
    </row>
    <row r="3911" spans="1:11" x14ac:dyDescent="0.3">
      <c r="A3911">
        <v>528309380</v>
      </c>
      <c r="B3911">
        <v>52409516</v>
      </c>
      <c r="C3911" s="1">
        <v>45412.458252314813</v>
      </c>
      <c r="D3911" s="1">
        <v>45412.465891203705</v>
      </c>
      <c r="E3911" s="1">
        <v>45412.472141203703</v>
      </c>
      <c r="F3911" t="s">
        <v>14</v>
      </c>
      <c r="G3911">
        <v>2021.54</v>
      </c>
      <c r="H3911" t="s">
        <v>15</v>
      </c>
      <c r="I3911">
        <v>62555</v>
      </c>
      <c r="J3911">
        <v>8858</v>
      </c>
      <c r="K3911">
        <f t="shared" si="61"/>
        <v>8.9999999979045242</v>
      </c>
    </row>
    <row r="3912" spans="1:11" x14ac:dyDescent="0.3">
      <c r="A3912">
        <v>2387509904</v>
      </c>
      <c r="B3912">
        <v>63310076</v>
      </c>
      <c r="C3912" s="1">
        <v>45499.001168981478</v>
      </c>
      <c r="D3912" s="1">
        <v>45499.012974537036</v>
      </c>
      <c r="E3912" s="1">
        <v>45499.016446759262</v>
      </c>
      <c r="F3912" t="s">
        <v>10</v>
      </c>
      <c r="G3912">
        <v>4019.23</v>
      </c>
      <c r="H3912" t="s">
        <v>13</v>
      </c>
      <c r="I3912">
        <v>89577</v>
      </c>
      <c r="J3912">
        <v>5614</v>
      </c>
      <c r="K3912">
        <f t="shared" si="61"/>
        <v>5.0000000058207661</v>
      </c>
    </row>
    <row r="3913" spans="1:11" x14ac:dyDescent="0.3">
      <c r="A3913">
        <v>6791931269</v>
      </c>
      <c r="B3913">
        <v>38133873</v>
      </c>
      <c r="C3913" s="1">
        <v>45478.064409722225</v>
      </c>
      <c r="D3913" s="1">
        <v>45478.073437500003</v>
      </c>
      <c r="E3913" s="1">
        <v>45478.076909722222</v>
      </c>
      <c r="F3913" t="s">
        <v>10</v>
      </c>
      <c r="G3913">
        <v>329.79</v>
      </c>
      <c r="H3913" t="s">
        <v>15</v>
      </c>
      <c r="I3913">
        <v>51873</v>
      </c>
      <c r="J3913">
        <v>3261</v>
      </c>
      <c r="K3913">
        <f t="shared" si="61"/>
        <v>4.9999999953433871</v>
      </c>
    </row>
    <row r="3914" spans="1:11" x14ac:dyDescent="0.3">
      <c r="A3914">
        <v>4063689432</v>
      </c>
      <c r="B3914">
        <v>6025470</v>
      </c>
      <c r="C3914" s="1">
        <v>45213.13789351852</v>
      </c>
      <c r="D3914" s="1">
        <v>45213.149004629631</v>
      </c>
      <c r="E3914" s="1">
        <v>45213.148310185185</v>
      </c>
      <c r="F3914" t="s">
        <v>10</v>
      </c>
      <c r="G3914">
        <v>4593.42</v>
      </c>
      <c r="H3914" t="s">
        <v>11</v>
      </c>
      <c r="I3914">
        <v>72992</v>
      </c>
      <c r="J3914">
        <v>370</v>
      </c>
      <c r="K3914">
        <f t="shared" si="61"/>
        <v>-1.000000003259629</v>
      </c>
    </row>
    <row r="3915" spans="1:11" x14ac:dyDescent="0.3">
      <c r="A3915">
        <v>1206887762</v>
      </c>
      <c r="B3915">
        <v>59909004</v>
      </c>
      <c r="C3915" s="1">
        <v>45462.044942129629</v>
      </c>
      <c r="D3915" s="1">
        <v>45462.058136574073</v>
      </c>
      <c r="E3915" s="1">
        <v>45462.067858796298</v>
      </c>
      <c r="F3915" t="s">
        <v>14</v>
      </c>
      <c r="G3915">
        <v>1620.95</v>
      </c>
      <c r="H3915" t="s">
        <v>15</v>
      </c>
      <c r="I3915">
        <v>20391</v>
      </c>
      <c r="J3915">
        <v>9364</v>
      </c>
      <c r="K3915">
        <f t="shared" si="61"/>
        <v>14.00000000372529</v>
      </c>
    </row>
    <row r="3916" spans="1:11" x14ac:dyDescent="0.3">
      <c r="A3916">
        <v>6409437174</v>
      </c>
      <c r="B3916">
        <v>3399251</v>
      </c>
      <c r="C3916" s="1">
        <v>45266.541851851849</v>
      </c>
      <c r="D3916" s="1">
        <v>45266.551574074074</v>
      </c>
      <c r="E3916" s="1">
        <v>45266.566851851851</v>
      </c>
      <c r="F3916" t="s">
        <v>16</v>
      </c>
      <c r="G3916">
        <v>1348.39</v>
      </c>
      <c r="H3916" t="s">
        <v>15</v>
      </c>
      <c r="I3916">
        <v>9955</v>
      </c>
      <c r="J3916">
        <v>866</v>
      </c>
      <c r="K3916">
        <f t="shared" si="61"/>
        <v>21.999999998370185</v>
      </c>
    </row>
    <row r="3917" spans="1:11" x14ac:dyDescent="0.3">
      <c r="A3917">
        <v>1355164713</v>
      </c>
      <c r="B3917">
        <v>28995786</v>
      </c>
      <c r="C3917" s="1">
        <v>45172.636099537034</v>
      </c>
      <c r="D3917" s="1">
        <v>45172.646516203706</v>
      </c>
      <c r="E3917" s="1">
        <v>45172.647210648145</v>
      </c>
      <c r="F3917" t="s">
        <v>10</v>
      </c>
      <c r="G3917">
        <v>2054.4299999999998</v>
      </c>
      <c r="H3917" t="s">
        <v>13</v>
      </c>
      <c r="I3917">
        <v>7902</v>
      </c>
      <c r="J3917">
        <v>3264</v>
      </c>
      <c r="K3917">
        <f t="shared" si="61"/>
        <v>0.99999999278225005</v>
      </c>
    </row>
    <row r="3918" spans="1:11" x14ac:dyDescent="0.3">
      <c r="A3918">
        <v>2604772138</v>
      </c>
      <c r="B3918">
        <v>15144290</v>
      </c>
      <c r="C3918" s="1">
        <v>45433.476643518516</v>
      </c>
      <c r="D3918" s="1">
        <v>45433.48914351852</v>
      </c>
      <c r="E3918" s="1">
        <v>45433.490532407406</v>
      </c>
      <c r="F3918" t="s">
        <v>10</v>
      </c>
      <c r="G3918">
        <v>1515.64</v>
      </c>
      <c r="H3918" t="s">
        <v>11</v>
      </c>
      <c r="I3918">
        <v>8171</v>
      </c>
      <c r="J3918">
        <v>9574</v>
      </c>
      <c r="K3918">
        <f t="shared" si="61"/>
        <v>1.9999999960418791</v>
      </c>
    </row>
    <row r="3919" spans="1:11" x14ac:dyDescent="0.3">
      <c r="A3919">
        <v>5868093790</v>
      </c>
      <c r="B3919">
        <v>61618079</v>
      </c>
      <c r="C3919" s="1">
        <v>45021.997129629628</v>
      </c>
      <c r="D3919" s="1">
        <v>45022.006157407406</v>
      </c>
      <c r="E3919" s="1">
        <v>45022.008240740739</v>
      </c>
      <c r="F3919" t="s">
        <v>10</v>
      </c>
      <c r="G3919">
        <v>443.03</v>
      </c>
      <c r="H3919" t="s">
        <v>13</v>
      </c>
      <c r="I3919">
        <v>30003</v>
      </c>
      <c r="J3919">
        <v>6582</v>
      </c>
      <c r="K3919">
        <f t="shared" si="61"/>
        <v>2.9999999993015081</v>
      </c>
    </row>
    <row r="3920" spans="1:11" x14ac:dyDescent="0.3">
      <c r="A3920">
        <v>10161194</v>
      </c>
      <c r="B3920">
        <v>63238941</v>
      </c>
      <c r="C3920" s="1">
        <v>45284.965682870374</v>
      </c>
      <c r="D3920" s="1">
        <v>45284.978182870371</v>
      </c>
      <c r="E3920" s="1">
        <v>45284.980266203704</v>
      </c>
      <c r="F3920" t="s">
        <v>10</v>
      </c>
      <c r="G3920">
        <v>3827.54</v>
      </c>
      <c r="H3920" t="s">
        <v>13</v>
      </c>
      <c r="I3920">
        <v>58293</v>
      </c>
      <c r="J3920">
        <v>6592</v>
      </c>
      <c r="K3920">
        <f t="shared" si="61"/>
        <v>2.9999999993015081</v>
      </c>
    </row>
    <row r="3921" spans="1:11" x14ac:dyDescent="0.3">
      <c r="A3921">
        <v>8930380639</v>
      </c>
      <c r="B3921">
        <v>98540377</v>
      </c>
      <c r="C3921" s="1">
        <v>45202.119421296295</v>
      </c>
      <c r="D3921" s="1">
        <v>45202.131921296299</v>
      </c>
      <c r="E3921" s="1">
        <v>45202.131921296299</v>
      </c>
      <c r="F3921" t="s">
        <v>10</v>
      </c>
      <c r="G3921">
        <v>556.35</v>
      </c>
      <c r="H3921" t="s">
        <v>12</v>
      </c>
      <c r="I3921">
        <v>4457</v>
      </c>
      <c r="J3921">
        <v>6679</v>
      </c>
      <c r="K3921">
        <f t="shared" si="61"/>
        <v>0</v>
      </c>
    </row>
    <row r="3922" spans="1:11" x14ac:dyDescent="0.3">
      <c r="A3922">
        <v>2247940574</v>
      </c>
      <c r="B3922">
        <v>11202130</v>
      </c>
      <c r="C3922" s="1">
        <v>45391.321458333332</v>
      </c>
      <c r="D3922" s="1">
        <v>45391.335347222222</v>
      </c>
      <c r="E3922" s="1">
        <v>45391.338819444441</v>
      </c>
      <c r="F3922" t="s">
        <v>10</v>
      </c>
      <c r="G3922">
        <v>2397.73</v>
      </c>
      <c r="H3922" t="s">
        <v>13</v>
      </c>
      <c r="I3922">
        <v>67154</v>
      </c>
      <c r="J3922">
        <v>5259</v>
      </c>
      <c r="K3922">
        <f t="shared" si="61"/>
        <v>4.9999999953433871</v>
      </c>
    </row>
    <row r="3923" spans="1:11" x14ac:dyDescent="0.3">
      <c r="A3923">
        <v>6190907327</v>
      </c>
      <c r="B3923">
        <v>64151769</v>
      </c>
      <c r="C3923" s="1">
        <v>45233.024907407409</v>
      </c>
      <c r="D3923" s="1">
        <v>45233.036712962959</v>
      </c>
      <c r="E3923" s="1">
        <v>45233.036712962959</v>
      </c>
      <c r="F3923" t="s">
        <v>10</v>
      </c>
      <c r="G3923">
        <v>1891.03</v>
      </c>
      <c r="H3923" t="s">
        <v>13</v>
      </c>
      <c r="I3923">
        <v>9720</v>
      </c>
      <c r="J3923">
        <v>3217</v>
      </c>
      <c r="K3923">
        <f t="shared" si="61"/>
        <v>0</v>
      </c>
    </row>
    <row r="3924" spans="1:11" x14ac:dyDescent="0.3">
      <c r="A3924">
        <v>127277515</v>
      </c>
      <c r="B3924">
        <v>35455991</v>
      </c>
      <c r="C3924" s="1">
        <v>45199.345937500002</v>
      </c>
      <c r="D3924" s="1">
        <v>45199.359131944446</v>
      </c>
      <c r="E3924" s="1">
        <v>45199.361909722225</v>
      </c>
      <c r="F3924" t="s">
        <v>10</v>
      </c>
      <c r="G3924">
        <v>2838.48</v>
      </c>
      <c r="H3924" t="s">
        <v>13</v>
      </c>
      <c r="I3924">
        <v>87204</v>
      </c>
      <c r="J3924">
        <v>3277</v>
      </c>
      <c r="K3924">
        <f t="shared" si="61"/>
        <v>4.0000000025611371</v>
      </c>
    </row>
    <row r="3925" spans="1:11" x14ac:dyDescent="0.3">
      <c r="A3925">
        <v>8209093135</v>
      </c>
      <c r="B3925">
        <v>2558646</v>
      </c>
      <c r="C3925" s="1">
        <v>45229.261574074073</v>
      </c>
      <c r="D3925" s="1">
        <v>45229.274768518517</v>
      </c>
      <c r="E3925" s="1">
        <v>45229.27615740741</v>
      </c>
      <c r="F3925" t="s">
        <v>10</v>
      </c>
      <c r="G3925">
        <v>481.63</v>
      </c>
      <c r="H3925" t="s">
        <v>13</v>
      </c>
      <c r="I3925">
        <v>43473</v>
      </c>
      <c r="J3925">
        <v>744</v>
      </c>
      <c r="K3925">
        <f t="shared" si="61"/>
        <v>2.000000006519258</v>
      </c>
    </row>
    <row r="3926" spans="1:11" x14ac:dyDescent="0.3">
      <c r="A3926">
        <v>4419380079</v>
      </c>
      <c r="B3926">
        <v>1989720</v>
      </c>
      <c r="C3926" s="1">
        <v>45275.635636574072</v>
      </c>
      <c r="D3926" s="1">
        <v>45275.648136574076</v>
      </c>
      <c r="E3926" s="1">
        <v>45275.653692129628</v>
      </c>
      <c r="F3926" t="s">
        <v>14</v>
      </c>
      <c r="G3926">
        <v>3278.3</v>
      </c>
      <c r="H3926" t="s">
        <v>11</v>
      </c>
      <c r="I3926">
        <v>19632</v>
      </c>
      <c r="J3926">
        <v>1701</v>
      </c>
      <c r="K3926">
        <f t="shared" si="61"/>
        <v>7.9999999946448952</v>
      </c>
    </row>
    <row r="3927" spans="1:11" x14ac:dyDescent="0.3">
      <c r="A3927">
        <v>2954606845</v>
      </c>
      <c r="B3927">
        <v>14294171</v>
      </c>
      <c r="C3927" s="1">
        <v>45591.360914351855</v>
      </c>
      <c r="D3927" s="1">
        <v>45591.374108796299</v>
      </c>
      <c r="E3927" s="1">
        <v>45591.371331018519</v>
      </c>
      <c r="F3927" t="s">
        <v>10</v>
      </c>
      <c r="G3927">
        <v>995.56</v>
      </c>
      <c r="H3927" t="s">
        <v>15</v>
      </c>
      <c r="I3927">
        <v>96117</v>
      </c>
      <c r="J3927">
        <v>7556</v>
      </c>
      <c r="K3927">
        <f t="shared" si="61"/>
        <v>-4.0000000025611371</v>
      </c>
    </row>
    <row r="3928" spans="1:11" x14ac:dyDescent="0.3">
      <c r="A3928">
        <v>5128739359</v>
      </c>
      <c r="B3928">
        <v>57081917</v>
      </c>
      <c r="C3928" s="1">
        <v>45498.159375000003</v>
      </c>
      <c r="D3928" s="1">
        <v>45498.167013888888</v>
      </c>
      <c r="E3928" s="1">
        <v>45498.163541666669</v>
      </c>
      <c r="F3928" t="s">
        <v>10</v>
      </c>
      <c r="G3928">
        <v>730.51</v>
      </c>
      <c r="H3928" t="s">
        <v>11</v>
      </c>
      <c r="I3928">
        <v>37108</v>
      </c>
      <c r="J3928">
        <v>9183</v>
      </c>
      <c r="K3928">
        <f t="shared" si="61"/>
        <v>-4.9999999953433871</v>
      </c>
    </row>
    <row r="3929" spans="1:11" x14ac:dyDescent="0.3">
      <c r="A3929">
        <v>8183315245</v>
      </c>
      <c r="B3929">
        <v>80499378</v>
      </c>
      <c r="C3929" s="1">
        <v>45349.637453703705</v>
      </c>
      <c r="D3929" s="1">
        <v>45349.648564814815</v>
      </c>
      <c r="E3929" s="1">
        <v>45349.65828703704</v>
      </c>
      <c r="F3929" t="s">
        <v>14</v>
      </c>
      <c r="G3929">
        <v>825.46</v>
      </c>
      <c r="H3929" t="s">
        <v>12</v>
      </c>
      <c r="I3929">
        <v>14135</v>
      </c>
      <c r="J3929">
        <v>8694</v>
      </c>
      <c r="K3929">
        <f t="shared" si="61"/>
        <v>14.00000000372529</v>
      </c>
    </row>
    <row r="3930" spans="1:11" x14ac:dyDescent="0.3">
      <c r="A3930">
        <v>8820606892</v>
      </c>
      <c r="B3930">
        <v>8395343</v>
      </c>
      <c r="C3930" s="1">
        <v>45029.247847222221</v>
      </c>
      <c r="D3930" s="1">
        <v>45029.260347222225</v>
      </c>
      <c r="E3930" s="1">
        <v>45029.261736111112</v>
      </c>
      <c r="F3930" t="s">
        <v>10</v>
      </c>
      <c r="G3930">
        <v>2635.56</v>
      </c>
      <c r="H3930" t="s">
        <v>11</v>
      </c>
      <c r="I3930">
        <v>75354</v>
      </c>
      <c r="J3930">
        <v>4241</v>
      </c>
      <c r="K3930">
        <f t="shared" si="61"/>
        <v>1.9999999960418791</v>
      </c>
    </row>
    <row r="3931" spans="1:11" x14ac:dyDescent="0.3">
      <c r="A3931">
        <v>7779228340</v>
      </c>
      <c r="B3931">
        <v>8395343</v>
      </c>
      <c r="C3931" s="1">
        <v>45086.405590277776</v>
      </c>
      <c r="D3931" s="1">
        <v>45086.418090277781</v>
      </c>
      <c r="E3931" s="1">
        <v>45086.414618055554</v>
      </c>
      <c r="F3931" t="s">
        <v>10</v>
      </c>
      <c r="G3931">
        <v>545.49</v>
      </c>
      <c r="H3931" t="s">
        <v>11</v>
      </c>
      <c r="I3931">
        <v>57356</v>
      </c>
      <c r="J3931">
        <v>9297</v>
      </c>
      <c r="K3931">
        <f t="shared" si="61"/>
        <v>-5.0000000058207661</v>
      </c>
    </row>
    <row r="3932" spans="1:11" x14ac:dyDescent="0.3">
      <c r="A3932">
        <v>8459230018</v>
      </c>
      <c r="B3932">
        <v>50899600</v>
      </c>
      <c r="C3932" s="1">
        <v>45445.997581018521</v>
      </c>
      <c r="D3932" s="1">
        <v>45446.005219907405</v>
      </c>
      <c r="E3932" s="1">
        <v>45446.005219907405</v>
      </c>
      <c r="F3932" t="s">
        <v>10</v>
      </c>
      <c r="G3932">
        <v>4124.32</v>
      </c>
      <c r="H3932" t="s">
        <v>12</v>
      </c>
      <c r="I3932">
        <v>26266</v>
      </c>
      <c r="J3932">
        <v>328</v>
      </c>
      <c r="K3932">
        <f t="shared" si="61"/>
        <v>0</v>
      </c>
    </row>
    <row r="3933" spans="1:11" x14ac:dyDescent="0.3">
      <c r="A3933">
        <v>7060468800</v>
      </c>
      <c r="B3933">
        <v>83867512</v>
      </c>
      <c r="C3933" s="1">
        <v>45476.155312499999</v>
      </c>
      <c r="D3933" s="1">
        <v>45476.162951388891</v>
      </c>
      <c r="E3933" s="1">
        <v>45476.171284722222</v>
      </c>
      <c r="F3933" t="s">
        <v>14</v>
      </c>
      <c r="G3933">
        <v>2192.0500000000002</v>
      </c>
      <c r="H3933" t="s">
        <v>15</v>
      </c>
      <c r="I3933">
        <v>76511</v>
      </c>
      <c r="J3933">
        <v>351</v>
      </c>
      <c r="K3933">
        <f t="shared" si="61"/>
        <v>11.999999997206032</v>
      </c>
    </row>
    <row r="3934" spans="1:11" x14ac:dyDescent="0.3">
      <c r="A3934">
        <v>218821567</v>
      </c>
      <c r="B3934">
        <v>95428692</v>
      </c>
      <c r="C3934" s="1">
        <v>45359.867546296293</v>
      </c>
      <c r="D3934" s="1">
        <v>45359.880740740744</v>
      </c>
      <c r="E3934" s="1">
        <v>45359.877962962964</v>
      </c>
      <c r="F3934" t="s">
        <v>10</v>
      </c>
      <c r="G3934">
        <v>1711.15</v>
      </c>
      <c r="H3934" t="s">
        <v>11</v>
      </c>
      <c r="I3934">
        <v>71006</v>
      </c>
      <c r="J3934">
        <v>164</v>
      </c>
      <c r="K3934">
        <f t="shared" si="61"/>
        <v>-4.0000000025611371</v>
      </c>
    </row>
    <row r="3935" spans="1:11" x14ac:dyDescent="0.3">
      <c r="A3935">
        <v>7795766861</v>
      </c>
      <c r="B3935">
        <v>79135318</v>
      </c>
      <c r="C3935" s="1">
        <v>45056.98265046296</v>
      </c>
      <c r="D3935" s="1">
        <v>45056.995844907404</v>
      </c>
      <c r="E3935" s="1">
        <v>45056.995150462964</v>
      </c>
      <c r="F3935" t="s">
        <v>10</v>
      </c>
      <c r="G3935">
        <v>3024.18</v>
      </c>
      <c r="H3935" t="s">
        <v>15</v>
      </c>
      <c r="I3935">
        <v>32999</v>
      </c>
      <c r="J3935">
        <v>291</v>
      </c>
      <c r="K3935">
        <f t="shared" si="61"/>
        <v>-0.99999999278225005</v>
      </c>
    </row>
    <row r="3936" spans="1:11" x14ac:dyDescent="0.3">
      <c r="A3936">
        <v>4285804383</v>
      </c>
      <c r="B3936">
        <v>23755474</v>
      </c>
      <c r="C3936" s="1">
        <v>45047.093923611108</v>
      </c>
      <c r="D3936" s="1">
        <v>45047.1015625</v>
      </c>
      <c r="E3936" s="1">
        <v>45047.109201388892</v>
      </c>
      <c r="F3936" t="s">
        <v>14</v>
      </c>
      <c r="G3936">
        <v>479.64</v>
      </c>
      <c r="H3936" t="s">
        <v>13</v>
      </c>
      <c r="I3936">
        <v>90470</v>
      </c>
      <c r="J3936">
        <v>2486</v>
      </c>
      <c r="K3936">
        <f t="shared" si="61"/>
        <v>11.000000004423782</v>
      </c>
    </row>
    <row r="3937" spans="1:11" x14ac:dyDescent="0.3">
      <c r="A3937">
        <v>5961051248</v>
      </c>
      <c r="B3937">
        <v>20834589</v>
      </c>
      <c r="C3937" s="1">
        <v>45593.842002314814</v>
      </c>
      <c r="D3937" s="1">
        <v>45593.849641203706</v>
      </c>
      <c r="E3937" s="1">
        <v>45593.851724537039</v>
      </c>
      <c r="F3937" t="s">
        <v>10</v>
      </c>
      <c r="G3937">
        <v>3502.35</v>
      </c>
      <c r="H3937" t="s">
        <v>11</v>
      </c>
      <c r="I3937">
        <v>69003</v>
      </c>
      <c r="J3937">
        <v>3409</v>
      </c>
      <c r="K3937">
        <f t="shared" si="61"/>
        <v>2.9999999993015081</v>
      </c>
    </row>
    <row r="3938" spans="1:11" x14ac:dyDescent="0.3">
      <c r="A3938">
        <v>5630323534</v>
      </c>
      <c r="B3938">
        <v>98218863</v>
      </c>
      <c r="C3938" s="1">
        <v>45359.569548611114</v>
      </c>
      <c r="D3938" s="1">
        <v>45359.577187499999</v>
      </c>
      <c r="E3938" s="1">
        <v>45359.582048611112</v>
      </c>
      <c r="F3938" t="s">
        <v>14</v>
      </c>
      <c r="G3938">
        <v>1450.75</v>
      </c>
      <c r="H3938" t="s">
        <v>11</v>
      </c>
      <c r="I3938">
        <v>5799</v>
      </c>
      <c r="J3938">
        <v>2286</v>
      </c>
      <c r="K3938">
        <f t="shared" si="61"/>
        <v>7.0000000018626451</v>
      </c>
    </row>
    <row r="3939" spans="1:11" x14ac:dyDescent="0.3">
      <c r="A3939">
        <v>4642824835</v>
      </c>
      <c r="B3939">
        <v>76327561</v>
      </c>
      <c r="C3939" s="1">
        <v>45480.112013888887</v>
      </c>
      <c r="D3939" s="1">
        <v>45480.118958333333</v>
      </c>
      <c r="E3939" s="1">
        <v>45480.120347222219</v>
      </c>
      <c r="F3939" t="s">
        <v>10</v>
      </c>
      <c r="G3939">
        <v>4721.6400000000003</v>
      </c>
      <c r="H3939" t="s">
        <v>11</v>
      </c>
      <c r="I3939">
        <v>42958</v>
      </c>
      <c r="J3939">
        <v>209</v>
      </c>
      <c r="K3939">
        <f t="shared" si="61"/>
        <v>1.9999999960418791</v>
      </c>
    </row>
    <row r="3940" spans="1:11" x14ac:dyDescent="0.3">
      <c r="A3940">
        <v>3060527554</v>
      </c>
      <c r="B3940">
        <v>75213636</v>
      </c>
      <c r="C3940" s="1">
        <v>45378.660069444442</v>
      </c>
      <c r="D3940" s="1">
        <v>45378.670486111114</v>
      </c>
      <c r="E3940" s="1">
        <v>45378.676041666666</v>
      </c>
      <c r="F3940" t="s">
        <v>14</v>
      </c>
      <c r="G3940">
        <v>1143.28</v>
      </c>
      <c r="H3940" t="s">
        <v>12</v>
      </c>
      <c r="I3940">
        <v>55714</v>
      </c>
      <c r="J3940">
        <v>2318</v>
      </c>
      <c r="K3940">
        <f t="shared" si="61"/>
        <v>7.9999999946448952</v>
      </c>
    </row>
    <row r="3941" spans="1:11" x14ac:dyDescent="0.3">
      <c r="A3941">
        <v>4048252396</v>
      </c>
      <c r="B3941">
        <v>75213636</v>
      </c>
      <c r="C3941" s="1">
        <v>45394.82309027778</v>
      </c>
      <c r="D3941" s="1">
        <v>45394.836284722223</v>
      </c>
      <c r="E3941" s="1">
        <v>45394.833506944444</v>
      </c>
      <c r="F3941" t="s">
        <v>10</v>
      </c>
      <c r="G3941">
        <v>2437.04</v>
      </c>
      <c r="H3941" t="s">
        <v>15</v>
      </c>
      <c r="I3941">
        <v>94706</v>
      </c>
      <c r="J3941">
        <v>7401</v>
      </c>
      <c r="K3941">
        <f t="shared" si="61"/>
        <v>-4.0000000025611371</v>
      </c>
    </row>
    <row r="3942" spans="1:11" x14ac:dyDescent="0.3">
      <c r="A3942">
        <v>1271431612</v>
      </c>
      <c r="B3942">
        <v>18082040</v>
      </c>
      <c r="C3942" s="1">
        <v>45398.545497685183</v>
      </c>
      <c r="D3942" s="1">
        <v>45398.553136574075</v>
      </c>
      <c r="E3942" s="1">
        <v>45398.557303240741</v>
      </c>
      <c r="F3942" t="s">
        <v>14</v>
      </c>
      <c r="G3942">
        <v>2167.1</v>
      </c>
      <c r="H3942" t="s">
        <v>11</v>
      </c>
      <c r="I3942">
        <v>48259</v>
      </c>
      <c r="J3942">
        <v>3997</v>
      </c>
      <c r="K3942">
        <f t="shared" si="61"/>
        <v>5.9999999986030161</v>
      </c>
    </row>
    <row r="3943" spans="1:11" x14ac:dyDescent="0.3">
      <c r="A3943">
        <v>8981940261</v>
      </c>
      <c r="B3943">
        <v>31537100</v>
      </c>
      <c r="C3943" s="1">
        <v>45436.785810185182</v>
      </c>
      <c r="D3943" s="1">
        <v>45436.798310185186</v>
      </c>
      <c r="E3943" s="1">
        <v>45436.7969212963</v>
      </c>
      <c r="F3943" t="s">
        <v>10</v>
      </c>
      <c r="G3943">
        <v>3097.06</v>
      </c>
      <c r="H3943" t="s">
        <v>11</v>
      </c>
      <c r="I3943">
        <v>56327</v>
      </c>
      <c r="J3943">
        <v>9485</v>
      </c>
      <c r="K3943">
        <f t="shared" si="61"/>
        <v>-1.9999999960418791</v>
      </c>
    </row>
    <row r="3944" spans="1:11" x14ac:dyDescent="0.3">
      <c r="A3944">
        <v>3896239510</v>
      </c>
      <c r="B3944">
        <v>90856813</v>
      </c>
      <c r="C3944" s="1">
        <v>45065.54582175926</v>
      </c>
      <c r="D3944" s="1">
        <v>45065.556932870371</v>
      </c>
      <c r="E3944" s="1">
        <v>45065.566655092596</v>
      </c>
      <c r="F3944" t="s">
        <v>14</v>
      </c>
      <c r="G3944">
        <v>2011.56</v>
      </c>
      <c r="H3944" t="s">
        <v>13</v>
      </c>
      <c r="I3944">
        <v>63917</v>
      </c>
      <c r="J3944">
        <v>3580</v>
      </c>
      <c r="K3944">
        <f t="shared" si="61"/>
        <v>14.00000000372529</v>
      </c>
    </row>
    <row r="3945" spans="1:11" x14ac:dyDescent="0.3">
      <c r="A3945">
        <v>711316410</v>
      </c>
      <c r="B3945">
        <v>25587553</v>
      </c>
      <c r="C3945" s="1">
        <v>45342.427210648151</v>
      </c>
      <c r="D3945" s="1">
        <v>45342.437627314815</v>
      </c>
      <c r="E3945" s="1">
        <v>45342.439016203702</v>
      </c>
      <c r="F3945" t="s">
        <v>10</v>
      </c>
      <c r="G3945">
        <v>2027.04</v>
      </c>
      <c r="H3945" t="s">
        <v>11</v>
      </c>
      <c r="I3945">
        <v>6620</v>
      </c>
      <c r="J3945">
        <v>1779</v>
      </c>
      <c r="K3945">
        <f t="shared" si="61"/>
        <v>1.9999999960418791</v>
      </c>
    </row>
    <row r="3946" spans="1:11" x14ac:dyDescent="0.3">
      <c r="A3946">
        <v>9863502398</v>
      </c>
      <c r="B3946">
        <v>31619915</v>
      </c>
      <c r="C3946" s="1">
        <v>45279.399664351855</v>
      </c>
      <c r="D3946" s="1">
        <v>45279.408692129633</v>
      </c>
      <c r="E3946" s="1">
        <v>45279.410081018519</v>
      </c>
      <c r="F3946" t="s">
        <v>10</v>
      </c>
      <c r="G3946">
        <v>1379.82</v>
      </c>
      <c r="H3946" t="s">
        <v>13</v>
      </c>
      <c r="I3946">
        <v>30168</v>
      </c>
      <c r="J3946">
        <v>6501</v>
      </c>
      <c r="K3946">
        <f t="shared" si="61"/>
        <v>1.9999999960418791</v>
      </c>
    </row>
    <row r="3947" spans="1:11" x14ac:dyDescent="0.3">
      <c r="A3947">
        <v>293770293</v>
      </c>
      <c r="B3947">
        <v>45066676</v>
      </c>
      <c r="C3947" s="1">
        <v>45189.238240740742</v>
      </c>
      <c r="D3947" s="1">
        <v>45189.24796296296</v>
      </c>
      <c r="E3947" s="1">
        <v>45189.251435185186</v>
      </c>
      <c r="F3947" t="s">
        <v>10</v>
      </c>
      <c r="G3947">
        <v>1019.25</v>
      </c>
      <c r="H3947" t="s">
        <v>12</v>
      </c>
      <c r="I3947">
        <v>80022</v>
      </c>
      <c r="J3947">
        <v>9076</v>
      </c>
      <c r="K3947">
        <f t="shared" si="61"/>
        <v>5.0000000058207661</v>
      </c>
    </row>
    <row r="3948" spans="1:11" x14ac:dyDescent="0.3">
      <c r="A3948">
        <v>890800429</v>
      </c>
      <c r="B3948">
        <v>95594611</v>
      </c>
      <c r="C3948" s="1">
        <v>45379.123969907407</v>
      </c>
      <c r="D3948" s="1">
        <v>45379.135775462964</v>
      </c>
      <c r="E3948" s="1">
        <v>45379.137164351851</v>
      </c>
      <c r="F3948" t="s">
        <v>10</v>
      </c>
      <c r="G3948">
        <v>2490.2800000000002</v>
      </c>
      <c r="H3948" t="s">
        <v>11</v>
      </c>
      <c r="I3948">
        <v>4235</v>
      </c>
      <c r="J3948">
        <v>2863</v>
      </c>
      <c r="K3948">
        <f t="shared" si="61"/>
        <v>1.9999999960418791</v>
      </c>
    </row>
    <row r="3949" spans="1:11" x14ac:dyDescent="0.3">
      <c r="A3949">
        <v>1270503169</v>
      </c>
      <c r="B3949">
        <v>8791577</v>
      </c>
      <c r="C3949" s="1">
        <v>45482.487650462965</v>
      </c>
      <c r="D3949" s="1">
        <v>45482.49459490741</v>
      </c>
      <c r="E3949" s="1">
        <v>45482.496678240743</v>
      </c>
      <c r="F3949" t="s">
        <v>10</v>
      </c>
      <c r="G3949">
        <v>3836.35</v>
      </c>
      <c r="H3949" t="s">
        <v>15</v>
      </c>
      <c r="I3949">
        <v>87390</v>
      </c>
      <c r="J3949">
        <v>2209</v>
      </c>
      <c r="K3949">
        <f t="shared" si="61"/>
        <v>2.9999999993015081</v>
      </c>
    </row>
    <row r="3950" spans="1:11" x14ac:dyDescent="0.3">
      <c r="A3950">
        <v>168180571</v>
      </c>
      <c r="B3950">
        <v>89910157</v>
      </c>
      <c r="C3950" s="1">
        <v>45001.618067129632</v>
      </c>
      <c r="D3950" s="1">
        <v>45001.629178240742</v>
      </c>
      <c r="E3950" s="1">
        <v>45001.636122685188</v>
      </c>
      <c r="F3950" t="s">
        <v>14</v>
      </c>
      <c r="G3950">
        <v>563.45000000000005</v>
      </c>
      <c r="H3950" t="s">
        <v>11</v>
      </c>
      <c r="I3950">
        <v>41985</v>
      </c>
      <c r="J3950">
        <v>6130</v>
      </c>
      <c r="K3950">
        <f t="shared" si="61"/>
        <v>10.000000001164153</v>
      </c>
    </row>
    <row r="3951" spans="1:11" x14ac:dyDescent="0.3">
      <c r="A3951">
        <v>111296281</v>
      </c>
      <c r="B3951">
        <v>28413467</v>
      </c>
      <c r="C3951" s="1">
        <v>45440.63690972222</v>
      </c>
      <c r="D3951" s="1">
        <v>45440.645937499998</v>
      </c>
      <c r="E3951" s="1">
        <v>45440.644548611112</v>
      </c>
      <c r="F3951" t="s">
        <v>10</v>
      </c>
      <c r="G3951">
        <v>4414.1899999999996</v>
      </c>
      <c r="H3951" t="s">
        <v>12</v>
      </c>
      <c r="I3951">
        <v>6245</v>
      </c>
      <c r="J3951">
        <v>348</v>
      </c>
      <c r="K3951">
        <f t="shared" si="61"/>
        <v>-1.9999999960418791</v>
      </c>
    </row>
    <row r="3952" spans="1:11" x14ac:dyDescent="0.3">
      <c r="A3952">
        <v>7329085364</v>
      </c>
      <c r="B3952">
        <v>53392567</v>
      </c>
      <c r="C3952" s="1">
        <v>45084.892164351855</v>
      </c>
      <c r="D3952" s="1">
        <v>45084.906053240738</v>
      </c>
      <c r="E3952" s="1">
        <v>45084.906747685185</v>
      </c>
      <c r="F3952" t="s">
        <v>10</v>
      </c>
      <c r="G3952">
        <v>332.84</v>
      </c>
      <c r="H3952" t="s">
        <v>15</v>
      </c>
      <c r="I3952">
        <v>35350</v>
      </c>
      <c r="J3952">
        <v>5424</v>
      </c>
      <c r="K3952">
        <f t="shared" si="61"/>
        <v>1.000000003259629</v>
      </c>
    </row>
    <row r="3953" spans="1:11" x14ac:dyDescent="0.3">
      <c r="A3953">
        <v>1129130498</v>
      </c>
      <c r="B3953">
        <v>62243869</v>
      </c>
      <c r="C3953" s="1">
        <v>45261.693668981483</v>
      </c>
      <c r="D3953" s="1">
        <v>45261.7033912037</v>
      </c>
      <c r="E3953" s="1">
        <v>45261.699918981481</v>
      </c>
      <c r="F3953" t="s">
        <v>10</v>
      </c>
      <c r="G3953">
        <v>2623.48</v>
      </c>
      <c r="H3953" t="s">
        <v>13</v>
      </c>
      <c r="I3953">
        <v>63048</v>
      </c>
      <c r="J3953">
        <v>4381</v>
      </c>
      <c r="K3953">
        <f t="shared" si="61"/>
        <v>-4.9999999953433871</v>
      </c>
    </row>
    <row r="3954" spans="1:11" x14ac:dyDescent="0.3">
      <c r="A3954">
        <v>996939836</v>
      </c>
      <c r="B3954">
        <v>23794330</v>
      </c>
      <c r="C3954" s="1">
        <v>45427.536990740744</v>
      </c>
      <c r="D3954" s="1">
        <v>45427.546712962961</v>
      </c>
      <c r="E3954" s="1">
        <v>45427.546018518522</v>
      </c>
      <c r="F3954" t="s">
        <v>10</v>
      </c>
      <c r="G3954">
        <v>3269.43</v>
      </c>
      <c r="H3954" t="s">
        <v>12</v>
      </c>
      <c r="I3954">
        <v>71808</v>
      </c>
      <c r="J3954">
        <v>5098</v>
      </c>
      <c r="K3954">
        <f t="shared" si="61"/>
        <v>-0.99999999278225005</v>
      </c>
    </row>
    <row r="3955" spans="1:11" x14ac:dyDescent="0.3">
      <c r="A3955">
        <v>8263379807</v>
      </c>
      <c r="B3955">
        <v>14479168</v>
      </c>
      <c r="C3955" s="1">
        <v>45032.481851851851</v>
      </c>
      <c r="D3955" s="1">
        <v>45032.493657407409</v>
      </c>
      <c r="E3955" s="1">
        <v>45032.492962962962</v>
      </c>
      <c r="F3955" t="s">
        <v>10</v>
      </c>
      <c r="G3955">
        <v>3179.87</v>
      </c>
      <c r="H3955" t="s">
        <v>12</v>
      </c>
      <c r="I3955">
        <v>1156</v>
      </c>
      <c r="J3955">
        <v>4213</v>
      </c>
      <c r="K3955">
        <f t="shared" si="61"/>
        <v>-1.000000003259629</v>
      </c>
    </row>
    <row r="3956" spans="1:11" x14ac:dyDescent="0.3">
      <c r="A3956">
        <v>5735975899</v>
      </c>
      <c r="B3956">
        <v>83304571</v>
      </c>
      <c r="C3956" s="1">
        <v>45183.317453703705</v>
      </c>
      <c r="D3956" s="1">
        <v>45183.331342592595</v>
      </c>
      <c r="E3956" s="1">
        <v>45183.332731481481</v>
      </c>
      <c r="F3956" t="s">
        <v>10</v>
      </c>
      <c r="G3956">
        <v>2199.37</v>
      </c>
      <c r="H3956" t="s">
        <v>13</v>
      </c>
      <c r="I3956">
        <v>74786</v>
      </c>
      <c r="J3956">
        <v>5286</v>
      </c>
      <c r="K3956">
        <f t="shared" si="61"/>
        <v>1.9999999960418791</v>
      </c>
    </row>
    <row r="3957" spans="1:11" x14ac:dyDescent="0.3">
      <c r="A3957">
        <v>9651034668</v>
      </c>
      <c r="B3957">
        <v>70615775</v>
      </c>
      <c r="C3957" s="1">
        <v>45542.407280092593</v>
      </c>
      <c r="D3957" s="1">
        <v>45542.414918981478</v>
      </c>
      <c r="E3957" s="1">
        <v>45542.415613425925</v>
      </c>
      <c r="F3957" t="s">
        <v>10</v>
      </c>
      <c r="G3957">
        <v>2603.33</v>
      </c>
      <c r="H3957" t="s">
        <v>11</v>
      </c>
      <c r="I3957">
        <v>69245</v>
      </c>
      <c r="J3957">
        <v>8727</v>
      </c>
      <c r="K3957">
        <f t="shared" si="61"/>
        <v>1.000000003259629</v>
      </c>
    </row>
    <row r="3958" spans="1:11" x14ac:dyDescent="0.3">
      <c r="A3958">
        <v>3103539793</v>
      </c>
      <c r="B3958">
        <v>75244116</v>
      </c>
      <c r="C3958" s="1">
        <v>45137.995358796295</v>
      </c>
      <c r="D3958" s="1">
        <v>45138.00577546296</v>
      </c>
      <c r="E3958" s="1">
        <v>45138.002303240741</v>
      </c>
      <c r="F3958" t="s">
        <v>10</v>
      </c>
      <c r="G3958">
        <v>2514.37</v>
      </c>
      <c r="H3958" t="s">
        <v>11</v>
      </c>
      <c r="I3958">
        <v>460</v>
      </c>
      <c r="J3958">
        <v>2907</v>
      </c>
      <c r="K3958">
        <f t="shared" si="61"/>
        <v>-4.9999999953433871</v>
      </c>
    </row>
    <row r="3959" spans="1:11" x14ac:dyDescent="0.3">
      <c r="A3959">
        <v>1611921781</v>
      </c>
      <c r="B3959">
        <v>48776805</v>
      </c>
      <c r="C3959" s="1">
        <v>45078.542013888888</v>
      </c>
      <c r="D3959" s="1">
        <v>45078.548958333333</v>
      </c>
      <c r="E3959" s="1">
        <v>45078.548958333333</v>
      </c>
      <c r="F3959" t="s">
        <v>10</v>
      </c>
      <c r="G3959">
        <v>2698.66</v>
      </c>
      <c r="H3959" t="s">
        <v>13</v>
      </c>
      <c r="I3959">
        <v>14763</v>
      </c>
      <c r="J3959">
        <v>7520</v>
      </c>
      <c r="K3959">
        <f t="shared" si="61"/>
        <v>0</v>
      </c>
    </row>
    <row r="3960" spans="1:11" x14ac:dyDescent="0.3">
      <c r="A3960">
        <v>7532381028</v>
      </c>
      <c r="B3960">
        <v>73392739</v>
      </c>
      <c r="C3960" s="1">
        <v>45006.829861111109</v>
      </c>
      <c r="D3960" s="1">
        <v>45006.838194444441</v>
      </c>
      <c r="E3960" s="1">
        <v>45006.836111111108</v>
      </c>
      <c r="F3960" t="s">
        <v>10</v>
      </c>
      <c r="G3960">
        <v>3637.95</v>
      </c>
      <c r="H3960" t="s">
        <v>11</v>
      </c>
      <c r="I3960">
        <v>72118</v>
      </c>
      <c r="J3960">
        <v>2672</v>
      </c>
      <c r="K3960">
        <f t="shared" si="61"/>
        <v>-2.9999999993015081</v>
      </c>
    </row>
    <row r="3961" spans="1:11" x14ac:dyDescent="0.3">
      <c r="A3961">
        <v>7803665404</v>
      </c>
      <c r="B3961">
        <v>63571453</v>
      </c>
      <c r="C3961" s="1">
        <v>45073.974270833336</v>
      </c>
      <c r="D3961" s="1">
        <v>45073.985381944447</v>
      </c>
      <c r="E3961" s="1">
        <v>45073.988159722219</v>
      </c>
      <c r="F3961" t="s">
        <v>10</v>
      </c>
      <c r="G3961">
        <v>2423.0700000000002</v>
      </c>
      <c r="H3961" t="s">
        <v>12</v>
      </c>
      <c r="I3961">
        <v>41752</v>
      </c>
      <c r="J3961">
        <v>5038</v>
      </c>
      <c r="K3961">
        <f t="shared" si="61"/>
        <v>3.9999999920837581</v>
      </c>
    </row>
    <row r="3962" spans="1:11" x14ac:dyDescent="0.3">
      <c r="A3962">
        <v>466184886</v>
      </c>
      <c r="B3962">
        <v>40277444</v>
      </c>
      <c r="C3962" s="1">
        <v>45154.9531712963</v>
      </c>
      <c r="D3962" s="1">
        <v>45154.965671296297</v>
      </c>
      <c r="E3962" s="1">
        <v>45154.962893518517</v>
      </c>
      <c r="F3962" t="s">
        <v>10</v>
      </c>
      <c r="G3962">
        <v>2154.04</v>
      </c>
      <c r="H3962" t="s">
        <v>13</v>
      </c>
      <c r="I3962">
        <v>95724</v>
      </c>
      <c r="J3962">
        <v>9024</v>
      </c>
      <c r="K3962">
        <f t="shared" si="61"/>
        <v>-4.0000000025611371</v>
      </c>
    </row>
    <row r="3963" spans="1:11" x14ac:dyDescent="0.3">
      <c r="A3963">
        <v>4692518050</v>
      </c>
      <c r="B3963">
        <v>46989310</v>
      </c>
      <c r="C3963" s="1">
        <v>45380.009270833332</v>
      </c>
      <c r="D3963" s="1">
        <v>45380.01829861111</v>
      </c>
      <c r="E3963" s="1">
        <v>45380.017604166664</v>
      </c>
      <c r="F3963" t="s">
        <v>10</v>
      </c>
      <c r="G3963">
        <v>2176.2399999999998</v>
      </c>
      <c r="H3963" t="s">
        <v>13</v>
      </c>
      <c r="I3963">
        <v>33265</v>
      </c>
      <c r="J3963">
        <v>3998</v>
      </c>
      <c r="K3963">
        <f t="shared" si="61"/>
        <v>-1.000000003259629</v>
      </c>
    </row>
    <row r="3964" spans="1:11" x14ac:dyDescent="0.3">
      <c r="A3964">
        <v>9408428</v>
      </c>
      <c r="B3964">
        <v>31456752</v>
      </c>
      <c r="C3964" s="1">
        <v>45168.565439814818</v>
      </c>
      <c r="D3964" s="1">
        <v>45168.579328703701</v>
      </c>
      <c r="E3964" s="1">
        <v>45168.576550925929</v>
      </c>
      <c r="F3964" t="s">
        <v>10</v>
      </c>
      <c r="G3964">
        <v>1911.86</v>
      </c>
      <c r="H3964" t="s">
        <v>12</v>
      </c>
      <c r="I3964">
        <v>76392</v>
      </c>
      <c r="J3964">
        <v>9889</v>
      </c>
      <c r="K3964">
        <f t="shared" si="61"/>
        <v>-3.9999999920837581</v>
      </c>
    </row>
    <row r="3965" spans="1:11" x14ac:dyDescent="0.3">
      <c r="A3965">
        <v>8766330526</v>
      </c>
      <c r="B3965">
        <v>85907588</v>
      </c>
      <c r="C3965" s="1">
        <v>45030.55332175926</v>
      </c>
      <c r="D3965" s="1">
        <v>45030.562349537038</v>
      </c>
      <c r="E3965" s="1">
        <v>45030.560266203705</v>
      </c>
      <c r="F3965" t="s">
        <v>10</v>
      </c>
      <c r="G3965">
        <v>1580.27</v>
      </c>
      <c r="H3965" t="s">
        <v>11</v>
      </c>
      <c r="I3965">
        <v>98295</v>
      </c>
      <c r="J3965">
        <v>2066</v>
      </c>
      <c r="K3965">
        <f t="shared" si="61"/>
        <v>-2.9999999993015081</v>
      </c>
    </row>
    <row r="3966" spans="1:11" x14ac:dyDescent="0.3">
      <c r="A3966">
        <v>9221423039</v>
      </c>
      <c r="B3966">
        <v>42208242</v>
      </c>
      <c r="C3966" s="1">
        <v>45592.566736111112</v>
      </c>
      <c r="D3966" s="1">
        <v>45592.579930555556</v>
      </c>
      <c r="E3966" s="1">
        <v>45592.576458333337</v>
      </c>
      <c r="F3966" t="s">
        <v>10</v>
      </c>
      <c r="G3966">
        <v>1574.23</v>
      </c>
      <c r="H3966" t="s">
        <v>15</v>
      </c>
      <c r="I3966">
        <v>54403</v>
      </c>
      <c r="J3966">
        <v>25</v>
      </c>
      <c r="K3966">
        <f t="shared" si="61"/>
        <v>-4.9999999953433871</v>
      </c>
    </row>
    <row r="3967" spans="1:11" x14ac:dyDescent="0.3">
      <c r="A3967">
        <v>4268661538</v>
      </c>
      <c r="B3967">
        <v>22694456</v>
      </c>
      <c r="C3967" s="1">
        <v>45223.157326388886</v>
      </c>
      <c r="D3967" s="1">
        <v>45223.166354166664</v>
      </c>
      <c r="E3967" s="1">
        <v>45223.167743055557</v>
      </c>
      <c r="F3967" t="s">
        <v>10</v>
      </c>
      <c r="G3967">
        <v>5136.72</v>
      </c>
      <c r="H3967" t="s">
        <v>11</v>
      </c>
      <c r="I3967">
        <v>33402</v>
      </c>
      <c r="J3967">
        <v>2987</v>
      </c>
      <c r="K3967">
        <f t="shared" si="61"/>
        <v>2.000000006519258</v>
      </c>
    </row>
    <row r="3968" spans="1:11" x14ac:dyDescent="0.3">
      <c r="A3968">
        <v>1378809665</v>
      </c>
      <c r="B3968">
        <v>52409516</v>
      </c>
      <c r="C3968" s="1">
        <v>45003.823587962965</v>
      </c>
      <c r="D3968" s="1">
        <v>45003.834699074076</v>
      </c>
      <c r="E3968" s="1">
        <v>45003.838171296295</v>
      </c>
      <c r="F3968" t="s">
        <v>10</v>
      </c>
      <c r="G3968">
        <v>3370.17</v>
      </c>
      <c r="H3968" t="s">
        <v>15</v>
      </c>
      <c r="I3968">
        <v>27819</v>
      </c>
      <c r="J3968">
        <v>5417</v>
      </c>
      <c r="K3968">
        <f t="shared" si="61"/>
        <v>4.9999999953433871</v>
      </c>
    </row>
    <row r="3969" spans="1:11" x14ac:dyDescent="0.3">
      <c r="A3969">
        <v>4917941248</v>
      </c>
      <c r="B3969">
        <v>83701325</v>
      </c>
      <c r="C3969" s="1">
        <v>45431.167372685188</v>
      </c>
      <c r="D3969" s="1">
        <v>45431.174317129633</v>
      </c>
      <c r="E3969" s="1">
        <v>45431.176400462966</v>
      </c>
      <c r="F3969" t="s">
        <v>10</v>
      </c>
      <c r="G3969">
        <v>3135.65</v>
      </c>
      <c r="H3969" t="s">
        <v>11</v>
      </c>
      <c r="I3969">
        <v>86288</v>
      </c>
      <c r="J3969">
        <v>7404</v>
      </c>
      <c r="K3969">
        <f t="shared" si="61"/>
        <v>2.9999999993015081</v>
      </c>
    </row>
    <row r="3970" spans="1:11" x14ac:dyDescent="0.3">
      <c r="A3970">
        <v>5132792285</v>
      </c>
      <c r="B3970">
        <v>19080489</v>
      </c>
      <c r="C3970" s="1">
        <v>45392.588391203702</v>
      </c>
      <c r="D3970" s="1">
        <v>45392.601585648146</v>
      </c>
      <c r="E3970" s="1">
        <v>45392.599502314813</v>
      </c>
      <c r="F3970" t="s">
        <v>10</v>
      </c>
      <c r="G3970">
        <v>2858.4</v>
      </c>
      <c r="H3970" t="s">
        <v>15</v>
      </c>
      <c r="I3970">
        <v>10112</v>
      </c>
      <c r="J3970">
        <v>3189</v>
      </c>
      <c r="K3970">
        <f t="shared" ref="K3970:K4033" si="62">(E3970-D3970)*1440</f>
        <v>-2.9999999993015081</v>
      </c>
    </row>
    <row r="3971" spans="1:11" x14ac:dyDescent="0.3">
      <c r="A3971">
        <v>3776678112</v>
      </c>
      <c r="B3971">
        <v>34655710</v>
      </c>
      <c r="C3971" s="1">
        <v>45269.937881944446</v>
      </c>
      <c r="D3971" s="1">
        <v>45269.946909722225</v>
      </c>
      <c r="E3971" s="1">
        <v>45269.958020833335</v>
      </c>
      <c r="F3971" t="s">
        <v>16</v>
      </c>
      <c r="G3971">
        <v>2429.8200000000002</v>
      </c>
      <c r="H3971" t="s">
        <v>11</v>
      </c>
      <c r="I3971">
        <v>48559</v>
      </c>
      <c r="J3971">
        <v>3210</v>
      </c>
      <c r="K3971">
        <f t="shared" si="62"/>
        <v>15.999999999767169</v>
      </c>
    </row>
    <row r="3972" spans="1:11" x14ac:dyDescent="0.3">
      <c r="A3972">
        <v>6940411801</v>
      </c>
      <c r="B3972">
        <v>59009727</v>
      </c>
      <c r="C3972" s="1">
        <v>45108.913587962961</v>
      </c>
      <c r="D3972" s="1">
        <v>45108.9219212963</v>
      </c>
      <c r="E3972" s="1">
        <v>45108.930949074071</v>
      </c>
      <c r="F3972" t="s">
        <v>14</v>
      </c>
      <c r="G3972">
        <v>1888.04</v>
      </c>
      <c r="H3972" t="s">
        <v>12</v>
      </c>
      <c r="I3972">
        <v>4371</v>
      </c>
      <c r="J3972">
        <v>6174</v>
      </c>
      <c r="K3972">
        <f t="shared" si="62"/>
        <v>12.999999989988282</v>
      </c>
    </row>
    <row r="3973" spans="1:11" x14ac:dyDescent="0.3">
      <c r="A3973">
        <v>7422521525</v>
      </c>
      <c r="B3973">
        <v>92509376</v>
      </c>
      <c r="C3973" s="1">
        <v>45367.069062499999</v>
      </c>
      <c r="D3973" s="1">
        <v>45367.082951388889</v>
      </c>
      <c r="E3973" s="1">
        <v>45367.079479166663</v>
      </c>
      <c r="F3973" t="s">
        <v>10</v>
      </c>
      <c r="G3973">
        <v>643.87</v>
      </c>
      <c r="H3973" t="s">
        <v>13</v>
      </c>
      <c r="I3973">
        <v>706</v>
      </c>
      <c r="J3973">
        <v>4268</v>
      </c>
      <c r="K3973">
        <f t="shared" si="62"/>
        <v>-5.0000000058207661</v>
      </c>
    </row>
    <row r="3974" spans="1:11" x14ac:dyDescent="0.3">
      <c r="A3974">
        <v>4419022028</v>
      </c>
      <c r="B3974">
        <v>23961725</v>
      </c>
      <c r="C3974" s="1">
        <v>45273.392442129632</v>
      </c>
      <c r="D3974" s="1">
        <v>45273.400775462964</v>
      </c>
      <c r="E3974" s="1">
        <v>45273.404247685183</v>
      </c>
      <c r="F3974" t="s">
        <v>10</v>
      </c>
      <c r="G3974">
        <v>3804.98</v>
      </c>
      <c r="H3974" t="s">
        <v>12</v>
      </c>
      <c r="I3974">
        <v>44847</v>
      </c>
      <c r="J3974">
        <v>183</v>
      </c>
      <c r="K3974">
        <f t="shared" si="62"/>
        <v>4.9999999953433871</v>
      </c>
    </row>
    <row r="3975" spans="1:11" x14ac:dyDescent="0.3">
      <c r="A3975">
        <v>8016651984</v>
      </c>
      <c r="B3975">
        <v>90745023</v>
      </c>
      <c r="C3975" s="1">
        <v>45046.274780092594</v>
      </c>
      <c r="D3975" s="1">
        <v>45046.282418981478</v>
      </c>
      <c r="E3975" s="1">
        <v>45046.283807870372</v>
      </c>
      <c r="F3975" t="s">
        <v>10</v>
      </c>
      <c r="G3975">
        <v>651.92999999999995</v>
      </c>
      <c r="H3975" t="s">
        <v>13</v>
      </c>
      <c r="I3975">
        <v>19538</v>
      </c>
      <c r="J3975">
        <v>2196</v>
      </c>
      <c r="K3975">
        <f t="shared" si="62"/>
        <v>2.000000006519258</v>
      </c>
    </row>
    <row r="3976" spans="1:11" x14ac:dyDescent="0.3">
      <c r="A3976">
        <v>2361722422</v>
      </c>
      <c r="B3976">
        <v>89412038</v>
      </c>
      <c r="C3976" s="1">
        <v>45043.412210648145</v>
      </c>
      <c r="D3976" s="1">
        <v>45043.421932870369</v>
      </c>
      <c r="E3976" s="1">
        <v>45043.425405092596</v>
      </c>
      <c r="F3976" t="s">
        <v>10</v>
      </c>
      <c r="G3976">
        <v>3755.33</v>
      </c>
      <c r="H3976" t="s">
        <v>15</v>
      </c>
      <c r="I3976">
        <v>89265</v>
      </c>
      <c r="J3976">
        <v>4259</v>
      </c>
      <c r="K3976">
        <f t="shared" si="62"/>
        <v>5.0000000058207661</v>
      </c>
    </row>
    <row r="3977" spans="1:11" x14ac:dyDescent="0.3">
      <c r="A3977">
        <v>1001453982</v>
      </c>
      <c r="B3977">
        <v>34668988</v>
      </c>
      <c r="C3977" s="1">
        <v>45138.20689814815</v>
      </c>
      <c r="D3977" s="1">
        <v>45138.218009259261</v>
      </c>
      <c r="E3977" s="1">
        <v>45138.225648148145</v>
      </c>
      <c r="F3977" t="s">
        <v>14</v>
      </c>
      <c r="G3977">
        <v>2774.06</v>
      </c>
      <c r="H3977" t="s">
        <v>11</v>
      </c>
      <c r="I3977">
        <v>611</v>
      </c>
      <c r="J3977">
        <v>8763</v>
      </c>
      <c r="K3977">
        <f t="shared" si="62"/>
        <v>10.999999993946403</v>
      </c>
    </row>
    <row r="3978" spans="1:11" x14ac:dyDescent="0.3">
      <c r="A3978">
        <v>9093918346</v>
      </c>
      <c r="B3978">
        <v>74038361</v>
      </c>
      <c r="C3978" s="1">
        <v>45382.953425925924</v>
      </c>
      <c r="D3978" s="1">
        <v>45382.961759259262</v>
      </c>
      <c r="E3978" s="1">
        <v>45382.964537037034</v>
      </c>
      <c r="F3978" t="s">
        <v>10</v>
      </c>
      <c r="G3978">
        <v>3918.67</v>
      </c>
      <c r="H3978" t="s">
        <v>12</v>
      </c>
      <c r="I3978">
        <v>65217</v>
      </c>
      <c r="J3978">
        <v>2999</v>
      </c>
      <c r="K3978">
        <f t="shared" si="62"/>
        <v>3.9999999920837581</v>
      </c>
    </row>
    <row r="3979" spans="1:11" x14ac:dyDescent="0.3">
      <c r="A3979">
        <v>3969014433</v>
      </c>
      <c r="B3979">
        <v>61982521</v>
      </c>
      <c r="C3979" s="1">
        <v>45147.544710648152</v>
      </c>
      <c r="D3979" s="1">
        <v>45147.558599537035</v>
      </c>
      <c r="E3979" s="1">
        <v>45147.555127314816</v>
      </c>
      <c r="F3979" t="s">
        <v>10</v>
      </c>
      <c r="G3979">
        <v>2747.35</v>
      </c>
      <c r="H3979" t="s">
        <v>12</v>
      </c>
      <c r="I3979">
        <v>62397</v>
      </c>
      <c r="J3979">
        <v>9872</v>
      </c>
      <c r="K3979">
        <f t="shared" si="62"/>
        <v>-4.9999999953433871</v>
      </c>
    </row>
    <row r="3980" spans="1:11" x14ac:dyDescent="0.3">
      <c r="A3980">
        <v>9684561720</v>
      </c>
      <c r="B3980">
        <v>61121421</v>
      </c>
      <c r="C3980" s="1">
        <v>45173.486400462964</v>
      </c>
      <c r="D3980" s="1">
        <v>45173.494733796295</v>
      </c>
      <c r="E3980" s="1">
        <v>45173.497511574074</v>
      </c>
      <c r="F3980" t="s">
        <v>10</v>
      </c>
      <c r="G3980">
        <v>1514.4</v>
      </c>
      <c r="H3980" t="s">
        <v>11</v>
      </c>
      <c r="I3980">
        <v>53523</v>
      </c>
      <c r="J3980">
        <v>2246</v>
      </c>
      <c r="K3980">
        <f t="shared" si="62"/>
        <v>4.0000000025611371</v>
      </c>
    </row>
    <row r="3981" spans="1:11" x14ac:dyDescent="0.3">
      <c r="A3981">
        <v>7031115362</v>
      </c>
      <c r="B3981">
        <v>27878182</v>
      </c>
      <c r="C3981" s="1">
        <v>45590.325335648151</v>
      </c>
      <c r="D3981" s="1">
        <v>45590.332974537036</v>
      </c>
      <c r="E3981" s="1">
        <v>45590.353807870371</v>
      </c>
      <c r="F3981" t="s">
        <v>16</v>
      </c>
      <c r="G3981">
        <v>2998.51</v>
      </c>
      <c r="H3981" t="s">
        <v>12</v>
      </c>
      <c r="I3981">
        <v>93983</v>
      </c>
      <c r="J3981">
        <v>5151</v>
      </c>
      <c r="K3981">
        <f t="shared" si="62"/>
        <v>30.00000000349246</v>
      </c>
    </row>
    <row r="3982" spans="1:11" x14ac:dyDescent="0.3">
      <c r="A3982">
        <v>8204766849</v>
      </c>
      <c r="B3982">
        <v>76020843</v>
      </c>
      <c r="C3982" s="1">
        <v>45502.120208333334</v>
      </c>
      <c r="D3982" s="1">
        <v>45502.129236111112</v>
      </c>
      <c r="E3982" s="1">
        <v>45502.143125000002</v>
      </c>
      <c r="F3982" t="s">
        <v>16</v>
      </c>
      <c r="G3982">
        <v>3350.53</v>
      </c>
      <c r="H3982" t="s">
        <v>13</v>
      </c>
      <c r="I3982">
        <v>1679</v>
      </c>
      <c r="J3982">
        <v>3990</v>
      </c>
      <c r="K3982">
        <f t="shared" si="62"/>
        <v>20.000000002328306</v>
      </c>
    </row>
    <row r="3983" spans="1:11" x14ac:dyDescent="0.3">
      <c r="A3983">
        <v>2785412612</v>
      </c>
      <c r="B3983">
        <v>60210778</v>
      </c>
      <c r="C3983" s="1">
        <v>45369.890613425923</v>
      </c>
      <c r="D3983" s="1">
        <v>45369.899641203701</v>
      </c>
      <c r="E3983" s="1">
        <v>45369.896863425929</v>
      </c>
      <c r="F3983" t="s">
        <v>10</v>
      </c>
      <c r="G3983">
        <v>1439.58</v>
      </c>
      <c r="H3983" t="s">
        <v>13</v>
      </c>
      <c r="I3983">
        <v>96984</v>
      </c>
      <c r="J3983">
        <v>7667</v>
      </c>
      <c r="K3983">
        <f t="shared" si="62"/>
        <v>-3.9999999920837581</v>
      </c>
    </row>
    <row r="3984" spans="1:11" x14ac:dyDescent="0.3">
      <c r="A3984">
        <v>2624138741</v>
      </c>
      <c r="B3984">
        <v>31718565</v>
      </c>
      <c r="C3984" s="1">
        <v>45400.048159722224</v>
      </c>
      <c r="D3984" s="1">
        <v>45400.057881944442</v>
      </c>
      <c r="E3984" s="1">
        <v>45400.054409722223</v>
      </c>
      <c r="F3984" t="s">
        <v>10</v>
      </c>
      <c r="G3984">
        <v>1112.82</v>
      </c>
      <c r="H3984" t="s">
        <v>11</v>
      </c>
      <c r="I3984">
        <v>2332</v>
      </c>
      <c r="J3984">
        <v>5824</v>
      </c>
      <c r="K3984">
        <f t="shared" si="62"/>
        <v>-4.9999999953433871</v>
      </c>
    </row>
    <row r="3985" spans="1:11" x14ac:dyDescent="0.3">
      <c r="A3985">
        <v>748376248</v>
      </c>
      <c r="B3985">
        <v>66766629</v>
      </c>
      <c r="C3985" s="1">
        <v>45167.028680555559</v>
      </c>
      <c r="D3985" s="1">
        <v>45167.03979166667</v>
      </c>
      <c r="E3985" s="1">
        <v>45167.03701388889</v>
      </c>
      <c r="F3985" t="s">
        <v>10</v>
      </c>
      <c r="G3985">
        <v>2422.16</v>
      </c>
      <c r="H3985" t="s">
        <v>11</v>
      </c>
      <c r="I3985">
        <v>12777</v>
      </c>
      <c r="J3985">
        <v>2386</v>
      </c>
      <c r="K3985">
        <f t="shared" si="62"/>
        <v>-4.0000000025611371</v>
      </c>
    </row>
    <row r="3986" spans="1:11" x14ac:dyDescent="0.3">
      <c r="A3986">
        <v>6096787440</v>
      </c>
      <c r="B3986">
        <v>25128143</v>
      </c>
      <c r="C3986" s="1">
        <v>45003.500451388885</v>
      </c>
      <c r="D3986" s="1">
        <v>45003.512256944443</v>
      </c>
      <c r="E3986" s="1">
        <v>45003.51017361111</v>
      </c>
      <c r="F3986" t="s">
        <v>10</v>
      </c>
      <c r="G3986">
        <v>2294.77</v>
      </c>
      <c r="H3986" t="s">
        <v>13</v>
      </c>
      <c r="I3986">
        <v>91233</v>
      </c>
      <c r="J3986">
        <v>8358</v>
      </c>
      <c r="K3986">
        <f t="shared" si="62"/>
        <v>-2.9999999993015081</v>
      </c>
    </row>
    <row r="3987" spans="1:11" x14ac:dyDescent="0.3">
      <c r="A3987">
        <v>8787660233</v>
      </c>
      <c r="B3987">
        <v>90586029</v>
      </c>
      <c r="C3987" s="1">
        <v>45438.303194444445</v>
      </c>
      <c r="D3987" s="1">
        <v>45438.316388888888</v>
      </c>
      <c r="E3987" s="1">
        <v>45438.32402777778</v>
      </c>
      <c r="F3987" t="s">
        <v>14</v>
      </c>
      <c r="G3987">
        <v>1435.29</v>
      </c>
      <c r="H3987" t="s">
        <v>13</v>
      </c>
      <c r="I3987">
        <v>58570</v>
      </c>
      <c r="J3987">
        <v>2445</v>
      </c>
      <c r="K3987">
        <f t="shared" si="62"/>
        <v>11.000000004423782</v>
      </c>
    </row>
    <row r="3988" spans="1:11" x14ac:dyDescent="0.3">
      <c r="A3988">
        <v>3845481278</v>
      </c>
      <c r="B3988">
        <v>63870636</v>
      </c>
      <c r="C3988" s="1">
        <v>45112.24664351852</v>
      </c>
      <c r="D3988" s="1">
        <v>45112.259837962964</v>
      </c>
      <c r="E3988" s="1">
        <v>45112.26053240741</v>
      </c>
      <c r="F3988" t="s">
        <v>10</v>
      </c>
      <c r="G3988">
        <v>3988.77</v>
      </c>
      <c r="H3988" t="s">
        <v>13</v>
      </c>
      <c r="I3988">
        <v>76640</v>
      </c>
      <c r="J3988">
        <v>881</v>
      </c>
      <c r="K3988">
        <f t="shared" si="62"/>
        <v>1.000000003259629</v>
      </c>
    </row>
    <row r="3989" spans="1:11" x14ac:dyDescent="0.3">
      <c r="A3989">
        <v>4636134267</v>
      </c>
      <c r="B3989">
        <v>57642258</v>
      </c>
      <c r="C3989" s="1">
        <v>45350.813020833331</v>
      </c>
      <c r="D3989" s="1">
        <v>45350.826215277775</v>
      </c>
      <c r="E3989" s="1">
        <v>45350.835243055553</v>
      </c>
      <c r="F3989" t="s">
        <v>14</v>
      </c>
      <c r="G3989">
        <v>223.27</v>
      </c>
      <c r="H3989" t="s">
        <v>13</v>
      </c>
      <c r="I3989">
        <v>75957</v>
      </c>
      <c r="J3989">
        <v>7151</v>
      </c>
      <c r="K3989">
        <f t="shared" si="62"/>
        <v>13.000000000465661</v>
      </c>
    </row>
    <row r="3990" spans="1:11" x14ac:dyDescent="0.3">
      <c r="A3990">
        <v>4538825340</v>
      </c>
      <c r="B3990">
        <v>45700739</v>
      </c>
      <c r="C3990" s="1">
        <v>45387.435115740744</v>
      </c>
      <c r="D3990" s="1">
        <v>45387.447615740741</v>
      </c>
      <c r="E3990" s="1">
        <v>45387.449004629627</v>
      </c>
      <c r="F3990" t="s">
        <v>10</v>
      </c>
      <c r="G3990">
        <v>4269.5</v>
      </c>
      <c r="H3990" t="s">
        <v>11</v>
      </c>
      <c r="I3990">
        <v>53653</v>
      </c>
      <c r="J3990">
        <v>1624</v>
      </c>
      <c r="K3990">
        <f t="shared" si="62"/>
        <v>1.9999999960418791</v>
      </c>
    </row>
    <row r="3991" spans="1:11" x14ac:dyDescent="0.3">
      <c r="A3991">
        <v>4553101047</v>
      </c>
      <c r="B3991">
        <v>39301587</v>
      </c>
      <c r="C3991" s="1">
        <v>45443.966111111113</v>
      </c>
      <c r="D3991" s="1">
        <v>45443.974444444444</v>
      </c>
      <c r="E3991" s="1">
        <v>45443.972361111111</v>
      </c>
      <c r="F3991" t="s">
        <v>10</v>
      </c>
      <c r="G3991">
        <v>236.51</v>
      </c>
      <c r="H3991" t="s">
        <v>15</v>
      </c>
      <c r="I3991">
        <v>32873</v>
      </c>
      <c r="J3991">
        <v>3855</v>
      </c>
      <c r="K3991">
        <f t="shared" si="62"/>
        <v>-2.9999999993015081</v>
      </c>
    </row>
    <row r="3992" spans="1:11" x14ac:dyDescent="0.3">
      <c r="A3992">
        <v>2193853405</v>
      </c>
      <c r="B3992">
        <v>42208242</v>
      </c>
      <c r="C3992" s="1">
        <v>45076.867835648147</v>
      </c>
      <c r="D3992" s="1">
        <v>45076.878946759258</v>
      </c>
      <c r="E3992" s="1">
        <v>45076.885891203703</v>
      </c>
      <c r="F3992" t="s">
        <v>14</v>
      </c>
      <c r="G3992">
        <v>657.71</v>
      </c>
      <c r="H3992" t="s">
        <v>12</v>
      </c>
      <c r="I3992">
        <v>61506</v>
      </c>
      <c r="J3992">
        <v>9875</v>
      </c>
      <c r="K3992">
        <f t="shared" si="62"/>
        <v>10.000000001164153</v>
      </c>
    </row>
    <row r="3993" spans="1:11" x14ac:dyDescent="0.3">
      <c r="A3993">
        <v>1642059453</v>
      </c>
      <c r="B3993">
        <v>7378768</v>
      </c>
      <c r="C3993" s="1">
        <v>45150.2184375</v>
      </c>
      <c r="D3993" s="1">
        <v>45150.231631944444</v>
      </c>
      <c r="E3993" s="1">
        <v>45150.233715277776</v>
      </c>
      <c r="F3993" t="s">
        <v>10</v>
      </c>
      <c r="G3993">
        <v>1277.6199999999999</v>
      </c>
      <c r="H3993" t="s">
        <v>13</v>
      </c>
      <c r="I3993">
        <v>58385</v>
      </c>
      <c r="J3993">
        <v>9556</v>
      </c>
      <c r="K3993">
        <f t="shared" si="62"/>
        <v>2.9999999993015081</v>
      </c>
    </row>
    <row r="3994" spans="1:11" x14ac:dyDescent="0.3">
      <c r="A3994">
        <v>5890339330</v>
      </c>
      <c r="B3994">
        <v>2188994</v>
      </c>
      <c r="C3994" s="1">
        <v>45433.680208333331</v>
      </c>
      <c r="D3994" s="1">
        <v>45433.68854166667</v>
      </c>
      <c r="E3994" s="1">
        <v>45433.685069444444</v>
      </c>
      <c r="F3994" t="s">
        <v>10</v>
      </c>
      <c r="G3994">
        <v>3750.59</v>
      </c>
      <c r="H3994" t="s">
        <v>15</v>
      </c>
      <c r="I3994">
        <v>84178</v>
      </c>
      <c r="J3994">
        <v>5506</v>
      </c>
      <c r="K3994">
        <f t="shared" si="62"/>
        <v>-5.0000000058207661</v>
      </c>
    </row>
    <row r="3995" spans="1:11" x14ac:dyDescent="0.3">
      <c r="A3995">
        <v>313663478</v>
      </c>
      <c r="B3995">
        <v>6959437</v>
      </c>
      <c r="C3995" s="1">
        <v>45343.705092592594</v>
      </c>
      <c r="D3995" s="1">
        <v>45343.718287037038</v>
      </c>
      <c r="E3995" s="1">
        <v>45343.720370370371</v>
      </c>
      <c r="F3995" t="s">
        <v>10</v>
      </c>
      <c r="G3995">
        <v>1184.42</v>
      </c>
      <c r="H3995" t="s">
        <v>15</v>
      </c>
      <c r="I3995">
        <v>65113</v>
      </c>
      <c r="J3995">
        <v>2287</v>
      </c>
      <c r="K3995">
        <f t="shared" si="62"/>
        <v>2.9999999993015081</v>
      </c>
    </row>
    <row r="3996" spans="1:11" x14ac:dyDescent="0.3">
      <c r="A3996">
        <v>8591576320</v>
      </c>
      <c r="B3996">
        <v>79916464</v>
      </c>
      <c r="C3996" s="1">
        <v>45136.270011574074</v>
      </c>
      <c r="D3996" s="1">
        <v>45136.276956018519</v>
      </c>
      <c r="E3996" s="1">
        <v>45136.2734837963</v>
      </c>
      <c r="F3996" t="s">
        <v>10</v>
      </c>
      <c r="G3996">
        <v>3993.97</v>
      </c>
      <c r="H3996" t="s">
        <v>12</v>
      </c>
      <c r="I3996">
        <v>39993</v>
      </c>
      <c r="J3996">
        <v>5912</v>
      </c>
      <c r="K3996">
        <f t="shared" si="62"/>
        <v>-4.9999999953433871</v>
      </c>
    </row>
    <row r="3997" spans="1:11" x14ac:dyDescent="0.3">
      <c r="A3997">
        <v>4728104591</v>
      </c>
      <c r="B3997">
        <v>31389750</v>
      </c>
      <c r="C3997" s="1">
        <v>45236.118090277778</v>
      </c>
      <c r="D3997" s="1">
        <v>45236.125034722223</v>
      </c>
      <c r="E3997" s="1">
        <v>45236.121562499997</v>
      </c>
      <c r="F3997" t="s">
        <v>10</v>
      </c>
      <c r="G3997">
        <v>650.20000000000005</v>
      </c>
      <c r="H3997" t="s">
        <v>15</v>
      </c>
      <c r="I3997">
        <v>87703</v>
      </c>
      <c r="J3997">
        <v>6986</v>
      </c>
      <c r="K3997">
        <f t="shared" si="62"/>
        <v>-5.0000000058207661</v>
      </c>
    </row>
    <row r="3998" spans="1:11" x14ac:dyDescent="0.3">
      <c r="A3998">
        <v>8276401643</v>
      </c>
      <c r="B3998">
        <v>88252625</v>
      </c>
      <c r="C3998" s="1">
        <v>45582.263090277775</v>
      </c>
      <c r="D3998" s="1">
        <v>45582.275590277779</v>
      </c>
      <c r="E3998" s="1">
        <v>45582.272118055553</v>
      </c>
      <c r="F3998" t="s">
        <v>10</v>
      </c>
      <c r="G3998">
        <v>4724.3100000000004</v>
      </c>
      <c r="H3998" t="s">
        <v>13</v>
      </c>
      <c r="I3998">
        <v>18608</v>
      </c>
      <c r="J3998">
        <v>7395</v>
      </c>
      <c r="K3998">
        <f t="shared" si="62"/>
        <v>-5.0000000058207661</v>
      </c>
    </row>
    <row r="3999" spans="1:11" x14ac:dyDescent="0.3">
      <c r="A3999">
        <v>8709694061</v>
      </c>
      <c r="B3999">
        <v>6724509</v>
      </c>
      <c r="C3999" s="1">
        <v>45582.46912037037</v>
      </c>
      <c r="D3999" s="1">
        <v>45582.479537037034</v>
      </c>
      <c r="E3999" s="1">
        <v>45582.489259259259</v>
      </c>
      <c r="F3999" t="s">
        <v>14</v>
      </c>
      <c r="G3999">
        <v>114.52</v>
      </c>
      <c r="H3999" t="s">
        <v>12</v>
      </c>
      <c r="I3999">
        <v>70333</v>
      </c>
      <c r="J3999">
        <v>7522</v>
      </c>
      <c r="K3999">
        <f t="shared" si="62"/>
        <v>14.00000000372529</v>
      </c>
    </row>
    <row r="4000" spans="1:11" x14ac:dyDescent="0.3">
      <c r="A4000">
        <v>4080156881</v>
      </c>
      <c r="B4000">
        <v>97770901</v>
      </c>
      <c r="C4000" s="1">
        <v>45385.779756944445</v>
      </c>
      <c r="D4000" s="1">
        <v>45385.790868055556</v>
      </c>
      <c r="E4000" s="1">
        <v>45385.790868055556</v>
      </c>
      <c r="F4000" t="s">
        <v>10</v>
      </c>
      <c r="G4000">
        <v>950.39</v>
      </c>
      <c r="H4000" t="s">
        <v>11</v>
      </c>
      <c r="I4000">
        <v>11130</v>
      </c>
      <c r="J4000">
        <v>3532</v>
      </c>
      <c r="K4000">
        <f t="shared" si="62"/>
        <v>0</v>
      </c>
    </row>
    <row r="4001" spans="1:11" x14ac:dyDescent="0.3">
      <c r="A4001">
        <v>7485829116</v>
      </c>
      <c r="B4001">
        <v>49050014</v>
      </c>
      <c r="C4001" s="1">
        <v>45381.573495370372</v>
      </c>
      <c r="D4001" s="1">
        <v>45381.585300925923</v>
      </c>
      <c r="E4001" s="1">
        <v>45381.585995370369</v>
      </c>
      <c r="F4001" t="s">
        <v>10</v>
      </c>
      <c r="G4001">
        <v>3895.28</v>
      </c>
      <c r="H4001" t="s">
        <v>13</v>
      </c>
      <c r="I4001">
        <v>71081</v>
      </c>
      <c r="J4001">
        <v>4815</v>
      </c>
      <c r="K4001">
        <f t="shared" si="62"/>
        <v>1.000000003259629</v>
      </c>
    </row>
    <row r="4002" spans="1:11" x14ac:dyDescent="0.3">
      <c r="A4002">
        <v>7378865582</v>
      </c>
      <c r="B4002">
        <v>30643619</v>
      </c>
      <c r="C4002" s="1">
        <v>45069.750844907408</v>
      </c>
      <c r="D4002" s="1">
        <v>45069.764733796299</v>
      </c>
      <c r="E4002" s="1">
        <v>45069.761956018519</v>
      </c>
      <c r="F4002" t="s">
        <v>10</v>
      </c>
      <c r="G4002">
        <v>340.66</v>
      </c>
      <c r="H4002" t="s">
        <v>13</v>
      </c>
      <c r="I4002">
        <v>44634</v>
      </c>
      <c r="J4002">
        <v>4250</v>
      </c>
      <c r="K4002">
        <f t="shared" si="62"/>
        <v>-4.0000000025611371</v>
      </c>
    </row>
    <row r="4003" spans="1:11" x14ac:dyDescent="0.3">
      <c r="A4003">
        <v>335575667</v>
      </c>
      <c r="B4003">
        <v>32929817</v>
      </c>
      <c r="C4003" s="1">
        <v>45176.255486111113</v>
      </c>
      <c r="D4003" s="1">
        <v>45176.266597222224</v>
      </c>
      <c r="E4003" s="1">
        <v>45176.267291666663</v>
      </c>
      <c r="F4003" t="s">
        <v>10</v>
      </c>
      <c r="G4003">
        <v>3048.86</v>
      </c>
      <c r="H4003" t="s">
        <v>13</v>
      </c>
      <c r="I4003">
        <v>2018</v>
      </c>
      <c r="J4003">
        <v>3663</v>
      </c>
      <c r="K4003">
        <f t="shared" si="62"/>
        <v>0.99999999278225005</v>
      </c>
    </row>
    <row r="4004" spans="1:11" x14ac:dyDescent="0.3">
      <c r="A4004">
        <v>1621109077</v>
      </c>
      <c r="B4004">
        <v>87450286</v>
      </c>
      <c r="C4004" s="1">
        <v>45376.742939814816</v>
      </c>
      <c r="D4004" s="1">
        <v>45376.749884259261</v>
      </c>
      <c r="E4004" s="1">
        <v>45376.754745370374</v>
      </c>
      <c r="F4004" t="s">
        <v>14</v>
      </c>
      <c r="G4004">
        <v>4969.83</v>
      </c>
      <c r="H4004" t="s">
        <v>13</v>
      </c>
      <c r="I4004">
        <v>83040</v>
      </c>
      <c r="J4004">
        <v>3410</v>
      </c>
      <c r="K4004">
        <f t="shared" si="62"/>
        <v>7.0000000018626451</v>
      </c>
    </row>
    <row r="4005" spans="1:11" x14ac:dyDescent="0.3">
      <c r="A4005">
        <v>7468088555</v>
      </c>
      <c r="B4005">
        <v>21697638</v>
      </c>
      <c r="C4005" s="1">
        <v>45056.479814814818</v>
      </c>
      <c r="D4005" s="1">
        <v>45056.489537037036</v>
      </c>
      <c r="E4005" s="1">
        <v>45056.487453703703</v>
      </c>
      <c r="F4005" t="s">
        <v>10</v>
      </c>
      <c r="G4005">
        <v>2410.0700000000002</v>
      </c>
      <c r="H4005" t="s">
        <v>11</v>
      </c>
      <c r="I4005">
        <v>80809</v>
      </c>
      <c r="J4005">
        <v>465</v>
      </c>
      <c r="K4005">
        <f t="shared" si="62"/>
        <v>-2.9999999993015081</v>
      </c>
    </row>
    <row r="4006" spans="1:11" x14ac:dyDescent="0.3">
      <c r="A4006">
        <v>3676517886</v>
      </c>
      <c r="B4006">
        <v>57505804</v>
      </c>
      <c r="C4006" s="1">
        <v>45451.800555555557</v>
      </c>
      <c r="D4006" s="1">
        <v>45451.810277777775</v>
      </c>
      <c r="E4006" s="1">
        <v>45451.818611111114</v>
      </c>
      <c r="F4006" t="s">
        <v>14</v>
      </c>
      <c r="G4006">
        <v>582.03</v>
      </c>
      <c r="H4006" t="s">
        <v>15</v>
      </c>
      <c r="I4006">
        <v>82211</v>
      </c>
      <c r="J4006">
        <v>3625</v>
      </c>
      <c r="K4006">
        <f t="shared" si="62"/>
        <v>12.000000007683411</v>
      </c>
    </row>
    <row r="4007" spans="1:11" x14ac:dyDescent="0.3">
      <c r="A4007">
        <v>1746921111</v>
      </c>
      <c r="B4007">
        <v>56604077</v>
      </c>
      <c r="C4007" s="1">
        <v>45532.771736111114</v>
      </c>
      <c r="D4007" s="1">
        <v>45532.778680555559</v>
      </c>
      <c r="E4007" s="1">
        <v>45532.777291666665</v>
      </c>
      <c r="F4007" t="s">
        <v>10</v>
      </c>
      <c r="G4007">
        <v>2466.2800000000002</v>
      </c>
      <c r="H4007" t="s">
        <v>13</v>
      </c>
      <c r="I4007">
        <v>82913</v>
      </c>
      <c r="J4007">
        <v>7956</v>
      </c>
      <c r="K4007">
        <f t="shared" si="62"/>
        <v>-2.000000006519258</v>
      </c>
    </row>
    <row r="4008" spans="1:11" x14ac:dyDescent="0.3">
      <c r="A4008">
        <v>7774691391</v>
      </c>
      <c r="B4008">
        <v>42514124</v>
      </c>
      <c r="C4008" s="1">
        <v>45127.357349537036</v>
      </c>
      <c r="D4008" s="1">
        <v>45127.37054398148</v>
      </c>
      <c r="E4008" s="1">
        <v>45127.374016203707</v>
      </c>
      <c r="F4008" t="s">
        <v>10</v>
      </c>
      <c r="G4008">
        <v>1545.97</v>
      </c>
      <c r="H4008" t="s">
        <v>11</v>
      </c>
      <c r="I4008">
        <v>34427</v>
      </c>
      <c r="J4008">
        <v>9396</v>
      </c>
      <c r="K4008">
        <f t="shared" si="62"/>
        <v>5.0000000058207661</v>
      </c>
    </row>
    <row r="4009" spans="1:11" x14ac:dyDescent="0.3">
      <c r="A4009">
        <v>8220678247</v>
      </c>
      <c r="B4009">
        <v>63858550</v>
      </c>
      <c r="C4009" s="1">
        <v>45466.766493055555</v>
      </c>
      <c r="D4009" s="1">
        <v>45466.774826388886</v>
      </c>
      <c r="E4009" s="1">
        <v>45466.7734375</v>
      </c>
      <c r="F4009" t="s">
        <v>10</v>
      </c>
      <c r="G4009">
        <v>2089.2600000000002</v>
      </c>
      <c r="H4009" t="s">
        <v>11</v>
      </c>
      <c r="I4009">
        <v>13272</v>
      </c>
      <c r="J4009">
        <v>702</v>
      </c>
      <c r="K4009">
        <f t="shared" si="62"/>
        <v>-1.9999999960418791</v>
      </c>
    </row>
    <row r="4010" spans="1:11" x14ac:dyDescent="0.3">
      <c r="A4010">
        <v>6048604080</v>
      </c>
      <c r="B4010">
        <v>98218863</v>
      </c>
      <c r="C4010" s="1">
        <v>45175.084293981483</v>
      </c>
      <c r="D4010" s="1">
        <v>45175.09679398148</v>
      </c>
      <c r="E4010" s="1">
        <v>45175.094710648147</v>
      </c>
      <c r="F4010" t="s">
        <v>10</v>
      </c>
      <c r="G4010">
        <v>5820.25</v>
      </c>
      <c r="H4010" t="s">
        <v>11</v>
      </c>
      <c r="I4010">
        <v>90276</v>
      </c>
      <c r="J4010">
        <v>7098</v>
      </c>
      <c r="K4010">
        <f t="shared" si="62"/>
        <v>-2.9999999993015081</v>
      </c>
    </row>
    <row r="4011" spans="1:11" x14ac:dyDescent="0.3">
      <c r="A4011">
        <v>8545716586</v>
      </c>
      <c r="B4011">
        <v>98540377</v>
      </c>
      <c r="C4011" s="1">
        <v>45303.553831018522</v>
      </c>
      <c r="D4011" s="1">
        <v>45303.565636574072</v>
      </c>
      <c r="E4011" s="1">
        <v>45303.575358796297</v>
      </c>
      <c r="F4011" t="s">
        <v>14</v>
      </c>
      <c r="G4011">
        <v>1454.01</v>
      </c>
      <c r="H4011" t="s">
        <v>15</v>
      </c>
      <c r="I4011">
        <v>72311</v>
      </c>
      <c r="J4011">
        <v>3915</v>
      </c>
      <c r="K4011">
        <f t="shared" si="62"/>
        <v>14.00000000372529</v>
      </c>
    </row>
    <row r="4012" spans="1:11" x14ac:dyDescent="0.3">
      <c r="A4012">
        <v>530870056</v>
      </c>
      <c r="B4012">
        <v>39140039</v>
      </c>
      <c r="C4012" s="1">
        <v>45519.541180555556</v>
      </c>
      <c r="D4012" s="1">
        <v>45519.549513888887</v>
      </c>
      <c r="E4012" s="1">
        <v>45519.547430555554</v>
      </c>
      <c r="F4012" t="s">
        <v>10</v>
      </c>
      <c r="G4012">
        <v>2788.5</v>
      </c>
      <c r="H4012" t="s">
        <v>12</v>
      </c>
      <c r="I4012">
        <v>48704</v>
      </c>
      <c r="J4012">
        <v>472</v>
      </c>
      <c r="K4012">
        <f t="shared" si="62"/>
        <v>-2.9999999993015081</v>
      </c>
    </row>
    <row r="4013" spans="1:11" x14ac:dyDescent="0.3">
      <c r="A4013">
        <v>4055690435</v>
      </c>
      <c r="B4013">
        <v>15568831</v>
      </c>
      <c r="C4013" s="1">
        <v>45021.085069444445</v>
      </c>
      <c r="D4013" s="1">
        <v>45021.097569444442</v>
      </c>
      <c r="E4013" s="1">
        <v>45021.09479166667</v>
      </c>
      <c r="F4013" t="s">
        <v>10</v>
      </c>
      <c r="G4013">
        <v>3571.53</v>
      </c>
      <c r="H4013" t="s">
        <v>11</v>
      </c>
      <c r="I4013">
        <v>25984</v>
      </c>
      <c r="J4013">
        <v>2874</v>
      </c>
      <c r="K4013">
        <f t="shared" si="62"/>
        <v>-3.9999999920837581</v>
      </c>
    </row>
    <row r="4014" spans="1:11" x14ac:dyDescent="0.3">
      <c r="A4014">
        <v>7096530350</v>
      </c>
      <c r="B4014">
        <v>97411107</v>
      </c>
      <c r="C4014" s="1">
        <v>45469.180520833332</v>
      </c>
      <c r="D4014" s="1">
        <v>45469.194409722222</v>
      </c>
      <c r="E4014" s="1">
        <v>45469.193715277775</v>
      </c>
      <c r="F4014" t="s">
        <v>10</v>
      </c>
      <c r="G4014">
        <v>2474.92</v>
      </c>
      <c r="H4014" t="s">
        <v>13</v>
      </c>
      <c r="I4014">
        <v>13756</v>
      </c>
      <c r="J4014">
        <v>767</v>
      </c>
      <c r="K4014">
        <f t="shared" si="62"/>
        <v>-1.000000003259629</v>
      </c>
    </row>
    <row r="4015" spans="1:11" x14ac:dyDescent="0.3">
      <c r="A4015">
        <v>7083649345</v>
      </c>
      <c r="B4015">
        <v>75464725</v>
      </c>
      <c r="C4015" s="1">
        <v>45066.42491898148</v>
      </c>
      <c r="D4015" s="1">
        <v>45066.433946759258</v>
      </c>
      <c r="E4015" s="1">
        <v>45066.435335648152</v>
      </c>
      <c r="F4015" t="s">
        <v>10</v>
      </c>
      <c r="G4015">
        <v>3009.87</v>
      </c>
      <c r="H4015" t="s">
        <v>15</v>
      </c>
      <c r="I4015">
        <v>44505</v>
      </c>
      <c r="J4015">
        <v>1374</v>
      </c>
      <c r="K4015">
        <f t="shared" si="62"/>
        <v>2.000000006519258</v>
      </c>
    </row>
    <row r="4016" spans="1:11" x14ac:dyDescent="0.3">
      <c r="A4016">
        <v>836457367</v>
      </c>
      <c r="B4016">
        <v>2365348</v>
      </c>
      <c r="C4016" s="1">
        <v>45445.247476851851</v>
      </c>
      <c r="D4016" s="1">
        <v>45445.259976851848</v>
      </c>
      <c r="E4016" s="1">
        <v>45445.279421296298</v>
      </c>
      <c r="F4016" t="s">
        <v>16</v>
      </c>
      <c r="G4016">
        <v>4789.7299999999996</v>
      </c>
      <c r="H4016" t="s">
        <v>15</v>
      </c>
      <c r="I4016">
        <v>81718</v>
      </c>
      <c r="J4016">
        <v>3262</v>
      </c>
      <c r="K4016">
        <f t="shared" si="62"/>
        <v>28.000000007450581</v>
      </c>
    </row>
    <row r="4017" spans="1:11" x14ac:dyDescent="0.3">
      <c r="A4017">
        <v>7698126312</v>
      </c>
      <c r="B4017">
        <v>1705969</v>
      </c>
      <c r="C4017" s="1">
        <v>45230.149756944447</v>
      </c>
      <c r="D4017" s="1">
        <v>45230.160868055558</v>
      </c>
      <c r="E4017" s="1">
        <v>45230.168506944443</v>
      </c>
      <c r="F4017" t="s">
        <v>14</v>
      </c>
      <c r="G4017">
        <v>2404.9499999999998</v>
      </c>
      <c r="H4017" t="s">
        <v>12</v>
      </c>
      <c r="I4017">
        <v>58953</v>
      </c>
      <c r="J4017">
        <v>1023</v>
      </c>
      <c r="K4017">
        <f t="shared" si="62"/>
        <v>10.999999993946403</v>
      </c>
    </row>
    <row r="4018" spans="1:11" x14ac:dyDescent="0.3">
      <c r="A4018">
        <v>2267297760</v>
      </c>
      <c r="B4018">
        <v>5754255</v>
      </c>
      <c r="C4018" s="1">
        <v>45320.492581018516</v>
      </c>
      <c r="D4018" s="1">
        <v>45320.502303240741</v>
      </c>
      <c r="E4018" s="1">
        <v>45320.499525462961</v>
      </c>
      <c r="F4018" t="s">
        <v>10</v>
      </c>
      <c r="G4018">
        <v>1895.47</v>
      </c>
      <c r="H4018" t="s">
        <v>11</v>
      </c>
      <c r="I4018">
        <v>85720</v>
      </c>
      <c r="J4018">
        <v>8171</v>
      </c>
      <c r="K4018">
        <f t="shared" si="62"/>
        <v>-4.0000000025611371</v>
      </c>
    </row>
    <row r="4019" spans="1:11" x14ac:dyDescent="0.3">
      <c r="A4019">
        <v>1717841423</v>
      </c>
      <c r="B4019">
        <v>87954926</v>
      </c>
      <c r="C4019" s="1">
        <v>45322.853935185187</v>
      </c>
      <c r="D4019" s="1">
        <v>45322.864351851851</v>
      </c>
      <c r="E4019" s="1">
        <v>45322.868518518517</v>
      </c>
      <c r="F4019" t="s">
        <v>14</v>
      </c>
      <c r="G4019">
        <v>2393.48</v>
      </c>
      <c r="H4019" t="s">
        <v>15</v>
      </c>
      <c r="I4019">
        <v>56322</v>
      </c>
      <c r="J4019">
        <v>9204</v>
      </c>
      <c r="K4019">
        <f t="shared" si="62"/>
        <v>5.9999999986030161</v>
      </c>
    </row>
    <row r="4020" spans="1:11" x14ac:dyDescent="0.3">
      <c r="A4020">
        <v>4330597536</v>
      </c>
      <c r="B4020">
        <v>40563029</v>
      </c>
      <c r="C4020" s="1">
        <v>45027.618159722224</v>
      </c>
      <c r="D4020" s="1">
        <v>45027.630659722221</v>
      </c>
      <c r="E4020" s="1">
        <v>45027.633437500001</v>
      </c>
      <c r="F4020" t="s">
        <v>10</v>
      </c>
      <c r="G4020">
        <v>1494.23</v>
      </c>
      <c r="H4020" t="s">
        <v>15</v>
      </c>
      <c r="I4020">
        <v>26934</v>
      </c>
      <c r="J4020">
        <v>1372</v>
      </c>
      <c r="K4020">
        <f t="shared" si="62"/>
        <v>4.0000000025611371</v>
      </c>
    </row>
    <row r="4021" spans="1:11" x14ac:dyDescent="0.3">
      <c r="A4021">
        <v>3687593721</v>
      </c>
      <c r="B4021">
        <v>61121421</v>
      </c>
      <c r="C4021" s="1">
        <v>45062.930995370371</v>
      </c>
      <c r="D4021" s="1">
        <v>45062.944884259261</v>
      </c>
      <c r="E4021" s="1">
        <v>45062.95113425926</v>
      </c>
      <c r="F4021" t="s">
        <v>14</v>
      </c>
      <c r="G4021">
        <v>3344.72</v>
      </c>
      <c r="H4021" t="s">
        <v>15</v>
      </c>
      <c r="I4021">
        <v>22476</v>
      </c>
      <c r="J4021">
        <v>5775</v>
      </c>
      <c r="K4021">
        <f t="shared" si="62"/>
        <v>8.9999999979045242</v>
      </c>
    </row>
    <row r="4022" spans="1:11" x14ac:dyDescent="0.3">
      <c r="A4022">
        <v>6660740926</v>
      </c>
      <c r="B4022">
        <v>119099</v>
      </c>
      <c r="C4022" s="1">
        <v>45436.69190972222</v>
      </c>
      <c r="D4022" s="1">
        <v>45436.699548611112</v>
      </c>
      <c r="E4022" s="1">
        <v>45436.707187499997</v>
      </c>
      <c r="F4022" t="s">
        <v>14</v>
      </c>
      <c r="G4022">
        <v>2771.28</v>
      </c>
      <c r="H4022" t="s">
        <v>13</v>
      </c>
      <c r="I4022">
        <v>50382</v>
      </c>
      <c r="J4022">
        <v>7468</v>
      </c>
      <c r="K4022">
        <f t="shared" si="62"/>
        <v>10.999999993946403</v>
      </c>
    </row>
    <row r="4023" spans="1:11" x14ac:dyDescent="0.3">
      <c r="A4023">
        <v>9439713009</v>
      </c>
      <c r="B4023">
        <v>4439806</v>
      </c>
      <c r="C4023" s="1">
        <v>45404.120208333334</v>
      </c>
      <c r="D4023" s="1">
        <v>45404.131319444445</v>
      </c>
      <c r="E4023" s="1">
        <v>45404.129236111112</v>
      </c>
      <c r="F4023" t="s">
        <v>10</v>
      </c>
      <c r="G4023">
        <v>1804.06</v>
      </c>
      <c r="H4023" t="s">
        <v>12</v>
      </c>
      <c r="I4023">
        <v>8281</v>
      </c>
      <c r="J4023">
        <v>8462</v>
      </c>
      <c r="K4023">
        <f t="shared" si="62"/>
        <v>-2.9999999993015081</v>
      </c>
    </row>
    <row r="4024" spans="1:11" x14ac:dyDescent="0.3">
      <c r="A4024">
        <v>5281121057</v>
      </c>
      <c r="B4024">
        <v>67908555</v>
      </c>
      <c r="C4024" s="1">
        <v>45158.933842592596</v>
      </c>
      <c r="D4024" s="1">
        <v>45158.941481481481</v>
      </c>
      <c r="E4024" s="1">
        <v>45158.951203703706</v>
      </c>
      <c r="F4024" t="s">
        <v>14</v>
      </c>
      <c r="G4024">
        <v>2207.4899999999998</v>
      </c>
      <c r="H4024" t="s">
        <v>11</v>
      </c>
      <c r="I4024">
        <v>14666</v>
      </c>
      <c r="J4024">
        <v>3916</v>
      </c>
      <c r="K4024">
        <f t="shared" si="62"/>
        <v>14.00000000372529</v>
      </c>
    </row>
    <row r="4025" spans="1:11" x14ac:dyDescent="0.3">
      <c r="A4025">
        <v>7044351561</v>
      </c>
      <c r="B4025">
        <v>91024604</v>
      </c>
      <c r="C4025" s="1">
        <v>45188.680474537039</v>
      </c>
      <c r="D4025" s="1">
        <v>45188.69158564815</v>
      </c>
      <c r="E4025" s="1">
        <v>45188.690891203703</v>
      </c>
      <c r="F4025" t="s">
        <v>10</v>
      </c>
      <c r="G4025">
        <v>4069.86</v>
      </c>
      <c r="H4025" t="s">
        <v>13</v>
      </c>
      <c r="I4025">
        <v>50051</v>
      </c>
      <c r="J4025">
        <v>5705</v>
      </c>
      <c r="K4025">
        <f t="shared" si="62"/>
        <v>-1.000000003259629</v>
      </c>
    </row>
    <row r="4026" spans="1:11" x14ac:dyDescent="0.3">
      <c r="A4026">
        <v>9121393476</v>
      </c>
      <c r="B4026">
        <v>57896058</v>
      </c>
      <c r="C4026" s="1">
        <v>45139.336550925924</v>
      </c>
      <c r="D4026" s="1">
        <v>45139.347662037035</v>
      </c>
      <c r="E4026" s="1">
        <v>45139.346967592595</v>
      </c>
      <c r="F4026" t="s">
        <v>10</v>
      </c>
      <c r="G4026">
        <v>1583.71</v>
      </c>
      <c r="H4026" t="s">
        <v>12</v>
      </c>
      <c r="I4026">
        <v>14938</v>
      </c>
      <c r="J4026">
        <v>4537</v>
      </c>
      <c r="K4026">
        <f t="shared" si="62"/>
        <v>-0.99999999278225005</v>
      </c>
    </row>
    <row r="4027" spans="1:11" x14ac:dyDescent="0.3">
      <c r="A4027">
        <v>7202170939</v>
      </c>
      <c r="B4027">
        <v>50518311</v>
      </c>
      <c r="C4027" s="1">
        <v>45304.573854166665</v>
      </c>
      <c r="D4027" s="1">
        <v>45304.584965277776</v>
      </c>
      <c r="E4027" s="1">
        <v>45304.587743055556</v>
      </c>
      <c r="F4027" t="s">
        <v>10</v>
      </c>
      <c r="G4027">
        <v>1105.29</v>
      </c>
      <c r="H4027" t="s">
        <v>11</v>
      </c>
      <c r="I4027">
        <v>5907</v>
      </c>
      <c r="J4027">
        <v>3578</v>
      </c>
      <c r="K4027">
        <f t="shared" si="62"/>
        <v>4.0000000025611371</v>
      </c>
    </row>
    <row r="4028" spans="1:11" x14ac:dyDescent="0.3">
      <c r="A4028">
        <v>1429047127</v>
      </c>
      <c r="B4028">
        <v>18465047</v>
      </c>
      <c r="C4028" s="1">
        <v>45269.859467592592</v>
      </c>
      <c r="D4028" s="1">
        <v>45269.873356481483</v>
      </c>
      <c r="E4028" s="1">
        <v>45269.88585648148</v>
      </c>
      <c r="F4028" t="s">
        <v>16</v>
      </c>
      <c r="G4028">
        <v>4708.07</v>
      </c>
      <c r="H4028" t="s">
        <v>13</v>
      </c>
      <c r="I4028">
        <v>53462</v>
      </c>
      <c r="J4028">
        <v>3650</v>
      </c>
      <c r="K4028">
        <f t="shared" si="62"/>
        <v>17.999999995809048</v>
      </c>
    </row>
    <row r="4029" spans="1:11" x14ac:dyDescent="0.3">
      <c r="A4029">
        <v>8551965787</v>
      </c>
      <c r="B4029">
        <v>8383197</v>
      </c>
      <c r="C4029" s="1">
        <v>45581.472071759257</v>
      </c>
      <c r="D4029" s="1">
        <v>45581.483877314815</v>
      </c>
      <c r="E4029" s="1">
        <v>45581.481793981482</v>
      </c>
      <c r="F4029" t="s">
        <v>10</v>
      </c>
      <c r="G4029">
        <v>3864.44</v>
      </c>
      <c r="H4029" t="s">
        <v>15</v>
      </c>
      <c r="I4029">
        <v>97423</v>
      </c>
      <c r="J4029">
        <v>2708</v>
      </c>
      <c r="K4029">
        <f t="shared" si="62"/>
        <v>-2.9999999993015081</v>
      </c>
    </row>
    <row r="4030" spans="1:11" x14ac:dyDescent="0.3">
      <c r="A4030">
        <v>6756882357</v>
      </c>
      <c r="B4030">
        <v>83155219</v>
      </c>
      <c r="C4030" s="1">
        <v>45466.408634259256</v>
      </c>
      <c r="D4030" s="1">
        <v>45466.415578703702</v>
      </c>
      <c r="E4030" s="1">
        <v>45466.412106481483</v>
      </c>
      <c r="F4030" t="s">
        <v>10</v>
      </c>
      <c r="G4030">
        <v>654.30999999999995</v>
      </c>
      <c r="H4030" t="s">
        <v>12</v>
      </c>
      <c r="I4030">
        <v>20722</v>
      </c>
      <c r="J4030">
        <v>5223</v>
      </c>
      <c r="K4030">
        <f t="shared" si="62"/>
        <v>-4.9999999953433871</v>
      </c>
    </row>
    <row r="4031" spans="1:11" x14ac:dyDescent="0.3">
      <c r="A4031">
        <v>618929241</v>
      </c>
      <c r="B4031">
        <v>53624677</v>
      </c>
      <c r="C4031" s="1">
        <v>45201.893310185187</v>
      </c>
      <c r="D4031" s="1">
        <v>45201.900254629632</v>
      </c>
      <c r="E4031" s="1">
        <v>45201.912060185183</v>
      </c>
      <c r="F4031" t="s">
        <v>16</v>
      </c>
      <c r="G4031">
        <v>2348.09</v>
      </c>
      <c r="H4031" t="s">
        <v>12</v>
      </c>
      <c r="I4031">
        <v>78204</v>
      </c>
      <c r="J4031">
        <v>8015</v>
      </c>
      <c r="K4031">
        <f t="shared" si="62"/>
        <v>16.999999992549419</v>
      </c>
    </row>
    <row r="4032" spans="1:11" x14ac:dyDescent="0.3">
      <c r="A4032">
        <v>9711157887</v>
      </c>
      <c r="B4032">
        <v>46615831</v>
      </c>
      <c r="C4032" s="1">
        <v>45294.764849537038</v>
      </c>
      <c r="D4032" s="1">
        <v>45294.777349537035</v>
      </c>
      <c r="E4032" s="1">
        <v>45294.778043981481</v>
      </c>
      <c r="F4032" t="s">
        <v>10</v>
      </c>
      <c r="G4032">
        <v>2577.15</v>
      </c>
      <c r="H4032" t="s">
        <v>15</v>
      </c>
      <c r="I4032">
        <v>5779</v>
      </c>
      <c r="J4032">
        <v>6137</v>
      </c>
      <c r="K4032">
        <f t="shared" si="62"/>
        <v>1.000000003259629</v>
      </c>
    </row>
    <row r="4033" spans="1:11" x14ac:dyDescent="0.3">
      <c r="A4033">
        <v>354149805</v>
      </c>
      <c r="B4033">
        <v>41164215</v>
      </c>
      <c r="C4033" s="1">
        <v>45399.906099537038</v>
      </c>
      <c r="D4033" s="1">
        <v>45399.919293981482</v>
      </c>
      <c r="E4033" s="1">
        <v>45399.919988425929</v>
      </c>
      <c r="F4033" t="s">
        <v>10</v>
      </c>
      <c r="G4033">
        <v>1274.6199999999999</v>
      </c>
      <c r="H4033" t="s">
        <v>11</v>
      </c>
      <c r="I4033">
        <v>99775</v>
      </c>
      <c r="J4033">
        <v>5877</v>
      </c>
      <c r="K4033">
        <f t="shared" si="62"/>
        <v>1.000000003259629</v>
      </c>
    </row>
    <row r="4034" spans="1:11" x14ac:dyDescent="0.3">
      <c r="A4034">
        <v>231328814</v>
      </c>
      <c r="B4034">
        <v>25287111</v>
      </c>
      <c r="C4034" s="1">
        <v>45401.169062499997</v>
      </c>
      <c r="D4034" s="1">
        <v>45401.178090277775</v>
      </c>
      <c r="E4034" s="1">
        <v>45401.184340277781</v>
      </c>
      <c r="F4034" t="s">
        <v>14</v>
      </c>
      <c r="G4034">
        <v>2506.9299999999998</v>
      </c>
      <c r="H4034" t="s">
        <v>15</v>
      </c>
      <c r="I4034">
        <v>47916</v>
      </c>
      <c r="J4034">
        <v>7970</v>
      </c>
      <c r="K4034">
        <f t="shared" ref="K4034:K4097" si="63">(E4034-D4034)*1440</f>
        <v>9.0000000083819032</v>
      </c>
    </row>
    <row r="4035" spans="1:11" x14ac:dyDescent="0.3">
      <c r="A4035">
        <v>523916986</v>
      </c>
      <c r="B4035">
        <v>66761643</v>
      </c>
      <c r="C4035" s="1">
        <v>45554.324201388888</v>
      </c>
      <c r="D4035" s="1">
        <v>45554.337395833332</v>
      </c>
      <c r="E4035" s="1">
        <v>45554.336006944446</v>
      </c>
      <c r="F4035" t="s">
        <v>10</v>
      </c>
      <c r="G4035">
        <v>1152.8699999999999</v>
      </c>
      <c r="H4035" t="s">
        <v>11</v>
      </c>
      <c r="I4035">
        <v>35635</v>
      </c>
      <c r="J4035">
        <v>7927</v>
      </c>
      <c r="K4035">
        <f t="shared" si="63"/>
        <v>-1.9999999960418791</v>
      </c>
    </row>
    <row r="4036" spans="1:11" x14ac:dyDescent="0.3">
      <c r="A4036">
        <v>1930887811</v>
      </c>
      <c r="B4036">
        <v>12302179</v>
      </c>
      <c r="C4036" s="1">
        <v>45148.205023148148</v>
      </c>
      <c r="D4036" s="1">
        <v>45148.216134259259</v>
      </c>
      <c r="E4036" s="1">
        <v>45148.216134259259</v>
      </c>
      <c r="F4036" t="s">
        <v>10</v>
      </c>
      <c r="G4036">
        <v>1497.01</v>
      </c>
      <c r="H4036" t="s">
        <v>12</v>
      </c>
      <c r="I4036">
        <v>30771</v>
      </c>
      <c r="J4036">
        <v>5070</v>
      </c>
      <c r="K4036">
        <f t="shared" si="63"/>
        <v>0</v>
      </c>
    </row>
    <row r="4037" spans="1:11" x14ac:dyDescent="0.3">
      <c r="A4037">
        <v>9958741781</v>
      </c>
      <c r="B4037">
        <v>95971469</v>
      </c>
      <c r="C4037" s="1">
        <v>45530.072071759256</v>
      </c>
      <c r="D4037" s="1">
        <v>45530.083182870374</v>
      </c>
      <c r="E4037" s="1">
        <v>45530.089432870373</v>
      </c>
      <c r="F4037" t="s">
        <v>14</v>
      </c>
      <c r="G4037">
        <v>2439.42</v>
      </c>
      <c r="H4037" t="s">
        <v>15</v>
      </c>
      <c r="I4037">
        <v>94839</v>
      </c>
      <c r="J4037">
        <v>9597</v>
      </c>
      <c r="K4037">
        <f t="shared" si="63"/>
        <v>8.9999999979045242</v>
      </c>
    </row>
    <row r="4038" spans="1:11" x14ac:dyDescent="0.3">
      <c r="A4038">
        <v>6727230123</v>
      </c>
      <c r="B4038">
        <v>26303194</v>
      </c>
      <c r="C4038" s="1">
        <v>45584.511134259257</v>
      </c>
      <c r="D4038" s="1">
        <v>45584.524328703701</v>
      </c>
      <c r="E4038" s="1">
        <v>45584.535439814812</v>
      </c>
      <c r="F4038" t="s">
        <v>16</v>
      </c>
      <c r="G4038">
        <v>1806.96</v>
      </c>
      <c r="H4038" t="s">
        <v>11</v>
      </c>
      <c r="I4038">
        <v>77576</v>
      </c>
      <c r="J4038">
        <v>3775</v>
      </c>
      <c r="K4038">
        <f t="shared" si="63"/>
        <v>15.999999999767169</v>
      </c>
    </row>
    <row r="4039" spans="1:11" x14ac:dyDescent="0.3">
      <c r="A4039">
        <v>9487368442</v>
      </c>
      <c r="B4039">
        <v>50899600</v>
      </c>
      <c r="C4039" s="1">
        <v>45147.773726851854</v>
      </c>
      <c r="D4039" s="1">
        <v>45147.786226851851</v>
      </c>
      <c r="E4039" s="1">
        <v>45147.788310185184</v>
      </c>
      <c r="F4039" t="s">
        <v>10</v>
      </c>
      <c r="G4039">
        <v>1725.5</v>
      </c>
      <c r="H4039" t="s">
        <v>13</v>
      </c>
      <c r="I4039">
        <v>38330</v>
      </c>
      <c r="J4039">
        <v>4068</v>
      </c>
      <c r="K4039">
        <f t="shared" si="63"/>
        <v>2.9999999993015081</v>
      </c>
    </row>
    <row r="4040" spans="1:11" x14ac:dyDescent="0.3">
      <c r="A4040">
        <v>671459763</v>
      </c>
      <c r="B4040">
        <v>50630016</v>
      </c>
      <c r="C4040" s="1">
        <v>45466.596018518518</v>
      </c>
      <c r="D4040" s="1">
        <v>45466.608518518522</v>
      </c>
      <c r="E4040" s="1">
        <v>45466.611990740741</v>
      </c>
      <c r="F4040" t="s">
        <v>10</v>
      </c>
      <c r="G4040">
        <v>1249.31</v>
      </c>
      <c r="H4040" t="s">
        <v>11</v>
      </c>
      <c r="I4040">
        <v>65075</v>
      </c>
      <c r="J4040">
        <v>5402</v>
      </c>
      <c r="K4040">
        <f t="shared" si="63"/>
        <v>4.9999999953433871</v>
      </c>
    </row>
    <row r="4041" spans="1:11" x14ac:dyDescent="0.3">
      <c r="A4041">
        <v>9129957352</v>
      </c>
      <c r="B4041">
        <v>95971469</v>
      </c>
      <c r="C4041" s="1">
        <v>45175.699664351851</v>
      </c>
      <c r="D4041" s="1">
        <v>45175.709386574075</v>
      </c>
      <c r="E4041" s="1">
        <v>45175.712164351855</v>
      </c>
      <c r="F4041" t="s">
        <v>10</v>
      </c>
      <c r="G4041">
        <v>2166.1999999999998</v>
      </c>
      <c r="H4041" t="s">
        <v>12</v>
      </c>
      <c r="I4041">
        <v>65283</v>
      </c>
      <c r="J4041">
        <v>435</v>
      </c>
      <c r="K4041">
        <f t="shared" si="63"/>
        <v>4.0000000025611371</v>
      </c>
    </row>
    <row r="4042" spans="1:11" x14ac:dyDescent="0.3">
      <c r="A4042">
        <v>9206073690</v>
      </c>
      <c r="B4042">
        <v>19425804</v>
      </c>
      <c r="C4042" s="1">
        <v>45450.750173611108</v>
      </c>
      <c r="D4042" s="1">
        <v>45450.758506944447</v>
      </c>
      <c r="E4042" s="1">
        <v>45450.761284722219</v>
      </c>
      <c r="F4042" t="s">
        <v>10</v>
      </c>
      <c r="G4042">
        <v>1452.39</v>
      </c>
      <c r="H4042" t="s">
        <v>12</v>
      </c>
      <c r="I4042">
        <v>35739</v>
      </c>
      <c r="J4042">
        <v>5158</v>
      </c>
      <c r="K4042">
        <f t="shared" si="63"/>
        <v>3.9999999920837581</v>
      </c>
    </row>
    <row r="4043" spans="1:11" x14ac:dyDescent="0.3">
      <c r="A4043">
        <v>5587148302</v>
      </c>
      <c r="B4043">
        <v>32635818</v>
      </c>
      <c r="C4043" s="1">
        <v>45558.879895833335</v>
      </c>
      <c r="D4043" s="1">
        <v>45558.889618055553</v>
      </c>
      <c r="E4043" s="1">
        <v>45558.893090277779</v>
      </c>
      <c r="F4043" t="s">
        <v>10</v>
      </c>
      <c r="G4043">
        <v>2028.78</v>
      </c>
      <c r="H4043" t="s">
        <v>11</v>
      </c>
      <c r="I4043">
        <v>6600</v>
      </c>
      <c r="J4043">
        <v>7273</v>
      </c>
      <c r="K4043">
        <f t="shared" si="63"/>
        <v>5.0000000058207661</v>
      </c>
    </row>
    <row r="4044" spans="1:11" x14ac:dyDescent="0.3">
      <c r="A4044">
        <v>6936256414</v>
      </c>
      <c r="B4044">
        <v>72263318</v>
      </c>
      <c r="C4044" s="1">
        <v>45466.133506944447</v>
      </c>
      <c r="D4044" s="1">
        <v>45466.140451388892</v>
      </c>
      <c r="E4044" s="1">
        <v>45466.143923611111</v>
      </c>
      <c r="F4044" t="s">
        <v>10</v>
      </c>
      <c r="G4044">
        <v>2331.06</v>
      </c>
      <c r="H4044" t="s">
        <v>12</v>
      </c>
      <c r="I4044">
        <v>11559</v>
      </c>
      <c r="J4044">
        <v>303</v>
      </c>
      <c r="K4044">
        <f t="shared" si="63"/>
        <v>4.9999999953433871</v>
      </c>
    </row>
    <row r="4045" spans="1:11" x14ac:dyDescent="0.3">
      <c r="A4045">
        <v>3341228576</v>
      </c>
      <c r="B4045">
        <v>91196901</v>
      </c>
      <c r="C4045" s="1">
        <v>45051.090046296296</v>
      </c>
      <c r="D4045" s="1">
        <v>45051.098379629628</v>
      </c>
      <c r="E4045" s="1">
        <v>45051.102546296293</v>
      </c>
      <c r="F4045" t="s">
        <v>14</v>
      </c>
      <c r="G4045">
        <v>3724.8</v>
      </c>
      <c r="H4045" t="s">
        <v>15</v>
      </c>
      <c r="I4045">
        <v>49279</v>
      </c>
      <c r="J4045">
        <v>1134</v>
      </c>
      <c r="K4045">
        <f t="shared" si="63"/>
        <v>5.9999999986030161</v>
      </c>
    </row>
    <row r="4046" spans="1:11" x14ac:dyDescent="0.3">
      <c r="A4046">
        <v>4817323453</v>
      </c>
      <c r="B4046">
        <v>75028268</v>
      </c>
      <c r="C4046" s="1">
        <v>45176.278148148151</v>
      </c>
      <c r="D4046" s="1">
        <v>45176.285787037035</v>
      </c>
      <c r="E4046" s="1">
        <v>45176.287175925929</v>
      </c>
      <c r="F4046" t="s">
        <v>10</v>
      </c>
      <c r="G4046">
        <v>340.36</v>
      </c>
      <c r="H4046" t="s">
        <v>11</v>
      </c>
      <c r="I4046">
        <v>73349</v>
      </c>
      <c r="J4046">
        <v>8512</v>
      </c>
      <c r="K4046">
        <f t="shared" si="63"/>
        <v>2.000000006519258</v>
      </c>
    </row>
    <row r="4047" spans="1:11" x14ac:dyDescent="0.3">
      <c r="A4047">
        <v>1163454835</v>
      </c>
      <c r="B4047">
        <v>50392139</v>
      </c>
      <c r="C4047" s="1">
        <v>45266.23678240741</v>
      </c>
      <c r="D4047" s="1">
        <v>45266.247893518521</v>
      </c>
      <c r="E4047" s="1">
        <v>45266.25136574074</v>
      </c>
      <c r="F4047" t="s">
        <v>10</v>
      </c>
      <c r="G4047">
        <v>1711.61</v>
      </c>
      <c r="H4047" t="s">
        <v>12</v>
      </c>
      <c r="I4047">
        <v>53545</v>
      </c>
      <c r="J4047">
        <v>2931</v>
      </c>
      <c r="K4047">
        <f t="shared" si="63"/>
        <v>4.9999999953433871</v>
      </c>
    </row>
    <row r="4048" spans="1:11" x14ac:dyDescent="0.3">
      <c r="A4048">
        <v>5236061455</v>
      </c>
      <c r="B4048">
        <v>48158494</v>
      </c>
      <c r="C4048" s="1">
        <v>45022.993275462963</v>
      </c>
      <c r="D4048" s="1">
        <v>45023.003692129627</v>
      </c>
      <c r="E4048" s="1">
        <v>45023.006469907406</v>
      </c>
      <c r="F4048" t="s">
        <v>10</v>
      </c>
      <c r="G4048">
        <v>2844.94</v>
      </c>
      <c r="H4048" t="s">
        <v>11</v>
      </c>
      <c r="I4048">
        <v>14592</v>
      </c>
      <c r="J4048">
        <v>1802</v>
      </c>
      <c r="K4048">
        <f t="shared" si="63"/>
        <v>4.0000000025611371</v>
      </c>
    </row>
    <row r="4049" spans="1:11" x14ac:dyDescent="0.3">
      <c r="A4049">
        <v>5982829268</v>
      </c>
      <c r="B4049">
        <v>90038364</v>
      </c>
      <c r="C4049" s="1">
        <v>45017.189340277779</v>
      </c>
      <c r="D4049" s="1">
        <v>45017.196979166663</v>
      </c>
      <c r="E4049" s="1">
        <v>45017.196979166663</v>
      </c>
      <c r="F4049" t="s">
        <v>10</v>
      </c>
      <c r="G4049">
        <v>2923.98</v>
      </c>
      <c r="H4049" t="s">
        <v>11</v>
      </c>
      <c r="I4049">
        <v>97197</v>
      </c>
      <c r="J4049">
        <v>6399</v>
      </c>
      <c r="K4049">
        <f t="shared" si="63"/>
        <v>0</v>
      </c>
    </row>
    <row r="4050" spans="1:11" x14ac:dyDescent="0.3">
      <c r="A4050">
        <v>1901688056</v>
      </c>
      <c r="B4050">
        <v>16780752</v>
      </c>
      <c r="C4050" s="1">
        <v>45182.670902777776</v>
      </c>
      <c r="D4050" s="1">
        <v>45182.680625000001</v>
      </c>
      <c r="E4050" s="1">
        <v>45182.680625000001</v>
      </c>
      <c r="F4050" t="s">
        <v>10</v>
      </c>
      <c r="G4050">
        <v>2814.99</v>
      </c>
      <c r="H4050" t="s">
        <v>13</v>
      </c>
      <c r="I4050">
        <v>13115</v>
      </c>
      <c r="J4050">
        <v>1188</v>
      </c>
      <c r="K4050">
        <f t="shared" si="63"/>
        <v>0</v>
      </c>
    </row>
    <row r="4051" spans="1:11" x14ac:dyDescent="0.3">
      <c r="A4051">
        <v>5936051107</v>
      </c>
      <c r="B4051">
        <v>83304462</v>
      </c>
      <c r="C4051" s="1">
        <v>45586.616157407407</v>
      </c>
      <c r="D4051" s="1">
        <v>45586.623796296299</v>
      </c>
      <c r="E4051" s="1">
        <v>45586.63212962963</v>
      </c>
      <c r="F4051" t="s">
        <v>14</v>
      </c>
      <c r="G4051">
        <v>939.55</v>
      </c>
      <c r="H4051" t="s">
        <v>15</v>
      </c>
      <c r="I4051">
        <v>63513</v>
      </c>
      <c r="J4051">
        <v>1813</v>
      </c>
      <c r="K4051">
        <f t="shared" si="63"/>
        <v>11.999999997206032</v>
      </c>
    </row>
    <row r="4052" spans="1:11" x14ac:dyDescent="0.3">
      <c r="A4052">
        <v>3018272105</v>
      </c>
      <c r="B4052">
        <v>18465047</v>
      </c>
      <c r="C4052" s="1">
        <v>45006.116851851853</v>
      </c>
      <c r="D4052" s="1">
        <v>45006.124490740738</v>
      </c>
      <c r="E4052" s="1">
        <v>45006.122407407405</v>
      </c>
      <c r="F4052" t="s">
        <v>10</v>
      </c>
      <c r="G4052">
        <v>4236.91</v>
      </c>
      <c r="H4052" t="s">
        <v>12</v>
      </c>
      <c r="I4052">
        <v>51005</v>
      </c>
      <c r="J4052">
        <v>4858</v>
      </c>
      <c r="K4052">
        <f t="shared" si="63"/>
        <v>-2.9999999993015081</v>
      </c>
    </row>
    <row r="4053" spans="1:11" x14ac:dyDescent="0.3">
      <c r="A4053">
        <v>3656191983</v>
      </c>
      <c r="B4053">
        <v>59252433</v>
      </c>
      <c r="C4053" s="1">
        <v>45154.961712962962</v>
      </c>
      <c r="D4053" s="1">
        <v>45154.97351851852</v>
      </c>
      <c r="E4053" s="1">
        <v>45154.972824074073</v>
      </c>
      <c r="F4053" t="s">
        <v>10</v>
      </c>
      <c r="G4053">
        <v>3775.69</v>
      </c>
      <c r="H4053" t="s">
        <v>13</v>
      </c>
      <c r="I4053">
        <v>4230</v>
      </c>
      <c r="J4053">
        <v>7180</v>
      </c>
      <c r="K4053">
        <f t="shared" si="63"/>
        <v>-1.000000003259629</v>
      </c>
    </row>
    <row r="4054" spans="1:11" x14ac:dyDescent="0.3">
      <c r="A4054">
        <v>5186692805</v>
      </c>
      <c r="B4054">
        <v>97678578</v>
      </c>
      <c r="C4054" s="1">
        <v>45238.623101851852</v>
      </c>
      <c r="D4054" s="1">
        <v>45238.636990740742</v>
      </c>
      <c r="E4054" s="1">
        <v>45238.650879629633</v>
      </c>
      <c r="F4054" t="s">
        <v>16</v>
      </c>
      <c r="G4054">
        <v>4981.07</v>
      </c>
      <c r="H4054" t="s">
        <v>13</v>
      </c>
      <c r="I4054">
        <v>12223</v>
      </c>
      <c r="J4054">
        <v>2224</v>
      </c>
      <c r="K4054">
        <f t="shared" si="63"/>
        <v>20.000000002328306</v>
      </c>
    </row>
    <row r="4055" spans="1:11" x14ac:dyDescent="0.3">
      <c r="A4055">
        <v>7281243151</v>
      </c>
      <c r="B4055">
        <v>13581527</v>
      </c>
      <c r="C4055" s="1">
        <v>45168.408530092594</v>
      </c>
      <c r="D4055" s="1">
        <v>45168.418946759259</v>
      </c>
      <c r="E4055" s="1">
        <v>45168.416863425926</v>
      </c>
      <c r="F4055" t="s">
        <v>10</v>
      </c>
      <c r="G4055">
        <v>957.5</v>
      </c>
      <c r="H4055" t="s">
        <v>15</v>
      </c>
      <c r="I4055">
        <v>3056</v>
      </c>
      <c r="J4055">
        <v>8730</v>
      </c>
      <c r="K4055">
        <f t="shared" si="63"/>
        <v>-2.9999999993015081</v>
      </c>
    </row>
    <row r="4056" spans="1:11" x14ac:dyDescent="0.3">
      <c r="A4056">
        <v>7906004940</v>
      </c>
      <c r="B4056">
        <v>65963876</v>
      </c>
      <c r="C4056" s="1">
        <v>45043.715243055558</v>
      </c>
      <c r="D4056" s="1">
        <v>45043.729131944441</v>
      </c>
      <c r="E4056" s="1">
        <v>45043.731215277781</v>
      </c>
      <c r="F4056" t="s">
        <v>10</v>
      </c>
      <c r="G4056">
        <v>3488.88</v>
      </c>
      <c r="H4056" t="s">
        <v>15</v>
      </c>
      <c r="I4056">
        <v>47649</v>
      </c>
      <c r="J4056">
        <v>8508</v>
      </c>
      <c r="K4056">
        <f t="shared" si="63"/>
        <v>3.000000009778887</v>
      </c>
    </row>
    <row r="4057" spans="1:11" x14ac:dyDescent="0.3">
      <c r="A4057">
        <v>6354703603</v>
      </c>
      <c r="B4057">
        <v>63310076</v>
      </c>
      <c r="C4057" s="1">
        <v>45429.910509259258</v>
      </c>
      <c r="D4057" s="1">
        <v>45429.922314814816</v>
      </c>
      <c r="E4057" s="1">
        <v>45429.918842592589</v>
      </c>
      <c r="F4057" t="s">
        <v>10</v>
      </c>
      <c r="G4057">
        <v>2980.62</v>
      </c>
      <c r="H4057" t="s">
        <v>15</v>
      </c>
      <c r="I4057">
        <v>3515</v>
      </c>
      <c r="J4057">
        <v>7913</v>
      </c>
      <c r="K4057">
        <f t="shared" si="63"/>
        <v>-5.0000000058207661</v>
      </c>
    </row>
    <row r="4058" spans="1:11" x14ac:dyDescent="0.3">
      <c r="A4058">
        <v>6444064733</v>
      </c>
      <c r="B4058">
        <v>80571942</v>
      </c>
      <c r="C4058" s="1">
        <v>45210.464085648149</v>
      </c>
      <c r="D4058" s="1">
        <v>45210.473113425927</v>
      </c>
      <c r="E4058" s="1">
        <v>45210.471030092594</v>
      </c>
      <c r="F4058" t="s">
        <v>10</v>
      </c>
      <c r="G4058">
        <v>3213.89</v>
      </c>
      <c r="H4058" t="s">
        <v>15</v>
      </c>
      <c r="I4058">
        <v>17550</v>
      </c>
      <c r="J4058">
        <v>5172</v>
      </c>
      <c r="K4058">
        <f t="shared" si="63"/>
        <v>-2.9999999993015081</v>
      </c>
    </row>
    <row r="4059" spans="1:11" x14ac:dyDescent="0.3">
      <c r="A4059">
        <v>2405783093</v>
      </c>
      <c r="B4059">
        <v>36428139</v>
      </c>
      <c r="C4059" s="1">
        <v>45003.346342592595</v>
      </c>
      <c r="D4059" s="1">
        <v>45003.356064814812</v>
      </c>
      <c r="E4059" s="1">
        <v>45003.356064814812</v>
      </c>
      <c r="F4059" t="s">
        <v>10</v>
      </c>
      <c r="G4059">
        <v>2246.9299999999998</v>
      </c>
      <c r="H4059" t="s">
        <v>12</v>
      </c>
      <c r="I4059">
        <v>70069</v>
      </c>
      <c r="J4059">
        <v>8243</v>
      </c>
      <c r="K4059">
        <f t="shared" si="63"/>
        <v>0</v>
      </c>
    </row>
    <row r="4060" spans="1:11" x14ac:dyDescent="0.3">
      <c r="A4060">
        <v>63363146</v>
      </c>
      <c r="B4060">
        <v>16410155</v>
      </c>
      <c r="C4060" s="1">
        <v>45119.065104166664</v>
      </c>
      <c r="D4060" s="1">
        <v>45119.076909722222</v>
      </c>
      <c r="E4060" s="1">
        <v>45119.087326388886</v>
      </c>
      <c r="F4060" t="s">
        <v>14</v>
      </c>
      <c r="G4060">
        <v>4207.71</v>
      </c>
      <c r="H4060" t="s">
        <v>11</v>
      </c>
      <c r="I4060">
        <v>89996</v>
      </c>
      <c r="J4060">
        <v>3833</v>
      </c>
      <c r="K4060">
        <f t="shared" si="63"/>
        <v>14.99999999650754</v>
      </c>
    </row>
    <row r="4061" spans="1:11" x14ac:dyDescent="0.3">
      <c r="A4061">
        <v>7040313500</v>
      </c>
      <c r="B4061">
        <v>90298394</v>
      </c>
      <c r="C4061" s="1">
        <v>45579.63653935185</v>
      </c>
      <c r="D4061" s="1">
        <v>45579.648344907408</v>
      </c>
      <c r="E4061" s="1">
        <v>45579.645567129628</v>
      </c>
      <c r="F4061" t="s">
        <v>10</v>
      </c>
      <c r="G4061">
        <v>1102.72</v>
      </c>
      <c r="H4061" t="s">
        <v>15</v>
      </c>
      <c r="I4061">
        <v>22828</v>
      </c>
      <c r="J4061">
        <v>1440</v>
      </c>
      <c r="K4061">
        <f t="shared" si="63"/>
        <v>-4.0000000025611371</v>
      </c>
    </row>
    <row r="4062" spans="1:11" x14ac:dyDescent="0.3">
      <c r="A4062">
        <v>5844807259</v>
      </c>
      <c r="B4062">
        <v>45477575</v>
      </c>
      <c r="C4062" s="1">
        <v>45213.105810185189</v>
      </c>
      <c r="D4062" s="1">
        <v>45213.119699074072</v>
      </c>
      <c r="E4062" s="1">
        <v>45213.116226851853</v>
      </c>
      <c r="F4062" t="s">
        <v>10</v>
      </c>
      <c r="G4062">
        <v>4355.46</v>
      </c>
      <c r="H4062" t="s">
        <v>11</v>
      </c>
      <c r="I4062">
        <v>56643</v>
      </c>
      <c r="J4062">
        <v>2024</v>
      </c>
      <c r="K4062">
        <f t="shared" si="63"/>
        <v>-4.9999999953433871</v>
      </c>
    </row>
    <row r="4063" spans="1:11" x14ac:dyDescent="0.3">
      <c r="A4063">
        <v>1931703221</v>
      </c>
      <c r="B4063">
        <v>62917794</v>
      </c>
      <c r="C4063" s="1">
        <v>45054.361238425925</v>
      </c>
      <c r="D4063" s="1">
        <v>45054.373043981483</v>
      </c>
      <c r="E4063" s="1">
        <v>45054.374432870369</v>
      </c>
      <c r="F4063" t="s">
        <v>10</v>
      </c>
      <c r="G4063">
        <v>1332.43</v>
      </c>
      <c r="H4063" t="s">
        <v>13</v>
      </c>
      <c r="I4063">
        <v>60906</v>
      </c>
      <c r="J4063">
        <v>2023</v>
      </c>
      <c r="K4063">
        <f t="shared" si="63"/>
        <v>1.9999999960418791</v>
      </c>
    </row>
    <row r="4064" spans="1:11" x14ac:dyDescent="0.3">
      <c r="A4064">
        <v>3525336030</v>
      </c>
      <c r="B4064">
        <v>89998489</v>
      </c>
      <c r="C4064" s="1">
        <v>45028.948611111111</v>
      </c>
      <c r="D4064" s="1">
        <v>45028.960416666669</v>
      </c>
      <c r="E4064" s="1">
        <v>45028.970833333333</v>
      </c>
      <c r="F4064" t="s">
        <v>14</v>
      </c>
      <c r="G4064">
        <v>329.79</v>
      </c>
      <c r="H4064" t="s">
        <v>11</v>
      </c>
      <c r="I4064">
        <v>2314</v>
      </c>
      <c r="J4064">
        <v>1348</v>
      </c>
      <c r="K4064">
        <f t="shared" si="63"/>
        <v>14.99999999650754</v>
      </c>
    </row>
    <row r="4065" spans="1:11" x14ac:dyDescent="0.3">
      <c r="A4065">
        <v>4359807852</v>
      </c>
      <c r="B4065">
        <v>81136091</v>
      </c>
      <c r="C4065" s="1">
        <v>45393.443067129629</v>
      </c>
      <c r="D4065" s="1">
        <v>45393.45417824074</v>
      </c>
      <c r="E4065" s="1">
        <v>45393.454872685186</v>
      </c>
      <c r="F4065" t="s">
        <v>10</v>
      </c>
      <c r="G4065">
        <v>4759.4399999999996</v>
      </c>
      <c r="H4065" t="s">
        <v>11</v>
      </c>
      <c r="I4065">
        <v>82810</v>
      </c>
      <c r="J4065">
        <v>3639</v>
      </c>
      <c r="K4065">
        <f t="shared" si="63"/>
        <v>1.000000003259629</v>
      </c>
    </row>
    <row r="4066" spans="1:11" x14ac:dyDescent="0.3">
      <c r="A4066">
        <v>6946959356</v>
      </c>
      <c r="B4066">
        <v>13963450</v>
      </c>
      <c r="C4066" s="1">
        <v>45275.907349537039</v>
      </c>
      <c r="D4066" s="1">
        <v>45275.920543981483</v>
      </c>
      <c r="E4066" s="1">
        <v>45275.925405092596</v>
      </c>
      <c r="F4066" t="s">
        <v>14</v>
      </c>
      <c r="G4066">
        <v>2630.12</v>
      </c>
      <c r="H4066" t="s">
        <v>15</v>
      </c>
      <c r="I4066">
        <v>88906</v>
      </c>
      <c r="J4066">
        <v>7218</v>
      </c>
      <c r="K4066">
        <f t="shared" si="63"/>
        <v>7.0000000018626451</v>
      </c>
    </row>
    <row r="4067" spans="1:11" x14ac:dyDescent="0.3">
      <c r="A4067">
        <v>782338627</v>
      </c>
      <c r="B4067">
        <v>73639935</v>
      </c>
      <c r="C4067" s="1">
        <v>45543.240706018521</v>
      </c>
      <c r="D4067" s="1">
        <v>45543.254594907405</v>
      </c>
      <c r="E4067" s="1">
        <v>45543.271956018521</v>
      </c>
      <c r="F4067" t="s">
        <v>16</v>
      </c>
      <c r="G4067">
        <v>4244.83</v>
      </c>
      <c r="H4067" t="s">
        <v>15</v>
      </c>
      <c r="I4067">
        <v>50557</v>
      </c>
      <c r="J4067">
        <v>5324</v>
      </c>
      <c r="K4067">
        <f t="shared" si="63"/>
        <v>25.000000008149073</v>
      </c>
    </row>
    <row r="4068" spans="1:11" x14ac:dyDescent="0.3">
      <c r="A4068">
        <v>4942714391</v>
      </c>
      <c r="B4068">
        <v>25294147</v>
      </c>
      <c r="C4068" s="1">
        <v>45310.952256944445</v>
      </c>
      <c r="D4068" s="1">
        <v>45310.964756944442</v>
      </c>
      <c r="E4068" s="1">
        <v>45310.966840277775</v>
      </c>
      <c r="F4068" t="s">
        <v>10</v>
      </c>
      <c r="G4068">
        <v>3427.02</v>
      </c>
      <c r="H4068" t="s">
        <v>13</v>
      </c>
      <c r="I4068">
        <v>44975</v>
      </c>
      <c r="J4068">
        <v>9467</v>
      </c>
      <c r="K4068">
        <f t="shared" si="63"/>
        <v>2.9999999993015081</v>
      </c>
    </row>
    <row r="4069" spans="1:11" x14ac:dyDescent="0.3">
      <c r="A4069">
        <v>919307194</v>
      </c>
      <c r="B4069">
        <v>11928321</v>
      </c>
      <c r="C4069" s="1">
        <v>45298.640277777777</v>
      </c>
      <c r="D4069" s="1">
        <v>45298.65347222222</v>
      </c>
      <c r="E4069" s="1">
        <v>45298.665972222225</v>
      </c>
      <c r="F4069" t="s">
        <v>16</v>
      </c>
      <c r="G4069">
        <v>2747.59</v>
      </c>
      <c r="H4069" t="s">
        <v>15</v>
      </c>
      <c r="I4069">
        <v>86545</v>
      </c>
      <c r="J4069">
        <v>6441</v>
      </c>
      <c r="K4069">
        <f t="shared" si="63"/>
        <v>18.000000006286427</v>
      </c>
    </row>
    <row r="4070" spans="1:11" x14ac:dyDescent="0.3">
      <c r="A4070">
        <v>6509263423</v>
      </c>
      <c r="B4070">
        <v>29324437</v>
      </c>
      <c r="C4070" s="1">
        <v>45311.508217592593</v>
      </c>
      <c r="D4070" s="1">
        <v>45311.52071759259</v>
      </c>
      <c r="E4070" s="1">
        <v>45311.518634259257</v>
      </c>
      <c r="F4070" t="s">
        <v>10</v>
      </c>
      <c r="G4070">
        <v>3930.1</v>
      </c>
      <c r="H4070" t="s">
        <v>11</v>
      </c>
      <c r="I4070">
        <v>87487</v>
      </c>
      <c r="J4070">
        <v>8110</v>
      </c>
      <c r="K4070">
        <f t="shared" si="63"/>
        <v>-2.9999999993015081</v>
      </c>
    </row>
    <row r="4071" spans="1:11" x14ac:dyDescent="0.3">
      <c r="A4071">
        <v>7200105089</v>
      </c>
      <c r="B4071">
        <v>24845814</v>
      </c>
      <c r="C4071" s="1">
        <v>45259.302986111114</v>
      </c>
      <c r="D4071" s="1">
        <v>45259.316180555557</v>
      </c>
      <c r="E4071" s="1">
        <v>45259.325208333335</v>
      </c>
      <c r="F4071" t="s">
        <v>14</v>
      </c>
      <c r="G4071">
        <v>1613.85</v>
      </c>
      <c r="H4071" t="s">
        <v>12</v>
      </c>
      <c r="I4071">
        <v>74324</v>
      </c>
      <c r="J4071">
        <v>9011</v>
      </c>
      <c r="K4071">
        <f t="shared" si="63"/>
        <v>13.000000000465661</v>
      </c>
    </row>
    <row r="4072" spans="1:11" x14ac:dyDescent="0.3">
      <c r="A4072">
        <v>7120372196</v>
      </c>
      <c r="B4072">
        <v>40727086</v>
      </c>
      <c r="C4072" s="1">
        <v>45514.724305555559</v>
      </c>
      <c r="D4072" s="1">
        <v>45514.73333333333</v>
      </c>
      <c r="E4072" s="1">
        <v>45514.740972222222</v>
      </c>
      <c r="F4072" t="s">
        <v>14</v>
      </c>
      <c r="G4072">
        <v>1887.36</v>
      </c>
      <c r="H4072" t="s">
        <v>13</v>
      </c>
      <c r="I4072">
        <v>9785</v>
      </c>
      <c r="J4072">
        <v>3300</v>
      </c>
      <c r="K4072">
        <f t="shared" si="63"/>
        <v>11.000000004423782</v>
      </c>
    </row>
    <row r="4073" spans="1:11" x14ac:dyDescent="0.3">
      <c r="A4073">
        <v>8710393245</v>
      </c>
      <c r="B4073">
        <v>32564478</v>
      </c>
      <c r="C4073" s="1">
        <v>45494.463287037041</v>
      </c>
      <c r="D4073" s="1">
        <v>45494.473703703705</v>
      </c>
      <c r="E4073" s="1">
        <v>45494.472314814811</v>
      </c>
      <c r="F4073" t="s">
        <v>10</v>
      </c>
      <c r="G4073">
        <v>3025.16</v>
      </c>
      <c r="H4073" t="s">
        <v>15</v>
      </c>
      <c r="I4073">
        <v>79417</v>
      </c>
      <c r="J4073">
        <v>6575</v>
      </c>
      <c r="K4073">
        <f t="shared" si="63"/>
        <v>-2.000000006519258</v>
      </c>
    </row>
    <row r="4074" spans="1:11" x14ac:dyDescent="0.3">
      <c r="A4074">
        <v>8862036450</v>
      </c>
      <c r="B4074">
        <v>7228206</v>
      </c>
      <c r="C4074" s="1">
        <v>45294.519432870373</v>
      </c>
      <c r="D4074" s="1">
        <v>45294.527071759258</v>
      </c>
      <c r="E4074" s="1">
        <v>45294.525682870371</v>
      </c>
      <c r="F4074" t="s">
        <v>10</v>
      </c>
      <c r="G4074">
        <v>1764.64</v>
      </c>
      <c r="H4074" t="s">
        <v>12</v>
      </c>
      <c r="I4074">
        <v>59711</v>
      </c>
      <c r="J4074">
        <v>8479</v>
      </c>
      <c r="K4074">
        <f t="shared" si="63"/>
        <v>-1.9999999960418791</v>
      </c>
    </row>
    <row r="4075" spans="1:11" x14ac:dyDescent="0.3">
      <c r="A4075">
        <v>2087769338</v>
      </c>
      <c r="B4075">
        <v>8536503</v>
      </c>
      <c r="C4075" s="1">
        <v>45451.266365740739</v>
      </c>
      <c r="D4075" s="1">
        <v>45451.274004629631</v>
      </c>
      <c r="E4075" s="1">
        <v>45451.274004629631</v>
      </c>
      <c r="F4075" t="s">
        <v>10</v>
      </c>
      <c r="G4075">
        <v>764.33</v>
      </c>
      <c r="H4075" t="s">
        <v>11</v>
      </c>
      <c r="I4075">
        <v>68170</v>
      </c>
      <c r="J4075">
        <v>529</v>
      </c>
      <c r="K4075">
        <f t="shared" si="63"/>
        <v>0</v>
      </c>
    </row>
    <row r="4076" spans="1:11" x14ac:dyDescent="0.3">
      <c r="A4076">
        <v>3349267712</v>
      </c>
      <c r="B4076">
        <v>85354059</v>
      </c>
      <c r="C4076" s="1">
        <v>45194.037743055553</v>
      </c>
      <c r="D4076" s="1">
        <v>45194.048854166664</v>
      </c>
      <c r="E4076" s="1">
        <v>45194.055798611109</v>
      </c>
      <c r="F4076" t="s">
        <v>14</v>
      </c>
      <c r="G4076">
        <v>230.58</v>
      </c>
      <c r="H4076" t="s">
        <v>11</v>
      </c>
      <c r="I4076">
        <v>58986</v>
      </c>
      <c r="J4076">
        <v>794</v>
      </c>
      <c r="K4076">
        <f t="shared" si="63"/>
        <v>10.000000001164153</v>
      </c>
    </row>
    <row r="4077" spans="1:11" x14ac:dyDescent="0.3">
      <c r="A4077">
        <v>1689937124</v>
      </c>
      <c r="B4077">
        <v>21701991</v>
      </c>
      <c r="C4077" s="1">
        <v>45308.245648148149</v>
      </c>
      <c r="D4077" s="1">
        <v>45308.25675925926</v>
      </c>
      <c r="E4077" s="1">
        <v>45308.25953703704</v>
      </c>
      <c r="F4077" t="s">
        <v>10</v>
      </c>
      <c r="G4077">
        <v>576.22</v>
      </c>
      <c r="H4077" t="s">
        <v>15</v>
      </c>
      <c r="I4077">
        <v>14563</v>
      </c>
      <c r="J4077">
        <v>4191</v>
      </c>
      <c r="K4077">
        <f t="shared" si="63"/>
        <v>4.0000000025611371</v>
      </c>
    </row>
    <row r="4078" spans="1:11" x14ac:dyDescent="0.3">
      <c r="A4078">
        <v>4498769995</v>
      </c>
      <c r="B4078">
        <v>84275450</v>
      </c>
      <c r="C4078" s="1">
        <v>45314.099641203706</v>
      </c>
      <c r="D4078" s="1">
        <v>45314.112141203703</v>
      </c>
      <c r="E4078" s="1">
        <v>45314.115613425929</v>
      </c>
      <c r="F4078" t="s">
        <v>10</v>
      </c>
      <c r="G4078">
        <v>786.85</v>
      </c>
      <c r="H4078" t="s">
        <v>13</v>
      </c>
      <c r="I4078">
        <v>38919</v>
      </c>
      <c r="J4078">
        <v>6666</v>
      </c>
      <c r="K4078">
        <f t="shared" si="63"/>
        <v>5.0000000058207661</v>
      </c>
    </row>
    <row r="4079" spans="1:11" x14ac:dyDescent="0.3">
      <c r="A4079">
        <v>3729771871</v>
      </c>
      <c r="B4079">
        <v>79592021</v>
      </c>
      <c r="C4079" s="1">
        <v>45240.451874999999</v>
      </c>
      <c r="D4079" s="1">
        <v>45240.458819444444</v>
      </c>
      <c r="E4079" s="1">
        <v>45240.461597222224</v>
      </c>
      <c r="F4079" t="s">
        <v>10</v>
      </c>
      <c r="G4079">
        <v>3905.34</v>
      </c>
      <c r="H4079" t="s">
        <v>12</v>
      </c>
      <c r="I4079">
        <v>32626</v>
      </c>
      <c r="J4079">
        <v>1728</v>
      </c>
      <c r="K4079">
        <f t="shared" si="63"/>
        <v>4.0000000025611371</v>
      </c>
    </row>
    <row r="4080" spans="1:11" x14ac:dyDescent="0.3">
      <c r="A4080">
        <v>9065518834</v>
      </c>
      <c r="B4080">
        <v>61877649</v>
      </c>
      <c r="C4080" s="1">
        <v>45460.717164351852</v>
      </c>
      <c r="D4080" s="1">
        <v>45460.72619212963</v>
      </c>
      <c r="E4080" s="1">
        <v>45460.727581018517</v>
      </c>
      <c r="F4080" t="s">
        <v>10</v>
      </c>
      <c r="G4080">
        <v>3395.29</v>
      </c>
      <c r="H4080" t="s">
        <v>13</v>
      </c>
      <c r="I4080">
        <v>93566</v>
      </c>
      <c r="J4080">
        <v>3593</v>
      </c>
      <c r="K4080">
        <f t="shared" si="63"/>
        <v>1.9999999960418791</v>
      </c>
    </row>
    <row r="4081" spans="1:11" x14ac:dyDescent="0.3">
      <c r="A4081">
        <v>7524465290</v>
      </c>
      <c r="B4081">
        <v>22851478</v>
      </c>
      <c r="C4081" s="1">
        <v>45297.65420138889</v>
      </c>
      <c r="D4081" s="1">
        <v>45297.667395833334</v>
      </c>
      <c r="E4081" s="1">
        <v>45297.6715625</v>
      </c>
      <c r="F4081" t="s">
        <v>14</v>
      </c>
      <c r="G4081">
        <v>4089.6</v>
      </c>
      <c r="H4081" t="s">
        <v>13</v>
      </c>
      <c r="I4081">
        <v>93477</v>
      </c>
      <c r="J4081">
        <v>1138</v>
      </c>
      <c r="K4081">
        <f t="shared" si="63"/>
        <v>5.9999999986030161</v>
      </c>
    </row>
    <row r="4082" spans="1:11" x14ac:dyDescent="0.3">
      <c r="A4082">
        <v>2319921666</v>
      </c>
      <c r="B4082">
        <v>97150234</v>
      </c>
      <c r="C4082" s="1">
        <v>45413.487523148149</v>
      </c>
      <c r="D4082" s="1">
        <v>45413.497939814813</v>
      </c>
      <c r="E4082" s="1">
        <v>45413.495856481481</v>
      </c>
      <c r="F4082" t="s">
        <v>10</v>
      </c>
      <c r="G4082">
        <v>3204.57</v>
      </c>
      <c r="H4082" t="s">
        <v>13</v>
      </c>
      <c r="I4082">
        <v>4851</v>
      </c>
      <c r="J4082">
        <v>9752</v>
      </c>
      <c r="K4082">
        <f t="shared" si="63"/>
        <v>-2.9999999993015081</v>
      </c>
    </row>
    <row r="4083" spans="1:11" x14ac:dyDescent="0.3">
      <c r="A4083">
        <v>9541612277</v>
      </c>
      <c r="B4083">
        <v>5001749</v>
      </c>
      <c r="C4083" s="1">
        <v>45382.274131944447</v>
      </c>
      <c r="D4083" s="1">
        <v>45382.283854166664</v>
      </c>
      <c r="E4083" s="1">
        <v>45382.282465277778</v>
      </c>
      <c r="F4083" t="s">
        <v>10</v>
      </c>
      <c r="G4083">
        <v>2185.9699999999998</v>
      </c>
      <c r="H4083" t="s">
        <v>13</v>
      </c>
      <c r="I4083">
        <v>43452</v>
      </c>
      <c r="J4083">
        <v>9382</v>
      </c>
      <c r="K4083">
        <f t="shared" si="63"/>
        <v>-1.9999999960418791</v>
      </c>
    </row>
    <row r="4084" spans="1:11" x14ac:dyDescent="0.3">
      <c r="A4084">
        <v>6303548068</v>
      </c>
      <c r="B4084">
        <v>31846190</v>
      </c>
      <c r="C4084" s="1">
        <v>45473.008715277778</v>
      </c>
      <c r="D4084" s="1">
        <v>45473.020520833335</v>
      </c>
      <c r="E4084" s="1">
        <v>45473.02815972222</v>
      </c>
      <c r="F4084" t="s">
        <v>14</v>
      </c>
      <c r="G4084">
        <v>939.55</v>
      </c>
      <c r="H4084" t="s">
        <v>13</v>
      </c>
      <c r="I4084">
        <v>40567</v>
      </c>
      <c r="J4084">
        <v>8411</v>
      </c>
      <c r="K4084">
        <f t="shared" si="63"/>
        <v>10.999999993946403</v>
      </c>
    </row>
    <row r="4085" spans="1:11" x14ac:dyDescent="0.3">
      <c r="A4085">
        <v>5867651793</v>
      </c>
      <c r="B4085">
        <v>64197854</v>
      </c>
      <c r="C4085" s="1">
        <v>45239.484247685185</v>
      </c>
      <c r="D4085" s="1">
        <v>45239.493969907409</v>
      </c>
      <c r="E4085" s="1">
        <v>45239.493275462963</v>
      </c>
      <c r="F4085" t="s">
        <v>10</v>
      </c>
      <c r="G4085">
        <v>2984.43</v>
      </c>
      <c r="H4085" t="s">
        <v>15</v>
      </c>
      <c r="I4085">
        <v>84411</v>
      </c>
      <c r="J4085">
        <v>8491</v>
      </c>
      <c r="K4085">
        <f t="shared" si="63"/>
        <v>-1.000000003259629</v>
      </c>
    </row>
    <row r="4086" spans="1:11" x14ac:dyDescent="0.3">
      <c r="A4086">
        <v>6405947025</v>
      </c>
      <c r="B4086">
        <v>19375332</v>
      </c>
      <c r="C4086" s="1">
        <v>45563.916574074072</v>
      </c>
      <c r="D4086" s="1">
        <v>45563.929768518516</v>
      </c>
      <c r="E4086" s="1">
        <v>45563.931157407409</v>
      </c>
      <c r="F4086" t="s">
        <v>10</v>
      </c>
      <c r="G4086">
        <v>1756.09</v>
      </c>
      <c r="H4086" t="s">
        <v>11</v>
      </c>
      <c r="I4086">
        <v>29228</v>
      </c>
      <c r="J4086">
        <v>172</v>
      </c>
      <c r="K4086">
        <f t="shared" si="63"/>
        <v>2.000000006519258</v>
      </c>
    </row>
    <row r="4087" spans="1:11" x14ac:dyDescent="0.3">
      <c r="A4087">
        <v>2150790907</v>
      </c>
      <c r="B4087">
        <v>12655794</v>
      </c>
      <c r="C4087" s="1">
        <v>45154.544317129628</v>
      </c>
      <c r="D4087" s="1">
        <v>45154.556817129633</v>
      </c>
      <c r="E4087" s="1">
        <v>45154.565150462964</v>
      </c>
      <c r="F4087" t="s">
        <v>14</v>
      </c>
      <c r="G4087">
        <v>217.5</v>
      </c>
      <c r="H4087" t="s">
        <v>13</v>
      </c>
      <c r="I4087">
        <v>37465</v>
      </c>
      <c r="J4087">
        <v>2818</v>
      </c>
      <c r="K4087">
        <f t="shared" si="63"/>
        <v>11.999999997206032</v>
      </c>
    </row>
    <row r="4088" spans="1:11" x14ac:dyDescent="0.3">
      <c r="A4088">
        <v>212856641</v>
      </c>
      <c r="B4088">
        <v>51994597</v>
      </c>
      <c r="C4088" s="1">
        <v>45598.452291666668</v>
      </c>
      <c r="D4088" s="1">
        <v>45598.459930555553</v>
      </c>
      <c r="E4088" s="1">
        <v>45598.456458333334</v>
      </c>
      <c r="F4088" t="s">
        <v>10</v>
      </c>
      <c r="G4088">
        <v>949.73</v>
      </c>
      <c r="H4088" t="s">
        <v>11</v>
      </c>
      <c r="I4088">
        <v>86373</v>
      </c>
      <c r="J4088">
        <v>5233</v>
      </c>
      <c r="K4088">
        <f t="shared" si="63"/>
        <v>-4.9999999953433871</v>
      </c>
    </row>
    <row r="4089" spans="1:11" x14ac:dyDescent="0.3">
      <c r="A4089">
        <v>1686508921</v>
      </c>
      <c r="B4089">
        <v>47215976</v>
      </c>
      <c r="C4089" s="1">
        <v>45495.928483796299</v>
      </c>
      <c r="D4089" s="1">
        <v>45495.938900462963</v>
      </c>
      <c r="E4089" s="1">
        <v>45495.935428240744</v>
      </c>
      <c r="F4089" t="s">
        <v>10</v>
      </c>
      <c r="G4089">
        <v>769.24</v>
      </c>
      <c r="H4089" t="s">
        <v>15</v>
      </c>
      <c r="I4089">
        <v>37806</v>
      </c>
      <c r="J4089">
        <v>1855</v>
      </c>
      <c r="K4089">
        <f t="shared" si="63"/>
        <v>-4.9999999953433871</v>
      </c>
    </row>
    <row r="4090" spans="1:11" x14ac:dyDescent="0.3">
      <c r="A4090">
        <v>5879579208</v>
      </c>
      <c r="B4090">
        <v>41261495</v>
      </c>
      <c r="C4090" s="1">
        <v>45545.452766203707</v>
      </c>
      <c r="D4090" s="1">
        <v>45545.463877314818</v>
      </c>
      <c r="E4090" s="1">
        <v>45545.468043981484</v>
      </c>
      <c r="F4090" t="s">
        <v>14</v>
      </c>
      <c r="G4090">
        <v>983.81</v>
      </c>
      <c r="H4090" t="s">
        <v>15</v>
      </c>
      <c r="I4090">
        <v>29566</v>
      </c>
      <c r="J4090">
        <v>5704</v>
      </c>
      <c r="K4090">
        <f t="shared" si="63"/>
        <v>5.9999999986030161</v>
      </c>
    </row>
    <row r="4091" spans="1:11" x14ac:dyDescent="0.3">
      <c r="A4091">
        <v>1882682579</v>
      </c>
      <c r="B4091">
        <v>44050697</v>
      </c>
      <c r="C4091" s="1">
        <v>45059.96435185185</v>
      </c>
      <c r="D4091" s="1">
        <v>45059.973379629628</v>
      </c>
      <c r="E4091" s="1">
        <v>45059.972685185188</v>
      </c>
      <c r="F4091" t="s">
        <v>10</v>
      </c>
      <c r="G4091">
        <v>2560.66</v>
      </c>
      <c r="H4091" t="s">
        <v>15</v>
      </c>
      <c r="I4091">
        <v>78512</v>
      </c>
      <c r="J4091">
        <v>9746</v>
      </c>
      <c r="K4091">
        <f t="shared" si="63"/>
        <v>-0.99999999278225005</v>
      </c>
    </row>
    <row r="4092" spans="1:11" x14ac:dyDescent="0.3">
      <c r="A4092">
        <v>8370410622</v>
      </c>
      <c r="B4092">
        <v>10663246</v>
      </c>
      <c r="C4092" s="1">
        <v>45444.548541666663</v>
      </c>
      <c r="D4092" s="1">
        <v>45444.555486111109</v>
      </c>
      <c r="E4092" s="1">
        <v>45444.556875000002</v>
      </c>
      <c r="F4092" t="s">
        <v>10</v>
      </c>
      <c r="G4092">
        <v>1989.47</v>
      </c>
      <c r="H4092" t="s">
        <v>11</v>
      </c>
      <c r="I4092">
        <v>10210</v>
      </c>
      <c r="J4092">
        <v>2459</v>
      </c>
      <c r="K4092">
        <f t="shared" si="63"/>
        <v>2.000000006519258</v>
      </c>
    </row>
    <row r="4093" spans="1:11" x14ac:dyDescent="0.3">
      <c r="A4093">
        <v>368599691</v>
      </c>
      <c r="B4093">
        <v>44030130</v>
      </c>
      <c r="C4093" s="1">
        <v>45587.678310185183</v>
      </c>
      <c r="D4093" s="1">
        <v>45587.692199074074</v>
      </c>
      <c r="E4093" s="1">
        <v>45587.692893518521</v>
      </c>
      <c r="F4093" t="s">
        <v>10</v>
      </c>
      <c r="G4093">
        <v>3753</v>
      </c>
      <c r="H4093" t="s">
        <v>15</v>
      </c>
      <c r="I4093">
        <v>57291</v>
      </c>
      <c r="J4093">
        <v>1885</v>
      </c>
      <c r="K4093">
        <f t="shared" si="63"/>
        <v>1.000000003259629</v>
      </c>
    </row>
    <row r="4094" spans="1:11" x14ac:dyDescent="0.3">
      <c r="A4094">
        <v>9282982332</v>
      </c>
      <c r="B4094">
        <v>97873848</v>
      </c>
      <c r="C4094" s="1">
        <v>45547.925787037035</v>
      </c>
      <c r="D4094" s="1">
        <v>45547.938981481479</v>
      </c>
      <c r="E4094" s="1">
        <v>45547.940370370372</v>
      </c>
      <c r="F4094" t="s">
        <v>10</v>
      </c>
      <c r="G4094">
        <v>3359.77</v>
      </c>
      <c r="H4094" t="s">
        <v>13</v>
      </c>
      <c r="I4094">
        <v>21658</v>
      </c>
      <c r="J4094">
        <v>3609</v>
      </c>
      <c r="K4094">
        <f t="shared" si="63"/>
        <v>2.000000006519258</v>
      </c>
    </row>
    <row r="4095" spans="1:11" x14ac:dyDescent="0.3">
      <c r="A4095">
        <v>4874880100</v>
      </c>
      <c r="B4095">
        <v>67271824</v>
      </c>
      <c r="C4095" s="1">
        <v>45544.95585648148</v>
      </c>
      <c r="D4095" s="1">
        <v>45544.968356481484</v>
      </c>
      <c r="E4095" s="1">
        <v>45544.971828703703</v>
      </c>
      <c r="F4095" t="s">
        <v>10</v>
      </c>
      <c r="G4095">
        <v>1619.89</v>
      </c>
      <c r="H4095" t="s">
        <v>12</v>
      </c>
      <c r="I4095">
        <v>81596</v>
      </c>
      <c r="J4095">
        <v>3824</v>
      </c>
      <c r="K4095">
        <f t="shared" si="63"/>
        <v>4.9999999953433871</v>
      </c>
    </row>
    <row r="4096" spans="1:11" x14ac:dyDescent="0.3">
      <c r="A4096">
        <v>102639985</v>
      </c>
      <c r="B4096">
        <v>40392019</v>
      </c>
      <c r="C4096" s="1">
        <v>45165.290520833332</v>
      </c>
      <c r="D4096" s="1">
        <v>45165.300243055557</v>
      </c>
      <c r="E4096" s="1">
        <v>45165.30232638889</v>
      </c>
      <c r="F4096" t="s">
        <v>10</v>
      </c>
      <c r="G4096">
        <v>3686.28</v>
      </c>
      <c r="H4096" t="s">
        <v>15</v>
      </c>
      <c r="I4096">
        <v>25125</v>
      </c>
      <c r="J4096">
        <v>4639</v>
      </c>
      <c r="K4096">
        <f t="shared" si="63"/>
        <v>2.9999999993015081</v>
      </c>
    </row>
    <row r="4097" spans="1:11" x14ac:dyDescent="0.3">
      <c r="A4097">
        <v>5288207551</v>
      </c>
      <c r="B4097">
        <v>53299455</v>
      </c>
      <c r="C4097" s="1">
        <v>45179.784224537034</v>
      </c>
      <c r="D4097" s="1">
        <v>45179.798113425924</v>
      </c>
      <c r="E4097" s="1">
        <v>45179.807835648149</v>
      </c>
      <c r="F4097" t="s">
        <v>14</v>
      </c>
      <c r="G4097">
        <v>3228.77</v>
      </c>
      <c r="H4097" t="s">
        <v>15</v>
      </c>
      <c r="I4097">
        <v>64001</v>
      </c>
      <c r="J4097">
        <v>5001</v>
      </c>
      <c r="K4097">
        <f t="shared" si="63"/>
        <v>14.00000000372529</v>
      </c>
    </row>
    <row r="4098" spans="1:11" x14ac:dyDescent="0.3">
      <c r="A4098">
        <v>693932743</v>
      </c>
      <c r="B4098">
        <v>57658033</v>
      </c>
      <c r="C4098" s="1">
        <v>45083.852951388886</v>
      </c>
      <c r="D4098" s="1">
        <v>45083.864756944444</v>
      </c>
      <c r="E4098" s="1">
        <v>45083.864756944444</v>
      </c>
      <c r="F4098" t="s">
        <v>10</v>
      </c>
      <c r="G4098">
        <v>1378.36</v>
      </c>
      <c r="H4098" t="s">
        <v>13</v>
      </c>
      <c r="I4098">
        <v>34625</v>
      </c>
      <c r="J4098">
        <v>492</v>
      </c>
      <c r="K4098">
        <f t="shared" ref="K4098:K4161" si="64">(E4098-D4098)*1440</f>
        <v>0</v>
      </c>
    </row>
    <row r="4099" spans="1:11" x14ac:dyDescent="0.3">
      <c r="A4099">
        <v>2325405669</v>
      </c>
      <c r="B4099">
        <v>20834589</v>
      </c>
      <c r="C4099" s="1">
        <v>45359.971400462964</v>
      </c>
      <c r="D4099" s="1">
        <v>45359.979039351849</v>
      </c>
      <c r="E4099" s="1">
        <v>45359.977650462963</v>
      </c>
      <c r="F4099" t="s">
        <v>10</v>
      </c>
      <c r="G4099">
        <v>1432.06</v>
      </c>
      <c r="H4099" t="s">
        <v>13</v>
      </c>
      <c r="I4099">
        <v>53132</v>
      </c>
      <c r="J4099">
        <v>2380</v>
      </c>
      <c r="K4099">
        <f t="shared" si="64"/>
        <v>-1.9999999960418791</v>
      </c>
    </row>
    <row r="4100" spans="1:11" x14ac:dyDescent="0.3">
      <c r="A4100">
        <v>8152364696</v>
      </c>
      <c r="B4100">
        <v>90665975</v>
      </c>
      <c r="C4100" s="1">
        <v>45284.551041666666</v>
      </c>
      <c r="D4100" s="1">
        <v>45284.562152777777</v>
      </c>
      <c r="E4100" s="1">
        <v>45284.562152777777</v>
      </c>
      <c r="F4100" t="s">
        <v>10</v>
      </c>
      <c r="G4100">
        <v>5047.96</v>
      </c>
      <c r="H4100" t="s">
        <v>15</v>
      </c>
      <c r="I4100">
        <v>50040</v>
      </c>
      <c r="J4100">
        <v>1200</v>
      </c>
      <c r="K4100">
        <f t="shared" si="64"/>
        <v>0</v>
      </c>
    </row>
    <row r="4101" spans="1:11" x14ac:dyDescent="0.3">
      <c r="A4101">
        <v>7682359398</v>
      </c>
      <c r="B4101">
        <v>36833857</v>
      </c>
      <c r="C4101" s="1">
        <v>45550.207488425927</v>
      </c>
      <c r="D4101" s="1">
        <v>45550.219988425924</v>
      </c>
      <c r="E4101" s="1">
        <v>45550.226238425923</v>
      </c>
      <c r="F4101" t="s">
        <v>14</v>
      </c>
      <c r="G4101">
        <v>1168.4100000000001</v>
      </c>
      <c r="H4101" t="s">
        <v>11</v>
      </c>
      <c r="I4101">
        <v>70975</v>
      </c>
      <c r="J4101">
        <v>4717</v>
      </c>
      <c r="K4101">
        <f t="shared" si="64"/>
        <v>8.9999999979045242</v>
      </c>
    </row>
    <row r="4102" spans="1:11" x14ac:dyDescent="0.3">
      <c r="A4102">
        <v>1742951029</v>
      </c>
      <c r="B4102">
        <v>95371787</v>
      </c>
      <c r="C4102" s="1">
        <v>45053.965856481482</v>
      </c>
      <c r="D4102" s="1">
        <v>45053.972800925927</v>
      </c>
      <c r="E4102" s="1">
        <v>45053.985995370371</v>
      </c>
      <c r="F4102" t="s">
        <v>16</v>
      </c>
      <c r="G4102">
        <v>4766.38</v>
      </c>
      <c r="H4102" t="s">
        <v>11</v>
      </c>
      <c r="I4102">
        <v>62055</v>
      </c>
      <c r="J4102">
        <v>9903</v>
      </c>
      <c r="K4102">
        <f t="shared" si="64"/>
        <v>18.999999999068677</v>
      </c>
    </row>
    <row r="4103" spans="1:11" x14ac:dyDescent="0.3">
      <c r="A4103">
        <v>4799787645</v>
      </c>
      <c r="B4103">
        <v>71905368</v>
      </c>
      <c r="C4103" s="1">
        <v>45206.299675925926</v>
      </c>
      <c r="D4103" s="1">
        <v>45206.308703703704</v>
      </c>
      <c r="E4103" s="1">
        <v>45206.321898148148</v>
      </c>
      <c r="F4103" t="s">
        <v>16</v>
      </c>
      <c r="G4103">
        <v>1025.06</v>
      </c>
      <c r="H4103" t="s">
        <v>15</v>
      </c>
      <c r="I4103">
        <v>61740</v>
      </c>
      <c r="J4103">
        <v>9732</v>
      </c>
      <c r="K4103">
        <f t="shared" si="64"/>
        <v>18.999999999068677</v>
      </c>
    </row>
    <row r="4104" spans="1:11" x14ac:dyDescent="0.3">
      <c r="A4104">
        <v>8498666384</v>
      </c>
      <c r="B4104">
        <v>37556526</v>
      </c>
      <c r="C4104" s="1">
        <v>45359.749027777776</v>
      </c>
      <c r="D4104" s="1">
        <v>45359.759444444448</v>
      </c>
      <c r="E4104" s="1">
        <v>45359.76152777778</v>
      </c>
      <c r="F4104" t="s">
        <v>10</v>
      </c>
      <c r="G4104">
        <v>630.84</v>
      </c>
      <c r="H4104" t="s">
        <v>11</v>
      </c>
      <c r="I4104">
        <v>94061</v>
      </c>
      <c r="J4104">
        <v>3091</v>
      </c>
      <c r="K4104">
        <f t="shared" si="64"/>
        <v>2.9999999993015081</v>
      </c>
    </row>
    <row r="4105" spans="1:11" x14ac:dyDescent="0.3">
      <c r="A4105">
        <v>5013572642</v>
      </c>
      <c r="B4105">
        <v>73363613</v>
      </c>
      <c r="C4105" s="1">
        <v>45054.805983796294</v>
      </c>
      <c r="D4105" s="1">
        <v>45054.817789351851</v>
      </c>
      <c r="E4105" s="1">
        <v>45054.826817129629</v>
      </c>
      <c r="F4105" t="s">
        <v>14</v>
      </c>
      <c r="G4105">
        <v>1812.54</v>
      </c>
      <c r="H4105" t="s">
        <v>13</v>
      </c>
      <c r="I4105">
        <v>90675</v>
      </c>
      <c r="J4105">
        <v>2187</v>
      </c>
      <c r="K4105">
        <f t="shared" si="64"/>
        <v>13.000000000465661</v>
      </c>
    </row>
    <row r="4106" spans="1:11" x14ac:dyDescent="0.3">
      <c r="A4106">
        <v>8403006958</v>
      </c>
      <c r="B4106">
        <v>59398136</v>
      </c>
      <c r="C4106" s="1">
        <v>45257.237835648149</v>
      </c>
      <c r="D4106" s="1">
        <v>45257.245474537034</v>
      </c>
      <c r="E4106" s="1">
        <v>45257.242002314815</v>
      </c>
      <c r="F4106" t="s">
        <v>10</v>
      </c>
      <c r="G4106">
        <v>1272.55</v>
      </c>
      <c r="H4106" t="s">
        <v>12</v>
      </c>
      <c r="I4106">
        <v>22292</v>
      </c>
      <c r="J4106">
        <v>9004</v>
      </c>
      <c r="K4106">
        <f t="shared" si="64"/>
        <v>-4.9999999953433871</v>
      </c>
    </row>
    <row r="4107" spans="1:11" x14ac:dyDescent="0.3">
      <c r="A4107">
        <v>4688831157</v>
      </c>
      <c r="B4107">
        <v>13071673</v>
      </c>
      <c r="C4107" s="1">
        <v>45476.983113425929</v>
      </c>
      <c r="D4107" s="1">
        <v>45476.997002314813</v>
      </c>
      <c r="E4107" s="1">
        <v>45476.999780092592</v>
      </c>
      <c r="F4107" t="s">
        <v>10</v>
      </c>
      <c r="G4107">
        <v>2824.26</v>
      </c>
      <c r="H4107" t="s">
        <v>12</v>
      </c>
      <c r="I4107">
        <v>75752</v>
      </c>
      <c r="J4107">
        <v>6973</v>
      </c>
      <c r="K4107">
        <f t="shared" si="64"/>
        <v>4.0000000025611371</v>
      </c>
    </row>
    <row r="4108" spans="1:11" x14ac:dyDescent="0.3">
      <c r="A4108">
        <v>394578210</v>
      </c>
      <c r="B4108">
        <v>88067569</v>
      </c>
      <c r="C4108" s="1">
        <v>45195.219074074077</v>
      </c>
      <c r="D4108" s="1">
        <v>45195.231574074074</v>
      </c>
      <c r="E4108" s="1">
        <v>45195.235046296293</v>
      </c>
      <c r="F4108" t="s">
        <v>10</v>
      </c>
      <c r="G4108">
        <v>1706.05</v>
      </c>
      <c r="H4108" t="s">
        <v>13</v>
      </c>
      <c r="I4108">
        <v>91958</v>
      </c>
      <c r="J4108">
        <v>8335</v>
      </c>
      <c r="K4108">
        <f t="shared" si="64"/>
        <v>4.9999999953433871</v>
      </c>
    </row>
    <row r="4109" spans="1:11" x14ac:dyDescent="0.3">
      <c r="A4109">
        <v>8681711802</v>
      </c>
      <c r="B4109">
        <v>36833857</v>
      </c>
      <c r="C4109" s="1">
        <v>45206.294189814813</v>
      </c>
      <c r="D4109" s="1">
        <v>45206.307384259257</v>
      </c>
      <c r="E4109" s="1">
        <v>45206.303912037038</v>
      </c>
      <c r="F4109" t="s">
        <v>10</v>
      </c>
      <c r="G4109">
        <v>3724.44</v>
      </c>
      <c r="H4109" t="s">
        <v>12</v>
      </c>
      <c r="I4109">
        <v>50</v>
      </c>
      <c r="J4109">
        <v>2940</v>
      </c>
      <c r="K4109">
        <f t="shared" si="64"/>
        <v>-4.9999999953433871</v>
      </c>
    </row>
    <row r="4110" spans="1:11" x14ac:dyDescent="0.3">
      <c r="A4110">
        <v>9311399064</v>
      </c>
      <c r="B4110">
        <v>20238921</v>
      </c>
      <c r="C4110" s="1">
        <v>45234.893148148149</v>
      </c>
      <c r="D4110" s="1">
        <v>45234.90425925926</v>
      </c>
      <c r="E4110" s="1">
        <v>45234.906342592592</v>
      </c>
      <c r="F4110" t="s">
        <v>10</v>
      </c>
      <c r="G4110">
        <v>720.95</v>
      </c>
      <c r="H4110" t="s">
        <v>15</v>
      </c>
      <c r="I4110">
        <v>91086</v>
      </c>
      <c r="J4110">
        <v>3093</v>
      </c>
      <c r="K4110">
        <f t="shared" si="64"/>
        <v>2.9999999993015081</v>
      </c>
    </row>
    <row r="4111" spans="1:11" x14ac:dyDescent="0.3">
      <c r="A4111">
        <v>2620581496</v>
      </c>
      <c r="B4111">
        <v>63092485</v>
      </c>
      <c r="C4111" s="1">
        <v>45037.106377314813</v>
      </c>
      <c r="D4111" s="1">
        <v>45037.115405092591</v>
      </c>
      <c r="E4111" s="1">
        <v>45037.114710648151</v>
      </c>
      <c r="F4111" t="s">
        <v>10</v>
      </c>
      <c r="G4111">
        <v>2457.4699999999998</v>
      </c>
      <c r="H4111" t="s">
        <v>15</v>
      </c>
      <c r="I4111">
        <v>38634</v>
      </c>
      <c r="J4111">
        <v>7441</v>
      </c>
      <c r="K4111">
        <f t="shared" si="64"/>
        <v>-0.99999999278225005</v>
      </c>
    </row>
    <row r="4112" spans="1:11" x14ac:dyDescent="0.3">
      <c r="A4112">
        <v>5116898322</v>
      </c>
      <c r="B4112">
        <v>73377004</v>
      </c>
      <c r="C4112" s="1">
        <v>45491.55982638889</v>
      </c>
      <c r="D4112" s="1">
        <v>45491.567465277774</v>
      </c>
      <c r="E4112" s="1">
        <v>45491.566076388888</v>
      </c>
      <c r="F4112" t="s">
        <v>10</v>
      </c>
      <c r="G4112">
        <v>1385.25</v>
      </c>
      <c r="H4112" t="s">
        <v>12</v>
      </c>
      <c r="I4112">
        <v>93289</v>
      </c>
      <c r="J4112">
        <v>1820</v>
      </c>
      <c r="K4112">
        <f t="shared" si="64"/>
        <v>-1.9999999960418791</v>
      </c>
    </row>
    <row r="4113" spans="1:11" x14ac:dyDescent="0.3">
      <c r="A4113">
        <v>5995819849</v>
      </c>
      <c r="B4113">
        <v>34787383</v>
      </c>
      <c r="C4113" s="1">
        <v>45157.177870370368</v>
      </c>
      <c r="D4113" s="1">
        <v>45157.191064814811</v>
      </c>
      <c r="E4113" s="1">
        <v>45157.197314814817</v>
      </c>
      <c r="F4113" t="s">
        <v>14</v>
      </c>
      <c r="G4113">
        <v>2030.88</v>
      </c>
      <c r="H4113" t="s">
        <v>15</v>
      </c>
      <c r="I4113">
        <v>2395</v>
      </c>
      <c r="J4113">
        <v>4317</v>
      </c>
      <c r="K4113">
        <f t="shared" si="64"/>
        <v>9.0000000083819032</v>
      </c>
    </row>
    <row r="4114" spans="1:11" x14ac:dyDescent="0.3">
      <c r="A4114">
        <v>7690500286</v>
      </c>
      <c r="B4114">
        <v>35349582</v>
      </c>
      <c r="C4114" s="1">
        <v>45485.756504629629</v>
      </c>
      <c r="D4114" s="1">
        <v>45485.769004629627</v>
      </c>
      <c r="E4114" s="1">
        <v>45485.773865740739</v>
      </c>
      <c r="F4114" t="s">
        <v>14</v>
      </c>
      <c r="G4114">
        <v>3224.92</v>
      </c>
      <c r="H4114" t="s">
        <v>15</v>
      </c>
      <c r="I4114">
        <v>39966</v>
      </c>
      <c r="J4114">
        <v>8296</v>
      </c>
      <c r="K4114">
        <f t="shared" si="64"/>
        <v>7.0000000018626451</v>
      </c>
    </row>
    <row r="4115" spans="1:11" x14ac:dyDescent="0.3">
      <c r="A4115">
        <v>6107283203</v>
      </c>
      <c r="B4115">
        <v>87444738</v>
      </c>
      <c r="C4115" s="1">
        <v>45544.85255787037</v>
      </c>
      <c r="D4115" s="1">
        <v>45544.862280092595</v>
      </c>
      <c r="E4115" s="1">
        <v>45544.863668981481</v>
      </c>
      <c r="F4115" t="s">
        <v>10</v>
      </c>
      <c r="G4115">
        <v>1173</v>
      </c>
      <c r="H4115" t="s">
        <v>13</v>
      </c>
      <c r="I4115">
        <v>21522</v>
      </c>
      <c r="J4115">
        <v>8551</v>
      </c>
      <c r="K4115">
        <f t="shared" si="64"/>
        <v>1.9999999960418791</v>
      </c>
    </row>
    <row r="4116" spans="1:11" x14ac:dyDescent="0.3">
      <c r="A4116">
        <v>3170417508</v>
      </c>
      <c r="B4116">
        <v>85561151</v>
      </c>
      <c r="C4116" s="1">
        <v>45301.225057870368</v>
      </c>
      <c r="D4116" s="1">
        <v>45301.238252314812</v>
      </c>
      <c r="E4116" s="1">
        <v>45301.24728009259</v>
      </c>
      <c r="F4116" t="s">
        <v>14</v>
      </c>
      <c r="G4116">
        <v>1432.65</v>
      </c>
      <c r="H4116" t="s">
        <v>11</v>
      </c>
      <c r="I4116">
        <v>30064</v>
      </c>
      <c r="J4116">
        <v>2288</v>
      </c>
      <c r="K4116">
        <f t="shared" si="64"/>
        <v>13.000000000465661</v>
      </c>
    </row>
    <row r="4117" spans="1:11" x14ac:dyDescent="0.3">
      <c r="A4117">
        <v>805682701</v>
      </c>
      <c r="B4117">
        <v>33481252</v>
      </c>
      <c r="C4117" s="1">
        <v>45137.94599537037</v>
      </c>
      <c r="D4117" s="1">
        <v>45137.95988425926</v>
      </c>
      <c r="E4117" s="1">
        <v>45137.968217592592</v>
      </c>
      <c r="F4117" t="s">
        <v>14</v>
      </c>
      <c r="G4117">
        <v>2637.15</v>
      </c>
      <c r="H4117" t="s">
        <v>12</v>
      </c>
      <c r="I4117">
        <v>84695</v>
      </c>
      <c r="J4117">
        <v>6430</v>
      </c>
      <c r="K4117">
        <f t="shared" si="64"/>
        <v>11.999999997206032</v>
      </c>
    </row>
    <row r="4118" spans="1:11" x14ac:dyDescent="0.3">
      <c r="A4118">
        <v>8960508625</v>
      </c>
      <c r="B4118">
        <v>20163931</v>
      </c>
      <c r="C4118" s="1">
        <v>45206.412372685183</v>
      </c>
      <c r="D4118" s="1">
        <v>45206.426261574074</v>
      </c>
      <c r="E4118" s="1">
        <v>45206.4297337963</v>
      </c>
      <c r="F4118" t="s">
        <v>10</v>
      </c>
      <c r="G4118">
        <v>1058</v>
      </c>
      <c r="H4118" t="s">
        <v>11</v>
      </c>
      <c r="I4118">
        <v>57297</v>
      </c>
      <c r="J4118">
        <v>1057</v>
      </c>
      <c r="K4118">
        <f t="shared" si="64"/>
        <v>5.0000000058207661</v>
      </c>
    </row>
    <row r="4119" spans="1:11" x14ac:dyDescent="0.3">
      <c r="A4119">
        <v>5580397726</v>
      </c>
      <c r="B4119">
        <v>62243869</v>
      </c>
      <c r="C4119" s="1">
        <v>45098.200891203705</v>
      </c>
      <c r="D4119" s="1">
        <v>45098.212002314816</v>
      </c>
      <c r="E4119" s="1">
        <v>45098.22519675926</v>
      </c>
      <c r="F4119" t="s">
        <v>16</v>
      </c>
      <c r="G4119">
        <v>37.799999999999997</v>
      </c>
      <c r="H4119" t="s">
        <v>11</v>
      </c>
      <c r="I4119">
        <v>64619</v>
      </c>
      <c r="J4119">
        <v>4351</v>
      </c>
      <c r="K4119">
        <f t="shared" si="64"/>
        <v>18.999999999068677</v>
      </c>
    </row>
    <row r="4120" spans="1:11" x14ac:dyDescent="0.3">
      <c r="A4120">
        <v>1506599381</v>
      </c>
      <c r="B4120">
        <v>77345018</v>
      </c>
      <c r="C4120" s="1">
        <v>45553.192175925928</v>
      </c>
      <c r="D4120" s="1">
        <v>45553.199814814812</v>
      </c>
      <c r="E4120" s="1">
        <v>45553.201898148145</v>
      </c>
      <c r="F4120" t="s">
        <v>10</v>
      </c>
      <c r="G4120">
        <v>465.38</v>
      </c>
      <c r="H4120" t="s">
        <v>11</v>
      </c>
      <c r="I4120">
        <v>19253</v>
      </c>
      <c r="J4120">
        <v>5615</v>
      </c>
      <c r="K4120">
        <f t="shared" si="64"/>
        <v>2.9999999993015081</v>
      </c>
    </row>
    <row r="4121" spans="1:11" x14ac:dyDescent="0.3">
      <c r="A4121">
        <v>8424478165</v>
      </c>
      <c r="B4121">
        <v>27416314</v>
      </c>
      <c r="C4121" s="1">
        <v>45037.766458333332</v>
      </c>
      <c r="D4121" s="1">
        <v>45037.77548611111</v>
      </c>
      <c r="E4121" s="1">
        <v>45037.77548611111</v>
      </c>
      <c r="F4121" t="s">
        <v>10</v>
      </c>
      <c r="G4121">
        <v>230.58</v>
      </c>
      <c r="H4121" t="s">
        <v>11</v>
      </c>
      <c r="I4121">
        <v>37654</v>
      </c>
      <c r="J4121">
        <v>244</v>
      </c>
      <c r="K4121">
        <f t="shared" si="64"/>
        <v>0</v>
      </c>
    </row>
    <row r="4122" spans="1:11" x14ac:dyDescent="0.3">
      <c r="A4122">
        <v>6083333956</v>
      </c>
      <c r="B4122">
        <v>45028365</v>
      </c>
      <c r="C4122" s="1">
        <v>45012.279849537037</v>
      </c>
      <c r="D4122" s="1">
        <v>45012.287488425929</v>
      </c>
      <c r="E4122" s="1">
        <v>45012.296516203707</v>
      </c>
      <c r="F4122" t="s">
        <v>14</v>
      </c>
      <c r="G4122">
        <v>3002.02</v>
      </c>
      <c r="H4122" t="s">
        <v>15</v>
      </c>
      <c r="I4122">
        <v>34580</v>
      </c>
      <c r="J4122">
        <v>4635</v>
      </c>
      <c r="K4122">
        <f t="shared" si="64"/>
        <v>13.000000000465661</v>
      </c>
    </row>
    <row r="4123" spans="1:11" x14ac:dyDescent="0.3">
      <c r="A4123">
        <v>9611327860</v>
      </c>
      <c r="B4123">
        <v>6335221</v>
      </c>
      <c r="C4123" s="1">
        <v>45389.736342592594</v>
      </c>
      <c r="D4123" s="1">
        <v>45389.748148148145</v>
      </c>
      <c r="E4123" s="1">
        <v>45389.746759259258</v>
      </c>
      <c r="F4123" t="s">
        <v>10</v>
      </c>
      <c r="G4123">
        <v>4410.34</v>
      </c>
      <c r="H4123" t="s">
        <v>11</v>
      </c>
      <c r="I4123">
        <v>25443</v>
      </c>
      <c r="J4123">
        <v>3780</v>
      </c>
      <c r="K4123">
        <f t="shared" si="64"/>
        <v>-1.9999999960418791</v>
      </c>
    </row>
    <row r="4124" spans="1:11" x14ac:dyDescent="0.3">
      <c r="A4124">
        <v>9539444766</v>
      </c>
      <c r="B4124">
        <v>97873848</v>
      </c>
      <c r="C4124" s="1">
        <v>45234.332673611112</v>
      </c>
      <c r="D4124" s="1">
        <v>45234.341006944444</v>
      </c>
      <c r="E4124" s="1">
        <v>45234.34447916667</v>
      </c>
      <c r="F4124" t="s">
        <v>10</v>
      </c>
      <c r="G4124">
        <v>870.29</v>
      </c>
      <c r="H4124" t="s">
        <v>15</v>
      </c>
      <c r="I4124">
        <v>94753</v>
      </c>
      <c r="J4124">
        <v>7663</v>
      </c>
      <c r="K4124">
        <f t="shared" si="64"/>
        <v>5.0000000058207661</v>
      </c>
    </row>
    <row r="4125" spans="1:11" x14ac:dyDescent="0.3">
      <c r="A4125">
        <v>756168939</v>
      </c>
      <c r="B4125">
        <v>54923640</v>
      </c>
      <c r="C4125" s="1">
        <v>45478.773379629631</v>
      </c>
      <c r="D4125" s="1">
        <v>45478.784490740742</v>
      </c>
      <c r="E4125" s="1">
        <v>45478.781018518515</v>
      </c>
      <c r="F4125" t="s">
        <v>10</v>
      </c>
      <c r="G4125">
        <v>3321.94</v>
      </c>
      <c r="H4125" t="s">
        <v>11</v>
      </c>
      <c r="I4125">
        <v>69292</v>
      </c>
      <c r="J4125">
        <v>6050</v>
      </c>
      <c r="K4125">
        <f t="shared" si="64"/>
        <v>-5.0000000058207661</v>
      </c>
    </row>
    <row r="4126" spans="1:11" x14ac:dyDescent="0.3">
      <c r="A4126">
        <v>7762624518</v>
      </c>
      <c r="B4126">
        <v>22738465</v>
      </c>
      <c r="C4126" s="1">
        <v>45530.888368055559</v>
      </c>
      <c r="D4126" s="1">
        <v>45530.89739583333</v>
      </c>
      <c r="E4126" s="1">
        <v>45530.907118055555</v>
      </c>
      <c r="F4126" t="s">
        <v>14</v>
      </c>
      <c r="G4126">
        <v>2301.0500000000002</v>
      </c>
      <c r="H4126" t="s">
        <v>13</v>
      </c>
      <c r="I4126">
        <v>56407</v>
      </c>
      <c r="J4126">
        <v>128</v>
      </c>
      <c r="K4126">
        <f t="shared" si="64"/>
        <v>14.00000000372529</v>
      </c>
    </row>
    <row r="4127" spans="1:11" x14ac:dyDescent="0.3">
      <c r="A4127">
        <v>3681781563</v>
      </c>
      <c r="B4127">
        <v>4940671</v>
      </c>
      <c r="C4127" s="1">
        <v>45248.432997685188</v>
      </c>
      <c r="D4127" s="1">
        <v>45248.441331018519</v>
      </c>
      <c r="E4127" s="1">
        <v>45248.439942129633</v>
      </c>
      <c r="F4127" t="s">
        <v>10</v>
      </c>
      <c r="G4127">
        <v>3471.7</v>
      </c>
      <c r="H4127" t="s">
        <v>15</v>
      </c>
      <c r="I4127">
        <v>41664</v>
      </c>
      <c r="J4127">
        <v>8544</v>
      </c>
      <c r="K4127">
        <f t="shared" si="64"/>
        <v>-1.9999999960418791</v>
      </c>
    </row>
    <row r="4128" spans="1:11" x14ac:dyDescent="0.3">
      <c r="A4128">
        <v>1571085226</v>
      </c>
      <c r="B4128">
        <v>78961097</v>
      </c>
      <c r="C4128" s="1">
        <v>45389.024918981479</v>
      </c>
      <c r="D4128" s="1">
        <v>45389.03533564815</v>
      </c>
      <c r="E4128" s="1">
        <v>45389.040196759262</v>
      </c>
      <c r="F4128" t="s">
        <v>14</v>
      </c>
      <c r="G4128">
        <v>4040.38</v>
      </c>
      <c r="H4128" t="s">
        <v>11</v>
      </c>
      <c r="I4128">
        <v>35840</v>
      </c>
      <c r="J4128">
        <v>8778</v>
      </c>
      <c r="K4128">
        <f t="shared" si="64"/>
        <v>7.0000000018626451</v>
      </c>
    </row>
    <row r="4129" spans="1:11" x14ac:dyDescent="0.3">
      <c r="A4129">
        <v>4244306883</v>
      </c>
      <c r="B4129">
        <v>2584499</v>
      </c>
      <c r="C4129" s="1">
        <v>45354.434537037036</v>
      </c>
      <c r="D4129" s="1">
        <v>45354.446342592593</v>
      </c>
      <c r="E4129" s="1">
        <v>45354.456064814818</v>
      </c>
      <c r="F4129" t="s">
        <v>14</v>
      </c>
      <c r="G4129">
        <v>893.81</v>
      </c>
      <c r="H4129" t="s">
        <v>13</v>
      </c>
      <c r="I4129">
        <v>94771</v>
      </c>
      <c r="J4129">
        <v>2157</v>
      </c>
      <c r="K4129">
        <f t="shared" si="64"/>
        <v>14.00000000372529</v>
      </c>
    </row>
    <row r="4130" spans="1:11" x14ac:dyDescent="0.3">
      <c r="A4130">
        <v>7333141591</v>
      </c>
      <c r="B4130">
        <v>69415494</v>
      </c>
      <c r="C4130" s="1">
        <v>45366.699699074074</v>
      </c>
      <c r="D4130" s="1">
        <v>45366.710115740738</v>
      </c>
      <c r="E4130" s="1">
        <v>45366.722615740742</v>
      </c>
      <c r="F4130" t="s">
        <v>16</v>
      </c>
      <c r="G4130">
        <v>1042.3</v>
      </c>
      <c r="H4130" t="s">
        <v>15</v>
      </c>
      <c r="I4130">
        <v>1610</v>
      </c>
      <c r="J4130">
        <v>9231</v>
      </c>
      <c r="K4130">
        <f t="shared" si="64"/>
        <v>18.000000006286427</v>
      </c>
    </row>
    <row r="4131" spans="1:11" x14ac:dyDescent="0.3">
      <c r="A4131">
        <v>1199945706</v>
      </c>
      <c r="B4131">
        <v>70867736</v>
      </c>
      <c r="C4131" s="1">
        <v>45299.813576388886</v>
      </c>
      <c r="D4131" s="1">
        <v>45299.825381944444</v>
      </c>
      <c r="E4131" s="1">
        <v>45299.824687499997</v>
      </c>
      <c r="F4131" t="s">
        <v>10</v>
      </c>
      <c r="G4131">
        <v>1712.9</v>
      </c>
      <c r="H4131" t="s">
        <v>12</v>
      </c>
      <c r="I4131">
        <v>30489</v>
      </c>
      <c r="J4131">
        <v>953</v>
      </c>
      <c r="K4131">
        <f t="shared" si="64"/>
        <v>-1.000000003259629</v>
      </c>
    </row>
    <row r="4132" spans="1:11" x14ac:dyDescent="0.3">
      <c r="A4132">
        <v>5895644119</v>
      </c>
      <c r="B4132">
        <v>1603358</v>
      </c>
      <c r="C4132" s="1">
        <v>45088.592314814814</v>
      </c>
      <c r="D4132" s="1">
        <v>45088.602731481478</v>
      </c>
      <c r="E4132" s="1">
        <v>45088.602731481478</v>
      </c>
      <c r="F4132" t="s">
        <v>10</v>
      </c>
      <c r="G4132">
        <v>1742.44</v>
      </c>
      <c r="H4132" t="s">
        <v>15</v>
      </c>
      <c r="I4132">
        <v>6452</v>
      </c>
      <c r="J4132">
        <v>8140</v>
      </c>
      <c r="K4132">
        <f t="shared" si="64"/>
        <v>0</v>
      </c>
    </row>
    <row r="4133" spans="1:11" x14ac:dyDescent="0.3">
      <c r="A4133">
        <v>7112919210</v>
      </c>
      <c r="B4133">
        <v>55693909</v>
      </c>
      <c r="C4133" s="1">
        <v>45323.916331018518</v>
      </c>
      <c r="D4133" s="1">
        <v>45323.929525462961</v>
      </c>
      <c r="E4133" s="1">
        <v>45323.929525462961</v>
      </c>
      <c r="F4133" t="s">
        <v>10</v>
      </c>
      <c r="G4133">
        <v>3921.9</v>
      </c>
      <c r="H4133" t="s">
        <v>13</v>
      </c>
      <c r="I4133">
        <v>58625</v>
      </c>
      <c r="J4133">
        <v>9154</v>
      </c>
      <c r="K4133">
        <f t="shared" si="64"/>
        <v>0</v>
      </c>
    </row>
    <row r="4134" spans="1:11" x14ac:dyDescent="0.3">
      <c r="A4134">
        <v>8315937318</v>
      </c>
      <c r="B4134">
        <v>64497538</v>
      </c>
      <c r="C4134" s="1">
        <v>45420.732395833336</v>
      </c>
      <c r="D4134" s="1">
        <v>45420.744895833333</v>
      </c>
      <c r="E4134" s="1">
        <v>45420.751145833332</v>
      </c>
      <c r="F4134" t="s">
        <v>14</v>
      </c>
      <c r="G4134">
        <v>2187.85</v>
      </c>
      <c r="H4134" t="s">
        <v>13</v>
      </c>
      <c r="I4134">
        <v>35071</v>
      </c>
      <c r="J4134">
        <v>7676</v>
      </c>
      <c r="K4134">
        <f t="shared" si="64"/>
        <v>8.9999999979045242</v>
      </c>
    </row>
    <row r="4135" spans="1:11" x14ac:dyDescent="0.3">
      <c r="A4135">
        <v>5331800057</v>
      </c>
      <c r="B4135">
        <v>65488134</v>
      </c>
      <c r="C4135" s="1">
        <v>45014.056712962964</v>
      </c>
      <c r="D4135" s="1">
        <v>45014.070601851854</v>
      </c>
      <c r="E4135" s="1">
        <v>45014.079629629632</v>
      </c>
      <c r="F4135" t="s">
        <v>14</v>
      </c>
      <c r="G4135">
        <v>4003.82</v>
      </c>
      <c r="H4135" t="s">
        <v>15</v>
      </c>
      <c r="I4135">
        <v>39782</v>
      </c>
      <c r="J4135">
        <v>220</v>
      </c>
      <c r="K4135">
        <f t="shared" si="64"/>
        <v>13.000000000465661</v>
      </c>
    </row>
    <row r="4136" spans="1:11" x14ac:dyDescent="0.3">
      <c r="A4136">
        <v>5989265505</v>
      </c>
      <c r="B4136">
        <v>62742797</v>
      </c>
      <c r="C4136" s="1">
        <v>45366.174722222226</v>
      </c>
      <c r="D4136" s="1">
        <v>45366.185833333337</v>
      </c>
      <c r="E4136" s="1">
        <v>45366.18236111111</v>
      </c>
      <c r="F4136" t="s">
        <v>10</v>
      </c>
      <c r="G4136">
        <v>3673.81</v>
      </c>
      <c r="H4136" t="s">
        <v>13</v>
      </c>
      <c r="I4136">
        <v>11502</v>
      </c>
      <c r="J4136">
        <v>4556</v>
      </c>
      <c r="K4136">
        <f t="shared" si="64"/>
        <v>-5.0000000058207661</v>
      </c>
    </row>
    <row r="4137" spans="1:11" x14ac:dyDescent="0.3">
      <c r="A4137">
        <v>7906361274</v>
      </c>
      <c r="B4137">
        <v>96795047</v>
      </c>
      <c r="C4137" s="1">
        <v>45172.772847222222</v>
      </c>
      <c r="D4137" s="1">
        <v>45172.786736111113</v>
      </c>
      <c r="E4137" s="1">
        <v>45172.786041666666</v>
      </c>
      <c r="F4137" t="s">
        <v>10</v>
      </c>
      <c r="G4137">
        <v>4228.99</v>
      </c>
      <c r="H4137" t="s">
        <v>11</v>
      </c>
      <c r="I4137">
        <v>44821</v>
      </c>
      <c r="J4137">
        <v>3646</v>
      </c>
      <c r="K4137">
        <f t="shared" si="64"/>
        <v>-1.000000003259629</v>
      </c>
    </row>
    <row r="4138" spans="1:11" x14ac:dyDescent="0.3">
      <c r="A4138">
        <v>6312476146</v>
      </c>
      <c r="B4138">
        <v>35988028</v>
      </c>
      <c r="C4138" s="1">
        <v>45318.822858796295</v>
      </c>
      <c r="D4138" s="1">
        <v>45318.831886574073</v>
      </c>
      <c r="E4138" s="1">
        <v>45318.838136574072</v>
      </c>
      <c r="F4138" t="s">
        <v>14</v>
      </c>
      <c r="G4138">
        <v>1867.01</v>
      </c>
      <c r="H4138" t="s">
        <v>13</v>
      </c>
      <c r="I4138">
        <v>87880</v>
      </c>
      <c r="J4138">
        <v>143</v>
      </c>
      <c r="K4138">
        <f t="shared" si="64"/>
        <v>8.9999999979045242</v>
      </c>
    </row>
    <row r="4139" spans="1:11" x14ac:dyDescent="0.3">
      <c r="A4139">
        <v>9436272631</v>
      </c>
      <c r="B4139">
        <v>44410149</v>
      </c>
      <c r="C4139" s="1">
        <v>45430.112604166665</v>
      </c>
      <c r="D4139" s="1">
        <v>45430.123020833336</v>
      </c>
      <c r="E4139" s="1">
        <v>45430.12232638889</v>
      </c>
      <c r="F4139" t="s">
        <v>10</v>
      </c>
      <c r="G4139">
        <v>2112.0700000000002</v>
      </c>
      <c r="H4139" t="s">
        <v>15</v>
      </c>
      <c r="I4139">
        <v>82287</v>
      </c>
      <c r="J4139">
        <v>8837</v>
      </c>
      <c r="K4139">
        <f t="shared" si="64"/>
        <v>-1.000000003259629</v>
      </c>
    </row>
    <row r="4140" spans="1:11" x14ac:dyDescent="0.3">
      <c r="A4140">
        <v>8289791792</v>
      </c>
      <c r="B4140">
        <v>61516967</v>
      </c>
      <c r="C4140" s="1">
        <v>45317.614803240744</v>
      </c>
      <c r="D4140" s="1">
        <v>45317.627997685187</v>
      </c>
      <c r="E4140" s="1">
        <v>45317.625219907408</v>
      </c>
      <c r="F4140" t="s">
        <v>10</v>
      </c>
      <c r="G4140">
        <v>326.42</v>
      </c>
      <c r="H4140" t="s">
        <v>13</v>
      </c>
      <c r="I4140">
        <v>70314</v>
      </c>
      <c r="J4140">
        <v>2704</v>
      </c>
      <c r="K4140">
        <f t="shared" si="64"/>
        <v>-4.0000000025611371</v>
      </c>
    </row>
    <row r="4141" spans="1:11" x14ac:dyDescent="0.3">
      <c r="A4141">
        <v>7659532788</v>
      </c>
      <c r="B4141">
        <v>22112867</v>
      </c>
      <c r="C4141" s="1">
        <v>45323.874664351853</v>
      </c>
      <c r="D4141" s="1">
        <v>45323.886469907404</v>
      </c>
      <c r="E4141" s="1">
        <v>45323.888553240744</v>
      </c>
      <c r="F4141" t="s">
        <v>10</v>
      </c>
      <c r="G4141">
        <v>3157.69</v>
      </c>
      <c r="H4141" t="s">
        <v>13</v>
      </c>
      <c r="I4141">
        <v>62888</v>
      </c>
      <c r="J4141">
        <v>5046</v>
      </c>
      <c r="K4141">
        <f t="shared" si="64"/>
        <v>3.000000009778887</v>
      </c>
    </row>
    <row r="4142" spans="1:11" x14ac:dyDescent="0.3">
      <c r="A4142">
        <v>1498157233</v>
      </c>
      <c r="B4142">
        <v>19180962</v>
      </c>
      <c r="C4142" s="1">
        <v>45330.267106481479</v>
      </c>
      <c r="D4142" s="1">
        <v>45330.280995370369</v>
      </c>
      <c r="E4142" s="1">
        <v>45330.283773148149</v>
      </c>
      <c r="F4142" t="s">
        <v>10</v>
      </c>
      <c r="G4142">
        <v>1659.86</v>
      </c>
      <c r="H4142" t="s">
        <v>13</v>
      </c>
      <c r="I4142">
        <v>13716</v>
      </c>
      <c r="J4142">
        <v>8869</v>
      </c>
      <c r="K4142">
        <f t="shared" si="64"/>
        <v>4.0000000025611371</v>
      </c>
    </row>
    <row r="4143" spans="1:11" x14ac:dyDescent="0.3">
      <c r="A4143">
        <v>8560951754</v>
      </c>
      <c r="B4143">
        <v>954629</v>
      </c>
      <c r="C4143" s="1">
        <v>45063.759050925924</v>
      </c>
      <c r="D4143" s="1">
        <v>45063.768078703702</v>
      </c>
      <c r="E4143" s="1">
        <v>45063.772245370368</v>
      </c>
      <c r="F4143" t="s">
        <v>14</v>
      </c>
      <c r="G4143">
        <v>44.35</v>
      </c>
      <c r="H4143" t="s">
        <v>13</v>
      </c>
      <c r="I4143">
        <v>55642</v>
      </c>
      <c r="J4143">
        <v>9337</v>
      </c>
      <c r="K4143">
        <f t="shared" si="64"/>
        <v>5.9999999986030161</v>
      </c>
    </row>
    <row r="4144" spans="1:11" x14ac:dyDescent="0.3">
      <c r="A4144">
        <v>8764192824</v>
      </c>
      <c r="B4144">
        <v>64823226</v>
      </c>
      <c r="C4144" s="1">
        <v>45131.368043981478</v>
      </c>
      <c r="D4144" s="1">
        <v>45131.381238425929</v>
      </c>
      <c r="E4144" s="1">
        <v>45131.391655092593</v>
      </c>
      <c r="F4144" t="s">
        <v>14</v>
      </c>
      <c r="G4144">
        <v>2704.64</v>
      </c>
      <c r="H4144" t="s">
        <v>15</v>
      </c>
      <c r="I4144">
        <v>34121</v>
      </c>
      <c r="J4144">
        <v>6935</v>
      </c>
      <c r="K4144">
        <f t="shared" si="64"/>
        <v>14.99999999650754</v>
      </c>
    </row>
    <row r="4145" spans="1:11" x14ac:dyDescent="0.3">
      <c r="A4145">
        <v>1900542981</v>
      </c>
      <c r="B4145">
        <v>11254582</v>
      </c>
      <c r="C4145" s="1">
        <v>45010.77171296296</v>
      </c>
      <c r="D4145" s="1">
        <v>45010.782129629632</v>
      </c>
      <c r="E4145" s="1">
        <v>45010.784907407404</v>
      </c>
      <c r="F4145" t="s">
        <v>10</v>
      </c>
      <c r="G4145">
        <v>2332.14</v>
      </c>
      <c r="H4145" t="s">
        <v>13</v>
      </c>
      <c r="I4145">
        <v>82683</v>
      </c>
      <c r="J4145">
        <v>3727</v>
      </c>
      <c r="K4145">
        <f t="shared" si="64"/>
        <v>3.9999999920837581</v>
      </c>
    </row>
    <row r="4146" spans="1:11" x14ac:dyDescent="0.3">
      <c r="A4146">
        <v>9445683691</v>
      </c>
      <c r="B4146">
        <v>41878908</v>
      </c>
      <c r="C4146" s="1">
        <v>45242.83556712963</v>
      </c>
      <c r="D4146" s="1">
        <v>45242.845289351855</v>
      </c>
      <c r="E4146" s="1">
        <v>45242.856400462966</v>
      </c>
      <c r="F4146" t="s">
        <v>16</v>
      </c>
      <c r="G4146">
        <v>2342.04</v>
      </c>
      <c r="H4146" t="s">
        <v>12</v>
      </c>
      <c r="I4146">
        <v>70620</v>
      </c>
      <c r="J4146">
        <v>6404</v>
      </c>
      <c r="K4146">
        <f t="shared" si="64"/>
        <v>15.999999999767169</v>
      </c>
    </row>
    <row r="4147" spans="1:11" x14ac:dyDescent="0.3">
      <c r="A4147">
        <v>7719808335</v>
      </c>
      <c r="B4147">
        <v>48358028</v>
      </c>
      <c r="C4147" s="1">
        <v>45042.74019675926</v>
      </c>
      <c r="D4147" s="1">
        <v>45042.750613425924</v>
      </c>
      <c r="E4147" s="1">
        <v>45042.749918981484</v>
      </c>
      <c r="F4147" t="s">
        <v>10</v>
      </c>
      <c r="G4147">
        <v>4406.7</v>
      </c>
      <c r="H4147" t="s">
        <v>15</v>
      </c>
      <c r="I4147">
        <v>80882</v>
      </c>
      <c r="J4147">
        <v>447</v>
      </c>
      <c r="K4147">
        <f t="shared" si="64"/>
        <v>-0.99999999278225005</v>
      </c>
    </row>
    <row r="4148" spans="1:11" x14ac:dyDescent="0.3">
      <c r="A4148">
        <v>4865644960</v>
      </c>
      <c r="B4148">
        <v>50484778</v>
      </c>
      <c r="C4148" s="1">
        <v>45180.365243055552</v>
      </c>
      <c r="D4148" s="1">
        <v>45180.374965277777</v>
      </c>
      <c r="E4148" s="1">
        <v>45180.380520833336</v>
      </c>
      <c r="F4148" t="s">
        <v>14</v>
      </c>
      <c r="G4148">
        <v>866.17</v>
      </c>
      <c r="H4148" t="s">
        <v>15</v>
      </c>
      <c r="I4148">
        <v>11250</v>
      </c>
      <c r="J4148">
        <v>5280</v>
      </c>
      <c r="K4148">
        <f t="shared" si="64"/>
        <v>8.0000000051222742</v>
      </c>
    </row>
    <row r="4149" spans="1:11" x14ac:dyDescent="0.3">
      <c r="A4149">
        <v>6518276143</v>
      </c>
      <c r="B4149">
        <v>70965437</v>
      </c>
      <c r="C4149" s="1">
        <v>45316.964942129627</v>
      </c>
      <c r="D4149" s="1">
        <v>45316.978831018518</v>
      </c>
      <c r="E4149" s="1">
        <v>45316.975358796299</v>
      </c>
      <c r="F4149" t="s">
        <v>10</v>
      </c>
      <c r="G4149">
        <v>5253.79</v>
      </c>
      <c r="H4149" t="s">
        <v>11</v>
      </c>
      <c r="I4149">
        <v>99506</v>
      </c>
      <c r="J4149">
        <v>7188</v>
      </c>
      <c r="K4149">
        <f t="shared" si="64"/>
        <v>-4.9999999953433871</v>
      </c>
    </row>
    <row r="4150" spans="1:11" x14ac:dyDescent="0.3">
      <c r="A4150">
        <v>2211459584</v>
      </c>
      <c r="B4150">
        <v>73869823</v>
      </c>
      <c r="C4150" s="1">
        <v>45285.597731481481</v>
      </c>
      <c r="D4150" s="1">
        <v>45285.607453703706</v>
      </c>
      <c r="E4150" s="1">
        <v>45285.607453703706</v>
      </c>
      <c r="F4150" t="s">
        <v>10</v>
      </c>
      <c r="G4150">
        <v>1116.17</v>
      </c>
      <c r="H4150" t="s">
        <v>13</v>
      </c>
      <c r="I4150">
        <v>69281</v>
      </c>
      <c r="J4150">
        <v>8760</v>
      </c>
      <c r="K4150">
        <f t="shared" si="64"/>
        <v>0</v>
      </c>
    </row>
    <row r="4151" spans="1:11" x14ac:dyDescent="0.3">
      <c r="A4151">
        <v>6811633572</v>
      </c>
      <c r="B4151">
        <v>7728406</v>
      </c>
      <c r="C4151" s="1">
        <v>45469.60328703704</v>
      </c>
      <c r="D4151" s="1">
        <v>45469.614398148151</v>
      </c>
      <c r="E4151" s="1">
        <v>45469.617175925923</v>
      </c>
      <c r="F4151" t="s">
        <v>10</v>
      </c>
      <c r="G4151">
        <v>88.43</v>
      </c>
      <c r="H4151" t="s">
        <v>11</v>
      </c>
      <c r="I4151">
        <v>49915</v>
      </c>
      <c r="J4151">
        <v>45</v>
      </c>
      <c r="K4151">
        <f t="shared" si="64"/>
        <v>3.9999999920837581</v>
      </c>
    </row>
    <row r="4152" spans="1:11" x14ac:dyDescent="0.3">
      <c r="A4152">
        <v>1821573240</v>
      </c>
      <c r="B4152">
        <v>32019725</v>
      </c>
      <c r="C4152" s="1">
        <v>45392.686157407406</v>
      </c>
      <c r="D4152" s="1">
        <v>45392.693796296298</v>
      </c>
      <c r="E4152" s="1">
        <v>45392.695879629631</v>
      </c>
      <c r="F4152" t="s">
        <v>10</v>
      </c>
      <c r="G4152">
        <v>3338.08</v>
      </c>
      <c r="H4152" t="s">
        <v>13</v>
      </c>
      <c r="I4152">
        <v>45208</v>
      </c>
      <c r="J4152">
        <v>7802</v>
      </c>
      <c r="K4152">
        <f t="shared" si="64"/>
        <v>2.9999999993015081</v>
      </c>
    </row>
    <row r="4153" spans="1:11" x14ac:dyDescent="0.3">
      <c r="A4153">
        <v>8848227434</v>
      </c>
      <c r="B4153">
        <v>12988801</v>
      </c>
      <c r="C4153" s="1">
        <v>45094.586493055554</v>
      </c>
      <c r="D4153" s="1">
        <v>45094.596215277779</v>
      </c>
      <c r="E4153" s="1">
        <v>45094.594826388886</v>
      </c>
      <c r="F4153" t="s">
        <v>10</v>
      </c>
      <c r="G4153">
        <v>552.20000000000005</v>
      </c>
      <c r="H4153" t="s">
        <v>11</v>
      </c>
      <c r="I4153">
        <v>74756</v>
      </c>
      <c r="J4153">
        <v>7795</v>
      </c>
      <c r="K4153">
        <f t="shared" si="64"/>
        <v>-2.000000006519258</v>
      </c>
    </row>
    <row r="4154" spans="1:11" x14ac:dyDescent="0.3">
      <c r="A4154">
        <v>7812276711</v>
      </c>
      <c r="B4154">
        <v>67465084</v>
      </c>
      <c r="C4154" s="1">
        <v>45010.256701388891</v>
      </c>
      <c r="D4154" s="1">
        <v>45010.269895833335</v>
      </c>
      <c r="E4154" s="1">
        <v>45010.278229166666</v>
      </c>
      <c r="F4154" t="s">
        <v>14</v>
      </c>
      <c r="G4154">
        <v>1649.13</v>
      </c>
      <c r="H4154" t="s">
        <v>11</v>
      </c>
      <c r="I4154">
        <v>60140</v>
      </c>
      <c r="J4154">
        <v>7898</v>
      </c>
      <c r="K4154">
        <f t="shared" si="64"/>
        <v>11.999999997206032</v>
      </c>
    </row>
    <row r="4155" spans="1:11" x14ac:dyDescent="0.3">
      <c r="A4155">
        <v>939966106</v>
      </c>
      <c r="B4155">
        <v>42012717</v>
      </c>
      <c r="C4155" s="1">
        <v>45048.406400462962</v>
      </c>
      <c r="D4155" s="1">
        <v>45048.419594907406</v>
      </c>
      <c r="E4155" s="1">
        <v>45048.420983796299</v>
      </c>
      <c r="F4155" t="s">
        <v>10</v>
      </c>
      <c r="G4155">
        <v>3461.4</v>
      </c>
      <c r="H4155" t="s">
        <v>12</v>
      </c>
      <c r="I4155">
        <v>267</v>
      </c>
      <c r="J4155">
        <v>2339</v>
      </c>
      <c r="K4155">
        <f t="shared" si="64"/>
        <v>2.000000006519258</v>
      </c>
    </row>
    <row r="4156" spans="1:11" x14ac:dyDescent="0.3">
      <c r="A4156">
        <v>4099108156</v>
      </c>
      <c r="B4156">
        <v>24144240</v>
      </c>
      <c r="C4156" s="1">
        <v>45392.181261574071</v>
      </c>
      <c r="D4156" s="1">
        <v>45392.194456018522</v>
      </c>
      <c r="E4156" s="1">
        <v>45392.193761574075</v>
      </c>
      <c r="F4156" t="s">
        <v>10</v>
      </c>
      <c r="G4156">
        <v>4435.45</v>
      </c>
      <c r="H4156" t="s">
        <v>13</v>
      </c>
      <c r="I4156">
        <v>21877</v>
      </c>
      <c r="J4156">
        <v>7032</v>
      </c>
      <c r="K4156">
        <f t="shared" si="64"/>
        <v>-1.000000003259629</v>
      </c>
    </row>
    <row r="4157" spans="1:11" x14ac:dyDescent="0.3">
      <c r="A4157">
        <v>5684182622</v>
      </c>
      <c r="B4157">
        <v>29095552</v>
      </c>
      <c r="C4157" s="1">
        <v>45354.67863425926</v>
      </c>
      <c r="D4157" s="1">
        <v>45354.688356481478</v>
      </c>
      <c r="E4157" s="1">
        <v>45354.688356481478</v>
      </c>
      <c r="F4157" t="s">
        <v>10</v>
      </c>
      <c r="G4157">
        <v>1591.23</v>
      </c>
      <c r="H4157" t="s">
        <v>12</v>
      </c>
      <c r="I4157">
        <v>6390</v>
      </c>
      <c r="J4157">
        <v>3490</v>
      </c>
      <c r="K4157">
        <f t="shared" si="64"/>
        <v>0</v>
      </c>
    </row>
    <row r="4158" spans="1:11" x14ac:dyDescent="0.3">
      <c r="A4158">
        <v>4916740946</v>
      </c>
      <c r="B4158">
        <v>69240186</v>
      </c>
      <c r="C4158" s="1">
        <v>45228.802442129629</v>
      </c>
      <c r="D4158" s="1">
        <v>45228.812858796293</v>
      </c>
      <c r="E4158" s="1">
        <v>45228.815636574072</v>
      </c>
      <c r="F4158" t="s">
        <v>10</v>
      </c>
      <c r="G4158">
        <v>1835.2</v>
      </c>
      <c r="H4158" t="s">
        <v>12</v>
      </c>
      <c r="I4158">
        <v>11753</v>
      </c>
      <c r="J4158">
        <v>7658</v>
      </c>
      <c r="K4158">
        <f t="shared" si="64"/>
        <v>4.0000000025611371</v>
      </c>
    </row>
    <row r="4159" spans="1:11" x14ac:dyDescent="0.3">
      <c r="A4159">
        <v>9732307600</v>
      </c>
      <c r="B4159">
        <v>81757554</v>
      </c>
      <c r="C4159" s="1">
        <v>45322.365428240744</v>
      </c>
      <c r="D4159" s="1">
        <v>45322.377233796295</v>
      </c>
      <c r="E4159" s="1">
        <v>45322.376539351855</v>
      </c>
      <c r="F4159" t="s">
        <v>10</v>
      </c>
      <c r="G4159">
        <v>3988.7</v>
      </c>
      <c r="H4159" t="s">
        <v>15</v>
      </c>
      <c r="I4159">
        <v>91547</v>
      </c>
      <c r="J4159">
        <v>7816</v>
      </c>
      <c r="K4159">
        <f t="shared" si="64"/>
        <v>-0.99999999278225005</v>
      </c>
    </row>
    <row r="4160" spans="1:11" x14ac:dyDescent="0.3">
      <c r="A4160">
        <v>9280329883</v>
      </c>
      <c r="B4160">
        <v>60904312</v>
      </c>
      <c r="C4160" s="1">
        <v>45179.961759259262</v>
      </c>
      <c r="D4160" s="1">
        <v>45179.972175925926</v>
      </c>
      <c r="E4160" s="1">
        <v>45179.977731481478</v>
      </c>
      <c r="F4160" t="s">
        <v>14</v>
      </c>
      <c r="G4160">
        <v>2447.91</v>
      </c>
      <c r="H4160" t="s">
        <v>12</v>
      </c>
      <c r="I4160">
        <v>44108</v>
      </c>
      <c r="J4160">
        <v>4975</v>
      </c>
      <c r="K4160">
        <f t="shared" si="64"/>
        <v>7.9999999946448952</v>
      </c>
    </row>
    <row r="4161" spans="1:11" x14ac:dyDescent="0.3">
      <c r="A4161">
        <v>4284285927</v>
      </c>
      <c r="B4161">
        <v>92843141</v>
      </c>
      <c r="C4161" s="1">
        <v>45508.875671296293</v>
      </c>
      <c r="D4161" s="1">
        <v>45508.884004629632</v>
      </c>
      <c r="E4161" s="1">
        <v>45508.885393518518</v>
      </c>
      <c r="F4161" t="s">
        <v>10</v>
      </c>
      <c r="G4161">
        <v>4371.79</v>
      </c>
      <c r="H4161" t="s">
        <v>12</v>
      </c>
      <c r="I4161">
        <v>29343</v>
      </c>
      <c r="J4161">
        <v>5374</v>
      </c>
      <c r="K4161">
        <f t="shared" si="64"/>
        <v>1.9999999960418791</v>
      </c>
    </row>
    <row r="4162" spans="1:11" x14ac:dyDescent="0.3">
      <c r="A4162">
        <v>8701796</v>
      </c>
      <c r="B4162">
        <v>14479168</v>
      </c>
      <c r="C4162" s="1">
        <v>45523.792870370373</v>
      </c>
      <c r="D4162" s="1">
        <v>45523.801898148151</v>
      </c>
      <c r="E4162" s="1">
        <v>45523.808148148149</v>
      </c>
      <c r="F4162" t="s">
        <v>14</v>
      </c>
      <c r="G4162">
        <v>215.65</v>
      </c>
      <c r="H4162" t="s">
        <v>11</v>
      </c>
      <c r="I4162">
        <v>41266</v>
      </c>
      <c r="J4162">
        <v>1925</v>
      </c>
      <c r="K4162">
        <f t="shared" ref="K4162:K4225" si="65">(E4162-D4162)*1440</f>
        <v>8.9999999979045242</v>
      </c>
    </row>
    <row r="4163" spans="1:11" x14ac:dyDescent="0.3">
      <c r="A4163">
        <v>6834734512</v>
      </c>
      <c r="B4163">
        <v>40727086</v>
      </c>
      <c r="C4163" s="1">
        <v>45169.968009259261</v>
      </c>
      <c r="D4163" s="1">
        <v>45169.978425925925</v>
      </c>
      <c r="E4163" s="1">
        <v>45169.979120370372</v>
      </c>
      <c r="F4163" t="s">
        <v>10</v>
      </c>
      <c r="G4163">
        <v>738.46</v>
      </c>
      <c r="H4163" t="s">
        <v>12</v>
      </c>
      <c r="I4163">
        <v>76817</v>
      </c>
      <c r="J4163">
        <v>3945</v>
      </c>
      <c r="K4163">
        <f t="shared" si="65"/>
        <v>1.000000003259629</v>
      </c>
    </row>
    <row r="4164" spans="1:11" x14ac:dyDescent="0.3">
      <c r="A4164">
        <v>7127377458</v>
      </c>
      <c r="B4164">
        <v>99406165</v>
      </c>
      <c r="C4164" s="1">
        <v>45011.650914351849</v>
      </c>
      <c r="D4164" s="1">
        <v>45011.657858796294</v>
      </c>
      <c r="E4164" s="1">
        <v>45011.663414351853</v>
      </c>
      <c r="F4164" t="s">
        <v>14</v>
      </c>
      <c r="G4164">
        <v>1540.67</v>
      </c>
      <c r="H4164" t="s">
        <v>15</v>
      </c>
      <c r="I4164">
        <v>9342</v>
      </c>
      <c r="J4164">
        <v>9661</v>
      </c>
      <c r="K4164">
        <f t="shared" si="65"/>
        <v>8.0000000051222742</v>
      </c>
    </row>
    <row r="4165" spans="1:11" x14ac:dyDescent="0.3">
      <c r="A4165">
        <v>4754481356</v>
      </c>
      <c r="B4165">
        <v>84161531</v>
      </c>
      <c r="C4165" s="1">
        <v>45152.766041666669</v>
      </c>
      <c r="D4165" s="1">
        <v>45152.775069444448</v>
      </c>
      <c r="E4165" s="1">
        <v>45152.774375000001</v>
      </c>
      <c r="F4165" t="s">
        <v>10</v>
      </c>
      <c r="G4165">
        <v>2891.12</v>
      </c>
      <c r="H4165" t="s">
        <v>13</v>
      </c>
      <c r="I4165">
        <v>49314</v>
      </c>
      <c r="J4165">
        <v>9517</v>
      </c>
      <c r="K4165">
        <f t="shared" si="65"/>
        <v>-1.000000003259629</v>
      </c>
    </row>
    <row r="4166" spans="1:11" x14ac:dyDescent="0.3">
      <c r="A4166">
        <v>4726007482</v>
      </c>
      <c r="B4166">
        <v>93924203</v>
      </c>
      <c r="C4166" s="1">
        <v>45168.494479166664</v>
      </c>
      <c r="D4166" s="1">
        <v>45168.504895833335</v>
      </c>
      <c r="E4166" s="1">
        <v>45168.507673611108</v>
      </c>
      <c r="F4166" t="s">
        <v>10</v>
      </c>
      <c r="G4166">
        <v>874.78</v>
      </c>
      <c r="H4166" t="s">
        <v>11</v>
      </c>
      <c r="I4166">
        <v>36892</v>
      </c>
      <c r="J4166">
        <v>8402</v>
      </c>
      <c r="K4166">
        <f t="shared" si="65"/>
        <v>3.9999999920837581</v>
      </c>
    </row>
    <row r="4167" spans="1:11" x14ac:dyDescent="0.3">
      <c r="A4167">
        <v>2320560482</v>
      </c>
      <c r="B4167">
        <v>27709218</v>
      </c>
      <c r="C4167" s="1">
        <v>45340.5468287037</v>
      </c>
      <c r="D4167" s="1">
        <v>45340.556550925925</v>
      </c>
      <c r="E4167" s="1">
        <v>45340.555162037039</v>
      </c>
      <c r="F4167" t="s">
        <v>10</v>
      </c>
      <c r="G4167">
        <v>1435.56</v>
      </c>
      <c r="H4167" t="s">
        <v>13</v>
      </c>
      <c r="I4167">
        <v>7285</v>
      </c>
      <c r="J4167">
        <v>3307</v>
      </c>
      <c r="K4167">
        <f t="shared" si="65"/>
        <v>-1.9999999960418791</v>
      </c>
    </row>
    <row r="4168" spans="1:11" x14ac:dyDescent="0.3">
      <c r="A4168">
        <v>1456550348</v>
      </c>
      <c r="B4168">
        <v>39674723</v>
      </c>
      <c r="C4168" s="1">
        <v>45414.015601851854</v>
      </c>
      <c r="D4168" s="1">
        <v>45414.026712962965</v>
      </c>
      <c r="E4168" s="1">
        <v>45414.026712962965</v>
      </c>
      <c r="F4168" t="s">
        <v>10</v>
      </c>
      <c r="G4168">
        <v>1980.75</v>
      </c>
      <c r="H4168" t="s">
        <v>12</v>
      </c>
      <c r="I4168">
        <v>97265</v>
      </c>
      <c r="J4168">
        <v>1166</v>
      </c>
      <c r="K4168">
        <f t="shared" si="65"/>
        <v>0</v>
      </c>
    </row>
    <row r="4169" spans="1:11" x14ac:dyDescent="0.3">
      <c r="A4169">
        <v>5370744569</v>
      </c>
      <c r="B4169">
        <v>61522288</v>
      </c>
      <c r="C4169" s="1">
        <v>45161.56627314815</v>
      </c>
      <c r="D4169" s="1">
        <v>45161.58016203704</v>
      </c>
      <c r="E4169" s="1">
        <v>45161.589189814818</v>
      </c>
      <c r="F4169" t="s">
        <v>14</v>
      </c>
      <c r="G4169">
        <v>2393.81</v>
      </c>
      <c r="H4169" t="s">
        <v>11</v>
      </c>
      <c r="I4169">
        <v>32084</v>
      </c>
      <c r="J4169">
        <v>8394</v>
      </c>
      <c r="K4169">
        <f t="shared" si="65"/>
        <v>13.000000000465661</v>
      </c>
    </row>
    <row r="4170" spans="1:11" x14ac:dyDescent="0.3">
      <c r="A4170">
        <v>5819887962</v>
      </c>
      <c r="B4170">
        <v>49433260</v>
      </c>
      <c r="C4170" s="1">
        <v>45354.02207175926</v>
      </c>
      <c r="D4170" s="1">
        <v>45354.032488425924</v>
      </c>
      <c r="E4170" s="1">
        <v>45354.047766203701</v>
      </c>
      <c r="F4170" t="s">
        <v>16</v>
      </c>
      <c r="G4170">
        <v>4570.58</v>
      </c>
      <c r="H4170" t="s">
        <v>15</v>
      </c>
      <c r="I4170">
        <v>85744</v>
      </c>
      <c r="J4170">
        <v>4778</v>
      </c>
      <c r="K4170">
        <f t="shared" si="65"/>
        <v>21.999999998370185</v>
      </c>
    </row>
    <row r="4171" spans="1:11" x14ac:dyDescent="0.3">
      <c r="A4171">
        <v>1929465827</v>
      </c>
      <c r="B4171">
        <v>19556566</v>
      </c>
      <c r="C4171" s="1">
        <v>45273.530694444446</v>
      </c>
      <c r="D4171" s="1">
        <v>45273.542500000003</v>
      </c>
      <c r="E4171" s="1">
        <v>45273.541805555556</v>
      </c>
      <c r="F4171" t="s">
        <v>10</v>
      </c>
      <c r="G4171">
        <v>4702.1499999999996</v>
      </c>
      <c r="H4171" t="s">
        <v>12</v>
      </c>
      <c r="I4171">
        <v>8263</v>
      </c>
      <c r="J4171">
        <v>3297</v>
      </c>
      <c r="K4171">
        <f t="shared" si="65"/>
        <v>-1.000000003259629</v>
      </c>
    </row>
    <row r="4172" spans="1:11" x14ac:dyDescent="0.3">
      <c r="A4172">
        <v>9430139302</v>
      </c>
      <c r="B4172">
        <v>59329145</v>
      </c>
      <c r="C4172" s="1">
        <v>45331.328356481485</v>
      </c>
      <c r="D4172" s="1">
        <v>45331.336689814816</v>
      </c>
      <c r="E4172" s="1">
        <v>45331.337384259263</v>
      </c>
      <c r="F4172" t="s">
        <v>10</v>
      </c>
      <c r="G4172">
        <v>2829.63</v>
      </c>
      <c r="H4172" t="s">
        <v>12</v>
      </c>
      <c r="I4172">
        <v>90056</v>
      </c>
      <c r="J4172">
        <v>801</v>
      </c>
      <c r="K4172">
        <f t="shared" si="65"/>
        <v>1.000000003259629</v>
      </c>
    </row>
    <row r="4173" spans="1:11" x14ac:dyDescent="0.3">
      <c r="A4173">
        <v>3632715912</v>
      </c>
      <c r="B4173">
        <v>66135710</v>
      </c>
      <c r="C4173" s="1">
        <v>45522.718888888892</v>
      </c>
      <c r="D4173" s="1">
        <v>45522.732777777775</v>
      </c>
      <c r="E4173" s="1">
        <v>45522.736250000002</v>
      </c>
      <c r="F4173" t="s">
        <v>10</v>
      </c>
      <c r="G4173">
        <v>1892.3</v>
      </c>
      <c r="H4173" t="s">
        <v>12</v>
      </c>
      <c r="I4173">
        <v>72130</v>
      </c>
      <c r="J4173">
        <v>2068</v>
      </c>
      <c r="K4173">
        <f t="shared" si="65"/>
        <v>5.0000000058207661</v>
      </c>
    </row>
    <row r="4174" spans="1:11" x14ac:dyDescent="0.3">
      <c r="A4174">
        <v>3356214803</v>
      </c>
      <c r="B4174">
        <v>66655397</v>
      </c>
      <c r="C4174" s="1">
        <v>45451.917523148149</v>
      </c>
      <c r="D4174" s="1">
        <v>45451.924467592595</v>
      </c>
      <c r="E4174" s="1">
        <v>45451.922384259262</v>
      </c>
      <c r="F4174" t="s">
        <v>10</v>
      </c>
      <c r="G4174">
        <v>4359.6400000000003</v>
      </c>
      <c r="H4174" t="s">
        <v>15</v>
      </c>
      <c r="I4174">
        <v>83239</v>
      </c>
      <c r="J4174">
        <v>8255</v>
      </c>
      <c r="K4174">
        <f t="shared" si="65"/>
        <v>-2.9999999993015081</v>
      </c>
    </row>
    <row r="4175" spans="1:11" x14ac:dyDescent="0.3">
      <c r="A4175">
        <v>2277864850</v>
      </c>
      <c r="B4175">
        <v>73377004</v>
      </c>
      <c r="C4175" s="1">
        <v>45595.177361111113</v>
      </c>
      <c r="D4175" s="1">
        <v>45595.190555555557</v>
      </c>
      <c r="E4175" s="1">
        <v>45595.187777777777</v>
      </c>
      <c r="F4175" t="s">
        <v>10</v>
      </c>
      <c r="G4175">
        <v>2054.4</v>
      </c>
      <c r="H4175" t="s">
        <v>11</v>
      </c>
      <c r="I4175">
        <v>7967</v>
      </c>
      <c r="J4175">
        <v>1563</v>
      </c>
      <c r="K4175">
        <f t="shared" si="65"/>
        <v>-4.0000000025611371</v>
      </c>
    </row>
    <row r="4176" spans="1:11" x14ac:dyDescent="0.3">
      <c r="A4176">
        <v>1754472592</v>
      </c>
      <c r="B4176">
        <v>33331259</v>
      </c>
      <c r="C4176" s="1">
        <v>45454.079965277779</v>
      </c>
      <c r="D4176" s="1">
        <v>45454.091770833336</v>
      </c>
      <c r="E4176" s="1">
        <v>45454.092465277776</v>
      </c>
      <c r="F4176" t="s">
        <v>10</v>
      </c>
      <c r="G4176">
        <v>4183.3500000000004</v>
      </c>
      <c r="H4176" t="s">
        <v>13</v>
      </c>
      <c r="I4176">
        <v>12994</v>
      </c>
      <c r="J4176">
        <v>7706</v>
      </c>
      <c r="K4176">
        <f t="shared" si="65"/>
        <v>0.99999999278225005</v>
      </c>
    </row>
    <row r="4177" spans="1:11" x14ac:dyDescent="0.3">
      <c r="A4177">
        <v>1833208408</v>
      </c>
      <c r="B4177">
        <v>49881540</v>
      </c>
      <c r="C4177" s="1">
        <v>45154.307928240742</v>
      </c>
      <c r="D4177" s="1">
        <v>45154.321817129632</v>
      </c>
      <c r="E4177" s="1">
        <v>45154.321817129632</v>
      </c>
      <c r="F4177" t="s">
        <v>10</v>
      </c>
      <c r="G4177">
        <v>236.51</v>
      </c>
      <c r="H4177" t="s">
        <v>11</v>
      </c>
      <c r="I4177">
        <v>91091</v>
      </c>
      <c r="J4177">
        <v>9548</v>
      </c>
      <c r="K4177">
        <f t="shared" si="65"/>
        <v>0</v>
      </c>
    </row>
    <row r="4178" spans="1:11" x14ac:dyDescent="0.3">
      <c r="A4178">
        <v>6567954047</v>
      </c>
      <c r="B4178">
        <v>21809858</v>
      </c>
      <c r="C4178" s="1">
        <v>45116.411828703705</v>
      </c>
      <c r="D4178" s="1">
        <v>45116.420856481483</v>
      </c>
      <c r="E4178" s="1">
        <v>45116.43613425926</v>
      </c>
      <c r="F4178" t="s">
        <v>16</v>
      </c>
      <c r="G4178">
        <v>83.18</v>
      </c>
      <c r="H4178" t="s">
        <v>11</v>
      </c>
      <c r="I4178">
        <v>7493</v>
      </c>
      <c r="J4178">
        <v>2606</v>
      </c>
      <c r="K4178">
        <f t="shared" si="65"/>
        <v>21.999999998370185</v>
      </c>
    </row>
    <row r="4179" spans="1:11" x14ac:dyDescent="0.3">
      <c r="A4179">
        <v>9409585531</v>
      </c>
      <c r="B4179">
        <v>2414265</v>
      </c>
      <c r="C4179" s="1">
        <v>45019.258298611108</v>
      </c>
      <c r="D4179" s="1">
        <v>45019.2659375</v>
      </c>
      <c r="E4179" s="1">
        <v>45019.270798611113</v>
      </c>
      <c r="F4179" t="s">
        <v>14</v>
      </c>
      <c r="G4179">
        <v>3092.14</v>
      </c>
      <c r="H4179" t="s">
        <v>15</v>
      </c>
      <c r="I4179">
        <v>16318</v>
      </c>
      <c r="J4179">
        <v>8153</v>
      </c>
      <c r="K4179">
        <f t="shared" si="65"/>
        <v>7.0000000018626451</v>
      </c>
    </row>
    <row r="4180" spans="1:11" x14ac:dyDescent="0.3">
      <c r="A4180">
        <v>731371161</v>
      </c>
      <c r="B4180">
        <v>57566548</v>
      </c>
      <c r="C4180" s="1">
        <v>45560.413831018515</v>
      </c>
      <c r="D4180" s="1">
        <v>45560.42355324074</v>
      </c>
      <c r="E4180" s="1">
        <v>45560.437442129631</v>
      </c>
      <c r="F4180" t="s">
        <v>16</v>
      </c>
      <c r="G4180">
        <v>465.24</v>
      </c>
      <c r="H4180" t="s">
        <v>15</v>
      </c>
      <c r="I4180">
        <v>78728</v>
      </c>
      <c r="J4180">
        <v>968</v>
      </c>
      <c r="K4180">
        <f t="shared" si="65"/>
        <v>20.000000002328306</v>
      </c>
    </row>
    <row r="4181" spans="1:11" x14ac:dyDescent="0.3">
      <c r="A4181">
        <v>7863496069</v>
      </c>
      <c r="B4181">
        <v>63802820</v>
      </c>
      <c r="C4181" s="1">
        <v>45331.785752314812</v>
      </c>
      <c r="D4181" s="1">
        <v>45331.798252314817</v>
      </c>
      <c r="E4181" s="1">
        <v>45331.808668981481</v>
      </c>
      <c r="F4181" t="s">
        <v>14</v>
      </c>
      <c r="G4181">
        <v>3103.01</v>
      </c>
      <c r="H4181" t="s">
        <v>13</v>
      </c>
      <c r="I4181">
        <v>11754</v>
      </c>
      <c r="J4181">
        <v>8787</v>
      </c>
      <c r="K4181">
        <f t="shared" si="65"/>
        <v>14.99999999650754</v>
      </c>
    </row>
    <row r="4182" spans="1:11" x14ac:dyDescent="0.3">
      <c r="A4182">
        <v>9043955242</v>
      </c>
      <c r="B4182">
        <v>92123198</v>
      </c>
      <c r="C4182" s="1">
        <v>45395.212546296294</v>
      </c>
      <c r="D4182" s="1">
        <v>45395.221574074072</v>
      </c>
      <c r="E4182" s="1">
        <v>45395.239629629628</v>
      </c>
      <c r="F4182" t="s">
        <v>16</v>
      </c>
      <c r="G4182">
        <v>2903.44</v>
      </c>
      <c r="H4182" t="s">
        <v>11</v>
      </c>
      <c r="I4182">
        <v>89325</v>
      </c>
      <c r="J4182">
        <v>3812</v>
      </c>
      <c r="K4182">
        <f t="shared" si="65"/>
        <v>26.000000000931323</v>
      </c>
    </row>
    <row r="4183" spans="1:11" x14ac:dyDescent="0.3">
      <c r="A4183">
        <v>8257564936</v>
      </c>
      <c r="B4183">
        <v>15897933</v>
      </c>
      <c r="C4183" s="1">
        <v>45382.336724537039</v>
      </c>
      <c r="D4183" s="1">
        <v>45382.349224537036</v>
      </c>
      <c r="E4183" s="1">
        <v>45382.349224537036</v>
      </c>
      <c r="F4183" t="s">
        <v>10</v>
      </c>
      <c r="G4183">
        <v>154.5</v>
      </c>
      <c r="H4183" t="s">
        <v>13</v>
      </c>
      <c r="I4183">
        <v>84555</v>
      </c>
      <c r="J4183">
        <v>3508</v>
      </c>
      <c r="K4183">
        <f t="shared" si="65"/>
        <v>0</v>
      </c>
    </row>
    <row r="4184" spans="1:11" x14ac:dyDescent="0.3">
      <c r="A4184">
        <v>7487631571</v>
      </c>
      <c r="B4184">
        <v>77397957</v>
      </c>
      <c r="C4184" s="1">
        <v>45394.715173611112</v>
      </c>
      <c r="D4184" s="1">
        <v>45394.72420138889</v>
      </c>
      <c r="E4184" s="1">
        <v>45394.730451388888</v>
      </c>
      <c r="F4184" t="s">
        <v>14</v>
      </c>
      <c r="G4184">
        <v>2778.63</v>
      </c>
      <c r="H4184" t="s">
        <v>11</v>
      </c>
      <c r="I4184">
        <v>54412</v>
      </c>
      <c r="J4184">
        <v>5862</v>
      </c>
      <c r="K4184">
        <f t="shared" si="65"/>
        <v>8.9999999979045242</v>
      </c>
    </row>
    <row r="4185" spans="1:11" x14ac:dyDescent="0.3">
      <c r="A4185">
        <v>4243307535</v>
      </c>
      <c r="B4185">
        <v>8886587</v>
      </c>
      <c r="C4185" s="1">
        <v>45477.90452546296</v>
      </c>
      <c r="D4185" s="1">
        <v>45477.913553240738</v>
      </c>
      <c r="E4185" s="1">
        <v>45477.919108796297</v>
      </c>
      <c r="F4185" t="s">
        <v>14</v>
      </c>
      <c r="G4185">
        <v>2023.82</v>
      </c>
      <c r="H4185" t="s">
        <v>12</v>
      </c>
      <c r="I4185">
        <v>18181</v>
      </c>
      <c r="J4185">
        <v>7044</v>
      </c>
      <c r="K4185">
        <f t="shared" si="65"/>
        <v>8.0000000051222742</v>
      </c>
    </row>
    <row r="4186" spans="1:11" x14ac:dyDescent="0.3">
      <c r="A4186">
        <v>5490221933</v>
      </c>
      <c r="B4186">
        <v>41155125</v>
      </c>
      <c r="C4186" s="1">
        <v>45098.532326388886</v>
      </c>
      <c r="D4186" s="1">
        <v>45098.545520833337</v>
      </c>
      <c r="E4186" s="1">
        <v>45098.542743055557</v>
      </c>
      <c r="F4186" t="s">
        <v>10</v>
      </c>
      <c r="G4186">
        <v>2855.48</v>
      </c>
      <c r="H4186" t="s">
        <v>11</v>
      </c>
      <c r="I4186">
        <v>47119</v>
      </c>
      <c r="J4186">
        <v>6358</v>
      </c>
      <c r="K4186">
        <f t="shared" si="65"/>
        <v>-4.0000000025611371</v>
      </c>
    </row>
    <row r="4187" spans="1:11" x14ac:dyDescent="0.3">
      <c r="A4187">
        <v>577600718</v>
      </c>
      <c r="B4187">
        <v>72857290</v>
      </c>
      <c r="C4187" s="1">
        <v>45388.152592592596</v>
      </c>
      <c r="D4187" s="1">
        <v>45388.164398148147</v>
      </c>
      <c r="E4187" s="1">
        <v>45388.170648148145</v>
      </c>
      <c r="F4187" t="s">
        <v>14</v>
      </c>
      <c r="G4187">
        <v>1447.21</v>
      </c>
      <c r="H4187" t="s">
        <v>13</v>
      </c>
      <c r="I4187">
        <v>15216</v>
      </c>
      <c r="J4187">
        <v>1520</v>
      </c>
      <c r="K4187">
        <f t="shared" si="65"/>
        <v>8.9999999979045242</v>
      </c>
    </row>
    <row r="4188" spans="1:11" x14ac:dyDescent="0.3">
      <c r="A4188">
        <v>1815462789</v>
      </c>
      <c r="B4188">
        <v>47618810</v>
      </c>
      <c r="C4188" s="1">
        <v>45178.19872685185</v>
      </c>
      <c r="D4188" s="1">
        <v>45178.210532407407</v>
      </c>
      <c r="E4188" s="1">
        <v>45178.218865740739</v>
      </c>
      <c r="F4188" t="s">
        <v>14</v>
      </c>
      <c r="G4188">
        <v>58.59</v>
      </c>
      <c r="H4188" t="s">
        <v>12</v>
      </c>
      <c r="I4188">
        <v>62423</v>
      </c>
      <c r="J4188">
        <v>9304</v>
      </c>
      <c r="K4188">
        <f t="shared" si="65"/>
        <v>11.999999997206032</v>
      </c>
    </row>
    <row r="4189" spans="1:11" x14ac:dyDescent="0.3">
      <c r="A4189">
        <v>896786012</v>
      </c>
      <c r="B4189">
        <v>99156138</v>
      </c>
      <c r="C4189" s="1">
        <v>45156.233495370368</v>
      </c>
      <c r="D4189" s="1">
        <v>45156.246689814812</v>
      </c>
      <c r="E4189" s="1">
        <v>45156.253634259258</v>
      </c>
      <c r="F4189" t="s">
        <v>14</v>
      </c>
      <c r="G4189">
        <v>4116.32</v>
      </c>
      <c r="H4189" t="s">
        <v>12</v>
      </c>
      <c r="I4189">
        <v>63700</v>
      </c>
      <c r="J4189">
        <v>6034</v>
      </c>
      <c r="K4189">
        <f t="shared" si="65"/>
        <v>10.000000001164153</v>
      </c>
    </row>
    <row r="4190" spans="1:11" x14ac:dyDescent="0.3">
      <c r="A4190">
        <v>2610552179</v>
      </c>
      <c r="B4190">
        <v>98225598</v>
      </c>
      <c r="C4190" s="1">
        <v>45469.479016203702</v>
      </c>
      <c r="D4190" s="1">
        <v>45469.486655092594</v>
      </c>
      <c r="E4190" s="1">
        <v>45469.488043981481</v>
      </c>
      <c r="F4190" t="s">
        <v>10</v>
      </c>
      <c r="G4190">
        <v>1012.79</v>
      </c>
      <c r="H4190" t="s">
        <v>11</v>
      </c>
      <c r="I4190">
        <v>21304</v>
      </c>
      <c r="J4190">
        <v>1905</v>
      </c>
      <c r="K4190">
        <f t="shared" si="65"/>
        <v>1.9999999960418791</v>
      </c>
    </row>
    <row r="4191" spans="1:11" x14ac:dyDescent="0.3">
      <c r="A4191">
        <v>6244718082</v>
      </c>
      <c r="B4191">
        <v>2400009</v>
      </c>
      <c r="C4191" s="1">
        <v>45434.590046296296</v>
      </c>
      <c r="D4191" s="1">
        <v>45434.602546296293</v>
      </c>
      <c r="E4191" s="1">
        <v>45434.599768518521</v>
      </c>
      <c r="F4191" t="s">
        <v>10</v>
      </c>
      <c r="G4191">
        <v>1920.42</v>
      </c>
      <c r="H4191" t="s">
        <v>13</v>
      </c>
      <c r="I4191">
        <v>9658</v>
      </c>
      <c r="J4191">
        <v>9245</v>
      </c>
      <c r="K4191">
        <f t="shared" si="65"/>
        <v>-3.9999999920837581</v>
      </c>
    </row>
    <row r="4192" spans="1:11" x14ac:dyDescent="0.3">
      <c r="A4192">
        <v>1837634871</v>
      </c>
      <c r="B4192">
        <v>98241853</v>
      </c>
      <c r="C4192" s="1">
        <v>45052.567245370374</v>
      </c>
      <c r="D4192" s="1">
        <v>45052.576967592591</v>
      </c>
      <c r="E4192" s="1">
        <v>45052.587384259263</v>
      </c>
      <c r="F4192" t="s">
        <v>14</v>
      </c>
      <c r="G4192">
        <v>959.01</v>
      </c>
      <c r="H4192" t="s">
        <v>11</v>
      </c>
      <c r="I4192">
        <v>26621</v>
      </c>
      <c r="J4192">
        <v>3416</v>
      </c>
      <c r="K4192">
        <f t="shared" si="65"/>
        <v>15.000000006984919</v>
      </c>
    </row>
    <row r="4193" spans="1:11" x14ac:dyDescent="0.3">
      <c r="A4193">
        <v>8684571382</v>
      </c>
      <c r="B4193">
        <v>94033330</v>
      </c>
      <c r="C4193" s="1">
        <v>45203.940370370372</v>
      </c>
      <c r="D4193" s="1">
        <v>45203.952175925922</v>
      </c>
      <c r="E4193" s="1">
        <v>45203.951481481483</v>
      </c>
      <c r="F4193" t="s">
        <v>10</v>
      </c>
      <c r="G4193">
        <v>883.36</v>
      </c>
      <c r="H4193" t="s">
        <v>11</v>
      </c>
      <c r="I4193">
        <v>19722</v>
      </c>
      <c r="J4193">
        <v>7399</v>
      </c>
      <c r="K4193">
        <f t="shared" si="65"/>
        <v>-0.99999999278225005</v>
      </c>
    </row>
    <row r="4194" spans="1:11" x14ac:dyDescent="0.3">
      <c r="A4194">
        <v>1659181364</v>
      </c>
      <c r="B4194">
        <v>27513158</v>
      </c>
      <c r="C4194" s="1">
        <v>45164.98609953704</v>
      </c>
      <c r="D4194" s="1">
        <v>45164.993043981478</v>
      </c>
      <c r="E4194" s="1">
        <v>45164.999988425923</v>
      </c>
      <c r="F4194" t="s">
        <v>14</v>
      </c>
      <c r="G4194">
        <v>918.58</v>
      </c>
      <c r="H4194" t="s">
        <v>12</v>
      </c>
      <c r="I4194">
        <v>4115</v>
      </c>
      <c r="J4194">
        <v>5139</v>
      </c>
      <c r="K4194">
        <f t="shared" si="65"/>
        <v>10.000000001164153</v>
      </c>
    </row>
    <row r="4195" spans="1:11" x14ac:dyDescent="0.3">
      <c r="A4195">
        <v>5626641031</v>
      </c>
      <c r="B4195">
        <v>65426878</v>
      </c>
      <c r="C4195" s="1">
        <v>45431.062523148146</v>
      </c>
      <c r="D4195" s="1">
        <v>45431.074328703704</v>
      </c>
      <c r="E4195" s="1">
        <v>45431.07571759259</v>
      </c>
      <c r="F4195" t="s">
        <v>10</v>
      </c>
      <c r="G4195">
        <v>4747.5</v>
      </c>
      <c r="H4195" t="s">
        <v>13</v>
      </c>
      <c r="I4195">
        <v>65770</v>
      </c>
      <c r="J4195">
        <v>6408</v>
      </c>
      <c r="K4195">
        <f t="shared" si="65"/>
        <v>1.9999999960418791</v>
      </c>
    </row>
    <row r="4196" spans="1:11" x14ac:dyDescent="0.3">
      <c r="A4196">
        <v>1589326447</v>
      </c>
      <c r="B4196">
        <v>77961205</v>
      </c>
      <c r="C4196" s="1">
        <v>45318.60696759259</v>
      </c>
      <c r="D4196" s="1">
        <v>45318.615995370368</v>
      </c>
      <c r="E4196" s="1">
        <v>45318.619467592594</v>
      </c>
      <c r="F4196" t="s">
        <v>10</v>
      </c>
      <c r="G4196">
        <v>582.87</v>
      </c>
      <c r="H4196" t="s">
        <v>13</v>
      </c>
      <c r="I4196">
        <v>83945</v>
      </c>
      <c r="J4196">
        <v>1871</v>
      </c>
      <c r="K4196">
        <f t="shared" si="65"/>
        <v>5.0000000058207661</v>
      </c>
    </row>
    <row r="4197" spans="1:11" x14ac:dyDescent="0.3">
      <c r="A4197">
        <v>5018325783</v>
      </c>
      <c r="B4197">
        <v>52862822</v>
      </c>
      <c r="C4197" s="1">
        <v>45333.182569444441</v>
      </c>
      <c r="D4197" s="1">
        <v>45333.192986111113</v>
      </c>
      <c r="E4197" s="1">
        <v>45333.19159722222</v>
      </c>
      <c r="F4197" t="s">
        <v>10</v>
      </c>
      <c r="G4197">
        <v>1487.29</v>
      </c>
      <c r="H4197" t="s">
        <v>11</v>
      </c>
      <c r="I4197">
        <v>41888</v>
      </c>
      <c r="J4197">
        <v>8523</v>
      </c>
      <c r="K4197">
        <f t="shared" si="65"/>
        <v>-2.000000006519258</v>
      </c>
    </row>
    <row r="4198" spans="1:11" x14ac:dyDescent="0.3">
      <c r="A4198">
        <v>5111073873</v>
      </c>
      <c r="B4198">
        <v>75984768</v>
      </c>
      <c r="C4198" s="1">
        <v>45324.817129629628</v>
      </c>
      <c r="D4198" s="1">
        <v>45324.831018518518</v>
      </c>
      <c r="E4198" s="1">
        <v>45324.831018518518</v>
      </c>
      <c r="F4198" t="s">
        <v>10</v>
      </c>
      <c r="G4198">
        <v>2273.81</v>
      </c>
      <c r="H4198" t="s">
        <v>11</v>
      </c>
      <c r="I4198">
        <v>77796</v>
      </c>
      <c r="J4198">
        <v>3765</v>
      </c>
      <c r="K4198">
        <f t="shared" si="65"/>
        <v>0</v>
      </c>
    </row>
    <row r="4199" spans="1:11" x14ac:dyDescent="0.3">
      <c r="A4199">
        <v>5953426781</v>
      </c>
      <c r="B4199">
        <v>79135318</v>
      </c>
      <c r="C4199" s="1">
        <v>45270.476469907408</v>
      </c>
      <c r="D4199" s="1">
        <v>45270.488969907405</v>
      </c>
      <c r="E4199" s="1">
        <v>45270.487581018519</v>
      </c>
      <c r="F4199" t="s">
        <v>10</v>
      </c>
      <c r="G4199">
        <v>3762.13</v>
      </c>
      <c r="H4199" t="s">
        <v>12</v>
      </c>
      <c r="I4199">
        <v>21723</v>
      </c>
      <c r="J4199">
        <v>930</v>
      </c>
      <c r="K4199">
        <f t="shared" si="65"/>
        <v>-1.9999999960418791</v>
      </c>
    </row>
    <row r="4200" spans="1:11" x14ac:dyDescent="0.3">
      <c r="A4200">
        <v>8966870214</v>
      </c>
      <c r="B4200">
        <v>59518795</v>
      </c>
      <c r="C4200" s="1">
        <v>45349.895856481482</v>
      </c>
      <c r="D4200" s="1">
        <v>45349.904189814813</v>
      </c>
      <c r="E4200" s="1">
        <v>45349.908356481479</v>
      </c>
      <c r="F4200" t="s">
        <v>14</v>
      </c>
      <c r="G4200">
        <v>2904.43</v>
      </c>
      <c r="H4200" t="s">
        <v>12</v>
      </c>
      <c r="I4200">
        <v>25007</v>
      </c>
      <c r="J4200">
        <v>6460</v>
      </c>
      <c r="K4200">
        <f t="shared" si="65"/>
        <v>5.9999999986030161</v>
      </c>
    </row>
    <row r="4201" spans="1:11" x14ac:dyDescent="0.3">
      <c r="A4201">
        <v>6962915277</v>
      </c>
      <c r="B4201">
        <v>54748429</v>
      </c>
      <c r="C4201" s="1">
        <v>45549.446087962962</v>
      </c>
      <c r="D4201" s="1">
        <v>45549.456504629627</v>
      </c>
      <c r="E4201" s="1">
        <v>45549.456504629627</v>
      </c>
      <c r="F4201" t="s">
        <v>10</v>
      </c>
      <c r="G4201">
        <v>2097.56</v>
      </c>
      <c r="H4201" t="s">
        <v>15</v>
      </c>
      <c r="I4201">
        <v>16407</v>
      </c>
      <c r="J4201">
        <v>2859</v>
      </c>
      <c r="K4201">
        <f t="shared" si="65"/>
        <v>0</v>
      </c>
    </row>
    <row r="4202" spans="1:11" x14ac:dyDescent="0.3">
      <c r="A4202">
        <v>4309308088</v>
      </c>
      <c r="B4202">
        <v>18642306</v>
      </c>
      <c r="C4202" s="1">
        <v>45262.853425925925</v>
      </c>
      <c r="D4202" s="1">
        <v>45262.864537037036</v>
      </c>
      <c r="E4202" s="1">
        <v>45262.867314814815</v>
      </c>
      <c r="F4202" t="s">
        <v>10</v>
      </c>
      <c r="G4202">
        <v>236.95</v>
      </c>
      <c r="H4202" t="s">
        <v>15</v>
      </c>
      <c r="I4202">
        <v>44969</v>
      </c>
      <c r="J4202">
        <v>8036</v>
      </c>
      <c r="K4202">
        <f t="shared" si="65"/>
        <v>4.0000000025611371</v>
      </c>
    </row>
    <row r="4203" spans="1:11" x14ac:dyDescent="0.3">
      <c r="A4203">
        <v>5391068200</v>
      </c>
      <c r="B4203">
        <v>68159723</v>
      </c>
      <c r="C4203" s="1">
        <v>45250.168819444443</v>
      </c>
      <c r="D4203" s="1">
        <v>45250.175763888888</v>
      </c>
      <c r="E4203" s="1">
        <v>45250.172291666669</v>
      </c>
      <c r="F4203" t="s">
        <v>10</v>
      </c>
      <c r="G4203">
        <v>3265.32</v>
      </c>
      <c r="H4203" t="s">
        <v>15</v>
      </c>
      <c r="I4203">
        <v>79700</v>
      </c>
      <c r="J4203">
        <v>3782</v>
      </c>
      <c r="K4203">
        <f t="shared" si="65"/>
        <v>-4.9999999953433871</v>
      </c>
    </row>
    <row r="4204" spans="1:11" x14ac:dyDescent="0.3">
      <c r="A4204">
        <v>4394681222</v>
      </c>
      <c r="B4204">
        <v>80517784</v>
      </c>
      <c r="C4204" s="1">
        <v>45379.969722222224</v>
      </c>
      <c r="D4204" s="1">
        <v>45379.979444444441</v>
      </c>
      <c r="E4204" s="1">
        <v>45379.989861111113</v>
      </c>
      <c r="F4204" t="s">
        <v>14</v>
      </c>
      <c r="G4204">
        <v>1157.8800000000001</v>
      </c>
      <c r="H4204" t="s">
        <v>12</v>
      </c>
      <c r="I4204">
        <v>92464</v>
      </c>
      <c r="J4204">
        <v>8977</v>
      </c>
      <c r="K4204">
        <f t="shared" si="65"/>
        <v>15.000000006984919</v>
      </c>
    </row>
    <row r="4205" spans="1:11" x14ac:dyDescent="0.3">
      <c r="A4205">
        <v>4791895461</v>
      </c>
      <c r="B4205">
        <v>63793401</v>
      </c>
      <c r="C4205" s="1">
        <v>45514.98940972222</v>
      </c>
      <c r="D4205" s="1">
        <v>45515.003298611111</v>
      </c>
      <c r="E4205" s="1">
        <v>45515.019965277781</v>
      </c>
      <c r="F4205" t="s">
        <v>16</v>
      </c>
      <c r="G4205">
        <v>1338.81</v>
      </c>
      <c r="H4205" t="s">
        <v>13</v>
      </c>
      <c r="I4205">
        <v>38858</v>
      </c>
      <c r="J4205">
        <v>2091</v>
      </c>
      <c r="K4205">
        <f t="shared" si="65"/>
        <v>24.000000004889444</v>
      </c>
    </row>
    <row r="4206" spans="1:11" x14ac:dyDescent="0.3">
      <c r="A4206">
        <v>7272011740</v>
      </c>
      <c r="B4206">
        <v>54139038</v>
      </c>
      <c r="C4206" s="1">
        <v>45551.523182870369</v>
      </c>
      <c r="D4206" s="1">
        <v>45551.532210648147</v>
      </c>
      <c r="E4206" s="1">
        <v>45551.533599537041</v>
      </c>
      <c r="F4206" t="s">
        <v>10</v>
      </c>
      <c r="G4206">
        <v>3361.56</v>
      </c>
      <c r="H4206" t="s">
        <v>11</v>
      </c>
      <c r="I4206">
        <v>42857</v>
      </c>
      <c r="J4206">
        <v>9219</v>
      </c>
      <c r="K4206">
        <f t="shared" si="65"/>
        <v>2.000000006519258</v>
      </c>
    </row>
    <row r="4207" spans="1:11" x14ac:dyDescent="0.3">
      <c r="A4207">
        <v>87784691</v>
      </c>
      <c r="B4207">
        <v>92583164</v>
      </c>
      <c r="C4207" s="1">
        <v>45564.035486111112</v>
      </c>
      <c r="D4207" s="1">
        <v>45564.048680555556</v>
      </c>
      <c r="E4207" s="1">
        <v>45564.050763888888</v>
      </c>
      <c r="F4207" t="s">
        <v>10</v>
      </c>
      <c r="G4207">
        <v>534.54999999999995</v>
      </c>
      <c r="H4207" t="s">
        <v>15</v>
      </c>
      <c r="I4207">
        <v>88685</v>
      </c>
      <c r="J4207">
        <v>3159</v>
      </c>
      <c r="K4207">
        <f t="shared" si="65"/>
        <v>2.9999999993015081</v>
      </c>
    </row>
    <row r="4208" spans="1:11" x14ac:dyDescent="0.3">
      <c r="A4208">
        <v>4939105270</v>
      </c>
      <c r="B4208">
        <v>2164524</v>
      </c>
      <c r="C4208" s="1">
        <v>45232.114733796298</v>
      </c>
      <c r="D4208" s="1">
        <v>45232.125150462962</v>
      </c>
      <c r="E4208" s="1">
        <v>45232.123761574076</v>
      </c>
      <c r="F4208" t="s">
        <v>10</v>
      </c>
      <c r="G4208">
        <v>1026.8800000000001</v>
      </c>
      <c r="H4208" t="s">
        <v>11</v>
      </c>
      <c r="I4208">
        <v>84293</v>
      </c>
      <c r="J4208">
        <v>4374</v>
      </c>
      <c r="K4208">
        <f t="shared" si="65"/>
        <v>-1.9999999960418791</v>
      </c>
    </row>
    <row r="4209" spans="1:11" x14ac:dyDescent="0.3">
      <c r="A4209">
        <v>4622303035</v>
      </c>
      <c r="B4209">
        <v>55060796</v>
      </c>
      <c r="C4209" s="1">
        <v>45141.465300925927</v>
      </c>
      <c r="D4209" s="1">
        <v>45141.475717592592</v>
      </c>
      <c r="E4209" s="1">
        <v>45141.474328703705</v>
      </c>
      <c r="F4209" t="s">
        <v>10</v>
      </c>
      <c r="G4209">
        <v>3067.7</v>
      </c>
      <c r="H4209" t="s">
        <v>15</v>
      </c>
      <c r="I4209">
        <v>26126</v>
      </c>
      <c r="J4209">
        <v>7191</v>
      </c>
      <c r="K4209">
        <f t="shared" si="65"/>
        <v>-1.9999999960418791</v>
      </c>
    </row>
    <row r="4210" spans="1:11" x14ac:dyDescent="0.3">
      <c r="A4210">
        <v>3460208027</v>
      </c>
      <c r="B4210">
        <v>78725001</v>
      </c>
      <c r="C4210" s="1">
        <v>45401.901597222219</v>
      </c>
      <c r="D4210" s="1">
        <v>45401.914097222223</v>
      </c>
      <c r="E4210" s="1">
        <v>45401.914097222223</v>
      </c>
      <c r="F4210" t="s">
        <v>10</v>
      </c>
      <c r="G4210">
        <v>2835.33</v>
      </c>
      <c r="H4210" t="s">
        <v>12</v>
      </c>
      <c r="I4210">
        <v>75868</v>
      </c>
      <c r="J4210">
        <v>4457</v>
      </c>
      <c r="K4210">
        <f t="shared" si="65"/>
        <v>0</v>
      </c>
    </row>
    <row r="4211" spans="1:11" x14ac:dyDescent="0.3">
      <c r="A4211">
        <v>2548125971</v>
      </c>
      <c r="B4211">
        <v>7228206</v>
      </c>
      <c r="C4211" s="1">
        <v>45235.915729166663</v>
      </c>
      <c r="D4211" s="1">
        <v>45235.929618055554</v>
      </c>
      <c r="E4211" s="1">
        <v>45235.926145833335</v>
      </c>
      <c r="F4211" t="s">
        <v>10</v>
      </c>
      <c r="G4211">
        <v>4335.0600000000004</v>
      </c>
      <c r="H4211" t="s">
        <v>11</v>
      </c>
      <c r="I4211">
        <v>41755</v>
      </c>
      <c r="J4211">
        <v>9121</v>
      </c>
      <c r="K4211">
        <f t="shared" si="65"/>
        <v>-4.9999999953433871</v>
      </c>
    </row>
    <row r="4212" spans="1:11" x14ac:dyDescent="0.3">
      <c r="A4212">
        <v>2390111460</v>
      </c>
      <c r="B4212">
        <v>70608515</v>
      </c>
      <c r="C4212" s="1">
        <v>45178.890381944446</v>
      </c>
      <c r="D4212" s="1">
        <v>45178.90079861111</v>
      </c>
      <c r="E4212" s="1">
        <v>45178.904270833336</v>
      </c>
      <c r="F4212" t="s">
        <v>10</v>
      </c>
      <c r="G4212">
        <v>4182.2299999999996</v>
      </c>
      <c r="H4212" t="s">
        <v>12</v>
      </c>
      <c r="I4212">
        <v>36389</v>
      </c>
      <c r="J4212">
        <v>9686</v>
      </c>
      <c r="K4212">
        <f t="shared" si="65"/>
        <v>5.0000000058207661</v>
      </c>
    </row>
    <row r="4213" spans="1:11" x14ac:dyDescent="0.3">
      <c r="A4213">
        <v>8309485249</v>
      </c>
      <c r="B4213">
        <v>87200291</v>
      </c>
      <c r="C4213" s="1">
        <v>45262.857523148145</v>
      </c>
      <c r="D4213" s="1">
        <v>45262.865856481483</v>
      </c>
      <c r="E4213" s="1">
        <v>45262.869328703702</v>
      </c>
      <c r="F4213" t="s">
        <v>10</v>
      </c>
      <c r="G4213">
        <v>624.16</v>
      </c>
      <c r="H4213" t="s">
        <v>12</v>
      </c>
      <c r="I4213">
        <v>3729</v>
      </c>
      <c r="J4213">
        <v>9772</v>
      </c>
      <c r="K4213">
        <f t="shared" si="65"/>
        <v>4.9999999953433871</v>
      </c>
    </row>
    <row r="4214" spans="1:11" x14ac:dyDescent="0.3">
      <c r="A4214">
        <v>8322543480</v>
      </c>
      <c r="B4214">
        <v>34668988</v>
      </c>
      <c r="C4214" s="1">
        <v>45562.096087962964</v>
      </c>
      <c r="D4214" s="1">
        <v>45562.109976851854</v>
      </c>
      <c r="E4214" s="1">
        <v>45562.126643518517</v>
      </c>
      <c r="F4214" t="s">
        <v>16</v>
      </c>
      <c r="G4214">
        <v>513.36</v>
      </c>
      <c r="H4214" t="s">
        <v>15</v>
      </c>
      <c r="I4214">
        <v>94614</v>
      </c>
      <c r="J4214">
        <v>4197</v>
      </c>
      <c r="K4214">
        <f t="shared" si="65"/>
        <v>23.999999994412065</v>
      </c>
    </row>
    <row r="4215" spans="1:11" x14ac:dyDescent="0.3">
      <c r="A4215">
        <v>2819200158</v>
      </c>
      <c r="B4215">
        <v>64497538</v>
      </c>
      <c r="C4215" s="1">
        <v>45130.612997685188</v>
      </c>
      <c r="D4215" s="1">
        <v>45130.621331018519</v>
      </c>
      <c r="E4215" s="1">
        <v>45130.622719907406</v>
      </c>
      <c r="F4215" t="s">
        <v>10</v>
      </c>
      <c r="G4215">
        <v>1263.55</v>
      </c>
      <c r="H4215" t="s">
        <v>11</v>
      </c>
      <c r="I4215">
        <v>58827</v>
      </c>
      <c r="J4215">
        <v>8084</v>
      </c>
      <c r="K4215">
        <f t="shared" si="65"/>
        <v>1.9999999960418791</v>
      </c>
    </row>
    <row r="4216" spans="1:11" x14ac:dyDescent="0.3">
      <c r="A4216">
        <v>7087151227</v>
      </c>
      <c r="B4216">
        <v>49795571</v>
      </c>
      <c r="C4216" s="1">
        <v>45256.036932870367</v>
      </c>
      <c r="D4216" s="1">
        <v>45256.048738425925</v>
      </c>
      <c r="E4216" s="1">
        <v>45256.045960648145</v>
      </c>
      <c r="F4216" t="s">
        <v>10</v>
      </c>
      <c r="G4216">
        <v>1917.32</v>
      </c>
      <c r="H4216" t="s">
        <v>12</v>
      </c>
      <c r="I4216">
        <v>25423</v>
      </c>
      <c r="J4216">
        <v>7783</v>
      </c>
      <c r="K4216">
        <f t="shared" si="65"/>
        <v>-4.0000000025611371</v>
      </c>
    </row>
    <row r="4217" spans="1:11" x14ac:dyDescent="0.3">
      <c r="A4217">
        <v>6704234561</v>
      </c>
      <c r="B4217">
        <v>51833636</v>
      </c>
      <c r="C4217" s="1">
        <v>45294.312789351854</v>
      </c>
      <c r="D4217" s="1">
        <v>45294.319733796299</v>
      </c>
      <c r="E4217" s="1">
        <v>45294.340567129628</v>
      </c>
      <c r="F4217" t="s">
        <v>16</v>
      </c>
      <c r="G4217">
        <v>3172.73</v>
      </c>
      <c r="H4217" t="s">
        <v>11</v>
      </c>
      <c r="I4217">
        <v>91747</v>
      </c>
      <c r="J4217">
        <v>8838</v>
      </c>
      <c r="K4217">
        <f t="shared" si="65"/>
        <v>29.999999993015081</v>
      </c>
    </row>
    <row r="4218" spans="1:11" x14ac:dyDescent="0.3">
      <c r="A4218">
        <v>6998410196</v>
      </c>
      <c r="B4218">
        <v>78748184</v>
      </c>
      <c r="C4218" s="1">
        <v>45132.648460648146</v>
      </c>
      <c r="D4218" s="1">
        <v>45132.660960648151</v>
      </c>
      <c r="E4218" s="1">
        <v>45132.669988425929</v>
      </c>
      <c r="F4218" t="s">
        <v>14</v>
      </c>
      <c r="G4218">
        <v>505.95</v>
      </c>
      <c r="H4218" t="s">
        <v>15</v>
      </c>
      <c r="I4218">
        <v>97976</v>
      </c>
      <c r="J4218">
        <v>7979</v>
      </c>
      <c r="K4218">
        <f t="shared" si="65"/>
        <v>13.000000000465661</v>
      </c>
    </row>
    <row r="4219" spans="1:11" x14ac:dyDescent="0.3">
      <c r="A4219">
        <v>707035635</v>
      </c>
      <c r="B4219">
        <v>61618079</v>
      </c>
      <c r="C4219" s="1">
        <v>45564.396423611113</v>
      </c>
      <c r="D4219" s="1">
        <v>45564.408229166664</v>
      </c>
      <c r="E4219" s="1">
        <v>45564.405451388891</v>
      </c>
      <c r="F4219" t="s">
        <v>10</v>
      </c>
      <c r="G4219">
        <v>3868.34</v>
      </c>
      <c r="H4219" t="s">
        <v>15</v>
      </c>
      <c r="I4219">
        <v>71996</v>
      </c>
      <c r="J4219">
        <v>7875</v>
      </c>
      <c r="K4219">
        <f t="shared" si="65"/>
        <v>-3.9999999920837581</v>
      </c>
    </row>
    <row r="4220" spans="1:11" x14ac:dyDescent="0.3">
      <c r="A4220">
        <v>543400704</v>
      </c>
      <c r="B4220">
        <v>60300263</v>
      </c>
      <c r="C4220" s="1">
        <v>45226.028738425928</v>
      </c>
      <c r="D4220" s="1">
        <v>45226.037766203706</v>
      </c>
      <c r="E4220" s="1">
        <v>45226.03429398148</v>
      </c>
      <c r="F4220" t="s">
        <v>10</v>
      </c>
      <c r="G4220">
        <v>3496.47</v>
      </c>
      <c r="H4220" t="s">
        <v>13</v>
      </c>
      <c r="I4220">
        <v>60474</v>
      </c>
      <c r="J4220">
        <v>9098</v>
      </c>
      <c r="K4220">
        <f t="shared" si="65"/>
        <v>-5.0000000058207661</v>
      </c>
    </row>
    <row r="4221" spans="1:11" x14ac:dyDescent="0.3">
      <c r="A4221">
        <v>3604694195</v>
      </c>
      <c r="B4221">
        <v>34713143</v>
      </c>
      <c r="C4221" s="1">
        <v>45172.681481481479</v>
      </c>
      <c r="D4221" s="1">
        <v>45172.695370370369</v>
      </c>
      <c r="E4221" s="1">
        <v>45172.69189814815</v>
      </c>
      <c r="F4221" t="s">
        <v>10</v>
      </c>
      <c r="G4221">
        <v>2577.6999999999998</v>
      </c>
      <c r="H4221" t="s">
        <v>12</v>
      </c>
      <c r="I4221">
        <v>6583</v>
      </c>
      <c r="J4221">
        <v>5553</v>
      </c>
      <c r="K4221">
        <f t="shared" si="65"/>
        <v>-4.9999999953433871</v>
      </c>
    </row>
    <row r="4222" spans="1:11" x14ac:dyDescent="0.3">
      <c r="A4222">
        <v>3560549947</v>
      </c>
      <c r="B4222">
        <v>42465414</v>
      </c>
      <c r="C4222" s="1">
        <v>45494.09878472222</v>
      </c>
      <c r="D4222" s="1">
        <v>45494.110590277778</v>
      </c>
      <c r="E4222" s="1">
        <v>45494.11614583333</v>
      </c>
      <c r="F4222" t="s">
        <v>14</v>
      </c>
      <c r="G4222">
        <v>1973.85</v>
      </c>
      <c r="H4222" t="s">
        <v>13</v>
      </c>
      <c r="I4222">
        <v>87552</v>
      </c>
      <c r="J4222">
        <v>9599</v>
      </c>
      <c r="K4222">
        <f t="shared" si="65"/>
        <v>7.9999999946448952</v>
      </c>
    </row>
    <row r="4223" spans="1:11" x14ac:dyDescent="0.3">
      <c r="A4223">
        <v>9982178143</v>
      </c>
      <c r="B4223">
        <v>89968482</v>
      </c>
      <c r="C4223" s="1">
        <v>45268.588680555556</v>
      </c>
      <c r="D4223" s="1">
        <v>45268.595625000002</v>
      </c>
      <c r="E4223" s="1">
        <v>45268.610902777778</v>
      </c>
      <c r="F4223" t="s">
        <v>16</v>
      </c>
      <c r="G4223">
        <v>2530.4499999999998</v>
      </c>
      <c r="H4223" t="s">
        <v>13</v>
      </c>
      <c r="I4223">
        <v>53810</v>
      </c>
      <c r="J4223">
        <v>2963</v>
      </c>
      <c r="K4223">
        <f t="shared" si="65"/>
        <v>21.999999998370185</v>
      </c>
    </row>
    <row r="4224" spans="1:11" x14ac:dyDescent="0.3">
      <c r="A4224">
        <v>1423646541</v>
      </c>
      <c r="B4224">
        <v>48730063</v>
      </c>
      <c r="C4224" s="1">
        <v>45270.440393518518</v>
      </c>
      <c r="D4224" s="1">
        <v>45270.44803240741</v>
      </c>
      <c r="E4224" s="1">
        <v>45270.447337962964</v>
      </c>
      <c r="F4224" t="s">
        <v>10</v>
      </c>
      <c r="G4224">
        <v>2734.37</v>
      </c>
      <c r="H4224" t="s">
        <v>12</v>
      </c>
      <c r="I4224">
        <v>19293</v>
      </c>
      <c r="J4224">
        <v>2522</v>
      </c>
      <c r="K4224">
        <f t="shared" si="65"/>
        <v>-1.000000003259629</v>
      </c>
    </row>
    <row r="4225" spans="1:11" x14ac:dyDescent="0.3">
      <c r="A4225">
        <v>7441941402</v>
      </c>
      <c r="B4225">
        <v>16785724</v>
      </c>
      <c r="C4225" s="1">
        <v>45282.926724537036</v>
      </c>
      <c r="D4225" s="1">
        <v>45282.939918981479</v>
      </c>
      <c r="E4225" s="1">
        <v>45282.938530092593</v>
      </c>
      <c r="F4225" t="s">
        <v>10</v>
      </c>
      <c r="G4225">
        <v>2580.9299999999998</v>
      </c>
      <c r="H4225" t="s">
        <v>12</v>
      </c>
      <c r="I4225">
        <v>79767</v>
      </c>
      <c r="J4225">
        <v>8585</v>
      </c>
      <c r="K4225">
        <f t="shared" si="65"/>
        <v>-1.9999999960418791</v>
      </c>
    </row>
    <row r="4226" spans="1:11" x14ac:dyDescent="0.3">
      <c r="A4226">
        <v>8395661807</v>
      </c>
      <c r="B4226">
        <v>4386273</v>
      </c>
      <c r="C4226" s="1">
        <v>45523.326481481483</v>
      </c>
      <c r="D4226" s="1">
        <v>45523.339675925927</v>
      </c>
      <c r="E4226" s="1">
        <v>45523.341064814813</v>
      </c>
      <c r="F4226" t="s">
        <v>10</v>
      </c>
      <c r="G4226">
        <v>2561.1799999999998</v>
      </c>
      <c r="H4226" t="s">
        <v>13</v>
      </c>
      <c r="I4226">
        <v>9665</v>
      </c>
      <c r="J4226">
        <v>5198</v>
      </c>
      <c r="K4226">
        <f t="shared" ref="K4226:K4289" si="66">(E4226-D4226)*1440</f>
        <v>1.9999999960418791</v>
      </c>
    </row>
    <row r="4227" spans="1:11" x14ac:dyDescent="0.3">
      <c r="A4227">
        <v>5480656353</v>
      </c>
      <c r="B4227">
        <v>11446157</v>
      </c>
      <c r="C4227" s="1">
        <v>45356.807719907411</v>
      </c>
      <c r="D4227" s="1">
        <v>45356.814664351848</v>
      </c>
      <c r="E4227" s="1">
        <v>45356.811192129629</v>
      </c>
      <c r="F4227" t="s">
        <v>10</v>
      </c>
      <c r="G4227">
        <v>3053.71</v>
      </c>
      <c r="H4227" t="s">
        <v>13</v>
      </c>
      <c r="I4227">
        <v>34982</v>
      </c>
      <c r="J4227">
        <v>6864</v>
      </c>
      <c r="K4227">
        <f t="shared" si="66"/>
        <v>-4.9999999953433871</v>
      </c>
    </row>
    <row r="4228" spans="1:11" x14ac:dyDescent="0.3">
      <c r="A4228">
        <v>4561602092</v>
      </c>
      <c r="B4228">
        <v>53624677</v>
      </c>
      <c r="C4228" s="1">
        <v>45553.393854166665</v>
      </c>
      <c r="D4228" s="1">
        <v>45553.406354166669</v>
      </c>
      <c r="E4228" s="1">
        <v>45553.405659722222</v>
      </c>
      <c r="F4228" t="s">
        <v>10</v>
      </c>
      <c r="G4228">
        <v>1825.82</v>
      </c>
      <c r="H4228" t="s">
        <v>11</v>
      </c>
      <c r="I4228">
        <v>28344</v>
      </c>
      <c r="J4228">
        <v>7622</v>
      </c>
      <c r="K4228">
        <f t="shared" si="66"/>
        <v>-1.000000003259629</v>
      </c>
    </row>
    <row r="4229" spans="1:11" x14ac:dyDescent="0.3">
      <c r="A4229">
        <v>1695982633</v>
      </c>
      <c r="B4229">
        <v>81382213</v>
      </c>
      <c r="C4229" s="1">
        <v>45304.782523148147</v>
      </c>
      <c r="D4229" s="1">
        <v>45304.791550925926</v>
      </c>
      <c r="E4229" s="1">
        <v>45304.788773148146</v>
      </c>
      <c r="F4229" t="s">
        <v>10</v>
      </c>
      <c r="G4229">
        <v>2247.86</v>
      </c>
      <c r="H4229" t="s">
        <v>15</v>
      </c>
      <c r="I4229">
        <v>44739</v>
      </c>
      <c r="J4229">
        <v>2381</v>
      </c>
      <c r="K4229">
        <f t="shared" si="66"/>
        <v>-4.0000000025611371</v>
      </c>
    </row>
    <row r="4230" spans="1:11" x14ac:dyDescent="0.3">
      <c r="A4230">
        <v>6309447153</v>
      </c>
      <c r="B4230">
        <v>74212242</v>
      </c>
      <c r="C4230" s="1">
        <v>45064.88789351852</v>
      </c>
      <c r="D4230" s="1">
        <v>45064.901782407411</v>
      </c>
      <c r="E4230" s="1">
        <v>45064.901782407411</v>
      </c>
      <c r="F4230" t="s">
        <v>10</v>
      </c>
      <c r="G4230">
        <v>423.56</v>
      </c>
      <c r="H4230" t="s">
        <v>11</v>
      </c>
      <c r="I4230">
        <v>52804</v>
      </c>
      <c r="J4230">
        <v>4937</v>
      </c>
      <c r="K4230">
        <f t="shared" si="66"/>
        <v>0</v>
      </c>
    </row>
    <row r="4231" spans="1:11" x14ac:dyDescent="0.3">
      <c r="A4231">
        <v>4796733514</v>
      </c>
      <c r="B4231">
        <v>87251489</v>
      </c>
      <c r="C4231" s="1">
        <v>45019.771585648145</v>
      </c>
      <c r="D4231" s="1">
        <v>45019.783391203702</v>
      </c>
      <c r="E4231" s="1">
        <v>45019.803530092591</v>
      </c>
      <c r="F4231" t="s">
        <v>16</v>
      </c>
      <c r="G4231">
        <v>2436.11</v>
      </c>
      <c r="H4231" t="s">
        <v>13</v>
      </c>
      <c r="I4231">
        <v>22316</v>
      </c>
      <c r="J4231">
        <v>7680</v>
      </c>
      <c r="K4231">
        <f t="shared" si="66"/>
        <v>29.000000000232831</v>
      </c>
    </row>
    <row r="4232" spans="1:11" x14ac:dyDescent="0.3">
      <c r="A4232">
        <v>2858966982</v>
      </c>
      <c r="B4232">
        <v>77214094</v>
      </c>
      <c r="C4232" s="1">
        <v>45407.43167824074</v>
      </c>
      <c r="D4232" s="1">
        <v>45407.440706018519</v>
      </c>
      <c r="E4232" s="1">
        <v>45407.4372337963</v>
      </c>
      <c r="F4232" t="s">
        <v>10</v>
      </c>
      <c r="G4232">
        <v>2280.3000000000002</v>
      </c>
      <c r="H4232" t="s">
        <v>13</v>
      </c>
      <c r="I4232">
        <v>5328</v>
      </c>
      <c r="J4232">
        <v>4073</v>
      </c>
      <c r="K4232">
        <f t="shared" si="66"/>
        <v>-4.9999999953433871</v>
      </c>
    </row>
    <row r="4233" spans="1:11" x14ac:dyDescent="0.3">
      <c r="A4233">
        <v>6948607495</v>
      </c>
      <c r="B4233">
        <v>18259715</v>
      </c>
      <c r="C4233" s="1">
        <v>45532.401550925926</v>
      </c>
      <c r="D4233" s="1">
        <v>45532.414050925923</v>
      </c>
      <c r="E4233" s="1">
        <v>45532.417523148149</v>
      </c>
      <c r="F4233" t="s">
        <v>10</v>
      </c>
      <c r="G4233">
        <v>1508.35</v>
      </c>
      <c r="H4233" t="s">
        <v>12</v>
      </c>
      <c r="I4233">
        <v>47202</v>
      </c>
      <c r="J4233">
        <v>49</v>
      </c>
      <c r="K4233">
        <f t="shared" si="66"/>
        <v>5.0000000058207661</v>
      </c>
    </row>
    <row r="4234" spans="1:11" x14ac:dyDescent="0.3">
      <c r="A4234">
        <v>4959271803</v>
      </c>
      <c r="B4234">
        <v>11082181</v>
      </c>
      <c r="C4234" s="1">
        <v>45344.050844907404</v>
      </c>
      <c r="D4234" s="1">
        <v>45344.063344907408</v>
      </c>
      <c r="E4234" s="1">
        <v>45344.072372685187</v>
      </c>
      <c r="F4234" t="s">
        <v>14</v>
      </c>
      <c r="G4234">
        <v>1303.23</v>
      </c>
      <c r="H4234" t="s">
        <v>15</v>
      </c>
      <c r="I4234">
        <v>52469</v>
      </c>
      <c r="J4234">
        <v>1339</v>
      </c>
      <c r="K4234">
        <f t="shared" si="66"/>
        <v>13.000000000465661</v>
      </c>
    </row>
    <row r="4235" spans="1:11" x14ac:dyDescent="0.3">
      <c r="A4235">
        <v>5669689881</v>
      </c>
      <c r="B4235">
        <v>7728406</v>
      </c>
      <c r="C4235" s="1">
        <v>45118.889317129629</v>
      </c>
      <c r="D4235" s="1">
        <v>45118.897650462961</v>
      </c>
      <c r="E4235" s="1">
        <v>45118.905289351853</v>
      </c>
      <c r="F4235" t="s">
        <v>14</v>
      </c>
      <c r="G4235">
        <v>3152.59</v>
      </c>
      <c r="H4235" t="s">
        <v>11</v>
      </c>
      <c r="I4235">
        <v>17862</v>
      </c>
      <c r="J4235">
        <v>8583</v>
      </c>
      <c r="K4235">
        <f t="shared" si="66"/>
        <v>11.000000004423782</v>
      </c>
    </row>
    <row r="4236" spans="1:11" x14ac:dyDescent="0.3">
      <c r="A4236">
        <v>5352265711</v>
      </c>
      <c r="B4236">
        <v>75928073</v>
      </c>
      <c r="C4236" s="1">
        <v>45351.815185185187</v>
      </c>
      <c r="D4236" s="1">
        <v>45351.825601851851</v>
      </c>
      <c r="E4236" s="1">
        <v>45351.834629629629</v>
      </c>
      <c r="F4236" t="s">
        <v>14</v>
      </c>
      <c r="G4236">
        <v>2319.89</v>
      </c>
      <c r="H4236" t="s">
        <v>15</v>
      </c>
      <c r="I4236">
        <v>73582</v>
      </c>
      <c r="J4236">
        <v>4884</v>
      </c>
      <c r="K4236">
        <f t="shared" si="66"/>
        <v>13.000000000465661</v>
      </c>
    </row>
    <row r="4237" spans="1:11" x14ac:dyDescent="0.3">
      <c r="A4237">
        <v>5498551836</v>
      </c>
      <c r="B4237">
        <v>62243869</v>
      </c>
      <c r="C4237" s="1">
        <v>45232.559953703705</v>
      </c>
      <c r="D4237" s="1">
        <v>45232.573148148149</v>
      </c>
      <c r="E4237" s="1">
        <v>45232.574537037035</v>
      </c>
      <c r="F4237" t="s">
        <v>10</v>
      </c>
      <c r="G4237">
        <v>3619.47</v>
      </c>
      <c r="H4237" t="s">
        <v>12</v>
      </c>
      <c r="I4237">
        <v>65877</v>
      </c>
      <c r="J4237">
        <v>5957</v>
      </c>
      <c r="K4237">
        <f t="shared" si="66"/>
        <v>1.9999999960418791</v>
      </c>
    </row>
    <row r="4238" spans="1:11" x14ac:dyDescent="0.3">
      <c r="A4238">
        <v>6556845822</v>
      </c>
      <c r="B4238">
        <v>68692574</v>
      </c>
      <c r="C4238" s="1">
        <v>45059.796712962961</v>
      </c>
      <c r="D4238" s="1">
        <v>45059.807824074072</v>
      </c>
      <c r="E4238" s="1">
        <v>45059.811296296299</v>
      </c>
      <c r="F4238" t="s">
        <v>10</v>
      </c>
      <c r="G4238">
        <v>1527.98</v>
      </c>
      <c r="H4238" t="s">
        <v>12</v>
      </c>
      <c r="I4238">
        <v>47070</v>
      </c>
      <c r="J4238">
        <v>5294</v>
      </c>
      <c r="K4238">
        <f t="shared" si="66"/>
        <v>5.0000000058207661</v>
      </c>
    </row>
    <row r="4239" spans="1:11" x14ac:dyDescent="0.3">
      <c r="A4239">
        <v>5167008199</v>
      </c>
      <c r="B4239">
        <v>76359458</v>
      </c>
      <c r="C4239" s="1">
        <v>45443.889745370368</v>
      </c>
      <c r="D4239" s="1">
        <v>45443.903634259259</v>
      </c>
      <c r="E4239" s="1">
        <v>45443.90016203704</v>
      </c>
      <c r="F4239" t="s">
        <v>10</v>
      </c>
      <c r="G4239">
        <v>697.53</v>
      </c>
      <c r="H4239" t="s">
        <v>12</v>
      </c>
      <c r="I4239">
        <v>26989</v>
      </c>
      <c r="J4239">
        <v>262</v>
      </c>
      <c r="K4239">
        <f t="shared" si="66"/>
        <v>-4.9999999953433871</v>
      </c>
    </row>
    <row r="4240" spans="1:11" x14ac:dyDescent="0.3">
      <c r="A4240">
        <v>966294309</v>
      </c>
      <c r="B4240">
        <v>89619421</v>
      </c>
      <c r="C4240" s="1">
        <v>45414.241099537037</v>
      </c>
      <c r="D4240" s="1">
        <v>45414.252210648148</v>
      </c>
      <c r="E4240" s="1">
        <v>45414.254293981481</v>
      </c>
      <c r="F4240" t="s">
        <v>10</v>
      </c>
      <c r="G4240">
        <v>2928.57</v>
      </c>
      <c r="H4240" t="s">
        <v>13</v>
      </c>
      <c r="I4240">
        <v>92606</v>
      </c>
      <c r="J4240">
        <v>1506</v>
      </c>
      <c r="K4240">
        <f t="shared" si="66"/>
        <v>2.9999999993015081</v>
      </c>
    </row>
    <row r="4241" spans="1:11" x14ac:dyDescent="0.3">
      <c r="A4241">
        <v>3163611427</v>
      </c>
      <c r="B4241">
        <v>85074810</v>
      </c>
      <c r="C4241" s="1">
        <v>45308.26766203704</v>
      </c>
      <c r="D4241" s="1">
        <v>45308.275995370372</v>
      </c>
      <c r="E4241" s="1">
        <v>45308.279467592591</v>
      </c>
      <c r="F4241" t="s">
        <v>10</v>
      </c>
      <c r="G4241">
        <v>342.94</v>
      </c>
      <c r="H4241" t="s">
        <v>11</v>
      </c>
      <c r="I4241">
        <v>67659</v>
      </c>
      <c r="J4241">
        <v>9445</v>
      </c>
      <c r="K4241">
        <f t="shared" si="66"/>
        <v>4.9999999953433871</v>
      </c>
    </row>
    <row r="4242" spans="1:11" x14ac:dyDescent="0.3">
      <c r="A4242">
        <v>203136866</v>
      </c>
      <c r="B4242">
        <v>91320466</v>
      </c>
      <c r="C4242" s="1">
        <v>45454.518599537034</v>
      </c>
      <c r="D4242" s="1">
        <v>45454.526238425926</v>
      </c>
      <c r="E4242" s="1">
        <v>45454.525543981479</v>
      </c>
      <c r="F4242" t="s">
        <v>10</v>
      </c>
      <c r="G4242">
        <v>826.21</v>
      </c>
      <c r="H4242" t="s">
        <v>15</v>
      </c>
      <c r="I4242">
        <v>676</v>
      </c>
      <c r="J4242">
        <v>6082</v>
      </c>
      <c r="K4242">
        <f t="shared" si="66"/>
        <v>-1.000000003259629</v>
      </c>
    </row>
    <row r="4243" spans="1:11" x14ac:dyDescent="0.3">
      <c r="A4243">
        <v>1815555165</v>
      </c>
      <c r="B4243">
        <v>58085779</v>
      </c>
      <c r="C4243" s="1">
        <v>45180.491643518515</v>
      </c>
      <c r="D4243" s="1">
        <v>45180.50136574074</v>
      </c>
      <c r="E4243" s="1">
        <v>45180.50136574074</v>
      </c>
      <c r="F4243" t="s">
        <v>10</v>
      </c>
      <c r="G4243">
        <v>435.48</v>
      </c>
      <c r="H4243" t="s">
        <v>13</v>
      </c>
      <c r="I4243">
        <v>3304</v>
      </c>
      <c r="J4243">
        <v>3386</v>
      </c>
      <c r="K4243">
        <f t="shared" si="66"/>
        <v>0</v>
      </c>
    </row>
    <row r="4244" spans="1:11" x14ac:dyDescent="0.3">
      <c r="A4244">
        <v>1874499212</v>
      </c>
      <c r="B4244">
        <v>64162093</v>
      </c>
      <c r="C4244" s="1">
        <v>45442.006261574075</v>
      </c>
      <c r="D4244" s="1">
        <v>45442.015983796293</v>
      </c>
      <c r="E4244" s="1">
        <v>45442.017372685186</v>
      </c>
      <c r="F4244" t="s">
        <v>10</v>
      </c>
      <c r="G4244">
        <v>2252.85</v>
      </c>
      <c r="H4244" t="s">
        <v>11</v>
      </c>
      <c r="I4244">
        <v>88852</v>
      </c>
      <c r="J4244">
        <v>2609</v>
      </c>
      <c r="K4244">
        <f t="shared" si="66"/>
        <v>2.000000006519258</v>
      </c>
    </row>
    <row r="4245" spans="1:11" x14ac:dyDescent="0.3">
      <c r="A4245">
        <v>4012779165</v>
      </c>
      <c r="B4245">
        <v>84641682</v>
      </c>
      <c r="C4245" s="1">
        <v>45551.393611111111</v>
      </c>
      <c r="D4245" s="1">
        <v>45551.406111111108</v>
      </c>
      <c r="E4245" s="1">
        <v>45551.408194444448</v>
      </c>
      <c r="F4245" t="s">
        <v>10</v>
      </c>
      <c r="G4245">
        <v>899.16</v>
      </c>
      <c r="H4245" t="s">
        <v>15</v>
      </c>
      <c r="I4245">
        <v>59519</v>
      </c>
      <c r="J4245">
        <v>7146</v>
      </c>
      <c r="K4245">
        <f t="shared" si="66"/>
        <v>3.000000009778887</v>
      </c>
    </row>
    <row r="4246" spans="1:11" x14ac:dyDescent="0.3">
      <c r="A4246">
        <v>3669023899</v>
      </c>
      <c r="B4246">
        <v>81183415</v>
      </c>
      <c r="C4246" s="1">
        <v>45424.398912037039</v>
      </c>
      <c r="D4246" s="1">
        <v>45424.412106481483</v>
      </c>
      <c r="E4246" s="1">
        <v>45424.419745370367</v>
      </c>
      <c r="F4246" t="s">
        <v>14</v>
      </c>
      <c r="G4246">
        <v>4292.45</v>
      </c>
      <c r="H4246" t="s">
        <v>13</v>
      </c>
      <c r="I4246">
        <v>289</v>
      </c>
      <c r="J4246">
        <v>8930</v>
      </c>
      <c r="K4246">
        <f t="shared" si="66"/>
        <v>10.999999993946403</v>
      </c>
    </row>
    <row r="4247" spans="1:11" x14ac:dyDescent="0.3">
      <c r="A4247">
        <v>9296381620</v>
      </c>
      <c r="B4247">
        <v>50630016</v>
      </c>
      <c r="C4247" s="1">
        <v>45410.064710648148</v>
      </c>
      <c r="D4247" s="1">
        <v>45410.07234953704</v>
      </c>
      <c r="E4247" s="1">
        <v>45410.071655092594</v>
      </c>
      <c r="F4247" t="s">
        <v>10</v>
      </c>
      <c r="G4247">
        <v>841.56</v>
      </c>
      <c r="H4247" t="s">
        <v>13</v>
      </c>
      <c r="I4247">
        <v>93839</v>
      </c>
      <c r="J4247">
        <v>4885</v>
      </c>
      <c r="K4247">
        <f t="shared" si="66"/>
        <v>-1.000000003259629</v>
      </c>
    </row>
    <row r="4248" spans="1:11" x14ac:dyDescent="0.3">
      <c r="A4248">
        <v>2725513934</v>
      </c>
      <c r="B4248">
        <v>54799731</v>
      </c>
      <c r="C4248" s="1">
        <v>45206.264814814815</v>
      </c>
      <c r="D4248" s="1">
        <v>45206.275925925926</v>
      </c>
      <c r="E4248" s="1">
        <v>45206.277314814812</v>
      </c>
      <c r="F4248" t="s">
        <v>10</v>
      </c>
      <c r="G4248">
        <v>5349.56</v>
      </c>
      <c r="H4248" t="s">
        <v>15</v>
      </c>
      <c r="I4248">
        <v>27735</v>
      </c>
      <c r="J4248">
        <v>1213</v>
      </c>
      <c r="K4248">
        <f t="shared" si="66"/>
        <v>1.9999999960418791</v>
      </c>
    </row>
    <row r="4249" spans="1:11" x14ac:dyDescent="0.3">
      <c r="A4249">
        <v>5564338561</v>
      </c>
      <c r="B4249">
        <v>61226563</v>
      </c>
      <c r="C4249" s="1">
        <v>45382.957881944443</v>
      </c>
      <c r="D4249" s="1">
        <v>45382.969687500001</v>
      </c>
      <c r="E4249" s="1">
        <v>45382.968298611115</v>
      </c>
      <c r="F4249" t="s">
        <v>10</v>
      </c>
      <c r="G4249">
        <v>3295.72</v>
      </c>
      <c r="H4249" t="s">
        <v>12</v>
      </c>
      <c r="I4249">
        <v>99128</v>
      </c>
      <c r="J4249">
        <v>2964</v>
      </c>
      <c r="K4249">
        <f t="shared" si="66"/>
        <v>-1.9999999960418791</v>
      </c>
    </row>
    <row r="4250" spans="1:11" x14ac:dyDescent="0.3">
      <c r="A4250">
        <v>4701778121</v>
      </c>
      <c r="B4250">
        <v>23348269</v>
      </c>
      <c r="C4250" s="1">
        <v>45449.895648148151</v>
      </c>
      <c r="D4250" s="1">
        <v>45449.903287037036</v>
      </c>
      <c r="E4250" s="1">
        <v>45449.906064814815</v>
      </c>
      <c r="F4250" t="s">
        <v>10</v>
      </c>
      <c r="G4250">
        <v>786.17</v>
      </c>
      <c r="H4250" t="s">
        <v>15</v>
      </c>
      <c r="I4250">
        <v>18398</v>
      </c>
      <c r="J4250">
        <v>1314</v>
      </c>
      <c r="K4250">
        <f t="shared" si="66"/>
        <v>4.0000000025611371</v>
      </c>
    </row>
    <row r="4251" spans="1:11" x14ac:dyDescent="0.3">
      <c r="A4251">
        <v>9529272337</v>
      </c>
      <c r="B4251">
        <v>29973346</v>
      </c>
      <c r="C4251" s="1">
        <v>45271.002754629626</v>
      </c>
      <c r="D4251" s="1">
        <v>45271.012476851851</v>
      </c>
      <c r="E4251" s="1">
        <v>45271.012476851851</v>
      </c>
      <c r="F4251" t="s">
        <v>10</v>
      </c>
      <c r="G4251">
        <v>801.81</v>
      </c>
      <c r="H4251" t="s">
        <v>12</v>
      </c>
      <c r="I4251">
        <v>34837</v>
      </c>
      <c r="J4251">
        <v>2872</v>
      </c>
      <c r="K4251">
        <f t="shared" si="66"/>
        <v>0</v>
      </c>
    </row>
    <row r="4252" spans="1:11" x14ac:dyDescent="0.3">
      <c r="A4252">
        <v>869910650</v>
      </c>
      <c r="B4252">
        <v>34755436</v>
      </c>
      <c r="C4252" s="1">
        <v>45439.029768518521</v>
      </c>
      <c r="D4252" s="1">
        <v>45439.040185185186</v>
      </c>
      <c r="E4252" s="1">
        <v>45439.036712962959</v>
      </c>
      <c r="F4252" t="s">
        <v>10</v>
      </c>
      <c r="G4252">
        <v>2378.9299999999998</v>
      </c>
      <c r="H4252" t="s">
        <v>12</v>
      </c>
      <c r="I4252">
        <v>45055</v>
      </c>
      <c r="J4252">
        <v>8521</v>
      </c>
      <c r="K4252">
        <f t="shared" si="66"/>
        <v>-5.0000000058207661</v>
      </c>
    </row>
    <row r="4253" spans="1:11" x14ac:dyDescent="0.3">
      <c r="A4253">
        <v>2127080399</v>
      </c>
      <c r="B4253">
        <v>84468124</v>
      </c>
      <c r="C4253" s="1">
        <v>45551.623807870368</v>
      </c>
      <c r="D4253" s="1">
        <v>45551.637002314812</v>
      </c>
      <c r="E4253" s="1">
        <v>45551.642557870371</v>
      </c>
      <c r="F4253" t="s">
        <v>14</v>
      </c>
      <c r="G4253">
        <v>2317.1999999999998</v>
      </c>
      <c r="H4253" t="s">
        <v>13</v>
      </c>
      <c r="I4253">
        <v>55501</v>
      </c>
      <c r="J4253">
        <v>3298</v>
      </c>
      <c r="K4253">
        <f t="shared" si="66"/>
        <v>8.0000000051222742</v>
      </c>
    </row>
    <row r="4254" spans="1:11" x14ac:dyDescent="0.3">
      <c r="A4254">
        <v>3547439109</v>
      </c>
      <c r="B4254">
        <v>33481252</v>
      </c>
      <c r="C4254" s="1">
        <v>45029.015798611108</v>
      </c>
      <c r="D4254" s="1">
        <v>45029.028993055559</v>
      </c>
      <c r="E4254" s="1">
        <v>45029.027604166666</v>
      </c>
      <c r="F4254" t="s">
        <v>10</v>
      </c>
      <c r="G4254">
        <v>3176.34</v>
      </c>
      <c r="H4254" t="s">
        <v>11</v>
      </c>
      <c r="I4254">
        <v>91588</v>
      </c>
      <c r="J4254">
        <v>7552</v>
      </c>
      <c r="K4254">
        <f t="shared" si="66"/>
        <v>-2.000000006519258</v>
      </c>
    </row>
    <row r="4255" spans="1:11" x14ac:dyDescent="0.3">
      <c r="A4255">
        <v>997535715</v>
      </c>
      <c r="B4255">
        <v>21409946</v>
      </c>
      <c r="C4255" s="1">
        <v>45012.470925925925</v>
      </c>
      <c r="D4255" s="1">
        <v>45012.482731481483</v>
      </c>
      <c r="E4255" s="1">
        <v>45012.484120370369</v>
      </c>
      <c r="F4255" t="s">
        <v>10</v>
      </c>
      <c r="G4255">
        <v>1097.17</v>
      </c>
      <c r="H4255" t="s">
        <v>15</v>
      </c>
      <c r="I4255">
        <v>35602</v>
      </c>
      <c r="J4255">
        <v>5326</v>
      </c>
      <c r="K4255">
        <f t="shared" si="66"/>
        <v>1.9999999960418791</v>
      </c>
    </row>
    <row r="4256" spans="1:11" x14ac:dyDescent="0.3">
      <c r="A4256">
        <v>2442453181</v>
      </c>
      <c r="B4256">
        <v>16543242</v>
      </c>
      <c r="C4256" s="1">
        <v>45011.308865740742</v>
      </c>
      <c r="D4256" s="1">
        <v>45011.319976851853</v>
      </c>
      <c r="E4256" s="1">
        <v>45011.323449074072</v>
      </c>
      <c r="F4256" t="s">
        <v>10</v>
      </c>
      <c r="G4256">
        <v>858.57</v>
      </c>
      <c r="H4256" t="s">
        <v>13</v>
      </c>
      <c r="I4256">
        <v>21860</v>
      </c>
      <c r="J4256">
        <v>4137</v>
      </c>
      <c r="K4256">
        <f t="shared" si="66"/>
        <v>4.9999999953433871</v>
      </c>
    </row>
    <row r="4257" spans="1:11" x14ac:dyDescent="0.3">
      <c r="A4257">
        <v>1182120536</v>
      </c>
      <c r="B4257">
        <v>4386273</v>
      </c>
      <c r="C4257" s="1">
        <v>45438.653148148151</v>
      </c>
      <c r="D4257" s="1">
        <v>45438.660787037035</v>
      </c>
      <c r="E4257" s="1">
        <v>45438.662175925929</v>
      </c>
      <c r="F4257" t="s">
        <v>10</v>
      </c>
      <c r="G4257">
        <v>843.97</v>
      </c>
      <c r="H4257" t="s">
        <v>11</v>
      </c>
      <c r="I4257">
        <v>6560</v>
      </c>
      <c r="J4257">
        <v>1836</v>
      </c>
      <c r="K4257">
        <f t="shared" si="66"/>
        <v>2.000000006519258</v>
      </c>
    </row>
    <row r="4258" spans="1:11" x14ac:dyDescent="0.3">
      <c r="A4258">
        <v>2819297954</v>
      </c>
      <c r="B4258">
        <v>5540556</v>
      </c>
      <c r="C4258" s="1">
        <v>45389.662106481483</v>
      </c>
      <c r="D4258" s="1">
        <v>45389.670439814814</v>
      </c>
      <c r="E4258" s="1">
        <v>45389.672523148147</v>
      </c>
      <c r="F4258" t="s">
        <v>10</v>
      </c>
      <c r="G4258">
        <v>1762.49</v>
      </c>
      <c r="H4258" t="s">
        <v>11</v>
      </c>
      <c r="I4258">
        <v>93978</v>
      </c>
      <c r="J4258">
        <v>3250</v>
      </c>
      <c r="K4258">
        <f t="shared" si="66"/>
        <v>2.9999999993015081</v>
      </c>
    </row>
    <row r="4259" spans="1:11" x14ac:dyDescent="0.3">
      <c r="A4259">
        <v>9870956079</v>
      </c>
      <c r="B4259">
        <v>39423691</v>
      </c>
      <c r="C4259" s="1">
        <v>45225.310046296298</v>
      </c>
      <c r="D4259" s="1">
        <v>45225.321851851855</v>
      </c>
      <c r="E4259" s="1">
        <v>45225.323240740741</v>
      </c>
      <c r="F4259" t="s">
        <v>10</v>
      </c>
      <c r="G4259">
        <v>3130.27</v>
      </c>
      <c r="H4259" t="s">
        <v>13</v>
      </c>
      <c r="I4259">
        <v>42784</v>
      </c>
      <c r="J4259">
        <v>9124</v>
      </c>
      <c r="K4259">
        <f t="shared" si="66"/>
        <v>1.9999999960418791</v>
      </c>
    </row>
    <row r="4260" spans="1:11" x14ac:dyDescent="0.3">
      <c r="A4260">
        <v>6032675432</v>
      </c>
      <c r="B4260">
        <v>63368244</v>
      </c>
      <c r="C4260" s="1">
        <v>45564.214456018519</v>
      </c>
      <c r="D4260" s="1">
        <v>45564.224178240744</v>
      </c>
      <c r="E4260" s="1">
        <v>45564.222094907411</v>
      </c>
      <c r="F4260" t="s">
        <v>10</v>
      </c>
      <c r="G4260">
        <v>2708.71</v>
      </c>
      <c r="H4260" t="s">
        <v>15</v>
      </c>
      <c r="I4260">
        <v>29641</v>
      </c>
      <c r="J4260">
        <v>371</v>
      </c>
      <c r="K4260">
        <f t="shared" si="66"/>
        <v>-2.9999999993015081</v>
      </c>
    </row>
    <row r="4261" spans="1:11" x14ac:dyDescent="0.3">
      <c r="A4261">
        <v>329790912</v>
      </c>
      <c r="B4261">
        <v>76925460</v>
      </c>
      <c r="C4261" s="1">
        <v>45508.433807870373</v>
      </c>
      <c r="D4261" s="1">
        <v>45508.443530092591</v>
      </c>
      <c r="E4261" s="1">
        <v>45508.440752314818</v>
      </c>
      <c r="F4261" t="s">
        <v>10</v>
      </c>
      <c r="G4261">
        <v>4636.88</v>
      </c>
      <c r="H4261" t="s">
        <v>11</v>
      </c>
      <c r="I4261">
        <v>43584</v>
      </c>
      <c r="J4261">
        <v>6949</v>
      </c>
      <c r="K4261">
        <f t="shared" si="66"/>
        <v>-3.9999999920837581</v>
      </c>
    </row>
    <row r="4262" spans="1:11" x14ac:dyDescent="0.3">
      <c r="A4262">
        <v>6459815532</v>
      </c>
      <c r="B4262">
        <v>43295656</v>
      </c>
      <c r="C4262" s="1">
        <v>45062.902337962965</v>
      </c>
      <c r="D4262" s="1">
        <v>45062.914837962962</v>
      </c>
      <c r="E4262" s="1">
        <v>45062.923171296294</v>
      </c>
      <c r="F4262" t="s">
        <v>14</v>
      </c>
      <c r="G4262">
        <v>877.48</v>
      </c>
      <c r="H4262" t="s">
        <v>13</v>
      </c>
      <c r="I4262">
        <v>10758</v>
      </c>
      <c r="J4262">
        <v>1615</v>
      </c>
      <c r="K4262">
        <f t="shared" si="66"/>
        <v>11.999999997206032</v>
      </c>
    </row>
    <row r="4263" spans="1:11" x14ac:dyDescent="0.3">
      <c r="A4263">
        <v>9214523757</v>
      </c>
      <c r="B4263">
        <v>59619739</v>
      </c>
      <c r="C4263" s="1">
        <v>45219.896354166667</v>
      </c>
      <c r="D4263" s="1">
        <v>45219.903993055559</v>
      </c>
      <c r="E4263" s="1">
        <v>45219.90121527778</v>
      </c>
      <c r="F4263" t="s">
        <v>10</v>
      </c>
      <c r="G4263">
        <v>1657.57</v>
      </c>
      <c r="H4263" t="s">
        <v>13</v>
      </c>
      <c r="I4263">
        <v>45153</v>
      </c>
      <c r="J4263">
        <v>8949</v>
      </c>
      <c r="K4263">
        <f t="shared" si="66"/>
        <v>-4.0000000025611371</v>
      </c>
    </row>
    <row r="4264" spans="1:11" x14ac:dyDescent="0.3">
      <c r="A4264">
        <v>9450279027</v>
      </c>
      <c r="B4264">
        <v>38694209</v>
      </c>
      <c r="C4264" s="1">
        <v>45199.190972222219</v>
      </c>
      <c r="D4264" s="1">
        <v>45199.20208333333</v>
      </c>
      <c r="E4264" s="1">
        <v>45199.199305555558</v>
      </c>
      <c r="F4264" t="s">
        <v>10</v>
      </c>
      <c r="G4264">
        <v>3043.5</v>
      </c>
      <c r="H4264" t="s">
        <v>13</v>
      </c>
      <c r="I4264">
        <v>31584</v>
      </c>
      <c r="J4264">
        <v>4578</v>
      </c>
      <c r="K4264">
        <f t="shared" si="66"/>
        <v>-3.9999999920837581</v>
      </c>
    </row>
    <row r="4265" spans="1:11" x14ac:dyDescent="0.3">
      <c r="A4265">
        <v>6265551101</v>
      </c>
      <c r="B4265">
        <v>38568692</v>
      </c>
      <c r="C4265" s="1">
        <v>45243.911631944444</v>
      </c>
      <c r="D4265" s="1">
        <v>45243.918576388889</v>
      </c>
      <c r="E4265" s="1">
        <v>45243.915798611109</v>
      </c>
      <c r="F4265" t="s">
        <v>10</v>
      </c>
      <c r="G4265">
        <v>1723.54</v>
      </c>
      <c r="H4265" t="s">
        <v>11</v>
      </c>
      <c r="I4265">
        <v>43283</v>
      </c>
      <c r="J4265">
        <v>9840</v>
      </c>
      <c r="K4265">
        <f t="shared" si="66"/>
        <v>-4.0000000025611371</v>
      </c>
    </row>
    <row r="4266" spans="1:11" x14ac:dyDescent="0.3">
      <c r="A4266">
        <v>4138526838</v>
      </c>
      <c r="B4266">
        <v>33871107</v>
      </c>
      <c r="C4266" s="1">
        <v>45224.007696759261</v>
      </c>
      <c r="D4266" s="1">
        <v>45224.015335648146</v>
      </c>
      <c r="E4266" s="1">
        <v>45224.024363425924</v>
      </c>
      <c r="F4266" t="s">
        <v>14</v>
      </c>
      <c r="G4266">
        <v>3273.82</v>
      </c>
      <c r="H4266" t="s">
        <v>11</v>
      </c>
      <c r="I4266">
        <v>24981</v>
      </c>
      <c r="J4266">
        <v>6282</v>
      </c>
      <c r="K4266">
        <f t="shared" si="66"/>
        <v>13.000000000465661</v>
      </c>
    </row>
    <row r="4267" spans="1:11" x14ac:dyDescent="0.3">
      <c r="A4267">
        <v>8005579633</v>
      </c>
      <c r="B4267">
        <v>89617089</v>
      </c>
      <c r="C4267" s="1">
        <v>45154.225949074076</v>
      </c>
      <c r="D4267" s="1">
        <v>45154.234282407408</v>
      </c>
      <c r="E4267" s="1">
        <v>45154.250949074078</v>
      </c>
      <c r="F4267" t="s">
        <v>16</v>
      </c>
      <c r="G4267">
        <v>2758.2</v>
      </c>
      <c r="H4267" t="s">
        <v>12</v>
      </c>
      <c r="I4267">
        <v>98172</v>
      </c>
      <c r="J4267">
        <v>2829</v>
      </c>
      <c r="K4267">
        <f t="shared" si="66"/>
        <v>24.000000004889444</v>
      </c>
    </row>
    <row r="4268" spans="1:11" x14ac:dyDescent="0.3">
      <c r="A4268">
        <v>3442984170</v>
      </c>
      <c r="B4268">
        <v>55472026</v>
      </c>
      <c r="C4268" s="1">
        <v>45551.981736111113</v>
      </c>
      <c r="D4268" s="1">
        <v>45551.992152777777</v>
      </c>
      <c r="E4268" s="1">
        <v>45551.992847222224</v>
      </c>
      <c r="F4268" t="s">
        <v>10</v>
      </c>
      <c r="G4268">
        <v>1398.1</v>
      </c>
      <c r="H4268" t="s">
        <v>12</v>
      </c>
      <c r="I4268">
        <v>52151</v>
      </c>
      <c r="J4268">
        <v>7510</v>
      </c>
      <c r="K4268">
        <f t="shared" si="66"/>
        <v>1.000000003259629</v>
      </c>
    </row>
    <row r="4269" spans="1:11" x14ac:dyDescent="0.3">
      <c r="A4269">
        <v>8711550413</v>
      </c>
      <c r="B4269">
        <v>68941950</v>
      </c>
      <c r="C4269" s="1">
        <v>45076.597060185188</v>
      </c>
      <c r="D4269" s="1">
        <v>45076.606087962966</v>
      </c>
      <c r="E4269" s="1">
        <v>45076.621365740742</v>
      </c>
      <c r="F4269" t="s">
        <v>16</v>
      </c>
      <c r="G4269">
        <v>1022.12</v>
      </c>
      <c r="H4269" t="s">
        <v>13</v>
      </c>
      <c r="I4269">
        <v>15340</v>
      </c>
      <c r="J4269">
        <v>241</v>
      </c>
      <c r="K4269">
        <f t="shared" si="66"/>
        <v>21.999999998370185</v>
      </c>
    </row>
    <row r="4270" spans="1:11" x14ac:dyDescent="0.3">
      <c r="A4270">
        <v>2509593585</v>
      </c>
      <c r="B4270">
        <v>58111297</v>
      </c>
      <c r="C4270" s="1">
        <v>45051.070844907408</v>
      </c>
      <c r="D4270" s="1">
        <v>45051.084733796299</v>
      </c>
      <c r="E4270" s="1">
        <v>45051.082650462966</v>
      </c>
      <c r="F4270" t="s">
        <v>10</v>
      </c>
      <c r="G4270">
        <v>2163.4</v>
      </c>
      <c r="H4270" t="s">
        <v>11</v>
      </c>
      <c r="I4270">
        <v>87829</v>
      </c>
      <c r="J4270">
        <v>7710</v>
      </c>
      <c r="K4270">
        <f t="shared" si="66"/>
        <v>-2.9999999993015081</v>
      </c>
    </row>
    <row r="4271" spans="1:11" x14ac:dyDescent="0.3">
      <c r="A4271">
        <v>6126557370</v>
      </c>
      <c r="B4271">
        <v>61982521</v>
      </c>
      <c r="C4271" s="1">
        <v>45402.320601851854</v>
      </c>
      <c r="D4271" s="1">
        <v>45402.333796296298</v>
      </c>
      <c r="E4271" s="1">
        <v>45402.337268518517</v>
      </c>
      <c r="F4271" t="s">
        <v>10</v>
      </c>
      <c r="G4271">
        <v>3776.14</v>
      </c>
      <c r="H4271" t="s">
        <v>13</v>
      </c>
      <c r="I4271">
        <v>37656</v>
      </c>
      <c r="J4271">
        <v>4133</v>
      </c>
      <c r="K4271">
        <f t="shared" si="66"/>
        <v>4.9999999953433871</v>
      </c>
    </row>
    <row r="4272" spans="1:11" x14ac:dyDescent="0.3">
      <c r="A4272">
        <v>9876119035</v>
      </c>
      <c r="B4272">
        <v>29095552</v>
      </c>
      <c r="C4272" s="1">
        <v>45031.046932870369</v>
      </c>
      <c r="D4272" s="1">
        <v>45031.057349537034</v>
      </c>
      <c r="E4272" s="1">
        <v>45031.066377314812</v>
      </c>
      <c r="F4272" t="s">
        <v>14</v>
      </c>
      <c r="G4272">
        <v>4751.01</v>
      </c>
      <c r="H4272" t="s">
        <v>13</v>
      </c>
      <c r="I4272">
        <v>83597</v>
      </c>
      <c r="J4272">
        <v>5558</v>
      </c>
      <c r="K4272">
        <f t="shared" si="66"/>
        <v>13.000000000465661</v>
      </c>
    </row>
    <row r="4273" spans="1:11" x14ac:dyDescent="0.3">
      <c r="A4273">
        <v>3739042166</v>
      </c>
      <c r="B4273">
        <v>92416428</v>
      </c>
      <c r="C4273" s="1">
        <v>45496.034062500003</v>
      </c>
      <c r="D4273" s="1">
        <v>45496.043090277781</v>
      </c>
      <c r="E4273" s="1">
        <v>45496.0465625</v>
      </c>
      <c r="F4273" t="s">
        <v>10</v>
      </c>
      <c r="G4273">
        <v>2089.7600000000002</v>
      </c>
      <c r="H4273" t="s">
        <v>12</v>
      </c>
      <c r="I4273">
        <v>52760</v>
      </c>
      <c r="J4273">
        <v>4722</v>
      </c>
      <c r="K4273">
        <f t="shared" si="66"/>
        <v>4.9999999953433871</v>
      </c>
    </row>
    <row r="4274" spans="1:11" x14ac:dyDescent="0.3">
      <c r="A4274">
        <v>7938944124</v>
      </c>
      <c r="B4274">
        <v>85074810</v>
      </c>
      <c r="C4274" s="1">
        <v>45381.07949074074</v>
      </c>
      <c r="D4274" s="1">
        <v>45381.092685185184</v>
      </c>
      <c r="E4274" s="1">
        <v>45381.09615740741</v>
      </c>
      <c r="F4274" t="s">
        <v>10</v>
      </c>
      <c r="G4274">
        <v>2183.84</v>
      </c>
      <c r="H4274" t="s">
        <v>12</v>
      </c>
      <c r="I4274">
        <v>43293</v>
      </c>
      <c r="J4274">
        <v>7894</v>
      </c>
      <c r="K4274">
        <f t="shared" si="66"/>
        <v>5.0000000058207661</v>
      </c>
    </row>
    <row r="4275" spans="1:11" x14ac:dyDescent="0.3">
      <c r="A4275">
        <v>506804807</v>
      </c>
      <c r="B4275">
        <v>9107360</v>
      </c>
      <c r="C4275" s="1">
        <v>45483.197743055556</v>
      </c>
      <c r="D4275" s="1">
        <v>45483.210243055553</v>
      </c>
      <c r="E4275" s="1">
        <v>45483.206770833334</v>
      </c>
      <c r="F4275" t="s">
        <v>10</v>
      </c>
      <c r="G4275">
        <v>2368.6999999999998</v>
      </c>
      <c r="H4275" t="s">
        <v>12</v>
      </c>
      <c r="I4275">
        <v>29740</v>
      </c>
      <c r="J4275">
        <v>9702</v>
      </c>
      <c r="K4275">
        <f t="shared" si="66"/>
        <v>-4.9999999953433871</v>
      </c>
    </row>
    <row r="4276" spans="1:11" x14ac:dyDescent="0.3">
      <c r="A4276">
        <v>3577900599</v>
      </c>
      <c r="B4276">
        <v>28286754</v>
      </c>
      <c r="C4276" s="1">
        <v>45324.342210648145</v>
      </c>
      <c r="D4276" s="1">
        <v>45324.352627314816</v>
      </c>
      <c r="E4276" s="1">
        <v>45324.34915509259</v>
      </c>
      <c r="F4276" t="s">
        <v>10</v>
      </c>
      <c r="G4276">
        <v>3491.53</v>
      </c>
      <c r="H4276" t="s">
        <v>12</v>
      </c>
      <c r="I4276">
        <v>32303</v>
      </c>
      <c r="J4276">
        <v>2011</v>
      </c>
      <c r="K4276">
        <f t="shared" si="66"/>
        <v>-5.0000000058207661</v>
      </c>
    </row>
    <row r="4277" spans="1:11" x14ac:dyDescent="0.3">
      <c r="A4277">
        <v>8337599633</v>
      </c>
      <c r="B4277">
        <v>41073776</v>
      </c>
      <c r="C4277" s="1">
        <v>45251.533541666664</v>
      </c>
      <c r="D4277" s="1">
        <v>45251.547430555554</v>
      </c>
      <c r="E4277" s="1">
        <v>45251.546736111108</v>
      </c>
      <c r="F4277" t="s">
        <v>10</v>
      </c>
      <c r="G4277">
        <v>2853.43</v>
      </c>
      <c r="H4277" t="s">
        <v>13</v>
      </c>
      <c r="I4277">
        <v>23191</v>
      </c>
      <c r="J4277">
        <v>5487</v>
      </c>
      <c r="K4277">
        <f t="shared" si="66"/>
        <v>-1.000000003259629</v>
      </c>
    </row>
    <row r="4278" spans="1:11" x14ac:dyDescent="0.3">
      <c r="A4278">
        <v>8611745429</v>
      </c>
      <c r="B4278">
        <v>88045094</v>
      </c>
      <c r="C4278" s="1">
        <v>45424.140185185184</v>
      </c>
      <c r="D4278" s="1">
        <v>45424.154074074075</v>
      </c>
      <c r="E4278" s="1">
        <v>45424.153379629628</v>
      </c>
      <c r="F4278" t="s">
        <v>10</v>
      </c>
      <c r="G4278">
        <v>1567.01</v>
      </c>
      <c r="H4278" t="s">
        <v>13</v>
      </c>
      <c r="I4278">
        <v>97499</v>
      </c>
      <c r="J4278">
        <v>924</v>
      </c>
      <c r="K4278">
        <f t="shared" si="66"/>
        <v>-1.000000003259629</v>
      </c>
    </row>
    <row r="4279" spans="1:11" x14ac:dyDescent="0.3">
      <c r="A4279">
        <v>2990223879</v>
      </c>
      <c r="B4279">
        <v>72359843</v>
      </c>
      <c r="C4279" s="1">
        <v>45149.759652777779</v>
      </c>
      <c r="D4279" s="1">
        <v>45149.76798611111</v>
      </c>
      <c r="E4279" s="1">
        <v>45149.774930555555</v>
      </c>
      <c r="F4279" t="s">
        <v>14</v>
      </c>
      <c r="G4279">
        <v>367.08</v>
      </c>
      <c r="H4279" t="s">
        <v>11</v>
      </c>
      <c r="I4279">
        <v>2555</v>
      </c>
      <c r="J4279">
        <v>174</v>
      </c>
      <c r="K4279">
        <f t="shared" si="66"/>
        <v>10.000000001164153</v>
      </c>
    </row>
    <row r="4280" spans="1:11" x14ac:dyDescent="0.3">
      <c r="A4280">
        <v>52324496</v>
      </c>
      <c r="B4280">
        <v>81605722</v>
      </c>
      <c r="C4280" s="1">
        <v>45345.731180555558</v>
      </c>
      <c r="D4280" s="1">
        <v>45345.741597222222</v>
      </c>
      <c r="E4280" s="1">
        <v>45345.745069444441</v>
      </c>
      <c r="F4280" t="s">
        <v>10</v>
      </c>
      <c r="G4280">
        <v>560.54</v>
      </c>
      <c r="H4280" t="s">
        <v>13</v>
      </c>
      <c r="I4280">
        <v>54293</v>
      </c>
      <c r="J4280">
        <v>4009</v>
      </c>
      <c r="K4280">
        <f t="shared" si="66"/>
        <v>4.9999999953433871</v>
      </c>
    </row>
    <row r="4281" spans="1:11" x14ac:dyDescent="0.3">
      <c r="A4281">
        <v>6594929133</v>
      </c>
      <c r="B4281">
        <v>45868300</v>
      </c>
      <c r="C4281" s="1">
        <v>45030.409236111111</v>
      </c>
      <c r="D4281" s="1">
        <v>45030.418263888889</v>
      </c>
      <c r="E4281" s="1">
        <v>45030.417569444442</v>
      </c>
      <c r="F4281" t="s">
        <v>10</v>
      </c>
      <c r="G4281">
        <v>2352.1799999999998</v>
      </c>
      <c r="H4281" t="s">
        <v>15</v>
      </c>
      <c r="I4281">
        <v>30251</v>
      </c>
      <c r="J4281">
        <v>4519</v>
      </c>
      <c r="K4281">
        <f t="shared" si="66"/>
        <v>-1.000000003259629</v>
      </c>
    </row>
    <row r="4282" spans="1:11" x14ac:dyDescent="0.3">
      <c r="A4282">
        <v>2480235830</v>
      </c>
      <c r="B4282">
        <v>31324823</v>
      </c>
      <c r="C4282" s="1">
        <v>45188.236527777779</v>
      </c>
      <c r="D4282" s="1">
        <v>45188.246249999997</v>
      </c>
      <c r="E4282" s="1">
        <v>45188.249027777776</v>
      </c>
      <c r="F4282" t="s">
        <v>10</v>
      </c>
      <c r="G4282">
        <v>2484.0700000000002</v>
      </c>
      <c r="H4282" t="s">
        <v>11</v>
      </c>
      <c r="I4282">
        <v>58919</v>
      </c>
      <c r="J4282">
        <v>5418</v>
      </c>
      <c r="K4282">
        <f t="shared" si="66"/>
        <v>4.0000000025611371</v>
      </c>
    </row>
    <row r="4283" spans="1:11" x14ac:dyDescent="0.3">
      <c r="A4283">
        <v>9667072962</v>
      </c>
      <c r="B4283">
        <v>50781611</v>
      </c>
      <c r="C4283" s="1">
        <v>45027.87394675926</v>
      </c>
      <c r="D4283" s="1">
        <v>45027.881585648145</v>
      </c>
      <c r="E4283" s="1">
        <v>45027.885752314818</v>
      </c>
      <c r="F4283" t="s">
        <v>14</v>
      </c>
      <c r="G4283">
        <v>2753.36</v>
      </c>
      <c r="H4283" t="s">
        <v>11</v>
      </c>
      <c r="I4283">
        <v>31515</v>
      </c>
      <c r="J4283">
        <v>8751</v>
      </c>
      <c r="K4283">
        <f t="shared" si="66"/>
        <v>6.0000000090803951</v>
      </c>
    </row>
    <row r="4284" spans="1:11" x14ac:dyDescent="0.3">
      <c r="A4284">
        <v>277700053</v>
      </c>
      <c r="B4284">
        <v>1174162</v>
      </c>
      <c r="C4284" s="1">
        <v>45153.802372685182</v>
      </c>
      <c r="D4284" s="1">
        <v>45153.810011574074</v>
      </c>
      <c r="E4284" s="1">
        <v>45153.812094907407</v>
      </c>
      <c r="F4284" t="s">
        <v>10</v>
      </c>
      <c r="G4284">
        <v>190.09</v>
      </c>
      <c r="H4284" t="s">
        <v>12</v>
      </c>
      <c r="I4284">
        <v>29553</v>
      </c>
      <c r="J4284">
        <v>3796</v>
      </c>
      <c r="K4284">
        <f t="shared" si="66"/>
        <v>2.9999999993015081</v>
      </c>
    </row>
    <row r="4285" spans="1:11" x14ac:dyDescent="0.3">
      <c r="A4285">
        <v>5691623788</v>
      </c>
      <c r="B4285">
        <v>60757351</v>
      </c>
      <c r="C4285" s="1">
        <v>45367.790277777778</v>
      </c>
      <c r="D4285" s="1">
        <v>45367.803472222222</v>
      </c>
      <c r="E4285" s="1">
        <v>45367.803472222222</v>
      </c>
      <c r="F4285" t="s">
        <v>10</v>
      </c>
      <c r="G4285">
        <v>2178.1799999999998</v>
      </c>
      <c r="H4285" t="s">
        <v>11</v>
      </c>
      <c r="I4285">
        <v>3949</v>
      </c>
      <c r="J4285">
        <v>6867</v>
      </c>
      <c r="K4285">
        <f t="shared" si="66"/>
        <v>0</v>
      </c>
    </row>
    <row r="4286" spans="1:11" x14ac:dyDescent="0.3">
      <c r="A4286">
        <v>6845696161</v>
      </c>
      <c r="B4286">
        <v>37759707</v>
      </c>
      <c r="C4286" s="1">
        <v>45121.317685185182</v>
      </c>
      <c r="D4286" s="1">
        <v>45121.326018518521</v>
      </c>
      <c r="E4286" s="1">
        <v>45121.335740740738</v>
      </c>
      <c r="F4286" t="s">
        <v>14</v>
      </c>
      <c r="G4286">
        <v>2844.2</v>
      </c>
      <c r="H4286" t="s">
        <v>11</v>
      </c>
      <c r="I4286">
        <v>77587</v>
      </c>
      <c r="J4286">
        <v>5816</v>
      </c>
      <c r="K4286">
        <f t="shared" si="66"/>
        <v>13.999999993247911</v>
      </c>
    </row>
    <row r="4287" spans="1:11" x14ac:dyDescent="0.3">
      <c r="A4287">
        <v>4098488449</v>
      </c>
      <c r="B4287">
        <v>60049160</v>
      </c>
      <c r="C4287" s="1">
        <v>45016.565127314818</v>
      </c>
      <c r="D4287" s="1">
        <v>45016.575543981482</v>
      </c>
      <c r="E4287" s="1">
        <v>45016.575543981482</v>
      </c>
      <c r="F4287" t="s">
        <v>10</v>
      </c>
      <c r="G4287">
        <v>340.36</v>
      </c>
      <c r="H4287" t="s">
        <v>13</v>
      </c>
      <c r="I4287">
        <v>5718</v>
      </c>
      <c r="J4287">
        <v>6824</v>
      </c>
      <c r="K4287">
        <f t="shared" si="66"/>
        <v>0</v>
      </c>
    </row>
    <row r="4288" spans="1:11" x14ac:dyDescent="0.3">
      <c r="A4288">
        <v>5653623743</v>
      </c>
      <c r="B4288">
        <v>96461062</v>
      </c>
      <c r="C4288" s="1">
        <v>45015.363599537035</v>
      </c>
      <c r="D4288" s="1">
        <v>45015.37054398148</v>
      </c>
      <c r="E4288" s="1">
        <v>45015.388599537036</v>
      </c>
      <c r="F4288" t="s">
        <v>16</v>
      </c>
      <c r="G4288">
        <v>4125.04</v>
      </c>
      <c r="H4288" t="s">
        <v>15</v>
      </c>
      <c r="I4288">
        <v>59281</v>
      </c>
      <c r="J4288">
        <v>2740</v>
      </c>
      <c r="K4288">
        <f t="shared" si="66"/>
        <v>26.000000000931323</v>
      </c>
    </row>
    <row r="4289" spans="1:11" x14ac:dyDescent="0.3">
      <c r="A4289">
        <v>6416399784</v>
      </c>
      <c r="B4289">
        <v>34156884</v>
      </c>
      <c r="C4289" s="1">
        <v>45145.107812499999</v>
      </c>
      <c r="D4289" s="1">
        <v>45145.114756944444</v>
      </c>
      <c r="E4289" s="1">
        <v>45145.121006944442</v>
      </c>
      <c r="F4289" t="s">
        <v>14</v>
      </c>
      <c r="G4289">
        <v>316.02</v>
      </c>
      <c r="H4289" t="s">
        <v>12</v>
      </c>
      <c r="I4289">
        <v>31405</v>
      </c>
      <c r="J4289">
        <v>5155</v>
      </c>
      <c r="K4289">
        <f t="shared" si="66"/>
        <v>8.9999999979045242</v>
      </c>
    </row>
    <row r="4290" spans="1:11" x14ac:dyDescent="0.3">
      <c r="A4290">
        <v>4365565386</v>
      </c>
      <c r="B4290">
        <v>54145987</v>
      </c>
      <c r="C4290" s="1">
        <v>45107.177256944444</v>
      </c>
      <c r="D4290" s="1">
        <v>45107.184201388889</v>
      </c>
      <c r="E4290" s="1">
        <v>45107.181423611109</v>
      </c>
      <c r="F4290" t="s">
        <v>10</v>
      </c>
      <c r="G4290">
        <v>918.86</v>
      </c>
      <c r="H4290" t="s">
        <v>13</v>
      </c>
      <c r="I4290">
        <v>24899</v>
      </c>
      <c r="J4290">
        <v>6311</v>
      </c>
      <c r="K4290">
        <f t="shared" ref="K4290:K4353" si="67">(E4290-D4290)*1440</f>
        <v>-4.0000000025611371</v>
      </c>
    </row>
    <row r="4291" spans="1:11" x14ac:dyDescent="0.3">
      <c r="A4291">
        <v>6423269418</v>
      </c>
      <c r="B4291">
        <v>30643619</v>
      </c>
      <c r="C4291" s="1">
        <v>45527.414375</v>
      </c>
      <c r="D4291" s="1">
        <v>45527.426180555558</v>
      </c>
      <c r="E4291" s="1">
        <v>45527.435902777775</v>
      </c>
      <c r="F4291" t="s">
        <v>14</v>
      </c>
      <c r="G4291">
        <v>2648</v>
      </c>
      <c r="H4291" t="s">
        <v>12</v>
      </c>
      <c r="I4291">
        <v>67311</v>
      </c>
      <c r="J4291">
        <v>4027</v>
      </c>
      <c r="K4291">
        <f t="shared" si="67"/>
        <v>13.999999993247911</v>
      </c>
    </row>
    <row r="4292" spans="1:11" x14ac:dyDescent="0.3">
      <c r="A4292">
        <v>1020534590</v>
      </c>
      <c r="B4292">
        <v>48150243</v>
      </c>
      <c r="C4292" s="1">
        <v>45272.413263888891</v>
      </c>
      <c r="D4292" s="1">
        <v>45272.425763888888</v>
      </c>
      <c r="E4292" s="1">
        <v>45272.431319444448</v>
      </c>
      <c r="F4292" t="s">
        <v>14</v>
      </c>
      <c r="G4292">
        <v>3205.74</v>
      </c>
      <c r="H4292" t="s">
        <v>15</v>
      </c>
      <c r="I4292">
        <v>16201</v>
      </c>
      <c r="J4292">
        <v>6353</v>
      </c>
      <c r="K4292">
        <f t="shared" si="67"/>
        <v>8.0000000051222742</v>
      </c>
    </row>
    <row r="4293" spans="1:11" x14ac:dyDescent="0.3">
      <c r="A4293">
        <v>4015289878</v>
      </c>
      <c r="B4293">
        <v>72489544</v>
      </c>
      <c r="C4293" s="1">
        <v>45373.289155092592</v>
      </c>
      <c r="D4293" s="1">
        <v>45373.298182870371</v>
      </c>
      <c r="E4293" s="1">
        <v>45373.305127314816</v>
      </c>
      <c r="F4293" t="s">
        <v>14</v>
      </c>
      <c r="G4293">
        <v>3698.77</v>
      </c>
      <c r="H4293" t="s">
        <v>15</v>
      </c>
      <c r="I4293">
        <v>53358</v>
      </c>
      <c r="J4293">
        <v>6661</v>
      </c>
      <c r="K4293">
        <f t="shared" si="67"/>
        <v>10.000000001164153</v>
      </c>
    </row>
    <row r="4294" spans="1:11" x14ac:dyDescent="0.3">
      <c r="A4294">
        <v>9959668334</v>
      </c>
      <c r="B4294">
        <v>80935110</v>
      </c>
      <c r="C4294" s="1">
        <v>45298.341631944444</v>
      </c>
      <c r="D4294" s="1">
        <v>45298.353437500002</v>
      </c>
      <c r="E4294" s="1">
        <v>45298.351354166669</v>
      </c>
      <c r="F4294" t="s">
        <v>10</v>
      </c>
      <c r="G4294">
        <v>494.17</v>
      </c>
      <c r="H4294" t="s">
        <v>15</v>
      </c>
      <c r="I4294">
        <v>81433</v>
      </c>
      <c r="J4294">
        <v>94</v>
      </c>
      <c r="K4294">
        <f t="shared" si="67"/>
        <v>-2.9999999993015081</v>
      </c>
    </row>
    <row r="4295" spans="1:11" x14ac:dyDescent="0.3">
      <c r="A4295">
        <v>8054387790</v>
      </c>
      <c r="B4295">
        <v>84953008</v>
      </c>
      <c r="C4295" s="1">
        <v>45054.773194444446</v>
      </c>
      <c r="D4295" s="1">
        <v>45054.780833333331</v>
      </c>
      <c r="E4295" s="1">
        <v>45054.778055555558</v>
      </c>
      <c r="F4295" t="s">
        <v>10</v>
      </c>
      <c r="G4295">
        <v>4112.71</v>
      </c>
      <c r="H4295" t="s">
        <v>13</v>
      </c>
      <c r="I4295">
        <v>66757</v>
      </c>
      <c r="J4295">
        <v>2442</v>
      </c>
      <c r="K4295">
        <f t="shared" si="67"/>
        <v>-3.9999999920837581</v>
      </c>
    </row>
    <row r="4296" spans="1:11" x14ac:dyDescent="0.3">
      <c r="A4296">
        <v>4795344310</v>
      </c>
      <c r="B4296">
        <v>91562028</v>
      </c>
      <c r="C4296" s="1">
        <v>45394.662268518521</v>
      </c>
      <c r="D4296" s="1">
        <v>45394.671990740739</v>
      </c>
      <c r="E4296" s="1">
        <v>45394.692824074074</v>
      </c>
      <c r="F4296" t="s">
        <v>16</v>
      </c>
      <c r="G4296">
        <v>486.97</v>
      </c>
      <c r="H4296" t="s">
        <v>15</v>
      </c>
      <c r="I4296">
        <v>34016</v>
      </c>
      <c r="J4296">
        <v>6505</v>
      </c>
      <c r="K4296">
        <f t="shared" si="67"/>
        <v>30.00000000349246</v>
      </c>
    </row>
    <row r="4297" spans="1:11" x14ac:dyDescent="0.3">
      <c r="A4297">
        <v>2205862234</v>
      </c>
      <c r="B4297">
        <v>52001314</v>
      </c>
      <c r="C4297" s="1">
        <v>45201.571944444448</v>
      </c>
      <c r="D4297" s="1">
        <v>45201.584444444445</v>
      </c>
      <c r="E4297" s="1">
        <v>45201.581666666665</v>
      </c>
      <c r="F4297" t="s">
        <v>10</v>
      </c>
      <c r="G4297">
        <v>2871.57</v>
      </c>
      <c r="H4297" t="s">
        <v>11</v>
      </c>
      <c r="I4297">
        <v>68306</v>
      </c>
      <c r="J4297">
        <v>738</v>
      </c>
      <c r="K4297">
        <f t="shared" si="67"/>
        <v>-4.0000000025611371</v>
      </c>
    </row>
    <row r="4298" spans="1:11" x14ac:dyDescent="0.3">
      <c r="A4298">
        <v>4686249863</v>
      </c>
      <c r="B4298">
        <v>21701991</v>
      </c>
      <c r="C4298" s="1">
        <v>45535.14334490741</v>
      </c>
      <c r="D4298" s="1">
        <v>45535.153761574074</v>
      </c>
      <c r="E4298" s="1">
        <v>45535.151678240742</v>
      </c>
      <c r="F4298" t="s">
        <v>10</v>
      </c>
      <c r="G4298">
        <v>2908.98</v>
      </c>
      <c r="H4298" t="s">
        <v>12</v>
      </c>
      <c r="I4298">
        <v>34524</v>
      </c>
      <c r="J4298">
        <v>9362</v>
      </c>
      <c r="K4298">
        <f t="shared" si="67"/>
        <v>-2.9999999993015081</v>
      </c>
    </row>
    <row r="4299" spans="1:11" x14ac:dyDescent="0.3">
      <c r="A4299">
        <v>1270524770</v>
      </c>
      <c r="B4299">
        <v>11478478</v>
      </c>
      <c r="C4299" s="1">
        <v>45210.304629629631</v>
      </c>
      <c r="D4299" s="1">
        <v>45210.315046296295</v>
      </c>
      <c r="E4299" s="1">
        <v>45210.316435185188</v>
      </c>
      <c r="F4299" t="s">
        <v>10</v>
      </c>
      <c r="G4299">
        <v>3520.61</v>
      </c>
      <c r="H4299" t="s">
        <v>15</v>
      </c>
      <c r="I4299">
        <v>95994</v>
      </c>
      <c r="J4299">
        <v>2800</v>
      </c>
      <c r="K4299">
        <f t="shared" si="67"/>
        <v>2.000000006519258</v>
      </c>
    </row>
    <row r="4300" spans="1:11" x14ac:dyDescent="0.3">
      <c r="A4300">
        <v>5743550453</v>
      </c>
      <c r="B4300">
        <v>93699264</v>
      </c>
      <c r="C4300" s="1">
        <v>45431.211504629631</v>
      </c>
      <c r="D4300" s="1">
        <v>45431.225393518522</v>
      </c>
      <c r="E4300" s="1">
        <v>45431.228865740741</v>
      </c>
      <c r="F4300" t="s">
        <v>10</v>
      </c>
      <c r="G4300">
        <v>3921.27</v>
      </c>
      <c r="H4300" t="s">
        <v>13</v>
      </c>
      <c r="I4300">
        <v>95126</v>
      </c>
      <c r="J4300">
        <v>5655</v>
      </c>
      <c r="K4300">
        <f t="shared" si="67"/>
        <v>4.9999999953433871</v>
      </c>
    </row>
    <row r="4301" spans="1:11" x14ac:dyDescent="0.3">
      <c r="A4301">
        <v>5309699078</v>
      </c>
      <c r="B4301">
        <v>81584486</v>
      </c>
      <c r="C4301" s="1">
        <v>45140.732662037037</v>
      </c>
      <c r="D4301" s="1">
        <v>45140.745162037034</v>
      </c>
      <c r="E4301" s="1">
        <v>45140.754884259259</v>
      </c>
      <c r="F4301" t="s">
        <v>14</v>
      </c>
      <c r="G4301">
        <v>1026.58</v>
      </c>
      <c r="H4301" t="s">
        <v>13</v>
      </c>
      <c r="I4301">
        <v>65578</v>
      </c>
      <c r="J4301">
        <v>6106</v>
      </c>
      <c r="K4301">
        <f t="shared" si="67"/>
        <v>14.00000000372529</v>
      </c>
    </row>
    <row r="4302" spans="1:11" x14ac:dyDescent="0.3">
      <c r="A4302">
        <v>7565768030</v>
      </c>
      <c r="B4302">
        <v>15830066</v>
      </c>
      <c r="C4302" s="1">
        <v>45332.118344907409</v>
      </c>
      <c r="D4302" s="1">
        <v>45332.130844907406</v>
      </c>
      <c r="E4302" s="1">
        <v>45332.130150462966</v>
      </c>
      <c r="F4302" t="s">
        <v>10</v>
      </c>
      <c r="G4302">
        <v>980.97</v>
      </c>
      <c r="H4302" t="s">
        <v>12</v>
      </c>
      <c r="I4302">
        <v>54027</v>
      </c>
      <c r="J4302">
        <v>7035</v>
      </c>
      <c r="K4302">
        <f t="shared" si="67"/>
        <v>-0.99999999278225005</v>
      </c>
    </row>
    <row r="4303" spans="1:11" x14ac:dyDescent="0.3">
      <c r="A4303">
        <v>3210260715</v>
      </c>
      <c r="B4303">
        <v>68939350</v>
      </c>
      <c r="C4303" s="1">
        <v>45022.628495370373</v>
      </c>
      <c r="D4303" s="1">
        <v>45022.639606481483</v>
      </c>
      <c r="E4303" s="1">
        <v>45022.636134259257</v>
      </c>
      <c r="F4303" t="s">
        <v>10</v>
      </c>
      <c r="G4303">
        <v>1793.45</v>
      </c>
      <c r="H4303" t="s">
        <v>13</v>
      </c>
      <c r="I4303">
        <v>12745</v>
      </c>
      <c r="J4303">
        <v>8705</v>
      </c>
      <c r="K4303">
        <f t="shared" si="67"/>
        <v>-5.0000000058207661</v>
      </c>
    </row>
    <row r="4304" spans="1:11" x14ac:dyDescent="0.3">
      <c r="A4304">
        <v>6657245289</v>
      </c>
      <c r="B4304">
        <v>820740</v>
      </c>
      <c r="C4304" s="1">
        <v>45432.079201388886</v>
      </c>
      <c r="D4304" s="1">
        <v>45432.093090277776</v>
      </c>
      <c r="E4304" s="1">
        <v>45432.10628472222</v>
      </c>
      <c r="F4304" t="s">
        <v>16</v>
      </c>
      <c r="G4304">
        <v>1820.28</v>
      </c>
      <c r="H4304" t="s">
        <v>13</v>
      </c>
      <c r="I4304">
        <v>45050</v>
      </c>
      <c r="J4304">
        <v>391</v>
      </c>
      <c r="K4304">
        <f t="shared" si="67"/>
        <v>18.999999999068677</v>
      </c>
    </row>
    <row r="4305" spans="1:11" x14ac:dyDescent="0.3">
      <c r="A4305">
        <v>7854526965</v>
      </c>
      <c r="B4305">
        <v>48228547</v>
      </c>
      <c r="C4305" s="1">
        <v>45156.324849537035</v>
      </c>
      <c r="D4305" s="1">
        <v>45156.338043981479</v>
      </c>
      <c r="E4305" s="1">
        <v>45156.344293981485</v>
      </c>
      <c r="F4305" t="s">
        <v>14</v>
      </c>
      <c r="G4305">
        <v>1944.66</v>
      </c>
      <c r="H4305" t="s">
        <v>11</v>
      </c>
      <c r="I4305">
        <v>53207</v>
      </c>
      <c r="J4305">
        <v>1046</v>
      </c>
      <c r="K4305">
        <f t="shared" si="67"/>
        <v>9.0000000083819032</v>
      </c>
    </row>
    <row r="4306" spans="1:11" x14ac:dyDescent="0.3">
      <c r="A4306">
        <v>2770948451</v>
      </c>
      <c r="B4306">
        <v>22077605</v>
      </c>
      <c r="C4306" s="1">
        <v>45043.32271990741</v>
      </c>
      <c r="D4306" s="1">
        <v>45043.335914351854</v>
      </c>
      <c r="E4306" s="1">
        <v>45043.349108796298</v>
      </c>
      <c r="F4306" t="s">
        <v>16</v>
      </c>
      <c r="G4306">
        <v>1775.72</v>
      </c>
      <c r="H4306" t="s">
        <v>15</v>
      </c>
      <c r="I4306">
        <v>81011</v>
      </c>
      <c r="J4306">
        <v>2637</v>
      </c>
      <c r="K4306">
        <f t="shared" si="67"/>
        <v>18.999999999068677</v>
      </c>
    </row>
    <row r="4307" spans="1:11" x14ac:dyDescent="0.3">
      <c r="A4307">
        <v>624070426</v>
      </c>
      <c r="B4307">
        <v>41640262</v>
      </c>
      <c r="C4307" s="1">
        <v>45206.699942129628</v>
      </c>
      <c r="D4307" s="1">
        <v>45206.712442129632</v>
      </c>
      <c r="E4307" s="1">
        <v>45206.710358796299</v>
      </c>
      <c r="F4307" t="s">
        <v>10</v>
      </c>
      <c r="G4307">
        <v>845.85</v>
      </c>
      <c r="H4307" t="s">
        <v>11</v>
      </c>
      <c r="I4307">
        <v>343</v>
      </c>
      <c r="J4307">
        <v>7732</v>
      </c>
      <c r="K4307">
        <f t="shared" si="67"/>
        <v>-2.9999999993015081</v>
      </c>
    </row>
    <row r="4308" spans="1:11" x14ac:dyDescent="0.3">
      <c r="A4308">
        <v>891583492</v>
      </c>
      <c r="B4308">
        <v>13651980</v>
      </c>
      <c r="C4308" s="1">
        <v>45389.200821759259</v>
      </c>
      <c r="D4308" s="1">
        <v>45389.209155092591</v>
      </c>
      <c r="E4308" s="1">
        <v>45389.209849537037</v>
      </c>
      <c r="F4308" t="s">
        <v>10</v>
      </c>
      <c r="G4308">
        <v>3269.6</v>
      </c>
      <c r="H4308" t="s">
        <v>13</v>
      </c>
      <c r="I4308">
        <v>98655</v>
      </c>
      <c r="J4308">
        <v>4623</v>
      </c>
      <c r="K4308">
        <f t="shared" si="67"/>
        <v>1.000000003259629</v>
      </c>
    </row>
    <row r="4309" spans="1:11" x14ac:dyDescent="0.3">
      <c r="A4309">
        <v>5811206654</v>
      </c>
      <c r="B4309">
        <v>70391758</v>
      </c>
      <c r="C4309" s="1">
        <v>45063.220358796294</v>
      </c>
      <c r="D4309" s="1">
        <v>45063.232164351852</v>
      </c>
      <c r="E4309" s="1">
        <v>45063.241886574076</v>
      </c>
      <c r="F4309" t="s">
        <v>14</v>
      </c>
      <c r="G4309">
        <v>1917.36</v>
      </c>
      <c r="H4309" t="s">
        <v>11</v>
      </c>
      <c r="I4309">
        <v>71923</v>
      </c>
      <c r="J4309">
        <v>4685</v>
      </c>
      <c r="K4309">
        <f t="shared" si="67"/>
        <v>14.00000000372529</v>
      </c>
    </row>
    <row r="4310" spans="1:11" x14ac:dyDescent="0.3">
      <c r="A4310">
        <v>809894905</v>
      </c>
      <c r="B4310">
        <v>82374625</v>
      </c>
      <c r="C4310" s="1">
        <v>45288.693043981482</v>
      </c>
      <c r="D4310" s="1">
        <v>45288.702766203707</v>
      </c>
      <c r="E4310" s="1">
        <v>45288.706238425926</v>
      </c>
      <c r="F4310" t="s">
        <v>10</v>
      </c>
      <c r="G4310">
        <v>670.12</v>
      </c>
      <c r="H4310" t="s">
        <v>13</v>
      </c>
      <c r="I4310">
        <v>86857</v>
      </c>
      <c r="J4310">
        <v>274</v>
      </c>
      <c r="K4310">
        <f t="shared" si="67"/>
        <v>4.9999999953433871</v>
      </c>
    </row>
    <row r="4311" spans="1:11" x14ac:dyDescent="0.3">
      <c r="A4311">
        <v>8209000496</v>
      </c>
      <c r="B4311">
        <v>63948546</v>
      </c>
      <c r="C4311" s="1">
        <v>45013.829560185186</v>
      </c>
      <c r="D4311" s="1">
        <v>45013.840671296297</v>
      </c>
      <c r="E4311" s="1">
        <v>45013.851087962961</v>
      </c>
      <c r="F4311" t="s">
        <v>14</v>
      </c>
      <c r="G4311">
        <v>1239.55</v>
      </c>
      <c r="H4311" t="s">
        <v>12</v>
      </c>
      <c r="I4311">
        <v>15353</v>
      </c>
      <c r="J4311">
        <v>255</v>
      </c>
      <c r="K4311">
        <f t="shared" si="67"/>
        <v>14.99999999650754</v>
      </c>
    </row>
    <row r="4312" spans="1:11" x14ac:dyDescent="0.3">
      <c r="A4312">
        <v>4901288364</v>
      </c>
      <c r="B4312">
        <v>44723662</v>
      </c>
      <c r="C4312" s="1">
        <v>45138.923206018517</v>
      </c>
      <c r="D4312" s="1">
        <v>45138.935011574074</v>
      </c>
      <c r="E4312" s="1">
        <v>45138.943344907406</v>
      </c>
      <c r="F4312" t="s">
        <v>14</v>
      </c>
      <c r="G4312">
        <v>3186.85</v>
      </c>
      <c r="H4312" t="s">
        <v>15</v>
      </c>
      <c r="I4312">
        <v>36597</v>
      </c>
      <c r="J4312">
        <v>9585</v>
      </c>
      <c r="K4312">
        <f t="shared" si="67"/>
        <v>11.999999997206032</v>
      </c>
    </row>
    <row r="4313" spans="1:11" x14ac:dyDescent="0.3">
      <c r="A4313">
        <v>5890338566</v>
      </c>
      <c r="B4313">
        <v>81337068</v>
      </c>
      <c r="C4313" s="1">
        <v>45045.121550925927</v>
      </c>
      <c r="D4313" s="1">
        <v>45045.132662037038</v>
      </c>
      <c r="E4313" s="1">
        <v>45045.133356481485</v>
      </c>
      <c r="F4313" t="s">
        <v>10</v>
      </c>
      <c r="G4313">
        <v>4368.22</v>
      </c>
      <c r="H4313" t="s">
        <v>11</v>
      </c>
      <c r="I4313">
        <v>58543</v>
      </c>
      <c r="J4313">
        <v>2886</v>
      </c>
      <c r="K4313">
        <f t="shared" si="67"/>
        <v>1.000000003259629</v>
      </c>
    </row>
    <row r="4314" spans="1:11" x14ac:dyDescent="0.3">
      <c r="A4314">
        <v>2745295248</v>
      </c>
      <c r="B4314">
        <v>40643232</v>
      </c>
      <c r="C4314" s="1">
        <v>45440.888703703706</v>
      </c>
      <c r="D4314" s="1">
        <v>45440.89912037037</v>
      </c>
      <c r="E4314" s="1">
        <v>45440.898425925923</v>
      </c>
      <c r="F4314" t="s">
        <v>10</v>
      </c>
      <c r="G4314">
        <v>929.37</v>
      </c>
      <c r="H4314" t="s">
        <v>15</v>
      </c>
      <c r="I4314">
        <v>85960</v>
      </c>
      <c r="J4314">
        <v>1080</v>
      </c>
      <c r="K4314">
        <f t="shared" si="67"/>
        <v>-1.000000003259629</v>
      </c>
    </row>
    <row r="4315" spans="1:11" x14ac:dyDescent="0.3">
      <c r="A4315">
        <v>5708700204</v>
      </c>
      <c r="B4315">
        <v>40387944</v>
      </c>
      <c r="C4315" s="1">
        <v>45051.742106481484</v>
      </c>
      <c r="D4315" s="1">
        <v>45051.755995370368</v>
      </c>
      <c r="E4315" s="1">
        <v>45051.755300925928</v>
      </c>
      <c r="F4315" t="s">
        <v>10</v>
      </c>
      <c r="G4315">
        <v>864.94</v>
      </c>
      <c r="H4315" t="s">
        <v>12</v>
      </c>
      <c r="I4315">
        <v>4397</v>
      </c>
      <c r="J4315">
        <v>276</v>
      </c>
      <c r="K4315">
        <f t="shared" si="67"/>
        <v>-0.99999999278225005</v>
      </c>
    </row>
    <row r="4316" spans="1:11" x14ac:dyDescent="0.3">
      <c r="A4316">
        <v>8643851643</v>
      </c>
      <c r="B4316">
        <v>57360162</v>
      </c>
      <c r="C4316" s="1">
        <v>45037.063622685186</v>
      </c>
      <c r="D4316" s="1">
        <v>45037.070567129631</v>
      </c>
      <c r="E4316" s="1">
        <v>45037.091400462959</v>
      </c>
      <c r="F4316" t="s">
        <v>16</v>
      </c>
      <c r="G4316">
        <v>1532.33</v>
      </c>
      <c r="H4316" t="s">
        <v>11</v>
      </c>
      <c r="I4316">
        <v>17189</v>
      </c>
      <c r="J4316">
        <v>8413</v>
      </c>
      <c r="K4316">
        <f t="shared" si="67"/>
        <v>29.999999993015081</v>
      </c>
    </row>
    <row r="4317" spans="1:11" x14ac:dyDescent="0.3">
      <c r="A4317">
        <v>4525287277</v>
      </c>
      <c r="B4317">
        <v>74174956</v>
      </c>
      <c r="C4317" s="1">
        <v>45106.00577546296</v>
      </c>
      <c r="D4317" s="1">
        <v>45106.014108796298</v>
      </c>
      <c r="E4317" s="1">
        <v>45106.016192129631</v>
      </c>
      <c r="F4317" t="s">
        <v>10</v>
      </c>
      <c r="G4317">
        <v>432.39</v>
      </c>
      <c r="H4317" t="s">
        <v>15</v>
      </c>
      <c r="I4317">
        <v>72834</v>
      </c>
      <c r="J4317">
        <v>4189</v>
      </c>
      <c r="K4317">
        <f t="shared" si="67"/>
        <v>2.9999999993015081</v>
      </c>
    </row>
    <row r="4318" spans="1:11" x14ac:dyDescent="0.3">
      <c r="A4318">
        <v>6154459753</v>
      </c>
      <c r="B4318">
        <v>82179338</v>
      </c>
      <c r="C4318" s="1">
        <v>45455.384687500002</v>
      </c>
      <c r="D4318" s="1">
        <v>45455.395104166666</v>
      </c>
      <c r="E4318" s="1">
        <v>45455.402743055558</v>
      </c>
      <c r="F4318" t="s">
        <v>14</v>
      </c>
      <c r="G4318">
        <v>3709.23</v>
      </c>
      <c r="H4318" t="s">
        <v>11</v>
      </c>
      <c r="I4318">
        <v>16231</v>
      </c>
      <c r="J4318">
        <v>7935</v>
      </c>
      <c r="K4318">
        <f t="shared" si="67"/>
        <v>11.000000004423782</v>
      </c>
    </row>
    <row r="4319" spans="1:11" x14ac:dyDescent="0.3">
      <c r="A4319">
        <v>2587790388</v>
      </c>
      <c r="B4319">
        <v>45586151</v>
      </c>
      <c r="C4319" s="1">
        <v>45452.751377314817</v>
      </c>
      <c r="D4319" s="1">
        <v>45452.763182870367</v>
      </c>
      <c r="E4319" s="1">
        <v>45452.761793981481</v>
      </c>
      <c r="F4319" t="s">
        <v>10</v>
      </c>
      <c r="G4319">
        <v>695.87</v>
      </c>
      <c r="H4319" t="s">
        <v>11</v>
      </c>
      <c r="I4319">
        <v>60426</v>
      </c>
      <c r="J4319">
        <v>9279</v>
      </c>
      <c r="K4319">
        <f t="shared" si="67"/>
        <v>-1.9999999960418791</v>
      </c>
    </row>
    <row r="4320" spans="1:11" x14ac:dyDescent="0.3">
      <c r="A4320">
        <v>2665891587</v>
      </c>
      <c r="B4320">
        <v>86636273</v>
      </c>
      <c r="C4320" s="1">
        <v>45369.662199074075</v>
      </c>
      <c r="D4320" s="1">
        <v>45369.674004629633</v>
      </c>
      <c r="E4320" s="1">
        <v>45369.670532407406</v>
      </c>
      <c r="F4320" t="s">
        <v>10</v>
      </c>
      <c r="G4320">
        <v>504.18</v>
      </c>
      <c r="H4320" t="s">
        <v>11</v>
      </c>
      <c r="I4320">
        <v>40904</v>
      </c>
      <c r="J4320">
        <v>1766</v>
      </c>
      <c r="K4320">
        <f t="shared" si="67"/>
        <v>-5.0000000058207661</v>
      </c>
    </row>
    <row r="4321" spans="1:11" x14ac:dyDescent="0.3">
      <c r="A4321">
        <v>6996561687</v>
      </c>
      <c r="B4321">
        <v>3844290</v>
      </c>
      <c r="C4321" s="1">
        <v>45472.192303240743</v>
      </c>
      <c r="D4321" s="1">
        <v>45472.203414351854</v>
      </c>
      <c r="E4321" s="1">
        <v>45472.204108796293</v>
      </c>
      <c r="F4321" t="s">
        <v>10</v>
      </c>
      <c r="G4321">
        <v>3469.28</v>
      </c>
      <c r="H4321" t="s">
        <v>15</v>
      </c>
      <c r="I4321">
        <v>75938</v>
      </c>
      <c r="J4321">
        <v>2480</v>
      </c>
      <c r="K4321">
        <f t="shared" si="67"/>
        <v>0.99999999278225005</v>
      </c>
    </row>
    <row r="4322" spans="1:11" x14ac:dyDescent="0.3">
      <c r="A4322">
        <v>961607638</v>
      </c>
      <c r="B4322">
        <v>55170753</v>
      </c>
      <c r="C4322" s="1">
        <v>45141.987025462964</v>
      </c>
      <c r="D4322" s="1">
        <v>45141.998136574075</v>
      </c>
      <c r="E4322" s="1">
        <v>45142.017581018517</v>
      </c>
      <c r="F4322" t="s">
        <v>16</v>
      </c>
      <c r="G4322">
        <v>967.96</v>
      </c>
      <c r="H4322" t="s">
        <v>15</v>
      </c>
      <c r="I4322">
        <v>23890</v>
      </c>
      <c r="J4322">
        <v>5325</v>
      </c>
      <c r="K4322">
        <f t="shared" si="67"/>
        <v>27.999999996973202</v>
      </c>
    </row>
    <row r="4323" spans="1:11" x14ac:dyDescent="0.3">
      <c r="A4323">
        <v>4385491839</v>
      </c>
      <c r="B4323">
        <v>7228206</v>
      </c>
      <c r="C4323" s="1">
        <v>45450.851319444446</v>
      </c>
      <c r="D4323" s="1">
        <v>45450.858263888891</v>
      </c>
      <c r="E4323" s="1">
        <v>45450.854791666665</v>
      </c>
      <c r="F4323" t="s">
        <v>10</v>
      </c>
      <c r="G4323">
        <v>2158.7199999999998</v>
      </c>
      <c r="H4323" t="s">
        <v>11</v>
      </c>
      <c r="I4323">
        <v>48535</v>
      </c>
      <c r="J4323">
        <v>3074</v>
      </c>
      <c r="K4323">
        <f t="shared" si="67"/>
        <v>-5.0000000058207661</v>
      </c>
    </row>
    <row r="4324" spans="1:11" x14ac:dyDescent="0.3">
      <c r="A4324">
        <v>1279200190</v>
      </c>
      <c r="B4324">
        <v>84468124</v>
      </c>
      <c r="C4324" s="1">
        <v>45483.250474537039</v>
      </c>
      <c r="D4324" s="1">
        <v>45483.262974537036</v>
      </c>
      <c r="E4324" s="1">
        <v>45483.267835648148</v>
      </c>
      <c r="F4324" t="s">
        <v>14</v>
      </c>
      <c r="G4324">
        <v>2280.0100000000002</v>
      </c>
      <c r="H4324" t="s">
        <v>15</v>
      </c>
      <c r="I4324">
        <v>63446</v>
      </c>
      <c r="J4324">
        <v>7654</v>
      </c>
      <c r="K4324">
        <f t="shared" si="67"/>
        <v>7.0000000018626451</v>
      </c>
    </row>
    <row r="4325" spans="1:11" x14ac:dyDescent="0.3">
      <c r="A4325">
        <v>9668698616</v>
      </c>
      <c r="B4325">
        <v>76441843</v>
      </c>
      <c r="C4325" s="1">
        <v>45231.590520833335</v>
      </c>
      <c r="D4325" s="1">
        <v>45231.600243055553</v>
      </c>
      <c r="E4325" s="1">
        <v>45231.600243055553</v>
      </c>
      <c r="F4325" t="s">
        <v>10</v>
      </c>
      <c r="G4325">
        <v>1813.08</v>
      </c>
      <c r="H4325" t="s">
        <v>12</v>
      </c>
      <c r="I4325">
        <v>23600</v>
      </c>
      <c r="J4325">
        <v>7782</v>
      </c>
      <c r="K4325">
        <f t="shared" si="67"/>
        <v>0</v>
      </c>
    </row>
    <row r="4326" spans="1:11" x14ac:dyDescent="0.3">
      <c r="A4326">
        <v>4813038298</v>
      </c>
      <c r="B4326">
        <v>27304827</v>
      </c>
      <c r="C4326" s="1">
        <v>45435.561041666668</v>
      </c>
      <c r="D4326" s="1">
        <v>45435.572152777779</v>
      </c>
      <c r="E4326" s="1">
        <v>45435.579097222224</v>
      </c>
      <c r="F4326" t="s">
        <v>14</v>
      </c>
      <c r="G4326">
        <v>4047.69</v>
      </c>
      <c r="H4326" t="s">
        <v>12</v>
      </c>
      <c r="I4326">
        <v>69529</v>
      </c>
      <c r="J4326">
        <v>6741</v>
      </c>
      <c r="K4326">
        <f t="shared" si="67"/>
        <v>10.000000001164153</v>
      </c>
    </row>
    <row r="4327" spans="1:11" x14ac:dyDescent="0.3">
      <c r="A4327">
        <v>2030125421</v>
      </c>
      <c r="B4327">
        <v>44477365</v>
      </c>
      <c r="C4327" s="1">
        <v>45415.618368055555</v>
      </c>
      <c r="D4327" s="1">
        <v>45415.629479166666</v>
      </c>
      <c r="E4327" s="1">
        <v>45415.632256944446</v>
      </c>
      <c r="F4327" t="s">
        <v>10</v>
      </c>
      <c r="G4327">
        <v>2375.2600000000002</v>
      </c>
      <c r="H4327" t="s">
        <v>11</v>
      </c>
      <c r="I4327">
        <v>88936</v>
      </c>
      <c r="J4327">
        <v>1901</v>
      </c>
      <c r="K4327">
        <f t="shared" si="67"/>
        <v>4.0000000025611371</v>
      </c>
    </row>
    <row r="4328" spans="1:11" x14ac:dyDescent="0.3">
      <c r="A4328">
        <v>6997235339</v>
      </c>
      <c r="B4328">
        <v>87669943</v>
      </c>
      <c r="C4328" s="1">
        <v>45303.371736111112</v>
      </c>
      <c r="D4328" s="1">
        <v>45303.378680555557</v>
      </c>
      <c r="E4328" s="1">
        <v>45303.377986111111</v>
      </c>
      <c r="F4328" t="s">
        <v>10</v>
      </c>
      <c r="G4328">
        <v>554.83000000000004</v>
      </c>
      <c r="H4328" t="s">
        <v>15</v>
      </c>
      <c r="I4328">
        <v>98293</v>
      </c>
      <c r="J4328">
        <v>1768</v>
      </c>
      <c r="K4328">
        <f t="shared" si="67"/>
        <v>-1.000000003259629</v>
      </c>
    </row>
    <row r="4329" spans="1:11" x14ac:dyDescent="0.3">
      <c r="A4329">
        <v>7438342576</v>
      </c>
      <c r="B4329">
        <v>82585664</v>
      </c>
      <c r="C4329" s="1">
        <v>45055.915821759256</v>
      </c>
      <c r="D4329" s="1">
        <v>45055.924849537034</v>
      </c>
      <c r="E4329" s="1">
        <v>45055.92832175926</v>
      </c>
      <c r="F4329" t="s">
        <v>10</v>
      </c>
      <c r="G4329">
        <v>3835.39</v>
      </c>
      <c r="H4329" t="s">
        <v>13</v>
      </c>
      <c r="I4329">
        <v>25965</v>
      </c>
      <c r="J4329">
        <v>568</v>
      </c>
      <c r="K4329">
        <f t="shared" si="67"/>
        <v>5.0000000058207661</v>
      </c>
    </row>
    <row r="4330" spans="1:11" x14ac:dyDescent="0.3">
      <c r="A4330">
        <v>9958423263</v>
      </c>
      <c r="B4330">
        <v>47503133</v>
      </c>
      <c r="C4330" s="1">
        <v>45366.247187499997</v>
      </c>
      <c r="D4330" s="1">
        <v>45366.257604166669</v>
      </c>
      <c r="E4330" s="1">
        <v>45366.255520833336</v>
      </c>
      <c r="F4330" t="s">
        <v>10</v>
      </c>
      <c r="G4330">
        <v>1678.13</v>
      </c>
      <c r="H4330" t="s">
        <v>13</v>
      </c>
      <c r="I4330">
        <v>97375</v>
      </c>
      <c r="J4330">
        <v>2105</v>
      </c>
      <c r="K4330">
        <f t="shared" si="67"/>
        <v>-2.9999999993015081</v>
      </c>
    </row>
    <row r="4331" spans="1:11" x14ac:dyDescent="0.3">
      <c r="A4331">
        <v>3416693628</v>
      </c>
      <c r="B4331">
        <v>52428250</v>
      </c>
      <c r="C4331" s="1">
        <v>45568.015636574077</v>
      </c>
      <c r="D4331" s="1">
        <v>45568.026747685188</v>
      </c>
      <c r="E4331" s="1">
        <v>45568.027442129627</v>
      </c>
      <c r="F4331" t="s">
        <v>10</v>
      </c>
      <c r="G4331">
        <v>651.23</v>
      </c>
      <c r="H4331" t="s">
        <v>13</v>
      </c>
      <c r="I4331">
        <v>93184</v>
      </c>
      <c r="J4331">
        <v>9611</v>
      </c>
      <c r="K4331">
        <f t="shared" si="67"/>
        <v>0.99999999278225005</v>
      </c>
    </row>
    <row r="4332" spans="1:11" x14ac:dyDescent="0.3">
      <c r="A4332">
        <v>3440579647</v>
      </c>
      <c r="B4332">
        <v>89950235</v>
      </c>
      <c r="C4332" s="1">
        <v>45509.644444444442</v>
      </c>
      <c r="D4332" s="1">
        <v>45509.658333333333</v>
      </c>
      <c r="E4332" s="1">
        <v>45509.658333333333</v>
      </c>
      <c r="F4332" t="s">
        <v>10</v>
      </c>
      <c r="G4332">
        <v>1827.9</v>
      </c>
      <c r="H4332" t="s">
        <v>12</v>
      </c>
      <c r="I4332">
        <v>76028</v>
      </c>
      <c r="J4332">
        <v>5470</v>
      </c>
      <c r="K4332">
        <f t="shared" si="67"/>
        <v>0</v>
      </c>
    </row>
    <row r="4333" spans="1:11" x14ac:dyDescent="0.3">
      <c r="A4333">
        <v>5307231496</v>
      </c>
      <c r="B4333">
        <v>14330483</v>
      </c>
      <c r="C4333" s="1">
        <v>45405.261481481481</v>
      </c>
      <c r="D4333" s="1">
        <v>45405.275370370371</v>
      </c>
      <c r="E4333" s="1">
        <v>45405.274675925924</v>
      </c>
      <c r="F4333" t="s">
        <v>10</v>
      </c>
      <c r="G4333">
        <v>2048.4499999999998</v>
      </c>
      <c r="H4333" t="s">
        <v>13</v>
      </c>
      <c r="I4333">
        <v>84740</v>
      </c>
      <c r="J4333">
        <v>4723</v>
      </c>
      <c r="K4333">
        <f t="shared" si="67"/>
        <v>-1.000000003259629</v>
      </c>
    </row>
    <row r="4334" spans="1:11" x14ac:dyDescent="0.3">
      <c r="A4334">
        <v>4779055734</v>
      </c>
      <c r="B4334">
        <v>36587003</v>
      </c>
      <c r="C4334" s="1">
        <v>45107.24</v>
      </c>
      <c r="D4334" s="1">
        <v>45107.253194444442</v>
      </c>
      <c r="E4334" s="1">
        <v>45107.260138888887</v>
      </c>
      <c r="F4334" t="s">
        <v>14</v>
      </c>
      <c r="G4334">
        <v>1765.22</v>
      </c>
      <c r="H4334" t="s">
        <v>12</v>
      </c>
      <c r="I4334">
        <v>49398</v>
      </c>
      <c r="J4334">
        <v>2993</v>
      </c>
      <c r="K4334">
        <f t="shared" si="67"/>
        <v>10.000000001164153</v>
      </c>
    </row>
    <row r="4335" spans="1:11" x14ac:dyDescent="0.3">
      <c r="A4335">
        <v>3834705841</v>
      </c>
      <c r="B4335">
        <v>54375571</v>
      </c>
      <c r="C4335" s="1">
        <v>45178.304756944446</v>
      </c>
      <c r="D4335" s="1">
        <v>45178.318645833337</v>
      </c>
      <c r="E4335" s="1">
        <v>45178.334618055553</v>
      </c>
      <c r="F4335" t="s">
        <v>16</v>
      </c>
      <c r="G4335">
        <v>1440.56</v>
      </c>
      <c r="H4335" t="s">
        <v>13</v>
      </c>
      <c r="I4335">
        <v>78388</v>
      </c>
      <c r="J4335">
        <v>7102</v>
      </c>
      <c r="K4335">
        <f t="shared" si="67"/>
        <v>22.999999991152436</v>
      </c>
    </row>
    <row r="4336" spans="1:11" x14ac:dyDescent="0.3">
      <c r="A4336">
        <v>9080324081</v>
      </c>
      <c r="B4336">
        <v>48554440</v>
      </c>
      <c r="C4336" s="1">
        <v>45073.38490740741</v>
      </c>
      <c r="D4336" s="1">
        <v>45073.398796296293</v>
      </c>
      <c r="E4336" s="1">
        <v>45073.398101851853</v>
      </c>
      <c r="F4336" t="s">
        <v>10</v>
      </c>
      <c r="G4336">
        <v>2315.52</v>
      </c>
      <c r="H4336" t="s">
        <v>13</v>
      </c>
      <c r="I4336">
        <v>88838</v>
      </c>
      <c r="J4336">
        <v>1583</v>
      </c>
      <c r="K4336">
        <f t="shared" si="67"/>
        <v>-0.99999999278225005</v>
      </c>
    </row>
    <row r="4337" spans="1:11" x14ac:dyDescent="0.3">
      <c r="A4337">
        <v>2500757555</v>
      </c>
      <c r="B4337">
        <v>65488134</v>
      </c>
      <c r="C4337" s="1">
        <v>45592.453263888892</v>
      </c>
      <c r="D4337" s="1">
        <v>45592.460902777777</v>
      </c>
      <c r="E4337" s="1">
        <v>45592.458819444444</v>
      </c>
      <c r="F4337" t="s">
        <v>10</v>
      </c>
      <c r="G4337">
        <v>4945.8599999999997</v>
      </c>
      <c r="H4337" t="s">
        <v>12</v>
      </c>
      <c r="I4337">
        <v>52455</v>
      </c>
      <c r="J4337">
        <v>665</v>
      </c>
      <c r="K4337">
        <f t="shared" si="67"/>
        <v>-2.9999999993015081</v>
      </c>
    </row>
    <row r="4338" spans="1:11" x14ac:dyDescent="0.3">
      <c r="A4338">
        <v>1292986566</v>
      </c>
      <c r="B4338">
        <v>47503133</v>
      </c>
      <c r="C4338" s="1">
        <v>45119.16646990741</v>
      </c>
      <c r="D4338" s="1">
        <v>45119.176886574074</v>
      </c>
      <c r="E4338" s="1">
        <v>45119.174108796295</v>
      </c>
      <c r="F4338" t="s">
        <v>10</v>
      </c>
      <c r="G4338">
        <v>2659.09</v>
      </c>
      <c r="H4338" t="s">
        <v>15</v>
      </c>
      <c r="I4338">
        <v>28341</v>
      </c>
      <c r="J4338">
        <v>9316</v>
      </c>
      <c r="K4338">
        <f t="shared" si="67"/>
        <v>-4.0000000025611371</v>
      </c>
    </row>
    <row r="4339" spans="1:11" x14ac:dyDescent="0.3">
      <c r="A4339">
        <v>6602362287</v>
      </c>
      <c r="B4339">
        <v>5961261</v>
      </c>
      <c r="C4339" s="1">
        <v>45323.879120370373</v>
      </c>
      <c r="D4339" s="1">
        <v>45323.888148148151</v>
      </c>
      <c r="E4339" s="1">
        <v>45323.89162037037</v>
      </c>
      <c r="F4339" t="s">
        <v>10</v>
      </c>
      <c r="G4339">
        <v>2491.2199999999998</v>
      </c>
      <c r="H4339" t="s">
        <v>11</v>
      </c>
      <c r="I4339">
        <v>89221</v>
      </c>
      <c r="J4339">
        <v>8022</v>
      </c>
      <c r="K4339">
        <f t="shared" si="67"/>
        <v>4.9999999953433871</v>
      </c>
    </row>
    <row r="4340" spans="1:11" x14ac:dyDescent="0.3">
      <c r="A4340">
        <v>184844043</v>
      </c>
      <c r="B4340">
        <v>33331259</v>
      </c>
      <c r="C4340" s="1">
        <v>45267.208414351851</v>
      </c>
      <c r="D4340" s="1">
        <v>45267.217442129629</v>
      </c>
      <c r="E4340" s="1">
        <v>45267.213969907411</v>
      </c>
      <c r="F4340" t="s">
        <v>10</v>
      </c>
      <c r="G4340">
        <v>2146.3200000000002</v>
      </c>
      <c r="H4340" t="s">
        <v>13</v>
      </c>
      <c r="I4340">
        <v>18845</v>
      </c>
      <c r="J4340">
        <v>6656</v>
      </c>
      <c r="K4340">
        <f t="shared" si="67"/>
        <v>-4.9999999953433871</v>
      </c>
    </row>
    <row r="4341" spans="1:11" x14ac:dyDescent="0.3">
      <c r="A4341">
        <v>936587253</v>
      </c>
      <c r="B4341">
        <v>93699264</v>
      </c>
      <c r="C4341" s="1">
        <v>45125.404687499999</v>
      </c>
      <c r="D4341" s="1">
        <v>45125.417187500003</v>
      </c>
      <c r="E4341" s="1">
        <v>45125.419965277775</v>
      </c>
      <c r="F4341" t="s">
        <v>10</v>
      </c>
      <c r="G4341">
        <v>1820.32</v>
      </c>
      <c r="H4341" t="s">
        <v>13</v>
      </c>
      <c r="I4341">
        <v>93251</v>
      </c>
      <c r="J4341">
        <v>9864</v>
      </c>
      <c r="K4341">
        <f t="shared" si="67"/>
        <v>3.9999999920837581</v>
      </c>
    </row>
    <row r="4342" spans="1:11" x14ac:dyDescent="0.3">
      <c r="A4342">
        <v>2834429147</v>
      </c>
      <c r="B4342">
        <v>66742602</v>
      </c>
      <c r="C4342" s="1">
        <v>45203.203333333331</v>
      </c>
      <c r="D4342" s="1">
        <v>45203.214444444442</v>
      </c>
      <c r="E4342" s="1">
        <v>45203.219305555554</v>
      </c>
      <c r="F4342" t="s">
        <v>14</v>
      </c>
      <c r="G4342">
        <v>1482.38</v>
      </c>
      <c r="H4342" t="s">
        <v>15</v>
      </c>
      <c r="I4342">
        <v>62176</v>
      </c>
      <c r="J4342">
        <v>4363</v>
      </c>
      <c r="K4342">
        <f t="shared" si="67"/>
        <v>7.0000000018626451</v>
      </c>
    </row>
    <row r="4343" spans="1:11" x14ac:dyDescent="0.3">
      <c r="A4343">
        <v>114306835</v>
      </c>
      <c r="B4343">
        <v>13251137</v>
      </c>
      <c r="C4343" s="1">
        <v>45328.855740740742</v>
      </c>
      <c r="D4343" s="1">
        <v>45328.866157407407</v>
      </c>
      <c r="E4343" s="1">
        <v>45328.869629629633</v>
      </c>
      <c r="F4343" t="s">
        <v>10</v>
      </c>
      <c r="G4343">
        <v>2885.11</v>
      </c>
      <c r="H4343" t="s">
        <v>15</v>
      </c>
      <c r="I4343">
        <v>60947</v>
      </c>
      <c r="J4343">
        <v>3692</v>
      </c>
      <c r="K4343">
        <f t="shared" si="67"/>
        <v>5.0000000058207661</v>
      </c>
    </row>
    <row r="4344" spans="1:11" x14ac:dyDescent="0.3">
      <c r="A4344">
        <v>1675849477</v>
      </c>
      <c r="B4344">
        <v>36998375</v>
      </c>
      <c r="C4344" s="1">
        <v>45454.834594907406</v>
      </c>
      <c r="D4344" s="1">
        <v>45454.842928240738</v>
      </c>
      <c r="E4344" s="1">
        <v>45454.846400462964</v>
      </c>
      <c r="F4344" t="s">
        <v>10</v>
      </c>
      <c r="G4344">
        <v>1650.66</v>
      </c>
      <c r="H4344" t="s">
        <v>12</v>
      </c>
      <c r="I4344">
        <v>70336</v>
      </c>
      <c r="J4344">
        <v>5579</v>
      </c>
      <c r="K4344">
        <f t="shared" si="67"/>
        <v>5.0000000058207661</v>
      </c>
    </row>
    <row r="4345" spans="1:11" x14ac:dyDescent="0.3">
      <c r="A4345">
        <v>5191052705</v>
      </c>
      <c r="B4345">
        <v>6579892</v>
      </c>
      <c r="C4345" s="1">
        <v>45096.230902777781</v>
      </c>
      <c r="D4345" s="1">
        <v>45096.242708333331</v>
      </c>
      <c r="E4345" s="1">
        <v>45096.245486111111</v>
      </c>
      <c r="F4345" t="s">
        <v>10</v>
      </c>
      <c r="G4345">
        <v>1438.94</v>
      </c>
      <c r="H4345" t="s">
        <v>11</v>
      </c>
      <c r="I4345">
        <v>97676</v>
      </c>
      <c r="J4345">
        <v>4116</v>
      </c>
      <c r="K4345">
        <f t="shared" si="67"/>
        <v>4.0000000025611371</v>
      </c>
    </row>
    <row r="4346" spans="1:11" x14ac:dyDescent="0.3">
      <c r="A4346">
        <v>7068834722</v>
      </c>
      <c r="B4346">
        <v>45314389</v>
      </c>
      <c r="C4346" s="1">
        <v>45249.351076388892</v>
      </c>
      <c r="D4346" s="1">
        <v>45249.363576388889</v>
      </c>
      <c r="E4346" s="1">
        <v>45249.367048611108</v>
      </c>
      <c r="F4346" t="s">
        <v>10</v>
      </c>
      <c r="G4346">
        <v>1559.6</v>
      </c>
      <c r="H4346" t="s">
        <v>11</v>
      </c>
      <c r="I4346">
        <v>97953</v>
      </c>
      <c r="J4346">
        <v>4564</v>
      </c>
      <c r="K4346">
        <f t="shared" si="67"/>
        <v>4.9999999953433871</v>
      </c>
    </row>
    <row r="4347" spans="1:11" x14ac:dyDescent="0.3">
      <c r="A4347">
        <v>5051330893</v>
      </c>
      <c r="B4347">
        <v>74230420</v>
      </c>
      <c r="C4347" s="1">
        <v>45477.107870370368</v>
      </c>
      <c r="D4347" s="1">
        <v>45477.116203703707</v>
      </c>
      <c r="E4347" s="1">
        <v>45477.125925925924</v>
      </c>
      <c r="F4347" t="s">
        <v>14</v>
      </c>
      <c r="G4347">
        <v>786.85</v>
      </c>
      <c r="H4347" t="s">
        <v>11</v>
      </c>
      <c r="I4347">
        <v>49311</v>
      </c>
      <c r="J4347">
        <v>1706</v>
      </c>
      <c r="K4347">
        <f t="shared" si="67"/>
        <v>13.999999993247911</v>
      </c>
    </row>
    <row r="4348" spans="1:11" x14ac:dyDescent="0.3">
      <c r="A4348">
        <v>6065496420</v>
      </c>
      <c r="B4348">
        <v>12277039</v>
      </c>
      <c r="C4348" s="1">
        <v>45062.688807870371</v>
      </c>
      <c r="D4348" s="1">
        <v>45062.697835648149</v>
      </c>
      <c r="E4348" s="1">
        <v>45062.705474537041</v>
      </c>
      <c r="F4348" t="s">
        <v>14</v>
      </c>
      <c r="G4348">
        <v>4299.16</v>
      </c>
      <c r="H4348" t="s">
        <v>11</v>
      </c>
      <c r="I4348">
        <v>49744</v>
      </c>
      <c r="J4348">
        <v>4918</v>
      </c>
      <c r="K4348">
        <f t="shared" si="67"/>
        <v>11.000000004423782</v>
      </c>
    </row>
    <row r="4349" spans="1:11" x14ac:dyDescent="0.3">
      <c r="A4349">
        <v>7574848635</v>
      </c>
      <c r="B4349">
        <v>79206969</v>
      </c>
      <c r="C4349" s="1">
        <v>45105.09615740741</v>
      </c>
      <c r="D4349" s="1">
        <v>45105.105185185188</v>
      </c>
      <c r="E4349" s="1">
        <v>45105.113518518519</v>
      </c>
      <c r="F4349" t="s">
        <v>14</v>
      </c>
      <c r="G4349">
        <v>4837.03</v>
      </c>
      <c r="H4349" t="s">
        <v>12</v>
      </c>
      <c r="I4349">
        <v>74349</v>
      </c>
      <c r="J4349">
        <v>349</v>
      </c>
      <c r="K4349">
        <f t="shared" si="67"/>
        <v>11.999999997206032</v>
      </c>
    </row>
    <row r="4350" spans="1:11" x14ac:dyDescent="0.3">
      <c r="A4350">
        <v>8793868975</v>
      </c>
      <c r="B4350">
        <v>16256136</v>
      </c>
      <c r="C4350" s="1">
        <v>45323.724143518521</v>
      </c>
      <c r="D4350" s="1">
        <v>45323.731087962966</v>
      </c>
      <c r="E4350" s="1">
        <v>45323.733865740738</v>
      </c>
      <c r="F4350" t="s">
        <v>10</v>
      </c>
      <c r="G4350">
        <v>1048.83</v>
      </c>
      <c r="H4350" t="s">
        <v>12</v>
      </c>
      <c r="I4350">
        <v>47869</v>
      </c>
      <c r="J4350">
        <v>8383</v>
      </c>
      <c r="K4350">
        <f t="shared" si="67"/>
        <v>3.9999999920837581</v>
      </c>
    </row>
    <row r="4351" spans="1:11" x14ac:dyDescent="0.3">
      <c r="A4351">
        <v>5381466176</v>
      </c>
      <c r="B4351">
        <v>64106072</v>
      </c>
      <c r="C4351" s="1">
        <v>45078.870717592596</v>
      </c>
      <c r="D4351" s="1">
        <v>45078.879050925927</v>
      </c>
      <c r="E4351" s="1">
        <v>45078.88113425926</v>
      </c>
      <c r="F4351" t="s">
        <v>10</v>
      </c>
      <c r="G4351">
        <v>281.73</v>
      </c>
      <c r="H4351" t="s">
        <v>12</v>
      </c>
      <c r="I4351">
        <v>48307</v>
      </c>
      <c r="J4351">
        <v>3043</v>
      </c>
      <c r="K4351">
        <f t="shared" si="67"/>
        <v>2.9999999993015081</v>
      </c>
    </row>
    <row r="4352" spans="1:11" x14ac:dyDescent="0.3">
      <c r="A4352">
        <v>7709366480</v>
      </c>
      <c r="B4352">
        <v>91024604</v>
      </c>
      <c r="C4352" s="1">
        <v>45532.098807870374</v>
      </c>
      <c r="D4352" s="1">
        <v>45532.109918981485</v>
      </c>
      <c r="E4352" s="1">
        <v>45532.109918981485</v>
      </c>
      <c r="F4352" t="s">
        <v>10</v>
      </c>
      <c r="G4352">
        <v>3998.65</v>
      </c>
      <c r="H4352" t="s">
        <v>12</v>
      </c>
      <c r="I4352">
        <v>92788</v>
      </c>
      <c r="J4352">
        <v>9961</v>
      </c>
      <c r="K4352">
        <f t="shared" si="67"/>
        <v>0</v>
      </c>
    </row>
    <row r="4353" spans="1:11" x14ac:dyDescent="0.3">
      <c r="A4353">
        <v>4936667930</v>
      </c>
      <c r="B4353">
        <v>18567760</v>
      </c>
      <c r="C4353" s="1">
        <v>45097.409282407411</v>
      </c>
      <c r="D4353" s="1">
        <v>45097.422476851854</v>
      </c>
      <c r="E4353" s="1">
        <v>45097.423171296294</v>
      </c>
      <c r="F4353" t="s">
        <v>10</v>
      </c>
      <c r="G4353">
        <v>2747.08</v>
      </c>
      <c r="H4353" t="s">
        <v>15</v>
      </c>
      <c r="I4353">
        <v>36661</v>
      </c>
      <c r="J4353">
        <v>3426</v>
      </c>
      <c r="K4353">
        <f t="shared" si="67"/>
        <v>0.99999999278225005</v>
      </c>
    </row>
    <row r="4354" spans="1:11" x14ac:dyDescent="0.3">
      <c r="A4354">
        <v>6860925755</v>
      </c>
      <c r="B4354">
        <v>14272050</v>
      </c>
      <c r="C4354" s="1">
        <v>45198.379212962966</v>
      </c>
      <c r="D4354" s="1">
        <v>45198.388935185183</v>
      </c>
      <c r="E4354" s="1">
        <v>45198.388240740744</v>
      </c>
      <c r="F4354" t="s">
        <v>10</v>
      </c>
      <c r="G4354">
        <v>3219.23</v>
      </c>
      <c r="H4354" t="s">
        <v>12</v>
      </c>
      <c r="I4354">
        <v>7299</v>
      </c>
      <c r="J4354">
        <v>5226</v>
      </c>
      <c r="K4354">
        <f t="shared" ref="K4354:K4417" si="68">(E4354-D4354)*1440</f>
        <v>-0.99999999278225005</v>
      </c>
    </row>
    <row r="4355" spans="1:11" x14ac:dyDescent="0.3">
      <c r="A4355">
        <v>5486433396</v>
      </c>
      <c r="B4355">
        <v>9278983</v>
      </c>
      <c r="C4355" s="1">
        <v>45311.755671296298</v>
      </c>
      <c r="D4355" s="1">
        <v>45311.768865740742</v>
      </c>
      <c r="E4355" s="1">
        <v>45311.772337962961</v>
      </c>
      <c r="F4355" t="s">
        <v>10</v>
      </c>
      <c r="G4355">
        <v>776.26</v>
      </c>
      <c r="H4355" t="s">
        <v>11</v>
      </c>
      <c r="I4355">
        <v>87165</v>
      </c>
      <c r="J4355">
        <v>4581</v>
      </c>
      <c r="K4355">
        <f t="shared" si="68"/>
        <v>4.9999999953433871</v>
      </c>
    </row>
    <row r="4356" spans="1:11" x14ac:dyDescent="0.3">
      <c r="A4356">
        <v>7089292009</v>
      </c>
      <c r="B4356">
        <v>8791577</v>
      </c>
      <c r="C4356" s="1">
        <v>45021.965474537035</v>
      </c>
      <c r="D4356" s="1">
        <v>45021.978668981479</v>
      </c>
      <c r="E4356" s="1">
        <v>45021.979363425926</v>
      </c>
      <c r="F4356" t="s">
        <v>10</v>
      </c>
      <c r="G4356">
        <v>1425.76</v>
      </c>
      <c r="H4356" t="s">
        <v>12</v>
      </c>
      <c r="I4356">
        <v>70015</v>
      </c>
      <c r="J4356">
        <v>5111</v>
      </c>
      <c r="K4356">
        <f t="shared" si="68"/>
        <v>1.000000003259629</v>
      </c>
    </row>
    <row r="4357" spans="1:11" x14ac:dyDescent="0.3">
      <c r="A4357">
        <v>5350760367</v>
      </c>
      <c r="B4357">
        <v>25587553</v>
      </c>
      <c r="C4357" s="1">
        <v>45151.254374999997</v>
      </c>
      <c r="D4357" s="1">
        <v>45151.265486111108</v>
      </c>
      <c r="E4357" s="1">
        <v>45151.268263888887</v>
      </c>
      <c r="F4357" t="s">
        <v>10</v>
      </c>
      <c r="G4357">
        <v>3300.67</v>
      </c>
      <c r="H4357" t="s">
        <v>13</v>
      </c>
      <c r="I4357">
        <v>56321</v>
      </c>
      <c r="J4357">
        <v>7299</v>
      </c>
      <c r="K4357">
        <f t="shared" si="68"/>
        <v>4.0000000025611371</v>
      </c>
    </row>
    <row r="4358" spans="1:11" x14ac:dyDescent="0.3">
      <c r="A4358">
        <v>5581769906</v>
      </c>
      <c r="B4358">
        <v>41164215</v>
      </c>
      <c r="C4358" s="1">
        <v>45396.169641203705</v>
      </c>
      <c r="D4358" s="1">
        <v>45396.178668981483</v>
      </c>
      <c r="E4358" s="1">
        <v>45396.187696759262</v>
      </c>
      <c r="F4358" t="s">
        <v>14</v>
      </c>
      <c r="G4358">
        <v>2042.47</v>
      </c>
      <c r="H4358" t="s">
        <v>15</v>
      </c>
      <c r="I4358">
        <v>80281</v>
      </c>
      <c r="J4358">
        <v>1538</v>
      </c>
      <c r="K4358">
        <f t="shared" si="68"/>
        <v>13.000000000465661</v>
      </c>
    </row>
    <row r="4359" spans="1:11" x14ac:dyDescent="0.3">
      <c r="A4359">
        <v>6256637306</v>
      </c>
      <c r="B4359">
        <v>3096845</v>
      </c>
      <c r="C4359" s="1">
        <v>45237.472592592596</v>
      </c>
      <c r="D4359" s="1">
        <v>45237.484398148146</v>
      </c>
      <c r="E4359" s="1">
        <v>45237.490648148145</v>
      </c>
      <c r="F4359" t="s">
        <v>14</v>
      </c>
      <c r="G4359">
        <v>5196.58</v>
      </c>
      <c r="H4359" t="s">
        <v>11</v>
      </c>
      <c r="I4359">
        <v>57954</v>
      </c>
      <c r="J4359">
        <v>2218</v>
      </c>
      <c r="K4359">
        <f t="shared" si="68"/>
        <v>8.9999999979045242</v>
      </c>
    </row>
    <row r="4360" spans="1:11" x14ac:dyDescent="0.3">
      <c r="A4360">
        <v>2999946056</v>
      </c>
      <c r="B4360">
        <v>92306841</v>
      </c>
      <c r="C4360" s="1">
        <v>45471.444513888891</v>
      </c>
      <c r="D4360" s="1">
        <v>45471.451458333337</v>
      </c>
      <c r="E4360" s="1">
        <v>45471.451458333337</v>
      </c>
      <c r="F4360" t="s">
        <v>10</v>
      </c>
      <c r="G4360">
        <v>1554.85</v>
      </c>
      <c r="H4360" t="s">
        <v>15</v>
      </c>
      <c r="I4360">
        <v>6882</v>
      </c>
      <c r="J4360">
        <v>5591</v>
      </c>
      <c r="K4360">
        <f t="shared" si="68"/>
        <v>0</v>
      </c>
    </row>
    <row r="4361" spans="1:11" x14ac:dyDescent="0.3">
      <c r="A4361">
        <v>5218488175</v>
      </c>
      <c r="B4361">
        <v>57833505</v>
      </c>
      <c r="C4361" s="1">
        <v>45294.853483796294</v>
      </c>
      <c r="D4361" s="1">
        <v>45294.86042824074</v>
      </c>
      <c r="E4361" s="1">
        <v>45294.86042824074</v>
      </c>
      <c r="F4361" t="s">
        <v>10</v>
      </c>
      <c r="G4361">
        <v>709.02</v>
      </c>
      <c r="H4361" t="s">
        <v>12</v>
      </c>
      <c r="I4361">
        <v>38184</v>
      </c>
      <c r="J4361">
        <v>4232</v>
      </c>
      <c r="K4361">
        <f t="shared" si="68"/>
        <v>0</v>
      </c>
    </row>
    <row r="4362" spans="1:11" x14ac:dyDescent="0.3">
      <c r="A4362">
        <v>8297436592</v>
      </c>
      <c r="B4362">
        <v>46802633</v>
      </c>
      <c r="C4362" s="1">
        <v>45585.35738425926</v>
      </c>
      <c r="D4362" s="1">
        <v>45585.365717592591</v>
      </c>
      <c r="E4362" s="1">
        <v>45585.362245370372</v>
      </c>
      <c r="F4362" t="s">
        <v>10</v>
      </c>
      <c r="G4362">
        <v>545.49</v>
      </c>
      <c r="H4362" t="s">
        <v>12</v>
      </c>
      <c r="I4362">
        <v>20223</v>
      </c>
      <c r="J4362">
        <v>1536</v>
      </c>
      <c r="K4362">
        <f t="shared" si="68"/>
        <v>-4.9999999953433871</v>
      </c>
    </row>
    <row r="4363" spans="1:11" x14ac:dyDescent="0.3">
      <c r="A4363">
        <v>1806118907</v>
      </c>
      <c r="B4363">
        <v>75752515</v>
      </c>
      <c r="C4363" s="1">
        <v>45285.22583333333</v>
      </c>
      <c r="D4363" s="1">
        <v>45285.238333333335</v>
      </c>
      <c r="E4363" s="1">
        <v>45285.239722222221</v>
      </c>
      <c r="F4363" t="s">
        <v>10</v>
      </c>
      <c r="G4363">
        <v>4646.12</v>
      </c>
      <c r="H4363" t="s">
        <v>15</v>
      </c>
      <c r="I4363">
        <v>22727</v>
      </c>
      <c r="J4363">
        <v>1154</v>
      </c>
      <c r="K4363">
        <f t="shared" si="68"/>
        <v>1.9999999960418791</v>
      </c>
    </row>
    <row r="4364" spans="1:11" x14ac:dyDescent="0.3">
      <c r="A4364">
        <v>6999224625</v>
      </c>
      <c r="B4364">
        <v>49806393</v>
      </c>
      <c r="C4364" s="1">
        <v>45032.014097222222</v>
      </c>
      <c r="D4364" s="1">
        <v>45032.026597222219</v>
      </c>
      <c r="E4364" s="1">
        <v>45032.027291666665</v>
      </c>
      <c r="F4364" t="s">
        <v>10</v>
      </c>
      <c r="G4364">
        <v>2274.19</v>
      </c>
      <c r="H4364" t="s">
        <v>13</v>
      </c>
      <c r="I4364">
        <v>29986</v>
      </c>
      <c r="J4364">
        <v>6931</v>
      </c>
      <c r="K4364">
        <f t="shared" si="68"/>
        <v>1.000000003259629</v>
      </c>
    </row>
    <row r="4365" spans="1:11" x14ac:dyDescent="0.3">
      <c r="A4365">
        <v>1809997641</v>
      </c>
      <c r="B4365">
        <v>48281892</v>
      </c>
      <c r="C4365" s="1">
        <v>45240.432083333333</v>
      </c>
      <c r="D4365" s="1">
        <v>45240.439722222225</v>
      </c>
      <c r="E4365" s="1">
        <v>45240.455694444441</v>
      </c>
      <c r="F4365" t="s">
        <v>16</v>
      </c>
      <c r="G4365">
        <v>152.55000000000001</v>
      </c>
      <c r="H4365" t="s">
        <v>12</v>
      </c>
      <c r="I4365">
        <v>56471</v>
      </c>
      <c r="J4365">
        <v>8985</v>
      </c>
      <c r="K4365">
        <f t="shared" si="68"/>
        <v>22.999999991152436</v>
      </c>
    </row>
    <row r="4366" spans="1:11" x14ac:dyDescent="0.3">
      <c r="A4366">
        <v>7528090614</v>
      </c>
      <c r="B4366">
        <v>73639935</v>
      </c>
      <c r="C4366" s="1">
        <v>45472.747858796298</v>
      </c>
      <c r="D4366" s="1">
        <v>45472.755497685182</v>
      </c>
      <c r="E4366" s="1">
        <v>45472.757581018515</v>
      </c>
      <c r="F4366" t="s">
        <v>10</v>
      </c>
      <c r="G4366">
        <v>929.86</v>
      </c>
      <c r="H4366" t="s">
        <v>13</v>
      </c>
      <c r="I4366">
        <v>91659</v>
      </c>
      <c r="J4366">
        <v>2377</v>
      </c>
      <c r="K4366">
        <f t="shared" si="68"/>
        <v>2.9999999993015081</v>
      </c>
    </row>
    <row r="4367" spans="1:11" x14ac:dyDescent="0.3">
      <c r="A4367">
        <v>4884904912</v>
      </c>
      <c r="B4367">
        <v>36737539</v>
      </c>
      <c r="C4367" s="1">
        <v>45162.58216435185</v>
      </c>
      <c r="D4367" s="1">
        <v>45162.592581018522</v>
      </c>
      <c r="E4367" s="1">
        <v>45162.589108796295</v>
      </c>
      <c r="F4367" t="s">
        <v>10</v>
      </c>
      <c r="G4367">
        <v>3074.06</v>
      </c>
      <c r="H4367" t="s">
        <v>12</v>
      </c>
      <c r="I4367">
        <v>45668</v>
      </c>
      <c r="J4367">
        <v>8629</v>
      </c>
      <c r="K4367">
        <f t="shared" si="68"/>
        <v>-5.0000000058207661</v>
      </c>
    </row>
    <row r="4368" spans="1:11" x14ac:dyDescent="0.3">
      <c r="A4368">
        <v>9811235698</v>
      </c>
      <c r="B4368">
        <v>58929595</v>
      </c>
      <c r="C4368" s="1">
        <v>45353.459583333337</v>
      </c>
      <c r="D4368" s="1">
        <v>45353.47347222222</v>
      </c>
      <c r="E4368" s="1">
        <v>45353.481805555559</v>
      </c>
      <c r="F4368" t="s">
        <v>14</v>
      </c>
      <c r="G4368">
        <v>877.43</v>
      </c>
      <c r="H4368" t="s">
        <v>12</v>
      </c>
      <c r="I4368">
        <v>50768</v>
      </c>
      <c r="J4368">
        <v>3395</v>
      </c>
      <c r="K4368">
        <f t="shared" si="68"/>
        <v>12.000000007683411</v>
      </c>
    </row>
    <row r="4369" spans="1:11" x14ac:dyDescent="0.3">
      <c r="A4369">
        <v>5616653529</v>
      </c>
      <c r="B4369">
        <v>52001314</v>
      </c>
      <c r="C4369" s="1">
        <v>45283.139027777775</v>
      </c>
      <c r="D4369" s="1">
        <v>45283.147361111114</v>
      </c>
      <c r="E4369" s="1">
        <v>45283.150833333333</v>
      </c>
      <c r="F4369" t="s">
        <v>10</v>
      </c>
      <c r="G4369">
        <v>2986.32</v>
      </c>
      <c r="H4369" t="s">
        <v>13</v>
      </c>
      <c r="I4369">
        <v>34530</v>
      </c>
      <c r="J4369">
        <v>1499</v>
      </c>
      <c r="K4369">
        <f t="shared" si="68"/>
        <v>4.9999999953433871</v>
      </c>
    </row>
    <row r="4370" spans="1:11" x14ac:dyDescent="0.3">
      <c r="A4370">
        <v>7188183056</v>
      </c>
      <c r="B4370">
        <v>84953008</v>
      </c>
      <c r="C4370" s="1">
        <v>45144.56622685185</v>
      </c>
      <c r="D4370" s="1">
        <v>45144.578032407408</v>
      </c>
      <c r="E4370" s="1">
        <v>45144.578032407408</v>
      </c>
      <c r="F4370" t="s">
        <v>10</v>
      </c>
      <c r="G4370">
        <v>2396.81</v>
      </c>
      <c r="H4370" t="s">
        <v>15</v>
      </c>
      <c r="I4370">
        <v>84857</v>
      </c>
      <c r="J4370">
        <v>6024</v>
      </c>
      <c r="K4370">
        <f t="shared" si="68"/>
        <v>0</v>
      </c>
    </row>
    <row r="4371" spans="1:11" x14ac:dyDescent="0.3">
      <c r="A4371">
        <v>7898301143</v>
      </c>
      <c r="B4371">
        <v>73660582</v>
      </c>
      <c r="C4371" s="1">
        <v>45148.883229166669</v>
      </c>
      <c r="D4371" s="1">
        <v>45148.89503472222</v>
      </c>
      <c r="E4371" s="1">
        <v>45148.897118055553</v>
      </c>
      <c r="F4371" t="s">
        <v>10</v>
      </c>
      <c r="G4371">
        <v>3375.53</v>
      </c>
      <c r="H4371" t="s">
        <v>12</v>
      </c>
      <c r="I4371">
        <v>68227</v>
      </c>
      <c r="J4371">
        <v>5413</v>
      </c>
      <c r="K4371">
        <f t="shared" si="68"/>
        <v>2.9999999993015081</v>
      </c>
    </row>
    <row r="4372" spans="1:11" x14ac:dyDescent="0.3">
      <c r="A4372">
        <v>5222677885</v>
      </c>
      <c r="B4372">
        <v>31582950</v>
      </c>
      <c r="C4372" s="1">
        <v>45488.447326388887</v>
      </c>
      <c r="D4372" s="1">
        <v>45488.460520833331</v>
      </c>
      <c r="E4372" s="1">
        <v>45488.465381944443</v>
      </c>
      <c r="F4372" t="s">
        <v>14</v>
      </c>
      <c r="G4372">
        <v>3429.93</v>
      </c>
      <c r="H4372" t="s">
        <v>15</v>
      </c>
      <c r="I4372">
        <v>53731</v>
      </c>
      <c r="J4372">
        <v>340</v>
      </c>
      <c r="K4372">
        <f t="shared" si="68"/>
        <v>7.0000000018626451</v>
      </c>
    </row>
    <row r="4373" spans="1:11" x14ac:dyDescent="0.3">
      <c r="A4373">
        <v>8544952346</v>
      </c>
      <c r="B4373">
        <v>61618079</v>
      </c>
      <c r="C4373" s="1">
        <v>45253.202060185184</v>
      </c>
      <c r="D4373" s="1">
        <v>45253.210393518515</v>
      </c>
      <c r="E4373" s="1">
        <v>45253.211087962962</v>
      </c>
      <c r="F4373" t="s">
        <v>10</v>
      </c>
      <c r="G4373">
        <v>1205.58</v>
      </c>
      <c r="H4373" t="s">
        <v>12</v>
      </c>
      <c r="I4373">
        <v>2103</v>
      </c>
      <c r="J4373">
        <v>4150</v>
      </c>
      <c r="K4373">
        <f t="shared" si="68"/>
        <v>1.000000003259629</v>
      </c>
    </row>
    <row r="4374" spans="1:11" x14ac:dyDescent="0.3">
      <c r="A4374">
        <v>9403371764</v>
      </c>
      <c r="B4374">
        <v>3096845</v>
      </c>
      <c r="C4374" s="1">
        <v>45085.131828703707</v>
      </c>
      <c r="D4374" s="1">
        <v>45085.14571759259</v>
      </c>
      <c r="E4374" s="1">
        <v>45085.154745370368</v>
      </c>
      <c r="F4374" t="s">
        <v>14</v>
      </c>
      <c r="G4374">
        <v>317.8</v>
      </c>
      <c r="H4374" t="s">
        <v>11</v>
      </c>
      <c r="I4374">
        <v>20589</v>
      </c>
      <c r="J4374">
        <v>8873</v>
      </c>
      <c r="K4374">
        <f t="shared" si="68"/>
        <v>13.000000000465661</v>
      </c>
    </row>
    <row r="4375" spans="1:11" x14ac:dyDescent="0.3">
      <c r="A4375">
        <v>3956205476</v>
      </c>
      <c r="B4375">
        <v>57892837</v>
      </c>
      <c r="C4375" s="1">
        <v>45089.042233796295</v>
      </c>
      <c r="D4375" s="1">
        <v>45089.0547337963</v>
      </c>
      <c r="E4375" s="1">
        <v>45089.054039351853</v>
      </c>
      <c r="F4375" t="s">
        <v>10</v>
      </c>
      <c r="G4375">
        <v>1386.61</v>
      </c>
      <c r="H4375" t="s">
        <v>15</v>
      </c>
      <c r="I4375">
        <v>30143</v>
      </c>
      <c r="J4375">
        <v>546</v>
      </c>
      <c r="K4375">
        <f t="shared" si="68"/>
        <v>-1.000000003259629</v>
      </c>
    </row>
    <row r="4376" spans="1:11" x14ac:dyDescent="0.3">
      <c r="A4376">
        <v>5678362658</v>
      </c>
      <c r="B4376">
        <v>58513300</v>
      </c>
      <c r="C4376" s="1">
        <v>45495.200497685182</v>
      </c>
      <c r="D4376" s="1">
        <v>45495.212997685187</v>
      </c>
      <c r="E4376" s="1">
        <v>45495.212997685187</v>
      </c>
      <c r="F4376" t="s">
        <v>10</v>
      </c>
      <c r="G4376">
        <v>2100.38</v>
      </c>
      <c r="H4376" t="s">
        <v>11</v>
      </c>
      <c r="I4376">
        <v>90700</v>
      </c>
      <c r="J4376">
        <v>792</v>
      </c>
      <c r="K4376">
        <f t="shared" si="68"/>
        <v>0</v>
      </c>
    </row>
    <row r="4377" spans="1:11" x14ac:dyDescent="0.3">
      <c r="A4377">
        <v>8131610255</v>
      </c>
      <c r="B4377">
        <v>90448312</v>
      </c>
      <c r="C4377" s="1">
        <v>45373.664317129631</v>
      </c>
      <c r="D4377" s="1">
        <v>45373.677511574075</v>
      </c>
      <c r="E4377" s="1">
        <v>45373.675428240742</v>
      </c>
      <c r="F4377" t="s">
        <v>10</v>
      </c>
      <c r="G4377">
        <v>2409.0100000000002</v>
      </c>
      <c r="H4377" t="s">
        <v>13</v>
      </c>
      <c r="I4377">
        <v>56625</v>
      </c>
      <c r="J4377">
        <v>289</v>
      </c>
      <c r="K4377">
        <f t="shared" si="68"/>
        <v>-2.9999999993015081</v>
      </c>
    </row>
    <row r="4378" spans="1:11" x14ac:dyDescent="0.3">
      <c r="A4378">
        <v>4722653990</v>
      </c>
      <c r="B4378">
        <v>95428692</v>
      </c>
      <c r="C4378" s="1">
        <v>45126.666527777779</v>
      </c>
      <c r="D4378" s="1">
        <v>45126.68041666667</v>
      </c>
      <c r="E4378" s="1">
        <v>45126.683194444442</v>
      </c>
      <c r="F4378" t="s">
        <v>10</v>
      </c>
      <c r="G4378">
        <v>1684.14</v>
      </c>
      <c r="H4378" t="s">
        <v>11</v>
      </c>
      <c r="I4378">
        <v>35362</v>
      </c>
      <c r="J4378">
        <v>6595</v>
      </c>
      <c r="K4378">
        <f t="shared" si="68"/>
        <v>3.9999999920837581</v>
      </c>
    </row>
    <row r="4379" spans="1:11" x14ac:dyDescent="0.3">
      <c r="A4379">
        <v>6613853662</v>
      </c>
      <c r="B4379">
        <v>75474920</v>
      </c>
      <c r="C4379" s="1">
        <v>45317.584849537037</v>
      </c>
      <c r="D4379" s="1">
        <v>45317.595266203702</v>
      </c>
      <c r="E4379" s="1">
        <v>45317.602210648147</v>
      </c>
      <c r="F4379" t="s">
        <v>14</v>
      </c>
      <c r="G4379">
        <v>1748.17</v>
      </c>
      <c r="H4379" t="s">
        <v>11</v>
      </c>
      <c r="I4379">
        <v>57477</v>
      </c>
      <c r="J4379">
        <v>3473</v>
      </c>
      <c r="K4379">
        <f t="shared" si="68"/>
        <v>10.000000001164153</v>
      </c>
    </row>
    <row r="4380" spans="1:11" x14ac:dyDescent="0.3">
      <c r="A4380">
        <v>8274987671</v>
      </c>
      <c r="B4380">
        <v>19523014</v>
      </c>
      <c r="C4380" s="1">
        <v>45568.325902777775</v>
      </c>
      <c r="D4380" s="1">
        <v>45568.334930555553</v>
      </c>
      <c r="E4380" s="1">
        <v>45568.336319444446</v>
      </c>
      <c r="F4380" t="s">
        <v>10</v>
      </c>
      <c r="G4380">
        <v>1766.79</v>
      </c>
      <c r="H4380" t="s">
        <v>12</v>
      </c>
      <c r="I4380">
        <v>25394</v>
      </c>
      <c r="J4380">
        <v>3696</v>
      </c>
      <c r="K4380">
        <f t="shared" si="68"/>
        <v>2.000000006519258</v>
      </c>
    </row>
    <row r="4381" spans="1:11" x14ac:dyDescent="0.3">
      <c r="A4381">
        <v>5519983123</v>
      </c>
      <c r="B4381">
        <v>78678612</v>
      </c>
      <c r="C4381" s="1">
        <v>45393.594699074078</v>
      </c>
      <c r="D4381" s="1">
        <v>45393.603032407409</v>
      </c>
      <c r="E4381" s="1">
        <v>45393.601643518516</v>
      </c>
      <c r="F4381" t="s">
        <v>10</v>
      </c>
      <c r="G4381">
        <v>1645.97</v>
      </c>
      <c r="H4381" t="s">
        <v>15</v>
      </c>
      <c r="I4381">
        <v>16320</v>
      </c>
      <c r="J4381">
        <v>1336</v>
      </c>
      <c r="K4381">
        <f t="shared" si="68"/>
        <v>-2.000000006519258</v>
      </c>
    </row>
    <row r="4382" spans="1:11" x14ac:dyDescent="0.3">
      <c r="A4382">
        <v>2746329488</v>
      </c>
      <c r="B4382">
        <v>35156679</v>
      </c>
      <c r="C4382" s="1">
        <v>45164.665381944447</v>
      </c>
      <c r="D4382" s="1">
        <v>45164.673020833332</v>
      </c>
      <c r="E4382" s="1">
        <v>45164.672326388885</v>
      </c>
      <c r="F4382" t="s">
        <v>10</v>
      </c>
      <c r="G4382">
        <v>972.69</v>
      </c>
      <c r="H4382" t="s">
        <v>11</v>
      </c>
      <c r="I4382">
        <v>91841</v>
      </c>
      <c r="J4382">
        <v>7686</v>
      </c>
      <c r="K4382">
        <f t="shared" si="68"/>
        <v>-1.000000003259629</v>
      </c>
    </row>
    <row r="4383" spans="1:11" x14ac:dyDescent="0.3">
      <c r="A4383">
        <v>6443285614</v>
      </c>
      <c r="B4383">
        <v>2400009</v>
      </c>
      <c r="C4383" s="1">
        <v>45167.144409722219</v>
      </c>
      <c r="D4383" s="1">
        <v>45167.15829861111</v>
      </c>
      <c r="E4383" s="1">
        <v>45167.158993055556</v>
      </c>
      <c r="F4383" t="s">
        <v>10</v>
      </c>
      <c r="G4383">
        <v>3136.89</v>
      </c>
      <c r="H4383" t="s">
        <v>12</v>
      </c>
      <c r="I4383">
        <v>51921</v>
      </c>
      <c r="J4383">
        <v>9814</v>
      </c>
      <c r="K4383">
        <f t="shared" si="68"/>
        <v>1.000000003259629</v>
      </c>
    </row>
    <row r="4384" spans="1:11" x14ac:dyDescent="0.3">
      <c r="A4384">
        <v>6932426427</v>
      </c>
      <c r="B4384">
        <v>31384626</v>
      </c>
      <c r="C4384" s="1">
        <v>45139.823657407411</v>
      </c>
      <c r="D4384" s="1">
        <v>45139.830601851849</v>
      </c>
      <c r="E4384" s="1">
        <v>45139.82712962963</v>
      </c>
      <c r="F4384" t="s">
        <v>10</v>
      </c>
      <c r="G4384">
        <v>1001.25</v>
      </c>
      <c r="H4384" t="s">
        <v>11</v>
      </c>
      <c r="I4384">
        <v>24784</v>
      </c>
      <c r="J4384">
        <v>3017</v>
      </c>
      <c r="K4384">
        <f t="shared" si="68"/>
        <v>-4.9999999953433871</v>
      </c>
    </row>
    <row r="4385" spans="1:11" x14ac:dyDescent="0.3">
      <c r="A4385">
        <v>1796512004</v>
      </c>
      <c r="B4385">
        <v>19741509</v>
      </c>
      <c r="C4385" s="1">
        <v>45090.567847222221</v>
      </c>
      <c r="D4385" s="1">
        <v>45090.581041666665</v>
      </c>
      <c r="E4385" s="1">
        <v>45090.583124999997</v>
      </c>
      <c r="F4385" t="s">
        <v>10</v>
      </c>
      <c r="G4385">
        <v>1832.58</v>
      </c>
      <c r="H4385" t="s">
        <v>11</v>
      </c>
      <c r="I4385">
        <v>6966</v>
      </c>
      <c r="J4385">
        <v>2927</v>
      </c>
      <c r="K4385">
        <f t="shared" si="68"/>
        <v>2.9999999993015081</v>
      </c>
    </row>
    <row r="4386" spans="1:11" x14ac:dyDescent="0.3">
      <c r="A4386">
        <v>1464518253</v>
      </c>
      <c r="B4386">
        <v>12695670</v>
      </c>
      <c r="C4386" s="1">
        <v>45111.094386574077</v>
      </c>
      <c r="D4386" s="1">
        <v>45111.102025462962</v>
      </c>
      <c r="E4386" s="1">
        <v>45111.104803240742</v>
      </c>
      <c r="F4386" t="s">
        <v>10</v>
      </c>
      <c r="G4386">
        <v>1022.05</v>
      </c>
      <c r="H4386" t="s">
        <v>15</v>
      </c>
      <c r="I4386">
        <v>86453</v>
      </c>
      <c r="J4386">
        <v>1047</v>
      </c>
      <c r="K4386">
        <f t="shared" si="68"/>
        <v>4.0000000025611371</v>
      </c>
    </row>
    <row r="4387" spans="1:11" x14ac:dyDescent="0.3">
      <c r="A4387">
        <v>3585105627</v>
      </c>
      <c r="B4387">
        <v>41168392</v>
      </c>
      <c r="C4387" s="1">
        <v>45575.154918981483</v>
      </c>
      <c r="D4387" s="1">
        <v>45575.163946759261</v>
      </c>
      <c r="E4387" s="1">
        <v>45575.161863425928</v>
      </c>
      <c r="F4387" t="s">
        <v>10</v>
      </c>
      <c r="G4387">
        <v>2024.09</v>
      </c>
      <c r="H4387" t="s">
        <v>13</v>
      </c>
      <c r="I4387">
        <v>68268</v>
      </c>
      <c r="J4387">
        <v>9598</v>
      </c>
      <c r="K4387">
        <f t="shared" si="68"/>
        <v>-2.9999999993015081</v>
      </c>
    </row>
    <row r="4388" spans="1:11" x14ac:dyDescent="0.3">
      <c r="A4388">
        <v>5387247994</v>
      </c>
      <c r="B4388">
        <v>19182548</v>
      </c>
      <c r="C4388" s="1">
        <v>45410.848900462966</v>
      </c>
      <c r="D4388" s="1">
        <v>45410.860706018517</v>
      </c>
      <c r="E4388" s="1">
        <v>45410.86278935185</v>
      </c>
      <c r="F4388" t="s">
        <v>10</v>
      </c>
      <c r="G4388">
        <v>2436.58</v>
      </c>
      <c r="H4388" t="s">
        <v>13</v>
      </c>
      <c r="I4388">
        <v>13031</v>
      </c>
      <c r="J4388">
        <v>5876</v>
      </c>
      <c r="K4388">
        <f t="shared" si="68"/>
        <v>2.9999999993015081</v>
      </c>
    </row>
    <row r="4389" spans="1:11" x14ac:dyDescent="0.3">
      <c r="A4389">
        <v>7568171531</v>
      </c>
      <c r="B4389">
        <v>46504355</v>
      </c>
      <c r="C4389" s="1">
        <v>45262.532731481479</v>
      </c>
      <c r="D4389" s="1">
        <v>45262.539675925924</v>
      </c>
      <c r="E4389" s="1">
        <v>45262.541759259257</v>
      </c>
      <c r="F4389" t="s">
        <v>10</v>
      </c>
      <c r="G4389">
        <v>33.76</v>
      </c>
      <c r="H4389" t="s">
        <v>15</v>
      </c>
      <c r="I4389">
        <v>71881</v>
      </c>
      <c r="J4389">
        <v>5675</v>
      </c>
      <c r="K4389">
        <f t="shared" si="68"/>
        <v>2.9999999993015081</v>
      </c>
    </row>
    <row r="4390" spans="1:11" x14ac:dyDescent="0.3">
      <c r="A4390">
        <v>4111193446</v>
      </c>
      <c r="B4390">
        <v>85020453</v>
      </c>
      <c r="C4390" s="1">
        <v>45313.380706018521</v>
      </c>
      <c r="D4390" s="1">
        <v>45313.392511574071</v>
      </c>
      <c r="E4390" s="1">
        <v>45313.392511574071</v>
      </c>
      <c r="F4390" t="s">
        <v>10</v>
      </c>
      <c r="G4390">
        <v>2318.06</v>
      </c>
      <c r="H4390" t="s">
        <v>13</v>
      </c>
      <c r="I4390">
        <v>84313</v>
      </c>
      <c r="J4390">
        <v>2683</v>
      </c>
      <c r="K4390">
        <f t="shared" si="68"/>
        <v>0</v>
      </c>
    </row>
    <row r="4391" spans="1:11" x14ac:dyDescent="0.3">
      <c r="A4391">
        <v>8683154153</v>
      </c>
      <c r="B4391">
        <v>89986926</v>
      </c>
      <c r="C4391" s="1">
        <v>45542.278263888889</v>
      </c>
      <c r="D4391" s="1">
        <v>45542.285208333335</v>
      </c>
      <c r="E4391" s="1">
        <v>45542.286597222221</v>
      </c>
      <c r="F4391" t="s">
        <v>10</v>
      </c>
      <c r="G4391">
        <v>3588.19</v>
      </c>
      <c r="H4391" t="s">
        <v>13</v>
      </c>
      <c r="I4391">
        <v>95782</v>
      </c>
      <c r="J4391">
        <v>1197</v>
      </c>
      <c r="K4391">
        <f t="shared" si="68"/>
        <v>1.9999999960418791</v>
      </c>
    </row>
    <row r="4392" spans="1:11" x14ac:dyDescent="0.3">
      <c r="A4392">
        <v>5712367183</v>
      </c>
      <c r="B4392">
        <v>85763665</v>
      </c>
      <c r="C4392" s="1">
        <v>45456.802303240744</v>
      </c>
      <c r="D4392" s="1">
        <v>45456.813414351855</v>
      </c>
      <c r="E4392" s="1">
        <v>45456.823136574072</v>
      </c>
      <c r="F4392" t="s">
        <v>14</v>
      </c>
      <c r="G4392">
        <v>2496.31</v>
      </c>
      <c r="H4392" t="s">
        <v>11</v>
      </c>
      <c r="I4392">
        <v>92876</v>
      </c>
      <c r="J4392">
        <v>6570</v>
      </c>
      <c r="K4392">
        <f t="shared" si="68"/>
        <v>13.999999993247911</v>
      </c>
    </row>
    <row r="4393" spans="1:11" x14ac:dyDescent="0.3">
      <c r="A4393">
        <v>3952854723</v>
      </c>
      <c r="B4393">
        <v>88739922</v>
      </c>
      <c r="C4393" s="1">
        <v>45184.107175925928</v>
      </c>
      <c r="D4393" s="1">
        <v>45184.121064814812</v>
      </c>
      <c r="E4393" s="1">
        <v>45184.118287037039</v>
      </c>
      <c r="F4393" t="s">
        <v>10</v>
      </c>
      <c r="G4393">
        <v>2653.25</v>
      </c>
      <c r="H4393" t="s">
        <v>13</v>
      </c>
      <c r="I4393">
        <v>76903</v>
      </c>
      <c r="J4393">
        <v>2560</v>
      </c>
      <c r="K4393">
        <f t="shared" si="68"/>
        <v>-3.9999999920837581</v>
      </c>
    </row>
    <row r="4394" spans="1:11" x14ac:dyDescent="0.3">
      <c r="A4394">
        <v>4631387671</v>
      </c>
      <c r="B4394">
        <v>86704661</v>
      </c>
      <c r="C4394" s="1">
        <v>45573.364224537036</v>
      </c>
      <c r="D4394" s="1">
        <v>45573.375335648147</v>
      </c>
      <c r="E4394" s="1">
        <v>45573.39130787037</v>
      </c>
      <c r="F4394" t="s">
        <v>16</v>
      </c>
      <c r="G4394">
        <v>1770.58</v>
      </c>
      <c r="H4394" t="s">
        <v>12</v>
      </c>
      <c r="I4394">
        <v>79609</v>
      </c>
      <c r="J4394">
        <v>4904</v>
      </c>
      <c r="K4394">
        <f t="shared" si="68"/>
        <v>23.000000001629815</v>
      </c>
    </row>
    <row r="4395" spans="1:11" x14ac:dyDescent="0.3">
      <c r="A4395">
        <v>2145309969</v>
      </c>
      <c r="B4395">
        <v>35988028</v>
      </c>
      <c r="C4395" s="1">
        <v>45186.697442129633</v>
      </c>
      <c r="D4395" s="1">
        <v>45186.709247685183</v>
      </c>
      <c r="E4395" s="1">
        <v>45186.709247685183</v>
      </c>
      <c r="F4395" t="s">
        <v>10</v>
      </c>
      <c r="G4395">
        <v>995.98</v>
      </c>
      <c r="H4395" t="s">
        <v>12</v>
      </c>
      <c r="I4395">
        <v>30573</v>
      </c>
      <c r="J4395">
        <v>4375</v>
      </c>
      <c r="K4395">
        <f t="shared" si="68"/>
        <v>0</v>
      </c>
    </row>
    <row r="4396" spans="1:11" x14ac:dyDescent="0.3">
      <c r="A4396">
        <v>4314762741</v>
      </c>
      <c r="B4396">
        <v>61516967</v>
      </c>
      <c r="C4396" s="1">
        <v>45094.40011574074</v>
      </c>
      <c r="D4396" s="1">
        <v>45094.407060185185</v>
      </c>
      <c r="E4396" s="1">
        <v>45094.404282407406</v>
      </c>
      <c r="F4396" t="s">
        <v>10</v>
      </c>
      <c r="G4396">
        <v>4040.43</v>
      </c>
      <c r="H4396" t="s">
        <v>15</v>
      </c>
      <c r="I4396">
        <v>5623</v>
      </c>
      <c r="J4396">
        <v>638</v>
      </c>
      <c r="K4396">
        <f t="shared" si="68"/>
        <v>-4.0000000025611371</v>
      </c>
    </row>
    <row r="4397" spans="1:11" x14ac:dyDescent="0.3">
      <c r="A4397">
        <v>7401889152</v>
      </c>
      <c r="B4397">
        <v>15733078</v>
      </c>
      <c r="C4397" s="1">
        <v>45555.071898148148</v>
      </c>
      <c r="D4397" s="1">
        <v>45555.084398148145</v>
      </c>
      <c r="E4397" s="1">
        <v>45555.081620370373</v>
      </c>
      <c r="F4397" t="s">
        <v>10</v>
      </c>
      <c r="G4397">
        <v>2406.3200000000002</v>
      </c>
      <c r="H4397" t="s">
        <v>11</v>
      </c>
      <c r="I4397">
        <v>91633</v>
      </c>
      <c r="J4397">
        <v>6657</v>
      </c>
      <c r="K4397">
        <f t="shared" si="68"/>
        <v>-3.9999999920837581</v>
      </c>
    </row>
    <row r="4398" spans="1:11" x14ac:dyDescent="0.3">
      <c r="A4398">
        <v>1932040824</v>
      </c>
      <c r="B4398">
        <v>32987624</v>
      </c>
      <c r="C4398" s="1">
        <v>45366.861585648148</v>
      </c>
      <c r="D4398" s="1">
        <v>45366.874780092592</v>
      </c>
      <c r="E4398" s="1">
        <v>45366.878252314818</v>
      </c>
      <c r="F4398" t="s">
        <v>10</v>
      </c>
      <c r="G4398">
        <v>1305.23</v>
      </c>
      <c r="H4398" t="s">
        <v>12</v>
      </c>
      <c r="I4398">
        <v>54078</v>
      </c>
      <c r="J4398">
        <v>9248</v>
      </c>
      <c r="K4398">
        <f t="shared" si="68"/>
        <v>5.0000000058207661</v>
      </c>
    </row>
    <row r="4399" spans="1:11" x14ac:dyDescent="0.3">
      <c r="A4399">
        <v>9836424713</v>
      </c>
      <c r="B4399">
        <v>53815931</v>
      </c>
      <c r="C4399" s="1">
        <v>45249.140590277777</v>
      </c>
      <c r="D4399" s="1">
        <v>45249.151701388888</v>
      </c>
      <c r="E4399" s="1">
        <v>45249.154479166667</v>
      </c>
      <c r="F4399" t="s">
        <v>10</v>
      </c>
      <c r="G4399">
        <v>267.29000000000002</v>
      </c>
      <c r="H4399" t="s">
        <v>11</v>
      </c>
      <c r="I4399">
        <v>1086</v>
      </c>
      <c r="J4399">
        <v>6418</v>
      </c>
      <c r="K4399">
        <f t="shared" si="68"/>
        <v>4.0000000025611371</v>
      </c>
    </row>
    <row r="4400" spans="1:11" x14ac:dyDescent="0.3">
      <c r="A4400">
        <v>9882312203</v>
      </c>
      <c r="B4400">
        <v>65134271</v>
      </c>
      <c r="C4400" s="1">
        <v>45427.233055555553</v>
      </c>
      <c r="D4400" s="1">
        <v>45427.245555555557</v>
      </c>
      <c r="E4400" s="1">
        <v>45427.266388888886</v>
      </c>
      <c r="F4400" t="s">
        <v>16</v>
      </c>
      <c r="G4400">
        <v>2246.09</v>
      </c>
      <c r="H4400" t="s">
        <v>15</v>
      </c>
      <c r="I4400">
        <v>65591</v>
      </c>
      <c r="J4400">
        <v>9384</v>
      </c>
      <c r="K4400">
        <f t="shared" si="68"/>
        <v>29.999999993015081</v>
      </c>
    </row>
    <row r="4401" spans="1:11" x14ac:dyDescent="0.3">
      <c r="A4401">
        <v>3082649585</v>
      </c>
      <c r="B4401">
        <v>92409489</v>
      </c>
      <c r="C4401" s="1">
        <v>45195.751226851855</v>
      </c>
      <c r="D4401" s="1">
        <v>45195.764421296299</v>
      </c>
      <c r="E4401" s="1">
        <v>45195.765810185185</v>
      </c>
      <c r="F4401" t="s">
        <v>10</v>
      </c>
      <c r="G4401">
        <v>127.08</v>
      </c>
      <c r="H4401" t="s">
        <v>11</v>
      </c>
      <c r="I4401">
        <v>79821</v>
      </c>
      <c r="J4401">
        <v>5968</v>
      </c>
      <c r="K4401">
        <f t="shared" si="68"/>
        <v>1.9999999960418791</v>
      </c>
    </row>
    <row r="4402" spans="1:11" x14ac:dyDescent="0.3">
      <c r="A4402">
        <v>6033878151</v>
      </c>
      <c r="B4402">
        <v>61226563</v>
      </c>
      <c r="C4402" s="1">
        <v>45241.77244212963</v>
      </c>
      <c r="D4402" s="1">
        <v>45241.779386574075</v>
      </c>
      <c r="E4402" s="1">
        <v>45241.775914351849</v>
      </c>
      <c r="F4402" t="s">
        <v>10</v>
      </c>
      <c r="G4402">
        <v>572.02</v>
      </c>
      <c r="H4402" t="s">
        <v>13</v>
      </c>
      <c r="I4402">
        <v>5041</v>
      </c>
      <c r="J4402">
        <v>6219</v>
      </c>
      <c r="K4402">
        <f t="shared" si="68"/>
        <v>-5.0000000058207661</v>
      </c>
    </row>
    <row r="4403" spans="1:11" x14ac:dyDescent="0.3">
      <c r="A4403">
        <v>6395547592</v>
      </c>
      <c r="B4403">
        <v>43799224</v>
      </c>
      <c r="C4403" s="1">
        <v>45588.442418981482</v>
      </c>
      <c r="D4403" s="1">
        <v>45588.453530092593</v>
      </c>
      <c r="E4403" s="1">
        <v>45588.474363425928</v>
      </c>
      <c r="F4403" t="s">
        <v>16</v>
      </c>
      <c r="G4403">
        <v>440.19</v>
      </c>
      <c r="H4403" t="s">
        <v>12</v>
      </c>
      <c r="I4403">
        <v>94212</v>
      </c>
      <c r="J4403">
        <v>7196</v>
      </c>
      <c r="K4403">
        <f t="shared" si="68"/>
        <v>30.00000000349246</v>
      </c>
    </row>
    <row r="4404" spans="1:11" x14ac:dyDescent="0.3">
      <c r="A4404">
        <v>372962997</v>
      </c>
      <c r="B4404">
        <v>43799224</v>
      </c>
      <c r="C4404" s="1">
        <v>45400.008229166669</v>
      </c>
      <c r="D4404" s="1">
        <v>45400.02003472222</v>
      </c>
      <c r="E4404" s="1">
        <v>45400.029062499998</v>
      </c>
      <c r="F4404" t="s">
        <v>14</v>
      </c>
      <c r="G4404">
        <v>325.08</v>
      </c>
      <c r="H4404" t="s">
        <v>12</v>
      </c>
      <c r="I4404">
        <v>46745</v>
      </c>
      <c r="J4404">
        <v>8437</v>
      </c>
      <c r="K4404">
        <f t="shared" si="68"/>
        <v>13.000000000465661</v>
      </c>
    </row>
    <row r="4405" spans="1:11" x14ac:dyDescent="0.3">
      <c r="A4405">
        <v>2988215377</v>
      </c>
      <c r="B4405">
        <v>46802633</v>
      </c>
      <c r="C4405" s="1">
        <v>45522.631979166668</v>
      </c>
      <c r="D4405" s="1">
        <v>45522.641006944446</v>
      </c>
      <c r="E4405" s="1">
        <v>45522.6403125</v>
      </c>
      <c r="F4405" t="s">
        <v>10</v>
      </c>
      <c r="G4405">
        <v>2731.72</v>
      </c>
      <c r="H4405" t="s">
        <v>12</v>
      </c>
      <c r="I4405">
        <v>20480</v>
      </c>
      <c r="J4405">
        <v>9744</v>
      </c>
      <c r="K4405">
        <f t="shared" si="68"/>
        <v>-1.000000003259629</v>
      </c>
    </row>
    <row r="4406" spans="1:11" x14ac:dyDescent="0.3">
      <c r="A4406">
        <v>7081583361</v>
      </c>
      <c r="B4406">
        <v>39093069</v>
      </c>
      <c r="C4406" s="1">
        <v>45505.854780092595</v>
      </c>
      <c r="D4406" s="1">
        <v>45505.86519675926</v>
      </c>
      <c r="E4406" s="1">
        <v>45505.868668981479</v>
      </c>
      <c r="F4406" t="s">
        <v>10</v>
      </c>
      <c r="G4406">
        <v>2777.11</v>
      </c>
      <c r="H4406" t="s">
        <v>13</v>
      </c>
      <c r="I4406">
        <v>8253</v>
      </c>
      <c r="J4406">
        <v>9532</v>
      </c>
      <c r="K4406">
        <f t="shared" si="68"/>
        <v>4.9999999953433871</v>
      </c>
    </row>
    <row r="4407" spans="1:11" x14ac:dyDescent="0.3">
      <c r="A4407">
        <v>1860491452</v>
      </c>
      <c r="B4407">
        <v>99893898</v>
      </c>
      <c r="C4407" s="1">
        <v>45400.488900462966</v>
      </c>
      <c r="D4407" s="1">
        <v>45400.49931712963</v>
      </c>
      <c r="E4407" s="1">
        <v>45400.508344907408</v>
      </c>
      <c r="F4407" t="s">
        <v>14</v>
      </c>
      <c r="G4407">
        <v>3744.71</v>
      </c>
      <c r="H4407" t="s">
        <v>11</v>
      </c>
      <c r="I4407">
        <v>12552</v>
      </c>
      <c r="J4407">
        <v>9865</v>
      </c>
      <c r="K4407">
        <f t="shared" si="68"/>
        <v>13.000000000465661</v>
      </c>
    </row>
    <row r="4408" spans="1:11" x14ac:dyDescent="0.3">
      <c r="A4408">
        <v>7499656197</v>
      </c>
      <c r="B4408">
        <v>12469338</v>
      </c>
      <c r="C4408" s="1">
        <v>45378.393622685187</v>
      </c>
      <c r="D4408" s="1">
        <v>45378.407511574071</v>
      </c>
      <c r="E4408" s="1">
        <v>45378.417928240742</v>
      </c>
      <c r="F4408" t="s">
        <v>14</v>
      </c>
      <c r="G4408">
        <v>832.1</v>
      </c>
      <c r="H4408" t="s">
        <v>13</v>
      </c>
      <c r="I4408">
        <v>28004</v>
      </c>
      <c r="J4408">
        <v>8833</v>
      </c>
      <c r="K4408">
        <f t="shared" si="68"/>
        <v>15.000000006984919</v>
      </c>
    </row>
    <row r="4409" spans="1:11" x14ac:dyDescent="0.3">
      <c r="A4409">
        <v>4507112412</v>
      </c>
      <c r="B4409">
        <v>47577193</v>
      </c>
      <c r="C4409" s="1">
        <v>45199.922326388885</v>
      </c>
      <c r="D4409" s="1">
        <v>45199.935520833336</v>
      </c>
      <c r="E4409" s="1">
        <v>45199.93204861111</v>
      </c>
      <c r="F4409" t="s">
        <v>10</v>
      </c>
      <c r="G4409">
        <v>2679.57</v>
      </c>
      <c r="H4409" t="s">
        <v>13</v>
      </c>
      <c r="I4409">
        <v>49476</v>
      </c>
      <c r="J4409">
        <v>5193</v>
      </c>
      <c r="K4409">
        <f t="shared" si="68"/>
        <v>-5.0000000058207661</v>
      </c>
    </row>
    <row r="4410" spans="1:11" x14ac:dyDescent="0.3">
      <c r="A4410">
        <v>9214595868</v>
      </c>
      <c r="B4410">
        <v>98211325</v>
      </c>
      <c r="C4410" s="1">
        <v>45474.987673611111</v>
      </c>
      <c r="D4410" s="1">
        <v>45474.996701388889</v>
      </c>
      <c r="E4410" s="1">
        <v>45475.005729166667</v>
      </c>
      <c r="F4410" t="s">
        <v>14</v>
      </c>
      <c r="G4410">
        <v>3419.53</v>
      </c>
      <c r="H4410" t="s">
        <v>15</v>
      </c>
      <c r="I4410">
        <v>34254</v>
      </c>
      <c r="J4410">
        <v>8256</v>
      </c>
      <c r="K4410">
        <f t="shared" si="68"/>
        <v>13.000000000465661</v>
      </c>
    </row>
    <row r="4411" spans="1:11" x14ac:dyDescent="0.3">
      <c r="A4411">
        <v>253430904</v>
      </c>
      <c r="B4411">
        <v>16543242</v>
      </c>
      <c r="C4411" s="1">
        <v>45115.038703703707</v>
      </c>
      <c r="D4411" s="1">
        <v>45115.051203703704</v>
      </c>
      <c r="E4411" s="1">
        <v>45115.048425925925</v>
      </c>
      <c r="F4411" t="s">
        <v>10</v>
      </c>
      <c r="G4411">
        <v>1392.32</v>
      </c>
      <c r="H4411" t="s">
        <v>12</v>
      </c>
      <c r="I4411">
        <v>65198</v>
      </c>
      <c r="J4411">
        <v>5277</v>
      </c>
      <c r="K4411">
        <f t="shared" si="68"/>
        <v>-4.0000000025611371</v>
      </c>
    </row>
    <row r="4412" spans="1:11" x14ac:dyDescent="0.3">
      <c r="A4412">
        <v>5574588218</v>
      </c>
      <c r="B4412">
        <v>48281892</v>
      </c>
      <c r="C4412" s="1">
        <v>45471.373113425929</v>
      </c>
      <c r="D4412" s="1">
        <v>45471.380057870374</v>
      </c>
      <c r="E4412" s="1">
        <v>45471.384918981479</v>
      </c>
      <c r="F4412" t="s">
        <v>14</v>
      </c>
      <c r="G4412">
        <v>5318.31</v>
      </c>
      <c r="H4412" t="s">
        <v>11</v>
      </c>
      <c r="I4412">
        <v>98523</v>
      </c>
      <c r="J4412">
        <v>2154</v>
      </c>
      <c r="K4412">
        <f t="shared" si="68"/>
        <v>6.9999999913852662</v>
      </c>
    </row>
    <row r="4413" spans="1:11" x14ac:dyDescent="0.3">
      <c r="A4413">
        <v>2817281674</v>
      </c>
      <c r="B4413">
        <v>73869823</v>
      </c>
      <c r="C4413" s="1">
        <v>45185.561006944445</v>
      </c>
      <c r="D4413" s="1">
        <v>45185.569340277776</v>
      </c>
      <c r="E4413" s="1">
        <v>45185.570034722223</v>
      </c>
      <c r="F4413" t="s">
        <v>10</v>
      </c>
      <c r="G4413">
        <v>923.09</v>
      </c>
      <c r="H4413" t="s">
        <v>12</v>
      </c>
      <c r="I4413">
        <v>83817</v>
      </c>
      <c r="J4413">
        <v>5058</v>
      </c>
      <c r="K4413">
        <f t="shared" si="68"/>
        <v>1.000000003259629</v>
      </c>
    </row>
    <row r="4414" spans="1:11" x14ac:dyDescent="0.3">
      <c r="A4414">
        <v>4932779616</v>
      </c>
      <c r="B4414">
        <v>90021871</v>
      </c>
      <c r="C4414" s="1">
        <v>45499.216122685182</v>
      </c>
      <c r="D4414" s="1">
        <v>45499.22515046296</v>
      </c>
      <c r="E4414" s="1">
        <v>45499.228622685187</v>
      </c>
      <c r="F4414" t="s">
        <v>10</v>
      </c>
      <c r="G4414">
        <v>3548.4</v>
      </c>
      <c r="H4414" t="s">
        <v>12</v>
      </c>
      <c r="I4414">
        <v>72875</v>
      </c>
      <c r="J4414">
        <v>7930</v>
      </c>
      <c r="K4414">
        <f t="shared" si="68"/>
        <v>5.0000000058207661</v>
      </c>
    </row>
    <row r="4415" spans="1:11" x14ac:dyDescent="0.3">
      <c r="A4415">
        <v>7932879650</v>
      </c>
      <c r="B4415">
        <v>81088747</v>
      </c>
      <c r="C4415" s="1">
        <v>45053.784953703704</v>
      </c>
      <c r="D4415" s="1">
        <v>45053.798148148147</v>
      </c>
      <c r="E4415" s="1">
        <v>45053.816203703704</v>
      </c>
      <c r="F4415" t="s">
        <v>16</v>
      </c>
      <c r="G4415">
        <v>1885.92</v>
      </c>
      <c r="H4415" t="s">
        <v>11</v>
      </c>
      <c r="I4415">
        <v>77996</v>
      </c>
      <c r="J4415">
        <v>1758</v>
      </c>
      <c r="K4415">
        <f t="shared" si="68"/>
        <v>26.000000000931323</v>
      </c>
    </row>
    <row r="4416" spans="1:11" x14ac:dyDescent="0.3">
      <c r="A4416">
        <v>997698125</v>
      </c>
      <c r="B4416">
        <v>97492493</v>
      </c>
      <c r="C4416" s="1">
        <v>45259.244097222225</v>
      </c>
      <c r="D4416" s="1">
        <v>45259.253125000003</v>
      </c>
      <c r="E4416" s="1">
        <v>45259.253125000003</v>
      </c>
      <c r="F4416" t="s">
        <v>10</v>
      </c>
      <c r="G4416">
        <v>1552.41</v>
      </c>
      <c r="H4416" t="s">
        <v>13</v>
      </c>
      <c r="I4416">
        <v>83779</v>
      </c>
      <c r="J4416">
        <v>1694</v>
      </c>
      <c r="K4416">
        <f t="shared" si="68"/>
        <v>0</v>
      </c>
    </row>
    <row r="4417" spans="1:11" x14ac:dyDescent="0.3">
      <c r="A4417">
        <v>2403547563</v>
      </c>
      <c r="B4417">
        <v>59677346</v>
      </c>
      <c r="C4417" s="1">
        <v>45432.706145833334</v>
      </c>
      <c r="D4417" s="1">
        <v>45432.714479166665</v>
      </c>
      <c r="E4417" s="1">
        <v>45432.711701388886</v>
      </c>
      <c r="F4417" t="s">
        <v>10</v>
      </c>
      <c r="G4417">
        <v>2309.25</v>
      </c>
      <c r="H4417" t="s">
        <v>15</v>
      </c>
      <c r="I4417">
        <v>38539</v>
      </c>
      <c r="J4417">
        <v>3595</v>
      </c>
      <c r="K4417">
        <f t="shared" si="68"/>
        <v>-4.0000000025611371</v>
      </c>
    </row>
    <row r="4418" spans="1:11" x14ac:dyDescent="0.3">
      <c r="A4418">
        <v>8875483494</v>
      </c>
      <c r="B4418">
        <v>34787383</v>
      </c>
      <c r="C4418" s="1">
        <v>45363.226493055554</v>
      </c>
      <c r="D4418" s="1">
        <v>45363.234826388885</v>
      </c>
      <c r="E4418" s="1">
        <v>45363.238993055558</v>
      </c>
      <c r="F4418" t="s">
        <v>14</v>
      </c>
      <c r="G4418">
        <v>827.44</v>
      </c>
      <c r="H4418" t="s">
        <v>12</v>
      </c>
      <c r="I4418">
        <v>43097</v>
      </c>
      <c r="J4418">
        <v>8225</v>
      </c>
      <c r="K4418">
        <f t="shared" ref="K4418:K4481" si="69">(E4418-D4418)*1440</f>
        <v>6.0000000090803951</v>
      </c>
    </row>
    <row r="4419" spans="1:11" x14ac:dyDescent="0.3">
      <c r="A4419">
        <v>883548284</v>
      </c>
      <c r="B4419">
        <v>3408982</v>
      </c>
      <c r="C4419" s="1">
        <v>45435.181400462963</v>
      </c>
      <c r="D4419" s="1">
        <v>45435.191817129627</v>
      </c>
      <c r="E4419" s="1">
        <v>45435.195983796293</v>
      </c>
      <c r="F4419" t="s">
        <v>14</v>
      </c>
      <c r="G4419">
        <v>2340.86</v>
      </c>
      <c r="H4419" t="s">
        <v>15</v>
      </c>
      <c r="I4419">
        <v>16742</v>
      </c>
      <c r="J4419">
        <v>2475</v>
      </c>
      <c r="K4419">
        <f t="shared" si="69"/>
        <v>5.9999999986030161</v>
      </c>
    </row>
    <row r="4420" spans="1:11" x14ac:dyDescent="0.3">
      <c r="A4420">
        <v>2364229435</v>
      </c>
      <c r="B4420">
        <v>69339331</v>
      </c>
      <c r="C4420" s="1">
        <v>45486.230405092596</v>
      </c>
      <c r="D4420" s="1">
        <v>45486.244293981479</v>
      </c>
      <c r="E4420" s="1">
        <v>45486.241516203707</v>
      </c>
      <c r="F4420" t="s">
        <v>10</v>
      </c>
      <c r="G4420">
        <v>4099.53</v>
      </c>
      <c r="H4420" t="s">
        <v>15</v>
      </c>
      <c r="I4420">
        <v>23696</v>
      </c>
      <c r="J4420">
        <v>2832</v>
      </c>
      <c r="K4420">
        <f t="shared" si="69"/>
        <v>-3.9999999920837581</v>
      </c>
    </row>
    <row r="4421" spans="1:11" x14ac:dyDescent="0.3">
      <c r="A4421">
        <v>6845869445</v>
      </c>
      <c r="B4421">
        <v>54730270</v>
      </c>
      <c r="C4421" s="1">
        <v>45439.724594907406</v>
      </c>
      <c r="D4421" s="1">
        <v>45439.735706018517</v>
      </c>
      <c r="E4421" s="1">
        <v>45439.749594907407</v>
      </c>
      <c r="F4421" t="s">
        <v>16</v>
      </c>
      <c r="G4421">
        <v>4065.85</v>
      </c>
      <c r="H4421" t="s">
        <v>12</v>
      </c>
      <c r="I4421">
        <v>73284</v>
      </c>
      <c r="J4421">
        <v>6222</v>
      </c>
      <c r="K4421">
        <f t="shared" si="69"/>
        <v>20.000000002328306</v>
      </c>
    </row>
    <row r="4422" spans="1:11" x14ac:dyDescent="0.3">
      <c r="A4422">
        <v>397818832</v>
      </c>
      <c r="B4422">
        <v>75467328</v>
      </c>
      <c r="C4422" s="1">
        <v>45282.541608796295</v>
      </c>
      <c r="D4422" s="1">
        <v>45282.554803240739</v>
      </c>
      <c r="E4422" s="1">
        <v>45282.573553240742</v>
      </c>
      <c r="F4422" t="s">
        <v>16</v>
      </c>
      <c r="G4422">
        <v>3963.84</v>
      </c>
      <c r="H4422" t="s">
        <v>13</v>
      </c>
      <c r="I4422">
        <v>89520</v>
      </c>
      <c r="J4422">
        <v>4358</v>
      </c>
      <c r="K4422">
        <f t="shared" si="69"/>
        <v>27.000000004190952</v>
      </c>
    </row>
    <row r="4423" spans="1:11" x14ac:dyDescent="0.3">
      <c r="A4423">
        <v>304166272</v>
      </c>
      <c r="B4423">
        <v>34835738</v>
      </c>
      <c r="C4423" s="1">
        <v>45228.060393518521</v>
      </c>
      <c r="D4423" s="1">
        <v>45228.068032407406</v>
      </c>
      <c r="E4423" s="1">
        <v>45228.071504629632</v>
      </c>
      <c r="F4423" t="s">
        <v>10</v>
      </c>
      <c r="G4423">
        <v>3896.33</v>
      </c>
      <c r="H4423" t="s">
        <v>12</v>
      </c>
      <c r="I4423">
        <v>14802</v>
      </c>
      <c r="J4423">
        <v>2812</v>
      </c>
      <c r="K4423">
        <f t="shared" si="69"/>
        <v>5.0000000058207661</v>
      </c>
    </row>
    <row r="4424" spans="1:11" x14ac:dyDescent="0.3">
      <c r="A4424">
        <v>1575626085</v>
      </c>
      <c r="B4424">
        <v>78157360</v>
      </c>
      <c r="C4424" s="1">
        <v>45065.558506944442</v>
      </c>
      <c r="D4424" s="1">
        <v>45065.571701388886</v>
      </c>
      <c r="E4424" s="1">
        <v>45065.568923611114</v>
      </c>
      <c r="F4424" t="s">
        <v>10</v>
      </c>
      <c r="G4424">
        <v>58.59</v>
      </c>
      <c r="H4424" t="s">
        <v>13</v>
      </c>
      <c r="I4424">
        <v>36728</v>
      </c>
      <c r="J4424">
        <v>9143</v>
      </c>
      <c r="K4424">
        <f t="shared" si="69"/>
        <v>-3.9999999920837581</v>
      </c>
    </row>
    <row r="4425" spans="1:11" x14ac:dyDescent="0.3">
      <c r="A4425">
        <v>3945644714</v>
      </c>
      <c r="B4425">
        <v>92356639</v>
      </c>
      <c r="C4425" s="1">
        <v>45062.587685185186</v>
      </c>
      <c r="D4425" s="1">
        <v>45062.599490740744</v>
      </c>
      <c r="E4425" s="1">
        <v>45062.601574074077</v>
      </c>
      <c r="F4425" t="s">
        <v>10</v>
      </c>
      <c r="G4425">
        <v>1226.18</v>
      </c>
      <c r="H4425" t="s">
        <v>12</v>
      </c>
      <c r="I4425">
        <v>74071</v>
      </c>
      <c r="J4425">
        <v>3084</v>
      </c>
      <c r="K4425">
        <f t="shared" si="69"/>
        <v>2.9999999993015081</v>
      </c>
    </row>
    <row r="4426" spans="1:11" x14ac:dyDescent="0.3">
      <c r="A4426">
        <v>8370213291</v>
      </c>
      <c r="B4426">
        <v>10855630</v>
      </c>
      <c r="C4426" s="1">
        <v>45066.587013888886</v>
      </c>
      <c r="D4426" s="1">
        <v>45066.594652777778</v>
      </c>
      <c r="E4426" s="1">
        <v>45066.604375000003</v>
      </c>
      <c r="F4426" t="s">
        <v>14</v>
      </c>
      <c r="G4426">
        <v>2721.29</v>
      </c>
      <c r="H4426" t="s">
        <v>15</v>
      </c>
      <c r="I4426">
        <v>40650</v>
      </c>
      <c r="J4426">
        <v>3852</v>
      </c>
      <c r="K4426">
        <f t="shared" si="69"/>
        <v>14.00000000372529</v>
      </c>
    </row>
    <row r="4427" spans="1:11" x14ac:dyDescent="0.3">
      <c r="A4427">
        <v>2185375786</v>
      </c>
      <c r="B4427">
        <v>46313756</v>
      </c>
      <c r="C4427" s="1">
        <v>45407.443692129629</v>
      </c>
      <c r="D4427" s="1">
        <v>45407.45758101852</v>
      </c>
      <c r="E4427" s="1">
        <v>45407.467997685184</v>
      </c>
      <c r="F4427" t="s">
        <v>14</v>
      </c>
      <c r="G4427">
        <v>2132.3200000000002</v>
      </c>
      <c r="H4427" t="s">
        <v>13</v>
      </c>
      <c r="I4427">
        <v>10502</v>
      </c>
      <c r="J4427">
        <v>1639</v>
      </c>
      <c r="K4427">
        <f t="shared" si="69"/>
        <v>14.99999999650754</v>
      </c>
    </row>
    <row r="4428" spans="1:11" x14ac:dyDescent="0.3">
      <c r="A4428">
        <v>1828975788</v>
      </c>
      <c r="B4428">
        <v>41155125</v>
      </c>
      <c r="C4428" s="1">
        <v>45321.552303240744</v>
      </c>
      <c r="D4428" s="1">
        <v>45321.559247685182</v>
      </c>
      <c r="E4428" s="1">
        <v>45321.564108796294</v>
      </c>
      <c r="F4428" t="s">
        <v>14</v>
      </c>
      <c r="G4428">
        <v>3658.25</v>
      </c>
      <c r="H4428" t="s">
        <v>13</v>
      </c>
      <c r="I4428">
        <v>39589</v>
      </c>
      <c r="J4428">
        <v>995</v>
      </c>
      <c r="K4428">
        <f t="shared" si="69"/>
        <v>7.0000000018626451</v>
      </c>
    </row>
    <row r="4429" spans="1:11" x14ac:dyDescent="0.3">
      <c r="A4429">
        <v>4319450104</v>
      </c>
      <c r="B4429">
        <v>7288562</v>
      </c>
      <c r="C4429" s="1">
        <v>45551.41474537037</v>
      </c>
      <c r="D4429" s="1">
        <v>45551.427245370367</v>
      </c>
      <c r="E4429" s="1">
        <v>45551.43141203704</v>
      </c>
      <c r="F4429" t="s">
        <v>14</v>
      </c>
      <c r="G4429">
        <v>1968.01</v>
      </c>
      <c r="H4429" t="s">
        <v>13</v>
      </c>
      <c r="I4429">
        <v>58079</v>
      </c>
      <c r="J4429">
        <v>7352</v>
      </c>
      <c r="K4429">
        <f t="shared" si="69"/>
        <v>6.0000000090803951</v>
      </c>
    </row>
    <row r="4430" spans="1:11" x14ac:dyDescent="0.3">
      <c r="A4430">
        <v>5059765199</v>
      </c>
      <c r="B4430">
        <v>91562028</v>
      </c>
      <c r="C4430" s="1">
        <v>45218.249212962961</v>
      </c>
      <c r="D4430" s="1">
        <v>45218.256851851853</v>
      </c>
      <c r="E4430" s="1">
        <v>45218.261018518519</v>
      </c>
      <c r="F4430" t="s">
        <v>14</v>
      </c>
      <c r="G4430">
        <v>3092.93</v>
      </c>
      <c r="H4430" t="s">
        <v>11</v>
      </c>
      <c r="I4430">
        <v>10225</v>
      </c>
      <c r="J4430">
        <v>2988</v>
      </c>
      <c r="K4430">
        <f t="shared" si="69"/>
        <v>5.9999999986030161</v>
      </c>
    </row>
    <row r="4431" spans="1:11" x14ac:dyDescent="0.3">
      <c r="A4431">
        <v>5360089735</v>
      </c>
      <c r="B4431">
        <v>21425168</v>
      </c>
      <c r="C4431" s="1">
        <v>45050.218946759262</v>
      </c>
      <c r="D4431" s="1">
        <v>45050.225891203707</v>
      </c>
      <c r="E4431" s="1">
        <v>45050.22797453704</v>
      </c>
      <c r="F4431" t="s">
        <v>10</v>
      </c>
      <c r="G4431">
        <v>3550.74</v>
      </c>
      <c r="H4431" t="s">
        <v>15</v>
      </c>
      <c r="I4431">
        <v>11907</v>
      </c>
      <c r="J4431">
        <v>1189</v>
      </c>
      <c r="K4431">
        <f t="shared" si="69"/>
        <v>2.9999999993015081</v>
      </c>
    </row>
    <row r="4432" spans="1:11" x14ac:dyDescent="0.3">
      <c r="A4432">
        <v>8008211695</v>
      </c>
      <c r="B4432">
        <v>77397957</v>
      </c>
      <c r="C4432" s="1">
        <v>45176.682881944442</v>
      </c>
      <c r="D4432" s="1">
        <v>45176.693993055553</v>
      </c>
      <c r="E4432" s="1">
        <v>45176.695381944446</v>
      </c>
      <c r="F4432" t="s">
        <v>10</v>
      </c>
      <c r="G4432">
        <v>3773.66</v>
      </c>
      <c r="H4432" t="s">
        <v>11</v>
      </c>
      <c r="I4432">
        <v>5891</v>
      </c>
      <c r="J4432">
        <v>8657</v>
      </c>
      <c r="K4432">
        <f t="shared" si="69"/>
        <v>2.000000006519258</v>
      </c>
    </row>
    <row r="4433" spans="1:11" x14ac:dyDescent="0.3">
      <c r="A4433">
        <v>4400031082</v>
      </c>
      <c r="B4433">
        <v>46682777</v>
      </c>
      <c r="C4433" s="1">
        <v>45115.862870370373</v>
      </c>
      <c r="D4433" s="1">
        <v>45115.873981481483</v>
      </c>
      <c r="E4433" s="1">
        <v>45115.871898148151</v>
      </c>
      <c r="F4433" t="s">
        <v>10</v>
      </c>
      <c r="G4433">
        <v>765.76</v>
      </c>
      <c r="H4433" t="s">
        <v>11</v>
      </c>
      <c r="I4433">
        <v>85402</v>
      </c>
      <c r="J4433">
        <v>4314</v>
      </c>
      <c r="K4433">
        <f t="shared" si="69"/>
        <v>-2.9999999993015081</v>
      </c>
    </row>
    <row r="4434" spans="1:11" x14ac:dyDescent="0.3">
      <c r="A4434">
        <v>9582738204</v>
      </c>
      <c r="B4434">
        <v>88312515</v>
      </c>
      <c r="C4434" s="1">
        <v>45155.118460648147</v>
      </c>
      <c r="D4434" s="1">
        <v>45155.132349537038</v>
      </c>
      <c r="E4434" s="1">
        <v>45155.145543981482</v>
      </c>
      <c r="F4434" t="s">
        <v>16</v>
      </c>
      <c r="G4434">
        <v>1728.25</v>
      </c>
      <c r="H4434" t="s">
        <v>11</v>
      </c>
      <c r="I4434">
        <v>35952</v>
      </c>
      <c r="J4434">
        <v>7696</v>
      </c>
      <c r="K4434">
        <f t="shared" si="69"/>
        <v>18.999999999068677</v>
      </c>
    </row>
    <row r="4435" spans="1:11" x14ac:dyDescent="0.3">
      <c r="A4435">
        <v>1368450162</v>
      </c>
      <c r="B4435">
        <v>14974554</v>
      </c>
      <c r="C4435" s="1">
        <v>45180.003287037034</v>
      </c>
      <c r="D4435" s="1">
        <v>45180.011620370373</v>
      </c>
      <c r="E4435" s="1">
        <v>45180.00953703704</v>
      </c>
      <c r="F4435" t="s">
        <v>10</v>
      </c>
      <c r="G4435">
        <v>3130.36</v>
      </c>
      <c r="H4435" t="s">
        <v>13</v>
      </c>
      <c r="I4435">
        <v>96642</v>
      </c>
      <c r="J4435">
        <v>5455</v>
      </c>
      <c r="K4435">
        <f t="shared" si="69"/>
        <v>-2.9999999993015081</v>
      </c>
    </row>
    <row r="4436" spans="1:11" x14ac:dyDescent="0.3">
      <c r="A4436">
        <v>56705032</v>
      </c>
      <c r="B4436">
        <v>63060947</v>
      </c>
      <c r="C4436" s="1">
        <v>45246.187789351854</v>
      </c>
      <c r="D4436" s="1">
        <v>45246.194733796299</v>
      </c>
      <c r="E4436" s="1">
        <v>45246.204456018517</v>
      </c>
      <c r="F4436" t="s">
        <v>14</v>
      </c>
      <c r="G4436">
        <v>3069.98</v>
      </c>
      <c r="H4436" t="s">
        <v>12</v>
      </c>
      <c r="I4436">
        <v>77287</v>
      </c>
      <c r="J4436">
        <v>8706</v>
      </c>
      <c r="K4436">
        <f t="shared" si="69"/>
        <v>13.999999993247911</v>
      </c>
    </row>
    <row r="4437" spans="1:11" x14ac:dyDescent="0.3">
      <c r="A4437">
        <v>2407168640</v>
      </c>
      <c r="B4437">
        <v>78254569</v>
      </c>
      <c r="C4437" s="1">
        <v>45498.410486111112</v>
      </c>
      <c r="D4437" s="1">
        <v>45498.41951388889</v>
      </c>
      <c r="E4437" s="1">
        <v>45498.428541666668</v>
      </c>
      <c r="F4437" t="s">
        <v>14</v>
      </c>
      <c r="G4437">
        <v>1781.83</v>
      </c>
      <c r="H4437" t="s">
        <v>11</v>
      </c>
      <c r="I4437">
        <v>31314</v>
      </c>
      <c r="J4437">
        <v>1449</v>
      </c>
      <c r="K4437">
        <f t="shared" si="69"/>
        <v>13.000000000465661</v>
      </c>
    </row>
    <row r="4438" spans="1:11" x14ac:dyDescent="0.3">
      <c r="A4438">
        <v>530588807</v>
      </c>
      <c r="B4438">
        <v>25722990</v>
      </c>
      <c r="C4438" s="1">
        <v>45323.570057870369</v>
      </c>
      <c r="D4438" s="1">
        <v>45323.577002314814</v>
      </c>
      <c r="E4438" s="1">
        <v>45323.592280092591</v>
      </c>
      <c r="F4438" t="s">
        <v>16</v>
      </c>
      <c r="G4438">
        <v>2352.13</v>
      </c>
      <c r="H4438" t="s">
        <v>15</v>
      </c>
      <c r="I4438">
        <v>97484</v>
      </c>
      <c r="J4438">
        <v>831</v>
      </c>
      <c r="K4438">
        <f t="shared" si="69"/>
        <v>21.999999998370185</v>
      </c>
    </row>
    <row r="4439" spans="1:11" x14ac:dyDescent="0.3">
      <c r="A4439">
        <v>9975541696</v>
      </c>
      <c r="B4439">
        <v>59890331</v>
      </c>
      <c r="C4439" s="1">
        <v>45089.945532407408</v>
      </c>
      <c r="D4439" s="1">
        <v>45089.959421296298</v>
      </c>
      <c r="E4439" s="1">
        <v>45089.965671296297</v>
      </c>
      <c r="F4439" t="s">
        <v>14</v>
      </c>
      <c r="G4439">
        <v>3990.22</v>
      </c>
      <c r="H4439" t="s">
        <v>12</v>
      </c>
      <c r="I4439">
        <v>65401</v>
      </c>
      <c r="J4439">
        <v>9000</v>
      </c>
      <c r="K4439">
        <f t="shared" si="69"/>
        <v>8.9999999979045242</v>
      </c>
    </row>
    <row r="4440" spans="1:11" x14ac:dyDescent="0.3">
      <c r="A4440">
        <v>8602707005</v>
      </c>
      <c r="B4440">
        <v>77673290</v>
      </c>
      <c r="C4440" s="1">
        <v>45384.540706018517</v>
      </c>
      <c r="D4440" s="1">
        <v>45384.552511574075</v>
      </c>
      <c r="E4440" s="1">
        <v>45384.555983796294</v>
      </c>
      <c r="F4440" t="s">
        <v>10</v>
      </c>
      <c r="G4440">
        <v>2934.21</v>
      </c>
      <c r="H4440" t="s">
        <v>13</v>
      </c>
      <c r="I4440">
        <v>18347</v>
      </c>
      <c r="J4440">
        <v>6189</v>
      </c>
      <c r="K4440">
        <f t="shared" si="69"/>
        <v>4.9999999953433871</v>
      </c>
    </row>
    <row r="4441" spans="1:11" x14ac:dyDescent="0.3">
      <c r="A4441">
        <v>2382595056</v>
      </c>
      <c r="B4441">
        <v>76377003</v>
      </c>
      <c r="C4441" s="1">
        <v>45269.521087962959</v>
      </c>
      <c r="D4441" s="1">
        <v>45269.529421296298</v>
      </c>
      <c r="E4441" s="1">
        <v>45269.528726851851</v>
      </c>
      <c r="F4441" t="s">
        <v>10</v>
      </c>
      <c r="G4441">
        <v>227.22</v>
      </c>
      <c r="H4441" t="s">
        <v>15</v>
      </c>
      <c r="I4441">
        <v>12155</v>
      </c>
      <c r="J4441">
        <v>2710</v>
      </c>
      <c r="K4441">
        <f t="shared" si="69"/>
        <v>-1.000000003259629</v>
      </c>
    </row>
    <row r="4442" spans="1:11" x14ac:dyDescent="0.3">
      <c r="A4442">
        <v>8056162498</v>
      </c>
      <c r="B4442">
        <v>11446157</v>
      </c>
      <c r="C4442" s="1">
        <v>45054.926631944443</v>
      </c>
      <c r="D4442" s="1">
        <v>45054.935659722221</v>
      </c>
      <c r="E4442" s="1">
        <v>45054.950243055559</v>
      </c>
      <c r="F4442" t="s">
        <v>16</v>
      </c>
      <c r="G4442">
        <v>5891.08</v>
      </c>
      <c r="H4442" t="s">
        <v>13</v>
      </c>
      <c r="I4442">
        <v>21033</v>
      </c>
      <c r="J4442">
        <v>9691</v>
      </c>
      <c r="K4442">
        <f t="shared" si="69"/>
        <v>21.000000005587935</v>
      </c>
    </row>
    <row r="4443" spans="1:11" x14ac:dyDescent="0.3">
      <c r="A4443">
        <v>4593039089</v>
      </c>
      <c r="B4443">
        <v>50015282</v>
      </c>
      <c r="C4443" s="1">
        <v>45549.291898148149</v>
      </c>
      <c r="D4443" s="1">
        <v>45549.302314814813</v>
      </c>
      <c r="E4443" s="1">
        <v>45549.305787037039</v>
      </c>
      <c r="F4443" t="s">
        <v>10</v>
      </c>
      <c r="G4443">
        <v>1790.99</v>
      </c>
      <c r="H4443" t="s">
        <v>13</v>
      </c>
      <c r="I4443">
        <v>58970</v>
      </c>
      <c r="J4443">
        <v>2768</v>
      </c>
      <c r="K4443">
        <f t="shared" si="69"/>
        <v>5.0000000058207661</v>
      </c>
    </row>
    <row r="4444" spans="1:11" x14ac:dyDescent="0.3">
      <c r="A4444">
        <v>7311288658</v>
      </c>
      <c r="B4444">
        <v>48358028</v>
      </c>
      <c r="C4444" s="1">
        <v>45519.650497685187</v>
      </c>
      <c r="D4444" s="1">
        <v>45519.660914351851</v>
      </c>
      <c r="E4444" s="1">
        <v>45519.660914351851</v>
      </c>
      <c r="F4444" t="s">
        <v>10</v>
      </c>
      <c r="G4444">
        <v>1282.27</v>
      </c>
      <c r="H4444" t="s">
        <v>12</v>
      </c>
      <c r="I4444">
        <v>96125</v>
      </c>
      <c r="J4444">
        <v>8806</v>
      </c>
      <c r="K4444">
        <f t="shared" si="69"/>
        <v>0</v>
      </c>
    </row>
    <row r="4445" spans="1:11" x14ac:dyDescent="0.3">
      <c r="A4445">
        <v>9157217130</v>
      </c>
      <c r="B4445">
        <v>8073518</v>
      </c>
      <c r="C4445" s="1">
        <v>45095.833009259259</v>
      </c>
      <c r="D4445" s="1">
        <v>45095.842037037037</v>
      </c>
      <c r="E4445" s="1">
        <v>45095.838564814818</v>
      </c>
      <c r="F4445" t="s">
        <v>10</v>
      </c>
      <c r="G4445">
        <v>1448.27</v>
      </c>
      <c r="H4445" t="s">
        <v>15</v>
      </c>
      <c r="I4445">
        <v>22520</v>
      </c>
      <c r="J4445">
        <v>8340</v>
      </c>
      <c r="K4445">
        <f t="shared" si="69"/>
        <v>-4.9999999953433871</v>
      </c>
    </row>
    <row r="4446" spans="1:11" x14ac:dyDescent="0.3">
      <c r="A4446">
        <v>9328094731</v>
      </c>
      <c r="B4446">
        <v>77086539</v>
      </c>
      <c r="C4446" s="1">
        <v>45525.188206018516</v>
      </c>
      <c r="D4446" s="1">
        <v>45525.196539351855</v>
      </c>
      <c r="E4446" s="1">
        <v>45525.195150462961</v>
      </c>
      <c r="F4446" t="s">
        <v>10</v>
      </c>
      <c r="G4446">
        <v>2164.86</v>
      </c>
      <c r="H4446" t="s">
        <v>13</v>
      </c>
      <c r="I4446">
        <v>87082</v>
      </c>
      <c r="J4446">
        <v>8300</v>
      </c>
      <c r="K4446">
        <f t="shared" si="69"/>
        <v>-2.000000006519258</v>
      </c>
    </row>
    <row r="4447" spans="1:11" x14ac:dyDescent="0.3">
      <c r="A4447">
        <v>3259266120</v>
      </c>
      <c r="B4447">
        <v>35049420</v>
      </c>
      <c r="C4447" s="1">
        <v>45481.528124999997</v>
      </c>
      <c r="D4447" s="1">
        <v>45481.542013888888</v>
      </c>
      <c r="E4447" s="1">
        <v>45481.551736111112</v>
      </c>
      <c r="F4447" t="s">
        <v>14</v>
      </c>
      <c r="G4447">
        <v>3483.31</v>
      </c>
      <c r="H4447" t="s">
        <v>11</v>
      </c>
      <c r="I4447">
        <v>98390</v>
      </c>
      <c r="J4447">
        <v>8069</v>
      </c>
      <c r="K4447">
        <f t="shared" si="69"/>
        <v>14.00000000372529</v>
      </c>
    </row>
    <row r="4448" spans="1:11" x14ac:dyDescent="0.3">
      <c r="A4448">
        <v>4656541041</v>
      </c>
      <c r="B4448">
        <v>84572019</v>
      </c>
      <c r="C4448" s="1">
        <v>45595.795648148145</v>
      </c>
      <c r="D4448" s="1">
        <v>45595.808842592596</v>
      </c>
      <c r="E4448" s="1">
        <v>45595.826203703706</v>
      </c>
      <c r="F4448" t="s">
        <v>16</v>
      </c>
      <c r="G4448">
        <v>87.3</v>
      </c>
      <c r="H4448" t="s">
        <v>13</v>
      </c>
      <c r="I4448">
        <v>12258</v>
      </c>
      <c r="J4448">
        <v>4751</v>
      </c>
      <c r="K4448">
        <f t="shared" si="69"/>
        <v>24.999999997671694</v>
      </c>
    </row>
    <row r="4449" spans="1:11" x14ac:dyDescent="0.3">
      <c r="A4449">
        <v>730839483</v>
      </c>
      <c r="B4449">
        <v>20148223</v>
      </c>
      <c r="C4449" s="1">
        <v>45130.999571759261</v>
      </c>
      <c r="D4449" s="1">
        <v>45131.008599537039</v>
      </c>
      <c r="E4449" s="1">
        <v>45131.00582175926</v>
      </c>
      <c r="F4449" t="s">
        <v>10</v>
      </c>
      <c r="G4449">
        <v>2528.88</v>
      </c>
      <c r="H4449" t="s">
        <v>11</v>
      </c>
      <c r="I4449">
        <v>56532</v>
      </c>
      <c r="J4449">
        <v>8077</v>
      </c>
      <c r="K4449">
        <f t="shared" si="69"/>
        <v>-4.0000000025611371</v>
      </c>
    </row>
    <row r="4450" spans="1:11" x14ac:dyDescent="0.3">
      <c r="A4450">
        <v>6185824257</v>
      </c>
      <c r="B4450">
        <v>1816969</v>
      </c>
      <c r="C4450" s="1">
        <v>45509.292939814812</v>
      </c>
      <c r="D4450" s="1">
        <v>45509.302662037036</v>
      </c>
      <c r="E4450" s="1">
        <v>45509.302662037036</v>
      </c>
      <c r="F4450" t="s">
        <v>10</v>
      </c>
      <c r="G4450">
        <v>4093.07</v>
      </c>
      <c r="H4450" t="s">
        <v>12</v>
      </c>
      <c r="I4450">
        <v>1663</v>
      </c>
      <c r="J4450">
        <v>9890</v>
      </c>
      <c r="K4450">
        <f t="shared" si="69"/>
        <v>0</v>
      </c>
    </row>
    <row r="4451" spans="1:11" x14ac:dyDescent="0.3">
      <c r="A4451">
        <v>225195662</v>
      </c>
      <c r="B4451">
        <v>76202036</v>
      </c>
      <c r="C4451" s="1">
        <v>45534.806712962964</v>
      </c>
      <c r="D4451" s="1">
        <v>45534.820601851854</v>
      </c>
      <c r="E4451" s="1">
        <v>45534.825462962966</v>
      </c>
      <c r="F4451" t="s">
        <v>14</v>
      </c>
      <c r="G4451">
        <v>284.69</v>
      </c>
      <c r="H4451" t="s">
        <v>13</v>
      </c>
      <c r="I4451">
        <v>41237</v>
      </c>
      <c r="J4451">
        <v>4605</v>
      </c>
      <c r="K4451">
        <f t="shared" si="69"/>
        <v>7.0000000018626451</v>
      </c>
    </row>
    <row r="4452" spans="1:11" x14ac:dyDescent="0.3">
      <c r="A4452">
        <v>6771104541</v>
      </c>
      <c r="B4452">
        <v>61618079</v>
      </c>
      <c r="C4452" s="1">
        <v>45056.444710648146</v>
      </c>
      <c r="D4452" s="1">
        <v>45056.457905092589</v>
      </c>
      <c r="E4452" s="1">
        <v>45056.45721064815</v>
      </c>
      <c r="F4452" t="s">
        <v>10</v>
      </c>
      <c r="G4452">
        <v>97.04</v>
      </c>
      <c r="H4452" t="s">
        <v>11</v>
      </c>
      <c r="I4452">
        <v>57250</v>
      </c>
      <c r="J4452">
        <v>9739</v>
      </c>
      <c r="K4452">
        <f t="shared" si="69"/>
        <v>-0.99999999278225005</v>
      </c>
    </row>
    <row r="4453" spans="1:11" x14ac:dyDescent="0.3">
      <c r="A4453">
        <v>6146830622</v>
      </c>
      <c r="B4453">
        <v>14367270</v>
      </c>
      <c r="C4453" s="1">
        <v>45569.552708333336</v>
      </c>
      <c r="D4453" s="1">
        <v>45569.563819444447</v>
      </c>
      <c r="E4453" s="1">
        <v>45569.561041666668</v>
      </c>
      <c r="F4453" t="s">
        <v>10</v>
      </c>
      <c r="G4453">
        <v>271.38</v>
      </c>
      <c r="H4453" t="s">
        <v>11</v>
      </c>
      <c r="I4453">
        <v>47626</v>
      </c>
      <c r="J4453">
        <v>3967</v>
      </c>
      <c r="K4453">
        <f t="shared" si="69"/>
        <v>-4.0000000025611371</v>
      </c>
    </row>
    <row r="4454" spans="1:11" x14ac:dyDescent="0.3">
      <c r="A4454">
        <v>1380326453</v>
      </c>
      <c r="B4454">
        <v>68159723</v>
      </c>
      <c r="C4454" s="1">
        <v>45167.869155092594</v>
      </c>
      <c r="D4454" s="1">
        <v>45167.883043981485</v>
      </c>
      <c r="E4454" s="1">
        <v>45167.885127314818</v>
      </c>
      <c r="F4454" t="s">
        <v>10</v>
      </c>
      <c r="G4454">
        <v>4991.05</v>
      </c>
      <c r="H4454" t="s">
        <v>11</v>
      </c>
      <c r="I4454">
        <v>81223</v>
      </c>
      <c r="J4454">
        <v>5301</v>
      </c>
      <c r="K4454">
        <f t="shared" si="69"/>
        <v>2.9999999993015081</v>
      </c>
    </row>
    <row r="4455" spans="1:11" x14ac:dyDescent="0.3">
      <c r="A4455">
        <v>728523620</v>
      </c>
      <c r="B4455">
        <v>46699982</v>
      </c>
      <c r="C4455" s="1">
        <v>45169.801168981481</v>
      </c>
      <c r="D4455" s="1">
        <v>45169.812974537039</v>
      </c>
      <c r="E4455" s="1">
        <v>45169.815057870372</v>
      </c>
      <c r="F4455" t="s">
        <v>10</v>
      </c>
      <c r="G4455">
        <v>1394</v>
      </c>
      <c r="H4455" t="s">
        <v>15</v>
      </c>
      <c r="I4455">
        <v>56472</v>
      </c>
      <c r="J4455">
        <v>4697</v>
      </c>
      <c r="K4455">
        <f t="shared" si="69"/>
        <v>2.9999999993015081</v>
      </c>
    </row>
    <row r="4456" spans="1:11" x14ac:dyDescent="0.3">
      <c r="A4456">
        <v>27296314</v>
      </c>
      <c r="B4456">
        <v>64562786</v>
      </c>
      <c r="C4456" s="1">
        <v>45582.676041666666</v>
      </c>
      <c r="D4456" s="1">
        <v>45582.683680555558</v>
      </c>
      <c r="E4456" s="1">
        <v>45582.698958333334</v>
      </c>
      <c r="F4456" t="s">
        <v>16</v>
      </c>
      <c r="G4456">
        <v>3866.08</v>
      </c>
      <c r="H4456" t="s">
        <v>12</v>
      </c>
      <c r="I4456">
        <v>97704</v>
      </c>
      <c r="J4456">
        <v>3986</v>
      </c>
      <c r="K4456">
        <f t="shared" si="69"/>
        <v>21.999999998370185</v>
      </c>
    </row>
    <row r="4457" spans="1:11" x14ac:dyDescent="0.3">
      <c r="A4457">
        <v>2608278705</v>
      </c>
      <c r="B4457">
        <v>51945420</v>
      </c>
      <c r="C4457" s="1">
        <v>45221.103171296294</v>
      </c>
      <c r="D4457" s="1">
        <v>45221.111504629633</v>
      </c>
      <c r="E4457" s="1">
        <v>45221.115671296298</v>
      </c>
      <c r="F4457" t="s">
        <v>14</v>
      </c>
      <c r="G4457">
        <v>4746.82</v>
      </c>
      <c r="H4457" t="s">
        <v>11</v>
      </c>
      <c r="I4457">
        <v>47002</v>
      </c>
      <c r="J4457">
        <v>6359</v>
      </c>
      <c r="K4457">
        <f t="shared" si="69"/>
        <v>5.9999999986030161</v>
      </c>
    </row>
    <row r="4458" spans="1:11" x14ac:dyDescent="0.3">
      <c r="A4458">
        <v>6786366774</v>
      </c>
      <c r="B4458">
        <v>5716817</v>
      </c>
      <c r="C4458" s="1">
        <v>45372.102546296293</v>
      </c>
      <c r="D4458" s="1">
        <v>45372.110185185185</v>
      </c>
      <c r="E4458" s="1">
        <v>45372.108101851853</v>
      </c>
      <c r="F4458" t="s">
        <v>10</v>
      </c>
      <c r="G4458">
        <v>3962.96</v>
      </c>
      <c r="H4458" t="s">
        <v>13</v>
      </c>
      <c r="I4458">
        <v>24511</v>
      </c>
      <c r="J4458">
        <v>7573</v>
      </c>
      <c r="K4458">
        <f t="shared" si="69"/>
        <v>-2.9999999993015081</v>
      </c>
    </row>
    <row r="4459" spans="1:11" x14ac:dyDescent="0.3">
      <c r="A4459">
        <v>5572475750</v>
      </c>
      <c r="B4459">
        <v>40563029</v>
      </c>
      <c r="C4459" s="1">
        <v>45041.405300925922</v>
      </c>
      <c r="D4459" s="1">
        <v>45041.412939814814</v>
      </c>
      <c r="E4459" s="1">
        <v>45041.413634259261</v>
      </c>
      <c r="F4459" t="s">
        <v>10</v>
      </c>
      <c r="G4459">
        <v>4045.5</v>
      </c>
      <c r="H4459" t="s">
        <v>12</v>
      </c>
      <c r="I4459">
        <v>40263</v>
      </c>
      <c r="J4459">
        <v>3548</v>
      </c>
      <c r="K4459">
        <f t="shared" si="69"/>
        <v>1.000000003259629</v>
      </c>
    </row>
    <row r="4460" spans="1:11" x14ac:dyDescent="0.3">
      <c r="A4460">
        <v>8276417383</v>
      </c>
      <c r="B4460">
        <v>39976965</v>
      </c>
      <c r="C4460" s="1">
        <v>45461.0937962963</v>
      </c>
      <c r="D4460" s="1">
        <v>45461.106296296297</v>
      </c>
      <c r="E4460" s="1">
        <v>45461.10837962963</v>
      </c>
      <c r="F4460" t="s">
        <v>10</v>
      </c>
      <c r="G4460">
        <v>1938.45</v>
      </c>
      <c r="H4460" t="s">
        <v>11</v>
      </c>
      <c r="I4460">
        <v>12207</v>
      </c>
      <c r="J4460">
        <v>5288</v>
      </c>
      <c r="K4460">
        <f t="shared" si="69"/>
        <v>2.9999999993015081</v>
      </c>
    </row>
    <row r="4461" spans="1:11" x14ac:dyDescent="0.3">
      <c r="A4461">
        <v>784435014</v>
      </c>
      <c r="B4461">
        <v>2684440</v>
      </c>
      <c r="C4461" s="1">
        <v>45210.615659722222</v>
      </c>
      <c r="D4461" s="1">
        <v>45210.623993055553</v>
      </c>
      <c r="E4461" s="1">
        <v>45210.622604166667</v>
      </c>
      <c r="F4461" t="s">
        <v>10</v>
      </c>
      <c r="G4461">
        <v>415.75</v>
      </c>
      <c r="H4461" t="s">
        <v>11</v>
      </c>
      <c r="I4461">
        <v>92792</v>
      </c>
      <c r="J4461">
        <v>7308</v>
      </c>
      <c r="K4461">
        <f t="shared" si="69"/>
        <v>-1.9999999960418791</v>
      </c>
    </row>
    <row r="4462" spans="1:11" x14ac:dyDescent="0.3">
      <c r="A4462">
        <v>9442274046</v>
      </c>
      <c r="B4462">
        <v>93617659</v>
      </c>
      <c r="C4462" s="1">
        <v>45170.455474537041</v>
      </c>
      <c r="D4462" s="1">
        <v>45170.464502314811</v>
      </c>
      <c r="E4462" s="1">
        <v>45170.468668981484</v>
      </c>
      <c r="F4462" t="s">
        <v>14</v>
      </c>
      <c r="G4462">
        <v>229.38</v>
      </c>
      <c r="H4462" t="s">
        <v>12</v>
      </c>
      <c r="I4462">
        <v>54659</v>
      </c>
      <c r="J4462">
        <v>4120</v>
      </c>
      <c r="K4462">
        <f t="shared" si="69"/>
        <v>6.0000000090803951</v>
      </c>
    </row>
    <row r="4463" spans="1:11" x14ac:dyDescent="0.3">
      <c r="A4463">
        <v>2470025903</v>
      </c>
      <c r="B4463">
        <v>81420960</v>
      </c>
      <c r="C4463" s="1">
        <v>45449.331736111111</v>
      </c>
      <c r="D4463" s="1">
        <v>45449.338680555556</v>
      </c>
      <c r="E4463" s="1">
        <v>45449.33520833333</v>
      </c>
      <c r="F4463" t="s">
        <v>10</v>
      </c>
      <c r="G4463">
        <v>3939.11</v>
      </c>
      <c r="H4463" t="s">
        <v>11</v>
      </c>
      <c r="I4463">
        <v>86113</v>
      </c>
      <c r="J4463">
        <v>5295</v>
      </c>
      <c r="K4463">
        <f t="shared" si="69"/>
        <v>-5.0000000058207661</v>
      </c>
    </row>
    <row r="4464" spans="1:11" x14ac:dyDescent="0.3">
      <c r="A4464">
        <v>6774241153</v>
      </c>
      <c r="B4464">
        <v>29272253</v>
      </c>
      <c r="C4464" s="1">
        <v>45558.228437500002</v>
      </c>
      <c r="D4464" s="1">
        <v>45558.240937499999</v>
      </c>
      <c r="E4464" s="1">
        <v>45558.239548611113</v>
      </c>
      <c r="F4464" t="s">
        <v>10</v>
      </c>
      <c r="G4464">
        <v>915.45</v>
      </c>
      <c r="H4464" t="s">
        <v>12</v>
      </c>
      <c r="I4464">
        <v>43384</v>
      </c>
      <c r="J4464">
        <v>1503</v>
      </c>
      <c r="K4464">
        <f t="shared" si="69"/>
        <v>-1.9999999960418791</v>
      </c>
    </row>
    <row r="4465" spans="1:11" x14ac:dyDescent="0.3">
      <c r="A4465">
        <v>3874644184</v>
      </c>
      <c r="B4465">
        <v>49152878</v>
      </c>
      <c r="C4465" s="1">
        <v>45466.978576388887</v>
      </c>
      <c r="D4465" s="1">
        <v>45466.988298611112</v>
      </c>
      <c r="E4465" s="1">
        <v>45466.991770833331</v>
      </c>
      <c r="F4465" t="s">
        <v>10</v>
      </c>
      <c r="G4465">
        <v>577.13</v>
      </c>
      <c r="H4465" t="s">
        <v>11</v>
      </c>
      <c r="I4465">
        <v>94851</v>
      </c>
      <c r="J4465">
        <v>7620</v>
      </c>
      <c r="K4465">
        <f t="shared" si="69"/>
        <v>4.9999999953433871</v>
      </c>
    </row>
    <row r="4466" spans="1:11" x14ac:dyDescent="0.3">
      <c r="A4466">
        <v>8078065454</v>
      </c>
      <c r="B4466">
        <v>97033691</v>
      </c>
      <c r="C4466" s="1">
        <v>45431.468935185185</v>
      </c>
      <c r="D4466" s="1">
        <v>45431.480046296296</v>
      </c>
      <c r="E4466" s="1">
        <v>45431.500879629632</v>
      </c>
      <c r="F4466" t="s">
        <v>16</v>
      </c>
      <c r="G4466">
        <v>2440.5500000000002</v>
      </c>
      <c r="H4466" t="s">
        <v>11</v>
      </c>
      <c r="I4466">
        <v>61678</v>
      </c>
      <c r="J4466">
        <v>4145</v>
      </c>
      <c r="K4466">
        <f t="shared" si="69"/>
        <v>30.00000000349246</v>
      </c>
    </row>
    <row r="4467" spans="1:11" x14ac:dyDescent="0.3">
      <c r="A4467">
        <v>340113260</v>
      </c>
      <c r="B4467">
        <v>83039559</v>
      </c>
      <c r="C4467" s="1">
        <v>45349.64267361111</v>
      </c>
      <c r="D4467" s="1">
        <v>45349.651701388888</v>
      </c>
      <c r="E4467" s="1">
        <v>45349.660729166666</v>
      </c>
      <c r="F4467" t="s">
        <v>14</v>
      </c>
      <c r="G4467">
        <v>869.51</v>
      </c>
      <c r="H4467" t="s">
        <v>13</v>
      </c>
      <c r="I4467">
        <v>75601</v>
      </c>
      <c r="J4467">
        <v>2430</v>
      </c>
      <c r="K4467">
        <f t="shared" si="69"/>
        <v>13.000000000465661</v>
      </c>
    </row>
    <row r="4468" spans="1:11" x14ac:dyDescent="0.3">
      <c r="A4468">
        <v>2978839318</v>
      </c>
      <c r="B4468">
        <v>59436131</v>
      </c>
      <c r="C4468" s="1">
        <v>45302.672048611108</v>
      </c>
      <c r="D4468" s="1">
        <v>45302.6796875</v>
      </c>
      <c r="E4468" s="1">
        <v>45302.6796875</v>
      </c>
      <c r="F4468" t="s">
        <v>10</v>
      </c>
      <c r="G4468">
        <v>1031.54</v>
      </c>
      <c r="H4468" t="s">
        <v>13</v>
      </c>
      <c r="I4468">
        <v>28270</v>
      </c>
      <c r="J4468">
        <v>2089</v>
      </c>
      <c r="K4468">
        <f t="shared" si="69"/>
        <v>0</v>
      </c>
    </row>
    <row r="4469" spans="1:11" x14ac:dyDescent="0.3">
      <c r="A4469">
        <v>3896922017</v>
      </c>
      <c r="B4469">
        <v>9274874</v>
      </c>
      <c r="C4469" s="1">
        <v>45529.735451388886</v>
      </c>
      <c r="D4469" s="1">
        <v>45529.746562499997</v>
      </c>
      <c r="E4469" s="1">
        <v>45529.749340277776</v>
      </c>
      <c r="F4469" t="s">
        <v>10</v>
      </c>
      <c r="G4469">
        <v>726.41</v>
      </c>
      <c r="H4469" t="s">
        <v>13</v>
      </c>
      <c r="I4469">
        <v>65400</v>
      </c>
      <c r="J4469">
        <v>6459</v>
      </c>
      <c r="K4469">
        <f t="shared" si="69"/>
        <v>4.0000000025611371</v>
      </c>
    </row>
    <row r="4470" spans="1:11" x14ac:dyDescent="0.3">
      <c r="A4470">
        <v>7621954956</v>
      </c>
      <c r="B4470">
        <v>32797235</v>
      </c>
      <c r="C4470" s="1">
        <v>45114.166435185187</v>
      </c>
      <c r="D4470" s="1">
        <v>45114.176851851851</v>
      </c>
      <c r="E4470" s="1">
        <v>45114.174074074072</v>
      </c>
      <c r="F4470" t="s">
        <v>10</v>
      </c>
      <c r="G4470">
        <v>793.14</v>
      </c>
      <c r="H4470" t="s">
        <v>12</v>
      </c>
      <c r="I4470">
        <v>54741</v>
      </c>
      <c r="J4470">
        <v>2156</v>
      </c>
      <c r="K4470">
        <f t="shared" si="69"/>
        <v>-4.0000000025611371</v>
      </c>
    </row>
    <row r="4471" spans="1:11" x14ac:dyDescent="0.3">
      <c r="A4471">
        <v>581178324</v>
      </c>
      <c r="B4471">
        <v>12277039</v>
      </c>
      <c r="C4471" s="1">
        <v>45339.170185185183</v>
      </c>
      <c r="D4471" s="1">
        <v>45339.181990740741</v>
      </c>
      <c r="E4471" s="1">
        <v>45339.179907407408</v>
      </c>
      <c r="F4471" t="s">
        <v>10</v>
      </c>
      <c r="G4471">
        <v>2887.67</v>
      </c>
      <c r="H4471" t="s">
        <v>11</v>
      </c>
      <c r="I4471">
        <v>47464</v>
      </c>
      <c r="J4471">
        <v>2226</v>
      </c>
      <c r="K4471">
        <f t="shared" si="69"/>
        <v>-2.9999999993015081</v>
      </c>
    </row>
    <row r="4472" spans="1:11" x14ac:dyDescent="0.3">
      <c r="A4472">
        <v>8469170680</v>
      </c>
      <c r="B4472">
        <v>5901440</v>
      </c>
      <c r="C4472" s="1">
        <v>45001.788506944446</v>
      </c>
      <c r="D4472" s="1">
        <v>45001.801701388889</v>
      </c>
      <c r="E4472" s="1">
        <v>45001.804479166669</v>
      </c>
      <c r="F4472" t="s">
        <v>10</v>
      </c>
      <c r="G4472">
        <v>39.65</v>
      </c>
      <c r="H4472" t="s">
        <v>12</v>
      </c>
      <c r="I4472">
        <v>63716</v>
      </c>
      <c r="J4472">
        <v>1928</v>
      </c>
      <c r="K4472">
        <f t="shared" si="69"/>
        <v>4.0000000025611371</v>
      </c>
    </row>
    <row r="4473" spans="1:11" x14ac:dyDescent="0.3">
      <c r="A4473">
        <v>6779626333</v>
      </c>
      <c r="B4473">
        <v>55404382</v>
      </c>
      <c r="C4473" s="1">
        <v>45423.05605324074</v>
      </c>
      <c r="D4473" s="1">
        <v>45423.063692129632</v>
      </c>
      <c r="E4473" s="1">
        <v>45423.071331018517</v>
      </c>
      <c r="F4473" t="s">
        <v>14</v>
      </c>
      <c r="G4473">
        <v>329.79</v>
      </c>
      <c r="H4473" t="s">
        <v>13</v>
      </c>
      <c r="I4473">
        <v>76974</v>
      </c>
      <c r="J4473">
        <v>8218</v>
      </c>
      <c r="K4473">
        <f t="shared" si="69"/>
        <v>10.999999993946403</v>
      </c>
    </row>
    <row r="4474" spans="1:11" x14ac:dyDescent="0.3">
      <c r="A4474">
        <v>6335704206</v>
      </c>
      <c r="B4474">
        <v>38327793</v>
      </c>
      <c r="C4474" s="1">
        <v>45434.526238425926</v>
      </c>
      <c r="D4474" s="1">
        <v>45434.533877314818</v>
      </c>
      <c r="E4474" s="1">
        <v>45434.534571759257</v>
      </c>
      <c r="F4474" t="s">
        <v>10</v>
      </c>
      <c r="G4474">
        <v>3363.41</v>
      </c>
      <c r="H4474" t="s">
        <v>13</v>
      </c>
      <c r="I4474">
        <v>20524</v>
      </c>
      <c r="J4474">
        <v>7314</v>
      </c>
      <c r="K4474">
        <f t="shared" si="69"/>
        <v>0.99999999278225005</v>
      </c>
    </row>
    <row r="4475" spans="1:11" x14ac:dyDescent="0.3">
      <c r="A4475">
        <v>8314342490</v>
      </c>
      <c r="B4475">
        <v>21677923</v>
      </c>
      <c r="C4475" s="1">
        <v>45021.044108796297</v>
      </c>
      <c r="D4475" s="1">
        <v>45021.057997685188</v>
      </c>
      <c r="E4475" s="1">
        <v>45021.057997685188</v>
      </c>
      <c r="F4475" t="s">
        <v>10</v>
      </c>
      <c r="G4475">
        <v>3821.54</v>
      </c>
      <c r="H4475" t="s">
        <v>15</v>
      </c>
      <c r="I4475">
        <v>66981</v>
      </c>
      <c r="J4475">
        <v>8209</v>
      </c>
      <c r="K4475">
        <f t="shared" si="69"/>
        <v>0</v>
      </c>
    </row>
    <row r="4476" spans="1:11" x14ac:dyDescent="0.3">
      <c r="A4476">
        <v>1948795658</v>
      </c>
      <c r="B4476">
        <v>49833888</v>
      </c>
      <c r="C4476" s="1">
        <v>45222.323611111111</v>
      </c>
      <c r="D4476" s="1">
        <v>45222.331250000003</v>
      </c>
      <c r="E4476" s="1">
        <v>45222.329861111109</v>
      </c>
      <c r="F4476" t="s">
        <v>10</v>
      </c>
      <c r="G4476">
        <v>3541.32</v>
      </c>
      <c r="H4476" t="s">
        <v>13</v>
      </c>
      <c r="I4476">
        <v>77748</v>
      </c>
      <c r="J4476">
        <v>4485</v>
      </c>
      <c r="K4476">
        <f t="shared" si="69"/>
        <v>-2.000000006519258</v>
      </c>
    </row>
    <row r="4477" spans="1:11" x14ac:dyDescent="0.3">
      <c r="A4477">
        <v>9187864807</v>
      </c>
      <c r="B4477">
        <v>44776601</v>
      </c>
      <c r="C4477" s="1">
        <v>45465.416921296295</v>
      </c>
      <c r="D4477" s="1">
        <v>45465.428726851853</v>
      </c>
      <c r="E4477" s="1">
        <v>45465.428032407406</v>
      </c>
      <c r="F4477" t="s">
        <v>10</v>
      </c>
      <c r="G4477">
        <v>1565.97</v>
      </c>
      <c r="H4477" t="s">
        <v>15</v>
      </c>
      <c r="I4477">
        <v>69796</v>
      </c>
      <c r="J4477">
        <v>5814</v>
      </c>
      <c r="K4477">
        <f t="shared" si="69"/>
        <v>-1.000000003259629</v>
      </c>
    </row>
    <row r="4478" spans="1:11" x14ac:dyDescent="0.3">
      <c r="A4478">
        <v>8399666962</v>
      </c>
      <c r="B4478">
        <v>21573815</v>
      </c>
      <c r="C4478" s="1">
        <v>45024.406608796293</v>
      </c>
      <c r="D4478" s="1">
        <v>45024.419803240744</v>
      </c>
      <c r="E4478" s="1">
        <v>45024.416331018518</v>
      </c>
      <c r="F4478" t="s">
        <v>10</v>
      </c>
      <c r="G4478">
        <v>3782.86</v>
      </c>
      <c r="H4478" t="s">
        <v>12</v>
      </c>
      <c r="I4478">
        <v>970</v>
      </c>
      <c r="J4478">
        <v>6255</v>
      </c>
      <c r="K4478">
        <f t="shared" si="69"/>
        <v>-5.0000000058207661</v>
      </c>
    </row>
    <row r="4479" spans="1:11" x14ac:dyDescent="0.3">
      <c r="A4479">
        <v>6196321055</v>
      </c>
      <c r="B4479">
        <v>30788486</v>
      </c>
      <c r="C4479" s="1">
        <v>45429.767534722225</v>
      </c>
      <c r="D4479" s="1">
        <v>45429.776562500003</v>
      </c>
      <c r="E4479" s="1">
        <v>45429.775868055556</v>
      </c>
      <c r="F4479" t="s">
        <v>10</v>
      </c>
      <c r="G4479">
        <v>1795.02</v>
      </c>
      <c r="H4479" t="s">
        <v>11</v>
      </c>
      <c r="I4479">
        <v>42302</v>
      </c>
      <c r="J4479">
        <v>4893</v>
      </c>
      <c r="K4479">
        <f t="shared" si="69"/>
        <v>-1.000000003259629</v>
      </c>
    </row>
    <row r="4480" spans="1:11" x14ac:dyDescent="0.3">
      <c r="A4480">
        <v>8128518434</v>
      </c>
      <c r="B4480">
        <v>94486311</v>
      </c>
      <c r="C4480" s="1">
        <v>45150.70208333333</v>
      </c>
      <c r="D4480" s="1">
        <v>45150.712500000001</v>
      </c>
      <c r="E4480" s="1">
        <v>45150.710416666669</v>
      </c>
      <c r="F4480" t="s">
        <v>10</v>
      </c>
      <c r="G4480">
        <v>2083.5100000000002</v>
      </c>
      <c r="H4480" t="s">
        <v>13</v>
      </c>
      <c r="I4480">
        <v>69854</v>
      </c>
      <c r="J4480">
        <v>5160</v>
      </c>
      <c r="K4480">
        <f t="shared" si="69"/>
        <v>-2.9999999993015081</v>
      </c>
    </row>
    <row r="4481" spans="1:11" x14ac:dyDescent="0.3">
      <c r="A4481">
        <v>9854897999</v>
      </c>
      <c r="B4481">
        <v>72415263</v>
      </c>
      <c r="C4481" s="1">
        <v>45203.744837962964</v>
      </c>
      <c r="D4481" s="1">
        <v>45203.758032407408</v>
      </c>
      <c r="E4481" s="1">
        <v>45203.757337962961</v>
      </c>
      <c r="F4481" t="s">
        <v>10</v>
      </c>
      <c r="G4481">
        <v>2790.09</v>
      </c>
      <c r="H4481" t="s">
        <v>13</v>
      </c>
      <c r="I4481">
        <v>91060</v>
      </c>
      <c r="J4481">
        <v>2982</v>
      </c>
      <c r="K4481">
        <f t="shared" si="69"/>
        <v>-1.000000003259629</v>
      </c>
    </row>
    <row r="4482" spans="1:11" x14ac:dyDescent="0.3">
      <c r="A4482">
        <v>2603584546</v>
      </c>
      <c r="B4482">
        <v>41811800</v>
      </c>
      <c r="C4482" s="1">
        <v>45433.91207175926</v>
      </c>
      <c r="D4482" s="1">
        <v>45433.920405092591</v>
      </c>
      <c r="E4482" s="1">
        <v>45433.923182870371</v>
      </c>
      <c r="F4482" t="s">
        <v>10</v>
      </c>
      <c r="G4482">
        <v>1328.82</v>
      </c>
      <c r="H4482" t="s">
        <v>15</v>
      </c>
      <c r="I4482">
        <v>65439</v>
      </c>
      <c r="J4482">
        <v>3672</v>
      </c>
      <c r="K4482">
        <f t="shared" ref="K4482:K4545" si="70">(E4482-D4482)*1440</f>
        <v>4.0000000025611371</v>
      </c>
    </row>
    <row r="4483" spans="1:11" x14ac:dyDescent="0.3">
      <c r="A4483">
        <v>1295119665</v>
      </c>
      <c r="B4483">
        <v>99695529</v>
      </c>
      <c r="C4483" s="1">
        <v>45370.339247685188</v>
      </c>
      <c r="D4483" s="1">
        <v>45370.351747685185</v>
      </c>
      <c r="E4483" s="1">
        <v>45370.348275462966</v>
      </c>
      <c r="F4483" t="s">
        <v>10</v>
      </c>
      <c r="G4483">
        <v>4979.18</v>
      </c>
      <c r="H4483" t="s">
        <v>12</v>
      </c>
      <c r="I4483">
        <v>2255</v>
      </c>
      <c r="J4483">
        <v>8775</v>
      </c>
      <c r="K4483">
        <f t="shared" si="70"/>
        <v>-4.9999999953433871</v>
      </c>
    </row>
    <row r="4484" spans="1:11" x14ac:dyDescent="0.3">
      <c r="A4484">
        <v>599975885</v>
      </c>
      <c r="B4484">
        <v>45708879</v>
      </c>
      <c r="C4484" s="1">
        <v>45084.247025462966</v>
      </c>
      <c r="D4484" s="1">
        <v>45084.259525462963</v>
      </c>
      <c r="E4484" s="1">
        <v>45084.258136574077</v>
      </c>
      <c r="F4484" t="s">
        <v>10</v>
      </c>
      <c r="G4484">
        <v>3420.7</v>
      </c>
      <c r="H4484" t="s">
        <v>13</v>
      </c>
      <c r="I4484">
        <v>71620</v>
      </c>
      <c r="J4484">
        <v>2050</v>
      </c>
      <c r="K4484">
        <f t="shared" si="70"/>
        <v>-1.9999999960418791</v>
      </c>
    </row>
    <row r="4485" spans="1:11" x14ac:dyDescent="0.3">
      <c r="A4485">
        <v>5834861324</v>
      </c>
      <c r="B4485">
        <v>84826389</v>
      </c>
      <c r="C4485" s="1">
        <v>45111.512129629627</v>
      </c>
      <c r="D4485" s="1">
        <v>45111.520462962966</v>
      </c>
      <c r="E4485" s="1">
        <v>45111.535046296296</v>
      </c>
      <c r="F4485" t="s">
        <v>16</v>
      </c>
      <c r="G4485">
        <v>1367.34</v>
      </c>
      <c r="H4485" t="s">
        <v>12</v>
      </c>
      <c r="I4485">
        <v>35944</v>
      </c>
      <c r="J4485">
        <v>3985</v>
      </c>
      <c r="K4485">
        <f t="shared" si="70"/>
        <v>20.999999995110556</v>
      </c>
    </row>
    <row r="4486" spans="1:11" x14ac:dyDescent="0.3">
      <c r="A4486">
        <v>2032005162</v>
      </c>
      <c r="B4486">
        <v>18791381</v>
      </c>
      <c r="C4486" s="1">
        <v>45586.298206018517</v>
      </c>
      <c r="D4486" s="1">
        <v>45586.305150462962</v>
      </c>
      <c r="E4486" s="1">
        <v>45586.307928240742</v>
      </c>
      <c r="F4486" t="s">
        <v>10</v>
      </c>
      <c r="G4486">
        <v>2152.48</v>
      </c>
      <c r="H4486" t="s">
        <v>15</v>
      </c>
      <c r="I4486">
        <v>34670</v>
      </c>
      <c r="J4486">
        <v>2241</v>
      </c>
      <c r="K4486">
        <f t="shared" si="70"/>
        <v>4.0000000025611371</v>
      </c>
    </row>
    <row r="4487" spans="1:11" x14ac:dyDescent="0.3">
      <c r="A4487">
        <v>8391900458</v>
      </c>
      <c r="B4487">
        <v>43518622</v>
      </c>
      <c r="C4487" s="1">
        <v>45063.23673611111</v>
      </c>
      <c r="D4487" s="1">
        <v>45063.244375000002</v>
      </c>
      <c r="E4487" s="1">
        <v>45063.242291666669</v>
      </c>
      <c r="F4487" t="s">
        <v>10</v>
      </c>
      <c r="G4487">
        <v>1807.66</v>
      </c>
      <c r="H4487" t="s">
        <v>15</v>
      </c>
      <c r="I4487">
        <v>24889</v>
      </c>
      <c r="J4487">
        <v>2375</v>
      </c>
      <c r="K4487">
        <f t="shared" si="70"/>
        <v>-2.9999999993015081</v>
      </c>
    </row>
    <row r="4488" spans="1:11" x14ac:dyDescent="0.3">
      <c r="A4488">
        <v>1887687323</v>
      </c>
      <c r="B4488">
        <v>85518832</v>
      </c>
      <c r="C4488" s="1">
        <v>45330.118611111109</v>
      </c>
      <c r="D4488" s="1">
        <v>45330.131805555553</v>
      </c>
      <c r="E4488" s="1">
        <v>45330.130416666667</v>
      </c>
      <c r="F4488" t="s">
        <v>10</v>
      </c>
      <c r="G4488">
        <v>695.62</v>
      </c>
      <c r="H4488" t="s">
        <v>11</v>
      </c>
      <c r="I4488">
        <v>33348</v>
      </c>
      <c r="J4488">
        <v>384</v>
      </c>
      <c r="K4488">
        <f t="shared" si="70"/>
        <v>-1.9999999960418791</v>
      </c>
    </row>
    <row r="4489" spans="1:11" x14ac:dyDescent="0.3">
      <c r="A4489">
        <v>2120411967</v>
      </c>
      <c r="B4489">
        <v>6867315</v>
      </c>
      <c r="C4489" s="1">
        <v>45281.061608796299</v>
      </c>
      <c r="D4489" s="1">
        <v>45281.068553240744</v>
      </c>
      <c r="E4489" s="1">
        <v>45281.083831018521</v>
      </c>
      <c r="F4489" t="s">
        <v>16</v>
      </c>
      <c r="G4489">
        <v>4769.6899999999996</v>
      </c>
      <c r="H4489" t="s">
        <v>15</v>
      </c>
      <c r="I4489">
        <v>57032</v>
      </c>
      <c r="J4489">
        <v>5498</v>
      </c>
      <c r="K4489">
        <f t="shared" si="70"/>
        <v>21.999999998370185</v>
      </c>
    </row>
    <row r="4490" spans="1:11" x14ac:dyDescent="0.3">
      <c r="A4490">
        <v>3158340906</v>
      </c>
      <c r="B4490">
        <v>48002829</v>
      </c>
      <c r="C4490" s="1">
        <v>45492.06082175926</v>
      </c>
      <c r="D4490" s="1">
        <v>45492.070543981485</v>
      </c>
      <c r="E4490" s="1">
        <v>45492.07540509259</v>
      </c>
      <c r="F4490" t="s">
        <v>14</v>
      </c>
      <c r="G4490">
        <v>4157.26</v>
      </c>
      <c r="H4490" t="s">
        <v>15</v>
      </c>
      <c r="I4490">
        <v>87614</v>
      </c>
      <c r="J4490">
        <v>7547</v>
      </c>
      <c r="K4490">
        <f t="shared" si="70"/>
        <v>6.9999999913852662</v>
      </c>
    </row>
    <row r="4491" spans="1:11" x14ac:dyDescent="0.3">
      <c r="A4491">
        <v>2387343456</v>
      </c>
      <c r="B4491">
        <v>17749347</v>
      </c>
      <c r="C4491" s="1">
        <v>45584.131967592592</v>
      </c>
      <c r="D4491" s="1">
        <v>45584.140300925923</v>
      </c>
      <c r="E4491" s="1">
        <v>45584.148634259262</v>
      </c>
      <c r="F4491" t="s">
        <v>14</v>
      </c>
      <c r="G4491">
        <v>915.29</v>
      </c>
      <c r="H4491" t="s">
        <v>15</v>
      </c>
      <c r="I4491">
        <v>95322</v>
      </c>
      <c r="J4491">
        <v>7943</v>
      </c>
      <c r="K4491">
        <f t="shared" si="70"/>
        <v>12.000000007683411</v>
      </c>
    </row>
    <row r="4492" spans="1:11" x14ac:dyDescent="0.3">
      <c r="A4492">
        <v>338609144</v>
      </c>
      <c r="B4492">
        <v>12574626</v>
      </c>
      <c r="C4492" s="1">
        <v>45591.239641203705</v>
      </c>
      <c r="D4492" s="1">
        <v>45591.24658564815</v>
      </c>
      <c r="E4492" s="1">
        <v>45591.244502314818</v>
      </c>
      <c r="F4492" t="s">
        <v>10</v>
      </c>
      <c r="G4492">
        <v>2731.77</v>
      </c>
      <c r="H4492" t="s">
        <v>11</v>
      </c>
      <c r="I4492">
        <v>30432</v>
      </c>
      <c r="J4492">
        <v>6708</v>
      </c>
      <c r="K4492">
        <f t="shared" si="70"/>
        <v>-2.9999999993015081</v>
      </c>
    </row>
    <row r="4493" spans="1:11" x14ac:dyDescent="0.3">
      <c r="A4493">
        <v>9056190831</v>
      </c>
      <c r="B4493">
        <v>3100301</v>
      </c>
      <c r="C4493" s="1">
        <v>45124.289687500001</v>
      </c>
      <c r="D4493" s="1">
        <v>45124.297326388885</v>
      </c>
      <c r="E4493" s="1">
        <v>45124.297326388885</v>
      </c>
      <c r="F4493" t="s">
        <v>10</v>
      </c>
      <c r="G4493">
        <v>2618.61</v>
      </c>
      <c r="H4493" t="s">
        <v>15</v>
      </c>
      <c r="I4493">
        <v>80716</v>
      </c>
      <c r="J4493">
        <v>7951</v>
      </c>
      <c r="K4493">
        <f t="shared" si="70"/>
        <v>0</v>
      </c>
    </row>
    <row r="4494" spans="1:11" x14ac:dyDescent="0.3">
      <c r="A4494">
        <v>2803081135</v>
      </c>
      <c r="B4494">
        <v>42262168</v>
      </c>
      <c r="C4494" s="1">
        <v>45087.913865740738</v>
      </c>
      <c r="D4494" s="1">
        <v>45087.92150462963</v>
      </c>
      <c r="E4494" s="1">
        <v>45087.922199074077</v>
      </c>
      <c r="F4494" t="s">
        <v>10</v>
      </c>
      <c r="G4494">
        <v>1389.92</v>
      </c>
      <c r="H4494" t="s">
        <v>15</v>
      </c>
      <c r="I4494">
        <v>91761</v>
      </c>
      <c r="J4494">
        <v>9047</v>
      </c>
      <c r="K4494">
        <f t="shared" si="70"/>
        <v>1.000000003259629</v>
      </c>
    </row>
    <row r="4495" spans="1:11" x14ac:dyDescent="0.3">
      <c r="A4495">
        <v>5970759669</v>
      </c>
      <c r="B4495">
        <v>26285589</v>
      </c>
      <c r="C4495" s="1">
        <v>45370.438009259262</v>
      </c>
      <c r="D4495" s="1">
        <v>45370.446342592593</v>
      </c>
      <c r="E4495" s="1">
        <v>45370.445648148147</v>
      </c>
      <c r="F4495" t="s">
        <v>10</v>
      </c>
      <c r="G4495">
        <v>3168.87</v>
      </c>
      <c r="H4495" t="s">
        <v>12</v>
      </c>
      <c r="I4495">
        <v>77115</v>
      </c>
      <c r="J4495">
        <v>3868</v>
      </c>
      <c r="K4495">
        <f t="shared" si="70"/>
        <v>-1.000000003259629</v>
      </c>
    </row>
    <row r="4496" spans="1:11" x14ac:dyDescent="0.3">
      <c r="A4496">
        <v>3226693729</v>
      </c>
      <c r="B4496">
        <v>62629494</v>
      </c>
      <c r="C4496" s="1">
        <v>45144.559976851851</v>
      </c>
      <c r="D4496" s="1">
        <v>45144.573865740742</v>
      </c>
      <c r="E4496" s="1">
        <v>45144.573171296295</v>
      </c>
      <c r="F4496" t="s">
        <v>10</v>
      </c>
      <c r="G4496">
        <v>748.62</v>
      </c>
      <c r="H4496" t="s">
        <v>12</v>
      </c>
      <c r="I4496">
        <v>63788</v>
      </c>
      <c r="J4496">
        <v>3892</v>
      </c>
      <c r="K4496">
        <f t="shared" si="70"/>
        <v>-1.000000003259629</v>
      </c>
    </row>
    <row r="4497" spans="1:11" x14ac:dyDescent="0.3">
      <c r="A4497">
        <v>8132845656</v>
      </c>
      <c r="B4497">
        <v>4597433</v>
      </c>
      <c r="C4497" s="1">
        <v>45483.495474537034</v>
      </c>
      <c r="D4497" s="1">
        <v>45483.508668981478</v>
      </c>
      <c r="E4497" s="1">
        <v>45483.525335648148</v>
      </c>
      <c r="F4497" t="s">
        <v>16</v>
      </c>
      <c r="G4497">
        <v>690.08</v>
      </c>
      <c r="H4497" t="s">
        <v>12</v>
      </c>
      <c r="I4497">
        <v>59176</v>
      </c>
      <c r="J4497">
        <v>8266</v>
      </c>
      <c r="K4497">
        <f t="shared" si="70"/>
        <v>24.000000004889444</v>
      </c>
    </row>
    <row r="4498" spans="1:11" x14ac:dyDescent="0.3">
      <c r="A4498">
        <v>7850550725</v>
      </c>
      <c r="B4498">
        <v>16424635</v>
      </c>
      <c r="C4498" s="1">
        <v>45291.23982638889</v>
      </c>
      <c r="D4498" s="1">
        <v>45291.250243055554</v>
      </c>
      <c r="E4498" s="1">
        <v>45291.253020833334</v>
      </c>
      <c r="F4498" t="s">
        <v>10</v>
      </c>
      <c r="G4498">
        <v>1641.82</v>
      </c>
      <c r="H4498" t="s">
        <v>15</v>
      </c>
      <c r="I4498">
        <v>95256</v>
      </c>
      <c r="J4498">
        <v>9018</v>
      </c>
      <c r="K4498">
        <f t="shared" si="70"/>
        <v>4.0000000025611371</v>
      </c>
    </row>
    <row r="4499" spans="1:11" x14ac:dyDescent="0.3">
      <c r="A4499">
        <v>2934547619</v>
      </c>
      <c r="B4499">
        <v>77161976</v>
      </c>
      <c r="C4499" s="1">
        <v>45444.874351851853</v>
      </c>
      <c r="D4499" s="1">
        <v>45444.882685185185</v>
      </c>
      <c r="E4499" s="1">
        <v>45444.883379629631</v>
      </c>
      <c r="F4499" t="s">
        <v>10</v>
      </c>
      <c r="G4499">
        <v>3784.91</v>
      </c>
      <c r="H4499" t="s">
        <v>13</v>
      </c>
      <c r="I4499">
        <v>93096</v>
      </c>
      <c r="J4499">
        <v>1442</v>
      </c>
      <c r="K4499">
        <f t="shared" si="70"/>
        <v>1.000000003259629</v>
      </c>
    </row>
    <row r="4500" spans="1:11" x14ac:dyDescent="0.3">
      <c r="A4500">
        <v>608179182</v>
      </c>
      <c r="B4500">
        <v>87220860</v>
      </c>
      <c r="C4500" s="1">
        <v>45505.353333333333</v>
      </c>
      <c r="D4500" s="1">
        <v>45505.362361111111</v>
      </c>
      <c r="E4500" s="1">
        <v>45505.373472222222</v>
      </c>
      <c r="F4500" t="s">
        <v>16</v>
      </c>
      <c r="G4500">
        <v>4653.67</v>
      </c>
      <c r="H4500" t="s">
        <v>13</v>
      </c>
      <c r="I4500">
        <v>62860</v>
      </c>
      <c r="J4500">
        <v>7107</v>
      </c>
      <c r="K4500">
        <f t="shared" si="70"/>
        <v>15.999999999767169</v>
      </c>
    </row>
    <row r="4501" spans="1:11" x14ac:dyDescent="0.3">
      <c r="A4501">
        <v>5191326847</v>
      </c>
      <c r="B4501">
        <v>48158494</v>
      </c>
      <c r="C4501" s="1">
        <v>45059.899305555555</v>
      </c>
      <c r="D4501" s="1">
        <v>45059.90625</v>
      </c>
      <c r="E4501" s="1">
        <v>45059.902777777781</v>
      </c>
      <c r="F4501" t="s">
        <v>10</v>
      </c>
      <c r="G4501">
        <v>3166.48</v>
      </c>
      <c r="H4501" t="s">
        <v>12</v>
      </c>
      <c r="I4501">
        <v>18931</v>
      </c>
      <c r="J4501">
        <v>7651</v>
      </c>
      <c r="K4501">
        <f t="shared" si="70"/>
        <v>-4.9999999953433871</v>
      </c>
    </row>
    <row r="4502" spans="1:11" x14ac:dyDescent="0.3">
      <c r="A4502">
        <v>7614561036</v>
      </c>
      <c r="B4502">
        <v>91853589</v>
      </c>
      <c r="C4502" s="1">
        <v>45179.247754629629</v>
      </c>
      <c r="D4502" s="1">
        <v>45179.259560185186</v>
      </c>
      <c r="E4502" s="1">
        <v>45179.256782407407</v>
      </c>
      <c r="F4502" t="s">
        <v>10</v>
      </c>
      <c r="G4502">
        <v>1848.84</v>
      </c>
      <c r="H4502" t="s">
        <v>15</v>
      </c>
      <c r="I4502">
        <v>12416</v>
      </c>
      <c r="J4502">
        <v>4853</v>
      </c>
      <c r="K4502">
        <f t="shared" si="70"/>
        <v>-4.0000000025611371</v>
      </c>
    </row>
    <row r="4503" spans="1:11" x14ac:dyDescent="0.3">
      <c r="A4503">
        <v>2947791133</v>
      </c>
      <c r="B4503">
        <v>19741509</v>
      </c>
      <c r="C4503" s="1">
        <v>45258.302974537037</v>
      </c>
      <c r="D4503" s="1">
        <v>45258.312002314815</v>
      </c>
      <c r="E4503" s="1">
        <v>45258.309224537035</v>
      </c>
      <c r="F4503" t="s">
        <v>10</v>
      </c>
      <c r="G4503">
        <v>1379.52</v>
      </c>
      <c r="H4503" t="s">
        <v>15</v>
      </c>
      <c r="I4503">
        <v>27180</v>
      </c>
      <c r="J4503">
        <v>2712</v>
      </c>
      <c r="K4503">
        <f t="shared" si="70"/>
        <v>-4.0000000025611371</v>
      </c>
    </row>
    <row r="4504" spans="1:11" x14ac:dyDescent="0.3">
      <c r="A4504">
        <v>6538760883</v>
      </c>
      <c r="B4504">
        <v>119099</v>
      </c>
      <c r="C4504" s="1">
        <v>45401.574270833335</v>
      </c>
      <c r="D4504" s="1">
        <v>45401.588159722225</v>
      </c>
      <c r="E4504" s="1">
        <v>45401.588159722225</v>
      </c>
      <c r="F4504" t="s">
        <v>10</v>
      </c>
      <c r="G4504">
        <v>5122.1000000000004</v>
      </c>
      <c r="H4504" t="s">
        <v>12</v>
      </c>
      <c r="I4504">
        <v>6246</v>
      </c>
      <c r="J4504">
        <v>3096</v>
      </c>
      <c r="K4504">
        <f t="shared" si="70"/>
        <v>0</v>
      </c>
    </row>
    <row r="4505" spans="1:11" x14ac:dyDescent="0.3">
      <c r="A4505">
        <v>8872250952</v>
      </c>
      <c r="B4505">
        <v>43243913</v>
      </c>
      <c r="C4505" s="1">
        <v>45203.206076388888</v>
      </c>
      <c r="D4505" s="1">
        <v>45203.215104166666</v>
      </c>
      <c r="E4505" s="1">
        <v>45203.226215277777</v>
      </c>
      <c r="F4505" t="s">
        <v>16</v>
      </c>
      <c r="G4505">
        <v>993.86</v>
      </c>
      <c r="H4505" t="s">
        <v>12</v>
      </c>
      <c r="I4505">
        <v>56371</v>
      </c>
      <c r="J4505">
        <v>8902</v>
      </c>
      <c r="K4505">
        <f t="shared" si="70"/>
        <v>15.999999999767169</v>
      </c>
    </row>
    <row r="4506" spans="1:11" x14ac:dyDescent="0.3">
      <c r="A4506">
        <v>8173258734</v>
      </c>
      <c r="B4506">
        <v>20835909</v>
      </c>
      <c r="C4506" s="1">
        <v>45233.147361111114</v>
      </c>
      <c r="D4506" s="1">
        <v>45233.160555555558</v>
      </c>
      <c r="E4506" s="1">
        <v>45233.16611111111</v>
      </c>
      <c r="F4506" t="s">
        <v>14</v>
      </c>
      <c r="G4506">
        <v>1063.55</v>
      </c>
      <c r="H4506" t="s">
        <v>15</v>
      </c>
      <c r="I4506">
        <v>65288</v>
      </c>
      <c r="J4506">
        <v>5758</v>
      </c>
      <c r="K4506">
        <f t="shared" si="70"/>
        <v>7.9999999946448952</v>
      </c>
    </row>
    <row r="4507" spans="1:11" x14ac:dyDescent="0.3">
      <c r="A4507">
        <v>5465833352</v>
      </c>
      <c r="B4507">
        <v>11047835</v>
      </c>
      <c r="C4507" s="1">
        <v>45013.831354166665</v>
      </c>
      <c r="D4507" s="1">
        <v>45013.840381944443</v>
      </c>
      <c r="E4507" s="1">
        <v>45013.841770833336</v>
      </c>
      <c r="F4507" t="s">
        <v>10</v>
      </c>
      <c r="G4507">
        <v>2140.08</v>
      </c>
      <c r="H4507" t="s">
        <v>12</v>
      </c>
      <c r="I4507">
        <v>43563</v>
      </c>
      <c r="J4507">
        <v>8457</v>
      </c>
      <c r="K4507">
        <f t="shared" si="70"/>
        <v>2.000000006519258</v>
      </c>
    </row>
    <row r="4508" spans="1:11" x14ac:dyDescent="0.3">
      <c r="A4508">
        <v>2106569369</v>
      </c>
      <c r="B4508">
        <v>27513158</v>
      </c>
      <c r="C4508" s="1">
        <v>45293.476134259261</v>
      </c>
      <c r="D4508" s="1">
        <v>45293.490023148152</v>
      </c>
      <c r="E4508" s="1">
        <v>45293.490023148152</v>
      </c>
      <c r="F4508" t="s">
        <v>10</v>
      </c>
      <c r="G4508">
        <v>2211.21</v>
      </c>
      <c r="H4508" t="s">
        <v>12</v>
      </c>
      <c r="I4508">
        <v>6531</v>
      </c>
      <c r="J4508">
        <v>9675</v>
      </c>
      <c r="K4508">
        <f t="shared" si="70"/>
        <v>0</v>
      </c>
    </row>
    <row r="4509" spans="1:11" x14ac:dyDescent="0.3">
      <c r="A4509">
        <v>9039440500</v>
      </c>
      <c r="B4509">
        <v>64298209</v>
      </c>
      <c r="C4509" s="1">
        <v>45485.233437499999</v>
      </c>
      <c r="D4509" s="1">
        <v>45485.245243055557</v>
      </c>
      <c r="E4509" s="1">
        <v>45485.245937500003</v>
      </c>
      <c r="F4509" t="s">
        <v>10</v>
      </c>
      <c r="G4509">
        <v>4074.16</v>
      </c>
      <c r="H4509" t="s">
        <v>13</v>
      </c>
      <c r="I4509">
        <v>30254</v>
      </c>
      <c r="J4509">
        <v>3169</v>
      </c>
      <c r="K4509">
        <f t="shared" si="70"/>
        <v>1.000000003259629</v>
      </c>
    </row>
    <row r="4510" spans="1:11" x14ac:dyDescent="0.3">
      <c r="A4510">
        <v>8281482042</v>
      </c>
      <c r="B4510">
        <v>72889295</v>
      </c>
      <c r="C4510" s="1">
        <v>45105.639594907407</v>
      </c>
      <c r="D4510" s="1">
        <v>45105.651400462964</v>
      </c>
      <c r="E4510" s="1">
        <v>45105.654178240744</v>
      </c>
      <c r="F4510" t="s">
        <v>10</v>
      </c>
      <c r="G4510">
        <v>1781.14</v>
      </c>
      <c r="H4510" t="s">
        <v>13</v>
      </c>
      <c r="I4510">
        <v>42297</v>
      </c>
      <c r="J4510">
        <v>5598</v>
      </c>
      <c r="K4510">
        <f t="shared" si="70"/>
        <v>4.0000000025611371</v>
      </c>
    </row>
    <row r="4511" spans="1:11" x14ac:dyDescent="0.3">
      <c r="A4511">
        <v>479528548</v>
      </c>
      <c r="B4511">
        <v>21786873</v>
      </c>
      <c r="C4511" s="1">
        <v>45124.982476851852</v>
      </c>
      <c r="D4511" s="1">
        <v>45124.990115740744</v>
      </c>
      <c r="E4511" s="1">
        <v>45124.99150462963</v>
      </c>
      <c r="F4511" t="s">
        <v>10</v>
      </c>
      <c r="G4511">
        <v>2419.83</v>
      </c>
      <c r="H4511" t="s">
        <v>13</v>
      </c>
      <c r="I4511">
        <v>48749</v>
      </c>
      <c r="J4511">
        <v>8068</v>
      </c>
      <c r="K4511">
        <f t="shared" si="70"/>
        <v>1.9999999960418791</v>
      </c>
    </row>
    <row r="4512" spans="1:11" x14ac:dyDescent="0.3">
      <c r="A4512">
        <v>8087519921</v>
      </c>
      <c r="B4512">
        <v>90246977</v>
      </c>
      <c r="C4512" s="1">
        <v>45218.357199074075</v>
      </c>
      <c r="D4512" s="1">
        <v>45218.367615740739</v>
      </c>
      <c r="E4512" s="1">
        <v>45218.364837962959</v>
      </c>
      <c r="F4512" t="s">
        <v>10</v>
      </c>
      <c r="G4512">
        <v>3870.37</v>
      </c>
      <c r="H4512" t="s">
        <v>12</v>
      </c>
      <c r="I4512">
        <v>45580</v>
      </c>
      <c r="J4512">
        <v>566</v>
      </c>
      <c r="K4512">
        <f t="shared" si="70"/>
        <v>-4.0000000025611371</v>
      </c>
    </row>
    <row r="4513" spans="1:11" x14ac:dyDescent="0.3">
      <c r="A4513">
        <v>4869691623</v>
      </c>
      <c r="B4513">
        <v>9401406</v>
      </c>
      <c r="C4513" s="1">
        <v>45051.178368055553</v>
      </c>
      <c r="D4513" s="1">
        <v>45051.187395833331</v>
      </c>
      <c r="E4513" s="1">
        <v>45051.183923611112</v>
      </c>
      <c r="F4513" t="s">
        <v>10</v>
      </c>
      <c r="G4513">
        <v>2648</v>
      </c>
      <c r="H4513" t="s">
        <v>13</v>
      </c>
      <c r="I4513">
        <v>83043</v>
      </c>
      <c r="J4513">
        <v>1385</v>
      </c>
      <c r="K4513">
        <f t="shared" si="70"/>
        <v>-4.9999999953433871</v>
      </c>
    </row>
    <row r="4514" spans="1:11" x14ac:dyDescent="0.3">
      <c r="A4514">
        <v>7155177625</v>
      </c>
      <c r="B4514">
        <v>2566268</v>
      </c>
      <c r="C4514" s="1">
        <v>45529.990578703706</v>
      </c>
      <c r="D4514" s="1">
        <v>45529.999606481484</v>
      </c>
      <c r="E4514" s="1">
        <v>45530.003078703703</v>
      </c>
      <c r="F4514" t="s">
        <v>10</v>
      </c>
      <c r="G4514">
        <v>3064.83</v>
      </c>
      <c r="H4514" t="s">
        <v>12</v>
      </c>
      <c r="I4514">
        <v>30422</v>
      </c>
      <c r="J4514">
        <v>309</v>
      </c>
      <c r="K4514">
        <f t="shared" si="70"/>
        <v>4.9999999953433871</v>
      </c>
    </row>
    <row r="4515" spans="1:11" x14ac:dyDescent="0.3">
      <c r="A4515">
        <v>7254499390</v>
      </c>
      <c r="B4515">
        <v>93563435</v>
      </c>
      <c r="C4515" s="1">
        <v>45259.55972222222</v>
      </c>
      <c r="D4515" s="1">
        <v>45259.573611111111</v>
      </c>
      <c r="E4515" s="1">
        <v>45259.573611111111</v>
      </c>
      <c r="F4515" t="s">
        <v>10</v>
      </c>
      <c r="G4515">
        <v>1260.53</v>
      </c>
      <c r="H4515" t="s">
        <v>11</v>
      </c>
      <c r="I4515">
        <v>86803</v>
      </c>
      <c r="J4515">
        <v>6757</v>
      </c>
      <c r="K4515">
        <f t="shared" si="70"/>
        <v>0</v>
      </c>
    </row>
    <row r="4516" spans="1:11" x14ac:dyDescent="0.3">
      <c r="A4516">
        <v>7394439260</v>
      </c>
      <c r="B4516">
        <v>22358567</v>
      </c>
      <c r="C4516" s="1">
        <v>45586.269432870373</v>
      </c>
      <c r="D4516" s="1">
        <v>45586.281238425923</v>
      </c>
      <c r="E4516" s="1">
        <v>45586.299988425926</v>
      </c>
      <c r="F4516" t="s">
        <v>16</v>
      </c>
      <c r="G4516">
        <v>4682.75</v>
      </c>
      <c r="H4516" t="s">
        <v>11</v>
      </c>
      <c r="I4516">
        <v>12528</v>
      </c>
      <c r="J4516">
        <v>8221</v>
      </c>
      <c r="K4516">
        <f t="shared" si="70"/>
        <v>27.000000004190952</v>
      </c>
    </row>
    <row r="4517" spans="1:11" x14ac:dyDescent="0.3">
      <c r="A4517">
        <v>6581715589</v>
      </c>
      <c r="B4517">
        <v>8375298</v>
      </c>
      <c r="C4517" s="1">
        <v>45055.024837962963</v>
      </c>
      <c r="D4517" s="1">
        <v>45055.038032407407</v>
      </c>
      <c r="E4517" s="1">
        <v>45055.03733796296</v>
      </c>
      <c r="F4517" t="s">
        <v>10</v>
      </c>
      <c r="G4517">
        <v>900.3</v>
      </c>
      <c r="H4517" t="s">
        <v>12</v>
      </c>
      <c r="I4517">
        <v>58622</v>
      </c>
      <c r="J4517">
        <v>7415</v>
      </c>
      <c r="K4517">
        <f t="shared" si="70"/>
        <v>-1.000000003259629</v>
      </c>
    </row>
    <row r="4518" spans="1:11" x14ac:dyDescent="0.3">
      <c r="A4518">
        <v>9457009010</v>
      </c>
      <c r="B4518">
        <v>80858127</v>
      </c>
      <c r="C4518" s="1">
        <v>45328.003125000003</v>
      </c>
      <c r="D4518" s="1">
        <v>45328.016319444447</v>
      </c>
      <c r="E4518" s="1">
        <v>45328.026041666664</v>
      </c>
      <c r="F4518" t="s">
        <v>14</v>
      </c>
      <c r="G4518">
        <v>3393.32</v>
      </c>
      <c r="H4518" t="s">
        <v>11</v>
      </c>
      <c r="I4518">
        <v>2554</v>
      </c>
      <c r="J4518">
        <v>6240</v>
      </c>
      <c r="K4518">
        <f t="shared" si="70"/>
        <v>13.999999993247911</v>
      </c>
    </row>
    <row r="4519" spans="1:11" x14ac:dyDescent="0.3">
      <c r="A4519">
        <v>2859660695</v>
      </c>
      <c r="B4519">
        <v>33685414</v>
      </c>
      <c r="C4519" s="1">
        <v>45140.191747685189</v>
      </c>
      <c r="D4519" s="1">
        <v>45140.203553240739</v>
      </c>
      <c r="E4519" s="1">
        <v>45140.212581018517</v>
      </c>
      <c r="F4519" t="s">
        <v>14</v>
      </c>
      <c r="G4519">
        <v>1022.62</v>
      </c>
      <c r="H4519" t="s">
        <v>12</v>
      </c>
      <c r="I4519">
        <v>16252</v>
      </c>
      <c r="J4519">
        <v>9876</v>
      </c>
      <c r="K4519">
        <f t="shared" si="70"/>
        <v>13.000000000465661</v>
      </c>
    </row>
    <row r="4520" spans="1:11" x14ac:dyDescent="0.3">
      <c r="A4520">
        <v>6392348668</v>
      </c>
      <c r="B4520">
        <v>1697604</v>
      </c>
      <c r="C4520" s="1">
        <v>45320.826064814813</v>
      </c>
      <c r="D4520" s="1">
        <v>45320.837870370371</v>
      </c>
      <c r="E4520" s="1">
        <v>45320.84134259259</v>
      </c>
      <c r="F4520" t="s">
        <v>10</v>
      </c>
      <c r="G4520">
        <v>4479.6099999999997</v>
      </c>
      <c r="H4520" t="s">
        <v>12</v>
      </c>
      <c r="I4520">
        <v>45949</v>
      </c>
      <c r="J4520">
        <v>3200</v>
      </c>
      <c r="K4520">
        <f t="shared" si="70"/>
        <v>4.9999999953433871</v>
      </c>
    </row>
    <row r="4521" spans="1:11" x14ac:dyDescent="0.3">
      <c r="A4521">
        <v>6933011590</v>
      </c>
      <c r="B4521">
        <v>21658322</v>
      </c>
      <c r="C4521" s="1">
        <v>45139.973912037036</v>
      </c>
      <c r="D4521" s="1">
        <v>45139.982245370367</v>
      </c>
      <c r="E4521" s="1">
        <v>45139.978773148148</v>
      </c>
      <c r="F4521" t="s">
        <v>10</v>
      </c>
      <c r="G4521">
        <v>549.47</v>
      </c>
      <c r="H4521" t="s">
        <v>13</v>
      </c>
      <c r="I4521">
        <v>61242</v>
      </c>
      <c r="J4521">
        <v>3239</v>
      </c>
      <c r="K4521">
        <f t="shared" si="70"/>
        <v>-4.9999999953433871</v>
      </c>
    </row>
    <row r="4522" spans="1:11" x14ac:dyDescent="0.3">
      <c r="A4522">
        <v>5809441378</v>
      </c>
      <c r="B4522">
        <v>51872499</v>
      </c>
      <c r="C4522" s="1">
        <v>45502.872314814813</v>
      </c>
      <c r="D4522" s="1">
        <v>45502.882731481484</v>
      </c>
      <c r="E4522" s="1">
        <v>45502.899398148147</v>
      </c>
      <c r="F4522" t="s">
        <v>16</v>
      </c>
      <c r="G4522">
        <v>1275.8800000000001</v>
      </c>
      <c r="H4522" t="s">
        <v>13</v>
      </c>
      <c r="I4522">
        <v>5755</v>
      </c>
      <c r="J4522">
        <v>776</v>
      </c>
      <c r="K4522">
        <f t="shared" si="70"/>
        <v>23.999999994412065</v>
      </c>
    </row>
    <row r="4523" spans="1:11" x14ac:dyDescent="0.3">
      <c r="A4523">
        <v>411113020</v>
      </c>
      <c r="B4523">
        <v>84953008</v>
      </c>
      <c r="C4523" s="1">
        <v>45472.067847222221</v>
      </c>
      <c r="D4523" s="1">
        <v>45472.075486111113</v>
      </c>
      <c r="E4523" s="1">
        <v>45472.077569444446</v>
      </c>
      <c r="F4523" t="s">
        <v>10</v>
      </c>
      <c r="G4523">
        <v>1822.88</v>
      </c>
      <c r="H4523" t="s">
        <v>15</v>
      </c>
      <c r="I4523">
        <v>67832</v>
      </c>
      <c r="J4523">
        <v>4880</v>
      </c>
      <c r="K4523">
        <f t="shared" si="70"/>
        <v>2.9999999993015081</v>
      </c>
    </row>
    <row r="4524" spans="1:11" x14ac:dyDescent="0.3">
      <c r="A4524">
        <v>5512796364</v>
      </c>
      <c r="B4524">
        <v>12507907</v>
      </c>
      <c r="C4524" s="1">
        <v>45098.641400462962</v>
      </c>
      <c r="D4524" s="1">
        <v>45098.651817129627</v>
      </c>
      <c r="E4524" s="1">
        <v>45098.651817129627</v>
      </c>
      <c r="F4524" t="s">
        <v>10</v>
      </c>
      <c r="G4524">
        <v>1369.75</v>
      </c>
      <c r="H4524" t="s">
        <v>13</v>
      </c>
      <c r="I4524">
        <v>26740</v>
      </c>
      <c r="J4524">
        <v>1341</v>
      </c>
      <c r="K4524">
        <f t="shared" si="70"/>
        <v>0</v>
      </c>
    </row>
    <row r="4525" spans="1:11" x14ac:dyDescent="0.3">
      <c r="A4525">
        <v>2610813239</v>
      </c>
      <c r="B4525">
        <v>62917794</v>
      </c>
      <c r="C4525" s="1">
        <v>45256.171261574076</v>
      </c>
      <c r="D4525" s="1">
        <v>45256.18167824074</v>
      </c>
      <c r="E4525" s="1">
        <v>45256.180983796294</v>
      </c>
      <c r="F4525" t="s">
        <v>10</v>
      </c>
      <c r="G4525">
        <v>1291.8499999999999</v>
      </c>
      <c r="H4525" t="s">
        <v>12</v>
      </c>
      <c r="I4525">
        <v>70178</v>
      </c>
      <c r="J4525">
        <v>9191</v>
      </c>
      <c r="K4525">
        <f t="shared" si="70"/>
        <v>-1.000000003259629</v>
      </c>
    </row>
    <row r="4526" spans="1:11" x14ac:dyDescent="0.3">
      <c r="A4526">
        <v>3236748462</v>
      </c>
      <c r="B4526">
        <v>58111297</v>
      </c>
      <c r="C4526" s="1">
        <v>45469.42591435185</v>
      </c>
      <c r="D4526" s="1">
        <v>45469.437719907408</v>
      </c>
      <c r="E4526" s="1">
        <v>45469.440497685187</v>
      </c>
      <c r="F4526" t="s">
        <v>10</v>
      </c>
      <c r="G4526">
        <v>2340.1999999999998</v>
      </c>
      <c r="H4526" t="s">
        <v>12</v>
      </c>
      <c r="I4526">
        <v>22715</v>
      </c>
      <c r="J4526">
        <v>6982</v>
      </c>
      <c r="K4526">
        <f t="shared" si="70"/>
        <v>4.0000000025611371</v>
      </c>
    </row>
    <row r="4527" spans="1:11" x14ac:dyDescent="0.3">
      <c r="A4527">
        <v>6652395897</v>
      </c>
      <c r="B4527">
        <v>60904312</v>
      </c>
      <c r="C4527" s="1">
        <v>45484.15351851852</v>
      </c>
      <c r="D4527" s="1">
        <v>45484.161157407405</v>
      </c>
      <c r="E4527" s="1">
        <v>45484.159074074072</v>
      </c>
      <c r="F4527" t="s">
        <v>10</v>
      </c>
      <c r="G4527">
        <v>2780.39</v>
      </c>
      <c r="H4527" t="s">
        <v>12</v>
      </c>
      <c r="I4527">
        <v>9118</v>
      </c>
      <c r="J4527">
        <v>163</v>
      </c>
      <c r="K4527">
        <f t="shared" si="70"/>
        <v>-2.9999999993015081</v>
      </c>
    </row>
    <row r="4528" spans="1:11" x14ac:dyDescent="0.3">
      <c r="A4528">
        <v>5517901926</v>
      </c>
      <c r="B4528">
        <v>40593638</v>
      </c>
      <c r="C4528" s="1">
        <v>45101.993495370371</v>
      </c>
      <c r="D4528" s="1">
        <v>45102.001134259262</v>
      </c>
      <c r="E4528" s="1">
        <v>45102.003912037035</v>
      </c>
      <c r="F4528" t="s">
        <v>10</v>
      </c>
      <c r="G4528">
        <v>2377.37</v>
      </c>
      <c r="H4528" t="s">
        <v>11</v>
      </c>
      <c r="I4528">
        <v>44062</v>
      </c>
      <c r="J4528">
        <v>6183</v>
      </c>
      <c r="K4528">
        <f t="shared" si="70"/>
        <v>3.9999999920837581</v>
      </c>
    </row>
    <row r="4529" spans="1:11" x14ac:dyDescent="0.3">
      <c r="A4529">
        <v>2174753933</v>
      </c>
      <c r="B4529">
        <v>38780509</v>
      </c>
      <c r="C4529" s="1">
        <v>45577.216921296298</v>
      </c>
      <c r="D4529" s="1">
        <v>45577.228726851848</v>
      </c>
      <c r="E4529" s="1">
        <v>45577.226643518516</v>
      </c>
      <c r="F4529" t="s">
        <v>10</v>
      </c>
      <c r="G4529">
        <v>940.61</v>
      </c>
      <c r="H4529" t="s">
        <v>13</v>
      </c>
      <c r="I4529">
        <v>24246</v>
      </c>
      <c r="J4529">
        <v>8817</v>
      </c>
      <c r="K4529">
        <f t="shared" si="70"/>
        <v>-2.9999999993015081</v>
      </c>
    </row>
    <row r="4530" spans="1:11" x14ac:dyDescent="0.3">
      <c r="A4530">
        <v>1525700767</v>
      </c>
      <c r="B4530">
        <v>61320989</v>
      </c>
      <c r="C4530" s="1">
        <v>45075.005648148152</v>
      </c>
      <c r="D4530" s="1">
        <v>45075.015370370369</v>
      </c>
      <c r="E4530" s="1">
        <v>45075.025787037041</v>
      </c>
      <c r="F4530" t="s">
        <v>14</v>
      </c>
      <c r="G4530">
        <v>4081.2</v>
      </c>
      <c r="H4530" t="s">
        <v>11</v>
      </c>
      <c r="I4530">
        <v>84226</v>
      </c>
      <c r="J4530">
        <v>5999</v>
      </c>
      <c r="K4530">
        <f t="shared" si="70"/>
        <v>15.000000006984919</v>
      </c>
    </row>
    <row r="4531" spans="1:11" x14ac:dyDescent="0.3">
      <c r="A4531">
        <v>7232692149</v>
      </c>
      <c r="B4531">
        <v>899941</v>
      </c>
      <c r="C4531" s="1">
        <v>45261.853368055556</v>
      </c>
      <c r="D4531" s="1">
        <v>45261.86309027778</v>
      </c>
      <c r="E4531" s="1">
        <v>45261.865868055553</v>
      </c>
      <c r="F4531" t="s">
        <v>10</v>
      </c>
      <c r="G4531">
        <v>1932.42</v>
      </c>
      <c r="H4531" t="s">
        <v>15</v>
      </c>
      <c r="I4531">
        <v>77791</v>
      </c>
      <c r="J4531">
        <v>3715</v>
      </c>
      <c r="K4531">
        <f t="shared" si="70"/>
        <v>3.9999999920837581</v>
      </c>
    </row>
    <row r="4532" spans="1:11" x14ac:dyDescent="0.3">
      <c r="A4532">
        <v>8556607504</v>
      </c>
      <c r="B4532">
        <v>68703613</v>
      </c>
      <c r="C4532" s="1">
        <v>45342.274340277778</v>
      </c>
      <c r="D4532" s="1">
        <v>45342.282673611109</v>
      </c>
      <c r="E4532" s="1">
        <v>45342.283368055556</v>
      </c>
      <c r="F4532" t="s">
        <v>10</v>
      </c>
      <c r="G4532">
        <v>1877.95</v>
      </c>
      <c r="H4532" t="s">
        <v>13</v>
      </c>
      <c r="I4532">
        <v>26730</v>
      </c>
      <c r="J4532">
        <v>3778</v>
      </c>
      <c r="K4532">
        <f t="shared" si="70"/>
        <v>1.000000003259629</v>
      </c>
    </row>
    <row r="4533" spans="1:11" x14ac:dyDescent="0.3">
      <c r="A4533">
        <v>5841260317</v>
      </c>
      <c r="B4533">
        <v>65426878</v>
      </c>
      <c r="C4533" s="1">
        <v>45044.811840277776</v>
      </c>
      <c r="D4533" s="1">
        <v>45044.822256944448</v>
      </c>
      <c r="E4533" s="1">
        <v>45044.831979166665</v>
      </c>
      <c r="F4533" t="s">
        <v>14</v>
      </c>
      <c r="G4533">
        <v>3951.8</v>
      </c>
      <c r="H4533" t="s">
        <v>11</v>
      </c>
      <c r="I4533">
        <v>46790</v>
      </c>
      <c r="J4533">
        <v>7582</v>
      </c>
      <c r="K4533">
        <f t="shared" si="70"/>
        <v>13.999999993247911</v>
      </c>
    </row>
    <row r="4534" spans="1:11" x14ac:dyDescent="0.3">
      <c r="A4534">
        <v>9471427840</v>
      </c>
      <c r="B4534">
        <v>18935489</v>
      </c>
      <c r="C4534" s="1">
        <v>45115.275358796294</v>
      </c>
      <c r="D4534" s="1">
        <v>45115.288553240738</v>
      </c>
      <c r="E4534" s="1">
        <v>45115.29896990741</v>
      </c>
      <c r="F4534" t="s">
        <v>14</v>
      </c>
      <c r="G4534">
        <v>4352.3</v>
      </c>
      <c r="H4534" t="s">
        <v>13</v>
      </c>
      <c r="I4534">
        <v>3518</v>
      </c>
      <c r="J4534">
        <v>7378</v>
      </c>
      <c r="K4534">
        <f t="shared" si="70"/>
        <v>15.000000006984919</v>
      </c>
    </row>
    <row r="4535" spans="1:11" x14ac:dyDescent="0.3">
      <c r="A4535">
        <v>2070610257</v>
      </c>
      <c r="B4535">
        <v>4386273</v>
      </c>
      <c r="C4535" s="1">
        <v>45127.200046296297</v>
      </c>
      <c r="D4535" s="1">
        <v>45127.213935185187</v>
      </c>
      <c r="E4535" s="1">
        <v>45127.213935185187</v>
      </c>
      <c r="F4535" t="s">
        <v>10</v>
      </c>
      <c r="G4535">
        <v>949.73</v>
      </c>
      <c r="H4535" t="s">
        <v>13</v>
      </c>
      <c r="I4535">
        <v>79253</v>
      </c>
      <c r="J4535">
        <v>1523</v>
      </c>
      <c r="K4535">
        <f t="shared" si="70"/>
        <v>0</v>
      </c>
    </row>
    <row r="4536" spans="1:11" x14ac:dyDescent="0.3">
      <c r="A4536">
        <v>1884811437</v>
      </c>
      <c r="B4536">
        <v>24988999</v>
      </c>
      <c r="C4536" s="1">
        <v>45006.838634259257</v>
      </c>
      <c r="D4536" s="1">
        <v>45006.848356481481</v>
      </c>
      <c r="E4536" s="1">
        <v>45006.844884259262</v>
      </c>
      <c r="F4536" t="s">
        <v>10</v>
      </c>
      <c r="G4536">
        <v>665.98</v>
      </c>
      <c r="H4536" t="s">
        <v>13</v>
      </c>
      <c r="I4536">
        <v>85987</v>
      </c>
      <c r="J4536">
        <v>4546</v>
      </c>
      <c r="K4536">
        <f t="shared" si="70"/>
        <v>-4.9999999953433871</v>
      </c>
    </row>
    <row r="4537" spans="1:11" x14ac:dyDescent="0.3">
      <c r="A4537">
        <v>5331747573</v>
      </c>
      <c r="B4537">
        <v>3588443</v>
      </c>
      <c r="C4537" s="1">
        <v>45565.698599537034</v>
      </c>
      <c r="D4537" s="1">
        <v>45565.707627314812</v>
      </c>
      <c r="E4537" s="1">
        <v>45565.705543981479</v>
      </c>
      <c r="F4537" t="s">
        <v>10</v>
      </c>
      <c r="G4537">
        <v>3589.43</v>
      </c>
      <c r="H4537" t="s">
        <v>13</v>
      </c>
      <c r="I4537">
        <v>21022</v>
      </c>
      <c r="J4537">
        <v>8840</v>
      </c>
      <c r="K4537">
        <f t="shared" si="70"/>
        <v>-2.9999999993015081</v>
      </c>
    </row>
    <row r="4538" spans="1:11" x14ac:dyDescent="0.3">
      <c r="A4538">
        <v>9977285985</v>
      </c>
      <c r="B4538">
        <v>22321208</v>
      </c>
      <c r="C4538" s="1">
        <v>45149.628263888888</v>
      </c>
      <c r="D4538" s="1">
        <v>45149.637986111113</v>
      </c>
      <c r="E4538" s="1">
        <v>45149.639374999999</v>
      </c>
      <c r="F4538" t="s">
        <v>10</v>
      </c>
      <c r="G4538">
        <v>325.08</v>
      </c>
      <c r="H4538" t="s">
        <v>11</v>
      </c>
      <c r="I4538">
        <v>9310</v>
      </c>
      <c r="J4538">
        <v>5920</v>
      </c>
      <c r="K4538">
        <f t="shared" si="70"/>
        <v>1.9999999960418791</v>
      </c>
    </row>
    <row r="4539" spans="1:11" x14ac:dyDescent="0.3">
      <c r="A4539">
        <v>1715175070</v>
      </c>
      <c r="B4539">
        <v>33706378</v>
      </c>
      <c r="C4539" s="1">
        <v>45196.198298611111</v>
      </c>
      <c r="D4539" s="1">
        <v>45196.210798611108</v>
      </c>
      <c r="E4539" s="1">
        <v>45196.226076388892</v>
      </c>
      <c r="F4539" t="s">
        <v>16</v>
      </c>
      <c r="G4539">
        <v>3786.34</v>
      </c>
      <c r="H4539" t="s">
        <v>11</v>
      </c>
      <c r="I4539">
        <v>81041</v>
      </c>
      <c r="J4539">
        <v>514</v>
      </c>
      <c r="K4539">
        <f t="shared" si="70"/>
        <v>22.000000008847564</v>
      </c>
    </row>
    <row r="4540" spans="1:11" x14ac:dyDescent="0.3">
      <c r="A4540">
        <v>4117790162</v>
      </c>
      <c r="B4540">
        <v>52770036</v>
      </c>
      <c r="C4540" s="1">
        <v>45057.976886574077</v>
      </c>
      <c r="D4540" s="1">
        <v>45057.983831018515</v>
      </c>
      <c r="E4540" s="1">
        <v>45057.985914351855</v>
      </c>
      <c r="F4540" t="s">
        <v>10</v>
      </c>
      <c r="G4540">
        <v>986.22</v>
      </c>
      <c r="H4540" t="s">
        <v>12</v>
      </c>
      <c r="I4540">
        <v>67561</v>
      </c>
      <c r="J4540">
        <v>6341</v>
      </c>
      <c r="K4540">
        <f t="shared" si="70"/>
        <v>3.000000009778887</v>
      </c>
    </row>
    <row r="4541" spans="1:11" x14ac:dyDescent="0.3">
      <c r="A4541">
        <v>9051644316</v>
      </c>
      <c r="B4541">
        <v>30447453</v>
      </c>
      <c r="C4541" s="1">
        <v>45496.716493055559</v>
      </c>
      <c r="D4541" s="1">
        <v>45496.730381944442</v>
      </c>
      <c r="E4541" s="1">
        <v>45496.735243055555</v>
      </c>
      <c r="F4541" t="s">
        <v>14</v>
      </c>
      <c r="G4541">
        <v>1636.36</v>
      </c>
      <c r="H4541" t="s">
        <v>15</v>
      </c>
      <c r="I4541">
        <v>3338</v>
      </c>
      <c r="J4541">
        <v>3116</v>
      </c>
      <c r="K4541">
        <f t="shared" si="70"/>
        <v>7.0000000018626451</v>
      </c>
    </row>
    <row r="4542" spans="1:11" x14ac:dyDescent="0.3">
      <c r="A4542">
        <v>4903335316</v>
      </c>
      <c r="B4542">
        <v>47822591</v>
      </c>
      <c r="C4542" s="1">
        <v>45046.816168981481</v>
      </c>
      <c r="D4542" s="1">
        <v>45046.827280092592</v>
      </c>
      <c r="E4542" s="1">
        <v>45046.834224537037</v>
      </c>
      <c r="F4542" t="s">
        <v>14</v>
      </c>
      <c r="G4542">
        <v>3090.86</v>
      </c>
      <c r="H4542" t="s">
        <v>12</v>
      </c>
      <c r="I4542">
        <v>78579</v>
      </c>
      <c r="J4542">
        <v>3917</v>
      </c>
      <c r="K4542">
        <f t="shared" si="70"/>
        <v>10.000000001164153</v>
      </c>
    </row>
    <row r="4543" spans="1:11" x14ac:dyDescent="0.3">
      <c r="A4543">
        <v>3341481363</v>
      </c>
      <c r="B4543">
        <v>43066953</v>
      </c>
      <c r="C4543" s="1">
        <v>45252.094224537039</v>
      </c>
      <c r="D4543" s="1">
        <v>45252.106724537036</v>
      </c>
      <c r="E4543" s="1">
        <v>45252.117835648147</v>
      </c>
      <c r="F4543" t="s">
        <v>16</v>
      </c>
      <c r="G4543">
        <v>2839.24</v>
      </c>
      <c r="H4543" t="s">
        <v>11</v>
      </c>
      <c r="I4543">
        <v>5676</v>
      </c>
      <c r="J4543">
        <v>982</v>
      </c>
      <c r="K4543">
        <f t="shared" si="70"/>
        <v>15.999999999767169</v>
      </c>
    </row>
    <row r="4544" spans="1:11" x14ac:dyDescent="0.3">
      <c r="A4544">
        <v>4074537770</v>
      </c>
      <c r="B4544">
        <v>2400009</v>
      </c>
      <c r="C4544" s="1">
        <v>45412.291979166665</v>
      </c>
      <c r="D4544" s="1">
        <v>45412.300312500003</v>
      </c>
      <c r="E4544" s="1">
        <v>45412.303090277775</v>
      </c>
      <c r="F4544" t="s">
        <v>10</v>
      </c>
      <c r="G4544">
        <v>871.22</v>
      </c>
      <c r="H4544" t="s">
        <v>13</v>
      </c>
      <c r="I4544">
        <v>35318</v>
      </c>
      <c r="J4544">
        <v>9861</v>
      </c>
      <c r="K4544">
        <f t="shared" si="70"/>
        <v>3.9999999920837581</v>
      </c>
    </row>
    <row r="4545" spans="1:11" x14ac:dyDescent="0.3">
      <c r="A4545">
        <v>5374589112</v>
      </c>
      <c r="B4545">
        <v>52409516</v>
      </c>
      <c r="C4545" s="1">
        <v>45225.593495370369</v>
      </c>
      <c r="D4545" s="1">
        <v>45225.605300925927</v>
      </c>
      <c r="E4545" s="1">
        <v>45225.621967592589</v>
      </c>
      <c r="F4545" t="s">
        <v>16</v>
      </c>
      <c r="G4545">
        <v>355.96</v>
      </c>
      <c r="H4545" t="s">
        <v>11</v>
      </c>
      <c r="I4545">
        <v>5005</v>
      </c>
      <c r="J4545">
        <v>7583</v>
      </c>
      <c r="K4545">
        <f t="shared" si="70"/>
        <v>23.999999994412065</v>
      </c>
    </row>
    <row r="4546" spans="1:11" x14ac:dyDescent="0.3">
      <c r="A4546">
        <v>6401406847</v>
      </c>
      <c r="B4546">
        <v>58152923</v>
      </c>
      <c r="C4546" s="1">
        <v>45234.584999999999</v>
      </c>
      <c r="D4546" s="1">
        <v>45234.593333333331</v>
      </c>
      <c r="E4546" s="1">
        <v>45234.600972222222</v>
      </c>
      <c r="F4546" t="s">
        <v>14</v>
      </c>
      <c r="G4546">
        <v>2125.71</v>
      </c>
      <c r="H4546" t="s">
        <v>13</v>
      </c>
      <c r="I4546">
        <v>73083</v>
      </c>
      <c r="J4546">
        <v>1286</v>
      </c>
      <c r="K4546">
        <f t="shared" ref="K4546:K4609" si="71">(E4546-D4546)*1440</f>
        <v>11.000000004423782</v>
      </c>
    </row>
    <row r="4547" spans="1:11" x14ac:dyDescent="0.3">
      <c r="A4547">
        <v>698439139</v>
      </c>
      <c r="B4547">
        <v>75038062</v>
      </c>
      <c r="C4547" s="1">
        <v>45542.296180555553</v>
      </c>
      <c r="D4547" s="1">
        <v>45542.309374999997</v>
      </c>
      <c r="E4547" s="1">
        <v>45542.307986111111</v>
      </c>
      <c r="F4547" t="s">
        <v>10</v>
      </c>
      <c r="G4547">
        <v>5380.75</v>
      </c>
      <c r="H4547" t="s">
        <v>13</v>
      </c>
      <c r="I4547">
        <v>11532</v>
      </c>
      <c r="J4547">
        <v>5480</v>
      </c>
      <c r="K4547">
        <f t="shared" si="71"/>
        <v>-1.9999999960418791</v>
      </c>
    </row>
    <row r="4548" spans="1:11" x14ac:dyDescent="0.3">
      <c r="A4548">
        <v>881367843</v>
      </c>
      <c r="B4548">
        <v>25221501</v>
      </c>
      <c r="C4548" s="1">
        <v>45579.341689814813</v>
      </c>
      <c r="D4548" s="1">
        <v>45579.348634259259</v>
      </c>
      <c r="E4548" s="1">
        <v>45579.345856481479</v>
      </c>
      <c r="F4548" t="s">
        <v>10</v>
      </c>
      <c r="G4548">
        <v>1830.88</v>
      </c>
      <c r="H4548" t="s">
        <v>11</v>
      </c>
      <c r="I4548">
        <v>44968</v>
      </c>
      <c r="J4548">
        <v>4552</v>
      </c>
      <c r="K4548">
        <f t="shared" si="71"/>
        <v>-4.0000000025611371</v>
      </c>
    </row>
    <row r="4549" spans="1:11" x14ac:dyDescent="0.3">
      <c r="A4549">
        <v>6438115781</v>
      </c>
      <c r="B4549">
        <v>43431724</v>
      </c>
      <c r="C4549" s="1">
        <v>45228.560856481483</v>
      </c>
      <c r="D4549" s="1">
        <v>45228.574050925927</v>
      </c>
      <c r="E4549" s="1">
        <v>45228.574050925927</v>
      </c>
      <c r="F4549" t="s">
        <v>10</v>
      </c>
      <c r="G4549">
        <v>2245.6999999999998</v>
      </c>
      <c r="H4549" t="s">
        <v>12</v>
      </c>
      <c r="I4549">
        <v>4344</v>
      </c>
      <c r="J4549">
        <v>9657</v>
      </c>
      <c r="K4549">
        <f t="shared" si="71"/>
        <v>0</v>
      </c>
    </row>
    <row r="4550" spans="1:11" x14ac:dyDescent="0.3">
      <c r="A4550">
        <v>1706198744</v>
      </c>
      <c r="B4550">
        <v>19425804</v>
      </c>
      <c r="C4550" s="1">
        <v>45446.758761574078</v>
      </c>
      <c r="D4550" s="1">
        <v>45446.771261574075</v>
      </c>
      <c r="E4550" s="1">
        <v>45446.770567129628</v>
      </c>
      <c r="F4550" t="s">
        <v>10</v>
      </c>
      <c r="G4550">
        <v>278.39999999999998</v>
      </c>
      <c r="H4550" t="s">
        <v>12</v>
      </c>
      <c r="I4550">
        <v>71880</v>
      </c>
      <c r="J4550">
        <v>8416</v>
      </c>
      <c r="K4550">
        <f t="shared" si="71"/>
        <v>-1.000000003259629</v>
      </c>
    </row>
    <row r="4551" spans="1:11" x14ac:dyDescent="0.3">
      <c r="A4551">
        <v>3115167739</v>
      </c>
      <c r="B4551">
        <v>83304571</v>
      </c>
      <c r="C4551" s="1">
        <v>45498.771620370368</v>
      </c>
      <c r="D4551" s="1">
        <v>45498.779953703706</v>
      </c>
      <c r="E4551" s="1">
        <v>45498.779953703706</v>
      </c>
      <c r="F4551" t="s">
        <v>10</v>
      </c>
      <c r="G4551">
        <v>870.29</v>
      </c>
      <c r="H4551" t="s">
        <v>13</v>
      </c>
      <c r="I4551">
        <v>72022</v>
      </c>
      <c r="J4551">
        <v>8592</v>
      </c>
      <c r="K4551">
        <f t="shared" si="71"/>
        <v>0</v>
      </c>
    </row>
    <row r="4552" spans="1:11" x14ac:dyDescent="0.3">
      <c r="A4552">
        <v>8608111158</v>
      </c>
      <c r="B4552">
        <v>75244116</v>
      </c>
      <c r="C4552" s="1">
        <v>45030.111041666663</v>
      </c>
      <c r="D4552" s="1">
        <v>45030.123541666668</v>
      </c>
      <c r="E4552" s="1">
        <v>45030.129791666666</v>
      </c>
      <c r="F4552" t="s">
        <v>14</v>
      </c>
      <c r="G4552">
        <v>4129.04</v>
      </c>
      <c r="H4552" t="s">
        <v>11</v>
      </c>
      <c r="I4552">
        <v>12818</v>
      </c>
      <c r="J4552">
        <v>1407</v>
      </c>
      <c r="K4552">
        <f t="shared" si="71"/>
        <v>8.9999999979045242</v>
      </c>
    </row>
    <row r="4553" spans="1:11" x14ac:dyDescent="0.3">
      <c r="A4553">
        <v>8167540645</v>
      </c>
      <c r="B4553">
        <v>69925688</v>
      </c>
      <c r="C4553" s="1">
        <v>45130.557962962965</v>
      </c>
      <c r="D4553" s="1">
        <v>45130.566296296296</v>
      </c>
      <c r="E4553" s="1">
        <v>45130.569074074076</v>
      </c>
      <c r="F4553" t="s">
        <v>10</v>
      </c>
      <c r="G4553">
        <v>3873.68</v>
      </c>
      <c r="H4553" t="s">
        <v>15</v>
      </c>
      <c r="I4553">
        <v>58084</v>
      </c>
      <c r="J4553">
        <v>3251</v>
      </c>
      <c r="K4553">
        <f t="shared" si="71"/>
        <v>4.0000000025611371</v>
      </c>
    </row>
    <row r="4554" spans="1:11" x14ac:dyDescent="0.3">
      <c r="A4554">
        <v>898210033</v>
      </c>
      <c r="B4554">
        <v>28111842</v>
      </c>
      <c r="C4554" s="1">
        <v>45456.154340277775</v>
      </c>
      <c r="D4554" s="1">
        <v>45456.164756944447</v>
      </c>
      <c r="E4554" s="1">
        <v>45456.163368055553</v>
      </c>
      <c r="F4554" t="s">
        <v>10</v>
      </c>
      <c r="G4554">
        <v>3445.49</v>
      </c>
      <c r="H4554" t="s">
        <v>11</v>
      </c>
      <c r="I4554">
        <v>12413</v>
      </c>
      <c r="J4554">
        <v>3478</v>
      </c>
      <c r="K4554">
        <f t="shared" si="71"/>
        <v>-2.000000006519258</v>
      </c>
    </row>
    <row r="4555" spans="1:11" x14ac:dyDescent="0.3">
      <c r="A4555">
        <v>5415454466</v>
      </c>
      <c r="B4555">
        <v>79369660</v>
      </c>
      <c r="C4555" s="1">
        <v>45482.505474537036</v>
      </c>
      <c r="D4555" s="1">
        <v>45482.513807870368</v>
      </c>
      <c r="E4555" s="1">
        <v>45482.514502314814</v>
      </c>
      <c r="F4555" t="s">
        <v>10</v>
      </c>
      <c r="G4555">
        <v>2422.42</v>
      </c>
      <c r="H4555" t="s">
        <v>15</v>
      </c>
      <c r="I4555">
        <v>34853</v>
      </c>
      <c r="J4555">
        <v>7347</v>
      </c>
      <c r="K4555">
        <f t="shared" si="71"/>
        <v>1.000000003259629</v>
      </c>
    </row>
    <row r="4556" spans="1:11" x14ac:dyDescent="0.3">
      <c r="A4556">
        <v>9240312177</v>
      </c>
      <c r="B4556">
        <v>80862136</v>
      </c>
      <c r="C4556" s="1">
        <v>45022.515625</v>
      </c>
      <c r="D4556" s="1">
        <v>45022.528819444444</v>
      </c>
      <c r="E4556" s="1">
        <v>45022.533680555556</v>
      </c>
      <c r="F4556" t="s">
        <v>14</v>
      </c>
      <c r="G4556">
        <v>3134.86</v>
      </c>
      <c r="H4556" t="s">
        <v>15</v>
      </c>
      <c r="I4556">
        <v>95973</v>
      </c>
      <c r="J4556">
        <v>2892</v>
      </c>
      <c r="K4556">
        <f t="shared" si="71"/>
        <v>7.0000000018626451</v>
      </c>
    </row>
    <row r="4557" spans="1:11" x14ac:dyDescent="0.3">
      <c r="A4557">
        <v>4880265969</v>
      </c>
      <c r="B4557">
        <v>20163931</v>
      </c>
      <c r="C4557" s="1">
        <v>45068.050138888888</v>
      </c>
      <c r="D4557" s="1">
        <v>45068.064027777778</v>
      </c>
      <c r="E4557" s="1">
        <v>45068.064027777778</v>
      </c>
      <c r="F4557" t="s">
        <v>10</v>
      </c>
      <c r="G4557">
        <v>2341.08</v>
      </c>
      <c r="H4557" t="s">
        <v>12</v>
      </c>
      <c r="I4557">
        <v>27914</v>
      </c>
      <c r="J4557">
        <v>1617</v>
      </c>
      <c r="K4557">
        <f t="shared" si="71"/>
        <v>0</v>
      </c>
    </row>
    <row r="4558" spans="1:11" x14ac:dyDescent="0.3">
      <c r="A4558">
        <v>5056583192</v>
      </c>
      <c r="B4558">
        <v>27336589</v>
      </c>
      <c r="C4558" s="1">
        <v>45260.213645833333</v>
      </c>
      <c r="D4558" s="1">
        <v>45260.222673611112</v>
      </c>
      <c r="E4558" s="1">
        <v>45260.219895833332</v>
      </c>
      <c r="F4558" t="s">
        <v>10</v>
      </c>
      <c r="G4558">
        <v>61.79</v>
      </c>
      <c r="H4558" t="s">
        <v>15</v>
      </c>
      <c r="I4558">
        <v>92613</v>
      </c>
      <c r="J4558">
        <v>1035</v>
      </c>
      <c r="K4558">
        <f t="shared" si="71"/>
        <v>-4.0000000025611371</v>
      </c>
    </row>
    <row r="4559" spans="1:11" x14ac:dyDescent="0.3">
      <c r="A4559">
        <v>1921412688</v>
      </c>
      <c r="B4559">
        <v>12338529</v>
      </c>
      <c r="C4559" s="1">
        <v>45203.605902777781</v>
      </c>
      <c r="D4559" s="1">
        <v>45203.617013888892</v>
      </c>
      <c r="E4559" s="1">
        <v>45203.619097222225</v>
      </c>
      <c r="F4559" t="s">
        <v>10</v>
      </c>
      <c r="G4559">
        <v>261.02999999999997</v>
      </c>
      <c r="H4559" t="s">
        <v>11</v>
      </c>
      <c r="I4559">
        <v>73146</v>
      </c>
      <c r="J4559">
        <v>5163</v>
      </c>
      <c r="K4559">
        <f t="shared" si="71"/>
        <v>2.9999999993015081</v>
      </c>
    </row>
    <row r="4560" spans="1:11" x14ac:dyDescent="0.3">
      <c r="A4560">
        <v>5829741995</v>
      </c>
      <c r="B4560">
        <v>40434527</v>
      </c>
      <c r="C4560" s="1">
        <v>45285.958796296298</v>
      </c>
      <c r="D4560" s="1">
        <v>45285.965740740743</v>
      </c>
      <c r="E4560" s="1">
        <v>45285.972685185188</v>
      </c>
      <c r="F4560" t="s">
        <v>14</v>
      </c>
      <c r="G4560">
        <v>1906.86</v>
      </c>
      <c r="H4560" t="s">
        <v>13</v>
      </c>
      <c r="I4560">
        <v>19670</v>
      </c>
      <c r="J4560">
        <v>7172</v>
      </c>
      <c r="K4560">
        <f t="shared" si="71"/>
        <v>10.000000001164153</v>
      </c>
    </row>
    <row r="4561" spans="1:11" x14ac:dyDescent="0.3">
      <c r="A4561">
        <v>9830742370</v>
      </c>
      <c r="B4561">
        <v>49806393</v>
      </c>
      <c r="C4561" s="1">
        <v>45331.68241898148</v>
      </c>
      <c r="D4561" s="1">
        <v>45331.689363425925</v>
      </c>
      <c r="E4561" s="1">
        <v>45331.693530092591</v>
      </c>
      <c r="F4561" t="s">
        <v>14</v>
      </c>
      <c r="G4561">
        <v>2223.88</v>
      </c>
      <c r="H4561" t="s">
        <v>15</v>
      </c>
      <c r="I4561">
        <v>76449</v>
      </c>
      <c r="J4561">
        <v>6927</v>
      </c>
      <c r="K4561">
        <f t="shared" si="71"/>
        <v>5.9999999986030161</v>
      </c>
    </row>
    <row r="4562" spans="1:11" x14ac:dyDescent="0.3">
      <c r="A4562">
        <v>509041342</v>
      </c>
      <c r="B4562">
        <v>91243571</v>
      </c>
      <c r="C4562" s="1">
        <v>45296.631851851853</v>
      </c>
      <c r="D4562" s="1">
        <v>45296.640185185184</v>
      </c>
      <c r="E4562" s="1">
        <v>45296.640185185184</v>
      </c>
      <c r="F4562" t="s">
        <v>10</v>
      </c>
      <c r="G4562">
        <v>2427.7800000000002</v>
      </c>
      <c r="H4562" t="s">
        <v>11</v>
      </c>
      <c r="I4562">
        <v>46033</v>
      </c>
      <c r="J4562">
        <v>3455</v>
      </c>
      <c r="K4562">
        <f t="shared" si="71"/>
        <v>0</v>
      </c>
    </row>
    <row r="4563" spans="1:11" x14ac:dyDescent="0.3">
      <c r="A4563">
        <v>8420144998</v>
      </c>
      <c r="B4563">
        <v>72164737</v>
      </c>
      <c r="C4563" s="1">
        <v>45255.820069444446</v>
      </c>
      <c r="D4563" s="1">
        <v>45255.827013888891</v>
      </c>
      <c r="E4563" s="1">
        <v>45255.824930555558</v>
      </c>
      <c r="F4563" t="s">
        <v>10</v>
      </c>
      <c r="G4563">
        <v>4216.3100000000004</v>
      </c>
      <c r="H4563" t="s">
        <v>13</v>
      </c>
      <c r="I4563">
        <v>23389</v>
      </c>
      <c r="J4563">
        <v>2908</v>
      </c>
      <c r="K4563">
        <f t="shared" si="71"/>
        <v>-2.9999999993015081</v>
      </c>
    </row>
    <row r="4564" spans="1:11" x14ac:dyDescent="0.3">
      <c r="A4564">
        <v>7353766541</v>
      </c>
      <c r="B4564">
        <v>48418662</v>
      </c>
      <c r="C4564" s="1">
        <v>45105.895497685182</v>
      </c>
      <c r="D4564" s="1">
        <v>45105.905219907407</v>
      </c>
      <c r="E4564" s="1">
        <v>45105.905219907407</v>
      </c>
      <c r="F4564" t="s">
        <v>10</v>
      </c>
      <c r="G4564">
        <v>441.87</v>
      </c>
      <c r="H4564" t="s">
        <v>11</v>
      </c>
      <c r="I4564">
        <v>31980</v>
      </c>
      <c r="J4564">
        <v>3214</v>
      </c>
      <c r="K4564">
        <f t="shared" si="71"/>
        <v>0</v>
      </c>
    </row>
    <row r="4565" spans="1:11" x14ac:dyDescent="0.3">
      <c r="A4565">
        <v>8617979440</v>
      </c>
      <c r="B4565">
        <v>13604883</v>
      </c>
      <c r="C4565" s="1">
        <v>45179.492812500001</v>
      </c>
      <c r="D4565" s="1">
        <v>45179.499756944446</v>
      </c>
      <c r="E4565" s="1">
        <v>45179.512256944443</v>
      </c>
      <c r="F4565" t="s">
        <v>16</v>
      </c>
      <c r="G4565">
        <v>1827.78</v>
      </c>
      <c r="H4565" t="s">
        <v>11</v>
      </c>
      <c r="I4565">
        <v>58649</v>
      </c>
      <c r="J4565">
        <v>5221</v>
      </c>
      <c r="K4565">
        <f t="shared" si="71"/>
        <v>17.999999995809048</v>
      </c>
    </row>
    <row r="4566" spans="1:11" x14ac:dyDescent="0.3">
      <c r="A4566">
        <v>680476823</v>
      </c>
      <c r="B4566">
        <v>75739462</v>
      </c>
      <c r="C4566" s="1">
        <v>45558.588831018518</v>
      </c>
      <c r="D4566" s="1">
        <v>45558.599942129629</v>
      </c>
      <c r="E4566" s="1">
        <v>45558.602719907409</v>
      </c>
      <c r="F4566" t="s">
        <v>10</v>
      </c>
      <c r="G4566">
        <v>1205.6199999999999</v>
      </c>
      <c r="H4566" t="s">
        <v>11</v>
      </c>
      <c r="I4566">
        <v>57248</v>
      </c>
      <c r="J4566">
        <v>7056</v>
      </c>
      <c r="K4566">
        <f t="shared" si="71"/>
        <v>4.0000000025611371</v>
      </c>
    </row>
    <row r="4567" spans="1:11" x14ac:dyDescent="0.3">
      <c r="A4567">
        <v>5424536852</v>
      </c>
      <c r="B4567">
        <v>18035010</v>
      </c>
      <c r="C4567" s="1">
        <v>45522.512743055559</v>
      </c>
      <c r="D4567" s="1">
        <v>45522.524548611109</v>
      </c>
      <c r="E4567" s="1">
        <v>45522.525937500002</v>
      </c>
      <c r="F4567" t="s">
        <v>10</v>
      </c>
      <c r="G4567">
        <v>3267.02</v>
      </c>
      <c r="H4567" t="s">
        <v>12</v>
      </c>
      <c r="I4567">
        <v>62091</v>
      </c>
      <c r="J4567">
        <v>4945</v>
      </c>
      <c r="K4567">
        <f t="shared" si="71"/>
        <v>2.000000006519258</v>
      </c>
    </row>
    <row r="4568" spans="1:11" x14ac:dyDescent="0.3">
      <c r="A4568">
        <v>1142004448</v>
      </c>
      <c r="B4568">
        <v>73735548</v>
      </c>
      <c r="C4568" s="1">
        <v>45448.318576388891</v>
      </c>
      <c r="D4568" s="1">
        <v>45448.329687500001</v>
      </c>
      <c r="E4568" s="1">
        <v>45448.326909722222</v>
      </c>
      <c r="F4568" t="s">
        <v>10</v>
      </c>
      <c r="G4568">
        <v>2117.4499999999998</v>
      </c>
      <c r="H4568" t="s">
        <v>11</v>
      </c>
      <c r="I4568">
        <v>26520</v>
      </c>
      <c r="J4568">
        <v>9370</v>
      </c>
      <c r="K4568">
        <f t="shared" si="71"/>
        <v>-4.0000000025611371</v>
      </c>
    </row>
    <row r="4569" spans="1:11" x14ac:dyDescent="0.3">
      <c r="A4569">
        <v>1814491335</v>
      </c>
      <c r="B4569">
        <v>27336589</v>
      </c>
      <c r="C4569" s="1">
        <v>45346.323101851849</v>
      </c>
      <c r="D4569" s="1">
        <v>45346.331435185188</v>
      </c>
      <c r="E4569" s="1">
        <v>45346.340462962966</v>
      </c>
      <c r="F4569" t="s">
        <v>14</v>
      </c>
      <c r="G4569">
        <v>3762.92</v>
      </c>
      <c r="H4569" t="s">
        <v>15</v>
      </c>
      <c r="I4569">
        <v>88279</v>
      </c>
      <c r="J4569">
        <v>2298</v>
      </c>
      <c r="K4569">
        <f t="shared" si="71"/>
        <v>13.000000000465661</v>
      </c>
    </row>
    <row r="4570" spans="1:11" x14ac:dyDescent="0.3">
      <c r="A4570">
        <v>445929405</v>
      </c>
      <c r="B4570">
        <v>36885115</v>
      </c>
      <c r="C4570" s="1">
        <v>45125.709490740737</v>
      </c>
      <c r="D4570" s="1">
        <v>45125.721990740742</v>
      </c>
      <c r="E4570" s="1">
        <v>45125.724074074074</v>
      </c>
      <c r="F4570" t="s">
        <v>10</v>
      </c>
      <c r="G4570">
        <v>1363.04</v>
      </c>
      <c r="H4570" t="s">
        <v>13</v>
      </c>
      <c r="I4570">
        <v>56215</v>
      </c>
      <c r="J4570">
        <v>4644</v>
      </c>
      <c r="K4570">
        <f t="shared" si="71"/>
        <v>2.9999999993015081</v>
      </c>
    </row>
    <row r="4571" spans="1:11" x14ac:dyDescent="0.3">
      <c r="A4571">
        <v>3849003596</v>
      </c>
      <c r="B4571">
        <v>60300263</v>
      </c>
      <c r="C4571" s="1">
        <v>45206.723576388889</v>
      </c>
      <c r="D4571" s="1">
        <v>45206.730520833335</v>
      </c>
      <c r="E4571" s="1">
        <v>45206.748576388891</v>
      </c>
      <c r="F4571" t="s">
        <v>16</v>
      </c>
      <c r="G4571">
        <v>2568.2399999999998</v>
      </c>
      <c r="H4571" t="s">
        <v>13</v>
      </c>
      <c r="I4571">
        <v>32753</v>
      </c>
      <c r="J4571">
        <v>3531</v>
      </c>
      <c r="K4571">
        <f t="shared" si="71"/>
        <v>26.000000000931323</v>
      </c>
    </row>
    <row r="4572" spans="1:11" x14ac:dyDescent="0.3">
      <c r="A4572">
        <v>6367757670</v>
      </c>
      <c r="B4572">
        <v>33617546</v>
      </c>
      <c r="C4572" s="1">
        <v>45543.693229166667</v>
      </c>
      <c r="D4572" s="1">
        <v>45543.700173611112</v>
      </c>
      <c r="E4572" s="1">
        <v>45543.697395833333</v>
      </c>
      <c r="F4572" t="s">
        <v>10</v>
      </c>
      <c r="G4572">
        <v>4428.29</v>
      </c>
      <c r="H4572" t="s">
        <v>11</v>
      </c>
      <c r="I4572">
        <v>87431</v>
      </c>
      <c r="J4572">
        <v>3103</v>
      </c>
      <c r="K4572">
        <f t="shared" si="71"/>
        <v>-4.0000000025611371</v>
      </c>
    </row>
    <row r="4573" spans="1:11" x14ac:dyDescent="0.3">
      <c r="A4573">
        <v>4925321106</v>
      </c>
      <c r="B4573">
        <v>77214094</v>
      </c>
      <c r="C4573" s="1">
        <v>45326.26766203704</v>
      </c>
      <c r="D4573" s="1">
        <v>45326.277384259258</v>
      </c>
      <c r="E4573" s="1">
        <v>45326.278078703705</v>
      </c>
      <c r="F4573" t="s">
        <v>10</v>
      </c>
      <c r="G4573">
        <v>3596.68</v>
      </c>
      <c r="H4573" t="s">
        <v>15</v>
      </c>
      <c r="I4573">
        <v>88488</v>
      </c>
      <c r="J4573">
        <v>6684</v>
      </c>
      <c r="K4573">
        <f t="shared" si="71"/>
        <v>1.000000003259629</v>
      </c>
    </row>
    <row r="4574" spans="1:11" x14ac:dyDescent="0.3">
      <c r="A4574">
        <v>4463294381</v>
      </c>
      <c r="B4574">
        <v>44409533</v>
      </c>
      <c r="C4574" s="1">
        <v>45291.951932870368</v>
      </c>
      <c r="D4574" s="1">
        <v>45291.963043981479</v>
      </c>
      <c r="E4574" s="1">
        <v>45291.973460648151</v>
      </c>
      <c r="F4574" t="s">
        <v>14</v>
      </c>
      <c r="G4574">
        <v>3635.76</v>
      </c>
      <c r="H4574" t="s">
        <v>15</v>
      </c>
      <c r="I4574">
        <v>53108</v>
      </c>
      <c r="J4574">
        <v>5698</v>
      </c>
      <c r="K4574">
        <f t="shared" si="71"/>
        <v>15.000000006984919</v>
      </c>
    </row>
    <row r="4575" spans="1:11" x14ac:dyDescent="0.3">
      <c r="A4575">
        <v>9077946933</v>
      </c>
      <c r="B4575">
        <v>81808190</v>
      </c>
      <c r="C4575" s="1">
        <v>45401.647129629629</v>
      </c>
      <c r="D4575" s="1">
        <v>45401.654074074075</v>
      </c>
      <c r="E4575" s="1">
        <v>45401.660324074073</v>
      </c>
      <c r="F4575" t="s">
        <v>14</v>
      </c>
      <c r="G4575">
        <v>4519.3599999999997</v>
      </c>
      <c r="H4575" t="s">
        <v>15</v>
      </c>
      <c r="I4575">
        <v>36570</v>
      </c>
      <c r="J4575">
        <v>7046</v>
      </c>
      <c r="K4575">
        <f t="shared" si="71"/>
        <v>8.9999999979045242</v>
      </c>
    </row>
    <row r="4576" spans="1:11" x14ac:dyDescent="0.3">
      <c r="A4576">
        <v>6688079478</v>
      </c>
      <c r="B4576">
        <v>57392064</v>
      </c>
      <c r="C4576" s="1">
        <v>45400.50885416667</v>
      </c>
      <c r="D4576" s="1">
        <v>45400.517881944441</v>
      </c>
      <c r="E4576" s="1">
        <v>45400.516493055555</v>
      </c>
      <c r="F4576" t="s">
        <v>10</v>
      </c>
      <c r="G4576">
        <v>53.49</v>
      </c>
      <c r="H4576" t="s">
        <v>11</v>
      </c>
      <c r="I4576">
        <v>94088</v>
      </c>
      <c r="J4576">
        <v>4812</v>
      </c>
      <c r="K4576">
        <f t="shared" si="71"/>
        <v>-1.9999999960418791</v>
      </c>
    </row>
    <row r="4577" spans="1:11" x14ac:dyDescent="0.3">
      <c r="A4577">
        <v>8712304346</v>
      </c>
      <c r="B4577">
        <v>40085705</v>
      </c>
      <c r="C4577" s="1">
        <v>45087.112372685187</v>
      </c>
      <c r="D4577" s="1">
        <v>45087.123483796298</v>
      </c>
      <c r="E4577" s="1">
        <v>45087.120011574072</v>
      </c>
      <c r="F4577" t="s">
        <v>10</v>
      </c>
      <c r="G4577">
        <v>4727.01</v>
      </c>
      <c r="H4577" t="s">
        <v>12</v>
      </c>
      <c r="I4577">
        <v>62302</v>
      </c>
      <c r="J4577">
        <v>8169</v>
      </c>
      <c r="K4577">
        <f t="shared" si="71"/>
        <v>-5.0000000058207661</v>
      </c>
    </row>
    <row r="4578" spans="1:11" x14ac:dyDescent="0.3">
      <c r="A4578">
        <v>3748957111</v>
      </c>
      <c r="B4578">
        <v>98088303</v>
      </c>
      <c r="C4578" s="1">
        <v>45046.619317129633</v>
      </c>
      <c r="D4578" s="1">
        <v>45046.63181712963</v>
      </c>
      <c r="E4578" s="1">
        <v>45046.637372685182</v>
      </c>
      <c r="F4578" t="s">
        <v>14</v>
      </c>
      <c r="G4578">
        <v>1499.45</v>
      </c>
      <c r="H4578" t="s">
        <v>15</v>
      </c>
      <c r="I4578">
        <v>90798</v>
      </c>
      <c r="J4578">
        <v>8507</v>
      </c>
      <c r="K4578">
        <f t="shared" si="71"/>
        <v>7.9999999946448952</v>
      </c>
    </row>
    <row r="4579" spans="1:11" x14ac:dyDescent="0.3">
      <c r="A4579">
        <v>2388792163</v>
      </c>
      <c r="B4579">
        <v>81160474</v>
      </c>
      <c r="C4579" s="1">
        <v>45342.715497685182</v>
      </c>
      <c r="D4579" s="1">
        <v>45342.727303240739</v>
      </c>
      <c r="E4579" s="1">
        <v>45342.736331018517</v>
      </c>
      <c r="F4579" t="s">
        <v>14</v>
      </c>
      <c r="G4579">
        <v>839.84</v>
      </c>
      <c r="H4579" t="s">
        <v>15</v>
      </c>
      <c r="I4579">
        <v>16233</v>
      </c>
      <c r="J4579">
        <v>380</v>
      </c>
      <c r="K4579">
        <f t="shared" si="71"/>
        <v>13.000000000465661</v>
      </c>
    </row>
    <row r="4580" spans="1:11" x14ac:dyDescent="0.3">
      <c r="A4580">
        <v>2583035857</v>
      </c>
      <c r="B4580">
        <v>77220027</v>
      </c>
      <c r="C4580" s="1">
        <v>45245.908935185187</v>
      </c>
      <c r="D4580" s="1">
        <v>45245.916574074072</v>
      </c>
      <c r="E4580" s="1">
        <v>45245.918657407405</v>
      </c>
      <c r="F4580" t="s">
        <v>10</v>
      </c>
      <c r="G4580">
        <v>874.78</v>
      </c>
      <c r="H4580" t="s">
        <v>15</v>
      </c>
      <c r="I4580">
        <v>94223</v>
      </c>
      <c r="J4580">
        <v>2902</v>
      </c>
      <c r="K4580">
        <f t="shared" si="71"/>
        <v>2.9999999993015081</v>
      </c>
    </row>
    <row r="4581" spans="1:11" x14ac:dyDescent="0.3">
      <c r="A4581">
        <v>2649487718</v>
      </c>
      <c r="B4581">
        <v>81346291</v>
      </c>
      <c r="C4581" s="1">
        <v>45352.58357638889</v>
      </c>
      <c r="D4581" s="1">
        <v>45352.591215277775</v>
      </c>
      <c r="E4581" s="1">
        <v>45352.593993055554</v>
      </c>
      <c r="F4581" t="s">
        <v>10</v>
      </c>
      <c r="G4581">
        <v>549.47</v>
      </c>
      <c r="H4581" t="s">
        <v>11</v>
      </c>
      <c r="I4581">
        <v>74371</v>
      </c>
      <c r="J4581">
        <v>4840</v>
      </c>
      <c r="K4581">
        <f t="shared" si="71"/>
        <v>4.0000000025611371</v>
      </c>
    </row>
    <row r="4582" spans="1:11" x14ac:dyDescent="0.3">
      <c r="A4582">
        <v>5936628691</v>
      </c>
      <c r="B4582">
        <v>47387512</v>
      </c>
      <c r="C4582" s="1">
        <v>45200.47246527778</v>
      </c>
      <c r="D4582" s="1">
        <v>45200.484270833331</v>
      </c>
      <c r="E4582" s="1">
        <v>45200.492604166669</v>
      </c>
      <c r="F4582" t="s">
        <v>14</v>
      </c>
      <c r="G4582">
        <v>2943.17</v>
      </c>
      <c r="H4582" t="s">
        <v>12</v>
      </c>
      <c r="I4582">
        <v>50066</v>
      </c>
      <c r="J4582">
        <v>5691</v>
      </c>
      <c r="K4582">
        <f t="shared" si="71"/>
        <v>12.000000007683411</v>
      </c>
    </row>
    <row r="4583" spans="1:11" x14ac:dyDescent="0.3">
      <c r="A4583">
        <v>7662682121</v>
      </c>
      <c r="B4583">
        <v>1562083</v>
      </c>
      <c r="C4583" s="1">
        <v>45547.178437499999</v>
      </c>
      <c r="D4583" s="1">
        <v>45547.187465277777</v>
      </c>
      <c r="E4583" s="1">
        <v>45547.188159722224</v>
      </c>
      <c r="F4583" t="s">
        <v>10</v>
      </c>
      <c r="G4583">
        <v>4222.7299999999996</v>
      </c>
      <c r="H4583" t="s">
        <v>11</v>
      </c>
      <c r="I4583">
        <v>67053</v>
      </c>
      <c r="J4583">
        <v>1332</v>
      </c>
      <c r="K4583">
        <f t="shared" si="71"/>
        <v>1.000000003259629</v>
      </c>
    </row>
    <row r="4584" spans="1:11" x14ac:dyDescent="0.3">
      <c r="A4584">
        <v>736115661</v>
      </c>
      <c r="B4584">
        <v>55971849</v>
      </c>
      <c r="C4584" s="1">
        <v>45068.057222222225</v>
      </c>
      <c r="D4584" s="1">
        <v>45068.069722222222</v>
      </c>
      <c r="E4584" s="1">
        <v>45068.076666666668</v>
      </c>
      <c r="F4584" t="s">
        <v>14</v>
      </c>
      <c r="G4584">
        <v>1710.16</v>
      </c>
      <c r="H4584" t="s">
        <v>13</v>
      </c>
      <c r="I4584">
        <v>29600</v>
      </c>
      <c r="J4584">
        <v>8347</v>
      </c>
      <c r="K4584">
        <f t="shared" si="71"/>
        <v>10.000000001164153</v>
      </c>
    </row>
    <row r="4585" spans="1:11" x14ac:dyDescent="0.3">
      <c r="A4585">
        <v>2448741950</v>
      </c>
      <c r="B4585">
        <v>60757351</v>
      </c>
      <c r="C4585" s="1">
        <v>45256.810081018521</v>
      </c>
      <c r="D4585" s="1">
        <v>45256.821192129632</v>
      </c>
      <c r="E4585" s="1">
        <v>45256.823275462964</v>
      </c>
      <c r="F4585" t="s">
        <v>10</v>
      </c>
      <c r="G4585">
        <v>1534.86</v>
      </c>
      <c r="H4585" t="s">
        <v>11</v>
      </c>
      <c r="I4585">
        <v>91140</v>
      </c>
      <c r="J4585">
        <v>202</v>
      </c>
      <c r="K4585">
        <f t="shared" si="71"/>
        <v>2.9999999993015081</v>
      </c>
    </row>
    <row r="4586" spans="1:11" x14ac:dyDescent="0.3">
      <c r="A4586">
        <v>9321629905</v>
      </c>
      <c r="B4586">
        <v>79206969</v>
      </c>
      <c r="C4586" s="1">
        <v>45330.850844907407</v>
      </c>
      <c r="D4586" s="1">
        <v>45330.858483796299</v>
      </c>
      <c r="E4586" s="1">
        <v>45330.861261574071</v>
      </c>
      <c r="F4586" t="s">
        <v>10</v>
      </c>
      <c r="G4586">
        <v>3273.05</v>
      </c>
      <c r="H4586" t="s">
        <v>12</v>
      </c>
      <c r="I4586">
        <v>93938</v>
      </c>
      <c r="J4586">
        <v>2273</v>
      </c>
      <c r="K4586">
        <f t="shared" si="71"/>
        <v>3.9999999920837581</v>
      </c>
    </row>
    <row r="4587" spans="1:11" x14ac:dyDescent="0.3">
      <c r="A4587">
        <v>9020583379</v>
      </c>
      <c r="B4587">
        <v>9573071</v>
      </c>
      <c r="C4587" s="1">
        <v>45097.755567129629</v>
      </c>
      <c r="D4587" s="1">
        <v>45097.768761574072</v>
      </c>
      <c r="E4587" s="1">
        <v>45097.770150462966</v>
      </c>
      <c r="F4587" t="s">
        <v>10</v>
      </c>
      <c r="G4587">
        <v>2075.61</v>
      </c>
      <c r="H4587" t="s">
        <v>11</v>
      </c>
      <c r="I4587">
        <v>45361</v>
      </c>
      <c r="J4587">
        <v>4382</v>
      </c>
      <c r="K4587">
        <f t="shared" si="71"/>
        <v>2.000000006519258</v>
      </c>
    </row>
    <row r="4588" spans="1:11" x14ac:dyDescent="0.3">
      <c r="A4588">
        <v>2642275862</v>
      </c>
      <c r="B4588">
        <v>97419742</v>
      </c>
      <c r="C4588" s="1">
        <v>45278.260821759257</v>
      </c>
      <c r="D4588" s="1">
        <v>45278.269849537035</v>
      </c>
      <c r="E4588" s="1">
        <v>45278.287210648145</v>
      </c>
      <c r="F4588" t="s">
        <v>16</v>
      </c>
      <c r="G4588">
        <v>5086.75</v>
      </c>
      <c r="H4588" t="s">
        <v>12</v>
      </c>
      <c r="I4588">
        <v>13165</v>
      </c>
      <c r="J4588">
        <v>542</v>
      </c>
      <c r="K4588">
        <f t="shared" si="71"/>
        <v>24.999999997671694</v>
      </c>
    </row>
    <row r="4589" spans="1:11" x14ac:dyDescent="0.3">
      <c r="A4589">
        <v>6932431317</v>
      </c>
      <c r="B4589">
        <v>79206969</v>
      </c>
      <c r="C4589" s="1">
        <v>45489.170231481483</v>
      </c>
      <c r="D4589" s="1">
        <v>45489.182037037041</v>
      </c>
      <c r="E4589" s="1">
        <v>45489.180648148147</v>
      </c>
      <c r="F4589" t="s">
        <v>10</v>
      </c>
      <c r="G4589">
        <v>329.79</v>
      </c>
      <c r="H4589" t="s">
        <v>15</v>
      </c>
      <c r="I4589">
        <v>17468</v>
      </c>
      <c r="J4589">
        <v>3199</v>
      </c>
      <c r="K4589">
        <f t="shared" si="71"/>
        <v>-2.000000006519258</v>
      </c>
    </row>
    <row r="4590" spans="1:11" x14ac:dyDescent="0.3">
      <c r="A4590">
        <v>9126871366</v>
      </c>
      <c r="B4590">
        <v>67696145</v>
      </c>
      <c r="C4590" s="1">
        <v>45064.36451388889</v>
      </c>
      <c r="D4590" s="1">
        <v>45064.37840277778</v>
      </c>
      <c r="E4590" s="1">
        <v>45064.389513888891</v>
      </c>
      <c r="F4590" t="s">
        <v>16</v>
      </c>
      <c r="G4590">
        <v>3246.38</v>
      </c>
      <c r="H4590" t="s">
        <v>13</v>
      </c>
      <c r="I4590">
        <v>52905</v>
      </c>
      <c r="J4590">
        <v>2921</v>
      </c>
      <c r="K4590">
        <f t="shared" si="71"/>
        <v>15.999999999767169</v>
      </c>
    </row>
    <row r="4591" spans="1:11" x14ac:dyDescent="0.3">
      <c r="A4591">
        <v>3244572785</v>
      </c>
      <c r="B4591">
        <v>60732869</v>
      </c>
      <c r="C4591" s="1">
        <v>45307.890914351854</v>
      </c>
      <c r="D4591" s="1">
        <v>45307.897858796299</v>
      </c>
      <c r="E4591" s="1">
        <v>45307.915219907409</v>
      </c>
      <c r="F4591" t="s">
        <v>16</v>
      </c>
      <c r="G4591">
        <v>491.21</v>
      </c>
      <c r="H4591" t="s">
        <v>13</v>
      </c>
      <c r="I4591">
        <v>94129</v>
      </c>
      <c r="J4591">
        <v>1991</v>
      </c>
      <c r="K4591">
        <f t="shared" si="71"/>
        <v>24.999999997671694</v>
      </c>
    </row>
    <row r="4592" spans="1:11" x14ac:dyDescent="0.3">
      <c r="A4592">
        <v>6485432691</v>
      </c>
      <c r="B4592">
        <v>18082040</v>
      </c>
      <c r="C4592" s="1">
        <v>45059.893564814818</v>
      </c>
      <c r="D4592" s="1">
        <v>45059.901898148149</v>
      </c>
      <c r="E4592" s="1">
        <v>45059.903287037036</v>
      </c>
      <c r="F4592" t="s">
        <v>10</v>
      </c>
      <c r="G4592">
        <v>2635.54</v>
      </c>
      <c r="H4592" t="s">
        <v>12</v>
      </c>
      <c r="I4592">
        <v>89800</v>
      </c>
      <c r="J4592">
        <v>9974</v>
      </c>
      <c r="K4592">
        <f t="shared" si="71"/>
        <v>1.9999999960418791</v>
      </c>
    </row>
    <row r="4593" spans="1:11" x14ac:dyDescent="0.3">
      <c r="A4593">
        <v>6047222755</v>
      </c>
      <c r="B4593">
        <v>78394303</v>
      </c>
      <c r="C4593" s="1">
        <v>45192.281608796293</v>
      </c>
      <c r="D4593" s="1">
        <v>45192.291331018518</v>
      </c>
      <c r="E4593" s="1">
        <v>45192.290636574071</v>
      </c>
      <c r="F4593" t="s">
        <v>10</v>
      </c>
      <c r="G4593">
        <v>4715.13</v>
      </c>
      <c r="H4593" t="s">
        <v>13</v>
      </c>
      <c r="I4593">
        <v>19111</v>
      </c>
      <c r="J4593">
        <v>9177</v>
      </c>
      <c r="K4593">
        <f t="shared" si="71"/>
        <v>-1.000000003259629</v>
      </c>
    </row>
    <row r="4594" spans="1:11" x14ac:dyDescent="0.3">
      <c r="A4594">
        <v>6167501412</v>
      </c>
      <c r="B4594">
        <v>20940403</v>
      </c>
      <c r="C4594" s="1">
        <v>45315.988356481481</v>
      </c>
      <c r="D4594" s="1">
        <v>45315.997384259259</v>
      </c>
      <c r="E4594" s="1">
        <v>45316.016134259262</v>
      </c>
      <c r="F4594" t="s">
        <v>16</v>
      </c>
      <c r="G4594">
        <v>2814.34</v>
      </c>
      <c r="H4594" t="s">
        <v>15</v>
      </c>
      <c r="I4594">
        <v>16808</v>
      </c>
      <c r="J4594">
        <v>1014</v>
      </c>
      <c r="K4594">
        <f t="shared" si="71"/>
        <v>27.000000004190952</v>
      </c>
    </row>
    <row r="4595" spans="1:11" x14ac:dyDescent="0.3">
      <c r="A4595">
        <v>2052163872</v>
      </c>
      <c r="B4595">
        <v>20634789</v>
      </c>
      <c r="C4595" s="1">
        <v>45098.937754629631</v>
      </c>
      <c r="D4595" s="1">
        <v>45098.946782407409</v>
      </c>
      <c r="E4595" s="1">
        <v>45098.946782407409</v>
      </c>
      <c r="F4595" t="s">
        <v>10</v>
      </c>
      <c r="G4595">
        <v>819.82</v>
      </c>
      <c r="H4595" t="s">
        <v>13</v>
      </c>
      <c r="I4595">
        <v>36843</v>
      </c>
      <c r="J4595">
        <v>2177</v>
      </c>
      <c r="K4595">
        <f t="shared" si="71"/>
        <v>0</v>
      </c>
    </row>
    <row r="4596" spans="1:11" x14ac:dyDescent="0.3">
      <c r="A4596">
        <v>7740339645</v>
      </c>
      <c r="B4596">
        <v>70170606</v>
      </c>
      <c r="C4596" s="1">
        <v>45264.053124999999</v>
      </c>
      <c r="D4596" s="1">
        <v>45264.064236111109</v>
      </c>
      <c r="E4596" s="1">
        <v>45264.070486111108</v>
      </c>
      <c r="F4596" t="s">
        <v>14</v>
      </c>
      <c r="G4596">
        <v>2054.08</v>
      </c>
      <c r="H4596" t="s">
        <v>13</v>
      </c>
      <c r="I4596">
        <v>8704</v>
      </c>
      <c r="J4596">
        <v>2146</v>
      </c>
      <c r="K4596">
        <f t="shared" si="71"/>
        <v>8.9999999979045242</v>
      </c>
    </row>
    <row r="4597" spans="1:11" x14ac:dyDescent="0.3">
      <c r="A4597">
        <v>2761855959</v>
      </c>
      <c r="B4597">
        <v>81541985</v>
      </c>
      <c r="C4597" s="1">
        <v>45223.296458333331</v>
      </c>
      <c r="D4597" s="1">
        <v>45223.304097222222</v>
      </c>
      <c r="E4597" s="1">
        <v>45223.300625000003</v>
      </c>
      <c r="F4597" t="s">
        <v>10</v>
      </c>
      <c r="G4597">
        <v>4023.54</v>
      </c>
      <c r="H4597" t="s">
        <v>15</v>
      </c>
      <c r="I4597">
        <v>21232</v>
      </c>
      <c r="J4597">
        <v>5899</v>
      </c>
      <c r="K4597">
        <f t="shared" si="71"/>
        <v>-4.9999999953433871</v>
      </c>
    </row>
    <row r="4598" spans="1:11" x14ac:dyDescent="0.3">
      <c r="A4598">
        <v>8010347195</v>
      </c>
      <c r="B4598">
        <v>18935489</v>
      </c>
      <c r="C4598" s="1">
        <v>45274.849537037036</v>
      </c>
      <c r="D4598" s="1">
        <v>45274.857870370368</v>
      </c>
      <c r="E4598" s="1">
        <v>45274.859953703701</v>
      </c>
      <c r="F4598" t="s">
        <v>10</v>
      </c>
      <c r="G4598">
        <v>341.75</v>
      </c>
      <c r="H4598" t="s">
        <v>12</v>
      </c>
      <c r="I4598">
        <v>37264</v>
      </c>
      <c r="J4598">
        <v>6055</v>
      </c>
      <c r="K4598">
        <f t="shared" si="71"/>
        <v>2.9999999993015081</v>
      </c>
    </row>
    <row r="4599" spans="1:11" x14ac:dyDescent="0.3">
      <c r="A4599">
        <v>2384153985</v>
      </c>
      <c r="B4599">
        <v>30285217</v>
      </c>
      <c r="C4599" s="1">
        <v>45208.508368055554</v>
      </c>
      <c r="D4599" s="1">
        <v>45208.5153125</v>
      </c>
      <c r="E4599" s="1">
        <v>45208.522256944445</v>
      </c>
      <c r="F4599" t="s">
        <v>14</v>
      </c>
      <c r="G4599">
        <v>2168.39</v>
      </c>
      <c r="H4599" t="s">
        <v>15</v>
      </c>
      <c r="I4599">
        <v>57668</v>
      </c>
      <c r="J4599">
        <v>5184</v>
      </c>
      <c r="K4599">
        <f t="shared" si="71"/>
        <v>10.000000001164153</v>
      </c>
    </row>
    <row r="4600" spans="1:11" x14ac:dyDescent="0.3">
      <c r="A4600">
        <v>3584794157</v>
      </c>
      <c r="B4600">
        <v>96253172</v>
      </c>
      <c r="C4600" s="1">
        <v>45386.21025462963</v>
      </c>
      <c r="D4600" s="1">
        <v>45386.222754629627</v>
      </c>
      <c r="E4600" s="1">
        <v>45386.221365740741</v>
      </c>
      <c r="F4600" t="s">
        <v>10</v>
      </c>
      <c r="G4600">
        <v>3902.46</v>
      </c>
      <c r="H4600" t="s">
        <v>15</v>
      </c>
      <c r="I4600">
        <v>9727</v>
      </c>
      <c r="J4600">
        <v>3719</v>
      </c>
      <c r="K4600">
        <f t="shared" si="71"/>
        <v>-1.9999999960418791</v>
      </c>
    </row>
    <row r="4601" spans="1:11" x14ac:dyDescent="0.3">
      <c r="A4601">
        <v>8186709947</v>
      </c>
      <c r="B4601">
        <v>27604184</v>
      </c>
      <c r="C4601" s="1">
        <v>45248.373263888891</v>
      </c>
      <c r="D4601" s="1">
        <v>45248.386458333334</v>
      </c>
      <c r="E4601" s="1">
        <v>45248.401736111111</v>
      </c>
      <c r="F4601" t="s">
        <v>16</v>
      </c>
      <c r="G4601">
        <v>768.27</v>
      </c>
      <c r="H4601" t="s">
        <v>15</v>
      </c>
      <c r="I4601">
        <v>23823</v>
      </c>
      <c r="J4601">
        <v>6943</v>
      </c>
      <c r="K4601">
        <f t="shared" si="71"/>
        <v>21.999999998370185</v>
      </c>
    </row>
    <row r="4602" spans="1:11" x14ac:dyDescent="0.3">
      <c r="A4602">
        <v>6027355216</v>
      </c>
      <c r="B4602">
        <v>17929886</v>
      </c>
      <c r="C4602" s="1">
        <v>45104.867997685185</v>
      </c>
      <c r="D4602" s="1">
        <v>45104.880497685182</v>
      </c>
      <c r="E4602" s="1">
        <v>45104.881192129629</v>
      </c>
      <c r="F4602" t="s">
        <v>10</v>
      </c>
      <c r="G4602">
        <v>2562.39</v>
      </c>
      <c r="H4602" t="s">
        <v>13</v>
      </c>
      <c r="I4602">
        <v>89884</v>
      </c>
      <c r="J4602">
        <v>8534</v>
      </c>
      <c r="K4602">
        <f t="shared" si="71"/>
        <v>1.000000003259629</v>
      </c>
    </row>
    <row r="4603" spans="1:11" x14ac:dyDescent="0.3">
      <c r="A4603">
        <v>9823160533</v>
      </c>
      <c r="B4603">
        <v>51119088</v>
      </c>
      <c r="C4603" s="1">
        <v>45448.21947916667</v>
      </c>
      <c r="D4603" s="1">
        <v>45448.229201388887</v>
      </c>
      <c r="E4603" s="1">
        <v>45448.232673611114</v>
      </c>
      <c r="F4603" t="s">
        <v>10</v>
      </c>
      <c r="G4603">
        <v>1408.86</v>
      </c>
      <c r="H4603" t="s">
        <v>15</v>
      </c>
      <c r="I4603">
        <v>80889</v>
      </c>
      <c r="J4603">
        <v>3975</v>
      </c>
      <c r="K4603">
        <f t="shared" si="71"/>
        <v>5.0000000058207661</v>
      </c>
    </row>
    <row r="4604" spans="1:11" x14ac:dyDescent="0.3">
      <c r="A4604">
        <v>8694663463</v>
      </c>
      <c r="B4604">
        <v>12851610</v>
      </c>
      <c r="C4604" s="1">
        <v>45307.049780092595</v>
      </c>
      <c r="D4604" s="1">
        <v>45307.059502314813</v>
      </c>
      <c r="E4604" s="1">
        <v>45307.058113425926</v>
      </c>
      <c r="F4604" t="s">
        <v>10</v>
      </c>
      <c r="G4604">
        <v>1496.16</v>
      </c>
      <c r="H4604" t="s">
        <v>12</v>
      </c>
      <c r="I4604">
        <v>42844</v>
      </c>
      <c r="J4604">
        <v>1316</v>
      </c>
      <c r="K4604">
        <f t="shared" si="71"/>
        <v>-1.9999999960418791</v>
      </c>
    </row>
    <row r="4605" spans="1:11" x14ac:dyDescent="0.3">
      <c r="A4605">
        <v>1296772969</v>
      </c>
      <c r="B4605">
        <v>68703613</v>
      </c>
      <c r="C4605" s="1">
        <v>45445.085879629631</v>
      </c>
      <c r="D4605" s="1">
        <v>45445.092824074076</v>
      </c>
      <c r="E4605" s="1">
        <v>45445.093518518515</v>
      </c>
      <c r="F4605" t="s">
        <v>10</v>
      </c>
      <c r="G4605">
        <v>5662.12</v>
      </c>
      <c r="H4605" t="s">
        <v>12</v>
      </c>
      <c r="I4605">
        <v>61392</v>
      </c>
      <c r="J4605">
        <v>5047</v>
      </c>
      <c r="K4605">
        <f t="shared" si="71"/>
        <v>0.99999999278225005</v>
      </c>
    </row>
    <row r="4606" spans="1:11" x14ac:dyDescent="0.3">
      <c r="A4606">
        <v>5856838171</v>
      </c>
      <c r="B4606">
        <v>55971849</v>
      </c>
      <c r="C4606" s="1">
        <v>45280.767824074072</v>
      </c>
      <c r="D4606" s="1">
        <v>45280.781018518515</v>
      </c>
      <c r="E4606" s="1">
        <v>45280.798379629632</v>
      </c>
      <c r="F4606" t="s">
        <v>16</v>
      </c>
      <c r="G4606">
        <v>3115.94</v>
      </c>
      <c r="H4606" t="s">
        <v>15</v>
      </c>
      <c r="I4606">
        <v>7117</v>
      </c>
      <c r="J4606">
        <v>1390</v>
      </c>
      <c r="K4606">
        <f t="shared" si="71"/>
        <v>25.000000008149073</v>
      </c>
    </row>
    <row r="4607" spans="1:11" x14ac:dyDescent="0.3">
      <c r="A4607">
        <v>915473142</v>
      </c>
      <c r="B4607">
        <v>53636086</v>
      </c>
      <c r="C4607" s="1">
        <v>45442.090069444443</v>
      </c>
      <c r="D4607" s="1">
        <v>45442.100486111114</v>
      </c>
      <c r="E4607" s="1">
        <v>45442.110902777778</v>
      </c>
      <c r="F4607" t="s">
        <v>14</v>
      </c>
      <c r="G4607">
        <v>152.55000000000001</v>
      </c>
      <c r="H4607" t="s">
        <v>12</v>
      </c>
      <c r="I4607">
        <v>93166</v>
      </c>
      <c r="J4607">
        <v>4295</v>
      </c>
      <c r="K4607">
        <f t="shared" si="71"/>
        <v>14.99999999650754</v>
      </c>
    </row>
    <row r="4608" spans="1:11" x14ac:dyDescent="0.3">
      <c r="A4608">
        <v>6992097680</v>
      </c>
      <c r="B4608">
        <v>9450435</v>
      </c>
      <c r="C4608" s="1">
        <v>45243.923611111109</v>
      </c>
      <c r="D4608" s="1">
        <v>45243.931250000001</v>
      </c>
      <c r="E4608" s="1">
        <v>45243.94027777778</v>
      </c>
      <c r="F4608" t="s">
        <v>14</v>
      </c>
      <c r="G4608">
        <v>1214.18</v>
      </c>
      <c r="H4608" t="s">
        <v>15</v>
      </c>
      <c r="I4608">
        <v>74334</v>
      </c>
      <c r="J4608">
        <v>4273</v>
      </c>
      <c r="K4608">
        <f t="shared" si="71"/>
        <v>13.000000000465661</v>
      </c>
    </row>
    <row r="4609" spans="1:11" x14ac:dyDescent="0.3">
      <c r="A4609">
        <v>6870670122</v>
      </c>
      <c r="B4609">
        <v>70529459</v>
      </c>
      <c r="C4609" s="1">
        <v>45254.503032407411</v>
      </c>
      <c r="D4609" s="1">
        <v>45254.510671296295</v>
      </c>
      <c r="E4609" s="1">
        <v>45254.511365740742</v>
      </c>
      <c r="F4609" t="s">
        <v>10</v>
      </c>
      <c r="G4609">
        <v>449.97</v>
      </c>
      <c r="H4609" t="s">
        <v>12</v>
      </c>
      <c r="I4609">
        <v>89533</v>
      </c>
      <c r="J4609">
        <v>9539</v>
      </c>
      <c r="K4609">
        <f t="shared" si="71"/>
        <v>1.000000003259629</v>
      </c>
    </row>
    <row r="4610" spans="1:11" x14ac:dyDescent="0.3">
      <c r="A4610">
        <v>6626994121</v>
      </c>
      <c r="B4610">
        <v>44223796</v>
      </c>
      <c r="C4610" s="1">
        <v>45489.031701388885</v>
      </c>
      <c r="D4610" s="1">
        <v>45489.040034722224</v>
      </c>
      <c r="E4610" s="1">
        <v>45489.049062500002</v>
      </c>
      <c r="F4610" t="s">
        <v>14</v>
      </c>
      <c r="G4610">
        <v>1769.65</v>
      </c>
      <c r="H4610" t="s">
        <v>11</v>
      </c>
      <c r="I4610">
        <v>18323</v>
      </c>
      <c r="J4610">
        <v>8212</v>
      </c>
      <c r="K4610">
        <f t="shared" ref="K4610:K4673" si="72">(E4610-D4610)*1440</f>
        <v>13.000000000465661</v>
      </c>
    </row>
    <row r="4611" spans="1:11" x14ac:dyDescent="0.3">
      <c r="A4611">
        <v>6125813500</v>
      </c>
      <c r="B4611">
        <v>44562310</v>
      </c>
      <c r="C4611" s="1">
        <v>45130.72078703704</v>
      </c>
      <c r="D4611" s="1">
        <v>45130.729120370372</v>
      </c>
      <c r="E4611" s="1">
        <v>45130.737453703703</v>
      </c>
      <c r="F4611" t="s">
        <v>14</v>
      </c>
      <c r="G4611">
        <v>3788.27</v>
      </c>
      <c r="H4611" t="s">
        <v>11</v>
      </c>
      <c r="I4611">
        <v>31926</v>
      </c>
      <c r="J4611">
        <v>441</v>
      </c>
      <c r="K4611">
        <f t="shared" si="72"/>
        <v>11.999999997206032</v>
      </c>
    </row>
    <row r="4612" spans="1:11" x14ac:dyDescent="0.3">
      <c r="A4612">
        <v>6899859775</v>
      </c>
      <c r="B4612">
        <v>33706378</v>
      </c>
      <c r="C4612" s="1">
        <v>45412.691180555557</v>
      </c>
      <c r="D4612" s="1">
        <v>45412.700208333335</v>
      </c>
      <c r="E4612" s="1">
        <v>45412.702291666668</v>
      </c>
      <c r="F4612" t="s">
        <v>10</v>
      </c>
      <c r="G4612">
        <v>3110.34</v>
      </c>
      <c r="H4612" t="s">
        <v>15</v>
      </c>
      <c r="I4612">
        <v>12202</v>
      </c>
      <c r="J4612">
        <v>9252</v>
      </c>
      <c r="K4612">
        <f t="shared" si="72"/>
        <v>2.9999999993015081</v>
      </c>
    </row>
    <row r="4613" spans="1:11" x14ac:dyDescent="0.3">
      <c r="A4613">
        <v>1825560091</v>
      </c>
      <c r="B4613">
        <v>41494867</v>
      </c>
      <c r="C4613" s="1">
        <v>45322.87332175926</v>
      </c>
      <c r="D4613" s="1">
        <v>45322.880960648145</v>
      </c>
      <c r="E4613" s="1">
        <v>45322.884432870371</v>
      </c>
      <c r="F4613" t="s">
        <v>10</v>
      </c>
      <c r="G4613">
        <v>422.14</v>
      </c>
      <c r="H4613" t="s">
        <v>11</v>
      </c>
      <c r="I4613">
        <v>1440</v>
      </c>
      <c r="J4613">
        <v>2114</v>
      </c>
      <c r="K4613">
        <f t="shared" si="72"/>
        <v>5.0000000058207661</v>
      </c>
    </row>
    <row r="4614" spans="1:11" x14ac:dyDescent="0.3">
      <c r="A4614">
        <v>1320638425</v>
      </c>
      <c r="B4614">
        <v>36833857</v>
      </c>
      <c r="C4614" s="1">
        <v>45042.912476851852</v>
      </c>
      <c r="D4614" s="1">
        <v>45042.924976851849</v>
      </c>
      <c r="E4614" s="1">
        <v>45042.924976851849</v>
      </c>
      <c r="F4614" t="s">
        <v>10</v>
      </c>
      <c r="G4614">
        <v>3608.01</v>
      </c>
      <c r="H4614" t="s">
        <v>13</v>
      </c>
      <c r="I4614">
        <v>38512</v>
      </c>
      <c r="J4614">
        <v>4392</v>
      </c>
      <c r="K4614">
        <f t="shared" si="72"/>
        <v>0</v>
      </c>
    </row>
    <row r="4615" spans="1:11" x14ac:dyDescent="0.3">
      <c r="A4615">
        <v>5320995509</v>
      </c>
      <c r="B4615">
        <v>81932548</v>
      </c>
      <c r="C4615" s="1">
        <v>45089.386250000003</v>
      </c>
      <c r="D4615" s="1">
        <v>45089.393888888888</v>
      </c>
      <c r="E4615" s="1">
        <v>45089.397361111114</v>
      </c>
      <c r="F4615" t="s">
        <v>10</v>
      </c>
      <c r="G4615">
        <v>4452.79</v>
      </c>
      <c r="H4615" t="s">
        <v>15</v>
      </c>
      <c r="I4615">
        <v>63710</v>
      </c>
      <c r="J4615">
        <v>9308</v>
      </c>
      <c r="K4615">
        <f t="shared" si="72"/>
        <v>5.0000000058207661</v>
      </c>
    </row>
    <row r="4616" spans="1:11" x14ac:dyDescent="0.3">
      <c r="A4616">
        <v>4249535395</v>
      </c>
      <c r="B4616">
        <v>50953418</v>
      </c>
      <c r="C4616" s="1">
        <v>45010.473252314812</v>
      </c>
      <c r="D4616" s="1">
        <v>45010.480196759258</v>
      </c>
      <c r="E4616" s="1">
        <v>45010.476724537039</v>
      </c>
      <c r="F4616" t="s">
        <v>10</v>
      </c>
      <c r="G4616">
        <v>1566.19</v>
      </c>
      <c r="H4616" t="s">
        <v>13</v>
      </c>
      <c r="I4616">
        <v>45901</v>
      </c>
      <c r="J4616">
        <v>6866</v>
      </c>
      <c r="K4616">
        <f t="shared" si="72"/>
        <v>-4.9999999953433871</v>
      </c>
    </row>
    <row r="4617" spans="1:11" x14ac:dyDescent="0.3">
      <c r="A4617">
        <v>804881381</v>
      </c>
      <c r="B4617">
        <v>44269569</v>
      </c>
      <c r="C4617" s="1">
        <v>45438.417210648149</v>
      </c>
      <c r="D4617" s="1">
        <v>45438.429710648146</v>
      </c>
      <c r="E4617" s="1">
        <v>45438.426932870374</v>
      </c>
      <c r="F4617" t="s">
        <v>10</v>
      </c>
      <c r="G4617">
        <v>321.33</v>
      </c>
      <c r="H4617" t="s">
        <v>12</v>
      </c>
      <c r="I4617">
        <v>61383</v>
      </c>
      <c r="J4617">
        <v>6978</v>
      </c>
      <c r="K4617">
        <f t="shared" si="72"/>
        <v>-3.9999999920837581</v>
      </c>
    </row>
    <row r="4618" spans="1:11" x14ac:dyDescent="0.3">
      <c r="A4618">
        <v>4858560187</v>
      </c>
      <c r="B4618">
        <v>55028958</v>
      </c>
      <c r="C4618" s="1">
        <v>45220.849421296298</v>
      </c>
      <c r="D4618" s="1">
        <v>45220.863310185188</v>
      </c>
      <c r="E4618" s="1">
        <v>45220.866087962961</v>
      </c>
      <c r="F4618" t="s">
        <v>10</v>
      </c>
      <c r="G4618">
        <v>1018.81</v>
      </c>
      <c r="H4618" t="s">
        <v>11</v>
      </c>
      <c r="I4618">
        <v>16416</v>
      </c>
      <c r="J4618">
        <v>7344</v>
      </c>
      <c r="K4618">
        <f t="shared" si="72"/>
        <v>3.9999999920837581</v>
      </c>
    </row>
    <row r="4619" spans="1:11" x14ac:dyDescent="0.3">
      <c r="A4619">
        <v>6425666148</v>
      </c>
      <c r="B4619">
        <v>24144240</v>
      </c>
      <c r="C4619" s="1">
        <v>45145.871261574073</v>
      </c>
      <c r="D4619" s="1">
        <v>45145.878900462965</v>
      </c>
      <c r="E4619" s="1">
        <v>45145.876122685186</v>
      </c>
      <c r="F4619" t="s">
        <v>10</v>
      </c>
      <c r="G4619">
        <v>1967.25</v>
      </c>
      <c r="H4619" t="s">
        <v>15</v>
      </c>
      <c r="I4619">
        <v>19912</v>
      </c>
      <c r="J4619">
        <v>8114</v>
      </c>
      <c r="K4619">
        <f t="shared" si="72"/>
        <v>-4.0000000025611371</v>
      </c>
    </row>
    <row r="4620" spans="1:11" x14ac:dyDescent="0.3">
      <c r="A4620">
        <v>9021754099</v>
      </c>
      <c r="B4620">
        <v>23844919</v>
      </c>
      <c r="C4620" s="1">
        <v>45505.102442129632</v>
      </c>
      <c r="D4620" s="1">
        <v>45505.110081018516</v>
      </c>
      <c r="E4620" s="1">
        <v>45505.11146990741</v>
      </c>
      <c r="F4620" t="s">
        <v>10</v>
      </c>
      <c r="G4620">
        <v>3472.43</v>
      </c>
      <c r="H4620" t="s">
        <v>15</v>
      </c>
      <c r="I4620">
        <v>54647</v>
      </c>
      <c r="J4620">
        <v>3228</v>
      </c>
      <c r="K4620">
        <f t="shared" si="72"/>
        <v>2.000000006519258</v>
      </c>
    </row>
    <row r="4621" spans="1:11" x14ac:dyDescent="0.3">
      <c r="A4621">
        <v>7728205680</v>
      </c>
      <c r="B4621">
        <v>46023497</v>
      </c>
      <c r="C4621" s="1">
        <v>45458.896041666667</v>
      </c>
      <c r="D4621" s="1">
        <v>45458.908541666664</v>
      </c>
      <c r="E4621" s="1">
        <v>45458.908541666664</v>
      </c>
      <c r="F4621" t="s">
        <v>10</v>
      </c>
      <c r="G4621">
        <v>325.08</v>
      </c>
      <c r="H4621" t="s">
        <v>11</v>
      </c>
      <c r="I4621">
        <v>63693</v>
      </c>
      <c r="J4621">
        <v>5959</v>
      </c>
      <c r="K4621">
        <f t="shared" si="72"/>
        <v>0</v>
      </c>
    </row>
    <row r="4622" spans="1:11" x14ac:dyDescent="0.3">
      <c r="A4622">
        <v>9346166799</v>
      </c>
      <c r="B4622">
        <v>62416456</v>
      </c>
      <c r="C4622" s="1">
        <v>45588.014247685183</v>
      </c>
      <c r="D4622" s="1">
        <v>45588.026747685188</v>
      </c>
      <c r="E4622" s="1">
        <v>45588.031608796293</v>
      </c>
      <c r="F4622" t="s">
        <v>14</v>
      </c>
      <c r="G4622">
        <v>1896.99</v>
      </c>
      <c r="H4622" t="s">
        <v>13</v>
      </c>
      <c r="I4622">
        <v>40234</v>
      </c>
      <c r="J4622">
        <v>781</v>
      </c>
      <c r="K4622">
        <f t="shared" si="72"/>
        <v>6.9999999913852662</v>
      </c>
    </row>
    <row r="4623" spans="1:11" x14ac:dyDescent="0.3">
      <c r="A4623">
        <v>3377313085</v>
      </c>
      <c r="B4623">
        <v>89036169</v>
      </c>
      <c r="C4623" s="1">
        <v>45192.97011574074</v>
      </c>
      <c r="D4623" s="1">
        <v>45192.982615740744</v>
      </c>
      <c r="E4623" s="1">
        <v>45192.987476851849</v>
      </c>
      <c r="F4623" t="s">
        <v>14</v>
      </c>
      <c r="G4623">
        <v>2044.47</v>
      </c>
      <c r="H4623" t="s">
        <v>12</v>
      </c>
      <c r="I4623">
        <v>83445</v>
      </c>
      <c r="J4623">
        <v>2496</v>
      </c>
      <c r="K4623">
        <f t="shared" si="72"/>
        <v>6.9999999913852662</v>
      </c>
    </row>
    <row r="4624" spans="1:11" x14ac:dyDescent="0.3">
      <c r="A4624">
        <v>8167716321</v>
      </c>
      <c r="B4624">
        <v>73392739</v>
      </c>
      <c r="C4624" s="1">
        <v>45414.133564814816</v>
      </c>
      <c r="D4624" s="1">
        <v>45414.141203703701</v>
      </c>
      <c r="E4624" s="1">
        <v>45414.141203703701</v>
      </c>
      <c r="F4624" t="s">
        <v>10</v>
      </c>
      <c r="G4624">
        <v>3448.04</v>
      </c>
      <c r="H4624" t="s">
        <v>11</v>
      </c>
      <c r="I4624">
        <v>69644</v>
      </c>
      <c r="J4624">
        <v>5231</v>
      </c>
      <c r="K4624">
        <f t="shared" si="72"/>
        <v>0</v>
      </c>
    </row>
    <row r="4625" spans="1:11" x14ac:dyDescent="0.3">
      <c r="A4625">
        <v>2024637181</v>
      </c>
      <c r="B4625">
        <v>29451600</v>
      </c>
      <c r="C4625" s="1">
        <v>45081.893171296295</v>
      </c>
      <c r="D4625" s="1">
        <v>45081.902199074073</v>
      </c>
      <c r="E4625" s="1">
        <v>45081.90289351852</v>
      </c>
      <c r="F4625" t="s">
        <v>10</v>
      </c>
      <c r="G4625">
        <v>2241.4899999999998</v>
      </c>
      <c r="H4625" t="s">
        <v>11</v>
      </c>
      <c r="I4625">
        <v>3368</v>
      </c>
      <c r="J4625">
        <v>9002</v>
      </c>
      <c r="K4625">
        <f t="shared" si="72"/>
        <v>1.000000003259629</v>
      </c>
    </row>
    <row r="4626" spans="1:11" x14ac:dyDescent="0.3">
      <c r="A4626">
        <v>9310630290</v>
      </c>
      <c r="B4626">
        <v>64162093</v>
      </c>
      <c r="C4626" s="1">
        <v>45203.274317129632</v>
      </c>
      <c r="D4626" s="1">
        <v>45203.287511574075</v>
      </c>
      <c r="E4626" s="1">
        <v>45203.286122685182</v>
      </c>
      <c r="F4626" t="s">
        <v>10</v>
      </c>
      <c r="G4626">
        <v>2003.29</v>
      </c>
      <c r="H4626" t="s">
        <v>11</v>
      </c>
      <c r="I4626">
        <v>47069</v>
      </c>
      <c r="J4626">
        <v>4115</v>
      </c>
      <c r="K4626">
        <f t="shared" si="72"/>
        <v>-2.000000006519258</v>
      </c>
    </row>
    <row r="4627" spans="1:11" x14ac:dyDescent="0.3">
      <c r="A4627">
        <v>2276505075</v>
      </c>
      <c r="B4627">
        <v>12769552</v>
      </c>
      <c r="C4627" s="1">
        <v>45478.570763888885</v>
      </c>
      <c r="D4627" s="1">
        <v>45478.577708333331</v>
      </c>
      <c r="E4627" s="1">
        <v>45478.577708333331</v>
      </c>
      <c r="F4627" t="s">
        <v>10</v>
      </c>
      <c r="G4627">
        <v>2169.15</v>
      </c>
      <c r="H4627" t="s">
        <v>12</v>
      </c>
      <c r="I4627">
        <v>40432</v>
      </c>
      <c r="J4627">
        <v>28</v>
      </c>
      <c r="K4627">
        <f t="shared" si="72"/>
        <v>0</v>
      </c>
    </row>
    <row r="4628" spans="1:11" x14ac:dyDescent="0.3">
      <c r="A4628">
        <v>6615188116</v>
      </c>
      <c r="B4628">
        <v>49529811</v>
      </c>
      <c r="C4628" s="1">
        <v>45168.544236111113</v>
      </c>
      <c r="D4628" s="1">
        <v>45168.557430555556</v>
      </c>
      <c r="E4628" s="1">
        <v>45168.560902777775</v>
      </c>
      <c r="F4628" t="s">
        <v>10</v>
      </c>
      <c r="G4628">
        <v>1531.68</v>
      </c>
      <c r="H4628" t="s">
        <v>15</v>
      </c>
      <c r="I4628">
        <v>42073</v>
      </c>
      <c r="J4628">
        <v>9663</v>
      </c>
      <c r="K4628">
        <f t="shared" si="72"/>
        <v>4.9999999953433871</v>
      </c>
    </row>
    <row r="4629" spans="1:11" x14ac:dyDescent="0.3">
      <c r="A4629">
        <v>6858336318</v>
      </c>
      <c r="B4629">
        <v>92027021</v>
      </c>
      <c r="C4629" s="1">
        <v>45472.314259259256</v>
      </c>
      <c r="D4629" s="1">
        <v>45472.325370370374</v>
      </c>
      <c r="E4629" s="1">
        <v>45472.323981481481</v>
      </c>
      <c r="F4629" t="s">
        <v>10</v>
      </c>
      <c r="G4629">
        <v>160.07</v>
      </c>
      <c r="H4629" t="s">
        <v>11</v>
      </c>
      <c r="I4629">
        <v>18825</v>
      </c>
      <c r="J4629">
        <v>5222</v>
      </c>
      <c r="K4629">
        <f t="shared" si="72"/>
        <v>-2.000000006519258</v>
      </c>
    </row>
    <row r="4630" spans="1:11" x14ac:dyDescent="0.3">
      <c r="A4630">
        <v>7601638642</v>
      </c>
      <c r="B4630">
        <v>32426778</v>
      </c>
      <c r="C4630" s="1">
        <v>45545.255219907405</v>
      </c>
      <c r="D4630" s="1">
        <v>45545.266331018516</v>
      </c>
      <c r="E4630" s="1">
        <v>45545.277442129627</v>
      </c>
      <c r="F4630" t="s">
        <v>16</v>
      </c>
      <c r="G4630">
        <v>4827.1899999999996</v>
      </c>
      <c r="H4630" t="s">
        <v>13</v>
      </c>
      <c r="I4630">
        <v>8313</v>
      </c>
      <c r="J4630">
        <v>6401</v>
      </c>
      <c r="K4630">
        <f t="shared" si="72"/>
        <v>15.999999999767169</v>
      </c>
    </row>
    <row r="4631" spans="1:11" x14ac:dyDescent="0.3">
      <c r="A4631">
        <v>1191565627</v>
      </c>
      <c r="B4631">
        <v>51661209</v>
      </c>
      <c r="C4631" s="1">
        <v>45234.501111111109</v>
      </c>
      <c r="D4631" s="1">
        <v>45234.514305555553</v>
      </c>
      <c r="E4631" s="1">
        <v>45234.51152777778</v>
      </c>
      <c r="F4631" t="s">
        <v>10</v>
      </c>
      <c r="G4631">
        <v>1760.51</v>
      </c>
      <c r="H4631" t="s">
        <v>12</v>
      </c>
      <c r="I4631">
        <v>13574</v>
      </c>
      <c r="J4631">
        <v>8835</v>
      </c>
      <c r="K4631">
        <f t="shared" si="72"/>
        <v>-3.9999999920837581</v>
      </c>
    </row>
    <row r="4632" spans="1:11" x14ac:dyDescent="0.3">
      <c r="A4632">
        <v>4785021992</v>
      </c>
      <c r="B4632">
        <v>91144803</v>
      </c>
      <c r="C4632" s="1">
        <v>45280.508067129631</v>
      </c>
      <c r="D4632" s="1">
        <v>45280.521261574075</v>
      </c>
      <c r="E4632" s="1">
        <v>45280.524733796294</v>
      </c>
      <c r="F4632" t="s">
        <v>10</v>
      </c>
      <c r="G4632">
        <v>3562.88</v>
      </c>
      <c r="H4632" t="s">
        <v>15</v>
      </c>
      <c r="I4632">
        <v>14692</v>
      </c>
      <c r="J4632">
        <v>7921</v>
      </c>
      <c r="K4632">
        <f t="shared" si="72"/>
        <v>4.9999999953433871</v>
      </c>
    </row>
    <row r="4633" spans="1:11" x14ac:dyDescent="0.3">
      <c r="A4633">
        <v>3452964753</v>
      </c>
      <c r="B4633">
        <v>49449238</v>
      </c>
      <c r="C4633" s="1">
        <v>45458.787314814814</v>
      </c>
      <c r="D4633" s="1">
        <v>45458.798425925925</v>
      </c>
      <c r="E4633" s="1">
        <v>45458.801203703704</v>
      </c>
      <c r="F4633" t="s">
        <v>10</v>
      </c>
      <c r="G4633">
        <v>3713.57</v>
      </c>
      <c r="H4633" t="s">
        <v>13</v>
      </c>
      <c r="I4633">
        <v>56030</v>
      </c>
      <c r="J4633">
        <v>4866</v>
      </c>
      <c r="K4633">
        <f t="shared" si="72"/>
        <v>4.0000000025611371</v>
      </c>
    </row>
    <row r="4634" spans="1:11" x14ac:dyDescent="0.3">
      <c r="A4634">
        <v>3490919801</v>
      </c>
      <c r="B4634">
        <v>85198177</v>
      </c>
      <c r="C4634" s="1">
        <v>45217.285891203705</v>
      </c>
      <c r="D4634" s="1">
        <v>45217.297696759262</v>
      </c>
      <c r="E4634" s="1">
        <v>45217.296307870369</v>
      </c>
      <c r="F4634" t="s">
        <v>10</v>
      </c>
      <c r="G4634">
        <v>801.81</v>
      </c>
      <c r="H4634" t="s">
        <v>11</v>
      </c>
      <c r="I4634">
        <v>59239</v>
      </c>
      <c r="J4634">
        <v>8709</v>
      </c>
      <c r="K4634">
        <f t="shared" si="72"/>
        <v>-2.000000006519258</v>
      </c>
    </row>
    <row r="4635" spans="1:11" x14ac:dyDescent="0.3">
      <c r="A4635">
        <v>105578518</v>
      </c>
      <c r="B4635">
        <v>38615653</v>
      </c>
      <c r="C4635" s="1">
        <v>45354.083229166667</v>
      </c>
      <c r="D4635" s="1">
        <v>45354.092951388891</v>
      </c>
      <c r="E4635" s="1">
        <v>45354.102673611109</v>
      </c>
      <c r="F4635" t="s">
        <v>14</v>
      </c>
      <c r="G4635">
        <v>1034.1600000000001</v>
      </c>
      <c r="H4635" t="s">
        <v>11</v>
      </c>
      <c r="I4635">
        <v>97558</v>
      </c>
      <c r="J4635">
        <v>3362</v>
      </c>
      <c r="K4635">
        <f t="shared" si="72"/>
        <v>13.999999993247911</v>
      </c>
    </row>
    <row r="4636" spans="1:11" x14ac:dyDescent="0.3">
      <c r="A4636">
        <v>2978719561</v>
      </c>
      <c r="B4636">
        <v>11478478</v>
      </c>
      <c r="C4636" s="1">
        <v>45239.398495370369</v>
      </c>
      <c r="D4636" s="1">
        <v>45239.41238425926</v>
      </c>
      <c r="E4636" s="1">
        <v>45239.417245370372</v>
      </c>
      <c r="F4636" t="s">
        <v>14</v>
      </c>
      <c r="G4636">
        <v>3000.58</v>
      </c>
      <c r="H4636" t="s">
        <v>13</v>
      </c>
      <c r="I4636">
        <v>39241</v>
      </c>
      <c r="J4636">
        <v>7396</v>
      </c>
      <c r="K4636">
        <f t="shared" si="72"/>
        <v>7.0000000018626451</v>
      </c>
    </row>
    <row r="4637" spans="1:11" x14ac:dyDescent="0.3">
      <c r="A4637">
        <v>9979010790</v>
      </c>
      <c r="B4637">
        <v>13465850</v>
      </c>
      <c r="C4637" s="1">
        <v>45335.059131944443</v>
      </c>
      <c r="D4637" s="1">
        <v>45335.066770833335</v>
      </c>
      <c r="E4637" s="1">
        <v>45335.07371527778</v>
      </c>
      <c r="F4637" t="s">
        <v>14</v>
      </c>
      <c r="G4637">
        <v>415.75</v>
      </c>
      <c r="H4637" t="s">
        <v>12</v>
      </c>
      <c r="I4637">
        <v>41655</v>
      </c>
      <c r="J4637">
        <v>6979</v>
      </c>
      <c r="K4637">
        <f t="shared" si="72"/>
        <v>10.000000001164153</v>
      </c>
    </row>
    <row r="4638" spans="1:11" x14ac:dyDescent="0.3">
      <c r="A4638">
        <v>4435636116</v>
      </c>
      <c r="B4638">
        <v>93018527</v>
      </c>
      <c r="C4638" s="1">
        <v>45023.58525462963</v>
      </c>
      <c r="D4638" s="1">
        <v>45023.599143518521</v>
      </c>
      <c r="E4638" s="1">
        <v>45023.597754629627</v>
      </c>
      <c r="F4638" t="s">
        <v>10</v>
      </c>
      <c r="G4638">
        <v>552.20000000000005</v>
      </c>
      <c r="H4638" t="s">
        <v>15</v>
      </c>
      <c r="I4638">
        <v>45294</v>
      </c>
      <c r="J4638">
        <v>1997</v>
      </c>
      <c r="K4638">
        <f t="shared" si="72"/>
        <v>-2.000000006519258</v>
      </c>
    </row>
    <row r="4639" spans="1:11" x14ac:dyDescent="0.3">
      <c r="A4639">
        <v>5909879259</v>
      </c>
      <c r="B4639">
        <v>82594354</v>
      </c>
      <c r="C4639" s="1">
        <v>45510.803506944445</v>
      </c>
      <c r="D4639" s="1">
        <v>45510.81322916667</v>
      </c>
      <c r="E4639" s="1">
        <v>45510.820868055554</v>
      </c>
      <c r="F4639" t="s">
        <v>14</v>
      </c>
      <c r="G4639">
        <v>786.1</v>
      </c>
      <c r="H4639" t="s">
        <v>13</v>
      </c>
      <c r="I4639">
        <v>48039</v>
      </c>
      <c r="J4639">
        <v>4123</v>
      </c>
      <c r="K4639">
        <f t="shared" si="72"/>
        <v>10.999999993946403</v>
      </c>
    </row>
    <row r="4640" spans="1:11" x14ac:dyDescent="0.3">
      <c r="A4640">
        <v>2686390867</v>
      </c>
      <c r="B4640">
        <v>45071436</v>
      </c>
      <c r="C4640" s="1">
        <v>45326.708599537036</v>
      </c>
      <c r="D4640" s="1">
        <v>45326.720405092594</v>
      </c>
      <c r="E4640" s="1">
        <v>45326.7190162037</v>
      </c>
      <c r="F4640" t="s">
        <v>10</v>
      </c>
      <c r="G4640">
        <v>397.55</v>
      </c>
      <c r="H4640" t="s">
        <v>13</v>
      </c>
      <c r="I4640">
        <v>21025</v>
      </c>
      <c r="J4640">
        <v>6752</v>
      </c>
      <c r="K4640">
        <f t="shared" si="72"/>
        <v>-2.000000006519258</v>
      </c>
    </row>
    <row r="4641" spans="1:11" x14ac:dyDescent="0.3">
      <c r="A4641">
        <v>6698537000</v>
      </c>
      <c r="B4641">
        <v>52770036</v>
      </c>
      <c r="C4641" s="1">
        <v>45307.233472222222</v>
      </c>
      <c r="D4641" s="1">
        <v>45307.246666666666</v>
      </c>
      <c r="E4641" s="1">
        <v>45307.245972222219</v>
      </c>
      <c r="F4641" t="s">
        <v>10</v>
      </c>
      <c r="G4641">
        <v>2179.27</v>
      </c>
      <c r="H4641" t="s">
        <v>13</v>
      </c>
      <c r="I4641">
        <v>50375</v>
      </c>
      <c r="J4641">
        <v>9810</v>
      </c>
      <c r="K4641">
        <f t="shared" si="72"/>
        <v>-1.000000003259629</v>
      </c>
    </row>
    <row r="4642" spans="1:11" x14ac:dyDescent="0.3">
      <c r="A4642">
        <v>4395604675</v>
      </c>
      <c r="B4642">
        <v>53076417</v>
      </c>
      <c r="C4642" s="1">
        <v>45241.455196759256</v>
      </c>
      <c r="D4642" s="1">
        <v>45241.466307870367</v>
      </c>
      <c r="E4642" s="1">
        <v>45241.471168981479</v>
      </c>
      <c r="F4642" t="s">
        <v>14</v>
      </c>
      <c r="G4642">
        <v>1878.33</v>
      </c>
      <c r="H4642" t="s">
        <v>12</v>
      </c>
      <c r="I4642">
        <v>608</v>
      </c>
      <c r="J4642">
        <v>3185</v>
      </c>
      <c r="K4642">
        <f t="shared" si="72"/>
        <v>7.0000000018626451</v>
      </c>
    </row>
    <row r="4643" spans="1:11" x14ac:dyDescent="0.3">
      <c r="A4643">
        <v>3475041787</v>
      </c>
      <c r="B4643">
        <v>34425723</v>
      </c>
      <c r="C4643" s="1">
        <v>45500.532395833332</v>
      </c>
      <c r="D4643" s="1">
        <v>45500.542118055557</v>
      </c>
      <c r="E4643" s="1">
        <v>45500.551840277774</v>
      </c>
      <c r="F4643" t="s">
        <v>14</v>
      </c>
      <c r="G4643">
        <v>890.42</v>
      </c>
      <c r="H4643" t="s">
        <v>12</v>
      </c>
      <c r="I4643">
        <v>93068</v>
      </c>
      <c r="J4643">
        <v>2344</v>
      </c>
      <c r="K4643">
        <f t="shared" si="72"/>
        <v>13.999999993247911</v>
      </c>
    </row>
    <row r="4644" spans="1:11" x14ac:dyDescent="0.3">
      <c r="A4644">
        <v>5817989751</v>
      </c>
      <c r="B4644">
        <v>72366758</v>
      </c>
      <c r="C4644" s="1">
        <v>45252.483958333331</v>
      </c>
      <c r="D4644" s="1">
        <v>45252.492291666669</v>
      </c>
      <c r="E4644" s="1">
        <v>45252.492986111109</v>
      </c>
      <c r="F4644" t="s">
        <v>10</v>
      </c>
      <c r="G4644">
        <v>1730.17</v>
      </c>
      <c r="H4644" t="s">
        <v>15</v>
      </c>
      <c r="I4644">
        <v>53533</v>
      </c>
      <c r="J4644">
        <v>2507</v>
      </c>
      <c r="K4644">
        <f t="shared" si="72"/>
        <v>0.99999999278225005</v>
      </c>
    </row>
    <row r="4645" spans="1:11" x14ac:dyDescent="0.3">
      <c r="A4645">
        <v>1433129858</v>
      </c>
      <c r="B4645">
        <v>43256928</v>
      </c>
      <c r="C4645" s="1">
        <v>45439.615127314813</v>
      </c>
      <c r="D4645" s="1">
        <v>45439.623460648145</v>
      </c>
      <c r="E4645" s="1">
        <v>45439.619988425926</v>
      </c>
      <c r="F4645" t="s">
        <v>10</v>
      </c>
      <c r="G4645">
        <v>481.63</v>
      </c>
      <c r="H4645" t="s">
        <v>12</v>
      </c>
      <c r="I4645">
        <v>25333</v>
      </c>
      <c r="J4645">
        <v>8177</v>
      </c>
      <c r="K4645">
        <f t="shared" si="72"/>
        <v>-4.9999999953433871</v>
      </c>
    </row>
    <row r="4646" spans="1:11" x14ac:dyDescent="0.3">
      <c r="A4646">
        <v>3571922553</v>
      </c>
      <c r="B4646">
        <v>69364309</v>
      </c>
      <c r="C4646" s="1">
        <v>45295.590162037035</v>
      </c>
      <c r="D4646" s="1">
        <v>45295.599189814813</v>
      </c>
      <c r="E4646" s="1">
        <v>45295.601967592593</v>
      </c>
      <c r="F4646" t="s">
        <v>10</v>
      </c>
      <c r="G4646">
        <v>2999.67</v>
      </c>
      <c r="H4646" t="s">
        <v>11</v>
      </c>
      <c r="I4646">
        <v>84788</v>
      </c>
      <c r="J4646">
        <v>6288</v>
      </c>
      <c r="K4646">
        <f t="shared" si="72"/>
        <v>4.0000000025611371</v>
      </c>
    </row>
    <row r="4647" spans="1:11" x14ac:dyDescent="0.3">
      <c r="A4647">
        <v>7940229189</v>
      </c>
      <c r="B4647">
        <v>50632192</v>
      </c>
      <c r="C4647" s="1">
        <v>45371.901493055557</v>
      </c>
      <c r="D4647" s="1">
        <v>45371.909131944441</v>
      </c>
      <c r="E4647" s="1">
        <v>45371.920937499999</v>
      </c>
      <c r="F4647" t="s">
        <v>16</v>
      </c>
      <c r="G4647">
        <v>481.63</v>
      </c>
      <c r="H4647" t="s">
        <v>15</v>
      </c>
      <c r="I4647">
        <v>40127</v>
      </c>
      <c r="J4647">
        <v>6133</v>
      </c>
      <c r="K4647">
        <f t="shared" si="72"/>
        <v>17.000000003026798</v>
      </c>
    </row>
    <row r="4648" spans="1:11" x14ac:dyDescent="0.3">
      <c r="A4648">
        <v>3801240688</v>
      </c>
      <c r="B4648">
        <v>18256339</v>
      </c>
      <c r="C4648" s="1">
        <v>45530.032037037039</v>
      </c>
      <c r="D4648" s="1">
        <v>45530.04314814815</v>
      </c>
      <c r="E4648" s="1">
        <v>45530.04314814815</v>
      </c>
      <c r="F4648" t="s">
        <v>10</v>
      </c>
      <c r="G4648">
        <v>1441.45</v>
      </c>
      <c r="H4648" t="s">
        <v>13</v>
      </c>
      <c r="I4648">
        <v>82311</v>
      </c>
      <c r="J4648">
        <v>123</v>
      </c>
      <c r="K4648">
        <f t="shared" si="72"/>
        <v>0</v>
      </c>
    </row>
    <row r="4649" spans="1:11" x14ac:dyDescent="0.3">
      <c r="A4649">
        <v>1295268290</v>
      </c>
      <c r="B4649">
        <v>70168151</v>
      </c>
      <c r="C4649" s="1">
        <v>45338.940486111111</v>
      </c>
      <c r="D4649" s="1">
        <v>45338.953680555554</v>
      </c>
      <c r="E4649" s="1">
        <v>45338.951597222222</v>
      </c>
      <c r="F4649" t="s">
        <v>10</v>
      </c>
      <c r="G4649">
        <v>3522.38</v>
      </c>
      <c r="H4649" t="s">
        <v>11</v>
      </c>
      <c r="I4649">
        <v>30358</v>
      </c>
      <c r="J4649">
        <v>3039</v>
      </c>
      <c r="K4649">
        <f t="shared" si="72"/>
        <v>-2.9999999993015081</v>
      </c>
    </row>
    <row r="4650" spans="1:11" x14ac:dyDescent="0.3">
      <c r="A4650">
        <v>4552636670</v>
      </c>
      <c r="B4650">
        <v>74313592</v>
      </c>
      <c r="C4650" s="1">
        <v>45516.747800925928</v>
      </c>
      <c r="D4650" s="1">
        <v>45516.761689814812</v>
      </c>
      <c r="E4650" s="1">
        <v>45516.763773148145</v>
      </c>
      <c r="F4650" t="s">
        <v>10</v>
      </c>
      <c r="G4650">
        <v>2002.09</v>
      </c>
      <c r="H4650" t="s">
        <v>12</v>
      </c>
      <c r="I4650">
        <v>32309</v>
      </c>
      <c r="J4650">
        <v>5564</v>
      </c>
      <c r="K4650">
        <f t="shared" si="72"/>
        <v>2.9999999993015081</v>
      </c>
    </row>
    <row r="4651" spans="1:11" x14ac:dyDescent="0.3">
      <c r="A4651">
        <v>6805071689</v>
      </c>
      <c r="B4651">
        <v>87266309</v>
      </c>
      <c r="C4651" s="1">
        <v>45381.201840277776</v>
      </c>
      <c r="D4651" s="1">
        <v>45381.212951388887</v>
      </c>
      <c r="E4651" s="1">
        <v>45381.22892361111</v>
      </c>
      <c r="F4651" t="s">
        <v>16</v>
      </c>
      <c r="G4651">
        <v>1190.6199999999999</v>
      </c>
      <c r="H4651" t="s">
        <v>12</v>
      </c>
      <c r="I4651">
        <v>85430</v>
      </c>
      <c r="J4651">
        <v>1183</v>
      </c>
      <c r="K4651">
        <f t="shared" si="72"/>
        <v>23.000000001629815</v>
      </c>
    </row>
    <row r="4652" spans="1:11" x14ac:dyDescent="0.3">
      <c r="A4652">
        <v>8026827967</v>
      </c>
      <c r="B4652">
        <v>49371494</v>
      </c>
      <c r="C4652" s="1">
        <v>45094.936747685184</v>
      </c>
      <c r="D4652" s="1">
        <v>45094.945775462962</v>
      </c>
      <c r="E4652" s="1">
        <v>45094.945775462962</v>
      </c>
      <c r="F4652" t="s">
        <v>10</v>
      </c>
      <c r="G4652">
        <v>878.8</v>
      </c>
      <c r="H4652" t="s">
        <v>15</v>
      </c>
      <c r="I4652">
        <v>72056</v>
      </c>
      <c r="J4652">
        <v>9216</v>
      </c>
      <c r="K4652">
        <f t="shared" si="72"/>
        <v>0</v>
      </c>
    </row>
    <row r="4653" spans="1:11" x14ac:dyDescent="0.3">
      <c r="A4653">
        <v>6417774057</v>
      </c>
      <c r="B4653">
        <v>22800586</v>
      </c>
      <c r="C4653" s="1">
        <v>45357.790543981479</v>
      </c>
      <c r="D4653" s="1">
        <v>45357.801655092589</v>
      </c>
      <c r="E4653" s="1">
        <v>45357.805821759262</v>
      </c>
      <c r="F4653" t="s">
        <v>14</v>
      </c>
      <c r="G4653">
        <v>3376.87</v>
      </c>
      <c r="H4653" t="s">
        <v>15</v>
      </c>
      <c r="I4653">
        <v>96532</v>
      </c>
      <c r="J4653">
        <v>9385</v>
      </c>
      <c r="K4653">
        <f t="shared" si="72"/>
        <v>6.0000000090803951</v>
      </c>
    </row>
    <row r="4654" spans="1:11" x14ac:dyDescent="0.3">
      <c r="A4654">
        <v>7877665931</v>
      </c>
      <c r="B4654">
        <v>35434373</v>
      </c>
      <c r="C4654" s="1">
        <v>45284.389120370368</v>
      </c>
      <c r="D4654" s="1">
        <v>45284.398842592593</v>
      </c>
      <c r="E4654" s="1">
        <v>45284.402314814812</v>
      </c>
      <c r="F4654" t="s">
        <v>10</v>
      </c>
      <c r="G4654">
        <v>722.42</v>
      </c>
      <c r="H4654" t="s">
        <v>13</v>
      </c>
      <c r="I4654">
        <v>72800</v>
      </c>
      <c r="J4654">
        <v>6726</v>
      </c>
      <c r="K4654">
        <f t="shared" si="72"/>
        <v>4.9999999953433871</v>
      </c>
    </row>
    <row r="4655" spans="1:11" x14ac:dyDescent="0.3">
      <c r="A4655">
        <v>7754237266</v>
      </c>
      <c r="B4655">
        <v>75836905</v>
      </c>
      <c r="C4655" s="1">
        <v>45055.562106481484</v>
      </c>
      <c r="D4655" s="1">
        <v>45055.575300925928</v>
      </c>
      <c r="E4655" s="1">
        <v>45055.573912037034</v>
      </c>
      <c r="F4655" t="s">
        <v>10</v>
      </c>
      <c r="G4655">
        <v>445.48</v>
      </c>
      <c r="H4655" t="s">
        <v>13</v>
      </c>
      <c r="I4655">
        <v>9779</v>
      </c>
      <c r="J4655">
        <v>5897</v>
      </c>
      <c r="K4655">
        <f t="shared" si="72"/>
        <v>-2.000000006519258</v>
      </c>
    </row>
    <row r="4656" spans="1:11" x14ac:dyDescent="0.3">
      <c r="A4656">
        <v>7985418058</v>
      </c>
      <c r="B4656">
        <v>35302195</v>
      </c>
      <c r="C4656" s="1">
        <v>45545.162048611113</v>
      </c>
      <c r="D4656" s="1">
        <v>45545.173854166664</v>
      </c>
      <c r="E4656" s="1">
        <v>45545.173854166664</v>
      </c>
      <c r="F4656" t="s">
        <v>10</v>
      </c>
      <c r="G4656">
        <v>672.73</v>
      </c>
      <c r="H4656" t="s">
        <v>13</v>
      </c>
      <c r="I4656">
        <v>72721</v>
      </c>
      <c r="J4656">
        <v>184</v>
      </c>
      <c r="K4656">
        <f t="shared" si="72"/>
        <v>0</v>
      </c>
    </row>
    <row r="4657" spans="1:11" x14ac:dyDescent="0.3">
      <c r="A4657">
        <v>5287733777</v>
      </c>
      <c r="B4657">
        <v>84066402</v>
      </c>
      <c r="C4657" s="1">
        <v>45589.676689814813</v>
      </c>
      <c r="D4657" s="1">
        <v>45589.687800925924</v>
      </c>
      <c r="E4657" s="1">
        <v>45589.686412037037</v>
      </c>
      <c r="F4657" t="s">
        <v>10</v>
      </c>
      <c r="G4657">
        <v>1654.07</v>
      </c>
      <c r="H4657" t="s">
        <v>13</v>
      </c>
      <c r="I4657">
        <v>40327</v>
      </c>
      <c r="J4657">
        <v>1389</v>
      </c>
      <c r="K4657">
        <f t="shared" si="72"/>
        <v>-1.9999999960418791</v>
      </c>
    </row>
    <row r="4658" spans="1:11" x14ac:dyDescent="0.3">
      <c r="A4658">
        <v>7112725384</v>
      </c>
      <c r="B4658">
        <v>21658322</v>
      </c>
      <c r="C4658" s="1">
        <v>45332.326643518521</v>
      </c>
      <c r="D4658" s="1">
        <v>45332.3356712963</v>
      </c>
      <c r="E4658" s="1">
        <v>45332.3356712963</v>
      </c>
      <c r="F4658" t="s">
        <v>10</v>
      </c>
      <c r="G4658">
        <v>211.25</v>
      </c>
      <c r="H4658" t="s">
        <v>15</v>
      </c>
      <c r="I4658">
        <v>18999</v>
      </c>
      <c r="J4658">
        <v>5956</v>
      </c>
      <c r="K4658">
        <f t="shared" si="72"/>
        <v>0</v>
      </c>
    </row>
    <row r="4659" spans="1:11" x14ac:dyDescent="0.3">
      <c r="A4659">
        <v>6261926473</v>
      </c>
      <c r="B4659">
        <v>50760752</v>
      </c>
      <c r="C4659" s="1">
        <v>45459.795277777775</v>
      </c>
      <c r="D4659" s="1">
        <v>45459.803611111114</v>
      </c>
      <c r="E4659" s="1">
        <v>45459.800833333335</v>
      </c>
      <c r="F4659" t="s">
        <v>10</v>
      </c>
      <c r="G4659">
        <v>2714.81</v>
      </c>
      <c r="H4659" t="s">
        <v>13</v>
      </c>
      <c r="I4659">
        <v>21242</v>
      </c>
      <c r="J4659">
        <v>1195</v>
      </c>
      <c r="K4659">
        <f t="shared" si="72"/>
        <v>-4.0000000025611371</v>
      </c>
    </row>
    <row r="4660" spans="1:11" x14ac:dyDescent="0.3">
      <c r="A4660">
        <v>1495465938</v>
      </c>
      <c r="B4660">
        <v>5607734</v>
      </c>
      <c r="C4660" s="1">
        <v>45214.306620370371</v>
      </c>
      <c r="D4660" s="1">
        <v>45214.318425925929</v>
      </c>
      <c r="E4660" s="1">
        <v>45214.321898148148</v>
      </c>
      <c r="F4660" t="s">
        <v>10</v>
      </c>
      <c r="G4660">
        <v>3767.45</v>
      </c>
      <c r="H4660" t="s">
        <v>12</v>
      </c>
      <c r="I4660">
        <v>53172</v>
      </c>
      <c r="J4660">
        <v>4249</v>
      </c>
      <c r="K4660">
        <f t="shared" si="72"/>
        <v>4.9999999953433871</v>
      </c>
    </row>
    <row r="4661" spans="1:11" x14ac:dyDescent="0.3">
      <c r="A4661">
        <v>7891205593</v>
      </c>
      <c r="B4661">
        <v>10562528</v>
      </c>
      <c r="C4661" s="1">
        <v>45487.736932870372</v>
      </c>
      <c r="D4661" s="1">
        <v>45487.750127314815</v>
      </c>
      <c r="E4661" s="1">
        <v>45487.747349537036</v>
      </c>
      <c r="F4661" t="s">
        <v>10</v>
      </c>
      <c r="G4661">
        <v>1348.96</v>
      </c>
      <c r="H4661" t="s">
        <v>15</v>
      </c>
      <c r="I4661">
        <v>43532</v>
      </c>
      <c r="J4661">
        <v>5316</v>
      </c>
      <c r="K4661">
        <f t="shared" si="72"/>
        <v>-4.0000000025611371</v>
      </c>
    </row>
    <row r="4662" spans="1:11" x14ac:dyDescent="0.3">
      <c r="A4662">
        <v>924888012</v>
      </c>
      <c r="B4662">
        <v>79298972</v>
      </c>
      <c r="C4662" s="1">
        <v>45361.352094907408</v>
      </c>
      <c r="D4662" s="1">
        <v>45361.365983796299</v>
      </c>
      <c r="E4662" s="1">
        <v>45361.372928240744</v>
      </c>
      <c r="F4662" t="s">
        <v>14</v>
      </c>
      <c r="G4662">
        <v>843.03</v>
      </c>
      <c r="H4662" t="s">
        <v>12</v>
      </c>
      <c r="I4662">
        <v>28336</v>
      </c>
      <c r="J4662">
        <v>9609</v>
      </c>
      <c r="K4662">
        <f t="shared" si="72"/>
        <v>10.000000001164153</v>
      </c>
    </row>
    <row r="4663" spans="1:11" x14ac:dyDescent="0.3">
      <c r="A4663">
        <v>943278538</v>
      </c>
      <c r="B4663">
        <v>22227829</v>
      </c>
      <c r="C4663" s="1">
        <v>45388.225543981483</v>
      </c>
      <c r="D4663" s="1">
        <v>45388.234571759262</v>
      </c>
      <c r="E4663" s="1">
        <v>45388.253321759257</v>
      </c>
      <c r="F4663" t="s">
        <v>16</v>
      </c>
      <c r="G4663">
        <v>4369.4399999999996</v>
      </c>
      <c r="H4663" t="s">
        <v>15</v>
      </c>
      <c r="I4663">
        <v>84473</v>
      </c>
      <c r="J4663">
        <v>5145</v>
      </c>
      <c r="K4663">
        <f t="shared" si="72"/>
        <v>26.999999993713573</v>
      </c>
    </row>
    <row r="4664" spans="1:11" x14ac:dyDescent="0.3">
      <c r="A4664">
        <v>9981950902</v>
      </c>
      <c r="B4664">
        <v>39153585</v>
      </c>
      <c r="C4664" s="1">
        <v>45501.240474537037</v>
      </c>
      <c r="D4664" s="1">
        <v>45501.249502314815</v>
      </c>
      <c r="E4664" s="1">
        <v>45501.252974537034</v>
      </c>
      <c r="F4664" t="s">
        <v>10</v>
      </c>
      <c r="G4664">
        <v>941.19</v>
      </c>
      <c r="H4664" t="s">
        <v>12</v>
      </c>
      <c r="I4664">
        <v>74591</v>
      </c>
      <c r="J4664">
        <v>7848</v>
      </c>
      <c r="K4664">
        <f t="shared" si="72"/>
        <v>4.9999999953433871</v>
      </c>
    </row>
    <row r="4665" spans="1:11" x14ac:dyDescent="0.3">
      <c r="A4665">
        <v>7769253886</v>
      </c>
      <c r="B4665">
        <v>8351747</v>
      </c>
      <c r="C4665" s="1">
        <v>45194.979305555556</v>
      </c>
      <c r="D4665" s="1">
        <v>45194.993194444447</v>
      </c>
      <c r="E4665" s="1">
        <v>45194.996666666666</v>
      </c>
      <c r="F4665" t="s">
        <v>10</v>
      </c>
      <c r="G4665">
        <v>4065.3</v>
      </c>
      <c r="H4665" t="s">
        <v>12</v>
      </c>
      <c r="I4665">
        <v>34392</v>
      </c>
      <c r="J4665">
        <v>6028</v>
      </c>
      <c r="K4665">
        <f t="shared" si="72"/>
        <v>4.9999999953433871</v>
      </c>
    </row>
    <row r="4666" spans="1:11" x14ac:dyDescent="0.3">
      <c r="A4666">
        <v>9350977708</v>
      </c>
      <c r="B4666">
        <v>41874489</v>
      </c>
      <c r="C4666" s="1">
        <v>45156.224675925929</v>
      </c>
      <c r="D4666" s="1">
        <v>45156.231620370374</v>
      </c>
      <c r="E4666" s="1">
        <v>45156.230925925927</v>
      </c>
      <c r="F4666" t="s">
        <v>10</v>
      </c>
      <c r="G4666">
        <v>2004.57</v>
      </c>
      <c r="H4666" t="s">
        <v>12</v>
      </c>
      <c r="I4666">
        <v>93092</v>
      </c>
      <c r="J4666">
        <v>6351</v>
      </c>
      <c r="K4666">
        <f t="shared" si="72"/>
        <v>-1.000000003259629</v>
      </c>
    </row>
    <row r="4667" spans="1:11" x14ac:dyDescent="0.3">
      <c r="A4667">
        <v>4525211942</v>
      </c>
      <c r="B4667">
        <v>30317733</v>
      </c>
      <c r="C4667" s="1">
        <v>45467.980833333335</v>
      </c>
      <c r="D4667" s="1">
        <v>45467.994027777779</v>
      </c>
      <c r="E4667" s="1">
        <v>45467.993333333332</v>
      </c>
      <c r="F4667" t="s">
        <v>10</v>
      </c>
      <c r="G4667">
        <v>2234.58</v>
      </c>
      <c r="H4667" t="s">
        <v>11</v>
      </c>
      <c r="I4667">
        <v>33706</v>
      </c>
      <c r="J4667">
        <v>7393</v>
      </c>
      <c r="K4667">
        <f t="shared" si="72"/>
        <v>-1.000000003259629</v>
      </c>
    </row>
    <row r="4668" spans="1:11" x14ac:dyDescent="0.3">
      <c r="A4668">
        <v>7232049635</v>
      </c>
      <c r="B4668">
        <v>79916464</v>
      </c>
      <c r="C4668" s="1">
        <v>45010.659351851849</v>
      </c>
      <c r="D4668" s="1">
        <v>45010.671851851854</v>
      </c>
      <c r="E4668" s="1">
        <v>45010.668379629627</v>
      </c>
      <c r="F4668" t="s">
        <v>10</v>
      </c>
      <c r="G4668">
        <v>2379.3000000000002</v>
      </c>
      <c r="H4668" t="s">
        <v>13</v>
      </c>
      <c r="I4668">
        <v>86311</v>
      </c>
      <c r="J4668">
        <v>5119</v>
      </c>
      <c r="K4668">
        <f t="shared" si="72"/>
        <v>-5.0000000058207661</v>
      </c>
    </row>
    <row r="4669" spans="1:11" x14ac:dyDescent="0.3">
      <c r="A4669">
        <v>679546532</v>
      </c>
      <c r="B4669">
        <v>72942753</v>
      </c>
      <c r="C4669" s="1">
        <v>45440.707233796296</v>
      </c>
      <c r="D4669" s="1">
        <v>45440.72042824074</v>
      </c>
      <c r="E4669" s="1">
        <v>45440.726678240739</v>
      </c>
      <c r="F4669" t="s">
        <v>14</v>
      </c>
      <c r="G4669">
        <v>3679.63</v>
      </c>
      <c r="H4669" t="s">
        <v>12</v>
      </c>
      <c r="I4669">
        <v>40781</v>
      </c>
      <c r="J4669">
        <v>8974</v>
      </c>
      <c r="K4669">
        <f t="shared" si="72"/>
        <v>8.9999999979045242</v>
      </c>
    </row>
    <row r="4670" spans="1:11" x14ac:dyDescent="0.3">
      <c r="A4670">
        <v>4665187954</v>
      </c>
      <c r="B4670">
        <v>97739583</v>
      </c>
      <c r="C4670" s="1">
        <v>45385.217905092592</v>
      </c>
      <c r="D4670" s="1">
        <v>45385.231793981482</v>
      </c>
      <c r="E4670" s="1">
        <v>45385.229710648149</v>
      </c>
      <c r="F4670" t="s">
        <v>10</v>
      </c>
      <c r="G4670">
        <v>340.66</v>
      </c>
      <c r="H4670" t="s">
        <v>15</v>
      </c>
      <c r="I4670">
        <v>39743</v>
      </c>
      <c r="J4670">
        <v>2639</v>
      </c>
      <c r="K4670">
        <f t="shared" si="72"/>
        <v>-2.9999999993015081</v>
      </c>
    </row>
    <row r="4671" spans="1:11" x14ac:dyDescent="0.3">
      <c r="A4671">
        <v>3914760118</v>
      </c>
      <c r="B4671">
        <v>61877649</v>
      </c>
      <c r="C4671" s="1">
        <v>45006.846099537041</v>
      </c>
      <c r="D4671" s="1">
        <v>45006.853738425925</v>
      </c>
      <c r="E4671" s="1">
        <v>45006.854432870372</v>
      </c>
      <c r="F4671" t="s">
        <v>10</v>
      </c>
      <c r="G4671">
        <v>2930.6</v>
      </c>
      <c r="H4671" t="s">
        <v>15</v>
      </c>
      <c r="I4671">
        <v>52436</v>
      </c>
      <c r="J4671">
        <v>1101</v>
      </c>
      <c r="K4671">
        <f t="shared" si="72"/>
        <v>1.000000003259629</v>
      </c>
    </row>
    <row r="4672" spans="1:11" x14ac:dyDescent="0.3">
      <c r="A4672">
        <v>155568486</v>
      </c>
      <c r="B4672">
        <v>36517334</v>
      </c>
      <c r="C4672" s="1">
        <v>45286.205671296295</v>
      </c>
      <c r="D4672" s="1">
        <v>45286.213310185187</v>
      </c>
      <c r="E4672" s="1">
        <v>45286.214699074073</v>
      </c>
      <c r="F4672" t="s">
        <v>10</v>
      </c>
      <c r="G4672">
        <v>936.98</v>
      </c>
      <c r="H4672" t="s">
        <v>12</v>
      </c>
      <c r="I4672">
        <v>59769</v>
      </c>
      <c r="J4672">
        <v>3309</v>
      </c>
      <c r="K4672">
        <f t="shared" si="72"/>
        <v>1.9999999960418791</v>
      </c>
    </row>
    <row r="4673" spans="1:11" x14ac:dyDescent="0.3">
      <c r="A4673">
        <v>3773972929</v>
      </c>
      <c r="B4673">
        <v>26752630</v>
      </c>
      <c r="C4673" s="1">
        <v>45218.472708333335</v>
      </c>
      <c r="D4673" s="1">
        <v>45218.483124999999</v>
      </c>
      <c r="E4673" s="1">
        <v>45218.482430555552</v>
      </c>
      <c r="F4673" t="s">
        <v>10</v>
      </c>
      <c r="G4673">
        <v>297.68</v>
      </c>
      <c r="H4673" t="s">
        <v>13</v>
      </c>
      <c r="I4673">
        <v>42110</v>
      </c>
      <c r="J4673">
        <v>263</v>
      </c>
      <c r="K4673">
        <f t="shared" si="72"/>
        <v>-1.000000003259629</v>
      </c>
    </row>
    <row r="4674" spans="1:11" x14ac:dyDescent="0.3">
      <c r="A4674">
        <v>2168808412</v>
      </c>
      <c r="B4674">
        <v>91382237</v>
      </c>
      <c r="C4674" s="1">
        <v>45069.428263888891</v>
      </c>
      <c r="D4674" s="1">
        <v>45069.442152777781</v>
      </c>
      <c r="E4674" s="1">
        <v>45069.451874999999</v>
      </c>
      <c r="F4674" t="s">
        <v>14</v>
      </c>
      <c r="G4674">
        <v>1185.57</v>
      </c>
      <c r="H4674" t="s">
        <v>12</v>
      </c>
      <c r="I4674">
        <v>23293</v>
      </c>
      <c r="J4674">
        <v>9712</v>
      </c>
      <c r="K4674">
        <f t="shared" ref="K4674:K4737" si="73">(E4674-D4674)*1440</f>
        <v>13.999999993247911</v>
      </c>
    </row>
    <row r="4675" spans="1:11" x14ac:dyDescent="0.3">
      <c r="A4675">
        <v>7697315553</v>
      </c>
      <c r="B4675">
        <v>49769532</v>
      </c>
      <c r="C4675" s="1">
        <v>45270.12096064815</v>
      </c>
      <c r="D4675" s="1">
        <v>45270.134155092594</v>
      </c>
      <c r="E4675" s="1">
        <v>45270.136238425926</v>
      </c>
      <c r="F4675" t="s">
        <v>10</v>
      </c>
      <c r="G4675">
        <v>3321.85</v>
      </c>
      <c r="H4675" t="s">
        <v>12</v>
      </c>
      <c r="I4675">
        <v>74363</v>
      </c>
      <c r="J4675">
        <v>4656</v>
      </c>
      <c r="K4675">
        <f t="shared" si="73"/>
        <v>2.9999999993015081</v>
      </c>
    </row>
    <row r="4676" spans="1:11" x14ac:dyDescent="0.3">
      <c r="A4676">
        <v>804414742</v>
      </c>
      <c r="B4676">
        <v>42781544</v>
      </c>
      <c r="C4676" s="1">
        <v>45488.888171296298</v>
      </c>
      <c r="D4676" s="1">
        <v>45488.899282407408</v>
      </c>
      <c r="E4676" s="1">
        <v>45488.90761574074</v>
      </c>
      <c r="F4676" t="s">
        <v>14</v>
      </c>
      <c r="G4676">
        <v>3378.21</v>
      </c>
      <c r="H4676" t="s">
        <v>11</v>
      </c>
      <c r="I4676">
        <v>98191</v>
      </c>
      <c r="J4676">
        <v>8163</v>
      </c>
      <c r="K4676">
        <f t="shared" si="73"/>
        <v>11.999999997206032</v>
      </c>
    </row>
    <row r="4677" spans="1:11" x14ac:dyDescent="0.3">
      <c r="A4677">
        <v>918328199</v>
      </c>
      <c r="B4677">
        <v>60656482</v>
      </c>
      <c r="C4677" s="1">
        <v>45278.079872685186</v>
      </c>
      <c r="D4677" s="1">
        <v>45278.086817129632</v>
      </c>
      <c r="E4677" s="1">
        <v>45278.094456018516</v>
      </c>
      <c r="F4677" t="s">
        <v>14</v>
      </c>
      <c r="G4677">
        <v>1095.57</v>
      </c>
      <c r="H4677" t="s">
        <v>13</v>
      </c>
      <c r="I4677">
        <v>20173</v>
      </c>
      <c r="J4677">
        <v>9479</v>
      </c>
      <c r="K4677">
        <f t="shared" si="73"/>
        <v>10.999999993946403</v>
      </c>
    </row>
    <row r="4678" spans="1:11" x14ac:dyDescent="0.3">
      <c r="A4678">
        <v>3084493525</v>
      </c>
      <c r="B4678">
        <v>32527479</v>
      </c>
      <c r="C4678" s="1">
        <v>45027.782372685186</v>
      </c>
      <c r="D4678" s="1">
        <v>45027.796261574076</v>
      </c>
      <c r="E4678" s="1">
        <v>45027.797650462962</v>
      </c>
      <c r="F4678" t="s">
        <v>10</v>
      </c>
      <c r="G4678">
        <v>1922.46</v>
      </c>
      <c r="H4678" t="s">
        <v>11</v>
      </c>
      <c r="I4678">
        <v>89201</v>
      </c>
      <c r="J4678">
        <v>8205</v>
      </c>
      <c r="K4678">
        <f t="shared" si="73"/>
        <v>1.9999999960418791</v>
      </c>
    </row>
    <row r="4679" spans="1:11" x14ac:dyDescent="0.3">
      <c r="A4679">
        <v>8047256000</v>
      </c>
      <c r="B4679">
        <v>17805991</v>
      </c>
      <c r="C4679" s="1">
        <v>45512.833611111113</v>
      </c>
      <c r="D4679" s="1">
        <v>45512.841944444444</v>
      </c>
      <c r="E4679" s="1">
        <v>45512.849583333336</v>
      </c>
      <c r="F4679" t="s">
        <v>14</v>
      </c>
      <c r="G4679">
        <v>1862.31</v>
      </c>
      <c r="H4679" t="s">
        <v>13</v>
      </c>
      <c r="I4679">
        <v>73002</v>
      </c>
      <c r="J4679">
        <v>8179</v>
      </c>
      <c r="K4679">
        <f t="shared" si="73"/>
        <v>11.000000004423782</v>
      </c>
    </row>
    <row r="4680" spans="1:11" x14ac:dyDescent="0.3">
      <c r="A4680">
        <v>5176597414</v>
      </c>
      <c r="B4680">
        <v>80875034</v>
      </c>
      <c r="C4680" s="1">
        <v>45316.190324074072</v>
      </c>
      <c r="D4680" s="1">
        <v>45316.198657407411</v>
      </c>
      <c r="E4680" s="1">
        <v>45316.204212962963</v>
      </c>
      <c r="F4680" t="s">
        <v>14</v>
      </c>
      <c r="G4680">
        <v>1723.93</v>
      </c>
      <c r="H4680" t="s">
        <v>15</v>
      </c>
      <c r="I4680">
        <v>41701</v>
      </c>
      <c r="J4680">
        <v>7307</v>
      </c>
      <c r="K4680">
        <f t="shared" si="73"/>
        <v>7.9999999946448952</v>
      </c>
    </row>
    <row r="4681" spans="1:11" x14ac:dyDescent="0.3">
      <c r="A4681">
        <v>110303417</v>
      </c>
      <c r="B4681">
        <v>57566548</v>
      </c>
      <c r="C4681" s="1">
        <v>45436.07508101852</v>
      </c>
      <c r="D4681" s="1">
        <v>45436.088969907411</v>
      </c>
      <c r="E4681" s="1">
        <v>45436.088969907411</v>
      </c>
      <c r="F4681" t="s">
        <v>10</v>
      </c>
      <c r="G4681">
        <v>2258.29</v>
      </c>
      <c r="H4681" t="s">
        <v>15</v>
      </c>
      <c r="I4681">
        <v>66500</v>
      </c>
      <c r="J4681">
        <v>7725</v>
      </c>
      <c r="K4681">
        <f t="shared" si="73"/>
        <v>0</v>
      </c>
    </row>
    <row r="4682" spans="1:11" x14ac:dyDescent="0.3">
      <c r="A4682">
        <v>1809212176</v>
      </c>
      <c r="B4682">
        <v>50105174</v>
      </c>
      <c r="C4682" s="1">
        <v>45024.387129629627</v>
      </c>
      <c r="D4682" s="1">
        <v>45024.400324074071</v>
      </c>
      <c r="E4682" s="1">
        <v>45024.397546296299</v>
      </c>
      <c r="F4682" t="s">
        <v>10</v>
      </c>
      <c r="G4682">
        <v>4454.66</v>
      </c>
      <c r="H4682" t="s">
        <v>13</v>
      </c>
      <c r="I4682">
        <v>68256</v>
      </c>
      <c r="J4682">
        <v>133</v>
      </c>
      <c r="K4682">
        <f t="shared" si="73"/>
        <v>-3.9999999920837581</v>
      </c>
    </row>
    <row r="4683" spans="1:11" x14ac:dyDescent="0.3">
      <c r="A4683">
        <v>1765001264</v>
      </c>
      <c r="B4683">
        <v>1697604</v>
      </c>
      <c r="C4683" s="1">
        <v>45113.460127314815</v>
      </c>
      <c r="D4683" s="1">
        <v>45113.467766203707</v>
      </c>
      <c r="E4683" s="1">
        <v>45113.486516203702</v>
      </c>
      <c r="F4683" t="s">
        <v>16</v>
      </c>
      <c r="G4683">
        <v>412.53</v>
      </c>
      <c r="H4683" t="s">
        <v>12</v>
      </c>
      <c r="I4683">
        <v>16034</v>
      </c>
      <c r="J4683">
        <v>3190</v>
      </c>
      <c r="K4683">
        <f t="shared" si="73"/>
        <v>26.999999993713573</v>
      </c>
    </row>
    <row r="4684" spans="1:11" x14ac:dyDescent="0.3">
      <c r="A4684">
        <v>4220306391</v>
      </c>
      <c r="B4684">
        <v>44139071</v>
      </c>
      <c r="C4684" s="1">
        <v>45299.19390046296</v>
      </c>
      <c r="D4684" s="1">
        <v>45299.202233796299</v>
      </c>
      <c r="E4684" s="1">
        <v>45299.21056712963</v>
      </c>
      <c r="F4684" t="s">
        <v>14</v>
      </c>
      <c r="G4684">
        <v>1587.88</v>
      </c>
      <c r="H4684" t="s">
        <v>12</v>
      </c>
      <c r="I4684">
        <v>74233</v>
      </c>
      <c r="J4684">
        <v>377</v>
      </c>
      <c r="K4684">
        <f t="shared" si="73"/>
        <v>11.999999997206032</v>
      </c>
    </row>
    <row r="4685" spans="1:11" x14ac:dyDescent="0.3">
      <c r="A4685">
        <v>1275637731</v>
      </c>
      <c r="B4685">
        <v>20148223</v>
      </c>
      <c r="C4685" s="1">
        <v>45281.445324074077</v>
      </c>
      <c r="D4685" s="1">
        <v>45281.453657407408</v>
      </c>
      <c r="E4685" s="1">
        <v>45281.468240740738</v>
      </c>
      <c r="F4685" t="s">
        <v>16</v>
      </c>
      <c r="G4685">
        <v>786.85</v>
      </c>
      <c r="H4685" t="s">
        <v>12</v>
      </c>
      <c r="I4685">
        <v>29837</v>
      </c>
      <c r="J4685">
        <v>9107</v>
      </c>
      <c r="K4685">
        <f t="shared" si="73"/>
        <v>20.999999995110556</v>
      </c>
    </row>
    <row r="4686" spans="1:11" x14ac:dyDescent="0.3">
      <c r="A4686">
        <v>7729557529</v>
      </c>
      <c r="B4686">
        <v>59252433</v>
      </c>
      <c r="C4686" s="1">
        <v>45559.450960648152</v>
      </c>
      <c r="D4686" s="1">
        <v>45559.464155092595</v>
      </c>
      <c r="E4686" s="1">
        <v>45559.466238425928</v>
      </c>
      <c r="F4686" t="s">
        <v>10</v>
      </c>
      <c r="G4686">
        <v>2146.4699999999998</v>
      </c>
      <c r="H4686" t="s">
        <v>15</v>
      </c>
      <c r="I4686">
        <v>14931</v>
      </c>
      <c r="J4686">
        <v>5486</v>
      </c>
      <c r="K4686">
        <f t="shared" si="73"/>
        <v>2.9999999993015081</v>
      </c>
    </row>
    <row r="4687" spans="1:11" x14ac:dyDescent="0.3">
      <c r="A4687">
        <v>9279017414</v>
      </c>
      <c r="B4687">
        <v>60495351</v>
      </c>
      <c r="C4687" s="1">
        <v>45075.624861111108</v>
      </c>
      <c r="D4687" s="1">
        <v>45075.631805555553</v>
      </c>
      <c r="E4687" s="1">
        <v>45075.6325</v>
      </c>
      <c r="F4687" t="s">
        <v>10</v>
      </c>
      <c r="G4687">
        <v>1476.41</v>
      </c>
      <c r="H4687" t="s">
        <v>12</v>
      </c>
      <c r="I4687">
        <v>72785</v>
      </c>
      <c r="J4687">
        <v>8954</v>
      </c>
      <c r="K4687">
        <f t="shared" si="73"/>
        <v>1.000000003259629</v>
      </c>
    </row>
    <row r="4688" spans="1:11" x14ac:dyDescent="0.3">
      <c r="A4688">
        <v>8726185624</v>
      </c>
      <c r="B4688">
        <v>57505804</v>
      </c>
      <c r="C4688" s="1">
        <v>45560.84480324074</v>
      </c>
      <c r="D4688" s="1">
        <v>45560.851747685185</v>
      </c>
      <c r="E4688" s="1">
        <v>45560.855219907404</v>
      </c>
      <c r="F4688" t="s">
        <v>10</v>
      </c>
      <c r="G4688">
        <v>3851.22</v>
      </c>
      <c r="H4688" t="s">
        <v>13</v>
      </c>
      <c r="I4688">
        <v>8736</v>
      </c>
      <c r="J4688">
        <v>9750</v>
      </c>
      <c r="K4688">
        <f t="shared" si="73"/>
        <v>4.9999999953433871</v>
      </c>
    </row>
    <row r="4689" spans="1:11" x14ac:dyDescent="0.3">
      <c r="A4689">
        <v>3192177869</v>
      </c>
      <c r="B4689">
        <v>59252433</v>
      </c>
      <c r="C4689" s="1">
        <v>45514.18173611111</v>
      </c>
      <c r="D4689" s="1">
        <v>45514.194236111114</v>
      </c>
      <c r="E4689" s="1">
        <v>45514.192152777781</v>
      </c>
      <c r="F4689" t="s">
        <v>10</v>
      </c>
      <c r="G4689">
        <v>168.09</v>
      </c>
      <c r="H4689" t="s">
        <v>11</v>
      </c>
      <c r="I4689">
        <v>2439</v>
      </c>
      <c r="J4689">
        <v>9579</v>
      </c>
      <c r="K4689">
        <f t="shared" si="73"/>
        <v>-2.9999999993015081</v>
      </c>
    </row>
    <row r="4690" spans="1:11" x14ac:dyDescent="0.3">
      <c r="A4690">
        <v>5033541164</v>
      </c>
      <c r="B4690">
        <v>32987624</v>
      </c>
      <c r="C4690" s="1">
        <v>45438.186608796299</v>
      </c>
      <c r="D4690" s="1">
        <v>45438.194247685184</v>
      </c>
      <c r="E4690" s="1">
        <v>45438.206747685188</v>
      </c>
      <c r="F4690" t="s">
        <v>16</v>
      </c>
      <c r="G4690">
        <v>950.94</v>
      </c>
      <c r="H4690" t="s">
        <v>11</v>
      </c>
      <c r="I4690">
        <v>78526</v>
      </c>
      <c r="J4690">
        <v>194</v>
      </c>
      <c r="K4690">
        <f t="shared" si="73"/>
        <v>18.000000006286427</v>
      </c>
    </row>
    <row r="4691" spans="1:11" x14ac:dyDescent="0.3">
      <c r="A4691">
        <v>4495977117</v>
      </c>
      <c r="B4691">
        <v>61753272</v>
      </c>
      <c r="C4691" s="1">
        <v>45048.423877314817</v>
      </c>
      <c r="D4691" s="1">
        <v>45048.432905092595</v>
      </c>
      <c r="E4691" s="1">
        <v>45048.441238425927</v>
      </c>
      <c r="F4691" t="s">
        <v>14</v>
      </c>
      <c r="G4691">
        <v>2663.89</v>
      </c>
      <c r="H4691" t="s">
        <v>13</v>
      </c>
      <c r="I4691">
        <v>30929</v>
      </c>
      <c r="J4691">
        <v>8009</v>
      </c>
      <c r="K4691">
        <f t="shared" si="73"/>
        <v>11.999999997206032</v>
      </c>
    </row>
    <row r="4692" spans="1:11" x14ac:dyDescent="0.3">
      <c r="A4692">
        <v>8866977450</v>
      </c>
      <c r="B4692">
        <v>97509888</v>
      </c>
      <c r="C4692" s="1">
        <v>45538.385995370372</v>
      </c>
      <c r="D4692" s="1">
        <v>45538.397106481483</v>
      </c>
      <c r="E4692" s="1">
        <v>45538.397800925923</v>
      </c>
      <c r="F4692" t="s">
        <v>10</v>
      </c>
      <c r="G4692">
        <v>735.43</v>
      </c>
      <c r="H4692" t="s">
        <v>15</v>
      </c>
      <c r="I4692">
        <v>60421</v>
      </c>
      <c r="J4692">
        <v>2841</v>
      </c>
      <c r="K4692">
        <f t="shared" si="73"/>
        <v>0.99999999278225005</v>
      </c>
    </row>
    <row r="4693" spans="1:11" x14ac:dyDescent="0.3">
      <c r="A4693">
        <v>7542030170</v>
      </c>
      <c r="B4693">
        <v>49371494</v>
      </c>
      <c r="C4693" s="1">
        <v>45281.02138888889</v>
      </c>
      <c r="D4693" s="1">
        <v>45281.031805555554</v>
      </c>
      <c r="E4693" s="1">
        <v>45281.031805555554</v>
      </c>
      <c r="F4693" t="s">
        <v>10</v>
      </c>
      <c r="G4693">
        <v>1247.3900000000001</v>
      </c>
      <c r="H4693" t="s">
        <v>11</v>
      </c>
      <c r="I4693">
        <v>157</v>
      </c>
      <c r="J4693">
        <v>8206</v>
      </c>
      <c r="K4693">
        <f t="shared" si="73"/>
        <v>0</v>
      </c>
    </row>
    <row r="4694" spans="1:11" x14ac:dyDescent="0.3">
      <c r="A4694">
        <v>8782031586</v>
      </c>
      <c r="B4694">
        <v>23982977</v>
      </c>
      <c r="C4694" s="1">
        <v>45462.797465277778</v>
      </c>
      <c r="D4694" s="1">
        <v>45462.806493055556</v>
      </c>
      <c r="E4694" s="1">
        <v>45462.811354166668</v>
      </c>
      <c r="F4694" t="s">
        <v>14</v>
      </c>
      <c r="G4694">
        <v>1485.74</v>
      </c>
      <c r="H4694" t="s">
        <v>15</v>
      </c>
      <c r="I4694">
        <v>89181</v>
      </c>
      <c r="J4694">
        <v>1796</v>
      </c>
      <c r="K4694">
        <f t="shared" si="73"/>
        <v>7.0000000018626451</v>
      </c>
    </row>
    <row r="4695" spans="1:11" x14ac:dyDescent="0.3">
      <c r="A4695">
        <v>7177553918</v>
      </c>
      <c r="B4695">
        <v>10048910</v>
      </c>
      <c r="C4695" s="1">
        <v>45016.92046296296</v>
      </c>
      <c r="D4695" s="1">
        <v>45016.928796296299</v>
      </c>
      <c r="E4695" s="1">
        <v>45016.938518518517</v>
      </c>
      <c r="F4695" t="s">
        <v>14</v>
      </c>
      <c r="G4695">
        <v>1381.29</v>
      </c>
      <c r="H4695" t="s">
        <v>13</v>
      </c>
      <c r="I4695">
        <v>13012</v>
      </c>
      <c r="J4695">
        <v>9833</v>
      </c>
      <c r="K4695">
        <f t="shared" si="73"/>
        <v>13.999999993247911</v>
      </c>
    </row>
    <row r="4696" spans="1:11" x14ac:dyDescent="0.3">
      <c r="A4696">
        <v>9157563215</v>
      </c>
      <c r="B4696">
        <v>89142848</v>
      </c>
      <c r="C4696" s="1">
        <v>45077.857268518521</v>
      </c>
      <c r="D4696" s="1">
        <v>45077.865601851852</v>
      </c>
      <c r="E4696" s="1">
        <v>45077.864907407406</v>
      </c>
      <c r="F4696" t="s">
        <v>10</v>
      </c>
      <c r="G4696">
        <v>2075.02</v>
      </c>
      <c r="H4696" t="s">
        <v>13</v>
      </c>
      <c r="I4696">
        <v>20285</v>
      </c>
      <c r="J4696">
        <v>7019</v>
      </c>
      <c r="K4696">
        <f t="shared" si="73"/>
        <v>-1.000000003259629</v>
      </c>
    </row>
    <row r="4697" spans="1:11" x14ac:dyDescent="0.3">
      <c r="A4697">
        <v>989452284</v>
      </c>
      <c r="B4697">
        <v>79773912</v>
      </c>
      <c r="C4697" s="1">
        <v>45480.926168981481</v>
      </c>
      <c r="D4697" s="1">
        <v>45480.933113425926</v>
      </c>
      <c r="E4697" s="1">
        <v>45480.934502314813</v>
      </c>
      <c r="F4697" t="s">
        <v>10</v>
      </c>
      <c r="G4697">
        <v>551.88</v>
      </c>
      <c r="H4697" t="s">
        <v>15</v>
      </c>
      <c r="I4697">
        <v>34208</v>
      </c>
      <c r="J4697">
        <v>9884</v>
      </c>
      <c r="K4697">
        <f t="shared" si="73"/>
        <v>1.9999999960418791</v>
      </c>
    </row>
    <row r="4698" spans="1:11" x14ac:dyDescent="0.3">
      <c r="A4698">
        <v>9972678893</v>
      </c>
      <c r="B4698">
        <v>45033270</v>
      </c>
      <c r="C4698" s="1">
        <v>45517.307754629626</v>
      </c>
      <c r="D4698" s="1">
        <v>45517.320949074077</v>
      </c>
      <c r="E4698" s="1">
        <v>45517.320949074077</v>
      </c>
      <c r="F4698" t="s">
        <v>10</v>
      </c>
      <c r="G4698">
        <v>3702.6</v>
      </c>
      <c r="H4698" t="s">
        <v>15</v>
      </c>
      <c r="I4698">
        <v>56834</v>
      </c>
      <c r="J4698">
        <v>7171</v>
      </c>
      <c r="K4698">
        <f t="shared" si="73"/>
        <v>0</v>
      </c>
    </row>
    <row r="4699" spans="1:11" x14ac:dyDescent="0.3">
      <c r="A4699">
        <v>8561203503</v>
      </c>
      <c r="B4699">
        <v>6390687</v>
      </c>
      <c r="C4699" s="1">
        <v>45396.217442129629</v>
      </c>
      <c r="D4699" s="1">
        <v>45396.224386574075</v>
      </c>
      <c r="E4699" s="1">
        <v>45396.222303240742</v>
      </c>
      <c r="F4699" t="s">
        <v>10</v>
      </c>
      <c r="G4699">
        <v>2766.81</v>
      </c>
      <c r="H4699" t="s">
        <v>15</v>
      </c>
      <c r="I4699">
        <v>70087</v>
      </c>
      <c r="J4699">
        <v>2325</v>
      </c>
      <c r="K4699">
        <f t="shared" si="73"/>
        <v>-2.9999999993015081</v>
      </c>
    </row>
    <row r="4700" spans="1:11" x14ac:dyDescent="0.3">
      <c r="A4700">
        <v>1388300707</v>
      </c>
      <c r="B4700">
        <v>84824280</v>
      </c>
      <c r="C4700" s="1">
        <v>45390.911863425928</v>
      </c>
      <c r="D4700" s="1">
        <v>45390.925057870372</v>
      </c>
      <c r="E4700" s="1">
        <v>45390.927835648145</v>
      </c>
      <c r="F4700" t="s">
        <v>10</v>
      </c>
      <c r="G4700">
        <v>3998.46</v>
      </c>
      <c r="H4700" t="s">
        <v>12</v>
      </c>
      <c r="I4700">
        <v>48870</v>
      </c>
      <c r="J4700">
        <v>6018</v>
      </c>
      <c r="K4700">
        <f t="shared" si="73"/>
        <v>3.9999999920837581</v>
      </c>
    </row>
    <row r="4701" spans="1:11" x14ac:dyDescent="0.3">
      <c r="A4701">
        <v>4054816025</v>
      </c>
      <c r="B4701">
        <v>29584848</v>
      </c>
      <c r="C4701" s="1">
        <v>45492.603773148148</v>
      </c>
      <c r="D4701" s="1">
        <v>45492.617662037039</v>
      </c>
      <c r="E4701" s="1">
        <v>45492.619050925925</v>
      </c>
      <c r="F4701" t="s">
        <v>10</v>
      </c>
      <c r="G4701">
        <v>2422.3000000000002</v>
      </c>
      <c r="H4701" t="s">
        <v>12</v>
      </c>
      <c r="I4701">
        <v>2786</v>
      </c>
      <c r="J4701">
        <v>4274</v>
      </c>
      <c r="K4701">
        <f t="shared" si="73"/>
        <v>1.9999999960418791</v>
      </c>
    </row>
    <row r="4702" spans="1:11" x14ac:dyDescent="0.3">
      <c r="A4702">
        <v>9943206333</v>
      </c>
      <c r="B4702">
        <v>12851610</v>
      </c>
      <c r="C4702" s="1">
        <v>45007.407835648148</v>
      </c>
      <c r="D4702" s="1">
        <v>45007.414780092593</v>
      </c>
      <c r="E4702" s="1">
        <v>45007.417557870373</v>
      </c>
      <c r="F4702" t="s">
        <v>10</v>
      </c>
      <c r="G4702">
        <v>918.65</v>
      </c>
      <c r="H4702" t="s">
        <v>15</v>
      </c>
      <c r="I4702">
        <v>86716</v>
      </c>
      <c r="J4702">
        <v>2694</v>
      </c>
      <c r="K4702">
        <f t="shared" si="73"/>
        <v>4.0000000025611371</v>
      </c>
    </row>
    <row r="4703" spans="1:11" x14ac:dyDescent="0.3">
      <c r="A4703">
        <v>3948498236</v>
      </c>
      <c r="B4703">
        <v>35402531</v>
      </c>
      <c r="C4703" s="1">
        <v>45534.218784722223</v>
      </c>
      <c r="D4703" s="1">
        <v>45534.231979166667</v>
      </c>
      <c r="E4703" s="1">
        <v>45534.238229166665</v>
      </c>
      <c r="F4703" t="s">
        <v>14</v>
      </c>
      <c r="G4703">
        <v>2174.34</v>
      </c>
      <c r="H4703" t="s">
        <v>13</v>
      </c>
      <c r="I4703">
        <v>71487</v>
      </c>
      <c r="J4703">
        <v>3973</v>
      </c>
      <c r="K4703">
        <f t="shared" si="73"/>
        <v>8.9999999979045242</v>
      </c>
    </row>
    <row r="4704" spans="1:11" x14ac:dyDescent="0.3">
      <c r="A4704">
        <v>8096169523</v>
      </c>
      <c r="B4704">
        <v>66768157</v>
      </c>
      <c r="C4704" s="1">
        <v>45550.234664351854</v>
      </c>
      <c r="D4704" s="1">
        <v>45550.245081018518</v>
      </c>
      <c r="E4704" s="1">
        <v>45550.247164351851</v>
      </c>
      <c r="F4704" t="s">
        <v>10</v>
      </c>
      <c r="G4704">
        <v>2160.02</v>
      </c>
      <c r="H4704" t="s">
        <v>12</v>
      </c>
      <c r="I4704">
        <v>24856</v>
      </c>
      <c r="J4704">
        <v>9286</v>
      </c>
      <c r="K4704">
        <f t="shared" si="73"/>
        <v>2.9999999993015081</v>
      </c>
    </row>
    <row r="4705" spans="1:11" x14ac:dyDescent="0.3">
      <c r="A4705">
        <v>8803091944</v>
      </c>
      <c r="B4705">
        <v>11228463</v>
      </c>
      <c r="C4705" s="1">
        <v>45430.132986111108</v>
      </c>
      <c r="D4705" s="1">
        <v>45430.142013888886</v>
      </c>
      <c r="E4705" s="1">
        <v>45430.138541666667</v>
      </c>
      <c r="F4705" t="s">
        <v>10</v>
      </c>
      <c r="G4705">
        <v>3598.91</v>
      </c>
      <c r="H4705" t="s">
        <v>12</v>
      </c>
      <c r="I4705">
        <v>70237</v>
      </c>
      <c r="J4705">
        <v>1496</v>
      </c>
      <c r="K4705">
        <f t="shared" si="73"/>
        <v>-4.9999999953433871</v>
      </c>
    </row>
    <row r="4706" spans="1:11" x14ac:dyDescent="0.3">
      <c r="A4706">
        <v>7409519974</v>
      </c>
      <c r="B4706">
        <v>60834500</v>
      </c>
      <c r="C4706" s="1">
        <v>45307.892569444448</v>
      </c>
      <c r="D4706" s="1">
        <v>45307.903680555559</v>
      </c>
      <c r="E4706" s="1">
        <v>45307.904374999998</v>
      </c>
      <c r="F4706" t="s">
        <v>10</v>
      </c>
      <c r="G4706">
        <v>4040.13</v>
      </c>
      <c r="H4706" t="s">
        <v>15</v>
      </c>
      <c r="I4706">
        <v>63789</v>
      </c>
      <c r="J4706">
        <v>3913</v>
      </c>
      <c r="K4706">
        <f t="shared" si="73"/>
        <v>0.99999999278225005</v>
      </c>
    </row>
    <row r="4707" spans="1:11" x14ac:dyDescent="0.3">
      <c r="A4707">
        <v>456278500</v>
      </c>
      <c r="B4707">
        <v>62526567</v>
      </c>
      <c r="C4707" s="1">
        <v>45418.675868055558</v>
      </c>
      <c r="D4707" s="1">
        <v>45418.685590277775</v>
      </c>
      <c r="E4707" s="1">
        <v>45418.693923611114</v>
      </c>
      <c r="F4707" t="s">
        <v>14</v>
      </c>
      <c r="G4707">
        <v>2591.5700000000002</v>
      </c>
      <c r="H4707" t="s">
        <v>11</v>
      </c>
      <c r="I4707">
        <v>70639</v>
      </c>
      <c r="J4707">
        <v>9627</v>
      </c>
      <c r="K4707">
        <f t="shared" si="73"/>
        <v>12.000000007683411</v>
      </c>
    </row>
    <row r="4708" spans="1:11" x14ac:dyDescent="0.3">
      <c r="A4708">
        <v>9912965340</v>
      </c>
      <c r="B4708">
        <v>95309983</v>
      </c>
      <c r="C4708" s="1">
        <v>45158.719756944447</v>
      </c>
      <c r="D4708" s="1">
        <v>45158.730173611111</v>
      </c>
      <c r="E4708" s="1">
        <v>45158.749618055554</v>
      </c>
      <c r="F4708" t="s">
        <v>16</v>
      </c>
      <c r="G4708">
        <v>4366.97</v>
      </c>
      <c r="H4708" t="s">
        <v>15</v>
      </c>
      <c r="I4708">
        <v>38348</v>
      </c>
      <c r="J4708">
        <v>7496</v>
      </c>
      <c r="K4708">
        <f t="shared" si="73"/>
        <v>27.999999996973202</v>
      </c>
    </row>
    <row r="4709" spans="1:11" x14ac:dyDescent="0.3">
      <c r="A4709">
        <v>2802653261</v>
      </c>
      <c r="B4709">
        <v>9987182</v>
      </c>
      <c r="C4709" s="1">
        <v>45572.690196759257</v>
      </c>
      <c r="D4709" s="1">
        <v>45572.699918981481</v>
      </c>
      <c r="E4709" s="1">
        <v>45572.697141203702</v>
      </c>
      <c r="F4709" t="s">
        <v>10</v>
      </c>
      <c r="G4709">
        <v>1481.99</v>
      </c>
      <c r="H4709" t="s">
        <v>12</v>
      </c>
      <c r="I4709">
        <v>8096</v>
      </c>
      <c r="J4709">
        <v>1650</v>
      </c>
      <c r="K4709">
        <f t="shared" si="73"/>
        <v>-4.0000000025611371</v>
      </c>
    </row>
    <row r="4710" spans="1:11" x14ac:dyDescent="0.3">
      <c r="A4710">
        <v>8629948751</v>
      </c>
      <c r="B4710">
        <v>97678578</v>
      </c>
      <c r="C4710" s="1">
        <v>45169.62259259259</v>
      </c>
      <c r="D4710" s="1">
        <v>45169.630925925929</v>
      </c>
      <c r="E4710" s="1">
        <v>45169.635092592594</v>
      </c>
      <c r="F4710" t="s">
        <v>14</v>
      </c>
      <c r="G4710">
        <v>2006.53</v>
      </c>
      <c r="H4710" t="s">
        <v>13</v>
      </c>
      <c r="I4710">
        <v>57001</v>
      </c>
      <c r="J4710">
        <v>2313</v>
      </c>
      <c r="K4710">
        <f t="shared" si="73"/>
        <v>5.9999999986030161</v>
      </c>
    </row>
    <row r="4711" spans="1:11" x14ac:dyDescent="0.3">
      <c r="A4711">
        <v>9169008097</v>
      </c>
      <c r="B4711">
        <v>98625898</v>
      </c>
      <c r="C4711" s="1">
        <v>45430.391064814816</v>
      </c>
      <c r="D4711" s="1">
        <v>45430.400787037041</v>
      </c>
      <c r="E4711" s="1">
        <v>45430.40425925926</v>
      </c>
      <c r="F4711" t="s">
        <v>10</v>
      </c>
      <c r="G4711">
        <v>2432.06</v>
      </c>
      <c r="H4711" t="s">
        <v>15</v>
      </c>
      <c r="I4711">
        <v>11475</v>
      </c>
      <c r="J4711">
        <v>4039</v>
      </c>
      <c r="K4711">
        <f t="shared" si="73"/>
        <v>4.9999999953433871</v>
      </c>
    </row>
    <row r="4712" spans="1:11" x14ac:dyDescent="0.3">
      <c r="A4712">
        <v>3186513319</v>
      </c>
      <c r="B4712">
        <v>3730316</v>
      </c>
      <c r="C4712" s="1">
        <v>45030.005995370368</v>
      </c>
      <c r="D4712" s="1">
        <v>45030.01363425926</v>
      </c>
      <c r="E4712" s="1">
        <v>45030.019884259258</v>
      </c>
      <c r="F4712" t="s">
        <v>14</v>
      </c>
      <c r="G4712">
        <v>83.18</v>
      </c>
      <c r="H4712" t="s">
        <v>12</v>
      </c>
      <c r="I4712">
        <v>2924</v>
      </c>
      <c r="J4712">
        <v>4043</v>
      </c>
      <c r="K4712">
        <f t="shared" si="73"/>
        <v>8.9999999979045242</v>
      </c>
    </row>
    <row r="4713" spans="1:11" x14ac:dyDescent="0.3">
      <c r="A4713">
        <v>8837578937</v>
      </c>
      <c r="B4713">
        <v>28663279</v>
      </c>
      <c r="C4713" s="1">
        <v>45152.371747685182</v>
      </c>
      <c r="D4713" s="1">
        <v>45152.379386574074</v>
      </c>
      <c r="E4713" s="1">
        <v>45152.38008101852</v>
      </c>
      <c r="F4713" t="s">
        <v>10</v>
      </c>
      <c r="G4713">
        <v>3480.43</v>
      </c>
      <c r="H4713" t="s">
        <v>11</v>
      </c>
      <c r="I4713">
        <v>59526</v>
      </c>
      <c r="J4713">
        <v>2219</v>
      </c>
      <c r="K4713">
        <f t="shared" si="73"/>
        <v>1.000000003259629</v>
      </c>
    </row>
    <row r="4714" spans="1:11" x14ac:dyDescent="0.3">
      <c r="A4714">
        <v>1468095888</v>
      </c>
      <c r="B4714">
        <v>37691544</v>
      </c>
      <c r="C4714" s="1">
        <v>45094.256296296298</v>
      </c>
      <c r="D4714" s="1">
        <v>45094.266712962963</v>
      </c>
      <c r="E4714" s="1">
        <v>45094.263240740744</v>
      </c>
      <c r="F4714" t="s">
        <v>10</v>
      </c>
      <c r="G4714">
        <v>4034.72</v>
      </c>
      <c r="H4714" t="s">
        <v>11</v>
      </c>
      <c r="I4714">
        <v>73298</v>
      </c>
      <c r="J4714">
        <v>5684</v>
      </c>
      <c r="K4714">
        <f t="shared" si="73"/>
        <v>-4.9999999953433871</v>
      </c>
    </row>
    <row r="4715" spans="1:11" x14ac:dyDescent="0.3">
      <c r="A4715">
        <v>3055120492</v>
      </c>
      <c r="B4715">
        <v>408590</v>
      </c>
      <c r="C4715" s="1">
        <v>45279.690127314818</v>
      </c>
      <c r="D4715" s="1">
        <v>45279.704016203701</v>
      </c>
      <c r="E4715" s="1">
        <v>45279.710960648146</v>
      </c>
      <c r="F4715" t="s">
        <v>14</v>
      </c>
      <c r="G4715">
        <v>1217.3900000000001</v>
      </c>
      <c r="H4715" t="s">
        <v>15</v>
      </c>
      <c r="I4715">
        <v>10184</v>
      </c>
      <c r="J4715">
        <v>5237</v>
      </c>
      <c r="K4715">
        <f t="shared" si="73"/>
        <v>10.000000001164153</v>
      </c>
    </row>
    <row r="4716" spans="1:11" x14ac:dyDescent="0.3">
      <c r="A4716">
        <v>6083457185</v>
      </c>
      <c r="B4716">
        <v>80571942</v>
      </c>
      <c r="C4716" s="1">
        <v>45523.856990740744</v>
      </c>
      <c r="D4716" s="1">
        <v>45523.870879629627</v>
      </c>
      <c r="E4716" s="1">
        <v>45523.873657407406</v>
      </c>
      <c r="F4716" t="s">
        <v>10</v>
      </c>
      <c r="G4716">
        <v>923.43</v>
      </c>
      <c r="H4716" t="s">
        <v>15</v>
      </c>
      <c r="I4716">
        <v>5319</v>
      </c>
      <c r="J4716">
        <v>6370</v>
      </c>
      <c r="K4716">
        <f t="shared" si="73"/>
        <v>4.0000000025611371</v>
      </c>
    </row>
    <row r="4717" spans="1:11" x14ac:dyDescent="0.3">
      <c r="A4717">
        <v>7154956248</v>
      </c>
      <c r="B4717">
        <v>22112867</v>
      </c>
      <c r="C4717" s="1">
        <v>45124.825682870367</v>
      </c>
      <c r="D4717" s="1">
        <v>45124.835405092592</v>
      </c>
      <c r="E4717" s="1">
        <v>45124.832627314812</v>
      </c>
      <c r="F4717" t="s">
        <v>10</v>
      </c>
      <c r="G4717">
        <v>801.47</v>
      </c>
      <c r="H4717" t="s">
        <v>15</v>
      </c>
      <c r="I4717">
        <v>38167</v>
      </c>
      <c r="J4717">
        <v>4761</v>
      </c>
      <c r="K4717">
        <f t="shared" si="73"/>
        <v>-4.0000000025611371</v>
      </c>
    </row>
    <row r="4718" spans="1:11" x14ac:dyDescent="0.3">
      <c r="A4718">
        <v>246971181</v>
      </c>
      <c r="B4718">
        <v>376144</v>
      </c>
      <c r="C4718" s="1">
        <v>45137.591909722221</v>
      </c>
      <c r="D4718" s="1">
        <v>45137.605798611112</v>
      </c>
      <c r="E4718" s="1">
        <v>45137.607187499998</v>
      </c>
      <c r="F4718" t="s">
        <v>10</v>
      </c>
      <c r="G4718">
        <v>3266</v>
      </c>
      <c r="H4718" t="s">
        <v>12</v>
      </c>
      <c r="I4718">
        <v>10315</v>
      </c>
      <c r="J4718">
        <v>3131</v>
      </c>
      <c r="K4718">
        <f t="shared" si="73"/>
        <v>1.9999999960418791</v>
      </c>
    </row>
    <row r="4719" spans="1:11" x14ac:dyDescent="0.3">
      <c r="A4719">
        <v>2452915406</v>
      </c>
      <c r="B4719">
        <v>96806748</v>
      </c>
      <c r="C4719" s="1">
        <v>45490.520277777781</v>
      </c>
      <c r="D4719" s="1">
        <v>45490.53</v>
      </c>
      <c r="E4719" s="1">
        <v>45490.532083333332</v>
      </c>
      <c r="F4719" t="s">
        <v>10</v>
      </c>
      <c r="G4719">
        <v>2169.36</v>
      </c>
      <c r="H4719" t="s">
        <v>11</v>
      </c>
      <c r="I4719">
        <v>59616</v>
      </c>
      <c r="J4719">
        <v>1892</v>
      </c>
      <c r="K4719">
        <f t="shared" si="73"/>
        <v>2.9999999993015081</v>
      </c>
    </row>
    <row r="4720" spans="1:11" x14ac:dyDescent="0.3">
      <c r="A4720">
        <v>9458183390</v>
      </c>
      <c r="B4720">
        <v>88203688</v>
      </c>
      <c r="C4720" s="1">
        <v>45002.055451388886</v>
      </c>
      <c r="D4720" s="1">
        <v>45002.069340277776</v>
      </c>
      <c r="E4720" s="1">
        <v>45002.06795138889</v>
      </c>
      <c r="F4720" t="s">
        <v>10</v>
      </c>
      <c r="G4720">
        <v>1507.92</v>
      </c>
      <c r="H4720" t="s">
        <v>15</v>
      </c>
      <c r="I4720">
        <v>9443</v>
      </c>
      <c r="J4720">
        <v>5900</v>
      </c>
      <c r="K4720">
        <f t="shared" si="73"/>
        <v>-1.9999999960418791</v>
      </c>
    </row>
    <row r="4721" spans="1:11" x14ac:dyDescent="0.3">
      <c r="A4721">
        <v>576571858</v>
      </c>
      <c r="B4721">
        <v>26285589</v>
      </c>
      <c r="C4721" s="1">
        <v>45558.21466435185</v>
      </c>
      <c r="D4721" s="1">
        <v>45558.225775462961</v>
      </c>
      <c r="E4721" s="1">
        <v>45558.226469907408</v>
      </c>
      <c r="F4721" t="s">
        <v>10</v>
      </c>
      <c r="G4721">
        <v>4080.28</v>
      </c>
      <c r="H4721" t="s">
        <v>13</v>
      </c>
      <c r="I4721">
        <v>3179</v>
      </c>
      <c r="J4721">
        <v>137</v>
      </c>
      <c r="K4721">
        <f t="shared" si="73"/>
        <v>1.000000003259629</v>
      </c>
    </row>
    <row r="4722" spans="1:11" x14ac:dyDescent="0.3">
      <c r="A4722">
        <v>9544803182</v>
      </c>
      <c r="B4722">
        <v>31410886</v>
      </c>
      <c r="C4722" s="1">
        <v>45378.107881944445</v>
      </c>
      <c r="D4722" s="1">
        <v>45378.120381944442</v>
      </c>
      <c r="E4722" s="1">
        <v>45378.121770833335</v>
      </c>
      <c r="F4722" t="s">
        <v>10</v>
      </c>
      <c r="G4722">
        <v>2272.7199999999998</v>
      </c>
      <c r="H4722" t="s">
        <v>11</v>
      </c>
      <c r="I4722">
        <v>13919</v>
      </c>
      <c r="J4722">
        <v>7922</v>
      </c>
      <c r="K4722">
        <f t="shared" si="73"/>
        <v>2.000000006519258</v>
      </c>
    </row>
    <row r="4723" spans="1:11" x14ac:dyDescent="0.3">
      <c r="A4723">
        <v>2121652047</v>
      </c>
      <c r="B4723">
        <v>65815155</v>
      </c>
      <c r="C4723" s="1">
        <v>45325.751250000001</v>
      </c>
      <c r="D4723" s="1">
        <v>45325.759583333333</v>
      </c>
      <c r="E4723" s="1">
        <v>45325.77138888889</v>
      </c>
      <c r="F4723" t="s">
        <v>16</v>
      </c>
      <c r="G4723">
        <v>1734.01</v>
      </c>
      <c r="H4723" t="s">
        <v>12</v>
      </c>
      <c r="I4723">
        <v>63262</v>
      </c>
      <c r="J4723">
        <v>7863</v>
      </c>
      <c r="K4723">
        <f t="shared" si="73"/>
        <v>17.000000003026798</v>
      </c>
    </row>
    <row r="4724" spans="1:11" x14ac:dyDescent="0.3">
      <c r="A4724">
        <v>8891725854</v>
      </c>
      <c r="B4724">
        <v>13871547</v>
      </c>
      <c r="C4724" s="1">
        <v>45062.88076388889</v>
      </c>
      <c r="D4724" s="1">
        <v>45062.891180555554</v>
      </c>
      <c r="E4724" s="1">
        <v>45062.890486111108</v>
      </c>
      <c r="F4724" t="s">
        <v>10</v>
      </c>
      <c r="G4724">
        <v>2149.7600000000002</v>
      </c>
      <c r="H4724" t="s">
        <v>15</v>
      </c>
      <c r="I4724">
        <v>16971</v>
      </c>
      <c r="J4724">
        <v>1423</v>
      </c>
      <c r="K4724">
        <f t="shared" si="73"/>
        <v>-1.000000003259629</v>
      </c>
    </row>
    <row r="4725" spans="1:11" x14ac:dyDescent="0.3">
      <c r="A4725">
        <v>4870772869</v>
      </c>
      <c r="B4725">
        <v>78903046</v>
      </c>
      <c r="C4725" s="1">
        <v>45382.343344907407</v>
      </c>
      <c r="D4725" s="1">
        <v>45382.350983796299</v>
      </c>
      <c r="E4725" s="1">
        <v>45382.351678240739</v>
      </c>
      <c r="F4725" t="s">
        <v>10</v>
      </c>
      <c r="G4725">
        <v>2385.36</v>
      </c>
      <c r="H4725" t="s">
        <v>15</v>
      </c>
      <c r="I4725">
        <v>4732</v>
      </c>
      <c r="J4725">
        <v>75</v>
      </c>
      <c r="K4725">
        <f t="shared" si="73"/>
        <v>0.99999999278225005</v>
      </c>
    </row>
    <row r="4726" spans="1:11" x14ac:dyDescent="0.3">
      <c r="A4726">
        <v>262562615</v>
      </c>
      <c r="B4726">
        <v>12059049</v>
      </c>
      <c r="C4726" s="1">
        <v>45025.196631944447</v>
      </c>
      <c r="D4726" s="1">
        <v>45025.204965277779</v>
      </c>
      <c r="E4726" s="1">
        <v>45025.207743055558</v>
      </c>
      <c r="F4726" t="s">
        <v>10</v>
      </c>
      <c r="G4726">
        <v>2066.5</v>
      </c>
      <c r="H4726" t="s">
        <v>15</v>
      </c>
      <c r="I4726">
        <v>4045</v>
      </c>
      <c r="J4726">
        <v>4716</v>
      </c>
      <c r="K4726">
        <f t="shared" si="73"/>
        <v>4.0000000025611371</v>
      </c>
    </row>
    <row r="4727" spans="1:11" x14ac:dyDescent="0.3">
      <c r="A4727">
        <v>5142912812</v>
      </c>
      <c r="B4727">
        <v>57642258</v>
      </c>
      <c r="C4727" s="1">
        <v>45246.924108796295</v>
      </c>
      <c r="D4727" s="1">
        <v>45246.936608796299</v>
      </c>
      <c r="E4727" s="1">
        <v>45246.950497685182</v>
      </c>
      <c r="F4727" t="s">
        <v>16</v>
      </c>
      <c r="G4727">
        <v>2175.4</v>
      </c>
      <c r="H4727" t="s">
        <v>11</v>
      </c>
      <c r="I4727">
        <v>90866</v>
      </c>
      <c r="J4727">
        <v>6494</v>
      </c>
      <c r="K4727">
        <f t="shared" si="73"/>
        <v>19.999999991850927</v>
      </c>
    </row>
    <row r="4728" spans="1:11" x14ac:dyDescent="0.3">
      <c r="A4728">
        <v>1225289500</v>
      </c>
      <c r="B4728">
        <v>70529459</v>
      </c>
      <c r="C4728" s="1">
        <v>45382.910590277781</v>
      </c>
      <c r="D4728" s="1">
        <v>45382.919618055559</v>
      </c>
      <c r="E4728" s="1">
        <v>45382.921701388892</v>
      </c>
      <c r="F4728" t="s">
        <v>10</v>
      </c>
      <c r="G4728">
        <v>3663.25</v>
      </c>
      <c r="H4728" t="s">
        <v>15</v>
      </c>
      <c r="I4728">
        <v>77780</v>
      </c>
      <c r="J4728">
        <v>8199</v>
      </c>
      <c r="K4728">
        <f t="shared" si="73"/>
        <v>2.9999999993015081</v>
      </c>
    </row>
    <row r="4729" spans="1:11" x14ac:dyDescent="0.3">
      <c r="A4729">
        <v>7337555525</v>
      </c>
      <c r="B4729">
        <v>44223796</v>
      </c>
      <c r="C4729" s="1">
        <v>45360.811782407407</v>
      </c>
      <c r="D4729" s="1">
        <v>45360.825671296298</v>
      </c>
      <c r="E4729" s="1">
        <v>45360.826365740744</v>
      </c>
      <c r="F4729" t="s">
        <v>10</v>
      </c>
      <c r="G4729">
        <v>3036.62</v>
      </c>
      <c r="H4729" t="s">
        <v>13</v>
      </c>
      <c r="I4729">
        <v>99482</v>
      </c>
      <c r="J4729">
        <v>5013</v>
      </c>
      <c r="K4729">
        <f t="shared" si="73"/>
        <v>1.000000003259629</v>
      </c>
    </row>
    <row r="4730" spans="1:11" x14ac:dyDescent="0.3">
      <c r="A4730">
        <v>5719806088</v>
      </c>
      <c r="B4730">
        <v>42012717</v>
      </c>
      <c r="C4730" s="1">
        <v>45299.562905092593</v>
      </c>
      <c r="D4730" s="1">
        <v>45299.576793981483</v>
      </c>
      <c r="E4730" s="1">
        <v>45299.580266203702</v>
      </c>
      <c r="F4730" t="s">
        <v>10</v>
      </c>
      <c r="G4730">
        <v>1759.81</v>
      </c>
      <c r="H4730" t="s">
        <v>13</v>
      </c>
      <c r="I4730">
        <v>88036</v>
      </c>
      <c r="J4730">
        <v>1096</v>
      </c>
      <c r="K4730">
        <f t="shared" si="73"/>
        <v>4.9999999953433871</v>
      </c>
    </row>
    <row r="4731" spans="1:11" x14ac:dyDescent="0.3">
      <c r="A4731">
        <v>6890191424</v>
      </c>
      <c r="B4731">
        <v>57360162</v>
      </c>
      <c r="C4731" s="1">
        <v>45456.030439814815</v>
      </c>
      <c r="D4731" s="1">
        <v>45456.040162037039</v>
      </c>
      <c r="E4731" s="1">
        <v>45456.044328703705</v>
      </c>
      <c r="F4731" t="s">
        <v>14</v>
      </c>
      <c r="G4731">
        <v>760.54</v>
      </c>
      <c r="H4731" t="s">
        <v>15</v>
      </c>
      <c r="I4731">
        <v>28164</v>
      </c>
      <c r="J4731">
        <v>5646</v>
      </c>
      <c r="K4731">
        <f t="shared" si="73"/>
        <v>5.9999999986030161</v>
      </c>
    </row>
    <row r="4732" spans="1:11" x14ac:dyDescent="0.3">
      <c r="A4732">
        <v>5695198653</v>
      </c>
      <c r="B4732">
        <v>29562254</v>
      </c>
      <c r="C4732" s="1">
        <v>45555.054097222222</v>
      </c>
      <c r="D4732" s="1">
        <v>45555.067291666666</v>
      </c>
      <c r="E4732" s="1">
        <v>45555.068680555552</v>
      </c>
      <c r="F4732" t="s">
        <v>10</v>
      </c>
      <c r="G4732">
        <v>572.4</v>
      </c>
      <c r="H4732" t="s">
        <v>12</v>
      </c>
      <c r="I4732">
        <v>29646</v>
      </c>
      <c r="J4732">
        <v>5437</v>
      </c>
      <c r="K4732">
        <f t="shared" si="73"/>
        <v>1.9999999960418791</v>
      </c>
    </row>
    <row r="4733" spans="1:11" x14ac:dyDescent="0.3">
      <c r="A4733">
        <v>482670263</v>
      </c>
      <c r="B4733">
        <v>9641623</v>
      </c>
      <c r="C4733" s="1">
        <v>45448.19458333333</v>
      </c>
      <c r="D4733" s="1">
        <v>45448.208472222221</v>
      </c>
      <c r="E4733" s="1">
        <v>45448.207777777781</v>
      </c>
      <c r="F4733" t="s">
        <v>10</v>
      </c>
      <c r="G4733">
        <v>835.53</v>
      </c>
      <c r="H4733" t="s">
        <v>11</v>
      </c>
      <c r="I4733">
        <v>90648</v>
      </c>
      <c r="J4733">
        <v>459</v>
      </c>
      <c r="K4733">
        <f t="shared" si="73"/>
        <v>-0.99999999278225005</v>
      </c>
    </row>
    <row r="4734" spans="1:11" x14ac:dyDescent="0.3">
      <c r="A4734">
        <v>7857904467</v>
      </c>
      <c r="B4734">
        <v>97286925</v>
      </c>
      <c r="C4734" s="1">
        <v>45041.528344907405</v>
      </c>
      <c r="D4734" s="1">
        <v>45041.538761574076</v>
      </c>
      <c r="E4734" s="1">
        <v>45041.539456018516</v>
      </c>
      <c r="F4734" t="s">
        <v>10</v>
      </c>
      <c r="G4734">
        <v>888.12</v>
      </c>
      <c r="H4734" t="s">
        <v>12</v>
      </c>
      <c r="I4734">
        <v>83539</v>
      </c>
      <c r="J4734">
        <v>3956</v>
      </c>
      <c r="K4734">
        <f t="shared" si="73"/>
        <v>0.99999999278225005</v>
      </c>
    </row>
    <row r="4735" spans="1:11" x14ac:dyDescent="0.3">
      <c r="A4735">
        <v>614435661</v>
      </c>
      <c r="B4735">
        <v>73586244</v>
      </c>
      <c r="C4735" s="1">
        <v>45139.892905092594</v>
      </c>
      <c r="D4735" s="1">
        <v>45139.906099537038</v>
      </c>
      <c r="E4735" s="1">
        <v>45139.908877314818</v>
      </c>
      <c r="F4735" t="s">
        <v>10</v>
      </c>
      <c r="G4735">
        <v>1266.44</v>
      </c>
      <c r="H4735" t="s">
        <v>11</v>
      </c>
      <c r="I4735">
        <v>34007</v>
      </c>
      <c r="J4735">
        <v>8306</v>
      </c>
      <c r="K4735">
        <f t="shared" si="73"/>
        <v>4.0000000025611371</v>
      </c>
    </row>
    <row r="4736" spans="1:11" x14ac:dyDescent="0.3">
      <c r="A4736">
        <v>2284551326</v>
      </c>
      <c r="B4736">
        <v>68063317</v>
      </c>
      <c r="C4736" s="1">
        <v>45206.192199074074</v>
      </c>
      <c r="D4736" s="1">
        <v>45206.205393518518</v>
      </c>
      <c r="E4736" s="1">
        <v>45206.206782407404</v>
      </c>
      <c r="F4736" t="s">
        <v>10</v>
      </c>
      <c r="G4736">
        <v>207.41</v>
      </c>
      <c r="H4736" t="s">
        <v>11</v>
      </c>
      <c r="I4736">
        <v>48499</v>
      </c>
      <c r="J4736">
        <v>6910</v>
      </c>
      <c r="K4736">
        <f t="shared" si="73"/>
        <v>1.9999999960418791</v>
      </c>
    </row>
    <row r="4737" spans="1:11" x14ac:dyDescent="0.3">
      <c r="A4737">
        <v>8614991290</v>
      </c>
      <c r="B4737">
        <v>57566548</v>
      </c>
      <c r="C4737" s="1">
        <v>45582.55096064815</v>
      </c>
      <c r="D4737" s="1">
        <v>45582.564849537041</v>
      </c>
      <c r="E4737" s="1">
        <v>45582.579432870371</v>
      </c>
      <c r="F4737" t="s">
        <v>16</v>
      </c>
      <c r="G4737">
        <v>96.33</v>
      </c>
      <c r="H4737" t="s">
        <v>15</v>
      </c>
      <c r="I4737">
        <v>85862</v>
      </c>
      <c r="J4737">
        <v>1674</v>
      </c>
      <c r="K4737">
        <f t="shared" si="73"/>
        <v>20.999999995110556</v>
      </c>
    </row>
    <row r="4738" spans="1:11" x14ac:dyDescent="0.3">
      <c r="A4738">
        <v>9865566300</v>
      </c>
      <c r="B4738">
        <v>61753272</v>
      </c>
      <c r="C4738" s="1">
        <v>45258.108067129629</v>
      </c>
      <c r="D4738" s="1">
        <v>45258.115706018521</v>
      </c>
      <c r="E4738" s="1">
        <v>45258.120567129627</v>
      </c>
      <c r="F4738" t="s">
        <v>14</v>
      </c>
      <c r="G4738">
        <v>2566.27</v>
      </c>
      <c r="H4738" t="s">
        <v>12</v>
      </c>
      <c r="I4738">
        <v>66125</v>
      </c>
      <c r="J4738">
        <v>7265</v>
      </c>
      <c r="K4738">
        <f t="shared" ref="K4738:K4801" si="74">(E4738-D4738)*1440</f>
        <v>6.9999999913852662</v>
      </c>
    </row>
    <row r="4739" spans="1:11" x14ac:dyDescent="0.3">
      <c r="A4739">
        <v>6672582413</v>
      </c>
      <c r="B4739">
        <v>82359623</v>
      </c>
      <c r="C4739" s="1">
        <v>45456.91946759259</v>
      </c>
      <c r="D4739" s="1">
        <v>45456.931967592594</v>
      </c>
      <c r="E4739" s="1">
        <v>45456.941689814812</v>
      </c>
      <c r="F4739" t="s">
        <v>14</v>
      </c>
      <c r="G4739">
        <v>1020.03</v>
      </c>
      <c r="H4739" t="s">
        <v>12</v>
      </c>
      <c r="I4739">
        <v>18435</v>
      </c>
      <c r="J4739">
        <v>636</v>
      </c>
      <c r="K4739">
        <f t="shared" si="74"/>
        <v>13.999999993247911</v>
      </c>
    </row>
    <row r="4740" spans="1:11" x14ac:dyDescent="0.3">
      <c r="A4740">
        <v>3004834987</v>
      </c>
      <c r="B4740">
        <v>91590001</v>
      </c>
      <c r="C4740" s="1">
        <v>45211.097939814812</v>
      </c>
      <c r="D4740" s="1">
        <v>45211.108356481483</v>
      </c>
      <c r="E4740" s="1">
        <v>45211.104884259257</v>
      </c>
      <c r="F4740" t="s">
        <v>10</v>
      </c>
      <c r="G4740">
        <v>1849.28</v>
      </c>
      <c r="H4740" t="s">
        <v>13</v>
      </c>
      <c r="I4740">
        <v>1554</v>
      </c>
      <c r="J4740">
        <v>1413</v>
      </c>
      <c r="K4740">
        <f t="shared" si="74"/>
        <v>-5.0000000058207661</v>
      </c>
    </row>
    <row r="4741" spans="1:11" x14ac:dyDescent="0.3">
      <c r="A4741">
        <v>4486349175</v>
      </c>
      <c r="B4741">
        <v>45481936</v>
      </c>
      <c r="C4741" s="1">
        <v>45402.048703703702</v>
      </c>
      <c r="D4741" s="1">
        <v>45402.061898148146</v>
      </c>
      <c r="E4741" s="1">
        <v>45402.065370370372</v>
      </c>
      <c r="F4741" t="s">
        <v>10</v>
      </c>
      <c r="G4741">
        <v>2577.5</v>
      </c>
      <c r="H4741" t="s">
        <v>11</v>
      </c>
      <c r="I4741">
        <v>93191</v>
      </c>
      <c r="J4741">
        <v>6903</v>
      </c>
      <c r="K4741">
        <f t="shared" si="74"/>
        <v>5.0000000058207661</v>
      </c>
    </row>
    <row r="4742" spans="1:11" x14ac:dyDescent="0.3">
      <c r="A4742">
        <v>3098655541</v>
      </c>
      <c r="B4742">
        <v>69908484</v>
      </c>
      <c r="C4742" s="1">
        <v>45052.2809837963</v>
      </c>
      <c r="D4742" s="1">
        <v>45052.294178240743</v>
      </c>
      <c r="E4742" s="1">
        <v>45052.296956018516</v>
      </c>
      <c r="F4742" t="s">
        <v>10</v>
      </c>
      <c r="G4742">
        <v>680.53</v>
      </c>
      <c r="H4742" t="s">
        <v>15</v>
      </c>
      <c r="I4742">
        <v>58041</v>
      </c>
      <c r="J4742">
        <v>2969</v>
      </c>
      <c r="K4742">
        <f t="shared" si="74"/>
        <v>3.9999999920837581</v>
      </c>
    </row>
    <row r="4743" spans="1:11" x14ac:dyDescent="0.3">
      <c r="A4743">
        <v>1912293606</v>
      </c>
      <c r="B4743">
        <v>49433260</v>
      </c>
      <c r="C4743" s="1">
        <v>45490.816099537034</v>
      </c>
      <c r="D4743" s="1">
        <v>45490.824432870373</v>
      </c>
      <c r="E4743" s="1">
        <v>45490.825821759259</v>
      </c>
      <c r="F4743" t="s">
        <v>10</v>
      </c>
      <c r="G4743">
        <v>2522.33</v>
      </c>
      <c r="H4743" t="s">
        <v>13</v>
      </c>
      <c r="I4743">
        <v>72857</v>
      </c>
      <c r="J4743">
        <v>8233</v>
      </c>
      <c r="K4743">
        <f t="shared" si="74"/>
        <v>1.9999999960418791</v>
      </c>
    </row>
    <row r="4744" spans="1:11" x14ac:dyDescent="0.3">
      <c r="A4744">
        <v>7465280557</v>
      </c>
      <c r="B4744">
        <v>26863280</v>
      </c>
      <c r="C4744" s="1">
        <v>45364.557083333333</v>
      </c>
      <c r="D4744" s="1">
        <v>45364.566111111111</v>
      </c>
      <c r="E4744" s="1">
        <v>45364.56958333333</v>
      </c>
      <c r="F4744" t="s">
        <v>10</v>
      </c>
      <c r="G4744">
        <v>3881.99</v>
      </c>
      <c r="H4744" t="s">
        <v>11</v>
      </c>
      <c r="I4744">
        <v>44449</v>
      </c>
      <c r="J4744">
        <v>327</v>
      </c>
      <c r="K4744">
        <f t="shared" si="74"/>
        <v>4.9999999953433871</v>
      </c>
    </row>
    <row r="4745" spans="1:11" x14ac:dyDescent="0.3">
      <c r="A4745">
        <v>343050015</v>
      </c>
      <c r="B4745">
        <v>72263318</v>
      </c>
      <c r="C4745" s="1">
        <v>45037.264097222222</v>
      </c>
      <c r="D4745" s="1">
        <v>45037.277986111112</v>
      </c>
      <c r="E4745" s="1">
        <v>45037.292569444442</v>
      </c>
      <c r="F4745" t="s">
        <v>16</v>
      </c>
      <c r="G4745">
        <v>1163.49</v>
      </c>
      <c r="H4745" t="s">
        <v>11</v>
      </c>
      <c r="I4745">
        <v>72401</v>
      </c>
      <c r="J4745">
        <v>3952</v>
      </c>
      <c r="K4745">
        <f t="shared" si="74"/>
        <v>20.999999995110556</v>
      </c>
    </row>
    <row r="4746" spans="1:11" x14ac:dyDescent="0.3">
      <c r="A4746">
        <v>6414606364</v>
      </c>
      <c r="B4746">
        <v>70867736</v>
      </c>
      <c r="C4746" s="1">
        <v>45317.200092592589</v>
      </c>
      <c r="D4746" s="1">
        <v>45317.211898148147</v>
      </c>
      <c r="E4746" s="1">
        <v>45317.212592592594</v>
      </c>
      <c r="F4746" t="s">
        <v>10</v>
      </c>
      <c r="G4746">
        <v>1615.25</v>
      </c>
      <c r="H4746" t="s">
        <v>11</v>
      </c>
      <c r="I4746">
        <v>32432</v>
      </c>
      <c r="J4746">
        <v>5693</v>
      </c>
      <c r="K4746">
        <f t="shared" si="74"/>
        <v>1.000000003259629</v>
      </c>
    </row>
    <row r="4747" spans="1:11" x14ac:dyDescent="0.3">
      <c r="A4747">
        <v>4092550629</v>
      </c>
      <c r="B4747">
        <v>50572914</v>
      </c>
      <c r="C4747" s="1">
        <v>45025.680243055554</v>
      </c>
      <c r="D4747" s="1">
        <v>45025.687881944446</v>
      </c>
      <c r="E4747" s="1">
        <v>45025.687881944446</v>
      </c>
      <c r="F4747" t="s">
        <v>10</v>
      </c>
      <c r="G4747">
        <v>1925.24</v>
      </c>
      <c r="H4747" t="s">
        <v>15</v>
      </c>
      <c r="I4747">
        <v>73303</v>
      </c>
      <c r="J4747">
        <v>6204</v>
      </c>
      <c r="K4747">
        <f t="shared" si="74"/>
        <v>0</v>
      </c>
    </row>
    <row r="4748" spans="1:11" x14ac:dyDescent="0.3">
      <c r="A4748">
        <v>9810964144</v>
      </c>
      <c r="B4748">
        <v>51476157</v>
      </c>
      <c r="C4748" s="1">
        <v>45330.831400462965</v>
      </c>
      <c r="D4748" s="1">
        <v>45330.841122685182</v>
      </c>
      <c r="E4748" s="1">
        <v>45330.840428240743</v>
      </c>
      <c r="F4748" t="s">
        <v>10</v>
      </c>
      <c r="G4748">
        <v>517.03</v>
      </c>
      <c r="H4748" t="s">
        <v>15</v>
      </c>
      <c r="I4748">
        <v>28405</v>
      </c>
      <c r="J4748">
        <v>6274</v>
      </c>
      <c r="K4748">
        <f t="shared" si="74"/>
        <v>-0.99999999278225005</v>
      </c>
    </row>
    <row r="4749" spans="1:11" x14ac:dyDescent="0.3">
      <c r="A4749">
        <v>6513851276</v>
      </c>
      <c r="B4749">
        <v>99160348</v>
      </c>
      <c r="C4749" s="1">
        <v>45162.654953703706</v>
      </c>
      <c r="D4749" s="1">
        <v>45162.665370370371</v>
      </c>
      <c r="E4749" s="1">
        <v>45162.673703703702</v>
      </c>
      <c r="F4749" t="s">
        <v>14</v>
      </c>
      <c r="G4749">
        <v>722.42</v>
      </c>
      <c r="H4749" t="s">
        <v>15</v>
      </c>
      <c r="I4749">
        <v>36145</v>
      </c>
      <c r="J4749">
        <v>4078</v>
      </c>
      <c r="K4749">
        <f t="shared" si="74"/>
        <v>11.999999997206032</v>
      </c>
    </row>
    <row r="4750" spans="1:11" x14ac:dyDescent="0.3">
      <c r="A4750">
        <v>6080784069</v>
      </c>
      <c r="B4750">
        <v>39418109</v>
      </c>
      <c r="C4750" s="1">
        <v>45126.487650462965</v>
      </c>
      <c r="D4750" s="1">
        <v>45126.498761574076</v>
      </c>
      <c r="E4750" s="1">
        <v>45126.505011574074</v>
      </c>
      <c r="F4750" t="s">
        <v>14</v>
      </c>
      <c r="G4750">
        <v>3940.75</v>
      </c>
      <c r="H4750" t="s">
        <v>15</v>
      </c>
      <c r="I4750">
        <v>78499</v>
      </c>
      <c r="J4750">
        <v>2830</v>
      </c>
      <c r="K4750">
        <f t="shared" si="74"/>
        <v>8.9999999979045242</v>
      </c>
    </row>
    <row r="4751" spans="1:11" x14ac:dyDescent="0.3">
      <c r="A4751">
        <v>1967283733</v>
      </c>
      <c r="B4751">
        <v>15796277</v>
      </c>
      <c r="C4751" s="1">
        <v>45139.298009259262</v>
      </c>
      <c r="D4751" s="1">
        <v>45139.305648148147</v>
      </c>
      <c r="E4751" s="1">
        <v>45139.316064814811</v>
      </c>
      <c r="F4751" t="s">
        <v>14</v>
      </c>
      <c r="G4751">
        <v>1589.89</v>
      </c>
      <c r="H4751" t="s">
        <v>11</v>
      </c>
      <c r="I4751">
        <v>37938</v>
      </c>
      <c r="J4751">
        <v>4047</v>
      </c>
      <c r="K4751">
        <f t="shared" si="74"/>
        <v>14.99999999650754</v>
      </c>
    </row>
    <row r="4752" spans="1:11" x14ac:dyDescent="0.3">
      <c r="A4752">
        <v>2683672396</v>
      </c>
      <c r="B4752">
        <v>89617089</v>
      </c>
      <c r="C4752" s="1">
        <v>45165.20107638889</v>
      </c>
      <c r="D4752" s="1">
        <v>45165.210104166668</v>
      </c>
      <c r="E4752" s="1">
        <v>45165.207326388889</v>
      </c>
      <c r="F4752" t="s">
        <v>10</v>
      </c>
      <c r="G4752">
        <v>2073.9899999999998</v>
      </c>
      <c r="H4752" t="s">
        <v>13</v>
      </c>
      <c r="I4752">
        <v>18256</v>
      </c>
      <c r="J4752">
        <v>6550</v>
      </c>
      <c r="K4752">
        <f t="shared" si="74"/>
        <v>-4.0000000025611371</v>
      </c>
    </row>
    <row r="4753" spans="1:11" x14ac:dyDescent="0.3">
      <c r="A4753">
        <v>1464736195</v>
      </c>
      <c r="B4753">
        <v>15830066</v>
      </c>
      <c r="C4753" s="1">
        <v>45527.670138888891</v>
      </c>
      <c r="D4753" s="1">
        <v>45527.678472222222</v>
      </c>
      <c r="E4753" s="1">
        <v>45527.685416666667</v>
      </c>
      <c r="F4753" t="s">
        <v>14</v>
      </c>
      <c r="G4753">
        <v>692.32</v>
      </c>
      <c r="H4753" t="s">
        <v>15</v>
      </c>
      <c r="I4753">
        <v>21637</v>
      </c>
      <c r="J4753">
        <v>1345</v>
      </c>
      <c r="K4753">
        <f t="shared" si="74"/>
        <v>10.000000001164153</v>
      </c>
    </row>
    <row r="4754" spans="1:11" x14ac:dyDescent="0.3">
      <c r="A4754">
        <v>3258963661</v>
      </c>
      <c r="B4754">
        <v>20343501</v>
      </c>
      <c r="C4754" s="1">
        <v>45429.333726851852</v>
      </c>
      <c r="D4754" s="1">
        <v>45429.343449074076</v>
      </c>
      <c r="E4754" s="1">
        <v>45429.341365740744</v>
      </c>
      <c r="F4754" t="s">
        <v>10</v>
      </c>
      <c r="G4754">
        <v>3903.48</v>
      </c>
      <c r="H4754" t="s">
        <v>15</v>
      </c>
      <c r="I4754">
        <v>53738</v>
      </c>
      <c r="J4754">
        <v>8685</v>
      </c>
      <c r="K4754">
        <f t="shared" si="74"/>
        <v>-2.9999999993015081</v>
      </c>
    </row>
    <row r="4755" spans="1:11" x14ac:dyDescent="0.3">
      <c r="A4755">
        <v>9956872454</v>
      </c>
      <c r="B4755">
        <v>41874489</v>
      </c>
      <c r="C4755" s="1">
        <v>45250.216400462959</v>
      </c>
      <c r="D4755" s="1">
        <v>45250.224733796298</v>
      </c>
      <c r="E4755" s="1">
        <v>45250.235150462962</v>
      </c>
      <c r="F4755" t="s">
        <v>14</v>
      </c>
      <c r="G4755">
        <v>5294.27</v>
      </c>
      <c r="H4755" t="s">
        <v>13</v>
      </c>
      <c r="I4755">
        <v>31304</v>
      </c>
      <c r="J4755">
        <v>1949</v>
      </c>
      <c r="K4755">
        <f t="shared" si="74"/>
        <v>14.99999999650754</v>
      </c>
    </row>
    <row r="4756" spans="1:11" x14ac:dyDescent="0.3">
      <c r="A4756">
        <v>867630114</v>
      </c>
      <c r="B4756">
        <v>30373140</v>
      </c>
      <c r="C4756" s="1">
        <v>45103.767083333332</v>
      </c>
      <c r="D4756" s="1">
        <v>45103.776805555557</v>
      </c>
      <c r="E4756" s="1">
        <v>45103.776805555557</v>
      </c>
      <c r="F4756" t="s">
        <v>10</v>
      </c>
      <c r="G4756">
        <v>2680.19</v>
      </c>
      <c r="H4756" t="s">
        <v>15</v>
      </c>
      <c r="I4756">
        <v>49041</v>
      </c>
      <c r="J4756">
        <v>6095</v>
      </c>
      <c r="K4756">
        <f t="shared" si="74"/>
        <v>0</v>
      </c>
    </row>
    <row r="4757" spans="1:11" x14ac:dyDescent="0.3">
      <c r="A4757">
        <v>3333752740</v>
      </c>
      <c r="B4757">
        <v>84862161</v>
      </c>
      <c r="C4757" s="1">
        <v>45117.707557870373</v>
      </c>
      <c r="D4757" s="1">
        <v>45117.718668981484</v>
      </c>
      <c r="E4757" s="1">
        <v>45117.715196759258</v>
      </c>
      <c r="F4757" t="s">
        <v>10</v>
      </c>
      <c r="G4757">
        <v>397.55</v>
      </c>
      <c r="H4757" t="s">
        <v>12</v>
      </c>
      <c r="I4757">
        <v>84844</v>
      </c>
      <c r="J4757">
        <v>3006</v>
      </c>
      <c r="K4757">
        <f t="shared" si="74"/>
        <v>-5.0000000058207661</v>
      </c>
    </row>
    <row r="4758" spans="1:11" x14ac:dyDescent="0.3">
      <c r="A4758">
        <v>4835197446</v>
      </c>
      <c r="B4758">
        <v>72889295</v>
      </c>
      <c r="C4758" s="1">
        <v>45293.339143518519</v>
      </c>
      <c r="D4758" s="1">
        <v>45293.351643518516</v>
      </c>
      <c r="E4758" s="1">
        <v>45293.353726851848</v>
      </c>
      <c r="F4758" t="s">
        <v>10</v>
      </c>
      <c r="G4758">
        <v>1255.6199999999999</v>
      </c>
      <c r="H4758" t="s">
        <v>15</v>
      </c>
      <c r="I4758">
        <v>20579</v>
      </c>
      <c r="J4758">
        <v>7618</v>
      </c>
      <c r="K4758">
        <f t="shared" si="74"/>
        <v>2.9999999993015081</v>
      </c>
    </row>
    <row r="4759" spans="1:11" x14ac:dyDescent="0.3">
      <c r="A4759">
        <v>1888517793</v>
      </c>
      <c r="B4759">
        <v>42514124</v>
      </c>
      <c r="C4759" s="1">
        <v>45201.276817129627</v>
      </c>
      <c r="D4759" s="1">
        <v>45201.288622685184</v>
      </c>
      <c r="E4759" s="1">
        <v>45201.290706018517</v>
      </c>
      <c r="F4759" t="s">
        <v>10</v>
      </c>
      <c r="G4759">
        <v>828.44</v>
      </c>
      <c r="H4759" t="s">
        <v>15</v>
      </c>
      <c r="I4759">
        <v>3529</v>
      </c>
      <c r="J4759">
        <v>7834</v>
      </c>
      <c r="K4759">
        <f t="shared" si="74"/>
        <v>2.9999999993015081</v>
      </c>
    </row>
    <row r="4760" spans="1:11" x14ac:dyDescent="0.3">
      <c r="A4760">
        <v>5148599328</v>
      </c>
      <c r="B4760">
        <v>28350645</v>
      </c>
      <c r="C4760" s="1">
        <v>45419.566886574074</v>
      </c>
      <c r="D4760" s="1">
        <v>45419.574525462966</v>
      </c>
      <c r="E4760" s="1">
        <v>45419.58216435185</v>
      </c>
      <c r="F4760" t="s">
        <v>14</v>
      </c>
      <c r="G4760">
        <v>97.04</v>
      </c>
      <c r="H4760" t="s">
        <v>12</v>
      </c>
      <c r="I4760">
        <v>57593</v>
      </c>
      <c r="J4760">
        <v>8401</v>
      </c>
      <c r="K4760">
        <f t="shared" si="74"/>
        <v>10.999999993946403</v>
      </c>
    </row>
    <row r="4761" spans="1:11" x14ac:dyDescent="0.3">
      <c r="A4761">
        <v>3405089431</v>
      </c>
      <c r="B4761">
        <v>96629034</v>
      </c>
      <c r="C4761" s="1">
        <v>45345.644687499997</v>
      </c>
      <c r="D4761" s="1">
        <v>45345.656493055554</v>
      </c>
      <c r="E4761" s="1">
        <v>45345.665520833332</v>
      </c>
      <c r="F4761" t="s">
        <v>14</v>
      </c>
      <c r="G4761">
        <v>2479.65</v>
      </c>
      <c r="H4761" t="s">
        <v>13</v>
      </c>
      <c r="I4761">
        <v>66223</v>
      </c>
      <c r="J4761">
        <v>2300</v>
      </c>
      <c r="K4761">
        <f t="shared" si="74"/>
        <v>13.000000000465661</v>
      </c>
    </row>
    <row r="4762" spans="1:11" x14ac:dyDescent="0.3">
      <c r="A4762">
        <v>9286199495</v>
      </c>
      <c r="B4762">
        <v>5751638</v>
      </c>
      <c r="C4762" s="1">
        <v>45179.873553240737</v>
      </c>
      <c r="D4762" s="1">
        <v>45179.881192129629</v>
      </c>
      <c r="E4762" s="1">
        <v>45179.882581018515</v>
      </c>
      <c r="F4762" t="s">
        <v>10</v>
      </c>
      <c r="G4762">
        <v>813.3</v>
      </c>
      <c r="H4762" t="s">
        <v>15</v>
      </c>
      <c r="I4762">
        <v>61907</v>
      </c>
      <c r="J4762">
        <v>5262</v>
      </c>
      <c r="K4762">
        <f t="shared" si="74"/>
        <v>1.9999999960418791</v>
      </c>
    </row>
    <row r="4763" spans="1:11" x14ac:dyDescent="0.3">
      <c r="A4763">
        <v>6418255337</v>
      </c>
      <c r="B4763">
        <v>63948546</v>
      </c>
      <c r="C4763" s="1">
        <v>45335.745532407411</v>
      </c>
      <c r="D4763" s="1">
        <v>45335.754560185182</v>
      </c>
      <c r="E4763" s="1">
        <v>45335.754560185182</v>
      </c>
      <c r="F4763" t="s">
        <v>10</v>
      </c>
      <c r="G4763">
        <v>3894.81</v>
      </c>
      <c r="H4763" t="s">
        <v>15</v>
      </c>
      <c r="I4763">
        <v>34687</v>
      </c>
      <c r="J4763">
        <v>6584</v>
      </c>
      <c r="K4763">
        <f t="shared" si="74"/>
        <v>0</v>
      </c>
    </row>
    <row r="4764" spans="1:11" x14ac:dyDescent="0.3">
      <c r="A4764">
        <v>7442478777</v>
      </c>
      <c r="B4764">
        <v>28289030</v>
      </c>
      <c r="C4764" s="1">
        <v>45216.342997685184</v>
      </c>
      <c r="D4764" s="1">
        <v>45216.351331018515</v>
      </c>
      <c r="E4764" s="1">
        <v>45216.349247685182</v>
      </c>
      <c r="F4764" t="s">
        <v>10</v>
      </c>
      <c r="G4764">
        <v>2429.09</v>
      </c>
      <c r="H4764" t="s">
        <v>11</v>
      </c>
      <c r="I4764">
        <v>81710</v>
      </c>
      <c r="J4764">
        <v>4607</v>
      </c>
      <c r="K4764">
        <f t="shared" si="74"/>
        <v>-2.9999999993015081</v>
      </c>
    </row>
    <row r="4765" spans="1:11" x14ac:dyDescent="0.3">
      <c r="A4765">
        <v>5170777528</v>
      </c>
      <c r="B4765">
        <v>31537100</v>
      </c>
      <c r="C4765" s="1">
        <v>45047.40357638889</v>
      </c>
      <c r="D4765" s="1">
        <v>45047.416076388887</v>
      </c>
      <c r="E4765" s="1">
        <v>45047.41815972222</v>
      </c>
      <c r="F4765" t="s">
        <v>10</v>
      </c>
      <c r="G4765">
        <v>1207.56</v>
      </c>
      <c r="H4765" t="s">
        <v>12</v>
      </c>
      <c r="I4765">
        <v>48906</v>
      </c>
      <c r="J4765">
        <v>5244</v>
      </c>
      <c r="K4765">
        <f t="shared" si="74"/>
        <v>2.9999999993015081</v>
      </c>
    </row>
    <row r="4766" spans="1:11" x14ac:dyDescent="0.3">
      <c r="A4766">
        <v>1255941187</v>
      </c>
      <c r="B4766">
        <v>38420886</v>
      </c>
      <c r="C4766" s="1">
        <v>45332.250034722223</v>
      </c>
      <c r="D4766" s="1">
        <v>45332.259756944448</v>
      </c>
      <c r="E4766" s="1">
        <v>45332.268784722219</v>
      </c>
      <c r="F4766" t="s">
        <v>14</v>
      </c>
      <c r="G4766">
        <v>2307.21</v>
      </c>
      <c r="H4766" t="s">
        <v>15</v>
      </c>
      <c r="I4766">
        <v>75245</v>
      </c>
      <c r="J4766">
        <v>5839</v>
      </c>
      <c r="K4766">
        <f t="shared" si="74"/>
        <v>12.999999989988282</v>
      </c>
    </row>
    <row r="4767" spans="1:11" x14ac:dyDescent="0.3">
      <c r="A4767">
        <v>4704980993</v>
      </c>
      <c r="B4767">
        <v>119099</v>
      </c>
      <c r="C4767" s="1">
        <v>45436.174409722225</v>
      </c>
      <c r="D4767" s="1">
        <v>45436.18204861111</v>
      </c>
      <c r="E4767" s="1">
        <v>45436.190381944441</v>
      </c>
      <c r="F4767" t="s">
        <v>14</v>
      </c>
      <c r="G4767">
        <v>3153.02</v>
      </c>
      <c r="H4767" t="s">
        <v>15</v>
      </c>
      <c r="I4767">
        <v>56079</v>
      </c>
      <c r="J4767">
        <v>4325</v>
      </c>
      <c r="K4767">
        <f t="shared" si="74"/>
        <v>11.999999997206032</v>
      </c>
    </row>
    <row r="4768" spans="1:11" x14ac:dyDescent="0.3">
      <c r="A4768">
        <v>7310604669</v>
      </c>
      <c r="B4768">
        <v>93617659</v>
      </c>
      <c r="C4768" s="1">
        <v>45116.258958333332</v>
      </c>
      <c r="D4768" s="1">
        <v>45116.270069444443</v>
      </c>
      <c r="E4768" s="1">
        <v>45116.276319444441</v>
      </c>
      <c r="F4768" t="s">
        <v>14</v>
      </c>
      <c r="G4768">
        <v>4342.7</v>
      </c>
      <c r="H4768" t="s">
        <v>13</v>
      </c>
      <c r="I4768">
        <v>44693</v>
      </c>
      <c r="J4768">
        <v>8079</v>
      </c>
      <c r="K4768">
        <f t="shared" si="74"/>
        <v>8.9999999979045242</v>
      </c>
    </row>
    <row r="4769" spans="1:11" x14ac:dyDescent="0.3">
      <c r="A4769">
        <v>7970608721</v>
      </c>
      <c r="B4769">
        <v>60385293</v>
      </c>
      <c r="C4769" s="1">
        <v>45322.280173611114</v>
      </c>
      <c r="D4769" s="1">
        <v>45322.291979166665</v>
      </c>
      <c r="E4769" s="1">
        <v>45322.301701388889</v>
      </c>
      <c r="F4769" t="s">
        <v>14</v>
      </c>
      <c r="G4769">
        <v>4153.66</v>
      </c>
      <c r="H4769" t="s">
        <v>12</v>
      </c>
      <c r="I4769">
        <v>23409</v>
      </c>
      <c r="J4769">
        <v>7364</v>
      </c>
      <c r="K4769">
        <f t="shared" si="74"/>
        <v>14.00000000372529</v>
      </c>
    </row>
    <row r="4770" spans="1:11" x14ac:dyDescent="0.3">
      <c r="A4770">
        <v>3164727163</v>
      </c>
      <c r="B4770">
        <v>20956158</v>
      </c>
      <c r="C4770" s="1">
        <v>45055.354444444441</v>
      </c>
      <c r="D4770" s="1">
        <v>45055.366944444446</v>
      </c>
      <c r="E4770" s="1">
        <v>45055.371111111112</v>
      </c>
      <c r="F4770" t="s">
        <v>14</v>
      </c>
      <c r="G4770">
        <v>1185.06</v>
      </c>
      <c r="H4770" t="s">
        <v>11</v>
      </c>
      <c r="I4770">
        <v>99751</v>
      </c>
      <c r="J4770">
        <v>8379</v>
      </c>
      <c r="K4770">
        <f t="shared" si="74"/>
        <v>5.9999999986030161</v>
      </c>
    </row>
    <row r="4771" spans="1:11" x14ac:dyDescent="0.3">
      <c r="A4771">
        <v>2388064449</v>
      </c>
      <c r="B4771">
        <v>34237583</v>
      </c>
      <c r="C4771" s="1">
        <v>45438.257164351853</v>
      </c>
      <c r="D4771" s="1">
        <v>45438.265497685185</v>
      </c>
      <c r="E4771" s="1">
        <v>45438.268969907411</v>
      </c>
      <c r="F4771" t="s">
        <v>10</v>
      </c>
      <c r="G4771">
        <v>3393.04</v>
      </c>
      <c r="H4771" t="s">
        <v>13</v>
      </c>
      <c r="I4771">
        <v>30915</v>
      </c>
      <c r="J4771">
        <v>4671</v>
      </c>
      <c r="K4771">
        <f t="shared" si="74"/>
        <v>5.0000000058207661</v>
      </c>
    </row>
    <row r="4772" spans="1:11" x14ac:dyDescent="0.3">
      <c r="A4772">
        <v>757816226</v>
      </c>
      <c r="B4772">
        <v>22571994</v>
      </c>
      <c r="C4772" s="1">
        <v>45001.588680555556</v>
      </c>
      <c r="D4772" s="1">
        <v>45001.600486111114</v>
      </c>
      <c r="E4772" s="1">
        <v>45001.612986111111</v>
      </c>
      <c r="F4772" t="s">
        <v>16</v>
      </c>
      <c r="G4772">
        <v>1308.05</v>
      </c>
      <c r="H4772" t="s">
        <v>15</v>
      </c>
      <c r="I4772">
        <v>62043</v>
      </c>
      <c r="J4772">
        <v>3870</v>
      </c>
      <c r="K4772">
        <f t="shared" si="74"/>
        <v>17.999999995809048</v>
      </c>
    </row>
    <row r="4773" spans="1:11" x14ac:dyDescent="0.3">
      <c r="A4773">
        <v>259772553</v>
      </c>
      <c r="B4773">
        <v>2566268</v>
      </c>
      <c r="C4773" s="1">
        <v>45196.089756944442</v>
      </c>
      <c r="D4773" s="1">
        <v>45196.100868055553</v>
      </c>
      <c r="E4773" s="1">
        <v>45196.099479166667</v>
      </c>
      <c r="F4773" t="s">
        <v>10</v>
      </c>
      <c r="G4773">
        <v>881.42</v>
      </c>
      <c r="H4773" t="s">
        <v>13</v>
      </c>
      <c r="I4773">
        <v>96120</v>
      </c>
      <c r="J4773">
        <v>7872</v>
      </c>
      <c r="K4773">
        <f t="shared" si="74"/>
        <v>-1.9999999960418791</v>
      </c>
    </row>
    <row r="4774" spans="1:11" x14ac:dyDescent="0.3">
      <c r="A4774">
        <v>8388644219</v>
      </c>
      <c r="B4774">
        <v>4444673</v>
      </c>
      <c r="C4774" s="1">
        <v>45403.410196759258</v>
      </c>
      <c r="D4774" s="1">
        <v>45403.420613425929</v>
      </c>
      <c r="E4774" s="1">
        <v>45403.418530092589</v>
      </c>
      <c r="F4774" t="s">
        <v>10</v>
      </c>
      <c r="G4774">
        <v>491.39</v>
      </c>
      <c r="H4774" t="s">
        <v>13</v>
      </c>
      <c r="I4774">
        <v>29917</v>
      </c>
      <c r="J4774">
        <v>3927</v>
      </c>
      <c r="K4774">
        <f t="shared" si="74"/>
        <v>-3.000000009778887</v>
      </c>
    </row>
    <row r="4775" spans="1:11" x14ac:dyDescent="0.3">
      <c r="A4775">
        <v>1545044936</v>
      </c>
      <c r="B4775">
        <v>77921718</v>
      </c>
      <c r="C4775" s="1">
        <v>45162.983865740738</v>
      </c>
      <c r="D4775" s="1">
        <v>45162.993587962963</v>
      </c>
      <c r="E4775" s="1">
        <v>45162.996365740742</v>
      </c>
      <c r="F4775" t="s">
        <v>10</v>
      </c>
      <c r="G4775">
        <v>1686.14</v>
      </c>
      <c r="H4775" t="s">
        <v>11</v>
      </c>
      <c r="I4775">
        <v>95370</v>
      </c>
      <c r="J4775">
        <v>975</v>
      </c>
      <c r="K4775">
        <f t="shared" si="74"/>
        <v>4.0000000025611371</v>
      </c>
    </row>
    <row r="4776" spans="1:11" x14ac:dyDescent="0.3">
      <c r="A4776">
        <v>6995571310</v>
      </c>
      <c r="B4776">
        <v>81200164</v>
      </c>
      <c r="C4776" s="1">
        <v>45375.302071759259</v>
      </c>
      <c r="D4776" s="1">
        <v>45375.309016203704</v>
      </c>
      <c r="E4776" s="1">
        <v>45375.307627314818</v>
      </c>
      <c r="F4776" t="s">
        <v>10</v>
      </c>
      <c r="G4776">
        <v>2773.23</v>
      </c>
      <c r="H4776" t="s">
        <v>12</v>
      </c>
      <c r="I4776">
        <v>35644</v>
      </c>
      <c r="J4776">
        <v>8811</v>
      </c>
      <c r="K4776">
        <f t="shared" si="74"/>
        <v>-1.9999999960418791</v>
      </c>
    </row>
    <row r="4777" spans="1:11" x14ac:dyDescent="0.3">
      <c r="A4777">
        <v>8801161214</v>
      </c>
      <c r="B4777">
        <v>9107360</v>
      </c>
      <c r="C4777" s="1">
        <v>45393.081134259257</v>
      </c>
      <c r="D4777" s="1">
        <v>45393.094328703701</v>
      </c>
      <c r="E4777" s="1">
        <v>45393.09710648148</v>
      </c>
      <c r="F4777" t="s">
        <v>10</v>
      </c>
      <c r="G4777">
        <v>1367.02</v>
      </c>
      <c r="H4777" t="s">
        <v>12</v>
      </c>
      <c r="I4777">
        <v>16061</v>
      </c>
      <c r="J4777">
        <v>9278</v>
      </c>
      <c r="K4777">
        <f t="shared" si="74"/>
        <v>4.0000000025611371</v>
      </c>
    </row>
    <row r="4778" spans="1:11" x14ac:dyDescent="0.3">
      <c r="A4778">
        <v>1751319400</v>
      </c>
      <c r="B4778">
        <v>98307019</v>
      </c>
      <c r="C4778" s="1">
        <v>45468.454212962963</v>
      </c>
      <c r="D4778" s="1">
        <v>45468.464629629627</v>
      </c>
      <c r="E4778" s="1">
        <v>45468.464629629627</v>
      </c>
      <c r="F4778" t="s">
        <v>10</v>
      </c>
      <c r="G4778">
        <v>4146</v>
      </c>
      <c r="H4778" t="s">
        <v>13</v>
      </c>
      <c r="I4778">
        <v>13729</v>
      </c>
      <c r="J4778">
        <v>1178</v>
      </c>
      <c r="K4778">
        <f t="shared" si="74"/>
        <v>0</v>
      </c>
    </row>
    <row r="4779" spans="1:11" x14ac:dyDescent="0.3">
      <c r="A4779">
        <v>10448052</v>
      </c>
      <c r="B4779">
        <v>90021871</v>
      </c>
      <c r="C4779" s="1">
        <v>45143.41741898148</v>
      </c>
      <c r="D4779" s="1">
        <v>45143.431307870371</v>
      </c>
      <c r="E4779" s="1">
        <v>45143.43478009259</v>
      </c>
      <c r="F4779" t="s">
        <v>10</v>
      </c>
      <c r="G4779">
        <v>1228.8599999999999</v>
      </c>
      <c r="H4779" t="s">
        <v>12</v>
      </c>
      <c r="I4779">
        <v>47308</v>
      </c>
      <c r="J4779">
        <v>1064</v>
      </c>
      <c r="K4779">
        <f t="shared" si="74"/>
        <v>4.9999999953433871</v>
      </c>
    </row>
    <row r="4780" spans="1:11" x14ac:dyDescent="0.3">
      <c r="A4780">
        <v>3047076079</v>
      </c>
      <c r="B4780">
        <v>65895091</v>
      </c>
      <c r="C4780" s="1">
        <v>45068.353796296295</v>
      </c>
      <c r="D4780" s="1">
        <v>45068.366296296299</v>
      </c>
      <c r="E4780" s="1">
        <v>45068.363518518519</v>
      </c>
      <c r="F4780" t="s">
        <v>10</v>
      </c>
      <c r="G4780">
        <v>881.42</v>
      </c>
      <c r="H4780" t="s">
        <v>13</v>
      </c>
      <c r="I4780">
        <v>19052</v>
      </c>
      <c r="J4780">
        <v>559</v>
      </c>
      <c r="K4780">
        <f t="shared" si="74"/>
        <v>-4.0000000025611371</v>
      </c>
    </row>
    <row r="4781" spans="1:11" x14ac:dyDescent="0.3">
      <c r="A4781">
        <v>5085860780</v>
      </c>
      <c r="B4781">
        <v>64316806</v>
      </c>
      <c r="C4781" s="1">
        <v>45273.763194444444</v>
      </c>
      <c r="D4781" s="1">
        <v>45273.777083333334</v>
      </c>
      <c r="E4781" s="1">
        <v>45273.773611111108</v>
      </c>
      <c r="F4781" t="s">
        <v>10</v>
      </c>
      <c r="G4781">
        <v>697.53</v>
      </c>
      <c r="H4781" t="s">
        <v>11</v>
      </c>
      <c r="I4781">
        <v>38853</v>
      </c>
      <c r="J4781">
        <v>1364</v>
      </c>
      <c r="K4781">
        <f t="shared" si="74"/>
        <v>-5.0000000058207661</v>
      </c>
    </row>
    <row r="4782" spans="1:11" x14ac:dyDescent="0.3">
      <c r="A4782">
        <v>6213909425</v>
      </c>
      <c r="B4782">
        <v>42208242</v>
      </c>
      <c r="C4782" s="1">
        <v>45265.879270833335</v>
      </c>
      <c r="D4782" s="1">
        <v>45265.889687499999</v>
      </c>
      <c r="E4782" s="1">
        <v>45265.891076388885</v>
      </c>
      <c r="F4782" t="s">
        <v>10</v>
      </c>
      <c r="G4782">
        <v>4991.59</v>
      </c>
      <c r="H4782" t="s">
        <v>11</v>
      </c>
      <c r="I4782">
        <v>28346</v>
      </c>
      <c r="J4782">
        <v>2757</v>
      </c>
      <c r="K4782">
        <f t="shared" si="74"/>
        <v>1.9999999960418791</v>
      </c>
    </row>
    <row r="4783" spans="1:11" x14ac:dyDescent="0.3">
      <c r="A4783">
        <v>3712789789</v>
      </c>
      <c r="B4783">
        <v>20634789</v>
      </c>
      <c r="C4783" s="1">
        <v>45324.8278125</v>
      </c>
      <c r="D4783" s="1">
        <v>45324.835451388892</v>
      </c>
      <c r="E4783" s="1">
        <v>45324.836840277778</v>
      </c>
      <c r="F4783" t="s">
        <v>10</v>
      </c>
      <c r="G4783">
        <v>2294.4299999999998</v>
      </c>
      <c r="H4783" t="s">
        <v>15</v>
      </c>
      <c r="I4783">
        <v>67269</v>
      </c>
      <c r="J4783">
        <v>2443</v>
      </c>
      <c r="K4783">
        <f t="shared" si="74"/>
        <v>1.9999999960418791</v>
      </c>
    </row>
    <row r="4784" spans="1:11" x14ac:dyDescent="0.3">
      <c r="A4784">
        <v>278794976</v>
      </c>
      <c r="B4784">
        <v>94137242</v>
      </c>
      <c r="C4784" s="1">
        <v>45003.478634259256</v>
      </c>
      <c r="D4784" s="1">
        <v>45003.490439814814</v>
      </c>
      <c r="E4784" s="1">
        <v>45003.493217592593</v>
      </c>
      <c r="F4784" t="s">
        <v>10</v>
      </c>
      <c r="G4784">
        <v>3325.87</v>
      </c>
      <c r="H4784" t="s">
        <v>11</v>
      </c>
      <c r="I4784">
        <v>56515</v>
      </c>
      <c r="J4784">
        <v>109</v>
      </c>
      <c r="K4784">
        <f t="shared" si="74"/>
        <v>4.0000000025611371</v>
      </c>
    </row>
    <row r="4785" spans="1:11" x14ac:dyDescent="0.3">
      <c r="A4785">
        <v>3420357591</v>
      </c>
      <c r="B4785">
        <v>86444757</v>
      </c>
      <c r="C4785" s="1">
        <v>45483.917534722219</v>
      </c>
      <c r="D4785" s="1">
        <v>45483.926562499997</v>
      </c>
      <c r="E4785" s="1">
        <v>45483.924479166664</v>
      </c>
      <c r="F4785" t="s">
        <v>10</v>
      </c>
      <c r="G4785">
        <v>4924.0200000000004</v>
      </c>
      <c r="H4785" t="s">
        <v>13</v>
      </c>
      <c r="I4785">
        <v>49383</v>
      </c>
      <c r="J4785">
        <v>4085</v>
      </c>
      <c r="K4785">
        <f t="shared" si="74"/>
        <v>-2.9999999993015081</v>
      </c>
    </row>
    <row r="4786" spans="1:11" x14ac:dyDescent="0.3">
      <c r="A4786">
        <v>4551386734</v>
      </c>
      <c r="B4786">
        <v>62807542</v>
      </c>
      <c r="C4786" s="1">
        <v>45003.020810185182</v>
      </c>
      <c r="D4786" s="1">
        <v>45003.03261574074</v>
      </c>
      <c r="E4786" s="1">
        <v>45003.041643518518</v>
      </c>
      <c r="F4786" t="s">
        <v>14</v>
      </c>
      <c r="G4786">
        <v>1974.67</v>
      </c>
      <c r="H4786" t="s">
        <v>13</v>
      </c>
      <c r="I4786">
        <v>92089</v>
      </c>
      <c r="J4786">
        <v>6471</v>
      </c>
      <c r="K4786">
        <f t="shared" si="74"/>
        <v>13.000000000465661</v>
      </c>
    </row>
    <row r="4787" spans="1:11" x14ac:dyDescent="0.3">
      <c r="A4787">
        <v>7609681987</v>
      </c>
      <c r="B4787">
        <v>22076522</v>
      </c>
      <c r="C4787" s="1">
        <v>45215.627152777779</v>
      </c>
      <c r="D4787" s="1">
        <v>45215.634791666664</v>
      </c>
      <c r="E4787" s="1">
        <v>45215.637569444443</v>
      </c>
      <c r="F4787" t="s">
        <v>10</v>
      </c>
      <c r="G4787">
        <v>4177.05</v>
      </c>
      <c r="H4787" t="s">
        <v>13</v>
      </c>
      <c r="I4787">
        <v>97077</v>
      </c>
      <c r="J4787">
        <v>827</v>
      </c>
      <c r="K4787">
        <f t="shared" si="74"/>
        <v>4.0000000025611371</v>
      </c>
    </row>
    <row r="4788" spans="1:11" x14ac:dyDescent="0.3">
      <c r="A4788">
        <v>1721655048</v>
      </c>
      <c r="B4788">
        <v>79742293</v>
      </c>
      <c r="C4788" s="1">
        <v>45397.564618055556</v>
      </c>
      <c r="D4788" s="1">
        <v>45397.572951388887</v>
      </c>
      <c r="E4788" s="1">
        <v>45397.578506944446</v>
      </c>
      <c r="F4788" t="s">
        <v>14</v>
      </c>
      <c r="G4788">
        <v>2644.87</v>
      </c>
      <c r="H4788" t="s">
        <v>15</v>
      </c>
      <c r="I4788">
        <v>44050</v>
      </c>
      <c r="J4788">
        <v>1036</v>
      </c>
      <c r="K4788">
        <f t="shared" si="74"/>
        <v>8.0000000051222742</v>
      </c>
    </row>
    <row r="4789" spans="1:11" x14ac:dyDescent="0.3">
      <c r="A4789">
        <v>7040151151</v>
      </c>
      <c r="B4789">
        <v>5540556</v>
      </c>
      <c r="C4789" s="1">
        <v>45013.704456018517</v>
      </c>
      <c r="D4789" s="1">
        <v>45013.713483796295</v>
      </c>
      <c r="E4789" s="1">
        <v>45013.713483796295</v>
      </c>
      <c r="F4789" t="s">
        <v>10</v>
      </c>
      <c r="G4789">
        <v>3174.92</v>
      </c>
      <c r="H4789" t="s">
        <v>11</v>
      </c>
      <c r="I4789">
        <v>55045</v>
      </c>
      <c r="J4789">
        <v>8992</v>
      </c>
      <c r="K4789">
        <f t="shared" si="74"/>
        <v>0</v>
      </c>
    </row>
    <row r="4790" spans="1:11" x14ac:dyDescent="0.3">
      <c r="A4790">
        <v>6719661881</v>
      </c>
      <c r="B4790">
        <v>48716374</v>
      </c>
      <c r="C4790" s="1">
        <v>45059.207199074073</v>
      </c>
      <c r="D4790" s="1">
        <v>45059.217615740738</v>
      </c>
      <c r="E4790" s="1">
        <v>45059.217615740738</v>
      </c>
      <c r="F4790" t="s">
        <v>10</v>
      </c>
      <c r="G4790">
        <v>2911.6</v>
      </c>
      <c r="H4790" t="s">
        <v>15</v>
      </c>
      <c r="I4790">
        <v>74581</v>
      </c>
      <c r="J4790">
        <v>5692</v>
      </c>
      <c r="K4790">
        <f t="shared" si="74"/>
        <v>0</v>
      </c>
    </row>
    <row r="4791" spans="1:11" x14ac:dyDescent="0.3">
      <c r="A4791">
        <v>5195004299</v>
      </c>
      <c r="B4791">
        <v>50632192</v>
      </c>
      <c r="C4791" s="1">
        <v>45300.275775462964</v>
      </c>
      <c r="D4791" s="1">
        <v>45300.289664351854</v>
      </c>
      <c r="E4791" s="1">
        <v>45300.293136574073</v>
      </c>
      <c r="F4791" t="s">
        <v>10</v>
      </c>
      <c r="G4791">
        <v>1214.72</v>
      </c>
      <c r="H4791" t="s">
        <v>13</v>
      </c>
      <c r="I4791">
        <v>52894</v>
      </c>
      <c r="J4791">
        <v>3246</v>
      </c>
      <c r="K4791">
        <f t="shared" si="74"/>
        <v>4.9999999953433871</v>
      </c>
    </row>
    <row r="4792" spans="1:11" x14ac:dyDescent="0.3">
      <c r="A4792">
        <v>5441946621</v>
      </c>
      <c r="B4792">
        <v>40256341</v>
      </c>
      <c r="C4792" s="1">
        <v>45323.327604166669</v>
      </c>
      <c r="D4792" s="1">
        <v>45323.339409722219</v>
      </c>
      <c r="E4792" s="1">
        <v>45323.35260416667</v>
      </c>
      <c r="F4792" t="s">
        <v>16</v>
      </c>
      <c r="G4792">
        <v>1477.71</v>
      </c>
      <c r="H4792" t="s">
        <v>13</v>
      </c>
      <c r="I4792">
        <v>4469</v>
      </c>
      <c r="J4792">
        <v>4464</v>
      </c>
      <c r="K4792">
        <f t="shared" si="74"/>
        <v>19.000000009546056</v>
      </c>
    </row>
    <row r="4793" spans="1:11" x14ac:dyDescent="0.3">
      <c r="A4793">
        <v>3508992095</v>
      </c>
      <c r="B4793">
        <v>32293017</v>
      </c>
      <c r="C4793" s="1">
        <v>45269.417962962965</v>
      </c>
      <c r="D4793" s="1">
        <v>45269.429074074076</v>
      </c>
      <c r="E4793" s="1">
        <v>45269.447824074072</v>
      </c>
      <c r="F4793" t="s">
        <v>16</v>
      </c>
      <c r="G4793">
        <v>2024.65</v>
      </c>
      <c r="H4793" t="s">
        <v>13</v>
      </c>
      <c r="I4793">
        <v>32093</v>
      </c>
      <c r="J4793">
        <v>3494</v>
      </c>
      <c r="K4793">
        <f t="shared" si="74"/>
        <v>26.999999993713573</v>
      </c>
    </row>
    <row r="4794" spans="1:11" x14ac:dyDescent="0.3">
      <c r="A4794">
        <v>8454449180</v>
      </c>
      <c r="B4794">
        <v>79672044</v>
      </c>
      <c r="C4794" s="1">
        <v>45340.869108796294</v>
      </c>
      <c r="D4794" s="1">
        <v>45340.882303240738</v>
      </c>
      <c r="E4794" s="1">
        <v>45340.887858796297</v>
      </c>
      <c r="F4794" t="s">
        <v>14</v>
      </c>
      <c r="G4794">
        <v>229.38</v>
      </c>
      <c r="H4794" t="s">
        <v>11</v>
      </c>
      <c r="I4794">
        <v>2578</v>
      </c>
      <c r="J4794">
        <v>5571</v>
      </c>
      <c r="K4794">
        <f t="shared" si="74"/>
        <v>8.0000000051222742</v>
      </c>
    </row>
    <row r="4795" spans="1:11" x14ac:dyDescent="0.3">
      <c r="A4795">
        <v>9251851237</v>
      </c>
      <c r="B4795">
        <v>94453274</v>
      </c>
      <c r="C4795" s="1">
        <v>45255.571562500001</v>
      </c>
      <c r="D4795" s="1">
        <v>45255.581979166665</v>
      </c>
      <c r="E4795" s="1">
        <v>45255.584756944445</v>
      </c>
      <c r="F4795" t="s">
        <v>10</v>
      </c>
      <c r="G4795">
        <v>3102.6</v>
      </c>
      <c r="H4795" t="s">
        <v>11</v>
      </c>
      <c r="I4795">
        <v>94666</v>
      </c>
      <c r="J4795">
        <v>9301</v>
      </c>
      <c r="K4795">
        <f t="shared" si="74"/>
        <v>4.0000000025611371</v>
      </c>
    </row>
    <row r="4796" spans="1:11" x14ac:dyDescent="0.3">
      <c r="A4796">
        <v>6739811103</v>
      </c>
      <c r="B4796">
        <v>9981089</v>
      </c>
      <c r="C4796" s="1">
        <v>45292.953402777777</v>
      </c>
      <c r="D4796" s="1">
        <v>45292.965902777774</v>
      </c>
      <c r="E4796" s="1">
        <v>45292.968680555554</v>
      </c>
      <c r="F4796" t="s">
        <v>10</v>
      </c>
      <c r="G4796">
        <v>1098.44</v>
      </c>
      <c r="H4796" t="s">
        <v>13</v>
      </c>
      <c r="I4796">
        <v>93027</v>
      </c>
      <c r="J4796">
        <v>6544</v>
      </c>
      <c r="K4796">
        <f t="shared" si="74"/>
        <v>4.0000000025611371</v>
      </c>
    </row>
    <row r="4797" spans="1:11" x14ac:dyDescent="0.3">
      <c r="A4797">
        <v>7590827828</v>
      </c>
      <c r="B4797">
        <v>40703374</v>
      </c>
      <c r="C4797" s="1">
        <v>45235.992650462962</v>
      </c>
      <c r="D4797" s="1">
        <v>45236.000289351854</v>
      </c>
      <c r="E4797" s="1">
        <v>45235.999594907407</v>
      </c>
      <c r="F4797" t="s">
        <v>10</v>
      </c>
      <c r="G4797">
        <v>1527.05</v>
      </c>
      <c r="H4797" t="s">
        <v>12</v>
      </c>
      <c r="I4797">
        <v>14664</v>
      </c>
      <c r="J4797">
        <v>8893</v>
      </c>
      <c r="K4797">
        <f t="shared" si="74"/>
        <v>-1.000000003259629</v>
      </c>
    </row>
    <row r="4798" spans="1:11" x14ac:dyDescent="0.3">
      <c r="A4798">
        <v>310213322</v>
      </c>
      <c r="B4798">
        <v>12077371</v>
      </c>
      <c r="C4798" s="1">
        <v>45199.185555555552</v>
      </c>
      <c r="D4798" s="1">
        <v>45199.193194444444</v>
      </c>
      <c r="E4798" s="1">
        <v>45199.198750000003</v>
      </c>
      <c r="F4798" t="s">
        <v>14</v>
      </c>
      <c r="G4798">
        <v>3179.91</v>
      </c>
      <c r="H4798" t="s">
        <v>12</v>
      </c>
      <c r="I4798">
        <v>13885</v>
      </c>
      <c r="J4798">
        <v>4253</v>
      </c>
      <c r="K4798">
        <f t="shared" si="74"/>
        <v>8.0000000051222742</v>
      </c>
    </row>
    <row r="4799" spans="1:11" x14ac:dyDescent="0.3">
      <c r="A4799">
        <v>934908369</v>
      </c>
      <c r="B4799">
        <v>53299455</v>
      </c>
      <c r="C4799" s="1">
        <v>45519.522962962961</v>
      </c>
      <c r="D4799" s="1">
        <v>45519.534768518519</v>
      </c>
      <c r="E4799" s="1">
        <v>45519.537546296298</v>
      </c>
      <c r="F4799" t="s">
        <v>10</v>
      </c>
      <c r="G4799">
        <v>692.8</v>
      </c>
      <c r="H4799" t="s">
        <v>13</v>
      </c>
      <c r="I4799">
        <v>90844</v>
      </c>
      <c r="J4799">
        <v>9234</v>
      </c>
      <c r="K4799">
        <f t="shared" si="74"/>
        <v>4.0000000025611371</v>
      </c>
    </row>
    <row r="4800" spans="1:11" x14ac:dyDescent="0.3">
      <c r="A4800">
        <v>3817617199</v>
      </c>
      <c r="B4800">
        <v>29525287</v>
      </c>
      <c r="C4800" s="1">
        <v>45532.013680555552</v>
      </c>
      <c r="D4800" s="1">
        <v>45532.023402777777</v>
      </c>
      <c r="E4800" s="1">
        <v>45532.04215277778</v>
      </c>
      <c r="F4800" t="s">
        <v>16</v>
      </c>
      <c r="G4800">
        <v>2583.6799999999998</v>
      </c>
      <c r="H4800" t="s">
        <v>12</v>
      </c>
      <c r="I4800">
        <v>37598</v>
      </c>
      <c r="J4800">
        <v>3597</v>
      </c>
      <c r="K4800">
        <f t="shared" si="74"/>
        <v>27.000000004190952</v>
      </c>
    </row>
    <row r="4801" spans="1:11" x14ac:dyDescent="0.3">
      <c r="A4801">
        <v>2622709030</v>
      </c>
      <c r="B4801">
        <v>50781611</v>
      </c>
      <c r="C4801" s="1">
        <v>45484.531817129631</v>
      </c>
      <c r="D4801" s="1">
        <v>45484.545011574075</v>
      </c>
      <c r="E4801" s="1">
        <v>45484.561678240738</v>
      </c>
      <c r="F4801" t="s">
        <v>16</v>
      </c>
      <c r="G4801">
        <v>1796.1</v>
      </c>
      <c r="H4801" t="s">
        <v>11</v>
      </c>
      <c r="I4801">
        <v>10007</v>
      </c>
      <c r="J4801">
        <v>3256</v>
      </c>
      <c r="K4801">
        <f t="shared" si="74"/>
        <v>23.999999994412065</v>
      </c>
    </row>
    <row r="4802" spans="1:11" x14ac:dyDescent="0.3">
      <c r="A4802">
        <v>3843689992</v>
      </c>
      <c r="B4802">
        <v>3730316</v>
      </c>
      <c r="C4802" s="1">
        <v>45578.578356481485</v>
      </c>
      <c r="D4802" s="1">
        <v>45578.588078703702</v>
      </c>
      <c r="E4802" s="1">
        <v>45578.590162037035</v>
      </c>
      <c r="F4802" t="s">
        <v>10</v>
      </c>
      <c r="G4802">
        <v>2378.7600000000002</v>
      </c>
      <c r="H4802" t="s">
        <v>12</v>
      </c>
      <c r="I4802">
        <v>11827</v>
      </c>
      <c r="J4802">
        <v>8575</v>
      </c>
      <c r="K4802">
        <f t="shared" ref="K4802:K4865" si="75">(E4802-D4802)*1440</f>
        <v>2.9999999993015081</v>
      </c>
    </row>
    <row r="4803" spans="1:11" x14ac:dyDescent="0.3">
      <c r="A4803">
        <v>8732395640</v>
      </c>
      <c r="B4803">
        <v>26285589</v>
      </c>
      <c r="C4803" s="1">
        <v>45368.572662037041</v>
      </c>
      <c r="D4803" s="1">
        <v>45368.581689814811</v>
      </c>
      <c r="E4803" s="1">
        <v>45368.579606481479</v>
      </c>
      <c r="F4803" t="s">
        <v>10</v>
      </c>
      <c r="G4803">
        <v>671.55</v>
      </c>
      <c r="H4803" t="s">
        <v>13</v>
      </c>
      <c r="I4803">
        <v>24839</v>
      </c>
      <c r="J4803">
        <v>7998</v>
      </c>
      <c r="K4803">
        <f t="shared" si="75"/>
        <v>-2.9999999993015081</v>
      </c>
    </row>
    <row r="4804" spans="1:11" x14ac:dyDescent="0.3">
      <c r="A4804">
        <v>3889721330</v>
      </c>
      <c r="B4804">
        <v>44269569</v>
      </c>
      <c r="C4804" s="1">
        <v>45428.416770833333</v>
      </c>
      <c r="D4804" s="1">
        <v>45428.425798611112</v>
      </c>
      <c r="E4804" s="1">
        <v>45428.445243055554</v>
      </c>
      <c r="F4804" t="s">
        <v>16</v>
      </c>
      <c r="G4804">
        <v>1698.08</v>
      </c>
      <c r="H4804" t="s">
        <v>13</v>
      </c>
      <c r="I4804">
        <v>36020</v>
      </c>
      <c r="J4804">
        <v>3101</v>
      </c>
      <c r="K4804">
        <f t="shared" si="75"/>
        <v>27.999999996973202</v>
      </c>
    </row>
    <row r="4805" spans="1:11" x14ac:dyDescent="0.3">
      <c r="A4805">
        <v>7064093619</v>
      </c>
      <c r="B4805">
        <v>90665975</v>
      </c>
      <c r="C4805" s="1">
        <v>45069.232754629629</v>
      </c>
      <c r="D4805" s="1">
        <v>45069.242476851854</v>
      </c>
      <c r="E4805" s="1">
        <v>45069.242476851854</v>
      </c>
      <c r="F4805" t="s">
        <v>10</v>
      </c>
      <c r="G4805">
        <v>2426.17</v>
      </c>
      <c r="H4805" t="s">
        <v>15</v>
      </c>
      <c r="I4805">
        <v>12886</v>
      </c>
      <c r="J4805">
        <v>3209</v>
      </c>
      <c r="K4805">
        <f t="shared" si="75"/>
        <v>0</v>
      </c>
    </row>
    <row r="4806" spans="1:11" x14ac:dyDescent="0.3">
      <c r="A4806">
        <v>6798661163</v>
      </c>
      <c r="B4806">
        <v>3730316</v>
      </c>
      <c r="C4806" s="1">
        <v>45496.427268518521</v>
      </c>
      <c r="D4806" s="1">
        <v>45496.440462962964</v>
      </c>
      <c r="E4806" s="1">
        <v>45496.441851851851</v>
      </c>
      <c r="F4806" t="s">
        <v>10</v>
      </c>
      <c r="G4806">
        <v>711.91</v>
      </c>
      <c r="H4806" t="s">
        <v>12</v>
      </c>
      <c r="I4806">
        <v>29752</v>
      </c>
      <c r="J4806">
        <v>8237</v>
      </c>
      <c r="K4806">
        <f t="shared" si="75"/>
        <v>1.9999999960418791</v>
      </c>
    </row>
    <row r="4807" spans="1:11" x14ac:dyDescent="0.3">
      <c r="A4807">
        <v>2878307830</v>
      </c>
      <c r="B4807">
        <v>97150234</v>
      </c>
      <c r="C4807" s="1">
        <v>45413.62835648148</v>
      </c>
      <c r="D4807" s="1">
        <v>45413.640856481485</v>
      </c>
      <c r="E4807" s="1">
        <v>45413.651273148149</v>
      </c>
      <c r="F4807" t="s">
        <v>14</v>
      </c>
      <c r="G4807">
        <v>2165.98</v>
      </c>
      <c r="H4807" t="s">
        <v>12</v>
      </c>
      <c r="I4807">
        <v>56966</v>
      </c>
      <c r="J4807">
        <v>8518</v>
      </c>
      <c r="K4807">
        <f t="shared" si="75"/>
        <v>14.99999999650754</v>
      </c>
    </row>
    <row r="4808" spans="1:11" x14ac:dyDescent="0.3">
      <c r="A4808">
        <v>4133369643</v>
      </c>
      <c r="B4808">
        <v>95971469</v>
      </c>
      <c r="C4808" s="1">
        <v>45110.945543981485</v>
      </c>
      <c r="D4808" s="1">
        <v>45110.955266203702</v>
      </c>
      <c r="E4808" s="1">
        <v>45110.959432870368</v>
      </c>
      <c r="F4808" t="s">
        <v>14</v>
      </c>
      <c r="G4808">
        <v>3015.94</v>
      </c>
      <c r="H4808" t="s">
        <v>12</v>
      </c>
      <c r="I4808">
        <v>76053</v>
      </c>
      <c r="J4808">
        <v>8673</v>
      </c>
      <c r="K4808">
        <f t="shared" si="75"/>
        <v>5.9999999986030161</v>
      </c>
    </row>
    <row r="4809" spans="1:11" x14ac:dyDescent="0.3">
      <c r="A4809">
        <v>3394787348</v>
      </c>
      <c r="B4809">
        <v>40841791</v>
      </c>
      <c r="C4809" s="1">
        <v>45466.205578703702</v>
      </c>
      <c r="D4809" s="1">
        <v>45466.214606481481</v>
      </c>
      <c r="E4809" s="1">
        <v>45466.224328703705</v>
      </c>
      <c r="F4809" t="s">
        <v>14</v>
      </c>
      <c r="G4809">
        <v>2942.82</v>
      </c>
      <c r="H4809" t="s">
        <v>11</v>
      </c>
      <c r="I4809">
        <v>74478</v>
      </c>
      <c r="J4809">
        <v>6609</v>
      </c>
      <c r="K4809">
        <f t="shared" si="75"/>
        <v>14.00000000372529</v>
      </c>
    </row>
    <row r="4810" spans="1:11" x14ac:dyDescent="0.3">
      <c r="A4810">
        <v>4830380663</v>
      </c>
      <c r="B4810">
        <v>19259955</v>
      </c>
      <c r="C4810" s="1">
        <v>45284.428483796299</v>
      </c>
      <c r="D4810" s="1">
        <v>45284.43681712963</v>
      </c>
      <c r="E4810" s="1">
        <v>45284.437511574077</v>
      </c>
      <c r="F4810" t="s">
        <v>10</v>
      </c>
      <c r="G4810">
        <v>610.42999999999995</v>
      </c>
      <c r="H4810" t="s">
        <v>15</v>
      </c>
      <c r="I4810">
        <v>41847</v>
      </c>
      <c r="J4810">
        <v>9819</v>
      </c>
      <c r="K4810">
        <f t="shared" si="75"/>
        <v>1.000000003259629</v>
      </c>
    </row>
    <row r="4811" spans="1:11" x14ac:dyDescent="0.3">
      <c r="A4811">
        <v>3441042301</v>
      </c>
      <c r="B4811">
        <v>43052303</v>
      </c>
      <c r="C4811" s="1">
        <v>45143.404537037037</v>
      </c>
      <c r="D4811" s="1">
        <v>45143.417037037034</v>
      </c>
      <c r="E4811" s="1">
        <v>45143.414259259262</v>
      </c>
      <c r="F4811" t="s">
        <v>10</v>
      </c>
      <c r="G4811">
        <v>2638.95</v>
      </c>
      <c r="H4811" t="s">
        <v>12</v>
      </c>
      <c r="I4811">
        <v>80455</v>
      </c>
      <c r="J4811">
        <v>353</v>
      </c>
      <c r="K4811">
        <f t="shared" si="75"/>
        <v>-3.9999999920837581</v>
      </c>
    </row>
    <row r="4812" spans="1:11" x14ac:dyDescent="0.3">
      <c r="A4812">
        <v>3984353474</v>
      </c>
      <c r="B4812">
        <v>17681645</v>
      </c>
      <c r="C4812" s="1">
        <v>45431.283460648148</v>
      </c>
      <c r="D4812" s="1">
        <v>45431.293182870373</v>
      </c>
      <c r="E4812" s="1">
        <v>45431.309155092589</v>
      </c>
      <c r="F4812" t="s">
        <v>16</v>
      </c>
      <c r="G4812">
        <v>136.6</v>
      </c>
      <c r="H4812" t="s">
        <v>13</v>
      </c>
      <c r="I4812">
        <v>94156</v>
      </c>
      <c r="J4812">
        <v>512</v>
      </c>
      <c r="K4812">
        <f t="shared" si="75"/>
        <v>22.999999991152436</v>
      </c>
    </row>
    <row r="4813" spans="1:11" x14ac:dyDescent="0.3">
      <c r="A4813">
        <v>4495916529</v>
      </c>
      <c r="B4813">
        <v>57662767</v>
      </c>
      <c r="C4813" s="1">
        <v>45017.481111111112</v>
      </c>
      <c r="D4813" s="1">
        <v>45017.494305555556</v>
      </c>
      <c r="E4813" s="1">
        <v>45017.496388888889</v>
      </c>
      <c r="F4813" t="s">
        <v>10</v>
      </c>
      <c r="G4813">
        <v>760.22</v>
      </c>
      <c r="H4813" t="s">
        <v>12</v>
      </c>
      <c r="I4813">
        <v>63656</v>
      </c>
      <c r="J4813">
        <v>7592</v>
      </c>
      <c r="K4813">
        <f t="shared" si="75"/>
        <v>2.9999999993015081</v>
      </c>
    </row>
    <row r="4814" spans="1:11" x14ac:dyDescent="0.3">
      <c r="A4814">
        <v>5075205264</v>
      </c>
      <c r="B4814">
        <v>51034600</v>
      </c>
      <c r="C4814" s="1">
        <v>45404.571527777778</v>
      </c>
      <c r="D4814" s="1">
        <v>45404.57916666667</v>
      </c>
      <c r="E4814" s="1">
        <v>45404.583333333336</v>
      </c>
      <c r="F4814" t="s">
        <v>14</v>
      </c>
      <c r="G4814">
        <v>1652.05</v>
      </c>
      <c r="H4814" t="s">
        <v>13</v>
      </c>
      <c r="I4814">
        <v>21123</v>
      </c>
      <c r="J4814">
        <v>9169</v>
      </c>
      <c r="K4814">
        <f t="shared" si="75"/>
        <v>5.9999999986030161</v>
      </c>
    </row>
    <row r="4815" spans="1:11" x14ac:dyDescent="0.3">
      <c r="A4815">
        <v>6129180304</v>
      </c>
      <c r="B4815">
        <v>86499778</v>
      </c>
      <c r="C4815" s="1">
        <v>45308.910277777781</v>
      </c>
      <c r="D4815" s="1">
        <v>45308.920694444445</v>
      </c>
      <c r="E4815" s="1">
        <v>45308.921388888892</v>
      </c>
      <c r="F4815" t="s">
        <v>10</v>
      </c>
      <c r="G4815">
        <v>1047.98</v>
      </c>
      <c r="H4815" t="s">
        <v>15</v>
      </c>
      <c r="I4815">
        <v>41630</v>
      </c>
      <c r="J4815">
        <v>9307</v>
      </c>
      <c r="K4815">
        <f t="shared" si="75"/>
        <v>1.000000003259629</v>
      </c>
    </row>
    <row r="4816" spans="1:11" x14ac:dyDescent="0.3">
      <c r="A4816">
        <v>3311686914</v>
      </c>
      <c r="B4816">
        <v>63310076</v>
      </c>
      <c r="C4816" s="1">
        <v>45418.867337962962</v>
      </c>
      <c r="D4816" s="1">
        <v>45418.877060185187</v>
      </c>
      <c r="E4816" s="1">
        <v>45418.879143518519</v>
      </c>
      <c r="F4816" t="s">
        <v>10</v>
      </c>
      <c r="G4816">
        <v>4422.12</v>
      </c>
      <c r="H4816" t="s">
        <v>11</v>
      </c>
      <c r="I4816">
        <v>95107</v>
      </c>
      <c r="J4816">
        <v>8048</v>
      </c>
      <c r="K4816">
        <f t="shared" si="75"/>
        <v>2.9999999993015081</v>
      </c>
    </row>
    <row r="4817" spans="1:11" x14ac:dyDescent="0.3">
      <c r="A4817">
        <v>3907403745</v>
      </c>
      <c r="B4817">
        <v>99490786</v>
      </c>
      <c r="C4817" s="1">
        <v>45096.692997685182</v>
      </c>
      <c r="D4817" s="1">
        <v>45096.702719907407</v>
      </c>
      <c r="E4817" s="1">
        <v>45096.699247685188</v>
      </c>
      <c r="F4817" t="s">
        <v>10</v>
      </c>
      <c r="G4817">
        <v>2440.9299999999998</v>
      </c>
      <c r="H4817" t="s">
        <v>15</v>
      </c>
      <c r="I4817">
        <v>767</v>
      </c>
      <c r="J4817">
        <v>3088</v>
      </c>
      <c r="K4817">
        <f t="shared" si="75"/>
        <v>-4.9999999953433871</v>
      </c>
    </row>
    <row r="4818" spans="1:11" x14ac:dyDescent="0.3">
      <c r="A4818">
        <v>9924696305</v>
      </c>
      <c r="B4818">
        <v>43367112</v>
      </c>
      <c r="C4818" s="1">
        <v>45046.611597222225</v>
      </c>
      <c r="D4818" s="1">
        <v>45046.620625000003</v>
      </c>
      <c r="E4818" s="1">
        <v>45046.622013888889</v>
      </c>
      <c r="F4818" t="s">
        <v>10</v>
      </c>
      <c r="G4818">
        <v>46.62</v>
      </c>
      <c r="H4818" t="s">
        <v>11</v>
      </c>
      <c r="I4818">
        <v>93204</v>
      </c>
      <c r="J4818">
        <v>5581</v>
      </c>
      <c r="K4818">
        <f t="shared" si="75"/>
        <v>1.9999999960418791</v>
      </c>
    </row>
    <row r="4819" spans="1:11" x14ac:dyDescent="0.3">
      <c r="A4819">
        <v>7348508805</v>
      </c>
      <c r="B4819">
        <v>45052594</v>
      </c>
      <c r="C4819" s="1">
        <v>45435.930532407408</v>
      </c>
      <c r="D4819" s="1">
        <v>45435.944421296299</v>
      </c>
      <c r="E4819" s="1">
        <v>45435.951365740744</v>
      </c>
      <c r="F4819" t="s">
        <v>14</v>
      </c>
      <c r="G4819">
        <v>3935.99</v>
      </c>
      <c r="H4819" t="s">
        <v>11</v>
      </c>
      <c r="I4819">
        <v>67512</v>
      </c>
      <c r="J4819">
        <v>19</v>
      </c>
      <c r="K4819">
        <f t="shared" si="75"/>
        <v>10.000000001164153</v>
      </c>
    </row>
    <row r="4820" spans="1:11" x14ac:dyDescent="0.3">
      <c r="A4820">
        <v>1665004352</v>
      </c>
      <c r="B4820">
        <v>5226128</v>
      </c>
      <c r="C4820" s="1">
        <v>45139.236793981479</v>
      </c>
      <c r="D4820" s="1">
        <v>45139.245127314818</v>
      </c>
      <c r="E4820" s="1">
        <v>45139.243738425925</v>
      </c>
      <c r="F4820" t="s">
        <v>10</v>
      </c>
      <c r="G4820">
        <v>1989.91</v>
      </c>
      <c r="H4820" t="s">
        <v>11</v>
      </c>
      <c r="I4820">
        <v>75219</v>
      </c>
      <c r="J4820">
        <v>3040</v>
      </c>
      <c r="K4820">
        <f t="shared" si="75"/>
        <v>-2.000000006519258</v>
      </c>
    </row>
    <row r="4821" spans="1:11" x14ac:dyDescent="0.3">
      <c r="A4821">
        <v>1049800958</v>
      </c>
      <c r="B4821">
        <v>44139071</v>
      </c>
      <c r="C4821" s="1">
        <v>45109.378877314812</v>
      </c>
      <c r="D4821" s="1">
        <v>45109.386516203704</v>
      </c>
      <c r="E4821" s="1">
        <v>45109.386516203704</v>
      </c>
      <c r="F4821" t="s">
        <v>10</v>
      </c>
      <c r="G4821">
        <v>1099.79</v>
      </c>
      <c r="H4821" t="s">
        <v>11</v>
      </c>
      <c r="I4821">
        <v>95346</v>
      </c>
      <c r="J4821">
        <v>1098</v>
      </c>
      <c r="K4821">
        <f t="shared" si="75"/>
        <v>0</v>
      </c>
    </row>
    <row r="4822" spans="1:11" x14ac:dyDescent="0.3">
      <c r="A4822">
        <v>2937550786</v>
      </c>
      <c r="B4822">
        <v>72946405</v>
      </c>
      <c r="C4822" s="1">
        <v>45144.335821759261</v>
      </c>
      <c r="D4822" s="1">
        <v>45144.346238425926</v>
      </c>
      <c r="E4822" s="1">
        <v>45144.343460648146</v>
      </c>
      <c r="F4822" t="s">
        <v>10</v>
      </c>
      <c r="G4822">
        <v>1638.19</v>
      </c>
      <c r="H4822" t="s">
        <v>13</v>
      </c>
      <c r="I4822">
        <v>59192</v>
      </c>
      <c r="J4822">
        <v>2083</v>
      </c>
      <c r="K4822">
        <f t="shared" si="75"/>
        <v>-4.0000000025611371</v>
      </c>
    </row>
    <row r="4823" spans="1:11" x14ac:dyDescent="0.3">
      <c r="A4823">
        <v>486724008</v>
      </c>
      <c r="B4823">
        <v>12415659</v>
      </c>
      <c r="C4823" s="1">
        <v>45485.191145833334</v>
      </c>
      <c r="D4823" s="1">
        <v>45485.202951388892</v>
      </c>
      <c r="E4823" s="1">
        <v>45485.211284722223</v>
      </c>
      <c r="F4823" t="s">
        <v>14</v>
      </c>
      <c r="G4823">
        <v>2431.37</v>
      </c>
      <c r="H4823" t="s">
        <v>15</v>
      </c>
      <c r="I4823">
        <v>50502</v>
      </c>
      <c r="J4823">
        <v>8143</v>
      </c>
      <c r="K4823">
        <f t="shared" si="75"/>
        <v>11.999999997206032</v>
      </c>
    </row>
    <row r="4824" spans="1:11" x14ac:dyDescent="0.3">
      <c r="A4824">
        <v>9361578823</v>
      </c>
      <c r="B4824">
        <v>81373608</v>
      </c>
      <c r="C4824" s="1">
        <v>45156.56690972222</v>
      </c>
      <c r="D4824" s="1">
        <v>45156.578715277778</v>
      </c>
      <c r="E4824" s="1">
        <v>45156.580104166664</v>
      </c>
      <c r="F4824" t="s">
        <v>10</v>
      </c>
      <c r="G4824">
        <v>3335.13</v>
      </c>
      <c r="H4824" t="s">
        <v>12</v>
      </c>
      <c r="I4824">
        <v>83234</v>
      </c>
      <c r="J4824">
        <v>8665</v>
      </c>
      <c r="K4824">
        <f t="shared" si="75"/>
        <v>1.9999999960418791</v>
      </c>
    </row>
    <row r="4825" spans="1:11" x14ac:dyDescent="0.3">
      <c r="A4825">
        <v>6249585672</v>
      </c>
      <c r="B4825">
        <v>20940403</v>
      </c>
      <c r="C4825" s="1">
        <v>45116.359699074077</v>
      </c>
      <c r="D4825" s="1">
        <v>45116.368726851855</v>
      </c>
      <c r="E4825" s="1">
        <v>45116.371504629627</v>
      </c>
      <c r="F4825" t="s">
        <v>10</v>
      </c>
      <c r="G4825">
        <v>864.3</v>
      </c>
      <c r="H4825" t="s">
        <v>13</v>
      </c>
      <c r="I4825">
        <v>56043</v>
      </c>
      <c r="J4825">
        <v>6218</v>
      </c>
      <c r="K4825">
        <f t="shared" si="75"/>
        <v>3.9999999920837581</v>
      </c>
    </row>
    <row r="4826" spans="1:11" x14ac:dyDescent="0.3">
      <c r="A4826">
        <v>2111712383</v>
      </c>
      <c r="B4826">
        <v>67465084</v>
      </c>
      <c r="C4826" s="1">
        <v>45314.755578703705</v>
      </c>
      <c r="D4826" s="1">
        <v>45314.76599537037</v>
      </c>
      <c r="E4826" s="1">
        <v>45314.768078703702</v>
      </c>
      <c r="F4826" t="s">
        <v>10</v>
      </c>
      <c r="G4826">
        <v>727.95</v>
      </c>
      <c r="H4826" t="s">
        <v>13</v>
      </c>
      <c r="I4826">
        <v>19726</v>
      </c>
      <c r="J4826">
        <v>9806</v>
      </c>
      <c r="K4826">
        <f t="shared" si="75"/>
        <v>2.9999999993015081</v>
      </c>
    </row>
    <row r="4827" spans="1:11" x14ac:dyDescent="0.3">
      <c r="A4827">
        <v>2962076108</v>
      </c>
      <c r="B4827">
        <v>99824171</v>
      </c>
      <c r="C4827" s="1">
        <v>45456.196122685185</v>
      </c>
      <c r="D4827" s="1">
        <v>45456.210011574076</v>
      </c>
      <c r="E4827" s="1">
        <v>45456.210011574076</v>
      </c>
      <c r="F4827" t="s">
        <v>10</v>
      </c>
      <c r="G4827">
        <v>1970.13</v>
      </c>
      <c r="H4827" t="s">
        <v>12</v>
      </c>
      <c r="I4827">
        <v>54302</v>
      </c>
      <c r="J4827">
        <v>978</v>
      </c>
      <c r="K4827">
        <f t="shared" si="75"/>
        <v>0</v>
      </c>
    </row>
    <row r="4828" spans="1:11" x14ac:dyDescent="0.3">
      <c r="A4828">
        <v>7509638056</v>
      </c>
      <c r="B4828">
        <v>35912599</v>
      </c>
      <c r="C4828" s="1">
        <v>45335.037245370368</v>
      </c>
      <c r="D4828" s="1">
        <v>45335.044189814813</v>
      </c>
      <c r="E4828" s="1">
        <v>45335.047662037039</v>
      </c>
      <c r="F4828" t="s">
        <v>10</v>
      </c>
      <c r="G4828">
        <v>1009.53</v>
      </c>
      <c r="H4828" t="s">
        <v>15</v>
      </c>
      <c r="I4828">
        <v>75144</v>
      </c>
      <c r="J4828">
        <v>6064</v>
      </c>
      <c r="K4828">
        <f t="shared" si="75"/>
        <v>5.0000000058207661</v>
      </c>
    </row>
    <row r="4829" spans="1:11" x14ac:dyDescent="0.3">
      <c r="A4829">
        <v>6074743537</v>
      </c>
      <c r="B4829">
        <v>32797235</v>
      </c>
      <c r="C4829" s="1">
        <v>45547.273009259261</v>
      </c>
      <c r="D4829" s="1">
        <v>45547.279953703706</v>
      </c>
      <c r="E4829" s="1">
        <v>45547.280648148146</v>
      </c>
      <c r="F4829" t="s">
        <v>10</v>
      </c>
      <c r="G4829">
        <v>431.37</v>
      </c>
      <c r="H4829" t="s">
        <v>15</v>
      </c>
      <c r="I4829">
        <v>91918</v>
      </c>
      <c r="J4829">
        <v>2135</v>
      </c>
      <c r="K4829">
        <f t="shared" si="75"/>
        <v>0.99999999278225005</v>
      </c>
    </row>
    <row r="4830" spans="1:11" x14ac:dyDescent="0.3">
      <c r="A4830">
        <v>3560026527</v>
      </c>
      <c r="B4830">
        <v>97174235</v>
      </c>
      <c r="C4830" s="1">
        <v>45452.767928240741</v>
      </c>
      <c r="D4830" s="1">
        <v>45452.780428240738</v>
      </c>
      <c r="E4830" s="1">
        <v>45452.797094907408</v>
      </c>
      <c r="F4830" t="s">
        <v>16</v>
      </c>
      <c r="G4830">
        <v>255.35</v>
      </c>
      <c r="H4830" t="s">
        <v>15</v>
      </c>
      <c r="I4830">
        <v>56514</v>
      </c>
      <c r="J4830">
        <v>2364</v>
      </c>
      <c r="K4830">
        <f t="shared" si="75"/>
        <v>24.000000004889444</v>
      </c>
    </row>
    <row r="4831" spans="1:11" x14ac:dyDescent="0.3">
      <c r="A4831">
        <v>7005103077</v>
      </c>
      <c r="B4831">
        <v>76850859</v>
      </c>
      <c r="C4831" s="1">
        <v>45426.124027777776</v>
      </c>
      <c r="D4831" s="1">
        <v>45426.133055555554</v>
      </c>
      <c r="E4831" s="1">
        <v>45426.133055555554</v>
      </c>
      <c r="F4831" t="s">
        <v>10</v>
      </c>
      <c r="G4831">
        <v>1835.86</v>
      </c>
      <c r="H4831" t="s">
        <v>13</v>
      </c>
      <c r="I4831">
        <v>2513</v>
      </c>
      <c r="J4831">
        <v>6699</v>
      </c>
      <c r="K4831">
        <f t="shared" si="75"/>
        <v>0</v>
      </c>
    </row>
    <row r="4832" spans="1:11" x14ac:dyDescent="0.3">
      <c r="A4832">
        <v>8175826750</v>
      </c>
      <c r="B4832">
        <v>22076522</v>
      </c>
      <c r="C4832" s="1">
        <v>45552.840428240743</v>
      </c>
      <c r="D4832" s="1">
        <v>45552.85015046296</v>
      </c>
      <c r="E4832" s="1">
        <v>45552.852233796293</v>
      </c>
      <c r="F4832" t="s">
        <v>10</v>
      </c>
      <c r="G4832">
        <v>1546.34</v>
      </c>
      <c r="H4832" t="s">
        <v>11</v>
      </c>
      <c r="I4832">
        <v>45838</v>
      </c>
      <c r="J4832">
        <v>1879</v>
      </c>
      <c r="K4832">
        <f t="shared" si="75"/>
        <v>2.9999999993015081</v>
      </c>
    </row>
    <row r="4833" spans="1:11" x14ac:dyDescent="0.3">
      <c r="A4833">
        <v>8572946020</v>
      </c>
      <c r="B4833">
        <v>41168392</v>
      </c>
      <c r="C4833" s="1">
        <v>45408.188206018516</v>
      </c>
      <c r="D4833" s="1">
        <v>45408.195844907408</v>
      </c>
      <c r="E4833" s="1">
        <v>45408.195844907408</v>
      </c>
      <c r="F4833" t="s">
        <v>10</v>
      </c>
      <c r="G4833">
        <v>786.85</v>
      </c>
      <c r="H4833" t="s">
        <v>13</v>
      </c>
      <c r="I4833">
        <v>36711</v>
      </c>
      <c r="J4833">
        <v>3449</v>
      </c>
      <c r="K4833">
        <f t="shared" si="75"/>
        <v>0</v>
      </c>
    </row>
    <row r="4834" spans="1:11" x14ac:dyDescent="0.3">
      <c r="A4834">
        <v>2936701883</v>
      </c>
      <c r="B4834">
        <v>28286754</v>
      </c>
      <c r="C4834" s="1">
        <v>45353.375601851854</v>
      </c>
      <c r="D4834" s="1">
        <v>45353.3825462963</v>
      </c>
      <c r="E4834" s="1">
        <v>45353.384629629632</v>
      </c>
      <c r="F4834" t="s">
        <v>10</v>
      </c>
      <c r="G4834">
        <v>1577.75</v>
      </c>
      <c r="H4834" t="s">
        <v>12</v>
      </c>
      <c r="I4834">
        <v>69765</v>
      </c>
      <c r="J4834">
        <v>688</v>
      </c>
      <c r="K4834">
        <f t="shared" si="75"/>
        <v>2.9999999993015081</v>
      </c>
    </row>
    <row r="4835" spans="1:11" x14ac:dyDescent="0.3">
      <c r="A4835">
        <v>9948324640</v>
      </c>
      <c r="B4835">
        <v>22054087</v>
      </c>
      <c r="C4835" s="1">
        <v>45230.170624999999</v>
      </c>
      <c r="D4835" s="1">
        <v>45230.18173611111</v>
      </c>
      <c r="E4835" s="1">
        <v>45230.184513888889</v>
      </c>
      <c r="F4835" t="s">
        <v>10</v>
      </c>
      <c r="G4835">
        <v>1529.04</v>
      </c>
      <c r="H4835" t="s">
        <v>11</v>
      </c>
      <c r="I4835">
        <v>17187</v>
      </c>
      <c r="J4835">
        <v>3268</v>
      </c>
      <c r="K4835">
        <f t="shared" si="75"/>
        <v>4.0000000025611371</v>
      </c>
    </row>
    <row r="4836" spans="1:11" x14ac:dyDescent="0.3">
      <c r="A4836">
        <v>2865872281</v>
      </c>
      <c r="B4836">
        <v>49970560</v>
      </c>
      <c r="C4836" s="1">
        <v>45548.993796296294</v>
      </c>
      <c r="D4836" s="1">
        <v>45549.001435185186</v>
      </c>
      <c r="E4836" s="1">
        <v>45549.009074074071</v>
      </c>
      <c r="F4836" t="s">
        <v>14</v>
      </c>
      <c r="G4836">
        <v>3543.67</v>
      </c>
      <c r="H4836" t="s">
        <v>15</v>
      </c>
      <c r="I4836">
        <v>62950</v>
      </c>
      <c r="J4836">
        <v>2005</v>
      </c>
      <c r="K4836">
        <f t="shared" si="75"/>
        <v>10.999999993946403</v>
      </c>
    </row>
    <row r="4837" spans="1:11" x14ac:dyDescent="0.3">
      <c r="A4837">
        <v>5785351358</v>
      </c>
      <c r="B4837">
        <v>64795608</v>
      </c>
      <c r="C4837" s="1">
        <v>45599.603229166663</v>
      </c>
      <c r="D4837" s="1">
        <v>45599.612256944441</v>
      </c>
      <c r="E4837" s="1">
        <v>45599.610173611109</v>
      </c>
      <c r="F4837" t="s">
        <v>10</v>
      </c>
      <c r="G4837">
        <v>2240.09</v>
      </c>
      <c r="H4837" t="s">
        <v>12</v>
      </c>
      <c r="I4837">
        <v>31077</v>
      </c>
      <c r="J4837">
        <v>6926</v>
      </c>
      <c r="K4837">
        <f t="shared" si="75"/>
        <v>-2.9999999993015081</v>
      </c>
    </row>
    <row r="4838" spans="1:11" x14ac:dyDescent="0.3">
      <c r="A4838">
        <v>5204776107</v>
      </c>
      <c r="B4838">
        <v>65514005</v>
      </c>
      <c r="C4838" s="1">
        <v>45162.980682870373</v>
      </c>
      <c r="D4838" s="1">
        <v>45162.991099537037</v>
      </c>
      <c r="E4838" s="1">
        <v>45162.989710648151</v>
      </c>
      <c r="F4838" t="s">
        <v>10</v>
      </c>
      <c r="G4838">
        <v>2183.02</v>
      </c>
      <c r="H4838" t="s">
        <v>11</v>
      </c>
      <c r="I4838">
        <v>66003</v>
      </c>
      <c r="J4838">
        <v>1691</v>
      </c>
      <c r="K4838">
        <f t="shared" si="75"/>
        <v>-1.9999999960418791</v>
      </c>
    </row>
    <row r="4839" spans="1:11" x14ac:dyDescent="0.3">
      <c r="A4839">
        <v>8689865723</v>
      </c>
      <c r="B4839">
        <v>62526567</v>
      </c>
      <c r="C4839" s="1">
        <v>45379.639918981484</v>
      </c>
      <c r="D4839" s="1">
        <v>45379.646863425929</v>
      </c>
      <c r="E4839" s="1">
        <v>45379.644085648149</v>
      </c>
      <c r="F4839" t="s">
        <v>10</v>
      </c>
      <c r="G4839">
        <v>3277.87</v>
      </c>
      <c r="H4839" t="s">
        <v>11</v>
      </c>
      <c r="I4839">
        <v>15816</v>
      </c>
      <c r="J4839">
        <v>4414</v>
      </c>
      <c r="K4839">
        <f t="shared" si="75"/>
        <v>-4.0000000025611371</v>
      </c>
    </row>
    <row r="4840" spans="1:11" x14ac:dyDescent="0.3">
      <c r="A4840">
        <v>7822329516</v>
      </c>
      <c r="B4840">
        <v>79742293</v>
      </c>
      <c r="C4840" s="1">
        <v>45249.954872685186</v>
      </c>
      <c r="D4840" s="1">
        <v>45249.966678240744</v>
      </c>
      <c r="E4840" s="1">
        <v>45249.97084490741</v>
      </c>
      <c r="F4840" t="s">
        <v>14</v>
      </c>
      <c r="G4840">
        <v>367.08</v>
      </c>
      <c r="H4840" t="s">
        <v>13</v>
      </c>
      <c r="I4840">
        <v>16858</v>
      </c>
      <c r="J4840">
        <v>2461</v>
      </c>
      <c r="K4840">
        <f t="shared" si="75"/>
        <v>5.9999999986030161</v>
      </c>
    </row>
    <row r="4841" spans="1:11" x14ac:dyDescent="0.3">
      <c r="A4841">
        <v>5995393950</v>
      </c>
      <c r="B4841">
        <v>64535602</v>
      </c>
      <c r="C4841" s="1">
        <v>45144.328935185185</v>
      </c>
      <c r="D4841" s="1">
        <v>45144.340046296296</v>
      </c>
      <c r="E4841" s="1">
        <v>45144.33865740741</v>
      </c>
      <c r="F4841" t="s">
        <v>10</v>
      </c>
      <c r="G4841">
        <v>3434.89</v>
      </c>
      <c r="H4841" t="s">
        <v>13</v>
      </c>
      <c r="I4841">
        <v>47824</v>
      </c>
      <c r="J4841">
        <v>3722</v>
      </c>
      <c r="K4841">
        <f t="shared" si="75"/>
        <v>-1.9999999960418791</v>
      </c>
    </row>
    <row r="4842" spans="1:11" x14ac:dyDescent="0.3">
      <c r="A4842">
        <v>5458784818</v>
      </c>
      <c r="B4842">
        <v>79672044</v>
      </c>
      <c r="C4842" s="1">
        <v>45497.124340277776</v>
      </c>
      <c r="D4842" s="1">
        <v>45497.136145833334</v>
      </c>
      <c r="E4842" s="1">
        <v>45497.134756944448</v>
      </c>
      <c r="F4842" t="s">
        <v>10</v>
      </c>
      <c r="G4842">
        <v>3321.58</v>
      </c>
      <c r="H4842" t="s">
        <v>11</v>
      </c>
      <c r="I4842">
        <v>23513</v>
      </c>
      <c r="J4842">
        <v>5867</v>
      </c>
      <c r="K4842">
        <f t="shared" si="75"/>
        <v>-1.9999999960418791</v>
      </c>
    </row>
    <row r="4843" spans="1:11" x14ac:dyDescent="0.3">
      <c r="A4843">
        <v>5611686165</v>
      </c>
      <c r="B4843">
        <v>83660688</v>
      </c>
      <c r="C4843" s="1">
        <v>45109.343807870369</v>
      </c>
      <c r="D4843" s="1">
        <v>45109.352141203701</v>
      </c>
      <c r="E4843" s="1">
        <v>45109.350752314815</v>
      </c>
      <c r="F4843" t="s">
        <v>10</v>
      </c>
      <c r="G4843">
        <v>2997.68</v>
      </c>
      <c r="H4843" t="s">
        <v>15</v>
      </c>
      <c r="I4843">
        <v>61000</v>
      </c>
      <c r="J4843">
        <v>8172</v>
      </c>
      <c r="K4843">
        <f t="shared" si="75"/>
        <v>-1.9999999960418791</v>
      </c>
    </row>
    <row r="4844" spans="1:11" x14ac:dyDescent="0.3">
      <c r="A4844">
        <v>6390653932</v>
      </c>
      <c r="B4844">
        <v>83597876</v>
      </c>
      <c r="C4844" s="1">
        <v>45065.336157407408</v>
      </c>
      <c r="D4844" s="1">
        <v>45065.345879629633</v>
      </c>
      <c r="E4844" s="1">
        <v>45065.342407407406</v>
      </c>
      <c r="F4844" t="s">
        <v>10</v>
      </c>
      <c r="G4844">
        <v>1996.94</v>
      </c>
      <c r="H4844" t="s">
        <v>13</v>
      </c>
      <c r="I4844">
        <v>54208</v>
      </c>
      <c r="J4844">
        <v>3905</v>
      </c>
      <c r="K4844">
        <f t="shared" si="75"/>
        <v>-5.0000000058207661</v>
      </c>
    </row>
    <row r="4845" spans="1:11" x14ac:dyDescent="0.3">
      <c r="A4845">
        <v>1215008706</v>
      </c>
      <c r="B4845">
        <v>68219091</v>
      </c>
      <c r="C4845" s="1">
        <v>45355.95584490741</v>
      </c>
      <c r="D4845" s="1">
        <v>45355.969039351854</v>
      </c>
      <c r="E4845" s="1">
        <v>45355.966261574074</v>
      </c>
      <c r="F4845" t="s">
        <v>10</v>
      </c>
      <c r="G4845">
        <v>3025</v>
      </c>
      <c r="H4845" t="s">
        <v>11</v>
      </c>
      <c r="I4845">
        <v>6321</v>
      </c>
      <c r="J4845">
        <v>8245</v>
      </c>
      <c r="K4845">
        <f t="shared" si="75"/>
        <v>-4.0000000025611371</v>
      </c>
    </row>
    <row r="4846" spans="1:11" x14ac:dyDescent="0.3">
      <c r="A4846">
        <v>7357727116</v>
      </c>
      <c r="B4846">
        <v>6617417</v>
      </c>
      <c r="C4846" s="1">
        <v>45458.396053240744</v>
      </c>
      <c r="D4846" s="1">
        <v>45458.406469907408</v>
      </c>
      <c r="E4846" s="1">
        <v>45458.402997685182</v>
      </c>
      <c r="F4846" t="s">
        <v>10</v>
      </c>
      <c r="G4846">
        <v>1441.9</v>
      </c>
      <c r="H4846" t="s">
        <v>12</v>
      </c>
      <c r="I4846">
        <v>10076</v>
      </c>
      <c r="J4846">
        <v>6704</v>
      </c>
      <c r="K4846">
        <f t="shared" si="75"/>
        <v>-5.0000000058207661</v>
      </c>
    </row>
    <row r="4847" spans="1:11" x14ac:dyDescent="0.3">
      <c r="A4847">
        <v>7562975685</v>
      </c>
      <c r="B4847">
        <v>89910157</v>
      </c>
      <c r="C4847" s="1">
        <v>45109.197222222225</v>
      </c>
      <c r="D4847" s="1">
        <v>45109.207638888889</v>
      </c>
      <c r="E4847" s="1">
        <v>45109.215277777781</v>
      </c>
      <c r="F4847" t="s">
        <v>14</v>
      </c>
      <c r="G4847">
        <v>3837.24</v>
      </c>
      <c r="H4847" t="s">
        <v>13</v>
      </c>
      <c r="I4847">
        <v>7822</v>
      </c>
      <c r="J4847">
        <v>1002</v>
      </c>
      <c r="K4847">
        <f t="shared" si="75"/>
        <v>11.000000004423782</v>
      </c>
    </row>
    <row r="4848" spans="1:11" x14ac:dyDescent="0.3">
      <c r="A4848">
        <v>3118070064</v>
      </c>
      <c r="B4848">
        <v>50518311</v>
      </c>
      <c r="C4848" s="1">
        <v>45082.184803240743</v>
      </c>
      <c r="D4848" s="1">
        <v>45082.195219907408</v>
      </c>
      <c r="E4848" s="1">
        <v>45082.192442129628</v>
      </c>
      <c r="F4848" t="s">
        <v>10</v>
      </c>
      <c r="G4848">
        <v>3977.57</v>
      </c>
      <c r="H4848" t="s">
        <v>12</v>
      </c>
      <c r="I4848">
        <v>84527</v>
      </c>
      <c r="J4848">
        <v>8287</v>
      </c>
      <c r="K4848">
        <f t="shared" si="75"/>
        <v>-4.0000000025611371</v>
      </c>
    </row>
    <row r="4849" spans="1:11" x14ac:dyDescent="0.3">
      <c r="A4849">
        <v>8255753870</v>
      </c>
      <c r="B4849">
        <v>72667140</v>
      </c>
      <c r="C4849" s="1">
        <v>45178.350717592592</v>
      </c>
      <c r="D4849" s="1">
        <v>45178.357662037037</v>
      </c>
      <c r="E4849" s="1">
        <v>45178.358356481483</v>
      </c>
      <c r="F4849" t="s">
        <v>10</v>
      </c>
      <c r="G4849">
        <v>5768.29</v>
      </c>
      <c r="H4849" t="s">
        <v>13</v>
      </c>
      <c r="I4849">
        <v>87331</v>
      </c>
      <c r="J4849">
        <v>3023</v>
      </c>
      <c r="K4849">
        <f t="shared" si="75"/>
        <v>1.000000003259629</v>
      </c>
    </row>
    <row r="4850" spans="1:11" x14ac:dyDescent="0.3">
      <c r="A4850">
        <v>5924715529</v>
      </c>
      <c r="B4850">
        <v>79919160</v>
      </c>
      <c r="C4850" s="1">
        <v>45375.173726851855</v>
      </c>
      <c r="D4850" s="1">
        <v>45375.184837962966</v>
      </c>
      <c r="E4850" s="1">
        <v>45375.186921296299</v>
      </c>
      <c r="F4850" t="s">
        <v>10</v>
      </c>
      <c r="G4850">
        <v>3867.9</v>
      </c>
      <c r="H4850" t="s">
        <v>12</v>
      </c>
      <c r="I4850">
        <v>96349</v>
      </c>
      <c r="J4850">
        <v>8803</v>
      </c>
      <c r="K4850">
        <f t="shared" si="75"/>
        <v>2.9999999993015081</v>
      </c>
    </row>
    <row r="4851" spans="1:11" x14ac:dyDescent="0.3">
      <c r="A4851">
        <v>9593816617</v>
      </c>
      <c r="B4851">
        <v>44589829</v>
      </c>
      <c r="C4851" s="1">
        <v>45074.067442129628</v>
      </c>
      <c r="D4851" s="1">
        <v>45074.080636574072</v>
      </c>
      <c r="E4851" s="1">
        <v>45074.077164351853</v>
      </c>
      <c r="F4851" t="s">
        <v>10</v>
      </c>
      <c r="G4851">
        <v>3890.77</v>
      </c>
      <c r="H4851" t="s">
        <v>13</v>
      </c>
      <c r="I4851">
        <v>39095</v>
      </c>
      <c r="J4851">
        <v>119</v>
      </c>
      <c r="K4851">
        <f t="shared" si="75"/>
        <v>-4.9999999953433871</v>
      </c>
    </row>
    <row r="4852" spans="1:11" x14ac:dyDescent="0.3">
      <c r="A4852">
        <v>6143213997</v>
      </c>
      <c r="B4852">
        <v>71643758</v>
      </c>
      <c r="C4852" s="1">
        <v>45372.420254629629</v>
      </c>
      <c r="D4852" s="1">
        <v>45372.427199074074</v>
      </c>
      <c r="E4852" s="1">
        <v>45372.428587962961</v>
      </c>
      <c r="F4852" t="s">
        <v>10</v>
      </c>
      <c r="G4852">
        <v>4464.71</v>
      </c>
      <c r="H4852" t="s">
        <v>13</v>
      </c>
      <c r="I4852">
        <v>11720</v>
      </c>
      <c r="J4852">
        <v>5651</v>
      </c>
      <c r="K4852">
        <f t="shared" si="75"/>
        <v>1.9999999960418791</v>
      </c>
    </row>
    <row r="4853" spans="1:11" x14ac:dyDescent="0.3">
      <c r="A4853">
        <v>4516009647</v>
      </c>
      <c r="B4853">
        <v>99361865</v>
      </c>
      <c r="C4853" s="1">
        <v>45492.051655092589</v>
      </c>
      <c r="D4853" s="1">
        <v>45492.06554398148</v>
      </c>
      <c r="E4853" s="1">
        <v>45492.066932870373</v>
      </c>
      <c r="F4853" t="s">
        <v>10</v>
      </c>
      <c r="G4853">
        <v>3570.86</v>
      </c>
      <c r="H4853" t="s">
        <v>15</v>
      </c>
      <c r="I4853">
        <v>41620</v>
      </c>
      <c r="J4853">
        <v>4099</v>
      </c>
      <c r="K4853">
        <f t="shared" si="75"/>
        <v>2.000000006519258</v>
      </c>
    </row>
    <row r="4854" spans="1:11" x14ac:dyDescent="0.3">
      <c r="A4854">
        <v>291900074</v>
      </c>
      <c r="B4854">
        <v>625395</v>
      </c>
      <c r="C4854" s="1">
        <v>45567.72074074074</v>
      </c>
      <c r="D4854" s="1">
        <v>45567.727685185186</v>
      </c>
      <c r="E4854" s="1">
        <v>45567.724212962959</v>
      </c>
      <c r="F4854" t="s">
        <v>10</v>
      </c>
      <c r="G4854">
        <v>2248.63</v>
      </c>
      <c r="H4854" t="s">
        <v>13</v>
      </c>
      <c r="I4854">
        <v>5023</v>
      </c>
      <c r="J4854">
        <v>2983</v>
      </c>
      <c r="K4854">
        <f t="shared" si="75"/>
        <v>-5.0000000058207661</v>
      </c>
    </row>
    <row r="4855" spans="1:11" x14ac:dyDescent="0.3">
      <c r="A4855">
        <v>3178700341</v>
      </c>
      <c r="B4855">
        <v>48033969</v>
      </c>
      <c r="C4855" s="1">
        <v>45453.198159722226</v>
      </c>
      <c r="D4855" s="1">
        <v>45453.207187499997</v>
      </c>
      <c r="E4855" s="1">
        <v>45453.203715277778</v>
      </c>
      <c r="F4855" t="s">
        <v>10</v>
      </c>
      <c r="G4855">
        <v>1776</v>
      </c>
      <c r="H4855" t="s">
        <v>11</v>
      </c>
      <c r="I4855">
        <v>3879</v>
      </c>
      <c r="J4855">
        <v>1093</v>
      </c>
      <c r="K4855">
        <f t="shared" si="75"/>
        <v>-4.9999999953433871</v>
      </c>
    </row>
    <row r="4856" spans="1:11" x14ac:dyDescent="0.3">
      <c r="A4856">
        <v>4231742059</v>
      </c>
      <c r="B4856">
        <v>4439806</v>
      </c>
      <c r="C4856" s="1">
        <v>45251.328460648147</v>
      </c>
      <c r="D4856" s="1">
        <v>45251.342349537037</v>
      </c>
      <c r="E4856" s="1">
        <v>45251.352071759262</v>
      </c>
      <c r="F4856" t="s">
        <v>14</v>
      </c>
      <c r="G4856">
        <v>1232.31</v>
      </c>
      <c r="H4856" t="s">
        <v>12</v>
      </c>
      <c r="I4856">
        <v>98347</v>
      </c>
      <c r="J4856">
        <v>3792</v>
      </c>
      <c r="K4856">
        <f t="shared" si="75"/>
        <v>14.00000000372529</v>
      </c>
    </row>
    <row r="4857" spans="1:11" x14ac:dyDescent="0.3">
      <c r="A4857">
        <v>7437613292</v>
      </c>
      <c r="B4857">
        <v>31582950</v>
      </c>
      <c r="C4857" s="1">
        <v>45290.060972222222</v>
      </c>
      <c r="D4857" s="1">
        <v>45290.072083333333</v>
      </c>
      <c r="E4857" s="1">
        <v>45290.078333333331</v>
      </c>
      <c r="F4857" t="s">
        <v>14</v>
      </c>
      <c r="G4857">
        <v>4161.8</v>
      </c>
      <c r="H4857" t="s">
        <v>13</v>
      </c>
      <c r="I4857">
        <v>59329</v>
      </c>
      <c r="J4857">
        <v>3072</v>
      </c>
      <c r="K4857">
        <f t="shared" si="75"/>
        <v>8.9999999979045242</v>
      </c>
    </row>
    <row r="4858" spans="1:11" x14ac:dyDescent="0.3">
      <c r="A4858">
        <v>5609346062</v>
      </c>
      <c r="B4858">
        <v>82169898</v>
      </c>
      <c r="C4858" s="1">
        <v>45146.845810185187</v>
      </c>
      <c r="D4858" s="1">
        <v>45146.856921296298</v>
      </c>
      <c r="E4858" s="1">
        <v>45146.856226851851</v>
      </c>
      <c r="F4858" t="s">
        <v>10</v>
      </c>
      <c r="G4858">
        <v>134.69</v>
      </c>
      <c r="H4858" t="s">
        <v>13</v>
      </c>
      <c r="I4858">
        <v>24295</v>
      </c>
      <c r="J4858">
        <v>8189</v>
      </c>
      <c r="K4858">
        <f t="shared" si="75"/>
        <v>-1.000000003259629</v>
      </c>
    </row>
    <row r="4859" spans="1:11" x14ac:dyDescent="0.3">
      <c r="A4859">
        <v>909033820</v>
      </c>
      <c r="B4859">
        <v>93924203</v>
      </c>
      <c r="C4859" s="1">
        <v>45210.429537037038</v>
      </c>
      <c r="D4859" s="1">
        <v>45210.442037037035</v>
      </c>
      <c r="E4859" s="1">
        <v>45210.452453703707</v>
      </c>
      <c r="F4859" t="s">
        <v>14</v>
      </c>
      <c r="G4859">
        <v>2660.5</v>
      </c>
      <c r="H4859" t="s">
        <v>12</v>
      </c>
      <c r="I4859">
        <v>51543</v>
      </c>
      <c r="J4859">
        <v>6165</v>
      </c>
      <c r="K4859">
        <f t="shared" si="75"/>
        <v>15.000000006984919</v>
      </c>
    </row>
    <row r="4860" spans="1:11" x14ac:dyDescent="0.3">
      <c r="A4860">
        <v>470624828</v>
      </c>
      <c r="B4860">
        <v>59545278</v>
      </c>
      <c r="C4860" s="1">
        <v>45159.138993055552</v>
      </c>
      <c r="D4860" s="1">
        <v>45159.152187500003</v>
      </c>
      <c r="E4860" s="1">
        <v>45159.152881944443</v>
      </c>
      <c r="F4860" t="s">
        <v>10</v>
      </c>
      <c r="G4860">
        <v>197.39</v>
      </c>
      <c r="H4860" t="s">
        <v>12</v>
      </c>
      <c r="I4860">
        <v>51227</v>
      </c>
      <c r="J4860">
        <v>9388</v>
      </c>
      <c r="K4860">
        <f t="shared" si="75"/>
        <v>0.99999999278225005</v>
      </c>
    </row>
    <row r="4861" spans="1:11" x14ac:dyDescent="0.3">
      <c r="A4861">
        <v>9608676386</v>
      </c>
      <c r="B4861">
        <v>99714944</v>
      </c>
      <c r="C4861" s="1">
        <v>45152.811296296299</v>
      </c>
      <c r="D4861" s="1">
        <v>45152.821712962963</v>
      </c>
      <c r="E4861" s="1">
        <v>45152.81962962963</v>
      </c>
      <c r="F4861" t="s">
        <v>10</v>
      </c>
      <c r="G4861">
        <v>545</v>
      </c>
      <c r="H4861" t="s">
        <v>12</v>
      </c>
      <c r="I4861">
        <v>71226</v>
      </c>
      <c r="J4861">
        <v>6017</v>
      </c>
      <c r="K4861">
        <f t="shared" si="75"/>
        <v>-2.9999999993015081</v>
      </c>
    </row>
    <row r="4862" spans="1:11" x14ac:dyDescent="0.3">
      <c r="A4862">
        <v>6846160702</v>
      </c>
      <c r="B4862">
        <v>77661491</v>
      </c>
      <c r="C4862" s="1">
        <v>45127.665324074071</v>
      </c>
      <c r="D4862" s="1">
        <v>45127.678518518522</v>
      </c>
      <c r="E4862" s="1">
        <v>45127.675740740742</v>
      </c>
      <c r="F4862" t="s">
        <v>10</v>
      </c>
      <c r="G4862">
        <v>483.05</v>
      </c>
      <c r="H4862" t="s">
        <v>13</v>
      </c>
      <c r="I4862">
        <v>89788</v>
      </c>
      <c r="J4862">
        <v>3237</v>
      </c>
      <c r="K4862">
        <f t="shared" si="75"/>
        <v>-4.0000000025611371</v>
      </c>
    </row>
    <row r="4863" spans="1:11" x14ac:dyDescent="0.3">
      <c r="A4863">
        <v>4248168019</v>
      </c>
      <c r="B4863">
        <v>29973346</v>
      </c>
      <c r="C4863" s="1">
        <v>45377.604074074072</v>
      </c>
      <c r="D4863" s="1">
        <v>45377.613796296297</v>
      </c>
      <c r="E4863" s="1">
        <v>45377.611018518517</v>
      </c>
      <c r="F4863" t="s">
        <v>10</v>
      </c>
      <c r="G4863">
        <v>1838.03</v>
      </c>
      <c r="H4863" t="s">
        <v>13</v>
      </c>
      <c r="I4863">
        <v>30671</v>
      </c>
      <c r="J4863">
        <v>8134</v>
      </c>
      <c r="K4863">
        <f t="shared" si="75"/>
        <v>-4.0000000025611371</v>
      </c>
    </row>
    <row r="4864" spans="1:11" x14ac:dyDescent="0.3">
      <c r="A4864">
        <v>9057909300</v>
      </c>
      <c r="B4864">
        <v>9738801</v>
      </c>
      <c r="C4864" s="1">
        <v>45308.681759259256</v>
      </c>
      <c r="D4864" s="1">
        <v>45308.693564814814</v>
      </c>
      <c r="E4864" s="1">
        <v>45308.692870370367</v>
      </c>
      <c r="F4864" t="s">
        <v>10</v>
      </c>
      <c r="G4864">
        <v>787.4</v>
      </c>
      <c r="H4864" t="s">
        <v>11</v>
      </c>
      <c r="I4864">
        <v>74314</v>
      </c>
      <c r="J4864">
        <v>697</v>
      </c>
      <c r="K4864">
        <f t="shared" si="75"/>
        <v>-1.000000003259629</v>
      </c>
    </row>
    <row r="4865" spans="1:11" x14ac:dyDescent="0.3">
      <c r="A4865">
        <v>2171816966</v>
      </c>
      <c r="B4865">
        <v>92404798</v>
      </c>
      <c r="C4865" s="1">
        <v>45321.797569444447</v>
      </c>
      <c r="D4865" s="1">
        <v>45321.810069444444</v>
      </c>
      <c r="E4865" s="1">
        <v>45321.807291666664</v>
      </c>
      <c r="F4865" t="s">
        <v>10</v>
      </c>
      <c r="G4865">
        <v>2672.4</v>
      </c>
      <c r="H4865" t="s">
        <v>11</v>
      </c>
      <c r="I4865">
        <v>6125</v>
      </c>
      <c r="J4865">
        <v>6332</v>
      </c>
      <c r="K4865">
        <f t="shared" si="75"/>
        <v>-4.0000000025611371</v>
      </c>
    </row>
    <row r="4866" spans="1:11" x14ac:dyDescent="0.3">
      <c r="A4866">
        <v>1387025817</v>
      </c>
      <c r="B4866">
        <v>52417972</v>
      </c>
      <c r="C4866" s="1">
        <v>45458.85465277778</v>
      </c>
      <c r="D4866" s="1">
        <v>45458.865763888891</v>
      </c>
      <c r="E4866" s="1">
        <v>45458.868541666663</v>
      </c>
      <c r="F4866" t="s">
        <v>10</v>
      </c>
      <c r="G4866">
        <v>1004.68</v>
      </c>
      <c r="H4866" t="s">
        <v>13</v>
      </c>
      <c r="I4866">
        <v>5633</v>
      </c>
      <c r="J4866">
        <v>4735</v>
      </c>
      <c r="K4866">
        <f t="shared" ref="K4866:K4929" si="76">(E4866-D4866)*1440</f>
        <v>3.9999999920837581</v>
      </c>
    </row>
    <row r="4867" spans="1:11" x14ac:dyDescent="0.3">
      <c r="A4867">
        <v>6801124715</v>
      </c>
      <c r="B4867">
        <v>26912171</v>
      </c>
      <c r="C4867" s="1">
        <v>45392.273680555554</v>
      </c>
      <c r="D4867" s="1">
        <v>45392.282013888886</v>
      </c>
      <c r="E4867" s="1">
        <v>45392.280624999999</v>
      </c>
      <c r="F4867" t="s">
        <v>10</v>
      </c>
      <c r="G4867">
        <v>697.53</v>
      </c>
      <c r="H4867" t="s">
        <v>13</v>
      </c>
      <c r="I4867">
        <v>15655</v>
      </c>
      <c r="J4867">
        <v>9037</v>
      </c>
      <c r="K4867">
        <f t="shared" si="76"/>
        <v>-1.9999999960418791</v>
      </c>
    </row>
    <row r="4868" spans="1:11" x14ac:dyDescent="0.3">
      <c r="A4868">
        <v>6117979297</v>
      </c>
      <c r="B4868">
        <v>79206969</v>
      </c>
      <c r="C4868" s="1">
        <v>45283.223749999997</v>
      </c>
      <c r="D4868" s="1">
        <v>45283.230694444443</v>
      </c>
      <c r="E4868" s="1">
        <v>45283.230694444443</v>
      </c>
      <c r="F4868" t="s">
        <v>10</v>
      </c>
      <c r="G4868">
        <v>2007.19</v>
      </c>
      <c r="H4868" t="s">
        <v>11</v>
      </c>
      <c r="I4868">
        <v>69314</v>
      </c>
      <c r="J4868">
        <v>1734</v>
      </c>
      <c r="K4868">
        <f t="shared" si="76"/>
        <v>0</v>
      </c>
    </row>
    <row r="4869" spans="1:11" x14ac:dyDescent="0.3">
      <c r="A4869">
        <v>4902314626</v>
      </c>
      <c r="B4869">
        <v>98307019</v>
      </c>
      <c r="C4869" s="1">
        <v>45437.655046296299</v>
      </c>
      <c r="D4869" s="1">
        <v>45437.667546296296</v>
      </c>
      <c r="E4869" s="1">
        <v>45437.665462962963</v>
      </c>
      <c r="F4869" t="s">
        <v>10</v>
      </c>
      <c r="G4869">
        <v>1819.77</v>
      </c>
      <c r="H4869" t="s">
        <v>11</v>
      </c>
      <c r="I4869">
        <v>35281</v>
      </c>
      <c r="J4869">
        <v>4018</v>
      </c>
      <c r="K4869">
        <f t="shared" si="76"/>
        <v>-2.9999999993015081</v>
      </c>
    </row>
    <row r="4870" spans="1:11" x14ac:dyDescent="0.3">
      <c r="A4870">
        <v>361595059</v>
      </c>
      <c r="B4870">
        <v>70966268</v>
      </c>
      <c r="C4870" s="1">
        <v>45220.258645833332</v>
      </c>
      <c r="D4870" s="1">
        <v>45220.26767361111</v>
      </c>
      <c r="E4870" s="1">
        <v>45220.26489583333</v>
      </c>
      <c r="F4870" t="s">
        <v>10</v>
      </c>
      <c r="G4870">
        <v>1854.55</v>
      </c>
      <c r="H4870" t="s">
        <v>11</v>
      </c>
      <c r="I4870">
        <v>12549</v>
      </c>
      <c r="J4870">
        <v>8346</v>
      </c>
      <c r="K4870">
        <f t="shared" si="76"/>
        <v>-4.0000000025611371</v>
      </c>
    </row>
    <row r="4871" spans="1:11" x14ac:dyDescent="0.3">
      <c r="A4871">
        <v>5309683159</v>
      </c>
      <c r="B4871">
        <v>24153726</v>
      </c>
      <c r="C4871" s="1">
        <v>45037.211122685185</v>
      </c>
      <c r="D4871" s="1">
        <v>45037.221539351849</v>
      </c>
      <c r="E4871" s="1">
        <v>45037.233344907407</v>
      </c>
      <c r="F4871" t="s">
        <v>16</v>
      </c>
      <c r="G4871">
        <v>3047.03</v>
      </c>
      <c r="H4871" t="s">
        <v>15</v>
      </c>
      <c r="I4871">
        <v>90567</v>
      </c>
      <c r="J4871">
        <v>4677</v>
      </c>
      <c r="K4871">
        <f t="shared" si="76"/>
        <v>17.000000003026798</v>
      </c>
    </row>
    <row r="4872" spans="1:11" x14ac:dyDescent="0.3">
      <c r="A4872">
        <v>2300265337</v>
      </c>
      <c r="B4872">
        <v>90246977</v>
      </c>
      <c r="C4872" s="1">
        <v>45292.048807870371</v>
      </c>
      <c r="D4872" s="1">
        <v>45292.057835648149</v>
      </c>
      <c r="E4872" s="1">
        <v>45292.059918981482</v>
      </c>
      <c r="F4872" t="s">
        <v>10</v>
      </c>
      <c r="G4872">
        <v>2215.5500000000002</v>
      </c>
      <c r="H4872" t="s">
        <v>11</v>
      </c>
      <c r="I4872">
        <v>48275</v>
      </c>
      <c r="J4872">
        <v>6444</v>
      </c>
      <c r="K4872">
        <f t="shared" si="76"/>
        <v>2.9999999993015081</v>
      </c>
    </row>
    <row r="4873" spans="1:11" x14ac:dyDescent="0.3">
      <c r="A4873">
        <v>199903168</v>
      </c>
      <c r="B4873">
        <v>99627097</v>
      </c>
      <c r="C4873" s="1">
        <v>45032.457870370374</v>
      </c>
      <c r="D4873" s="1">
        <v>45032.468287037038</v>
      </c>
      <c r="E4873" s="1">
        <v>45032.466203703705</v>
      </c>
      <c r="F4873" t="s">
        <v>10</v>
      </c>
      <c r="G4873">
        <v>1440.04</v>
      </c>
      <c r="H4873" t="s">
        <v>12</v>
      </c>
      <c r="I4873">
        <v>93719</v>
      </c>
      <c r="J4873">
        <v>2391</v>
      </c>
      <c r="K4873">
        <f t="shared" si="76"/>
        <v>-2.9999999993015081</v>
      </c>
    </row>
    <row r="4874" spans="1:11" x14ac:dyDescent="0.3">
      <c r="A4874">
        <v>4923840119</v>
      </c>
      <c r="B4874">
        <v>60049160</v>
      </c>
      <c r="C4874" s="1">
        <v>45539.236446759256</v>
      </c>
      <c r="D4874" s="1">
        <v>45539.247557870367</v>
      </c>
      <c r="E4874" s="1">
        <v>45539.245474537034</v>
      </c>
      <c r="F4874" t="s">
        <v>10</v>
      </c>
      <c r="G4874">
        <v>426.72</v>
      </c>
      <c r="H4874" t="s">
        <v>12</v>
      </c>
      <c r="I4874">
        <v>27171</v>
      </c>
      <c r="J4874">
        <v>5293</v>
      </c>
      <c r="K4874">
        <f t="shared" si="76"/>
        <v>-2.9999999993015081</v>
      </c>
    </row>
    <row r="4875" spans="1:11" x14ac:dyDescent="0.3">
      <c r="A4875">
        <v>2209550085</v>
      </c>
      <c r="B4875">
        <v>56457995</v>
      </c>
      <c r="C4875" s="1">
        <v>45542.557106481479</v>
      </c>
      <c r="D4875" s="1">
        <v>45542.57099537037</v>
      </c>
      <c r="E4875" s="1">
        <v>45542.570300925923</v>
      </c>
      <c r="F4875" t="s">
        <v>10</v>
      </c>
      <c r="G4875">
        <v>2710.74</v>
      </c>
      <c r="H4875" t="s">
        <v>11</v>
      </c>
      <c r="I4875">
        <v>80992</v>
      </c>
      <c r="J4875">
        <v>9844</v>
      </c>
      <c r="K4875">
        <f t="shared" si="76"/>
        <v>-1.000000003259629</v>
      </c>
    </row>
    <row r="4876" spans="1:11" x14ac:dyDescent="0.3">
      <c r="A4876">
        <v>120178110</v>
      </c>
      <c r="B4876">
        <v>65294340</v>
      </c>
      <c r="C4876" s="1">
        <v>45312.055798611109</v>
      </c>
      <c r="D4876" s="1">
        <v>45312.067604166667</v>
      </c>
      <c r="E4876" s="1">
        <v>45312.074548611112</v>
      </c>
      <c r="F4876" t="s">
        <v>14</v>
      </c>
      <c r="G4876">
        <v>1508.3</v>
      </c>
      <c r="H4876" t="s">
        <v>15</v>
      </c>
      <c r="I4876">
        <v>73380</v>
      </c>
      <c r="J4876">
        <v>6099</v>
      </c>
      <c r="K4876">
        <f t="shared" si="76"/>
        <v>10.000000001164153</v>
      </c>
    </row>
    <row r="4877" spans="1:11" x14ac:dyDescent="0.3">
      <c r="A4877">
        <v>6647259959</v>
      </c>
      <c r="B4877">
        <v>83660688</v>
      </c>
      <c r="C4877" s="1">
        <v>45097.937581018516</v>
      </c>
      <c r="D4877" s="1">
        <v>45097.945914351854</v>
      </c>
      <c r="E4877" s="1">
        <v>45097.961886574078</v>
      </c>
      <c r="F4877" t="s">
        <v>16</v>
      </c>
      <c r="G4877">
        <v>3032.51</v>
      </c>
      <c r="H4877" t="s">
        <v>13</v>
      </c>
      <c r="I4877">
        <v>45832</v>
      </c>
      <c r="J4877">
        <v>9451</v>
      </c>
      <c r="K4877">
        <f t="shared" si="76"/>
        <v>23.000000001629815</v>
      </c>
    </row>
    <row r="4878" spans="1:11" x14ac:dyDescent="0.3">
      <c r="A4878">
        <v>3859980017</v>
      </c>
      <c r="B4878">
        <v>77015367</v>
      </c>
      <c r="C4878" s="1">
        <v>45061.218831018516</v>
      </c>
      <c r="D4878" s="1">
        <v>45061.227164351854</v>
      </c>
      <c r="E4878" s="1">
        <v>45061.22855324074</v>
      </c>
      <c r="F4878" t="s">
        <v>10</v>
      </c>
      <c r="G4878">
        <v>114.52</v>
      </c>
      <c r="H4878" t="s">
        <v>13</v>
      </c>
      <c r="I4878">
        <v>15085</v>
      </c>
      <c r="J4878">
        <v>1716</v>
      </c>
      <c r="K4878">
        <f t="shared" si="76"/>
        <v>1.9999999960418791</v>
      </c>
    </row>
    <row r="4879" spans="1:11" x14ac:dyDescent="0.3">
      <c r="A4879">
        <v>9196827234</v>
      </c>
      <c r="B4879">
        <v>51669263</v>
      </c>
      <c r="C4879" s="1">
        <v>45230.203831018516</v>
      </c>
      <c r="D4879" s="1">
        <v>45230.212164351855</v>
      </c>
      <c r="E4879" s="1">
        <v>45230.220497685186</v>
      </c>
      <c r="F4879" t="s">
        <v>14</v>
      </c>
      <c r="G4879">
        <v>2203.36</v>
      </c>
      <c r="H4879" t="s">
        <v>15</v>
      </c>
      <c r="I4879">
        <v>96615</v>
      </c>
      <c r="J4879">
        <v>7484</v>
      </c>
      <c r="K4879">
        <f t="shared" si="76"/>
        <v>11.999999997206032</v>
      </c>
    </row>
    <row r="4880" spans="1:11" x14ac:dyDescent="0.3">
      <c r="A4880">
        <v>3499440849</v>
      </c>
      <c r="B4880">
        <v>3638834</v>
      </c>
      <c r="C4880" s="1">
        <v>45209.90042824074</v>
      </c>
      <c r="D4880" s="1">
        <v>45209.908067129632</v>
      </c>
      <c r="E4880" s="1">
        <v>45209.905289351853</v>
      </c>
      <c r="F4880" t="s">
        <v>10</v>
      </c>
      <c r="G4880">
        <v>1266.77</v>
      </c>
      <c r="H4880" t="s">
        <v>13</v>
      </c>
      <c r="I4880">
        <v>72321</v>
      </c>
      <c r="J4880">
        <v>2816</v>
      </c>
      <c r="K4880">
        <f t="shared" si="76"/>
        <v>-4.0000000025611371</v>
      </c>
    </row>
    <row r="4881" spans="1:11" x14ac:dyDescent="0.3">
      <c r="A4881">
        <v>7114775833</v>
      </c>
      <c r="B4881">
        <v>68965787</v>
      </c>
      <c r="C4881" s="1">
        <v>45481.536793981482</v>
      </c>
      <c r="D4881" s="1">
        <v>45481.54859953704</v>
      </c>
      <c r="E4881" s="1">
        <v>45481.545127314814</v>
      </c>
      <c r="F4881" t="s">
        <v>10</v>
      </c>
      <c r="G4881">
        <v>1057.06</v>
      </c>
      <c r="H4881" t="s">
        <v>11</v>
      </c>
      <c r="I4881">
        <v>84672</v>
      </c>
      <c r="J4881">
        <v>491</v>
      </c>
      <c r="K4881">
        <f t="shared" si="76"/>
        <v>-5.0000000058207661</v>
      </c>
    </row>
    <row r="4882" spans="1:11" x14ac:dyDescent="0.3">
      <c r="A4882">
        <v>7812364366</v>
      </c>
      <c r="B4882">
        <v>25081012</v>
      </c>
      <c r="C4882" s="1">
        <v>45164.987534722219</v>
      </c>
      <c r="D4882" s="1">
        <v>45164.995173611111</v>
      </c>
      <c r="E4882" s="1">
        <v>45164.993090277778</v>
      </c>
      <c r="F4882" t="s">
        <v>10</v>
      </c>
      <c r="G4882">
        <v>4225.96</v>
      </c>
      <c r="H4882" t="s">
        <v>11</v>
      </c>
      <c r="I4882">
        <v>82685</v>
      </c>
      <c r="J4882">
        <v>2342</v>
      </c>
      <c r="K4882">
        <f t="shared" si="76"/>
        <v>-2.9999999993015081</v>
      </c>
    </row>
    <row r="4883" spans="1:11" x14ac:dyDescent="0.3">
      <c r="A4883">
        <v>7525899857</v>
      </c>
      <c r="B4883">
        <v>52428250</v>
      </c>
      <c r="C4883" s="1">
        <v>45173.175578703704</v>
      </c>
      <c r="D4883" s="1">
        <v>45173.188773148147</v>
      </c>
      <c r="E4883" s="1">
        <v>45173.185300925928</v>
      </c>
      <c r="F4883" t="s">
        <v>10</v>
      </c>
      <c r="G4883">
        <v>3983.85</v>
      </c>
      <c r="H4883" t="s">
        <v>15</v>
      </c>
      <c r="I4883">
        <v>98968</v>
      </c>
      <c r="J4883">
        <v>1081</v>
      </c>
      <c r="K4883">
        <f t="shared" si="76"/>
        <v>-4.9999999953433871</v>
      </c>
    </row>
    <row r="4884" spans="1:11" x14ac:dyDescent="0.3">
      <c r="A4884">
        <v>3917847107</v>
      </c>
      <c r="B4884">
        <v>90665975</v>
      </c>
      <c r="C4884" s="1">
        <v>45517.931284722225</v>
      </c>
      <c r="D4884" s="1">
        <v>45517.942395833335</v>
      </c>
      <c r="E4884" s="1">
        <v>45517.943090277775</v>
      </c>
      <c r="F4884" t="s">
        <v>10</v>
      </c>
      <c r="G4884">
        <v>2860.94</v>
      </c>
      <c r="H4884" t="s">
        <v>12</v>
      </c>
      <c r="I4884">
        <v>17488</v>
      </c>
      <c r="J4884">
        <v>4390</v>
      </c>
      <c r="K4884">
        <f t="shared" si="76"/>
        <v>0.99999999278225005</v>
      </c>
    </row>
    <row r="4885" spans="1:11" x14ac:dyDescent="0.3">
      <c r="A4885">
        <v>1229828587</v>
      </c>
      <c r="B4885">
        <v>42989999</v>
      </c>
      <c r="C4885" s="1">
        <v>45226.055694444447</v>
      </c>
      <c r="D4885" s="1">
        <v>45226.068888888891</v>
      </c>
      <c r="E4885" s="1">
        <v>45226.071666666663</v>
      </c>
      <c r="F4885" t="s">
        <v>10</v>
      </c>
      <c r="G4885">
        <v>3587.77</v>
      </c>
      <c r="H4885" t="s">
        <v>12</v>
      </c>
      <c r="I4885">
        <v>1392</v>
      </c>
      <c r="J4885">
        <v>9576</v>
      </c>
      <c r="K4885">
        <f t="shared" si="76"/>
        <v>3.9999999920837581</v>
      </c>
    </row>
    <row r="4886" spans="1:11" x14ac:dyDescent="0.3">
      <c r="A4886">
        <v>4249345096</v>
      </c>
      <c r="B4886">
        <v>81346291</v>
      </c>
      <c r="C4886" s="1">
        <v>45077.783668981479</v>
      </c>
      <c r="D4886" s="1">
        <v>45077.792002314818</v>
      </c>
      <c r="E4886" s="1">
        <v>45077.792002314818</v>
      </c>
      <c r="F4886" t="s">
        <v>10</v>
      </c>
      <c r="G4886">
        <v>1230.3</v>
      </c>
      <c r="H4886" t="s">
        <v>12</v>
      </c>
      <c r="I4886">
        <v>31425</v>
      </c>
      <c r="J4886">
        <v>5759</v>
      </c>
      <c r="K4886">
        <f t="shared" si="76"/>
        <v>0</v>
      </c>
    </row>
    <row r="4887" spans="1:11" x14ac:dyDescent="0.3">
      <c r="A4887">
        <v>4002407580</v>
      </c>
      <c r="B4887">
        <v>59398136</v>
      </c>
      <c r="C4887" s="1">
        <v>45247.716967592591</v>
      </c>
      <c r="D4887" s="1">
        <v>45247.729467592595</v>
      </c>
      <c r="E4887" s="1">
        <v>45247.732939814814</v>
      </c>
      <c r="F4887" t="s">
        <v>10</v>
      </c>
      <c r="G4887">
        <v>4381.5600000000004</v>
      </c>
      <c r="H4887" t="s">
        <v>11</v>
      </c>
      <c r="I4887">
        <v>96978</v>
      </c>
      <c r="J4887">
        <v>9460</v>
      </c>
      <c r="K4887">
        <f t="shared" si="76"/>
        <v>4.9999999953433871</v>
      </c>
    </row>
    <row r="4888" spans="1:11" x14ac:dyDescent="0.3">
      <c r="A4888">
        <v>5982122427</v>
      </c>
      <c r="B4888">
        <v>6398761</v>
      </c>
      <c r="C4888" s="1">
        <v>45039.833113425928</v>
      </c>
      <c r="D4888" s="1">
        <v>45039.844224537039</v>
      </c>
      <c r="E4888" s="1">
        <v>45039.846307870372</v>
      </c>
      <c r="F4888" t="s">
        <v>10</v>
      </c>
      <c r="G4888">
        <v>345.54</v>
      </c>
      <c r="H4888" t="s">
        <v>13</v>
      </c>
      <c r="I4888">
        <v>58401</v>
      </c>
      <c r="J4888">
        <v>1333</v>
      </c>
      <c r="K4888">
        <f t="shared" si="76"/>
        <v>2.9999999993015081</v>
      </c>
    </row>
    <row r="4889" spans="1:11" x14ac:dyDescent="0.3">
      <c r="A4889">
        <v>3280431261</v>
      </c>
      <c r="B4889">
        <v>48268435</v>
      </c>
      <c r="C4889" s="1">
        <v>45364.917442129627</v>
      </c>
      <c r="D4889" s="1">
        <v>45364.927164351851</v>
      </c>
      <c r="E4889" s="1">
        <v>45364.923692129632</v>
      </c>
      <c r="F4889" t="s">
        <v>10</v>
      </c>
      <c r="G4889">
        <v>1198.33</v>
      </c>
      <c r="H4889" t="s">
        <v>11</v>
      </c>
      <c r="I4889">
        <v>26604</v>
      </c>
      <c r="J4889">
        <v>3799</v>
      </c>
      <c r="K4889">
        <f t="shared" si="76"/>
        <v>-4.9999999953433871</v>
      </c>
    </row>
    <row r="4890" spans="1:11" x14ac:dyDescent="0.3">
      <c r="A4890">
        <v>5066338759</v>
      </c>
      <c r="B4890">
        <v>48284116</v>
      </c>
      <c r="C4890" s="1">
        <v>45251.200682870367</v>
      </c>
      <c r="D4890" s="1">
        <v>45251.212488425925</v>
      </c>
      <c r="E4890" s="1">
        <v>45251.209016203706</v>
      </c>
      <c r="F4890" t="s">
        <v>10</v>
      </c>
      <c r="G4890">
        <v>616.45000000000005</v>
      </c>
      <c r="H4890" t="s">
        <v>12</v>
      </c>
      <c r="I4890">
        <v>62785</v>
      </c>
      <c r="J4890">
        <v>3897</v>
      </c>
      <c r="K4890">
        <f t="shared" si="76"/>
        <v>-4.9999999953433871</v>
      </c>
    </row>
    <row r="4891" spans="1:11" x14ac:dyDescent="0.3">
      <c r="A4891">
        <v>9087426355</v>
      </c>
      <c r="B4891">
        <v>66932104</v>
      </c>
      <c r="C4891" s="1">
        <v>45233.71234953704</v>
      </c>
      <c r="D4891" s="1">
        <v>45233.726238425923</v>
      </c>
      <c r="E4891" s="1">
        <v>45233.725543981483</v>
      </c>
      <c r="F4891" t="s">
        <v>10</v>
      </c>
      <c r="G4891">
        <v>473.64</v>
      </c>
      <c r="H4891" t="s">
        <v>15</v>
      </c>
      <c r="I4891">
        <v>34521</v>
      </c>
      <c r="J4891">
        <v>6566</v>
      </c>
      <c r="K4891">
        <f t="shared" si="76"/>
        <v>-0.99999999278225005</v>
      </c>
    </row>
    <row r="4892" spans="1:11" x14ac:dyDescent="0.3">
      <c r="A4892">
        <v>5512907</v>
      </c>
      <c r="B4892">
        <v>51476157</v>
      </c>
      <c r="C4892" s="1">
        <v>45046.869687500002</v>
      </c>
      <c r="D4892" s="1">
        <v>45046.882881944446</v>
      </c>
      <c r="E4892" s="1">
        <v>45046.89329861111</v>
      </c>
      <c r="F4892" t="s">
        <v>14</v>
      </c>
      <c r="G4892">
        <v>861.53</v>
      </c>
      <c r="H4892" t="s">
        <v>15</v>
      </c>
      <c r="I4892">
        <v>44545</v>
      </c>
      <c r="J4892">
        <v>419</v>
      </c>
      <c r="K4892">
        <f t="shared" si="76"/>
        <v>14.99999999650754</v>
      </c>
    </row>
    <row r="4893" spans="1:11" x14ac:dyDescent="0.3">
      <c r="A4893">
        <v>4174741467</v>
      </c>
      <c r="B4893">
        <v>34074184</v>
      </c>
      <c r="C4893" s="1">
        <v>45277.083391203705</v>
      </c>
      <c r="D4893" s="1">
        <v>45277.09033564815</v>
      </c>
      <c r="E4893" s="1">
        <v>45277.098668981482</v>
      </c>
      <c r="F4893" t="s">
        <v>14</v>
      </c>
      <c r="G4893">
        <v>1492.14</v>
      </c>
      <c r="H4893" t="s">
        <v>12</v>
      </c>
      <c r="I4893">
        <v>13853</v>
      </c>
      <c r="J4893">
        <v>7942</v>
      </c>
      <c r="K4893">
        <f t="shared" si="76"/>
        <v>11.999999997206032</v>
      </c>
    </row>
    <row r="4894" spans="1:11" x14ac:dyDescent="0.3">
      <c r="A4894">
        <v>6270463968</v>
      </c>
      <c r="B4894">
        <v>35434373</v>
      </c>
      <c r="C4894" s="1">
        <v>45202.151342592595</v>
      </c>
      <c r="D4894" s="1">
        <v>45202.165231481478</v>
      </c>
      <c r="E4894" s="1">
        <v>45202.162453703706</v>
      </c>
      <c r="F4894" t="s">
        <v>10</v>
      </c>
      <c r="G4894">
        <v>3784.59</v>
      </c>
      <c r="H4894" t="s">
        <v>15</v>
      </c>
      <c r="I4894">
        <v>66084</v>
      </c>
      <c r="J4894">
        <v>4408</v>
      </c>
      <c r="K4894">
        <f t="shared" si="76"/>
        <v>-3.9999999920837581</v>
      </c>
    </row>
    <row r="4895" spans="1:11" x14ac:dyDescent="0.3">
      <c r="A4895">
        <v>1239385001</v>
      </c>
      <c r="B4895">
        <v>82359623</v>
      </c>
      <c r="C4895" s="1">
        <v>45196.585844907408</v>
      </c>
      <c r="D4895" s="1">
        <v>45196.594178240739</v>
      </c>
      <c r="E4895" s="1">
        <v>45196.595567129632</v>
      </c>
      <c r="F4895" t="s">
        <v>10</v>
      </c>
      <c r="G4895">
        <v>2963.43</v>
      </c>
      <c r="H4895" t="s">
        <v>12</v>
      </c>
      <c r="I4895">
        <v>73973</v>
      </c>
      <c r="J4895">
        <v>4114</v>
      </c>
      <c r="K4895">
        <f t="shared" si="76"/>
        <v>2.000000006519258</v>
      </c>
    </row>
    <row r="4896" spans="1:11" x14ac:dyDescent="0.3">
      <c r="A4896">
        <v>5250202756</v>
      </c>
      <c r="B4896">
        <v>40871915</v>
      </c>
      <c r="C4896" s="1">
        <v>45179.491006944445</v>
      </c>
      <c r="D4896" s="1">
        <v>45179.504895833335</v>
      </c>
      <c r="E4896" s="1">
        <v>45179.518784722219</v>
      </c>
      <c r="F4896" t="s">
        <v>16</v>
      </c>
      <c r="G4896">
        <v>1416.86</v>
      </c>
      <c r="H4896" t="s">
        <v>13</v>
      </c>
      <c r="I4896">
        <v>20751</v>
      </c>
      <c r="J4896">
        <v>2042</v>
      </c>
      <c r="K4896">
        <f t="shared" si="76"/>
        <v>19.999999991850927</v>
      </c>
    </row>
    <row r="4897" spans="1:11" x14ac:dyDescent="0.3">
      <c r="A4897">
        <v>4099185509</v>
      </c>
      <c r="B4897">
        <v>22047134</v>
      </c>
      <c r="C4897" s="1">
        <v>45315.847303240742</v>
      </c>
      <c r="D4897" s="1">
        <v>45315.859803240739</v>
      </c>
      <c r="E4897" s="1">
        <v>45315.8591087963</v>
      </c>
      <c r="F4897" t="s">
        <v>10</v>
      </c>
      <c r="G4897">
        <v>2680.39</v>
      </c>
      <c r="H4897" t="s">
        <v>11</v>
      </c>
      <c r="I4897">
        <v>58500</v>
      </c>
      <c r="J4897">
        <v>4179</v>
      </c>
      <c r="K4897">
        <f t="shared" si="76"/>
        <v>-0.99999999278225005</v>
      </c>
    </row>
    <row r="4898" spans="1:11" x14ac:dyDescent="0.3">
      <c r="A4898">
        <v>7875903450</v>
      </c>
      <c r="B4898">
        <v>17805991</v>
      </c>
      <c r="C4898" s="1">
        <v>45365.19321759259</v>
      </c>
      <c r="D4898" s="1">
        <v>45365.202245370368</v>
      </c>
      <c r="E4898" s="1">
        <v>45365.202245370368</v>
      </c>
      <c r="F4898" t="s">
        <v>10</v>
      </c>
      <c r="G4898">
        <v>877.43</v>
      </c>
      <c r="H4898" t="s">
        <v>15</v>
      </c>
      <c r="I4898">
        <v>58175</v>
      </c>
      <c r="J4898">
        <v>6653</v>
      </c>
      <c r="K4898">
        <f t="shared" si="76"/>
        <v>0</v>
      </c>
    </row>
    <row r="4899" spans="1:11" x14ac:dyDescent="0.3">
      <c r="A4899">
        <v>7561642939</v>
      </c>
      <c r="B4899">
        <v>75739462</v>
      </c>
      <c r="C4899" s="1">
        <v>45497.844872685186</v>
      </c>
      <c r="D4899" s="1">
        <v>45497.853900462964</v>
      </c>
      <c r="E4899" s="1">
        <v>45497.851122685184</v>
      </c>
      <c r="F4899" t="s">
        <v>10</v>
      </c>
      <c r="G4899">
        <v>2045.25</v>
      </c>
      <c r="H4899" t="s">
        <v>12</v>
      </c>
      <c r="I4899">
        <v>2481</v>
      </c>
      <c r="J4899">
        <v>6438</v>
      </c>
      <c r="K4899">
        <f t="shared" si="76"/>
        <v>-4.0000000025611371</v>
      </c>
    </row>
    <row r="4900" spans="1:11" x14ac:dyDescent="0.3">
      <c r="A4900">
        <v>5438908316</v>
      </c>
      <c r="B4900">
        <v>59815512</v>
      </c>
      <c r="C4900" s="1">
        <v>45385.031180555554</v>
      </c>
      <c r="D4900" s="1">
        <v>45385.040902777779</v>
      </c>
      <c r="E4900" s="1">
        <v>45385.040902777779</v>
      </c>
      <c r="F4900" t="s">
        <v>10</v>
      </c>
      <c r="G4900">
        <v>3399.81</v>
      </c>
      <c r="H4900" t="s">
        <v>13</v>
      </c>
      <c r="I4900">
        <v>72583</v>
      </c>
      <c r="J4900">
        <v>1533</v>
      </c>
      <c r="K4900">
        <f t="shared" si="76"/>
        <v>0</v>
      </c>
    </row>
    <row r="4901" spans="1:11" x14ac:dyDescent="0.3">
      <c r="A4901">
        <v>357437373</v>
      </c>
      <c r="B4901">
        <v>23126657</v>
      </c>
      <c r="C4901" s="1">
        <v>45056.250254629631</v>
      </c>
      <c r="D4901" s="1">
        <v>45056.264143518521</v>
      </c>
      <c r="E4901" s="1">
        <v>45056.26761574074</v>
      </c>
      <c r="F4901" t="s">
        <v>10</v>
      </c>
      <c r="G4901">
        <v>3284.68</v>
      </c>
      <c r="H4901" t="s">
        <v>12</v>
      </c>
      <c r="I4901">
        <v>18049</v>
      </c>
      <c r="J4901">
        <v>2372</v>
      </c>
      <c r="K4901">
        <f t="shared" si="76"/>
        <v>4.9999999953433871</v>
      </c>
    </row>
    <row r="4902" spans="1:11" x14ac:dyDescent="0.3">
      <c r="A4902">
        <v>8972877222</v>
      </c>
      <c r="B4902">
        <v>57291761</v>
      </c>
      <c r="C4902" s="1">
        <v>45591.208298611113</v>
      </c>
      <c r="D4902" s="1">
        <v>45591.217326388891</v>
      </c>
      <c r="E4902" s="1">
        <v>45591.21802083333</v>
      </c>
      <c r="F4902" t="s">
        <v>10</v>
      </c>
      <c r="G4902">
        <v>4304.25</v>
      </c>
      <c r="H4902" t="s">
        <v>11</v>
      </c>
      <c r="I4902">
        <v>33125</v>
      </c>
      <c r="J4902">
        <v>3754</v>
      </c>
      <c r="K4902">
        <f t="shared" si="76"/>
        <v>0.99999999278225005</v>
      </c>
    </row>
    <row r="4903" spans="1:11" x14ac:dyDescent="0.3">
      <c r="A4903">
        <v>1163798451</v>
      </c>
      <c r="B4903">
        <v>25641500</v>
      </c>
      <c r="C4903" s="1">
        <v>45203.131620370368</v>
      </c>
      <c r="D4903" s="1">
        <v>45203.13925925926</v>
      </c>
      <c r="E4903" s="1">
        <v>45203.158009259256</v>
      </c>
      <c r="F4903" t="s">
        <v>16</v>
      </c>
      <c r="G4903">
        <v>2383.88</v>
      </c>
      <c r="H4903" t="s">
        <v>11</v>
      </c>
      <c r="I4903">
        <v>42721</v>
      </c>
      <c r="J4903">
        <v>8660</v>
      </c>
      <c r="K4903">
        <f t="shared" si="76"/>
        <v>26.999999993713573</v>
      </c>
    </row>
    <row r="4904" spans="1:11" x14ac:dyDescent="0.3">
      <c r="A4904">
        <v>3588229485</v>
      </c>
      <c r="B4904">
        <v>29973346</v>
      </c>
      <c r="C4904" s="1">
        <v>45505.023368055554</v>
      </c>
      <c r="D4904" s="1">
        <v>45505.033784722225</v>
      </c>
      <c r="E4904" s="1">
        <v>45505.048368055555</v>
      </c>
      <c r="F4904" t="s">
        <v>16</v>
      </c>
      <c r="G4904">
        <v>3644.32</v>
      </c>
      <c r="H4904" t="s">
        <v>15</v>
      </c>
      <c r="I4904">
        <v>49352</v>
      </c>
      <c r="J4904">
        <v>254</v>
      </c>
      <c r="K4904">
        <f t="shared" si="76"/>
        <v>20.999999995110556</v>
      </c>
    </row>
    <row r="4905" spans="1:11" x14ac:dyDescent="0.3">
      <c r="A4905">
        <v>1205823348</v>
      </c>
      <c r="B4905">
        <v>79478655</v>
      </c>
      <c r="C4905" s="1">
        <v>45502.42633101852</v>
      </c>
      <c r="D4905" s="1">
        <v>45502.439525462964</v>
      </c>
      <c r="E4905" s="1">
        <v>45502.445775462962</v>
      </c>
      <c r="F4905" t="s">
        <v>14</v>
      </c>
      <c r="G4905">
        <v>2426.3000000000002</v>
      </c>
      <c r="H4905" t="s">
        <v>12</v>
      </c>
      <c r="I4905">
        <v>49614</v>
      </c>
      <c r="J4905">
        <v>9924</v>
      </c>
      <c r="K4905">
        <f t="shared" si="76"/>
        <v>8.9999999979045242</v>
      </c>
    </row>
    <row r="4906" spans="1:11" x14ac:dyDescent="0.3">
      <c r="A4906">
        <v>2867008541</v>
      </c>
      <c r="B4906">
        <v>99594960</v>
      </c>
      <c r="C4906" s="1">
        <v>45280.737719907411</v>
      </c>
      <c r="D4906" s="1">
        <v>45280.749525462961</v>
      </c>
      <c r="E4906" s="1">
        <v>45280.7578587963</v>
      </c>
      <c r="F4906" t="s">
        <v>14</v>
      </c>
      <c r="G4906">
        <v>1763.79</v>
      </c>
      <c r="H4906" t="s">
        <v>13</v>
      </c>
      <c r="I4906">
        <v>91284</v>
      </c>
      <c r="J4906">
        <v>8989</v>
      </c>
      <c r="K4906">
        <f t="shared" si="76"/>
        <v>12.000000007683411</v>
      </c>
    </row>
    <row r="4907" spans="1:11" x14ac:dyDescent="0.3">
      <c r="A4907">
        <v>5794917332</v>
      </c>
      <c r="B4907">
        <v>12574626</v>
      </c>
      <c r="C4907" s="1">
        <v>45338.57408564815</v>
      </c>
      <c r="D4907" s="1">
        <v>45338.585196759261</v>
      </c>
      <c r="E4907" s="1">
        <v>45338.581724537034</v>
      </c>
      <c r="F4907" t="s">
        <v>10</v>
      </c>
      <c r="G4907">
        <v>1099.9100000000001</v>
      </c>
      <c r="H4907" t="s">
        <v>11</v>
      </c>
      <c r="I4907">
        <v>49073</v>
      </c>
      <c r="J4907">
        <v>1119</v>
      </c>
      <c r="K4907">
        <f t="shared" si="76"/>
        <v>-5.0000000058207661</v>
      </c>
    </row>
    <row r="4908" spans="1:11" x14ac:dyDescent="0.3">
      <c r="A4908">
        <v>4726520098</v>
      </c>
      <c r="B4908">
        <v>48284116</v>
      </c>
      <c r="C4908" s="1">
        <v>45035.900520833333</v>
      </c>
      <c r="D4908" s="1">
        <v>45035.909548611111</v>
      </c>
      <c r="E4908" s="1">
        <v>45035.907465277778</v>
      </c>
      <c r="F4908" t="s">
        <v>10</v>
      </c>
      <c r="G4908">
        <v>2873.05</v>
      </c>
      <c r="H4908" t="s">
        <v>11</v>
      </c>
      <c r="I4908">
        <v>78911</v>
      </c>
      <c r="J4908">
        <v>5762</v>
      </c>
      <c r="K4908">
        <f t="shared" si="76"/>
        <v>-2.9999999993015081</v>
      </c>
    </row>
    <row r="4909" spans="1:11" x14ac:dyDescent="0.3">
      <c r="A4909">
        <v>6251716165</v>
      </c>
      <c r="B4909">
        <v>93723634</v>
      </c>
      <c r="C4909" s="1">
        <v>45196.89644675926</v>
      </c>
      <c r="D4909" s="1">
        <v>45196.91033564815</v>
      </c>
      <c r="E4909" s="1">
        <v>45196.917974537035</v>
      </c>
      <c r="F4909" t="s">
        <v>14</v>
      </c>
      <c r="G4909">
        <v>2660.73</v>
      </c>
      <c r="H4909" t="s">
        <v>13</v>
      </c>
      <c r="I4909">
        <v>11366</v>
      </c>
      <c r="J4909">
        <v>2728</v>
      </c>
      <c r="K4909">
        <f t="shared" si="76"/>
        <v>10.999999993946403</v>
      </c>
    </row>
    <row r="4910" spans="1:11" x14ac:dyDescent="0.3">
      <c r="A4910">
        <v>5991829458</v>
      </c>
      <c r="B4910">
        <v>80850753</v>
      </c>
      <c r="C4910" s="1">
        <v>45150.293078703704</v>
      </c>
      <c r="D4910" s="1">
        <v>45150.303495370368</v>
      </c>
      <c r="E4910" s="1">
        <v>45150.301412037035</v>
      </c>
      <c r="F4910" t="s">
        <v>10</v>
      </c>
      <c r="G4910">
        <v>4046.31</v>
      </c>
      <c r="H4910" t="s">
        <v>12</v>
      </c>
      <c r="I4910">
        <v>38043</v>
      </c>
      <c r="J4910">
        <v>7607</v>
      </c>
      <c r="K4910">
        <f t="shared" si="76"/>
        <v>-2.9999999993015081</v>
      </c>
    </row>
    <row r="4911" spans="1:11" x14ac:dyDescent="0.3">
      <c r="A4911">
        <v>1142626566</v>
      </c>
      <c r="B4911">
        <v>27304827</v>
      </c>
      <c r="C4911" s="1">
        <v>45443.21875</v>
      </c>
      <c r="D4911" s="1">
        <v>45443.229861111111</v>
      </c>
      <c r="E4911" s="1">
        <v>45443.227777777778</v>
      </c>
      <c r="F4911" t="s">
        <v>10</v>
      </c>
      <c r="G4911">
        <v>1294.71</v>
      </c>
      <c r="H4911" t="s">
        <v>11</v>
      </c>
      <c r="I4911">
        <v>96797</v>
      </c>
      <c r="J4911">
        <v>208</v>
      </c>
      <c r="K4911">
        <f t="shared" si="76"/>
        <v>-2.9999999993015081</v>
      </c>
    </row>
    <row r="4912" spans="1:11" x14ac:dyDescent="0.3">
      <c r="A4912">
        <v>2595161999</v>
      </c>
      <c r="B4912">
        <v>45586151</v>
      </c>
      <c r="C4912" s="1">
        <v>45150.097210648149</v>
      </c>
      <c r="D4912" s="1">
        <v>45150.104155092595</v>
      </c>
      <c r="E4912" s="1">
        <v>45150.102071759262</v>
      </c>
      <c r="F4912" t="s">
        <v>10</v>
      </c>
      <c r="G4912">
        <v>3891.35</v>
      </c>
      <c r="H4912" t="s">
        <v>13</v>
      </c>
      <c r="I4912">
        <v>55560</v>
      </c>
      <c r="J4912">
        <v>1665</v>
      </c>
      <c r="K4912">
        <f t="shared" si="76"/>
        <v>-2.9999999993015081</v>
      </c>
    </row>
    <row r="4913" spans="1:11" x14ac:dyDescent="0.3">
      <c r="A4913">
        <v>8865698939</v>
      </c>
      <c r="B4913">
        <v>3897936</v>
      </c>
      <c r="C4913" s="1">
        <v>45178.804432870369</v>
      </c>
      <c r="D4913" s="1">
        <v>45178.813460648147</v>
      </c>
      <c r="E4913" s="1">
        <v>45178.814849537041</v>
      </c>
      <c r="F4913" t="s">
        <v>10</v>
      </c>
      <c r="G4913">
        <v>1333.67</v>
      </c>
      <c r="H4913" t="s">
        <v>12</v>
      </c>
      <c r="I4913">
        <v>63903</v>
      </c>
      <c r="J4913">
        <v>8382</v>
      </c>
      <c r="K4913">
        <f t="shared" si="76"/>
        <v>2.000000006519258</v>
      </c>
    </row>
    <row r="4914" spans="1:11" x14ac:dyDescent="0.3">
      <c r="A4914">
        <v>1776582175</v>
      </c>
      <c r="B4914">
        <v>12305040</v>
      </c>
      <c r="C4914" s="1">
        <v>45380.990798611114</v>
      </c>
      <c r="D4914" s="1">
        <v>45380.997743055559</v>
      </c>
      <c r="E4914" s="1">
        <v>45381.001215277778</v>
      </c>
      <c r="F4914" t="s">
        <v>10</v>
      </c>
      <c r="G4914">
        <v>2507.31</v>
      </c>
      <c r="H4914" t="s">
        <v>15</v>
      </c>
      <c r="I4914">
        <v>24098</v>
      </c>
      <c r="J4914">
        <v>1810</v>
      </c>
      <c r="K4914">
        <f t="shared" si="76"/>
        <v>4.9999999953433871</v>
      </c>
    </row>
    <row r="4915" spans="1:11" x14ac:dyDescent="0.3">
      <c r="A4915">
        <v>7323157341</v>
      </c>
      <c r="B4915">
        <v>16543242</v>
      </c>
      <c r="C4915" s="1">
        <v>45474.949560185189</v>
      </c>
      <c r="D4915" s="1">
        <v>45474.956504629627</v>
      </c>
      <c r="E4915" s="1">
        <v>45474.959976851853</v>
      </c>
      <c r="F4915" t="s">
        <v>10</v>
      </c>
      <c r="G4915">
        <v>2438.7800000000002</v>
      </c>
      <c r="H4915" t="s">
        <v>15</v>
      </c>
      <c r="I4915">
        <v>62964</v>
      </c>
      <c r="J4915">
        <v>2571</v>
      </c>
      <c r="K4915">
        <f t="shared" si="76"/>
        <v>5.0000000058207661</v>
      </c>
    </row>
    <row r="4916" spans="1:11" x14ac:dyDescent="0.3">
      <c r="A4916">
        <v>8997413283</v>
      </c>
      <c r="B4916">
        <v>45314389</v>
      </c>
      <c r="C4916" s="1">
        <v>45567.434178240743</v>
      </c>
      <c r="D4916" s="1">
        <v>45567.44390046296</v>
      </c>
      <c r="E4916" s="1">
        <v>45567.44667824074</v>
      </c>
      <c r="F4916" t="s">
        <v>10</v>
      </c>
      <c r="G4916">
        <v>3639.44</v>
      </c>
      <c r="H4916" t="s">
        <v>13</v>
      </c>
      <c r="I4916">
        <v>66681</v>
      </c>
      <c r="J4916">
        <v>1840</v>
      </c>
      <c r="K4916">
        <f t="shared" si="76"/>
        <v>4.0000000025611371</v>
      </c>
    </row>
    <row r="4917" spans="1:11" x14ac:dyDescent="0.3">
      <c r="A4917">
        <v>2548452255</v>
      </c>
      <c r="B4917">
        <v>44776601</v>
      </c>
      <c r="C4917" s="1">
        <v>45187.089884259258</v>
      </c>
      <c r="D4917" s="1">
        <v>45187.100300925929</v>
      </c>
      <c r="E4917" s="1">
        <v>45187.114884259259</v>
      </c>
      <c r="F4917" t="s">
        <v>16</v>
      </c>
      <c r="G4917">
        <v>2112.34</v>
      </c>
      <c r="H4917" t="s">
        <v>15</v>
      </c>
      <c r="I4917">
        <v>24605</v>
      </c>
      <c r="J4917">
        <v>4072</v>
      </c>
      <c r="K4917">
        <f t="shared" si="76"/>
        <v>20.999999995110556</v>
      </c>
    </row>
    <row r="4918" spans="1:11" x14ac:dyDescent="0.3">
      <c r="A4918">
        <v>7906839225</v>
      </c>
      <c r="B4918">
        <v>56548063</v>
      </c>
      <c r="C4918" s="1">
        <v>45227.6565162037</v>
      </c>
      <c r="D4918" s="1">
        <v>45227.663460648146</v>
      </c>
      <c r="E4918" s="1">
        <v>45227.662766203706</v>
      </c>
      <c r="F4918" t="s">
        <v>10</v>
      </c>
      <c r="G4918">
        <v>1434.14</v>
      </c>
      <c r="H4918" t="s">
        <v>15</v>
      </c>
      <c r="I4918">
        <v>60479</v>
      </c>
      <c r="J4918">
        <v>8047</v>
      </c>
      <c r="K4918">
        <f t="shared" si="76"/>
        <v>-0.99999999278225005</v>
      </c>
    </row>
    <row r="4919" spans="1:11" x14ac:dyDescent="0.3">
      <c r="A4919">
        <v>4113927200</v>
      </c>
      <c r="B4919">
        <v>53782978</v>
      </c>
      <c r="C4919" s="1">
        <v>45065.223645833335</v>
      </c>
      <c r="D4919" s="1">
        <v>45065.230590277781</v>
      </c>
      <c r="E4919" s="1">
        <v>45065.228506944448</v>
      </c>
      <c r="F4919" t="s">
        <v>10</v>
      </c>
      <c r="G4919">
        <v>4111.84</v>
      </c>
      <c r="H4919" t="s">
        <v>11</v>
      </c>
      <c r="I4919">
        <v>27208</v>
      </c>
      <c r="J4919">
        <v>1186</v>
      </c>
      <c r="K4919">
        <f t="shared" si="76"/>
        <v>-2.9999999993015081</v>
      </c>
    </row>
    <row r="4920" spans="1:11" x14ac:dyDescent="0.3">
      <c r="A4920">
        <v>4233626614</v>
      </c>
      <c r="B4920">
        <v>24043135</v>
      </c>
      <c r="C4920" s="1">
        <v>45501.21565972222</v>
      </c>
      <c r="D4920" s="1">
        <v>45501.229548611111</v>
      </c>
      <c r="E4920" s="1">
        <v>45501.233020833337</v>
      </c>
      <c r="F4920" t="s">
        <v>10</v>
      </c>
      <c r="G4920">
        <v>1487.88</v>
      </c>
      <c r="H4920" t="s">
        <v>13</v>
      </c>
      <c r="I4920">
        <v>92251</v>
      </c>
      <c r="J4920">
        <v>4855</v>
      </c>
      <c r="K4920">
        <f t="shared" si="76"/>
        <v>5.0000000058207661</v>
      </c>
    </row>
    <row r="4921" spans="1:11" x14ac:dyDescent="0.3">
      <c r="A4921">
        <v>2886463378</v>
      </c>
      <c r="B4921">
        <v>6853981</v>
      </c>
      <c r="C4921" s="1">
        <v>45284.804062499999</v>
      </c>
      <c r="D4921" s="1">
        <v>45284.813784722224</v>
      </c>
      <c r="E4921" s="1">
        <v>45284.829756944448</v>
      </c>
      <c r="F4921" t="s">
        <v>16</v>
      </c>
      <c r="G4921">
        <v>141.28</v>
      </c>
      <c r="H4921" t="s">
        <v>12</v>
      </c>
      <c r="I4921">
        <v>84279</v>
      </c>
      <c r="J4921">
        <v>2329</v>
      </c>
      <c r="K4921">
        <f t="shared" si="76"/>
        <v>23.000000001629815</v>
      </c>
    </row>
    <row r="4922" spans="1:11" x14ac:dyDescent="0.3">
      <c r="A4922">
        <v>1823348306</v>
      </c>
      <c r="B4922">
        <v>92604392</v>
      </c>
      <c r="C4922" s="1">
        <v>45104.409814814811</v>
      </c>
      <c r="D4922" s="1">
        <v>45104.422314814816</v>
      </c>
      <c r="E4922" s="1">
        <v>45104.421620370369</v>
      </c>
      <c r="F4922" t="s">
        <v>10</v>
      </c>
      <c r="G4922">
        <v>1015</v>
      </c>
      <c r="H4922" t="s">
        <v>12</v>
      </c>
      <c r="I4922">
        <v>67696</v>
      </c>
      <c r="J4922">
        <v>146</v>
      </c>
      <c r="K4922">
        <f t="shared" si="76"/>
        <v>-1.000000003259629</v>
      </c>
    </row>
    <row r="4923" spans="1:11" x14ac:dyDescent="0.3">
      <c r="A4923">
        <v>8706556166</v>
      </c>
      <c r="B4923">
        <v>84953008</v>
      </c>
      <c r="C4923" s="1">
        <v>45546.966099537036</v>
      </c>
      <c r="D4923" s="1">
        <v>45546.977210648147</v>
      </c>
      <c r="E4923" s="1">
        <v>45546.984849537039</v>
      </c>
      <c r="F4923" t="s">
        <v>14</v>
      </c>
      <c r="G4923">
        <v>690.08</v>
      </c>
      <c r="H4923" t="s">
        <v>15</v>
      </c>
      <c r="I4923">
        <v>62877</v>
      </c>
      <c r="J4923">
        <v>462</v>
      </c>
      <c r="K4923">
        <f t="shared" si="76"/>
        <v>11.000000004423782</v>
      </c>
    </row>
    <row r="4924" spans="1:11" x14ac:dyDescent="0.3">
      <c r="A4924">
        <v>5139433840</v>
      </c>
      <c r="B4924">
        <v>77614510</v>
      </c>
      <c r="C4924" s="1">
        <v>45071.868518518517</v>
      </c>
      <c r="D4924" s="1">
        <v>45071.876851851855</v>
      </c>
      <c r="E4924" s="1">
        <v>45071.878935185188</v>
      </c>
      <c r="F4924" t="s">
        <v>10</v>
      </c>
      <c r="G4924">
        <v>3480.72</v>
      </c>
      <c r="H4924" t="s">
        <v>15</v>
      </c>
      <c r="I4924">
        <v>51831</v>
      </c>
      <c r="J4924">
        <v>1611</v>
      </c>
      <c r="K4924">
        <f t="shared" si="76"/>
        <v>2.9999999993015081</v>
      </c>
    </row>
    <row r="4925" spans="1:11" x14ac:dyDescent="0.3">
      <c r="A4925">
        <v>769731596</v>
      </c>
      <c r="B4925">
        <v>97825663</v>
      </c>
      <c r="C4925" s="1">
        <v>45575.278252314813</v>
      </c>
      <c r="D4925" s="1">
        <v>45575.288668981484</v>
      </c>
      <c r="E4925" s="1">
        <v>45575.291446759256</v>
      </c>
      <c r="F4925" t="s">
        <v>10</v>
      </c>
      <c r="G4925">
        <v>2692.05</v>
      </c>
      <c r="H4925" t="s">
        <v>13</v>
      </c>
      <c r="I4925">
        <v>68989</v>
      </c>
      <c r="J4925">
        <v>2471</v>
      </c>
      <c r="K4925">
        <f t="shared" si="76"/>
        <v>3.9999999920837581</v>
      </c>
    </row>
    <row r="4926" spans="1:11" x14ac:dyDescent="0.3">
      <c r="A4926">
        <v>1346090496</v>
      </c>
      <c r="B4926">
        <v>88202341</v>
      </c>
      <c r="C4926" s="1">
        <v>45156.325532407405</v>
      </c>
      <c r="D4926" s="1">
        <v>45156.335949074077</v>
      </c>
      <c r="E4926" s="1">
        <v>45156.339421296296</v>
      </c>
      <c r="F4926" t="s">
        <v>10</v>
      </c>
      <c r="G4926">
        <v>2035.95</v>
      </c>
      <c r="H4926" t="s">
        <v>11</v>
      </c>
      <c r="I4926">
        <v>12853</v>
      </c>
      <c r="J4926">
        <v>30</v>
      </c>
      <c r="K4926">
        <f t="shared" si="76"/>
        <v>4.9999999953433871</v>
      </c>
    </row>
    <row r="4927" spans="1:11" x14ac:dyDescent="0.3">
      <c r="A4927">
        <v>9339629293</v>
      </c>
      <c r="B4927">
        <v>79478655</v>
      </c>
      <c r="C4927" s="1">
        <v>45074.104143518518</v>
      </c>
      <c r="D4927" s="1">
        <v>45074.115254629629</v>
      </c>
      <c r="E4927" s="1">
        <v>45074.122893518521</v>
      </c>
      <c r="F4927" t="s">
        <v>14</v>
      </c>
      <c r="G4927">
        <v>1797.71</v>
      </c>
      <c r="H4927" t="s">
        <v>12</v>
      </c>
      <c r="I4927">
        <v>84873</v>
      </c>
      <c r="J4927">
        <v>8161</v>
      </c>
      <c r="K4927">
        <f t="shared" si="76"/>
        <v>11.000000004423782</v>
      </c>
    </row>
    <row r="4928" spans="1:11" x14ac:dyDescent="0.3">
      <c r="A4928">
        <v>3043993017</v>
      </c>
      <c r="B4928">
        <v>13455530</v>
      </c>
      <c r="C4928" s="1">
        <v>45255.027060185188</v>
      </c>
      <c r="D4928" s="1">
        <v>45255.036087962966</v>
      </c>
      <c r="E4928" s="1">
        <v>45255.042337962965</v>
      </c>
      <c r="F4928" t="s">
        <v>14</v>
      </c>
      <c r="G4928">
        <v>3205.65</v>
      </c>
      <c r="H4928" t="s">
        <v>15</v>
      </c>
      <c r="I4928">
        <v>17792</v>
      </c>
      <c r="J4928">
        <v>1757</v>
      </c>
      <c r="K4928">
        <f t="shared" si="76"/>
        <v>8.9999999979045242</v>
      </c>
    </row>
    <row r="4929" spans="1:11" x14ac:dyDescent="0.3">
      <c r="A4929">
        <v>274863669</v>
      </c>
      <c r="B4929">
        <v>39140039</v>
      </c>
      <c r="C4929" s="1">
        <v>45393.734432870369</v>
      </c>
      <c r="D4929" s="1">
        <v>45393.743460648147</v>
      </c>
      <c r="E4929" s="1">
        <v>45393.742071759261</v>
      </c>
      <c r="F4929" t="s">
        <v>10</v>
      </c>
      <c r="G4929">
        <v>1785.63</v>
      </c>
      <c r="H4929" t="s">
        <v>15</v>
      </c>
      <c r="I4929">
        <v>28216</v>
      </c>
      <c r="J4929">
        <v>1959</v>
      </c>
      <c r="K4929">
        <f t="shared" si="76"/>
        <v>-1.9999999960418791</v>
      </c>
    </row>
    <row r="4930" spans="1:11" x14ac:dyDescent="0.3">
      <c r="A4930">
        <v>3736611791</v>
      </c>
      <c r="B4930">
        <v>6959437</v>
      </c>
      <c r="C4930" s="1">
        <v>45570.325520833336</v>
      </c>
      <c r="D4930" s="1">
        <v>45570.337326388886</v>
      </c>
      <c r="E4930" s="1">
        <v>45570.334548611114</v>
      </c>
      <c r="F4930" t="s">
        <v>10</v>
      </c>
      <c r="G4930">
        <v>1410.62</v>
      </c>
      <c r="H4930" t="s">
        <v>13</v>
      </c>
      <c r="I4930">
        <v>74097</v>
      </c>
      <c r="J4930">
        <v>4071</v>
      </c>
      <c r="K4930">
        <f t="shared" ref="K4930:K4993" si="77">(E4930-D4930)*1440</f>
        <v>-3.9999999920837581</v>
      </c>
    </row>
    <row r="4931" spans="1:11" x14ac:dyDescent="0.3">
      <c r="A4931">
        <v>9628875555</v>
      </c>
      <c r="B4931">
        <v>11470681</v>
      </c>
      <c r="C4931" s="1">
        <v>45360.16542824074</v>
      </c>
      <c r="D4931" s="1">
        <v>45360.173067129632</v>
      </c>
      <c r="E4931" s="1">
        <v>45360.171678240738</v>
      </c>
      <c r="F4931" t="s">
        <v>10</v>
      </c>
      <c r="G4931">
        <v>3007.93</v>
      </c>
      <c r="H4931" t="s">
        <v>11</v>
      </c>
      <c r="I4931">
        <v>41405</v>
      </c>
      <c r="J4931">
        <v>17</v>
      </c>
      <c r="K4931">
        <f t="shared" si="77"/>
        <v>-2.000000006519258</v>
      </c>
    </row>
    <row r="4932" spans="1:11" x14ac:dyDescent="0.3">
      <c r="A4932">
        <v>6367306297</v>
      </c>
      <c r="B4932">
        <v>17201639</v>
      </c>
      <c r="C4932" s="1">
        <v>45194.467361111114</v>
      </c>
      <c r="D4932" s="1">
        <v>45194.481249999997</v>
      </c>
      <c r="E4932" s="1">
        <v>45194.478472222225</v>
      </c>
      <c r="F4932" t="s">
        <v>10</v>
      </c>
      <c r="G4932">
        <v>3012.27</v>
      </c>
      <c r="H4932" t="s">
        <v>11</v>
      </c>
      <c r="I4932">
        <v>66042</v>
      </c>
      <c r="J4932">
        <v>4611</v>
      </c>
      <c r="K4932">
        <f t="shared" si="77"/>
        <v>-3.9999999920837581</v>
      </c>
    </row>
    <row r="4933" spans="1:11" x14ac:dyDescent="0.3">
      <c r="A4933">
        <v>4393113152</v>
      </c>
      <c r="B4933">
        <v>79695653</v>
      </c>
      <c r="C4933" s="1">
        <v>45445.342210648145</v>
      </c>
      <c r="D4933" s="1">
        <v>45445.350543981483</v>
      </c>
      <c r="E4933" s="1">
        <v>45445.360960648148</v>
      </c>
      <c r="F4933" t="s">
        <v>14</v>
      </c>
      <c r="G4933">
        <v>3080.2</v>
      </c>
      <c r="H4933" t="s">
        <v>11</v>
      </c>
      <c r="I4933">
        <v>65563</v>
      </c>
      <c r="J4933">
        <v>1903</v>
      </c>
      <c r="K4933">
        <f t="shared" si="77"/>
        <v>14.99999999650754</v>
      </c>
    </row>
    <row r="4934" spans="1:11" x14ac:dyDescent="0.3">
      <c r="A4934">
        <v>1239928207</v>
      </c>
      <c r="B4934">
        <v>79591237</v>
      </c>
      <c r="C4934" s="1">
        <v>45180.02584490741</v>
      </c>
      <c r="D4934" s="1">
        <v>45180.032789351855</v>
      </c>
      <c r="E4934" s="1">
        <v>45180.032094907408</v>
      </c>
      <c r="F4934" t="s">
        <v>10</v>
      </c>
      <c r="G4934">
        <v>281.73</v>
      </c>
      <c r="H4934" t="s">
        <v>12</v>
      </c>
      <c r="I4934">
        <v>32011</v>
      </c>
      <c r="J4934">
        <v>1041</v>
      </c>
      <c r="K4934">
        <f t="shared" si="77"/>
        <v>-1.000000003259629</v>
      </c>
    </row>
    <row r="4935" spans="1:11" x14ac:dyDescent="0.3">
      <c r="A4935">
        <v>5473002872</v>
      </c>
      <c r="B4935">
        <v>44030130</v>
      </c>
      <c r="C4935" s="1">
        <v>45480.693807870368</v>
      </c>
      <c r="D4935" s="1">
        <v>45480.703530092593</v>
      </c>
      <c r="E4935" s="1">
        <v>45480.702141203707</v>
      </c>
      <c r="F4935" t="s">
        <v>10</v>
      </c>
      <c r="G4935">
        <v>755.66</v>
      </c>
      <c r="H4935" t="s">
        <v>13</v>
      </c>
      <c r="I4935">
        <v>32746</v>
      </c>
      <c r="J4935">
        <v>5382</v>
      </c>
      <c r="K4935">
        <f t="shared" si="77"/>
        <v>-1.9999999960418791</v>
      </c>
    </row>
    <row r="4936" spans="1:11" x14ac:dyDescent="0.3">
      <c r="A4936">
        <v>6536847919</v>
      </c>
      <c r="B4936">
        <v>81822935</v>
      </c>
      <c r="C4936" s="1">
        <v>45087.815868055557</v>
      </c>
      <c r="D4936" s="1">
        <v>45087.825590277775</v>
      </c>
      <c r="E4936" s="1">
        <v>45087.825590277775</v>
      </c>
      <c r="F4936" t="s">
        <v>10</v>
      </c>
      <c r="G4936">
        <v>5410.01</v>
      </c>
      <c r="H4936" t="s">
        <v>15</v>
      </c>
      <c r="I4936">
        <v>94795</v>
      </c>
      <c r="J4936">
        <v>5403</v>
      </c>
      <c r="K4936">
        <f t="shared" si="77"/>
        <v>0</v>
      </c>
    </row>
    <row r="4937" spans="1:11" x14ac:dyDescent="0.3">
      <c r="A4937">
        <v>5480709564</v>
      </c>
      <c r="B4937">
        <v>18140588</v>
      </c>
      <c r="C4937" s="1">
        <v>45276.959513888891</v>
      </c>
      <c r="D4937" s="1">
        <v>45276.972708333335</v>
      </c>
      <c r="E4937" s="1">
        <v>45276.970625000002</v>
      </c>
      <c r="F4937" t="s">
        <v>10</v>
      </c>
      <c r="G4937">
        <v>3731.46</v>
      </c>
      <c r="H4937" t="s">
        <v>13</v>
      </c>
      <c r="I4937">
        <v>12013</v>
      </c>
      <c r="J4937">
        <v>9426</v>
      </c>
      <c r="K4937">
        <f t="shared" si="77"/>
        <v>-2.9999999993015081</v>
      </c>
    </row>
    <row r="4938" spans="1:11" x14ac:dyDescent="0.3">
      <c r="A4938">
        <v>1393100618</v>
      </c>
      <c r="B4938">
        <v>33295496</v>
      </c>
      <c r="C4938" s="1">
        <v>45560.067893518521</v>
      </c>
      <c r="D4938" s="1">
        <v>45560.074837962966</v>
      </c>
      <c r="E4938" s="1">
        <v>45560.072754629633</v>
      </c>
      <c r="F4938" t="s">
        <v>10</v>
      </c>
      <c r="G4938">
        <v>3502.77</v>
      </c>
      <c r="H4938" t="s">
        <v>11</v>
      </c>
      <c r="I4938">
        <v>29783</v>
      </c>
      <c r="J4938">
        <v>8686</v>
      </c>
      <c r="K4938">
        <f t="shared" si="77"/>
        <v>-2.9999999993015081</v>
      </c>
    </row>
    <row r="4939" spans="1:11" x14ac:dyDescent="0.3">
      <c r="A4939">
        <v>6999330116</v>
      </c>
      <c r="B4939">
        <v>81605722</v>
      </c>
      <c r="C4939" s="1">
        <v>45029.004236111112</v>
      </c>
      <c r="D4939" s="1">
        <v>45029.016736111109</v>
      </c>
      <c r="E4939" s="1">
        <v>45029.032708333332</v>
      </c>
      <c r="F4939" t="s">
        <v>16</v>
      </c>
      <c r="G4939">
        <v>931.61</v>
      </c>
      <c r="H4939" t="s">
        <v>13</v>
      </c>
      <c r="I4939">
        <v>52664</v>
      </c>
      <c r="J4939">
        <v>4675</v>
      </c>
      <c r="K4939">
        <f t="shared" si="77"/>
        <v>23.000000001629815</v>
      </c>
    </row>
    <row r="4940" spans="1:11" x14ac:dyDescent="0.3">
      <c r="A4940">
        <v>7816842690</v>
      </c>
      <c r="B4940">
        <v>1449273</v>
      </c>
      <c r="C4940" s="1">
        <v>45139.803263888891</v>
      </c>
      <c r="D4940" s="1">
        <v>45139.813680555555</v>
      </c>
      <c r="E4940" s="1">
        <v>45139.815763888888</v>
      </c>
      <c r="F4940" t="s">
        <v>10</v>
      </c>
      <c r="G4940">
        <v>3078.32</v>
      </c>
      <c r="H4940" t="s">
        <v>11</v>
      </c>
      <c r="I4940">
        <v>65271</v>
      </c>
      <c r="J4940">
        <v>3253</v>
      </c>
      <c r="K4940">
        <f t="shared" si="77"/>
        <v>2.9999999993015081</v>
      </c>
    </row>
    <row r="4941" spans="1:11" x14ac:dyDescent="0.3">
      <c r="A4941">
        <v>3186586558</v>
      </c>
      <c r="B4941">
        <v>9987182</v>
      </c>
      <c r="C4941" s="1">
        <v>45343.583101851851</v>
      </c>
      <c r="D4941" s="1">
        <v>45343.590046296296</v>
      </c>
      <c r="E4941" s="1">
        <v>45343.58935185185</v>
      </c>
      <c r="F4941" t="s">
        <v>10</v>
      </c>
      <c r="G4941">
        <v>2983.4</v>
      </c>
      <c r="H4941" t="s">
        <v>13</v>
      </c>
      <c r="I4941">
        <v>65286</v>
      </c>
      <c r="J4941">
        <v>5556</v>
      </c>
      <c r="K4941">
        <f t="shared" si="77"/>
        <v>-1.000000003259629</v>
      </c>
    </row>
    <row r="4942" spans="1:11" x14ac:dyDescent="0.3">
      <c r="A4942">
        <v>7927955136</v>
      </c>
      <c r="B4942">
        <v>32293017</v>
      </c>
      <c r="C4942" s="1">
        <v>45165.997499999998</v>
      </c>
      <c r="D4942" s="1">
        <v>45166.00513888889</v>
      </c>
      <c r="E4942" s="1">
        <v>45166.00513888889</v>
      </c>
      <c r="F4942" t="s">
        <v>10</v>
      </c>
      <c r="G4942">
        <v>597.91</v>
      </c>
      <c r="H4942" t="s">
        <v>11</v>
      </c>
      <c r="I4942">
        <v>68889</v>
      </c>
      <c r="J4942">
        <v>5721</v>
      </c>
      <c r="K4942">
        <f t="shared" si="77"/>
        <v>0</v>
      </c>
    </row>
    <row r="4943" spans="1:11" x14ac:dyDescent="0.3">
      <c r="A4943">
        <v>3518172697</v>
      </c>
      <c r="B4943">
        <v>13189939</v>
      </c>
      <c r="C4943" s="1">
        <v>45059.804849537039</v>
      </c>
      <c r="D4943" s="1">
        <v>45059.818043981482</v>
      </c>
      <c r="E4943" s="1">
        <v>45059.815266203703</v>
      </c>
      <c r="F4943" t="s">
        <v>10</v>
      </c>
      <c r="G4943">
        <v>2809.38</v>
      </c>
      <c r="H4943" t="s">
        <v>13</v>
      </c>
      <c r="I4943">
        <v>30283</v>
      </c>
      <c r="J4943">
        <v>8607</v>
      </c>
      <c r="K4943">
        <f t="shared" si="77"/>
        <v>-4.0000000025611371</v>
      </c>
    </row>
    <row r="4944" spans="1:11" x14ac:dyDescent="0.3">
      <c r="A4944">
        <v>4557188271</v>
      </c>
      <c r="B4944">
        <v>17597449</v>
      </c>
      <c r="C4944" s="1">
        <v>45428.27685185185</v>
      </c>
      <c r="D4944" s="1">
        <v>45428.284490740742</v>
      </c>
      <c r="E4944" s="1">
        <v>45428.287268518521</v>
      </c>
      <c r="F4944" t="s">
        <v>10</v>
      </c>
      <c r="G4944">
        <v>4693.6400000000003</v>
      </c>
      <c r="H4944" t="s">
        <v>11</v>
      </c>
      <c r="I4944">
        <v>95152</v>
      </c>
      <c r="J4944">
        <v>2327</v>
      </c>
      <c r="K4944">
        <f t="shared" si="77"/>
        <v>4.0000000025611371</v>
      </c>
    </row>
    <row r="4945" spans="1:11" x14ac:dyDescent="0.3">
      <c r="A4945">
        <v>2893244627</v>
      </c>
      <c r="B4945">
        <v>11493380</v>
      </c>
      <c r="C4945" s="1">
        <v>45575.762141203704</v>
      </c>
      <c r="D4945" s="1">
        <v>45575.769780092596</v>
      </c>
      <c r="E4945" s="1">
        <v>45575.777418981481</v>
      </c>
      <c r="F4945" t="s">
        <v>14</v>
      </c>
      <c r="G4945">
        <v>3331.28</v>
      </c>
      <c r="H4945" t="s">
        <v>11</v>
      </c>
      <c r="I4945">
        <v>27027</v>
      </c>
      <c r="J4945">
        <v>2343</v>
      </c>
      <c r="K4945">
        <f t="shared" si="77"/>
        <v>10.999999993946403</v>
      </c>
    </row>
    <row r="4946" spans="1:11" x14ac:dyDescent="0.3">
      <c r="A4946">
        <v>1996683408</v>
      </c>
      <c r="B4946">
        <v>5043760</v>
      </c>
      <c r="C4946" s="1">
        <v>45321.97587962963</v>
      </c>
      <c r="D4946" s="1">
        <v>45321.986296296294</v>
      </c>
      <c r="E4946" s="1">
        <v>45321.995324074072</v>
      </c>
      <c r="F4946" t="s">
        <v>14</v>
      </c>
      <c r="G4946">
        <v>870.29</v>
      </c>
      <c r="H4946" t="s">
        <v>15</v>
      </c>
      <c r="I4946">
        <v>88615</v>
      </c>
      <c r="J4946">
        <v>191</v>
      </c>
      <c r="K4946">
        <f t="shared" si="77"/>
        <v>13.000000000465661</v>
      </c>
    </row>
    <row r="4947" spans="1:11" x14ac:dyDescent="0.3">
      <c r="A4947">
        <v>1673794089</v>
      </c>
      <c r="B4947">
        <v>48167795</v>
      </c>
      <c r="C4947" s="1">
        <v>45328.674108796295</v>
      </c>
      <c r="D4947" s="1">
        <v>45328.683831018519</v>
      </c>
      <c r="E4947" s="1">
        <v>45328.680358796293</v>
      </c>
      <c r="F4947" t="s">
        <v>10</v>
      </c>
      <c r="G4947">
        <v>891.13</v>
      </c>
      <c r="H4947" t="s">
        <v>11</v>
      </c>
      <c r="I4947">
        <v>8299</v>
      </c>
      <c r="J4947">
        <v>2365</v>
      </c>
      <c r="K4947">
        <f t="shared" si="77"/>
        <v>-5.0000000058207661</v>
      </c>
    </row>
    <row r="4948" spans="1:11" x14ac:dyDescent="0.3">
      <c r="A4948">
        <v>9931161723</v>
      </c>
      <c r="B4948">
        <v>41640262</v>
      </c>
      <c r="C4948" s="1">
        <v>45119.831504629627</v>
      </c>
      <c r="D4948" s="1">
        <v>45119.844699074078</v>
      </c>
      <c r="E4948" s="1">
        <v>45119.842615740738</v>
      </c>
      <c r="F4948" t="s">
        <v>10</v>
      </c>
      <c r="G4948">
        <v>883.44</v>
      </c>
      <c r="H4948" t="s">
        <v>13</v>
      </c>
      <c r="I4948">
        <v>71373</v>
      </c>
      <c r="J4948">
        <v>6439</v>
      </c>
      <c r="K4948">
        <f t="shared" si="77"/>
        <v>-3.000000009778887</v>
      </c>
    </row>
    <row r="4949" spans="1:11" x14ac:dyDescent="0.3">
      <c r="A4949">
        <v>856799416</v>
      </c>
      <c r="B4949">
        <v>25770577</v>
      </c>
      <c r="C4949" s="1">
        <v>45179.616770833331</v>
      </c>
      <c r="D4949" s="1">
        <v>45179.627187500002</v>
      </c>
      <c r="E4949" s="1">
        <v>45179.628576388888</v>
      </c>
      <c r="F4949" t="s">
        <v>10</v>
      </c>
      <c r="G4949">
        <v>439.98</v>
      </c>
      <c r="H4949" t="s">
        <v>15</v>
      </c>
      <c r="I4949">
        <v>9261</v>
      </c>
      <c r="J4949">
        <v>4839</v>
      </c>
      <c r="K4949">
        <f t="shared" si="77"/>
        <v>1.9999999960418791</v>
      </c>
    </row>
    <row r="4950" spans="1:11" x14ac:dyDescent="0.3">
      <c r="A4950">
        <v>6668508959</v>
      </c>
      <c r="B4950">
        <v>15144290</v>
      </c>
      <c r="C4950" s="1">
        <v>45535.81082175926</v>
      </c>
      <c r="D4950" s="1">
        <v>45535.819849537038</v>
      </c>
      <c r="E4950" s="1">
        <v>45535.817071759258</v>
      </c>
      <c r="F4950" t="s">
        <v>10</v>
      </c>
      <c r="G4950">
        <v>2236.64</v>
      </c>
      <c r="H4950" t="s">
        <v>12</v>
      </c>
      <c r="I4950">
        <v>28017</v>
      </c>
      <c r="J4950">
        <v>2949</v>
      </c>
      <c r="K4950">
        <f t="shared" si="77"/>
        <v>-4.0000000025611371</v>
      </c>
    </row>
    <row r="4951" spans="1:11" x14ac:dyDescent="0.3">
      <c r="A4951">
        <v>4914874727</v>
      </c>
      <c r="B4951">
        <v>80517784</v>
      </c>
      <c r="C4951" s="1">
        <v>45090.816817129627</v>
      </c>
      <c r="D4951" s="1">
        <v>45090.824456018519</v>
      </c>
      <c r="E4951" s="1">
        <v>45090.826539351852</v>
      </c>
      <c r="F4951" t="s">
        <v>10</v>
      </c>
      <c r="G4951">
        <v>2658.31</v>
      </c>
      <c r="H4951" t="s">
        <v>12</v>
      </c>
      <c r="I4951">
        <v>87545</v>
      </c>
      <c r="J4951">
        <v>2449</v>
      </c>
      <c r="K4951">
        <f t="shared" si="77"/>
        <v>2.9999999993015081</v>
      </c>
    </row>
    <row r="4952" spans="1:11" x14ac:dyDescent="0.3">
      <c r="A4952">
        <v>7869104895</v>
      </c>
      <c r="B4952">
        <v>57392064</v>
      </c>
      <c r="C4952" s="1">
        <v>45200.896284722221</v>
      </c>
      <c r="D4952" s="1">
        <v>45200.904618055552</v>
      </c>
      <c r="E4952" s="1">
        <v>45200.903923611113</v>
      </c>
      <c r="F4952" t="s">
        <v>10</v>
      </c>
      <c r="G4952">
        <v>1638</v>
      </c>
      <c r="H4952" t="s">
        <v>11</v>
      </c>
      <c r="I4952">
        <v>40351</v>
      </c>
      <c r="J4952">
        <v>5533</v>
      </c>
      <c r="K4952">
        <f t="shared" si="77"/>
        <v>-0.99999999278225005</v>
      </c>
    </row>
    <row r="4953" spans="1:11" x14ac:dyDescent="0.3">
      <c r="A4953">
        <v>5094989752</v>
      </c>
      <c r="B4953">
        <v>87107263</v>
      </c>
      <c r="C4953" s="1">
        <v>45444.51189814815</v>
      </c>
      <c r="D4953" s="1">
        <v>45444.519537037035</v>
      </c>
      <c r="E4953" s="1">
        <v>45444.522314814814</v>
      </c>
      <c r="F4953" t="s">
        <v>10</v>
      </c>
      <c r="G4953">
        <v>46.62</v>
      </c>
      <c r="H4953" t="s">
        <v>13</v>
      </c>
      <c r="I4953">
        <v>58224</v>
      </c>
      <c r="J4953">
        <v>1243</v>
      </c>
      <c r="K4953">
        <f t="shared" si="77"/>
        <v>4.0000000025611371</v>
      </c>
    </row>
    <row r="4954" spans="1:11" x14ac:dyDescent="0.3">
      <c r="A4954">
        <v>4305377896</v>
      </c>
      <c r="B4954">
        <v>19216141</v>
      </c>
      <c r="C4954" s="1">
        <v>45512.020324074074</v>
      </c>
      <c r="D4954" s="1">
        <v>45512.031435185185</v>
      </c>
      <c r="E4954" s="1">
        <v>45512.048796296294</v>
      </c>
      <c r="F4954" t="s">
        <v>16</v>
      </c>
      <c r="G4954">
        <v>2737.62</v>
      </c>
      <c r="H4954" t="s">
        <v>11</v>
      </c>
      <c r="I4954">
        <v>98259</v>
      </c>
      <c r="J4954">
        <v>4243</v>
      </c>
      <c r="K4954">
        <f t="shared" si="77"/>
        <v>24.999999997671694</v>
      </c>
    </row>
    <row r="4955" spans="1:11" x14ac:dyDescent="0.3">
      <c r="A4955">
        <v>7017136473</v>
      </c>
      <c r="B4955">
        <v>50680889</v>
      </c>
      <c r="C4955" s="1">
        <v>45362.846898148149</v>
      </c>
      <c r="D4955" s="1">
        <v>45362.855925925927</v>
      </c>
      <c r="E4955" s="1">
        <v>45362.853148148148</v>
      </c>
      <c r="F4955" t="s">
        <v>10</v>
      </c>
      <c r="G4955">
        <v>2783.74</v>
      </c>
      <c r="H4955" t="s">
        <v>12</v>
      </c>
      <c r="I4955">
        <v>97218</v>
      </c>
      <c r="J4955">
        <v>6934</v>
      </c>
      <c r="K4955">
        <f t="shared" si="77"/>
        <v>-4.0000000025611371</v>
      </c>
    </row>
    <row r="4956" spans="1:11" x14ac:dyDescent="0.3">
      <c r="A4956">
        <v>3303209513</v>
      </c>
      <c r="B4956">
        <v>70084516</v>
      </c>
      <c r="C4956" s="1">
        <v>45360.151504629626</v>
      </c>
      <c r="D4956" s="1">
        <v>45360.165393518517</v>
      </c>
      <c r="E4956" s="1">
        <v>45360.161921296298</v>
      </c>
      <c r="F4956" t="s">
        <v>10</v>
      </c>
      <c r="G4956">
        <v>2662.16</v>
      </c>
      <c r="H4956" t="s">
        <v>15</v>
      </c>
      <c r="I4956">
        <v>51536</v>
      </c>
      <c r="J4956">
        <v>752</v>
      </c>
      <c r="K4956">
        <f t="shared" si="77"/>
        <v>-4.9999999953433871</v>
      </c>
    </row>
    <row r="4957" spans="1:11" x14ac:dyDescent="0.3">
      <c r="A4957">
        <v>8607953669</v>
      </c>
      <c r="B4957">
        <v>67340606</v>
      </c>
      <c r="C4957" s="1">
        <v>45087.440127314818</v>
      </c>
      <c r="D4957" s="1">
        <v>45087.454016203701</v>
      </c>
      <c r="E4957" s="1">
        <v>45087.451932870368</v>
      </c>
      <c r="F4957" t="s">
        <v>10</v>
      </c>
      <c r="G4957">
        <v>1274.25</v>
      </c>
      <c r="H4957" t="s">
        <v>11</v>
      </c>
      <c r="I4957">
        <v>43374</v>
      </c>
      <c r="J4957">
        <v>2780</v>
      </c>
      <c r="K4957">
        <f t="shared" si="77"/>
        <v>-2.9999999993015081</v>
      </c>
    </row>
    <row r="4958" spans="1:11" x14ac:dyDescent="0.3">
      <c r="A4958">
        <v>1940918101</v>
      </c>
      <c r="B4958">
        <v>4356173</v>
      </c>
      <c r="C4958" s="1">
        <v>45202.771423611113</v>
      </c>
      <c r="D4958" s="1">
        <v>45202.783229166664</v>
      </c>
      <c r="E4958" s="1">
        <v>45202.779756944445</v>
      </c>
      <c r="F4958" t="s">
        <v>10</v>
      </c>
      <c r="G4958">
        <v>1438.2</v>
      </c>
      <c r="H4958" t="s">
        <v>13</v>
      </c>
      <c r="I4958">
        <v>36605</v>
      </c>
      <c r="J4958">
        <v>3921</v>
      </c>
      <c r="K4958">
        <f t="shared" si="77"/>
        <v>-4.9999999953433871</v>
      </c>
    </row>
    <row r="4959" spans="1:11" x14ac:dyDescent="0.3">
      <c r="A4959">
        <v>6494615659</v>
      </c>
      <c r="B4959">
        <v>10745302</v>
      </c>
      <c r="C4959" s="1">
        <v>45249.782592592594</v>
      </c>
      <c r="D4959" s="1">
        <v>45249.793703703705</v>
      </c>
      <c r="E4959" s="1">
        <v>45249.802731481483</v>
      </c>
      <c r="F4959" t="s">
        <v>14</v>
      </c>
      <c r="G4959">
        <v>3759.4</v>
      </c>
      <c r="H4959" t="s">
        <v>13</v>
      </c>
      <c r="I4959">
        <v>98218</v>
      </c>
      <c r="J4959">
        <v>1534</v>
      </c>
      <c r="K4959">
        <f t="shared" si="77"/>
        <v>13.000000000465661</v>
      </c>
    </row>
    <row r="4960" spans="1:11" x14ac:dyDescent="0.3">
      <c r="A4960">
        <v>4280890409</v>
      </c>
      <c r="B4960">
        <v>42102289</v>
      </c>
      <c r="C4960" s="1">
        <v>45595.606736111113</v>
      </c>
      <c r="D4960" s="1">
        <v>45595.619930555556</v>
      </c>
      <c r="E4960" s="1">
        <v>45595.622708333336</v>
      </c>
      <c r="F4960" t="s">
        <v>10</v>
      </c>
      <c r="G4960">
        <v>2926.61</v>
      </c>
      <c r="H4960" t="s">
        <v>15</v>
      </c>
      <c r="I4960">
        <v>14063</v>
      </c>
      <c r="J4960">
        <v>5039</v>
      </c>
      <c r="K4960">
        <f t="shared" si="77"/>
        <v>4.0000000025611371</v>
      </c>
    </row>
    <row r="4961" spans="1:11" x14ac:dyDescent="0.3">
      <c r="A4961">
        <v>7598489331</v>
      </c>
      <c r="B4961">
        <v>84066402</v>
      </c>
      <c r="C4961" s="1">
        <v>45493.664189814815</v>
      </c>
      <c r="D4961" s="1">
        <v>45493.672523148147</v>
      </c>
      <c r="E4961" s="1">
        <v>45493.677384259259</v>
      </c>
      <c r="F4961" t="s">
        <v>14</v>
      </c>
      <c r="G4961">
        <v>2118.48</v>
      </c>
      <c r="H4961" t="s">
        <v>15</v>
      </c>
      <c r="I4961">
        <v>15197</v>
      </c>
      <c r="J4961">
        <v>7854</v>
      </c>
      <c r="K4961">
        <f t="shared" si="77"/>
        <v>7.0000000018626451</v>
      </c>
    </row>
    <row r="4962" spans="1:11" x14ac:dyDescent="0.3">
      <c r="A4962">
        <v>8755280486</v>
      </c>
      <c r="B4962">
        <v>2566268</v>
      </c>
      <c r="C4962" s="1">
        <v>45503.731516203705</v>
      </c>
      <c r="D4962" s="1">
        <v>45503.739849537036</v>
      </c>
      <c r="E4962" s="1">
        <v>45503.744710648149</v>
      </c>
      <c r="F4962" t="s">
        <v>14</v>
      </c>
      <c r="G4962">
        <v>2760.76</v>
      </c>
      <c r="H4962" t="s">
        <v>11</v>
      </c>
      <c r="I4962">
        <v>88931</v>
      </c>
      <c r="J4962">
        <v>9166</v>
      </c>
      <c r="K4962">
        <f t="shared" si="77"/>
        <v>7.0000000018626451</v>
      </c>
    </row>
    <row r="4963" spans="1:11" x14ac:dyDescent="0.3">
      <c r="A4963">
        <v>8281093933</v>
      </c>
      <c r="B4963">
        <v>67277562</v>
      </c>
      <c r="C4963" s="1">
        <v>45340.569780092592</v>
      </c>
      <c r="D4963" s="1">
        <v>45340.583668981482</v>
      </c>
      <c r="E4963" s="1">
        <v>45340.580196759256</v>
      </c>
      <c r="F4963" t="s">
        <v>10</v>
      </c>
      <c r="G4963">
        <v>781.08</v>
      </c>
      <c r="H4963" t="s">
        <v>11</v>
      </c>
      <c r="I4963">
        <v>49094</v>
      </c>
      <c r="J4963">
        <v>489</v>
      </c>
      <c r="K4963">
        <f t="shared" si="77"/>
        <v>-5.0000000058207661</v>
      </c>
    </row>
    <row r="4964" spans="1:11" x14ac:dyDescent="0.3">
      <c r="A4964">
        <v>7415765726</v>
      </c>
      <c r="B4964">
        <v>75244116</v>
      </c>
      <c r="C4964" s="1">
        <v>45143.390636574077</v>
      </c>
      <c r="D4964" s="1">
        <v>45143.400358796294</v>
      </c>
      <c r="E4964" s="1">
        <v>45143.410775462966</v>
      </c>
      <c r="F4964" t="s">
        <v>14</v>
      </c>
      <c r="G4964">
        <v>4757.16</v>
      </c>
      <c r="H4964" t="s">
        <v>15</v>
      </c>
      <c r="I4964">
        <v>80897</v>
      </c>
      <c r="J4964">
        <v>4389</v>
      </c>
      <c r="K4964">
        <f t="shared" si="77"/>
        <v>15.000000006984919</v>
      </c>
    </row>
    <row r="4965" spans="1:11" x14ac:dyDescent="0.3">
      <c r="A4965">
        <v>6266072804</v>
      </c>
      <c r="B4965">
        <v>60565603</v>
      </c>
      <c r="C4965" s="1">
        <v>45466.261828703704</v>
      </c>
      <c r="D4965" s="1">
        <v>45466.274328703701</v>
      </c>
      <c r="E4965" s="1">
        <v>45466.277106481481</v>
      </c>
      <c r="F4965" t="s">
        <v>10</v>
      </c>
      <c r="G4965">
        <v>582.63</v>
      </c>
      <c r="H4965" t="s">
        <v>13</v>
      </c>
      <c r="I4965">
        <v>53113</v>
      </c>
      <c r="J4965">
        <v>3867</v>
      </c>
      <c r="K4965">
        <f t="shared" si="77"/>
        <v>4.0000000025611371</v>
      </c>
    </row>
    <row r="4966" spans="1:11" x14ac:dyDescent="0.3">
      <c r="A4966">
        <v>1542448934</v>
      </c>
      <c r="B4966">
        <v>97033691</v>
      </c>
      <c r="C4966" s="1">
        <v>45212.349108796298</v>
      </c>
      <c r="D4966" s="1">
        <v>45212.361608796295</v>
      </c>
      <c r="E4966" s="1">
        <v>45212.360914351855</v>
      </c>
      <c r="F4966" t="s">
        <v>10</v>
      </c>
      <c r="G4966">
        <v>2557.13</v>
      </c>
      <c r="H4966" t="s">
        <v>12</v>
      </c>
      <c r="I4966">
        <v>43749</v>
      </c>
      <c r="J4966">
        <v>4662</v>
      </c>
      <c r="K4966">
        <f t="shared" si="77"/>
        <v>-0.99999999278225005</v>
      </c>
    </row>
    <row r="4967" spans="1:11" x14ac:dyDescent="0.3">
      <c r="A4967">
        <v>2896979776</v>
      </c>
      <c r="B4967">
        <v>30317733</v>
      </c>
      <c r="C4967" s="1">
        <v>45070.243344907409</v>
      </c>
      <c r="D4967" s="1">
        <v>45070.250983796293</v>
      </c>
      <c r="E4967" s="1">
        <v>45070.248206018521</v>
      </c>
      <c r="F4967" t="s">
        <v>10</v>
      </c>
      <c r="G4967">
        <v>690.08</v>
      </c>
      <c r="H4967" t="s">
        <v>11</v>
      </c>
      <c r="I4967">
        <v>61426</v>
      </c>
      <c r="J4967">
        <v>3114</v>
      </c>
      <c r="K4967">
        <f t="shared" si="77"/>
        <v>-3.9999999920837581</v>
      </c>
    </row>
    <row r="4968" spans="1:11" x14ac:dyDescent="0.3">
      <c r="A4968">
        <v>169867835</v>
      </c>
      <c r="B4968">
        <v>59545278</v>
      </c>
      <c r="C4968" s="1">
        <v>45154.935648148145</v>
      </c>
      <c r="D4968" s="1">
        <v>45154.943981481483</v>
      </c>
      <c r="E4968" s="1">
        <v>45154.94259259259</v>
      </c>
      <c r="F4968" t="s">
        <v>10</v>
      </c>
      <c r="G4968">
        <v>632.42999999999995</v>
      </c>
      <c r="H4968" t="s">
        <v>15</v>
      </c>
      <c r="I4968">
        <v>73090</v>
      </c>
      <c r="J4968">
        <v>5315</v>
      </c>
      <c r="K4968">
        <f t="shared" si="77"/>
        <v>-2.000000006519258</v>
      </c>
    </row>
    <row r="4969" spans="1:11" x14ac:dyDescent="0.3">
      <c r="A4969">
        <v>9493456526</v>
      </c>
      <c r="B4969">
        <v>77811864</v>
      </c>
      <c r="C4969" s="1">
        <v>45018.300057870372</v>
      </c>
      <c r="D4969" s="1">
        <v>45018.30908564815</v>
      </c>
      <c r="E4969" s="1">
        <v>45018.307002314818</v>
      </c>
      <c r="F4969" t="s">
        <v>10</v>
      </c>
      <c r="G4969">
        <v>1359.05</v>
      </c>
      <c r="H4969" t="s">
        <v>13</v>
      </c>
      <c r="I4969">
        <v>32972</v>
      </c>
      <c r="J4969">
        <v>1337</v>
      </c>
      <c r="K4969">
        <f t="shared" si="77"/>
        <v>-2.9999999993015081</v>
      </c>
    </row>
    <row r="4970" spans="1:11" x14ac:dyDescent="0.3">
      <c r="A4970">
        <v>9423261830</v>
      </c>
      <c r="B4970">
        <v>17597449</v>
      </c>
      <c r="C4970" s="1">
        <v>45162.267326388886</v>
      </c>
      <c r="D4970" s="1">
        <v>45162.275659722225</v>
      </c>
      <c r="E4970" s="1">
        <v>45162.277743055558</v>
      </c>
      <c r="F4970" t="s">
        <v>10</v>
      </c>
      <c r="G4970">
        <v>3077.08</v>
      </c>
      <c r="H4970" t="s">
        <v>11</v>
      </c>
      <c r="I4970">
        <v>65046</v>
      </c>
      <c r="J4970">
        <v>3847</v>
      </c>
      <c r="K4970">
        <f t="shared" si="77"/>
        <v>2.9999999993015081</v>
      </c>
    </row>
    <row r="4971" spans="1:11" x14ac:dyDescent="0.3">
      <c r="A4971">
        <v>5793453795</v>
      </c>
      <c r="B4971">
        <v>70543108</v>
      </c>
      <c r="C4971" s="1">
        <v>45395.106736111113</v>
      </c>
      <c r="D4971" s="1">
        <v>45395.113680555558</v>
      </c>
      <c r="E4971" s="1">
        <v>45395.117152777777</v>
      </c>
      <c r="F4971" t="s">
        <v>10</v>
      </c>
      <c r="G4971">
        <v>3172.62</v>
      </c>
      <c r="H4971" t="s">
        <v>11</v>
      </c>
      <c r="I4971">
        <v>52204</v>
      </c>
      <c r="J4971">
        <v>4479</v>
      </c>
      <c r="K4971">
        <f t="shared" si="77"/>
        <v>4.9999999953433871</v>
      </c>
    </row>
    <row r="4972" spans="1:11" x14ac:dyDescent="0.3">
      <c r="A4972">
        <v>2141680269</v>
      </c>
      <c r="B4972">
        <v>32797235</v>
      </c>
      <c r="C4972" s="1">
        <v>45590.087106481478</v>
      </c>
      <c r="D4972" s="1">
        <v>45590.09752314815</v>
      </c>
      <c r="E4972" s="1">
        <v>45590.099606481483</v>
      </c>
      <c r="F4972" t="s">
        <v>10</v>
      </c>
      <c r="G4972">
        <v>3449.94</v>
      </c>
      <c r="H4972" t="s">
        <v>11</v>
      </c>
      <c r="I4972">
        <v>87339</v>
      </c>
      <c r="J4972">
        <v>8112</v>
      </c>
      <c r="K4972">
        <f t="shared" si="77"/>
        <v>2.9999999993015081</v>
      </c>
    </row>
    <row r="4973" spans="1:11" x14ac:dyDescent="0.3">
      <c r="A4973">
        <v>6457122136</v>
      </c>
      <c r="B4973">
        <v>79764458</v>
      </c>
      <c r="C4973" s="1">
        <v>45065.318333333336</v>
      </c>
      <c r="D4973" s="1">
        <v>45065.329444444447</v>
      </c>
      <c r="E4973" s="1">
        <v>45065.346805555557</v>
      </c>
      <c r="F4973" t="s">
        <v>16</v>
      </c>
      <c r="G4973">
        <v>3162.28</v>
      </c>
      <c r="H4973" t="s">
        <v>11</v>
      </c>
      <c r="I4973">
        <v>18328</v>
      </c>
      <c r="J4973">
        <v>285</v>
      </c>
      <c r="K4973">
        <f t="shared" si="77"/>
        <v>24.999999997671694</v>
      </c>
    </row>
    <row r="4974" spans="1:11" x14ac:dyDescent="0.3">
      <c r="A4974">
        <v>8447536518</v>
      </c>
      <c r="B4974">
        <v>48160359</v>
      </c>
      <c r="C4974" s="1">
        <v>45280.995162037034</v>
      </c>
      <c r="D4974" s="1">
        <v>45281.002106481479</v>
      </c>
      <c r="E4974" s="1">
        <v>45281.005578703705</v>
      </c>
      <c r="F4974" t="s">
        <v>10</v>
      </c>
      <c r="G4974">
        <v>4888.47</v>
      </c>
      <c r="H4974" t="s">
        <v>11</v>
      </c>
      <c r="I4974">
        <v>60151</v>
      </c>
      <c r="J4974">
        <v>1132</v>
      </c>
      <c r="K4974">
        <f t="shared" si="77"/>
        <v>5.0000000058207661</v>
      </c>
    </row>
    <row r="4975" spans="1:11" x14ac:dyDescent="0.3">
      <c r="A4975">
        <v>3191672889</v>
      </c>
      <c r="B4975">
        <v>88223261</v>
      </c>
      <c r="C4975" s="1">
        <v>45480.744432870371</v>
      </c>
      <c r="D4975" s="1">
        <v>45480.752071759256</v>
      </c>
      <c r="E4975" s="1">
        <v>45480.752766203703</v>
      </c>
      <c r="F4975" t="s">
        <v>10</v>
      </c>
      <c r="G4975">
        <v>3130.58</v>
      </c>
      <c r="H4975" t="s">
        <v>12</v>
      </c>
      <c r="I4975">
        <v>74528</v>
      </c>
      <c r="J4975">
        <v>3711</v>
      </c>
      <c r="K4975">
        <f t="shared" si="77"/>
        <v>1.000000003259629</v>
      </c>
    </row>
    <row r="4976" spans="1:11" x14ac:dyDescent="0.3">
      <c r="A4976">
        <v>2521995712</v>
      </c>
      <c r="B4976">
        <v>30285217</v>
      </c>
      <c r="C4976" s="1">
        <v>45159.071643518517</v>
      </c>
      <c r="D4976" s="1">
        <v>45159.082754629628</v>
      </c>
      <c r="E4976" s="1">
        <v>45159.081365740742</v>
      </c>
      <c r="F4976" t="s">
        <v>10</v>
      </c>
      <c r="G4976">
        <v>2100.16</v>
      </c>
      <c r="H4976" t="s">
        <v>11</v>
      </c>
      <c r="I4976">
        <v>80597</v>
      </c>
      <c r="J4976">
        <v>7878</v>
      </c>
      <c r="K4976">
        <f t="shared" si="77"/>
        <v>-1.9999999960418791</v>
      </c>
    </row>
    <row r="4977" spans="1:11" x14ac:dyDescent="0.3">
      <c r="A4977">
        <v>8194578267</v>
      </c>
      <c r="B4977">
        <v>74313592</v>
      </c>
      <c r="C4977" s="1">
        <v>45210.575520833336</v>
      </c>
      <c r="D4977" s="1">
        <v>45210.588020833333</v>
      </c>
      <c r="E4977" s="1">
        <v>45210.590798611112</v>
      </c>
      <c r="F4977" t="s">
        <v>10</v>
      </c>
      <c r="G4977">
        <v>3901.21</v>
      </c>
      <c r="H4977" t="s">
        <v>12</v>
      </c>
      <c r="I4977">
        <v>18189</v>
      </c>
      <c r="J4977">
        <v>9932</v>
      </c>
      <c r="K4977">
        <f t="shared" si="77"/>
        <v>4.0000000025611371</v>
      </c>
    </row>
    <row r="4978" spans="1:11" x14ac:dyDescent="0.3">
      <c r="A4978">
        <v>2811341619</v>
      </c>
      <c r="B4978">
        <v>30188374</v>
      </c>
      <c r="C4978" s="1">
        <v>45436.845810185187</v>
      </c>
      <c r="D4978" s="1">
        <v>45436.852754629632</v>
      </c>
      <c r="E4978" s="1">
        <v>45436.854837962965</v>
      </c>
      <c r="F4978" t="s">
        <v>10</v>
      </c>
      <c r="G4978">
        <v>947.95</v>
      </c>
      <c r="H4978" t="s">
        <v>11</v>
      </c>
      <c r="I4978">
        <v>57713</v>
      </c>
      <c r="J4978">
        <v>3931</v>
      </c>
      <c r="K4978">
        <f t="shared" si="77"/>
        <v>2.9999999993015081</v>
      </c>
    </row>
    <row r="4979" spans="1:11" x14ac:dyDescent="0.3">
      <c r="A4979">
        <v>5562576298</v>
      </c>
      <c r="B4979">
        <v>10019218</v>
      </c>
      <c r="C4979" s="1">
        <v>45238.557951388888</v>
      </c>
      <c r="D4979" s="1">
        <v>45238.570451388892</v>
      </c>
      <c r="E4979" s="1">
        <v>45238.575312499997</v>
      </c>
      <c r="F4979" t="s">
        <v>14</v>
      </c>
      <c r="G4979">
        <v>3844.75</v>
      </c>
      <c r="H4979" t="s">
        <v>12</v>
      </c>
      <c r="I4979">
        <v>77071</v>
      </c>
      <c r="J4979">
        <v>6913</v>
      </c>
      <c r="K4979">
        <f t="shared" si="77"/>
        <v>6.9999999913852662</v>
      </c>
    </row>
    <row r="4980" spans="1:11" x14ac:dyDescent="0.3">
      <c r="A4980">
        <v>7446009755</v>
      </c>
      <c r="B4980">
        <v>71767248</v>
      </c>
      <c r="C4980" s="1">
        <v>45092.868009259262</v>
      </c>
      <c r="D4980" s="1">
        <v>45092.881203703706</v>
      </c>
      <c r="E4980" s="1">
        <v>45092.888842592591</v>
      </c>
      <c r="F4980" t="s">
        <v>14</v>
      </c>
      <c r="G4980">
        <v>1324.37</v>
      </c>
      <c r="H4980" t="s">
        <v>15</v>
      </c>
      <c r="I4980">
        <v>72606</v>
      </c>
      <c r="J4980">
        <v>9612</v>
      </c>
      <c r="K4980">
        <f t="shared" si="77"/>
        <v>10.999999993946403</v>
      </c>
    </row>
    <row r="4981" spans="1:11" x14ac:dyDescent="0.3">
      <c r="A4981">
        <v>7343262659</v>
      </c>
      <c r="B4981">
        <v>16484167</v>
      </c>
      <c r="C4981" s="1">
        <v>45023.275057870371</v>
      </c>
      <c r="D4981" s="1">
        <v>45023.282002314816</v>
      </c>
      <c r="E4981" s="1">
        <v>45023.284085648149</v>
      </c>
      <c r="F4981" t="s">
        <v>10</v>
      </c>
      <c r="G4981">
        <v>3927.09</v>
      </c>
      <c r="H4981" t="s">
        <v>13</v>
      </c>
      <c r="I4981">
        <v>84731</v>
      </c>
      <c r="J4981">
        <v>2071</v>
      </c>
      <c r="K4981">
        <f t="shared" si="77"/>
        <v>2.9999999993015081</v>
      </c>
    </row>
    <row r="4982" spans="1:11" x14ac:dyDescent="0.3">
      <c r="A4982">
        <v>7147677361</v>
      </c>
      <c r="B4982">
        <v>97475543</v>
      </c>
      <c r="C4982" s="1">
        <v>45485.416180555556</v>
      </c>
      <c r="D4982" s="1">
        <v>45485.423125000001</v>
      </c>
      <c r="E4982" s="1">
        <v>45485.423125000001</v>
      </c>
      <c r="F4982" t="s">
        <v>10</v>
      </c>
      <c r="G4982">
        <v>2543.15</v>
      </c>
      <c r="H4982" t="s">
        <v>15</v>
      </c>
      <c r="I4982">
        <v>85980</v>
      </c>
      <c r="J4982">
        <v>4844</v>
      </c>
      <c r="K4982">
        <f t="shared" si="77"/>
        <v>0</v>
      </c>
    </row>
    <row r="4983" spans="1:11" x14ac:dyDescent="0.3">
      <c r="A4983">
        <v>8732072897</v>
      </c>
      <c r="B4983">
        <v>12077371</v>
      </c>
      <c r="C4983" s="1">
        <v>45091.442488425928</v>
      </c>
      <c r="D4983" s="1">
        <v>45091.450127314813</v>
      </c>
      <c r="E4983" s="1">
        <v>45091.453599537039</v>
      </c>
      <c r="F4983" t="s">
        <v>10</v>
      </c>
      <c r="G4983">
        <v>2358.85</v>
      </c>
      <c r="H4983" t="s">
        <v>12</v>
      </c>
      <c r="I4983">
        <v>81555</v>
      </c>
      <c r="J4983">
        <v>2720</v>
      </c>
      <c r="K4983">
        <f t="shared" si="77"/>
        <v>5.0000000058207661</v>
      </c>
    </row>
    <row r="4984" spans="1:11" x14ac:dyDescent="0.3">
      <c r="A4984">
        <v>6418604551</v>
      </c>
      <c r="B4984">
        <v>12967305</v>
      </c>
      <c r="C4984" s="1">
        <v>45132.813738425924</v>
      </c>
      <c r="D4984" s="1">
        <v>45132.82068287037</v>
      </c>
      <c r="E4984" s="1">
        <v>45132.817210648151</v>
      </c>
      <c r="F4984" t="s">
        <v>10</v>
      </c>
      <c r="G4984">
        <v>4251.6000000000004</v>
      </c>
      <c r="H4984" t="s">
        <v>15</v>
      </c>
      <c r="I4984">
        <v>53773</v>
      </c>
      <c r="J4984">
        <v>1287</v>
      </c>
      <c r="K4984">
        <f t="shared" si="77"/>
        <v>-4.9999999953433871</v>
      </c>
    </row>
    <row r="4985" spans="1:11" x14ac:dyDescent="0.3">
      <c r="A4985">
        <v>4989511905</v>
      </c>
      <c r="B4985">
        <v>41972994</v>
      </c>
      <c r="C4985" s="1">
        <v>45019.037997685184</v>
      </c>
      <c r="D4985" s="1">
        <v>45019.047025462962</v>
      </c>
      <c r="E4985" s="1">
        <v>45019.046331018515</v>
      </c>
      <c r="F4985" t="s">
        <v>10</v>
      </c>
      <c r="G4985">
        <v>2654.71</v>
      </c>
      <c r="H4985" t="s">
        <v>13</v>
      </c>
      <c r="I4985">
        <v>13120</v>
      </c>
      <c r="J4985">
        <v>3078</v>
      </c>
      <c r="K4985">
        <f t="shared" si="77"/>
        <v>-1.000000003259629</v>
      </c>
    </row>
    <row r="4986" spans="1:11" x14ac:dyDescent="0.3">
      <c r="A4986">
        <v>2520527893</v>
      </c>
      <c r="B4986">
        <v>51476157</v>
      </c>
      <c r="C4986" s="1">
        <v>45567.066365740742</v>
      </c>
      <c r="D4986" s="1">
        <v>45567.078865740739</v>
      </c>
      <c r="E4986" s="1">
        <v>45567.090671296297</v>
      </c>
      <c r="F4986" t="s">
        <v>16</v>
      </c>
      <c r="G4986">
        <v>3294.27</v>
      </c>
      <c r="H4986" t="s">
        <v>12</v>
      </c>
      <c r="I4986">
        <v>59389</v>
      </c>
      <c r="J4986">
        <v>8699</v>
      </c>
      <c r="K4986">
        <f t="shared" si="77"/>
        <v>17.000000003026798</v>
      </c>
    </row>
    <row r="4987" spans="1:11" x14ac:dyDescent="0.3">
      <c r="A4987">
        <v>4753989820</v>
      </c>
      <c r="B4987">
        <v>81500385</v>
      </c>
      <c r="C4987" s="1">
        <v>45205.829155092593</v>
      </c>
      <c r="D4987" s="1">
        <v>45205.839571759258</v>
      </c>
      <c r="E4987" s="1">
        <v>45205.839571759258</v>
      </c>
      <c r="F4987" t="s">
        <v>10</v>
      </c>
      <c r="G4987">
        <v>1939.92</v>
      </c>
      <c r="H4987" t="s">
        <v>13</v>
      </c>
      <c r="I4987">
        <v>25584</v>
      </c>
      <c r="J4987">
        <v>5442</v>
      </c>
      <c r="K4987">
        <f t="shared" si="77"/>
        <v>0</v>
      </c>
    </row>
    <row r="4988" spans="1:11" x14ac:dyDescent="0.3">
      <c r="A4988">
        <v>8285547588</v>
      </c>
      <c r="B4988">
        <v>26245432</v>
      </c>
      <c r="C4988" s="1">
        <v>45293.964479166665</v>
      </c>
      <c r="D4988" s="1">
        <v>45293.977673611109</v>
      </c>
      <c r="E4988" s="1">
        <v>45293.981145833335</v>
      </c>
      <c r="F4988" t="s">
        <v>10</v>
      </c>
      <c r="G4988">
        <v>909.66</v>
      </c>
      <c r="H4988" t="s">
        <v>12</v>
      </c>
      <c r="I4988">
        <v>15091</v>
      </c>
      <c r="J4988">
        <v>9795</v>
      </c>
      <c r="K4988">
        <f t="shared" si="77"/>
        <v>5.0000000058207661</v>
      </c>
    </row>
    <row r="4989" spans="1:11" x14ac:dyDescent="0.3">
      <c r="A4989">
        <v>5824924668</v>
      </c>
      <c r="B4989">
        <v>49881540</v>
      </c>
      <c r="C4989" s="1">
        <v>45249.713750000003</v>
      </c>
      <c r="D4989" s="1">
        <v>45249.725555555553</v>
      </c>
      <c r="E4989" s="1">
        <v>45249.72625</v>
      </c>
      <c r="F4989" t="s">
        <v>10</v>
      </c>
      <c r="G4989">
        <v>1710.54</v>
      </c>
      <c r="H4989" t="s">
        <v>12</v>
      </c>
      <c r="I4989">
        <v>22803</v>
      </c>
      <c r="J4989">
        <v>4088</v>
      </c>
      <c r="K4989">
        <f t="shared" si="77"/>
        <v>1.000000003259629</v>
      </c>
    </row>
    <row r="4990" spans="1:11" x14ac:dyDescent="0.3">
      <c r="A4990">
        <v>7703854141</v>
      </c>
      <c r="B4990">
        <v>86483673</v>
      </c>
      <c r="C4990" s="1">
        <v>45425.708692129629</v>
      </c>
      <c r="D4990" s="1">
        <v>45425.721192129633</v>
      </c>
      <c r="E4990" s="1">
        <v>45425.718414351853</v>
      </c>
      <c r="F4990" t="s">
        <v>10</v>
      </c>
      <c r="G4990">
        <v>1659.75</v>
      </c>
      <c r="H4990" t="s">
        <v>15</v>
      </c>
      <c r="I4990">
        <v>53317</v>
      </c>
      <c r="J4990">
        <v>3459</v>
      </c>
      <c r="K4990">
        <f t="shared" si="77"/>
        <v>-4.0000000025611371</v>
      </c>
    </row>
    <row r="4991" spans="1:11" x14ac:dyDescent="0.3">
      <c r="A4991">
        <v>7380361209</v>
      </c>
      <c r="B4991">
        <v>7591711</v>
      </c>
      <c r="C4991" s="1">
        <v>45104.439664351848</v>
      </c>
      <c r="D4991" s="1">
        <v>45104.45008101852</v>
      </c>
      <c r="E4991" s="1">
        <v>45104.44730324074</v>
      </c>
      <c r="F4991" t="s">
        <v>10</v>
      </c>
      <c r="G4991">
        <v>2151.14</v>
      </c>
      <c r="H4991" t="s">
        <v>15</v>
      </c>
      <c r="I4991">
        <v>84748</v>
      </c>
      <c r="J4991">
        <v>1843</v>
      </c>
      <c r="K4991">
        <f t="shared" si="77"/>
        <v>-4.0000000025611371</v>
      </c>
    </row>
    <row r="4992" spans="1:11" x14ac:dyDescent="0.3">
      <c r="A4992">
        <v>5053033745</v>
      </c>
      <c r="B4992">
        <v>66485571</v>
      </c>
      <c r="C4992" s="1">
        <v>45391.571875000001</v>
      </c>
      <c r="D4992" s="1">
        <v>45391.582986111112</v>
      </c>
      <c r="E4992" s="1">
        <v>45391.582986111112</v>
      </c>
      <c r="F4992" t="s">
        <v>10</v>
      </c>
      <c r="G4992">
        <v>2322.3000000000002</v>
      </c>
      <c r="H4992" t="s">
        <v>13</v>
      </c>
      <c r="I4992">
        <v>39933</v>
      </c>
      <c r="J4992">
        <v>5629</v>
      </c>
      <c r="K4992">
        <f t="shared" si="77"/>
        <v>0</v>
      </c>
    </row>
    <row r="4993" spans="1:11" x14ac:dyDescent="0.3">
      <c r="A4993">
        <v>4859489972</v>
      </c>
      <c r="B4993">
        <v>12305040</v>
      </c>
      <c r="C4993" s="1">
        <v>45122.731238425928</v>
      </c>
      <c r="D4993" s="1">
        <v>45122.738182870373</v>
      </c>
      <c r="E4993" s="1">
        <v>45122.736793981479</v>
      </c>
      <c r="F4993" t="s">
        <v>10</v>
      </c>
      <c r="G4993">
        <v>2081.4</v>
      </c>
      <c r="H4993" t="s">
        <v>12</v>
      </c>
      <c r="I4993">
        <v>14184</v>
      </c>
      <c r="J4993">
        <v>1873</v>
      </c>
      <c r="K4993">
        <f t="shared" si="77"/>
        <v>-2.000000006519258</v>
      </c>
    </row>
    <row r="4994" spans="1:11" x14ac:dyDescent="0.3">
      <c r="A4994">
        <v>9690396315</v>
      </c>
      <c r="B4994">
        <v>46563355</v>
      </c>
      <c r="C4994" s="1">
        <v>45564.463078703702</v>
      </c>
      <c r="D4994" s="1">
        <v>45564.47210648148</v>
      </c>
      <c r="E4994" s="1">
        <v>45564.469328703701</v>
      </c>
      <c r="F4994" t="s">
        <v>10</v>
      </c>
      <c r="G4994">
        <v>3891.07</v>
      </c>
      <c r="H4994" t="s">
        <v>11</v>
      </c>
      <c r="I4994">
        <v>21543</v>
      </c>
      <c r="J4994">
        <v>9038</v>
      </c>
      <c r="K4994">
        <f t="shared" ref="K4994:K5001" si="78">(E4994-D4994)*1440</f>
        <v>-4.0000000025611371</v>
      </c>
    </row>
    <row r="4995" spans="1:11" x14ac:dyDescent="0.3">
      <c r="A4995">
        <v>448732557</v>
      </c>
      <c r="B4995">
        <v>80952275</v>
      </c>
      <c r="C4995" s="1">
        <v>45260.989212962966</v>
      </c>
      <c r="D4995" s="1">
        <v>45261.000324074077</v>
      </c>
      <c r="E4995" s="1">
        <v>45260.998935185184</v>
      </c>
      <c r="F4995" t="s">
        <v>10</v>
      </c>
      <c r="G4995">
        <v>1385.54</v>
      </c>
      <c r="H4995" t="s">
        <v>15</v>
      </c>
      <c r="I4995">
        <v>18718</v>
      </c>
      <c r="J4995">
        <v>3163</v>
      </c>
      <c r="K4995">
        <f t="shared" si="78"/>
        <v>-2.000000006519258</v>
      </c>
    </row>
    <row r="4996" spans="1:11" x14ac:dyDescent="0.3">
      <c r="A4996">
        <v>4927306668</v>
      </c>
      <c r="B4996">
        <v>97033691</v>
      </c>
      <c r="C4996" s="1">
        <v>45085.97320601852</v>
      </c>
      <c r="D4996" s="1">
        <v>45085.980844907404</v>
      </c>
      <c r="E4996" s="1">
        <v>45085.979456018518</v>
      </c>
      <c r="F4996" t="s">
        <v>10</v>
      </c>
      <c r="G4996">
        <v>898.65</v>
      </c>
      <c r="H4996" t="s">
        <v>15</v>
      </c>
      <c r="I4996">
        <v>69647</v>
      </c>
      <c r="J4996">
        <v>4226</v>
      </c>
      <c r="K4996">
        <f t="shared" si="78"/>
        <v>-1.9999999960418791</v>
      </c>
    </row>
    <row r="4997" spans="1:11" x14ac:dyDescent="0.3">
      <c r="A4997">
        <v>1669690997</v>
      </c>
      <c r="B4997">
        <v>62600289</v>
      </c>
      <c r="C4997" s="1">
        <v>45285.657175925924</v>
      </c>
      <c r="D4997" s="1">
        <v>45285.670370370368</v>
      </c>
      <c r="E4997" s="1">
        <v>45285.673842592594</v>
      </c>
      <c r="F4997" t="s">
        <v>10</v>
      </c>
      <c r="G4997">
        <v>1132.33</v>
      </c>
      <c r="H4997" t="s">
        <v>11</v>
      </c>
      <c r="I4997">
        <v>90914</v>
      </c>
      <c r="J4997">
        <v>1587</v>
      </c>
      <c r="K4997">
        <f t="shared" si="78"/>
        <v>5.0000000058207661</v>
      </c>
    </row>
    <row r="4998" spans="1:11" x14ac:dyDescent="0.3">
      <c r="A4998">
        <v>8340761903</v>
      </c>
      <c r="B4998">
        <v>53640286</v>
      </c>
      <c r="C4998" s="1">
        <v>45257.387997685182</v>
      </c>
      <c r="D4998" s="1">
        <v>45257.401886574073</v>
      </c>
      <c r="E4998" s="1">
        <v>45257.400497685187</v>
      </c>
      <c r="F4998" t="s">
        <v>10</v>
      </c>
      <c r="G4998">
        <v>2372.0100000000002</v>
      </c>
      <c r="H4998" t="s">
        <v>11</v>
      </c>
      <c r="I4998">
        <v>27952</v>
      </c>
      <c r="J4998">
        <v>3458</v>
      </c>
      <c r="K4998">
        <f t="shared" si="78"/>
        <v>-1.9999999960418791</v>
      </c>
    </row>
    <row r="4999" spans="1:11" x14ac:dyDescent="0.3">
      <c r="A4999">
        <v>5936301790</v>
      </c>
      <c r="B4999">
        <v>87059497</v>
      </c>
      <c r="C4999" s="1">
        <v>45464.798020833332</v>
      </c>
      <c r="D4999" s="1">
        <v>45464.807743055557</v>
      </c>
      <c r="E4999" s="1">
        <v>45464.80982638889</v>
      </c>
      <c r="F4999" t="s">
        <v>10</v>
      </c>
      <c r="G4999">
        <v>3158.35</v>
      </c>
      <c r="H4999" t="s">
        <v>11</v>
      </c>
      <c r="I4999">
        <v>9590</v>
      </c>
      <c r="J4999">
        <v>7424</v>
      </c>
      <c r="K4999">
        <f t="shared" si="78"/>
        <v>2.9999999993015081</v>
      </c>
    </row>
    <row r="5000" spans="1:11" x14ac:dyDescent="0.3">
      <c r="A5000">
        <v>5710579377</v>
      </c>
      <c r="B5000">
        <v>67310893</v>
      </c>
      <c r="C5000" s="1">
        <v>45449.623761574076</v>
      </c>
      <c r="D5000" s="1">
        <v>45449.633483796293</v>
      </c>
      <c r="E5000" s="1">
        <v>45449.632094907407</v>
      </c>
      <c r="F5000" t="s">
        <v>10</v>
      </c>
      <c r="G5000">
        <v>1918.92</v>
      </c>
      <c r="H5000" t="s">
        <v>12</v>
      </c>
      <c r="I5000">
        <v>29940</v>
      </c>
      <c r="J5000">
        <v>6128</v>
      </c>
      <c r="K5000">
        <f t="shared" si="78"/>
        <v>-1.9999999960418791</v>
      </c>
    </row>
    <row r="5001" spans="1:11" x14ac:dyDescent="0.3">
      <c r="A5001">
        <v>2494813730</v>
      </c>
      <c r="B5001">
        <v>28663279</v>
      </c>
      <c r="C5001" s="1">
        <v>45161.502986111111</v>
      </c>
      <c r="D5001" s="1">
        <v>45161.514097222222</v>
      </c>
      <c r="E5001" s="1">
        <v>45161.514791666668</v>
      </c>
      <c r="F5001" t="s">
        <v>10</v>
      </c>
      <c r="G5001">
        <v>1879.46</v>
      </c>
      <c r="H5001" t="s">
        <v>13</v>
      </c>
      <c r="I5001">
        <v>32851</v>
      </c>
      <c r="J5001">
        <v>5588</v>
      </c>
      <c r="K5001">
        <f t="shared" si="78"/>
        <v>1.000000003259629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975C-6DF4-4AE2-A65C-2D398783D653}">
  <dimension ref="A3:N37"/>
  <sheetViews>
    <sheetView topLeftCell="A10" workbookViewId="0">
      <selection activeCell="B21" sqref="B21"/>
    </sheetView>
  </sheetViews>
  <sheetFormatPr defaultRowHeight="14.4" x14ac:dyDescent="0.3"/>
  <cols>
    <col min="1" max="1" width="26.88671875" bestFit="1" customWidth="1"/>
    <col min="2" max="2" width="16.21875" bestFit="1" customWidth="1"/>
    <col min="4" max="4" width="18.6640625" bestFit="1" customWidth="1"/>
    <col min="5" max="6" width="17.5546875" bestFit="1" customWidth="1"/>
    <col min="7" max="7" width="15.6640625" bestFit="1" customWidth="1"/>
    <col min="8" max="8" width="16.21875" bestFit="1" customWidth="1"/>
    <col min="10" max="10" width="12.6640625" bestFit="1" customWidth="1"/>
    <col min="11" max="11" width="16.21875" bestFit="1" customWidth="1"/>
    <col min="13" max="13" width="18.33203125" bestFit="1" customWidth="1"/>
    <col min="14" max="14" width="16.21875" bestFit="1" customWidth="1"/>
  </cols>
  <sheetData>
    <row r="3" spans="1:14" x14ac:dyDescent="0.3">
      <c r="A3" s="10" t="s">
        <v>8180</v>
      </c>
      <c r="B3" t="s">
        <v>8178</v>
      </c>
      <c r="F3" s="10" t="s">
        <v>8181</v>
      </c>
      <c r="G3" t="s">
        <v>8178</v>
      </c>
      <c r="J3" s="10" t="s">
        <v>8182</v>
      </c>
      <c r="K3" t="s">
        <v>8178</v>
      </c>
    </row>
    <row r="4" spans="1:14" x14ac:dyDescent="0.3">
      <c r="A4" s="11" t="s">
        <v>7880</v>
      </c>
      <c r="B4" s="16">
        <v>1244368.69</v>
      </c>
      <c r="F4" s="11" t="s">
        <v>13</v>
      </c>
      <c r="G4" s="16">
        <v>2865557.5299999947</v>
      </c>
      <c r="J4" s="11" t="s">
        <v>36</v>
      </c>
      <c r="K4" s="16">
        <v>2591975.6500000018</v>
      </c>
    </row>
    <row r="5" spans="1:14" x14ac:dyDescent="0.3">
      <c r="A5" s="11" t="s">
        <v>8035</v>
      </c>
      <c r="B5" s="16">
        <v>1136440.4700000002</v>
      </c>
      <c r="F5" s="11" t="s">
        <v>11</v>
      </c>
      <c r="G5" s="16">
        <v>2770463.9900000035</v>
      </c>
      <c r="J5" s="11" t="s">
        <v>46</v>
      </c>
      <c r="K5" s="16">
        <v>2795854.4800000028</v>
      </c>
    </row>
    <row r="6" spans="1:14" x14ac:dyDescent="0.3">
      <c r="A6" s="11" t="s">
        <v>8116</v>
      </c>
      <c r="B6" s="16">
        <v>1125103.8000000005</v>
      </c>
      <c r="F6" s="11" t="s">
        <v>12</v>
      </c>
      <c r="G6" s="16">
        <v>2658282.7099999981</v>
      </c>
      <c r="J6" s="11" t="s">
        <v>31</v>
      </c>
      <c r="K6" s="16">
        <v>2731329.7099999944</v>
      </c>
    </row>
    <row r="7" spans="1:14" x14ac:dyDescent="0.3">
      <c r="A7" s="11" t="s">
        <v>7845</v>
      </c>
      <c r="B7" s="16">
        <v>1085102.7599999991</v>
      </c>
      <c r="F7" s="11" t="s">
        <v>15</v>
      </c>
      <c r="G7" s="16">
        <v>2715004.2700000005</v>
      </c>
      <c r="J7" s="11" t="s">
        <v>41</v>
      </c>
      <c r="K7" s="16">
        <v>2890148.6599999983</v>
      </c>
    </row>
    <row r="8" spans="1:14" x14ac:dyDescent="0.3">
      <c r="A8" s="11" t="s">
        <v>8145</v>
      </c>
      <c r="B8" s="16">
        <v>1055811.9700000014</v>
      </c>
      <c r="F8" s="11" t="s">
        <v>8179</v>
      </c>
      <c r="G8" s="16">
        <v>11009308.499999996</v>
      </c>
      <c r="J8" s="11" t="s">
        <v>8179</v>
      </c>
      <c r="K8" s="16">
        <v>11009308.499999996</v>
      </c>
    </row>
    <row r="9" spans="1:14" x14ac:dyDescent="0.3">
      <c r="A9" s="11" t="s">
        <v>7918</v>
      </c>
      <c r="B9" s="16">
        <v>1043581.9399999996</v>
      </c>
    </row>
    <row r="10" spans="1:14" x14ac:dyDescent="0.3">
      <c r="A10" s="11" t="s">
        <v>8005</v>
      </c>
      <c r="B10" s="16">
        <v>1005494.8699999999</v>
      </c>
    </row>
    <row r="11" spans="1:14" x14ac:dyDescent="0.3">
      <c r="A11" s="11" t="s">
        <v>8066</v>
      </c>
      <c r="B11" s="16">
        <v>1003163.4000000003</v>
      </c>
    </row>
    <row r="12" spans="1:14" x14ac:dyDescent="0.3">
      <c r="A12" s="11" t="s">
        <v>7952</v>
      </c>
      <c r="B12" s="16">
        <v>828002.2300000001</v>
      </c>
    </row>
    <row r="13" spans="1:14" x14ac:dyDescent="0.3">
      <c r="A13" s="11" t="s">
        <v>7979</v>
      </c>
      <c r="B13" s="16">
        <v>741183.31</v>
      </c>
      <c r="F13" s="10" t="s">
        <v>8184</v>
      </c>
      <c r="G13" t="s">
        <v>8183</v>
      </c>
      <c r="J13" s="10" t="s">
        <v>8197</v>
      </c>
      <c r="K13" t="s">
        <v>8178</v>
      </c>
    </row>
    <row r="14" spans="1:14" x14ac:dyDescent="0.3">
      <c r="A14" s="11" t="s">
        <v>8096</v>
      </c>
      <c r="B14" s="16">
        <v>741055.06000000029</v>
      </c>
      <c r="F14" s="11" t="s">
        <v>10</v>
      </c>
      <c r="G14" s="16">
        <v>3470</v>
      </c>
      <c r="J14" s="11" t="s">
        <v>8185</v>
      </c>
      <c r="K14" s="16">
        <v>560423.56000000017</v>
      </c>
    </row>
    <row r="15" spans="1:14" x14ac:dyDescent="0.3">
      <c r="A15" s="11" t="s">
        <v>8179</v>
      </c>
      <c r="B15" s="13">
        <v>11009308.500000002</v>
      </c>
      <c r="F15" s="11" t="s">
        <v>16</v>
      </c>
      <c r="G15" s="16">
        <v>493</v>
      </c>
      <c r="J15" s="11" t="s">
        <v>8186</v>
      </c>
      <c r="K15" s="16">
        <v>545090.11</v>
      </c>
      <c r="M15" s="10" t="s">
        <v>8197</v>
      </c>
      <c r="N15" t="s">
        <v>8178</v>
      </c>
    </row>
    <row r="16" spans="1:14" x14ac:dyDescent="0.3">
      <c r="F16" s="11" t="s">
        <v>14</v>
      </c>
      <c r="G16" s="16">
        <v>1037</v>
      </c>
      <c r="J16" s="11" t="s">
        <v>8187</v>
      </c>
      <c r="K16" s="16">
        <v>816060.80999999982</v>
      </c>
      <c r="M16" s="11" t="s">
        <v>8096</v>
      </c>
      <c r="N16" s="16">
        <v>741055.06000000029</v>
      </c>
    </row>
    <row r="17" spans="1:14" x14ac:dyDescent="0.3">
      <c r="A17" s="11" t="s">
        <v>8199</v>
      </c>
      <c r="B17" s="15">
        <f>SUM(GETPIVOTDATA("order_total",$A$3))</f>
        <v>11009308.500000002</v>
      </c>
      <c r="F17" s="11" t="s">
        <v>8179</v>
      </c>
      <c r="G17" s="16">
        <v>5000</v>
      </c>
      <c r="J17" s="11" t="s">
        <v>8188</v>
      </c>
      <c r="K17" s="16">
        <v>1093099.5200000003</v>
      </c>
      <c r="M17" s="11" t="s">
        <v>7952</v>
      </c>
      <c r="N17" s="16">
        <v>828002.2300000001</v>
      </c>
    </row>
    <row r="18" spans="1:14" x14ac:dyDescent="0.3">
      <c r="A18" s="11" t="s">
        <v>8200</v>
      </c>
      <c r="B18">
        <f>GETPIVOTDATA("order_id",$F$13)</f>
        <v>5000</v>
      </c>
      <c r="J18" s="11" t="s">
        <v>8189</v>
      </c>
      <c r="K18" s="16">
        <v>1182377.1499999997</v>
      </c>
      <c r="M18" s="11" t="s">
        <v>7880</v>
      </c>
      <c r="N18" s="16">
        <v>1244368.69</v>
      </c>
    </row>
    <row r="19" spans="1:14" x14ac:dyDescent="0.3">
      <c r="A19" s="11" t="s">
        <v>8201</v>
      </c>
      <c r="B19" s="14">
        <f>GETPIVOTDATA("order_total",$A$32)</f>
        <v>2201.8616999999958</v>
      </c>
      <c r="J19" s="11" t="s">
        <v>8190</v>
      </c>
      <c r="K19" s="16">
        <v>1044302.5100000001</v>
      </c>
      <c r="M19" s="11" t="s">
        <v>7845</v>
      </c>
      <c r="N19" s="16">
        <v>1085102.7599999991</v>
      </c>
    </row>
    <row r="20" spans="1:14" x14ac:dyDescent="0.3">
      <c r="A20" s="11" t="s">
        <v>8203</v>
      </c>
      <c r="B20" s="17">
        <f>A37</f>
        <v>4.4429999999999996</v>
      </c>
      <c r="J20" s="11" t="s">
        <v>8191</v>
      </c>
      <c r="K20" s="16">
        <v>1140751.8899999997</v>
      </c>
      <c r="M20" s="11" t="s">
        <v>8005</v>
      </c>
      <c r="N20" s="16">
        <v>1005494.8699999999</v>
      </c>
    </row>
    <row r="21" spans="1:14" x14ac:dyDescent="0.3">
      <c r="J21" s="11" t="s">
        <v>8192</v>
      </c>
      <c r="K21" s="16">
        <v>1169666.9200000006</v>
      </c>
      <c r="M21" s="11" t="s">
        <v>8035</v>
      </c>
      <c r="N21" s="16">
        <v>1136440.4700000002</v>
      </c>
    </row>
    <row r="22" spans="1:14" x14ac:dyDescent="0.3">
      <c r="J22" s="11" t="s">
        <v>8193</v>
      </c>
      <c r="K22" s="16">
        <v>1089812.8400000005</v>
      </c>
      <c r="M22" s="11" t="s">
        <v>7979</v>
      </c>
      <c r="N22" s="16">
        <v>741183.31</v>
      </c>
    </row>
    <row r="23" spans="1:14" x14ac:dyDescent="0.3">
      <c r="J23" s="11" t="s">
        <v>8194</v>
      </c>
      <c r="K23" s="16">
        <v>1116072.7699999998</v>
      </c>
      <c r="M23" s="11" t="s">
        <v>8066</v>
      </c>
      <c r="N23" s="16">
        <v>1003163.4000000003</v>
      </c>
    </row>
    <row r="24" spans="1:14" x14ac:dyDescent="0.3">
      <c r="J24" s="11" t="s">
        <v>8195</v>
      </c>
      <c r="K24" s="16">
        <v>635941.39000000048</v>
      </c>
      <c r="M24" s="11" t="s">
        <v>8116</v>
      </c>
      <c r="N24" s="16">
        <v>1125103.8000000005</v>
      </c>
    </row>
    <row r="25" spans="1:14" x14ac:dyDescent="0.3">
      <c r="J25" s="11" t="s">
        <v>8196</v>
      </c>
      <c r="K25" s="16">
        <v>615709.02999999956</v>
      </c>
      <c r="M25" s="11" t="s">
        <v>8145</v>
      </c>
      <c r="N25" s="16">
        <v>1055811.9700000014</v>
      </c>
    </row>
    <row r="26" spans="1:14" x14ac:dyDescent="0.3">
      <c r="J26" s="11" t="s">
        <v>8179</v>
      </c>
      <c r="K26" s="16">
        <v>11009308.5</v>
      </c>
      <c r="M26" s="11" t="s">
        <v>7918</v>
      </c>
      <c r="N26" s="16">
        <v>1043581.9399999996</v>
      </c>
    </row>
    <row r="27" spans="1:14" x14ac:dyDescent="0.3">
      <c r="M27" s="11" t="s">
        <v>8179</v>
      </c>
      <c r="N27" s="16">
        <v>11009308.500000002</v>
      </c>
    </row>
    <row r="28" spans="1:14" x14ac:dyDescent="0.3">
      <c r="G28" s="10" t="s">
        <v>8198</v>
      </c>
      <c r="H28" t="s">
        <v>8178</v>
      </c>
    </row>
    <row r="29" spans="1:14" x14ac:dyDescent="0.3">
      <c r="G29" s="11" t="s">
        <v>8147</v>
      </c>
      <c r="H29" s="16">
        <v>407824.64000000007</v>
      </c>
    </row>
    <row r="30" spans="1:14" x14ac:dyDescent="0.3">
      <c r="G30" s="11" t="s">
        <v>8034</v>
      </c>
      <c r="H30" s="16">
        <v>420875.06000000011</v>
      </c>
    </row>
    <row r="31" spans="1:14" x14ac:dyDescent="0.3">
      <c r="D31" t="s">
        <v>8204</v>
      </c>
      <c r="G31" s="11" t="s">
        <v>8071</v>
      </c>
      <c r="H31" s="16">
        <v>434235.77000000008</v>
      </c>
    </row>
    <row r="32" spans="1:14" x14ac:dyDescent="0.3">
      <c r="A32" t="s">
        <v>8202</v>
      </c>
      <c r="D32" s="16">
        <v>5000</v>
      </c>
      <c r="G32" s="11" t="s">
        <v>8119</v>
      </c>
      <c r="H32" s="16">
        <v>525666.30999999994</v>
      </c>
    </row>
    <row r="33" spans="1:8" x14ac:dyDescent="0.3">
      <c r="A33" s="13">
        <v>2201.8616999999958</v>
      </c>
      <c r="G33" s="11" t="s">
        <v>8037</v>
      </c>
      <c r="H33" s="16">
        <v>434588.60000000015</v>
      </c>
    </row>
    <row r="34" spans="1:8" x14ac:dyDescent="0.3">
      <c r="G34" s="11" t="s">
        <v>8179</v>
      </c>
      <c r="H34" s="16">
        <v>2223190.3800000004</v>
      </c>
    </row>
    <row r="36" spans="1:8" x14ac:dyDescent="0.3">
      <c r="A36" t="s">
        <v>8212</v>
      </c>
    </row>
    <row r="37" spans="1:8" x14ac:dyDescent="0.3">
      <c r="A37" s="16">
        <v>4.4429999999999996</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608CF-9456-4CB6-A8B2-0635C36ABF4B}">
  <sheetPr>
    <tabColor rgb="FF0070C0"/>
  </sheetPr>
  <dimension ref="A1"/>
  <sheetViews>
    <sheetView showGridLines="0" tabSelected="1" view="pageBreakPreview" zoomScale="80" zoomScaleNormal="80" zoomScaleSheetLayoutView="80" workbookViewId="0">
      <selection activeCell="AB21" sqref="AB21"/>
    </sheetView>
  </sheetViews>
  <sheetFormatPr defaultRowHeight="14.4" x14ac:dyDescent="0.3"/>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AB7D-8E90-49F6-B9CF-536155DD12A4}">
  <dimension ref="A1:N5001"/>
  <sheetViews>
    <sheetView workbookViewId="0">
      <selection activeCell="M1" sqref="M1"/>
    </sheetView>
  </sheetViews>
  <sheetFormatPr defaultRowHeight="14.4" x14ac:dyDescent="0.3"/>
  <cols>
    <col min="1" max="1" width="11" bestFit="1" customWidth="1"/>
    <col min="2" max="2" width="13.21875" customWidth="1"/>
    <col min="3" max="3" width="22.109375" bestFit="1" customWidth="1"/>
    <col min="4" max="4" width="18.6640625" customWidth="1"/>
    <col min="5" max="5" width="11.88671875" customWidth="1"/>
    <col min="6" max="6" width="14.88671875" customWidth="1"/>
    <col min="7" max="7" width="18.33203125" bestFit="1" customWidth="1"/>
    <col min="8" max="8" width="9.77734375" customWidth="1"/>
    <col min="9" max="9" width="11.21875" customWidth="1"/>
    <col min="10" max="10" width="12" customWidth="1"/>
    <col min="11" max="11" width="17.44140625" customWidth="1"/>
    <col min="12" max="12" width="17.5546875" bestFit="1" customWidth="1"/>
    <col min="13" max="13" width="19.109375" customWidth="1"/>
    <col min="14" max="14" width="15.33203125" bestFit="1" customWidth="1"/>
  </cols>
  <sheetData>
    <row r="1" spans="1:14" x14ac:dyDescent="0.3">
      <c r="A1" t="s">
        <v>0</v>
      </c>
      <c r="B1" t="s">
        <v>1</v>
      </c>
      <c r="C1" t="s">
        <v>17</v>
      </c>
      <c r="D1" t="s">
        <v>24</v>
      </c>
      <c r="E1" t="s">
        <v>7834</v>
      </c>
      <c r="F1" t="s">
        <v>7835</v>
      </c>
      <c r="G1" t="s">
        <v>7836</v>
      </c>
      <c r="H1" t="s">
        <v>8173</v>
      </c>
      <c r="I1" t="s">
        <v>8174</v>
      </c>
      <c r="J1" t="s">
        <v>6</v>
      </c>
      <c r="K1" t="s">
        <v>7</v>
      </c>
      <c r="L1" t="s">
        <v>8177</v>
      </c>
      <c r="M1" t="s">
        <v>8209</v>
      </c>
      <c r="N1" t="s">
        <v>2</v>
      </c>
    </row>
    <row r="2" spans="1:14" x14ac:dyDescent="0.3">
      <c r="A2" s="2">
        <v>1961864118</v>
      </c>
      <c r="B2" s="3">
        <v>30065862</v>
      </c>
      <c r="C2" t="str">
        <f>_xlfn.XLOOKUP(B2,blinkit_customers!A:A,blinkit_customers!B:B," ")</f>
        <v>Urishilla Hegde</v>
      </c>
      <c r="D2" t="str">
        <f>_xlfn.XLOOKUP(B2, blinkit_customers!A:A,blinkit_customers!I:I, " ")</f>
        <v>Regular</v>
      </c>
      <c r="E2">
        <f>_xlfn.XLOOKUP(A2,blinkit_order_items[order_id],blinkit_order_items[product_id])</f>
        <v>642612</v>
      </c>
      <c r="F2" t="str">
        <f>_xlfn.XLOOKUP(E2,blinkit_products[product_id],blinkit_products[product_name])</f>
        <v>Pet Treats</v>
      </c>
      <c r="G2" t="str">
        <f>_xlfn.XLOOKUP(E2,blinkit_products[product_id],blinkit_products[category])</f>
        <v>Pet Care</v>
      </c>
      <c r="H2">
        <f>_xlfn.XLOOKUP(A2,blinkit_order_items[order_id],blinkit_order_items[quantity])</f>
        <v>3</v>
      </c>
      <c r="I2">
        <f>_xlfn.XLOOKUP(A2,blinkit_order_items[order_id],blinkit_order_items[unit_price])</f>
        <v>517.03</v>
      </c>
      <c r="J2" s="3">
        <v>3197.07</v>
      </c>
      <c r="K2" s="3" t="s">
        <v>11</v>
      </c>
      <c r="L2" s="3" t="s">
        <v>10</v>
      </c>
      <c r="M2">
        <v>-5</v>
      </c>
      <c r="N2" s="8">
        <v>45490.356956018521</v>
      </c>
    </row>
    <row r="3" spans="1:14" x14ac:dyDescent="0.3">
      <c r="A3" s="4">
        <v>1549769649</v>
      </c>
      <c r="B3" s="5">
        <v>9573071</v>
      </c>
      <c r="C3" t="str">
        <f>_xlfn.XLOOKUP(B3,blinkit_customers!A:A,blinkit_customers!B:B," ")</f>
        <v>Ranveer Mahal</v>
      </c>
      <c r="D3" t="str">
        <f>_xlfn.XLOOKUP(B3, blinkit_customers!A:A,blinkit_customers!I:I, " ")</f>
        <v>New</v>
      </c>
      <c r="E3">
        <f>_xlfn.XLOOKUP(A3,blinkit_order_items[order_id],blinkit_order_items[product_id])</f>
        <v>378676</v>
      </c>
      <c r="F3" t="str">
        <f>_xlfn.XLOOKUP(E3,blinkit_products[product_id],blinkit_products[product_name])</f>
        <v>Orange Juice</v>
      </c>
      <c r="G3" t="str">
        <f>_xlfn.XLOOKUP(E3,blinkit_products[product_id],blinkit_products[category])</f>
        <v>Cold Drinks &amp; Juices</v>
      </c>
      <c r="H3">
        <f>_xlfn.XLOOKUP(A3,blinkit_order_items[order_id],blinkit_order_items[quantity])</f>
        <v>1</v>
      </c>
      <c r="I3">
        <f>_xlfn.XLOOKUP(A3,blinkit_order_items[order_id],blinkit_order_items[unit_price])</f>
        <v>881.42</v>
      </c>
      <c r="J3" s="5">
        <v>976.55</v>
      </c>
      <c r="K3" s="5" t="s">
        <v>11</v>
      </c>
      <c r="L3" s="5" t="s">
        <v>10</v>
      </c>
      <c r="M3">
        <v>2</v>
      </c>
      <c r="N3" s="9">
        <v>45440.551724537036</v>
      </c>
    </row>
    <row r="4" spans="1:14" x14ac:dyDescent="0.3">
      <c r="A4" s="2">
        <v>9185164487</v>
      </c>
      <c r="B4" s="3">
        <v>45477575</v>
      </c>
      <c r="C4" t="str">
        <f>_xlfn.XLOOKUP(B4,blinkit_customers!A:A,blinkit_customers!B:B," ")</f>
        <v>Aarna Bawa</v>
      </c>
      <c r="D4" t="str">
        <f>_xlfn.XLOOKUP(B4, blinkit_customers!A:A,blinkit_customers!I:I, " ")</f>
        <v>Inactive</v>
      </c>
      <c r="E4">
        <f>_xlfn.XLOOKUP(A4,blinkit_order_items[order_id],blinkit_order_items[product_id])</f>
        <v>741341</v>
      </c>
      <c r="F4" t="str">
        <f>_xlfn.XLOOKUP(E4,blinkit_products[product_id],blinkit_products[product_name])</f>
        <v>Eggs</v>
      </c>
      <c r="G4" t="str">
        <f>_xlfn.XLOOKUP(E4,blinkit_products[product_id],blinkit_products[category])</f>
        <v>Dairy &amp; Breakfast</v>
      </c>
      <c r="H4">
        <f>_xlfn.XLOOKUP(A4,blinkit_order_items[order_id],blinkit_order_items[quantity])</f>
        <v>2</v>
      </c>
      <c r="I4">
        <f>_xlfn.XLOOKUP(A4,blinkit_order_items[order_id],blinkit_order_items[unit_price])</f>
        <v>923.84</v>
      </c>
      <c r="J4" s="3">
        <v>839.05</v>
      </c>
      <c r="K4" s="3" t="s">
        <v>12</v>
      </c>
      <c r="L4" s="3" t="s">
        <v>10</v>
      </c>
      <c r="M4">
        <v>4</v>
      </c>
      <c r="N4" s="8">
        <v>45558.546666666669</v>
      </c>
    </row>
    <row r="5" spans="1:14" x14ac:dyDescent="0.3">
      <c r="A5" s="4">
        <v>9644738826</v>
      </c>
      <c r="B5" s="5">
        <v>88067569</v>
      </c>
      <c r="C5" t="str">
        <f>_xlfn.XLOOKUP(B5,blinkit_customers!A:A,blinkit_customers!B:B," ")</f>
        <v>Aayush Sengupta</v>
      </c>
      <c r="D5" t="str">
        <f>_xlfn.XLOOKUP(B5, blinkit_customers!A:A,blinkit_customers!I:I, " ")</f>
        <v>Premium</v>
      </c>
      <c r="E5">
        <f>_xlfn.XLOOKUP(A5,blinkit_order_items[order_id],blinkit_order_items[product_id])</f>
        <v>561860</v>
      </c>
      <c r="F5" t="str">
        <f>_xlfn.XLOOKUP(E5,blinkit_products[product_id],blinkit_products[product_name])</f>
        <v>Orange Juice</v>
      </c>
      <c r="G5" t="str">
        <f>_xlfn.XLOOKUP(E5,blinkit_products[product_id],blinkit_products[category])</f>
        <v>Cold Drinks &amp; Juices</v>
      </c>
      <c r="H5">
        <f>_xlfn.XLOOKUP(A5,blinkit_order_items[order_id],blinkit_order_items[quantity])</f>
        <v>1</v>
      </c>
      <c r="I5">
        <f>_xlfn.XLOOKUP(A5,blinkit_order_items[order_id],blinkit_order_items[unit_price])</f>
        <v>874.78</v>
      </c>
      <c r="J5" s="5">
        <v>440.23</v>
      </c>
      <c r="K5" s="5" t="s">
        <v>13</v>
      </c>
      <c r="L5" s="5" t="s">
        <v>10</v>
      </c>
      <c r="M5">
        <v>-1</v>
      </c>
      <c r="N5" s="9">
        <v>45254.678425925929</v>
      </c>
    </row>
    <row r="6" spans="1:14" x14ac:dyDescent="0.3">
      <c r="A6" s="2">
        <v>5427684290</v>
      </c>
      <c r="B6" s="3">
        <v>83298567</v>
      </c>
      <c r="C6" t="str">
        <f>_xlfn.XLOOKUP(B6,blinkit_customers!A:A,blinkit_customers!B:B," ")</f>
        <v>Vansha Kuruvilla</v>
      </c>
      <c r="D6" t="str">
        <f>_xlfn.XLOOKUP(B6, blinkit_customers!A:A,blinkit_customers!I:I, " ")</f>
        <v>Premium</v>
      </c>
      <c r="E6">
        <f>_xlfn.XLOOKUP(A6,blinkit_order_items[order_id],blinkit_order_items[product_id])</f>
        <v>602241</v>
      </c>
      <c r="F6" t="str">
        <f>_xlfn.XLOOKUP(E6,blinkit_products[product_id],blinkit_products[product_name])</f>
        <v>Nuts</v>
      </c>
      <c r="G6" t="str">
        <f>_xlfn.XLOOKUP(E6,blinkit_products[product_id],blinkit_products[category])</f>
        <v>Snacks &amp; Munchies</v>
      </c>
      <c r="H6">
        <f>_xlfn.XLOOKUP(A6,blinkit_order_items[order_id],blinkit_order_items[quantity])</f>
        <v>2</v>
      </c>
      <c r="I6">
        <f>_xlfn.XLOOKUP(A6,blinkit_order_items[order_id],blinkit_order_items[unit_price])</f>
        <v>976.55</v>
      </c>
      <c r="J6" s="3">
        <v>2526.6799999999998</v>
      </c>
      <c r="K6" s="3" t="s">
        <v>11</v>
      </c>
      <c r="L6" s="3" t="s">
        <v>10</v>
      </c>
      <c r="M6">
        <v>1</v>
      </c>
      <c r="N6" s="8">
        <v>45250.208784722221</v>
      </c>
    </row>
    <row r="7" spans="1:14" x14ac:dyDescent="0.3">
      <c r="A7" s="4">
        <v>3265154092</v>
      </c>
      <c r="B7" s="5">
        <v>43367112</v>
      </c>
      <c r="C7" t="str">
        <f>_xlfn.XLOOKUP(B7,blinkit_customers!A:A,blinkit_customers!B:B," ")</f>
        <v>Chasmum Ramesh</v>
      </c>
      <c r="D7" t="str">
        <f>_xlfn.XLOOKUP(B7, blinkit_customers!A:A,blinkit_customers!I:I, " ")</f>
        <v>New</v>
      </c>
      <c r="E7">
        <f>_xlfn.XLOOKUP(A7,blinkit_order_items[order_id],blinkit_order_items[product_id])</f>
        <v>681063</v>
      </c>
      <c r="F7" t="str">
        <f>_xlfn.XLOOKUP(E7,blinkit_products[product_id],blinkit_products[product_name])</f>
        <v>Mango Drink</v>
      </c>
      <c r="G7" t="str">
        <f>_xlfn.XLOOKUP(E7,blinkit_products[product_id],blinkit_products[category])</f>
        <v>Cold Drinks &amp; Juices</v>
      </c>
      <c r="H7">
        <f>_xlfn.XLOOKUP(A7,blinkit_order_items[order_id],blinkit_order_items[quantity])</f>
        <v>1</v>
      </c>
      <c r="I7">
        <f>_xlfn.XLOOKUP(A7,blinkit_order_items[order_id],blinkit_order_items[unit_price])</f>
        <v>321.27999999999997</v>
      </c>
      <c r="J7" s="5">
        <v>3161.43</v>
      </c>
      <c r="K7" s="5" t="s">
        <v>12</v>
      </c>
      <c r="L7" s="5" t="s">
        <v>10</v>
      </c>
      <c r="M7">
        <v>-1</v>
      </c>
      <c r="N7" s="9">
        <v>45003.687395833331</v>
      </c>
    </row>
    <row r="8" spans="1:14" x14ac:dyDescent="0.3">
      <c r="A8" s="2">
        <v>4898355547</v>
      </c>
      <c r="B8" s="3">
        <v>13284996</v>
      </c>
      <c r="C8" t="str">
        <f>_xlfn.XLOOKUP(B8,blinkit_customers!A:A,blinkit_customers!B:B," ")</f>
        <v>Irya Dayal</v>
      </c>
      <c r="D8" t="str">
        <f>_xlfn.XLOOKUP(B8, blinkit_customers!A:A,blinkit_customers!I:I, " ")</f>
        <v>Regular</v>
      </c>
      <c r="E8">
        <f>_xlfn.XLOOKUP(A8,blinkit_order_items[order_id],blinkit_order_items[product_id])</f>
        <v>56589</v>
      </c>
      <c r="F8" t="str">
        <f>_xlfn.XLOOKUP(E8,blinkit_products[product_id],blinkit_products[product_name])</f>
        <v>Vitamins</v>
      </c>
      <c r="G8" t="str">
        <f>_xlfn.XLOOKUP(E8,blinkit_products[product_id],blinkit_products[category])</f>
        <v>Pharmacy</v>
      </c>
      <c r="H8">
        <f>_xlfn.XLOOKUP(A8,blinkit_order_items[order_id],blinkit_order_items[quantity])</f>
        <v>3</v>
      </c>
      <c r="I8">
        <f>_xlfn.XLOOKUP(A8,blinkit_order_items[order_id],blinkit_order_items[unit_price])</f>
        <v>517.77</v>
      </c>
      <c r="J8" s="3">
        <v>956.4</v>
      </c>
      <c r="K8" s="3" t="s">
        <v>13</v>
      </c>
      <c r="L8" s="3" t="s">
        <v>10</v>
      </c>
      <c r="M8">
        <v>1</v>
      </c>
      <c r="N8" s="8">
        <v>45032.785150462965</v>
      </c>
    </row>
    <row r="9" spans="1:14" x14ac:dyDescent="0.3">
      <c r="A9" s="4">
        <v>6568151549</v>
      </c>
      <c r="B9" s="5">
        <v>88866835</v>
      </c>
      <c r="C9" t="str">
        <f>_xlfn.XLOOKUP(B9,blinkit_customers!A:A,blinkit_customers!B:B," ")</f>
        <v>Osha Dora</v>
      </c>
      <c r="D9" t="str">
        <f>_xlfn.XLOOKUP(B9, blinkit_customers!A:A,blinkit_customers!I:I, " ")</f>
        <v>Premium</v>
      </c>
      <c r="E9">
        <f>_xlfn.XLOOKUP(A9,blinkit_order_items[order_id],blinkit_order_items[product_id])</f>
        <v>500739</v>
      </c>
      <c r="F9" t="str">
        <f>_xlfn.XLOOKUP(E9,blinkit_products[product_id],blinkit_products[product_name])</f>
        <v>Bread</v>
      </c>
      <c r="G9" t="str">
        <f>_xlfn.XLOOKUP(E9,blinkit_products[product_id],blinkit_products[category])</f>
        <v>Dairy &amp; Breakfast</v>
      </c>
      <c r="H9">
        <f>_xlfn.XLOOKUP(A9,blinkit_order_items[order_id],blinkit_order_items[quantity])</f>
        <v>2</v>
      </c>
      <c r="I9">
        <f>_xlfn.XLOOKUP(A9,blinkit_order_items[order_id],blinkit_order_items[unit_price])</f>
        <v>359.98</v>
      </c>
      <c r="J9" s="5">
        <v>905.47</v>
      </c>
      <c r="K9" s="5" t="s">
        <v>11</v>
      </c>
      <c r="L9" s="5" t="s">
        <v>10</v>
      </c>
      <c r="M9">
        <v>2</v>
      </c>
      <c r="N9" s="9">
        <v>45382.268611111111</v>
      </c>
    </row>
    <row r="10" spans="1:14" x14ac:dyDescent="0.3">
      <c r="A10" s="2">
        <v>6006693867</v>
      </c>
      <c r="B10" s="3">
        <v>24496983</v>
      </c>
      <c r="C10" t="str">
        <f>_xlfn.XLOOKUP(B10,blinkit_customers!A:A,blinkit_customers!B:B," ")</f>
        <v>Vasana Sen</v>
      </c>
      <c r="D10" t="str">
        <f>_xlfn.XLOOKUP(B10, blinkit_customers!A:A,blinkit_customers!I:I, " ")</f>
        <v>Regular</v>
      </c>
      <c r="E10">
        <f>_xlfn.XLOOKUP(A10,blinkit_order_items[order_id],blinkit_order_items[product_id])</f>
        <v>490939</v>
      </c>
      <c r="F10" t="str">
        <f>_xlfn.XLOOKUP(E10,blinkit_products[product_id],blinkit_products[product_name])</f>
        <v>Lotion</v>
      </c>
      <c r="G10" t="str">
        <f>_xlfn.XLOOKUP(E10,blinkit_products[product_id],blinkit_products[category])</f>
        <v>Personal Care</v>
      </c>
      <c r="H10">
        <f>_xlfn.XLOOKUP(A10,blinkit_order_items[order_id],blinkit_order_items[quantity])</f>
        <v>1</v>
      </c>
      <c r="I10">
        <f>_xlfn.XLOOKUP(A10,blinkit_order_items[order_id],blinkit_order_items[unit_price])</f>
        <v>80.25</v>
      </c>
      <c r="J10" s="3">
        <v>1371.17</v>
      </c>
      <c r="K10" s="3" t="s">
        <v>13</v>
      </c>
      <c r="L10" s="3" t="s">
        <v>10</v>
      </c>
      <c r="M10">
        <v>3</v>
      </c>
      <c r="N10" s="8">
        <v>45120.992777777778</v>
      </c>
    </row>
    <row r="11" spans="1:14" x14ac:dyDescent="0.3">
      <c r="A11" s="4">
        <v>374186990</v>
      </c>
      <c r="B11" s="5">
        <v>52215833</v>
      </c>
      <c r="C11" t="str">
        <f>_xlfn.XLOOKUP(B11,blinkit_customers!A:A,blinkit_customers!B:B," ")</f>
        <v>Lipika Parmer</v>
      </c>
      <c r="D11" t="str">
        <f>_xlfn.XLOOKUP(B11, blinkit_customers!A:A,blinkit_customers!I:I, " ")</f>
        <v>Regular</v>
      </c>
      <c r="E11">
        <f>_xlfn.XLOOKUP(A11,blinkit_order_items[order_id],blinkit_order_items[product_id])</f>
        <v>760828</v>
      </c>
      <c r="F11" t="str">
        <f>_xlfn.XLOOKUP(E11,blinkit_products[product_id],blinkit_products[product_name])</f>
        <v>Pet Treats</v>
      </c>
      <c r="G11" t="str">
        <f>_xlfn.XLOOKUP(E11,blinkit_products[product_id],blinkit_products[category])</f>
        <v>Pet Care</v>
      </c>
      <c r="H11">
        <f>_xlfn.XLOOKUP(A11,blinkit_order_items[order_id],blinkit_order_items[quantity])</f>
        <v>2</v>
      </c>
      <c r="I11">
        <f>_xlfn.XLOOKUP(A11,blinkit_order_items[order_id],blinkit_order_items[unit_price])</f>
        <v>563.45000000000005</v>
      </c>
      <c r="J11" s="5">
        <v>1601.19</v>
      </c>
      <c r="K11" s="5" t="s">
        <v>15</v>
      </c>
      <c r="L11" s="5" t="s">
        <v>14</v>
      </c>
      <c r="M11">
        <v>7</v>
      </c>
      <c r="N11" s="9">
        <v>45147.053819444445</v>
      </c>
    </row>
    <row r="12" spans="1:14" x14ac:dyDescent="0.3">
      <c r="A12" s="2">
        <v>4455336265</v>
      </c>
      <c r="B12" s="3">
        <v>43431724</v>
      </c>
      <c r="C12" t="str">
        <f>_xlfn.XLOOKUP(B12,blinkit_customers!A:A,blinkit_customers!B:B," ")</f>
        <v>Jack Kalita</v>
      </c>
      <c r="D12" t="str">
        <f>_xlfn.XLOOKUP(B12, blinkit_customers!A:A,blinkit_customers!I:I, " ")</f>
        <v>New</v>
      </c>
      <c r="E12">
        <f>_xlfn.XLOOKUP(A12,blinkit_order_items[order_id],blinkit_order_items[product_id])</f>
        <v>753354</v>
      </c>
      <c r="F12" t="str">
        <f>_xlfn.XLOOKUP(E12,blinkit_products[product_id],blinkit_products[product_name])</f>
        <v>Shampoo</v>
      </c>
      <c r="G12" t="str">
        <f>_xlfn.XLOOKUP(E12,blinkit_products[product_id],blinkit_products[category])</f>
        <v>Personal Care</v>
      </c>
      <c r="H12">
        <f>_xlfn.XLOOKUP(A12,blinkit_order_items[order_id],blinkit_order_items[quantity])</f>
        <v>3</v>
      </c>
      <c r="I12">
        <f>_xlfn.XLOOKUP(A12,blinkit_order_items[order_id],blinkit_order_items[unit_price])</f>
        <v>423.56</v>
      </c>
      <c r="J12" s="3">
        <v>2362.33</v>
      </c>
      <c r="K12" s="3" t="s">
        <v>12</v>
      </c>
      <c r="L12" s="3" t="s">
        <v>10</v>
      </c>
      <c r="M12">
        <v>-2</v>
      </c>
      <c r="N12" s="8">
        <v>45168.817430555559</v>
      </c>
    </row>
    <row r="13" spans="1:14" x14ac:dyDescent="0.3">
      <c r="A13" s="4">
        <v>3539286337</v>
      </c>
      <c r="B13" s="5">
        <v>77559557</v>
      </c>
      <c r="C13" t="str">
        <f>_xlfn.XLOOKUP(B13,blinkit_customers!A:A,blinkit_customers!B:B," ")</f>
        <v>Akshay Varty</v>
      </c>
      <c r="D13" t="str">
        <f>_xlfn.XLOOKUP(B13, blinkit_customers!A:A,blinkit_customers!I:I, " ")</f>
        <v>New</v>
      </c>
      <c r="E13">
        <f>_xlfn.XLOOKUP(A13,blinkit_order_items[order_id],blinkit_order_items[product_id])</f>
        <v>684939</v>
      </c>
      <c r="F13" t="str">
        <f>_xlfn.XLOOKUP(E13,blinkit_products[product_id],blinkit_products[product_name])</f>
        <v>Lotion</v>
      </c>
      <c r="G13" t="str">
        <f>_xlfn.XLOOKUP(E13,blinkit_products[product_id],blinkit_products[category])</f>
        <v>Personal Care</v>
      </c>
      <c r="H13">
        <f>_xlfn.XLOOKUP(A13,blinkit_order_items[order_id],blinkit_order_items[quantity])</f>
        <v>1</v>
      </c>
      <c r="I13">
        <f>_xlfn.XLOOKUP(A13,blinkit_order_items[order_id],blinkit_order_items[unit_price])</f>
        <v>727.95</v>
      </c>
      <c r="J13" s="5">
        <v>1463.8</v>
      </c>
      <c r="K13" s="5" t="s">
        <v>15</v>
      </c>
      <c r="L13" s="5" t="s">
        <v>10</v>
      </c>
      <c r="M13">
        <v>-5</v>
      </c>
      <c r="N13" s="9">
        <v>45041.855833333335</v>
      </c>
    </row>
    <row r="14" spans="1:14" x14ac:dyDescent="0.3">
      <c r="A14" s="2">
        <v>9171116867</v>
      </c>
      <c r="B14" s="3">
        <v>87107263</v>
      </c>
      <c r="C14" t="str">
        <f>_xlfn.XLOOKUP(B14,blinkit_customers!A:A,blinkit_customers!B:B," ")</f>
        <v>Lakshmi Arora</v>
      </c>
      <c r="D14" t="str">
        <f>_xlfn.XLOOKUP(B14, blinkit_customers!A:A,blinkit_customers!I:I, " ")</f>
        <v>Inactive</v>
      </c>
      <c r="E14">
        <f>_xlfn.XLOOKUP(A14,blinkit_order_items[order_id],blinkit_order_items[product_id])</f>
        <v>500739</v>
      </c>
      <c r="F14" t="str">
        <f>_xlfn.XLOOKUP(E14,blinkit_products[product_id],blinkit_products[product_name])</f>
        <v>Bread</v>
      </c>
      <c r="G14" t="str">
        <f>_xlfn.XLOOKUP(E14,blinkit_products[product_id],blinkit_products[category])</f>
        <v>Dairy &amp; Breakfast</v>
      </c>
      <c r="H14">
        <f>_xlfn.XLOOKUP(A14,blinkit_order_items[order_id],blinkit_order_items[quantity])</f>
        <v>3</v>
      </c>
      <c r="I14">
        <f>_xlfn.XLOOKUP(A14,blinkit_order_items[order_id],blinkit_order_items[unit_price])</f>
        <v>359.98</v>
      </c>
      <c r="J14" s="3">
        <v>822.63</v>
      </c>
      <c r="K14" s="3" t="s">
        <v>13</v>
      </c>
      <c r="L14" s="3" t="s">
        <v>14</v>
      </c>
      <c r="M14">
        <v>12</v>
      </c>
      <c r="N14" s="8">
        <v>45221.469131944446</v>
      </c>
    </row>
    <row r="15" spans="1:14" x14ac:dyDescent="0.3">
      <c r="A15" s="4">
        <v>5504941865</v>
      </c>
      <c r="B15" s="5">
        <v>76512976</v>
      </c>
      <c r="C15" t="str">
        <f>_xlfn.XLOOKUP(B15,blinkit_customers!A:A,blinkit_customers!B:B," ")</f>
        <v>Yashica Pathak</v>
      </c>
      <c r="D15" t="str">
        <f>_xlfn.XLOOKUP(B15, blinkit_customers!A:A,blinkit_customers!I:I, " ")</f>
        <v>New</v>
      </c>
      <c r="E15">
        <f>_xlfn.XLOOKUP(A15,blinkit_order_items[order_id],blinkit_order_items[product_id])</f>
        <v>540618</v>
      </c>
      <c r="F15" t="str">
        <f>_xlfn.XLOOKUP(E15,blinkit_products[product_id],blinkit_products[product_name])</f>
        <v>Popcorn</v>
      </c>
      <c r="G15" t="str">
        <f>_xlfn.XLOOKUP(E15,blinkit_products[product_id],blinkit_products[category])</f>
        <v>Snacks &amp; Munchies</v>
      </c>
      <c r="H15">
        <f>_xlfn.XLOOKUP(A15,blinkit_order_items[order_id],blinkit_order_items[quantity])</f>
        <v>1</v>
      </c>
      <c r="I15">
        <f>_xlfn.XLOOKUP(A15,blinkit_order_items[order_id],blinkit_order_items[unit_price])</f>
        <v>317.05</v>
      </c>
      <c r="J15" s="5">
        <v>2287.6799999999998</v>
      </c>
      <c r="K15" s="5" t="s">
        <v>15</v>
      </c>
      <c r="L15" s="5" t="s">
        <v>14</v>
      </c>
      <c r="M15">
        <v>11</v>
      </c>
      <c r="N15" s="9">
        <v>45319.110543981478</v>
      </c>
    </row>
    <row r="16" spans="1:14" x14ac:dyDescent="0.3">
      <c r="A16" s="2">
        <v>5868326481</v>
      </c>
      <c r="B16" s="3">
        <v>37556526</v>
      </c>
      <c r="C16" t="str">
        <f>_xlfn.XLOOKUP(B16,blinkit_customers!A:A,blinkit_customers!B:B," ")</f>
        <v>Anjali Varkey</v>
      </c>
      <c r="D16" t="str">
        <f>_xlfn.XLOOKUP(B16, blinkit_customers!A:A,blinkit_customers!I:I, " ")</f>
        <v>Inactive</v>
      </c>
      <c r="E16">
        <f>_xlfn.XLOOKUP(A16,blinkit_order_items[order_id],blinkit_order_items[product_id])</f>
        <v>53833</v>
      </c>
      <c r="F16" t="str">
        <f>_xlfn.XLOOKUP(E16,blinkit_products[product_id],blinkit_products[product_name])</f>
        <v>Rice</v>
      </c>
      <c r="G16" t="str">
        <f>_xlfn.XLOOKUP(E16,blinkit_products[product_id],blinkit_products[category])</f>
        <v>Grocery &amp; Staples</v>
      </c>
      <c r="H16">
        <f>_xlfn.XLOOKUP(A16,blinkit_order_items[order_id],blinkit_order_items[quantity])</f>
        <v>3</v>
      </c>
      <c r="I16">
        <f>_xlfn.XLOOKUP(A16,blinkit_order_items[order_id],blinkit_order_items[unit_price])</f>
        <v>134.69</v>
      </c>
      <c r="J16" s="3">
        <v>1962.35</v>
      </c>
      <c r="K16" s="3" t="s">
        <v>15</v>
      </c>
      <c r="L16" s="3" t="s">
        <v>10</v>
      </c>
      <c r="M16">
        <v>-3</v>
      </c>
      <c r="N16" s="8">
        <v>45366.879942129628</v>
      </c>
    </row>
    <row r="17" spans="1:14" x14ac:dyDescent="0.3">
      <c r="A17" s="4">
        <v>2137046916</v>
      </c>
      <c r="B17" s="5">
        <v>12059049</v>
      </c>
      <c r="C17" t="str">
        <f>_xlfn.XLOOKUP(B17,blinkit_customers!A:A,blinkit_customers!B:B," ")</f>
        <v>Jagdish Mander</v>
      </c>
      <c r="D17" t="str">
        <f>_xlfn.XLOOKUP(B17, blinkit_customers!A:A,blinkit_customers!I:I, " ")</f>
        <v>Regular</v>
      </c>
      <c r="E17">
        <f>_xlfn.XLOOKUP(A17,blinkit_order_items[order_id],blinkit_order_items[product_id])</f>
        <v>455755</v>
      </c>
      <c r="F17" t="str">
        <f>_xlfn.XLOOKUP(E17,blinkit_products[product_id],blinkit_products[product_name])</f>
        <v>Detergent</v>
      </c>
      <c r="G17" t="str">
        <f>_xlfn.XLOOKUP(E17,blinkit_products[product_id],blinkit_products[category])</f>
        <v>Household Care</v>
      </c>
      <c r="H17">
        <f>_xlfn.XLOOKUP(A17,blinkit_order_items[order_id],blinkit_order_items[quantity])</f>
        <v>2</v>
      </c>
      <c r="I17">
        <f>_xlfn.XLOOKUP(A17,blinkit_order_items[order_id],blinkit_order_items[unit_price])</f>
        <v>44.09</v>
      </c>
      <c r="J17" s="5">
        <v>3373.96</v>
      </c>
      <c r="K17" s="5" t="s">
        <v>12</v>
      </c>
      <c r="L17" s="5" t="s">
        <v>10</v>
      </c>
      <c r="M17">
        <v>-2</v>
      </c>
      <c r="N17" s="9">
        <v>45325.368425925924</v>
      </c>
    </row>
    <row r="18" spans="1:14" x14ac:dyDescent="0.3">
      <c r="A18" s="2">
        <v>8195544338</v>
      </c>
      <c r="B18" s="3">
        <v>26199489</v>
      </c>
      <c r="C18" t="str">
        <f>_xlfn.XLOOKUP(B18,blinkit_customers!A:A,blinkit_customers!B:B," ")</f>
        <v>Aarna Gola</v>
      </c>
      <c r="D18" t="str">
        <f>_xlfn.XLOOKUP(B18, blinkit_customers!A:A,blinkit_customers!I:I, " ")</f>
        <v>Inactive</v>
      </c>
      <c r="E18">
        <f>_xlfn.XLOOKUP(A18,blinkit_order_items[order_id],blinkit_order_items[product_id])</f>
        <v>131937</v>
      </c>
      <c r="F18" t="str">
        <f>_xlfn.XLOOKUP(E18,blinkit_products[product_id],blinkit_products[product_name])</f>
        <v>Frozen Pizza</v>
      </c>
      <c r="G18" t="str">
        <f>_xlfn.XLOOKUP(E18,blinkit_products[product_id],blinkit_products[category])</f>
        <v>Instant &amp; Frozen Food</v>
      </c>
      <c r="H18">
        <f>_xlfn.XLOOKUP(A18,blinkit_order_items[order_id],blinkit_order_items[quantity])</f>
        <v>1</v>
      </c>
      <c r="I18">
        <f>_xlfn.XLOOKUP(A18,blinkit_order_items[order_id],blinkit_order_items[unit_price])</f>
        <v>287.81</v>
      </c>
      <c r="J18" s="3">
        <v>845.71</v>
      </c>
      <c r="K18" s="3" t="s">
        <v>15</v>
      </c>
      <c r="L18" s="3" t="s">
        <v>14</v>
      </c>
      <c r="M18">
        <v>8</v>
      </c>
      <c r="N18" s="8">
        <v>45042.169409722221</v>
      </c>
    </row>
    <row r="19" spans="1:14" x14ac:dyDescent="0.3">
      <c r="A19" s="4">
        <v>2889700050</v>
      </c>
      <c r="B19" s="5">
        <v>84848018</v>
      </c>
      <c r="C19" t="str">
        <f>_xlfn.XLOOKUP(B19,blinkit_customers!A:A,blinkit_customers!B:B," ")</f>
        <v>Jackson Roy</v>
      </c>
      <c r="D19" t="str">
        <f>_xlfn.XLOOKUP(B19, blinkit_customers!A:A,blinkit_customers!I:I, " ")</f>
        <v>Regular</v>
      </c>
      <c r="E19">
        <f>_xlfn.XLOOKUP(A19,blinkit_order_items[order_id],blinkit_order_items[product_id])</f>
        <v>798639</v>
      </c>
      <c r="F19" t="str">
        <f>_xlfn.XLOOKUP(E19,blinkit_products[product_id],blinkit_products[product_name])</f>
        <v>Eggs</v>
      </c>
      <c r="G19" t="str">
        <f>_xlfn.XLOOKUP(E19,blinkit_products[product_id],blinkit_products[category])</f>
        <v>Dairy &amp; Breakfast</v>
      </c>
      <c r="H19">
        <f>_xlfn.XLOOKUP(A19,blinkit_order_items[order_id],blinkit_order_items[quantity])</f>
        <v>1</v>
      </c>
      <c r="I19">
        <f>_xlfn.XLOOKUP(A19,blinkit_order_items[order_id],blinkit_order_items[unit_price])</f>
        <v>211.25</v>
      </c>
      <c r="J19" s="5">
        <v>2706.54</v>
      </c>
      <c r="K19" s="5" t="s">
        <v>15</v>
      </c>
      <c r="L19" s="5" t="s">
        <v>10</v>
      </c>
      <c r="M19">
        <v>3</v>
      </c>
      <c r="N19" s="9">
        <v>45412.682245370372</v>
      </c>
    </row>
    <row r="20" spans="1:14" x14ac:dyDescent="0.3">
      <c r="A20" s="2">
        <v>65827885</v>
      </c>
      <c r="B20" s="3">
        <v>47577193</v>
      </c>
      <c r="C20" t="str">
        <f>_xlfn.XLOOKUP(B20,blinkit_customers!A:A,blinkit_customers!B:B," ")</f>
        <v>Chaaya Wable</v>
      </c>
      <c r="D20" t="str">
        <f>_xlfn.XLOOKUP(B20, blinkit_customers!A:A,blinkit_customers!I:I, " ")</f>
        <v>Premium</v>
      </c>
      <c r="E20">
        <f>_xlfn.XLOOKUP(A20,blinkit_order_items[order_id],blinkit_order_items[product_id])</f>
        <v>324809</v>
      </c>
      <c r="F20" t="str">
        <f>_xlfn.XLOOKUP(E20,blinkit_products[product_id],blinkit_products[product_name])</f>
        <v>Bread</v>
      </c>
      <c r="G20" t="str">
        <f>_xlfn.XLOOKUP(E20,blinkit_products[product_id],blinkit_products[category])</f>
        <v>Dairy &amp; Breakfast</v>
      </c>
      <c r="H20">
        <f>_xlfn.XLOOKUP(A20,blinkit_order_items[order_id],blinkit_order_items[quantity])</f>
        <v>3</v>
      </c>
      <c r="I20">
        <f>_xlfn.XLOOKUP(A20,blinkit_order_items[order_id],blinkit_order_items[unit_price])</f>
        <v>608</v>
      </c>
      <c r="J20" s="3">
        <v>1132.98</v>
      </c>
      <c r="K20" s="3" t="s">
        <v>11</v>
      </c>
      <c r="L20" s="3" t="s">
        <v>10</v>
      </c>
      <c r="M20">
        <v>-5</v>
      </c>
      <c r="N20" s="8">
        <v>45134.009085648147</v>
      </c>
    </row>
    <row r="21" spans="1:14" x14ac:dyDescent="0.3">
      <c r="A21" s="4">
        <v>4656471694</v>
      </c>
      <c r="B21" s="5">
        <v>60728956</v>
      </c>
      <c r="C21" t="str">
        <f>_xlfn.XLOOKUP(B21,blinkit_customers!A:A,blinkit_customers!B:B," ")</f>
        <v>Andrew Nigam</v>
      </c>
      <c r="D21" t="str">
        <f>_xlfn.XLOOKUP(B21, blinkit_customers!A:A,blinkit_customers!I:I, " ")</f>
        <v>Premium</v>
      </c>
      <c r="E21">
        <f>_xlfn.XLOOKUP(A21,blinkit_order_items[order_id],blinkit_order_items[product_id])</f>
        <v>679284</v>
      </c>
      <c r="F21" t="str">
        <f>_xlfn.XLOOKUP(E21,blinkit_products[product_id],blinkit_products[product_name])</f>
        <v>Cough Syrup</v>
      </c>
      <c r="G21" t="str">
        <f>_xlfn.XLOOKUP(E21,blinkit_products[product_id],blinkit_products[category])</f>
        <v>Pharmacy</v>
      </c>
      <c r="H21">
        <f>_xlfn.XLOOKUP(A21,blinkit_order_items[order_id],blinkit_order_items[quantity])</f>
        <v>1</v>
      </c>
      <c r="I21">
        <f>_xlfn.XLOOKUP(A21,blinkit_order_items[order_id],blinkit_order_items[unit_price])</f>
        <v>877.89</v>
      </c>
      <c r="J21" s="5">
        <v>1525.5</v>
      </c>
      <c r="K21" s="5" t="s">
        <v>11</v>
      </c>
      <c r="L21" s="5" t="s">
        <v>14</v>
      </c>
      <c r="M21">
        <v>8</v>
      </c>
      <c r="N21" s="9">
        <v>45269.33898148148</v>
      </c>
    </row>
    <row r="22" spans="1:14" x14ac:dyDescent="0.3">
      <c r="A22" s="2">
        <v>6625178717</v>
      </c>
      <c r="B22" s="3">
        <v>62068277</v>
      </c>
      <c r="C22" t="str">
        <f>_xlfn.XLOOKUP(B22,blinkit_customers!A:A,blinkit_customers!B:B," ")</f>
        <v>Zarna Shetty</v>
      </c>
      <c r="D22" t="str">
        <f>_xlfn.XLOOKUP(B22, blinkit_customers!A:A,blinkit_customers!I:I, " ")</f>
        <v>Regular</v>
      </c>
      <c r="E22">
        <f>_xlfn.XLOOKUP(A22,blinkit_order_items[order_id],blinkit_order_items[product_id])</f>
        <v>952168</v>
      </c>
      <c r="F22" t="str">
        <f>_xlfn.XLOOKUP(E22,blinkit_products[product_id],blinkit_products[product_name])</f>
        <v>Popcorn</v>
      </c>
      <c r="G22" t="str">
        <f>_xlfn.XLOOKUP(E22,blinkit_products[product_id],blinkit_products[category])</f>
        <v>Snacks &amp; Munchies</v>
      </c>
      <c r="H22">
        <f>_xlfn.XLOOKUP(A22,blinkit_order_items[order_id],blinkit_order_items[quantity])</f>
        <v>3</v>
      </c>
      <c r="I22">
        <f>_xlfn.XLOOKUP(A22,blinkit_order_items[order_id],blinkit_order_items[unit_price])</f>
        <v>236.95</v>
      </c>
      <c r="J22" s="3">
        <v>5718.09</v>
      </c>
      <c r="K22" s="3" t="s">
        <v>13</v>
      </c>
      <c r="L22" s="3" t="s">
        <v>14</v>
      </c>
      <c r="M22">
        <v>13</v>
      </c>
      <c r="N22" s="8">
        <v>45108.183587962965</v>
      </c>
    </row>
    <row r="23" spans="1:14" x14ac:dyDescent="0.3">
      <c r="A23" s="4">
        <v>7169557514</v>
      </c>
      <c r="B23" s="5">
        <v>84824280</v>
      </c>
      <c r="C23" t="str">
        <f>_xlfn.XLOOKUP(B23,blinkit_customers!A:A,blinkit_customers!B:B," ")</f>
        <v>Kamya Narayan</v>
      </c>
      <c r="D23" t="str">
        <f>_xlfn.XLOOKUP(B23, blinkit_customers!A:A,blinkit_customers!I:I, " ")</f>
        <v>Inactive</v>
      </c>
      <c r="E23">
        <f>_xlfn.XLOOKUP(A23,blinkit_order_items[order_id],blinkit_order_items[product_id])</f>
        <v>706112</v>
      </c>
      <c r="F23" t="str">
        <f>_xlfn.XLOOKUP(E23,blinkit_products[product_id],blinkit_products[product_name])</f>
        <v>Vitamins</v>
      </c>
      <c r="G23" t="str">
        <f>_xlfn.XLOOKUP(E23,blinkit_products[product_id],blinkit_products[category])</f>
        <v>Pharmacy</v>
      </c>
      <c r="H23">
        <f>_xlfn.XLOOKUP(A23,blinkit_order_items[order_id],blinkit_order_items[quantity])</f>
        <v>2</v>
      </c>
      <c r="I23">
        <f>_xlfn.XLOOKUP(A23,blinkit_order_items[order_id],blinkit_order_items[unit_price])</f>
        <v>478.79</v>
      </c>
      <c r="J23" s="5">
        <v>2970.9</v>
      </c>
      <c r="K23" s="5" t="s">
        <v>13</v>
      </c>
      <c r="L23" s="5" t="s">
        <v>14</v>
      </c>
      <c r="M23">
        <v>12</v>
      </c>
      <c r="N23" s="9">
        <v>45006.227233796293</v>
      </c>
    </row>
    <row r="24" spans="1:14" x14ac:dyDescent="0.3">
      <c r="A24" s="2">
        <v>2268306684</v>
      </c>
      <c r="B24" s="3">
        <v>66742602</v>
      </c>
      <c r="C24" t="str">
        <f>_xlfn.XLOOKUP(B24,blinkit_customers!A:A,blinkit_customers!B:B," ")</f>
        <v>Yatan Uppal</v>
      </c>
      <c r="D24" t="str">
        <f>_xlfn.XLOOKUP(B24, blinkit_customers!A:A,blinkit_customers!I:I, " ")</f>
        <v>New</v>
      </c>
      <c r="E24">
        <f>_xlfn.XLOOKUP(A24,blinkit_order_items[order_id],blinkit_order_items[product_id])</f>
        <v>812607</v>
      </c>
      <c r="F24" t="str">
        <f>_xlfn.XLOOKUP(E24,blinkit_products[product_id],blinkit_products[product_name])</f>
        <v>Potatoes</v>
      </c>
      <c r="G24" t="str">
        <f>_xlfn.XLOOKUP(E24,blinkit_products[product_id],blinkit_products[category])</f>
        <v>Fruits &amp; Vegetables</v>
      </c>
      <c r="H24">
        <f>_xlfn.XLOOKUP(A24,blinkit_order_items[order_id],blinkit_order_items[quantity])</f>
        <v>2</v>
      </c>
      <c r="I24">
        <f>_xlfn.XLOOKUP(A24,blinkit_order_items[order_id],blinkit_order_items[unit_price])</f>
        <v>416.65</v>
      </c>
      <c r="J24" s="3">
        <v>2991.57</v>
      </c>
      <c r="K24" s="3" t="s">
        <v>15</v>
      </c>
      <c r="L24" s="3" t="s">
        <v>10</v>
      </c>
      <c r="M24">
        <v>-1</v>
      </c>
      <c r="N24" s="8">
        <v>45440.624398148146</v>
      </c>
    </row>
    <row r="25" spans="1:14" x14ac:dyDescent="0.3">
      <c r="A25" s="4">
        <v>6905293278</v>
      </c>
      <c r="B25" s="5">
        <v>97259564</v>
      </c>
      <c r="C25" t="str">
        <f>_xlfn.XLOOKUP(B25,blinkit_customers!A:A,blinkit_customers!B:B," ")</f>
        <v>Watika Narayanan</v>
      </c>
      <c r="D25" t="str">
        <f>_xlfn.XLOOKUP(B25, blinkit_customers!A:A,blinkit_customers!I:I, " ")</f>
        <v>Premium</v>
      </c>
      <c r="E25">
        <f>_xlfn.XLOOKUP(A25,blinkit_order_items[order_id],blinkit_order_items[product_id])</f>
        <v>799952</v>
      </c>
      <c r="F25" t="str">
        <f>_xlfn.XLOOKUP(E25,blinkit_products[product_id],blinkit_products[product_name])</f>
        <v>Cheese</v>
      </c>
      <c r="G25" t="str">
        <f>_xlfn.XLOOKUP(E25,blinkit_products[product_id],blinkit_products[category])</f>
        <v>Dairy &amp; Breakfast</v>
      </c>
      <c r="H25">
        <f>_xlfn.XLOOKUP(A25,blinkit_order_items[order_id],blinkit_order_items[quantity])</f>
        <v>1</v>
      </c>
      <c r="I25">
        <f>_xlfn.XLOOKUP(A25,blinkit_order_items[order_id],blinkit_order_items[unit_price])</f>
        <v>922.64</v>
      </c>
      <c r="J25" s="5">
        <v>1404.68</v>
      </c>
      <c r="K25" s="5" t="s">
        <v>11</v>
      </c>
      <c r="L25" s="5" t="s">
        <v>16</v>
      </c>
      <c r="M25">
        <v>26</v>
      </c>
      <c r="N25" s="9">
        <v>45459.432905092595</v>
      </c>
    </row>
    <row r="26" spans="1:14" x14ac:dyDescent="0.3">
      <c r="A26" s="2">
        <v>1769493463</v>
      </c>
      <c r="B26" s="3">
        <v>3292927</v>
      </c>
      <c r="C26" t="str">
        <f>_xlfn.XLOOKUP(B26,blinkit_customers!A:A,blinkit_customers!B:B," ")</f>
        <v>Nisha Iyer</v>
      </c>
      <c r="D26" t="str">
        <f>_xlfn.XLOOKUP(B26, blinkit_customers!A:A,blinkit_customers!I:I, " ")</f>
        <v>New</v>
      </c>
      <c r="E26">
        <f>_xlfn.XLOOKUP(A26,blinkit_order_items[order_id],blinkit_order_items[product_id])</f>
        <v>709916</v>
      </c>
      <c r="F26" t="str">
        <f>_xlfn.XLOOKUP(E26,blinkit_products[product_id],blinkit_products[product_name])</f>
        <v>Detergent</v>
      </c>
      <c r="G26" t="str">
        <f>_xlfn.XLOOKUP(E26,blinkit_products[product_id],blinkit_products[category])</f>
        <v>Household Care</v>
      </c>
      <c r="H26">
        <f>_xlfn.XLOOKUP(A26,blinkit_order_items[order_id],blinkit_order_items[quantity])</f>
        <v>3</v>
      </c>
      <c r="I26">
        <f>_xlfn.XLOOKUP(A26,blinkit_order_items[order_id],blinkit_order_items[unit_price])</f>
        <v>33.76</v>
      </c>
      <c r="J26" s="3">
        <v>2541.3200000000002</v>
      </c>
      <c r="K26" s="3" t="s">
        <v>15</v>
      </c>
      <c r="L26" s="3" t="s">
        <v>10</v>
      </c>
      <c r="M26">
        <v>-5</v>
      </c>
      <c r="N26" s="8">
        <v>45469.301238425927</v>
      </c>
    </row>
    <row r="27" spans="1:14" x14ac:dyDescent="0.3">
      <c r="A27" s="4">
        <v>5003387344</v>
      </c>
      <c r="B27" s="5">
        <v>26592009</v>
      </c>
      <c r="C27" t="str">
        <f>_xlfn.XLOOKUP(B27,blinkit_customers!A:A,blinkit_customers!B:B," ")</f>
        <v>Michael Dhingra</v>
      </c>
      <c r="D27" t="str">
        <f>_xlfn.XLOOKUP(B27, blinkit_customers!A:A,blinkit_customers!I:I, " ")</f>
        <v>Premium</v>
      </c>
      <c r="E27">
        <f>_xlfn.XLOOKUP(A27,blinkit_order_items[order_id],blinkit_order_items[product_id])</f>
        <v>67197</v>
      </c>
      <c r="F27" t="str">
        <f>_xlfn.XLOOKUP(E27,blinkit_products[product_id],blinkit_products[product_name])</f>
        <v>Butter</v>
      </c>
      <c r="G27" t="str">
        <f>_xlfn.XLOOKUP(E27,blinkit_products[product_id],blinkit_products[category])</f>
        <v>Dairy &amp; Breakfast</v>
      </c>
      <c r="H27">
        <f>_xlfn.XLOOKUP(A27,blinkit_order_items[order_id],blinkit_order_items[quantity])</f>
        <v>3</v>
      </c>
      <c r="I27">
        <f>_xlfn.XLOOKUP(A27,blinkit_order_items[order_id],blinkit_order_items[unit_price])</f>
        <v>552.20000000000005</v>
      </c>
      <c r="J27" s="5">
        <v>2475.69</v>
      </c>
      <c r="K27" s="5" t="s">
        <v>15</v>
      </c>
      <c r="L27" s="5" t="s">
        <v>10</v>
      </c>
      <c r="M27">
        <v>-5</v>
      </c>
      <c r="N27" s="9">
        <v>45466.454016203701</v>
      </c>
    </row>
    <row r="28" spans="1:14" x14ac:dyDescent="0.3">
      <c r="A28" s="2">
        <v>2064484752</v>
      </c>
      <c r="B28" s="3">
        <v>89995124</v>
      </c>
      <c r="C28" t="str">
        <f>_xlfn.XLOOKUP(B28,blinkit_customers!A:A,blinkit_customers!B:B," ")</f>
        <v>Gauri Butala</v>
      </c>
      <c r="D28" t="str">
        <f>_xlfn.XLOOKUP(B28, blinkit_customers!A:A,blinkit_customers!I:I, " ")</f>
        <v>Premium</v>
      </c>
      <c r="E28">
        <f>_xlfn.XLOOKUP(A28,blinkit_order_items[order_id],blinkit_order_items[product_id])</f>
        <v>937542</v>
      </c>
      <c r="F28" t="str">
        <f>_xlfn.XLOOKUP(E28,blinkit_products[product_id],blinkit_products[product_name])</f>
        <v>Wheat Flour</v>
      </c>
      <c r="G28" t="str">
        <f>_xlfn.XLOOKUP(E28,blinkit_products[product_id],blinkit_products[category])</f>
        <v>Grocery &amp; Staples</v>
      </c>
      <c r="H28">
        <f>_xlfn.XLOOKUP(A28,blinkit_order_items[order_id],blinkit_order_items[quantity])</f>
        <v>3</v>
      </c>
      <c r="I28">
        <f>_xlfn.XLOOKUP(A28,blinkit_order_items[order_id],blinkit_order_items[unit_price])</f>
        <v>97.04</v>
      </c>
      <c r="J28" s="3">
        <v>1949.92</v>
      </c>
      <c r="K28" s="3" t="s">
        <v>15</v>
      </c>
      <c r="L28" s="3" t="s">
        <v>10</v>
      </c>
      <c r="M28">
        <v>-5</v>
      </c>
      <c r="N28" s="8">
        <v>45419.946400462963</v>
      </c>
    </row>
    <row r="29" spans="1:14" x14ac:dyDescent="0.3">
      <c r="A29" s="4">
        <v>964822979</v>
      </c>
      <c r="B29" s="5">
        <v>88520326</v>
      </c>
      <c r="C29" t="str">
        <f>_xlfn.XLOOKUP(B29,blinkit_customers!A:A,blinkit_customers!B:B," ")</f>
        <v>Chasmum Dhaliwal</v>
      </c>
      <c r="D29" t="str">
        <f>_xlfn.XLOOKUP(B29, blinkit_customers!A:A,blinkit_customers!I:I, " ")</f>
        <v>Premium</v>
      </c>
      <c r="E29">
        <f>_xlfn.XLOOKUP(A29,blinkit_order_items[order_id],blinkit_order_items[product_id])</f>
        <v>455755</v>
      </c>
      <c r="F29" t="str">
        <f>_xlfn.XLOOKUP(E29,blinkit_products[product_id],blinkit_products[product_name])</f>
        <v>Detergent</v>
      </c>
      <c r="G29" t="str">
        <f>_xlfn.XLOOKUP(E29,blinkit_products[product_id],blinkit_products[category])</f>
        <v>Household Care</v>
      </c>
      <c r="H29">
        <f>_xlfn.XLOOKUP(A29,blinkit_order_items[order_id],blinkit_order_items[quantity])</f>
        <v>2</v>
      </c>
      <c r="I29">
        <f>_xlfn.XLOOKUP(A29,blinkit_order_items[order_id],blinkit_order_items[unit_price])</f>
        <v>44.09</v>
      </c>
      <c r="J29" s="5">
        <v>5804.23</v>
      </c>
      <c r="K29" s="5" t="s">
        <v>15</v>
      </c>
      <c r="L29" s="5" t="s">
        <v>10</v>
      </c>
      <c r="M29">
        <v>-2</v>
      </c>
      <c r="N29" s="9">
        <v>45486.443055555559</v>
      </c>
    </row>
    <row r="30" spans="1:14" x14ac:dyDescent="0.3">
      <c r="A30" s="2">
        <v>6037899648</v>
      </c>
      <c r="B30" s="3">
        <v>22738465</v>
      </c>
      <c r="C30" t="str">
        <f>_xlfn.XLOOKUP(B30,blinkit_customers!A:A,blinkit_customers!B:B," ")</f>
        <v>Gabriel Oak</v>
      </c>
      <c r="D30" t="str">
        <f>_xlfn.XLOOKUP(B30, blinkit_customers!A:A,blinkit_customers!I:I, " ")</f>
        <v>Inactive</v>
      </c>
      <c r="E30">
        <f>_xlfn.XLOOKUP(A30,blinkit_order_items[order_id],blinkit_order_items[product_id])</f>
        <v>669378</v>
      </c>
      <c r="F30" t="str">
        <f>_xlfn.XLOOKUP(E30,blinkit_products[product_id],blinkit_products[product_name])</f>
        <v>Potatoes</v>
      </c>
      <c r="G30" t="str">
        <f>_xlfn.XLOOKUP(E30,blinkit_products[product_id],blinkit_products[category])</f>
        <v>Fruits &amp; Vegetables</v>
      </c>
      <c r="H30">
        <f>_xlfn.XLOOKUP(A30,blinkit_order_items[order_id],blinkit_order_items[quantity])</f>
        <v>1</v>
      </c>
      <c r="I30">
        <f>_xlfn.XLOOKUP(A30,blinkit_order_items[order_id],blinkit_order_items[unit_price])</f>
        <v>212.14</v>
      </c>
      <c r="J30" s="3">
        <v>1231.03</v>
      </c>
      <c r="K30" s="3" t="s">
        <v>11</v>
      </c>
      <c r="L30" s="3" t="s">
        <v>10</v>
      </c>
      <c r="M30">
        <v>4</v>
      </c>
      <c r="N30" s="8">
        <v>45378.739386574074</v>
      </c>
    </row>
    <row r="31" spans="1:14" x14ac:dyDescent="0.3">
      <c r="A31" s="4">
        <v>9347571484</v>
      </c>
      <c r="B31" s="5">
        <v>29562072</v>
      </c>
      <c r="C31" t="str">
        <f>_xlfn.XLOOKUP(B31,blinkit_customers!A:A,blinkit_customers!B:B," ")</f>
        <v>Edhitha Ranganathan</v>
      </c>
      <c r="D31" t="str">
        <f>_xlfn.XLOOKUP(B31, blinkit_customers!A:A,blinkit_customers!I:I, " ")</f>
        <v>New</v>
      </c>
      <c r="E31">
        <f>_xlfn.XLOOKUP(A31,blinkit_order_items[order_id],blinkit_order_items[product_id])</f>
        <v>112390</v>
      </c>
      <c r="F31" t="str">
        <f>_xlfn.XLOOKUP(E31,blinkit_products[product_id],blinkit_products[product_name])</f>
        <v>Toothpaste</v>
      </c>
      <c r="G31" t="str">
        <f>_xlfn.XLOOKUP(E31,blinkit_products[product_id],blinkit_products[category])</f>
        <v>Personal Care</v>
      </c>
      <c r="H31">
        <f>_xlfn.XLOOKUP(A31,blinkit_order_items[order_id],blinkit_order_items[quantity])</f>
        <v>2</v>
      </c>
      <c r="I31">
        <f>_xlfn.XLOOKUP(A31,blinkit_order_items[order_id],blinkit_order_items[unit_price])</f>
        <v>877.98</v>
      </c>
      <c r="J31" s="5">
        <v>3138.06</v>
      </c>
      <c r="K31" s="5" t="s">
        <v>13</v>
      </c>
      <c r="L31" s="5" t="s">
        <v>14</v>
      </c>
      <c r="M31">
        <v>13</v>
      </c>
      <c r="N31" s="9">
        <v>45598.718923611108</v>
      </c>
    </row>
    <row r="32" spans="1:14" x14ac:dyDescent="0.3">
      <c r="A32" s="2">
        <v>3286177534</v>
      </c>
      <c r="B32" s="3">
        <v>10225164</v>
      </c>
      <c r="C32" t="str">
        <f>_xlfn.XLOOKUP(B32,blinkit_customers!A:A,blinkit_customers!B:B," ")</f>
        <v>Siya Parmer</v>
      </c>
      <c r="D32" t="str">
        <f>_xlfn.XLOOKUP(B32, blinkit_customers!A:A,blinkit_customers!I:I, " ")</f>
        <v>Inactive</v>
      </c>
      <c r="E32">
        <f>_xlfn.XLOOKUP(A32,blinkit_order_items[order_id],blinkit_order_items[product_id])</f>
        <v>891833</v>
      </c>
      <c r="F32" t="str">
        <f>_xlfn.XLOOKUP(E32,blinkit_products[product_id],blinkit_products[product_name])</f>
        <v>Curd</v>
      </c>
      <c r="G32" t="str">
        <f>_xlfn.XLOOKUP(E32,blinkit_products[product_id],blinkit_products[category])</f>
        <v>Dairy &amp; Breakfast</v>
      </c>
      <c r="H32">
        <f>_xlfn.XLOOKUP(A32,blinkit_order_items[order_id],blinkit_order_items[quantity])</f>
        <v>1</v>
      </c>
      <c r="I32">
        <f>_xlfn.XLOOKUP(A32,blinkit_order_items[order_id],blinkit_order_items[unit_price])</f>
        <v>493.19</v>
      </c>
      <c r="J32" s="3">
        <v>3612.26</v>
      </c>
      <c r="K32" s="3" t="s">
        <v>15</v>
      </c>
      <c r="L32" s="3" t="s">
        <v>10</v>
      </c>
      <c r="M32">
        <v>-2</v>
      </c>
      <c r="N32" s="8">
        <v>45101.994618055556</v>
      </c>
    </row>
    <row r="33" spans="1:14" x14ac:dyDescent="0.3">
      <c r="A33" s="4">
        <v>9073572548</v>
      </c>
      <c r="B33" s="5">
        <v>97111069</v>
      </c>
      <c r="C33" t="str">
        <f>_xlfn.XLOOKUP(B33,blinkit_customers!A:A,blinkit_customers!B:B," ")</f>
        <v>Megha Hora</v>
      </c>
      <c r="D33" t="str">
        <f>_xlfn.XLOOKUP(B33, blinkit_customers!A:A,blinkit_customers!I:I, " ")</f>
        <v>Inactive</v>
      </c>
      <c r="E33">
        <f>_xlfn.XLOOKUP(A33,blinkit_order_items[order_id],blinkit_order_items[product_id])</f>
        <v>60619</v>
      </c>
      <c r="F33" t="str">
        <f>_xlfn.XLOOKUP(E33,blinkit_products[product_id],blinkit_products[product_name])</f>
        <v>Iced Tea</v>
      </c>
      <c r="G33" t="str">
        <f>_xlfn.XLOOKUP(E33,blinkit_products[product_id],blinkit_products[category])</f>
        <v>Cold Drinks &amp; Juices</v>
      </c>
      <c r="H33">
        <f>_xlfn.XLOOKUP(A33,blinkit_order_items[order_id],blinkit_order_items[quantity])</f>
        <v>1</v>
      </c>
      <c r="I33">
        <f>_xlfn.XLOOKUP(A33,blinkit_order_items[order_id],blinkit_order_items[unit_price])</f>
        <v>726.41</v>
      </c>
      <c r="J33" s="5">
        <v>1091.8900000000001</v>
      </c>
      <c r="K33" s="5" t="s">
        <v>13</v>
      </c>
      <c r="L33" s="5" t="s">
        <v>16</v>
      </c>
      <c r="M33">
        <v>22</v>
      </c>
      <c r="N33" s="9">
        <v>45048.967847222222</v>
      </c>
    </row>
    <row r="34" spans="1:14" x14ac:dyDescent="0.3">
      <c r="A34" s="2">
        <v>8395583761</v>
      </c>
      <c r="B34" s="3">
        <v>1989720</v>
      </c>
      <c r="C34" t="str">
        <f>_xlfn.XLOOKUP(B34,blinkit_customers!A:A,blinkit_customers!B:B," ")</f>
        <v>Anusha Bahri</v>
      </c>
      <c r="D34" t="str">
        <f>_xlfn.XLOOKUP(B34, blinkit_customers!A:A,blinkit_customers!I:I, " ")</f>
        <v>Inactive</v>
      </c>
      <c r="E34">
        <f>_xlfn.XLOOKUP(A34,blinkit_order_items[order_id],blinkit_order_items[product_id])</f>
        <v>561860</v>
      </c>
      <c r="F34" t="str">
        <f>_xlfn.XLOOKUP(E34,blinkit_products[product_id],blinkit_products[product_name])</f>
        <v>Orange Juice</v>
      </c>
      <c r="G34" t="str">
        <f>_xlfn.XLOOKUP(E34,blinkit_products[product_id],blinkit_products[category])</f>
        <v>Cold Drinks &amp; Juices</v>
      </c>
      <c r="H34">
        <f>_xlfn.XLOOKUP(A34,blinkit_order_items[order_id],blinkit_order_items[quantity])</f>
        <v>3</v>
      </c>
      <c r="I34">
        <f>_xlfn.XLOOKUP(A34,blinkit_order_items[order_id],blinkit_order_items[unit_price])</f>
        <v>874.78</v>
      </c>
      <c r="J34" s="3">
        <v>410.62</v>
      </c>
      <c r="K34" s="3" t="s">
        <v>12</v>
      </c>
      <c r="L34" s="3" t="s">
        <v>10</v>
      </c>
      <c r="M34">
        <v>-5</v>
      </c>
      <c r="N34" s="8">
        <v>45508.983148148145</v>
      </c>
    </row>
    <row r="35" spans="1:14" x14ac:dyDescent="0.3">
      <c r="A35" s="4">
        <v>6355378227</v>
      </c>
      <c r="B35" s="5">
        <v>67092149</v>
      </c>
      <c r="C35" t="str">
        <f>_xlfn.XLOOKUP(B35,blinkit_customers!A:A,blinkit_customers!B:B," ")</f>
        <v>Daksh Atwal</v>
      </c>
      <c r="D35" t="str">
        <f>_xlfn.XLOOKUP(B35, blinkit_customers!A:A,blinkit_customers!I:I, " ")</f>
        <v>Premium</v>
      </c>
      <c r="E35">
        <f>_xlfn.XLOOKUP(A35,blinkit_order_items[order_id],blinkit_order_items[product_id])</f>
        <v>993331</v>
      </c>
      <c r="F35" t="str">
        <f>_xlfn.XLOOKUP(E35,blinkit_products[product_id],blinkit_products[product_name])</f>
        <v>Pulses</v>
      </c>
      <c r="G35" t="str">
        <f>_xlfn.XLOOKUP(E35,blinkit_products[product_id],blinkit_products[category])</f>
        <v>Grocery &amp; Staples</v>
      </c>
      <c r="H35">
        <f>_xlfn.XLOOKUP(A35,blinkit_order_items[order_id],blinkit_order_items[quantity])</f>
        <v>1</v>
      </c>
      <c r="I35">
        <f>_xlfn.XLOOKUP(A35,blinkit_order_items[order_id],blinkit_order_items[unit_price])</f>
        <v>102.44</v>
      </c>
      <c r="J35" s="5">
        <v>5019.0200000000004</v>
      </c>
      <c r="K35" s="5" t="s">
        <v>12</v>
      </c>
      <c r="L35" s="5" t="s">
        <v>10</v>
      </c>
      <c r="M35">
        <v>-1</v>
      </c>
      <c r="N35" s="9">
        <v>45149.703194444446</v>
      </c>
    </row>
    <row r="36" spans="1:14" x14ac:dyDescent="0.3">
      <c r="A36" s="2">
        <v>277376321</v>
      </c>
      <c r="B36" s="3">
        <v>89784343</v>
      </c>
      <c r="C36" t="str">
        <f>_xlfn.XLOOKUP(B36,blinkit_customers!A:A,blinkit_customers!B:B," ")</f>
        <v>Radhika Kaul</v>
      </c>
      <c r="D36" t="str">
        <f>_xlfn.XLOOKUP(B36, blinkit_customers!A:A,blinkit_customers!I:I, " ")</f>
        <v>Premium</v>
      </c>
      <c r="E36">
        <f>_xlfn.XLOOKUP(A36,blinkit_order_items[order_id],blinkit_order_items[product_id])</f>
        <v>94225</v>
      </c>
      <c r="F36" t="str">
        <f>_xlfn.XLOOKUP(E36,blinkit_products[product_id],blinkit_products[product_name])</f>
        <v>Toilet Cleaner</v>
      </c>
      <c r="G36" t="str">
        <f>_xlfn.XLOOKUP(E36,blinkit_products[product_id],blinkit_products[category])</f>
        <v>Household Care</v>
      </c>
      <c r="H36">
        <f>_xlfn.XLOOKUP(A36,blinkit_order_items[order_id],blinkit_order_items[quantity])</f>
        <v>3</v>
      </c>
      <c r="I36">
        <f>_xlfn.XLOOKUP(A36,blinkit_order_items[order_id],blinkit_order_items[unit_price])</f>
        <v>77.11</v>
      </c>
      <c r="J36" s="3">
        <v>3694.48</v>
      </c>
      <c r="K36" s="3" t="s">
        <v>15</v>
      </c>
      <c r="L36" s="3" t="s">
        <v>10</v>
      </c>
      <c r="M36">
        <v>-1</v>
      </c>
      <c r="N36" s="8">
        <v>45501.184166666666</v>
      </c>
    </row>
    <row r="37" spans="1:14" x14ac:dyDescent="0.3">
      <c r="A37" s="4">
        <v>8559748526</v>
      </c>
      <c r="B37" s="5">
        <v>45868300</v>
      </c>
      <c r="C37" t="str">
        <f>_xlfn.XLOOKUP(B37,blinkit_customers!A:A,blinkit_customers!B:B," ")</f>
        <v>Isha Sheth</v>
      </c>
      <c r="D37" t="str">
        <f>_xlfn.XLOOKUP(B37, blinkit_customers!A:A,blinkit_customers!I:I, " ")</f>
        <v>Premium</v>
      </c>
      <c r="E37">
        <f>_xlfn.XLOOKUP(A37,blinkit_order_items[order_id],blinkit_order_items[product_id])</f>
        <v>552496</v>
      </c>
      <c r="F37" t="str">
        <f>_xlfn.XLOOKUP(E37,blinkit_products[product_id],blinkit_products[product_name])</f>
        <v>Dish Soap</v>
      </c>
      <c r="G37" t="str">
        <f>_xlfn.XLOOKUP(E37,blinkit_products[product_id],blinkit_products[category])</f>
        <v>Household Care</v>
      </c>
      <c r="H37">
        <f>_xlfn.XLOOKUP(A37,blinkit_order_items[order_id],blinkit_order_items[quantity])</f>
        <v>1</v>
      </c>
      <c r="I37">
        <f>_xlfn.XLOOKUP(A37,blinkit_order_items[order_id],blinkit_order_items[unit_price])</f>
        <v>508</v>
      </c>
      <c r="J37" s="5">
        <v>1152.0899999999999</v>
      </c>
      <c r="K37" s="5" t="s">
        <v>15</v>
      </c>
      <c r="L37" s="5" t="s">
        <v>10</v>
      </c>
      <c r="M37">
        <v>1</v>
      </c>
      <c r="N37" s="9">
        <v>45021.75508101852</v>
      </c>
    </row>
    <row r="38" spans="1:14" x14ac:dyDescent="0.3">
      <c r="A38" s="2">
        <v>1458051433</v>
      </c>
      <c r="B38" s="3">
        <v>50760752</v>
      </c>
      <c r="C38" t="str">
        <f>_xlfn.XLOOKUP(B38,blinkit_customers!A:A,blinkit_customers!B:B," ")</f>
        <v>Yug Varughese</v>
      </c>
      <c r="D38" t="str">
        <f>_xlfn.XLOOKUP(B38, blinkit_customers!A:A,blinkit_customers!I:I, " ")</f>
        <v>New</v>
      </c>
      <c r="E38">
        <f>_xlfn.XLOOKUP(A38,blinkit_order_items[order_id],blinkit_order_items[product_id])</f>
        <v>57405</v>
      </c>
      <c r="F38" t="str">
        <f>_xlfn.XLOOKUP(E38,blinkit_products[product_id],blinkit_products[product_name])</f>
        <v>Baby Food</v>
      </c>
      <c r="G38" t="str">
        <f>_xlfn.XLOOKUP(E38,blinkit_products[product_id],blinkit_products[category])</f>
        <v>Baby Care</v>
      </c>
      <c r="H38">
        <f>_xlfn.XLOOKUP(A38,blinkit_order_items[order_id],blinkit_order_items[quantity])</f>
        <v>3</v>
      </c>
      <c r="I38">
        <f>_xlfn.XLOOKUP(A38,blinkit_order_items[order_id],blinkit_order_items[unit_price])</f>
        <v>607.66999999999996</v>
      </c>
      <c r="J38" s="3">
        <v>1055.18</v>
      </c>
      <c r="K38" s="3" t="s">
        <v>12</v>
      </c>
      <c r="L38" s="3" t="s">
        <v>10</v>
      </c>
      <c r="M38">
        <v>-4</v>
      </c>
      <c r="N38" s="8">
        <v>45408.385370370372</v>
      </c>
    </row>
    <row r="39" spans="1:14" x14ac:dyDescent="0.3">
      <c r="A39" s="4">
        <v>5838302640</v>
      </c>
      <c r="B39" s="5">
        <v>96795047</v>
      </c>
      <c r="C39" t="str">
        <f>_xlfn.XLOOKUP(B39,blinkit_customers!A:A,blinkit_customers!B:B," ")</f>
        <v>Osha Desai</v>
      </c>
      <c r="D39" t="str">
        <f>_xlfn.XLOOKUP(B39, blinkit_customers!A:A,blinkit_customers!I:I, " ")</f>
        <v>New</v>
      </c>
      <c r="E39">
        <f>_xlfn.XLOOKUP(A39,blinkit_order_items[order_id],blinkit_order_items[product_id])</f>
        <v>240179</v>
      </c>
      <c r="F39" t="str">
        <f>_xlfn.XLOOKUP(E39,blinkit_products[product_id],blinkit_products[product_name])</f>
        <v>Cough Syrup</v>
      </c>
      <c r="G39" t="str">
        <f>_xlfn.XLOOKUP(E39,blinkit_products[product_id],blinkit_products[category])</f>
        <v>Pharmacy</v>
      </c>
      <c r="H39">
        <f>_xlfn.XLOOKUP(A39,blinkit_order_items[order_id],blinkit_order_items[quantity])</f>
        <v>3</v>
      </c>
      <c r="I39">
        <f>_xlfn.XLOOKUP(A39,blinkit_order_items[order_id],blinkit_order_items[unit_price])</f>
        <v>90.56</v>
      </c>
      <c r="J39" s="5">
        <v>3377.44</v>
      </c>
      <c r="K39" s="5" t="s">
        <v>12</v>
      </c>
      <c r="L39" s="5" t="s">
        <v>14</v>
      </c>
      <c r="M39">
        <v>7</v>
      </c>
      <c r="N39" s="9">
        <v>45058.240567129629</v>
      </c>
    </row>
    <row r="40" spans="1:14" x14ac:dyDescent="0.3">
      <c r="A40" s="2">
        <v>1380971977</v>
      </c>
      <c r="B40" s="3">
        <v>16561710</v>
      </c>
      <c r="C40" t="str">
        <f>_xlfn.XLOOKUP(B40,blinkit_customers!A:A,blinkit_customers!B:B," ")</f>
        <v>Isaiah Natt</v>
      </c>
      <c r="D40" t="str">
        <f>_xlfn.XLOOKUP(B40, blinkit_customers!A:A,blinkit_customers!I:I, " ")</f>
        <v>New</v>
      </c>
      <c r="E40">
        <f>_xlfn.XLOOKUP(A40,blinkit_order_items[order_id],blinkit_order_items[product_id])</f>
        <v>602241</v>
      </c>
      <c r="F40" t="str">
        <f>_xlfn.XLOOKUP(E40,blinkit_products[product_id],blinkit_products[product_name])</f>
        <v>Nuts</v>
      </c>
      <c r="G40" t="str">
        <f>_xlfn.XLOOKUP(E40,blinkit_products[product_id],blinkit_products[category])</f>
        <v>Snacks &amp; Munchies</v>
      </c>
      <c r="H40">
        <f>_xlfn.XLOOKUP(A40,blinkit_order_items[order_id],blinkit_order_items[quantity])</f>
        <v>3</v>
      </c>
      <c r="I40">
        <f>_xlfn.XLOOKUP(A40,blinkit_order_items[order_id],blinkit_order_items[unit_price])</f>
        <v>976.55</v>
      </c>
      <c r="J40" s="3">
        <v>3117.74</v>
      </c>
      <c r="K40" s="3" t="s">
        <v>11</v>
      </c>
      <c r="L40" s="3" t="s">
        <v>10</v>
      </c>
      <c r="M40">
        <v>-5</v>
      </c>
      <c r="N40" s="8">
        <v>45445.545081018521</v>
      </c>
    </row>
    <row r="41" spans="1:14" x14ac:dyDescent="0.3">
      <c r="A41" s="4">
        <v>1221099013</v>
      </c>
      <c r="B41" s="5">
        <v>35156679</v>
      </c>
      <c r="C41" t="str">
        <f>_xlfn.XLOOKUP(B41,blinkit_customers!A:A,blinkit_customers!B:B," ")</f>
        <v>Chakradev Verma</v>
      </c>
      <c r="D41" t="str">
        <f>_xlfn.XLOOKUP(B41, blinkit_customers!A:A,blinkit_customers!I:I, " ")</f>
        <v>Premium</v>
      </c>
      <c r="E41">
        <f>_xlfn.XLOOKUP(A41,blinkit_order_items[order_id],blinkit_order_items[product_id])</f>
        <v>131937</v>
      </c>
      <c r="F41" t="str">
        <f>_xlfn.XLOOKUP(E41,blinkit_products[product_id],blinkit_products[product_name])</f>
        <v>Frozen Pizza</v>
      </c>
      <c r="G41" t="str">
        <f>_xlfn.XLOOKUP(E41,blinkit_products[product_id],blinkit_products[category])</f>
        <v>Instant &amp; Frozen Food</v>
      </c>
      <c r="H41">
        <f>_xlfn.XLOOKUP(A41,blinkit_order_items[order_id],blinkit_order_items[quantity])</f>
        <v>1</v>
      </c>
      <c r="I41">
        <f>_xlfn.XLOOKUP(A41,blinkit_order_items[order_id],blinkit_order_items[unit_price])</f>
        <v>287.81</v>
      </c>
      <c r="J41" s="5">
        <v>4335.1099999999997</v>
      </c>
      <c r="K41" s="5" t="s">
        <v>15</v>
      </c>
      <c r="L41" s="5" t="s">
        <v>10</v>
      </c>
      <c r="M41">
        <v>2</v>
      </c>
      <c r="N41" s="9">
        <v>45130.448599537034</v>
      </c>
    </row>
    <row r="42" spans="1:14" x14ac:dyDescent="0.3">
      <c r="A42" s="2">
        <v>6771166303</v>
      </c>
      <c r="B42" s="3">
        <v>87718744</v>
      </c>
      <c r="C42" t="str">
        <f>_xlfn.XLOOKUP(B42,blinkit_customers!A:A,blinkit_customers!B:B," ")</f>
        <v>Max Pandit</v>
      </c>
      <c r="D42" t="str">
        <f>_xlfn.XLOOKUP(B42, blinkit_customers!A:A,blinkit_customers!I:I, " ")</f>
        <v>Regular</v>
      </c>
      <c r="E42">
        <f>_xlfn.XLOOKUP(A42,blinkit_order_items[order_id],blinkit_order_items[product_id])</f>
        <v>677542</v>
      </c>
      <c r="F42" t="str">
        <f>_xlfn.XLOOKUP(E42,blinkit_products[product_id],blinkit_products[product_name])</f>
        <v>Toilet Cleaner</v>
      </c>
      <c r="G42" t="str">
        <f>_xlfn.XLOOKUP(E42,blinkit_products[product_id],blinkit_products[category])</f>
        <v>Household Care</v>
      </c>
      <c r="H42">
        <f>_xlfn.XLOOKUP(A42,blinkit_order_items[order_id],blinkit_order_items[quantity])</f>
        <v>3</v>
      </c>
      <c r="I42">
        <f>_xlfn.XLOOKUP(A42,blinkit_order_items[order_id],blinkit_order_items[unit_price])</f>
        <v>212.61</v>
      </c>
      <c r="J42" s="3">
        <v>816.38</v>
      </c>
      <c r="K42" s="3" t="s">
        <v>15</v>
      </c>
      <c r="L42" s="3" t="s">
        <v>14</v>
      </c>
      <c r="M42">
        <v>12</v>
      </c>
      <c r="N42" s="8">
        <v>45131.181331018517</v>
      </c>
    </row>
    <row r="43" spans="1:14" x14ac:dyDescent="0.3">
      <c r="A43" s="4">
        <v>7111337755</v>
      </c>
      <c r="B43" s="5">
        <v>10524732</v>
      </c>
      <c r="C43" t="str">
        <f>_xlfn.XLOOKUP(B43,blinkit_customers!A:A,blinkit_customers!B:B," ")</f>
        <v>Bhavna Ramesh</v>
      </c>
      <c r="D43" t="str">
        <f>_xlfn.XLOOKUP(B43, blinkit_customers!A:A,blinkit_customers!I:I, " ")</f>
        <v>Regular</v>
      </c>
      <c r="E43">
        <f>_xlfn.XLOOKUP(A43,blinkit_order_items[order_id],blinkit_order_items[product_id])</f>
        <v>888807</v>
      </c>
      <c r="F43" t="str">
        <f>_xlfn.XLOOKUP(E43,blinkit_products[product_id],blinkit_products[product_name])</f>
        <v>Bread</v>
      </c>
      <c r="G43" t="str">
        <f>_xlfn.XLOOKUP(E43,blinkit_products[product_id],blinkit_products[category])</f>
        <v>Dairy &amp; Breakfast</v>
      </c>
      <c r="H43">
        <f>_xlfn.XLOOKUP(A43,blinkit_order_items[order_id],blinkit_order_items[quantity])</f>
        <v>3</v>
      </c>
      <c r="I43">
        <f>_xlfn.XLOOKUP(A43,blinkit_order_items[order_id],blinkit_order_items[unit_price])</f>
        <v>230.58</v>
      </c>
      <c r="J43" s="5">
        <v>1550.71</v>
      </c>
      <c r="K43" s="5" t="s">
        <v>11</v>
      </c>
      <c r="L43" s="5" t="s">
        <v>10</v>
      </c>
      <c r="M43">
        <v>-3</v>
      </c>
      <c r="N43" s="9">
        <v>45052.244953703703</v>
      </c>
    </row>
    <row r="44" spans="1:14" x14ac:dyDescent="0.3">
      <c r="A44" s="2">
        <v>5562922993</v>
      </c>
      <c r="B44" s="3">
        <v>62416456</v>
      </c>
      <c r="C44" t="str">
        <f>_xlfn.XLOOKUP(B44,blinkit_customers!A:A,blinkit_customers!B:B," ")</f>
        <v>Diya Chakrabarti</v>
      </c>
      <c r="D44" t="str">
        <f>_xlfn.XLOOKUP(B44, blinkit_customers!A:A,blinkit_customers!I:I, " ")</f>
        <v>Inactive</v>
      </c>
      <c r="E44">
        <f>_xlfn.XLOOKUP(A44,blinkit_order_items[order_id],blinkit_order_items[product_id])</f>
        <v>540618</v>
      </c>
      <c r="F44" t="str">
        <f>_xlfn.XLOOKUP(E44,blinkit_products[product_id],blinkit_products[product_name])</f>
        <v>Popcorn</v>
      </c>
      <c r="G44" t="str">
        <f>_xlfn.XLOOKUP(E44,blinkit_products[product_id],blinkit_products[category])</f>
        <v>Snacks &amp; Munchies</v>
      </c>
      <c r="H44">
        <f>_xlfn.XLOOKUP(A44,blinkit_order_items[order_id],blinkit_order_items[quantity])</f>
        <v>1</v>
      </c>
      <c r="I44">
        <f>_xlfn.XLOOKUP(A44,blinkit_order_items[order_id],blinkit_order_items[unit_price])</f>
        <v>317.05</v>
      </c>
      <c r="J44" s="3">
        <v>2292.64</v>
      </c>
      <c r="K44" s="3" t="s">
        <v>15</v>
      </c>
      <c r="L44" s="3" t="s">
        <v>10</v>
      </c>
      <c r="M44">
        <v>3</v>
      </c>
      <c r="N44" s="8">
        <v>45266.086331018516</v>
      </c>
    </row>
    <row r="45" spans="1:14" x14ac:dyDescent="0.3">
      <c r="A45" s="4">
        <v>5630957897</v>
      </c>
      <c r="B45" s="5">
        <v>69925688</v>
      </c>
      <c r="C45" t="str">
        <f>_xlfn.XLOOKUP(B45,blinkit_customers!A:A,blinkit_customers!B:B," ")</f>
        <v>Yashica Sehgal</v>
      </c>
      <c r="D45" t="str">
        <f>_xlfn.XLOOKUP(B45, blinkit_customers!A:A,blinkit_customers!I:I, " ")</f>
        <v>Inactive</v>
      </c>
      <c r="E45">
        <f>_xlfn.XLOOKUP(A45,blinkit_order_items[order_id],blinkit_order_items[product_id])</f>
        <v>876139</v>
      </c>
      <c r="F45" t="str">
        <f>_xlfn.XLOOKUP(E45,blinkit_products[product_id],blinkit_products[product_name])</f>
        <v>Pulses</v>
      </c>
      <c r="G45" t="str">
        <f>_xlfn.XLOOKUP(E45,blinkit_products[product_id],blinkit_products[category])</f>
        <v>Grocery &amp; Staples</v>
      </c>
      <c r="H45">
        <f>_xlfn.XLOOKUP(A45,blinkit_order_items[order_id],blinkit_order_items[quantity])</f>
        <v>2</v>
      </c>
      <c r="I45">
        <f>_xlfn.XLOOKUP(A45,blinkit_order_items[order_id],blinkit_order_items[unit_price])</f>
        <v>415.75</v>
      </c>
      <c r="J45" s="5">
        <v>827.44</v>
      </c>
      <c r="K45" s="5" t="s">
        <v>15</v>
      </c>
      <c r="L45" s="5" t="s">
        <v>10</v>
      </c>
      <c r="M45">
        <v>4</v>
      </c>
      <c r="N45" s="9">
        <v>45461.30395833333</v>
      </c>
    </row>
    <row r="46" spans="1:14" x14ac:dyDescent="0.3">
      <c r="A46" s="2">
        <v>1787380558</v>
      </c>
      <c r="B46" s="3">
        <v>5140660</v>
      </c>
      <c r="C46" t="str">
        <f>_xlfn.XLOOKUP(B46,blinkit_customers!A:A,blinkit_customers!B:B," ")</f>
        <v>Tripti Loke</v>
      </c>
      <c r="D46" t="str">
        <f>_xlfn.XLOOKUP(B46, blinkit_customers!A:A,blinkit_customers!I:I, " ")</f>
        <v>Inactive</v>
      </c>
      <c r="E46">
        <f>_xlfn.XLOOKUP(A46,blinkit_order_items[order_id],blinkit_order_items[product_id])</f>
        <v>444361</v>
      </c>
      <c r="F46" t="str">
        <f>_xlfn.XLOOKUP(E46,blinkit_products[product_id],blinkit_products[product_name])</f>
        <v>Pain Reliever</v>
      </c>
      <c r="G46" t="str">
        <f>_xlfn.XLOOKUP(E46,blinkit_products[product_id],blinkit_products[category])</f>
        <v>Pharmacy</v>
      </c>
      <c r="H46">
        <f>_xlfn.XLOOKUP(A46,blinkit_order_items[order_id],blinkit_order_items[quantity])</f>
        <v>3</v>
      </c>
      <c r="I46">
        <f>_xlfn.XLOOKUP(A46,blinkit_order_items[order_id],blinkit_order_items[unit_price])</f>
        <v>822.63</v>
      </c>
      <c r="J46" s="3">
        <v>2066.77</v>
      </c>
      <c r="K46" s="3" t="s">
        <v>11</v>
      </c>
      <c r="L46" s="3" t="s">
        <v>10</v>
      </c>
      <c r="M46">
        <v>2</v>
      </c>
      <c r="N46" s="8">
        <v>45238.725671296299</v>
      </c>
    </row>
    <row r="47" spans="1:14" x14ac:dyDescent="0.3">
      <c r="A47" s="4">
        <v>32613017</v>
      </c>
      <c r="B47" s="5">
        <v>82594354</v>
      </c>
      <c r="C47" t="str">
        <f>_xlfn.XLOOKUP(B47,blinkit_customers!A:A,blinkit_customers!B:B," ")</f>
        <v>Harinakshi Sule</v>
      </c>
      <c r="D47" t="str">
        <f>_xlfn.XLOOKUP(B47, blinkit_customers!A:A,blinkit_customers!I:I, " ")</f>
        <v>Regular</v>
      </c>
      <c r="E47">
        <f>_xlfn.XLOOKUP(A47,blinkit_order_items[order_id],blinkit_order_items[product_id])</f>
        <v>451812</v>
      </c>
      <c r="F47" t="str">
        <f>_xlfn.XLOOKUP(E47,blinkit_products[product_id],blinkit_products[product_name])</f>
        <v>Pain Reliever</v>
      </c>
      <c r="G47" t="str">
        <f>_xlfn.XLOOKUP(E47,blinkit_products[product_id],blinkit_products[category])</f>
        <v>Pharmacy</v>
      </c>
      <c r="H47">
        <f>_xlfn.XLOOKUP(A47,blinkit_order_items[order_id],blinkit_order_items[quantity])</f>
        <v>1</v>
      </c>
      <c r="I47">
        <f>_xlfn.XLOOKUP(A47,blinkit_order_items[order_id],blinkit_order_items[unit_price])</f>
        <v>530.85</v>
      </c>
      <c r="J47" s="5">
        <v>2354.2800000000002</v>
      </c>
      <c r="K47" s="5" t="s">
        <v>13</v>
      </c>
      <c r="L47" s="5" t="s">
        <v>10</v>
      </c>
      <c r="M47">
        <v>0</v>
      </c>
      <c r="N47" s="9">
        <v>45002.014363425929</v>
      </c>
    </row>
    <row r="48" spans="1:14" x14ac:dyDescent="0.3">
      <c r="A48" s="2">
        <v>2039041670</v>
      </c>
      <c r="B48" s="3">
        <v>88324928</v>
      </c>
      <c r="C48" t="str">
        <f>_xlfn.XLOOKUP(B48,blinkit_customers!A:A,blinkit_customers!B:B," ")</f>
        <v>Geetika Nanda</v>
      </c>
      <c r="D48" t="str">
        <f>_xlfn.XLOOKUP(B48, blinkit_customers!A:A,blinkit_customers!I:I, " ")</f>
        <v>Regular</v>
      </c>
      <c r="E48">
        <f>_xlfn.XLOOKUP(A48,blinkit_order_items[order_id],blinkit_order_items[product_id])</f>
        <v>287070</v>
      </c>
      <c r="F48" t="str">
        <f>_xlfn.XLOOKUP(E48,blinkit_products[product_id],blinkit_products[product_name])</f>
        <v>Wheat Flour</v>
      </c>
      <c r="G48" t="str">
        <f>_xlfn.XLOOKUP(E48,blinkit_products[product_id],blinkit_products[category])</f>
        <v>Grocery &amp; Staples</v>
      </c>
      <c r="H48">
        <f>_xlfn.XLOOKUP(A48,blinkit_order_items[order_id],blinkit_order_items[quantity])</f>
        <v>1</v>
      </c>
      <c r="I48">
        <f>_xlfn.XLOOKUP(A48,blinkit_order_items[order_id],blinkit_order_items[unit_price])</f>
        <v>443.17</v>
      </c>
      <c r="J48" s="3">
        <v>96.33</v>
      </c>
      <c r="K48" s="3" t="s">
        <v>15</v>
      </c>
      <c r="L48" s="3" t="s">
        <v>14</v>
      </c>
      <c r="M48">
        <v>15</v>
      </c>
      <c r="N48" s="8">
        <v>45597.406793981485</v>
      </c>
    </row>
    <row r="49" spans="1:14" x14ac:dyDescent="0.3">
      <c r="A49" s="4">
        <v>210693801</v>
      </c>
      <c r="B49" s="5">
        <v>71235336</v>
      </c>
      <c r="C49" t="str">
        <f>_xlfn.XLOOKUP(B49,blinkit_customers!A:A,blinkit_customers!B:B," ")</f>
        <v>Gabriel Sawhney</v>
      </c>
      <c r="D49" t="str">
        <f>_xlfn.XLOOKUP(B49, blinkit_customers!A:A,blinkit_customers!I:I, " ")</f>
        <v>Regular</v>
      </c>
      <c r="E49">
        <f>_xlfn.XLOOKUP(A49,blinkit_order_items[order_id],blinkit_order_items[product_id])</f>
        <v>432617</v>
      </c>
      <c r="F49" t="str">
        <f>_xlfn.XLOOKUP(E49,blinkit_products[product_id],blinkit_products[product_name])</f>
        <v>Baby Wipes</v>
      </c>
      <c r="G49" t="str">
        <f>_xlfn.XLOOKUP(E49,blinkit_products[product_id],blinkit_products[category])</f>
        <v>Baby Care</v>
      </c>
      <c r="H49">
        <f>_xlfn.XLOOKUP(A49,blinkit_order_items[order_id],blinkit_order_items[quantity])</f>
        <v>3</v>
      </c>
      <c r="I49">
        <f>_xlfn.XLOOKUP(A49,blinkit_order_items[order_id],blinkit_order_items[unit_price])</f>
        <v>863.18</v>
      </c>
      <c r="J49" s="5">
        <v>3561.22</v>
      </c>
      <c r="K49" s="5" t="s">
        <v>12</v>
      </c>
      <c r="L49" s="5" t="s">
        <v>10</v>
      </c>
      <c r="M49">
        <v>2</v>
      </c>
      <c r="N49" s="9">
        <v>45525.166261574072</v>
      </c>
    </row>
    <row r="50" spans="1:14" x14ac:dyDescent="0.3">
      <c r="A50" s="2">
        <v>8120002258</v>
      </c>
      <c r="B50" s="3">
        <v>57833505</v>
      </c>
      <c r="C50" t="str">
        <f>_xlfn.XLOOKUP(B50,blinkit_customers!A:A,blinkit_customers!B:B," ")</f>
        <v>Pooja Nadkarni</v>
      </c>
      <c r="D50" t="str">
        <f>_xlfn.XLOOKUP(B50, blinkit_customers!A:A,blinkit_customers!I:I, " ")</f>
        <v>New</v>
      </c>
      <c r="E50">
        <f>_xlfn.XLOOKUP(A50,blinkit_order_items[order_id],blinkit_order_items[product_id])</f>
        <v>131937</v>
      </c>
      <c r="F50" t="str">
        <f>_xlfn.XLOOKUP(E50,blinkit_products[product_id],blinkit_products[product_name])</f>
        <v>Frozen Pizza</v>
      </c>
      <c r="G50" t="str">
        <f>_xlfn.XLOOKUP(E50,blinkit_products[product_id],blinkit_products[category])</f>
        <v>Instant &amp; Frozen Food</v>
      </c>
      <c r="H50">
        <f>_xlfn.XLOOKUP(A50,blinkit_order_items[order_id],blinkit_order_items[quantity])</f>
        <v>1</v>
      </c>
      <c r="I50">
        <f>_xlfn.XLOOKUP(A50,blinkit_order_items[order_id],blinkit_order_items[unit_price])</f>
        <v>287.81</v>
      </c>
      <c r="J50" s="3">
        <v>1213.05</v>
      </c>
      <c r="K50" s="3" t="s">
        <v>13</v>
      </c>
      <c r="L50" s="3" t="s">
        <v>10</v>
      </c>
      <c r="M50">
        <v>-4</v>
      </c>
      <c r="N50" s="8">
        <v>45292.003564814811</v>
      </c>
    </row>
    <row r="51" spans="1:14" x14ac:dyDescent="0.3">
      <c r="A51" s="4">
        <v>2177917034</v>
      </c>
      <c r="B51" s="5">
        <v>12402437</v>
      </c>
      <c r="C51" t="str">
        <f>_xlfn.XLOOKUP(B51,blinkit_customers!A:A,blinkit_customers!B:B," ")</f>
        <v>Kamala Rama</v>
      </c>
      <c r="D51" t="str">
        <f>_xlfn.XLOOKUP(B51, blinkit_customers!A:A,blinkit_customers!I:I, " ")</f>
        <v>New</v>
      </c>
      <c r="E51">
        <f>_xlfn.XLOOKUP(A51,blinkit_order_items[order_id],blinkit_order_items[product_id])</f>
        <v>144124</v>
      </c>
      <c r="F51" t="str">
        <f>_xlfn.XLOOKUP(E51,blinkit_products[product_id],blinkit_products[product_name])</f>
        <v>Detergent</v>
      </c>
      <c r="G51" t="str">
        <f>_xlfn.XLOOKUP(E51,blinkit_products[product_id],blinkit_products[category])</f>
        <v>Household Care</v>
      </c>
      <c r="H51">
        <f>_xlfn.XLOOKUP(A51,blinkit_order_items[order_id],blinkit_order_items[quantity])</f>
        <v>2</v>
      </c>
      <c r="I51">
        <f>_xlfn.XLOOKUP(A51,blinkit_order_items[order_id],blinkit_order_items[unit_price])</f>
        <v>162.66999999999999</v>
      </c>
      <c r="J51" s="5">
        <v>3134.8</v>
      </c>
      <c r="K51" s="5" t="s">
        <v>13</v>
      </c>
      <c r="L51" s="5" t="s">
        <v>14</v>
      </c>
      <c r="M51">
        <v>9</v>
      </c>
      <c r="N51" s="9">
        <v>45330.836006944446</v>
      </c>
    </row>
    <row r="52" spans="1:14" x14ac:dyDescent="0.3">
      <c r="A52" s="2">
        <v>4254814926</v>
      </c>
      <c r="B52" s="3">
        <v>59890331</v>
      </c>
      <c r="C52" t="str">
        <f>_xlfn.XLOOKUP(B52,blinkit_customers!A:A,blinkit_customers!B:B," ")</f>
        <v>Raagini Badal</v>
      </c>
      <c r="D52" t="str">
        <f>_xlfn.XLOOKUP(B52, blinkit_customers!A:A,blinkit_customers!I:I, " ")</f>
        <v>Premium</v>
      </c>
      <c r="E52">
        <f>_xlfn.XLOOKUP(A52,blinkit_order_items[order_id],blinkit_order_items[product_id])</f>
        <v>324809</v>
      </c>
      <c r="F52" t="str">
        <f>_xlfn.XLOOKUP(E52,blinkit_products[product_id],blinkit_products[product_name])</f>
        <v>Bread</v>
      </c>
      <c r="G52" t="str">
        <f>_xlfn.XLOOKUP(E52,blinkit_products[product_id],blinkit_products[category])</f>
        <v>Dairy &amp; Breakfast</v>
      </c>
      <c r="H52">
        <f>_xlfn.XLOOKUP(A52,blinkit_order_items[order_id],blinkit_order_items[quantity])</f>
        <v>1</v>
      </c>
      <c r="I52">
        <f>_xlfn.XLOOKUP(A52,blinkit_order_items[order_id],blinkit_order_items[unit_price])</f>
        <v>608</v>
      </c>
      <c r="J52" s="3">
        <v>3818.33</v>
      </c>
      <c r="K52" s="3" t="s">
        <v>15</v>
      </c>
      <c r="L52" s="3" t="s">
        <v>10</v>
      </c>
      <c r="M52">
        <v>-1</v>
      </c>
      <c r="N52" s="8">
        <v>45403.260393518518</v>
      </c>
    </row>
    <row r="53" spans="1:14" x14ac:dyDescent="0.3">
      <c r="A53" s="4">
        <v>6074172790</v>
      </c>
      <c r="B53" s="5">
        <v>14944819</v>
      </c>
      <c r="C53" t="str">
        <f>_xlfn.XLOOKUP(B53,blinkit_customers!A:A,blinkit_customers!B:B," ")</f>
        <v>Triya Patla</v>
      </c>
      <c r="D53" t="str">
        <f>_xlfn.XLOOKUP(B53, blinkit_customers!A:A,blinkit_customers!I:I, " ")</f>
        <v>Premium</v>
      </c>
      <c r="E53">
        <f>_xlfn.XLOOKUP(A53,blinkit_order_items[order_id],blinkit_order_items[product_id])</f>
        <v>888807</v>
      </c>
      <c r="F53" t="str">
        <f>_xlfn.XLOOKUP(E53,blinkit_products[product_id],blinkit_products[product_name])</f>
        <v>Bread</v>
      </c>
      <c r="G53" t="str">
        <f>_xlfn.XLOOKUP(E53,blinkit_products[product_id],blinkit_products[category])</f>
        <v>Dairy &amp; Breakfast</v>
      </c>
      <c r="H53">
        <f>_xlfn.XLOOKUP(A53,blinkit_order_items[order_id],blinkit_order_items[quantity])</f>
        <v>2</v>
      </c>
      <c r="I53">
        <f>_xlfn.XLOOKUP(A53,blinkit_order_items[order_id],blinkit_order_items[unit_price])</f>
        <v>230.58</v>
      </c>
      <c r="J53" s="5">
        <v>2008.84</v>
      </c>
      <c r="K53" s="5" t="s">
        <v>15</v>
      </c>
      <c r="L53" s="5" t="s">
        <v>10</v>
      </c>
      <c r="M53">
        <v>4</v>
      </c>
      <c r="N53" s="9">
        <v>45133.094178240739</v>
      </c>
    </row>
    <row r="54" spans="1:14" x14ac:dyDescent="0.3">
      <c r="A54" s="2">
        <v>3381573131</v>
      </c>
      <c r="B54" s="3">
        <v>67386193</v>
      </c>
      <c r="C54" t="str">
        <f>_xlfn.XLOOKUP(B54,blinkit_customers!A:A,blinkit_customers!B:B," ")</f>
        <v>Wakeeta Khurana</v>
      </c>
      <c r="D54" t="str">
        <f>_xlfn.XLOOKUP(B54, blinkit_customers!A:A,blinkit_customers!I:I, " ")</f>
        <v>Regular</v>
      </c>
      <c r="E54">
        <f>_xlfn.XLOOKUP(A54,blinkit_order_items[order_id],blinkit_order_items[product_id])</f>
        <v>684939</v>
      </c>
      <c r="F54" t="str">
        <f>_xlfn.XLOOKUP(E54,blinkit_products[product_id],blinkit_products[product_name])</f>
        <v>Lotion</v>
      </c>
      <c r="G54" t="str">
        <f>_xlfn.XLOOKUP(E54,blinkit_products[product_id],blinkit_products[category])</f>
        <v>Personal Care</v>
      </c>
      <c r="H54">
        <f>_xlfn.XLOOKUP(A54,blinkit_order_items[order_id],blinkit_order_items[quantity])</f>
        <v>1</v>
      </c>
      <c r="I54">
        <f>_xlfn.XLOOKUP(A54,blinkit_order_items[order_id],blinkit_order_items[unit_price])</f>
        <v>727.95</v>
      </c>
      <c r="J54" s="3">
        <v>114.52</v>
      </c>
      <c r="K54" s="3" t="s">
        <v>11</v>
      </c>
      <c r="L54" s="3" t="s">
        <v>10</v>
      </c>
      <c r="M54">
        <v>-5</v>
      </c>
      <c r="N54" s="8">
        <v>45489.023159722223</v>
      </c>
    </row>
    <row r="55" spans="1:14" x14ac:dyDescent="0.3">
      <c r="A55" s="4">
        <v>3773745777</v>
      </c>
      <c r="B55" s="5">
        <v>67701771</v>
      </c>
      <c r="C55" t="str">
        <f>_xlfn.XLOOKUP(B55,blinkit_customers!A:A,blinkit_customers!B:B," ")</f>
        <v>Gaurav Sodhi</v>
      </c>
      <c r="D55" t="str">
        <f>_xlfn.XLOOKUP(B55, blinkit_customers!A:A,blinkit_customers!I:I, " ")</f>
        <v>Premium</v>
      </c>
      <c r="E55">
        <f>_xlfn.XLOOKUP(A55,blinkit_order_items[order_id],blinkit_order_items[product_id])</f>
        <v>734789</v>
      </c>
      <c r="F55" t="str">
        <f>_xlfn.XLOOKUP(E55,blinkit_products[product_id],blinkit_products[product_name])</f>
        <v>Popcorn</v>
      </c>
      <c r="G55" t="str">
        <f>_xlfn.XLOOKUP(E55,blinkit_products[product_id],blinkit_products[category])</f>
        <v>Snacks &amp; Munchies</v>
      </c>
      <c r="H55">
        <f>_xlfn.XLOOKUP(A55,blinkit_order_items[order_id],blinkit_order_items[quantity])</f>
        <v>1</v>
      </c>
      <c r="I55">
        <f>_xlfn.XLOOKUP(A55,blinkit_order_items[order_id],blinkit_order_items[unit_price])</f>
        <v>395.82</v>
      </c>
      <c r="J55" s="5">
        <v>1488.19</v>
      </c>
      <c r="K55" s="5" t="s">
        <v>13</v>
      </c>
      <c r="L55" s="5" t="s">
        <v>10</v>
      </c>
      <c r="M55">
        <v>0</v>
      </c>
      <c r="N55" s="9">
        <v>45414.611400462964</v>
      </c>
    </row>
    <row r="56" spans="1:14" x14ac:dyDescent="0.3">
      <c r="A56" s="2">
        <v>9251939156</v>
      </c>
      <c r="B56" s="3">
        <v>89910157</v>
      </c>
      <c r="C56" t="str">
        <f>_xlfn.XLOOKUP(B56,blinkit_customers!A:A,blinkit_customers!B:B," ")</f>
        <v>Dayamai Ray</v>
      </c>
      <c r="D56" t="str">
        <f>_xlfn.XLOOKUP(B56, blinkit_customers!A:A,blinkit_customers!I:I, " ")</f>
        <v>New</v>
      </c>
      <c r="E56">
        <f>_xlfn.XLOOKUP(A56,blinkit_order_items[order_id],blinkit_order_items[product_id])</f>
        <v>876139</v>
      </c>
      <c r="F56" t="str">
        <f>_xlfn.XLOOKUP(E56,blinkit_products[product_id],blinkit_products[product_name])</f>
        <v>Pulses</v>
      </c>
      <c r="G56" t="str">
        <f>_xlfn.XLOOKUP(E56,blinkit_products[product_id],blinkit_products[category])</f>
        <v>Grocery &amp; Staples</v>
      </c>
      <c r="H56">
        <f>_xlfn.XLOOKUP(A56,blinkit_order_items[order_id],blinkit_order_items[quantity])</f>
        <v>3</v>
      </c>
      <c r="I56">
        <f>_xlfn.XLOOKUP(A56,blinkit_order_items[order_id],blinkit_order_items[unit_price])</f>
        <v>415.75</v>
      </c>
      <c r="J56" s="3">
        <v>891.6</v>
      </c>
      <c r="K56" s="3" t="s">
        <v>11</v>
      </c>
      <c r="L56" s="3" t="s">
        <v>14</v>
      </c>
      <c r="M56">
        <v>7</v>
      </c>
      <c r="N56" s="8">
        <v>45290.527696759258</v>
      </c>
    </row>
    <row r="57" spans="1:14" x14ac:dyDescent="0.3">
      <c r="A57" s="4">
        <v>3872982303</v>
      </c>
      <c r="B57" s="5">
        <v>15484407</v>
      </c>
      <c r="C57" t="str">
        <f>_xlfn.XLOOKUP(B57,blinkit_customers!A:A,blinkit_customers!B:B," ")</f>
        <v>Saksham Kaur</v>
      </c>
      <c r="D57" t="str">
        <f>_xlfn.XLOOKUP(B57, blinkit_customers!A:A,blinkit_customers!I:I, " ")</f>
        <v>Premium</v>
      </c>
      <c r="E57">
        <f>_xlfn.XLOOKUP(A57,blinkit_order_items[order_id],blinkit_order_items[product_id])</f>
        <v>56589</v>
      </c>
      <c r="F57" t="str">
        <f>_xlfn.XLOOKUP(E57,blinkit_products[product_id],blinkit_products[product_name])</f>
        <v>Vitamins</v>
      </c>
      <c r="G57" t="str">
        <f>_xlfn.XLOOKUP(E57,blinkit_products[product_id],blinkit_products[category])</f>
        <v>Pharmacy</v>
      </c>
      <c r="H57">
        <f>_xlfn.XLOOKUP(A57,blinkit_order_items[order_id],blinkit_order_items[quantity])</f>
        <v>2</v>
      </c>
      <c r="I57">
        <f>_xlfn.XLOOKUP(A57,blinkit_order_items[order_id],blinkit_order_items[unit_price])</f>
        <v>517.77</v>
      </c>
      <c r="J57" s="5">
        <v>1779.45</v>
      </c>
      <c r="K57" s="5" t="s">
        <v>15</v>
      </c>
      <c r="L57" s="5" t="s">
        <v>10</v>
      </c>
      <c r="M57">
        <v>1</v>
      </c>
      <c r="N57" s="9">
        <v>45325.04482638889</v>
      </c>
    </row>
    <row r="58" spans="1:14" x14ac:dyDescent="0.3">
      <c r="A58" s="2">
        <v>2625987757</v>
      </c>
      <c r="B58" s="3">
        <v>10769994</v>
      </c>
      <c r="C58" t="str">
        <f>_xlfn.XLOOKUP(B58,blinkit_customers!A:A,blinkit_customers!B:B," ")</f>
        <v>Tripti Tandon</v>
      </c>
      <c r="D58" t="str">
        <f>_xlfn.XLOOKUP(B58, blinkit_customers!A:A,blinkit_customers!I:I, " ")</f>
        <v>Regular</v>
      </c>
      <c r="E58">
        <f>_xlfn.XLOOKUP(A58,blinkit_order_items[order_id],blinkit_order_items[product_id])</f>
        <v>890232</v>
      </c>
      <c r="F58" t="str">
        <f>_xlfn.XLOOKUP(E58,blinkit_products[product_id],blinkit_products[product_name])</f>
        <v>Mango Drink</v>
      </c>
      <c r="G58" t="str">
        <f>_xlfn.XLOOKUP(E58,blinkit_products[product_id],blinkit_products[category])</f>
        <v>Cold Drinks &amp; Juices</v>
      </c>
      <c r="H58">
        <f>_xlfn.XLOOKUP(A58,blinkit_order_items[order_id],blinkit_order_items[quantity])</f>
        <v>1</v>
      </c>
      <c r="I58">
        <f>_xlfn.XLOOKUP(A58,blinkit_order_items[order_id],blinkit_order_items[unit_price])</f>
        <v>432</v>
      </c>
      <c r="J58" s="3">
        <v>169.88</v>
      </c>
      <c r="K58" s="3" t="s">
        <v>12</v>
      </c>
      <c r="L58" s="3" t="s">
        <v>10</v>
      </c>
      <c r="M58">
        <v>2</v>
      </c>
      <c r="N58" s="8">
        <v>45139.321331018517</v>
      </c>
    </row>
    <row r="59" spans="1:14" x14ac:dyDescent="0.3">
      <c r="A59" s="4">
        <v>3162249401</v>
      </c>
      <c r="B59" s="5">
        <v>85519349</v>
      </c>
      <c r="C59" t="str">
        <f>_xlfn.XLOOKUP(B59,blinkit_customers!A:A,blinkit_customers!B:B," ")</f>
        <v>Harshil Kari</v>
      </c>
      <c r="D59" t="str">
        <f>_xlfn.XLOOKUP(B59, blinkit_customers!A:A,blinkit_customers!I:I, " ")</f>
        <v>New</v>
      </c>
      <c r="E59">
        <f>_xlfn.XLOOKUP(A59,blinkit_order_items[order_id],blinkit_order_items[product_id])</f>
        <v>432617</v>
      </c>
      <c r="F59" t="str">
        <f>_xlfn.XLOOKUP(E59,blinkit_products[product_id],blinkit_products[product_name])</f>
        <v>Baby Wipes</v>
      </c>
      <c r="G59" t="str">
        <f>_xlfn.XLOOKUP(E59,blinkit_products[product_id],blinkit_products[category])</f>
        <v>Baby Care</v>
      </c>
      <c r="H59">
        <f>_xlfn.XLOOKUP(A59,blinkit_order_items[order_id],blinkit_order_items[quantity])</f>
        <v>1</v>
      </c>
      <c r="I59">
        <f>_xlfn.XLOOKUP(A59,blinkit_order_items[order_id],blinkit_order_items[unit_price])</f>
        <v>863.18</v>
      </c>
      <c r="J59" s="5">
        <v>4406.9799999999996</v>
      </c>
      <c r="K59" s="5" t="s">
        <v>11</v>
      </c>
      <c r="L59" s="5" t="s">
        <v>10</v>
      </c>
      <c r="M59">
        <v>0</v>
      </c>
      <c r="N59" s="9">
        <v>45415.556921296295</v>
      </c>
    </row>
    <row r="60" spans="1:14" x14ac:dyDescent="0.3">
      <c r="A60" s="2">
        <v>3108986741</v>
      </c>
      <c r="B60" s="3">
        <v>49241309</v>
      </c>
      <c r="C60" t="str">
        <f>_xlfn.XLOOKUP(B60,blinkit_customers!A:A,blinkit_customers!B:B," ")</f>
        <v>Pahal Palla</v>
      </c>
      <c r="D60" t="str">
        <f>_xlfn.XLOOKUP(B60, blinkit_customers!A:A,blinkit_customers!I:I, " ")</f>
        <v>Inactive</v>
      </c>
      <c r="E60">
        <f>_xlfn.XLOOKUP(A60,blinkit_order_items[order_id],blinkit_order_items[product_id])</f>
        <v>687218</v>
      </c>
      <c r="F60" t="str">
        <f>_xlfn.XLOOKUP(E60,blinkit_products[product_id],blinkit_products[product_name])</f>
        <v>Mango Drink</v>
      </c>
      <c r="G60" t="str">
        <f>_xlfn.XLOOKUP(E60,blinkit_products[product_id],blinkit_products[category])</f>
        <v>Cold Drinks &amp; Juices</v>
      </c>
      <c r="H60">
        <f>_xlfn.XLOOKUP(A60,blinkit_order_items[order_id],blinkit_order_items[quantity])</f>
        <v>3</v>
      </c>
      <c r="I60">
        <f>_xlfn.XLOOKUP(A60,blinkit_order_items[order_id],blinkit_order_items[unit_price])</f>
        <v>317.82</v>
      </c>
      <c r="J60" s="3">
        <v>2401.92</v>
      </c>
      <c r="K60" s="3" t="s">
        <v>15</v>
      </c>
      <c r="L60" s="3" t="s">
        <v>10</v>
      </c>
      <c r="M60">
        <v>1</v>
      </c>
      <c r="N60" s="8">
        <v>45216.812025462961</v>
      </c>
    </row>
    <row r="61" spans="1:14" x14ac:dyDescent="0.3">
      <c r="A61" s="4">
        <v>1851474741</v>
      </c>
      <c r="B61" s="5">
        <v>23348269</v>
      </c>
      <c r="C61" t="str">
        <f>_xlfn.XLOOKUP(B61,blinkit_customers!A:A,blinkit_customers!B:B," ")</f>
        <v>Rudra Dutta</v>
      </c>
      <c r="D61" t="str">
        <f>_xlfn.XLOOKUP(B61, blinkit_customers!A:A,blinkit_customers!I:I, " ")</f>
        <v>Inactive</v>
      </c>
      <c r="E61">
        <f>_xlfn.XLOOKUP(A61,blinkit_order_items[order_id],blinkit_order_items[product_id])</f>
        <v>970529</v>
      </c>
      <c r="F61" t="str">
        <f>_xlfn.XLOOKUP(E61,blinkit_products[product_id],blinkit_products[product_name])</f>
        <v>Diapers</v>
      </c>
      <c r="G61" t="str">
        <f>_xlfn.XLOOKUP(E61,blinkit_products[product_id],blinkit_products[category])</f>
        <v>Baby Care</v>
      </c>
      <c r="H61">
        <f>_xlfn.XLOOKUP(A61,blinkit_order_items[order_id],blinkit_order_items[quantity])</f>
        <v>3</v>
      </c>
      <c r="I61">
        <f>_xlfn.XLOOKUP(A61,blinkit_order_items[order_id],blinkit_order_items[unit_price])</f>
        <v>827.44</v>
      </c>
      <c r="J61" s="5">
        <v>3742.79</v>
      </c>
      <c r="K61" s="5" t="s">
        <v>13</v>
      </c>
      <c r="L61" s="5" t="s">
        <v>14</v>
      </c>
      <c r="M61">
        <v>9</v>
      </c>
      <c r="N61" s="9">
        <v>45231.562002314815</v>
      </c>
    </row>
    <row r="62" spans="1:14" x14ac:dyDescent="0.3">
      <c r="A62" s="2">
        <v>2425099132</v>
      </c>
      <c r="B62" s="3">
        <v>85016568</v>
      </c>
      <c r="C62" t="str">
        <f>_xlfn.XLOOKUP(B62,blinkit_customers!A:A,blinkit_customers!B:B," ")</f>
        <v>Rudra Mall</v>
      </c>
      <c r="D62" t="str">
        <f>_xlfn.XLOOKUP(B62, blinkit_customers!A:A,blinkit_customers!I:I, " ")</f>
        <v>Regular</v>
      </c>
      <c r="E62">
        <f>_xlfn.XLOOKUP(A62,blinkit_order_items[order_id],blinkit_order_items[product_id])</f>
        <v>604184</v>
      </c>
      <c r="F62" t="str">
        <f>_xlfn.XLOOKUP(E62,blinkit_products[product_id],blinkit_products[product_name])</f>
        <v>Toilet Cleaner</v>
      </c>
      <c r="G62" t="str">
        <f>_xlfn.XLOOKUP(E62,blinkit_products[product_id],blinkit_products[category])</f>
        <v>Household Care</v>
      </c>
      <c r="H62">
        <f>_xlfn.XLOOKUP(A62,blinkit_order_items[order_id],blinkit_order_items[quantity])</f>
        <v>2</v>
      </c>
      <c r="I62">
        <f>_xlfn.XLOOKUP(A62,blinkit_order_items[order_id],blinkit_order_items[unit_price])</f>
        <v>397.55</v>
      </c>
      <c r="J62" s="3">
        <v>2498.2199999999998</v>
      </c>
      <c r="K62" s="3" t="s">
        <v>15</v>
      </c>
      <c r="L62" s="3" t="s">
        <v>10</v>
      </c>
      <c r="M62">
        <v>4</v>
      </c>
      <c r="N62" s="8">
        <v>45153.052175925928</v>
      </c>
    </row>
    <row r="63" spans="1:14" x14ac:dyDescent="0.3">
      <c r="A63" s="4">
        <v>6706793332</v>
      </c>
      <c r="B63" s="5">
        <v>6247821</v>
      </c>
      <c r="C63" t="str">
        <f>_xlfn.XLOOKUP(B63,blinkit_customers!A:A,blinkit_customers!B:B," ")</f>
        <v>Mekhala Vora</v>
      </c>
      <c r="D63" t="str">
        <f>_xlfn.XLOOKUP(B63, blinkit_customers!A:A,blinkit_customers!I:I, " ")</f>
        <v>Regular</v>
      </c>
      <c r="E63">
        <f>_xlfn.XLOOKUP(A63,blinkit_order_items[order_id],blinkit_order_items[product_id])</f>
        <v>615545</v>
      </c>
      <c r="F63" t="str">
        <f>_xlfn.XLOOKUP(E63,blinkit_products[product_id],blinkit_products[product_name])</f>
        <v>Soap</v>
      </c>
      <c r="G63" t="str">
        <f>_xlfn.XLOOKUP(E63,blinkit_products[product_id],blinkit_products[category])</f>
        <v>Personal Care</v>
      </c>
      <c r="H63">
        <f>_xlfn.XLOOKUP(A63,blinkit_order_items[order_id],blinkit_order_items[quantity])</f>
        <v>2</v>
      </c>
      <c r="I63">
        <f>_xlfn.XLOOKUP(A63,blinkit_order_items[order_id],blinkit_order_items[unit_price])</f>
        <v>448.16</v>
      </c>
      <c r="J63" s="5">
        <v>949.75</v>
      </c>
      <c r="K63" s="5" t="s">
        <v>12</v>
      </c>
      <c r="L63" s="5" t="s">
        <v>14</v>
      </c>
      <c r="M63">
        <v>12</v>
      </c>
      <c r="N63" s="9">
        <v>45574.910104166665</v>
      </c>
    </row>
    <row r="64" spans="1:14" x14ac:dyDescent="0.3">
      <c r="A64" s="2">
        <v>2149289255</v>
      </c>
      <c r="B64" s="3">
        <v>57579640</v>
      </c>
      <c r="C64" t="str">
        <f>_xlfn.XLOOKUP(B64,blinkit_customers!A:A,blinkit_customers!B:B," ")</f>
        <v>Sneha Amble</v>
      </c>
      <c r="D64" t="str">
        <f>_xlfn.XLOOKUP(B64, blinkit_customers!A:A,blinkit_customers!I:I, " ")</f>
        <v>Premium</v>
      </c>
      <c r="E64">
        <f>_xlfn.XLOOKUP(A64,blinkit_order_items[order_id],blinkit_order_items[product_id])</f>
        <v>567671</v>
      </c>
      <c r="F64" t="str">
        <f>_xlfn.XLOOKUP(E64,blinkit_products[product_id],blinkit_products[product_name])</f>
        <v>Biscuits</v>
      </c>
      <c r="G64" t="str">
        <f>_xlfn.XLOOKUP(E64,blinkit_products[product_id],blinkit_products[category])</f>
        <v>Snacks &amp; Munchies</v>
      </c>
      <c r="H64">
        <f>_xlfn.XLOOKUP(A64,blinkit_order_items[order_id],blinkit_order_items[quantity])</f>
        <v>3</v>
      </c>
      <c r="I64">
        <f>_xlfn.XLOOKUP(A64,blinkit_order_items[order_id],blinkit_order_items[unit_price])</f>
        <v>418.48</v>
      </c>
      <c r="J64" s="3">
        <v>2687.31</v>
      </c>
      <c r="K64" s="3" t="s">
        <v>11</v>
      </c>
      <c r="L64" s="3" t="s">
        <v>16</v>
      </c>
      <c r="M64">
        <v>19</v>
      </c>
      <c r="N64" s="8">
        <v>45597.625335648147</v>
      </c>
    </row>
    <row r="65" spans="1:14" x14ac:dyDescent="0.3">
      <c r="A65" s="4">
        <v>1971008155</v>
      </c>
      <c r="B65" s="5">
        <v>2457734</v>
      </c>
      <c r="C65" t="str">
        <f>_xlfn.XLOOKUP(B65,blinkit_customers!A:A,blinkit_customers!B:B," ")</f>
        <v>Onkar Garg</v>
      </c>
      <c r="D65" t="str">
        <f>_xlfn.XLOOKUP(B65, blinkit_customers!A:A,blinkit_customers!I:I, " ")</f>
        <v>Premium</v>
      </c>
      <c r="E65">
        <f>_xlfn.XLOOKUP(A65,blinkit_order_items[order_id],blinkit_order_items[product_id])</f>
        <v>222892</v>
      </c>
      <c r="F65" t="str">
        <f>_xlfn.XLOOKUP(E65,blinkit_products[product_id],blinkit_products[product_name])</f>
        <v>Tomatoes</v>
      </c>
      <c r="G65" t="str">
        <f>_xlfn.XLOOKUP(E65,blinkit_products[product_id],blinkit_products[category])</f>
        <v>Fruits &amp; Vegetables</v>
      </c>
      <c r="H65">
        <f>_xlfn.XLOOKUP(A65,blinkit_order_items[order_id],blinkit_order_items[quantity])</f>
        <v>1</v>
      </c>
      <c r="I65">
        <f>_xlfn.XLOOKUP(A65,blinkit_order_items[order_id],blinkit_order_items[unit_price])</f>
        <v>869.22</v>
      </c>
      <c r="J65" s="5">
        <v>1866.01</v>
      </c>
      <c r="K65" s="5" t="s">
        <v>11</v>
      </c>
      <c r="L65" s="5" t="s">
        <v>10</v>
      </c>
      <c r="M65">
        <v>-4</v>
      </c>
      <c r="N65" s="9">
        <v>45222.933113425926</v>
      </c>
    </row>
    <row r="66" spans="1:14" x14ac:dyDescent="0.3">
      <c r="A66" s="2">
        <v>2087093460</v>
      </c>
      <c r="B66" s="3">
        <v>59329145</v>
      </c>
      <c r="C66" t="str">
        <f>_xlfn.XLOOKUP(B66,blinkit_customers!A:A,blinkit_customers!B:B," ")</f>
        <v>William Guha</v>
      </c>
      <c r="D66" t="str">
        <f>_xlfn.XLOOKUP(B66, blinkit_customers!A:A,blinkit_customers!I:I, " ")</f>
        <v>Regular</v>
      </c>
      <c r="E66">
        <f>_xlfn.XLOOKUP(A66,blinkit_order_items[order_id],blinkit_order_items[product_id])</f>
        <v>34186</v>
      </c>
      <c r="F66" t="str">
        <f>_xlfn.XLOOKUP(E66,blinkit_products[product_id],blinkit_products[product_name])</f>
        <v>Mangoes</v>
      </c>
      <c r="G66" t="str">
        <f>_xlfn.XLOOKUP(E66,blinkit_products[product_id],blinkit_products[category])</f>
        <v>Fruits &amp; Vegetables</v>
      </c>
      <c r="H66">
        <f>_xlfn.XLOOKUP(A66,blinkit_order_items[order_id],blinkit_order_items[quantity])</f>
        <v>2</v>
      </c>
      <c r="I66">
        <f>_xlfn.XLOOKUP(A66,blinkit_order_items[order_id],blinkit_order_items[unit_price])</f>
        <v>925.65</v>
      </c>
      <c r="J66" s="3">
        <v>4198.33</v>
      </c>
      <c r="K66" s="3" t="s">
        <v>13</v>
      </c>
      <c r="L66" s="3" t="s">
        <v>10</v>
      </c>
      <c r="M66">
        <v>-1</v>
      </c>
      <c r="N66" s="8">
        <v>45484.480520833335</v>
      </c>
    </row>
    <row r="67" spans="1:14" x14ac:dyDescent="0.3">
      <c r="A67" s="4">
        <v>2116712588</v>
      </c>
      <c r="B67" s="5">
        <v>24043135</v>
      </c>
      <c r="C67" t="str">
        <f>_xlfn.XLOOKUP(B67,blinkit_customers!A:A,blinkit_customers!B:B," ")</f>
        <v>Edhitha Bassi</v>
      </c>
      <c r="D67" t="str">
        <f>_xlfn.XLOOKUP(B67, blinkit_customers!A:A,blinkit_customers!I:I, " ")</f>
        <v>Inactive</v>
      </c>
      <c r="E67">
        <f>_xlfn.XLOOKUP(A67,blinkit_order_items[order_id],blinkit_order_items[product_id])</f>
        <v>891833</v>
      </c>
      <c r="F67" t="str">
        <f>_xlfn.XLOOKUP(E67,blinkit_products[product_id],blinkit_products[product_name])</f>
        <v>Curd</v>
      </c>
      <c r="G67" t="str">
        <f>_xlfn.XLOOKUP(E67,blinkit_products[product_id],blinkit_products[category])</f>
        <v>Dairy &amp; Breakfast</v>
      </c>
      <c r="H67">
        <f>_xlfn.XLOOKUP(A67,blinkit_order_items[order_id],blinkit_order_items[quantity])</f>
        <v>1</v>
      </c>
      <c r="I67">
        <f>_xlfn.XLOOKUP(A67,blinkit_order_items[order_id],blinkit_order_items[unit_price])</f>
        <v>493.19</v>
      </c>
      <c r="J67" s="5">
        <v>44.35</v>
      </c>
      <c r="K67" s="5" t="s">
        <v>15</v>
      </c>
      <c r="L67" s="5" t="s">
        <v>10</v>
      </c>
      <c r="M67">
        <v>3</v>
      </c>
      <c r="N67" s="9">
        <v>45241.856689814813</v>
      </c>
    </row>
    <row r="68" spans="1:14" x14ac:dyDescent="0.3">
      <c r="A68" s="2">
        <v>6054358790</v>
      </c>
      <c r="B68" s="3">
        <v>59216664</v>
      </c>
      <c r="C68" t="str">
        <f>_xlfn.XLOOKUP(B68,blinkit_customers!A:A,blinkit_customers!B:B," ")</f>
        <v>Netra Keer</v>
      </c>
      <c r="D68" t="str">
        <f>_xlfn.XLOOKUP(B68, blinkit_customers!A:A,blinkit_customers!I:I, " ")</f>
        <v>Regular</v>
      </c>
      <c r="E68">
        <f>_xlfn.XLOOKUP(A68,blinkit_order_items[order_id],blinkit_order_items[product_id])</f>
        <v>532965</v>
      </c>
      <c r="F68" t="str">
        <f>_xlfn.XLOOKUP(E68,blinkit_products[product_id],blinkit_products[product_name])</f>
        <v>Frozen Pizza</v>
      </c>
      <c r="G68" t="str">
        <f>_xlfn.XLOOKUP(E68,blinkit_products[product_id],blinkit_products[category])</f>
        <v>Instant &amp; Frozen Food</v>
      </c>
      <c r="H68">
        <f>_xlfn.XLOOKUP(A68,blinkit_order_items[order_id],blinkit_order_items[quantity])</f>
        <v>1</v>
      </c>
      <c r="I68">
        <f>_xlfn.XLOOKUP(A68,blinkit_order_items[order_id],blinkit_order_items[unit_price])</f>
        <v>307.23</v>
      </c>
      <c r="J68" s="3">
        <v>3217.7</v>
      </c>
      <c r="K68" s="3" t="s">
        <v>15</v>
      </c>
      <c r="L68" s="3" t="s">
        <v>10</v>
      </c>
      <c r="M68">
        <v>-5</v>
      </c>
      <c r="N68" s="8">
        <v>45317.424375000002</v>
      </c>
    </row>
    <row r="69" spans="1:14" x14ac:dyDescent="0.3">
      <c r="A69" s="4">
        <v>532660797</v>
      </c>
      <c r="B69" s="5">
        <v>41008070</v>
      </c>
      <c r="C69" t="str">
        <f>_xlfn.XLOOKUP(B69,blinkit_customers!A:A,blinkit_customers!B:B," ")</f>
        <v>Libni Dua</v>
      </c>
      <c r="D69" t="str">
        <f>_xlfn.XLOOKUP(B69, blinkit_customers!A:A,blinkit_customers!I:I, " ")</f>
        <v>New</v>
      </c>
      <c r="E69">
        <f>_xlfn.XLOOKUP(A69,blinkit_order_items[order_id],blinkit_order_items[product_id])</f>
        <v>962054</v>
      </c>
      <c r="F69" t="str">
        <f>_xlfn.XLOOKUP(E69,blinkit_products[product_id],blinkit_products[product_name])</f>
        <v>Orange Juice</v>
      </c>
      <c r="G69" t="str">
        <f>_xlfn.XLOOKUP(E69,blinkit_products[product_id],blinkit_products[category])</f>
        <v>Cold Drinks &amp; Juices</v>
      </c>
      <c r="H69">
        <f>_xlfn.XLOOKUP(A69,blinkit_order_items[order_id],blinkit_order_items[quantity])</f>
        <v>2</v>
      </c>
      <c r="I69">
        <f>_xlfn.XLOOKUP(A69,blinkit_order_items[order_id],blinkit_order_items[unit_price])</f>
        <v>16.86</v>
      </c>
      <c r="J69" s="5">
        <v>2683.73</v>
      </c>
      <c r="K69" s="5" t="s">
        <v>12</v>
      </c>
      <c r="L69" s="5" t="s">
        <v>14</v>
      </c>
      <c r="M69">
        <v>14</v>
      </c>
      <c r="N69" s="9">
        <v>45432.267569444448</v>
      </c>
    </row>
    <row r="70" spans="1:14" x14ac:dyDescent="0.3">
      <c r="A70" s="2">
        <v>1491991005</v>
      </c>
      <c r="B70" s="3">
        <v>52215833</v>
      </c>
      <c r="C70" t="str">
        <f>_xlfn.XLOOKUP(B70,blinkit_customers!A:A,blinkit_customers!B:B," ")</f>
        <v>Lipika Parmer</v>
      </c>
      <c r="D70" t="str">
        <f>_xlfn.XLOOKUP(B70, blinkit_customers!A:A,blinkit_customers!I:I, " ")</f>
        <v>Regular</v>
      </c>
      <c r="E70">
        <f>_xlfn.XLOOKUP(A70,blinkit_order_items[order_id],blinkit_order_items[product_id])</f>
        <v>33955</v>
      </c>
      <c r="F70" t="str">
        <f>_xlfn.XLOOKUP(E70,blinkit_products[product_id],blinkit_products[product_name])</f>
        <v>Frozen Pizza</v>
      </c>
      <c r="G70" t="str">
        <f>_xlfn.XLOOKUP(E70,blinkit_products[product_id],blinkit_products[category])</f>
        <v>Instant &amp; Frozen Food</v>
      </c>
      <c r="H70">
        <f>_xlfn.XLOOKUP(A70,blinkit_order_items[order_id],blinkit_order_items[quantity])</f>
        <v>1</v>
      </c>
      <c r="I70">
        <f>_xlfn.XLOOKUP(A70,blinkit_order_items[order_id],blinkit_order_items[unit_price])</f>
        <v>186.08</v>
      </c>
      <c r="J70" s="3">
        <v>3472.55</v>
      </c>
      <c r="K70" s="3" t="s">
        <v>15</v>
      </c>
      <c r="L70" s="3" t="s">
        <v>10</v>
      </c>
      <c r="M70">
        <v>0</v>
      </c>
      <c r="N70" s="8">
        <v>45355.367395833331</v>
      </c>
    </row>
    <row r="71" spans="1:14" x14ac:dyDescent="0.3">
      <c r="A71" s="4">
        <v>4136019599</v>
      </c>
      <c r="B71" s="5">
        <v>74179536</v>
      </c>
      <c r="C71" t="str">
        <f>_xlfn.XLOOKUP(B71,blinkit_customers!A:A,blinkit_customers!B:B," ")</f>
        <v>Hitesh Ray</v>
      </c>
      <c r="D71" t="str">
        <f>_xlfn.XLOOKUP(B71, blinkit_customers!A:A,blinkit_customers!I:I, " ")</f>
        <v>Inactive</v>
      </c>
      <c r="E71">
        <f>_xlfn.XLOOKUP(A71,blinkit_order_items[order_id],blinkit_order_items[product_id])</f>
        <v>644847</v>
      </c>
      <c r="F71" t="str">
        <f>_xlfn.XLOOKUP(E71,blinkit_products[product_id],blinkit_products[product_name])</f>
        <v>Salt</v>
      </c>
      <c r="G71" t="str">
        <f>_xlfn.XLOOKUP(E71,blinkit_products[product_id],blinkit_products[category])</f>
        <v>Grocery &amp; Staples</v>
      </c>
      <c r="H71">
        <f>_xlfn.XLOOKUP(A71,blinkit_order_items[order_id],blinkit_order_items[quantity])</f>
        <v>3</v>
      </c>
      <c r="I71">
        <f>_xlfn.XLOOKUP(A71,blinkit_order_items[order_id],blinkit_order_items[unit_price])</f>
        <v>622.80999999999995</v>
      </c>
      <c r="J71" s="5">
        <v>1131.05</v>
      </c>
      <c r="K71" s="5" t="s">
        <v>15</v>
      </c>
      <c r="L71" s="5" t="s">
        <v>10</v>
      </c>
      <c r="M71">
        <v>3</v>
      </c>
      <c r="N71" s="9">
        <v>45374.776550925926</v>
      </c>
    </row>
    <row r="72" spans="1:14" x14ac:dyDescent="0.3">
      <c r="A72" s="2">
        <v>2122832513</v>
      </c>
      <c r="B72" s="3">
        <v>55028958</v>
      </c>
      <c r="C72" t="str">
        <f>_xlfn.XLOOKUP(B72,blinkit_customers!A:A,blinkit_customers!B:B," ")</f>
        <v>Pavani Yadav</v>
      </c>
      <c r="D72" t="str">
        <f>_xlfn.XLOOKUP(B72, blinkit_customers!A:A,blinkit_customers!I:I, " ")</f>
        <v>New</v>
      </c>
      <c r="E72">
        <f>_xlfn.XLOOKUP(A72,blinkit_order_items[order_id],blinkit_order_items[product_id])</f>
        <v>954722</v>
      </c>
      <c r="F72" t="str">
        <f>_xlfn.XLOOKUP(E72,blinkit_products[product_id],blinkit_products[product_name])</f>
        <v>Ice Cream</v>
      </c>
      <c r="G72" t="str">
        <f>_xlfn.XLOOKUP(E72,blinkit_products[product_id],blinkit_products[category])</f>
        <v>Instant &amp; Frozen Food</v>
      </c>
      <c r="H72">
        <f>_xlfn.XLOOKUP(A72,blinkit_order_items[order_id],blinkit_order_items[quantity])</f>
        <v>1</v>
      </c>
      <c r="I72">
        <f>_xlfn.XLOOKUP(A72,blinkit_order_items[order_id],blinkit_order_items[unit_price])</f>
        <v>616.45000000000005</v>
      </c>
      <c r="J72" s="3">
        <v>2037.94</v>
      </c>
      <c r="K72" s="3" t="s">
        <v>12</v>
      </c>
      <c r="L72" s="3" t="s">
        <v>16</v>
      </c>
      <c r="M72">
        <v>20</v>
      </c>
      <c r="N72" s="8">
        <v>45339.825162037036</v>
      </c>
    </row>
    <row r="73" spans="1:14" x14ac:dyDescent="0.3">
      <c r="A73" s="4">
        <v>3717703595</v>
      </c>
      <c r="B73" s="5">
        <v>88965399</v>
      </c>
      <c r="C73" t="str">
        <f>_xlfn.XLOOKUP(B73,blinkit_customers!A:A,blinkit_customers!B:B," ")</f>
        <v>Darsh Sura</v>
      </c>
      <c r="D73" t="str">
        <f>_xlfn.XLOOKUP(B73, blinkit_customers!A:A,blinkit_customers!I:I, " ")</f>
        <v>Regular</v>
      </c>
      <c r="E73">
        <f>_xlfn.XLOOKUP(A73,blinkit_order_items[order_id],blinkit_order_items[product_id])</f>
        <v>500633</v>
      </c>
      <c r="F73" t="str">
        <f>_xlfn.XLOOKUP(E73,blinkit_products[product_id],blinkit_products[product_name])</f>
        <v>Cereal</v>
      </c>
      <c r="G73" t="str">
        <f>_xlfn.XLOOKUP(E73,blinkit_products[product_id],blinkit_products[category])</f>
        <v>Dairy &amp; Breakfast</v>
      </c>
      <c r="H73">
        <f>_xlfn.XLOOKUP(A73,blinkit_order_items[order_id],blinkit_order_items[quantity])</f>
        <v>3</v>
      </c>
      <c r="I73">
        <f>_xlfn.XLOOKUP(A73,blinkit_order_items[order_id],blinkit_order_items[unit_price])</f>
        <v>154.5</v>
      </c>
      <c r="J73" s="5">
        <v>1756.7</v>
      </c>
      <c r="K73" s="5" t="s">
        <v>13</v>
      </c>
      <c r="L73" s="5" t="s">
        <v>10</v>
      </c>
      <c r="M73">
        <v>-1</v>
      </c>
      <c r="N73" s="9">
        <v>45040.897939814815</v>
      </c>
    </row>
    <row r="74" spans="1:14" x14ac:dyDescent="0.3">
      <c r="A74" s="2">
        <v>3194733693</v>
      </c>
      <c r="B74" s="3">
        <v>21866852</v>
      </c>
      <c r="C74" t="str">
        <f>_xlfn.XLOOKUP(B74,blinkit_customers!A:A,blinkit_customers!B:B," ")</f>
        <v>Ojas Morar</v>
      </c>
      <c r="D74" t="str">
        <f>_xlfn.XLOOKUP(B74, blinkit_customers!A:A,blinkit_customers!I:I, " ")</f>
        <v>Premium</v>
      </c>
      <c r="E74">
        <f>_xlfn.XLOOKUP(A74,blinkit_order_items[order_id],blinkit_order_items[product_id])</f>
        <v>240179</v>
      </c>
      <c r="F74" t="str">
        <f>_xlfn.XLOOKUP(E74,blinkit_products[product_id],blinkit_products[product_name])</f>
        <v>Cough Syrup</v>
      </c>
      <c r="G74" t="str">
        <f>_xlfn.XLOOKUP(E74,blinkit_products[product_id],blinkit_products[category])</f>
        <v>Pharmacy</v>
      </c>
      <c r="H74">
        <f>_xlfn.XLOOKUP(A74,blinkit_order_items[order_id],blinkit_order_items[quantity])</f>
        <v>2</v>
      </c>
      <c r="I74">
        <f>_xlfn.XLOOKUP(A74,blinkit_order_items[order_id],blinkit_order_items[unit_price])</f>
        <v>90.56</v>
      </c>
      <c r="J74" s="3">
        <v>2552.88</v>
      </c>
      <c r="K74" s="3" t="s">
        <v>12</v>
      </c>
      <c r="L74" s="3" t="s">
        <v>14</v>
      </c>
      <c r="M74">
        <v>7</v>
      </c>
      <c r="N74" s="8">
        <v>45112.425844907404</v>
      </c>
    </row>
    <row r="75" spans="1:14" x14ac:dyDescent="0.3">
      <c r="A75" s="4">
        <v>4471162437</v>
      </c>
      <c r="B75" s="5">
        <v>27971619</v>
      </c>
      <c r="C75" t="str">
        <f>_xlfn.XLOOKUP(B75,blinkit_customers!A:A,blinkit_customers!B:B," ")</f>
        <v>Wriddhish Anne</v>
      </c>
      <c r="D75" t="str">
        <f>_xlfn.XLOOKUP(B75, blinkit_customers!A:A,blinkit_customers!I:I, " ")</f>
        <v>New</v>
      </c>
      <c r="E75">
        <f>_xlfn.XLOOKUP(A75,blinkit_order_items[order_id],blinkit_order_items[product_id])</f>
        <v>820973</v>
      </c>
      <c r="F75" t="str">
        <f>_xlfn.XLOOKUP(E75,blinkit_products[product_id],blinkit_products[product_name])</f>
        <v>Baby Wipes</v>
      </c>
      <c r="G75" t="str">
        <f>_xlfn.XLOOKUP(E75,blinkit_products[product_id],blinkit_products[category])</f>
        <v>Baby Care</v>
      </c>
      <c r="H75">
        <f>_xlfn.XLOOKUP(A75,blinkit_order_items[order_id],blinkit_order_items[quantity])</f>
        <v>1</v>
      </c>
      <c r="I75">
        <f>_xlfn.XLOOKUP(A75,blinkit_order_items[order_id],blinkit_order_items[unit_price])</f>
        <v>114.52</v>
      </c>
      <c r="J75" s="5">
        <v>3355.65</v>
      </c>
      <c r="K75" s="5" t="s">
        <v>13</v>
      </c>
      <c r="L75" s="5" t="s">
        <v>10</v>
      </c>
      <c r="M75">
        <v>0</v>
      </c>
      <c r="N75" s="9">
        <v>45328.526967592596</v>
      </c>
    </row>
    <row r="76" spans="1:14" x14ac:dyDescent="0.3">
      <c r="A76" s="2">
        <v>1609331948</v>
      </c>
      <c r="B76" s="3">
        <v>8791577</v>
      </c>
      <c r="C76" t="str">
        <f>_xlfn.XLOOKUP(B76,blinkit_customers!A:A,blinkit_customers!B:B," ")</f>
        <v>Warda Kohli</v>
      </c>
      <c r="D76" t="str">
        <f>_xlfn.XLOOKUP(B76, blinkit_customers!A:A,blinkit_customers!I:I, " ")</f>
        <v>Regular</v>
      </c>
      <c r="E76">
        <f>_xlfn.XLOOKUP(A76,blinkit_order_items[order_id],blinkit_order_items[product_id])</f>
        <v>490602</v>
      </c>
      <c r="F76" t="str">
        <f>_xlfn.XLOOKUP(E76,blinkit_products[product_id],blinkit_products[product_name])</f>
        <v>Sugar</v>
      </c>
      <c r="G76" t="str">
        <f>_xlfn.XLOOKUP(E76,blinkit_products[product_id],blinkit_products[category])</f>
        <v>Grocery &amp; Staples</v>
      </c>
      <c r="H76">
        <f>_xlfn.XLOOKUP(A76,blinkit_order_items[order_id],blinkit_order_items[quantity])</f>
        <v>3</v>
      </c>
      <c r="I76">
        <f>_xlfn.XLOOKUP(A76,blinkit_order_items[order_id],blinkit_order_items[unit_price])</f>
        <v>549.47</v>
      </c>
      <c r="J76" s="3">
        <v>3648.36</v>
      </c>
      <c r="K76" s="3" t="s">
        <v>12</v>
      </c>
      <c r="L76" s="3" t="s">
        <v>10</v>
      </c>
      <c r="M76">
        <v>0</v>
      </c>
      <c r="N76" s="8">
        <v>45295.587743055556</v>
      </c>
    </row>
    <row r="77" spans="1:14" x14ac:dyDescent="0.3">
      <c r="A77" s="4">
        <v>6920030794</v>
      </c>
      <c r="B77" s="5">
        <v>70372270</v>
      </c>
      <c r="C77" t="str">
        <f>_xlfn.XLOOKUP(B77,blinkit_customers!A:A,blinkit_customers!B:B," ")</f>
        <v>Yadavi Garg</v>
      </c>
      <c r="D77" t="str">
        <f>_xlfn.XLOOKUP(B77, blinkit_customers!A:A,blinkit_customers!I:I, " ")</f>
        <v>New</v>
      </c>
      <c r="E77">
        <f>_xlfn.XLOOKUP(A77,blinkit_order_items[order_id],blinkit_order_items[product_id])</f>
        <v>256783</v>
      </c>
      <c r="F77" t="str">
        <f>_xlfn.XLOOKUP(E77,blinkit_products[product_id],blinkit_products[product_name])</f>
        <v>Pet Treats</v>
      </c>
      <c r="G77" t="str">
        <f>_xlfn.XLOOKUP(E77,blinkit_products[product_id],blinkit_products[category])</f>
        <v>Pet Care</v>
      </c>
      <c r="H77">
        <f>_xlfn.XLOOKUP(A77,blinkit_order_items[order_id],blinkit_order_items[quantity])</f>
        <v>2</v>
      </c>
      <c r="I77">
        <f>_xlfn.XLOOKUP(A77,blinkit_order_items[order_id],blinkit_order_items[unit_price])</f>
        <v>906.54</v>
      </c>
      <c r="J77" s="5">
        <v>2936.64</v>
      </c>
      <c r="K77" s="5" t="s">
        <v>12</v>
      </c>
      <c r="L77" s="5" t="s">
        <v>10</v>
      </c>
      <c r="M77">
        <v>-2</v>
      </c>
      <c r="N77" s="9">
        <v>45467.109444444446</v>
      </c>
    </row>
    <row r="78" spans="1:14" x14ac:dyDescent="0.3">
      <c r="A78" s="2">
        <v>5127172657</v>
      </c>
      <c r="B78" s="3">
        <v>32293017</v>
      </c>
      <c r="C78" t="str">
        <f>_xlfn.XLOOKUP(B78,blinkit_customers!A:A,blinkit_customers!B:B," ")</f>
        <v>Samarth Kapoor</v>
      </c>
      <c r="D78" t="str">
        <f>_xlfn.XLOOKUP(B78, blinkit_customers!A:A,blinkit_customers!I:I, " ")</f>
        <v>Inactive</v>
      </c>
      <c r="E78">
        <f>_xlfn.XLOOKUP(A78,blinkit_order_items[order_id],blinkit_order_items[product_id])</f>
        <v>913428</v>
      </c>
      <c r="F78" t="str">
        <f>_xlfn.XLOOKUP(E78,blinkit_products[product_id],blinkit_products[product_name])</f>
        <v>Pet Treats</v>
      </c>
      <c r="G78" t="str">
        <f>_xlfn.XLOOKUP(E78,blinkit_products[product_id],blinkit_products[category])</f>
        <v>Pet Care</v>
      </c>
      <c r="H78">
        <f>_xlfn.XLOOKUP(A78,blinkit_order_items[order_id],blinkit_order_items[quantity])</f>
        <v>2</v>
      </c>
      <c r="I78">
        <f>_xlfn.XLOOKUP(A78,blinkit_order_items[order_id],blinkit_order_items[unit_price])</f>
        <v>392.22</v>
      </c>
      <c r="J78" s="3">
        <v>2185.5</v>
      </c>
      <c r="K78" s="3" t="s">
        <v>11</v>
      </c>
      <c r="L78" s="3" t="s">
        <v>16</v>
      </c>
      <c r="M78">
        <v>20</v>
      </c>
      <c r="N78" s="8">
        <v>45454.757997685185</v>
      </c>
    </row>
    <row r="79" spans="1:14" x14ac:dyDescent="0.3">
      <c r="A79" s="4">
        <v>8607115856</v>
      </c>
      <c r="B79" s="5">
        <v>15931134</v>
      </c>
      <c r="C79" t="str">
        <f>_xlfn.XLOOKUP(B79,blinkit_customers!A:A,blinkit_customers!B:B," ")</f>
        <v>Azaan Gara</v>
      </c>
      <c r="D79" t="str">
        <f>_xlfn.XLOOKUP(B79, blinkit_customers!A:A,blinkit_customers!I:I, " ")</f>
        <v>Inactive</v>
      </c>
      <c r="E79">
        <f>_xlfn.XLOOKUP(A79,blinkit_order_items[order_id],blinkit_order_items[product_id])</f>
        <v>324809</v>
      </c>
      <c r="F79" t="str">
        <f>_xlfn.XLOOKUP(E79,blinkit_products[product_id],blinkit_products[product_name])</f>
        <v>Bread</v>
      </c>
      <c r="G79" t="str">
        <f>_xlfn.XLOOKUP(E79,blinkit_products[product_id],blinkit_products[category])</f>
        <v>Dairy &amp; Breakfast</v>
      </c>
      <c r="H79">
        <f>_xlfn.XLOOKUP(A79,blinkit_order_items[order_id],blinkit_order_items[quantity])</f>
        <v>1</v>
      </c>
      <c r="I79">
        <f>_xlfn.XLOOKUP(A79,blinkit_order_items[order_id],blinkit_order_items[unit_price])</f>
        <v>608</v>
      </c>
      <c r="J79" s="5">
        <v>739.34</v>
      </c>
      <c r="K79" s="5" t="s">
        <v>12</v>
      </c>
      <c r="L79" s="5" t="s">
        <v>10</v>
      </c>
      <c r="M79">
        <v>-3</v>
      </c>
      <c r="N79" s="9">
        <v>45208.196226851855</v>
      </c>
    </row>
    <row r="80" spans="1:14" x14ac:dyDescent="0.3">
      <c r="A80" s="2">
        <v>7154957395</v>
      </c>
      <c r="B80" s="3">
        <v>60700850</v>
      </c>
      <c r="C80" t="str">
        <f>_xlfn.XLOOKUP(B80,blinkit_customers!A:A,blinkit_customers!B:B," ")</f>
        <v>Ishwar Dubey</v>
      </c>
      <c r="D80" t="str">
        <f>_xlfn.XLOOKUP(B80, blinkit_customers!A:A,blinkit_customers!I:I, " ")</f>
        <v>Regular</v>
      </c>
      <c r="E80">
        <f>_xlfn.XLOOKUP(A80,blinkit_order_items[order_id],blinkit_order_items[product_id])</f>
        <v>516376</v>
      </c>
      <c r="F80" t="str">
        <f>_xlfn.XLOOKUP(E80,blinkit_products[product_id],blinkit_products[product_name])</f>
        <v>Onions</v>
      </c>
      <c r="G80" t="str">
        <f>_xlfn.XLOOKUP(E80,blinkit_products[product_id],blinkit_products[category])</f>
        <v>Fruits &amp; Vegetables</v>
      </c>
      <c r="H80">
        <f>_xlfn.XLOOKUP(A80,blinkit_order_items[order_id],blinkit_order_items[quantity])</f>
        <v>1</v>
      </c>
      <c r="I80">
        <f>_xlfn.XLOOKUP(A80,blinkit_order_items[order_id],blinkit_order_items[unit_price])</f>
        <v>877.43</v>
      </c>
      <c r="J80" s="3">
        <v>2696.84</v>
      </c>
      <c r="K80" s="3" t="s">
        <v>15</v>
      </c>
      <c r="L80" s="3" t="s">
        <v>10</v>
      </c>
      <c r="M80">
        <v>0</v>
      </c>
      <c r="N80" s="8">
        <v>45025.423993055556</v>
      </c>
    </row>
    <row r="81" spans="1:14" x14ac:dyDescent="0.3">
      <c r="A81" s="4">
        <v>2070762702</v>
      </c>
      <c r="B81" s="5">
        <v>34761418</v>
      </c>
      <c r="C81" t="str">
        <f>_xlfn.XLOOKUP(B81,blinkit_customers!A:A,blinkit_customers!B:B," ")</f>
        <v>Nitesh De</v>
      </c>
      <c r="D81" t="str">
        <f>_xlfn.XLOOKUP(B81, blinkit_customers!A:A,blinkit_customers!I:I, " ")</f>
        <v>New</v>
      </c>
      <c r="E81">
        <f>_xlfn.XLOOKUP(A81,blinkit_order_items[order_id],blinkit_order_items[product_id])</f>
        <v>566052</v>
      </c>
      <c r="F81" t="str">
        <f>_xlfn.XLOOKUP(E81,blinkit_products[product_id],blinkit_products[product_name])</f>
        <v>Pain Reliever</v>
      </c>
      <c r="G81" t="str">
        <f>_xlfn.XLOOKUP(E81,blinkit_products[product_id],blinkit_products[category])</f>
        <v>Pharmacy</v>
      </c>
      <c r="H81">
        <f>_xlfn.XLOOKUP(A81,blinkit_order_items[order_id],blinkit_order_items[quantity])</f>
        <v>3</v>
      </c>
      <c r="I81">
        <f>_xlfn.XLOOKUP(A81,blinkit_order_items[order_id],blinkit_order_items[unit_price])</f>
        <v>87.3</v>
      </c>
      <c r="J81" s="5">
        <v>2457.1999999999998</v>
      </c>
      <c r="K81" s="5" t="s">
        <v>11</v>
      </c>
      <c r="L81" s="5" t="s">
        <v>14</v>
      </c>
      <c r="M81">
        <v>15</v>
      </c>
      <c r="N81" s="9">
        <v>45203.431192129632</v>
      </c>
    </row>
    <row r="82" spans="1:14" x14ac:dyDescent="0.3">
      <c r="A82" s="2">
        <v>3697242439</v>
      </c>
      <c r="B82" s="3">
        <v>99361865</v>
      </c>
      <c r="C82" t="str">
        <f>_xlfn.XLOOKUP(B82,blinkit_customers!A:A,blinkit_customers!B:B," ")</f>
        <v>Ekantika Ravel</v>
      </c>
      <c r="D82" t="str">
        <f>_xlfn.XLOOKUP(B82, blinkit_customers!A:A,blinkit_customers!I:I, " ")</f>
        <v>New</v>
      </c>
      <c r="E82">
        <f>_xlfn.XLOOKUP(A82,blinkit_order_items[order_id],blinkit_order_items[product_id])</f>
        <v>897083</v>
      </c>
      <c r="F82" t="str">
        <f>_xlfn.XLOOKUP(E82,blinkit_products[product_id],blinkit_products[product_name])</f>
        <v>Detergent</v>
      </c>
      <c r="G82" t="str">
        <f>_xlfn.XLOOKUP(E82,blinkit_products[product_id],blinkit_products[category])</f>
        <v>Household Care</v>
      </c>
      <c r="H82">
        <f>_xlfn.XLOOKUP(A82,blinkit_order_items[order_id],blinkit_order_items[quantity])</f>
        <v>2</v>
      </c>
      <c r="I82">
        <f>_xlfn.XLOOKUP(A82,blinkit_order_items[order_id],blinkit_order_items[unit_price])</f>
        <v>972.69</v>
      </c>
      <c r="J82" s="3">
        <v>2179.4899999999998</v>
      </c>
      <c r="K82" s="3" t="s">
        <v>11</v>
      </c>
      <c r="L82" s="3" t="s">
        <v>10</v>
      </c>
      <c r="M82">
        <v>-1</v>
      </c>
      <c r="N82" s="8">
        <v>45580.520983796298</v>
      </c>
    </row>
    <row r="83" spans="1:14" x14ac:dyDescent="0.3">
      <c r="A83" s="4">
        <v>3063427913</v>
      </c>
      <c r="B83" s="5">
        <v>75984768</v>
      </c>
      <c r="C83" t="str">
        <f>_xlfn.XLOOKUP(B83,blinkit_customers!A:A,blinkit_customers!B:B," ")</f>
        <v>Dev Deshpande</v>
      </c>
      <c r="D83" t="str">
        <f>_xlfn.XLOOKUP(B83, blinkit_customers!A:A,blinkit_customers!I:I, " ")</f>
        <v>Regular</v>
      </c>
      <c r="E83">
        <f>_xlfn.XLOOKUP(A83,blinkit_order_items[order_id],blinkit_order_items[product_id])</f>
        <v>799952</v>
      </c>
      <c r="F83" t="str">
        <f>_xlfn.XLOOKUP(E83,blinkit_products[product_id],blinkit_products[product_name])</f>
        <v>Cheese</v>
      </c>
      <c r="G83" t="str">
        <f>_xlfn.XLOOKUP(E83,blinkit_products[product_id],blinkit_products[category])</f>
        <v>Dairy &amp; Breakfast</v>
      </c>
      <c r="H83">
        <f>_xlfn.XLOOKUP(A83,blinkit_order_items[order_id],blinkit_order_items[quantity])</f>
        <v>2</v>
      </c>
      <c r="I83">
        <f>_xlfn.XLOOKUP(A83,blinkit_order_items[order_id],blinkit_order_items[unit_price])</f>
        <v>922.64</v>
      </c>
      <c r="J83" s="5">
        <v>4419.03</v>
      </c>
      <c r="K83" s="5" t="s">
        <v>13</v>
      </c>
      <c r="L83" s="5" t="s">
        <v>10</v>
      </c>
      <c r="M83">
        <v>3</v>
      </c>
      <c r="N83" s="9">
        <v>45190.095671296294</v>
      </c>
    </row>
    <row r="84" spans="1:14" x14ac:dyDescent="0.3">
      <c r="A84" s="2">
        <v>2060061337</v>
      </c>
      <c r="B84" s="3">
        <v>29272253</v>
      </c>
      <c r="C84" t="str">
        <f>_xlfn.XLOOKUP(B84,blinkit_customers!A:A,blinkit_customers!B:B," ")</f>
        <v>Brijesh Nadkarni</v>
      </c>
      <c r="D84" t="str">
        <f>_xlfn.XLOOKUP(B84, blinkit_customers!A:A,blinkit_customers!I:I, " ")</f>
        <v>New</v>
      </c>
      <c r="E84">
        <f>_xlfn.XLOOKUP(A84,blinkit_order_items[order_id],blinkit_order_items[product_id])</f>
        <v>690565</v>
      </c>
      <c r="F84" t="str">
        <f>_xlfn.XLOOKUP(E84,blinkit_products[product_id],blinkit_products[product_name])</f>
        <v>Cookies</v>
      </c>
      <c r="G84" t="str">
        <f>_xlfn.XLOOKUP(E84,blinkit_products[product_id],blinkit_products[category])</f>
        <v>Snacks &amp; Munchies</v>
      </c>
      <c r="H84">
        <f>_xlfn.XLOOKUP(A84,blinkit_order_items[order_id],blinkit_order_items[quantity])</f>
        <v>1</v>
      </c>
      <c r="I84">
        <f>_xlfn.XLOOKUP(A84,blinkit_order_items[order_id],blinkit_order_items[unit_price])</f>
        <v>951.27</v>
      </c>
      <c r="J84" s="3">
        <v>3041.62</v>
      </c>
      <c r="K84" s="3" t="s">
        <v>15</v>
      </c>
      <c r="L84" s="3" t="s">
        <v>14</v>
      </c>
      <c r="M84">
        <v>12</v>
      </c>
      <c r="N84" s="8">
        <v>45031.955648148149</v>
      </c>
    </row>
    <row r="85" spans="1:14" x14ac:dyDescent="0.3">
      <c r="A85" s="4">
        <v>4625892678</v>
      </c>
      <c r="B85" s="5">
        <v>80371626</v>
      </c>
      <c r="C85" t="str">
        <f>_xlfn.XLOOKUP(B85,blinkit_customers!A:A,blinkit_customers!B:B," ")</f>
        <v>Yashasvi Divan</v>
      </c>
      <c r="D85" t="str">
        <f>_xlfn.XLOOKUP(B85, blinkit_customers!A:A,blinkit_customers!I:I, " ")</f>
        <v>New</v>
      </c>
      <c r="E85">
        <f>_xlfn.XLOOKUP(A85,blinkit_order_items[order_id],blinkit_order_items[product_id])</f>
        <v>317242</v>
      </c>
      <c r="F85" t="str">
        <f>_xlfn.XLOOKUP(E85,blinkit_products[product_id],blinkit_products[product_name])</f>
        <v>Pulses</v>
      </c>
      <c r="G85" t="str">
        <f>_xlfn.XLOOKUP(E85,blinkit_products[product_id],blinkit_products[category])</f>
        <v>Grocery &amp; Staples</v>
      </c>
      <c r="H85">
        <f>_xlfn.XLOOKUP(A85,blinkit_order_items[order_id],blinkit_order_items[quantity])</f>
        <v>1</v>
      </c>
      <c r="I85">
        <f>_xlfn.XLOOKUP(A85,blinkit_order_items[order_id],blinkit_order_items[unit_price])</f>
        <v>198.15</v>
      </c>
      <c r="J85" s="5">
        <v>3166.49</v>
      </c>
      <c r="K85" s="5" t="s">
        <v>15</v>
      </c>
      <c r="L85" s="5" t="s">
        <v>10</v>
      </c>
      <c r="M85">
        <v>4</v>
      </c>
      <c r="N85" s="9">
        <v>45095.808159722219</v>
      </c>
    </row>
    <row r="86" spans="1:14" x14ac:dyDescent="0.3">
      <c r="A86" s="2">
        <v>6045698170</v>
      </c>
      <c r="B86" s="3">
        <v>666589</v>
      </c>
      <c r="C86" t="str">
        <f>_xlfn.XLOOKUP(B86,blinkit_customers!A:A,blinkit_customers!B:B," ")</f>
        <v>Kevin Bassi</v>
      </c>
      <c r="D86" t="str">
        <f>_xlfn.XLOOKUP(B86, blinkit_customers!A:A,blinkit_customers!I:I, " ")</f>
        <v>Regular</v>
      </c>
      <c r="E86">
        <f>_xlfn.XLOOKUP(A86,blinkit_order_items[order_id],blinkit_order_items[product_id])</f>
        <v>965755</v>
      </c>
      <c r="F86" t="str">
        <f>_xlfn.XLOOKUP(E86,blinkit_products[product_id],blinkit_products[product_name])</f>
        <v>Bananas</v>
      </c>
      <c r="G86" t="str">
        <f>_xlfn.XLOOKUP(E86,blinkit_products[product_id],blinkit_products[category])</f>
        <v>Fruits &amp; Vegetables</v>
      </c>
      <c r="H86">
        <f>_xlfn.XLOOKUP(A86,blinkit_order_items[order_id],blinkit_order_items[quantity])</f>
        <v>3</v>
      </c>
      <c r="I86">
        <f>_xlfn.XLOOKUP(A86,blinkit_order_items[order_id],blinkit_order_items[unit_price])</f>
        <v>532.57000000000005</v>
      </c>
      <c r="J86" s="3">
        <v>222.15</v>
      </c>
      <c r="K86" s="3" t="s">
        <v>12</v>
      </c>
      <c r="L86" s="3" t="s">
        <v>10</v>
      </c>
      <c r="M86">
        <v>5</v>
      </c>
      <c r="N86" s="8">
        <v>45315.7109837963</v>
      </c>
    </row>
    <row r="87" spans="1:14" x14ac:dyDescent="0.3">
      <c r="A87" s="4">
        <v>7876289647</v>
      </c>
      <c r="B87" s="5">
        <v>98858383</v>
      </c>
      <c r="C87" t="str">
        <f>_xlfn.XLOOKUP(B87,blinkit_customers!A:A,blinkit_customers!B:B," ")</f>
        <v>Janani Gill</v>
      </c>
      <c r="D87" t="str">
        <f>_xlfn.XLOOKUP(B87, blinkit_customers!A:A,blinkit_customers!I:I, " ")</f>
        <v>Regular</v>
      </c>
      <c r="E87">
        <f>_xlfn.XLOOKUP(A87,blinkit_order_items[order_id],blinkit_order_items[product_id])</f>
        <v>863930</v>
      </c>
      <c r="F87" t="str">
        <f>_xlfn.XLOOKUP(E87,blinkit_products[product_id],blinkit_products[product_name])</f>
        <v>Shampoo</v>
      </c>
      <c r="G87" t="str">
        <f>_xlfn.XLOOKUP(E87,blinkit_products[product_id],blinkit_products[category])</f>
        <v>Personal Care</v>
      </c>
      <c r="H87">
        <f>_xlfn.XLOOKUP(A87,blinkit_order_items[order_id],blinkit_order_items[quantity])</f>
        <v>1</v>
      </c>
      <c r="I87">
        <f>_xlfn.XLOOKUP(A87,blinkit_order_items[order_id],blinkit_order_items[unit_price])</f>
        <v>242.57</v>
      </c>
      <c r="J87" s="5">
        <v>3218.62</v>
      </c>
      <c r="K87" s="5" t="s">
        <v>12</v>
      </c>
      <c r="L87" s="5" t="s">
        <v>14</v>
      </c>
      <c r="M87">
        <v>12</v>
      </c>
      <c r="N87" s="9">
        <v>45511.330196759256</v>
      </c>
    </row>
    <row r="88" spans="1:14" x14ac:dyDescent="0.3">
      <c r="A88" s="2">
        <v>3434084714</v>
      </c>
      <c r="B88" s="3">
        <v>46836361</v>
      </c>
      <c r="C88" t="str">
        <f>_xlfn.XLOOKUP(B88,blinkit_customers!A:A,blinkit_customers!B:B," ")</f>
        <v>Champak Nazareth</v>
      </c>
      <c r="D88" t="str">
        <f>_xlfn.XLOOKUP(B88, blinkit_customers!A:A,blinkit_customers!I:I, " ")</f>
        <v>Premium</v>
      </c>
      <c r="E88">
        <f>_xlfn.XLOOKUP(A88,blinkit_order_items[order_id],blinkit_order_items[product_id])</f>
        <v>264803</v>
      </c>
      <c r="F88" t="str">
        <f>_xlfn.XLOOKUP(E88,blinkit_products[product_id],blinkit_products[product_name])</f>
        <v>Vitamins</v>
      </c>
      <c r="G88" t="str">
        <f>_xlfn.XLOOKUP(E88,blinkit_products[product_id],blinkit_products[category])</f>
        <v>Pharmacy</v>
      </c>
      <c r="H88">
        <f>_xlfn.XLOOKUP(A88,blinkit_order_items[order_id],blinkit_order_items[quantity])</f>
        <v>2</v>
      </c>
      <c r="I88">
        <f>_xlfn.XLOOKUP(A88,blinkit_order_items[order_id],blinkit_order_items[unit_price])</f>
        <v>995.98</v>
      </c>
      <c r="J88" s="3">
        <v>1179.4100000000001</v>
      </c>
      <c r="K88" s="3" t="s">
        <v>11</v>
      </c>
      <c r="L88" s="3" t="s">
        <v>10</v>
      </c>
      <c r="M88">
        <v>-2</v>
      </c>
      <c r="N88" s="8">
        <v>45324.121064814812</v>
      </c>
    </row>
    <row r="89" spans="1:14" x14ac:dyDescent="0.3">
      <c r="A89" s="4">
        <v>9031695663</v>
      </c>
      <c r="B89" s="5">
        <v>94730288</v>
      </c>
      <c r="C89" t="str">
        <f>_xlfn.XLOOKUP(B89,blinkit_customers!A:A,blinkit_customers!B:B," ")</f>
        <v>Idika Bath</v>
      </c>
      <c r="D89" t="str">
        <f>_xlfn.XLOOKUP(B89, blinkit_customers!A:A,blinkit_customers!I:I, " ")</f>
        <v>Regular</v>
      </c>
      <c r="E89">
        <f>_xlfn.XLOOKUP(A89,blinkit_order_items[order_id],blinkit_order_items[product_id])</f>
        <v>697683</v>
      </c>
      <c r="F89" t="str">
        <f>_xlfn.XLOOKUP(E89,blinkit_products[product_id],blinkit_products[product_name])</f>
        <v>Toilet Cleaner</v>
      </c>
      <c r="G89" t="str">
        <f>_xlfn.XLOOKUP(E89,blinkit_products[product_id],blinkit_products[category])</f>
        <v>Household Care</v>
      </c>
      <c r="H89">
        <f>_xlfn.XLOOKUP(A89,blinkit_order_items[order_id],blinkit_order_items[quantity])</f>
        <v>1</v>
      </c>
      <c r="I89">
        <f>_xlfn.XLOOKUP(A89,blinkit_order_items[order_id],blinkit_order_items[unit_price])</f>
        <v>123.74</v>
      </c>
      <c r="J89" s="5">
        <v>2316.0100000000002</v>
      </c>
      <c r="K89" s="5" t="s">
        <v>13</v>
      </c>
      <c r="L89" s="5" t="s">
        <v>14</v>
      </c>
      <c r="M89">
        <v>6</v>
      </c>
      <c r="N89" s="9">
        <v>45308.057708333334</v>
      </c>
    </row>
    <row r="90" spans="1:14" x14ac:dyDescent="0.3">
      <c r="A90" s="2">
        <v>1955989715</v>
      </c>
      <c r="B90" s="3">
        <v>77862447</v>
      </c>
      <c r="C90" t="str">
        <f>_xlfn.XLOOKUP(B90,blinkit_customers!A:A,blinkit_customers!B:B," ")</f>
        <v>Tejas Doshi</v>
      </c>
      <c r="D90" t="str">
        <f>_xlfn.XLOOKUP(B90, blinkit_customers!A:A,blinkit_customers!I:I, " ")</f>
        <v>New</v>
      </c>
      <c r="E90">
        <f>_xlfn.XLOOKUP(A90,blinkit_order_items[order_id],blinkit_order_items[product_id])</f>
        <v>679284</v>
      </c>
      <c r="F90" t="str">
        <f>_xlfn.XLOOKUP(E90,blinkit_products[product_id],blinkit_products[product_name])</f>
        <v>Cough Syrup</v>
      </c>
      <c r="G90" t="str">
        <f>_xlfn.XLOOKUP(E90,blinkit_products[product_id],blinkit_products[category])</f>
        <v>Pharmacy</v>
      </c>
      <c r="H90">
        <f>_xlfn.XLOOKUP(A90,blinkit_order_items[order_id],blinkit_order_items[quantity])</f>
        <v>1</v>
      </c>
      <c r="I90">
        <f>_xlfn.XLOOKUP(A90,blinkit_order_items[order_id],blinkit_order_items[unit_price])</f>
        <v>877.89</v>
      </c>
      <c r="J90" s="3">
        <v>1931.35</v>
      </c>
      <c r="K90" s="3" t="s">
        <v>15</v>
      </c>
      <c r="L90" s="3" t="s">
        <v>10</v>
      </c>
      <c r="M90">
        <v>2</v>
      </c>
      <c r="N90" s="8">
        <v>45287.286377314813</v>
      </c>
    </row>
    <row r="91" spans="1:14" x14ac:dyDescent="0.3">
      <c r="A91" s="4">
        <v>3459500455</v>
      </c>
      <c r="B91" s="5">
        <v>16379942</v>
      </c>
      <c r="C91" t="str">
        <f>_xlfn.XLOOKUP(B91,blinkit_customers!A:A,blinkit_customers!B:B," ")</f>
        <v>Harshil Kuruvilla</v>
      </c>
      <c r="D91" t="str">
        <f>_xlfn.XLOOKUP(B91, blinkit_customers!A:A,blinkit_customers!I:I, " ")</f>
        <v>Inactive</v>
      </c>
      <c r="E91">
        <f>_xlfn.XLOOKUP(A91,blinkit_order_items[order_id],blinkit_order_items[product_id])</f>
        <v>992178</v>
      </c>
      <c r="F91" t="str">
        <f>_xlfn.XLOOKUP(E91,blinkit_products[product_id],blinkit_products[product_name])</f>
        <v>Pain Reliever</v>
      </c>
      <c r="G91" t="str">
        <f>_xlfn.XLOOKUP(E91,blinkit_products[product_id],blinkit_products[category])</f>
        <v>Pharmacy</v>
      </c>
      <c r="H91">
        <f>_xlfn.XLOOKUP(A91,blinkit_order_items[order_id],blinkit_order_items[quantity])</f>
        <v>1</v>
      </c>
      <c r="I91">
        <f>_xlfn.XLOOKUP(A91,blinkit_order_items[order_id],blinkit_order_items[unit_price])</f>
        <v>632.42999999999995</v>
      </c>
      <c r="J91" s="5">
        <v>2581.7800000000002</v>
      </c>
      <c r="K91" s="5" t="s">
        <v>12</v>
      </c>
      <c r="L91" s="5" t="s">
        <v>10</v>
      </c>
      <c r="M91">
        <v>2</v>
      </c>
      <c r="N91" s="9">
        <v>45278.026331018518</v>
      </c>
    </row>
    <row r="92" spans="1:14" x14ac:dyDescent="0.3">
      <c r="A92" s="2">
        <v>5953376503</v>
      </c>
      <c r="B92" s="3">
        <v>79169760</v>
      </c>
      <c r="C92" t="str">
        <f>_xlfn.XLOOKUP(B92,blinkit_customers!A:A,blinkit_customers!B:B," ")</f>
        <v>Benjamin Kant</v>
      </c>
      <c r="D92" t="str">
        <f>_xlfn.XLOOKUP(B92, blinkit_customers!A:A,blinkit_customers!I:I, " ")</f>
        <v>New</v>
      </c>
      <c r="E92">
        <f>_xlfn.XLOOKUP(A92,blinkit_order_items[order_id],blinkit_order_items[product_id])</f>
        <v>300159</v>
      </c>
      <c r="F92" t="str">
        <f>_xlfn.XLOOKUP(E92,blinkit_products[product_id],blinkit_products[product_name])</f>
        <v>Cola</v>
      </c>
      <c r="G92" t="str">
        <f>_xlfn.XLOOKUP(E92,blinkit_products[product_id],blinkit_products[category])</f>
        <v>Cold Drinks &amp; Juices</v>
      </c>
      <c r="H92">
        <f>_xlfn.XLOOKUP(A92,blinkit_order_items[order_id],blinkit_order_items[quantity])</f>
        <v>1</v>
      </c>
      <c r="I92">
        <f>_xlfn.XLOOKUP(A92,blinkit_order_items[order_id],blinkit_order_items[unit_price])</f>
        <v>44.35</v>
      </c>
      <c r="J92" s="3">
        <v>650.20000000000005</v>
      </c>
      <c r="K92" s="3" t="s">
        <v>15</v>
      </c>
      <c r="L92" s="3" t="s">
        <v>16</v>
      </c>
      <c r="M92">
        <v>16</v>
      </c>
      <c r="N92" s="8">
        <v>45437.162430555552</v>
      </c>
    </row>
    <row r="93" spans="1:14" x14ac:dyDescent="0.3">
      <c r="A93" s="4">
        <v>121874867</v>
      </c>
      <c r="B93" s="5">
        <v>94529626</v>
      </c>
      <c r="C93" t="str">
        <f>_xlfn.XLOOKUP(B93,blinkit_customers!A:A,blinkit_customers!B:B," ")</f>
        <v>Gavin Kaur</v>
      </c>
      <c r="D93" t="str">
        <f>_xlfn.XLOOKUP(B93, blinkit_customers!A:A,blinkit_customers!I:I, " ")</f>
        <v>New</v>
      </c>
      <c r="E93">
        <f>_xlfn.XLOOKUP(A93,blinkit_order_items[order_id],blinkit_order_items[product_id])</f>
        <v>952124</v>
      </c>
      <c r="F93" t="str">
        <f>_xlfn.XLOOKUP(E93,blinkit_products[product_id],blinkit_products[product_name])</f>
        <v>Onions</v>
      </c>
      <c r="G93" t="str">
        <f>_xlfn.XLOOKUP(E93,blinkit_products[product_id],blinkit_products[category])</f>
        <v>Fruits &amp; Vegetables</v>
      </c>
      <c r="H93">
        <f>_xlfn.XLOOKUP(A93,blinkit_order_items[order_id],blinkit_order_items[quantity])</f>
        <v>3</v>
      </c>
      <c r="I93">
        <f>_xlfn.XLOOKUP(A93,blinkit_order_items[order_id],blinkit_order_items[unit_price])</f>
        <v>127.08</v>
      </c>
      <c r="J93" s="5">
        <v>2596.92</v>
      </c>
      <c r="K93" s="5" t="s">
        <v>12</v>
      </c>
      <c r="L93" s="5" t="s">
        <v>10</v>
      </c>
      <c r="M93">
        <v>-5</v>
      </c>
      <c r="N93" s="9">
        <v>45013.037442129629</v>
      </c>
    </row>
    <row r="94" spans="1:14" x14ac:dyDescent="0.3">
      <c r="A94" s="2">
        <v>2460545397</v>
      </c>
      <c r="B94" s="3">
        <v>42872865</v>
      </c>
      <c r="C94" t="str">
        <f>_xlfn.XLOOKUP(B94,blinkit_customers!A:A,blinkit_customers!B:B," ")</f>
        <v>Vasatika Chatterjee</v>
      </c>
      <c r="D94" t="str">
        <f>_xlfn.XLOOKUP(B94, blinkit_customers!A:A,blinkit_customers!I:I, " ")</f>
        <v>Inactive</v>
      </c>
      <c r="E94">
        <f>_xlfn.XLOOKUP(A94,blinkit_order_items[order_id],blinkit_order_items[product_id])</f>
        <v>925482</v>
      </c>
      <c r="F94" t="str">
        <f>_xlfn.XLOOKUP(E94,blinkit_products[product_id],blinkit_products[product_name])</f>
        <v>Frozen Biryani</v>
      </c>
      <c r="G94" t="str">
        <f>_xlfn.XLOOKUP(E94,blinkit_products[product_id],blinkit_products[category])</f>
        <v>Instant &amp; Frozen Food</v>
      </c>
      <c r="H94">
        <f>_xlfn.XLOOKUP(A94,blinkit_order_items[order_id],blinkit_order_items[quantity])</f>
        <v>1</v>
      </c>
      <c r="I94">
        <f>_xlfn.XLOOKUP(A94,blinkit_order_items[order_id],blinkit_order_items[unit_price])</f>
        <v>475.04</v>
      </c>
      <c r="J94" s="3">
        <v>474.34</v>
      </c>
      <c r="K94" s="3" t="s">
        <v>15</v>
      </c>
      <c r="L94" s="3" t="s">
        <v>14</v>
      </c>
      <c r="M94">
        <v>11</v>
      </c>
      <c r="N94" s="8">
        <v>45592.476423611108</v>
      </c>
    </row>
    <row r="95" spans="1:14" x14ac:dyDescent="0.3">
      <c r="A95" s="4">
        <v>9690050839</v>
      </c>
      <c r="B95" s="5">
        <v>55803572</v>
      </c>
      <c r="C95" t="str">
        <f>_xlfn.XLOOKUP(B95,blinkit_customers!A:A,blinkit_customers!B:B," ")</f>
        <v>Champak Palla</v>
      </c>
      <c r="D95" t="str">
        <f>_xlfn.XLOOKUP(B95, blinkit_customers!A:A,blinkit_customers!I:I, " ")</f>
        <v>Premium</v>
      </c>
      <c r="E95">
        <f>_xlfn.XLOOKUP(A95,blinkit_order_items[order_id],blinkit_order_items[product_id])</f>
        <v>500633</v>
      </c>
      <c r="F95" t="str">
        <f>_xlfn.XLOOKUP(E95,blinkit_products[product_id],blinkit_products[product_name])</f>
        <v>Cereal</v>
      </c>
      <c r="G95" t="str">
        <f>_xlfn.XLOOKUP(E95,blinkit_products[product_id],blinkit_products[category])</f>
        <v>Dairy &amp; Breakfast</v>
      </c>
      <c r="H95">
        <f>_xlfn.XLOOKUP(A95,blinkit_order_items[order_id],blinkit_order_items[quantity])</f>
        <v>2</v>
      </c>
      <c r="I95">
        <f>_xlfn.XLOOKUP(A95,blinkit_order_items[order_id],blinkit_order_items[unit_price])</f>
        <v>154.5</v>
      </c>
      <c r="J95" s="5">
        <v>2551.9299999999998</v>
      </c>
      <c r="K95" s="5" t="s">
        <v>15</v>
      </c>
      <c r="L95" s="5" t="s">
        <v>10</v>
      </c>
      <c r="M95">
        <v>5</v>
      </c>
      <c r="N95" s="9">
        <v>45304.107222222221</v>
      </c>
    </row>
    <row r="96" spans="1:14" x14ac:dyDescent="0.3">
      <c r="A96" s="2">
        <v>2574349065</v>
      </c>
      <c r="B96" s="3">
        <v>51547198</v>
      </c>
      <c r="C96" t="str">
        <f>_xlfn.XLOOKUP(B96,blinkit_customers!A:A,blinkit_customers!B:B," ")</f>
        <v>Kashvi Date</v>
      </c>
      <c r="D96" t="str">
        <f>_xlfn.XLOOKUP(B96, blinkit_customers!A:A,blinkit_customers!I:I, " ")</f>
        <v>Premium</v>
      </c>
      <c r="E96">
        <f>_xlfn.XLOOKUP(A96,blinkit_order_items[order_id],blinkit_order_items[product_id])</f>
        <v>123983</v>
      </c>
      <c r="F96" t="str">
        <f>_xlfn.XLOOKUP(E96,blinkit_products[product_id],blinkit_products[product_name])</f>
        <v>Cough Syrup</v>
      </c>
      <c r="G96" t="str">
        <f>_xlfn.XLOOKUP(E96,blinkit_products[product_id],blinkit_products[category])</f>
        <v>Pharmacy</v>
      </c>
      <c r="H96">
        <f>_xlfn.XLOOKUP(A96,blinkit_order_items[order_id],blinkit_order_items[quantity])</f>
        <v>3</v>
      </c>
      <c r="I96">
        <f>_xlfn.XLOOKUP(A96,blinkit_order_items[order_id],blinkit_order_items[unit_price])</f>
        <v>785.67</v>
      </c>
      <c r="J96" s="3">
        <v>4476.55</v>
      </c>
      <c r="K96" s="3" t="s">
        <v>15</v>
      </c>
      <c r="L96" s="3" t="s">
        <v>10</v>
      </c>
      <c r="M96">
        <v>1</v>
      </c>
      <c r="N96" s="8">
        <v>45399.606620370374</v>
      </c>
    </row>
    <row r="97" spans="1:14" x14ac:dyDescent="0.3">
      <c r="A97" s="4">
        <v>2461936988</v>
      </c>
      <c r="B97" s="5">
        <v>14428954</v>
      </c>
      <c r="C97" t="str">
        <f>_xlfn.XLOOKUP(B97,blinkit_customers!A:A,blinkit_customers!B:B," ")</f>
        <v>Viraj Tank</v>
      </c>
      <c r="D97" t="str">
        <f>_xlfn.XLOOKUP(B97, blinkit_customers!A:A,blinkit_customers!I:I, " ")</f>
        <v>Premium</v>
      </c>
      <c r="E97">
        <f>_xlfn.XLOOKUP(A97,blinkit_order_items[order_id],blinkit_order_items[product_id])</f>
        <v>272170</v>
      </c>
      <c r="F97" t="str">
        <f>_xlfn.XLOOKUP(E97,blinkit_products[product_id],blinkit_products[product_name])</f>
        <v>Ice Cream</v>
      </c>
      <c r="G97" t="str">
        <f>_xlfn.XLOOKUP(E97,blinkit_products[product_id],blinkit_products[category])</f>
        <v>Instant &amp; Frozen Food</v>
      </c>
      <c r="H97">
        <f>_xlfn.XLOOKUP(A97,blinkit_order_items[order_id],blinkit_order_items[quantity])</f>
        <v>2</v>
      </c>
      <c r="I97">
        <f>_xlfn.XLOOKUP(A97,blinkit_order_items[order_id],blinkit_order_items[unit_price])</f>
        <v>140.80000000000001</v>
      </c>
      <c r="J97" s="5">
        <v>4196.95</v>
      </c>
      <c r="K97" s="5" t="s">
        <v>11</v>
      </c>
      <c r="L97" s="5" t="s">
        <v>16</v>
      </c>
      <c r="M97">
        <v>19</v>
      </c>
      <c r="N97" s="9">
        <v>45127.966631944444</v>
      </c>
    </row>
    <row r="98" spans="1:14" x14ac:dyDescent="0.3">
      <c r="A98" s="2">
        <v>6447596416</v>
      </c>
      <c r="B98" s="3">
        <v>76987910</v>
      </c>
      <c r="C98" t="str">
        <f>_xlfn.XLOOKUP(B98,blinkit_customers!A:A,blinkit_customers!B:B," ")</f>
        <v>Oeshi Kannan</v>
      </c>
      <c r="D98" t="str">
        <f>_xlfn.XLOOKUP(B98, blinkit_customers!A:A,blinkit_customers!I:I, " ")</f>
        <v>Inactive</v>
      </c>
      <c r="E98">
        <f>_xlfn.XLOOKUP(A98,blinkit_order_items[order_id],blinkit_order_items[product_id])</f>
        <v>70969</v>
      </c>
      <c r="F98" t="str">
        <f>_xlfn.XLOOKUP(E98,blinkit_products[product_id],blinkit_products[product_name])</f>
        <v>Carrots</v>
      </c>
      <c r="G98" t="str">
        <f>_xlfn.XLOOKUP(E98,blinkit_products[product_id],blinkit_products[category])</f>
        <v>Fruits &amp; Vegetables</v>
      </c>
      <c r="H98">
        <f>_xlfn.XLOOKUP(A98,blinkit_order_items[order_id],blinkit_order_items[quantity])</f>
        <v>1</v>
      </c>
      <c r="I98">
        <f>_xlfn.XLOOKUP(A98,blinkit_order_items[order_id],blinkit_order_items[unit_price])</f>
        <v>631.70000000000005</v>
      </c>
      <c r="J98" s="3">
        <v>4965.12</v>
      </c>
      <c r="K98" s="3" t="s">
        <v>13</v>
      </c>
      <c r="L98" s="3" t="s">
        <v>10</v>
      </c>
      <c r="M98">
        <v>-4</v>
      </c>
      <c r="N98" s="8">
        <v>45207.762835648151</v>
      </c>
    </row>
    <row r="99" spans="1:14" x14ac:dyDescent="0.3">
      <c r="A99" s="4">
        <v>7228452275</v>
      </c>
      <c r="B99" s="5">
        <v>42262168</v>
      </c>
      <c r="C99" t="str">
        <f>_xlfn.XLOOKUP(B99,blinkit_customers!A:A,blinkit_customers!B:B," ")</f>
        <v>Mason Iyengar</v>
      </c>
      <c r="D99" t="str">
        <f>_xlfn.XLOOKUP(B99, blinkit_customers!A:A,blinkit_customers!I:I, " ")</f>
        <v>Regular</v>
      </c>
      <c r="E99">
        <f>_xlfn.XLOOKUP(A99,blinkit_order_items[order_id],blinkit_order_items[product_id])</f>
        <v>757274</v>
      </c>
      <c r="F99" t="str">
        <f>_xlfn.XLOOKUP(E99,blinkit_products[product_id],blinkit_products[product_name])</f>
        <v>Pet Treats</v>
      </c>
      <c r="G99" t="str">
        <f>_xlfn.XLOOKUP(E99,blinkit_products[product_id],blinkit_products[category])</f>
        <v>Pet Care</v>
      </c>
      <c r="H99">
        <f>_xlfn.XLOOKUP(A99,blinkit_order_items[order_id],blinkit_order_items[quantity])</f>
        <v>2</v>
      </c>
      <c r="I99">
        <f>_xlfn.XLOOKUP(A99,blinkit_order_items[order_id],blinkit_order_items[unit_price])</f>
        <v>98.32</v>
      </c>
      <c r="J99" s="5">
        <v>326.42</v>
      </c>
      <c r="K99" s="5" t="s">
        <v>13</v>
      </c>
      <c r="L99" s="5" t="s">
        <v>10</v>
      </c>
      <c r="M99">
        <v>0</v>
      </c>
      <c r="N99" s="9">
        <v>45059.046215277776</v>
      </c>
    </row>
    <row r="100" spans="1:14" x14ac:dyDescent="0.3">
      <c r="A100" s="2">
        <v>6696750742</v>
      </c>
      <c r="B100" s="3">
        <v>5277675</v>
      </c>
      <c r="C100" t="str">
        <f>_xlfn.XLOOKUP(B100,blinkit_customers!A:A,blinkit_customers!B:B," ")</f>
        <v>Vansha Deol</v>
      </c>
      <c r="D100" t="str">
        <f>_xlfn.XLOOKUP(B100, blinkit_customers!A:A,blinkit_customers!I:I, " ")</f>
        <v>Premium</v>
      </c>
      <c r="E100">
        <f>_xlfn.XLOOKUP(A100,blinkit_order_items[order_id],blinkit_order_items[product_id])</f>
        <v>14145</v>
      </c>
      <c r="F100" t="str">
        <f>_xlfn.XLOOKUP(E100,blinkit_products[product_id],blinkit_products[product_name])</f>
        <v>Spinach</v>
      </c>
      <c r="G100" t="str">
        <f>_xlfn.XLOOKUP(E100,blinkit_products[product_id],blinkit_products[category])</f>
        <v>Fruits &amp; Vegetables</v>
      </c>
      <c r="H100">
        <f>_xlfn.XLOOKUP(A100,blinkit_order_items[order_id],blinkit_order_items[quantity])</f>
        <v>2</v>
      </c>
      <c r="I100">
        <f>_xlfn.XLOOKUP(A100,blinkit_order_items[order_id],blinkit_order_items[unit_price])</f>
        <v>630.84</v>
      </c>
      <c r="J100" s="3">
        <v>2509.56</v>
      </c>
      <c r="K100" s="3" t="s">
        <v>15</v>
      </c>
      <c r="L100" s="3" t="s">
        <v>10</v>
      </c>
      <c r="M100">
        <v>0</v>
      </c>
      <c r="N100" s="8">
        <v>45018.738379629627</v>
      </c>
    </row>
    <row r="101" spans="1:14" x14ac:dyDescent="0.3">
      <c r="A101" s="4">
        <v>822235931</v>
      </c>
      <c r="B101" s="5">
        <v>44410149</v>
      </c>
      <c r="C101" t="str">
        <f>_xlfn.XLOOKUP(B101,blinkit_customers!A:A,blinkit_customers!B:B," ")</f>
        <v>Dhruv Patel</v>
      </c>
      <c r="D101" t="str">
        <f>_xlfn.XLOOKUP(B101, blinkit_customers!A:A,blinkit_customers!I:I, " ")</f>
        <v>New</v>
      </c>
      <c r="E101">
        <f>_xlfn.XLOOKUP(A101,blinkit_order_items[order_id],blinkit_order_items[product_id])</f>
        <v>611575</v>
      </c>
      <c r="F101" t="str">
        <f>_xlfn.XLOOKUP(E101,blinkit_products[product_id],blinkit_products[product_name])</f>
        <v>Frozen Pizza</v>
      </c>
      <c r="G101" t="str">
        <f>_xlfn.XLOOKUP(E101,blinkit_products[product_id],blinkit_products[category])</f>
        <v>Instant &amp; Frozen Food</v>
      </c>
      <c r="H101">
        <f>_xlfn.XLOOKUP(A101,blinkit_order_items[order_id],blinkit_order_items[quantity])</f>
        <v>3</v>
      </c>
      <c r="I101">
        <f>_xlfn.XLOOKUP(A101,blinkit_order_items[order_id],blinkit_order_items[unit_price])</f>
        <v>482.06</v>
      </c>
      <c r="J101" s="5">
        <v>4866.1499999999996</v>
      </c>
      <c r="K101" s="5" t="s">
        <v>15</v>
      </c>
      <c r="L101" s="5" t="s">
        <v>14</v>
      </c>
      <c r="M101">
        <v>15</v>
      </c>
      <c r="N101" s="9">
        <v>45147.303657407407</v>
      </c>
    </row>
    <row r="102" spans="1:14" x14ac:dyDescent="0.3">
      <c r="A102" s="2">
        <v>7678251499</v>
      </c>
      <c r="B102" s="3">
        <v>17805991</v>
      </c>
      <c r="C102" t="str">
        <f>_xlfn.XLOOKUP(B102,blinkit_customers!A:A,blinkit_customers!B:B," ")</f>
        <v>Jhalak Rai</v>
      </c>
      <c r="D102" t="str">
        <f>_xlfn.XLOOKUP(B102, blinkit_customers!A:A,blinkit_customers!I:I, " ")</f>
        <v>New</v>
      </c>
      <c r="E102">
        <f>_xlfn.XLOOKUP(A102,blinkit_order_items[order_id],blinkit_order_items[product_id])</f>
        <v>704868</v>
      </c>
      <c r="F102" t="str">
        <f>_xlfn.XLOOKUP(E102,blinkit_products[product_id],blinkit_products[product_name])</f>
        <v>Detergent</v>
      </c>
      <c r="G102" t="str">
        <f>_xlfn.XLOOKUP(E102,blinkit_products[product_id],blinkit_products[category])</f>
        <v>Household Care</v>
      </c>
      <c r="H102">
        <f>_xlfn.XLOOKUP(A102,blinkit_order_items[order_id],blinkit_order_items[quantity])</f>
        <v>1</v>
      </c>
      <c r="I102">
        <f>_xlfn.XLOOKUP(A102,blinkit_order_items[order_id],blinkit_order_items[unit_price])</f>
        <v>193.46</v>
      </c>
      <c r="J102" s="3">
        <v>3141.37</v>
      </c>
      <c r="K102" s="3" t="s">
        <v>11</v>
      </c>
      <c r="L102" s="3" t="s">
        <v>10</v>
      </c>
      <c r="M102">
        <v>5</v>
      </c>
      <c r="N102" s="8">
        <v>45039.560879629629</v>
      </c>
    </row>
    <row r="103" spans="1:14" x14ac:dyDescent="0.3">
      <c r="A103" s="4">
        <v>2497341976</v>
      </c>
      <c r="B103" s="5">
        <v>9097480</v>
      </c>
      <c r="C103" t="str">
        <f>_xlfn.XLOOKUP(B103,blinkit_customers!A:A,blinkit_customers!B:B," ")</f>
        <v>Hamsini Verma</v>
      </c>
      <c r="D103" t="str">
        <f>_xlfn.XLOOKUP(B103, blinkit_customers!A:A,blinkit_customers!I:I, " ")</f>
        <v>Premium</v>
      </c>
      <c r="E103">
        <f>_xlfn.XLOOKUP(A103,blinkit_order_items[order_id],blinkit_order_items[product_id])</f>
        <v>451933</v>
      </c>
      <c r="F103" t="str">
        <f>_xlfn.XLOOKUP(E103,blinkit_products[product_id],blinkit_products[product_name])</f>
        <v>Wheat Flour</v>
      </c>
      <c r="G103" t="str">
        <f>_xlfn.XLOOKUP(E103,blinkit_products[product_id],blinkit_products[category])</f>
        <v>Grocery &amp; Staples</v>
      </c>
      <c r="H103">
        <f>_xlfn.XLOOKUP(A103,blinkit_order_items[order_id],blinkit_order_items[quantity])</f>
        <v>1</v>
      </c>
      <c r="I103">
        <f>_xlfn.XLOOKUP(A103,blinkit_order_items[order_id],blinkit_order_items[unit_price])</f>
        <v>568.94000000000005</v>
      </c>
      <c r="J103" s="5">
        <v>3414.57</v>
      </c>
      <c r="K103" s="5" t="s">
        <v>15</v>
      </c>
      <c r="L103" s="5" t="s">
        <v>10</v>
      </c>
      <c r="M103">
        <v>1</v>
      </c>
      <c r="N103" s="9">
        <v>45190.379733796297</v>
      </c>
    </row>
    <row r="104" spans="1:14" x14ac:dyDescent="0.3">
      <c r="A104" s="2">
        <v>9107314128</v>
      </c>
      <c r="B104" s="3">
        <v>79591237</v>
      </c>
      <c r="C104" t="str">
        <f>_xlfn.XLOOKUP(B104,blinkit_customers!A:A,blinkit_customers!B:B," ")</f>
        <v>Osha Warrior</v>
      </c>
      <c r="D104" t="str">
        <f>_xlfn.XLOOKUP(B104, blinkit_customers!A:A,blinkit_customers!I:I, " ")</f>
        <v>Premium</v>
      </c>
      <c r="E104">
        <f>_xlfn.XLOOKUP(A104,blinkit_order_items[order_id],blinkit_order_items[product_id])</f>
        <v>820541</v>
      </c>
      <c r="F104" t="str">
        <f>_xlfn.XLOOKUP(E104,blinkit_products[product_id],blinkit_products[product_name])</f>
        <v>Toilet Cleaner</v>
      </c>
      <c r="G104" t="str">
        <f>_xlfn.XLOOKUP(E104,blinkit_products[product_id],blinkit_products[category])</f>
        <v>Household Care</v>
      </c>
      <c r="H104">
        <f>_xlfn.XLOOKUP(A104,blinkit_order_items[order_id],blinkit_order_items[quantity])</f>
        <v>3</v>
      </c>
      <c r="I104">
        <f>_xlfn.XLOOKUP(A104,blinkit_order_items[order_id],blinkit_order_items[unit_price])</f>
        <v>576.22</v>
      </c>
      <c r="J104" s="3">
        <v>545.49</v>
      </c>
      <c r="K104" s="3" t="s">
        <v>15</v>
      </c>
      <c r="L104" s="3" t="s">
        <v>10</v>
      </c>
      <c r="M104">
        <v>-1</v>
      </c>
      <c r="N104" s="8">
        <v>45432.68005787037</v>
      </c>
    </row>
    <row r="105" spans="1:14" x14ac:dyDescent="0.3">
      <c r="A105" s="4">
        <v>9855726256</v>
      </c>
      <c r="B105" s="5">
        <v>8651281</v>
      </c>
      <c r="C105" t="str">
        <f>_xlfn.XLOOKUP(B105,blinkit_customers!A:A,blinkit_customers!B:B," ")</f>
        <v>Jonathan Seshadri</v>
      </c>
      <c r="D105" t="str">
        <f>_xlfn.XLOOKUP(B105, blinkit_customers!A:A,blinkit_customers!I:I, " ")</f>
        <v>Premium</v>
      </c>
      <c r="E105">
        <f>_xlfn.XLOOKUP(A105,blinkit_order_items[order_id],blinkit_order_items[product_id])</f>
        <v>349294</v>
      </c>
      <c r="F105" t="str">
        <f>_xlfn.XLOOKUP(E105,blinkit_products[product_id],blinkit_products[product_name])</f>
        <v>Onions</v>
      </c>
      <c r="G105" t="str">
        <f>_xlfn.XLOOKUP(E105,blinkit_products[product_id],blinkit_products[category])</f>
        <v>Fruits &amp; Vegetables</v>
      </c>
      <c r="H105">
        <f>_xlfn.XLOOKUP(A105,blinkit_order_items[order_id],blinkit_order_items[quantity])</f>
        <v>2</v>
      </c>
      <c r="I105">
        <f>_xlfn.XLOOKUP(A105,blinkit_order_items[order_id],blinkit_order_items[unit_price])</f>
        <v>934.75</v>
      </c>
      <c r="J105" s="5">
        <v>479.57</v>
      </c>
      <c r="K105" s="5" t="s">
        <v>13</v>
      </c>
      <c r="L105" s="5" t="s">
        <v>10</v>
      </c>
      <c r="M105">
        <v>-2</v>
      </c>
      <c r="N105" s="9">
        <v>45063.327002314814</v>
      </c>
    </row>
    <row r="106" spans="1:14" x14ac:dyDescent="0.3">
      <c r="A106" s="2">
        <v>9398719862</v>
      </c>
      <c r="B106" s="3">
        <v>14991661</v>
      </c>
      <c r="C106" t="str">
        <f>_xlfn.XLOOKUP(B106,blinkit_customers!A:A,blinkit_customers!B:B," ")</f>
        <v>Logan Nigam</v>
      </c>
      <c r="D106" t="str">
        <f>_xlfn.XLOOKUP(B106, blinkit_customers!A:A,blinkit_customers!I:I, " ")</f>
        <v>New</v>
      </c>
      <c r="E106">
        <f>_xlfn.XLOOKUP(A106,blinkit_order_items[order_id],blinkit_order_items[product_id])</f>
        <v>615545</v>
      </c>
      <c r="F106" t="str">
        <f>_xlfn.XLOOKUP(E106,blinkit_products[product_id],blinkit_products[product_name])</f>
        <v>Soap</v>
      </c>
      <c r="G106" t="str">
        <f>_xlfn.XLOOKUP(E106,blinkit_products[product_id],blinkit_products[category])</f>
        <v>Personal Care</v>
      </c>
      <c r="H106">
        <f>_xlfn.XLOOKUP(A106,blinkit_order_items[order_id],blinkit_order_items[quantity])</f>
        <v>2</v>
      </c>
      <c r="I106">
        <f>_xlfn.XLOOKUP(A106,blinkit_order_items[order_id],blinkit_order_items[unit_price])</f>
        <v>448.16</v>
      </c>
      <c r="J106" s="3">
        <v>4255</v>
      </c>
      <c r="K106" s="3" t="s">
        <v>13</v>
      </c>
      <c r="L106" s="3" t="s">
        <v>10</v>
      </c>
      <c r="M106">
        <v>4</v>
      </c>
      <c r="N106" s="8">
        <v>45492.390636574077</v>
      </c>
    </row>
    <row r="107" spans="1:14" x14ac:dyDescent="0.3">
      <c r="A107" s="4">
        <v>379494532</v>
      </c>
      <c r="B107" s="5">
        <v>9650263</v>
      </c>
      <c r="C107" t="str">
        <f>_xlfn.XLOOKUP(B107,blinkit_customers!A:A,blinkit_customers!B:B," ")</f>
        <v>Samar Vasa</v>
      </c>
      <c r="D107" t="str">
        <f>_xlfn.XLOOKUP(B107, blinkit_customers!A:A,blinkit_customers!I:I, " ")</f>
        <v>New</v>
      </c>
      <c r="E107">
        <f>_xlfn.XLOOKUP(A107,blinkit_order_items[order_id],blinkit_order_items[product_id])</f>
        <v>654297</v>
      </c>
      <c r="F107" t="str">
        <f>_xlfn.XLOOKUP(E107,blinkit_products[product_id],blinkit_products[product_name])</f>
        <v>Potatoes</v>
      </c>
      <c r="G107" t="str">
        <f>_xlfn.XLOOKUP(E107,blinkit_products[product_id],blinkit_products[category])</f>
        <v>Fruits &amp; Vegetables</v>
      </c>
      <c r="H107">
        <f>_xlfn.XLOOKUP(A107,blinkit_order_items[order_id],blinkit_order_items[quantity])</f>
        <v>3</v>
      </c>
      <c r="I107">
        <f>_xlfn.XLOOKUP(A107,blinkit_order_items[order_id],blinkit_order_items[unit_price])</f>
        <v>13.25</v>
      </c>
      <c r="J107" s="5">
        <v>3609.27</v>
      </c>
      <c r="K107" s="5" t="s">
        <v>12</v>
      </c>
      <c r="L107" s="5" t="s">
        <v>10</v>
      </c>
      <c r="M107">
        <v>2</v>
      </c>
      <c r="N107" s="9">
        <v>45480.5621875</v>
      </c>
    </row>
    <row r="108" spans="1:14" x14ac:dyDescent="0.3">
      <c r="A108" s="2">
        <v>1048784963</v>
      </c>
      <c r="B108" s="3">
        <v>58942207</v>
      </c>
      <c r="C108" t="str">
        <f>_xlfn.XLOOKUP(B108,blinkit_customers!A:A,blinkit_customers!B:B," ")</f>
        <v>Krisha Sama</v>
      </c>
      <c r="D108" t="str">
        <f>_xlfn.XLOOKUP(B108, blinkit_customers!A:A,blinkit_customers!I:I, " ")</f>
        <v>Regular</v>
      </c>
      <c r="E108">
        <f>_xlfn.XLOOKUP(A108,blinkit_order_items[order_id],blinkit_order_items[product_id])</f>
        <v>451933</v>
      </c>
      <c r="F108" t="str">
        <f>_xlfn.XLOOKUP(E108,blinkit_products[product_id],blinkit_products[product_name])</f>
        <v>Wheat Flour</v>
      </c>
      <c r="G108" t="str">
        <f>_xlfn.XLOOKUP(E108,blinkit_products[product_id],blinkit_products[category])</f>
        <v>Grocery &amp; Staples</v>
      </c>
      <c r="H108">
        <f>_xlfn.XLOOKUP(A108,blinkit_order_items[order_id],blinkit_order_items[quantity])</f>
        <v>2</v>
      </c>
      <c r="I108">
        <f>_xlfn.XLOOKUP(A108,blinkit_order_items[order_id],blinkit_order_items[unit_price])</f>
        <v>568.94000000000005</v>
      </c>
      <c r="J108" s="3">
        <v>1159.8399999999999</v>
      </c>
      <c r="K108" s="3" t="s">
        <v>13</v>
      </c>
      <c r="L108" s="3" t="s">
        <v>10</v>
      </c>
      <c r="M108">
        <v>-5</v>
      </c>
      <c r="N108" s="8">
        <v>45176.554606481484</v>
      </c>
    </row>
    <row r="109" spans="1:14" x14ac:dyDescent="0.3">
      <c r="A109" s="4">
        <v>4386246924</v>
      </c>
      <c r="B109" s="5">
        <v>69632084</v>
      </c>
      <c r="C109" t="str">
        <f>_xlfn.XLOOKUP(B109,blinkit_customers!A:A,blinkit_customers!B:B," ")</f>
        <v>Max Sandal</v>
      </c>
      <c r="D109" t="str">
        <f>_xlfn.XLOOKUP(B109, blinkit_customers!A:A,blinkit_customers!I:I, " ")</f>
        <v>Premium</v>
      </c>
      <c r="E109">
        <f>_xlfn.XLOOKUP(A109,blinkit_order_items[order_id],blinkit_order_items[product_id])</f>
        <v>613942</v>
      </c>
      <c r="F109" t="str">
        <f>_xlfn.XLOOKUP(E109,blinkit_products[product_id],blinkit_products[product_name])</f>
        <v>Pet Treats</v>
      </c>
      <c r="G109" t="str">
        <f>_xlfn.XLOOKUP(E109,blinkit_products[product_id],blinkit_products[category])</f>
        <v>Pet Care</v>
      </c>
      <c r="H109">
        <f>_xlfn.XLOOKUP(A109,blinkit_order_items[order_id],blinkit_order_items[quantity])</f>
        <v>2</v>
      </c>
      <c r="I109">
        <f>_xlfn.XLOOKUP(A109,blinkit_order_items[order_id],blinkit_order_items[unit_price])</f>
        <v>545</v>
      </c>
      <c r="J109" s="5">
        <v>2026.78</v>
      </c>
      <c r="K109" s="5" t="s">
        <v>13</v>
      </c>
      <c r="L109" s="5" t="s">
        <v>16</v>
      </c>
      <c r="M109">
        <v>26</v>
      </c>
      <c r="N109" s="9">
        <v>45531.421006944445</v>
      </c>
    </row>
    <row r="110" spans="1:14" x14ac:dyDescent="0.3">
      <c r="A110" s="2">
        <v>2050362692</v>
      </c>
      <c r="B110" s="3">
        <v>79991320</v>
      </c>
      <c r="C110" t="str">
        <f>_xlfn.XLOOKUP(B110,blinkit_customers!A:A,blinkit_customers!B:B," ")</f>
        <v>Ojas Bawa</v>
      </c>
      <c r="D110" t="str">
        <f>_xlfn.XLOOKUP(B110, blinkit_customers!A:A,blinkit_customers!I:I, " ")</f>
        <v>New</v>
      </c>
      <c r="E110">
        <f>_xlfn.XLOOKUP(A110,blinkit_order_items[order_id],blinkit_order_items[product_id])</f>
        <v>366066</v>
      </c>
      <c r="F110" t="str">
        <f>_xlfn.XLOOKUP(E110,blinkit_products[product_id],blinkit_products[product_name])</f>
        <v>Soap</v>
      </c>
      <c r="G110" t="str">
        <f>_xlfn.XLOOKUP(E110,blinkit_products[product_id],blinkit_products[category])</f>
        <v>Personal Care</v>
      </c>
      <c r="H110">
        <f>_xlfn.XLOOKUP(A110,blinkit_order_items[order_id],blinkit_order_items[quantity])</f>
        <v>1</v>
      </c>
      <c r="I110">
        <f>_xlfn.XLOOKUP(A110,blinkit_order_items[order_id],blinkit_order_items[unit_price])</f>
        <v>918.58</v>
      </c>
      <c r="J110" s="3">
        <v>2363.42</v>
      </c>
      <c r="K110" s="3" t="s">
        <v>11</v>
      </c>
      <c r="L110" s="3" t="s">
        <v>10</v>
      </c>
      <c r="M110">
        <v>3</v>
      </c>
      <c r="N110" s="8">
        <v>45595.474351851852</v>
      </c>
    </row>
    <row r="111" spans="1:14" x14ac:dyDescent="0.3">
      <c r="A111" s="4">
        <v>4142963293</v>
      </c>
      <c r="B111" s="5">
        <v>34567918</v>
      </c>
      <c r="C111" t="str">
        <f>_xlfn.XLOOKUP(B111,blinkit_customers!A:A,blinkit_customers!B:B," ")</f>
        <v>Meghana Ranganathan</v>
      </c>
      <c r="D111" t="str">
        <f>_xlfn.XLOOKUP(B111, blinkit_customers!A:A,blinkit_customers!I:I, " ")</f>
        <v>Inactive</v>
      </c>
      <c r="E111">
        <f>_xlfn.XLOOKUP(A111,blinkit_order_items[order_id],blinkit_order_items[product_id])</f>
        <v>287070</v>
      </c>
      <c r="F111" t="str">
        <f>_xlfn.XLOOKUP(E111,blinkit_products[product_id],blinkit_products[product_name])</f>
        <v>Wheat Flour</v>
      </c>
      <c r="G111" t="str">
        <f>_xlfn.XLOOKUP(E111,blinkit_products[product_id],blinkit_products[category])</f>
        <v>Grocery &amp; Staples</v>
      </c>
      <c r="H111">
        <f>_xlfn.XLOOKUP(A111,blinkit_order_items[order_id],blinkit_order_items[quantity])</f>
        <v>1</v>
      </c>
      <c r="I111">
        <f>_xlfn.XLOOKUP(A111,blinkit_order_items[order_id],blinkit_order_items[unit_price])</f>
        <v>443.17</v>
      </c>
      <c r="J111" s="5">
        <v>3686.26</v>
      </c>
      <c r="K111" s="5" t="s">
        <v>11</v>
      </c>
      <c r="L111" s="5" t="s">
        <v>10</v>
      </c>
      <c r="M111">
        <v>3</v>
      </c>
      <c r="N111" s="9">
        <v>45599.156782407408</v>
      </c>
    </row>
    <row r="112" spans="1:14" x14ac:dyDescent="0.3">
      <c r="A112" s="2">
        <v>9753528654</v>
      </c>
      <c r="B112" s="3">
        <v>61522288</v>
      </c>
      <c r="C112" t="str">
        <f>_xlfn.XLOOKUP(B112,blinkit_customers!A:A,blinkit_customers!B:B," ")</f>
        <v>Gunbir Kala</v>
      </c>
      <c r="D112" t="str">
        <f>_xlfn.XLOOKUP(B112, blinkit_customers!A:A,blinkit_customers!I:I, " ")</f>
        <v>New</v>
      </c>
      <c r="E112">
        <f>_xlfn.XLOOKUP(A112,blinkit_order_items[order_id],blinkit_order_items[product_id])</f>
        <v>137909</v>
      </c>
      <c r="F112" t="str">
        <f>_xlfn.XLOOKUP(E112,blinkit_products[product_id],blinkit_products[product_name])</f>
        <v>Cough Syrup</v>
      </c>
      <c r="G112" t="str">
        <f>_xlfn.XLOOKUP(E112,blinkit_products[product_id],blinkit_products[category])</f>
        <v>Pharmacy</v>
      </c>
      <c r="H112">
        <f>_xlfn.XLOOKUP(A112,blinkit_order_items[order_id],blinkit_order_items[quantity])</f>
        <v>1</v>
      </c>
      <c r="I112">
        <f>_xlfn.XLOOKUP(A112,blinkit_order_items[order_id],blinkit_order_items[unit_price])</f>
        <v>864.3</v>
      </c>
      <c r="J112" s="3">
        <v>109.03</v>
      </c>
      <c r="K112" s="3" t="s">
        <v>11</v>
      </c>
      <c r="L112" s="3" t="s">
        <v>10</v>
      </c>
      <c r="M112">
        <v>-2</v>
      </c>
      <c r="N112" s="8">
        <v>45499.308518518519</v>
      </c>
    </row>
    <row r="113" spans="1:14" x14ac:dyDescent="0.3">
      <c r="A113" s="4">
        <v>8126970833</v>
      </c>
      <c r="B113" s="5">
        <v>14161586</v>
      </c>
      <c r="C113" t="str">
        <f>_xlfn.XLOOKUP(B113,blinkit_customers!A:A,blinkit_customers!B:B," ")</f>
        <v>Aachal Nazareth</v>
      </c>
      <c r="D113" t="str">
        <f>_xlfn.XLOOKUP(B113, blinkit_customers!A:A,blinkit_customers!I:I, " ")</f>
        <v>Premium</v>
      </c>
      <c r="E113">
        <f>_xlfn.XLOOKUP(A113,blinkit_order_items[order_id],blinkit_order_items[product_id])</f>
        <v>700048</v>
      </c>
      <c r="F113" t="str">
        <f>_xlfn.XLOOKUP(E113,blinkit_products[product_id],blinkit_products[product_name])</f>
        <v>Dish Soap</v>
      </c>
      <c r="G113" t="str">
        <f>_xlfn.XLOOKUP(E113,blinkit_products[product_id],blinkit_products[category])</f>
        <v>Household Care</v>
      </c>
      <c r="H113">
        <f>_xlfn.XLOOKUP(A113,blinkit_order_items[order_id],blinkit_order_items[quantity])</f>
        <v>3</v>
      </c>
      <c r="I113">
        <f>_xlfn.XLOOKUP(A113,blinkit_order_items[order_id],blinkit_order_items[unit_price])</f>
        <v>141.28</v>
      </c>
      <c r="J113" s="5">
        <v>4398.3500000000004</v>
      </c>
      <c r="K113" s="5" t="s">
        <v>15</v>
      </c>
      <c r="L113" s="5" t="s">
        <v>16</v>
      </c>
      <c r="M113">
        <v>26</v>
      </c>
      <c r="N113" s="9">
        <v>45549.852546296293</v>
      </c>
    </row>
    <row r="114" spans="1:14" x14ac:dyDescent="0.3">
      <c r="A114" s="2">
        <v>9747814712</v>
      </c>
      <c r="B114" s="3">
        <v>16359370</v>
      </c>
      <c r="C114" t="str">
        <f>_xlfn.XLOOKUP(B114,blinkit_customers!A:A,blinkit_customers!B:B," ")</f>
        <v>Harsh Gaba</v>
      </c>
      <c r="D114" t="str">
        <f>_xlfn.XLOOKUP(B114, blinkit_customers!A:A,blinkit_customers!I:I, " ")</f>
        <v>Premium</v>
      </c>
      <c r="E114">
        <f>_xlfn.XLOOKUP(A114,blinkit_order_items[order_id],blinkit_order_items[product_id])</f>
        <v>256783</v>
      </c>
      <c r="F114" t="str">
        <f>_xlfn.XLOOKUP(E114,blinkit_products[product_id],blinkit_products[product_name])</f>
        <v>Pet Treats</v>
      </c>
      <c r="G114" t="str">
        <f>_xlfn.XLOOKUP(E114,blinkit_products[product_id],blinkit_products[category])</f>
        <v>Pet Care</v>
      </c>
      <c r="H114">
        <f>_xlfn.XLOOKUP(A114,blinkit_order_items[order_id],blinkit_order_items[quantity])</f>
        <v>2</v>
      </c>
      <c r="I114">
        <f>_xlfn.XLOOKUP(A114,blinkit_order_items[order_id],blinkit_order_items[unit_price])</f>
        <v>906.54</v>
      </c>
      <c r="J114" s="3">
        <v>2333.6999999999998</v>
      </c>
      <c r="K114" s="3" t="s">
        <v>15</v>
      </c>
      <c r="L114" s="3" t="s">
        <v>10</v>
      </c>
      <c r="M114">
        <v>3</v>
      </c>
      <c r="N114" s="8">
        <v>45276.651446759257</v>
      </c>
    </row>
    <row r="115" spans="1:14" x14ac:dyDescent="0.3">
      <c r="A115" s="4">
        <v>6281619403</v>
      </c>
      <c r="B115" s="5">
        <v>77921718</v>
      </c>
      <c r="C115" t="str">
        <f>_xlfn.XLOOKUP(B115,blinkit_customers!A:A,blinkit_customers!B:B," ")</f>
        <v>Raghav Bassi</v>
      </c>
      <c r="D115" t="str">
        <f>_xlfn.XLOOKUP(B115, blinkit_customers!A:A,blinkit_customers!I:I, " ")</f>
        <v>Premium</v>
      </c>
      <c r="E115">
        <f>_xlfn.XLOOKUP(A115,blinkit_order_items[order_id],blinkit_order_items[product_id])</f>
        <v>131136</v>
      </c>
      <c r="F115" t="str">
        <f>_xlfn.XLOOKUP(E115,blinkit_products[product_id],blinkit_products[product_name])</f>
        <v>Salt</v>
      </c>
      <c r="G115" t="str">
        <f>_xlfn.XLOOKUP(E115,blinkit_products[product_id],blinkit_products[category])</f>
        <v>Grocery &amp; Staples</v>
      </c>
      <c r="H115">
        <f>_xlfn.XLOOKUP(A115,blinkit_order_items[order_id],blinkit_order_items[quantity])</f>
        <v>2</v>
      </c>
      <c r="I115">
        <f>_xlfn.XLOOKUP(A115,blinkit_order_items[order_id],blinkit_order_items[unit_price])</f>
        <v>37.799999999999997</v>
      </c>
      <c r="J115" s="5">
        <v>3374.44</v>
      </c>
      <c r="K115" s="5" t="s">
        <v>12</v>
      </c>
      <c r="L115" s="5" t="s">
        <v>10</v>
      </c>
      <c r="M115">
        <v>-5</v>
      </c>
      <c r="N115" s="9">
        <v>45025.789375</v>
      </c>
    </row>
    <row r="116" spans="1:14" x14ac:dyDescent="0.3">
      <c r="A116" s="2">
        <v>436184281</v>
      </c>
      <c r="B116" s="3">
        <v>78614729</v>
      </c>
      <c r="C116" t="str">
        <f>_xlfn.XLOOKUP(B116,blinkit_customers!A:A,blinkit_customers!B:B," ")</f>
        <v>Finn Goswami</v>
      </c>
      <c r="D116" t="str">
        <f>_xlfn.XLOOKUP(B116, blinkit_customers!A:A,blinkit_customers!I:I, " ")</f>
        <v>New</v>
      </c>
      <c r="E116">
        <f>_xlfn.XLOOKUP(A116,blinkit_order_items[order_id],blinkit_order_items[product_id])</f>
        <v>15314</v>
      </c>
      <c r="F116" t="str">
        <f>_xlfn.XLOOKUP(E116,blinkit_products[product_id],blinkit_products[product_name])</f>
        <v>Cheese</v>
      </c>
      <c r="G116" t="str">
        <f>_xlfn.XLOOKUP(E116,blinkit_products[product_id],blinkit_products[category])</f>
        <v>Dairy &amp; Breakfast</v>
      </c>
      <c r="H116">
        <f>_xlfn.XLOOKUP(A116,blinkit_order_items[order_id],blinkit_order_items[quantity])</f>
        <v>3</v>
      </c>
      <c r="I116">
        <f>_xlfn.XLOOKUP(A116,blinkit_order_items[order_id],blinkit_order_items[unit_price])</f>
        <v>578.85</v>
      </c>
      <c r="J116" s="3">
        <v>3147.92</v>
      </c>
      <c r="K116" s="3" t="s">
        <v>13</v>
      </c>
      <c r="L116" s="3" t="s">
        <v>16</v>
      </c>
      <c r="M116">
        <v>27</v>
      </c>
      <c r="N116" s="8">
        <v>45250.525208333333</v>
      </c>
    </row>
    <row r="117" spans="1:14" x14ac:dyDescent="0.3">
      <c r="A117" s="4">
        <v>9799231260</v>
      </c>
      <c r="B117" s="5">
        <v>22077605</v>
      </c>
      <c r="C117" t="str">
        <f>_xlfn.XLOOKUP(B117,blinkit_customers!A:A,blinkit_customers!B:B," ")</f>
        <v>Megha Sachar</v>
      </c>
      <c r="D117" t="str">
        <f>_xlfn.XLOOKUP(B117, blinkit_customers!A:A,blinkit_customers!I:I, " ")</f>
        <v>Inactive</v>
      </c>
      <c r="E117">
        <f>_xlfn.XLOOKUP(A117,blinkit_order_items[order_id],blinkit_order_items[product_id])</f>
        <v>39154</v>
      </c>
      <c r="F117" t="str">
        <f>_xlfn.XLOOKUP(E117,blinkit_products[product_id],blinkit_products[product_name])</f>
        <v>Mangoes</v>
      </c>
      <c r="G117" t="str">
        <f>_xlfn.XLOOKUP(E117,blinkit_products[product_id],blinkit_products[category])</f>
        <v>Fruits &amp; Vegetables</v>
      </c>
      <c r="H117">
        <f>_xlfn.XLOOKUP(A117,blinkit_order_items[order_id],blinkit_order_items[quantity])</f>
        <v>3</v>
      </c>
      <c r="I117">
        <f>_xlfn.XLOOKUP(A117,blinkit_order_items[order_id],blinkit_order_items[unit_price])</f>
        <v>946.86</v>
      </c>
      <c r="J117" s="5">
        <v>872.83</v>
      </c>
      <c r="K117" s="5" t="s">
        <v>15</v>
      </c>
      <c r="L117" s="5" t="s">
        <v>10</v>
      </c>
      <c r="M117">
        <v>4</v>
      </c>
      <c r="N117" s="9">
        <v>45358.3749537037</v>
      </c>
    </row>
    <row r="118" spans="1:14" x14ac:dyDescent="0.3">
      <c r="A118" s="2">
        <v>4071811527</v>
      </c>
      <c r="B118" s="3">
        <v>66023110</v>
      </c>
      <c r="C118" t="str">
        <f>_xlfn.XLOOKUP(B118,blinkit_customers!A:A,blinkit_customers!B:B," ")</f>
        <v>Joshua Mishra</v>
      </c>
      <c r="D118" t="str">
        <f>_xlfn.XLOOKUP(B118, blinkit_customers!A:A,blinkit_customers!I:I, " ")</f>
        <v>New</v>
      </c>
      <c r="E118">
        <f>_xlfn.XLOOKUP(A118,blinkit_order_items[order_id],blinkit_order_items[product_id])</f>
        <v>661577</v>
      </c>
      <c r="F118" t="str">
        <f>_xlfn.XLOOKUP(E118,blinkit_products[product_id],blinkit_products[product_name])</f>
        <v>Cat Food</v>
      </c>
      <c r="G118" t="str">
        <f>_xlfn.XLOOKUP(E118,blinkit_products[product_id],blinkit_products[category])</f>
        <v>Pet Care</v>
      </c>
      <c r="H118">
        <f>_xlfn.XLOOKUP(A118,blinkit_order_items[order_id],blinkit_order_items[quantity])</f>
        <v>1</v>
      </c>
      <c r="I118">
        <f>_xlfn.XLOOKUP(A118,blinkit_order_items[order_id],blinkit_order_items[unit_price])</f>
        <v>720.95</v>
      </c>
      <c r="J118" s="3">
        <v>1872.01</v>
      </c>
      <c r="K118" s="3" t="s">
        <v>13</v>
      </c>
      <c r="L118" s="3" t="s">
        <v>14</v>
      </c>
      <c r="M118">
        <v>9</v>
      </c>
      <c r="N118" s="8">
        <v>45133.651944444442</v>
      </c>
    </row>
    <row r="119" spans="1:14" x14ac:dyDescent="0.3">
      <c r="A119" s="4">
        <v>5645359563</v>
      </c>
      <c r="B119" s="5">
        <v>87160527</v>
      </c>
      <c r="C119" t="str">
        <f>_xlfn.XLOOKUP(B119,blinkit_customers!A:A,blinkit_customers!B:B," ")</f>
        <v>Gautam Ravel</v>
      </c>
      <c r="D119" t="str">
        <f>_xlfn.XLOOKUP(B119, blinkit_customers!A:A,blinkit_customers!I:I, " ")</f>
        <v>New</v>
      </c>
      <c r="E119">
        <f>_xlfn.XLOOKUP(A119,blinkit_order_items[order_id],blinkit_order_items[product_id])</f>
        <v>723678</v>
      </c>
      <c r="F119" t="str">
        <f>_xlfn.XLOOKUP(E119,blinkit_products[product_id],blinkit_products[product_name])</f>
        <v>Dog Food</v>
      </c>
      <c r="G119" t="str">
        <f>_xlfn.XLOOKUP(E119,blinkit_products[product_id],blinkit_products[category])</f>
        <v>Pet Care</v>
      </c>
      <c r="H119">
        <f>_xlfn.XLOOKUP(A119,blinkit_order_items[order_id],blinkit_order_items[quantity])</f>
        <v>3</v>
      </c>
      <c r="I119">
        <f>_xlfn.XLOOKUP(A119,blinkit_order_items[order_id],blinkit_order_items[unit_price])</f>
        <v>675.46</v>
      </c>
      <c r="J119" s="5">
        <v>2624.29</v>
      </c>
      <c r="K119" s="5" t="s">
        <v>13</v>
      </c>
      <c r="L119" s="5" t="s">
        <v>10</v>
      </c>
      <c r="M119">
        <v>-5</v>
      </c>
      <c r="N119" s="9">
        <v>45512.978043981479</v>
      </c>
    </row>
    <row r="120" spans="1:14" x14ac:dyDescent="0.3">
      <c r="A120" s="2">
        <v>9411813703</v>
      </c>
      <c r="B120" s="3">
        <v>62600289</v>
      </c>
      <c r="C120" t="str">
        <f>_xlfn.XLOOKUP(B120,blinkit_customers!A:A,blinkit_customers!B:B," ")</f>
        <v>Tanmayi Zachariah</v>
      </c>
      <c r="D120" t="str">
        <f>_xlfn.XLOOKUP(B120, blinkit_customers!A:A,blinkit_customers!I:I, " ")</f>
        <v>Inactive</v>
      </c>
      <c r="E120">
        <f>_xlfn.XLOOKUP(A120,blinkit_order_items[order_id],blinkit_order_items[product_id])</f>
        <v>557908</v>
      </c>
      <c r="F120" t="str">
        <f>_xlfn.XLOOKUP(E120,blinkit_products[product_id],blinkit_products[product_name])</f>
        <v>Vitamins</v>
      </c>
      <c r="G120" t="str">
        <f>_xlfn.XLOOKUP(E120,blinkit_products[product_id],blinkit_products[category])</f>
        <v>Pharmacy</v>
      </c>
      <c r="H120">
        <f>_xlfn.XLOOKUP(A120,blinkit_order_items[order_id],blinkit_order_items[quantity])</f>
        <v>3</v>
      </c>
      <c r="I120">
        <f>_xlfn.XLOOKUP(A120,blinkit_order_items[order_id],blinkit_order_items[unit_price])</f>
        <v>942.37</v>
      </c>
      <c r="J120" s="3">
        <v>4433</v>
      </c>
      <c r="K120" s="3" t="s">
        <v>15</v>
      </c>
      <c r="L120" s="3" t="s">
        <v>10</v>
      </c>
      <c r="M120">
        <v>5</v>
      </c>
      <c r="N120" s="8">
        <v>45194.955659722225</v>
      </c>
    </row>
    <row r="121" spans="1:14" x14ac:dyDescent="0.3">
      <c r="A121" s="4">
        <v>4270217473</v>
      </c>
      <c r="B121" s="5">
        <v>54580166</v>
      </c>
      <c r="C121" t="str">
        <f>_xlfn.XLOOKUP(B121,blinkit_customers!A:A,blinkit_customers!B:B," ")</f>
        <v>Jason Pradhan</v>
      </c>
      <c r="D121" t="str">
        <f>_xlfn.XLOOKUP(B121, blinkit_customers!A:A,blinkit_customers!I:I, " ")</f>
        <v>Regular</v>
      </c>
      <c r="E121">
        <f>_xlfn.XLOOKUP(A121,blinkit_order_items[order_id],blinkit_order_items[product_id])</f>
        <v>336847</v>
      </c>
      <c r="F121" t="str">
        <f>_xlfn.XLOOKUP(E121,blinkit_products[product_id],blinkit_products[product_name])</f>
        <v>Toilet Cleaner</v>
      </c>
      <c r="G121" t="str">
        <f>_xlfn.XLOOKUP(E121,blinkit_products[product_id],blinkit_products[category])</f>
        <v>Household Care</v>
      </c>
      <c r="H121">
        <f>_xlfn.XLOOKUP(A121,blinkit_order_items[order_id],blinkit_order_items[quantity])</f>
        <v>2</v>
      </c>
      <c r="I121">
        <f>_xlfn.XLOOKUP(A121,blinkit_order_items[order_id],blinkit_order_items[unit_price])</f>
        <v>936.98</v>
      </c>
      <c r="J121" s="5">
        <v>505.5</v>
      </c>
      <c r="K121" s="5" t="s">
        <v>11</v>
      </c>
      <c r="L121" s="5" t="s">
        <v>10</v>
      </c>
      <c r="M121">
        <v>0</v>
      </c>
      <c r="N121" s="9">
        <v>45323.367303240739</v>
      </c>
    </row>
    <row r="122" spans="1:14" x14ac:dyDescent="0.3">
      <c r="A122" s="2">
        <v>279851011</v>
      </c>
      <c r="B122" s="3">
        <v>12967305</v>
      </c>
      <c r="C122" t="str">
        <f>_xlfn.XLOOKUP(B122,blinkit_customers!A:A,blinkit_customers!B:B," ")</f>
        <v>Bhavani Sood</v>
      </c>
      <c r="D122" t="str">
        <f>_xlfn.XLOOKUP(B122, blinkit_customers!A:A,blinkit_customers!I:I, " ")</f>
        <v>New</v>
      </c>
      <c r="E122">
        <f>_xlfn.XLOOKUP(A122,blinkit_order_items[order_id],blinkit_order_items[product_id])</f>
        <v>34186</v>
      </c>
      <c r="F122" t="str">
        <f>_xlfn.XLOOKUP(E122,blinkit_products[product_id],blinkit_products[product_name])</f>
        <v>Mangoes</v>
      </c>
      <c r="G122" t="str">
        <f>_xlfn.XLOOKUP(E122,blinkit_products[product_id],blinkit_products[category])</f>
        <v>Fruits &amp; Vegetables</v>
      </c>
      <c r="H122">
        <f>_xlfn.XLOOKUP(A122,blinkit_order_items[order_id],blinkit_order_items[quantity])</f>
        <v>3</v>
      </c>
      <c r="I122">
        <f>_xlfn.XLOOKUP(A122,blinkit_order_items[order_id],blinkit_order_items[unit_price])</f>
        <v>925.65</v>
      </c>
      <c r="J122" s="3">
        <v>3495.33</v>
      </c>
      <c r="K122" s="3" t="s">
        <v>13</v>
      </c>
      <c r="L122" s="3" t="s">
        <v>10</v>
      </c>
      <c r="M122">
        <v>-1</v>
      </c>
      <c r="N122" s="8">
        <v>45027.406412037039</v>
      </c>
    </row>
    <row r="123" spans="1:14" x14ac:dyDescent="0.3">
      <c r="A123" s="4">
        <v>6260524887</v>
      </c>
      <c r="B123" s="5">
        <v>57081917</v>
      </c>
      <c r="C123" t="str">
        <f>_xlfn.XLOOKUP(B123,blinkit_customers!A:A,blinkit_customers!B:B," ")</f>
        <v>Nidra Choudhary</v>
      </c>
      <c r="D123" t="str">
        <f>_xlfn.XLOOKUP(B123, blinkit_customers!A:A,blinkit_customers!I:I, " ")</f>
        <v>Inactive</v>
      </c>
      <c r="E123">
        <f>_xlfn.XLOOKUP(A123,blinkit_order_items[order_id],blinkit_order_items[product_id])</f>
        <v>94225</v>
      </c>
      <c r="F123" t="str">
        <f>_xlfn.XLOOKUP(E123,blinkit_products[product_id],blinkit_products[product_name])</f>
        <v>Toilet Cleaner</v>
      </c>
      <c r="G123" t="str">
        <f>_xlfn.XLOOKUP(E123,blinkit_products[product_id],blinkit_products[category])</f>
        <v>Household Care</v>
      </c>
      <c r="H123">
        <f>_xlfn.XLOOKUP(A123,blinkit_order_items[order_id],blinkit_order_items[quantity])</f>
        <v>2</v>
      </c>
      <c r="I123">
        <f>_xlfn.XLOOKUP(A123,blinkit_order_items[order_id],blinkit_order_items[unit_price])</f>
        <v>77.11</v>
      </c>
      <c r="J123" s="5">
        <v>2457.11</v>
      </c>
      <c r="K123" s="5" t="s">
        <v>13</v>
      </c>
      <c r="L123" s="5" t="s">
        <v>10</v>
      </c>
      <c r="M123">
        <v>-4</v>
      </c>
      <c r="N123" s="9">
        <v>45444.280370370368</v>
      </c>
    </row>
    <row r="124" spans="1:14" x14ac:dyDescent="0.3">
      <c r="A124" s="2">
        <v>5853998391</v>
      </c>
      <c r="B124" s="3">
        <v>94453274</v>
      </c>
      <c r="C124" t="str">
        <f>_xlfn.XLOOKUP(B124,blinkit_customers!A:A,blinkit_customers!B:B," ")</f>
        <v>Widisha Wali</v>
      </c>
      <c r="D124" t="str">
        <f>_xlfn.XLOOKUP(B124, blinkit_customers!A:A,blinkit_customers!I:I, " ")</f>
        <v>Regular</v>
      </c>
      <c r="E124">
        <f>_xlfn.XLOOKUP(A124,blinkit_order_items[order_id],blinkit_order_items[product_id])</f>
        <v>257719</v>
      </c>
      <c r="F124" t="str">
        <f>_xlfn.XLOOKUP(E124,blinkit_products[product_id],blinkit_products[product_name])</f>
        <v>Eggs</v>
      </c>
      <c r="G124" t="str">
        <f>_xlfn.XLOOKUP(E124,blinkit_products[product_id],blinkit_products[category])</f>
        <v>Dairy &amp; Breakfast</v>
      </c>
      <c r="H124">
        <f>_xlfn.XLOOKUP(A124,blinkit_order_items[order_id],blinkit_order_items[quantity])</f>
        <v>2</v>
      </c>
      <c r="I124">
        <f>_xlfn.XLOOKUP(A124,blinkit_order_items[order_id],blinkit_order_items[unit_price])</f>
        <v>281.73</v>
      </c>
      <c r="J124" s="3">
        <v>949.22</v>
      </c>
      <c r="K124" s="3" t="s">
        <v>15</v>
      </c>
      <c r="L124" s="3" t="s">
        <v>10</v>
      </c>
      <c r="M124">
        <v>-3</v>
      </c>
      <c r="N124" s="8">
        <v>45177.116828703707</v>
      </c>
    </row>
    <row r="125" spans="1:14" x14ac:dyDescent="0.3">
      <c r="A125" s="4">
        <v>9931976872</v>
      </c>
      <c r="B125" s="5">
        <v>8955057</v>
      </c>
      <c r="C125" t="str">
        <f>_xlfn.XLOOKUP(B125,blinkit_customers!A:A,blinkit_customers!B:B," ")</f>
        <v>Zashil Goyal</v>
      </c>
      <c r="D125" t="str">
        <f>_xlfn.XLOOKUP(B125, blinkit_customers!A:A,blinkit_customers!I:I, " ")</f>
        <v>Regular</v>
      </c>
      <c r="E125">
        <f>_xlfn.XLOOKUP(A125,blinkit_order_items[order_id],blinkit_order_items[product_id])</f>
        <v>118820</v>
      </c>
      <c r="F125" t="str">
        <f>_xlfn.XLOOKUP(E125,blinkit_products[product_id],blinkit_products[product_name])</f>
        <v>Iced Tea</v>
      </c>
      <c r="G125" t="str">
        <f>_xlfn.XLOOKUP(E125,blinkit_products[product_id],blinkit_products[category])</f>
        <v>Cold Drinks &amp; Juices</v>
      </c>
      <c r="H125">
        <f>_xlfn.XLOOKUP(A125,blinkit_order_items[order_id],blinkit_order_items[quantity])</f>
        <v>3</v>
      </c>
      <c r="I125">
        <f>_xlfn.XLOOKUP(A125,blinkit_order_items[order_id],blinkit_order_items[unit_price])</f>
        <v>12.32</v>
      </c>
      <c r="J125" s="5">
        <v>2487.83</v>
      </c>
      <c r="K125" s="5" t="s">
        <v>15</v>
      </c>
      <c r="L125" s="5" t="s">
        <v>10</v>
      </c>
      <c r="M125">
        <v>-4</v>
      </c>
      <c r="N125" s="9">
        <v>45467.220370370371</v>
      </c>
    </row>
    <row r="126" spans="1:14" x14ac:dyDescent="0.3">
      <c r="A126" s="2">
        <v>8432209832</v>
      </c>
      <c r="B126" s="3">
        <v>90346920</v>
      </c>
      <c r="C126" t="str">
        <f>_xlfn.XLOOKUP(B126,blinkit_customers!A:A,blinkit_customers!B:B," ")</f>
        <v>Idika Acharya</v>
      </c>
      <c r="D126" t="str">
        <f>_xlfn.XLOOKUP(B126, blinkit_customers!A:A,blinkit_customers!I:I, " ")</f>
        <v>New</v>
      </c>
      <c r="E126">
        <f>_xlfn.XLOOKUP(A126,blinkit_order_items[order_id],blinkit_order_items[product_id])</f>
        <v>336847</v>
      </c>
      <c r="F126" t="str">
        <f>_xlfn.XLOOKUP(E126,blinkit_products[product_id],blinkit_products[product_name])</f>
        <v>Toilet Cleaner</v>
      </c>
      <c r="G126" t="str">
        <f>_xlfn.XLOOKUP(E126,blinkit_products[product_id],blinkit_products[category])</f>
        <v>Household Care</v>
      </c>
      <c r="H126">
        <f>_xlfn.XLOOKUP(A126,blinkit_order_items[order_id],blinkit_order_items[quantity])</f>
        <v>1</v>
      </c>
      <c r="I126">
        <f>_xlfn.XLOOKUP(A126,blinkit_order_items[order_id],blinkit_order_items[unit_price])</f>
        <v>936.98</v>
      </c>
      <c r="J126" s="3">
        <v>3835.31</v>
      </c>
      <c r="K126" s="3" t="s">
        <v>15</v>
      </c>
      <c r="L126" s="3" t="s">
        <v>14</v>
      </c>
      <c r="M126">
        <v>12</v>
      </c>
      <c r="N126" s="8">
        <v>45371.141932870371</v>
      </c>
    </row>
    <row r="127" spans="1:14" x14ac:dyDescent="0.3">
      <c r="A127" s="4">
        <v>6023721507</v>
      </c>
      <c r="B127" s="5">
        <v>8791577</v>
      </c>
      <c r="C127" t="str">
        <f>_xlfn.XLOOKUP(B127,blinkit_customers!A:A,blinkit_customers!B:B," ")</f>
        <v>Warda Kohli</v>
      </c>
      <c r="D127" t="str">
        <f>_xlfn.XLOOKUP(B127, blinkit_customers!A:A,blinkit_customers!I:I, " ")</f>
        <v>Regular</v>
      </c>
      <c r="E127">
        <f>_xlfn.XLOOKUP(A127,blinkit_order_items[order_id],blinkit_order_items[product_id])</f>
        <v>327290</v>
      </c>
      <c r="F127" t="str">
        <f>_xlfn.XLOOKUP(E127,blinkit_products[product_id],blinkit_products[product_name])</f>
        <v>Sugar</v>
      </c>
      <c r="G127" t="str">
        <f>_xlfn.XLOOKUP(E127,blinkit_products[product_id],blinkit_products[category])</f>
        <v>Grocery &amp; Staples</v>
      </c>
      <c r="H127">
        <f>_xlfn.XLOOKUP(A127,blinkit_order_items[order_id],blinkit_order_items[quantity])</f>
        <v>1</v>
      </c>
      <c r="I127">
        <f>_xlfn.XLOOKUP(A127,blinkit_order_items[order_id],blinkit_order_items[unit_price])</f>
        <v>862.28</v>
      </c>
      <c r="J127" s="5">
        <v>1849.03</v>
      </c>
      <c r="K127" s="5" t="s">
        <v>12</v>
      </c>
      <c r="L127" s="5" t="s">
        <v>10</v>
      </c>
      <c r="M127">
        <v>-1</v>
      </c>
      <c r="N127" s="9">
        <v>45389.01353009259</v>
      </c>
    </row>
    <row r="128" spans="1:14" x14ac:dyDescent="0.3">
      <c r="A128" s="2">
        <v>3042338919</v>
      </c>
      <c r="B128" s="3">
        <v>76212152</v>
      </c>
      <c r="C128" t="str">
        <f>_xlfn.XLOOKUP(B128,blinkit_customers!A:A,blinkit_customers!B:B," ")</f>
        <v>Mitali Kapoor</v>
      </c>
      <c r="D128" t="str">
        <f>_xlfn.XLOOKUP(B128, blinkit_customers!A:A,blinkit_customers!I:I, " ")</f>
        <v>Premium</v>
      </c>
      <c r="E128">
        <f>_xlfn.XLOOKUP(A128,blinkit_order_items[order_id],blinkit_order_items[product_id])</f>
        <v>679284</v>
      </c>
      <c r="F128" t="str">
        <f>_xlfn.XLOOKUP(E128,blinkit_products[product_id],blinkit_products[product_name])</f>
        <v>Cough Syrup</v>
      </c>
      <c r="G128" t="str">
        <f>_xlfn.XLOOKUP(E128,blinkit_products[product_id],blinkit_products[category])</f>
        <v>Pharmacy</v>
      </c>
      <c r="H128">
        <f>_xlfn.XLOOKUP(A128,blinkit_order_items[order_id],blinkit_order_items[quantity])</f>
        <v>3</v>
      </c>
      <c r="I128">
        <f>_xlfn.XLOOKUP(A128,blinkit_order_items[order_id],blinkit_order_items[unit_price])</f>
        <v>877.89</v>
      </c>
      <c r="J128" s="3">
        <v>2765.06</v>
      </c>
      <c r="K128" s="3" t="s">
        <v>15</v>
      </c>
      <c r="L128" s="3" t="s">
        <v>10</v>
      </c>
      <c r="M128">
        <v>-3</v>
      </c>
      <c r="N128" s="8">
        <v>45063.619895833333</v>
      </c>
    </row>
    <row r="129" spans="1:14" x14ac:dyDescent="0.3">
      <c r="A129" s="4">
        <v>233646065</v>
      </c>
      <c r="B129" s="5">
        <v>16379942</v>
      </c>
      <c r="C129" t="str">
        <f>_xlfn.XLOOKUP(B129,blinkit_customers!A:A,blinkit_customers!B:B," ")</f>
        <v>Harshil Kuruvilla</v>
      </c>
      <c r="D129" t="str">
        <f>_xlfn.XLOOKUP(B129, blinkit_customers!A:A,blinkit_customers!I:I, " ")</f>
        <v>Inactive</v>
      </c>
      <c r="E129">
        <f>_xlfn.XLOOKUP(A129,blinkit_order_items[order_id],blinkit_order_items[product_id])</f>
        <v>803607</v>
      </c>
      <c r="F129" t="str">
        <f>_xlfn.XLOOKUP(E129,blinkit_products[product_id],blinkit_products[product_name])</f>
        <v>Soap</v>
      </c>
      <c r="G129" t="str">
        <f>_xlfn.XLOOKUP(E129,blinkit_products[product_id],blinkit_products[category])</f>
        <v>Personal Care</v>
      </c>
      <c r="H129">
        <f>_xlfn.XLOOKUP(A129,blinkit_order_items[order_id],blinkit_order_items[quantity])</f>
        <v>1</v>
      </c>
      <c r="I129">
        <f>_xlfn.XLOOKUP(A129,blinkit_order_items[order_id],blinkit_order_items[unit_price])</f>
        <v>949.73</v>
      </c>
      <c r="J129" s="5">
        <v>578.85</v>
      </c>
      <c r="K129" s="5" t="s">
        <v>15</v>
      </c>
      <c r="L129" s="5" t="s">
        <v>10</v>
      </c>
      <c r="M129">
        <v>5</v>
      </c>
      <c r="N129" s="9">
        <v>45188.93644675926</v>
      </c>
    </row>
    <row r="130" spans="1:14" x14ac:dyDescent="0.3">
      <c r="A130" s="2">
        <v>9870610018</v>
      </c>
      <c r="B130" s="3">
        <v>94033330</v>
      </c>
      <c r="C130" t="str">
        <f>_xlfn.XLOOKUP(B130,blinkit_customers!A:A,blinkit_customers!B:B," ")</f>
        <v>Prisha Tella</v>
      </c>
      <c r="D130" t="str">
        <f>_xlfn.XLOOKUP(B130, blinkit_customers!A:A,blinkit_customers!I:I, " ")</f>
        <v>Regular</v>
      </c>
      <c r="E130">
        <f>_xlfn.XLOOKUP(A130,blinkit_order_items[order_id],blinkit_order_items[product_id])</f>
        <v>615545</v>
      </c>
      <c r="F130" t="str">
        <f>_xlfn.XLOOKUP(E130,blinkit_products[product_id],blinkit_products[product_name])</f>
        <v>Soap</v>
      </c>
      <c r="G130" t="str">
        <f>_xlfn.XLOOKUP(E130,blinkit_products[product_id],blinkit_products[category])</f>
        <v>Personal Care</v>
      </c>
      <c r="H130">
        <f>_xlfn.XLOOKUP(A130,blinkit_order_items[order_id],blinkit_order_items[quantity])</f>
        <v>2</v>
      </c>
      <c r="I130">
        <f>_xlfn.XLOOKUP(A130,blinkit_order_items[order_id],blinkit_order_items[unit_price])</f>
        <v>448.16</v>
      </c>
      <c r="J130" s="3">
        <v>478.79</v>
      </c>
      <c r="K130" s="3" t="s">
        <v>13</v>
      </c>
      <c r="L130" s="3" t="s">
        <v>10</v>
      </c>
      <c r="M130">
        <v>-1</v>
      </c>
      <c r="N130" s="8">
        <v>45330.224548611113</v>
      </c>
    </row>
    <row r="131" spans="1:14" x14ac:dyDescent="0.3">
      <c r="A131" s="4">
        <v>1398230967</v>
      </c>
      <c r="B131" s="5">
        <v>46876240</v>
      </c>
      <c r="C131" t="str">
        <f>_xlfn.XLOOKUP(B131,blinkit_customers!A:A,blinkit_customers!B:B," ")</f>
        <v>Vihaan Doctor</v>
      </c>
      <c r="D131" t="str">
        <f>_xlfn.XLOOKUP(B131, blinkit_customers!A:A,blinkit_customers!I:I, " ")</f>
        <v>Premium</v>
      </c>
      <c r="E131">
        <f>_xlfn.XLOOKUP(A131,blinkit_order_items[order_id],blinkit_order_items[product_id])</f>
        <v>951463</v>
      </c>
      <c r="F131" t="str">
        <f>_xlfn.XLOOKUP(E131,blinkit_products[product_id],blinkit_products[product_name])</f>
        <v>Pet Treats</v>
      </c>
      <c r="G131" t="str">
        <f>_xlfn.XLOOKUP(E131,blinkit_products[product_id],blinkit_products[category])</f>
        <v>Pet Care</v>
      </c>
      <c r="H131">
        <f>_xlfn.XLOOKUP(A131,blinkit_order_items[order_id],blinkit_order_items[quantity])</f>
        <v>3</v>
      </c>
      <c r="I131">
        <f>_xlfn.XLOOKUP(A131,blinkit_order_items[order_id],blinkit_order_items[unit_price])</f>
        <v>787.4</v>
      </c>
      <c r="J131" s="5">
        <v>1186.6600000000001</v>
      </c>
      <c r="K131" s="5" t="s">
        <v>13</v>
      </c>
      <c r="L131" s="5" t="s">
        <v>10</v>
      </c>
      <c r="M131">
        <v>-4</v>
      </c>
      <c r="N131" s="9">
        <v>45404.415578703702</v>
      </c>
    </row>
    <row r="132" spans="1:14" x14ac:dyDescent="0.3">
      <c r="A132" s="2">
        <v>8615488922</v>
      </c>
      <c r="B132" s="3">
        <v>92209869</v>
      </c>
      <c r="C132" t="str">
        <f>_xlfn.XLOOKUP(B132,blinkit_customers!A:A,blinkit_customers!B:B," ")</f>
        <v>Bishakha Shah</v>
      </c>
      <c r="D132" t="str">
        <f>_xlfn.XLOOKUP(B132, blinkit_customers!A:A,blinkit_customers!I:I, " ")</f>
        <v>Regular</v>
      </c>
      <c r="E132">
        <f>_xlfn.XLOOKUP(A132,blinkit_order_items[order_id],blinkit_order_items[product_id])</f>
        <v>566052</v>
      </c>
      <c r="F132" t="str">
        <f>_xlfn.XLOOKUP(E132,blinkit_products[product_id],blinkit_products[product_name])</f>
        <v>Pain Reliever</v>
      </c>
      <c r="G132" t="str">
        <f>_xlfn.XLOOKUP(E132,blinkit_products[product_id],blinkit_products[category])</f>
        <v>Pharmacy</v>
      </c>
      <c r="H132">
        <f>_xlfn.XLOOKUP(A132,blinkit_order_items[order_id],blinkit_order_items[quantity])</f>
        <v>3</v>
      </c>
      <c r="I132">
        <f>_xlfn.XLOOKUP(A132,blinkit_order_items[order_id],blinkit_order_items[unit_price])</f>
        <v>87.3</v>
      </c>
      <c r="J132" s="3">
        <v>3803.34</v>
      </c>
      <c r="K132" s="3" t="s">
        <v>13</v>
      </c>
      <c r="L132" s="3" t="s">
        <v>16</v>
      </c>
      <c r="M132">
        <v>21</v>
      </c>
      <c r="N132" s="8">
        <v>45234.004328703704</v>
      </c>
    </row>
    <row r="133" spans="1:14" x14ac:dyDescent="0.3">
      <c r="A133" s="4">
        <v>2748841057</v>
      </c>
      <c r="B133" s="5">
        <v>33544355</v>
      </c>
      <c r="C133" t="str">
        <f>_xlfn.XLOOKUP(B133,blinkit_customers!A:A,blinkit_customers!B:B," ")</f>
        <v>Aarnav Nayak</v>
      </c>
      <c r="D133" t="str">
        <f>_xlfn.XLOOKUP(B133, blinkit_customers!A:A,blinkit_customers!I:I, " ")</f>
        <v>Premium</v>
      </c>
      <c r="E133">
        <f>_xlfn.XLOOKUP(A133,blinkit_order_items[order_id],blinkit_order_items[product_id])</f>
        <v>552496</v>
      </c>
      <c r="F133" t="str">
        <f>_xlfn.XLOOKUP(E133,blinkit_products[product_id],blinkit_products[product_name])</f>
        <v>Dish Soap</v>
      </c>
      <c r="G133" t="str">
        <f>_xlfn.XLOOKUP(E133,blinkit_products[product_id],blinkit_products[category])</f>
        <v>Household Care</v>
      </c>
      <c r="H133">
        <f>_xlfn.XLOOKUP(A133,blinkit_order_items[order_id],blinkit_order_items[quantity])</f>
        <v>2</v>
      </c>
      <c r="I133">
        <f>_xlfn.XLOOKUP(A133,blinkit_order_items[order_id],blinkit_order_items[unit_price])</f>
        <v>508</v>
      </c>
      <c r="J133" s="5">
        <v>1587.18</v>
      </c>
      <c r="K133" s="5" t="s">
        <v>13</v>
      </c>
      <c r="L133" s="5" t="s">
        <v>16</v>
      </c>
      <c r="M133">
        <v>24</v>
      </c>
      <c r="N133" s="9">
        <v>45290.210659722223</v>
      </c>
    </row>
    <row r="134" spans="1:14" x14ac:dyDescent="0.3">
      <c r="A134" s="2">
        <v>1375867721</v>
      </c>
      <c r="B134" s="3">
        <v>4862761</v>
      </c>
      <c r="C134" t="str">
        <f>_xlfn.XLOOKUP(B134,blinkit_customers!A:A,blinkit_customers!B:B," ")</f>
        <v>Maya Chatterjee</v>
      </c>
      <c r="D134" t="str">
        <f>_xlfn.XLOOKUP(B134, blinkit_customers!A:A,blinkit_customers!I:I, " ")</f>
        <v>Premium</v>
      </c>
      <c r="E134">
        <f>_xlfn.XLOOKUP(A134,blinkit_order_items[order_id],blinkit_order_items[product_id])</f>
        <v>500633</v>
      </c>
      <c r="F134" t="str">
        <f>_xlfn.XLOOKUP(E134,blinkit_products[product_id],blinkit_products[product_name])</f>
        <v>Cereal</v>
      </c>
      <c r="G134" t="str">
        <f>_xlfn.XLOOKUP(E134,blinkit_products[product_id],blinkit_products[category])</f>
        <v>Dairy &amp; Breakfast</v>
      </c>
      <c r="H134">
        <f>_xlfn.XLOOKUP(A134,blinkit_order_items[order_id],blinkit_order_items[quantity])</f>
        <v>3</v>
      </c>
      <c r="I134">
        <f>_xlfn.XLOOKUP(A134,blinkit_order_items[order_id],blinkit_order_items[unit_price])</f>
        <v>154.5</v>
      </c>
      <c r="J134" s="3">
        <v>2244.2399999999998</v>
      </c>
      <c r="K134" s="3" t="s">
        <v>11</v>
      </c>
      <c r="L134" s="3" t="s">
        <v>10</v>
      </c>
      <c r="M134">
        <v>-3</v>
      </c>
      <c r="N134" s="8">
        <v>45488.706875000003</v>
      </c>
    </row>
    <row r="135" spans="1:14" x14ac:dyDescent="0.3">
      <c r="A135" s="4">
        <v>8595141097</v>
      </c>
      <c r="B135" s="5">
        <v>96511007</v>
      </c>
      <c r="C135" t="str">
        <f>_xlfn.XLOOKUP(B135,blinkit_customers!A:A,blinkit_customers!B:B," ")</f>
        <v>Hema Mannan</v>
      </c>
      <c r="D135" t="str">
        <f>_xlfn.XLOOKUP(B135, blinkit_customers!A:A,blinkit_customers!I:I, " ")</f>
        <v>New</v>
      </c>
      <c r="E135">
        <f>_xlfn.XLOOKUP(A135,blinkit_order_items[order_id],blinkit_order_items[product_id])</f>
        <v>274207</v>
      </c>
      <c r="F135" t="str">
        <f>_xlfn.XLOOKUP(E135,blinkit_products[product_id],blinkit_products[product_name])</f>
        <v>Cough Syrup</v>
      </c>
      <c r="G135" t="str">
        <f>_xlfn.XLOOKUP(E135,blinkit_products[product_id],blinkit_products[category])</f>
        <v>Pharmacy</v>
      </c>
      <c r="H135">
        <f>_xlfn.XLOOKUP(A135,blinkit_order_items[order_id],blinkit_order_items[quantity])</f>
        <v>1</v>
      </c>
      <c r="I135">
        <f>_xlfn.XLOOKUP(A135,blinkit_order_items[order_id],blinkit_order_items[unit_price])</f>
        <v>328.51</v>
      </c>
      <c r="J135" s="5">
        <v>3385.77</v>
      </c>
      <c r="K135" s="5" t="s">
        <v>12</v>
      </c>
      <c r="L135" s="5" t="s">
        <v>10</v>
      </c>
      <c r="M135">
        <v>3</v>
      </c>
      <c r="N135" s="9">
        <v>45382.433518518519</v>
      </c>
    </row>
    <row r="136" spans="1:14" x14ac:dyDescent="0.3">
      <c r="A136" s="2">
        <v>4673382071</v>
      </c>
      <c r="B136" s="3">
        <v>21784094</v>
      </c>
      <c r="C136" t="str">
        <f>_xlfn.XLOOKUP(B136,blinkit_customers!A:A,blinkit_customers!B:B," ")</f>
        <v>Lakshit Rai</v>
      </c>
      <c r="D136" t="str">
        <f>_xlfn.XLOOKUP(B136, blinkit_customers!A:A,blinkit_customers!I:I, " ")</f>
        <v>Regular</v>
      </c>
      <c r="E136">
        <f>_xlfn.XLOOKUP(A136,blinkit_order_items[order_id],blinkit_order_items[product_id])</f>
        <v>256783</v>
      </c>
      <c r="F136" t="str">
        <f>_xlfn.XLOOKUP(E136,blinkit_products[product_id],blinkit_products[product_name])</f>
        <v>Pet Treats</v>
      </c>
      <c r="G136" t="str">
        <f>_xlfn.XLOOKUP(E136,blinkit_products[product_id],blinkit_products[category])</f>
        <v>Pet Care</v>
      </c>
      <c r="H136">
        <f>_xlfn.XLOOKUP(A136,blinkit_order_items[order_id],blinkit_order_items[quantity])</f>
        <v>1</v>
      </c>
      <c r="I136">
        <f>_xlfn.XLOOKUP(A136,blinkit_order_items[order_id],blinkit_order_items[unit_price])</f>
        <v>906.54</v>
      </c>
      <c r="J136" s="3">
        <v>1479.69</v>
      </c>
      <c r="K136" s="3" t="s">
        <v>12</v>
      </c>
      <c r="L136" s="3" t="s">
        <v>14</v>
      </c>
      <c r="M136">
        <v>9</v>
      </c>
      <c r="N136" s="8">
        <v>45307.559166666666</v>
      </c>
    </row>
    <row r="137" spans="1:14" x14ac:dyDescent="0.3">
      <c r="A137" s="4">
        <v>2948696008</v>
      </c>
      <c r="B137" s="5">
        <v>51872499</v>
      </c>
      <c r="C137" t="str">
        <f>_xlfn.XLOOKUP(B137,blinkit_customers!A:A,blinkit_customers!B:B," ")</f>
        <v>Nakul Banerjee</v>
      </c>
      <c r="D137" t="str">
        <f>_xlfn.XLOOKUP(B137, blinkit_customers!A:A,blinkit_customers!I:I, " ")</f>
        <v>Premium</v>
      </c>
      <c r="E137">
        <f>_xlfn.XLOOKUP(A137,blinkit_order_items[order_id],blinkit_order_items[product_id])</f>
        <v>131937</v>
      </c>
      <c r="F137" t="str">
        <f>_xlfn.XLOOKUP(E137,blinkit_products[product_id],blinkit_products[product_name])</f>
        <v>Frozen Pizza</v>
      </c>
      <c r="G137" t="str">
        <f>_xlfn.XLOOKUP(E137,blinkit_products[product_id],blinkit_products[category])</f>
        <v>Instant &amp; Frozen Food</v>
      </c>
      <c r="H137">
        <f>_xlfn.XLOOKUP(A137,blinkit_order_items[order_id],blinkit_order_items[quantity])</f>
        <v>2</v>
      </c>
      <c r="I137">
        <f>_xlfn.XLOOKUP(A137,blinkit_order_items[order_id],blinkit_order_items[unit_price])</f>
        <v>287.81</v>
      </c>
      <c r="J137" s="5">
        <v>3103.41</v>
      </c>
      <c r="K137" s="5" t="s">
        <v>11</v>
      </c>
      <c r="L137" s="5" t="s">
        <v>10</v>
      </c>
      <c r="M137">
        <v>-3</v>
      </c>
      <c r="N137" s="9">
        <v>45392.420694444445</v>
      </c>
    </row>
    <row r="138" spans="1:14" x14ac:dyDescent="0.3">
      <c r="A138" s="2">
        <v>6839692624</v>
      </c>
      <c r="B138" s="3">
        <v>64497538</v>
      </c>
      <c r="C138" t="str">
        <f>_xlfn.XLOOKUP(B138,blinkit_customers!A:A,blinkit_customers!B:B," ")</f>
        <v>Libni Chadha</v>
      </c>
      <c r="D138" t="str">
        <f>_xlfn.XLOOKUP(B138, blinkit_customers!A:A,blinkit_customers!I:I, " ")</f>
        <v>Premium</v>
      </c>
      <c r="E138">
        <f>_xlfn.XLOOKUP(A138,blinkit_order_items[order_id],blinkit_order_items[product_id])</f>
        <v>67197</v>
      </c>
      <c r="F138" t="str">
        <f>_xlfn.XLOOKUP(E138,blinkit_products[product_id],blinkit_products[product_name])</f>
        <v>Butter</v>
      </c>
      <c r="G138" t="str">
        <f>_xlfn.XLOOKUP(E138,blinkit_products[product_id],blinkit_products[category])</f>
        <v>Dairy &amp; Breakfast</v>
      </c>
      <c r="H138">
        <f>_xlfn.XLOOKUP(A138,blinkit_order_items[order_id],blinkit_order_items[quantity])</f>
        <v>2</v>
      </c>
      <c r="I138">
        <f>_xlfn.XLOOKUP(A138,blinkit_order_items[order_id],blinkit_order_items[unit_price])</f>
        <v>552.20000000000005</v>
      </c>
      <c r="J138" s="3">
        <v>4464.84</v>
      </c>
      <c r="K138" s="3" t="s">
        <v>11</v>
      </c>
      <c r="L138" s="3" t="s">
        <v>16</v>
      </c>
      <c r="M138">
        <v>25</v>
      </c>
      <c r="N138" s="8">
        <v>45249.079050925924</v>
      </c>
    </row>
    <row r="139" spans="1:14" x14ac:dyDescent="0.3">
      <c r="A139" s="4">
        <v>5770951298</v>
      </c>
      <c r="B139" s="5">
        <v>75510747</v>
      </c>
      <c r="C139" t="str">
        <f>_xlfn.XLOOKUP(B139,blinkit_customers!A:A,blinkit_customers!B:B," ")</f>
        <v>Shaurya Luthra</v>
      </c>
      <c r="D139" t="str">
        <f>_xlfn.XLOOKUP(B139, blinkit_customers!A:A,blinkit_customers!I:I, " ")</f>
        <v>New</v>
      </c>
      <c r="E139">
        <f>_xlfn.XLOOKUP(A139,blinkit_order_items[order_id],blinkit_order_items[product_id])</f>
        <v>329351</v>
      </c>
      <c r="F139" t="str">
        <f>_xlfn.XLOOKUP(E139,blinkit_products[product_id],blinkit_products[product_name])</f>
        <v>Cheese</v>
      </c>
      <c r="G139" t="str">
        <f>_xlfn.XLOOKUP(E139,blinkit_products[product_id],blinkit_products[category])</f>
        <v>Dairy &amp; Breakfast</v>
      </c>
      <c r="H139">
        <f>_xlfn.XLOOKUP(A139,blinkit_order_items[order_id],blinkit_order_items[quantity])</f>
        <v>3</v>
      </c>
      <c r="I139">
        <f>_xlfn.XLOOKUP(A139,blinkit_order_items[order_id],blinkit_order_items[unit_price])</f>
        <v>310.87</v>
      </c>
      <c r="J139" s="5">
        <v>957.11</v>
      </c>
      <c r="K139" s="5" t="s">
        <v>12</v>
      </c>
      <c r="L139" s="5" t="s">
        <v>10</v>
      </c>
      <c r="M139">
        <v>-2</v>
      </c>
      <c r="N139" s="9">
        <v>45201.756909722222</v>
      </c>
    </row>
    <row r="140" spans="1:14" x14ac:dyDescent="0.3">
      <c r="A140" s="2">
        <v>5084771819</v>
      </c>
      <c r="B140" s="3">
        <v>6344345</v>
      </c>
      <c r="C140" t="str">
        <f>_xlfn.XLOOKUP(B140,blinkit_customers!A:A,blinkit_customers!B:B," ")</f>
        <v>Shaurya Chhabra</v>
      </c>
      <c r="D140" t="str">
        <f>_xlfn.XLOOKUP(B140, blinkit_customers!A:A,blinkit_customers!I:I, " ")</f>
        <v>Premium</v>
      </c>
      <c r="E140">
        <f>_xlfn.XLOOKUP(A140,blinkit_order_items[order_id],blinkit_order_items[product_id])</f>
        <v>154179</v>
      </c>
      <c r="F140" t="str">
        <f>_xlfn.XLOOKUP(E140,blinkit_products[product_id],blinkit_products[product_name])</f>
        <v>Pain Reliever</v>
      </c>
      <c r="G140" t="str">
        <f>_xlfn.XLOOKUP(E140,blinkit_products[product_id],blinkit_products[category])</f>
        <v>Pharmacy</v>
      </c>
      <c r="H140">
        <f>_xlfn.XLOOKUP(A140,blinkit_order_items[order_id],blinkit_order_items[quantity])</f>
        <v>2</v>
      </c>
      <c r="I140">
        <f>_xlfn.XLOOKUP(A140,blinkit_order_items[order_id],blinkit_order_items[unit_price])</f>
        <v>582.87</v>
      </c>
      <c r="J140" s="3">
        <v>1207.68</v>
      </c>
      <c r="K140" s="3" t="s">
        <v>11</v>
      </c>
      <c r="L140" s="3" t="s">
        <v>14</v>
      </c>
      <c r="M140">
        <v>13</v>
      </c>
      <c r="N140" s="8">
        <v>45533.912777777776</v>
      </c>
    </row>
    <row r="141" spans="1:14" x14ac:dyDescent="0.3">
      <c r="A141" s="4">
        <v>422403644</v>
      </c>
      <c r="B141" s="5">
        <v>56548063</v>
      </c>
      <c r="C141" t="str">
        <f>_xlfn.XLOOKUP(B141,blinkit_customers!A:A,blinkit_customers!B:B," ")</f>
        <v>Advay Baria</v>
      </c>
      <c r="D141" t="str">
        <f>_xlfn.XLOOKUP(B141, blinkit_customers!A:A,blinkit_customers!I:I, " ")</f>
        <v>New</v>
      </c>
      <c r="E141">
        <f>_xlfn.XLOOKUP(A141,blinkit_order_items[order_id],blinkit_order_items[product_id])</f>
        <v>317242</v>
      </c>
      <c r="F141" t="str">
        <f>_xlfn.XLOOKUP(E141,blinkit_products[product_id],blinkit_products[product_name])</f>
        <v>Pulses</v>
      </c>
      <c r="G141" t="str">
        <f>_xlfn.XLOOKUP(E141,blinkit_products[product_id],blinkit_products[category])</f>
        <v>Grocery &amp; Staples</v>
      </c>
      <c r="H141">
        <f>_xlfn.XLOOKUP(A141,blinkit_order_items[order_id],blinkit_order_items[quantity])</f>
        <v>1</v>
      </c>
      <c r="I141">
        <f>_xlfn.XLOOKUP(A141,blinkit_order_items[order_id],blinkit_order_items[unit_price])</f>
        <v>198.15</v>
      </c>
      <c r="J141" s="5">
        <v>2331.5</v>
      </c>
      <c r="K141" s="5" t="s">
        <v>12</v>
      </c>
      <c r="L141" s="5" t="s">
        <v>14</v>
      </c>
      <c r="M141">
        <v>8</v>
      </c>
      <c r="N141" s="9">
        <v>45073.976550925923</v>
      </c>
    </row>
    <row r="142" spans="1:14" x14ac:dyDescent="0.3">
      <c r="A142" s="2">
        <v>7176758896</v>
      </c>
      <c r="B142" s="3">
        <v>18394558</v>
      </c>
      <c r="C142" t="str">
        <f>_xlfn.XLOOKUP(B142,blinkit_customers!A:A,blinkit_customers!B:B," ")</f>
        <v>Dipta Sarraf</v>
      </c>
      <c r="D142" t="str">
        <f>_xlfn.XLOOKUP(B142, blinkit_customers!A:A,blinkit_customers!I:I, " ")</f>
        <v>Regular</v>
      </c>
      <c r="E142">
        <f>_xlfn.XLOOKUP(A142,blinkit_order_items[order_id],blinkit_order_items[product_id])</f>
        <v>492958</v>
      </c>
      <c r="F142" t="str">
        <f>_xlfn.XLOOKUP(E142,blinkit_products[product_id],blinkit_products[product_name])</f>
        <v>Lotion</v>
      </c>
      <c r="G142" t="str">
        <f>_xlfn.XLOOKUP(E142,blinkit_products[product_id],blinkit_products[category])</f>
        <v>Personal Care</v>
      </c>
      <c r="H142">
        <f>_xlfn.XLOOKUP(A142,blinkit_order_items[order_id],blinkit_order_items[quantity])</f>
        <v>2</v>
      </c>
      <c r="I142">
        <f>_xlfn.XLOOKUP(A142,blinkit_order_items[order_id],blinkit_order_items[unit_price])</f>
        <v>84.2</v>
      </c>
      <c r="J142" s="3">
        <v>2640.24</v>
      </c>
      <c r="K142" s="3" t="s">
        <v>11</v>
      </c>
      <c r="L142" s="3" t="s">
        <v>10</v>
      </c>
      <c r="M142">
        <v>1</v>
      </c>
      <c r="N142" s="8">
        <v>45120.53533564815</v>
      </c>
    </row>
    <row r="143" spans="1:14" x14ac:dyDescent="0.3">
      <c r="A143" s="4">
        <v>8252905093</v>
      </c>
      <c r="B143" s="5">
        <v>42589311</v>
      </c>
      <c r="C143" t="str">
        <f>_xlfn.XLOOKUP(B143,blinkit_customers!A:A,blinkit_customers!B:B," ")</f>
        <v>Yadavi Uppal</v>
      </c>
      <c r="D143" t="str">
        <f>_xlfn.XLOOKUP(B143, blinkit_customers!A:A,blinkit_customers!I:I, " ")</f>
        <v>Regular</v>
      </c>
      <c r="E143">
        <f>_xlfn.XLOOKUP(A143,blinkit_order_items[order_id],blinkit_order_items[product_id])</f>
        <v>647462</v>
      </c>
      <c r="F143" t="str">
        <f>_xlfn.XLOOKUP(E143,blinkit_products[product_id],blinkit_products[product_name])</f>
        <v>Lotion</v>
      </c>
      <c r="G143" t="str">
        <f>_xlfn.XLOOKUP(E143,blinkit_products[product_id],blinkit_products[category])</f>
        <v>Personal Care</v>
      </c>
      <c r="H143">
        <f>_xlfn.XLOOKUP(A143,blinkit_order_items[order_id],blinkit_order_items[quantity])</f>
        <v>3</v>
      </c>
      <c r="I143">
        <f>_xlfn.XLOOKUP(A143,blinkit_order_items[order_id],blinkit_order_items[unit_price])</f>
        <v>326.42</v>
      </c>
      <c r="J143" s="5">
        <v>2315.77</v>
      </c>
      <c r="K143" s="5" t="s">
        <v>13</v>
      </c>
      <c r="L143" s="5" t="s">
        <v>10</v>
      </c>
      <c r="M143">
        <v>1</v>
      </c>
      <c r="N143" s="9">
        <v>45403.967719907407</v>
      </c>
    </row>
    <row r="144" spans="1:14" x14ac:dyDescent="0.3">
      <c r="A144" s="2">
        <v>1488561572</v>
      </c>
      <c r="B144" s="3">
        <v>75928073</v>
      </c>
      <c r="C144" t="str">
        <f>_xlfn.XLOOKUP(B144,blinkit_customers!A:A,blinkit_customers!B:B," ")</f>
        <v>Harsh Aggarwal</v>
      </c>
      <c r="D144" t="str">
        <f>_xlfn.XLOOKUP(B144, blinkit_customers!A:A,blinkit_customers!I:I, " ")</f>
        <v>Inactive</v>
      </c>
      <c r="E144">
        <f>_xlfn.XLOOKUP(A144,blinkit_order_items[order_id],blinkit_order_items[product_id])</f>
        <v>585299</v>
      </c>
      <c r="F144" t="str">
        <f>_xlfn.XLOOKUP(E144,blinkit_products[product_id],blinkit_products[product_name])</f>
        <v>Pet Treats</v>
      </c>
      <c r="G144" t="str">
        <f>_xlfn.XLOOKUP(E144,blinkit_products[product_id],blinkit_products[category])</f>
        <v>Pet Care</v>
      </c>
      <c r="H144">
        <f>_xlfn.XLOOKUP(A144,blinkit_order_items[order_id],blinkit_order_items[quantity])</f>
        <v>1</v>
      </c>
      <c r="I144">
        <f>_xlfn.XLOOKUP(A144,blinkit_order_items[order_id],blinkit_order_items[unit_price])</f>
        <v>799.46</v>
      </c>
      <c r="J144" s="3">
        <v>4053.52</v>
      </c>
      <c r="K144" s="3" t="s">
        <v>11</v>
      </c>
      <c r="L144" s="3" t="s">
        <v>10</v>
      </c>
      <c r="M144">
        <v>-1</v>
      </c>
      <c r="N144" s="8">
        <v>45531.346296296295</v>
      </c>
    </row>
    <row r="145" spans="1:14" x14ac:dyDescent="0.3">
      <c r="A145" s="4">
        <v>6212984517</v>
      </c>
      <c r="B145" s="5">
        <v>72702075</v>
      </c>
      <c r="C145" t="str">
        <f>_xlfn.XLOOKUP(B145,blinkit_customers!A:A,blinkit_customers!B:B," ")</f>
        <v>Veda Thaman</v>
      </c>
      <c r="D145" t="str">
        <f>_xlfn.XLOOKUP(B145, blinkit_customers!A:A,blinkit_customers!I:I, " ")</f>
        <v>Regular</v>
      </c>
      <c r="E145">
        <f>_xlfn.XLOOKUP(A145,blinkit_order_items[order_id],blinkit_order_items[product_id])</f>
        <v>853932</v>
      </c>
      <c r="F145" t="str">
        <f>_xlfn.XLOOKUP(E145,blinkit_products[product_id],blinkit_products[product_name])</f>
        <v>Baby Wipes</v>
      </c>
      <c r="G145" t="str">
        <f>_xlfn.XLOOKUP(E145,blinkit_products[product_id],blinkit_products[category])</f>
        <v>Baby Care</v>
      </c>
      <c r="H145">
        <f>_xlfn.XLOOKUP(A145,blinkit_order_items[order_id],blinkit_order_items[quantity])</f>
        <v>1</v>
      </c>
      <c r="I145">
        <f>_xlfn.XLOOKUP(A145,blinkit_order_items[order_id],blinkit_order_items[unit_price])</f>
        <v>941.19</v>
      </c>
      <c r="J145" s="5">
        <v>1388.01</v>
      </c>
      <c r="K145" s="5" t="s">
        <v>12</v>
      </c>
      <c r="L145" s="5" t="s">
        <v>10</v>
      </c>
      <c r="M145">
        <v>-2</v>
      </c>
      <c r="N145" s="9">
        <v>45367.90797453704</v>
      </c>
    </row>
    <row r="146" spans="1:14" x14ac:dyDescent="0.3">
      <c r="A146" s="2">
        <v>6309784337</v>
      </c>
      <c r="B146" s="3">
        <v>26250082</v>
      </c>
      <c r="C146" t="str">
        <f>_xlfn.XLOOKUP(B146,blinkit_customers!A:A,blinkit_customers!B:B," ")</f>
        <v>Om Bora</v>
      </c>
      <c r="D146" t="str">
        <f>_xlfn.XLOOKUP(B146, blinkit_customers!A:A,blinkit_customers!I:I, " ")</f>
        <v>New</v>
      </c>
      <c r="E146">
        <f>_xlfn.XLOOKUP(A146,blinkit_order_items[order_id],blinkit_order_items[product_id])</f>
        <v>120532</v>
      </c>
      <c r="F146" t="str">
        <f>_xlfn.XLOOKUP(E146,blinkit_products[product_id],blinkit_products[product_name])</f>
        <v>Wheat Flour</v>
      </c>
      <c r="G146" t="str">
        <f>_xlfn.XLOOKUP(E146,blinkit_products[product_id],blinkit_products[category])</f>
        <v>Grocery &amp; Staples</v>
      </c>
      <c r="H146">
        <f>_xlfn.XLOOKUP(A146,blinkit_order_items[order_id],blinkit_order_items[quantity])</f>
        <v>1</v>
      </c>
      <c r="I146">
        <f>_xlfn.XLOOKUP(A146,blinkit_order_items[order_id],blinkit_order_items[unit_price])</f>
        <v>697.53</v>
      </c>
      <c r="J146" s="3">
        <v>1905.92</v>
      </c>
      <c r="K146" s="3" t="s">
        <v>13</v>
      </c>
      <c r="L146" s="3" t="s">
        <v>10</v>
      </c>
      <c r="M146">
        <v>0</v>
      </c>
      <c r="N146" s="8">
        <v>45418.734143518515</v>
      </c>
    </row>
    <row r="147" spans="1:14" x14ac:dyDescent="0.3">
      <c r="A147" s="4">
        <v>4613890018</v>
      </c>
      <c r="B147" s="5">
        <v>53538932</v>
      </c>
      <c r="C147" t="str">
        <f>_xlfn.XLOOKUP(B147,blinkit_customers!A:A,blinkit_customers!B:B," ")</f>
        <v>Quincy Nanda</v>
      </c>
      <c r="D147" t="str">
        <f>_xlfn.XLOOKUP(B147, blinkit_customers!A:A,blinkit_customers!I:I, " ")</f>
        <v>Premium</v>
      </c>
      <c r="E147">
        <f>_xlfn.XLOOKUP(A147,blinkit_order_items[order_id],blinkit_order_items[product_id])</f>
        <v>490602</v>
      </c>
      <c r="F147" t="str">
        <f>_xlfn.XLOOKUP(E147,blinkit_products[product_id],blinkit_products[product_name])</f>
        <v>Sugar</v>
      </c>
      <c r="G147" t="str">
        <f>_xlfn.XLOOKUP(E147,blinkit_products[product_id],blinkit_products[category])</f>
        <v>Grocery &amp; Staples</v>
      </c>
      <c r="H147">
        <f>_xlfn.XLOOKUP(A147,blinkit_order_items[order_id],blinkit_order_items[quantity])</f>
        <v>1</v>
      </c>
      <c r="I147">
        <f>_xlfn.XLOOKUP(A147,blinkit_order_items[order_id],blinkit_order_items[unit_price])</f>
        <v>549.47</v>
      </c>
      <c r="J147" s="5">
        <v>1545.79</v>
      </c>
      <c r="K147" s="5" t="s">
        <v>15</v>
      </c>
      <c r="L147" s="5" t="s">
        <v>10</v>
      </c>
      <c r="M147">
        <v>0</v>
      </c>
      <c r="N147" s="9">
        <v>45223.530057870368</v>
      </c>
    </row>
    <row r="148" spans="1:14" x14ac:dyDescent="0.3">
      <c r="A148" s="2">
        <v>3429728472</v>
      </c>
      <c r="B148" s="3">
        <v>64017365</v>
      </c>
      <c r="C148" t="str">
        <f>_xlfn.XLOOKUP(B148,blinkit_customers!A:A,blinkit_customers!B:B," ")</f>
        <v>Vasatika Banerjee</v>
      </c>
      <c r="D148" t="str">
        <f>_xlfn.XLOOKUP(B148, blinkit_customers!A:A,blinkit_customers!I:I, " ")</f>
        <v>Premium</v>
      </c>
      <c r="E148">
        <f>_xlfn.XLOOKUP(A148,blinkit_order_items[order_id],blinkit_order_items[product_id])</f>
        <v>851978</v>
      </c>
      <c r="F148" t="str">
        <f>_xlfn.XLOOKUP(E148,blinkit_products[product_id],blinkit_products[product_name])</f>
        <v>Vitamins</v>
      </c>
      <c r="G148" t="str">
        <f>_xlfn.XLOOKUP(E148,blinkit_products[product_id],blinkit_products[category])</f>
        <v>Pharmacy</v>
      </c>
      <c r="H148">
        <f>_xlfn.XLOOKUP(A148,blinkit_order_items[order_id],blinkit_order_items[quantity])</f>
        <v>1</v>
      </c>
      <c r="I148">
        <f>_xlfn.XLOOKUP(A148,blinkit_order_items[order_id],blinkit_order_items[unit_price])</f>
        <v>715.72</v>
      </c>
      <c r="J148" s="3">
        <v>4138.2700000000004</v>
      </c>
      <c r="K148" s="3" t="s">
        <v>11</v>
      </c>
      <c r="L148" s="3" t="s">
        <v>14</v>
      </c>
      <c r="M148">
        <v>9</v>
      </c>
      <c r="N148" s="8">
        <v>45016.355208333334</v>
      </c>
    </row>
    <row r="149" spans="1:14" x14ac:dyDescent="0.3">
      <c r="A149" s="4">
        <v>267738904</v>
      </c>
      <c r="B149" s="5">
        <v>63368244</v>
      </c>
      <c r="C149" t="str">
        <f>_xlfn.XLOOKUP(B149,blinkit_customers!A:A,blinkit_customers!B:B," ")</f>
        <v>Jeevika Tara</v>
      </c>
      <c r="D149" t="str">
        <f>_xlfn.XLOOKUP(B149, blinkit_customers!A:A,blinkit_customers!I:I, " ")</f>
        <v>New</v>
      </c>
      <c r="E149">
        <f>_xlfn.XLOOKUP(A149,blinkit_order_items[order_id],blinkit_order_items[product_id])</f>
        <v>606256</v>
      </c>
      <c r="F149" t="str">
        <f>_xlfn.XLOOKUP(E149,blinkit_products[product_id],blinkit_products[product_name])</f>
        <v>Frozen Biryani</v>
      </c>
      <c r="G149" t="str">
        <f>_xlfn.XLOOKUP(E149,blinkit_products[product_id],blinkit_products[category])</f>
        <v>Instant &amp; Frozen Food</v>
      </c>
      <c r="H149">
        <f>_xlfn.XLOOKUP(A149,blinkit_order_items[order_id],blinkit_order_items[quantity])</f>
        <v>2</v>
      </c>
      <c r="I149">
        <f>_xlfn.XLOOKUP(A149,blinkit_order_items[order_id],blinkit_order_items[unit_price])</f>
        <v>369.28</v>
      </c>
      <c r="J149" s="5">
        <v>3596.07</v>
      </c>
      <c r="K149" s="5" t="s">
        <v>13</v>
      </c>
      <c r="L149" s="5" t="s">
        <v>14</v>
      </c>
      <c r="M149">
        <v>14</v>
      </c>
      <c r="N149" s="9">
        <v>45223.965694444443</v>
      </c>
    </row>
    <row r="150" spans="1:14" x14ac:dyDescent="0.3">
      <c r="A150" s="2">
        <v>3850416839</v>
      </c>
      <c r="B150" s="3">
        <v>57081917</v>
      </c>
      <c r="C150" t="str">
        <f>_xlfn.XLOOKUP(B150,blinkit_customers!A:A,blinkit_customers!B:B," ")</f>
        <v>Nidra Choudhary</v>
      </c>
      <c r="D150" t="str">
        <f>_xlfn.XLOOKUP(B150, blinkit_customers!A:A,blinkit_customers!I:I, " ")</f>
        <v>Inactive</v>
      </c>
      <c r="E150">
        <f>_xlfn.XLOOKUP(A150,blinkit_order_items[order_id],blinkit_order_items[product_id])</f>
        <v>697683</v>
      </c>
      <c r="F150" t="str">
        <f>_xlfn.XLOOKUP(E150,blinkit_products[product_id],blinkit_products[product_name])</f>
        <v>Toilet Cleaner</v>
      </c>
      <c r="G150" t="str">
        <f>_xlfn.XLOOKUP(E150,blinkit_products[product_id],blinkit_products[category])</f>
        <v>Household Care</v>
      </c>
      <c r="H150">
        <f>_xlfn.XLOOKUP(A150,blinkit_order_items[order_id],blinkit_order_items[quantity])</f>
        <v>3</v>
      </c>
      <c r="I150">
        <f>_xlfn.XLOOKUP(A150,blinkit_order_items[order_id],blinkit_order_items[unit_price])</f>
        <v>123.74</v>
      </c>
      <c r="J150" s="3">
        <v>5490.94</v>
      </c>
      <c r="K150" s="3" t="s">
        <v>12</v>
      </c>
      <c r="L150" s="3" t="s">
        <v>14</v>
      </c>
      <c r="M150">
        <v>13</v>
      </c>
      <c r="N150" s="8">
        <v>45474.087129629632</v>
      </c>
    </row>
    <row r="151" spans="1:14" x14ac:dyDescent="0.3">
      <c r="A151" s="4">
        <v>3412702479</v>
      </c>
      <c r="B151" s="5">
        <v>86479284</v>
      </c>
      <c r="C151" t="str">
        <f>_xlfn.XLOOKUP(B151,blinkit_customers!A:A,blinkit_customers!B:B," ")</f>
        <v>Harini Kadakia</v>
      </c>
      <c r="D151" t="str">
        <f>_xlfn.XLOOKUP(B151, blinkit_customers!A:A,blinkit_customers!I:I, " ")</f>
        <v>Premium</v>
      </c>
      <c r="E151">
        <f>_xlfn.XLOOKUP(A151,blinkit_order_items[order_id],blinkit_order_items[product_id])</f>
        <v>444361</v>
      </c>
      <c r="F151" t="str">
        <f>_xlfn.XLOOKUP(E151,blinkit_products[product_id],blinkit_products[product_name])</f>
        <v>Pain Reliever</v>
      </c>
      <c r="G151" t="str">
        <f>_xlfn.XLOOKUP(E151,blinkit_products[product_id],blinkit_products[category])</f>
        <v>Pharmacy</v>
      </c>
      <c r="H151">
        <f>_xlfn.XLOOKUP(A151,blinkit_order_items[order_id],blinkit_order_items[quantity])</f>
        <v>3</v>
      </c>
      <c r="I151">
        <f>_xlfn.XLOOKUP(A151,blinkit_order_items[order_id],blinkit_order_items[unit_price])</f>
        <v>822.63</v>
      </c>
      <c r="J151" s="5">
        <v>2344.83</v>
      </c>
      <c r="K151" s="5" t="s">
        <v>11</v>
      </c>
      <c r="L151" s="5" t="s">
        <v>10</v>
      </c>
      <c r="M151">
        <v>5</v>
      </c>
      <c r="N151" s="9">
        <v>45284.314120370371</v>
      </c>
    </row>
    <row r="152" spans="1:14" x14ac:dyDescent="0.3">
      <c r="A152" s="2">
        <v>2016183232</v>
      </c>
      <c r="B152" s="3">
        <v>44928499</v>
      </c>
      <c r="C152" t="str">
        <f>_xlfn.XLOOKUP(B152,blinkit_customers!A:A,blinkit_customers!B:B," ")</f>
        <v>Aarav Andra</v>
      </c>
      <c r="D152" t="str">
        <f>_xlfn.XLOOKUP(B152, blinkit_customers!A:A,blinkit_customers!I:I, " ")</f>
        <v>New</v>
      </c>
      <c r="E152">
        <f>_xlfn.XLOOKUP(A152,blinkit_order_items[order_id],blinkit_order_items[product_id])</f>
        <v>14145</v>
      </c>
      <c r="F152" t="str">
        <f>_xlfn.XLOOKUP(E152,blinkit_products[product_id],blinkit_products[product_name])</f>
        <v>Spinach</v>
      </c>
      <c r="G152" t="str">
        <f>_xlfn.XLOOKUP(E152,blinkit_products[product_id],blinkit_products[category])</f>
        <v>Fruits &amp; Vegetables</v>
      </c>
      <c r="H152">
        <f>_xlfn.XLOOKUP(A152,blinkit_order_items[order_id],blinkit_order_items[quantity])</f>
        <v>3</v>
      </c>
      <c r="I152">
        <f>_xlfn.XLOOKUP(A152,blinkit_order_items[order_id],blinkit_order_items[unit_price])</f>
        <v>630.84</v>
      </c>
      <c r="J152" s="3">
        <v>1934.43</v>
      </c>
      <c r="K152" s="3" t="s">
        <v>13</v>
      </c>
      <c r="L152" s="3" t="s">
        <v>14</v>
      </c>
      <c r="M152">
        <v>11</v>
      </c>
      <c r="N152" s="8">
        <v>45126.177164351851</v>
      </c>
    </row>
    <row r="153" spans="1:14" x14ac:dyDescent="0.3">
      <c r="A153" s="4">
        <v>3810280204</v>
      </c>
      <c r="B153" s="5">
        <v>84361534</v>
      </c>
      <c r="C153" t="str">
        <f>_xlfn.XLOOKUP(B153,blinkit_customers!A:A,blinkit_customers!B:B," ")</f>
        <v>Ansh Agrawal</v>
      </c>
      <c r="D153" t="str">
        <f>_xlfn.XLOOKUP(B153, blinkit_customers!A:A,blinkit_customers!I:I, " ")</f>
        <v>Regular</v>
      </c>
      <c r="E153">
        <f>_xlfn.XLOOKUP(A153,blinkit_order_items[order_id],blinkit_order_items[product_id])</f>
        <v>880510</v>
      </c>
      <c r="F153" t="str">
        <f>_xlfn.XLOOKUP(E153,blinkit_products[product_id],blinkit_products[product_name])</f>
        <v>Bread</v>
      </c>
      <c r="G153" t="str">
        <f>_xlfn.XLOOKUP(E153,blinkit_products[product_id],blinkit_products[category])</f>
        <v>Dairy &amp; Breakfast</v>
      </c>
      <c r="H153">
        <f>_xlfn.XLOOKUP(A153,blinkit_order_items[order_id],blinkit_order_items[quantity])</f>
        <v>3</v>
      </c>
      <c r="I153">
        <f>_xlfn.XLOOKUP(A153,blinkit_order_items[order_id],blinkit_order_items[unit_price])</f>
        <v>951.43</v>
      </c>
      <c r="J153" s="5">
        <v>2956.37</v>
      </c>
      <c r="K153" s="5" t="s">
        <v>15</v>
      </c>
      <c r="L153" s="5" t="s">
        <v>10</v>
      </c>
      <c r="M153">
        <v>4</v>
      </c>
      <c r="N153" s="9">
        <v>45225.744768518518</v>
      </c>
    </row>
    <row r="154" spans="1:14" x14ac:dyDescent="0.3">
      <c r="A154" s="2">
        <v>2416767295</v>
      </c>
      <c r="B154" s="3">
        <v>767523</v>
      </c>
      <c r="C154" t="str">
        <f>_xlfn.XLOOKUP(B154,blinkit_customers!A:A,blinkit_customers!B:B," ")</f>
        <v>Maya Khosla</v>
      </c>
      <c r="D154" t="str">
        <f>_xlfn.XLOOKUP(B154, blinkit_customers!A:A,blinkit_customers!I:I, " ")</f>
        <v>Inactive</v>
      </c>
      <c r="E154">
        <f>_xlfn.XLOOKUP(A154,blinkit_order_items[order_id],blinkit_order_items[product_id])</f>
        <v>284460</v>
      </c>
      <c r="F154" t="str">
        <f>_xlfn.XLOOKUP(E154,blinkit_products[product_id],blinkit_products[product_name])</f>
        <v>Potatoes</v>
      </c>
      <c r="G154" t="str">
        <f>_xlfn.XLOOKUP(E154,blinkit_products[product_id],blinkit_products[category])</f>
        <v>Fruits &amp; Vegetables</v>
      </c>
      <c r="H154">
        <f>_xlfn.XLOOKUP(A154,blinkit_order_items[order_id],blinkit_order_items[quantity])</f>
        <v>1</v>
      </c>
      <c r="I154">
        <f>_xlfn.XLOOKUP(A154,blinkit_order_items[order_id],blinkit_order_items[unit_price])</f>
        <v>505.95</v>
      </c>
      <c r="J154" s="3">
        <v>2358.7600000000002</v>
      </c>
      <c r="K154" s="3" t="s">
        <v>13</v>
      </c>
      <c r="L154" s="3" t="s">
        <v>14</v>
      </c>
      <c r="M154">
        <v>9</v>
      </c>
      <c r="N154" s="8">
        <v>45478.150625000002</v>
      </c>
    </row>
    <row r="155" spans="1:14" x14ac:dyDescent="0.3">
      <c r="A155" s="4">
        <v>2283439407</v>
      </c>
      <c r="B155" s="5">
        <v>46623192</v>
      </c>
      <c r="C155" t="str">
        <f>_xlfn.XLOOKUP(B155,blinkit_customers!A:A,blinkit_customers!B:B," ")</f>
        <v>Warinder Sastry</v>
      </c>
      <c r="D155" t="str">
        <f>_xlfn.XLOOKUP(B155, blinkit_customers!A:A,blinkit_customers!I:I, " ")</f>
        <v>New</v>
      </c>
      <c r="E155">
        <f>_xlfn.XLOOKUP(A155,blinkit_order_items[order_id],blinkit_order_items[product_id])</f>
        <v>376447</v>
      </c>
      <c r="F155" t="str">
        <f>_xlfn.XLOOKUP(E155,blinkit_products[product_id],blinkit_products[product_name])</f>
        <v>Butter</v>
      </c>
      <c r="G155" t="str">
        <f>_xlfn.XLOOKUP(E155,blinkit_products[product_id],blinkit_products[category])</f>
        <v>Dairy &amp; Breakfast</v>
      </c>
      <c r="H155">
        <f>_xlfn.XLOOKUP(A155,blinkit_order_items[order_id],blinkit_order_items[quantity])</f>
        <v>1</v>
      </c>
      <c r="I155">
        <f>_xlfn.XLOOKUP(A155,blinkit_order_items[order_id],blinkit_order_items[unit_price])</f>
        <v>724.84</v>
      </c>
      <c r="J155" s="5">
        <v>1216.8</v>
      </c>
      <c r="K155" s="5" t="s">
        <v>12</v>
      </c>
      <c r="L155" s="5" t="s">
        <v>10</v>
      </c>
      <c r="M155">
        <v>4</v>
      </c>
      <c r="N155" s="9">
        <v>45121.095937500002</v>
      </c>
    </row>
    <row r="156" spans="1:14" x14ac:dyDescent="0.3">
      <c r="A156" s="2">
        <v>4328802292</v>
      </c>
      <c r="B156" s="3">
        <v>9738801</v>
      </c>
      <c r="C156" t="str">
        <f>_xlfn.XLOOKUP(B156,blinkit_customers!A:A,blinkit_customers!B:B," ")</f>
        <v>Damyanti Nadkarni</v>
      </c>
      <c r="D156" t="str">
        <f>_xlfn.XLOOKUP(B156, blinkit_customers!A:A,blinkit_customers!I:I, " ")</f>
        <v>Inactive</v>
      </c>
      <c r="E156">
        <f>_xlfn.XLOOKUP(A156,blinkit_order_items[order_id],blinkit_order_items[product_id])</f>
        <v>378676</v>
      </c>
      <c r="F156" t="str">
        <f>_xlfn.XLOOKUP(E156,blinkit_products[product_id],blinkit_products[product_name])</f>
        <v>Orange Juice</v>
      </c>
      <c r="G156" t="str">
        <f>_xlfn.XLOOKUP(E156,blinkit_products[product_id],blinkit_products[category])</f>
        <v>Cold Drinks &amp; Juices</v>
      </c>
      <c r="H156">
        <f>_xlfn.XLOOKUP(A156,blinkit_order_items[order_id],blinkit_order_items[quantity])</f>
        <v>2</v>
      </c>
      <c r="I156">
        <f>_xlfn.XLOOKUP(A156,blinkit_order_items[order_id],blinkit_order_items[unit_price])</f>
        <v>881.42</v>
      </c>
      <c r="J156" s="3">
        <v>1926.12</v>
      </c>
      <c r="K156" s="3" t="s">
        <v>11</v>
      </c>
      <c r="L156" s="3" t="s">
        <v>16</v>
      </c>
      <c r="M156">
        <v>18</v>
      </c>
      <c r="N156" s="8">
        <v>45091.821770833332</v>
      </c>
    </row>
    <row r="157" spans="1:14" x14ac:dyDescent="0.3">
      <c r="A157" s="4">
        <v>7072715691</v>
      </c>
      <c r="B157" s="5">
        <v>74195536</v>
      </c>
      <c r="C157" t="str">
        <f>_xlfn.XLOOKUP(B157,blinkit_customers!A:A,blinkit_customers!B:B," ")</f>
        <v>Champak Chhabra</v>
      </c>
      <c r="D157" t="str">
        <f>_xlfn.XLOOKUP(B157, blinkit_customers!A:A,blinkit_customers!I:I, " ")</f>
        <v>Premium</v>
      </c>
      <c r="E157">
        <f>_xlfn.XLOOKUP(A157,blinkit_order_items[order_id],blinkit_order_items[product_id])</f>
        <v>863930</v>
      </c>
      <c r="F157" t="str">
        <f>_xlfn.XLOOKUP(E157,blinkit_products[product_id],blinkit_products[product_name])</f>
        <v>Shampoo</v>
      </c>
      <c r="G157" t="str">
        <f>_xlfn.XLOOKUP(E157,blinkit_products[product_id],blinkit_products[category])</f>
        <v>Personal Care</v>
      </c>
      <c r="H157">
        <f>_xlfn.XLOOKUP(A157,blinkit_order_items[order_id],blinkit_order_items[quantity])</f>
        <v>2</v>
      </c>
      <c r="I157">
        <f>_xlfn.XLOOKUP(A157,blinkit_order_items[order_id],blinkit_order_items[unit_price])</f>
        <v>242.57</v>
      </c>
      <c r="J157" s="5">
        <v>2120.77</v>
      </c>
      <c r="K157" s="5" t="s">
        <v>11</v>
      </c>
      <c r="L157" s="5" t="s">
        <v>10</v>
      </c>
      <c r="M157">
        <v>1</v>
      </c>
      <c r="N157" s="9">
        <v>45285.801620370374</v>
      </c>
    </row>
    <row r="158" spans="1:14" x14ac:dyDescent="0.3">
      <c r="A158" s="2">
        <v>5640741373</v>
      </c>
      <c r="B158" s="3">
        <v>90298394</v>
      </c>
      <c r="C158" t="str">
        <f>_xlfn.XLOOKUP(B158,blinkit_customers!A:A,blinkit_customers!B:B," ")</f>
        <v>Urvashi Oak</v>
      </c>
      <c r="D158" t="str">
        <f>_xlfn.XLOOKUP(B158, blinkit_customers!A:A,blinkit_customers!I:I, " ")</f>
        <v>Regular</v>
      </c>
      <c r="E158">
        <f>_xlfn.XLOOKUP(A158,blinkit_order_items[order_id],blinkit_order_items[product_id])</f>
        <v>89084</v>
      </c>
      <c r="F158" t="str">
        <f>_xlfn.XLOOKUP(E158,blinkit_products[product_id],blinkit_products[product_name])</f>
        <v>Milk</v>
      </c>
      <c r="G158" t="str">
        <f>_xlfn.XLOOKUP(E158,blinkit_products[product_id],blinkit_products[category])</f>
        <v>Dairy &amp; Breakfast</v>
      </c>
      <c r="H158">
        <f>_xlfn.XLOOKUP(A158,blinkit_order_items[order_id],blinkit_order_items[quantity])</f>
        <v>2</v>
      </c>
      <c r="I158">
        <f>_xlfn.XLOOKUP(A158,blinkit_order_items[order_id],blinkit_order_items[unit_price])</f>
        <v>598.83000000000004</v>
      </c>
      <c r="J158" s="3">
        <v>765.76</v>
      </c>
      <c r="K158" s="3" t="s">
        <v>13</v>
      </c>
      <c r="L158" s="3" t="s">
        <v>10</v>
      </c>
      <c r="M158">
        <v>0</v>
      </c>
      <c r="N158" s="8">
        <v>45422.282175925924</v>
      </c>
    </row>
    <row r="159" spans="1:14" x14ac:dyDescent="0.3">
      <c r="A159" s="4">
        <v>6931094066</v>
      </c>
      <c r="B159" s="5">
        <v>17159117</v>
      </c>
      <c r="C159" t="str">
        <f>_xlfn.XLOOKUP(B159,blinkit_customers!A:A,blinkit_customers!B:B," ")</f>
        <v>Tripti Bassi</v>
      </c>
      <c r="D159" t="str">
        <f>_xlfn.XLOOKUP(B159, blinkit_customers!A:A,blinkit_customers!I:I, " ")</f>
        <v>Premium</v>
      </c>
      <c r="E159">
        <f>_xlfn.XLOOKUP(A159,blinkit_order_items[order_id],blinkit_order_items[product_id])</f>
        <v>461804</v>
      </c>
      <c r="F159" t="str">
        <f>_xlfn.XLOOKUP(E159,blinkit_products[product_id],blinkit_products[product_name])</f>
        <v>Sugar</v>
      </c>
      <c r="G159" t="str">
        <f>_xlfn.XLOOKUP(E159,blinkit_products[product_id],blinkit_products[category])</f>
        <v>Grocery &amp; Staples</v>
      </c>
      <c r="H159">
        <f>_xlfn.XLOOKUP(A159,blinkit_order_items[order_id],blinkit_order_items[quantity])</f>
        <v>3</v>
      </c>
      <c r="I159">
        <f>_xlfn.XLOOKUP(A159,blinkit_order_items[order_id],blinkit_order_items[unit_price])</f>
        <v>310.69</v>
      </c>
      <c r="J159" s="5">
        <v>2802.27</v>
      </c>
      <c r="K159" s="5" t="s">
        <v>13</v>
      </c>
      <c r="L159" s="5" t="s">
        <v>10</v>
      </c>
      <c r="M159">
        <v>-4</v>
      </c>
      <c r="N159" s="9">
        <v>45245.916168981479</v>
      </c>
    </row>
    <row r="160" spans="1:14" x14ac:dyDescent="0.3">
      <c r="A160" s="2">
        <v>3417088709</v>
      </c>
      <c r="B160" s="3">
        <v>62629494</v>
      </c>
      <c r="C160" t="str">
        <f>_xlfn.XLOOKUP(B160,blinkit_customers!A:A,blinkit_customers!B:B," ")</f>
        <v>Anamika Bali</v>
      </c>
      <c r="D160" t="str">
        <f>_xlfn.XLOOKUP(B160, blinkit_customers!A:A,blinkit_customers!I:I, " ")</f>
        <v>Premium</v>
      </c>
      <c r="E160">
        <f>_xlfn.XLOOKUP(A160,blinkit_order_items[order_id],blinkit_order_items[product_id])</f>
        <v>366066</v>
      </c>
      <c r="F160" t="str">
        <f>_xlfn.XLOOKUP(E160,blinkit_products[product_id],blinkit_products[product_name])</f>
        <v>Soap</v>
      </c>
      <c r="G160" t="str">
        <f>_xlfn.XLOOKUP(E160,blinkit_products[product_id],blinkit_products[category])</f>
        <v>Personal Care</v>
      </c>
      <c r="H160">
        <f>_xlfn.XLOOKUP(A160,blinkit_order_items[order_id],blinkit_order_items[quantity])</f>
        <v>3</v>
      </c>
      <c r="I160">
        <f>_xlfn.XLOOKUP(A160,blinkit_order_items[order_id],blinkit_order_items[unit_price])</f>
        <v>918.58</v>
      </c>
      <c r="J160" s="3">
        <v>912.29</v>
      </c>
      <c r="K160" s="3" t="s">
        <v>12</v>
      </c>
      <c r="L160" s="3" t="s">
        <v>16</v>
      </c>
      <c r="M160">
        <v>21</v>
      </c>
      <c r="N160" s="8">
        <v>45442.72550925926</v>
      </c>
    </row>
    <row r="161" spans="1:14" x14ac:dyDescent="0.3">
      <c r="A161" s="4">
        <v>4424404315</v>
      </c>
      <c r="B161" s="5">
        <v>9274874</v>
      </c>
      <c r="C161" t="str">
        <f>_xlfn.XLOOKUP(B161,blinkit_customers!A:A,blinkit_customers!B:B," ")</f>
        <v>Kashvi Ganguly</v>
      </c>
      <c r="D161" t="str">
        <f>_xlfn.XLOOKUP(B161, blinkit_customers!A:A,blinkit_customers!I:I, " ")</f>
        <v>Regular</v>
      </c>
      <c r="E161">
        <f>_xlfn.XLOOKUP(A161,blinkit_order_items[order_id],blinkit_order_items[product_id])</f>
        <v>313754</v>
      </c>
      <c r="F161" t="str">
        <f>_xlfn.XLOOKUP(E161,blinkit_products[product_id],blinkit_products[product_name])</f>
        <v>Biscuits</v>
      </c>
      <c r="G161" t="str">
        <f>_xlfn.XLOOKUP(E161,blinkit_products[product_id],blinkit_products[category])</f>
        <v>Snacks &amp; Munchies</v>
      </c>
      <c r="H161">
        <f>_xlfn.XLOOKUP(A161,blinkit_order_items[order_id],blinkit_order_items[quantity])</f>
        <v>2</v>
      </c>
      <c r="I161">
        <f>_xlfn.XLOOKUP(A161,blinkit_order_items[order_id],blinkit_order_items[unit_price])</f>
        <v>136.6</v>
      </c>
      <c r="J161" s="5">
        <v>494.48</v>
      </c>
      <c r="K161" s="5" t="s">
        <v>15</v>
      </c>
      <c r="L161" s="5" t="s">
        <v>10</v>
      </c>
      <c r="M161">
        <v>4</v>
      </c>
      <c r="N161" s="9">
        <v>45123.308379629627</v>
      </c>
    </row>
    <row r="162" spans="1:14" x14ac:dyDescent="0.3">
      <c r="A162" s="2">
        <v>2444087306</v>
      </c>
      <c r="B162" s="3">
        <v>56250563</v>
      </c>
      <c r="C162" t="str">
        <f>_xlfn.XLOOKUP(B162,blinkit_customers!A:A,blinkit_customers!B:B," ")</f>
        <v>Anthony Tara</v>
      </c>
      <c r="D162" t="str">
        <f>_xlfn.XLOOKUP(B162, blinkit_customers!A:A,blinkit_customers!I:I, " ")</f>
        <v>Premium</v>
      </c>
      <c r="E162">
        <f>_xlfn.XLOOKUP(A162,blinkit_order_items[order_id],blinkit_order_items[product_id])</f>
        <v>366066</v>
      </c>
      <c r="F162" t="str">
        <f>_xlfn.XLOOKUP(E162,blinkit_products[product_id],blinkit_products[product_name])</f>
        <v>Soap</v>
      </c>
      <c r="G162" t="str">
        <f>_xlfn.XLOOKUP(E162,blinkit_products[product_id],blinkit_products[category])</f>
        <v>Personal Care</v>
      </c>
      <c r="H162">
        <f>_xlfn.XLOOKUP(A162,blinkit_order_items[order_id],blinkit_order_items[quantity])</f>
        <v>1</v>
      </c>
      <c r="I162">
        <f>_xlfn.XLOOKUP(A162,blinkit_order_items[order_id],blinkit_order_items[unit_price])</f>
        <v>918.58</v>
      </c>
      <c r="J162" s="3">
        <v>2440.73</v>
      </c>
      <c r="K162" s="3" t="s">
        <v>15</v>
      </c>
      <c r="L162" s="3" t="s">
        <v>10</v>
      </c>
      <c r="M162">
        <v>2</v>
      </c>
      <c r="N162" s="8">
        <v>45135.351030092592</v>
      </c>
    </row>
    <row r="163" spans="1:14" x14ac:dyDescent="0.3">
      <c r="A163" s="4">
        <v>486085268</v>
      </c>
      <c r="B163" s="5">
        <v>51040116</v>
      </c>
      <c r="C163" t="str">
        <f>_xlfn.XLOOKUP(B163,blinkit_customers!A:A,blinkit_customers!B:B," ")</f>
        <v>Inaya Pillai</v>
      </c>
      <c r="D163" t="str">
        <f>_xlfn.XLOOKUP(B163, blinkit_customers!A:A,blinkit_customers!I:I, " ")</f>
        <v>Regular</v>
      </c>
      <c r="E163">
        <f>_xlfn.XLOOKUP(A163,blinkit_order_items[order_id],blinkit_order_items[product_id])</f>
        <v>354409</v>
      </c>
      <c r="F163" t="str">
        <f>_xlfn.XLOOKUP(E163,blinkit_products[product_id],blinkit_products[product_name])</f>
        <v>Pulses</v>
      </c>
      <c r="G163" t="str">
        <f>_xlfn.XLOOKUP(E163,blinkit_products[product_id],blinkit_products[category])</f>
        <v>Grocery &amp; Staples</v>
      </c>
      <c r="H163">
        <f>_xlfn.XLOOKUP(A163,blinkit_order_items[order_id],blinkit_order_items[quantity])</f>
        <v>3</v>
      </c>
      <c r="I163">
        <f>_xlfn.XLOOKUP(A163,blinkit_order_items[order_id],blinkit_order_items[unit_price])</f>
        <v>325.08</v>
      </c>
      <c r="J163" s="5">
        <v>4749.99</v>
      </c>
      <c r="K163" s="5" t="s">
        <v>12</v>
      </c>
      <c r="L163" s="5" t="s">
        <v>10</v>
      </c>
      <c r="M163">
        <v>5</v>
      </c>
      <c r="N163" s="9">
        <v>45271.818935185183</v>
      </c>
    </row>
    <row r="164" spans="1:14" x14ac:dyDescent="0.3">
      <c r="A164" s="2">
        <v>1731312620</v>
      </c>
      <c r="B164" s="3">
        <v>49795571</v>
      </c>
      <c r="C164" t="str">
        <f>_xlfn.XLOOKUP(B164,blinkit_customers!A:A,blinkit_customers!B:B," ")</f>
        <v>Rajata Agrawal</v>
      </c>
      <c r="D164" t="str">
        <f>_xlfn.XLOOKUP(B164, blinkit_customers!A:A,blinkit_customers!I:I, " ")</f>
        <v>Premium</v>
      </c>
      <c r="E164">
        <f>_xlfn.XLOOKUP(A164,blinkit_order_items[order_id],blinkit_order_items[product_id])</f>
        <v>589812</v>
      </c>
      <c r="F164" t="str">
        <f>_xlfn.XLOOKUP(E164,blinkit_products[product_id],blinkit_products[product_name])</f>
        <v>Detergent</v>
      </c>
      <c r="G164" t="str">
        <f>_xlfn.XLOOKUP(E164,blinkit_products[product_id],blinkit_products[category])</f>
        <v>Household Care</v>
      </c>
      <c r="H164">
        <f>_xlfn.XLOOKUP(A164,blinkit_order_items[order_id],blinkit_order_items[quantity])</f>
        <v>1</v>
      </c>
      <c r="I164">
        <f>_xlfn.XLOOKUP(A164,blinkit_order_items[order_id],blinkit_order_items[unit_price])</f>
        <v>163.03</v>
      </c>
      <c r="J164" s="3">
        <v>843.21</v>
      </c>
      <c r="K164" s="3" t="s">
        <v>15</v>
      </c>
      <c r="L164" s="3" t="s">
        <v>10</v>
      </c>
      <c r="M164">
        <v>-1</v>
      </c>
      <c r="N164" s="8">
        <v>45054.855555555558</v>
      </c>
    </row>
    <row r="165" spans="1:14" x14ac:dyDescent="0.3">
      <c r="A165" s="4">
        <v>6475582506</v>
      </c>
      <c r="B165" s="5">
        <v>82529927</v>
      </c>
      <c r="C165" t="str">
        <f>_xlfn.XLOOKUP(B165,blinkit_customers!A:A,blinkit_customers!B:B," ")</f>
        <v>Yoshita Jain</v>
      </c>
      <c r="D165" t="str">
        <f>_xlfn.XLOOKUP(B165, blinkit_customers!A:A,blinkit_customers!I:I, " ")</f>
        <v>Inactive</v>
      </c>
      <c r="E165">
        <f>_xlfn.XLOOKUP(A165,blinkit_order_items[order_id],blinkit_order_items[product_id])</f>
        <v>140489</v>
      </c>
      <c r="F165" t="str">
        <f>_xlfn.XLOOKUP(E165,blinkit_products[product_id],blinkit_products[product_name])</f>
        <v>Soap</v>
      </c>
      <c r="G165" t="str">
        <f>_xlfn.XLOOKUP(E165,blinkit_products[product_id],blinkit_products[category])</f>
        <v>Personal Care</v>
      </c>
      <c r="H165">
        <f>_xlfn.XLOOKUP(A165,blinkit_order_items[order_id],blinkit_order_items[quantity])</f>
        <v>2</v>
      </c>
      <c r="I165">
        <f>_xlfn.XLOOKUP(A165,blinkit_order_items[order_id],blinkit_order_items[unit_price])</f>
        <v>650.20000000000005</v>
      </c>
      <c r="J165" s="5">
        <v>3895.25</v>
      </c>
      <c r="K165" s="5" t="s">
        <v>15</v>
      </c>
      <c r="L165" s="5" t="s">
        <v>10</v>
      </c>
      <c r="M165">
        <v>4</v>
      </c>
      <c r="N165" s="9">
        <v>45192.201701388891</v>
      </c>
    </row>
    <row r="166" spans="1:14" x14ac:dyDescent="0.3">
      <c r="A166" s="2">
        <v>1868581378</v>
      </c>
      <c r="B166" s="3">
        <v>93198324</v>
      </c>
      <c r="C166" t="str">
        <f>_xlfn.XLOOKUP(B166,blinkit_customers!A:A,blinkit_customers!B:B," ")</f>
        <v>Bhavya Dutta</v>
      </c>
      <c r="D166" t="str">
        <f>_xlfn.XLOOKUP(B166, blinkit_customers!A:A,blinkit_customers!I:I, " ")</f>
        <v>Inactive</v>
      </c>
      <c r="E166">
        <f>_xlfn.XLOOKUP(A166,blinkit_order_items[order_id],blinkit_order_items[product_id])</f>
        <v>552883</v>
      </c>
      <c r="F166" t="str">
        <f>_xlfn.XLOOKUP(E166,blinkit_products[product_id],blinkit_products[product_name])</f>
        <v>Potatoes</v>
      </c>
      <c r="G166" t="str">
        <f>_xlfn.XLOOKUP(E166,blinkit_products[product_id],blinkit_products[category])</f>
        <v>Fruits &amp; Vegetables</v>
      </c>
      <c r="H166">
        <f>_xlfn.XLOOKUP(A166,blinkit_order_items[order_id],blinkit_order_items[quantity])</f>
        <v>3</v>
      </c>
      <c r="I166">
        <f>_xlfn.XLOOKUP(A166,blinkit_order_items[order_id],blinkit_order_items[unit_price])</f>
        <v>888.16</v>
      </c>
      <c r="J166" s="3">
        <v>2065.81</v>
      </c>
      <c r="K166" s="3" t="s">
        <v>13</v>
      </c>
      <c r="L166" s="3" t="s">
        <v>10</v>
      </c>
      <c r="M166">
        <v>4</v>
      </c>
      <c r="N166" s="8">
        <v>45380.768912037034</v>
      </c>
    </row>
    <row r="167" spans="1:14" x14ac:dyDescent="0.3">
      <c r="A167" s="4">
        <v>8884235937</v>
      </c>
      <c r="B167" s="5">
        <v>20298398</v>
      </c>
      <c r="C167" t="str">
        <f>_xlfn.XLOOKUP(B167,blinkit_customers!A:A,blinkit_customers!B:B," ")</f>
        <v>Urvi Bali</v>
      </c>
      <c r="D167" t="str">
        <f>_xlfn.XLOOKUP(B167, blinkit_customers!A:A,blinkit_customers!I:I, " ")</f>
        <v>New</v>
      </c>
      <c r="E167">
        <f>_xlfn.XLOOKUP(A167,blinkit_order_items[order_id],blinkit_order_items[product_id])</f>
        <v>859361</v>
      </c>
      <c r="F167" t="str">
        <f>_xlfn.XLOOKUP(E167,blinkit_products[product_id],blinkit_products[product_name])</f>
        <v>Shampoo</v>
      </c>
      <c r="G167" t="str">
        <f>_xlfn.XLOOKUP(E167,blinkit_products[product_id],blinkit_products[category])</f>
        <v>Personal Care</v>
      </c>
      <c r="H167">
        <f>_xlfn.XLOOKUP(A167,blinkit_order_items[order_id],blinkit_order_items[quantity])</f>
        <v>2</v>
      </c>
      <c r="I167">
        <f>_xlfn.XLOOKUP(A167,blinkit_order_items[order_id],blinkit_order_items[unit_price])</f>
        <v>432.39</v>
      </c>
      <c r="J167" s="5">
        <v>1655.6</v>
      </c>
      <c r="K167" s="5" t="s">
        <v>12</v>
      </c>
      <c r="L167" s="5" t="s">
        <v>14</v>
      </c>
      <c r="M167">
        <v>8</v>
      </c>
      <c r="N167" s="9">
        <v>45513.494386574072</v>
      </c>
    </row>
    <row r="168" spans="1:14" x14ac:dyDescent="0.3">
      <c r="A168" s="2">
        <v>4590662628</v>
      </c>
      <c r="B168" s="3">
        <v>87200291</v>
      </c>
      <c r="C168" t="str">
        <f>_xlfn.XLOOKUP(B168,blinkit_customers!A:A,blinkit_customers!B:B," ")</f>
        <v>Anya Panchal</v>
      </c>
      <c r="D168" t="str">
        <f>_xlfn.XLOOKUP(B168, blinkit_customers!A:A,blinkit_customers!I:I, " ")</f>
        <v>Inactive</v>
      </c>
      <c r="E168">
        <f>_xlfn.XLOOKUP(A168,blinkit_order_items[order_id],blinkit_order_items[product_id])</f>
        <v>131937</v>
      </c>
      <c r="F168" t="str">
        <f>_xlfn.XLOOKUP(E168,blinkit_products[product_id],blinkit_products[product_name])</f>
        <v>Frozen Pizza</v>
      </c>
      <c r="G168" t="str">
        <f>_xlfn.XLOOKUP(E168,blinkit_products[product_id],blinkit_products[category])</f>
        <v>Instant &amp; Frozen Food</v>
      </c>
      <c r="H168">
        <f>_xlfn.XLOOKUP(A168,blinkit_order_items[order_id],blinkit_order_items[quantity])</f>
        <v>2</v>
      </c>
      <c r="I168">
        <f>_xlfn.XLOOKUP(A168,blinkit_order_items[order_id],blinkit_order_items[unit_price])</f>
        <v>287.81</v>
      </c>
      <c r="J168" s="3">
        <v>3148.95</v>
      </c>
      <c r="K168" s="3" t="s">
        <v>11</v>
      </c>
      <c r="L168" s="3" t="s">
        <v>14</v>
      </c>
      <c r="M168">
        <v>15</v>
      </c>
      <c r="N168" s="8">
        <v>45301.492025462961</v>
      </c>
    </row>
    <row r="169" spans="1:14" x14ac:dyDescent="0.3">
      <c r="A169" s="4">
        <v>992302540</v>
      </c>
      <c r="B169" s="5">
        <v>32203588</v>
      </c>
      <c r="C169" t="str">
        <f>_xlfn.XLOOKUP(B169,blinkit_customers!A:A,blinkit_customers!B:B," ")</f>
        <v>Krish Srinivas</v>
      </c>
      <c r="D169" t="str">
        <f>_xlfn.XLOOKUP(B169, blinkit_customers!A:A,blinkit_customers!I:I, " ")</f>
        <v>Premium</v>
      </c>
      <c r="E169">
        <f>_xlfn.XLOOKUP(A169,blinkit_order_items[order_id],blinkit_order_items[product_id])</f>
        <v>993331</v>
      </c>
      <c r="F169" t="str">
        <f>_xlfn.XLOOKUP(E169,blinkit_products[product_id],blinkit_products[product_name])</f>
        <v>Pulses</v>
      </c>
      <c r="G169" t="str">
        <f>_xlfn.XLOOKUP(E169,blinkit_products[product_id],blinkit_products[category])</f>
        <v>Grocery &amp; Staples</v>
      </c>
      <c r="H169">
        <f>_xlfn.XLOOKUP(A169,blinkit_order_items[order_id],blinkit_order_items[quantity])</f>
        <v>2</v>
      </c>
      <c r="I169">
        <f>_xlfn.XLOOKUP(A169,blinkit_order_items[order_id],blinkit_order_items[unit_price])</f>
        <v>102.44</v>
      </c>
      <c r="J169" s="5">
        <v>198.72</v>
      </c>
      <c r="K169" s="5" t="s">
        <v>15</v>
      </c>
      <c r="L169" s="5" t="s">
        <v>10</v>
      </c>
      <c r="M169">
        <v>3</v>
      </c>
      <c r="N169" s="9">
        <v>45256.897349537037</v>
      </c>
    </row>
    <row r="170" spans="1:14" x14ac:dyDescent="0.3">
      <c r="A170" s="2">
        <v>7169974633</v>
      </c>
      <c r="B170" s="3">
        <v>59110513</v>
      </c>
      <c r="C170" t="str">
        <f>_xlfn.XLOOKUP(B170,blinkit_customers!A:A,blinkit_customers!B:B," ")</f>
        <v>Chaaya Mody</v>
      </c>
      <c r="D170" t="str">
        <f>_xlfn.XLOOKUP(B170, blinkit_customers!A:A,blinkit_customers!I:I, " ")</f>
        <v>Inactive</v>
      </c>
      <c r="E170">
        <f>_xlfn.XLOOKUP(A170,blinkit_order_items[order_id],blinkit_order_items[product_id])</f>
        <v>153019</v>
      </c>
      <c r="F170" t="str">
        <f>_xlfn.XLOOKUP(E170,blinkit_products[product_id],blinkit_products[product_name])</f>
        <v>Onions</v>
      </c>
      <c r="G170" t="str">
        <f>_xlfn.XLOOKUP(E170,blinkit_products[product_id],blinkit_products[category])</f>
        <v>Fruits &amp; Vegetables</v>
      </c>
      <c r="H170">
        <f>_xlfn.XLOOKUP(A170,blinkit_order_items[order_id],blinkit_order_items[quantity])</f>
        <v>2</v>
      </c>
      <c r="I170">
        <f>_xlfn.XLOOKUP(A170,blinkit_order_items[order_id],blinkit_order_items[unit_price])</f>
        <v>947.95</v>
      </c>
      <c r="J170" s="3">
        <v>2475.21</v>
      </c>
      <c r="K170" s="3" t="s">
        <v>12</v>
      </c>
      <c r="L170" s="3" t="s">
        <v>10</v>
      </c>
      <c r="M170">
        <v>-1</v>
      </c>
      <c r="N170" s="8">
        <v>45581.669004629628</v>
      </c>
    </row>
    <row r="171" spans="1:14" x14ac:dyDescent="0.3">
      <c r="A171" s="4">
        <v>6703651257</v>
      </c>
      <c r="B171" s="5">
        <v>93198324</v>
      </c>
      <c r="C171" t="str">
        <f>_xlfn.XLOOKUP(B171,blinkit_customers!A:A,blinkit_customers!B:B," ")</f>
        <v>Bhavya Dutta</v>
      </c>
      <c r="D171" t="str">
        <f>_xlfn.XLOOKUP(B171, blinkit_customers!A:A,blinkit_customers!I:I, " ")</f>
        <v>Inactive</v>
      </c>
      <c r="E171">
        <f>_xlfn.XLOOKUP(A171,blinkit_order_items[order_id],blinkit_order_items[product_id])</f>
        <v>954722</v>
      </c>
      <c r="F171" t="str">
        <f>_xlfn.XLOOKUP(E171,blinkit_products[product_id],blinkit_products[product_name])</f>
        <v>Ice Cream</v>
      </c>
      <c r="G171" t="str">
        <f>_xlfn.XLOOKUP(E171,blinkit_products[product_id],blinkit_products[category])</f>
        <v>Instant &amp; Frozen Food</v>
      </c>
      <c r="H171">
        <f>_xlfn.XLOOKUP(A171,blinkit_order_items[order_id],blinkit_order_items[quantity])</f>
        <v>1</v>
      </c>
      <c r="I171">
        <f>_xlfn.XLOOKUP(A171,blinkit_order_items[order_id],blinkit_order_items[unit_price])</f>
        <v>616.45000000000005</v>
      </c>
      <c r="J171" s="5">
        <v>727.87</v>
      </c>
      <c r="K171" s="5" t="s">
        <v>13</v>
      </c>
      <c r="L171" s="5" t="s">
        <v>10</v>
      </c>
      <c r="M171">
        <v>3</v>
      </c>
      <c r="N171" s="9">
        <v>45308.060081018521</v>
      </c>
    </row>
    <row r="172" spans="1:14" x14ac:dyDescent="0.3">
      <c r="A172" s="2">
        <v>7180810221</v>
      </c>
      <c r="B172" s="3">
        <v>20940403</v>
      </c>
      <c r="C172" t="str">
        <f>_xlfn.XLOOKUP(B172,blinkit_customers!A:A,blinkit_customers!B:B," ")</f>
        <v>Tanvi Kala</v>
      </c>
      <c r="D172" t="str">
        <f>_xlfn.XLOOKUP(B172, blinkit_customers!A:A,blinkit_customers!I:I, " ")</f>
        <v>Premium</v>
      </c>
      <c r="E172">
        <f>_xlfn.XLOOKUP(A172,blinkit_order_items[order_id],blinkit_order_items[product_id])</f>
        <v>659290</v>
      </c>
      <c r="F172" t="str">
        <f>_xlfn.XLOOKUP(E172,blinkit_products[product_id],blinkit_products[product_name])</f>
        <v>Cheese</v>
      </c>
      <c r="G172" t="str">
        <f>_xlfn.XLOOKUP(E172,blinkit_products[product_id],blinkit_products[category])</f>
        <v>Dairy &amp; Breakfast</v>
      </c>
      <c r="H172">
        <f>_xlfn.XLOOKUP(A172,blinkit_order_items[order_id],blinkit_order_items[quantity])</f>
        <v>3</v>
      </c>
      <c r="I172">
        <f>_xlfn.XLOOKUP(A172,blinkit_order_items[order_id],blinkit_order_items[unit_price])</f>
        <v>319.33999999999997</v>
      </c>
      <c r="J172" s="3">
        <v>657.8</v>
      </c>
      <c r="K172" s="3" t="s">
        <v>11</v>
      </c>
      <c r="L172" s="3" t="s">
        <v>14</v>
      </c>
      <c r="M172">
        <v>9</v>
      </c>
      <c r="N172" s="8">
        <v>45179.697754629633</v>
      </c>
    </row>
    <row r="173" spans="1:14" x14ac:dyDescent="0.3">
      <c r="A173" s="4">
        <v>7875587578</v>
      </c>
      <c r="B173" s="5">
        <v>60967677</v>
      </c>
      <c r="C173" t="str">
        <f>_xlfn.XLOOKUP(B173,blinkit_customers!A:A,blinkit_customers!B:B," ")</f>
        <v>Chatura Sandhu</v>
      </c>
      <c r="D173" t="str">
        <f>_xlfn.XLOOKUP(B173, blinkit_customers!A:A,blinkit_customers!I:I, " ")</f>
        <v>Premium</v>
      </c>
      <c r="E173">
        <f>_xlfn.XLOOKUP(A173,blinkit_order_items[order_id],blinkit_order_items[product_id])</f>
        <v>832348</v>
      </c>
      <c r="F173" t="str">
        <f>_xlfn.XLOOKUP(E173,blinkit_products[product_id],blinkit_products[product_name])</f>
        <v>Biscuits</v>
      </c>
      <c r="G173" t="str">
        <f>_xlfn.XLOOKUP(E173,blinkit_products[product_id],blinkit_products[category])</f>
        <v>Snacks &amp; Munchies</v>
      </c>
      <c r="H173">
        <f>_xlfn.XLOOKUP(A173,blinkit_order_items[order_id],blinkit_order_items[quantity])</f>
        <v>1</v>
      </c>
      <c r="I173">
        <f>_xlfn.XLOOKUP(A173,blinkit_order_items[order_id],blinkit_order_items[unit_price])</f>
        <v>831.43</v>
      </c>
      <c r="J173" s="5">
        <v>3351.74</v>
      </c>
      <c r="K173" s="5" t="s">
        <v>13</v>
      </c>
      <c r="L173" s="5" t="s">
        <v>14</v>
      </c>
      <c r="M173">
        <v>10</v>
      </c>
      <c r="N173" s="9">
        <v>45488.366087962961</v>
      </c>
    </row>
    <row r="174" spans="1:14" x14ac:dyDescent="0.3">
      <c r="A174" s="2">
        <v>2578671497</v>
      </c>
      <c r="B174" s="3">
        <v>76218218</v>
      </c>
      <c r="C174" t="str">
        <f>_xlfn.XLOOKUP(B174,blinkit_customers!A:A,blinkit_customers!B:B," ")</f>
        <v>Vedant Dubey</v>
      </c>
      <c r="D174" t="str">
        <f>_xlfn.XLOOKUP(B174, blinkit_customers!A:A,blinkit_customers!I:I, " ")</f>
        <v>Inactive</v>
      </c>
      <c r="E174">
        <f>_xlfn.XLOOKUP(A174,blinkit_order_items[order_id],blinkit_order_items[product_id])</f>
        <v>118820</v>
      </c>
      <c r="F174" t="str">
        <f>_xlfn.XLOOKUP(E174,blinkit_products[product_id],blinkit_products[product_name])</f>
        <v>Iced Tea</v>
      </c>
      <c r="G174" t="str">
        <f>_xlfn.XLOOKUP(E174,blinkit_products[product_id],blinkit_products[category])</f>
        <v>Cold Drinks &amp; Juices</v>
      </c>
      <c r="H174">
        <f>_xlfn.XLOOKUP(A174,blinkit_order_items[order_id],blinkit_order_items[quantity])</f>
        <v>2</v>
      </c>
      <c r="I174">
        <f>_xlfn.XLOOKUP(A174,blinkit_order_items[order_id],blinkit_order_items[unit_price])</f>
        <v>12.32</v>
      </c>
      <c r="J174" s="3">
        <v>3603.94</v>
      </c>
      <c r="K174" s="3" t="s">
        <v>13</v>
      </c>
      <c r="L174" s="3" t="s">
        <v>10</v>
      </c>
      <c r="M174">
        <v>5</v>
      </c>
      <c r="N174" s="8">
        <v>45316.003321759257</v>
      </c>
    </row>
    <row r="175" spans="1:14" x14ac:dyDescent="0.3">
      <c r="A175" s="4">
        <v>6284350691</v>
      </c>
      <c r="B175" s="5">
        <v>57207678</v>
      </c>
      <c r="C175" t="str">
        <f>_xlfn.XLOOKUP(B175,blinkit_customers!A:A,blinkit_customers!B:B," ")</f>
        <v>Yashodhara Mishra</v>
      </c>
      <c r="D175" t="str">
        <f>_xlfn.XLOOKUP(B175, blinkit_customers!A:A,blinkit_customers!I:I, " ")</f>
        <v>New</v>
      </c>
      <c r="E175">
        <f>_xlfn.XLOOKUP(A175,blinkit_order_items[order_id],blinkit_order_items[product_id])</f>
        <v>112390</v>
      </c>
      <c r="F175" t="str">
        <f>_xlfn.XLOOKUP(E175,blinkit_products[product_id],blinkit_products[product_name])</f>
        <v>Toothpaste</v>
      </c>
      <c r="G175" t="str">
        <f>_xlfn.XLOOKUP(E175,blinkit_products[product_id],blinkit_products[category])</f>
        <v>Personal Care</v>
      </c>
      <c r="H175">
        <f>_xlfn.XLOOKUP(A175,blinkit_order_items[order_id],blinkit_order_items[quantity])</f>
        <v>2</v>
      </c>
      <c r="I175">
        <f>_xlfn.XLOOKUP(A175,blinkit_order_items[order_id],blinkit_order_items[unit_price])</f>
        <v>877.98</v>
      </c>
      <c r="J175" s="5">
        <v>726.41</v>
      </c>
      <c r="K175" s="5" t="s">
        <v>15</v>
      </c>
      <c r="L175" s="5" t="s">
        <v>10</v>
      </c>
      <c r="M175">
        <v>0</v>
      </c>
      <c r="N175" s="9">
        <v>45463.042268518519</v>
      </c>
    </row>
    <row r="176" spans="1:14" x14ac:dyDescent="0.3">
      <c r="A176" s="2">
        <v>5383261788</v>
      </c>
      <c r="B176" s="3">
        <v>34588087</v>
      </c>
      <c r="C176" t="str">
        <f>_xlfn.XLOOKUP(B176,blinkit_customers!A:A,blinkit_customers!B:B," ")</f>
        <v>Tanmayi Vyas</v>
      </c>
      <c r="D176" t="str">
        <f>_xlfn.XLOOKUP(B176, blinkit_customers!A:A,blinkit_customers!I:I, " ")</f>
        <v>New</v>
      </c>
      <c r="E176">
        <f>_xlfn.XLOOKUP(A176,blinkit_order_items[order_id],blinkit_order_items[product_id])</f>
        <v>557908</v>
      </c>
      <c r="F176" t="str">
        <f>_xlfn.XLOOKUP(E176,blinkit_products[product_id],blinkit_products[product_name])</f>
        <v>Vitamins</v>
      </c>
      <c r="G176" t="str">
        <f>_xlfn.XLOOKUP(E176,blinkit_products[product_id],blinkit_products[category])</f>
        <v>Pharmacy</v>
      </c>
      <c r="H176">
        <f>_xlfn.XLOOKUP(A176,blinkit_order_items[order_id],blinkit_order_items[quantity])</f>
        <v>2</v>
      </c>
      <c r="I176">
        <f>_xlfn.XLOOKUP(A176,blinkit_order_items[order_id],blinkit_order_items[unit_price])</f>
        <v>942.37</v>
      </c>
      <c r="J176" s="3">
        <v>3375.86</v>
      </c>
      <c r="K176" s="3" t="s">
        <v>15</v>
      </c>
      <c r="L176" s="3" t="s">
        <v>10</v>
      </c>
      <c r="M176">
        <v>-4</v>
      </c>
      <c r="N176" s="8">
        <v>45217.887615740743</v>
      </c>
    </row>
    <row r="177" spans="1:14" x14ac:dyDescent="0.3">
      <c r="A177" s="4">
        <v>6590867973</v>
      </c>
      <c r="B177" s="5">
        <v>56441247</v>
      </c>
      <c r="C177" t="str">
        <f>_xlfn.XLOOKUP(B177,blinkit_customers!A:A,blinkit_customers!B:B," ")</f>
        <v>Aashi Narula</v>
      </c>
      <c r="D177" t="str">
        <f>_xlfn.XLOOKUP(B177, blinkit_customers!A:A,blinkit_customers!I:I, " ")</f>
        <v>Premium</v>
      </c>
      <c r="E177">
        <f>_xlfn.XLOOKUP(A177,blinkit_order_items[order_id],blinkit_order_items[product_id])</f>
        <v>712307</v>
      </c>
      <c r="F177" t="str">
        <f>_xlfn.XLOOKUP(E177,blinkit_products[product_id],blinkit_products[product_name])</f>
        <v>Orange Juice</v>
      </c>
      <c r="G177" t="str">
        <f>_xlfn.XLOOKUP(E177,blinkit_products[product_id],blinkit_products[category])</f>
        <v>Cold Drinks &amp; Juices</v>
      </c>
      <c r="H177">
        <f>_xlfn.XLOOKUP(A177,blinkit_order_items[order_id],blinkit_order_items[quantity])</f>
        <v>2</v>
      </c>
      <c r="I177">
        <f>_xlfn.XLOOKUP(A177,blinkit_order_items[order_id],blinkit_order_items[unit_price])</f>
        <v>264.89</v>
      </c>
      <c r="J177" s="5">
        <v>1848.22</v>
      </c>
      <c r="K177" s="5" t="s">
        <v>12</v>
      </c>
      <c r="L177" s="5" t="s">
        <v>10</v>
      </c>
      <c r="M177">
        <v>-1</v>
      </c>
      <c r="N177" s="9">
        <v>45250.359236111108</v>
      </c>
    </row>
    <row r="178" spans="1:14" x14ac:dyDescent="0.3">
      <c r="A178" s="2">
        <v>8787105023</v>
      </c>
      <c r="B178" s="3">
        <v>81822935</v>
      </c>
      <c r="C178" t="str">
        <f>_xlfn.XLOOKUP(B178,blinkit_customers!A:A,blinkit_customers!B:B," ")</f>
        <v>Dhruv Ganguly</v>
      </c>
      <c r="D178" t="str">
        <f>_xlfn.XLOOKUP(B178, blinkit_customers!A:A,blinkit_customers!I:I, " ")</f>
        <v>Regular</v>
      </c>
      <c r="E178">
        <f>_xlfn.XLOOKUP(A178,blinkit_order_items[order_id],blinkit_order_items[product_id])</f>
        <v>398340</v>
      </c>
      <c r="F178" t="str">
        <f>_xlfn.XLOOKUP(E178,blinkit_products[product_id],blinkit_products[product_name])</f>
        <v>Instant Noodles</v>
      </c>
      <c r="G178" t="str">
        <f>_xlfn.XLOOKUP(E178,blinkit_products[product_id],blinkit_products[category])</f>
        <v>Instant &amp; Frozen Food</v>
      </c>
      <c r="H178">
        <f>_xlfn.XLOOKUP(A178,blinkit_order_items[order_id],blinkit_order_items[quantity])</f>
        <v>1</v>
      </c>
      <c r="I178">
        <f>_xlfn.XLOOKUP(A178,blinkit_order_items[order_id],blinkit_order_items[unit_price])</f>
        <v>651.92999999999995</v>
      </c>
      <c r="J178" s="3">
        <v>1443.64</v>
      </c>
      <c r="K178" s="3" t="s">
        <v>15</v>
      </c>
      <c r="L178" s="3" t="s">
        <v>10</v>
      </c>
      <c r="M178">
        <v>3</v>
      </c>
      <c r="N178" s="8">
        <v>45419.954502314817</v>
      </c>
    </row>
    <row r="179" spans="1:14" x14ac:dyDescent="0.3">
      <c r="A179" s="4">
        <v>1402916311</v>
      </c>
      <c r="B179" s="5">
        <v>14275043</v>
      </c>
      <c r="C179" t="str">
        <f>_xlfn.XLOOKUP(B179,blinkit_customers!A:A,blinkit_customers!B:B," ")</f>
        <v>Tanvi Lala</v>
      </c>
      <c r="D179" t="str">
        <f>_xlfn.XLOOKUP(B179, blinkit_customers!A:A,blinkit_customers!I:I, " ")</f>
        <v>New</v>
      </c>
      <c r="E179">
        <f>_xlfn.XLOOKUP(A179,blinkit_order_items[order_id],blinkit_order_items[product_id])</f>
        <v>516376</v>
      </c>
      <c r="F179" t="str">
        <f>_xlfn.XLOOKUP(E179,blinkit_products[product_id],blinkit_products[product_name])</f>
        <v>Onions</v>
      </c>
      <c r="G179" t="str">
        <f>_xlfn.XLOOKUP(E179,blinkit_products[product_id],blinkit_products[category])</f>
        <v>Fruits &amp; Vegetables</v>
      </c>
      <c r="H179">
        <f>_xlfn.XLOOKUP(A179,blinkit_order_items[order_id],blinkit_order_items[quantity])</f>
        <v>2</v>
      </c>
      <c r="I179">
        <f>_xlfn.XLOOKUP(A179,blinkit_order_items[order_id],blinkit_order_items[unit_price])</f>
        <v>877.43</v>
      </c>
      <c r="J179" s="5">
        <v>4553.3599999999997</v>
      </c>
      <c r="K179" s="5" t="s">
        <v>13</v>
      </c>
      <c r="L179" s="5" t="s">
        <v>10</v>
      </c>
      <c r="M179">
        <v>4</v>
      </c>
      <c r="N179" s="9">
        <v>45405.536435185182</v>
      </c>
    </row>
    <row r="180" spans="1:14" x14ac:dyDescent="0.3">
      <c r="A180" s="2">
        <v>9715205272</v>
      </c>
      <c r="B180" s="3">
        <v>52409516</v>
      </c>
      <c r="C180" t="str">
        <f>_xlfn.XLOOKUP(B180,blinkit_customers!A:A,blinkit_customers!B:B," ")</f>
        <v>Rehaan Jha</v>
      </c>
      <c r="D180" t="str">
        <f>_xlfn.XLOOKUP(B180, blinkit_customers!A:A,blinkit_customers!I:I, " ")</f>
        <v>Inactive</v>
      </c>
      <c r="E180">
        <f>_xlfn.XLOOKUP(A180,blinkit_order_items[order_id],blinkit_order_items[product_id])</f>
        <v>440875</v>
      </c>
      <c r="F180" t="str">
        <f>_xlfn.XLOOKUP(E180,blinkit_products[product_id],blinkit_products[product_name])</f>
        <v>Baby Wipes</v>
      </c>
      <c r="G180" t="str">
        <f>_xlfn.XLOOKUP(E180,blinkit_products[product_id],blinkit_products[category])</f>
        <v>Baby Care</v>
      </c>
      <c r="H180">
        <f>_xlfn.XLOOKUP(A180,blinkit_order_items[order_id],blinkit_order_items[quantity])</f>
        <v>2</v>
      </c>
      <c r="I180">
        <f>_xlfn.XLOOKUP(A180,blinkit_order_items[order_id],blinkit_order_items[unit_price])</f>
        <v>275.02999999999997</v>
      </c>
      <c r="J180" s="3">
        <v>1189.17</v>
      </c>
      <c r="K180" s="3" t="s">
        <v>12</v>
      </c>
      <c r="L180" s="3" t="s">
        <v>10</v>
      </c>
      <c r="M180">
        <v>2</v>
      </c>
      <c r="N180" s="8">
        <v>45586.913449074076</v>
      </c>
    </row>
    <row r="181" spans="1:14" x14ac:dyDescent="0.3">
      <c r="A181" s="4">
        <v>3946852375</v>
      </c>
      <c r="B181" s="5">
        <v>96253172</v>
      </c>
      <c r="C181" t="str">
        <f>_xlfn.XLOOKUP(B181,blinkit_customers!A:A,blinkit_customers!B:B," ")</f>
        <v>Zarna Mammen</v>
      </c>
      <c r="D181" t="str">
        <f>_xlfn.XLOOKUP(B181, blinkit_customers!A:A,blinkit_customers!I:I, " ")</f>
        <v>Inactive</v>
      </c>
      <c r="E181">
        <f>_xlfn.XLOOKUP(A181,blinkit_order_items[order_id],blinkit_order_items[product_id])</f>
        <v>894539</v>
      </c>
      <c r="F181" t="str">
        <f>_xlfn.XLOOKUP(E181,blinkit_products[product_id],blinkit_products[product_name])</f>
        <v>Dish Soap</v>
      </c>
      <c r="G181" t="str">
        <f>_xlfn.XLOOKUP(E181,blinkit_products[product_id],blinkit_products[category])</f>
        <v>Household Care</v>
      </c>
      <c r="H181">
        <f>_xlfn.XLOOKUP(A181,blinkit_order_items[order_id],blinkit_order_items[quantity])</f>
        <v>3</v>
      </c>
      <c r="I181">
        <f>_xlfn.XLOOKUP(A181,blinkit_order_items[order_id],blinkit_order_items[unit_price])</f>
        <v>445.48</v>
      </c>
      <c r="J181" s="5">
        <v>150.99</v>
      </c>
      <c r="K181" s="5" t="s">
        <v>11</v>
      </c>
      <c r="L181" s="5" t="s">
        <v>10</v>
      </c>
      <c r="M181">
        <v>0</v>
      </c>
      <c r="N181" s="9">
        <v>45477.518692129626</v>
      </c>
    </row>
    <row r="182" spans="1:14" x14ac:dyDescent="0.3">
      <c r="A182" s="2">
        <v>3367039425</v>
      </c>
      <c r="B182" s="3">
        <v>86050297</v>
      </c>
      <c r="C182" t="str">
        <f>_xlfn.XLOOKUP(B182,blinkit_customers!A:A,blinkit_customers!B:B," ")</f>
        <v>Vincent Sahni</v>
      </c>
      <c r="D182" t="str">
        <f>_xlfn.XLOOKUP(B182, blinkit_customers!A:A,blinkit_customers!I:I, " ")</f>
        <v>Inactive</v>
      </c>
      <c r="E182">
        <f>_xlfn.XLOOKUP(A182,blinkit_order_items[order_id],blinkit_order_items[product_id])</f>
        <v>385113</v>
      </c>
      <c r="F182" t="str">
        <f>_xlfn.XLOOKUP(E182,blinkit_products[product_id],blinkit_products[product_name])</f>
        <v>Lotion</v>
      </c>
      <c r="G182" t="str">
        <f>_xlfn.XLOOKUP(E182,blinkit_products[product_id],blinkit_products[category])</f>
        <v>Personal Care</v>
      </c>
      <c r="H182">
        <f>_xlfn.XLOOKUP(A182,blinkit_order_items[order_id],blinkit_order_items[quantity])</f>
        <v>1</v>
      </c>
      <c r="I182">
        <f>_xlfn.XLOOKUP(A182,blinkit_order_items[order_id],blinkit_order_items[unit_price])</f>
        <v>816.38</v>
      </c>
      <c r="J182" s="3">
        <v>703.11</v>
      </c>
      <c r="K182" s="3" t="s">
        <v>12</v>
      </c>
      <c r="L182" s="3" t="s">
        <v>10</v>
      </c>
      <c r="M182">
        <v>2</v>
      </c>
      <c r="N182" s="8">
        <v>45361.157280092593</v>
      </c>
    </row>
    <row r="183" spans="1:14" x14ac:dyDescent="0.3">
      <c r="A183" s="4">
        <v>687711388</v>
      </c>
      <c r="B183" s="5">
        <v>52757321</v>
      </c>
      <c r="C183" t="str">
        <f>_xlfn.XLOOKUP(B183,blinkit_customers!A:A,blinkit_customers!B:B," ")</f>
        <v>Hritik Narain</v>
      </c>
      <c r="D183" t="str">
        <f>_xlfn.XLOOKUP(B183, blinkit_customers!A:A,blinkit_customers!I:I, " ")</f>
        <v>New</v>
      </c>
      <c r="E183">
        <f>_xlfn.XLOOKUP(A183,blinkit_order_items[order_id],blinkit_order_items[product_id])</f>
        <v>542300</v>
      </c>
      <c r="F183" t="str">
        <f>_xlfn.XLOOKUP(E183,blinkit_products[product_id],blinkit_products[product_name])</f>
        <v>Popcorn</v>
      </c>
      <c r="G183" t="str">
        <f>_xlfn.XLOOKUP(E183,blinkit_products[product_id],blinkit_products[category])</f>
        <v>Snacks &amp; Munchies</v>
      </c>
      <c r="H183">
        <f>_xlfn.XLOOKUP(A183,blinkit_order_items[order_id],blinkit_order_items[quantity])</f>
        <v>3</v>
      </c>
      <c r="I183">
        <f>_xlfn.XLOOKUP(A183,blinkit_order_items[order_id],blinkit_order_items[unit_price])</f>
        <v>255.35</v>
      </c>
      <c r="J183" s="5">
        <v>1385.43</v>
      </c>
      <c r="K183" s="5" t="s">
        <v>13</v>
      </c>
      <c r="L183" s="5" t="s">
        <v>14</v>
      </c>
      <c r="M183">
        <v>12</v>
      </c>
      <c r="N183" s="9">
        <v>45324.426180555558</v>
      </c>
    </row>
    <row r="184" spans="1:14" x14ac:dyDescent="0.3">
      <c r="A184" s="2">
        <v>647012431</v>
      </c>
      <c r="B184" s="3">
        <v>34281470</v>
      </c>
      <c r="C184" t="str">
        <f>_xlfn.XLOOKUP(B184,blinkit_customers!A:A,blinkit_customers!B:B," ")</f>
        <v>Yash Johal</v>
      </c>
      <c r="D184" t="str">
        <f>_xlfn.XLOOKUP(B184, blinkit_customers!A:A,blinkit_customers!I:I, " ")</f>
        <v>Premium</v>
      </c>
      <c r="E184">
        <f>_xlfn.XLOOKUP(A184,blinkit_order_items[order_id],blinkit_order_items[product_id])</f>
        <v>18035</v>
      </c>
      <c r="F184" t="str">
        <f>_xlfn.XLOOKUP(E184,blinkit_products[product_id],blinkit_products[product_name])</f>
        <v>Dish Soap</v>
      </c>
      <c r="G184" t="str">
        <f>_xlfn.XLOOKUP(E184,blinkit_products[product_id],blinkit_products[category])</f>
        <v>Household Care</v>
      </c>
      <c r="H184">
        <f>_xlfn.XLOOKUP(A184,blinkit_order_items[order_id],blinkit_order_items[quantity])</f>
        <v>2</v>
      </c>
      <c r="I184">
        <f>_xlfn.XLOOKUP(A184,blinkit_order_items[order_id],blinkit_order_items[unit_price])</f>
        <v>968.94</v>
      </c>
      <c r="J184" s="3">
        <v>3706.1</v>
      </c>
      <c r="K184" s="3" t="s">
        <v>13</v>
      </c>
      <c r="L184" s="3" t="s">
        <v>16</v>
      </c>
      <c r="M184">
        <v>18</v>
      </c>
      <c r="N184" s="8">
        <v>45459.549930555557</v>
      </c>
    </row>
    <row r="185" spans="1:14" x14ac:dyDescent="0.3">
      <c r="A185" s="4">
        <v>7143278295</v>
      </c>
      <c r="B185" s="5">
        <v>50557979</v>
      </c>
      <c r="C185" t="str">
        <f>_xlfn.XLOOKUP(B185,blinkit_customers!A:A,blinkit_customers!B:B," ")</f>
        <v>Kiaan Naidu</v>
      </c>
      <c r="D185" t="str">
        <f>_xlfn.XLOOKUP(B185, blinkit_customers!A:A,blinkit_customers!I:I, " ")</f>
        <v>Premium</v>
      </c>
      <c r="E185">
        <f>_xlfn.XLOOKUP(A185,blinkit_order_items[order_id],blinkit_order_items[product_id])</f>
        <v>647462</v>
      </c>
      <c r="F185" t="str">
        <f>_xlfn.XLOOKUP(E185,blinkit_products[product_id],blinkit_products[product_name])</f>
        <v>Lotion</v>
      </c>
      <c r="G185" t="str">
        <f>_xlfn.XLOOKUP(E185,blinkit_products[product_id],blinkit_products[category])</f>
        <v>Personal Care</v>
      </c>
      <c r="H185">
        <f>_xlfn.XLOOKUP(A185,blinkit_order_items[order_id],blinkit_order_items[quantity])</f>
        <v>1</v>
      </c>
      <c r="I185">
        <f>_xlfn.XLOOKUP(A185,blinkit_order_items[order_id],blinkit_order_items[unit_price])</f>
        <v>326.42</v>
      </c>
      <c r="J185" s="5">
        <v>1597.11</v>
      </c>
      <c r="K185" s="5" t="s">
        <v>12</v>
      </c>
      <c r="L185" s="5" t="s">
        <v>10</v>
      </c>
      <c r="M185">
        <v>-4</v>
      </c>
      <c r="N185" s="9">
        <v>45335.644537037035</v>
      </c>
    </row>
    <row r="186" spans="1:14" x14ac:dyDescent="0.3">
      <c r="A186" s="2">
        <v>9736844695</v>
      </c>
      <c r="B186" s="3">
        <v>31978160</v>
      </c>
      <c r="C186" t="str">
        <f>_xlfn.XLOOKUP(B186,blinkit_customers!A:A,blinkit_customers!B:B," ")</f>
        <v>Kiaan Khare</v>
      </c>
      <c r="D186" t="str">
        <f>_xlfn.XLOOKUP(B186, blinkit_customers!A:A,blinkit_customers!I:I, " ")</f>
        <v>New</v>
      </c>
      <c r="E186">
        <f>_xlfn.XLOOKUP(A186,blinkit_order_items[order_id],blinkit_order_items[product_id])</f>
        <v>564692</v>
      </c>
      <c r="F186" t="str">
        <f>_xlfn.XLOOKUP(E186,blinkit_products[product_id],blinkit_products[product_name])</f>
        <v>Cat Food</v>
      </c>
      <c r="G186" t="str">
        <f>_xlfn.XLOOKUP(E186,blinkit_products[product_id],blinkit_products[category])</f>
        <v>Pet Care</v>
      </c>
      <c r="H186">
        <f>_xlfn.XLOOKUP(A186,blinkit_order_items[order_id],blinkit_order_items[quantity])</f>
        <v>1</v>
      </c>
      <c r="I186">
        <f>_xlfn.XLOOKUP(A186,blinkit_order_items[order_id],blinkit_order_items[unit_price])</f>
        <v>215.65</v>
      </c>
      <c r="J186" s="3">
        <v>1608.11</v>
      </c>
      <c r="K186" s="3" t="s">
        <v>11</v>
      </c>
      <c r="L186" s="3" t="s">
        <v>10</v>
      </c>
      <c r="M186">
        <v>-5</v>
      </c>
      <c r="N186" s="8">
        <v>45391.833865740744</v>
      </c>
    </row>
    <row r="187" spans="1:14" x14ac:dyDescent="0.3">
      <c r="A187" s="4">
        <v>5933289680</v>
      </c>
      <c r="B187" s="5">
        <v>5751638</v>
      </c>
      <c r="C187" t="str">
        <f>_xlfn.XLOOKUP(B187,blinkit_customers!A:A,blinkit_customers!B:B," ")</f>
        <v>Xiti Wagle</v>
      </c>
      <c r="D187" t="str">
        <f>_xlfn.XLOOKUP(B187, blinkit_customers!A:A,blinkit_customers!I:I, " ")</f>
        <v>New</v>
      </c>
      <c r="E187">
        <f>_xlfn.XLOOKUP(A187,blinkit_order_items[order_id],blinkit_order_items[product_id])</f>
        <v>747801</v>
      </c>
      <c r="F187" t="str">
        <f>_xlfn.XLOOKUP(E187,blinkit_products[product_id],blinkit_products[product_name])</f>
        <v>Toilet Cleaner</v>
      </c>
      <c r="G187" t="str">
        <f>_xlfn.XLOOKUP(E187,blinkit_products[product_id],blinkit_products[category])</f>
        <v>Household Care</v>
      </c>
      <c r="H187">
        <f>_xlfn.XLOOKUP(A187,blinkit_order_items[order_id],blinkit_order_items[quantity])</f>
        <v>2</v>
      </c>
      <c r="I187">
        <f>_xlfn.XLOOKUP(A187,blinkit_order_items[order_id],blinkit_order_items[unit_price])</f>
        <v>277.76</v>
      </c>
      <c r="J187" s="5">
        <v>2950.6</v>
      </c>
      <c r="K187" s="5" t="s">
        <v>15</v>
      </c>
      <c r="L187" s="5" t="s">
        <v>16</v>
      </c>
      <c r="M187">
        <v>20</v>
      </c>
      <c r="N187" s="9">
        <v>45267.187777777777</v>
      </c>
    </row>
    <row r="188" spans="1:14" x14ac:dyDescent="0.3">
      <c r="A188" s="2">
        <v>9494303116</v>
      </c>
      <c r="B188" s="3">
        <v>98858383</v>
      </c>
      <c r="C188" t="str">
        <f>_xlfn.XLOOKUP(B188,blinkit_customers!A:A,blinkit_customers!B:B," ")</f>
        <v>Janani Gill</v>
      </c>
      <c r="D188" t="str">
        <f>_xlfn.XLOOKUP(B188, blinkit_customers!A:A,blinkit_customers!I:I, " ")</f>
        <v>Regular</v>
      </c>
      <c r="E188">
        <f>_xlfn.XLOOKUP(A188,blinkit_order_items[order_id],blinkit_order_items[product_id])</f>
        <v>336847</v>
      </c>
      <c r="F188" t="str">
        <f>_xlfn.XLOOKUP(E188,blinkit_products[product_id],blinkit_products[product_name])</f>
        <v>Toilet Cleaner</v>
      </c>
      <c r="G188" t="str">
        <f>_xlfn.XLOOKUP(E188,blinkit_products[product_id],blinkit_products[category])</f>
        <v>Household Care</v>
      </c>
      <c r="H188">
        <f>_xlfn.XLOOKUP(A188,blinkit_order_items[order_id],blinkit_order_items[quantity])</f>
        <v>3</v>
      </c>
      <c r="I188">
        <f>_xlfn.XLOOKUP(A188,blinkit_order_items[order_id],blinkit_order_items[unit_price])</f>
        <v>936.98</v>
      </c>
      <c r="J188" s="3">
        <v>1538.49</v>
      </c>
      <c r="K188" s="3" t="s">
        <v>13</v>
      </c>
      <c r="L188" s="3" t="s">
        <v>10</v>
      </c>
      <c r="M188">
        <v>5</v>
      </c>
      <c r="N188" s="8">
        <v>45494.447685185187</v>
      </c>
    </row>
    <row r="189" spans="1:14" x14ac:dyDescent="0.3">
      <c r="A189" s="4">
        <v>9337878102</v>
      </c>
      <c r="B189" s="5">
        <v>9987182</v>
      </c>
      <c r="C189" t="str">
        <f>_xlfn.XLOOKUP(B189,blinkit_customers!A:A,blinkit_customers!B:B," ")</f>
        <v>Tristan Hegde</v>
      </c>
      <c r="D189" t="str">
        <f>_xlfn.XLOOKUP(B189, blinkit_customers!A:A,blinkit_customers!I:I, " ")</f>
        <v>Regular</v>
      </c>
      <c r="E189">
        <f>_xlfn.XLOOKUP(A189,blinkit_order_items[order_id],blinkit_order_items[product_id])</f>
        <v>654623</v>
      </c>
      <c r="F189" t="str">
        <f>_xlfn.XLOOKUP(E189,blinkit_products[product_id],blinkit_products[product_name])</f>
        <v>Chips</v>
      </c>
      <c r="G189" t="str">
        <f>_xlfn.XLOOKUP(E189,blinkit_products[product_id],blinkit_products[category])</f>
        <v>Snacks &amp; Munchies</v>
      </c>
      <c r="H189">
        <f>_xlfn.XLOOKUP(A189,blinkit_order_items[order_id],blinkit_order_items[quantity])</f>
        <v>3</v>
      </c>
      <c r="I189">
        <f>_xlfn.XLOOKUP(A189,blinkit_order_items[order_id],blinkit_order_items[unit_price])</f>
        <v>422.14</v>
      </c>
      <c r="J189" s="5">
        <v>3119.18</v>
      </c>
      <c r="K189" s="5" t="s">
        <v>15</v>
      </c>
      <c r="L189" s="5" t="s">
        <v>10</v>
      </c>
      <c r="M189">
        <v>-4</v>
      </c>
      <c r="N189" s="9">
        <v>45062.160555555558</v>
      </c>
    </row>
    <row r="190" spans="1:14" x14ac:dyDescent="0.3">
      <c r="A190" s="2">
        <v>6872621077</v>
      </c>
      <c r="B190" s="3">
        <v>77128325</v>
      </c>
      <c r="C190" t="str">
        <f>_xlfn.XLOOKUP(B190,blinkit_customers!A:A,blinkit_customers!B:B," ")</f>
        <v>Yug Mangat</v>
      </c>
      <c r="D190" t="str">
        <f>_xlfn.XLOOKUP(B190, blinkit_customers!A:A,blinkit_customers!I:I, " ")</f>
        <v>Regular</v>
      </c>
      <c r="E190">
        <f>_xlfn.XLOOKUP(A190,blinkit_order_items[order_id],blinkit_order_items[product_id])</f>
        <v>228286</v>
      </c>
      <c r="F190" t="str">
        <f>_xlfn.XLOOKUP(E190,blinkit_products[product_id],blinkit_products[product_name])</f>
        <v>Cola</v>
      </c>
      <c r="G190" t="str">
        <f>_xlfn.XLOOKUP(E190,blinkit_products[product_id],blinkit_products[category])</f>
        <v>Cold Drinks &amp; Juices</v>
      </c>
      <c r="H190">
        <f>_xlfn.XLOOKUP(A190,blinkit_order_items[order_id],blinkit_order_items[quantity])</f>
        <v>2</v>
      </c>
      <c r="I190">
        <f>_xlfn.XLOOKUP(A190,blinkit_order_items[order_id],blinkit_order_items[unit_price])</f>
        <v>179.08</v>
      </c>
      <c r="J190" s="3">
        <v>3611.43</v>
      </c>
      <c r="K190" s="3" t="s">
        <v>15</v>
      </c>
      <c r="L190" s="3" t="s">
        <v>10</v>
      </c>
      <c r="M190">
        <v>-5</v>
      </c>
      <c r="N190" s="8">
        <v>45183.76353009259</v>
      </c>
    </row>
    <row r="191" spans="1:14" x14ac:dyDescent="0.3">
      <c r="A191" s="4">
        <v>7330237253</v>
      </c>
      <c r="B191" s="5">
        <v>28428852</v>
      </c>
      <c r="C191" t="str">
        <f>_xlfn.XLOOKUP(B191,blinkit_customers!A:A,blinkit_customers!B:B," ")</f>
        <v>Libni Dada</v>
      </c>
      <c r="D191" t="str">
        <f>_xlfn.XLOOKUP(B191, blinkit_customers!A:A,blinkit_customers!I:I, " ")</f>
        <v>Inactive</v>
      </c>
      <c r="E191">
        <f>_xlfn.XLOOKUP(A191,blinkit_order_items[order_id],blinkit_order_items[product_id])</f>
        <v>677169</v>
      </c>
      <c r="F191" t="str">
        <f>_xlfn.XLOOKUP(E191,blinkit_products[product_id],blinkit_products[product_name])</f>
        <v>Cough Syrup</v>
      </c>
      <c r="G191" t="str">
        <f>_xlfn.XLOOKUP(E191,blinkit_products[product_id],blinkit_products[category])</f>
        <v>Pharmacy</v>
      </c>
      <c r="H191">
        <f>_xlfn.XLOOKUP(A191,blinkit_order_items[order_id],blinkit_order_items[quantity])</f>
        <v>1</v>
      </c>
      <c r="I191">
        <f>_xlfn.XLOOKUP(A191,blinkit_order_items[order_id],blinkit_order_items[unit_price])</f>
        <v>261.02999999999997</v>
      </c>
      <c r="J191" s="5">
        <v>869.86</v>
      </c>
      <c r="K191" s="5" t="s">
        <v>12</v>
      </c>
      <c r="L191" s="5" t="s">
        <v>10</v>
      </c>
      <c r="M191">
        <v>-1</v>
      </c>
      <c r="N191" s="9">
        <v>45267.515474537038</v>
      </c>
    </row>
    <row r="192" spans="1:14" x14ac:dyDescent="0.3">
      <c r="A192" s="2">
        <v>7942616242</v>
      </c>
      <c r="B192" s="3">
        <v>33685414</v>
      </c>
      <c r="C192" t="str">
        <f>_xlfn.XLOOKUP(B192,blinkit_customers!A:A,blinkit_customers!B:B," ")</f>
        <v>Nidhi Swaminathan</v>
      </c>
      <c r="D192" t="str">
        <f>_xlfn.XLOOKUP(B192, blinkit_customers!A:A,blinkit_customers!I:I, " ")</f>
        <v>Regular</v>
      </c>
      <c r="E192">
        <f>_xlfn.XLOOKUP(A192,blinkit_order_items[order_id],blinkit_order_items[product_id])</f>
        <v>970529</v>
      </c>
      <c r="F192" t="str">
        <f>_xlfn.XLOOKUP(E192,blinkit_products[product_id],blinkit_products[product_name])</f>
        <v>Diapers</v>
      </c>
      <c r="G192" t="str">
        <f>_xlfn.XLOOKUP(E192,blinkit_products[product_id],blinkit_products[category])</f>
        <v>Baby Care</v>
      </c>
      <c r="H192">
        <f>_xlfn.XLOOKUP(A192,blinkit_order_items[order_id],blinkit_order_items[quantity])</f>
        <v>3</v>
      </c>
      <c r="I192">
        <f>_xlfn.XLOOKUP(A192,blinkit_order_items[order_id],blinkit_order_items[unit_price])</f>
        <v>827.44</v>
      </c>
      <c r="J192" s="3">
        <v>1116</v>
      </c>
      <c r="K192" s="3" t="s">
        <v>15</v>
      </c>
      <c r="L192" s="3" t="s">
        <v>16</v>
      </c>
      <c r="M192">
        <v>25</v>
      </c>
      <c r="N192" s="8">
        <v>45199.33871527778</v>
      </c>
    </row>
    <row r="193" spans="1:14" x14ac:dyDescent="0.3">
      <c r="A193" s="4">
        <v>238520071</v>
      </c>
      <c r="B193" s="5">
        <v>77320193</v>
      </c>
      <c r="C193" t="str">
        <f>_xlfn.XLOOKUP(B193,blinkit_customers!A:A,blinkit_customers!B:B," ")</f>
        <v>Aarush Das</v>
      </c>
      <c r="D193" t="str">
        <f>_xlfn.XLOOKUP(B193, blinkit_customers!A:A,blinkit_customers!I:I, " ")</f>
        <v>Premium</v>
      </c>
      <c r="E193">
        <f>_xlfn.XLOOKUP(A193,blinkit_order_items[order_id],blinkit_order_items[product_id])</f>
        <v>537274</v>
      </c>
      <c r="F193" t="str">
        <f>_xlfn.XLOOKUP(E193,blinkit_products[product_id],blinkit_products[product_name])</f>
        <v>Pet Treats</v>
      </c>
      <c r="G193" t="str">
        <f>_xlfn.XLOOKUP(E193,blinkit_products[product_id],blinkit_products[category])</f>
        <v>Pet Care</v>
      </c>
      <c r="H193">
        <f>_xlfn.XLOOKUP(A193,blinkit_order_items[order_id],blinkit_order_items[quantity])</f>
        <v>2</v>
      </c>
      <c r="I193">
        <f>_xlfn.XLOOKUP(A193,blinkit_order_items[order_id],blinkit_order_items[unit_price])</f>
        <v>702.71</v>
      </c>
      <c r="J193" s="5">
        <v>852.02</v>
      </c>
      <c r="K193" s="5" t="s">
        <v>11</v>
      </c>
      <c r="L193" s="5" t="s">
        <v>10</v>
      </c>
      <c r="M193">
        <v>3</v>
      </c>
      <c r="N193" s="9">
        <v>45342.226134259261</v>
      </c>
    </row>
    <row r="194" spans="1:14" x14ac:dyDescent="0.3">
      <c r="A194" s="2">
        <v>5812379362</v>
      </c>
      <c r="B194" s="3">
        <v>46504355</v>
      </c>
      <c r="C194" t="str">
        <f>_xlfn.XLOOKUP(B194,blinkit_customers!A:A,blinkit_customers!B:B," ")</f>
        <v>Ridhi Oak</v>
      </c>
      <c r="D194" t="str">
        <f>_xlfn.XLOOKUP(B194, blinkit_customers!A:A,blinkit_customers!I:I, " ")</f>
        <v>Regular</v>
      </c>
      <c r="E194">
        <f>_xlfn.XLOOKUP(A194,blinkit_order_items[order_id],blinkit_order_items[product_id])</f>
        <v>833557</v>
      </c>
      <c r="F194" t="str">
        <f>_xlfn.XLOOKUP(E194,blinkit_products[product_id],blinkit_products[product_name])</f>
        <v>Cereal</v>
      </c>
      <c r="G194" t="str">
        <f>_xlfn.XLOOKUP(E194,blinkit_products[product_id],blinkit_products[category])</f>
        <v>Dairy &amp; Breakfast</v>
      </c>
      <c r="H194">
        <f>_xlfn.XLOOKUP(A194,blinkit_order_items[order_id],blinkit_order_items[quantity])</f>
        <v>1</v>
      </c>
      <c r="I194">
        <f>_xlfn.XLOOKUP(A194,blinkit_order_items[order_id],blinkit_order_items[unit_price])</f>
        <v>422.87</v>
      </c>
      <c r="J194" s="3">
        <v>3865.78</v>
      </c>
      <c r="K194" s="3" t="s">
        <v>15</v>
      </c>
      <c r="L194" s="3" t="s">
        <v>10</v>
      </c>
      <c r="M194">
        <v>-4</v>
      </c>
      <c r="N194" s="8">
        <v>45143.452118055553</v>
      </c>
    </row>
    <row r="195" spans="1:14" x14ac:dyDescent="0.3">
      <c r="A195" s="4">
        <v>2616623847</v>
      </c>
      <c r="B195" s="5">
        <v>49915498</v>
      </c>
      <c r="C195" t="str">
        <f>_xlfn.XLOOKUP(B195,blinkit_customers!A:A,blinkit_customers!B:B," ")</f>
        <v>Harini Mangal</v>
      </c>
      <c r="D195" t="str">
        <f>_xlfn.XLOOKUP(B195, blinkit_customers!A:A,blinkit_customers!I:I, " ")</f>
        <v>Premium</v>
      </c>
      <c r="E195">
        <f>_xlfn.XLOOKUP(A195,blinkit_order_items[order_id],blinkit_order_items[product_id])</f>
        <v>853932</v>
      </c>
      <c r="F195" t="str">
        <f>_xlfn.XLOOKUP(E195,blinkit_products[product_id],blinkit_products[product_name])</f>
        <v>Baby Wipes</v>
      </c>
      <c r="G195" t="str">
        <f>_xlfn.XLOOKUP(E195,blinkit_products[product_id],blinkit_products[category])</f>
        <v>Baby Care</v>
      </c>
      <c r="H195">
        <f>_xlfn.XLOOKUP(A195,blinkit_order_items[order_id],blinkit_order_items[quantity])</f>
        <v>3</v>
      </c>
      <c r="I195">
        <f>_xlfn.XLOOKUP(A195,blinkit_order_items[order_id],blinkit_order_items[unit_price])</f>
        <v>941.19</v>
      </c>
      <c r="J195" s="5">
        <v>3928</v>
      </c>
      <c r="K195" s="5" t="s">
        <v>11</v>
      </c>
      <c r="L195" s="5" t="s">
        <v>14</v>
      </c>
      <c r="M195">
        <v>15</v>
      </c>
      <c r="N195" s="9">
        <v>45310.797511574077</v>
      </c>
    </row>
    <row r="196" spans="1:14" x14ac:dyDescent="0.3">
      <c r="A196" s="2">
        <v>2040854480</v>
      </c>
      <c r="B196" s="3">
        <v>40392019</v>
      </c>
      <c r="C196" t="str">
        <f>_xlfn.XLOOKUP(B196,blinkit_customers!A:A,blinkit_customers!B:B," ")</f>
        <v>Yashvi Sur</v>
      </c>
      <c r="D196" t="str">
        <f>_xlfn.XLOOKUP(B196, blinkit_customers!A:A,blinkit_customers!I:I, " ")</f>
        <v>Premium</v>
      </c>
      <c r="E196">
        <f>_xlfn.XLOOKUP(A196,blinkit_order_items[order_id],blinkit_order_items[product_id])</f>
        <v>684939</v>
      </c>
      <c r="F196" t="str">
        <f>_xlfn.XLOOKUP(E196,blinkit_products[product_id],blinkit_products[product_name])</f>
        <v>Lotion</v>
      </c>
      <c r="G196" t="str">
        <f>_xlfn.XLOOKUP(E196,blinkit_products[product_id],blinkit_products[category])</f>
        <v>Personal Care</v>
      </c>
      <c r="H196">
        <f>_xlfn.XLOOKUP(A196,blinkit_order_items[order_id],blinkit_order_items[quantity])</f>
        <v>1</v>
      </c>
      <c r="I196">
        <f>_xlfn.XLOOKUP(A196,blinkit_order_items[order_id],blinkit_order_items[unit_price])</f>
        <v>727.95</v>
      </c>
      <c r="J196" s="3">
        <v>946.86</v>
      </c>
      <c r="K196" s="3" t="s">
        <v>15</v>
      </c>
      <c r="L196" s="3" t="s">
        <v>16</v>
      </c>
      <c r="M196">
        <v>25</v>
      </c>
      <c r="N196" s="8">
        <v>45270.006435185183</v>
      </c>
    </row>
    <row r="197" spans="1:14" x14ac:dyDescent="0.3">
      <c r="A197" s="4">
        <v>5456484560</v>
      </c>
      <c r="B197" s="5">
        <v>62600289</v>
      </c>
      <c r="C197" t="str">
        <f>_xlfn.XLOOKUP(B197,blinkit_customers!A:A,blinkit_customers!B:B," ")</f>
        <v>Tanmayi Zachariah</v>
      </c>
      <c r="D197" t="str">
        <f>_xlfn.XLOOKUP(B197, blinkit_customers!A:A,blinkit_customers!I:I, " ")</f>
        <v>Inactive</v>
      </c>
      <c r="E197">
        <f>_xlfn.XLOOKUP(A197,blinkit_order_items[order_id],blinkit_order_items[product_id])</f>
        <v>324809</v>
      </c>
      <c r="F197" t="str">
        <f>_xlfn.XLOOKUP(E197,blinkit_products[product_id],blinkit_products[product_name])</f>
        <v>Bread</v>
      </c>
      <c r="G197" t="str">
        <f>_xlfn.XLOOKUP(E197,blinkit_products[product_id],blinkit_products[category])</f>
        <v>Dairy &amp; Breakfast</v>
      </c>
      <c r="H197">
        <f>_xlfn.XLOOKUP(A197,blinkit_order_items[order_id],blinkit_order_items[quantity])</f>
        <v>1</v>
      </c>
      <c r="I197">
        <f>_xlfn.XLOOKUP(A197,blinkit_order_items[order_id],blinkit_order_items[unit_price])</f>
        <v>608</v>
      </c>
      <c r="J197" s="5">
        <v>1630.68</v>
      </c>
      <c r="K197" s="5" t="s">
        <v>12</v>
      </c>
      <c r="L197" s="5" t="s">
        <v>16</v>
      </c>
      <c r="M197">
        <v>25</v>
      </c>
      <c r="N197" s="9">
        <v>45561.081122685187</v>
      </c>
    </row>
    <row r="198" spans="1:14" x14ac:dyDescent="0.3">
      <c r="A198" s="2">
        <v>883309006</v>
      </c>
      <c r="B198" s="3">
        <v>71229024</v>
      </c>
      <c r="C198" t="str">
        <f>_xlfn.XLOOKUP(B198,blinkit_customers!A:A,blinkit_customers!B:B," ")</f>
        <v>Manbir Ramesh</v>
      </c>
      <c r="D198" t="str">
        <f>_xlfn.XLOOKUP(B198, blinkit_customers!A:A,blinkit_customers!I:I, " ")</f>
        <v>New</v>
      </c>
      <c r="E198">
        <f>_xlfn.XLOOKUP(A198,blinkit_order_items[order_id],blinkit_order_items[product_id])</f>
        <v>131748</v>
      </c>
      <c r="F198" t="str">
        <f>_xlfn.XLOOKUP(E198,blinkit_products[product_id],blinkit_products[product_name])</f>
        <v>Dog Food</v>
      </c>
      <c r="G198" t="str">
        <f>_xlfn.XLOOKUP(E198,blinkit_products[product_id],blinkit_products[category])</f>
        <v>Pet Care</v>
      </c>
      <c r="H198">
        <f>_xlfn.XLOOKUP(A198,blinkit_order_items[order_id],blinkit_order_items[quantity])</f>
        <v>1</v>
      </c>
      <c r="I198">
        <f>_xlfn.XLOOKUP(A198,blinkit_order_items[order_id],blinkit_order_items[unit_price])</f>
        <v>81.349999999999994</v>
      </c>
      <c r="J198" s="3">
        <v>1427.84</v>
      </c>
      <c r="K198" s="3" t="s">
        <v>11</v>
      </c>
      <c r="L198" s="3" t="s">
        <v>14</v>
      </c>
      <c r="M198">
        <v>8</v>
      </c>
      <c r="N198" s="8">
        <v>45391.341898148145</v>
      </c>
    </row>
    <row r="199" spans="1:14" x14ac:dyDescent="0.3">
      <c r="A199" s="4">
        <v>6528341992</v>
      </c>
      <c r="B199" s="5">
        <v>64497538</v>
      </c>
      <c r="C199" t="str">
        <f>_xlfn.XLOOKUP(B199,blinkit_customers!A:A,blinkit_customers!B:B," ")</f>
        <v>Libni Chadha</v>
      </c>
      <c r="D199" t="str">
        <f>_xlfn.XLOOKUP(B199, blinkit_customers!A:A,blinkit_customers!I:I, " ")</f>
        <v>Premium</v>
      </c>
      <c r="E199">
        <f>_xlfn.XLOOKUP(A199,blinkit_order_items[order_id],blinkit_order_items[product_id])</f>
        <v>336847</v>
      </c>
      <c r="F199" t="str">
        <f>_xlfn.XLOOKUP(E199,blinkit_products[product_id],blinkit_products[product_name])</f>
        <v>Toilet Cleaner</v>
      </c>
      <c r="G199" t="str">
        <f>_xlfn.XLOOKUP(E199,blinkit_products[product_id],blinkit_products[category])</f>
        <v>Household Care</v>
      </c>
      <c r="H199">
        <f>_xlfn.XLOOKUP(A199,blinkit_order_items[order_id],blinkit_order_items[quantity])</f>
        <v>2</v>
      </c>
      <c r="I199">
        <f>_xlfn.XLOOKUP(A199,blinkit_order_items[order_id],blinkit_order_items[unit_price])</f>
        <v>936.98</v>
      </c>
      <c r="J199" s="5">
        <v>2360.73</v>
      </c>
      <c r="K199" s="5" t="s">
        <v>15</v>
      </c>
      <c r="L199" s="5" t="s">
        <v>14</v>
      </c>
      <c r="M199">
        <v>11</v>
      </c>
      <c r="N199" s="9">
        <v>45320.144942129627</v>
      </c>
    </row>
    <row r="200" spans="1:14" x14ac:dyDescent="0.3">
      <c r="A200" s="2">
        <v>3263203775</v>
      </c>
      <c r="B200" s="3">
        <v>44888581</v>
      </c>
      <c r="C200" t="str">
        <f>_xlfn.XLOOKUP(B200,blinkit_customers!A:A,blinkit_customers!B:B," ")</f>
        <v>Rehaan Samra</v>
      </c>
      <c r="D200" t="str">
        <f>_xlfn.XLOOKUP(B200, blinkit_customers!A:A,blinkit_customers!I:I, " ")</f>
        <v>Inactive</v>
      </c>
      <c r="E200">
        <f>_xlfn.XLOOKUP(A200,blinkit_order_items[order_id],blinkit_order_items[product_id])</f>
        <v>563740</v>
      </c>
      <c r="F200" t="str">
        <f>_xlfn.XLOOKUP(E200,blinkit_products[product_id],blinkit_products[product_name])</f>
        <v>Chips</v>
      </c>
      <c r="G200" t="str">
        <f>_xlfn.XLOOKUP(E200,blinkit_products[product_id],blinkit_products[category])</f>
        <v>Snacks &amp; Munchies</v>
      </c>
      <c r="H200">
        <f>_xlfn.XLOOKUP(A200,blinkit_order_items[order_id],blinkit_order_items[quantity])</f>
        <v>1</v>
      </c>
      <c r="I200">
        <f>_xlfn.XLOOKUP(A200,blinkit_order_items[order_id],blinkit_order_items[unit_price])</f>
        <v>96.33</v>
      </c>
      <c r="J200" s="3">
        <v>826.28</v>
      </c>
      <c r="K200" s="3" t="s">
        <v>12</v>
      </c>
      <c r="L200" s="3" t="s">
        <v>10</v>
      </c>
      <c r="M200">
        <v>-1</v>
      </c>
      <c r="N200" s="8">
        <v>45563.644305555557</v>
      </c>
    </row>
    <row r="201" spans="1:14" x14ac:dyDescent="0.3">
      <c r="A201" s="4">
        <v>3660010934</v>
      </c>
      <c r="B201" s="5">
        <v>83577942</v>
      </c>
      <c r="C201" t="str">
        <f>_xlfn.XLOOKUP(B201,blinkit_customers!A:A,blinkit_customers!B:B," ")</f>
        <v>Oviya Rau</v>
      </c>
      <c r="D201" t="str">
        <f>_xlfn.XLOOKUP(B201, blinkit_customers!A:A,blinkit_customers!I:I, " ")</f>
        <v>New</v>
      </c>
      <c r="E201">
        <f>_xlfn.XLOOKUP(A201,blinkit_order_items[order_id],blinkit_order_items[product_id])</f>
        <v>613942</v>
      </c>
      <c r="F201" t="str">
        <f>_xlfn.XLOOKUP(E201,blinkit_products[product_id],blinkit_products[product_name])</f>
        <v>Pet Treats</v>
      </c>
      <c r="G201" t="str">
        <f>_xlfn.XLOOKUP(E201,blinkit_products[product_id],blinkit_products[category])</f>
        <v>Pet Care</v>
      </c>
      <c r="H201">
        <f>_xlfn.XLOOKUP(A201,blinkit_order_items[order_id],blinkit_order_items[quantity])</f>
        <v>3</v>
      </c>
      <c r="I201">
        <f>_xlfn.XLOOKUP(A201,blinkit_order_items[order_id],blinkit_order_items[unit_price])</f>
        <v>545</v>
      </c>
      <c r="J201" s="5">
        <v>787.4</v>
      </c>
      <c r="K201" s="5" t="s">
        <v>15</v>
      </c>
      <c r="L201" s="5" t="s">
        <v>10</v>
      </c>
      <c r="M201">
        <v>5</v>
      </c>
      <c r="N201" s="9">
        <v>45322.646562499998</v>
      </c>
    </row>
    <row r="202" spans="1:14" x14ac:dyDescent="0.3">
      <c r="A202" s="2">
        <v>7944885043</v>
      </c>
      <c r="B202" s="3">
        <v>1683786</v>
      </c>
      <c r="C202" t="str">
        <f>_xlfn.XLOOKUP(B202,blinkit_customers!A:A,blinkit_customers!B:B," ")</f>
        <v>Urvashi Balan</v>
      </c>
      <c r="D202" t="str">
        <f>_xlfn.XLOOKUP(B202, blinkit_customers!A:A,blinkit_customers!I:I, " ")</f>
        <v>Regular</v>
      </c>
      <c r="E202">
        <f>_xlfn.XLOOKUP(A202,blinkit_order_items[order_id],blinkit_order_items[product_id])</f>
        <v>760828</v>
      </c>
      <c r="F202" t="str">
        <f>_xlfn.XLOOKUP(E202,blinkit_products[product_id],blinkit_products[product_name])</f>
        <v>Pet Treats</v>
      </c>
      <c r="G202" t="str">
        <f>_xlfn.XLOOKUP(E202,blinkit_products[product_id],blinkit_products[category])</f>
        <v>Pet Care</v>
      </c>
      <c r="H202">
        <f>_xlfn.XLOOKUP(A202,blinkit_order_items[order_id],blinkit_order_items[quantity])</f>
        <v>1</v>
      </c>
      <c r="I202">
        <f>_xlfn.XLOOKUP(A202,blinkit_order_items[order_id],blinkit_order_items[unit_price])</f>
        <v>563.45000000000005</v>
      </c>
      <c r="J202" s="3">
        <v>4410.72</v>
      </c>
      <c r="K202" s="3" t="s">
        <v>13</v>
      </c>
      <c r="L202" s="3" t="s">
        <v>10</v>
      </c>
      <c r="M202">
        <v>-2</v>
      </c>
      <c r="N202" s="8">
        <v>45438.346273148149</v>
      </c>
    </row>
    <row r="203" spans="1:14" x14ac:dyDescent="0.3">
      <c r="A203" s="4">
        <v>2506369831</v>
      </c>
      <c r="B203" s="5">
        <v>1529180</v>
      </c>
      <c r="C203" t="str">
        <f>_xlfn.XLOOKUP(B203,blinkit_customers!A:A,blinkit_customers!B:B," ")</f>
        <v>Darsh Gokhale</v>
      </c>
      <c r="D203" t="str">
        <f>_xlfn.XLOOKUP(B203, blinkit_customers!A:A,blinkit_customers!I:I, " ")</f>
        <v>Inactive</v>
      </c>
      <c r="E203">
        <f>_xlfn.XLOOKUP(A203,blinkit_order_items[order_id],blinkit_order_items[product_id])</f>
        <v>144124</v>
      </c>
      <c r="F203" t="str">
        <f>_xlfn.XLOOKUP(E203,blinkit_products[product_id],blinkit_products[product_name])</f>
        <v>Detergent</v>
      </c>
      <c r="G203" t="str">
        <f>_xlfn.XLOOKUP(E203,blinkit_products[product_id],blinkit_products[category])</f>
        <v>Household Care</v>
      </c>
      <c r="H203">
        <f>_xlfn.XLOOKUP(A203,blinkit_order_items[order_id],blinkit_order_items[quantity])</f>
        <v>2</v>
      </c>
      <c r="I203">
        <f>_xlfn.XLOOKUP(A203,blinkit_order_items[order_id],blinkit_order_items[unit_price])</f>
        <v>162.66999999999999</v>
      </c>
      <c r="J203" s="5">
        <v>255.35</v>
      </c>
      <c r="K203" s="5" t="s">
        <v>12</v>
      </c>
      <c r="L203" s="5" t="s">
        <v>14</v>
      </c>
      <c r="M203">
        <v>13</v>
      </c>
      <c r="N203" s="9">
        <v>45093.545486111114</v>
      </c>
    </row>
    <row r="204" spans="1:14" x14ac:dyDescent="0.3">
      <c r="A204" s="2">
        <v>697061213</v>
      </c>
      <c r="B204" s="3">
        <v>91196901</v>
      </c>
      <c r="C204" t="str">
        <f>_xlfn.XLOOKUP(B204,blinkit_customers!A:A,blinkit_customers!B:B," ")</f>
        <v>Atharv Kurian</v>
      </c>
      <c r="D204" t="str">
        <f>_xlfn.XLOOKUP(B204, blinkit_customers!A:A,blinkit_customers!I:I, " ")</f>
        <v>Premium</v>
      </c>
      <c r="E204">
        <f>_xlfn.XLOOKUP(A204,blinkit_order_items[order_id],blinkit_order_items[product_id])</f>
        <v>398340</v>
      </c>
      <c r="F204" t="str">
        <f>_xlfn.XLOOKUP(E204,blinkit_products[product_id],blinkit_products[product_name])</f>
        <v>Instant Noodles</v>
      </c>
      <c r="G204" t="str">
        <f>_xlfn.XLOOKUP(E204,blinkit_products[product_id],blinkit_products[category])</f>
        <v>Instant &amp; Frozen Food</v>
      </c>
      <c r="H204">
        <f>_xlfn.XLOOKUP(A204,blinkit_order_items[order_id],blinkit_order_items[quantity])</f>
        <v>2</v>
      </c>
      <c r="I204">
        <f>_xlfn.XLOOKUP(A204,blinkit_order_items[order_id],blinkit_order_items[unit_price])</f>
        <v>651.92999999999995</v>
      </c>
      <c r="J204" s="3">
        <v>4473.1099999999997</v>
      </c>
      <c r="K204" s="3" t="s">
        <v>13</v>
      </c>
      <c r="L204" s="3" t="s">
        <v>10</v>
      </c>
      <c r="M204">
        <v>3</v>
      </c>
      <c r="N204" s="8">
        <v>45010.404108796298</v>
      </c>
    </row>
    <row r="205" spans="1:14" x14ac:dyDescent="0.3">
      <c r="A205" s="4">
        <v>7079057004</v>
      </c>
      <c r="B205" s="5">
        <v>1507408</v>
      </c>
      <c r="C205" t="str">
        <f>_xlfn.XLOOKUP(B205,blinkit_customers!A:A,blinkit_customers!B:B," ")</f>
        <v>Kai Gara</v>
      </c>
      <c r="D205" t="str">
        <f>_xlfn.XLOOKUP(B205, blinkit_customers!A:A,blinkit_customers!I:I, " ")</f>
        <v>Inactive</v>
      </c>
      <c r="E205">
        <f>_xlfn.XLOOKUP(A205,blinkit_order_items[order_id],blinkit_order_items[product_id])</f>
        <v>714999</v>
      </c>
      <c r="F205" t="str">
        <f>_xlfn.XLOOKUP(E205,blinkit_products[product_id],blinkit_products[product_name])</f>
        <v>Bread</v>
      </c>
      <c r="G205" t="str">
        <f>_xlfn.XLOOKUP(E205,blinkit_products[product_id],blinkit_products[category])</f>
        <v>Dairy &amp; Breakfast</v>
      </c>
      <c r="H205">
        <f>_xlfn.XLOOKUP(A205,blinkit_order_items[order_id],blinkit_order_items[quantity])</f>
        <v>2</v>
      </c>
      <c r="I205">
        <f>_xlfn.XLOOKUP(A205,blinkit_order_items[order_id],blinkit_order_items[unit_price])</f>
        <v>882.51</v>
      </c>
      <c r="J205" s="5">
        <v>1946.09</v>
      </c>
      <c r="K205" s="5" t="s">
        <v>13</v>
      </c>
      <c r="L205" s="5" t="s">
        <v>16</v>
      </c>
      <c r="M205">
        <v>22</v>
      </c>
      <c r="N205" s="9">
        <v>45199.36996527778</v>
      </c>
    </row>
    <row r="206" spans="1:14" x14ac:dyDescent="0.3">
      <c r="A206" s="2">
        <v>1556153632</v>
      </c>
      <c r="B206" s="3">
        <v>67215939</v>
      </c>
      <c r="C206" t="str">
        <f>_xlfn.XLOOKUP(B206,blinkit_customers!A:A,blinkit_customers!B:B," ")</f>
        <v>Dominic Viswanathan</v>
      </c>
      <c r="D206" t="str">
        <f>_xlfn.XLOOKUP(B206, blinkit_customers!A:A,blinkit_customers!I:I, " ")</f>
        <v>New</v>
      </c>
      <c r="E206">
        <f>_xlfn.XLOOKUP(A206,blinkit_order_items[order_id],blinkit_order_items[product_id])</f>
        <v>739448</v>
      </c>
      <c r="F206" t="str">
        <f>_xlfn.XLOOKUP(E206,blinkit_products[product_id],blinkit_products[product_name])</f>
        <v>Dish Soap</v>
      </c>
      <c r="G206" t="str">
        <f>_xlfn.XLOOKUP(E206,blinkit_products[product_id],blinkit_products[category])</f>
        <v>Household Care</v>
      </c>
      <c r="H206">
        <f>_xlfn.XLOOKUP(A206,blinkit_order_items[order_id],blinkit_order_items[quantity])</f>
        <v>3</v>
      </c>
      <c r="I206">
        <f>_xlfn.XLOOKUP(A206,blinkit_order_items[order_id],blinkit_order_items[unit_price])</f>
        <v>755.66</v>
      </c>
      <c r="J206" s="3">
        <v>1277.8499999999999</v>
      </c>
      <c r="K206" s="3" t="s">
        <v>15</v>
      </c>
      <c r="L206" s="3" t="s">
        <v>14</v>
      </c>
      <c r="M206">
        <v>9</v>
      </c>
      <c r="N206" s="8">
        <v>45416.357858796298</v>
      </c>
    </row>
    <row r="207" spans="1:14" x14ac:dyDescent="0.3">
      <c r="A207" s="4">
        <v>2161235338</v>
      </c>
      <c r="B207" s="5">
        <v>38902882</v>
      </c>
      <c r="C207" t="str">
        <f>_xlfn.XLOOKUP(B207,blinkit_customers!A:A,blinkit_customers!B:B," ")</f>
        <v>Ria Dugar</v>
      </c>
      <c r="D207" t="str">
        <f>_xlfn.XLOOKUP(B207, blinkit_customers!A:A,blinkit_customers!I:I, " ")</f>
        <v>Inactive</v>
      </c>
      <c r="E207">
        <f>_xlfn.XLOOKUP(A207,blinkit_order_items[order_id],blinkit_order_items[product_id])</f>
        <v>704868</v>
      </c>
      <c r="F207" t="str">
        <f>_xlfn.XLOOKUP(E207,blinkit_products[product_id],blinkit_products[product_name])</f>
        <v>Detergent</v>
      </c>
      <c r="G207" t="str">
        <f>_xlfn.XLOOKUP(E207,blinkit_products[product_id],blinkit_products[category])</f>
        <v>Household Care</v>
      </c>
      <c r="H207">
        <f>_xlfn.XLOOKUP(A207,blinkit_order_items[order_id],blinkit_order_items[quantity])</f>
        <v>3</v>
      </c>
      <c r="I207">
        <f>_xlfn.XLOOKUP(A207,blinkit_order_items[order_id],blinkit_order_items[unit_price])</f>
        <v>193.46</v>
      </c>
      <c r="J207" s="5">
        <v>4431.7700000000004</v>
      </c>
      <c r="K207" s="5" t="s">
        <v>15</v>
      </c>
      <c r="L207" s="5" t="s">
        <v>14</v>
      </c>
      <c r="M207">
        <v>9</v>
      </c>
      <c r="N207" s="9">
        <v>45394.625439814816</v>
      </c>
    </row>
    <row r="208" spans="1:14" x14ac:dyDescent="0.3">
      <c r="A208" s="2">
        <v>1247978468</v>
      </c>
      <c r="B208" s="3">
        <v>97484394</v>
      </c>
      <c r="C208" t="str">
        <f>_xlfn.XLOOKUP(B208,blinkit_customers!A:A,blinkit_customers!B:B," ")</f>
        <v>Ayush Choudhry</v>
      </c>
      <c r="D208" t="str">
        <f>_xlfn.XLOOKUP(B208, blinkit_customers!A:A,blinkit_customers!I:I, " ")</f>
        <v>Inactive</v>
      </c>
      <c r="E208">
        <f>_xlfn.XLOOKUP(A208,blinkit_order_items[order_id],blinkit_order_items[product_id])</f>
        <v>712003</v>
      </c>
      <c r="F208" t="str">
        <f>_xlfn.XLOOKUP(E208,blinkit_products[product_id],blinkit_products[product_name])</f>
        <v>Cola</v>
      </c>
      <c r="G208" t="str">
        <f>_xlfn.XLOOKUP(E208,blinkit_products[product_id],blinkit_products[category])</f>
        <v>Cold Drinks &amp; Juices</v>
      </c>
      <c r="H208">
        <f>_xlfn.XLOOKUP(A208,blinkit_order_items[order_id],blinkit_order_items[quantity])</f>
        <v>1</v>
      </c>
      <c r="I208">
        <f>_xlfn.XLOOKUP(A208,blinkit_order_items[order_id],blinkit_order_items[unit_price])</f>
        <v>671.68</v>
      </c>
      <c r="J208" s="3">
        <v>1662.15</v>
      </c>
      <c r="K208" s="3" t="s">
        <v>12</v>
      </c>
      <c r="L208" s="3" t="s">
        <v>10</v>
      </c>
      <c r="M208">
        <v>-1</v>
      </c>
      <c r="N208" s="8">
        <v>45492.078923611109</v>
      </c>
    </row>
    <row r="209" spans="1:14" x14ac:dyDescent="0.3">
      <c r="A209" s="4">
        <v>5437627061</v>
      </c>
      <c r="B209" s="5">
        <v>58505903</v>
      </c>
      <c r="C209" t="str">
        <f>_xlfn.XLOOKUP(B209,blinkit_customers!A:A,blinkit_customers!B:B," ")</f>
        <v>Harinakshi Sibal</v>
      </c>
      <c r="D209" t="str">
        <f>_xlfn.XLOOKUP(B209, blinkit_customers!A:A,blinkit_customers!I:I, " ")</f>
        <v>New</v>
      </c>
      <c r="E209">
        <f>_xlfn.XLOOKUP(A209,blinkit_order_items[order_id],blinkit_order_items[product_id])</f>
        <v>679865</v>
      </c>
      <c r="F209" t="str">
        <f>_xlfn.XLOOKUP(E209,blinkit_products[product_id],blinkit_products[product_name])</f>
        <v>Wheat Flour</v>
      </c>
      <c r="G209" t="str">
        <f>_xlfn.XLOOKUP(E209,blinkit_products[product_id],blinkit_products[category])</f>
        <v>Grocery &amp; Staples</v>
      </c>
      <c r="H209">
        <f>_xlfn.XLOOKUP(A209,blinkit_order_items[order_id],blinkit_order_items[quantity])</f>
        <v>1</v>
      </c>
      <c r="I209">
        <f>_xlfn.XLOOKUP(A209,blinkit_order_items[order_id],blinkit_order_items[unit_price])</f>
        <v>347.91</v>
      </c>
      <c r="J209" s="5">
        <v>910.19</v>
      </c>
      <c r="K209" s="5" t="s">
        <v>12</v>
      </c>
      <c r="L209" s="5" t="s">
        <v>10</v>
      </c>
      <c r="M209">
        <v>1</v>
      </c>
      <c r="N209" s="9">
        <v>45526.086493055554</v>
      </c>
    </row>
    <row r="210" spans="1:14" x14ac:dyDescent="0.3">
      <c r="A210" s="2">
        <v>9091960039</v>
      </c>
      <c r="B210" s="3">
        <v>13455530</v>
      </c>
      <c r="C210" t="str">
        <f>_xlfn.XLOOKUP(B210,blinkit_customers!A:A,blinkit_customers!B:B," ")</f>
        <v>Yoshita Varty</v>
      </c>
      <c r="D210" t="str">
        <f>_xlfn.XLOOKUP(B210, blinkit_customers!A:A,blinkit_customers!I:I, " ")</f>
        <v>Inactive</v>
      </c>
      <c r="E210">
        <f>_xlfn.XLOOKUP(A210,blinkit_order_items[order_id],blinkit_order_items[product_id])</f>
        <v>689769</v>
      </c>
      <c r="F210" t="str">
        <f>_xlfn.XLOOKUP(E210,blinkit_products[product_id],blinkit_products[product_name])</f>
        <v>Frozen Vegetables</v>
      </c>
      <c r="G210" t="str">
        <f>_xlfn.XLOOKUP(E210,blinkit_products[product_id],blinkit_products[category])</f>
        <v>Instant &amp; Frozen Food</v>
      </c>
      <c r="H210">
        <f>_xlfn.XLOOKUP(A210,blinkit_order_items[order_id],blinkit_order_items[quantity])</f>
        <v>1</v>
      </c>
      <c r="I210">
        <f>_xlfn.XLOOKUP(A210,blinkit_order_items[order_id],blinkit_order_items[unit_price])</f>
        <v>46.62</v>
      </c>
      <c r="J210" s="3">
        <v>1349.36</v>
      </c>
      <c r="K210" s="3" t="s">
        <v>13</v>
      </c>
      <c r="L210" s="3" t="s">
        <v>10</v>
      </c>
      <c r="M210">
        <v>0</v>
      </c>
      <c r="N210" s="8">
        <v>45333.413136574076</v>
      </c>
    </row>
    <row r="211" spans="1:14" x14ac:dyDescent="0.3">
      <c r="A211" s="4">
        <v>619198317</v>
      </c>
      <c r="B211" s="5">
        <v>81906973</v>
      </c>
      <c r="C211" t="str">
        <f>_xlfn.XLOOKUP(B211,blinkit_customers!A:A,blinkit_customers!B:B," ")</f>
        <v>Oliver Wagle</v>
      </c>
      <c r="D211" t="str">
        <f>_xlfn.XLOOKUP(B211, blinkit_customers!A:A,blinkit_customers!I:I, " ")</f>
        <v>New</v>
      </c>
      <c r="E211">
        <f>_xlfn.XLOOKUP(A211,blinkit_order_items[order_id],blinkit_order_items[product_id])</f>
        <v>194682</v>
      </c>
      <c r="F211" t="str">
        <f>_xlfn.XLOOKUP(E211,blinkit_products[product_id],blinkit_products[product_name])</f>
        <v>Iced Tea</v>
      </c>
      <c r="G211" t="str">
        <f>_xlfn.XLOOKUP(E211,blinkit_products[product_id],blinkit_products[category])</f>
        <v>Cold Drinks &amp; Juices</v>
      </c>
      <c r="H211">
        <f>_xlfn.XLOOKUP(A211,blinkit_order_items[order_id],blinkit_order_items[quantity])</f>
        <v>1</v>
      </c>
      <c r="I211">
        <f>_xlfn.XLOOKUP(A211,blinkit_order_items[order_id],blinkit_order_items[unit_price])</f>
        <v>912.29</v>
      </c>
      <c r="J211" s="5">
        <v>4216.63</v>
      </c>
      <c r="K211" s="5" t="s">
        <v>12</v>
      </c>
      <c r="L211" s="5" t="s">
        <v>10</v>
      </c>
      <c r="M211">
        <v>-5</v>
      </c>
      <c r="N211" s="9">
        <v>45250.706655092596</v>
      </c>
    </row>
    <row r="212" spans="1:14" x14ac:dyDescent="0.3">
      <c r="A212" s="2">
        <v>9833179291</v>
      </c>
      <c r="B212" s="3">
        <v>90372221</v>
      </c>
      <c r="C212" t="str">
        <f>_xlfn.XLOOKUP(B212,blinkit_customers!A:A,blinkit_customers!B:B," ")</f>
        <v>Rajeshri Hayre</v>
      </c>
      <c r="D212" t="str">
        <f>_xlfn.XLOOKUP(B212, blinkit_customers!A:A,blinkit_customers!I:I, " ")</f>
        <v>Regular</v>
      </c>
      <c r="E212">
        <f>_xlfn.XLOOKUP(A212,blinkit_order_items[order_id],blinkit_order_items[product_id])</f>
        <v>272170</v>
      </c>
      <c r="F212" t="str">
        <f>_xlfn.XLOOKUP(E212,blinkit_products[product_id],blinkit_products[product_name])</f>
        <v>Ice Cream</v>
      </c>
      <c r="G212" t="str">
        <f>_xlfn.XLOOKUP(E212,blinkit_products[product_id],blinkit_products[category])</f>
        <v>Instant &amp; Frozen Food</v>
      </c>
      <c r="H212">
        <f>_xlfn.XLOOKUP(A212,blinkit_order_items[order_id],blinkit_order_items[quantity])</f>
        <v>2</v>
      </c>
      <c r="I212">
        <f>_xlfn.XLOOKUP(A212,blinkit_order_items[order_id],blinkit_order_items[unit_price])</f>
        <v>140.80000000000001</v>
      </c>
      <c r="J212" s="3">
        <v>483.05</v>
      </c>
      <c r="K212" s="3" t="s">
        <v>12</v>
      </c>
      <c r="L212" s="3" t="s">
        <v>10</v>
      </c>
      <c r="M212">
        <v>-4</v>
      </c>
      <c r="N212" s="8">
        <v>45050.772222222222</v>
      </c>
    </row>
    <row r="213" spans="1:14" x14ac:dyDescent="0.3">
      <c r="A213" s="4">
        <v>4148760273</v>
      </c>
      <c r="B213" s="5">
        <v>93122847</v>
      </c>
      <c r="C213" t="str">
        <f>_xlfn.XLOOKUP(B213,blinkit_customers!A:A,blinkit_customers!B:B," ")</f>
        <v>Nachiket Sangha</v>
      </c>
      <c r="D213" t="str">
        <f>_xlfn.XLOOKUP(B213, blinkit_customers!A:A,blinkit_customers!I:I, " ")</f>
        <v>Regular</v>
      </c>
      <c r="E213">
        <f>_xlfn.XLOOKUP(A213,blinkit_order_items[order_id],blinkit_order_items[product_id])</f>
        <v>51036</v>
      </c>
      <c r="F213" t="str">
        <f>_xlfn.XLOOKUP(E213,blinkit_products[product_id],blinkit_products[product_name])</f>
        <v>Baby Food</v>
      </c>
      <c r="G213" t="str">
        <f>_xlfn.XLOOKUP(E213,blinkit_products[product_id],blinkit_products[category])</f>
        <v>Baby Care</v>
      </c>
      <c r="H213">
        <f>_xlfn.XLOOKUP(A213,blinkit_order_items[order_id],blinkit_order_items[quantity])</f>
        <v>2</v>
      </c>
      <c r="I213">
        <f>_xlfn.XLOOKUP(A213,blinkit_order_items[order_id],blinkit_order_items[unit_price])</f>
        <v>931.61</v>
      </c>
      <c r="J213" s="5">
        <v>994.97</v>
      </c>
      <c r="K213" s="5" t="s">
        <v>12</v>
      </c>
      <c r="L213" s="5" t="s">
        <v>10</v>
      </c>
      <c r="M213">
        <v>3</v>
      </c>
      <c r="N213" s="9">
        <v>45434.070104166669</v>
      </c>
    </row>
    <row r="214" spans="1:14" x14ac:dyDescent="0.3">
      <c r="A214" s="2">
        <v>7206041763</v>
      </c>
      <c r="B214" s="3">
        <v>74694186</v>
      </c>
      <c r="C214" t="str">
        <f>_xlfn.XLOOKUP(B214,blinkit_customers!A:A,blinkit_customers!B:B," ")</f>
        <v>Nisha Jhaveri</v>
      </c>
      <c r="D214" t="str">
        <f>_xlfn.XLOOKUP(B214, blinkit_customers!A:A,blinkit_customers!I:I, " ")</f>
        <v>Inactive</v>
      </c>
      <c r="E214">
        <f>_xlfn.XLOOKUP(A214,blinkit_order_items[order_id],blinkit_order_items[product_id])</f>
        <v>124290</v>
      </c>
      <c r="F214" t="str">
        <f>_xlfn.XLOOKUP(E214,blinkit_products[product_id],blinkit_products[product_name])</f>
        <v>Lotion</v>
      </c>
      <c r="G214" t="str">
        <f>_xlfn.XLOOKUP(E214,blinkit_products[product_id],blinkit_products[category])</f>
        <v>Personal Care</v>
      </c>
      <c r="H214">
        <f>_xlfn.XLOOKUP(A214,blinkit_order_items[order_id],blinkit_order_items[quantity])</f>
        <v>3</v>
      </c>
      <c r="I214">
        <f>_xlfn.XLOOKUP(A214,blinkit_order_items[order_id],blinkit_order_items[unit_price])</f>
        <v>39.65</v>
      </c>
      <c r="J214" s="3">
        <v>162.66999999999999</v>
      </c>
      <c r="K214" s="3" t="s">
        <v>13</v>
      </c>
      <c r="L214" s="3" t="s">
        <v>10</v>
      </c>
      <c r="M214">
        <v>2</v>
      </c>
      <c r="N214" s="8">
        <v>45076.803900462961</v>
      </c>
    </row>
    <row r="215" spans="1:14" x14ac:dyDescent="0.3">
      <c r="A215" s="4">
        <v>690097648</v>
      </c>
      <c r="B215" s="5">
        <v>2684440</v>
      </c>
      <c r="C215" t="str">
        <f>_xlfn.XLOOKUP(B215,blinkit_customers!A:A,blinkit_customers!B:B," ")</f>
        <v>Hamsini De</v>
      </c>
      <c r="D215" t="str">
        <f>_xlfn.XLOOKUP(B215, blinkit_customers!A:A,blinkit_customers!I:I, " ")</f>
        <v>Premium</v>
      </c>
      <c r="E215">
        <f>_xlfn.XLOOKUP(A215,blinkit_order_items[order_id],blinkit_order_items[product_id])</f>
        <v>291238</v>
      </c>
      <c r="F215" t="str">
        <f>_xlfn.XLOOKUP(E215,blinkit_products[product_id],blinkit_products[product_name])</f>
        <v>Chocolates</v>
      </c>
      <c r="G215" t="str">
        <f>_xlfn.XLOOKUP(E215,blinkit_products[product_id],blinkit_products[category])</f>
        <v>Snacks &amp; Munchies</v>
      </c>
      <c r="H215">
        <f>_xlfn.XLOOKUP(A215,blinkit_order_items[order_id],blinkit_order_items[quantity])</f>
        <v>2</v>
      </c>
      <c r="I215">
        <f>_xlfn.XLOOKUP(A215,blinkit_order_items[order_id],blinkit_order_items[unit_price])</f>
        <v>746.03</v>
      </c>
      <c r="J215" s="5">
        <v>3471.29</v>
      </c>
      <c r="K215" s="5" t="s">
        <v>11</v>
      </c>
      <c r="L215" s="5" t="s">
        <v>14</v>
      </c>
      <c r="M215">
        <v>10</v>
      </c>
      <c r="N215" s="9">
        <v>45287.841226851851</v>
      </c>
    </row>
    <row r="216" spans="1:14" x14ac:dyDescent="0.3">
      <c r="A216" s="2">
        <v>4197061567</v>
      </c>
      <c r="B216" s="3">
        <v>52757321</v>
      </c>
      <c r="C216" t="str">
        <f>_xlfn.XLOOKUP(B216,blinkit_customers!A:A,blinkit_customers!B:B," ")</f>
        <v>Hritik Narain</v>
      </c>
      <c r="D216" t="str">
        <f>_xlfn.XLOOKUP(B216, blinkit_customers!A:A,blinkit_customers!I:I, " ")</f>
        <v>New</v>
      </c>
      <c r="E216">
        <f>_xlfn.XLOOKUP(A216,blinkit_order_items[order_id],blinkit_order_items[product_id])</f>
        <v>621677</v>
      </c>
      <c r="F216" t="str">
        <f>_xlfn.XLOOKUP(E216,blinkit_products[product_id],blinkit_products[product_name])</f>
        <v>Frozen Biryani</v>
      </c>
      <c r="G216" t="str">
        <f>_xlfn.XLOOKUP(E216,blinkit_products[product_id],blinkit_products[category])</f>
        <v>Instant &amp; Frozen Food</v>
      </c>
      <c r="H216">
        <f>_xlfn.XLOOKUP(A216,blinkit_order_items[order_id],blinkit_order_items[quantity])</f>
        <v>3</v>
      </c>
      <c r="I216">
        <f>_xlfn.XLOOKUP(A216,blinkit_order_items[order_id],blinkit_order_items[unit_price])</f>
        <v>317.8</v>
      </c>
      <c r="J216" s="3">
        <v>3685.3</v>
      </c>
      <c r="K216" s="3" t="s">
        <v>12</v>
      </c>
      <c r="L216" s="3" t="s">
        <v>10</v>
      </c>
      <c r="M216">
        <v>2</v>
      </c>
      <c r="N216" s="8">
        <v>45326.13925925926</v>
      </c>
    </row>
    <row r="217" spans="1:14" x14ac:dyDescent="0.3">
      <c r="A217" s="4">
        <v>2009394836</v>
      </c>
      <c r="B217" s="5">
        <v>55056284</v>
      </c>
      <c r="C217" t="str">
        <f>_xlfn.XLOOKUP(B217,blinkit_customers!A:A,blinkit_customers!B:B," ")</f>
        <v>Devika Lal</v>
      </c>
      <c r="D217" t="str">
        <f>_xlfn.XLOOKUP(B217, blinkit_customers!A:A,blinkit_customers!I:I, " ")</f>
        <v>Inactive</v>
      </c>
      <c r="E217">
        <f>_xlfn.XLOOKUP(A217,blinkit_order_items[order_id],blinkit_order_items[product_id])</f>
        <v>237083</v>
      </c>
      <c r="F217" t="str">
        <f>_xlfn.XLOOKUP(E217,blinkit_products[product_id],blinkit_products[product_name])</f>
        <v>Cough Syrup</v>
      </c>
      <c r="G217" t="str">
        <f>_xlfn.XLOOKUP(E217,blinkit_products[product_id],blinkit_products[category])</f>
        <v>Pharmacy</v>
      </c>
      <c r="H217">
        <f>_xlfn.XLOOKUP(A217,blinkit_order_items[order_id],blinkit_order_items[quantity])</f>
        <v>3</v>
      </c>
      <c r="I217">
        <f>_xlfn.XLOOKUP(A217,blinkit_order_items[order_id],blinkit_order_items[unit_price])</f>
        <v>577.13</v>
      </c>
      <c r="J217" s="5">
        <v>1159.53</v>
      </c>
      <c r="K217" s="5" t="s">
        <v>12</v>
      </c>
      <c r="L217" s="5" t="s">
        <v>10</v>
      </c>
      <c r="M217">
        <v>-2</v>
      </c>
      <c r="N217" s="9">
        <v>45223.924421296295</v>
      </c>
    </row>
    <row r="218" spans="1:14" x14ac:dyDescent="0.3">
      <c r="A218" s="2">
        <v>277502363</v>
      </c>
      <c r="B218" s="3">
        <v>88203688</v>
      </c>
      <c r="C218" t="str">
        <f>_xlfn.XLOOKUP(B218,blinkit_customers!A:A,blinkit_customers!B:B," ")</f>
        <v>Chavvi Karan</v>
      </c>
      <c r="D218" t="str">
        <f>_xlfn.XLOOKUP(B218, blinkit_customers!A:A,blinkit_customers!I:I, " ")</f>
        <v>New</v>
      </c>
      <c r="E218">
        <f>_xlfn.XLOOKUP(A218,blinkit_order_items[order_id],blinkit_order_items[product_id])</f>
        <v>667163</v>
      </c>
      <c r="F218" t="str">
        <f>_xlfn.XLOOKUP(E218,blinkit_products[product_id],blinkit_products[product_name])</f>
        <v>Orange Juice</v>
      </c>
      <c r="G218" t="str">
        <f>_xlfn.XLOOKUP(E218,blinkit_products[product_id],blinkit_products[category])</f>
        <v>Cold Drinks &amp; Juices</v>
      </c>
      <c r="H218">
        <f>_xlfn.XLOOKUP(A218,blinkit_order_items[order_id],blinkit_order_items[quantity])</f>
        <v>1</v>
      </c>
      <c r="I218">
        <f>_xlfn.XLOOKUP(A218,blinkit_order_items[order_id],blinkit_order_items[unit_price])</f>
        <v>441.2</v>
      </c>
      <c r="J218" s="3">
        <v>2682.72</v>
      </c>
      <c r="K218" s="3" t="s">
        <v>13</v>
      </c>
      <c r="L218" s="3" t="s">
        <v>10</v>
      </c>
      <c r="M218">
        <v>5</v>
      </c>
      <c r="N218" s="8">
        <v>45288.579826388886</v>
      </c>
    </row>
    <row r="219" spans="1:14" x14ac:dyDescent="0.3">
      <c r="A219" s="4">
        <v>4356959622</v>
      </c>
      <c r="B219" s="5">
        <v>38709137</v>
      </c>
      <c r="C219" t="str">
        <f>_xlfn.XLOOKUP(B219,blinkit_customers!A:A,blinkit_customers!B:B," ")</f>
        <v>Neha Gade</v>
      </c>
      <c r="D219" t="str">
        <f>_xlfn.XLOOKUP(B219, blinkit_customers!A:A,blinkit_customers!I:I, " ")</f>
        <v>Inactive</v>
      </c>
      <c r="E219">
        <f>_xlfn.XLOOKUP(A219,blinkit_order_items[order_id],blinkit_order_items[product_id])</f>
        <v>91670</v>
      </c>
      <c r="F219" t="str">
        <f>_xlfn.XLOOKUP(E219,blinkit_products[product_id],blinkit_products[product_name])</f>
        <v>Dish Soap</v>
      </c>
      <c r="G219" t="str">
        <f>_xlfn.XLOOKUP(E219,blinkit_products[product_id],blinkit_products[category])</f>
        <v>Household Care</v>
      </c>
      <c r="H219">
        <f>_xlfn.XLOOKUP(A219,blinkit_order_items[order_id],blinkit_order_items[quantity])</f>
        <v>2</v>
      </c>
      <c r="I219">
        <f>_xlfn.XLOOKUP(A219,blinkit_order_items[order_id],blinkit_order_items[unit_price])</f>
        <v>439.24</v>
      </c>
      <c r="J219" s="5">
        <v>2128.54</v>
      </c>
      <c r="K219" s="5" t="s">
        <v>11</v>
      </c>
      <c r="L219" s="5" t="s">
        <v>10</v>
      </c>
      <c r="M219">
        <v>-5</v>
      </c>
      <c r="N219" s="9">
        <v>45307.320231481484</v>
      </c>
    </row>
    <row r="220" spans="1:14" x14ac:dyDescent="0.3">
      <c r="A220" s="2">
        <v>174306009</v>
      </c>
      <c r="B220" s="3">
        <v>87457446</v>
      </c>
      <c r="C220" t="str">
        <f>_xlfn.XLOOKUP(B220,blinkit_customers!A:A,blinkit_customers!B:B," ")</f>
        <v>Yashodhara Sarraf</v>
      </c>
      <c r="D220" t="str">
        <f>_xlfn.XLOOKUP(B220, blinkit_customers!A:A,blinkit_customers!I:I, " ")</f>
        <v>Premium</v>
      </c>
      <c r="E220">
        <f>_xlfn.XLOOKUP(A220,blinkit_order_items[order_id],blinkit_order_items[product_id])</f>
        <v>832348</v>
      </c>
      <c r="F220" t="str">
        <f>_xlfn.XLOOKUP(E220,blinkit_products[product_id],blinkit_products[product_name])</f>
        <v>Biscuits</v>
      </c>
      <c r="G220" t="str">
        <f>_xlfn.XLOOKUP(E220,blinkit_products[product_id],blinkit_products[category])</f>
        <v>Snacks &amp; Munchies</v>
      </c>
      <c r="H220">
        <f>_xlfn.XLOOKUP(A220,blinkit_order_items[order_id],blinkit_order_items[quantity])</f>
        <v>1</v>
      </c>
      <c r="I220">
        <f>_xlfn.XLOOKUP(A220,blinkit_order_items[order_id],blinkit_order_items[unit_price])</f>
        <v>831.43</v>
      </c>
      <c r="J220" s="3">
        <v>2424.0700000000002</v>
      </c>
      <c r="K220" s="3" t="s">
        <v>12</v>
      </c>
      <c r="L220" s="3" t="s">
        <v>16</v>
      </c>
      <c r="M220">
        <v>27</v>
      </c>
      <c r="N220" s="8">
        <v>45513.017175925925</v>
      </c>
    </row>
    <row r="221" spans="1:14" x14ac:dyDescent="0.3">
      <c r="A221" s="4">
        <v>9582674091</v>
      </c>
      <c r="B221" s="5">
        <v>34237583</v>
      </c>
      <c r="C221" t="str">
        <f>_xlfn.XLOOKUP(B221,blinkit_customers!A:A,blinkit_customers!B:B," ")</f>
        <v>Ishwar Chand</v>
      </c>
      <c r="D221" t="str">
        <f>_xlfn.XLOOKUP(B221, blinkit_customers!A:A,blinkit_customers!I:I, " ")</f>
        <v>New</v>
      </c>
      <c r="E221">
        <f>_xlfn.XLOOKUP(A221,blinkit_order_items[order_id],blinkit_order_items[product_id])</f>
        <v>433521</v>
      </c>
      <c r="F221" t="str">
        <f>_xlfn.XLOOKUP(E221,blinkit_products[product_id],blinkit_products[product_name])</f>
        <v>Diapers</v>
      </c>
      <c r="G221" t="str">
        <f>_xlfn.XLOOKUP(E221,blinkit_products[product_id],blinkit_products[category])</f>
        <v>Baby Care</v>
      </c>
      <c r="H221">
        <f>_xlfn.XLOOKUP(A221,blinkit_order_items[order_id],blinkit_order_items[quantity])</f>
        <v>2</v>
      </c>
      <c r="I221">
        <f>_xlfn.XLOOKUP(A221,blinkit_order_items[order_id],blinkit_order_items[unit_price])</f>
        <v>321.33</v>
      </c>
      <c r="J221" s="5">
        <v>951.43</v>
      </c>
      <c r="K221" s="5" t="s">
        <v>12</v>
      </c>
      <c r="L221" s="5" t="s">
        <v>16</v>
      </c>
      <c r="M221">
        <v>22</v>
      </c>
      <c r="N221" s="9">
        <v>45520.47246527778</v>
      </c>
    </row>
    <row r="222" spans="1:14" x14ac:dyDescent="0.3">
      <c r="A222" s="2">
        <v>8675579025</v>
      </c>
      <c r="B222" s="3">
        <v>44409533</v>
      </c>
      <c r="C222" t="str">
        <f>_xlfn.XLOOKUP(B222,blinkit_customers!A:A,blinkit_customers!B:B," ")</f>
        <v>Vihaan Sule</v>
      </c>
      <c r="D222" t="str">
        <f>_xlfn.XLOOKUP(B222, blinkit_customers!A:A,blinkit_customers!I:I, " ")</f>
        <v>New</v>
      </c>
      <c r="E222">
        <f>_xlfn.XLOOKUP(A222,blinkit_order_items[order_id],blinkit_order_items[product_id])</f>
        <v>317242</v>
      </c>
      <c r="F222" t="str">
        <f>_xlfn.XLOOKUP(E222,blinkit_products[product_id],blinkit_products[product_name])</f>
        <v>Pulses</v>
      </c>
      <c r="G222" t="str">
        <f>_xlfn.XLOOKUP(E222,blinkit_products[product_id],blinkit_products[category])</f>
        <v>Grocery &amp; Staples</v>
      </c>
      <c r="H222">
        <f>_xlfn.XLOOKUP(A222,blinkit_order_items[order_id],blinkit_order_items[quantity])</f>
        <v>1</v>
      </c>
      <c r="I222">
        <f>_xlfn.XLOOKUP(A222,blinkit_order_items[order_id],blinkit_order_items[unit_price])</f>
        <v>198.15</v>
      </c>
      <c r="J222" s="3">
        <v>2636.86</v>
      </c>
      <c r="K222" s="3" t="s">
        <v>13</v>
      </c>
      <c r="L222" s="3" t="s">
        <v>10</v>
      </c>
      <c r="M222">
        <v>2</v>
      </c>
      <c r="N222" s="8">
        <v>45479.499502314815</v>
      </c>
    </row>
    <row r="223" spans="1:14" x14ac:dyDescent="0.3">
      <c r="A223" s="4">
        <v>5195999941</v>
      </c>
      <c r="B223" s="5">
        <v>52757321</v>
      </c>
      <c r="C223" t="str">
        <f>_xlfn.XLOOKUP(B223,blinkit_customers!A:A,blinkit_customers!B:B," ")</f>
        <v>Hritik Narain</v>
      </c>
      <c r="D223" t="str">
        <f>_xlfn.XLOOKUP(B223, blinkit_customers!A:A,blinkit_customers!I:I, " ")</f>
        <v>New</v>
      </c>
      <c r="E223">
        <f>_xlfn.XLOOKUP(A223,blinkit_order_items[order_id],blinkit_order_items[product_id])</f>
        <v>34186</v>
      </c>
      <c r="F223" t="str">
        <f>_xlfn.XLOOKUP(E223,blinkit_products[product_id],blinkit_products[product_name])</f>
        <v>Mangoes</v>
      </c>
      <c r="G223" t="str">
        <f>_xlfn.XLOOKUP(E223,blinkit_products[product_id],blinkit_products[category])</f>
        <v>Fruits &amp; Vegetables</v>
      </c>
      <c r="H223">
        <f>_xlfn.XLOOKUP(A223,blinkit_order_items[order_id],blinkit_order_items[quantity])</f>
        <v>3</v>
      </c>
      <c r="I223">
        <f>_xlfn.XLOOKUP(A223,blinkit_order_items[order_id],blinkit_order_items[unit_price])</f>
        <v>925.65</v>
      </c>
      <c r="J223" s="5">
        <v>2298.98</v>
      </c>
      <c r="K223" s="5" t="s">
        <v>13</v>
      </c>
      <c r="L223" s="5" t="s">
        <v>14</v>
      </c>
      <c r="M223">
        <v>14</v>
      </c>
      <c r="N223" s="9">
        <v>45492.785416666666</v>
      </c>
    </row>
    <row r="224" spans="1:14" x14ac:dyDescent="0.3">
      <c r="A224" s="2">
        <v>5210007923</v>
      </c>
      <c r="B224" s="3">
        <v>97507853</v>
      </c>
      <c r="C224" t="str">
        <f>_xlfn.XLOOKUP(B224,blinkit_customers!A:A,blinkit_customers!B:B," ")</f>
        <v>Udyati Rana</v>
      </c>
      <c r="D224" t="str">
        <f>_xlfn.XLOOKUP(B224, blinkit_customers!A:A,blinkit_customers!I:I, " ")</f>
        <v>Regular</v>
      </c>
      <c r="E224">
        <f>_xlfn.XLOOKUP(A224,blinkit_order_items[order_id],blinkit_order_items[product_id])</f>
        <v>492958</v>
      </c>
      <c r="F224" t="str">
        <f>_xlfn.XLOOKUP(E224,blinkit_products[product_id],blinkit_products[product_name])</f>
        <v>Lotion</v>
      </c>
      <c r="G224" t="str">
        <f>_xlfn.XLOOKUP(E224,blinkit_products[product_id],blinkit_products[category])</f>
        <v>Personal Care</v>
      </c>
      <c r="H224">
        <f>_xlfn.XLOOKUP(A224,blinkit_order_items[order_id],blinkit_order_items[quantity])</f>
        <v>1</v>
      </c>
      <c r="I224">
        <f>_xlfn.XLOOKUP(A224,blinkit_order_items[order_id],blinkit_order_items[unit_price])</f>
        <v>84.2</v>
      </c>
      <c r="J224" s="3">
        <v>1278.93</v>
      </c>
      <c r="K224" s="3" t="s">
        <v>11</v>
      </c>
      <c r="L224" s="3" t="s">
        <v>10</v>
      </c>
      <c r="M224">
        <v>1</v>
      </c>
      <c r="N224" s="8">
        <v>45566.217060185183</v>
      </c>
    </row>
    <row r="225" spans="1:14" x14ac:dyDescent="0.3">
      <c r="A225" s="4">
        <v>6595771960</v>
      </c>
      <c r="B225" s="5">
        <v>45700473</v>
      </c>
      <c r="C225" t="str">
        <f>_xlfn.XLOOKUP(B225,blinkit_customers!A:A,blinkit_customers!B:B," ")</f>
        <v>Omkaar Padmanabhan</v>
      </c>
      <c r="D225" t="str">
        <f>_xlfn.XLOOKUP(B225, blinkit_customers!A:A,blinkit_customers!I:I, " ")</f>
        <v>Inactive</v>
      </c>
      <c r="E225">
        <f>_xlfn.XLOOKUP(A225,blinkit_order_items[order_id],blinkit_order_items[product_id])</f>
        <v>949818</v>
      </c>
      <c r="F225" t="str">
        <f>_xlfn.XLOOKUP(E225,blinkit_products[product_id],blinkit_products[product_name])</f>
        <v>Biscuits</v>
      </c>
      <c r="G225" t="str">
        <f>_xlfn.XLOOKUP(E225,blinkit_products[product_id],blinkit_products[category])</f>
        <v>Snacks &amp; Munchies</v>
      </c>
      <c r="H225">
        <f>_xlfn.XLOOKUP(A225,blinkit_order_items[order_id],blinkit_order_items[quantity])</f>
        <v>3</v>
      </c>
      <c r="I225">
        <f>_xlfn.XLOOKUP(A225,blinkit_order_items[order_id],blinkit_order_items[unit_price])</f>
        <v>483.05</v>
      </c>
      <c r="J225" s="5">
        <v>4251.75</v>
      </c>
      <c r="K225" s="5" t="s">
        <v>11</v>
      </c>
      <c r="L225" s="5" t="s">
        <v>10</v>
      </c>
      <c r="M225">
        <v>4</v>
      </c>
      <c r="N225" s="9">
        <v>45021.140532407408</v>
      </c>
    </row>
    <row r="226" spans="1:14" x14ac:dyDescent="0.3">
      <c r="A226" s="2">
        <v>4247338382</v>
      </c>
      <c r="B226" s="3">
        <v>34853377</v>
      </c>
      <c r="C226" t="str">
        <f>_xlfn.XLOOKUP(B226,blinkit_customers!A:A,blinkit_customers!B:B," ")</f>
        <v>William Dutta</v>
      </c>
      <c r="D226" t="str">
        <f>_xlfn.XLOOKUP(B226, blinkit_customers!A:A,blinkit_customers!I:I, " ")</f>
        <v>Premium</v>
      </c>
      <c r="E226">
        <f>_xlfn.XLOOKUP(A226,blinkit_order_items[order_id],blinkit_order_items[product_id])</f>
        <v>354409</v>
      </c>
      <c r="F226" t="str">
        <f>_xlfn.XLOOKUP(E226,blinkit_products[product_id],blinkit_products[product_name])</f>
        <v>Pulses</v>
      </c>
      <c r="G226" t="str">
        <f>_xlfn.XLOOKUP(E226,blinkit_products[product_id],blinkit_products[category])</f>
        <v>Grocery &amp; Staples</v>
      </c>
      <c r="H226">
        <f>_xlfn.XLOOKUP(A226,blinkit_order_items[order_id],blinkit_order_items[quantity])</f>
        <v>1</v>
      </c>
      <c r="I226">
        <f>_xlfn.XLOOKUP(A226,blinkit_order_items[order_id],blinkit_order_items[unit_price])</f>
        <v>325.08</v>
      </c>
      <c r="J226" s="3">
        <v>989.88</v>
      </c>
      <c r="K226" s="3" t="s">
        <v>11</v>
      </c>
      <c r="L226" s="3" t="s">
        <v>16</v>
      </c>
      <c r="M226">
        <v>29</v>
      </c>
      <c r="N226" s="8">
        <v>45265.084305555552</v>
      </c>
    </row>
    <row r="227" spans="1:14" x14ac:dyDescent="0.3">
      <c r="A227" s="4">
        <v>819143326</v>
      </c>
      <c r="B227" s="5">
        <v>88324928</v>
      </c>
      <c r="C227" t="str">
        <f>_xlfn.XLOOKUP(B227,blinkit_customers!A:A,blinkit_customers!B:B," ")</f>
        <v>Geetika Nanda</v>
      </c>
      <c r="D227" t="str">
        <f>_xlfn.XLOOKUP(B227, blinkit_customers!A:A,blinkit_customers!I:I, " ")</f>
        <v>Regular</v>
      </c>
      <c r="E227">
        <f>_xlfn.XLOOKUP(A227,blinkit_order_items[order_id],blinkit_order_items[product_id])</f>
        <v>891833</v>
      </c>
      <c r="F227" t="str">
        <f>_xlfn.XLOOKUP(E227,blinkit_products[product_id],blinkit_products[product_name])</f>
        <v>Curd</v>
      </c>
      <c r="G227" t="str">
        <f>_xlfn.XLOOKUP(E227,blinkit_products[product_id],blinkit_products[category])</f>
        <v>Dairy &amp; Breakfast</v>
      </c>
      <c r="H227">
        <f>_xlfn.XLOOKUP(A227,blinkit_order_items[order_id],blinkit_order_items[quantity])</f>
        <v>2</v>
      </c>
      <c r="I227">
        <f>_xlfn.XLOOKUP(A227,blinkit_order_items[order_id],blinkit_order_items[unit_price])</f>
        <v>493.19</v>
      </c>
      <c r="J227" s="5">
        <v>3284.6</v>
      </c>
      <c r="K227" s="5" t="s">
        <v>11</v>
      </c>
      <c r="L227" s="5" t="s">
        <v>10</v>
      </c>
      <c r="M227">
        <v>5</v>
      </c>
      <c r="N227" s="9">
        <v>45301.804502314815</v>
      </c>
    </row>
    <row r="228" spans="1:14" x14ac:dyDescent="0.3">
      <c r="A228" s="2">
        <v>3830844750</v>
      </c>
      <c r="B228" s="3">
        <v>23996221</v>
      </c>
      <c r="C228" t="str">
        <f>_xlfn.XLOOKUP(B228,blinkit_customers!A:A,blinkit_customers!B:B," ")</f>
        <v>Jackson Issac</v>
      </c>
      <c r="D228" t="str">
        <f>_xlfn.XLOOKUP(B228, blinkit_customers!A:A,blinkit_customers!I:I, " ")</f>
        <v>Inactive</v>
      </c>
      <c r="E228">
        <f>_xlfn.XLOOKUP(A228,blinkit_order_items[order_id],blinkit_order_items[product_id])</f>
        <v>487065</v>
      </c>
      <c r="F228" t="str">
        <f>_xlfn.XLOOKUP(E228,blinkit_products[product_id],blinkit_products[product_name])</f>
        <v>Chips</v>
      </c>
      <c r="G228" t="str">
        <f>_xlfn.XLOOKUP(E228,blinkit_products[product_id],blinkit_products[category])</f>
        <v>Snacks &amp; Munchies</v>
      </c>
      <c r="H228">
        <f>_xlfn.XLOOKUP(A228,blinkit_order_items[order_id],blinkit_order_items[quantity])</f>
        <v>3</v>
      </c>
      <c r="I228">
        <f>_xlfn.XLOOKUP(A228,blinkit_order_items[order_id],blinkit_order_items[unit_price])</f>
        <v>374.68</v>
      </c>
      <c r="J228" s="3">
        <v>1663.27</v>
      </c>
      <c r="K228" s="3" t="s">
        <v>12</v>
      </c>
      <c r="L228" s="3" t="s">
        <v>10</v>
      </c>
      <c r="M228">
        <v>-3</v>
      </c>
      <c r="N228" s="8">
        <v>45144.664247685185</v>
      </c>
    </row>
    <row r="229" spans="1:14" x14ac:dyDescent="0.3">
      <c r="A229" s="4">
        <v>1687314172</v>
      </c>
      <c r="B229" s="5">
        <v>82425179</v>
      </c>
      <c r="C229" t="str">
        <f>_xlfn.XLOOKUP(B229,blinkit_customers!A:A,blinkit_customers!B:B," ")</f>
        <v>Gagan Patil</v>
      </c>
      <c r="D229" t="str">
        <f>_xlfn.XLOOKUP(B229, blinkit_customers!A:A,blinkit_customers!I:I, " ")</f>
        <v>Regular</v>
      </c>
      <c r="E229">
        <f>_xlfn.XLOOKUP(A229,blinkit_order_items[order_id],blinkit_order_items[product_id])</f>
        <v>378287</v>
      </c>
      <c r="F229" t="str">
        <f>_xlfn.XLOOKUP(E229,blinkit_products[product_id],blinkit_products[product_name])</f>
        <v>Lemonade</v>
      </c>
      <c r="G229" t="str">
        <f>_xlfn.XLOOKUP(E229,blinkit_products[product_id],blinkit_products[category])</f>
        <v>Cold Drinks &amp; Juices</v>
      </c>
      <c r="H229">
        <f>_xlfn.XLOOKUP(A229,blinkit_order_items[order_id],blinkit_order_items[quantity])</f>
        <v>2</v>
      </c>
      <c r="I229">
        <f>_xlfn.XLOOKUP(A229,blinkit_order_items[order_id],blinkit_order_items[unit_price])</f>
        <v>332.84</v>
      </c>
      <c r="J229" s="5">
        <v>3835.73</v>
      </c>
      <c r="K229" s="5" t="s">
        <v>11</v>
      </c>
      <c r="L229" s="5" t="s">
        <v>10</v>
      </c>
      <c r="M229">
        <v>3</v>
      </c>
      <c r="N229" s="9">
        <v>45364.779664351852</v>
      </c>
    </row>
    <row r="230" spans="1:14" x14ac:dyDescent="0.3">
      <c r="A230" s="2">
        <v>6756007265</v>
      </c>
      <c r="B230" s="3">
        <v>80850753</v>
      </c>
      <c r="C230" t="str">
        <f>_xlfn.XLOOKUP(B230,blinkit_customers!A:A,blinkit_customers!B:B," ")</f>
        <v>Gautami Rai</v>
      </c>
      <c r="D230" t="str">
        <f>_xlfn.XLOOKUP(B230, blinkit_customers!A:A,blinkit_customers!I:I, " ")</f>
        <v>Premium</v>
      </c>
      <c r="E230">
        <f>_xlfn.XLOOKUP(A230,blinkit_order_items[order_id],blinkit_order_items[product_id])</f>
        <v>820973</v>
      </c>
      <c r="F230" t="str">
        <f>_xlfn.XLOOKUP(E230,blinkit_products[product_id],blinkit_products[product_name])</f>
        <v>Baby Wipes</v>
      </c>
      <c r="G230" t="str">
        <f>_xlfn.XLOOKUP(E230,blinkit_products[product_id],blinkit_products[category])</f>
        <v>Baby Care</v>
      </c>
      <c r="H230">
        <f>_xlfn.XLOOKUP(A230,blinkit_order_items[order_id],blinkit_order_items[quantity])</f>
        <v>1</v>
      </c>
      <c r="I230">
        <f>_xlfn.XLOOKUP(A230,blinkit_order_items[order_id],blinkit_order_items[unit_price])</f>
        <v>114.52</v>
      </c>
      <c r="J230" s="3">
        <v>1848.13</v>
      </c>
      <c r="K230" s="3" t="s">
        <v>15</v>
      </c>
      <c r="L230" s="3" t="s">
        <v>10</v>
      </c>
      <c r="M230">
        <v>5</v>
      </c>
      <c r="N230" s="8">
        <v>45134.763310185182</v>
      </c>
    </row>
    <row r="231" spans="1:14" x14ac:dyDescent="0.3">
      <c r="A231" s="4">
        <v>489762747</v>
      </c>
      <c r="B231" s="5">
        <v>19482392</v>
      </c>
      <c r="C231" t="str">
        <f>_xlfn.XLOOKUP(B231,blinkit_customers!A:A,blinkit_customers!B:B," ")</f>
        <v>Yachana Nath</v>
      </c>
      <c r="D231" t="str">
        <f>_xlfn.XLOOKUP(B231, blinkit_customers!A:A,blinkit_customers!I:I, " ")</f>
        <v>Regular</v>
      </c>
      <c r="E231">
        <f>_xlfn.XLOOKUP(A231,blinkit_order_items[order_id],blinkit_order_items[product_id])</f>
        <v>349294</v>
      </c>
      <c r="F231" t="str">
        <f>_xlfn.XLOOKUP(E231,blinkit_products[product_id],blinkit_products[product_name])</f>
        <v>Onions</v>
      </c>
      <c r="G231" t="str">
        <f>_xlfn.XLOOKUP(E231,blinkit_products[product_id],blinkit_products[category])</f>
        <v>Fruits &amp; Vegetables</v>
      </c>
      <c r="H231">
        <f>_xlfn.XLOOKUP(A231,blinkit_order_items[order_id],blinkit_order_items[quantity])</f>
        <v>2</v>
      </c>
      <c r="I231">
        <f>_xlfn.XLOOKUP(A231,blinkit_order_items[order_id],blinkit_order_items[unit_price])</f>
        <v>934.75</v>
      </c>
      <c r="J231" s="5">
        <v>766.2</v>
      </c>
      <c r="K231" s="5" t="s">
        <v>13</v>
      </c>
      <c r="L231" s="5" t="s">
        <v>16</v>
      </c>
      <c r="M231">
        <v>26</v>
      </c>
      <c r="N231" s="9">
        <v>45562.692118055558</v>
      </c>
    </row>
    <row r="232" spans="1:14" x14ac:dyDescent="0.3">
      <c r="A232" s="2">
        <v>7509195875</v>
      </c>
      <c r="B232" s="3">
        <v>42723554</v>
      </c>
      <c r="C232" t="str">
        <f>_xlfn.XLOOKUP(B232,blinkit_customers!A:A,blinkit_customers!B:B," ")</f>
        <v>Pranit Wagle</v>
      </c>
      <c r="D232" t="str">
        <f>_xlfn.XLOOKUP(B232, blinkit_customers!A:A,blinkit_customers!I:I, " ")</f>
        <v>Regular</v>
      </c>
      <c r="E232">
        <f>_xlfn.XLOOKUP(A232,blinkit_order_items[order_id],blinkit_order_items[product_id])</f>
        <v>704868</v>
      </c>
      <c r="F232" t="str">
        <f>_xlfn.XLOOKUP(E232,blinkit_products[product_id],blinkit_products[product_name])</f>
        <v>Detergent</v>
      </c>
      <c r="G232" t="str">
        <f>_xlfn.XLOOKUP(E232,blinkit_products[product_id],blinkit_products[category])</f>
        <v>Household Care</v>
      </c>
      <c r="H232">
        <f>_xlfn.XLOOKUP(A232,blinkit_order_items[order_id],blinkit_order_items[quantity])</f>
        <v>1</v>
      </c>
      <c r="I232">
        <f>_xlfn.XLOOKUP(A232,blinkit_order_items[order_id],blinkit_order_items[unit_price])</f>
        <v>193.46</v>
      </c>
      <c r="J232" s="3">
        <v>4237.3999999999996</v>
      </c>
      <c r="K232" s="3" t="s">
        <v>13</v>
      </c>
      <c r="L232" s="3" t="s">
        <v>10</v>
      </c>
      <c r="M232">
        <v>3</v>
      </c>
      <c r="N232" s="8">
        <v>45256.830393518518</v>
      </c>
    </row>
    <row r="233" spans="1:14" x14ac:dyDescent="0.3">
      <c r="A233" s="4">
        <v>2370917070</v>
      </c>
      <c r="B233" s="5">
        <v>5763963</v>
      </c>
      <c r="C233" t="str">
        <f>_xlfn.XLOOKUP(B233,blinkit_customers!A:A,blinkit_customers!B:B," ")</f>
        <v>Chandran Seth</v>
      </c>
      <c r="D233" t="str">
        <f>_xlfn.XLOOKUP(B233, blinkit_customers!A:A,blinkit_customers!I:I, " ")</f>
        <v>Regular</v>
      </c>
      <c r="E233">
        <f>_xlfn.XLOOKUP(A233,blinkit_order_items[order_id],blinkit_order_items[product_id])</f>
        <v>500739</v>
      </c>
      <c r="F233" t="str">
        <f>_xlfn.XLOOKUP(E233,blinkit_products[product_id],blinkit_products[product_name])</f>
        <v>Bread</v>
      </c>
      <c r="G233" t="str">
        <f>_xlfn.XLOOKUP(E233,blinkit_products[product_id],blinkit_products[category])</f>
        <v>Dairy &amp; Breakfast</v>
      </c>
      <c r="H233">
        <f>_xlfn.XLOOKUP(A233,blinkit_order_items[order_id],blinkit_order_items[quantity])</f>
        <v>1</v>
      </c>
      <c r="I233">
        <f>_xlfn.XLOOKUP(A233,blinkit_order_items[order_id],blinkit_order_items[unit_price])</f>
        <v>359.98</v>
      </c>
      <c r="J233" s="5">
        <v>2639.9</v>
      </c>
      <c r="K233" s="5" t="s">
        <v>13</v>
      </c>
      <c r="L233" s="5" t="s">
        <v>10</v>
      </c>
      <c r="M233">
        <v>5</v>
      </c>
      <c r="N233" s="9">
        <v>45132.246319444443</v>
      </c>
    </row>
    <row r="234" spans="1:14" x14ac:dyDescent="0.3">
      <c r="A234" s="2">
        <v>2055388266</v>
      </c>
      <c r="B234" s="3">
        <v>119099</v>
      </c>
      <c r="C234" t="str">
        <f>_xlfn.XLOOKUP(B234,blinkit_customers!A:A,blinkit_customers!B:B," ")</f>
        <v>Zansi Parsa</v>
      </c>
      <c r="D234" t="str">
        <f>_xlfn.XLOOKUP(B234, blinkit_customers!A:A,blinkit_customers!I:I, " ")</f>
        <v>Inactive</v>
      </c>
      <c r="E234">
        <f>_xlfn.XLOOKUP(A234,blinkit_order_items[order_id],blinkit_order_items[product_id])</f>
        <v>107548</v>
      </c>
      <c r="F234" t="str">
        <f>_xlfn.XLOOKUP(E234,blinkit_products[product_id],blinkit_products[product_name])</f>
        <v>Cola</v>
      </c>
      <c r="G234" t="str">
        <f>_xlfn.XLOOKUP(E234,blinkit_products[product_id],blinkit_products[category])</f>
        <v>Cold Drinks &amp; Juices</v>
      </c>
      <c r="H234">
        <f>_xlfn.XLOOKUP(A234,blinkit_order_items[order_id],blinkit_order_items[quantity])</f>
        <v>1</v>
      </c>
      <c r="I234">
        <f>_xlfn.XLOOKUP(A234,blinkit_order_items[order_id],blinkit_order_items[unit_price])</f>
        <v>891.6</v>
      </c>
      <c r="J234" s="3">
        <v>3722.37</v>
      </c>
      <c r="K234" s="3" t="s">
        <v>12</v>
      </c>
      <c r="L234" s="3" t="s">
        <v>14</v>
      </c>
      <c r="M234">
        <v>8</v>
      </c>
      <c r="N234" s="8">
        <v>45100.272002314814</v>
      </c>
    </row>
    <row r="235" spans="1:14" x14ac:dyDescent="0.3">
      <c r="A235" s="4">
        <v>8969304162</v>
      </c>
      <c r="B235" s="5">
        <v>43052303</v>
      </c>
      <c r="C235" t="str">
        <f>_xlfn.XLOOKUP(B235,blinkit_customers!A:A,blinkit_customers!B:B," ")</f>
        <v>Girik Mutti</v>
      </c>
      <c r="D235" t="str">
        <f>_xlfn.XLOOKUP(B235, blinkit_customers!A:A,blinkit_customers!I:I, " ")</f>
        <v>Premium</v>
      </c>
      <c r="E235">
        <f>_xlfn.XLOOKUP(A235,blinkit_order_items[order_id],blinkit_order_items[product_id])</f>
        <v>9436</v>
      </c>
      <c r="F235" t="str">
        <f>_xlfn.XLOOKUP(E235,blinkit_products[product_id],blinkit_products[product_name])</f>
        <v>Toothpaste</v>
      </c>
      <c r="G235" t="str">
        <f>_xlfn.XLOOKUP(E235,blinkit_products[product_id],blinkit_products[category])</f>
        <v>Personal Care</v>
      </c>
      <c r="H235">
        <f>_xlfn.XLOOKUP(A235,blinkit_order_items[order_id],blinkit_order_items[quantity])</f>
        <v>2</v>
      </c>
      <c r="I235">
        <f>_xlfn.XLOOKUP(A235,blinkit_order_items[order_id],blinkit_order_items[unit_price])</f>
        <v>88.43</v>
      </c>
      <c r="J235" s="5">
        <v>1264.98</v>
      </c>
      <c r="K235" s="5" t="s">
        <v>15</v>
      </c>
      <c r="L235" s="5" t="s">
        <v>10</v>
      </c>
      <c r="M235">
        <v>-1</v>
      </c>
      <c r="N235" s="9">
        <v>45211.61446759259</v>
      </c>
    </row>
    <row r="236" spans="1:14" x14ac:dyDescent="0.3">
      <c r="A236" s="2">
        <v>5412674107</v>
      </c>
      <c r="B236" s="3">
        <v>88111697</v>
      </c>
      <c r="C236" t="str">
        <f>_xlfn.XLOOKUP(B236,blinkit_customers!A:A,blinkit_customers!B:B," ")</f>
        <v>Ronith Rajagopal</v>
      </c>
      <c r="D236" t="str">
        <f>_xlfn.XLOOKUP(B236, blinkit_customers!A:A,blinkit_customers!I:I, " ")</f>
        <v>Regular</v>
      </c>
      <c r="E236">
        <f>_xlfn.XLOOKUP(A236,blinkit_order_items[order_id],blinkit_order_items[product_id])</f>
        <v>644847</v>
      </c>
      <c r="F236" t="str">
        <f>_xlfn.XLOOKUP(E236,blinkit_products[product_id],blinkit_products[product_name])</f>
        <v>Salt</v>
      </c>
      <c r="G236" t="str">
        <f>_xlfn.XLOOKUP(E236,blinkit_products[product_id],blinkit_products[category])</f>
        <v>Grocery &amp; Staples</v>
      </c>
      <c r="H236">
        <f>_xlfn.XLOOKUP(A236,blinkit_order_items[order_id],blinkit_order_items[quantity])</f>
        <v>2</v>
      </c>
      <c r="I236">
        <f>_xlfn.XLOOKUP(A236,blinkit_order_items[order_id],blinkit_order_items[unit_price])</f>
        <v>622.80999999999995</v>
      </c>
      <c r="J236" s="3">
        <v>2646.85</v>
      </c>
      <c r="K236" s="3" t="s">
        <v>11</v>
      </c>
      <c r="L236" s="3" t="s">
        <v>10</v>
      </c>
      <c r="M236">
        <v>2</v>
      </c>
      <c r="N236" s="8">
        <v>45571.90353009259</v>
      </c>
    </row>
    <row r="237" spans="1:14" x14ac:dyDescent="0.3">
      <c r="A237" s="4">
        <v>1536516619</v>
      </c>
      <c r="B237" s="5">
        <v>15631726</v>
      </c>
      <c r="C237" t="str">
        <f>_xlfn.XLOOKUP(B237,blinkit_customers!A:A,blinkit_customers!B:B," ")</f>
        <v>Ucchal Murthy</v>
      </c>
      <c r="D237" t="str">
        <f>_xlfn.XLOOKUP(B237, blinkit_customers!A:A,blinkit_customers!I:I, " ")</f>
        <v>Inactive</v>
      </c>
      <c r="E237">
        <f>_xlfn.XLOOKUP(A237,blinkit_order_items[order_id],blinkit_order_items[product_id])</f>
        <v>313754</v>
      </c>
      <c r="F237" t="str">
        <f>_xlfn.XLOOKUP(E237,blinkit_products[product_id],blinkit_products[product_name])</f>
        <v>Biscuits</v>
      </c>
      <c r="G237" t="str">
        <f>_xlfn.XLOOKUP(E237,blinkit_products[product_id],blinkit_products[category])</f>
        <v>Snacks &amp; Munchies</v>
      </c>
      <c r="H237">
        <f>_xlfn.XLOOKUP(A237,blinkit_order_items[order_id],blinkit_order_items[quantity])</f>
        <v>3</v>
      </c>
      <c r="I237">
        <f>_xlfn.XLOOKUP(A237,blinkit_order_items[order_id],blinkit_order_items[unit_price])</f>
        <v>136.6</v>
      </c>
      <c r="J237" s="5">
        <v>3466.59</v>
      </c>
      <c r="K237" s="5" t="s">
        <v>15</v>
      </c>
      <c r="L237" s="5" t="s">
        <v>10</v>
      </c>
      <c r="M237">
        <v>5</v>
      </c>
      <c r="N237" s="9">
        <v>45255.32671296296</v>
      </c>
    </row>
    <row r="238" spans="1:14" x14ac:dyDescent="0.3">
      <c r="A238" s="2">
        <v>3858907413</v>
      </c>
      <c r="B238" s="3">
        <v>89910157</v>
      </c>
      <c r="C238" t="str">
        <f>_xlfn.XLOOKUP(B238,blinkit_customers!A:A,blinkit_customers!B:B," ")</f>
        <v>Dayamai Ray</v>
      </c>
      <c r="D238" t="str">
        <f>_xlfn.XLOOKUP(B238, blinkit_customers!A:A,blinkit_customers!I:I, " ")</f>
        <v>New</v>
      </c>
      <c r="E238">
        <f>_xlfn.XLOOKUP(A238,blinkit_order_items[order_id],blinkit_order_items[product_id])</f>
        <v>51036</v>
      </c>
      <c r="F238" t="str">
        <f>_xlfn.XLOOKUP(E238,blinkit_products[product_id],blinkit_products[product_name])</f>
        <v>Baby Food</v>
      </c>
      <c r="G238" t="str">
        <f>_xlfn.XLOOKUP(E238,blinkit_products[product_id],blinkit_products[category])</f>
        <v>Baby Care</v>
      </c>
      <c r="H238">
        <f>_xlfn.XLOOKUP(A238,blinkit_order_items[order_id],blinkit_order_items[quantity])</f>
        <v>1</v>
      </c>
      <c r="I238">
        <f>_xlfn.XLOOKUP(A238,blinkit_order_items[order_id],blinkit_order_items[unit_price])</f>
        <v>931.61</v>
      </c>
      <c r="J238" s="3">
        <v>3427.43</v>
      </c>
      <c r="K238" s="3" t="s">
        <v>11</v>
      </c>
      <c r="L238" s="3" t="s">
        <v>10</v>
      </c>
      <c r="M238">
        <v>0</v>
      </c>
      <c r="N238" s="8">
        <v>45134.771874999999</v>
      </c>
    </row>
    <row r="239" spans="1:14" x14ac:dyDescent="0.3">
      <c r="A239" s="4">
        <v>4976389251</v>
      </c>
      <c r="B239" s="5">
        <v>79478655</v>
      </c>
      <c r="C239" t="str">
        <f>_xlfn.XLOOKUP(B239,blinkit_customers!A:A,blinkit_customers!B:B," ")</f>
        <v>Zilmil Rege</v>
      </c>
      <c r="D239" t="str">
        <f>_xlfn.XLOOKUP(B239, blinkit_customers!A:A,blinkit_customers!I:I, " ")</f>
        <v>Regular</v>
      </c>
      <c r="E239">
        <f>_xlfn.XLOOKUP(A239,blinkit_order_items[order_id],blinkit_order_items[product_id])</f>
        <v>4452</v>
      </c>
      <c r="F239" t="str">
        <f>_xlfn.XLOOKUP(E239,blinkit_products[product_id],blinkit_products[product_name])</f>
        <v>Baby Wipes</v>
      </c>
      <c r="G239" t="str">
        <f>_xlfn.XLOOKUP(E239,blinkit_products[product_id],blinkit_products[category])</f>
        <v>Baby Care</v>
      </c>
      <c r="H239">
        <f>_xlfn.XLOOKUP(A239,blinkit_order_items[order_id],blinkit_order_items[quantity])</f>
        <v>1</v>
      </c>
      <c r="I239">
        <f>_xlfn.XLOOKUP(A239,blinkit_order_items[order_id],blinkit_order_items[unit_price])</f>
        <v>169.88</v>
      </c>
      <c r="J239" s="5">
        <v>1146.95</v>
      </c>
      <c r="K239" s="5" t="s">
        <v>13</v>
      </c>
      <c r="L239" s="5" t="s">
        <v>10</v>
      </c>
      <c r="M239">
        <v>-5</v>
      </c>
      <c r="N239" s="9">
        <v>45174.41846064815</v>
      </c>
    </row>
    <row r="240" spans="1:14" x14ac:dyDescent="0.3">
      <c r="A240" s="2">
        <v>2218319201</v>
      </c>
      <c r="B240" s="3">
        <v>40587811</v>
      </c>
      <c r="C240" t="str">
        <f>_xlfn.XLOOKUP(B240,blinkit_customers!A:A,blinkit_customers!B:B," ")</f>
        <v>Jeevika Rajagopalan</v>
      </c>
      <c r="D240" t="str">
        <f>_xlfn.XLOOKUP(B240, blinkit_customers!A:A,blinkit_customers!I:I, " ")</f>
        <v>Inactive</v>
      </c>
      <c r="E240">
        <f>_xlfn.XLOOKUP(A240,blinkit_order_items[order_id],blinkit_order_items[product_id])</f>
        <v>378287</v>
      </c>
      <c r="F240" t="str">
        <f>_xlfn.XLOOKUP(E240,blinkit_products[product_id],blinkit_products[product_name])</f>
        <v>Lemonade</v>
      </c>
      <c r="G240" t="str">
        <f>_xlfn.XLOOKUP(E240,blinkit_products[product_id],blinkit_products[category])</f>
        <v>Cold Drinks &amp; Juices</v>
      </c>
      <c r="H240">
        <f>_xlfn.XLOOKUP(A240,blinkit_order_items[order_id],blinkit_order_items[quantity])</f>
        <v>1</v>
      </c>
      <c r="I240">
        <f>_xlfn.XLOOKUP(A240,blinkit_order_items[order_id],blinkit_order_items[unit_price])</f>
        <v>332.84</v>
      </c>
      <c r="J240" s="3">
        <v>1216.48</v>
      </c>
      <c r="K240" s="3" t="s">
        <v>15</v>
      </c>
      <c r="L240" s="3" t="s">
        <v>10</v>
      </c>
      <c r="M240">
        <v>-1</v>
      </c>
      <c r="N240" s="8">
        <v>45597.124328703707</v>
      </c>
    </row>
    <row r="241" spans="1:14" x14ac:dyDescent="0.3">
      <c r="A241" s="4">
        <v>6729422433</v>
      </c>
      <c r="B241" s="5">
        <v>68159723</v>
      </c>
      <c r="C241" t="str">
        <f>_xlfn.XLOOKUP(B241,blinkit_customers!A:A,blinkit_customers!B:B," ")</f>
        <v>Yashvi Pathak</v>
      </c>
      <c r="D241" t="str">
        <f>_xlfn.XLOOKUP(B241, blinkit_customers!A:A,blinkit_customers!I:I, " ")</f>
        <v>New</v>
      </c>
      <c r="E241">
        <f>_xlfn.XLOOKUP(A241,blinkit_order_items[order_id],blinkit_order_items[product_id])</f>
        <v>552496</v>
      </c>
      <c r="F241" t="str">
        <f>_xlfn.XLOOKUP(E241,blinkit_products[product_id],blinkit_products[product_name])</f>
        <v>Dish Soap</v>
      </c>
      <c r="G241" t="str">
        <f>_xlfn.XLOOKUP(E241,blinkit_products[product_id],blinkit_products[category])</f>
        <v>Household Care</v>
      </c>
      <c r="H241">
        <f>_xlfn.XLOOKUP(A241,blinkit_order_items[order_id],blinkit_order_items[quantity])</f>
        <v>2</v>
      </c>
      <c r="I241">
        <f>_xlfn.XLOOKUP(A241,blinkit_order_items[order_id],blinkit_order_items[unit_price])</f>
        <v>508</v>
      </c>
      <c r="J241" s="5">
        <v>3405.78</v>
      </c>
      <c r="K241" s="5" t="s">
        <v>12</v>
      </c>
      <c r="L241" s="5" t="s">
        <v>14</v>
      </c>
      <c r="M241">
        <v>6</v>
      </c>
      <c r="N241" s="9">
        <v>45126.573437500003</v>
      </c>
    </row>
    <row r="242" spans="1:14" x14ac:dyDescent="0.3">
      <c r="A242" s="2">
        <v>1354097448</v>
      </c>
      <c r="B242" s="3">
        <v>98687927</v>
      </c>
      <c r="C242" t="str">
        <f>_xlfn.XLOOKUP(B242,blinkit_customers!A:A,blinkit_customers!B:B," ")</f>
        <v>Yachana Brar</v>
      </c>
      <c r="D242" t="str">
        <f>_xlfn.XLOOKUP(B242, blinkit_customers!A:A,blinkit_customers!I:I, " ")</f>
        <v>Premium</v>
      </c>
      <c r="E242">
        <f>_xlfn.XLOOKUP(A242,blinkit_order_items[order_id],blinkit_order_items[product_id])</f>
        <v>15314</v>
      </c>
      <c r="F242" t="str">
        <f>_xlfn.XLOOKUP(E242,blinkit_products[product_id],blinkit_products[product_name])</f>
        <v>Cheese</v>
      </c>
      <c r="G242" t="str">
        <f>_xlfn.XLOOKUP(E242,blinkit_products[product_id],blinkit_products[category])</f>
        <v>Dairy &amp; Breakfast</v>
      </c>
      <c r="H242">
        <f>_xlfn.XLOOKUP(A242,blinkit_order_items[order_id],blinkit_order_items[quantity])</f>
        <v>2</v>
      </c>
      <c r="I242">
        <f>_xlfn.XLOOKUP(A242,blinkit_order_items[order_id],blinkit_order_items[unit_price])</f>
        <v>578.85</v>
      </c>
      <c r="J242" s="3">
        <v>3401.69</v>
      </c>
      <c r="K242" s="3" t="s">
        <v>13</v>
      </c>
      <c r="L242" s="3" t="s">
        <v>10</v>
      </c>
      <c r="M242">
        <v>2</v>
      </c>
      <c r="N242" s="8">
        <v>45098.731493055559</v>
      </c>
    </row>
    <row r="243" spans="1:14" x14ac:dyDescent="0.3">
      <c r="A243" s="4">
        <v>8952275304</v>
      </c>
      <c r="B243" s="5">
        <v>81174361</v>
      </c>
      <c r="C243" t="str">
        <f>_xlfn.XLOOKUP(B243,blinkit_customers!A:A,blinkit_customers!B:B," ")</f>
        <v>Shivansh Sawhney</v>
      </c>
      <c r="D243" t="str">
        <f>_xlfn.XLOOKUP(B243, blinkit_customers!A:A,blinkit_customers!I:I, " ")</f>
        <v>Inactive</v>
      </c>
      <c r="E243">
        <f>_xlfn.XLOOKUP(A243,blinkit_order_items[order_id],blinkit_order_items[product_id])</f>
        <v>757274</v>
      </c>
      <c r="F243" t="str">
        <f>_xlfn.XLOOKUP(E243,blinkit_products[product_id],blinkit_products[product_name])</f>
        <v>Pet Treats</v>
      </c>
      <c r="G243" t="str">
        <f>_xlfn.XLOOKUP(E243,blinkit_products[product_id],blinkit_products[category])</f>
        <v>Pet Care</v>
      </c>
      <c r="H243">
        <f>_xlfn.XLOOKUP(A243,blinkit_order_items[order_id],blinkit_order_items[quantity])</f>
        <v>3</v>
      </c>
      <c r="I243">
        <f>_xlfn.XLOOKUP(A243,blinkit_order_items[order_id],blinkit_order_items[unit_price])</f>
        <v>98.32</v>
      </c>
      <c r="J243" s="5">
        <v>2474.23</v>
      </c>
      <c r="K243" s="5" t="s">
        <v>11</v>
      </c>
      <c r="L243" s="5" t="s">
        <v>10</v>
      </c>
      <c r="M243">
        <v>0</v>
      </c>
      <c r="N243" s="9">
        <v>45535.342037037037</v>
      </c>
    </row>
    <row r="244" spans="1:14" x14ac:dyDescent="0.3">
      <c r="A244" s="2">
        <v>436603801</v>
      </c>
      <c r="B244" s="3">
        <v>54619715</v>
      </c>
      <c r="C244" t="str">
        <f>_xlfn.XLOOKUP(B244,blinkit_customers!A:A,blinkit_customers!B:B," ")</f>
        <v>David Cherian</v>
      </c>
      <c r="D244" t="str">
        <f>_xlfn.XLOOKUP(B244, blinkit_customers!A:A,blinkit_customers!I:I, " ")</f>
        <v>Inactive</v>
      </c>
      <c r="E244">
        <f>_xlfn.XLOOKUP(A244,blinkit_order_items[order_id],blinkit_order_items[product_id])</f>
        <v>557908</v>
      </c>
      <c r="F244" t="str">
        <f>_xlfn.XLOOKUP(E244,blinkit_products[product_id],blinkit_products[product_name])</f>
        <v>Vitamins</v>
      </c>
      <c r="G244" t="str">
        <f>_xlfn.XLOOKUP(E244,blinkit_products[product_id],blinkit_products[category])</f>
        <v>Pharmacy</v>
      </c>
      <c r="H244">
        <f>_xlfn.XLOOKUP(A244,blinkit_order_items[order_id],blinkit_order_items[quantity])</f>
        <v>2</v>
      </c>
      <c r="I244">
        <f>_xlfn.XLOOKUP(A244,blinkit_order_items[order_id],blinkit_order_items[unit_price])</f>
        <v>942.37</v>
      </c>
      <c r="J244" s="3">
        <v>838.89</v>
      </c>
      <c r="K244" s="3" t="s">
        <v>11</v>
      </c>
      <c r="L244" s="3" t="s">
        <v>10</v>
      </c>
      <c r="M244">
        <v>-3</v>
      </c>
      <c r="N244" s="8">
        <v>45288.413113425922</v>
      </c>
    </row>
    <row r="245" spans="1:14" x14ac:dyDescent="0.3">
      <c r="A245" s="4">
        <v>5273875984</v>
      </c>
      <c r="B245" s="5">
        <v>9278983</v>
      </c>
      <c r="C245" t="str">
        <f>_xlfn.XLOOKUP(B245,blinkit_customers!A:A,blinkit_customers!B:B," ")</f>
        <v>Madhav Guha</v>
      </c>
      <c r="D245" t="str">
        <f>_xlfn.XLOOKUP(B245, blinkit_customers!A:A,blinkit_customers!I:I, " ")</f>
        <v>Inactive</v>
      </c>
      <c r="E245">
        <f>_xlfn.XLOOKUP(A245,blinkit_order_items[order_id],blinkit_order_items[product_id])</f>
        <v>859361</v>
      </c>
      <c r="F245" t="str">
        <f>_xlfn.XLOOKUP(E245,blinkit_products[product_id],blinkit_products[product_name])</f>
        <v>Shampoo</v>
      </c>
      <c r="G245" t="str">
        <f>_xlfn.XLOOKUP(E245,blinkit_products[product_id],blinkit_products[category])</f>
        <v>Personal Care</v>
      </c>
      <c r="H245">
        <f>_xlfn.XLOOKUP(A245,blinkit_order_items[order_id],blinkit_order_items[quantity])</f>
        <v>1</v>
      </c>
      <c r="I245">
        <f>_xlfn.XLOOKUP(A245,blinkit_order_items[order_id],blinkit_order_items[unit_price])</f>
        <v>432.39</v>
      </c>
      <c r="J245" s="5">
        <v>2682.38</v>
      </c>
      <c r="K245" s="5" t="s">
        <v>11</v>
      </c>
      <c r="L245" s="5" t="s">
        <v>14</v>
      </c>
      <c r="M245">
        <v>14</v>
      </c>
      <c r="N245" s="9">
        <v>45077.147731481484</v>
      </c>
    </row>
    <row r="246" spans="1:14" x14ac:dyDescent="0.3">
      <c r="A246" s="2">
        <v>9290203003</v>
      </c>
      <c r="B246" s="3">
        <v>21573815</v>
      </c>
      <c r="C246" t="str">
        <f>_xlfn.XLOOKUP(B246,blinkit_customers!A:A,blinkit_customers!B:B," ")</f>
        <v>Urvashi Dalal</v>
      </c>
      <c r="D246" t="str">
        <f>_xlfn.XLOOKUP(B246, blinkit_customers!A:A,blinkit_customers!I:I, " ")</f>
        <v>Premium</v>
      </c>
      <c r="E246">
        <f>_xlfn.XLOOKUP(A246,blinkit_order_items[order_id],blinkit_order_items[product_id])</f>
        <v>714999</v>
      </c>
      <c r="F246" t="str">
        <f>_xlfn.XLOOKUP(E246,blinkit_products[product_id],blinkit_products[product_name])</f>
        <v>Bread</v>
      </c>
      <c r="G246" t="str">
        <f>_xlfn.XLOOKUP(E246,blinkit_products[product_id],blinkit_products[category])</f>
        <v>Dairy &amp; Breakfast</v>
      </c>
      <c r="H246">
        <f>_xlfn.XLOOKUP(A246,blinkit_order_items[order_id],blinkit_order_items[quantity])</f>
        <v>1</v>
      </c>
      <c r="I246">
        <f>_xlfn.XLOOKUP(A246,blinkit_order_items[order_id],blinkit_order_items[unit_price])</f>
        <v>882.51</v>
      </c>
      <c r="J246" s="3">
        <v>2133.39</v>
      </c>
      <c r="K246" s="3" t="s">
        <v>11</v>
      </c>
      <c r="L246" s="3" t="s">
        <v>10</v>
      </c>
      <c r="M246">
        <v>5</v>
      </c>
      <c r="N246" s="8">
        <v>45383.513831018521</v>
      </c>
    </row>
    <row r="247" spans="1:14" x14ac:dyDescent="0.3">
      <c r="A247" s="4">
        <v>6240982373</v>
      </c>
      <c r="B247" s="5">
        <v>91243571</v>
      </c>
      <c r="C247" t="str">
        <f>_xlfn.XLOOKUP(B247,blinkit_customers!A:A,blinkit_customers!B:B," ")</f>
        <v>Ojas Deep</v>
      </c>
      <c r="D247" t="str">
        <f>_xlfn.XLOOKUP(B247, blinkit_customers!A:A,blinkit_customers!I:I, " ")</f>
        <v>Inactive</v>
      </c>
      <c r="E247">
        <f>_xlfn.XLOOKUP(A247,blinkit_order_items[order_id],blinkit_order_items[product_id])</f>
        <v>70969</v>
      </c>
      <c r="F247" t="str">
        <f>_xlfn.XLOOKUP(E247,blinkit_products[product_id],blinkit_products[product_name])</f>
        <v>Carrots</v>
      </c>
      <c r="G247" t="str">
        <f>_xlfn.XLOOKUP(E247,blinkit_products[product_id],blinkit_products[category])</f>
        <v>Fruits &amp; Vegetables</v>
      </c>
      <c r="H247">
        <f>_xlfn.XLOOKUP(A247,blinkit_order_items[order_id],blinkit_order_items[quantity])</f>
        <v>3</v>
      </c>
      <c r="I247">
        <f>_xlfn.XLOOKUP(A247,blinkit_order_items[order_id],blinkit_order_items[unit_price])</f>
        <v>631.70000000000005</v>
      </c>
      <c r="J247" s="5">
        <v>3393.08</v>
      </c>
      <c r="K247" s="5" t="s">
        <v>11</v>
      </c>
      <c r="L247" s="5" t="s">
        <v>10</v>
      </c>
      <c r="M247">
        <v>-3</v>
      </c>
      <c r="N247" s="9">
        <v>45042.133888888886</v>
      </c>
    </row>
    <row r="248" spans="1:14" x14ac:dyDescent="0.3">
      <c r="A248" s="2">
        <v>2718348206</v>
      </c>
      <c r="B248" s="3">
        <v>5763963</v>
      </c>
      <c r="C248" t="str">
        <f>_xlfn.XLOOKUP(B248,blinkit_customers!A:A,blinkit_customers!B:B," ")</f>
        <v>Chandran Seth</v>
      </c>
      <c r="D248" t="str">
        <f>_xlfn.XLOOKUP(B248, blinkit_customers!A:A,blinkit_customers!I:I, " ")</f>
        <v>Regular</v>
      </c>
      <c r="E248">
        <f>_xlfn.XLOOKUP(A248,blinkit_order_items[order_id],blinkit_order_items[product_id])</f>
        <v>243235</v>
      </c>
      <c r="F248" t="str">
        <f>_xlfn.XLOOKUP(E248,blinkit_products[product_id],blinkit_products[product_name])</f>
        <v>Cat Food</v>
      </c>
      <c r="G248" t="str">
        <f>_xlfn.XLOOKUP(E248,blinkit_products[product_id],blinkit_products[category])</f>
        <v>Pet Care</v>
      </c>
      <c r="H248">
        <f>_xlfn.XLOOKUP(A248,blinkit_order_items[order_id],blinkit_order_items[quantity])</f>
        <v>2</v>
      </c>
      <c r="I248">
        <f>_xlfn.XLOOKUP(A248,blinkit_order_items[order_id],blinkit_order_items[unit_price])</f>
        <v>109.03</v>
      </c>
      <c r="J248" s="3">
        <v>632.42999999999995</v>
      </c>
      <c r="K248" s="3" t="s">
        <v>12</v>
      </c>
      <c r="L248" s="3" t="s">
        <v>10</v>
      </c>
      <c r="M248">
        <v>-4</v>
      </c>
      <c r="N248" s="8">
        <v>45238.432013888887</v>
      </c>
    </row>
    <row r="249" spans="1:14" x14ac:dyDescent="0.3">
      <c r="A249" s="4">
        <v>4903544026</v>
      </c>
      <c r="B249" s="5">
        <v>57331847</v>
      </c>
      <c r="C249" t="str">
        <f>_xlfn.XLOOKUP(B249,blinkit_customers!A:A,blinkit_customers!B:B," ")</f>
        <v>Jack Kamdar</v>
      </c>
      <c r="D249" t="str">
        <f>_xlfn.XLOOKUP(B249, blinkit_customers!A:A,blinkit_customers!I:I, " ")</f>
        <v>Regular</v>
      </c>
      <c r="E249">
        <f>_xlfn.XLOOKUP(A249,blinkit_order_items[order_id],blinkit_order_items[product_id])</f>
        <v>470449</v>
      </c>
      <c r="F249" t="str">
        <f>_xlfn.XLOOKUP(E249,blinkit_products[product_id],blinkit_products[product_name])</f>
        <v>Frozen Biryani</v>
      </c>
      <c r="G249" t="str">
        <f>_xlfn.XLOOKUP(E249,blinkit_products[product_id],blinkit_products[category])</f>
        <v>Instant &amp; Frozen Food</v>
      </c>
      <c r="H249">
        <f>_xlfn.XLOOKUP(A249,blinkit_order_items[order_id],blinkit_order_items[quantity])</f>
        <v>3</v>
      </c>
      <c r="I249">
        <f>_xlfn.XLOOKUP(A249,blinkit_order_items[order_id],blinkit_order_items[unit_price])</f>
        <v>827.77</v>
      </c>
      <c r="J249" s="5">
        <v>3778.46</v>
      </c>
      <c r="K249" s="5" t="s">
        <v>11</v>
      </c>
      <c r="L249" s="5" t="s">
        <v>10</v>
      </c>
      <c r="M249">
        <v>5</v>
      </c>
      <c r="N249" s="9">
        <v>45423.187280092592</v>
      </c>
    </row>
    <row r="250" spans="1:14" x14ac:dyDescent="0.3">
      <c r="A250" s="2">
        <v>2827266949</v>
      </c>
      <c r="B250" s="3">
        <v>93675757</v>
      </c>
      <c r="C250" t="str">
        <f>_xlfn.XLOOKUP(B250,blinkit_customers!A:A,blinkit_customers!B:B," ")</f>
        <v>Geetika Mander</v>
      </c>
      <c r="D250" t="str">
        <f>_xlfn.XLOOKUP(B250, blinkit_customers!A:A,blinkit_customers!I:I, " ")</f>
        <v>Regular</v>
      </c>
      <c r="E250">
        <f>_xlfn.XLOOKUP(A250,blinkit_order_items[order_id],blinkit_order_items[product_id])</f>
        <v>937542</v>
      </c>
      <c r="F250" t="str">
        <f>_xlfn.XLOOKUP(E250,blinkit_products[product_id],blinkit_products[product_name])</f>
        <v>Wheat Flour</v>
      </c>
      <c r="G250" t="str">
        <f>_xlfn.XLOOKUP(E250,blinkit_products[product_id],blinkit_products[category])</f>
        <v>Grocery &amp; Staples</v>
      </c>
      <c r="H250">
        <f>_xlfn.XLOOKUP(A250,blinkit_order_items[order_id],blinkit_order_items[quantity])</f>
        <v>3</v>
      </c>
      <c r="I250">
        <f>_xlfn.XLOOKUP(A250,blinkit_order_items[order_id],blinkit_order_items[unit_price])</f>
        <v>97.04</v>
      </c>
      <c r="J250" s="3">
        <v>3334.82</v>
      </c>
      <c r="K250" s="3" t="s">
        <v>13</v>
      </c>
      <c r="L250" s="3" t="s">
        <v>14</v>
      </c>
      <c r="M250">
        <v>8</v>
      </c>
      <c r="N250" s="8">
        <v>45552.327685185184</v>
      </c>
    </row>
    <row r="251" spans="1:14" x14ac:dyDescent="0.3">
      <c r="A251" s="4">
        <v>4278423074</v>
      </c>
      <c r="B251" s="5">
        <v>67708491</v>
      </c>
      <c r="C251" t="str">
        <f>_xlfn.XLOOKUP(B251,blinkit_customers!A:A,blinkit_customers!B:B," ")</f>
        <v>Dalbir Kata</v>
      </c>
      <c r="D251" t="str">
        <f>_xlfn.XLOOKUP(B251, blinkit_customers!A:A,blinkit_customers!I:I, " ")</f>
        <v>Inactive</v>
      </c>
      <c r="E251">
        <f>_xlfn.XLOOKUP(A251,blinkit_order_items[order_id],blinkit_order_items[product_id])</f>
        <v>880510</v>
      </c>
      <c r="F251" t="str">
        <f>_xlfn.XLOOKUP(E251,blinkit_products[product_id],blinkit_products[product_name])</f>
        <v>Bread</v>
      </c>
      <c r="G251" t="str">
        <f>_xlfn.XLOOKUP(E251,blinkit_products[product_id],blinkit_products[category])</f>
        <v>Dairy &amp; Breakfast</v>
      </c>
      <c r="H251">
        <f>_xlfn.XLOOKUP(A251,blinkit_order_items[order_id],blinkit_order_items[quantity])</f>
        <v>2</v>
      </c>
      <c r="I251">
        <f>_xlfn.XLOOKUP(A251,blinkit_order_items[order_id],blinkit_order_items[unit_price])</f>
        <v>951.43</v>
      </c>
      <c r="J251" s="5">
        <v>1073.53</v>
      </c>
      <c r="K251" s="5" t="s">
        <v>11</v>
      </c>
      <c r="L251" s="5" t="s">
        <v>10</v>
      </c>
      <c r="M251">
        <v>3</v>
      </c>
      <c r="N251" s="9">
        <v>45277.200543981482</v>
      </c>
    </row>
    <row r="252" spans="1:14" x14ac:dyDescent="0.3">
      <c r="A252" s="2">
        <v>645916247</v>
      </c>
      <c r="B252" s="3">
        <v>76857266</v>
      </c>
      <c r="C252" t="str">
        <f>_xlfn.XLOOKUP(B252,blinkit_customers!A:A,blinkit_customers!B:B," ")</f>
        <v>Liam Nadig</v>
      </c>
      <c r="D252" t="str">
        <f>_xlfn.XLOOKUP(B252, blinkit_customers!A:A,blinkit_customers!I:I, " ")</f>
        <v>Premium</v>
      </c>
      <c r="E252">
        <f>_xlfn.XLOOKUP(A252,blinkit_order_items[order_id],blinkit_order_items[product_id])</f>
        <v>812607</v>
      </c>
      <c r="F252" t="str">
        <f>_xlfn.XLOOKUP(E252,blinkit_products[product_id],blinkit_products[product_name])</f>
        <v>Potatoes</v>
      </c>
      <c r="G252" t="str">
        <f>_xlfn.XLOOKUP(E252,blinkit_products[product_id],blinkit_products[category])</f>
        <v>Fruits &amp; Vegetables</v>
      </c>
      <c r="H252">
        <f>_xlfn.XLOOKUP(A252,blinkit_order_items[order_id],blinkit_order_items[quantity])</f>
        <v>1</v>
      </c>
      <c r="I252">
        <f>_xlfn.XLOOKUP(A252,blinkit_order_items[order_id],blinkit_order_items[unit_price])</f>
        <v>416.65</v>
      </c>
      <c r="J252" s="3">
        <v>4465.8999999999996</v>
      </c>
      <c r="K252" s="3" t="s">
        <v>11</v>
      </c>
      <c r="L252" s="3" t="s">
        <v>16</v>
      </c>
      <c r="M252">
        <v>29</v>
      </c>
      <c r="N252" s="8">
        <v>45209.119675925926</v>
      </c>
    </row>
    <row r="253" spans="1:14" x14ac:dyDescent="0.3">
      <c r="A253" s="4">
        <v>5816647866</v>
      </c>
      <c r="B253" s="5">
        <v>81420960</v>
      </c>
      <c r="C253" t="str">
        <f>_xlfn.XLOOKUP(B253,blinkit_customers!A:A,blinkit_customers!B:B," ")</f>
        <v>Warda Chanda</v>
      </c>
      <c r="D253" t="str">
        <f>_xlfn.XLOOKUP(B253, blinkit_customers!A:A,blinkit_customers!I:I, " ")</f>
        <v>Inactive</v>
      </c>
      <c r="E253">
        <f>_xlfn.XLOOKUP(A253,blinkit_order_items[order_id],blinkit_order_items[product_id])</f>
        <v>432617</v>
      </c>
      <c r="F253" t="str">
        <f>_xlfn.XLOOKUP(E253,blinkit_products[product_id],blinkit_products[product_name])</f>
        <v>Baby Wipes</v>
      </c>
      <c r="G253" t="str">
        <f>_xlfn.XLOOKUP(E253,blinkit_products[product_id],blinkit_products[category])</f>
        <v>Baby Care</v>
      </c>
      <c r="H253">
        <f>_xlfn.XLOOKUP(A253,blinkit_order_items[order_id],blinkit_order_items[quantity])</f>
        <v>2</v>
      </c>
      <c r="I253">
        <f>_xlfn.XLOOKUP(A253,blinkit_order_items[order_id],blinkit_order_items[unit_price])</f>
        <v>863.18</v>
      </c>
      <c r="J253" s="5">
        <v>2323.4499999999998</v>
      </c>
      <c r="K253" s="5" t="s">
        <v>11</v>
      </c>
      <c r="L253" s="5" t="s">
        <v>16</v>
      </c>
      <c r="M253">
        <v>17</v>
      </c>
      <c r="N253" s="9">
        <v>45561.217835648145</v>
      </c>
    </row>
    <row r="254" spans="1:14" x14ac:dyDescent="0.3">
      <c r="A254" s="2">
        <v>7282397914</v>
      </c>
      <c r="B254" s="3">
        <v>97825663</v>
      </c>
      <c r="C254" t="str">
        <f>_xlfn.XLOOKUP(B254,blinkit_customers!A:A,blinkit_customers!B:B," ")</f>
        <v>Upadhriti Sha</v>
      </c>
      <c r="D254" t="str">
        <f>_xlfn.XLOOKUP(B254, blinkit_customers!A:A,blinkit_customers!I:I, " ")</f>
        <v>Regular</v>
      </c>
      <c r="E254">
        <f>_xlfn.XLOOKUP(A254,blinkit_order_items[order_id],blinkit_order_items[product_id])</f>
        <v>600767</v>
      </c>
      <c r="F254" t="str">
        <f>_xlfn.XLOOKUP(E254,blinkit_products[product_id],blinkit_products[product_name])</f>
        <v>Toothpaste</v>
      </c>
      <c r="G254" t="str">
        <f>_xlfn.XLOOKUP(E254,blinkit_products[product_id],blinkit_products[category])</f>
        <v>Personal Care</v>
      </c>
      <c r="H254">
        <f>_xlfn.XLOOKUP(A254,blinkit_order_items[order_id],blinkit_order_items[quantity])</f>
        <v>1</v>
      </c>
      <c r="I254">
        <f>_xlfn.XLOOKUP(A254,blinkit_order_items[order_id],blinkit_order_items[unit_price])</f>
        <v>722.42</v>
      </c>
      <c r="J254" s="3">
        <v>2043.65</v>
      </c>
      <c r="K254" s="3" t="s">
        <v>11</v>
      </c>
      <c r="L254" s="3" t="s">
        <v>10</v>
      </c>
      <c r="M254">
        <v>5</v>
      </c>
      <c r="N254" s="8">
        <v>45487.052175925928</v>
      </c>
    </row>
    <row r="255" spans="1:14" x14ac:dyDescent="0.3">
      <c r="A255" s="4">
        <v>3260611473</v>
      </c>
      <c r="B255" s="5">
        <v>12832151</v>
      </c>
      <c r="C255" t="str">
        <f>_xlfn.XLOOKUP(B255,blinkit_customers!A:A,blinkit_customers!B:B," ")</f>
        <v>Ekavir Bhalla</v>
      </c>
      <c r="D255" t="str">
        <f>_xlfn.XLOOKUP(B255, blinkit_customers!A:A,blinkit_customers!I:I, " ")</f>
        <v>Inactive</v>
      </c>
      <c r="E255">
        <f>_xlfn.XLOOKUP(A255,blinkit_order_items[order_id],blinkit_order_items[product_id])</f>
        <v>712307</v>
      </c>
      <c r="F255" t="str">
        <f>_xlfn.XLOOKUP(E255,blinkit_products[product_id],blinkit_products[product_name])</f>
        <v>Orange Juice</v>
      </c>
      <c r="G255" t="str">
        <f>_xlfn.XLOOKUP(E255,blinkit_products[product_id],blinkit_products[category])</f>
        <v>Cold Drinks &amp; Juices</v>
      </c>
      <c r="H255">
        <f>_xlfn.XLOOKUP(A255,blinkit_order_items[order_id],blinkit_order_items[quantity])</f>
        <v>1</v>
      </c>
      <c r="I255">
        <f>_xlfn.XLOOKUP(A255,blinkit_order_items[order_id],blinkit_order_items[unit_price])</f>
        <v>264.89</v>
      </c>
      <c r="J255" s="5">
        <v>2731.48</v>
      </c>
      <c r="K255" s="5" t="s">
        <v>11</v>
      </c>
      <c r="L255" s="5" t="s">
        <v>16</v>
      </c>
      <c r="M255">
        <v>18</v>
      </c>
      <c r="N255" s="9">
        <v>45328.565578703703</v>
      </c>
    </row>
    <row r="256" spans="1:14" x14ac:dyDescent="0.3">
      <c r="A256" s="2">
        <v>8638163868</v>
      </c>
      <c r="B256" s="3">
        <v>87718744</v>
      </c>
      <c r="C256" t="str">
        <f>_xlfn.XLOOKUP(B256,blinkit_customers!A:A,blinkit_customers!B:B," ")</f>
        <v>Max Pandit</v>
      </c>
      <c r="D256" t="str">
        <f>_xlfn.XLOOKUP(B256, blinkit_customers!A:A,blinkit_customers!I:I, " ")</f>
        <v>Regular</v>
      </c>
      <c r="E256">
        <f>_xlfn.XLOOKUP(A256,blinkit_order_items[order_id],blinkit_order_items[product_id])</f>
        <v>832348</v>
      </c>
      <c r="F256" t="str">
        <f>_xlfn.XLOOKUP(E256,blinkit_products[product_id],blinkit_products[product_name])</f>
        <v>Biscuits</v>
      </c>
      <c r="G256" t="str">
        <f>_xlfn.XLOOKUP(E256,blinkit_products[product_id],blinkit_products[category])</f>
        <v>Snacks &amp; Munchies</v>
      </c>
      <c r="H256">
        <f>_xlfn.XLOOKUP(A256,blinkit_order_items[order_id],blinkit_order_items[quantity])</f>
        <v>1</v>
      </c>
      <c r="I256">
        <f>_xlfn.XLOOKUP(A256,blinkit_order_items[order_id],blinkit_order_items[unit_price])</f>
        <v>831.43</v>
      </c>
      <c r="J256" s="3">
        <v>4272.8100000000004</v>
      </c>
      <c r="K256" s="3" t="s">
        <v>13</v>
      </c>
      <c r="L256" s="3" t="s">
        <v>10</v>
      </c>
      <c r="M256">
        <v>5</v>
      </c>
      <c r="N256" s="8">
        <v>45084.143043981479</v>
      </c>
    </row>
    <row r="257" spans="1:14" x14ac:dyDescent="0.3">
      <c r="A257" s="4">
        <v>177850987</v>
      </c>
      <c r="B257" s="5">
        <v>51174875</v>
      </c>
      <c r="C257" t="str">
        <f>_xlfn.XLOOKUP(B257,blinkit_customers!A:A,blinkit_customers!B:B," ")</f>
        <v>Sara Prasad</v>
      </c>
      <c r="D257" t="str">
        <f>_xlfn.XLOOKUP(B257, blinkit_customers!A:A,blinkit_customers!I:I, " ")</f>
        <v>Inactive</v>
      </c>
      <c r="E257">
        <f>_xlfn.XLOOKUP(A257,blinkit_order_items[order_id],blinkit_order_items[product_id])</f>
        <v>237083</v>
      </c>
      <c r="F257" t="str">
        <f>_xlfn.XLOOKUP(E257,blinkit_products[product_id],blinkit_products[product_name])</f>
        <v>Cough Syrup</v>
      </c>
      <c r="G257" t="str">
        <f>_xlfn.XLOOKUP(E257,blinkit_products[product_id],blinkit_products[category])</f>
        <v>Pharmacy</v>
      </c>
      <c r="H257">
        <f>_xlfn.XLOOKUP(A257,blinkit_order_items[order_id],blinkit_order_items[quantity])</f>
        <v>2</v>
      </c>
      <c r="I257">
        <f>_xlfn.XLOOKUP(A257,blinkit_order_items[order_id],blinkit_order_items[unit_price])</f>
        <v>577.13</v>
      </c>
      <c r="J257" s="5">
        <v>1934.67</v>
      </c>
      <c r="K257" s="5" t="s">
        <v>12</v>
      </c>
      <c r="L257" s="5" t="s">
        <v>10</v>
      </c>
      <c r="M257">
        <v>-3</v>
      </c>
      <c r="N257" s="9">
        <v>45237.589444444442</v>
      </c>
    </row>
    <row r="258" spans="1:14" x14ac:dyDescent="0.3">
      <c r="A258" s="2">
        <v>9653859166</v>
      </c>
      <c r="B258" s="3">
        <v>32987624</v>
      </c>
      <c r="C258" t="str">
        <f>_xlfn.XLOOKUP(B258,blinkit_customers!A:A,blinkit_customers!B:B," ")</f>
        <v>Dalaja Arora</v>
      </c>
      <c r="D258" t="str">
        <f>_xlfn.XLOOKUP(B258, blinkit_customers!A:A,blinkit_customers!I:I, " ")</f>
        <v>Premium</v>
      </c>
      <c r="E258">
        <f>_xlfn.XLOOKUP(A258,blinkit_order_items[order_id],blinkit_order_items[product_id])</f>
        <v>272170</v>
      </c>
      <c r="F258" t="str">
        <f>_xlfn.XLOOKUP(E258,blinkit_products[product_id],blinkit_products[product_name])</f>
        <v>Ice Cream</v>
      </c>
      <c r="G258" t="str">
        <f>_xlfn.XLOOKUP(E258,blinkit_products[product_id],blinkit_products[category])</f>
        <v>Instant &amp; Frozen Food</v>
      </c>
      <c r="H258">
        <f>_xlfn.XLOOKUP(A258,blinkit_order_items[order_id],blinkit_order_items[quantity])</f>
        <v>1</v>
      </c>
      <c r="I258">
        <f>_xlfn.XLOOKUP(A258,blinkit_order_items[order_id],blinkit_order_items[unit_price])</f>
        <v>140.80000000000001</v>
      </c>
      <c r="J258" s="3">
        <v>2978.36</v>
      </c>
      <c r="K258" s="3" t="s">
        <v>15</v>
      </c>
      <c r="L258" s="3" t="s">
        <v>14</v>
      </c>
      <c r="M258">
        <v>14</v>
      </c>
      <c r="N258" s="8">
        <v>45001.808229166665</v>
      </c>
    </row>
    <row r="259" spans="1:14" x14ac:dyDescent="0.3">
      <c r="A259" s="4">
        <v>9991338690</v>
      </c>
      <c r="B259" s="5">
        <v>98444183</v>
      </c>
      <c r="C259" t="str">
        <f>_xlfn.XLOOKUP(B259,blinkit_customers!A:A,blinkit_customers!B:B," ")</f>
        <v>Radha D’Alia</v>
      </c>
      <c r="D259" t="str">
        <f>_xlfn.XLOOKUP(B259, blinkit_customers!A:A,blinkit_customers!I:I, " ")</f>
        <v>Regular</v>
      </c>
      <c r="E259">
        <f>_xlfn.XLOOKUP(A259,blinkit_order_items[order_id],blinkit_order_items[product_id])</f>
        <v>26060</v>
      </c>
      <c r="F259" t="str">
        <f>_xlfn.XLOOKUP(E259,blinkit_products[product_id],blinkit_products[product_name])</f>
        <v>Vitamins</v>
      </c>
      <c r="G259" t="str">
        <f>_xlfn.XLOOKUP(E259,blinkit_products[product_id],blinkit_products[category])</f>
        <v>Pharmacy</v>
      </c>
      <c r="H259">
        <f>_xlfn.XLOOKUP(A259,blinkit_order_items[order_id],blinkit_order_items[quantity])</f>
        <v>1</v>
      </c>
      <c r="I259">
        <f>_xlfn.XLOOKUP(A259,blinkit_order_items[order_id],blinkit_order_items[unit_price])</f>
        <v>342.94</v>
      </c>
      <c r="J259" s="5">
        <v>3273.99</v>
      </c>
      <c r="K259" s="5" t="s">
        <v>11</v>
      </c>
      <c r="L259" s="5" t="s">
        <v>10</v>
      </c>
      <c r="M259">
        <v>1</v>
      </c>
      <c r="N259" s="9">
        <v>45502.48232638889</v>
      </c>
    </row>
    <row r="260" spans="1:14" x14ac:dyDescent="0.3">
      <c r="A260" s="2">
        <v>1714593246</v>
      </c>
      <c r="B260" s="3">
        <v>27698051</v>
      </c>
      <c r="C260" t="str">
        <f>_xlfn.XLOOKUP(B260,blinkit_customers!A:A,blinkit_customers!B:B," ")</f>
        <v>Mitesh Savant</v>
      </c>
      <c r="D260" t="str">
        <f>_xlfn.XLOOKUP(B260, blinkit_customers!A:A,blinkit_customers!I:I, " ")</f>
        <v>Premium</v>
      </c>
      <c r="E260">
        <f>_xlfn.XLOOKUP(A260,blinkit_order_items[order_id],blinkit_order_items[product_id])</f>
        <v>613942</v>
      </c>
      <c r="F260" t="str">
        <f>_xlfn.XLOOKUP(E260,blinkit_products[product_id],blinkit_products[product_name])</f>
        <v>Pet Treats</v>
      </c>
      <c r="G260" t="str">
        <f>_xlfn.XLOOKUP(E260,blinkit_products[product_id],blinkit_products[category])</f>
        <v>Pet Care</v>
      </c>
      <c r="H260">
        <f>_xlfn.XLOOKUP(A260,blinkit_order_items[order_id],blinkit_order_items[quantity])</f>
        <v>3</v>
      </c>
      <c r="I260">
        <f>_xlfn.XLOOKUP(A260,blinkit_order_items[order_id],blinkit_order_items[unit_price])</f>
        <v>545</v>
      </c>
      <c r="J260" s="3">
        <v>1100.8</v>
      </c>
      <c r="K260" s="3" t="s">
        <v>15</v>
      </c>
      <c r="L260" s="3" t="s">
        <v>10</v>
      </c>
      <c r="M260">
        <v>2</v>
      </c>
      <c r="N260" s="8">
        <v>45585.411550925928</v>
      </c>
    </row>
    <row r="261" spans="1:14" x14ac:dyDescent="0.3">
      <c r="A261" s="4">
        <v>9742461226</v>
      </c>
      <c r="B261" s="5">
        <v>34095555</v>
      </c>
      <c r="C261" t="str">
        <f>_xlfn.XLOOKUP(B261,blinkit_customers!A:A,blinkit_customers!B:B," ")</f>
        <v>Charan Misra</v>
      </c>
      <c r="D261" t="str">
        <f>_xlfn.XLOOKUP(B261, blinkit_customers!A:A,blinkit_customers!I:I, " ")</f>
        <v>Premium</v>
      </c>
      <c r="E261">
        <f>_xlfn.XLOOKUP(A261,blinkit_order_items[order_id],blinkit_order_items[product_id])</f>
        <v>478531</v>
      </c>
      <c r="F261" t="str">
        <f>_xlfn.XLOOKUP(E261,blinkit_products[product_id],blinkit_products[product_name])</f>
        <v>Carrots</v>
      </c>
      <c r="G261" t="str">
        <f>_xlfn.XLOOKUP(E261,blinkit_products[product_id],blinkit_products[category])</f>
        <v>Fruits &amp; Vegetables</v>
      </c>
      <c r="H261">
        <f>_xlfn.XLOOKUP(A261,blinkit_order_items[order_id],blinkit_order_items[quantity])</f>
        <v>3</v>
      </c>
      <c r="I261">
        <f>_xlfn.XLOOKUP(A261,blinkit_order_items[order_id],blinkit_order_items[unit_price])</f>
        <v>825.46</v>
      </c>
      <c r="J261" s="5">
        <v>949.56</v>
      </c>
      <c r="K261" s="5" t="s">
        <v>12</v>
      </c>
      <c r="L261" s="5" t="s">
        <v>10</v>
      </c>
      <c r="M261">
        <v>-3</v>
      </c>
      <c r="N261" s="9">
        <v>45292.01666666667</v>
      </c>
    </row>
    <row r="262" spans="1:14" x14ac:dyDescent="0.3">
      <c r="A262" s="2">
        <v>3314393477</v>
      </c>
      <c r="B262" s="3">
        <v>55170753</v>
      </c>
      <c r="C262" t="str">
        <f>_xlfn.XLOOKUP(B262,blinkit_customers!A:A,blinkit_customers!B:B," ")</f>
        <v>Praneel Nagy</v>
      </c>
      <c r="D262" t="str">
        <f>_xlfn.XLOOKUP(B262, blinkit_customers!A:A,blinkit_customers!I:I, " ")</f>
        <v>Inactive</v>
      </c>
      <c r="E262">
        <f>_xlfn.XLOOKUP(A262,blinkit_order_items[order_id],blinkit_order_items[product_id])</f>
        <v>901144</v>
      </c>
      <c r="F262" t="str">
        <f>_xlfn.XLOOKUP(E262,blinkit_products[product_id],blinkit_products[product_name])</f>
        <v>Sugar</v>
      </c>
      <c r="G262" t="str">
        <f>_xlfn.XLOOKUP(E262,blinkit_products[product_id],blinkit_products[category])</f>
        <v>Grocery &amp; Staples</v>
      </c>
      <c r="H262">
        <f>_xlfn.XLOOKUP(A262,blinkit_order_items[order_id],blinkit_order_items[quantity])</f>
        <v>3</v>
      </c>
      <c r="I262">
        <f>_xlfn.XLOOKUP(A262,blinkit_order_items[order_id],blinkit_order_items[unit_price])</f>
        <v>340.36</v>
      </c>
      <c r="J262" s="3">
        <v>934.75</v>
      </c>
      <c r="K262" s="3" t="s">
        <v>11</v>
      </c>
      <c r="L262" s="3" t="s">
        <v>10</v>
      </c>
      <c r="M262">
        <v>3</v>
      </c>
      <c r="N262" s="8">
        <v>45591.567314814813</v>
      </c>
    </row>
    <row r="263" spans="1:14" x14ac:dyDescent="0.3">
      <c r="A263" s="4">
        <v>4188317986</v>
      </c>
      <c r="B263" s="5">
        <v>42366724</v>
      </c>
      <c r="C263" t="str">
        <f>_xlfn.XLOOKUP(B263,blinkit_customers!A:A,blinkit_customers!B:B," ")</f>
        <v>Quincy Kari</v>
      </c>
      <c r="D263" t="str">
        <f>_xlfn.XLOOKUP(B263, blinkit_customers!A:A,blinkit_customers!I:I, " ")</f>
        <v>Inactive</v>
      </c>
      <c r="E263">
        <f>_xlfn.XLOOKUP(A263,blinkit_order_items[order_id],blinkit_order_items[product_id])</f>
        <v>951463</v>
      </c>
      <c r="F263" t="str">
        <f>_xlfn.XLOOKUP(E263,blinkit_products[product_id],blinkit_products[product_name])</f>
        <v>Pet Treats</v>
      </c>
      <c r="G263" t="str">
        <f>_xlfn.XLOOKUP(E263,blinkit_products[product_id],blinkit_products[category])</f>
        <v>Pet Care</v>
      </c>
      <c r="H263">
        <f>_xlfn.XLOOKUP(A263,blinkit_order_items[order_id],blinkit_order_items[quantity])</f>
        <v>1</v>
      </c>
      <c r="I263">
        <f>_xlfn.XLOOKUP(A263,blinkit_order_items[order_id],blinkit_order_items[unit_price])</f>
        <v>787.4</v>
      </c>
      <c r="J263" s="5">
        <v>3448.71</v>
      </c>
      <c r="K263" s="5" t="s">
        <v>15</v>
      </c>
      <c r="L263" s="5" t="s">
        <v>14</v>
      </c>
      <c r="M263">
        <v>10</v>
      </c>
      <c r="N263" s="9">
        <v>45005.072858796295</v>
      </c>
    </row>
    <row r="264" spans="1:14" x14ac:dyDescent="0.3">
      <c r="A264" s="2">
        <v>1646665366</v>
      </c>
      <c r="B264" s="3">
        <v>51387106</v>
      </c>
      <c r="C264" t="str">
        <f>_xlfn.XLOOKUP(B264,blinkit_customers!A:A,blinkit_customers!B:B," ")</f>
        <v>Nandini Devi</v>
      </c>
      <c r="D264" t="str">
        <f>_xlfn.XLOOKUP(B264, blinkit_customers!A:A,blinkit_customers!I:I, " ")</f>
        <v>New</v>
      </c>
      <c r="E264">
        <f>_xlfn.XLOOKUP(A264,blinkit_order_items[order_id],blinkit_order_items[product_id])</f>
        <v>654297</v>
      </c>
      <c r="F264" t="str">
        <f>_xlfn.XLOOKUP(E264,blinkit_products[product_id],blinkit_products[product_name])</f>
        <v>Potatoes</v>
      </c>
      <c r="G264" t="str">
        <f>_xlfn.XLOOKUP(E264,blinkit_products[product_id],blinkit_products[category])</f>
        <v>Fruits &amp; Vegetables</v>
      </c>
      <c r="H264">
        <f>_xlfn.XLOOKUP(A264,blinkit_order_items[order_id],blinkit_order_items[quantity])</f>
        <v>3</v>
      </c>
      <c r="I264">
        <f>_xlfn.XLOOKUP(A264,blinkit_order_items[order_id],blinkit_order_items[unit_price])</f>
        <v>13.25</v>
      </c>
      <c r="J264" s="3">
        <v>1086.27</v>
      </c>
      <c r="K264" s="3" t="s">
        <v>15</v>
      </c>
      <c r="L264" s="3" t="s">
        <v>14</v>
      </c>
      <c r="M264">
        <v>12</v>
      </c>
      <c r="N264" s="8">
        <v>45499.781481481485</v>
      </c>
    </row>
    <row r="265" spans="1:14" x14ac:dyDescent="0.3">
      <c r="A265" s="4">
        <v>9558804585</v>
      </c>
      <c r="B265" s="5">
        <v>82700270</v>
      </c>
      <c r="C265" t="str">
        <f>_xlfn.XLOOKUP(B265,blinkit_customers!A:A,blinkit_customers!B:B," ")</f>
        <v>Hemal Bhavsar</v>
      </c>
      <c r="D265" t="str">
        <f>_xlfn.XLOOKUP(B265, blinkit_customers!A:A,blinkit_customers!I:I, " ")</f>
        <v>New</v>
      </c>
      <c r="E265">
        <f>_xlfn.XLOOKUP(A265,blinkit_order_items[order_id],blinkit_order_items[product_id])</f>
        <v>953175</v>
      </c>
      <c r="F265" t="str">
        <f>_xlfn.XLOOKUP(E265,blinkit_products[product_id],blinkit_products[product_name])</f>
        <v>Baby Food</v>
      </c>
      <c r="G265" t="str">
        <f>_xlfn.XLOOKUP(E265,blinkit_products[product_id],blinkit_products[category])</f>
        <v>Baby Care</v>
      </c>
      <c r="H265">
        <f>_xlfn.XLOOKUP(A265,blinkit_order_items[order_id],blinkit_order_items[quantity])</f>
        <v>2</v>
      </c>
      <c r="I265">
        <f>_xlfn.XLOOKUP(A265,blinkit_order_items[order_id],blinkit_order_items[unit_price])</f>
        <v>225.21</v>
      </c>
      <c r="J265" s="5">
        <v>848.94</v>
      </c>
      <c r="K265" s="5" t="s">
        <v>13</v>
      </c>
      <c r="L265" s="5" t="s">
        <v>14</v>
      </c>
      <c r="M265">
        <v>6</v>
      </c>
      <c r="N265" s="9">
        <v>45366.498831018522</v>
      </c>
    </row>
    <row r="266" spans="1:14" x14ac:dyDescent="0.3">
      <c r="A266" s="2">
        <v>9047652469</v>
      </c>
      <c r="B266" s="3">
        <v>71902700</v>
      </c>
      <c r="C266" t="str">
        <f>_xlfn.XLOOKUP(B266,blinkit_customers!A:A,blinkit_customers!B:B," ")</f>
        <v>Qarin Nazareth</v>
      </c>
      <c r="D266" t="str">
        <f>_xlfn.XLOOKUP(B266, blinkit_customers!A:A,blinkit_customers!I:I, " ")</f>
        <v>Regular</v>
      </c>
      <c r="E266">
        <f>_xlfn.XLOOKUP(A266,blinkit_order_items[order_id],blinkit_order_items[product_id])</f>
        <v>319388</v>
      </c>
      <c r="F266" t="str">
        <f>_xlfn.XLOOKUP(E266,blinkit_products[product_id],blinkit_products[product_name])</f>
        <v>Orange Juice</v>
      </c>
      <c r="G266" t="str">
        <f>_xlfn.XLOOKUP(E266,blinkit_products[product_id],blinkit_products[category])</f>
        <v>Cold Drinks &amp; Juices</v>
      </c>
      <c r="H266">
        <f>_xlfn.XLOOKUP(A266,blinkit_order_items[order_id],blinkit_order_items[quantity])</f>
        <v>3</v>
      </c>
      <c r="I266">
        <f>_xlfn.XLOOKUP(A266,blinkit_order_items[order_id],blinkit_order_items[unit_price])</f>
        <v>657.8</v>
      </c>
      <c r="J266" s="3">
        <v>370.06</v>
      </c>
      <c r="K266" s="3" t="s">
        <v>13</v>
      </c>
      <c r="L266" s="3" t="s">
        <v>10</v>
      </c>
      <c r="M266">
        <v>-5</v>
      </c>
      <c r="N266" s="8">
        <v>45509.134571759256</v>
      </c>
    </row>
    <row r="267" spans="1:14" x14ac:dyDescent="0.3">
      <c r="A267" s="4">
        <v>2893800377</v>
      </c>
      <c r="B267" s="5">
        <v>57892837</v>
      </c>
      <c r="C267" t="str">
        <f>_xlfn.XLOOKUP(B267,blinkit_customers!A:A,blinkit_customers!B:B," ")</f>
        <v>Thomas Bail</v>
      </c>
      <c r="D267" t="str">
        <f>_xlfn.XLOOKUP(B267, blinkit_customers!A:A,blinkit_customers!I:I, " ")</f>
        <v>Premium</v>
      </c>
      <c r="E267">
        <f>_xlfn.XLOOKUP(A267,blinkit_order_items[order_id],blinkit_order_items[product_id])</f>
        <v>187399</v>
      </c>
      <c r="F267" t="str">
        <f>_xlfn.XLOOKUP(E267,blinkit_products[product_id],blinkit_products[product_name])</f>
        <v>Frozen Pizza</v>
      </c>
      <c r="G267" t="str">
        <f>_xlfn.XLOOKUP(E267,blinkit_products[product_id],blinkit_products[category])</f>
        <v>Instant &amp; Frozen Food</v>
      </c>
      <c r="H267">
        <f>_xlfn.XLOOKUP(A267,blinkit_order_items[order_id],blinkit_order_items[quantity])</f>
        <v>1</v>
      </c>
      <c r="I267">
        <f>_xlfn.XLOOKUP(A267,blinkit_order_items[order_id],blinkit_order_items[unit_price])</f>
        <v>53.49</v>
      </c>
      <c r="J267" s="5">
        <v>1966.14</v>
      </c>
      <c r="K267" s="5" t="s">
        <v>13</v>
      </c>
      <c r="L267" s="5" t="s">
        <v>10</v>
      </c>
      <c r="M267">
        <v>-4</v>
      </c>
      <c r="N267" s="9">
        <v>45373.485300925924</v>
      </c>
    </row>
    <row r="268" spans="1:14" x14ac:dyDescent="0.3">
      <c r="A268" s="2">
        <v>6139157985</v>
      </c>
      <c r="B268" s="3">
        <v>88517890</v>
      </c>
      <c r="C268" t="str">
        <f>_xlfn.XLOOKUP(B268,blinkit_customers!A:A,blinkit_customers!B:B," ")</f>
        <v>Anvi Swaminathan</v>
      </c>
      <c r="D268" t="str">
        <f>_xlfn.XLOOKUP(B268, blinkit_customers!A:A,blinkit_customers!I:I, " ")</f>
        <v>Premium</v>
      </c>
      <c r="E268">
        <f>_xlfn.XLOOKUP(A268,blinkit_order_items[order_id],blinkit_order_items[product_id])</f>
        <v>753354</v>
      </c>
      <c r="F268" t="str">
        <f>_xlfn.XLOOKUP(E268,blinkit_products[product_id],blinkit_products[product_name])</f>
        <v>Shampoo</v>
      </c>
      <c r="G268" t="str">
        <f>_xlfn.XLOOKUP(E268,blinkit_products[product_id],blinkit_products[category])</f>
        <v>Personal Care</v>
      </c>
      <c r="H268">
        <f>_xlfn.XLOOKUP(A268,blinkit_order_items[order_id],blinkit_order_items[quantity])</f>
        <v>3</v>
      </c>
      <c r="I268">
        <f>_xlfn.XLOOKUP(A268,blinkit_order_items[order_id],blinkit_order_items[unit_price])</f>
        <v>423.56</v>
      </c>
      <c r="J268" s="3">
        <v>1623.51</v>
      </c>
      <c r="K268" s="3" t="s">
        <v>15</v>
      </c>
      <c r="L268" s="3" t="s">
        <v>16</v>
      </c>
      <c r="M268">
        <v>22</v>
      </c>
      <c r="N268" s="8">
        <v>45325.564884259256</v>
      </c>
    </row>
    <row r="269" spans="1:14" x14ac:dyDescent="0.3">
      <c r="A269" s="4">
        <v>6029394789</v>
      </c>
      <c r="B269" s="5">
        <v>7591711</v>
      </c>
      <c r="C269" t="str">
        <f>_xlfn.XLOOKUP(B269,blinkit_customers!A:A,blinkit_customers!B:B," ")</f>
        <v>Triya Kakar</v>
      </c>
      <c r="D269" t="str">
        <f>_xlfn.XLOOKUP(B269, blinkit_customers!A:A,blinkit_customers!I:I, " ")</f>
        <v>Regular</v>
      </c>
      <c r="E269">
        <f>_xlfn.XLOOKUP(A269,blinkit_order_items[order_id],blinkit_order_items[product_id])</f>
        <v>803607</v>
      </c>
      <c r="F269" t="str">
        <f>_xlfn.XLOOKUP(E269,blinkit_products[product_id],blinkit_products[product_name])</f>
        <v>Soap</v>
      </c>
      <c r="G269" t="str">
        <f>_xlfn.XLOOKUP(E269,blinkit_products[product_id],blinkit_products[category])</f>
        <v>Personal Care</v>
      </c>
      <c r="H269">
        <f>_xlfn.XLOOKUP(A269,blinkit_order_items[order_id],blinkit_order_items[quantity])</f>
        <v>1</v>
      </c>
      <c r="I269">
        <f>_xlfn.XLOOKUP(A269,blinkit_order_items[order_id],blinkit_order_items[unit_price])</f>
        <v>949.73</v>
      </c>
      <c r="J269" s="5">
        <v>2118.04</v>
      </c>
      <c r="K269" s="5" t="s">
        <v>12</v>
      </c>
      <c r="L269" s="5" t="s">
        <v>14</v>
      </c>
      <c r="M269">
        <v>9</v>
      </c>
      <c r="N269" s="9">
        <v>45046.252245370371</v>
      </c>
    </row>
    <row r="270" spans="1:14" x14ac:dyDescent="0.3">
      <c r="A270" s="2">
        <v>5874940276</v>
      </c>
      <c r="B270" s="3">
        <v>38875754</v>
      </c>
      <c r="C270" t="str">
        <f>_xlfn.XLOOKUP(B270,blinkit_customers!A:A,blinkit_customers!B:B," ")</f>
        <v>Yash Mitter</v>
      </c>
      <c r="D270" t="str">
        <f>_xlfn.XLOOKUP(B270, blinkit_customers!A:A,blinkit_customers!I:I, " ")</f>
        <v>Premium</v>
      </c>
      <c r="E270">
        <f>_xlfn.XLOOKUP(A270,blinkit_order_items[order_id],blinkit_order_items[product_id])</f>
        <v>91670</v>
      </c>
      <c r="F270" t="str">
        <f>_xlfn.XLOOKUP(E270,blinkit_products[product_id],blinkit_products[product_name])</f>
        <v>Dish Soap</v>
      </c>
      <c r="G270" t="str">
        <f>_xlfn.XLOOKUP(E270,blinkit_products[product_id],blinkit_products[category])</f>
        <v>Household Care</v>
      </c>
      <c r="H270">
        <f>_xlfn.XLOOKUP(A270,blinkit_order_items[order_id],blinkit_order_items[quantity])</f>
        <v>1</v>
      </c>
      <c r="I270">
        <f>_xlfn.XLOOKUP(A270,blinkit_order_items[order_id],blinkit_order_items[unit_price])</f>
        <v>439.24</v>
      </c>
      <c r="J270" s="3">
        <v>546.42999999999995</v>
      </c>
      <c r="K270" s="3" t="s">
        <v>12</v>
      </c>
      <c r="L270" s="3" t="s">
        <v>10</v>
      </c>
      <c r="M270">
        <v>-5</v>
      </c>
      <c r="N270" s="8">
        <v>45393.269930555558</v>
      </c>
    </row>
    <row r="271" spans="1:14" x14ac:dyDescent="0.3">
      <c r="A271" s="4">
        <v>5205211911</v>
      </c>
      <c r="B271" s="5">
        <v>57662767</v>
      </c>
      <c r="C271" t="str">
        <f>_xlfn.XLOOKUP(B271,blinkit_customers!A:A,blinkit_customers!B:B," ")</f>
        <v>Lila Chakraborty</v>
      </c>
      <c r="D271" t="str">
        <f>_xlfn.XLOOKUP(B271, blinkit_customers!A:A,blinkit_customers!I:I, " ")</f>
        <v>Premium</v>
      </c>
      <c r="E271">
        <f>_xlfn.XLOOKUP(A271,blinkit_order_items[order_id],blinkit_order_items[product_id])</f>
        <v>561860</v>
      </c>
      <c r="F271" t="str">
        <f>_xlfn.XLOOKUP(E271,blinkit_products[product_id],blinkit_products[product_name])</f>
        <v>Orange Juice</v>
      </c>
      <c r="G271" t="str">
        <f>_xlfn.XLOOKUP(E271,blinkit_products[product_id],blinkit_products[category])</f>
        <v>Cold Drinks &amp; Juices</v>
      </c>
      <c r="H271">
        <f>_xlfn.XLOOKUP(A271,blinkit_order_items[order_id],blinkit_order_items[quantity])</f>
        <v>2</v>
      </c>
      <c r="I271">
        <f>_xlfn.XLOOKUP(A271,blinkit_order_items[order_id],blinkit_order_items[unit_price])</f>
        <v>874.78</v>
      </c>
      <c r="J271" s="5">
        <v>1098.4000000000001</v>
      </c>
      <c r="K271" s="5" t="s">
        <v>11</v>
      </c>
      <c r="L271" s="5" t="s">
        <v>14</v>
      </c>
      <c r="M271">
        <v>14</v>
      </c>
      <c r="N271" s="9">
        <v>45562.772743055553</v>
      </c>
    </row>
    <row r="272" spans="1:14" x14ac:dyDescent="0.3">
      <c r="A272" s="2">
        <v>5314758068</v>
      </c>
      <c r="B272" s="3">
        <v>48776805</v>
      </c>
      <c r="C272" t="str">
        <f>_xlfn.XLOOKUP(B272,blinkit_customers!A:A,blinkit_customers!B:B," ")</f>
        <v>Prisha Sanghvi</v>
      </c>
      <c r="D272" t="str">
        <f>_xlfn.XLOOKUP(B272, blinkit_customers!A:A,blinkit_customers!I:I, " ")</f>
        <v>Premium</v>
      </c>
      <c r="E272">
        <f>_xlfn.XLOOKUP(A272,blinkit_order_items[order_id],blinkit_order_items[product_id])</f>
        <v>552883</v>
      </c>
      <c r="F272" t="str">
        <f>_xlfn.XLOOKUP(E272,blinkit_products[product_id],blinkit_products[product_name])</f>
        <v>Potatoes</v>
      </c>
      <c r="G272" t="str">
        <f>_xlfn.XLOOKUP(E272,blinkit_products[product_id],blinkit_products[category])</f>
        <v>Fruits &amp; Vegetables</v>
      </c>
      <c r="H272">
        <f>_xlfn.XLOOKUP(A272,blinkit_order_items[order_id],blinkit_order_items[quantity])</f>
        <v>3</v>
      </c>
      <c r="I272">
        <f>_xlfn.XLOOKUP(A272,blinkit_order_items[order_id],blinkit_order_items[unit_price])</f>
        <v>888.16</v>
      </c>
      <c r="J272" s="3">
        <v>4183.29</v>
      </c>
      <c r="K272" s="3" t="s">
        <v>13</v>
      </c>
      <c r="L272" s="3" t="s">
        <v>14</v>
      </c>
      <c r="M272">
        <v>10</v>
      </c>
      <c r="N272" s="8">
        <v>45325.012152777781</v>
      </c>
    </row>
    <row r="273" spans="1:14" x14ac:dyDescent="0.3">
      <c r="A273" s="4">
        <v>484869710</v>
      </c>
      <c r="B273" s="5">
        <v>6756256</v>
      </c>
      <c r="C273" t="str">
        <f>_xlfn.XLOOKUP(B273,blinkit_customers!A:A,blinkit_customers!B:B," ")</f>
        <v>Ijaya Goel</v>
      </c>
      <c r="D273" t="str">
        <f>_xlfn.XLOOKUP(B273, blinkit_customers!A:A,blinkit_customers!I:I, " ")</f>
        <v>Premium</v>
      </c>
      <c r="E273">
        <f>_xlfn.XLOOKUP(A273,blinkit_order_items[order_id],blinkit_order_items[product_id])</f>
        <v>15314</v>
      </c>
      <c r="F273" t="str">
        <f>_xlfn.XLOOKUP(E273,blinkit_products[product_id],blinkit_products[product_name])</f>
        <v>Cheese</v>
      </c>
      <c r="G273" t="str">
        <f>_xlfn.XLOOKUP(E273,blinkit_products[product_id],blinkit_products[category])</f>
        <v>Dairy &amp; Breakfast</v>
      </c>
      <c r="H273">
        <f>_xlfn.XLOOKUP(A273,blinkit_order_items[order_id],blinkit_order_items[quantity])</f>
        <v>2</v>
      </c>
      <c r="I273">
        <f>_xlfn.XLOOKUP(A273,blinkit_order_items[order_id],blinkit_order_items[unit_price])</f>
        <v>578.85</v>
      </c>
      <c r="J273" s="5">
        <v>1429.34</v>
      </c>
      <c r="K273" s="5" t="s">
        <v>11</v>
      </c>
      <c r="L273" s="5" t="s">
        <v>10</v>
      </c>
      <c r="M273">
        <v>3</v>
      </c>
      <c r="N273" s="9">
        <v>45178.490763888891</v>
      </c>
    </row>
    <row r="274" spans="1:14" x14ac:dyDescent="0.3">
      <c r="A274" s="2">
        <v>9957728938</v>
      </c>
      <c r="B274" s="3">
        <v>25915909</v>
      </c>
      <c r="C274" t="str">
        <f>_xlfn.XLOOKUP(B274,blinkit_customers!A:A,blinkit_customers!B:B," ")</f>
        <v>Gaurangi Singh</v>
      </c>
      <c r="D274" t="str">
        <f>_xlfn.XLOOKUP(B274, blinkit_customers!A:A,blinkit_customers!I:I, " ")</f>
        <v>New</v>
      </c>
      <c r="E274">
        <f>_xlfn.XLOOKUP(A274,blinkit_order_items[order_id],blinkit_order_items[product_id])</f>
        <v>455755</v>
      </c>
      <c r="F274" t="str">
        <f>_xlfn.XLOOKUP(E274,blinkit_products[product_id],blinkit_products[product_name])</f>
        <v>Detergent</v>
      </c>
      <c r="G274" t="str">
        <f>_xlfn.XLOOKUP(E274,blinkit_products[product_id],blinkit_products[category])</f>
        <v>Household Care</v>
      </c>
      <c r="H274">
        <f>_xlfn.XLOOKUP(A274,blinkit_order_items[order_id],blinkit_order_items[quantity])</f>
        <v>2</v>
      </c>
      <c r="I274">
        <f>_xlfn.XLOOKUP(A274,blinkit_order_items[order_id],blinkit_order_items[unit_price])</f>
        <v>44.09</v>
      </c>
      <c r="J274" s="3">
        <v>1445.95</v>
      </c>
      <c r="K274" s="3" t="s">
        <v>12</v>
      </c>
      <c r="L274" s="3" t="s">
        <v>16</v>
      </c>
      <c r="M274">
        <v>16</v>
      </c>
      <c r="N274" s="8">
        <v>45509.895266203705</v>
      </c>
    </row>
    <row r="275" spans="1:14" x14ac:dyDescent="0.3">
      <c r="A275" s="4">
        <v>3136056666</v>
      </c>
      <c r="B275" s="5">
        <v>57770044</v>
      </c>
      <c r="C275" t="str">
        <f>_xlfn.XLOOKUP(B275,blinkit_customers!A:A,blinkit_customers!B:B," ")</f>
        <v>Zarna Master</v>
      </c>
      <c r="D275" t="str">
        <f>_xlfn.XLOOKUP(B275, blinkit_customers!A:A,blinkit_customers!I:I, " ")</f>
        <v>Regular</v>
      </c>
      <c r="E275">
        <f>_xlfn.XLOOKUP(A275,blinkit_order_items[order_id],blinkit_order_items[product_id])</f>
        <v>555121</v>
      </c>
      <c r="F275" t="str">
        <f>_xlfn.XLOOKUP(E275,blinkit_products[product_id],blinkit_products[product_name])</f>
        <v>Carrots</v>
      </c>
      <c r="G275" t="str">
        <f>_xlfn.XLOOKUP(E275,blinkit_products[product_id],blinkit_products[category])</f>
        <v>Fruits &amp; Vegetables</v>
      </c>
      <c r="H275">
        <f>_xlfn.XLOOKUP(A275,blinkit_order_items[order_id],blinkit_order_items[quantity])</f>
        <v>1</v>
      </c>
      <c r="I275">
        <f>_xlfn.XLOOKUP(A275,blinkit_order_items[order_id],blinkit_order_items[unit_price])</f>
        <v>354.91</v>
      </c>
      <c r="J275" s="5">
        <v>211.25</v>
      </c>
      <c r="K275" s="5" t="s">
        <v>12</v>
      </c>
      <c r="L275" s="5" t="s">
        <v>14</v>
      </c>
      <c r="M275">
        <v>12</v>
      </c>
      <c r="N275" s="9">
        <v>45411.141840277778</v>
      </c>
    </row>
    <row r="276" spans="1:14" x14ac:dyDescent="0.3">
      <c r="A276" s="2">
        <v>4926104391</v>
      </c>
      <c r="B276" s="3">
        <v>47206881</v>
      </c>
      <c r="C276" t="str">
        <f>_xlfn.XLOOKUP(B276,blinkit_customers!A:A,blinkit_customers!B:B," ")</f>
        <v>Barkha Contractor</v>
      </c>
      <c r="D276" t="str">
        <f>_xlfn.XLOOKUP(B276, blinkit_customers!A:A,blinkit_customers!I:I, " ")</f>
        <v>Premium</v>
      </c>
      <c r="E276">
        <f>_xlfn.XLOOKUP(A276,blinkit_order_items[order_id],blinkit_order_items[product_id])</f>
        <v>642612</v>
      </c>
      <c r="F276" t="str">
        <f>_xlfn.XLOOKUP(E276,blinkit_products[product_id],blinkit_products[product_name])</f>
        <v>Pet Treats</v>
      </c>
      <c r="G276" t="str">
        <f>_xlfn.XLOOKUP(E276,blinkit_products[product_id],blinkit_products[category])</f>
        <v>Pet Care</v>
      </c>
      <c r="H276">
        <f>_xlfn.XLOOKUP(A276,blinkit_order_items[order_id],blinkit_order_items[quantity])</f>
        <v>2</v>
      </c>
      <c r="I276">
        <f>_xlfn.XLOOKUP(A276,blinkit_order_items[order_id],blinkit_order_items[unit_price])</f>
        <v>517.03</v>
      </c>
      <c r="J276" s="3">
        <v>2029.88</v>
      </c>
      <c r="K276" s="3" t="s">
        <v>15</v>
      </c>
      <c r="L276" s="3" t="s">
        <v>14</v>
      </c>
      <c r="M276">
        <v>14</v>
      </c>
      <c r="N276" s="8">
        <v>45223.320844907408</v>
      </c>
    </row>
    <row r="277" spans="1:14" x14ac:dyDescent="0.3">
      <c r="A277" s="4">
        <v>1827844756</v>
      </c>
      <c r="B277" s="5">
        <v>16785724</v>
      </c>
      <c r="C277" t="str">
        <f>_xlfn.XLOOKUP(B277,blinkit_customers!A:A,blinkit_customers!B:B," ")</f>
        <v>Indali Majumdar</v>
      </c>
      <c r="D277" t="str">
        <f>_xlfn.XLOOKUP(B277, blinkit_customers!A:A,blinkit_customers!I:I, " ")</f>
        <v>Regular</v>
      </c>
      <c r="E277">
        <f>_xlfn.XLOOKUP(A277,blinkit_order_items[order_id],blinkit_order_items[product_id])</f>
        <v>681063</v>
      </c>
      <c r="F277" t="str">
        <f>_xlfn.XLOOKUP(E277,blinkit_products[product_id],blinkit_products[product_name])</f>
        <v>Mango Drink</v>
      </c>
      <c r="G277" t="str">
        <f>_xlfn.XLOOKUP(E277,blinkit_products[product_id],blinkit_products[category])</f>
        <v>Cold Drinks &amp; Juices</v>
      </c>
      <c r="H277">
        <f>_xlfn.XLOOKUP(A277,blinkit_order_items[order_id],blinkit_order_items[quantity])</f>
        <v>1</v>
      </c>
      <c r="I277">
        <f>_xlfn.XLOOKUP(A277,blinkit_order_items[order_id],blinkit_order_items[unit_price])</f>
        <v>321.27999999999997</v>
      </c>
      <c r="J277" s="5">
        <v>3372.28</v>
      </c>
      <c r="K277" s="5" t="s">
        <v>12</v>
      </c>
      <c r="L277" s="5" t="s">
        <v>10</v>
      </c>
      <c r="M277">
        <v>3</v>
      </c>
      <c r="N277" s="9">
        <v>45023.480844907404</v>
      </c>
    </row>
    <row r="278" spans="1:14" x14ac:dyDescent="0.3">
      <c r="A278" s="2">
        <v>7032037874</v>
      </c>
      <c r="B278" s="3">
        <v>57291761</v>
      </c>
      <c r="C278" t="str">
        <f>_xlfn.XLOOKUP(B278,blinkit_customers!A:A,blinkit_customers!B:B," ")</f>
        <v>Samarth Muni</v>
      </c>
      <c r="D278" t="str">
        <f>_xlfn.XLOOKUP(B278, blinkit_customers!A:A,blinkit_customers!I:I, " ")</f>
        <v>Regular</v>
      </c>
      <c r="E278">
        <f>_xlfn.XLOOKUP(A278,blinkit_order_items[order_id],blinkit_order_items[product_id])</f>
        <v>491314</v>
      </c>
      <c r="F278" t="str">
        <f>_xlfn.XLOOKUP(E278,blinkit_products[product_id],blinkit_products[product_name])</f>
        <v>Ice Cream</v>
      </c>
      <c r="G278" t="str">
        <f>_xlfn.XLOOKUP(E278,blinkit_products[product_id],blinkit_products[category])</f>
        <v>Instant &amp; Frozen Food</v>
      </c>
      <c r="H278">
        <f>_xlfn.XLOOKUP(A278,blinkit_order_items[order_id],blinkit_order_items[quantity])</f>
        <v>3</v>
      </c>
      <c r="I278">
        <f>_xlfn.XLOOKUP(A278,blinkit_order_items[order_id],blinkit_order_items[unit_price])</f>
        <v>973.44</v>
      </c>
      <c r="J278" s="3">
        <v>1694.99</v>
      </c>
      <c r="K278" s="3" t="s">
        <v>12</v>
      </c>
      <c r="L278" s="3" t="s">
        <v>10</v>
      </c>
      <c r="M278">
        <v>0</v>
      </c>
      <c r="N278" s="8">
        <v>45456.796273148146</v>
      </c>
    </row>
    <row r="279" spans="1:14" x14ac:dyDescent="0.3">
      <c r="A279" s="4">
        <v>3779230503</v>
      </c>
      <c r="B279" s="5">
        <v>46699982</v>
      </c>
      <c r="C279" t="str">
        <f>_xlfn.XLOOKUP(B279,blinkit_customers!A:A,blinkit_customers!B:B," ")</f>
        <v>Abhiram Sahni</v>
      </c>
      <c r="D279" t="str">
        <f>_xlfn.XLOOKUP(B279, blinkit_customers!A:A,blinkit_customers!I:I, " ")</f>
        <v>Inactive</v>
      </c>
      <c r="E279">
        <f>_xlfn.XLOOKUP(A279,blinkit_order_items[order_id],blinkit_order_items[product_id])</f>
        <v>82484</v>
      </c>
      <c r="F279" t="str">
        <f>_xlfn.XLOOKUP(E279,blinkit_products[product_id],blinkit_products[product_name])</f>
        <v>Baby Food</v>
      </c>
      <c r="G279" t="str">
        <f>_xlfn.XLOOKUP(E279,blinkit_products[product_id],blinkit_products[category])</f>
        <v>Baby Care</v>
      </c>
      <c r="H279">
        <f>_xlfn.XLOOKUP(A279,blinkit_order_items[order_id],blinkit_order_items[quantity])</f>
        <v>3</v>
      </c>
      <c r="I279">
        <f>_xlfn.XLOOKUP(A279,blinkit_order_items[order_id],blinkit_order_items[unit_price])</f>
        <v>914.88</v>
      </c>
      <c r="J279" s="5">
        <v>2781.39</v>
      </c>
      <c r="K279" s="5" t="s">
        <v>13</v>
      </c>
      <c r="L279" s="5" t="s">
        <v>10</v>
      </c>
      <c r="M279">
        <v>-1</v>
      </c>
      <c r="N279" s="9">
        <v>45118.221967592595</v>
      </c>
    </row>
    <row r="280" spans="1:14" x14ac:dyDescent="0.3">
      <c r="A280" s="2">
        <v>3473012553</v>
      </c>
      <c r="B280" s="3">
        <v>89669139</v>
      </c>
      <c r="C280" t="str">
        <f>_xlfn.XLOOKUP(B280,blinkit_customers!A:A,blinkit_customers!B:B," ")</f>
        <v>Bishakha Natarajan</v>
      </c>
      <c r="D280" t="str">
        <f>_xlfn.XLOOKUP(B280, blinkit_customers!A:A,blinkit_customers!I:I, " ")</f>
        <v>Premium</v>
      </c>
      <c r="E280">
        <f>_xlfn.XLOOKUP(A280,blinkit_order_items[order_id],blinkit_order_items[product_id])</f>
        <v>951463</v>
      </c>
      <c r="F280" t="str">
        <f>_xlfn.XLOOKUP(E280,blinkit_products[product_id],blinkit_products[product_name])</f>
        <v>Pet Treats</v>
      </c>
      <c r="G280" t="str">
        <f>_xlfn.XLOOKUP(E280,blinkit_products[product_id],blinkit_products[category])</f>
        <v>Pet Care</v>
      </c>
      <c r="H280">
        <f>_xlfn.XLOOKUP(A280,blinkit_order_items[order_id],blinkit_order_items[quantity])</f>
        <v>2</v>
      </c>
      <c r="I280">
        <f>_xlfn.XLOOKUP(A280,blinkit_order_items[order_id],blinkit_order_items[unit_price])</f>
        <v>787.4</v>
      </c>
      <c r="J280" s="3">
        <v>5062.8</v>
      </c>
      <c r="K280" s="3" t="s">
        <v>13</v>
      </c>
      <c r="L280" s="3" t="s">
        <v>16</v>
      </c>
      <c r="M280">
        <v>26</v>
      </c>
      <c r="N280" s="8">
        <v>45338.897523148145</v>
      </c>
    </row>
    <row r="281" spans="1:14" x14ac:dyDescent="0.3">
      <c r="A281" s="4">
        <v>7988504487</v>
      </c>
      <c r="B281" s="5">
        <v>8164639</v>
      </c>
      <c r="C281" t="str">
        <f>_xlfn.XLOOKUP(B281,blinkit_customers!A:A,blinkit_customers!B:B," ")</f>
        <v>Pushti Dhillon</v>
      </c>
      <c r="D281" t="str">
        <f>_xlfn.XLOOKUP(B281, blinkit_customers!A:A,blinkit_customers!I:I, " ")</f>
        <v>Premium</v>
      </c>
      <c r="E281">
        <f>_xlfn.XLOOKUP(A281,blinkit_order_items[order_id],blinkit_order_items[product_id])</f>
        <v>91670</v>
      </c>
      <c r="F281" t="str">
        <f>_xlfn.XLOOKUP(E281,blinkit_products[product_id],blinkit_products[product_name])</f>
        <v>Dish Soap</v>
      </c>
      <c r="G281" t="str">
        <f>_xlfn.XLOOKUP(E281,blinkit_products[product_id],blinkit_products[category])</f>
        <v>Household Care</v>
      </c>
      <c r="H281">
        <f>_xlfn.XLOOKUP(A281,blinkit_order_items[order_id],blinkit_order_items[quantity])</f>
        <v>3</v>
      </c>
      <c r="I281">
        <f>_xlfn.XLOOKUP(A281,blinkit_order_items[order_id],blinkit_order_items[unit_price])</f>
        <v>439.24</v>
      </c>
      <c r="J281" s="5">
        <v>3511.92</v>
      </c>
      <c r="K281" s="5" t="s">
        <v>15</v>
      </c>
      <c r="L281" s="5" t="s">
        <v>10</v>
      </c>
      <c r="M281">
        <v>-1</v>
      </c>
      <c r="N281" s="9">
        <v>45426.48065972222</v>
      </c>
    </row>
    <row r="282" spans="1:14" x14ac:dyDescent="0.3">
      <c r="A282" s="2">
        <v>7193792738</v>
      </c>
      <c r="B282" s="3">
        <v>84572019</v>
      </c>
      <c r="C282" t="str">
        <f>_xlfn.XLOOKUP(B282,blinkit_customers!A:A,blinkit_customers!B:B," ")</f>
        <v>Jagrati Baral</v>
      </c>
      <c r="D282" t="str">
        <f>_xlfn.XLOOKUP(B282, blinkit_customers!A:A,blinkit_customers!I:I, " ")</f>
        <v>Inactive</v>
      </c>
      <c r="E282">
        <f>_xlfn.XLOOKUP(A282,blinkit_order_items[order_id],blinkit_order_items[product_id])</f>
        <v>500633</v>
      </c>
      <c r="F282" t="str">
        <f>_xlfn.XLOOKUP(E282,blinkit_products[product_id],blinkit_products[product_name])</f>
        <v>Cereal</v>
      </c>
      <c r="G282" t="str">
        <f>_xlfn.XLOOKUP(E282,blinkit_products[product_id],blinkit_products[category])</f>
        <v>Dairy &amp; Breakfast</v>
      </c>
      <c r="H282">
        <f>_xlfn.XLOOKUP(A282,blinkit_order_items[order_id],blinkit_order_items[quantity])</f>
        <v>3</v>
      </c>
      <c r="I282">
        <f>_xlfn.XLOOKUP(A282,blinkit_order_items[order_id],blinkit_order_items[unit_price])</f>
        <v>154.5</v>
      </c>
      <c r="J282" s="3">
        <v>2817.36</v>
      </c>
      <c r="K282" s="3" t="s">
        <v>13</v>
      </c>
      <c r="L282" s="3" t="s">
        <v>10</v>
      </c>
      <c r="M282">
        <v>4</v>
      </c>
      <c r="N282" s="8">
        <v>45448.649293981478</v>
      </c>
    </row>
    <row r="283" spans="1:14" x14ac:dyDescent="0.3">
      <c r="A283" s="4">
        <v>1533583386</v>
      </c>
      <c r="B283" s="5">
        <v>35912599</v>
      </c>
      <c r="C283" t="str">
        <f>_xlfn.XLOOKUP(B283,blinkit_customers!A:A,blinkit_customers!B:B," ")</f>
        <v>Neha Atwal</v>
      </c>
      <c r="D283" t="str">
        <f>_xlfn.XLOOKUP(B283, blinkit_customers!A:A,blinkit_customers!I:I, " ")</f>
        <v>Regular</v>
      </c>
      <c r="E283">
        <f>_xlfn.XLOOKUP(A283,blinkit_order_items[order_id],blinkit_order_items[product_id])</f>
        <v>240179</v>
      </c>
      <c r="F283" t="str">
        <f>_xlfn.XLOOKUP(E283,blinkit_products[product_id],blinkit_products[product_name])</f>
        <v>Cough Syrup</v>
      </c>
      <c r="G283" t="str">
        <f>_xlfn.XLOOKUP(E283,blinkit_products[product_id],blinkit_products[category])</f>
        <v>Pharmacy</v>
      </c>
      <c r="H283">
        <f>_xlfn.XLOOKUP(A283,blinkit_order_items[order_id],blinkit_order_items[quantity])</f>
        <v>1</v>
      </c>
      <c r="I283">
        <f>_xlfn.XLOOKUP(A283,blinkit_order_items[order_id],blinkit_order_items[unit_price])</f>
        <v>90.56</v>
      </c>
      <c r="J283" s="5">
        <v>4869.76</v>
      </c>
      <c r="K283" s="5" t="s">
        <v>15</v>
      </c>
      <c r="L283" s="5" t="s">
        <v>10</v>
      </c>
      <c r="M283">
        <v>-3</v>
      </c>
      <c r="N283" s="9">
        <v>45166.844722222224</v>
      </c>
    </row>
    <row r="284" spans="1:14" x14ac:dyDescent="0.3">
      <c r="A284" s="2">
        <v>7750989397</v>
      </c>
      <c r="B284" s="3">
        <v>79672044</v>
      </c>
      <c r="C284" t="str">
        <f>_xlfn.XLOOKUP(B284,blinkit_customers!A:A,blinkit_customers!B:B," ")</f>
        <v>Jagdish Vora</v>
      </c>
      <c r="D284" t="str">
        <f>_xlfn.XLOOKUP(B284, blinkit_customers!A:A,blinkit_customers!I:I, " ")</f>
        <v>New</v>
      </c>
      <c r="E284">
        <f>_xlfn.XLOOKUP(A284,blinkit_order_items[order_id],blinkit_order_items[product_id])</f>
        <v>300159</v>
      </c>
      <c r="F284" t="str">
        <f>_xlfn.XLOOKUP(E284,blinkit_products[product_id],blinkit_products[product_name])</f>
        <v>Cola</v>
      </c>
      <c r="G284" t="str">
        <f>_xlfn.XLOOKUP(E284,blinkit_products[product_id],blinkit_products[category])</f>
        <v>Cold Drinks &amp; Juices</v>
      </c>
      <c r="H284">
        <f>_xlfn.XLOOKUP(A284,blinkit_order_items[order_id],blinkit_order_items[quantity])</f>
        <v>1</v>
      </c>
      <c r="I284">
        <f>_xlfn.XLOOKUP(A284,blinkit_order_items[order_id],blinkit_order_items[unit_price])</f>
        <v>44.35</v>
      </c>
      <c r="J284" s="3">
        <v>4099.45</v>
      </c>
      <c r="K284" s="3" t="s">
        <v>15</v>
      </c>
      <c r="L284" s="3" t="s">
        <v>10</v>
      </c>
      <c r="M284">
        <v>4</v>
      </c>
      <c r="N284" s="8">
        <v>45298.042615740742</v>
      </c>
    </row>
    <row r="285" spans="1:14" x14ac:dyDescent="0.3">
      <c r="A285" s="4">
        <v>4434816229</v>
      </c>
      <c r="B285" s="5">
        <v>63292875</v>
      </c>
      <c r="C285" t="str">
        <f>_xlfn.XLOOKUP(B285,blinkit_customers!A:A,blinkit_customers!B:B," ")</f>
        <v>Guneet Borah</v>
      </c>
      <c r="D285" t="str">
        <f>_xlfn.XLOOKUP(B285, blinkit_customers!A:A,blinkit_customers!I:I, " ")</f>
        <v>Premium</v>
      </c>
      <c r="E285">
        <f>_xlfn.XLOOKUP(A285,blinkit_order_items[order_id],blinkit_order_items[product_id])</f>
        <v>537274</v>
      </c>
      <c r="F285" t="str">
        <f>_xlfn.XLOOKUP(E285,blinkit_products[product_id],blinkit_products[product_name])</f>
        <v>Pet Treats</v>
      </c>
      <c r="G285" t="str">
        <f>_xlfn.XLOOKUP(E285,blinkit_products[product_id],blinkit_products[category])</f>
        <v>Pet Care</v>
      </c>
      <c r="H285">
        <f>_xlfn.XLOOKUP(A285,blinkit_order_items[order_id],blinkit_order_items[quantity])</f>
        <v>1</v>
      </c>
      <c r="I285">
        <f>_xlfn.XLOOKUP(A285,blinkit_order_items[order_id],blinkit_order_items[unit_price])</f>
        <v>702.71</v>
      </c>
      <c r="J285" s="5">
        <v>1491.21</v>
      </c>
      <c r="K285" s="5" t="s">
        <v>15</v>
      </c>
      <c r="L285" s="5" t="s">
        <v>10</v>
      </c>
      <c r="M285">
        <v>-5</v>
      </c>
      <c r="N285" s="9">
        <v>45183.286111111112</v>
      </c>
    </row>
    <row r="286" spans="1:14" x14ac:dyDescent="0.3">
      <c r="A286" s="2">
        <v>6896732047</v>
      </c>
      <c r="B286" s="3">
        <v>62068277</v>
      </c>
      <c r="C286" t="str">
        <f>_xlfn.XLOOKUP(B286,blinkit_customers!A:A,blinkit_customers!B:B," ")</f>
        <v>Zarna Shetty</v>
      </c>
      <c r="D286" t="str">
        <f>_xlfn.XLOOKUP(B286, blinkit_customers!A:A,blinkit_customers!I:I, " ")</f>
        <v>Regular</v>
      </c>
      <c r="E286">
        <f>_xlfn.XLOOKUP(A286,blinkit_order_items[order_id],blinkit_order_items[product_id])</f>
        <v>187399</v>
      </c>
      <c r="F286" t="str">
        <f>_xlfn.XLOOKUP(E286,blinkit_products[product_id],blinkit_products[product_name])</f>
        <v>Frozen Pizza</v>
      </c>
      <c r="G286" t="str">
        <f>_xlfn.XLOOKUP(E286,blinkit_products[product_id],blinkit_products[category])</f>
        <v>Instant &amp; Frozen Food</v>
      </c>
      <c r="H286">
        <f>_xlfn.XLOOKUP(A286,blinkit_order_items[order_id],blinkit_order_items[quantity])</f>
        <v>3</v>
      </c>
      <c r="I286">
        <f>_xlfn.XLOOKUP(A286,blinkit_order_items[order_id],blinkit_order_items[unit_price])</f>
        <v>53.49</v>
      </c>
      <c r="J286" s="3">
        <v>321.33</v>
      </c>
      <c r="K286" s="3" t="s">
        <v>11</v>
      </c>
      <c r="L286" s="3" t="s">
        <v>10</v>
      </c>
      <c r="M286">
        <v>-2</v>
      </c>
      <c r="N286" s="8">
        <v>45400.74895833333</v>
      </c>
    </row>
    <row r="287" spans="1:14" x14ac:dyDescent="0.3">
      <c r="A287" s="4">
        <v>4740837071</v>
      </c>
      <c r="B287" s="5">
        <v>64795608</v>
      </c>
      <c r="C287" t="str">
        <f>_xlfn.XLOOKUP(B287,blinkit_customers!A:A,blinkit_customers!B:B," ")</f>
        <v>Ishita Mital</v>
      </c>
      <c r="D287" t="str">
        <f>_xlfn.XLOOKUP(B287, blinkit_customers!A:A,blinkit_customers!I:I, " ")</f>
        <v>New</v>
      </c>
      <c r="E287">
        <f>_xlfn.XLOOKUP(A287,blinkit_order_items[order_id],blinkit_order_items[product_id])</f>
        <v>833557</v>
      </c>
      <c r="F287" t="str">
        <f>_xlfn.XLOOKUP(E287,blinkit_products[product_id],blinkit_products[product_name])</f>
        <v>Cereal</v>
      </c>
      <c r="G287" t="str">
        <f>_xlfn.XLOOKUP(E287,blinkit_products[product_id],blinkit_products[category])</f>
        <v>Dairy &amp; Breakfast</v>
      </c>
      <c r="H287">
        <f>_xlfn.XLOOKUP(A287,blinkit_order_items[order_id],blinkit_order_items[quantity])</f>
        <v>3</v>
      </c>
      <c r="I287">
        <f>_xlfn.XLOOKUP(A287,blinkit_order_items[order_id],blinkit_order_items[unit_price])</f>
        <v>422.87</v>
      </c>
      <c r="J287" s="5">
        <v>5428.69</v>
      </c>
      <c r="K287" s="5" t="s">
        <v>12</v>
      </c>
      <c r="L287" s="5" t="s">
        <v>10</v>
      </c>
      <c r="M287">
        <v>5</v>
      </c>
      <c r="N287" s="9">
        <v>45231.643206018518</v>
      </c>
    </row>
    <row r="288" spans="1:14" x14ac:dyDescent="0.3">
      <c r="A288" s="2">
        <v>6649631729</v>
      </c>
      <c r="B288" s="3">
        <v>75640174</v>
      </c>
      <c r="C288" t="str">
        <f>_xlfn.XLOOKUP(B288,blinkit_customers!A:A,blinkit_customers!B:B," ")</f>
        <v>Advik Bhakta</v>
      </c>
      <c r="D288" t="str">
        <f>_xlfn.XLOOKUP(B288, blinkit_customers!A:A,blinkit_customers!I:I, " ")</f>
        <v>Premium</v>
      </c>
      <c r="E288">
        <f>_xlfn.XLOOKUP(A288,blinkit_order_items[order_id],blinkit_order_items[product_id])</f>
        <v>863930</v>
      </c>
      <c r="F288" t="str">
        <f>_xlfn.XLOOKUP(E288,blinkit_products[product_id],blinkit_products[product_name])</f>
        <v>Shampoo</v>
      </c>
      <c r="G288" t="str">
        <f>_xlfn.XLOOKUP(E288,blinkit_products[product_id],blinkit_products[category])</f>
        <v>Personal Care</v>
      </c>
      <c r="H288">
        <f>_xlfn.XLOOKUP(A288,blinkit_order_items[order_id],blinkit_order_items[quantity])</f>
        <v>3</v>
      </c>
      <c r="I288">
        <f>_xlfn.XLOOKUP(A288,blinkit_order_items[order_id],blinkit_order_items[unit_price])</f>
        <v>242.57</v>
      </c>
      <c r="J288" s="3">
        <v>1082.76</v>
      </c>
      <c r="K288" s="3" t="s">
        <v>13</v>
      </c>
      <c r="L288" s="3" t="s">
        <v>10</v>
      </c>
      <c r="M288">
        <v>-1</v>
      </c>
      <c r="N288" s="8">
        <v>45565.392256944448</v>
      </c>
    </row>
    <row r="289" spans="1:14" x14ac:dyDescent="0.3">
      <c r="A289" s="4">
        <v>5351526726</v>
      </c>
      <c r="B289" s="5">
        <v>75892474</v>
      </c>
      <c r="C289" t="str">
        <f>_xlfn.XLOOKUP(B289,blinkit_customers!A:A,blinkit_customers!B:B," ")</f>
        <v>Baghyawati Ray</v>
      </c>
      <c r="D289" t="str">
        <f>_xlfn.XLOOKUP(B289, blinkit_customers!A:A,blinkit_customers!I:I, " ")</f>
        <v>New</v>
      </c>
      <c r="E289">
        <f>_xlfn.XLOOKUP(A289,blinkit_order_items[order_id],blinkit_order_items[product_id])</f>
        <v>962054</v>
      </c>
      <c r="F289" t="str">
        <f>_xlfn.XLOOKUP(E289,blinkit_products[product_id],blinkit_products[product_name])</f>
        <v>Orange Juice</v>
      </c>
      <c r="G289" t="str">
        <f>_xlfn.XLOOKUP(E289,blinkit_products[product_id],blinkit_products[category])</f>
        <v>Cold Drinks &amp; Juices</v>
      </c>
      <c r="H289">
        <f>_xlfn.XLOOKUP(A289,blinkit_order_items[order_id],blinkit_order_items[quantity])</f>
        <v>2</v>
      </c>
      <c r="I289">
        <f>_xlfn.XLOOKUP(A289,blinkit_order_items[order_id],blinkit_order_items[unit_price])</f>
        <v>16.86</v>
      </c>
      <c r="J289" s="5">
        <v>3077.83</v>
      </c>
      <c r="K289" s="5" t="s">
        <v>11</v>
      </c>
      <c r="L289" s="5" t="s">
        <v>10</v>
      </c>
      <c r="M289">
        <v>-4</v>
      </c>
      <c r="N289" s="9">
        <v>45013.786006944443</v>
      </c>
    </row>
    <row r="290" spans="1:14" x14ac:dyDescent="0.3">
      <c r="A290" s="2">
        <v>1506082041</v>
      </c>
      <c r="B290" s="3">
        <v>11446157</v>
      </c>
      <c r="C290" t="str">
        <f>_xlfn.XLOOKUP(B290,blinkit_customers!A:A,blinkit_customers!B:B," ")</f>
        <v>Nidhi Borra</v>
      </c>
      <c r="D290" t="str">
        <f>_xlfn.XLOOKUP(B290, blinkit_customers!A:A,blinkit_customers!I:I, " ")</f>
        <v>Inactive</v>
      </c>
      <c r="E290">
        <f>_xlfn.XLOOKUP(A290,blinkit_order_items[order_id],blinkit_order_items[product_id])</f>
        <v>880510</v>
      </c>
      <c r="F290" t="str">
        <f>_xlfn.XLOOKUP(E290,blinkit_products[product_id],blinkit_products[product_name])</f>
        <v>Bread</v>
      </c>
      <c r="G290" t="str">
        <f>_xlfn.XLOOKUP(E290,blinkit_products[product_id],blinkit_products[category])</f>
        <v>Dairy &amp; Breakfast</v>
      </c>
      <c r="H290">
        <f>_xlfn.XLOOKUP(A290,blinkit_order_items[order_id],blinkit_order_items[quantity])</f>
        <v>1</v>
      </c>
      <c r="I290">
        <f>_xlfn.XLOOKUP(A290,blinkit_order_items[order_id],blinkit_order_items[unit_price])</f>
        <v>951.43</v>
      </c>
      <c r="J290" s="3">
        <v>4917.47</v>
      </c>
      <c r="K290" s="3" t="s">
        <v>13</v>
      </c>
      <c r="L290" s="3" t="s">
        <v>10</v>
      </c>
      <c r="M290">
        <v>-3</v>
      </c>
      <c r="N290" s="8">
        <v>45050.325520833336</v>
      </c>
    </row>
    <row r="291" spans="1:14" x14ac:dyDescent="0.3">
      <c r="A291" s="4">
        <v>1023260165</v>
      </c>
      <c r="B291" s="5">
        <v>10683250</v>
      </c>
      <c r="C291" t="str">
        <f>_xlfn.XLOOKUP(B291,blinkit_customers!A:A,blinkit_customers!B:B," ")</f>
        <v>Manthan Sundaram</v>
      </c>
      <c r="D291" t="str">
        <f>_xlfn.XLOOKUP(B291, blinkit_customers!A:A,blinkit_customers!I:I, " ")</f>
        <v>Regular</v>
      </c>
      <c r="E291">
        <f>_xlfn.XLOOKUP(A291,blinkit_order_items[order_id],blinkit_order_items[product_id])</f>
        <v>470449</v>
      </c>
      <c r="F291" t="str">
        <f>_xlfn.XLOOKUP(E291,blinkit_products[product_id],blinkit_products[product_name])</f>
        <v>Frozen Biryani</v>
      </c>
      <c r="G291" t="str">
        <f>_xlfn.XLOOKUP(E291,blinkit_products[product_id],blinkit_products[category])</f>
        <v>Instant &amp; Frozen Food</v>
      </c>
      <c r="H291">
        <f>_xlfn.XLOOKUP(A291,blinkit_order_items[order_id],blinkit_order_items[quantity])</f>
        <v>1</v>
      </c>
      <c r="I291">
        <f>_xlfn.XLOOKUP(A291,blinkit_order_items[order_id],blinkit_order_items[unit_price])</f>
        <v>827.77</v>
      </c>
      <c r="J291" s="5">
        <v>741.67</v>
      </c>
      <c r="K291" s="5" t="s">
        <v>13</v>
      </c>
      <c r="L291" s="5" t="s">
        <v>10</v>
      </c>
      <c r="M291">
        <v>0</v>
      </c>
      <c r="N291" s="9">
        <v>45338.796168981484</v>
      </c>
    </row>
    <row r="292" spans="1:14" x14ac:dyDescent="0.3">
      <c r="A292" s="2">
        <v>8257032403</v>
      </c>
      <c r="B292" s="3">
        <v>17805991</v>
      </c>
      <c r="C292" t="str">
        <f>_xlfn.XLOOKUP(B292,blinkit_customers!A:A,blinkit_customers!B:B," ")</f>
        <v>Jhalak Rai</v>
      </c>
      <c r="D292" t="str">
        <f>_xlfn.XLOOKUP(B292, blinkit_customers!A:A,blinkit_customers!I:I, " ")</f>
        <v>New</v>
      </c>
      <c r="E292">
        <f>_xlfn.XLOOKUP(A292,blinkit_order_items[order_id],blinkit_order_items[product_id])</f>
        <v>859361</v>
      </c>
      <c r="F292" t="str">
        <f>_xlfn.XLOOKUP(E292,blinkit_products[product_id],blinkit_products[product_name])</f>
        <v>Shampoo</v>
      </c>
      <c r="G292" t="str">
        <f>_xlfn.XLOOKUP(E292,blinkit_products[product_id],blinkit_products[category])</f>
        <v>Personal Care</v>
      </c>
      <c r="H292">
        <f>_xlfn.XLOOKUP(A292,blinkit_order_items[order_id],blinkit_order_items[quantity])</f>
        <v>1</v>
      </c>
      <c r="I292">
        <f>_xlfn.XLOOKUP(A292,blinkit_order_items[order_id],blinkit_order_items[unit_price])</f>
        <v>432.39</v>
      </c>
      <c r="J292" s="3">
        <v>3177.73</v>
      </c>
      <c r="K292" s="3" t="s">
        <v>15</v>
      </c>
      <c r="L292" s="3" t="s">
        <v>10</v>
      </c>
      <c r="M292">
        <v>3</v>
      </c>
      <c r="N292" s="8">
        <v>45553.887476851851</v>
      </c>
    </row>
    <row r="293" spans="1:14" x14ac:dyDescent="0.3">
      <c r="A293" s="4">
        <v>7216524192</v>
      </c>
      <c r="B293" s="5">
        <v>72605638</v>
      </c>
      <c r="C293" t="str">
        <f>_xlfn.XLOOKUP(B293,blinkit_customers!A:A,blinkit_customers!B:B," ")</f>
        <v>Zansi Nanda</v>
      </c>
      <c r="D293" t="str">
        <f>_xlfn.XLOOKUP(B293, blinkit_customers!A:A,blinkit_customers!I:I, " ")</f>
        <v>Inactive</v>
      </c>
      <c r="E293">
        <f>_xlfn.XLOOKUP(A293,blinkit_order_items[order_id],blinkit_order_items[product_id])</f>
        <v>15314</v>
      </c>
      <c r="F293" t="str">
        <f>_xlfn.XLOOKUP(E293,blinkit_products[product_id],blinkit_products[product_name])</f>
        <v>Cheese</v>
      </c>
      <c r="G293" t="str">
        <f>_xlfn.XLOOKUP(E293,blinkit_products[product_id],blinkit_products[category])</f>
        <v>Dairy &amp; Breakfast</v>
      </c>
      <c r="H293">
        <f>_xlfn.XLOOKUP(A293,blinkit_order_items[order_id],blinkit_order_items[quantity])</f>
        <v>2</v>
      </c>
      <c r="I293">
        <f>_xlfn.XLOOKUP(A293,blinkit_order_items[order_id],blinkit_order_items[unit_price])</f>
        <v>578.85</v>
      </c>
      <c r="J293" s="5">
        <v>227.22</v>
      </c>
      <c r="K293" s="5" t="s">
        <v>13</v>
      </c>
      <c r="L293" s="5" t="s">
        <v>10</v>
      </c>
      <c r="M293">
        <v>-3</v>
      </c>
      <c r="N293" s="9">
        <v>45536.683032407411</v>
      </c>
    </row>
    <row r="294" spans="1:14" x14ac:dyDescent="0.3">
      <c r="A294" s="2">
        <v>8619795820</v>
      </c>
      <c r="B294" s="3">
        <v>98687927</v>
      </c>
      <c r="C294" t="str">
        <f>_xlfn.XLOOKUP(B294,blinkit_customers!A:A,blinkit_customers!B:B," ")</f>
        <v>Yachana Brar</v>
      </c>
      <c r="D294" t="str">
        <f>_xlfn.XLOOKUP(B294, blinkit_customers!A:A,blinkit_customers!I:I, " ")</f>
        <v>Premium</v>
      </c>
      <c r="E294">
        <f>_xlfn.XLOOKUP(A294,blinkit_order_items[order_id],blinkit_order_items[product_id])</f>
        <v>449106</v>
      </c>
      <c r="F294" t="str">
        <f>_xlfn.XLOOKUP(E294,blinkit_products[product_id],blinkit_products[product_name])</f>
        <v>Soap</v>
      </c>
      <c r="G294" t="str">
        <f>_xlfn.XLOOKUP(E294,blinkit_products[product_id],blinkit_products[category])</f>
        <v>Personal Care</v>
      </c>
      <c r="H294">
        <f>_xlfn.XLOOKUP(A294,blinkit_order_items[order_id],blinkit_order_items[quantity])</f>
        <v>2</v>
      </c>
      <c r="I294">
        <f>_xlfn.XLOOKUP(A294,blinkit_order_items[order_id],blinkit_order_items[unit_price])</f>
        <v>48.55</v>
      </c>
      <c r="J294" s="3">
        <v>2686.37</v>
      </c>
      <c r="K294" s="3" t="s">
        <v>13</v>
      </c>
      <c r="L294" s="3" t="s">
        <v>16</v>
      </c>
      <c r="M294">
        <v>21</v>
      </c>
      <c r="N294" s="8">
        <v>45539.387025462966</v>
      </c>
    </row>
    <row r="295" spans="1:14" x14ac:dyDescent="0.3">
      <c r="A295" s="4">
        <v>6494708839</v>
      </c>
      <c r="B295" s="5">
        <v>25595836</v>
      </c>
      <c r="C295" t="str">
        <f>_xlfn.XLOOKUP(B295,blinkit_customers!A:A,blinkit_customers!B:B," ")</f>
        <v>Sathvik Prabhakar</v>
      </c>
      <c r="D295" t="str">
        <f>_xlfn.XLOOKUP(B295, blinkit_customers!A:A,blinkit_customers!I:I, " ")</f>
        <v>New</v>
      </c>
      <c r="E295">
        <f>_xlfn.XLOOKUP(A295,blinkit_order_items[order_id],blinkit_order_items[product_id])</f>
        <v>140154</v>
      </c>
      <c r="F295" t="str">
        <f>_xlfn.XLOOKUP(E295,blinkit_products[product_id],blinkit_products[product_name])</f>
        <v>Shampoo</v>
      </c>
      <c r="G295" t="str">
        <f>_xlfn.XLOOKUP(E295,blinkit_products[product_id],blinkit_products[category])</f>
        <v>Personal Care</v>
      </c>
      <c r="H295">
        <f>_xlfn.XLOOKUP(A295,blinkit_order_items[order_id],blinkit_order_items[quantity])</f>
        <v>2</v>
      </c>
      <c r="I295">
        <f>_xlfn.XLOOKUP(A295,blinkit_order_items[order_id],blinkit_order_items[unit_price])</f>
        <v>171.2</v>
      </c>
      <c r="J295" s="5">
        <v>2789.77</v>
      </c>
      <c r="K295" s="5" t="s">
        <v>11</v>
      </c>
      <c r="L295" s="5" t="s">
        <v>10</v>
      </c>
      <c r="M295">
        <v>1</v>
      </c>
      <c r="N295" s="9">
        <v>45095.671331018515</v>
      </c>
    </row>
    <row r="296" spans="1:14" x14ac:dyDescent="0.3">
      <c r="A296" s="2">
        <v>9859249765</v>
      </c>
      <c r="B296" s="3">
        <v>5039883</v>
      </c>
      <c r="C296" t="str">
        <f>_xlfn.XLOOKUP(B296,blinkit_customers!A:A,blinkit_customers!B:B," ")</f>
        <v>Gavin Garg</v>
      </c>
      <c r="D296" t="str">
        <f>_xlfn.XLOOKUP(B296, blinkit_customers!A:A,blinkit_customers!I:I, " ")</f>
        <v>Inactive</v>
      </c>
      <c r="E296">
        <f>_xlfn.XLOOKUP(A296,blinkit_order_items[order_id],blinkit_order_items[product_id])</f>
        <v>600767</v>
      </c>
      <c r="F296" t="str">
        <f>_xlfn.XLOOKUP(E296,blinkit_products[product_id],blinkit_products[product_name])</f>
        <v>Toothpaste</v>
      </c>
      <c r="G296" t="str">
        <f>_xlfn.XLOOKUP(E296,blinkit_products[product_id],blinkit_products[category])</f>
        <v>Personal Care</v>
      </c>
      <c r="H296">
        <f>_xlfn.XLOOKUP(A296,blinkit_order_items[order_id],blinkit_order_items[quantity])</f>
        <v>3</v>
      </c>
      <c r="I296">
        <f>_xlfn.XLOOKUP(A296,blinkit_order_items[order_id],blinkit_order_items[unit_price])</f>
        <v>722.42</v>
      </c>
      <c r="J296" s="3">
        <v>1812.4</v>
      </c>
      <c r="K296" s="3" t="s">
        <v>12</v>
      </c>
      <c r="L296" s="3" t="s">
        <v>10</v>
      </c>
      <c r="M296">
        <v>-3</v>
      </c>
      <c r="N296" s="8">
        <v>45425.581736111111</v>
      </c>
    </row>
    <row r="297" spans="1:14" x14ac:dyDescent="0.3">
      <c r="A297" s="4">
        <v>3528020011</v>
      </c>
      <c r="B297" s="5">
        <v>33675108</v>
      </c>
      <c r="C297" t="str">
        <f>_xlfn.XLOOKUP(B297,blinkit_customers!A:A,blinkit_customers!B:B," ")</f>
        <v>Yagnesh Patel</v>
      </c>
      <c r="D297" t="str">
        <f>_xlfn.XLOOKUP(B297, blinkit_customers!A:A,blinkit_customers!I:I, " ")</f>
        <v>Inactive</v>
      </c>
      <c r="E297">
        <f>_xlfn.XLOOKUP(A297,blinkit_order_items[order_id],blinkit_order_items[product_id])</f>
        <v>592784</v>
      </c>
      <c r="F297" t="str">
        <f>_xlfn.XLOOKUP(E297,blinkit_products[product_id],blinkit_products[product_name])</f>
        <v>Biscuits</v>
      </c>
      <c r="G297" t="str">
        <f>_xlfn.XLOOKUP(E297,blinkit_products[product_id],blinkit_products[category])</f>
        <v>Snacks &amp; Munchies</v>
      </c>
      <c r="H297">
        <f>_xlfn.XLOOKUP(A297,blinkit_order_items[order_id],blinkit_order_items[quantity])</f>
        <v>2</v>
      </c>
      <c r="I297">
        <f>_xlfn.XLOOKUP(A297,blinkit_order_items[order_id],blinkit_order_items[unit_price])</f>
        <v>280.35000000000002</v>
      </c>
      <c r="J297" s="5">
        <v>934.98</v>
      </c>
      <c r="K297" s="5" t="s">
        <v>11</v>
      </c>
      <c r="L297" s="5" t="s">
        <v>10</v>
      </c>
      <c r="M297">
        <v>3</v>
      </c>
      <c r="N297" s="9">
        <v>45242.493888888886</v>
      </c>
    </row>
    <row r="298" spans="1:14" x14ac:dyDescent="0.3">
      <c r="A298" s="2">
        <v>5937934264</v>
      </c>
      <c r="B298" s="3">
        <v>90346920</v>
      </c>
      <c r="C298" t="str">
        <f>_xlfn.XLOOKUP(B298,blinkit_customers!A:A,blinkit_customers!B:B," ")</f>
        <v>Idika Acharya</v>
      </c>
      <c r="D298" t="str">
        <f>_xlfn.XLOOKUP(B298, blinkit_customers!A:A,blinkit_customers!I:I, " ")</f>
        <v>New</v>
      </c>
      <c r="E298">
        <f>_xlfn.XLOOKUP(A298,blinkit_order_items[order_id],blinkit_order_items[product_id])</f>
        <v>462526</v>
      </c>
      <c r="F298" t="str">
        <f>_xlfn.XLOOKUP(E298,blinkit_products[product_id],blinkit_products[product_name])</f>
        <v>Curd</v>
      </c>
      <c r="G298" t="str">
        <f>_xlfn.XLOOKUP(E298,blinkit_products[product_id],blinkit_products[category])</f>
        <v>Dairy &amp; Breakfast</v>
      </c>
      <c r="H298">
        <f>_xlfn.XLOOKUP(A298,blinkit_order_items[order_id],blinkit_order_items[quantity])</f>
        <v>3</v>
      </c>
      <c r="I298">
        <f>_xlfn.XLOOKUP(A298,blinkit_order_items[order_id],blinkit_order_items[unit_price])</f>
        <v>449.97</v>
      </c>
      <c r="J298" s="3">
        <v>3551.15</v>
      </c>
      <c r="K298" s="3" t="s">
        <v>13</v>
      </c>
      <c r="L298" s="3" t="s">
        <v>14</v>
      </c>
      <c r="M298">
        <v>15</v>
      </c>
      <c r="N298" s="8">
        <v>45546.808553240742</v>
      </c>
    </row>
    <row r="299" spans="1:14" x14ac:dyDescent="0.3">
      <c r="A299" s="4">
        <v>2976477423</v>
      </c>
      <c r="B299" s="5">
        <v>57213543</v>
      </c>
      <c r="C299" t="str">
        <f>_xlfn.XLOOKUP(B299,blinkit_customers!A:A,blinkit_customers!B:B," ")</f>
        <v>Hema Natarajan</v>
      </c>
      <c r="D299" t="str">
        <f>_xlfn.XLOOKUP(B299, blinkit_customers!A:A,blinkit_customers!I:I, " ")</f>
        <v>Regular</v>
      </c>
      <c r="E299">
        <f>_xlfn.XLOOKUP(A299,blinkit_order_items[order_id],blinkit_order_items[product_id])</f>
        <v>585299</v>
      </c>
      <c r="F299" t="str">
        <f>_xlfn.XLOOKUP(E299,blinkit_products[product_id],blinkit_products[product_name])</f>
        <v>Pet Treats</v>
      </c>
      <c r="G299" t="str">
        <f>_xlfn.XLOOKUP(E299,blinkit_products[product_id],blinkit_products[category])</f>
        <v>Pet Care</v>
      </c>
      <c r="H299">
        <f>_xlfn.XLOOKUP(A299,blinkit_order_items[order_id],blinkit_order_items[quantity])</f>
        <v>2</v>
      </c>
      <c r="I299">
        <f>_xlfn.XLOOKUP(A299,blinkit_order_items[order_id],blinkit_order_items[unit_price])</f>
        <v>799.46</v>
      </c>
      <c r="J299" s="5">
        <v>1277.83</v>
      </c>
      <c r="K299" s="5" t="s">
        <v>15</v>
      </c>
      <c r="L299" s="5" t="s">
        <v>10</v>
      </c>
      <c r="M299">
        <v>0</v>
      </c>
      <c r="N299" s="9">
        <v>45155.314004629632</v>
      </c>
    </row>
    <row r="300" spans="1:14" x14ac:dyDescent="0.3">
      <c r="A300" s="2">
        <v>1002438039</v>
      </c>
      <c r="B300" s="3">
        <v>85198177</v>
      </c>
      <c r="C300" t="str">
        <f>_xlfn.XLOOKUP(B300,blinkit_customers!A:A,blinkit_customers!B:B," ")</f>
        <v>Charita Comar</v>
      </c>
      <c r="D300" t="str">
        <f>_xlfn.XLOOKUP(B300, blinkit_customers!A:A,blinkit_customers!I:I, " ")</f>
        <v>Premium</v>
      </c>
      <c r="E300">
        <f>_xlfn.XLOOKUP(A300,blinkit_order_items[order_id],blinkit_order_items[product_id])</f>
        <v>709916</v>
      </c>
      <c r="F300" t="str">
        <f>_xlfn.XLOOKUP(E300,blinkit_products[product_id],blinkit_products[product_name])</f>
        <v>Detergent</v>
      </c>
      <c r="G300" t="str">
        <f>_xlfn.XLOOKUP(E300,blinkit_products[product_id],blinkit_products[category])</f>
        <v>Household Care</v>
      </c>
      <c r="H300">
        <f>_xlfn.XLOOKUP(A300,blinkit_order_items[order_id],blinkit_order_items[quantity])</f>
        <v>3</v>
      </c>
      <c r="I300">
        <f>_xlfn.XLOOKUP(A300,blinkit_order_items[order_id],blinkit_order_items[unit_price])</f>
        <v>33.76</v>
      </c>
      <c r="J300" s="3">
        <v>3775.99</v>
      </c>
      <c r="K300" s="3" t="s">
        <v>13</v>
      </c>
      <c r="L300" s="3" t="s">
        <v>10</v>
      </c>
      <c r="M300">
        <v>-1</v>
      </c>
      <c r="N300" s="8">
        <v>45339.144467592596</v>
      </c>
    </row>
    <row r="301" spans="1:14" x14ac:dyDescent="0.3">
      <c r="A301" s="4">
        <v>2571163022</v>
      </c>
      <c r="B301" s="5">
        <v>59345983</v>
      </c>
      <c r="C301" t="str">
        <f>_xlfn.XLOOKUP(B301,blinkit_customers!A:A,blinkit_customers!B:B," ")</f>
        <v>Liam Sagar</v>
      </c>
      <c r="D301" t="str">
        <f>_xlfn.XLOOKUP(B301, blinkit_customers!A:A,blinkit_customers!I:I, " ")</f>
        <v>Regular</v>
      </c>
      <c r="E301">
        <f>_xlfn.XLOOKUP(A301,blinkit_order_items[order_id],blinkit_order_items[product_id])</f>
        <v>487931</v>
      </c>
      <c r="F301" t="str">
        <f>_xlfn.XLOOKUP(E301,blinkit_products[product_id],blinkit_products[product_name])</f>
        <v>Sugar</v>
      </c>
      <c r="G301" t="str">
        <f>_xlfn.XLOOKUP(E301,blinkit_products[product_id],blinkit_products[category])</f>
        <v>Grocery &amp; Staples</v>
      </c>
      <c r="H301">
        <f>_xlfn.XLOOKUP(A301,blinkit_order_items[order_id],blinkit_order_items[quantity])</f>
        <v>3</v>
      </c>
      <c r="I301">
        <f>_xlfn.XLOOKUP(A301,blinkit_order_items[order_id],blinkit_order_items[unit_price])</f>
        <v>709.08</v>
      </c>
      <c r="J301" s="5">
        <v>674.39</v>
      </c>
      <c r="K301" s="5" t="s">
        <v>11</v>
      </c>
      <c r="L301" s="5" t="s">
        <v>14</v>
      </c>
      <c r="M301">
        <v>14</v>
      </c>
      <c r="N301" s="9">
        <v>45328.918935185182</v>
      </c>
    </row>
    <row r="302" spans="1:14" x14ac:dyDescent="0.3">
      <c r="A302" s="2">
        <v>6850221497</v>
      </c>
      <c r="B302" s="3">
        <v>21270783</v>
      </c>
      <c r="C302" t="str">
        <f>_xlfn.XLOOKUP(B302,blinkit_customers!A:A,blinkit_customers!B:B," ")</f>
        <v>Aarna Vig</v>
      </c>
      <c r="D302" t="str">
        <f>_xlfn.XLOOKUP(B302, blinkit_customers!A:A,blinkit_customers!I:I, " ")</f>
        <v>New</v>
      </c>
      <c r="E302">
        <f>_xlfn.XLOOKUP(A302,blinkit_order_items[order_id],blinkit_order_items[product_id])</f>
        <v>812607</v>
      </c>
      <c r="F302" t="str">
        <f>_xlfn.XLOOKUP(E302,blinkit_products[product_id],blinkit_products[product_name])</f>
        <v>Potatoes</v>
      </c>
      <c r="G302" t="str">
        <f>_xlfn.XLOOKUP(E302,blinkit_products[product_id],blinkit_products[category])</f>
        <v>Fruits &amp; Vegetables</v>
      </c>
      <c r="H302">
        <f>_xlfn.XLOOKUP(A302,blinkit_order_items[order_id],blinkit_order_items[quantity])</f>
        <v>3</v>
      </c>
      <c r="I302">
        <f>_xlfn.XLOOKUP(A302,blinkit_order_items[order_id],blinkit_order_items[unit_price])</f>
        <v>416.65</v>
      </c>
      <c r="J302" s="3">
        <v>3496.28</v>
      </c>
      <c r="K302" s="3" t="s">
        <v>12</v>
      </c>
      <c r="L302" s="3" t="s">
        <v>10</v>
      </c>
      <c r="M302">
        <v>-5</v>
      </c>
      <c r="N302" s="8">
        <v>45494.942812499998</v>
      </c>
    </row>
    <row r="303" spans="1:14" x14ac:dyDescent="0.3">
      <c r="A303" s="4">
        <v>4706569127</v>
      </c>
      <c r="B303" s="5">
        <v>68016312</v>
      </c>
      <c r="C303" t="str">
        <f>_xlfn.XLOOKUP(B303,blinkit_customers!A:A,blinkit_customers!B:B," ")</f>
        <v>Qarin Bera</v>
      </c>
      <c r="D303" t="str">
        <f>_xlfn.XLOOKUP(B303, blinkit_customers!A:A,blinkit_customers!I:I, " ")</f>
        <v>Regular</v>
      </c>
      <c r="E303">
        <f>_xlfn.XLOOKUP(A303,blinkit_order_items[order_id],blinkit_order_items[product_id])</f>
        <v>15314</v>
      </c>
      <c r="F303" t="str">
        <f>_xlfn.XLOOKUP(E303,blinkit_products[product_id],blinkit_products[product_name])</f>
        <v>Cheese</v>
      </c>
      <c r="G303" t="str">
        <f>_xlfn.XLOOKUP(E303,blinkit_products[product_id],blinkit_products[category])</f>
        <v>Dairy &amp; Breakfast</v>
      </c>
      <c r="H303">
        <f>_xlfn.XLOOKUP(A303,blinkit_order_items[order_id],blinkit_order_items[quantity])</f>
        <v>1</v>
      </c>
      <c r="I303">
        <f>_xlfn.XLOOKUP(A303,blinkit_order_items[order_id],blinkit_order_items[unit_price])</f>
        <v>578.85</v>
      </c>
      <c r="J303" s="5">
        <v>687.19</v>
      </c>
      <c r="K303" s="5" t="s">
        <v>15</v>
      </c>
      <c r="L303" s="5" t="s">
        <v>10</v>
      </c>
      <c r="M303">
        <v>5</v>
      </c>
      <c r="N303" s="9">
        <v>45134.776064814818</v>
      </c>
    </row>
    <row r="304" spans="1:14" x14ac:dyDescent="0.3">
      <c r="A304" s="2">
        <v>8168261752</v>
      </c>
      <c r="B304" s="3">
        <v>65903057</v>
      </c>
      <c r="C304" t="str">
        <f>_xlfn.XLOOKUP(B304,blinkit_customers!A:A,blinkit_customers!B:B," ")</f>
        <v>Krishna Shroff</v>
      </c>
      <c r="D304" t="str">
        <f>_xlfn.XLOOKUP(B304, blinkit_customers!A:A,blinkit_customers!I:I, " ")</f>
        <v>Regular</v>
      </c>
      <c r="E304">
        <f>_xlfn.XLOOKUP(A304,blinkit_order_items[order_id],blinkit_order_items[product_id])</f>
        <v>349294</v>
      </c>
      <c r="F304" t="str">
        <f>_xlfn.XLOOKUP(E304,blinkit_products[product_id],blinkit_products[product_name])</f>
        <v>Onions</v>
      </c>
      <c r="G304" t="str">
        <f>_xlfn.XLOOKUP(E304,blinkit_products[product_id],blinkit_products[category])</f>
        <v>Fruits &amp; Vegetables</v>
      </c>
      <c r="H304">
        <f>_xlfn.XLOOKUP(A304,blinkit_order_items[order_id],blinkit_order_items[quantity])</f>
        <v>2</v>
      </c>
      <c r="I304">
        <f>_xlfn.XLOOKUP(A304,blinkit_order_items[order_id],blinkit_order_items[unit_price])</f>
        <v>934.75</v>
      </c>
      <c r="J304" s="3">
        <v>1860.29</v>
      </c>
      <c r="K304" s="3" t="s">
        <v>13</v>
      </c>
      <c r="L304" s="3" t="s">
        <v>16</v>
      </c>
      <c r="M304">
        <v>23</v>
      </c>
      <c r="N304" s="8">
        <v>45404.258090277777</v>
      </c>
    </row>
    <row r="305" spans="1:14" x14ac:dyDescent="0.3">
      <c r="A305" s="4">
        <v>5828325906</v>
      </c>
      <c r="B305" s="5">
        <v>40587811</v>
      </c>
      <c r="C305" t="str">
        <f>_xlfn.XLOOKUP(B305,blinkit_customers!A:A,blinkit_customers!B:B," ")</f>
        <v>Jeevika Rajagopalan</v>
      </c>
      <c r="D305" t="str">
        <f>_xlfn.XLOOKUP(B305, blinkit_customers!A:A,blinkit_customers!I:I, " ")</f>
        <v>Inactive</v>
      </c>
      <c r="E305">
        <f>_xlfn.XLOOKUP(A305,blinkit_order_items[order_id],blinkit_order_items[product_id])</f>
        <v>15314</v>
      </c>
      <c r="F305" t="str">
        <f>_xlfn.XLOOKUP(E305,blinkit_products[product_id],blinkit_products[product_name])</f>
        <v>Cheese</v>
      </c>
      <c r="G305" t="str">
        <f>_xlfn.XLOOKUP(E305,blinkit_products[product_id],blinkit_products[category])</f>
        <v>Dairy &amp; Breakfast</v>
      </c>
      <c r="H305">
        <f>_xlfn.XLOOKUP(A305,blinkit_order_items[order_id],blinkit_order_items[quantity])</f>
        <v>2</v>
      </c>
      <c r="I305">
        <f>_xlfn.XLOOKUP(A305,blinkit_order_items[order_id],blinkit_order_items[unit_price])</f>
        <v>578.85</v>
      </c>
      <c r="J305" s="5">
        <v>4230.58</v>
      </c>
      <c r="K305" s="5" t="s">
        <v>15</v>
      </c>
      <c r="L305" s="5" t="s">
        <v>10</v>
      </c>
      <c r="M305">
        <v>-2</v>
      </c>
      <c r="N305" s="9">
        <v>45264.486759259256</v>
      </c>
    </row>
    <row r="306" spans="1:14" x14ac:dyDescent="0.3">
      <c r="A306" s="2">
        <v>5012271549</v>
      </c>
      <c r="B306" s="3">
        <v>73061709</v>
      </c>
      <c r="C306" t="str">
        <f>_xlfn.XLOOKUP(B306,blinkit_customers!A:A,blinkit_customers!B:B," ")</f>
        <v>Zinal Sundaram</v>
      </c>
      <c r="D306" t="str">
        <f>_xlfn.XLOOKUP(B306, blinkit_customers!A:A,blinkit_customers!I:I, " ")</f>
        <v>Premium</v>
      </c>
      <c r="E306">
        <f>_xlfn.XLOOKUP(A306,blinkit_order_items[order_id],blinkit_order_items[product_id])</f>
        <v>67197</v>
      </c>
      <c r="F306" t="str">
        <f>_xlfn.XLOOKUP(E306,blinkit_products[product_id],blinkit_products[product_name])</f>
        <v>Butter</v>
      </c>
      <c r="G306" t="str">
        <f>_xlfn.XLOOKUP(E306,blinkit_products[product_id],blinkit_products[category])</f>
        <v>Dairy &amp; Breakfast</v>
      </c>
      <c r="H306">
        <f>_xlfn.XLOOKUP(A306,blinkit_order_items[order_id],blinkit_order_items[quantity])</f>
        <v>1</v>
      </c>
      <c r="I306">
        <f>_xlfn.XLOOKUP(A306,blinkit_order_items[order_id],blinkit_order_items[unit_price])</f>
        <v>552.20000000000005</v>
      </c>
      <c r="J306" s="3">
        <v>769.83</v>
      </c>
      <c r="K306" s="3" t="s">
        <v>11</v>
      </c>
      <c r="L306" s="3" t="s">
        <v>16</v>
      </c>
      <c r="M306">
        <v>28</v>
      </c>
      <c r="N306" s="8">
        <v>45556.419687499998</v>
      </c>
    </row>
    <row r="307" spans="1:14" x14ac:dyDescent="0.3">
      <c r="A307" s="4">
        <v>8110316958</v>
      </c>
      <c r="B307" s="5">
        <v>61226835</v>
      </c>
      <c r="C307" t="str">
        <f>_xlfn.XLOOKUP(B307,blinkit_customers!A:A,blinkit_customers!B:B," ")</f>
        <v>Owen Soni</v>
      </c>
      <c r="D307" t="str">
        <f>_xlfn.XLOOKUP(B307, blinkit_customers!A:A,blinkit_customers!I:I, " ")</f>
        <v>Premium</v>
      </c>
      <c r="E307">
        <f>_xlfn.XLOOKUP(A307,blinkit_order_items[order_id],blinkit_order_items[product_id])</f>
        <v>451812</v>
      </c>
      <c r="F307" t="str">
        <f>_xlfn.XLOOKUP(E307,blinkit_products[product_id],blinkit_products[product_name])</f>
        <v>Pain Reliever</v>
      </c>
      <c r="G307" t="str">
        <f>_xlfn.XLOOKUP(E307,blinkit_products[product_id],blinkit_products[category])</f>
        <v>Pharmacy</v>
      </c>
      <c r="H307">
        <f>_xlfn.XLOOKUP(A307,blinkit_order_items[order_id],blinkit_order_items[quantity])</f>
        <v>3</v>
      </c>
      <c r="I307">
        <f>_xlfn.XLOOKUP(A307,blinkit_order_items[order_id],blinkit_order_items[unit_price])</f>
        <v>530.85</v>
      </c>
      <c r="J307" s="5">
        <v>806.56</v>
      </c>
      <c r="K307" s="5" t="s">
        <v>15</v>
      </c>
      <c r="L307" s="5" t="s">
        <v>10</v>
      </c>
      <c r="M307">
        <v>-3</v>
      </c>
      <c r="N307" s="9">
        <v>45321.81150462963</v>
      </c>
    </row>
    <row r="308" spans="1:14" x14ac:dyDescent="0.3">
      <c r="A308" s="2">
        <v>3190808443</v>
      </c>
      <c r="B308" s="3">
        <v>77618011</v>
      </c>
      <c r="C308" t="str">
        <f>_xlfn.XLOOKUP(B308,blinkit_customers!A:A,blinkit_customers!B:B," ")</f>
        <v>Bhavna Bath</v>
      </c>
      <c r="D308" t="str">
        <f>_xlfn.XLOOKUP(B308, blinkit_customers!A:A,blinkit_customers!I:I, " ")</f>
        <v>Inactive</v>
      </c>
      <c r="E308">
        <f>_xlfn.XLOOKUP(A308,blinkit_order_items[order_id],blinkit_order_items[product_id])</f>
        <v>140489</v>
      </c>
      <c r="F308" t="str">
        <f>_xlfn.XLOOKUP(E308,blinkit_products[product_id],blinkit_products[product_name])</f>
        <v>Soap</v>
      </c>
      <c r="G308" t="str">
        <f>_xlfn.XLOOKUP(E308,blinkit_products[product_id],blinkit_products[category])</f>
        <v>Personal Care</v>
      </c>
      <c r="H308">
        <f>_xlfn.XLOOKUP(A308,blinkit_order_items[order_id],blinkit_order_items[quantity])</f>
        <v>3</v>
      </c>
      <c r="I308">
        <f>_xlfn.XLOOKUP(A308,blinkit_order_items[order_id],blinkit_order_items[unit_price])</f>
        <v>650.20000000000005</v>
      </c>
      <c r="J308" s="3">
        <v>2593.91</v>
      </c>
      <c r="K308" s="3" t="s">
        <v>11</v>
      </c>
      <c r="L308" s="3" t="s">
        <v>10</v>
      </c>
      <c r="M308">
        <v>-4</v>
      </c>
      <c r="N308" s="8">
        <v>45301.368680555555</v>
      </c>
    </row>
    <row r="309" spans="1:14" x14ac:dyDescent="0.3">
      <c r="A309" s="4">
        <v>7175472728</v>
      </c>
      <c r="B309" s="5">
        <v>9551011</v>
      </c>
      <c r="C309" t="str">
        <f>_xlfn.XLOOKUP(B309,blinkit_customers!A:A,blinkit_customers!B:B," ")</f>
        <v>Idika Chand</v>
      </c>
      <c r="D309" t="str">
        <f>_xlfn.XLOOKUP(B309, blinkit_customers!A:A,blinkit_customers!I:I, " ")</f>
        <v>Inactive</v>
      </c>
      <c r="E309">
        <f>_xlfn.XLOOKUP(A309,blinkit_order_items[order_id],blinkit_order_items[product_id])</f>
        <v>435929</v>
      </c>
      <c r="F309" t="str">
        <f>_xlfn.XLOOKUP(E309,blinkit_products[product_id],blinkit_products[product_name])</f>
        <v>Toilet Cleaner</v>
      </c>
      <c r="G309" t="str">
        <f>_xlfn.XLOOKUP(E309,blinkit_products[product_id],blinkit_products[category])</f>
        <v>Household Care</v>
      </c>
      <c r="H309">
        <f>_xlfn.XLOOKUP(A309,blinkit_order_items[order_id],blinkit_order_items[quantity])</f>
        <v>2</v>
      </c>
      <c r="I309">
        <f>_xlfn.XLOOKUP(A309,blinkit_order_items[order_id],blinkit_order_items[unit_price])</f>
        <v>856.89</v>
      </c>
      <c r="J309" s="5">
        <v>307.23</v>
      </c>
      <c r="K309" s="5" t="s">
        <v>12</v>
      </c>
      <c r="L309" s="5" t="s">
        <v>10</v>
      </c>
      <c r="M309">
        <v>0</v>
      </c>
      <c r="N309" s="9">
        <v>45181.493981481479</v>
      </c>
    </row>
    <row r="310" spans="1:14" x14ac:dyDescent="0.3">
      <c r="A310" s="2">
        <v>6011117738</v>
      </c>
      <c r="B310" s="3">
        <v>24337950</v>
      </c>
      <c r="C310" t="str">
        <f>_xlfn.XLOOKUP(B310,blinkit_customers!A:A,blinkit_customers!B:B," ")</f>
        <v>Ishwar Chakraborty</v>
      </c>
      <c r="D310" t="str">
        <f>_xlfn.XLOOKUP(B310, blinkit_customers!A:A,blinkit_customers!I:I, " ")</f>
        <v>Inactive</v>
      </c>
      <c r="E310">
        <f>_xlfn.XLOOKUP(A310,blinkit_order_items[order_id],blinkit_order_items[product_id])</f>
        <v>658389</v>
      </c>
      <c r="F310" t="str">
        <f>_xlfn.XLOOKUP(E310,blinkit_products[product_id],blinkit_products[product_name])</f>
        <v>Popcorn</v>
      </c>
      <c r="G310" t="str">
        <f>_xlfn.XLOOKUP(E310,blinkit_products[product_id],blinkit_products[category])</f>
        <v>Snacks &amp; Munchies</v>
      </c>
      <c r="H310">
        <f>_xlfn.XLOOKUP(A310,blinkit_order_items[order_id],blinkit_order_items[quantity])</f>
        <v>3</v>
      </c>
      <c r="I310">
        <f>_xlfn.XLOOKUP(A310,blinkit_order_items[order_id],blinkit_order_items[unit_price])</f>
        <v>152.55000000000001</v>
      </c>
      <c r="J310" s="3">
        <v>2539.66</v>
      </c>
      <c r="K310" s="3" t="s">
        <v>13</v>
      </c>
      <c r="L310" s="3" t="s">
        <v>10</v>
      </c>
      <c r="M310">
        <v>3</v>
      </c>
      <c r="N310" s="8">
        <v>45298.45244212963</v>
      </c>
    </row>
    <row r="311" spans="1:14" x14ac:dyDescent="0.3">
      <c r="A311" s="4">
        <v>5592928753</v>
      </c>
      <c r="B311" s="5">
        <v>46875863</v>
      </c>
      <c r="C311" t="str">
        <f>_xlfn.XLOOKUP(B311,blinkit_customers!A:A,blinkit_customers!B:B," ")</f>
        <v>Charita Anne</v>
      </c>
      <c r="D311" t="str">
        <f>_xlfn.XLOOKUP(B311, blinkit_customers!A:A,blinkit_customers!I:I, " ")</f>
        <v>Regular</v>
      </c>
      <c r="E311">
        <f>_xlfn.XLOOKUP(A311,blinkit_order_items[order_id],blinkit_order_items[product_id])</f>
        <v>992178</v>
      </c>
      <c r="F311" t="str">
        <f>_xlfn.XLOOKUP(E311,blinkit_products[product_id],blinkit_products[product_name])</f>
        <v>Pain Reliever</v>
      </c>
      <c r="G311" t="str">
        <f>_xlfn.XLOOKUP(E311,blinkit_products[product_id],blinkit_products[category])</f>
        <v>Pharmacy</v>
      </c>
      <c r="H311">
        <f>_xlfn.XLOOKUP(A311,blinkit_order_items[order_id],blinkit_order_items[quantity])</f>
        <v>2</v>
      </c>
      <c r="I311">
        <f>_xlfn.XLOOKUP(A311,blinkit_order_items[order_id],blinkit_order_items[unit_price])</f>
        <v>632.42999999999995</v>
      </c>
      <c r="J311" s="5">
        <v>3473.11</v>
      </c>
      <c r="K311" s="5" t="s">
        <v>12</v>
      </c>
      <c r="L311" s="5" t="s">
        <v>14</v>
      </c>
      <c r="M311">
        <v>11</v>
      </c>
      <c r="N311" s="9">
        <v>45527.865243055552</v>
      </c>
    </row>
    <row r="312" spans="1:14" x14ac:dyDescent="0.3">
      <c r="A312" s="2">
        <v>3952040848</v>
      </c>
      <c r="B312" s="3">
        <v>31156674</v>
      </c>
      <c r="C312" t="str">
        <f>_xlfn.XLOOKUP(B312,blinkit_customers!A:A,blinkit_customers!B:B," ")</f>
        <v>Aarav Jaggi</v>
      </c>
      <c r="D312" t="str">
        <f>_xlfn.XLOOKUP(B312, blinkit_customers!A:A,blinkit_customers!I:I, " ")</f>
        <v>Inactive</v>
      </c>
      <c r="E312">
        <f>_xlfn.XLOOKUP(A312,blinkit_order_items[order_id],blinkit_order_items[product_id])</f>
        <v>927651</v>
      </c>
      <c r="F312" t="str">
        <f>_xlfn.XLOOKUP(E312,blinkit_products[product_id],blinkit_products[product_name])</f>
        <v>Baby Wipes</v>
      </c>
      <c r="G312" t="str">
        <f>_xlfn.XLOOKUP(E312,blinkit_products[product_id],blinkit_products[category])</f>
        <v>Baby Care</v>
      </c>
      <c r="H312">
        <f>_xlfn.XLOOKUP(A312,blinkit_order_items[order_id],blinkit_order_items[quantity])</f>
        <v>2</v>
      </c>
      <c r="I312">
        <f>_xlfn.XLOOKUP(A312,blinkit_order_items[order_id],blinkit_order_items[unit_price])</f>
        <v>426.72</v>
      </c>
      <c r="J312" s="3">
        <v>4818.6099999999997</v>
      </c>
      <c r="K312" s="3" t="s">
        <v>12</v>
      </c>
      <c r="L312" s="3" t="s">
        <v>10</v>
      </c>
      <c r="M312">
        <v>-2</v>
      </c>
      <c r="N312" s="8">
        <v>45421.021261574075</v>
      </c>
    </row>
    <row r="313" spans="1:14" x14ac:dyDescent="0.3">
      <c r="A313" s="4">
        <v>7026479520</v>
      </c>
      <c r="B313" s="5">
        <v>81994445</v>
      </c>
      <c r="C313" t="str">
        <f>_xlfn.XLOOKUP(B313,blinkit_customers!A:A,blinkit_customers!B:B," ")</f>
        <v>Imaran Jha</v>
      </c>
      <c r="D313" t="str">
        <f>_xlfn.XLOOKUP(B313, blinkit_customers!A:A,blinkit_customers!I:I, " ")</f>
        <v>Premium</v>
      </c>
      <c r="E313">
        <f>_xlfn.XLOOKUP(A313,blinkit_order_items[order_id],blinkit_order_items[product_id])</f>
        <v>613942</v>
      </c>
      <c r="F313" t="str">
        <f>_xlfn.XLOOKUP(E313,blinkit_products[product_id],blinkit_products[product_name])</f>
        <v>Pet Treats</v>
      </c>
      <c r="G313" t="str">
        <f>_xlfn.XLOOKUP(E313,blinkit_products[product_id],blinkit_products[category])</f>
        <v>Pet Care</v>
      </c>
      <c r="H313">
        <f>_xlfn.XLOOKUP(A313,blinkit_order_items[order_id],blinkit_order_items[quantity])</f>
        <v>1</v>
      </c>
      <c r="I313">
        <f>_xlfn.XLOOKUP(A313,blinkit_order_items[order_id],blinkit_order_items[unit_price])</f>
        <v>545</v>
      </c>
      <c r="J313" s="5">
        <v>1691.47</v>
      </c>
      <c r="K313" s="5" t="s">
        <v>11</v>
      </c>
      <c r="L313" s="5" t="s">
        <v>10</v>
      </c>
      <c r="M313">
        <v>2</v>
      </c>
      <c r="N313" s="9">
        <v>45490.920798611114</v>
      </c>
    </row>
    <row r="314" spans="1:14" x14ac:dyDescent="0.3">
      <c r="A314" s="2">
        <v>6572695161</v>
      </c>
      <c r="B314" s="3">
        <v>64197854</v>
      </c>
      <c r="C314" t="str">
        <f>_xlfn.XLOOKUP(B314,blinkit_customers!A:A,blinkit_customers!B:B," ")</f>
        <v>Krishna Ramanathan</v>
      </c>
      <c r="D314" t="str">
        <f>_xlfn.XLOOKUP(B314, blinkit_customers!A:A,blinkit_customers!I:I, " ")</f>
        <v>Regular</v>
      </c>
      <c r="E314">
        <f>_xlfn.XLOOKUP(A314,blinkit_order_items[order_id],blinkit_order_items[product_id])</f>
        <v>70969</v>
      </c>
      <c r="F314" t="str">
        <f>_xlfn.XLOOKUP(E314,blinkit_products[product_id],blinkit_products[product_name])</f>
        <v>Carrots</v>
      </c>
      <c r="G314" t="str">
        <f>_xlfn.XLOOKUP(E314,blinkit_products[product_id],blinkit_products[category])</f>
        <v>Fruits &amp; Vegetables</v>
      </c>
      <c r="H314">
        <f>_xlfn.XLOOKUP(A314,blinkit_order_items[order_id],blinkit_order_items[quantity])</f>
        <v>1</v>
      </c>
      <c r="I314">
        <f>_xlfn.XLOOKUP(A314,blinkit_order_items[order_id],blinkit_order_items[unit_price])</f>
        <v>631.70000000000005</v>
      </c>
      <c r="J314" s="3">
        <v>1671.67</v>
      </c>
      <c r="K314" s="3" t="s">
        <v>15</v>
      </c>
      <c r="L314" s="3" t="s">
        <v>10</v>
      </c>
      <c r="M314">
        <v>0</v>
      </c>
      <c r="N314" s="8">
        <v>45369.347141203703</v>
      </c>
    </row>
    <row r="315" spans="1:14" x14ac:dyDescent="0.3">
      <c r="A315" s="4">
        <v>9090769419</v>
      </c>
      <c r="B315" s="5">
        <v>66485571</v>
      </c>
      <c r="C315" t="str">
        <f>_xlfn.XLOOKUP(B315,blinkit_customers!A:A,blinkit_customers!B:B," ")</f>
        <v>Anthony Pall</v>
      </c>
      <c r="D315" t="str">
        <f>_xlfn.XLOOKUP(B315, blinkit_customers!A:A,blinkit_customers!I:I, " ")</f>
        <v>Inactive</v>
      </c>
      <c r="E315">
        <f>_xlfn.XLOOKUP(A315,blinkit_order_items[order_id],blinkit_order_items[product_id])</f>
        <v>305754</v>
      </c>
      <c r="F315" t="str">
        <f>_xlfn.XLOOKUP(E315,blinkit_products[product_id],blinkit_products[product_name])</f>
        <v>Frozen Vegetables</v>
      </c>
      <c r="G315" t="str">
        <f>_xlfn.XLOOKUP(E315,blinkit_products[product_id],blinkit_products[category])</f>
        <v>Instant &amp; Frozen Food</v>
      </c>
      <c r="H315">
        <f>_xlfn.XLOOKUP(A315,blinkit_order_items[order_id],blinkit_order_items[quantity])</f>
        <v>1</v>
      </c>
      <c r="I315">
        <f>_xlfn.XLOOKUP(A315,blinkit_order_items[order_id],blinkit_order_items[unit_price])</f>
        <v>979.99</v>
      </c>
      <c r="J315" s="5">
        <v>1819.14</v>
      </c>
      <c r="K315" s="5" t="s">
        <v>15</v>
      </c>
      <c r="L315" s="5" t="s">
        <v>10</v>
      </c>
      <c r="M315">
        <v>-4</v>
      </c>
      <c r="N315" s="9">
        <v>45537.135266203702</v>
      </c>
    </row>
    <row r="316" spans="1:14" x14ac:dyDescent="0.3">
      <c r="A316" s="2">
        <v>5979489110</v>
      </c>
      <c r="B316" s="3">
        <v>22161071</v>
      </c>
      <c r="C316" t="str">
        <f>_xlfn.XLOOKUP(B316,blinkit_customers!A:A,blinkit_customers!B:B," ")</f>
        <v>Arunima Deol</v>
      </c>
      <c r="D316" t="str">
        <f>_xlfn.XLOOKUP(B316, blinkit_customers!A:A,blinkit_customers!I:I, " ")</f>
        <v>New</v>
      </c>
      <c r="E316">
        <f>_xlfn.XLOOKUP(A316,blinkit_order_items[order_id],blinkit_order_items[product_id])</f>
        <v>853932</v>
      </c>
      <c r="F316" t="str">
        <f>_xlfn.XLOOKUP(E316,blinkit_products[product_id],blinkit_products[product_name])</f>
        <v>Baby Wipes</v>
      </c>
      <c r="G316" t="str">
        <f>_xlfn.XLOOKUP(E316,blinkit_products[product_id],blinkit_products[category])</f>
        <v>Baby Care</v>
      </c>
      <c r="H316">
        <f>_xlfn.XLOOKUP(A316,blinkit_order_items[order_id],blinkit_order_items[quantity])</f>
        <v>1</v>
      </c>
      <c r="I316">
        <f>_xlfn.XLOOKUP(A316,blinkit_order_items[order_id],blinkit_order_items[unit_price])</f>
        <v>941.19</v>
      </c>
      <c r="J316" s="3">
        <v>2337.12</v>
      </c>
      <c r="K316" s="3" t="s">
        <v>13</v>
      </c>
      <c r="L316" s="3" t="s">
        <v>10</v>
      </c>
      <c r="M316">
        <v>2</v>
      </c>
      <c r="N316" s="8">
        <v>45176.326296296298</v>
      </c>
    </row>
    <row r="317" spans="1:14" x14ac:dyDescent="0.3">
      <c r="A317" s="4">
        <v>964698323</v>
      </c>
      <c r="B317" s="5">
        <v>81763298</v>
      </c>
      <c r="C317" t="str">
        <f>_xlfn.XLOOKUP(B317,blinkit_customers!A:A,blinkit_customers!B:B," ")</f>
        <v>Laban Kumar</v>
      </c>
      <c r="D317" t="str">
        <f>_xlfn.XLOOKUP(B317, blinkit_customers!A:A,blinkit_customers!I:I, " ")</f>
        <v>Premium</v>
      </c>
      <c r="E317">
        <f>_xlfn.XLOOKUP(A317,blinkit_order_items[order_id],blinkit_order_items[product_id])</f>
        <v>257719</v>
      </c>
      <c r="F317" t="str">
        <f>_xlfn.XLOOKUP(E317,blinkit_products[product_id],blinkit_products[product_name])</f>
        <v>Eggs</v>
      </c>
      <c r="G317" t="str">
        <f>_xlfn.XLOOKUP(E317,blinkit_products[product_id],blinkit_products[category])</f>
        <v>Dairy &amp; Breakfast</v>
      </c>
      <c r="H317">
        <f>_xlfn.XLOOKUP(A317,blinkit_order_items[order_id],blinkit_order_items[quantity])</f>
        <v>3</v>
      </c>
      <c r="I317">
        <f>_xlfn.XLOOKUP(A317,blinkit_order_items[order_id],blinkit_order_items[unit_price])</f>
        <v>281.73</v>
      </c>
      <c r="J317" s="5">
        <v>2352.88</v>
      </c>
      <c r="K317" s="5" t="s">
        <v>15</v>
      </c>
      <c r="L317" s="5" t="s">
        <v>10</v>
      </c>
      <c r="M317">
        <v>5</v>
      </c>
      <c r="N317" s="9">
        <v>45565.969675925924</v>
      </c>
    </row>
    <row r="318" spans="1:14" x14ac:dyDescent="0.3">
      <c r="A318" s="2">
        <v>2304242664</v>
      </c>
      <c r="B318" s="3">
        <v>65815155</v>
      </c>
      <c r="C318" t="str">
        <f>_xlfn.XLOOKUP(B318,blinkit_customers!A:A,blinkit_customers!B:B," ")</f>
        <v>Amara Palan</v>
      </c>
      <c r="D318" t="str">
        <f>_xlfn.XLOOKUP(B318, blinkit_customers!A:A,blinkit_customers!I:I, " ")</f>
        <v>New</v>
      </c>
      <c r="E318">
        <f>_xlfn.XLOOKUP(A318,blinkit_order_items[order_id],blinkit_order_items[product_id])</f>
        <v>516376</v>
      </c>
      <c r="F318" t="str">
        <f>_xlfn.XLOOKUP(E318,blinkit_products[product_id],blinkit_products[product_name])</f>
        <v>Onions</v>
      </c>
      <c r="G318" t="str">
        <f>_xlfn.XLOOKUP(E318,blinkit_products[product_id],blinkit_products[category])</f>
        <v>Fruits &amp; Vegetables</v>
      </c>
      <c r="H318">
        <f>_xlfn.XLOOKUP(A318,blinkit_order_items[order_id],blinkit_order_items[quantity])</f>
        <v>3</v>
      </c>
      <c r="I318">
        <f>_xlfn.XLOOKUP(A318,blinkit_order_items[order_id],blinkit_order_items[unit_price])</f>
        <v>877.43</v>
      </c>
      <c r="J318" s="3">
        <v>1579.28</v>
      </c>
      <c r="K318" s="3" t="s">
        <v>13</v>
      </c>
      <c r="L318" s="3" t="s">
        <v>10</v>
      </c>
      <c r="M318">
        <v>0</v>
      </c>
      <c r="N318" s="8">
        <v>45372.353495370371</v>
      </c>
    </row>
    <row r="319" spans="1:14" x14ac:dyDescent="0.3">
      <c r="A319" s="4">
        <v>2483843748</v>
      </c>
      <c r="B319" s="5">
        <v>26040510</v>
      </c>
      <c r="C319" t="str">
        <f>_xlfn.XLOOKUP(B319,blinkit_customers!A:A,blinkit_customers!B:B," ")</f>
        <v>Jasmit Barad</v>
      </c>
      <c r="D319" t="str">
        <f>_xlfn.XLOOKUP(B319, blinkit_customers!A:A,blinkit_customers!I:I, " ")</f>
        <v>Premium</v>
      </c>
      <c r="E319">
        <f>_xlfn.XLOOKUP(A319,blinkit_order_items[order_id],blinkit_order_items[product_id])</f>
        <v>812607</v>
      </c>
      <c r="F319" t="str">
        <f>_xlfn.XLOOKUP(E319,blinkit_products[product_id],blinkit_products[product_name])</f>
        <v>Potatoes</v>
      </c>
      <c r="G319" t="str">
        <f>_xlfn.XLOOKUP(E319,blinkit_products[product_id],blinkit_products[category])</f>
        <v>Fruits &amp; Vegetables</v>
      </c>
      <c r="H319">
        <f>_xlfn.XLOOKUP(A319,blinkit_order_items[order_id],blinkit_order_items[quantity])</f>
        <v>3</v>
      </c>
      <c r="I319">
        <f>_xlfn.XLOOKUP(A319,blinkit_order_items[order_id],blinkit_order_items[unit_price])</f>
        <v>416.65</v>
      </c>
      <c r="J319" s="5">
        <v>1692.9</v>
      </c>
      <c r="K319" s="5" t="s">
        <v>15</v>
      </c>
      <c r="L319" s="5" t="s">
        <v>10</v>
      </c>
      <c r="M319">
        <v>3</v>
      </c>
      <c r="N319" s="9">
        <v>45070.388622685183</v>
      </c>
    </row>
    <row r="320" spans="1:14" x14ac:dyDescent="0.3">
      <c r="A320" s="2">
        <v>2560588609</v>
      </c>
      <c r="B320" s="3">
        <v>6291143</v>
      </c>
      <c r="C320" t="str">
        <f>_xlfn.XLOOKUP(B320,blinkit_customers!A:A,blinkit_customers!B:B," ")</f>
        <v>Banjeet Oak</v>
      </c>
      <c r="D320" t="str">
        <f>_xlfn.XLOOKUP(B320, blinkit_customers!A:A,blinkit_customers!I:I, " ")</f>
        <v>Inactive</v>
      </c>
      <c r="E320">
        <f>_xlfn.XLOOKUP(A320,blinkit_order_items[order_id],blinkit_order_items[product_id])</f>
        <v>186168</v>
      </c>
      <c r="F320" t="str">
        <f>_xlfn.XLOOKUP(E320,blinkit_products[product_id],blinkit_products[product_name])</f>
        <v>Dog Food</v>
      </c>
      <c r="G320" t="str">
        <f>_xlfn.XLOOKUP(E320,blinkit_products[product_id],blinkit_products[category])</f>
        <v>Pet Care</v>
      </c>
      <c r="H320">
        <f>_xlfn.XLOOKUP(A320,blinkit_order_items[order_id],blinkit_order_items[quantity])</f>
        <v>1</v>
      </c>
      <c r="I320">
        <f>_xlfn.XLOOKUP(A320,blinkit_order_items[order_id],blinkit_order_items[unit_price])</f>
        <v>878.8</v>
      </c>
      <c r="J320" s="3">
        <v>319.33999999999997</v>
      </c>
      <c r="K320" s="3" t="s">
        <v>12</v>
      </c>
      <c r="L320" s="3" t="s">
        <v>10</v>
      </c>
      <c r="M320">
        <v>1</v>
      </c>
      <c r="N320" s="8">
        <v>45464.054247685184</v>
      </c>
    </row>
    <row r="321" spans="1:14" x14ac:dyDescent="0.3">
      <c r="A321" s="4">
        <v>9268920928</v>
      </c>
      <c r="B321" s="5">
        <v>17805991</v>
      </c>
      <c r="C321" t="str">
        <f>_xlfn.XLOOKUP(B321,blinkit_customers!A:A,blinkit_customers!B:B," ")</f>
        <v>Jhalak Rai</v>
      </c>
      <c r="D321" t="str">
        <f>_xlfn.XLOOKUP(B321, blinkit_customers!A:A,blinkit_customers!I:I, " ")</f>
        <v>New</v>
      </c>
      <c r="E321">
        <f>_xlfn.XLOOKUP(A321,blinkit_order_items[order_id],blinkit_order_items[product_id])</f>
        <v>9436</v>
      </c>
      <c r="F321" t="str">
        <f>_xlfn.XLOOKUP(E321,blinkit_products[product_id],blinkit_products[product_name])</f>
        <v>Toothpaste</v>
      </c>
      <c r="G321" t="str">
        <f>_xlfn.XLOOKUP(E321,blinkit_products[product_id],blinkit_products[category])</f>
        <v>Personal Care</v>
      </c>
      <c r="H321">
        <f>_xlfn.XLOOKUP(A321,blinkit_order_items[order_id],blinkit_order_items[quantity])</f>
        <v>2</v>
      </c>
      <c r="I321">
        <f>_xlfn.XLOOKUP(A321,blinkit_order_items[order_id],blinkit_order_items[unit_price])</f>
        <v>88.43</v>
      </c>
      <c r="J321" s="5">
        <v>1404.2</v>
      </c>
      <c r="K321" s="5" t="s">
        <v>11</v>
      </c>
      <c r="L321" s="5" t="s">
        <v>10</v>
      </c>
      <c r="M321">
        <v>4</v>
      </c>
      <c r="N321" s="9">
        <v>45112.523368055554</v>
      </c>
    </row>
    <row r="322" spans="1:14" x14ac:dyDescent="0.3">
      <c r="A322" s="2">
        <v>9554019312</v>
      </c>
      <c r="B322" s="3">
        <v>6247821</v>
      </c>
      <c r="C322" t="str">
        <f>_xlfn.XLOOKUP(B322,blinkit_customers!A:A,blinkit_customers!B:B," ")</f>
        <v>Mekhala Vora</v>
      </c>
      <c r="D322" t="str">
        <f>_xlfn.XLOOKUP(B322, blinkit_customers!A:A,blinkit_customers!I:I, " ")</f>
        <v>Regular</v>
      </c>
      <c r="E322">
        <f>_xlfn.XLOOKUP(A322,blinkit_order_items[order_id],blinkit_order_items[product_id])</f>
        <v>578097</v>
      </c>
      <c r="F322" t="str">
        <f>_xlfn.XLOOKUP(E322,blinkit_products[product_id],blinkit_products[product_name])</f>
        <v>Nuts</v>
      </c>
      <c r="G322" t="str">
        <f>_xlfn.XLOOKUP(E322,blinkit_products[product_id],blinkit_products[category])</f>
        <v>Snacks &amp; Munchies</v>
      </c>
      <c r="H322">
        <f>_xlfn.XLOOKUP(A322,blinkit_order_items[order_id],blinkit_order_items[quantity])</f>
        <v>1</v>
      </c>
      <c r="I322">
        <f>_xlfn.XLOOKUP(A322,blinkit_order_items[order_id],blinkit_order_items[unit_price])</f>
        <v>267.61</v>
      </c>
      <c r="J322" s="3">
        <v>4088.52</v>
      </c>
      <c r="K322" s="3" t="s">
        <v>12</v>
      </c>
      <c r="L322" s="3" t="s">
        <v>10</v>
      </c>
      <c r="M322">
        <v>-5</v>
      </c>
      <c r="N322" s="8">
        <v>45177.079699074071</v>
      </c>
    </row>
    <row r="323" spans="1:14" x14ac:dyDescent="0.3">
      <c r="A323" s="4">
        <v>3749174258</v>
      </c>
      <c r="B323" s="5">
        <v>38902193</v>
      </c>
      <c r="C323" t="str">
        <f>_xlfn.XLOOKUP(B323,blinkit_customers!A:A,blinkit_customers!B:B," ")</f>
        <v>Yutika Sandhu</v>
      </c>
      <c r="D323" t="str">
        <f>_xlfn.XLOOKUP(B323, blinkit_customers!A:A,blinkit_customers!I:I, " ")</f>
        <v>New</v>
      </c>
      <c r="E323">
        <f>_xlfn.XLOOKUP(A323,blinkit_order_items[order_id],blinkit_order_items[product_id])</f>
        <v>613942</v>
      </c>
      <c r="F323" t="str">
        <f>_xlfn.XLOOKUP(E323,blinkit_products[product_id],blinkit_products[product_name])</f>
        <v>Pet Treats</v>
      </c>
      <c r="G323" t="str">
        <f>_xlfn.XLOOKUP(E323,blinkit_products[product_id],blinkit_products[category])</f>
        <v>Pet Care</v>
      </c>
      <c r="H323">
        <f>_xlfn.XLOOKUP(A323,blinkit_order_items[order_id],blinkit_order_items[quantity])</f>
        <v>3</v>
      </c>
      <c r="I323">
        <f>_xlfn.XLOOKUP(A323,blinkit_order_items[order_id],blinkit_order_items[unit_price])</f>
        <v>545</v>
      </c>
      <c r="J323" s="5">
        <v>2618.0700000000002</v>
      </c>
      <c r="K323" s="5" t="s">
        <v>15</v>
      </c>
      <c r="L323" s="5" t="s">
        <v>14</v>
      </c>
      <c r="M323">
        <v>11</v>
      </c>
      <c r="N323" s="9">
        <v>45335.324178240742</v>
      </c>
    </row>
    <row r="324" spans="1:14" x14ac:dyDescent="0.3">
      <c r="A324" s="2">
        <v>3947164241</v>
      </c>
      <c r="B324" s="3">
        <v>95768401</v>
      </c>
      <c r="C324" t="str">
        <f>_xlfn.XLOOKUP(B324,blinkit_customers!A:A,blinkit_customers!B:B," ")</f>
        <v>Jyoti Pau</v>
      </c>
      <c r="D324" t="str">
        <f>_xlfn.XLOOKUP(B324, blinkit_customers!A:A,blinkit_customers!I:I, " ")</f>
        <v>Inactive</v>
      </c>
      <c r="E324">
        <f>_xlfn.XLOOKUP(A324,blinkit_order_items[order_id],blinkit_order_items[product_id])</f>
        <v>131136</v>
      </c>
      <c r="F324" t="str">
        <f>_xlfn.XLOOKUP(E324,blinkit_products[product_id],blinkit_products[product_name])</f>
        <v>Salt</v>
      </c>
      <c r="G324" t="str">
        <f>_xlfn.XLOOKUP(E324,blinkit_products[product_id],blinkit_products[category])</f>
        <v>Grocery &amp; Staples</v>
      </c>
      <c r="H324">
        <f>_xlfn.XLOOKUP(A324,blinkit_order_items[order_id],blinkit_order_items[quantity])</f>
        <v>2</v>
      </c>
      <c r="I324">
        <f>_xlfn.XLOOKUP(A324,blinkit_order_items[order_id],blinkit_order_items[unit_price])</f>
        <v>37.799999999999997</v>
      </c>
      <c r="J324" s="3">
        <v>1463.39</v>
      </c>
      <c r="K324" s="3" t="s">
        <v>12</v>
      </c>
      <c r="L324" s="3" t="s">
        <v>10</v>
      </c>
      <c r="M324">
        <v>4</v>
      </c>
      <c r="N324" s="8">
        <v>45600.853645833333</v>
      </c>
    </row>
    <row r="325" spans="1:14" x14ac:dyDescent="0.3">
      <c r="A325" s="4">
        <v>487327038</v>
      </c>
      <c r="B325" s="5">
        <v>67277562</v>
      </c>
      <c r="C325" t="str">
        <f>_xlfn.XLOOKUP(B325,blinkit_customers!A:A,blinkit_customers!B:B," ")</f>
        <v>Arunima Borde</v>
      </c>
      <c r="D325" t="str">
        <f>_xlfn.XLOOKUP(B325, blinkit_customers!A:A,blinkit_customers!I:I, " ")</f>
        <v>Inactive</v>
      </c>
      <c r="E325">
        <f>_xlfn.XLOOKUP(A325,blinkit_order_items[order_id],blinkit_order_items[product_id])</f>
        <v>673058</v>
      </c>
      <c r="F325" t="str">
        <f>_xlfn.XLOOKUP(E325,blinkit_products[product_id],blinkit_products[product_name])</f>
        <v>Cough Syrup</v>
      </c>
      <c r="G325" t="str">
        <f>_xlfn.XLOOKUP(E325,blinkit_products[product_id],blinkit_products[category])</f>
        <v>Pharmacy</v>
      </c>
      <c r="H325">
        <f>_xlfn.XLOOKUP(A325,blinkit_order_items[order_id],blinkit_order_items[quantity])</f>
        <v>3</v>
      </c>
      <c r="I325">
        <f>_xlfn.XLOOKUP(A325,blinkit_order_items[order_id],blinkit_order_items[unit_price])</f>
        <v>765.76</v>
      </c>
      <c r="J325" s="5">
        <v>563.45000000000005</v>
      </c>
      <c r="K325" s="5" t="s">
        <v>12</v>
      </c>
      <c r="L325" s="5" t="s">
        <v>10</v>
      </c>
      <c r="M325">
        <v>3</v>
      </c>
      <c r="N325" s="9">
        <v>45204.018078703702</v>
      </c>
    </row>
    <row r="326" spans="1:14" x14ac:dyDescent="0.3">
      <c r="A326" s="2">
        <v>8830321199</v>
      </c>
      <c r="B326" s="3">
        <v>93341057</v>
      </c>
      <c r="C326" t="str">
        <f>_xlfn.XLOOKUP(B326,blinkit_customers!A:A,blinkit_customers!B:B," ")</f>
        <v>Ayaan Tiwari</v>
      </c>
      <c r="D326" t="str">
        <f>_xlfn.XLOOKUP(B326, blinkit_customers!A:A,blinkit_customers!I:I, " ")</f>
        <v>Inactive</v>
      </c>
      <c r="E326">
        <f>_xlfn.XLOOKUP(A326,blinkit_order_items[order_id],blinkit_order_items[product_id])</f>
        <v>894539</v>
      </c>
      <c r="F326" t="str">
        <f>_xlfn.XLOOKUP(E326,blinkit_products[product_id],blinkit_products[product_name])</f>
        <v>Dish Soap</v>
      </c>
      <c r="G326" t="str">
        <f>_xlfn.XLOOKUP(E326,blinkit_products[product_id],blinkit_products[category])</f>
        <v>Household Care</v>
      </c>
      <c r="H326">
        <f>_xlfn.XLOOKUP(A326,blinkit_order_items[order_id],blinkit_order_items[quantity])</f>
        <v>2</v>
      </c>
      <c r="I326">
        <f>_xlfn.XLOOKUP(A326,blinkit_order_items[order_id],blinkit_order_items[unit_price])</f>
        <v>445.48</v>
      </c>
      <c r="J326" s="3">
        <v>46.62</v>
      </c>
      <c r="K326" s="3" t="s">
        <v>11</v>
      </c>
      <c r="L326" s="3" t="s">
        <v>14</v>
      </c>
      <c r="M326">
        <v>15</v>
      </c>
      <c r="N326" s="8">
        <v>45514.250185185185</v>
      </c>
    </row>
    <row r="327" spans="1:14" x14ac:dyDescent="0.3">
      <c r="A327" s="4">
        <v>3811318591</v>
      </c>
      <c r="B327" s="5">
        <v>64940409</v>
      </c>
      <c r="C327" t="str">
        <f>_xlfn.XLOOKUP(B327,blinkit_customers!A:A,blinkit_customers!B:B," ")</f>
        <v>Yoshita Divan</v>
      </c>
      <c r="D327" t="str">
        <f>_xlfn.XLOOKUP(B327, blinkit_customers!A:A,blinkit_customers!I:I, " ")</f>
        <v>Inactive</v>
      </c>
      <c r="E327">
        <f>_xlfn.XLOOKUP(A327,blinkit_order_items[order_id],blinkit_order_items[product_id])</f>
        <v>585299</v>
      </c>
      <c r="F327" t="str">
        <f>_xlfn.XLOOKUP(E327,blinkit_products[product_id],blinkit_products[product_name])</f>
        <v>Pet Treats</v>
      </c>
      <c r="G327" t="str">
        <f>_xlfn.XLOOKUP(E327,blinkit_products[product_id],blinkit_products[category])</f>
        <v>Pet Care</v>
      </c>
      <c r="H327">
        <f>_xlfn.XLOOKUP(A327,blinkit_order_items[order_id],blinkit_order_items[quantity])</f>
        <v>1</v>
      </c>
      <c r="I327">
        <f>_xlfn.XLOOKUP(A327,blinkit_order_items[order_id],blinkit_order_items[unit_price])</f>
        <v>799.46</v>
      </c>
      <c r="J327" s="5">
        <v>1563.3</v>
      </c>
      <c r="K327" s="5" t="s">
        <v>12</v>
      </c>
      <c r="L327" s="5" t="s">
        <v>10</v>
      </c>
      <c r="M327">
        <v>-2</v>
      </c>
      <c r="N327" s="9">
        <v>45114.538923611108</v>
      </c>
    </row>
    <row r="328" spans="1:14" x14ac:dyDescent="0.3">
      <c r="A328" s="2">
        <v>6795601573</v>
      </c>
      <c r="B328" s="3">
        <v>46629917</v>
      </c>
      <c r="C328" t="str">
        <f>_xlfn.XLOOKUP(B328,blinkit_customers!A:A,blinkit_customers!B:B," ")</f>
        <v>Vasudha Dey</v>
      </c>
      <c r="D328" t="str">
        <f>_xlfn.XLOOKUP(B328, blinkit_customers!A:A,blinkit_customers!I:I, " ")</f>
        <v>Premium</v>
      </c>
      <c r="E328">
        <f>_xlfn.XLOOKUP(A328,blinkit_order_items[order_id],blinkit_order_items[product_id])</f>
        <v>677542</v>
      </c>
      <c r="F328" t="str">
        <f>_xlfn.XLOOKUP(E328,blinkit_products[product_id],blinkit_products[product_name])</f>
        <v>Toilet Cleaner</v>
      </c>
      <c r="G328" t="str">
        <f>_xlfn.XLOOKUP(E328,blinkit_products[product_id],blinkit_products[category])</f>
        <v>Household Care</v>
      </c>
      <c r="H328">
        <f>_xlfn.XLOOKUP(A328,blinkit_order_items[order_id],blinkit_order_items[quantity])</f>
        <v>1</v>
      </c>
      <c r="I328">
        <f>_xlfn.XLOOKUP(A328,blinkit_order_items[order_id],blinkit_order_items[unit_price])</f>
        <v>212.61</v>
      </c>
      <c r="J328" s="3">
        <v>2301.92</v>
      </c>
      <c r="K328" s="3" t="s">
        <v>13</v>
      </c>
      <c r="L328" s="3" t="s">
        <v>10</v>
      </c>
      <c r="M328">
        <v>-4</v>
      </c>
      <c r="N328" s="8">
        <v>45273.110983796294</v>
      </c>
    </row>
    <row r="329" spans="1:14" x14ac:dyDescent="0.3">
      <c r="A329" s="4">
        <v>2348495717</v>
      </c>
      <c r="B329" s="5">
        <v>86067293</v>
      </c>
      <c r="C329" t="str">
        <f>_xlfn.XLOOKUP(B329,blinkit_customers!A:A,blinkit_customers!B:B," ")</f>
        <v>Udarsh Gour</v>
      </c>
      <c r="D329" t="str">
        <f>_xlfn.XLOOKUP(B329, blinkit_customers!A:A,blinkit_customers!I:I, " ")</f>
        <v>Inactive</v>
      </c>
      <c r="E329">
        <f>_xlfn.XLOOKUP(A329,blinkit_order_items[order_id],blinkit_order_items[product_id])</f>
        <v>709916</v>
      </c>
      <c r="F329" t="str">
        <f>_xlfn.XLOOKUP(E329,blinkit_products[product_id],blinkit_products[product_name])</f>
        <v>Detergent</v>
      </c>
      <c r="G329" t="str">
        <f>_xlfn.XLOOKUP(E329,blinkit_products[product_id],blinkit_products[category])</f>
        <v>Household Care</v>
      </c>
      <c r="H329">
        <f>_xlfn.XLOOKUP(A329,blinkit_order_items[order_id],blinkit_order_items[quantity])</f>
        <v>3</v>
      </c>
      <c r="I329">
        <f>_xlfn.XLOOKUP(A329,blinkit_order_items[order_id],blinkit_order_items[unit_price])</f>
        <v>33.76</v>
      </c>
      <c r="J329" s="5">
        <v>691.58</v>
      </c>
      <c r="K329" s="5" t="s">
        <v>11</v>
      </c>
      <c r="L329" s="5" t="s">
        <v>10</v>
      </c>
      <c r="M329">
        <v>0</v>
      </c>
      <c r="N329" s="9">
        <v>45104.038124999999</v>
      </c>
    </row>
    <row r="330" spans="1:14" x14ac:dyDescent="0.3">
      <c r="A330" s="2">
        <v>9505736584</v>
      </c>
      <c r="B330" s="3">
        <v>63571453</v>
      </c>
      <c r="C330" t="str">
        <f>_xlfn.XLOOKUP(B330,blinkit_customers!A:A,blinkit_customers!B:B," ")</f>
        <v>Praneel Saran</v>
      </c>
      <c r="D330" t="str">
        <f>_xlfn.XLOOKUP(B330, blinkit_customers!A:A,blinkit_customers!I:I, " ")</f>
        <v>Premium</v>
      </c>
      <c r="E330">
        <f>_xlfn.XLOOKUP(A330,blinkit_order_items[order_id],blinkit_order_items[product_id])</f>
        <v>667163</v>
      </c>
      <c r="F330" t="str">
        <f>_xlfn.XLOOKUP(E330,blinkit_products[product_id],blinkit_products[product_name])</f>
        <v>Orange Juice</v>
      </c>
      <c r="G330" t="str">
        <f>_xlfn.XLOOKUP(E330,blinkit_products[product_id],blinkit_products[category])</f>
        <v>Cold Drinks &amp; Juices</v>
      </c>
      <c r="H330">
        <f>_xlfn.XLOOKUP(A330,blinkit_order_items[order_id],blinkit_order_items[quantity])</f>
        <v>1</v>
      </c>
      <c r="I330">
        <f>_xlfn.XLOOKUP(A330,blinkit_order_items[order_id],blinkit_order_items[unit_price])</f>
        <v>441.2</v>
      </c>
      <c r="J330" s="3">
        <v>826.21</v>
      </c>
      <c r="K330" s="3" t="s">
        <v>15</v>
      </c>
      <c r="L330" s="3" t="s">
        <v>16</v>
      </c>
      <c r="M330">
        <v>18</v>
      </c>
      <c r="N330" s="8">
        <v>45447.234675925924</v>
      </c>
    </row>
    <row r="331" spans="1:14" x14ac:dyDescent="0.3">
      <c r="A331" s="4">
        <v>1857227304</v>
      </c>
      <c r="B331" s="5">
        <v>99301505</v>
      </c>
      <c r="C331" t="str">
        <f>_xlfn.XLOOKUP(B331,blinkit_customers!A:A,blinkit_customers!B:B," ")</f>
        <v>Reyansh Wason</v>
      </c>
      <c r="D331" t="str">
        <f>_xlfn.XLOOKUP(B331, blinkit_customers!A:A,blinkit_customers!I:I, " ")</f>
        <v>Inactive</v>
      </c>
      <c r="E331">
        <f>_xlfn.XLOOKUP(A331,blinkit_order_items[order_id],blinkit_order_items[product_id])</f>
        <v>194682</v>
      </c>
      <c r="F331" t="str">
        <f>_xlfn.XLOOKUP(E331,blinkit_products[product_id],blinkit_products[product_name])</f>
        <v>Iced Tea</v>
      </c>
      <c r="G331" t="str">
        <f>_xlfn.XLOOKUP(E331,blinkit_products[product_id],blinkit_products[category])</f>
        <v>Cold Drinks &amp; Juices</v>
      </c>
      <c r="H331">
        <f>_xlfn.XLOOKUP(A331,blinkit_order_items[order_id],blinkit_order_items[quantity])</f>
        <v>1</v>
      </c>
      <c r="I331">
        <f>_xlfn.XLOOKUP(A331,blinkit_order_items[order_id],blinkit_order_items[unit_price])</f>
        <v>912.29</v>
      </c>
      <c r="J331" s="5">
        <v>1443.5</v>
      </c>
      <c r="K331" s="5" t="s">
        <v>13</v>
      </c>
      <c r="L331" s="5" t="s">
        <v>10</v>
      </c>
      <c r="M331">
        <v>4</v>
      </c>
      <c r="N331" s="9">
        <v>45370.324328703704</v>
      </c>
    </row>
    <row r="332" spans="1:14" x14ac:dyDescent="0.3">
      <c r="A332" s="2">
        <v>5506485302</v>
      </c>
      <c r="B332" s="3">
        <v>66655397</v>
      </c>
      <c r="C332" t="str">
        <f>_xlfn.XLOOKUP(B332,blinkit_customers!A:A,blinkit_customers!B:B," ")</f>
        <v>Hemal Grover</v>
      </c>
      <c r="D332" t="str">
        <f>_xlfn.XLOOKUP(B332, blinkit_customers!A:A,blinkit_customers!I:I, " ")</f>
        <v>New</v>
      </c>
      <c r="E332">
        <f>_xlfn.XLOOKUP(A332,blinkit_order_items[order_id],blinkit_order_items[product_id])</f>
        <v>491521</v>
      </c>
      <c r="F332" t="str">
        <f>_xlfn.XLOOKUP(E332,blinkit_products[product_id],blinkit_products[product_name])</f>
        <v>Nuts</v>
      </c>
      <c r="G332" t="str">
        <f>_xlfn.XLOOKUP(E332,blinkit_products[product_id],blinkit_products[category])</f>
        <v>Snacks &amp; Munchies</v>
      </c>
      <c r="H332">
        <f>_xlfn.XLOOKUP(A332,blinkit_order_items[order_id],blinkit_order_items[quantity])</f>
        <v>1</v>
      </c>
      <c r="I332">
        <f>_xlfn.XLOOKUP(A332,blinkit_order_items[order_id],blinkit_order_items[unit_price])</f>
        <v>556.35</v>
      </c>
      <c r="J332" s="3">
        <v>263.7</v>
      </c>
      <c r="K332" s="3" t="s">
        <v>11</v>
      </c>
      <c r="L332" s="3" t="s">
        <v>10</v>
      </c>
      <c r="M332">
        <v>-5</v>
      </c>
      <c r="N332" s="8">
        <v>45065.279131944444</v>
      </c>
    </row>
    <row r="333" spans="1:14" x14ac:dyDescent="0.3">
      <c r="A333" s="4">
        <v>6074837981</v>
      </c>
      <c r="B333" s="5">
        <v>61015113</v>
      </c>
      <c r="C333" t="str">
        <f>_xlfn.XLOOKUP(B333,blinkit_customers!A:A,blinkit_customers!B:B," ")</f>
        <v>Dalaja Choudhury</v>
      </c>
      <c r="D333" t="str">
        <f>_xlfn.XLOOKUP(B333, blinkit_customers!A:A,blinkit_customers!I:I, " ")</f>
        <v>Regular</v>
      </c>
      <c r="E333">
        <f>_xlfn.XLOOKUP(A333,blinkit_order_items[order_id],blinkit_order_items[product_id])</f>
        <v>373536</v>
      </c>
      <c r="F333" t="str">
        <f>_xlfn.XLOOKUP(E333,blinkit_products[product_id],blinkit_products[product_name])</f>
        <v>Dog Food</v>
      </c>
      <c r="G333" t="str">
        <f>_xlfn.XLOOKUP(E333,blinkit_products[product_id],blinkit_products[category])</f>
        <v>Pet Care</v>
      </c>
      <c r="H333">
        <f>_xlfn.XLOOKUP(A333,blinkit_order_items[order_id],blinkit_order_items[quantity])</f>
        <v>3</v>
      </c>
      <c r="I333">
        <f>_xlfn.XLOOKUP(A333,blinkit_order_items[order_id],blinkit_order_items[unit_price])</f>
        <v>494.17</v>
      </c>
      <c r="J333" s="5">
        <v>832.37</v>
      </c>
      <c r="K333" s="5" t="s">
        <v>13</v>
      </c>
      <c r="L333" s="5" t="s">
        <v>10</v>
      </c>
      <c r="M333">
        <v>-2</v>
      </c>
      <c r="N333" s="9">
        <v>45402.534155092595</v>
      </c>
    </row>
    <row r="334" spans="1:14" x14ac:dyDescent="0.3">
      <c r="A334" s="2">
        <v>4150569633</v>
      </c>
      <c r="B334" s="3">
        <v>2903620</v>
      </c>
      <c r="C334" t="str">
        <f>_xlfn.XLOOKUP(B334,blinkit_customers!A:A,blinkit_customers!B:B," ")</f>
        <v>Bahadurjit Rama</v>
      </c>
      <c r="D334" t="str">
        <f>_xlfn.XLOOKUP(B334, blinkit_customers!A:A,blinkit_customers!I:I, " ")</f>
        <v>New</v>
      </c>
      <c r="E334">
        <f>_xlfn.XLOOKUP(A334,blinkit_order_items[order_id],blinkit_order_items[product_id])</f>
        <v>820973</v>
      </c>
      <c r="F334" t="str">
        <f>_xlfn.XLOOKUP(E334,blinkit_products[product_id],blinkit_products[product_name])</f>
        <v>Baby Wipes</v>
      </c>
      <c r="G334" t="str">
        <f>_xlfn.XLOOKUP(E334,blinkit_products[product_id],blinkit_products[category])</f>
        <v>Baby Care</v>
      </c>
      <c r="H334">
        <f>_xlfn.XLOOKUP(A334,blinkit_order_items[order_id],blinkit_order_items[quantity])</f>
        <v>2</v>
      </c>
      <c r="I334">
        <f>_xlfn.XLOOKUP(A334,blinkit_order_items[order_id],blinkit_order_items[unit_price])</f>
        <v>114.52</v>
      </c>
      <c r="J334" s="3">
        <v>2206.06</v>
      </c>
      <c r="K334" s="3" t="s">
        <v>13</v>
      </c>
      <c r="L334" s="3" t="s">
        <v>16</v>
      </c>
      <c r="M334">
        <v>24</v>
      </c>
      <c r="N334" s="8">
        <v>45228.47420138889</v>
      </c>
    </row>
    <row r="335" spans="1:14" x14ac:dyDescent="0.3">
      <c r="A335" s="4">
        <v>609838437</v>
      </c>
      <c r="B335" s="5">
        <v>54619715</v>
      </c>
      <c r="C335" t="str">
        <f>_xlfn.XLOOKUP(B335,blinkit_customers!A:A,blinkit_customers!B:B," ")</f>
        <v>David Cherian</v>
      </c>
      <c r="D335" t="str">
        <f>_xlfn.XLOOKUP(B335, blinkit_customers!A:A,blinkit_customers!I:I, " ")</f>
        <v>Inactive</v>
      </c>
      <c r="E335">
        <f>_xlfn.XLOOKUP(A335,blinkit_order_items[order_id],blinkit_order_items[product_id])</f>
        <v>382511</v>
      </c>
      <c r="F335" t="str">
        <f>_xlfn.XLOOKUP(E335,blinkit_products[product_id],blinkit_products[product_name])</f>
        <v>Butter</v>
      </c>
      <c r="G335" t="str">
        <f>_xlfn.XLOOKUP(E335,blinkit_products[product_id],blinkit_products[category])</f>
        <v>Dairy &amp; Breakfast</v>
      </c>
      <c r="H335">
        <f>_xlfn.XLOOKUP(A335,blinkit_order_items[order_id],blinkit_order_items[quantity])</f>
        <v>3</v>
      </c>
      <c r="I335">
        <f>_xlfn.XLOOKUP(A335,blinkit_order_items[order_id],blinkit_order_items[unit_price])</f>
        <v>702.54</v>
      </c>
      <c r="J335" s="5">
        <v>310.69</v>
      </c>
      <c r="K335" s="5" t="s">
        <v>13</v>
      </c>
      <c r="L335" s="5" t="s">
        <v>10</v>
      </c>
      <c r="M335">
        <v>-5</v>
      </c>
      <c r="N335" s="9">
        <v>45273.207615740743</v>
      </c>
    </row>
    <row r="336" spans="1:14" x14ac:dyDescent="0.3">
      <c r="A336" s="2">
        <v>5229657139</v>
      </c>
      <c r="B336" s="3">
        <v>18889370</v>
      </c>
      <c r="C336" t="str">
        <f>_xlfn.XLOOKUP(B336,blinkit_customers!A:A,blinkit_customers!B:B," ")</f>
        <v>Mason Atwal</v>
      </c>
      <c r="D336" t="str">
        <f>_xlfn.XLOOKUP(B336, blinkit_customers!A:A,blinkit_customers!I:I, " ")</f>
        <v>Regular</v>
      </c>
      <c r="E336">
        <f>_xlfn.XLOOKUP(A336,blinkit_order_items[order_id],blinkit_order_items[product_id])</f>
        <v>487931</v>
      </c>
      <c r="F336" t="str">
        <f>_xlfn.XLOOKUP(E336,blinkit_products[product_id],blinkit_products[product_name])</f>
        <v>Sugar</v>
      </c>
      <c r="G336" t="str">
        <f>_xlfn.XLOOKUP(E336,blinkit_products[product_id],blinkit_products[category])</f>
        <v>Grocery &amp; Staples</v>
      </c>
      <c r="H336">
        <f>_xlfn.XLOOKUP(A336,blinkit_order_items[order_id],blinkit_order_items[quantity])</f>
        <v>1</v>
      </c>
      <c r="I336">
        <f>_xlfn.XLOOKUP(A336,blinkit_order_items[order_id],blinkit_order_items[unit_price])</f>
        <v>709.08</v>
      </c>
      <c r="J336" s="3">
        <v>3483.81</v>
      </c>
      <c r="K336" s="3" t="s">
        <v>11</v>
      </c>
      <c r="L336" s="3" t="s">
        <v>14</v>
      </c>
      <c r="M336">
        <v>13</v>
      </c>
      <c r="N336" s="8">
        <v>45202.495451388888</v>
      </c>
    </row>
    <row r="337" spans="1:14" x14ac:dyDescent="0.3">
      <c r="A337" s="4">
        <v>2589639350</v>
      </c>
      <c r="B337" s="5">
        <v>64141971</v>
      </c>
      <c r="C337" t="str">
        <f>_xlfn.XLOOKUP(B337,blinkit_customers!A:A,blinkit_customers!B:B," ")</f>
        <v>Madhavi Jaggi</v>
      </c>
      <c r="D337" t="str">
        <f>_xlfn.XLOOKUP(B337, blinkit_customers!A:A,blinkit_customers!I:I, " ")</f>
        <v>Premium</v>
      </c>
      <c r="E337">
        <f>_xlfn.XLOOKUP(A337,blinkit_order_items[order_id],blinkit_order_items[product_id])</f>
        <v>500739</v>
      </c>
      <c r="F337" t="str">
        <f>_xlfn.XLOOKUP(E337,blinkit_products[product_id],blinkit_products[product_name])</f>
        <v>Bread</v>
      </c>
      <c r="G337" t="str">
        <f>_xlfn.XLOOKUP(E337,blinkit_products[product_id],blinkit_products[category])</f>
        <v>Dairy &amp; Breakfast</v>
      </c>
      <c r="H337">
        <f>_xlfn.XLOOKUP(A337,blinkit_order_items[order_id],blinkit_order_items[quantity])</f>
        <v>3</v>
      </c>
      <c r="I337">
        <f>_xlfn.XLOOKUP(A337,blinkit_order_items[order_id],blinkit_order_items[unit_price])</f>
        <v>359.98</v>
      </c>
      <c r="J337" s="5">
        <v>1917.97</v>
      </c>
      <c r="K337" s="5" t="s">
        <v>12</v>
      </c>
      <c r="L337" s="5" t="s">
        <v>10</v>
      </c>
      <c r="M337">
        <v>-3</v>
      </c>
      <c r="N337" s="9">
        <v>45139.449004629627</v>
      </c>
    </row>
    <row r="338" spans="1:14" x14ac:dyDescent="0.3">
      <c r="A338" s="2">
        <v>7656948165</v>
      </c>
      <c r="B338" s="3">
        <v>44410149</v>
      </c>
      <c r="C338" t="str">
        <f>_xlfn.XLOOKUP(B338,blinkit_customers!A:A,blinkit_customers!B:B," ")</f>
        <v>Dhruv Patel</v>
      </c>
      <c r="D338" t="str">
        <f>_xlfn.XLOOKUP(B338, blinkit_customers!A:A,blinkit_customers!I:I, " ")</f>
        <v>New</v>
      </c>
      <c r="E338">
        <f>_xlfn.XLOOKUP(A338,blinkit_order_items[order_id],blinkit_order_items[product_id])</f>
        <v>901144</v>
      </c>
      <c r="F338" t="str">
        <f>_xlfn.XLOOKUP(E338,blinkit_products[product_id],blinkit_products[product_name])</f>
        <v>Sugar</v>
      </c>
      <c r="G338" t="str">
        <f>_xlfn.XLOOKUP(E338,blinkit_products[product_id],blinkit_products[category])</f>
        <v>Grocery &amp; Staples</v>
      </c>
      <c r="H338">
        <f>_xlfn.XLOOKUP(A338,blinkit_order_items[order_id],blinkit_order_items[quantity])</f>
        <v>3</v>
      </c>
      <c r="I338">
        <f>_xlfn.XLOOKUP(A338,blinkit_order_items[order_id],blinkit_order_items[unit_price])</f>
        <v>340.36</v>
      </c>
      <c r="J338" s="3">
        <v>3332.9</v>
      </c>
      <c r="K338" s="3" t="s">
        <v>15</v>
      </c>
      <c r="L338" s="3" t="s">
        <v>14</v>
      </c>
      <c r="M338">
        <v>13</v>
      </c>
      <c r="N338" s="8">
        <v>45084.432962962965</v>
      </c>
    </row>
    <row r="339" spans="1:14" x14ac:dyDescent="0.3">
      <c r="A339" s="4">
        <v>1806563605</v>
      </c>
      <c r="B339" s="5">
        <v>25659794</v>
      </c>
      <c r="C339" t="str">
        <f>_xlfn.XLOOKUP(B339,blinkit_customers!A:A,blinkit_customers!B:B," ")</f>
        <v>Rajeshri Radhakrishnan</v>
      </c>
      <c r="D339" t="str">
        <f>_xlfn.XLOOKUP(B339, blinkit_customers!A:A,blinkit_customers!I:I, " ")</f>
        <v>Inactive</v>
      </c>
      <c r="E339">
        <f>_xlfn.XLOOKUP(A339,blinkit_order_items[order_id],blinkit_order_items[product_id])</f>
        <v>183929</v>
      </c>
      <c r="F339" t="str">
        <f>_xlfn.XLOOKUP(E339,blinkit_products[product_id],blinkit_products[product_name])</f>
        <v>Bread</v>
      </c>
      <c r="G339" t="str">
        <f>_xlfn.XLOOKUP(E339,blinkit_products[product_id],blinkit_products[category])</f>
        <v>Dairy &amp; Breakfast</v>
      </c>
      <c r="H339">
        <f>_xlfn.XLOOKUP(A339,blinkit_order_items[order_id],blinkit_order_items[quantity])</f>
        <v>1</v>
      </c>
      <c r="I339">
        <f>_xlfn.XLOOKUP(A339,blinkit_order_items[order_id],blinkit_order_items[unit_price])</f>
        <v>738.74</v>
      </c>
      <c r="J339" s="5">
        <v>5747.38</v>
      </c>
      <c r="K339" s="5" t="s">
        <v>15</v>
      </c>
      <c r="L339" s="5" t="s">
        <v>10</v>
      </c>
      <c r="M339">
        <v>4</v>
      </c>
      <c r="N339" s="9">
        <v>45284.016250000001</v>
      </c>
    </row>
    <row r="340" spans="1:14" x14ac:dyDescent="0.3">
      <c r="A340" s="2">
        <v>359819834</v>
      </c>
      <c r="B340" s="3">
        <v>12755730</v>
      </c>
      <c r="C340" t="str">
        <f>_xlfn.XLOOKUP(B340,blinkit_customers!A:A,blinkit_customers!B:B," ")</f>
        <v>Indrajit Mahal</v>
      </c>
      <c r="D340" t="str">
        <f>_xlfn.XLOOKUP(B340, blinkit_customers!A:A,blinkit_customers!I:I, " ")</f>
        <v>Regular</v>
      </c>
      <c r="E340">
        <f>_xlfn.XLOOKUP(A340,blinkit_order_items[order_id],blinkit_order_items[product_id])</f>
        <v>952168</v>
      </c>
      <c r="F340" t="str">
        <f>_xlfn.XLOOKUP(E340,blinkit_products[product_id],blinkit_products[product_name])</f>
        <v>Popcorn</v>
      </c>
      <c r="G340" t="str">
        <f>_xlfn.XLOOKUP(E340,blinkit_products[product_id],blinkit_products[category])</f>
        <v>Snacks &amp; Munchies</v>
      </c>
      <c r="H340">
        <f>_xlfn.XLOOKUP(A340,blinkit_order_items[order_id],blinkit_order_items[quantity])</f>
        <v>2</v>
      </c>
      <c r="I340">
        <f>_xlfn.XLOOKUP(A340,blinkit_order_items[order_id],blinkit_order_items[unit_price])</f>
        <v>236.95</v>
      </c>
      <c r="J340" s="3">
        <v>2060.96</v>
      </c>
      <c r="K340" s="3" t="s">
        <v>12</v>
      </c>
      <c r="L340" s="3" t="s">
        <v>16</v>
      </c>
      <c r="M340">
        <v>29</v>
      </c>
      <c r="N340" s="8">
        <v>45287.527349537035</v>
      </c>
    </row>
    <row r="341" spans="1:14" x14ac:dyDescent="0.3">
      <c r="A341" s="4">
        <v>1908423841</v>
      </c>
      <c r="B341" s="5">
        <v>56441247</v>
      </c>
      <c r="C341" t="str">
        <f>_xlfn.XLOOKUP(B341,blinkit_customers!A:A,blinkit_customers!B:B," ")</f>
        <v>Aashi Narula</v>
      </c>
      <c r="D341" t="str">
        <f>_xlfn.XLOOKUP(B341, blinkit_customers!A:A,blinkit_customers!I:I, " ")</f>
        <v>Premium</v>
      </c>
      <c r="E341">
        <f>_xlfn.XLOOKUP(A341,blinkit_order_items[order_id],blinkit_order_items[product_id])</f>
        <v>449106</v>
      </c>
      <c r="F341" t="str">
        <f>_xlfn.XLOOKUP(E341,blinkit_products[product_id],blinkit_products[product_name])</f>
        <v>Soap</v>
      </c>
      <c r="G341" t="str">
        <f>_xlfn.XLOOKUP(E341,blinkit_products[product_id],blinkit_products[category])</f>
        <v>Personal Care</v>
      </c>
      <c r="H341">
        <f>_xlfn.XLOOKUP(A341,blinkit_order_items[order_id],blinkit_order_items[quantity])</f>
        <v>2</v>
      </c>
      <c r="I341">
        <f>_xlfn.XLOOKUP(A341,blinkit_order_items[order_id],blinkit_order_items[unit_price])</f>
        <v>48.55</v>
      </c>
      <c r="J341" s="5">
        <v>881.17</v>
      </c>
      <c r="K341" s="5" t="s">
        <v>12</v>
      </c>
      <c r="L341" s="5" t="s">
        <v>10</v>
      </c>
      <c r="M341">
        <v>1</v>
      </c>
      <c r="N341" s="9">
        <v>45227.206250000003</v>
      </c>
    </row>
    <row r="342" spans="1:14" x14ac:dyDescent="0.3">
      <c r="A342" s="2">
        <v>299859815</v>
      </c>
      <c r="B342" s="3">
        <v>2848415</v>
      </c>
      <c r="C342" t="str">
        <f>_xlfn.XLOOKUP(B342,blinkit_customers!A:A,blinkit_customers!B:B," ")</f>
        <v>Anika Raja</v>
      </c>
      <c r="D342" t="str">
        <f>_xlfn.XLOOKUP(B342, blinkit_customers!A:A,blinkit_customers!I:I, " ")</f>
        <v>Inactive</v>
      </c>
      <c r="E342">
        <f>_xlfn.XLOOKUP(A342,blinkit_order_items[order_id],blinkit_order_items[product_id])</f>
        <v>707935</v>
      </c>
      <c r="F342" t="str">
        <f>_xlfn.XLOOKUP(E342,blinkit_products[product_id],blinkit_products[product_name])</f>
        <v>Cat Food</v>
      </c>
      <c r="G342" t="str">
        <f>_xlfn.XLOOKUP(E342,blinkit_products[product_id],blinkit_products[category])</f>
        <v>Pet Care</v>
      </c>
      <c r="H342">
        <f>_xlfn.XLOOKUP(A342,blinkit_order_items[order_id],blinkit_order_items[quantity])</f>
        <v>2</v>
      </c>
      <c r="I342">
        <f>_xlfn.XLOOKUP(A342,blinkit_order_items[order_id],blinkit_order_items[unit_price])</f>
        <v>820.9</v>
      </c>
      <c r="J342" s="3">
        <v>1233.33</v>
      </c>
      <c r="K342" s="3" t="s">
        <v>15</v>
      </c>
      <c r="L342" s="3" t="s">
        <v>14</v>
      </c>
      <c r="M342">
        <v>10</v>
      </c>
      <c r="N342" s="8">
        <v>45307.115173611113</v>
      </c>
    </row>
    <row r="343" spans="1:14" x14ac:dyDescent="0.3">
      <c r="A343" s="4">
        <v>923659418</v>
      </c>
      <c r="B343" s="5">
        <v>25081012</v>
      </c>
      <c r="C343" t="str">
        <f>_xlfn.XLOOKUP(B343,blinkit_customers!A:A,blinkit_customers!B:B," ")</f>
        <v>Mohammed Oak</v>
      </c>
      <c r="D343" t="str">
        <f>_xlfn.XLOOKUP(B343, blinkit_customers!A:A,blinkit_customers!I:I, " ")</f>
        <v>New</v>
      </c>
      <c r="E343">
        <f>_xlfn.XLOOKUP(A343,blinkit_order_items[order_id],blinkit_order_items[product_id])</f>
        <v>217710</v>
      </c>
      <c r="F343" t="str">
        <f>_xlfn.XLOOKUP(E343,blinkit_products[product_id],blinkit_products[product_name])</f>
        <v>Eggs</v>
      </c>
      <c r="G343" t="str">
        <f>_xlfn.XLOOKUP(E343,blinkit_products[product_id],blinkit_products[category])</f>
        <v>Dairy &amp; Breakfast</v>
      </c>
      <c r="H343">
        <f>_xlfn.XLOOKUP(A343,blinkit_order_items[order_id],blinkit_order_items[quantity])</f>
        <v>1</v>
      </c>
      <c r="I343">
        <f>_xlfn.XLOOKUP(A343,blinkit_order_items[order_id],blinkit_order_items[unit_price])</f>
        <v>58.59</v>
      </c>
      <c r="J343" s="5">
        <v>2700.37</v>
      </c>
      <c r="K343" s="5" t="s">
        <v>15</v>
      </c>
      <c r="L343" s="5" t="s">
        <v>10</v>
      </c>
      <c r="M343">
        <v>1</v>
      </c>
      <c r="N343" s="9">
        <v>45032.55196759259</v>
      </c>
    </row>
    <row r="344" spans="1:14" x14ac:dyDescent="0.3">
      <c r="A344" s="2">
        <v>3560625119</v>
      </c>
      <c r="B344" s="3">
        <v>82989313</v>
      </c>
      <c r="C344" t="str">
        <f>_xlfn.XLOOKUP(B344,blinkit_customers!A:A,blinkit_customers!B:B," ")</f>
        <v>Finn Ghose</v>
      </c>
      <c r="D344" t="str">
        <f>_xlfn.XLOOKUP(B344, blinkit_customers!A:A,blinkit_customers!I:I, " ")</f>
        <v>Inactive</v>
      </c>
      <c r="E344">
        <f>_xlfn.XLOOKUP(A344,blinkit_order_items[order_id],blinkit_order_items[product_id])</f>
        <v>679865</v>
      </c>
      <c r="F344" t="str">
        <f>_xlfn.XLOOKUP(E344,blinkit_products[product_id],blinkit_products[product_name])</f>
        <v>Wheat Flour</v>
      </c>
      <c r="G344" t="str">
        <f>_xlfn.XLOOKUP(E344,blinkit_products[product_id],blinkit_products[category])</f>
        <v>Grocery &amp; Staples</v>
      </c>
      <c r="H344">
        <f>_xlfn.XLOOKUP(A344,blinkit_order_items[order_id],blinkit_order_items[quantity])</f>
        <v>3</v>
      </c>
      <c r="I344">
        <f>_xlfn.XLOOKUP(A344,blinkit_order_items[order_id],blinkit_order_items[unit_price])</f>
        <v>347.91</v>
      </c>
      <c r="J344" s="3">
        <v>2722.14</v>
      </c>
      <c r="K344" s="3" t="s">
        <v>15</v>
      </c>
      <c r="L344" s="3" t="s">
        <v>14</v>
      </c>
      <c r="M344">
        <v>10</v>
      </c>
      <c r="N344" s="8">
        <v>45059.829143518517</v>
      </c>
    </row>
    <row r="345" spans="1:14" x14ac:dyDescent="0.3">
      <c r="A345" s="4">
        <v>7111490680</v>
      </c>
      <c r="B345" s="5">
        <v>32500305</v>
      </c>
      <c r="C345" t="str">
        <f>_xlfn.XLOOKUP(B345,blinkit_customers!A:A,blinkit_customers!B:B," ")</f>
        <v>Ridhi Khatri</v>
      </c>
      <c r="D345" t="str">
        <f>_xlfn.XLOOKUP(B345, blinkit_customers!A:A,blinkit_customers!I:I, " ")</f>
        <v>New</v>
      </c>
      <c r="E345">
        <f>_xlfn.XLOOKUP(A345,blinkit_order_items[order_id],blinkit_order_items[product_id])</f>
        <v>317242</v>
      </c>
      <c r="F345" t="str">
        <f>_xlfn.XLOOKUP(E345,blinkit_products[product_id],blinkit_products[product_name])</f>
        <v>Pulses</v>
      </c>
      <c r="G345" t="str">
        <f>_xlfn.XLOOKUP(E345,blinkit_products[product_id],blinkit_products[category])</f>
        <v>Grocery &amp; Staples</v>
      </c>
      <c r="H345">
        <f>_xlfn.XLOOKUP(A345,blinkit_order_items[order_id],blinkit_order_items[quantity])</f>
        <v>3</v>
      </c>
      <c r="I345">
        <f>_xlfn.XLOOKUP(A345,blinkit_order_items[order_id],blinkit_order_items[unit_price])</f>
        <v>198.15</v>
      </c>
      <c r="J345" s="5">
        <v>1337.06</v>
      </c>
      <c r="K345" s="5" t="s">
        <v>13</v>
      </c>
      <c r="L345" s="5" t="s">
        <v>14</v>
      </c>
      <c r="M345">
        <v>8</v>
      </c>
      <c r="N345" s="9">
        <v>45315.802581018521</v>
      </c>
    </row>
    <row r="346" spans="1:14" x14ac:dyDescent="0.3">
      <c r="A346" s="2">
        <v>5766981431</v>
      </c>
      <c r="B346" s="3">
        <v>93675757</v>
      </c>
      <c r="C346" t="str">
        <f>_xlfn.XLOOKUP(B346,blinkit_customers!A:A,blinkit_customers!B:B," ")</f>
        <v>Geetika Mander</v>
      </c>
      <c r="D346" t="str">
        <f>_xlfn.XLOOKUP(B346, blinkit_customers!A:A,blinkit_customers!I:I, " ")</f>
        <v>Regular</v>
      </c>
      <c r="E346">
        <f>_xlfn.XLOOKUP(A346,blinkit_order_items[order_id],blinkit_order_items[product_id])</f>
        <v>53833</v>
      </c>
      <c r="F346" t="str">
        <f>_xlfn.XLOOKUP(E346,blinkit_products[product_id],blinkit_products[product_name])</f>
        <v>Rice</v>
      </c>
      <c r="G346" t="str">
        <f>_xlfn.XLOOKUP(E346,blinkit_products[product_id],blinkit_products[category])</f>
        <v>Grocery &amp; Staples</v>
      </c>
      <c r="H346">
        <f>_xlfn.XLOOKUP(A346,blinkit_order_items[order_id],blinkit_order_items[quantity])</f>
        <v>2</v>
      </c>
      <c r="I346">
        <f>_xlfn.XLOOKUP(A346,blinkit_order_items[order_id],blinkit_order_items[unit_price])</f>
        <v>134.69</v>
      </c>
      <c r="J346" s="3">
        <v>1178.42</v>
      </c>
      <c r="K346" s="3" t="s">
        <v>12</v>
      </c>
      <c r="L346" s="3" t="s">
        <v>10</v>
      </c>
      <c r="M346">
        <v>5</v>
      </c>
      <c r="N346" s="8">
        <v>45305.186678240738</v>
      </c>
    </row>
    <row r="347" spans="1:14" x14ac:dyDescent="0.3">
      <c r="A347" s="4">
        <v>8609945311</v>
      </c>
      <c r="B347" s="5">
        <v>51670882</v>
      </c>
      <c r="C347" t="str">
        <f>_xlfn.XLOOKUP(B347,blinkit_customers!A:A,blinkit_customers!B:B," ")</f>
        <v>Krishna Hans</v>
      </c>
      <c r="D347" t="str">
        <f>_xlfn.XLOOKUP(B347, blinkit_customers!A:A,blinkit_customers!I:I, " ")</f>
        <v>Inactive</v>
      </c>
      <c r="E347">
        <f>_xlfn.XLOOKUP(A347,blinkit_order_items[order_id],blinkit_order_items[product_id])</f>
        <v>853932</v>
      </c>
      <c r="F347" t="str">
        <f>_xlfn.XLOOKUP(E347,blinkit_products[product_id],blinkit_products[product_name])</f>
        <v>Baby Wipes</v>
      </c>
      <c r="G347" t="str">
        <f>_xlfn.XLOOKUP(E347,blinkit_products[product_id],blinkit_products[category])</f>
        <v>Baby Care</v>
      </c>
      <c r="H347">
        <f>_xlfn.XLOOKUP(A347,blinkit_order_items[order_id],blinkit_order_items[quantity])</f>
        <v>3</v>
      </c>
      <c r="I347">
        <f>_xlfn.XLOOKUP(A347,blinkit_order_items[order_id],blinkit_order_items[unit_price])</f>
        <v>941.19</v>
      </c>
      <c r="J347" s="5">
        <v>2238.35</v>
      </c>
      <c r="K347" s="5" t="s">
        <v>15</v>
      </c>
      <c r="L347" s="5" t="s">
        <v>10</v>
      </c>
      <c r="M347">
        <v>-3</v>
      </c>
      <c r="N347" s="9">
        <v>45415.416712962964</v>
      </c>
    </row>
    <row r="348" spans="1:14" x14ac:dyDescent="0.3">
      <c r="A348" s="2">
        <v>1691260635</v>
      </c>
      <c r="B348" s="3">
        <v>80796977</v>
      </c>
      <c r="C348" t="str">
        <f>_xlfn.XLOOKUP(B348,blinkit_customers!A:A,blinkit_customers!B:B," ")</f>
        <v>Nicholas Chandra</v>
      </c>
      <c r="D348" t="str">
        <f>_xlfn.XLOOKUP(B348, blinkit_customers!A:A,blinkit_customers!I:I, " ")</f>
        <v>Premium</v>
      </c>
      <c r="E348">
        <f>_xlfn.XLOOKUP(A348,blinkit_order_items[order_id],blinkit_order_items[product_id])</f>
        <v>707935</v>
      </c>
      <c r="F348" t="str">
        <f>_xlfn.XLOOKUP(E348,blinkit_products[product_id],blinkit_products[product_name])</f>
        <v>Cat Food</v>
      </c>
      <c r="G348" t="str">
        <f>_xlfn.XLOOKUP(E348,blinkit_products[product_id],blinkit_products[category])</f>
        <v>Pet Care</v>
      </c>
      <c r="H348">
        <f>_xlfn.XLOOKUP(A348,blinkit_order_items[order_id],blinkit_order_items[quantity])</f>
        <v>1</v>
      </c>
      <c r="I348">
        <f>_xlfn.XLOOKUP(A348,blinkit_order_items[order_id],blinkit_order_items[unit_price])</f>
        <v>820.9</v>
      </c>
      <c r="J348" s="3">
        <v>3593.61</v>
      </c>
      <c r="K348" s="3" t="s">
        <v>13</v>
      </c>
      <c r="L348" s="3" t="s">
        <v>10</v>
      </c>
      <c r="M348">
        <v>4</v>
      </c>
      <c r="N348" s="8">
        <v>45460.43309027778</v>
      </c>
    </row>
    <row r="349" spans="1:14" x14ac:dyDescent="0.3">
      <c r="A349" s="4">
        <v>8742091504</v>
      </c>
      <c r="B349" s="5">
        <v>78254569</v>
      </c>
      <c r="C349" t="str">
        <f>_xlfn.XLOOKUP(B349,blinkit_customers!A:A,blinkit_customers!B:B," ")</f>
        <v>Theodore Sathe</v>
      </c>
      <c r="D349" t="str">
        <f>_xlfn.XLOOKUP(B349, blinkit_customers!A:A,blinkit_customers!I:I, " ")</f>
        <v>Regular</v>
      </c>
      <c r="E349">
        <f>_xlfn.XLOOKUP(A349,blinkit_order_items[order_id],blinkit_order_items[product_id])</f>
        <v>349294</v>
      </c>
      <c r="F349" t="str">
        <f>_xlfn.XLOOKUP(E349,blinkit_products[product_id],blinkit_products[product_name])</f>
        <v>Onions</v>
      </c>
      <c r="G349" t="str">
        <f>_xlfn.XLOOKUP(E349,blinkit_products[product_id],blinkit_products[category])</f>
        <v>Fruits &amp; Vegetables</v>
      </c>
      <c r="H349">
        <f>_xlfn.XLOOKUP(A349,blinkit_order_items[order_id],blinkit_order_items[quantity])</f>
        <v>3</v>
      </c>
      <c r="I349">
        <f>_xlfn.XLOOKUP(A349,blinkit_order_items[order_id],blinkit_order_items[unit_price])</f>
        <v>934.75</v>
      </c>
      <c r="J349" s="5">
        <v>2783.84</v>
      </c>
      <c r="K349" s="5" t="s">
        <v>13</v>
      </c>
      <c r="L349" s="5" t="s">
        <v>14</v>
      </c>
      <c r="M349">
        <v>13</v>
      </c>
      <c r="N349" s="9">
        <v>45110.976990740739</v>
      </c>
    </row>
    <row r="350" spans="1:14" x14ac:dyDescent="0.3">
      <c r="A350" s="2">
        <v>1997833025</v>
      </c>
      <c r="B350" s="3">
        <v>72489544</v>
      </c>
      <c r="C350" t="str">
        <f>_xlfn.XLOOKUP(B350,blinkit_customers!A:A,blinkit_customers!B:B," ")</f>
        <v>Sanaya Joshi</v>
      </c>
      <c r="D350" t="str">
        <f>_xlfn.XLOOKUP(B350, blinkit_customers!A:A,blinkit_customers!I:I, " ")</f>
        <v>Inactive</v>
      </c>
      <c r="E350">
        <f>_xlfn.XLOOKUP(A350,blinkit_order_items[order_id],blinkit_order_items[product_id])</f>
        <v>123983</v>
      </c>
      <c r="F350" t="str">
        <f>_xlfn.XLOOKUP(E350,blinkit_products[product_id],blinkit_products[product_name])</f>
        <v>Cough Syrup</v>
      </c>
      <c r="G350" t="str">
        <f>_xlfn.XLOOKUP(E350,blinkit_products[product_id],blinkit_products[category])</f>
        <v>Pharmacy</v>
      </c>
      <c r="H350">
        <f>_xlfn.XLOOKUP(A350,blinkit_order_items[order_id],blinkit_order_items[quantity])</f>
        <v>1</v>
      </c>
      <c r="I350">
        <f>_xlfn.XLOOKUP(A350,blinkit_order_items[order_id],blinkit_order_items[unit_price])</f>
        <v>785.67</v>
      </c>
      <c r="J350" s="3">
        <v>1074.29</v>
      </c>
      <c r="K350" s="3" t="s">
        <v>12</v>
      </c>
      <c r="L350" s="3" t="s">
        <v>10</v>
      </c>
      <c r="M350">
        <v>-2</v>
      </c>
      <c r="N350" s="8">
        <v>45135.975266203706</v>
      </c>
    </row>
    <row r="351" spans="1:14" x14ac:dyDescent="0.3">
      <c r="A351" s="4">
        <v>3588296877</v>
      </c>
      <c r="B351" s="5">
        <v>83404008</v>
      </c>
      <c r="C351" t="str">
        <f>_xlfn.XLOOKUP(B351,blinkit_customers!A:A,blinkit_customers!B:B," ")</f>
        <v>Pooja Chaudhary</v>
      </c>
      <c r="D351" t="str">
        <f>_xlfn.XLOOKUP(B351, blinkit_customers!A:A,blinkit_customers!I:I, " ")</f>
        <v>New</v>
      </c>
      <c r="E351">
        <f>_xlfn.XLOOKUP(A351,blinkit_order_items[order_id],blinkit_order_items[product_id])</f>
        <v>757274</v>
      </c>
      <c r="F351" t="str">
        <f>_xlfn.XLOOKUP(E351,blinkit_products[product_id],blinkit_products[product_name])</f>
        <v>Pet Treats</v>
      </c>
      <c r="G351" t="str">
        <f>_xlfn.XLOOKUP(E351,blinkit_products[product_id],blinkit_products[category])</f>
        <v>Pet Care</v>
      </c>
      <c r="H351">
        <f>_xlfn.XLOOKUP(A351,blinkit_order_items[order_id],blinkit_order_items[quantity])</f>
        <v>2</v>
      </c>
      <c r="I351">
        <f>_xlfn.XLOOKUP(A351,blinkit_order_items[order_id],blinkit_order_items[unit_price])</f>
        <v>98.32</v>
      </c>
      <c r="J351" s="5">
        <v>2748.08</v>
      </c>
      <c r="K351" s="5" t="s">
        <v>13</v>
      </c>
      <c r="L351" s="5" t="s">
        <v>16</v>
      </c>
      <c r="M351">
        <v>25</v>
      </c>
      <c r="N351" s="9">
        <v>45517.33630787037</v>
      </c>
    </row>
    <row r="352" spans="1:14" x14ac:dyDescent="0.3">
      <c r="A352" s="2">
        <v>2404804990</v>
      </c>
      <c r="B352" s="3">
        <v>81757554</v>
      </c>
      <c r="C352" t="str">
        <f>_xlfn.XLOOKUP(B352,blinkit_customers!A:A,blinkit_customers!B:B," ")</f>
        <v>Yagnesh Nadkarni</v>
      </c>
      <c r="D352" t="str">
        <f>_xlfn.XLOOKUP(B352, blinkit_customers!A:A,blinkit_customers!I:I, " ")</f>
        <v>Premium</v>
      </c>
      <c r="E352">
        <f>_xlfn.XLOOKUP(A352,blinkit_order_items[order_id],blinkit_order_items[product_id])</f>
        <v>557908</v>
      </c>
      <c r="F352" t="str">
        <f>_xlfn.XLOOKUP(E352,blinkit_products[product_id],blinkit_products[product_name])</f>
        <v>Vitamins</v>
      </c>
      <c r="G352" t="str">
        <f>_xlfn.XLOOKUP(E352,blinkit_products[product_id],blinkit_products[category])</f>
        <v>Pharmacy</v>
      </c>
      <c r="H352">
        <f>_xlfn.XLOOKUP(A352,blinkit_order_items[order_id],blinkit_order_items[quantity])</f>
        <v>1</v>
      </c>
      <c r="I352">
        <f>_xlfn.XLOOKUP(A352,blinkit_order_items[order_id],blinkit_order_items[unit_price])</f>
        <v>942.37</v>
      </c>
      <c r="J352" s="3">
        <v>3903.99</v>
      </c>
      <c r="K352" s="3" t="s">
        <v>15</v>
      </c>
      <c r="L352" s="3" t="s">
        <v>14</v>
      </c>
      <c r="M352">
        <v>9</v>
      </c>
      <c r="N352" s="8">
        <v>45284.522581018522</v>
      </c>
    </row>
    <row r="353" spans="1:14" x14ac:dyDescent="0.3">
      <c r="A353" s="4">
        <v>8091385479</v>
      </c>
      <c r="B353" s="5">
        <v>16082651</v>
      </c>
      <c r="C353" t="str">
        <f>_xlfn.XLOOKUP(B353,blinkit_customers!A:A,blinkit_customers!B:B," ")</f>
        <v>Amara Sundaram</v>
      </c>
      <c r="D353" t="str">
        <f>_xlfn.XLOOKUP(B353, blinkit_customers!A:A,blinkit_customers!I:I, " ")</f>
        <v>Regular</v>
      </c>
      <c r="E353">
        <f>_xlfn.XLOOKUP(A353,blinkit_order_items[order_id],blinkit_order_items[product_id])</f>
        <v>14145</v>
      </c>
      <c r="F353" t="str">
        <f>_xlfn.XLOOKUP(E353,blinkit_products[product_id],blinkit_products[product_name])</f>
        <v>Spinach</v>
      </c>
      <c r="G353" t="str">
        <f>_xlfn.XLOOKUP(E353,blinkit_products[product_id],blinkit_products[category])</f>
        <v>Fruits &amp; Vegetables</v>
      </c>
      <c r="H353">
        <f>_xlfn.XLOOKUP(A353,blinkit_order_items[order_id],blinkit_order_items[quantity])</f>
        <v>1</v>
      </c>
      <c r="I353">
        <f>_xlfn.XLOOKUP(A353,blinkit_order_items[order_id],blinkit_order_items[unit_price])</f>
        <v>630.84</v>
      </c>
      <c r="J353" s="5">
        <v>317.8</v>
      </c>
      <c r="K353" s="5" t="s">
        <v>12</v>
      </c>
      <c r="L353" s="5" t="s">
        <v>10</v>
      </c>
      <c r="M353">
        <v>5</v>
      </c>
      <c r="N353" s="9">
        <v>45391.634305555555</v>
      </c>
    </row>
    <row r="354" spans="1:14" x14ac:dyDescent="0.3">
      <c r="A354" s="2">
        <v>7133174424</v>
      </c>
      <c r="B354" s="3">
        <v>8513589</v>
      </c>
      <c r="C354" t="str">
        <f>_xlfn.XLOOKUP(B354,blinkit_customers!A:A,blinkit_customers!B:B," ")</f>
        <v>Ishaan Nayak</v>
      </c>
      <c r="D354" t="str">
        <f>_xlfn.XLOOKUP(B354, blinkit_customers!A:A,blinkit_customers!I:I, " ")</f>
        <v>New</v>
      </c>
      <c r="E354">
        <f>_xlfn.XLOOKUP(A354,blinkit_order_items[order_id],blinkit_order_items[product_id])</f>
        <v>264803</v>
      </c>
      <c r="F354" t="str">
        <f>_xlfn.XLOOKUP(E354,blinkit_products[product_id],blinkit_products[product_name])</f>
        <v>Vitamins</v>
      </c>
      <c r="G354" t="str">
        <f>_xlfn.XLOOKUP(E354,blinkit_products[product_id],blinkit_products[category])</f>
        <v>Pharmacy</v>
      </c>
      <c r="H354">
        <f>_xlfn.XLOOKUP(A354,blinkit_order_items[order_id],blinkit_order_items[quantity])</f>
        <v>1</v>
      </c>
      <c r="I354">
        <f>_xlfn.XLOOKUP(A354,blinkit_order_items[order_id],blinkit_order_items[unit_price])</f>
        <v>995.98</v>
      </c>
      <c r="J354" s="3">
        <v>4911.58</v>
      </c>
      <c r="K354" s="3" t="s">
        <v>12</v>
      </c>
      <c r="L354" s="3" t="s">
        <v>10</v>
      </c>
      <c r="M354">
        <v>1</v>
      </c>
      <c r="N354" s="8">
        <v>45099.141886574071</v>
      </c>
    </row>
    <row r="355" spans="1:14" x14ac:dyDescent="0.3">
      <c r="A355" s="4">
        <v>6110446321</v>
      </c>
      <c r="B355" s="5">
        <v>78412820</v>
      </c>
      <c r="C355" t="str">
        <f>_xlfn.XLOOKUP(B355,blinkit_customers!A:A,blinkit_customers!B:B," ")</f>
        <v>Charvi Bajaj</v>
      </c>
      <c r="D355" t="str">
        <f>_xlfn.XLOOKUP(B355, blinkit_customers!A:A,blinkit_customers!I:I, " ")</f>
        <v>New</v>
      </c>
      <c r="E355">
        <f>_xlfn.XLOOKUP(A355,blinkit_order_items[order_id],blinkit_order_items[product_id])</f>
        <v>272170</v>
      </c>
      <c r="F355" t="str">
        <f>_xlfn.XLOOKUP(E355,blinkit_products[product_id],blinkit_products[product_name])</f>
        <v>Ice Cream</v>
      </c>
      <c r="G355" t="str">
        <f>_xlfn.XLOOKUP(E355,blinkit_products[product_id],blinkit_products[category])</f>
        <v>Instant &amp; Frozen Food</v>
      </c>
      <c r="H355">
        <f>_xlfn.XLOOKUP(A355,blinkit_order_items[order_id],blinkit_order_items[quantity])</f>
        <v>1</v>
      </c>
      <c r="I355">
        <f>_xlfn.XLOOKUP(A355,blinkit_order_items[order_id],blinkit_order_items[unit_price])</f>
        <v>140.80000000000001</v>
      </c>
      <c r="J355" s="5">
        <v>657.8</v>
      </c>
      <c r="K355" s="5" t="s">
        <v>15</v>
      </c>
      <c r="L355" s="5" t="s">
        <v>10</v>
      </c>
      <c r="M355">
        <v>3</v>
      </c>
      <c r="N355" s="9">
        <v>45592.08085648148</v>
      </c>
    </row>
    <row r="356" spans="1:14" x14ac:dyDescent="0.3">
      <c r="A356" s="2">
        <v>6964586050</v>
      </c>
      <c r="B356" s="3">
        <v>4597433</v>
      </c>
      <c r="C356" t="str">
        <f>_xlfn.XLOOKUP(B356,blinkit_customers!A:A,blinkit_customers!B:B," ")</f>
        <v>Lipika Kumer</v>
      </c>
      <c r="D356" t="str">
        <f>_xlfn.XLOOKUP(B356, blinkit_customers!A:A,blinkit_customers!I:I, " ")</f>
        <v>Inactive</v>
      </c>
      <c r="E356">
        <f>_xlfn.XLOOKUP(A356,blinkit_order_items[order_id],blinkit_order_items[product_id])</f>
        <v>378230</v>
      </c>
      <c r="F356" t="str">
        <f>_xlfn.XLOOKUP(E356,blinkit_products[product_id],blinkit_products[product_name])</f>
        <v>Nuts</v>
      </c>
      <c r="G356" t="str">
        <f>_xlfn.XLOOKUP(E356,blinkit_products[product_id],blinkit_products[category])</f>
        <v>Snacks &amp; Munchies</v>
      </c>
      <c r="H356">
        <f>_xlfn.XLOOKUP(A356,blinkit_order_items[order_id],blinkit_order_items[quantity])</f>
        <v>1</v>
      </c>
      <c r="I356">
        <f>_xlfn.XLOOKUP(A356,blinkit_order_items[order_id],blinkit_order_items[unit_price])</f>
        <v>166.42</v>
      </c>
      <c r="J356" s="3">
        <v>2824.9</v>
      </c>
      <c r="K356" s="3" t="s">
        <v>11</v>
      </c>
      <c r="L356" s="3" t="s">
        <v>10</v>
      </c>
      <c r="M356">
        <v>-4</v>
      </c>
      <c r="N356" s="8">
        <v>45508.776423611111</v>
      </c>
    </row>
    <row r="357" spans="1:14" x14ac:dyDescent="0.3">
      <c r="A357" s="4">
        <v>2351986014</v>
      </c>
      <c r="B357" s="5">
        <v>85626346</v>
      </c>
      <c r="C357" t="str">
        <f>_xlfn.XLOOKUP(B357,blinkit_customers!A:A,blinkit_customers!B:B," ")</f>
        <v>Isaiah Gera</v>
      </c>
      <c r="D357" t="str">
        <f>_xlfn.XLOOKUP(B357, blinkit_customers!A:A,blinkit_customers!I:I, " ")</f>
        <v>Regular</v>
      </c>
      <c r="E357">
        <f>_xlfn.XLOOKUP(A357,blinkit_order_items[order_id],blinkit_order_items[product_id])</f>
        <v>589812</v>
      </c>
      <c r="F357" t="str">
        <f>_xlfn.XLOOKUP(E357,blinkit_products[product_id],blinkit_products[product_name])</f>
        <v>Detergent</v>
      </c>
      <c r="G357" t="str">
        <f>_xlfn.XLOOKUP(E357,blinkit_products[product_id],blinkit_products[category])</f>
        <v>Household Care</v>
      </c>
      <c r="H357">
        <f>_xlfn.XLOOKUP(A357,blinkit_order_items[order_id],blinkit_order_items[quantity])</f>
        <v>2</v>
      </c>
      <c r="I357">
        <f>_xlfn.XLOOKUP(A357,blinkit_order_items[order_id],blinkit_order_items[unit_price])</f>
        <v>163.03</v>
      </c>
      <c r="J357" s="5">
        <v>3434.75</v>
      </c>
      <c r="K357" s="5" t="s">
        <v>15</v>
      </c>
      <c r="L357" s="5" t="s">
        <v>14</v>
      </c>
      <c r="M357">
        <v>12</v>
      </c>
      <c r="N357" s="9">
        <v>45037.537974537037</v>
      </c>
    </row>
    <row r="358" spans="1:14" x14ac:dyDescent="0.3">
      <c r="A358" s="2">
        <v>352569720</v>
      </c>
      <c r="B358" s="3">
        <v>65660660</v>
      </c>
      <c r="C358" t="str">
        <f>_xlfn.XLOOKUP(B358,blinkit_customers!A:A,blinkit_customers!B:B," ")</f>
        <v>Arya Sodhi</v>
      </c>
      <c r="D358" t="str">
        <f>_xlfn.XLOOKUP(B358, blinkit_customers!A:A,blinkit_customers!I:I, " ")</f>
        <v>Regular</v>
      </c>
      <c r="E358">
        <f>_xlfn.XLOOKUP(A358,blinkit_order_items[order_id],blinkit_order_items[product_id])</f>
        <v>757274</v>
      </c>
      <c r="F358" t="str">
        <f>_xlfn.XLOOKUP(E358,blinkit_products[product_id],blinkit_products[product_name])</f>
        <v>Pet Treats</v>
      </c>
      <c r="G358" t="str">
        <f>_xlfn.XLOOKUP(E358,blinkit_products[product_id],blinkit_products[category])</f>
        <v>Pet Care</v>
      </c>
      <c r="H358">
        <f>_xlfn.XLOOKUP(A358,blinkit_order_items[order_id],blinkit_order_items[quantity])</f>
        <v>1</v>
      </c>
      <c r="I358">
        <f>_xlfn.XLOOKUP(A358,blinkit_order_items[order_id],blinkit_order_items[unit_price])</f>
        <v>98.32</v>
      </c>
      <c r="J358" s="3">
        <v>2081.2600000000002</v>
      </c>
      <c r="K358" s="3" t="s">
        <v>15</v>
      </c>
      <c r="L358" s="3" t="s">
        <v>10</v>
      </c>
      <c r="M358">
        <v>-5</v>
      </c>
      <c r="N358" s="8">
        <v>45100.01766203704</v>
      </c>
    </row>
    <row r="359" spans="1:14" x14ac:dyDescent="0.3">
      <c r="A359" s="4">
        <v>1235280275</v>
      </c>
      <c r="B359" s="5">
        <v>46875863</v>
      </c>
      <c r="C359" t="str">
        <f>_xlfn.XLOOKUP(B359,blinkit_customers!A:A,blinkit_customers!B:B," ")</f>
        <v>Charita Anne</v>
      </c>
      <c r="D359" t="str">
        <f>_xlfn.XLOOKUP(B359, blinkit_customers!A:A,blinkit_customers!I:I, " ")</f>
        <v>Regular</v>
      </c>
      <c r="E359">
        <f>_xlfn.XLOOKUP(A359,blinkit_order_items[order_id],blinkit_order_items[product_id])</f>
        <v>491521</v>
      </c>
      <c r="F359" t="str">
        <f>_xlfn.XLOOKUP(E359,blinkit_products[product_id],blinkit_products[product_name])</f>
        <v>Nuts</v>
      </c>
      <c r="G359" t="str">
        <f>_xlfn.XLOOKUP(E359,blinkit_products[product_id],blinkit_products[category])</f>
        <v>Snacks &amp; Munchies</v>
      </c>
      <c r="H359">
        <f>_xlfn.XLOOKUP(A359,blinkit_order_items[order_id],blinkit_order_items[quantity])</f>
        <v>2</v>
      </c>
      <c r="I359">
        <f>_xlfn.XLOOKUP(A359,blinkit_order_items[order_id],blinkit_order_items[unit_price])</f>
        <v>556.35</v>
      </c>
      <c r="J359" s="5">
        <v>626.59</v>
      </c>
      <c r="K359" s="5" t="s">
        <v>11</v>
      </c>
      <c r="L359" s="5" t="s">
        <v>10</v>
      </c>
      <c r="M359">
        <v>1</v>
      </c>
      <c r="N359" s="9">
        <v>45147.945868055554</v>
      </c>
    </row>
    <row r="360" spans="1:14" x14ac:dyDescent="0.3">
      <c r="A360" s="2">
        <v>9399859705</v>
      </c>
      <c r="B360" s="3">
        <v>57548210</v>
      </c>
      <c r="C360" t="str">
        <f>_xlfn.XLOOKUP(B360,blinkit_customers!A:A,blinkit_customers!B:B," ")</f>
        <v>Alka Varughese</v>
      </c>
      <c r="D360" t="str">
        <f>_xlfn.XLOOKUP(B360, blinkit_customers!A:A,blinkit_customers!I:I, " ")</f>
        <v>Inactive</v>
      </c>
      <c r="E360">
        <f>_xlfn.XLOOKUP(A360,blinkit_order_items[order_id],blinkit_order_items[product_id])</f>
        <v>217710</v>
      </c>
      <c r="F360" t="str">
        <f>_xlfn.XLOOKUP(E360,blinkit_products[product_id],blinkit_products[product_name])</f>
        <v>Eggs</v>
      </c>
      <c r="G360" t="str">
        <f>_xlfn.XLOOKUP(E360,blinkit_products[product_id],blinkit_products[category])</f>
        <v>Dairy &amp; Breakfast</v>
      </c>
      <c r="H360">
        <f>_xlfn.XLOOKUP(A360,blinkit_order_items[order_id],blinkit_order_items[quantity])</f>
        <v>1</v>
      </c>
      <c r="I360">
        <f>_xlfn.XLOOKUP(A360,blinkit_order_items[order_id],blinkit_order_items[unit_price])</f>
        <v>58.59</v>
      </c>
      <c r="J360" s="3">
        <v>3915.04</v>
      </c>
      <c r="K360" s="3" t="s">
        <v>12</v>
      </c>
      <c r="L360" s="3" t="s">
        <v>10</v>
      </c>
      <c r="M360">
        <v>-5</v>
      </c>
      <c r="N360" s="8">
        <v>45228.050879629627</v>
      </c>
    </row>
    <row r="361" spans="1:14" x14ac:dyDescent="0.3">
      <c r="A361" s="4">
        <v>7530379037</v>
      </c>
      <c r="B361" s="5">
        <v>99729547</v>
      </c>
      <c r="C361" t="str">
        <f>_xlfn.XLOOKUP(B361,blinkit_customers!A:A,blinkit_customers!B:B," ")</f>
        <v>Wridesh Saini</v>
      </c>
      <c r="D361" t="str">
        <f>_xlfn.XLOOKUP(B361, blinkit_customers!A:A,blinkit_customers!I:I, " ")</f>
        <v>New</v>
      </c>
      <c r="E361">
        <f>_xlfn.XLOOKUP(A361,blinkit_order_items[order_id],blinkit_order_items[product_id])</f>
        <v>952168</v>
      </c>
      <c r="F361" t="str">
        <f>_xlfn.XLOOKUP(E361,blinkit_products[product_id],blinkit_products[product_name])</f>
        <v>Popcorn</v>
      </c>
      <c r="G361" t="str">
        <f>_xlfn.XLOOKUP(E361,blinkit_products[product_id],blinkit_products[category])</f>
        <v>Snacks &amp; Munchies</v>
      </c>
      <c r="H361">
        <f>_xlfn.XLOOKUP(A361,blinkit_order_items[order_id],blinkit_order_items[quantity])</f>
        <v>3</v>
      </c>
      <c r="I361">
        <f>_xlfn.XLOOKUP(A361,blinkit_order_items[order_id],blinkit_order_items[unit_price])</f>
        <v>236.95</v>
      </c>
      <c r="J361" s="5">
        <v>1496.89</v>
      </c>
      <c r="K361" s="5" t="s">
        <v>12</v>
      </c>
      <c r="L361" s="5" t="s">
        <v>10</v>
      </c>
      <c r="M361">
        <v>5</v>
      </c>
      <c r="N361" s="9">
        <v>45506.82435185185</v>
      </c>
    </row>
    <row r="362" spans="1:14" x14ac:dyDescent="0.3">
      <c r="A362" s="2">
        <v>5952886441</v>
      </c>
      <c r="B362" s="3">
        <v>16420489</v>
      </c>
      <c r="C362" t="str">
        <f>_xlfn.XLOOKUP(B362,blinkit_customers!A:A,blinkit_customers!B:B," ")</f>
        <v>Divya Peri</v>
      </c>
      <c r="D362" t="str">
        <f>_xlfn.XLOOKUP(B362, blinkit_customers!A:A,blinkit_customers!I:I, " ")</f>
        <v>New</v>
      </c>
      <c r="E362">
        <f>_xlfn.XLOOKUP(A362,blinkit_order_items[order_id],blinkit_order_items[product_id])</f>
        <v>328457</v>
      </c>
      <c r="F362" t="str">
        <f>_xlfn.XLOOKUP(E362,blinkit_products[product_id],blinkit_products[product_name])</f>
        <v>Mango Drink</v>
      </c>
      <c r="G362" t="str">
        <f>_xlfn.XLOOKUP(E362,blinkit_products[product_id],blinkit_products[category])</f>
        <v>Cold Drinks &amp; Juices</v>
      </c>
      <c r="H362">
        <f>_xlfn.XLOOKUP(A362,blinkit_order_items[order_id],blinkit_order_items[quantity])</f>
        <v>3</v>
      </c>
      <c r="I362">
        <f>_xlfn.XLOOKUP(A362,blinkit_order_items[order_id],blinkit_order_items[unit_price])</f>
        <v>858.57</v>
      </c>
      <c r="J362" s="3">
        <v>3604.38</v>
      </c>
      <c r="K362" s="3" t="s">
        <v>15</v>
      </c>
      <c r="L362" s="3" t="s">
        <v>10</v>
      </c>
      <c r="M362">
        <v>-2</v>
      </c>
      <c r="N362" s="8">
        <v>45363.473807870374</v>
      </c>
    </row>
    <row r="363" spans="1:14" x14ac:dyDescent="0.3">
      <c r="A363" s="4">
        <v>5815833211</v>
      </c>
      <c r="B363" s="5">
        <v>31940833</v>
      </c>
      <c r="C363" t="str">
        <f>_xlfn.XLOOKUP(B363,blinkit_customers!A:A,blinkit_customers!B:B," ")</f>
        <v>Urmi Amble</v>
      </c>
      <c r="D363" t="str">
        <f>_xlfn.XLOOKUP(B363, blinkit_customers!A:A,blinkit_customers!I:I, " ")</f>
        <v>New</v>
      </c>
      <c r="E363">
        <f>_xlfn.XLOOKUP(A363,blinkit_order_items[order_id],blinkit_order_items[product_id])</f>
        <v>373536</v>
      </c>
      <c r="F363" t="str">
        <f>_xlfn.XLOOKUP(E363,blinkit_products[product_id],blinkit_products[product_name])</f>
        <v>Dog Food</v>
      </c>
      <c r="G363" t="str">
        <f>_xlfn.XLOOKUP(E363,blinkit_products[product_id],blinkit_products[category])</f>
        <v>Pet Care</v>
      </c>
      <c r="H363">
        <f>_xlfn.XLOOKUP(A363,blinkit_order_items[order_id],blinkit_order_items[quantity])</f>
        <v>2</v>
      </c>
      <c r="I363">
        <f>_xlfn.XLOOKUP(A363,blinkit_order_items[order_id],blinkit_order_items[unit_price])</f>
        <v>494.17</v>
      </c>
      <c r="J363" s="5">
        <v>1691.9</v>
      </c>
      <c r="K363" s="5" t="s">
        <v>13</v>
      </c>
      <c r="L363" s="5" t="s">
        <v>10</v>
      </c>
      <c r="M363">
        <v>0</v>
      </c>
      <c r="N363" s="9">
        <v>45330.797581018516</v>
      </c>
    </row>
    <row r="364" spans="1:14" x14ac:dyDescent="0.3">
      <c r="A364" s="2">
        <v>7307394687</v>
      </c>
      <c r="B364" s="3">
        <v>47043878</v>
      </c>
      <c r="C364" t="str">
        <f>_xlfn.XLOOKUP(B364,blinkit_customers!A:A,blinkit_customers!B:B," ")</f>
        <v>Frado Batra</v>
      </c>
      <c r="D364" t="str">
        <f>_xlfn.XLOOKUP(B364, blinkit_customers!A:A,blinkit_customers!I:I, " ")</f>
        <v>Premium</v>
      </c>
      <c r="E364">
        <f>_xlfn.XLOOKUP(A364,blinkit_order_items[order_id],blinkit_order_items[product_id])</f>
        <v>739448</v>
      </c>
      <c r="F364" t="str">
        <f>_xlfn.XLOOKUP(E364,blinkit_products[product_id],blinkit_products[product_name])</f>
        <v>Dish Soap</v>
      </c>
      <c r="G364" t="str">
        <f>_xlfn.XLOOKUP(E364,blinkit_products[product_id],blinkit_products[category])</f>
        <v>Household Care</v>
      </c>
      <c r="H364">
        <f>_xlfn.XLOOKUP(A364,blinkit_order_items[order_id],blinkit_order_items[quantity])</f>
        <v>2</v>
      </c>
      <c r="I364">
        <f>_xlfn.XLOOKUP(A364,blinkit_order_items[order_id],blinkit_order_items[unit_price])</f>
        <v>755.66</v>
      </c>
      <c r="J364" s="3">
        <v>1894.83</v>
      </c>
      <c r="K364" s="3" t="s">
        <v>15</v>
      </c>
      <c r="L364" s="3" t="s">
        <v>10</v>
      </c>
      <c r="M364">
        <v>-5</v>
      </c>
      <c r="N364" s="8">
        <v>45413.449513888889</v>
      </c>
    </row>
    <row r="365" spans="1:14" x14ac:dyDescent="0.3">
      <c r="A365" s="4">
        <v>6033014029</v>
      </c>
      <c r="B365" s="5">
        <v>29525287</v>
      </c>
      <c r="C365" t="str">
        <f>_xlfn.XLOOKUP(B365,blinkit_customers!A:A,blinkit_customers!B:B," ")</f>
        <v>Theodore Dhar</v>
      </c>
      <c r="D365" t="str">
        <f>_xlfn.XLOOKUP(B365, blinkit_customers!A:A,blinkit_customers!I:I, " ")</f>
        <v>Premium</v>
      </c>
      <c r="E365">
        <f>_xlfn.XLOOKUP(A365,blinkit_order_items[order_id],blinkit_order_items[product_id])</f>
        <v>587645</v>
      </c>
      <c r="F365" t="str">
        <f>_xlfn.XLOOKUP(E365,blinkit_products[product_id],blinkit_products[product_name])</f>
        <v>Vitamins</v>
      </c>
      <c r="G365" t="str">
        <f>_xlfn.XLOOKUP(E365,blinkit_products[product_id],blinkit_products[category])</f>
        <v>Pharmacy</v>
      </c>
      <c r="H365">
        <f>_xlfn.XLOOKUP(A365,blinkit_order_items[order_id],blinkit_order_items[quantity])</f>
        <v>1</v>
      </c>
      <c r="I365">
        <f>_xlfn.XLOOKUP(A365,blinkit_order_items[order_id],blinkit_order_items[unit_price])</f>
        <v>801.81</v>
      </c>
      <c r="J365" s="5">
        <v>1534.73</v>
      </c>
      <c r="K365" s="5" t="s">
        <v>11</v>
      </c>
      <c r="L365" s="5" t="s">
        <v>14</v>
      </c>
      <c r="M365">
        <v>11</v>
      </c>
      <c r="N365" s="9">
        <v>45586.579780092594</v>
      </c>
    </row>
    <row r="366" spans="1:14" x14ac:dyDescent="0.3">
      <c r="A366" s="2">
        <v>1409944718</v>
      </c>
      <c r="B366" s="3">
        <v>39042103</v>
      </c>
      <c r="C366" t="str">
        <f>_xlfn.XLOOKUP(B366,blinkit_customers!A:A,blinkit_customers!B:B," ")</f>
        <v>Maanav Gupta</v>
      </c>
      <c r="D366" t="str">
        <f>_xlfn.XLOOKUP(B366, blinkit_customers!A:A,blinkit_customers!I:I, " ")</f>
        <v>Regular</v>
      </c>
      <c r="E366">
        <f>_xlfn.XLOOKUP(A366,blinkit_order_items[order_id],blinkit_order_items[product_id])</f>
        <v>153019</v>
      </c>
      <c r="F366" t="str">
        <f>_xlfn.XLOOKUP(E366,blinkit_products[product_id],blinkit_products[product_name])</f>
        <v>Onions</v>
      </c>
      <c r="G366" t="str">
        <f>_xlfn.XLOOKUP(E366,blinkit_products[product_id],blinkit_products[category])</f>
        <v>Fruits &amp; Vegetables</v>
      </c>
      <c r="H366">
        <f>_xlfn.XLOOKUP(A366,blinkit_order_items[order_id],blinkit_order_items[quantity])</f>
        <v>3</v>
      </c>
      <c r="I366">
        <f>_xlfn.XLOOKUP(A366,blinkit_order_items[order_id],blinkit_order_items[unit_price])</f>
        <v>947.95</v>
      </c>
      <c r="J366" s="3">
        <v>2483.94</v>
      </c>
      <c r="K366" s="3" t="s">
        <v>12</v>
      </c>
      <c r="L366" s="3" t="s">
        <v>10</v>
      </c>
      <c r="M366">
        <v>3</v>
      </c>
      <c r="N366" s="8">
        <v>45157.59070601852</v>
      </c>
    </row>
    <row r="367" spans="1:14" x14ac:dyDescent="0.3">
      <c r="A367" s="4">
        <v>1811382200</v>
      </c>
      <c r="B367" s="5">
        <v>37915052</v>
      </c>
      <c r="C367" t="str">
        <f>_xlfn.XLOOKUP(B367,blinkit_customers!A:A,blinkit_customers!B:B," ")</f>
        <v>Ayush Kade</v>
      </c>
      <c r="D367" t="str">
        <f>_xlfn.XLOOKUP(B367, blinkit_customers!A:A,blinkit_customers!I:I, " ")</f>
        <v>Regular</v>
      </c>
      <c r="E367">
        <f>_xlfn.XLOOKUP(A367,blinkit_order_items[order_id],blinkit_order_items[product_id])</f>
        <v>131748</v>
      </c>
      <c r="F367" t="str">
        <f>_xlfn.XLOOKUP(E367,blinkit_products[product_id],blinkit_products[product_name])</f>
        <v>Dog Food</v>
      </c>
      <c r="G367" t="str">
        <f>_xlfn.XLOOKUP(E367,blinkit_products[product_id],blinkit_products[category])</f>
        <v>Pet Care</v>
      </c>
      <c r="H367">
        <f>_xlfn.XLOOKUP(A367,blinkit_order_items[order_id],blinkit_order_items[quantity])</f>
        <v>3</v>
      </c>
      <c r="I367">
        <f>_xlfn.XLOOKUP(A367,blinkit_order_items[order_id],blinkit_order_items[unit_price])</f>
        <v>81.349999999999994</v>
      </c>
      <c r="J367" s="5">
        <v>3949.87</v>
      </c>
      <c r="K367" s="5" t="s">
        <v>12</v>
      </c>
      <c r="L367" s="5" t="s">
        <v>10</v>
      </c>
      <c r="M367">
        <v>-4</v>
      </c>
      <c r="N367" s="9">
        <v>45163.793946759259</v>
      </c>
    </row>
    <row r="368" spans="1:14" x14ac:dyDescent="0.3">
      <c r="A368" s="2">
        <v>4485391413</v>
      </c>
      <c r="B368" s="3">
        <v>11478478</v>
      </c>
      <c r="C368" t="str">
        <f>_xlfn.XLOOKUP(B368,blinkit_customers!A:A,blinkit_customers!B:B," ")</f>
        <v>Vedika Dugal</v>
      </c>
      <c r="D368" t="str">
        <f>_xlfn.XLOOKUP(B368, blinkit_customers!A:A,blinkit_customers!I:I, " ")</f>
        <v>Inactive</v>
      </c>
      <c r="E368">
        <f>_xlfn.XLOOKUP(A368,blinkit_order_items[order_id],blinkit_order_items[product_id])</f>
        <v>863930</v>
      </c>
      <c r="F368" t="str">
        <f>_xlfn.XLOOKUP(E368,blinkit_products[product_id],blinkit_products[product_name])</f>
        <v>Shampoo</v>
      </c>
      <c r="G368" t="str">
        <f>_xlfn.XLOOKUP(E368,blinkit_products[product_id],blinkit_products[category])</f>
        <v>Personal Care</v>
      </c>
      <c r="H368">
        <f>_xlfn.XLOOKUP(A368,blinkit_order_items[order_id],blinkit_order_items[quantity])</f>
        <v>3</v>
      </c>
      <c r="I368">
        <f>_xlfn.XLOOKUP(A368,blinkit_order_items[order_id],blinkit_order_items[unit_price])</f>
        <v>242.57</v>
      </c>
      <c r="J368" s="3">
        <v>1293.18</v>
      </c>
      <c r="K368" s="3" t="s">
        <v>13</v>
      </c>
      <c r="L368" s="3" t="s">
        <v>10</v>
      </c>
      <c r="M368">
        <v>4</v>
      </c>
      <c r="N368" s="8">
        <v>45281.373680555553</v>
      </c>
    </row>
    <row r="369" spans="1:14" x14ac:dyDescent="0.3">
      <c r="A369" s="4">
        <v>4076279641</v>
      </c>
      <c r="B369" s="5">
        <v>89476734</v>
      </c>
      <c r="C369" t="str">
        <f>_xlfn.XLOOKUP(B369,blinkit_customers!A:A,blinkit_customers!B:B," ")</f>
        <v>Jackson Rajagopal</v>
      </c>
      <c r="D369" t="str">
        <f>_xlfn.XLOOKUP(B369, blinkit_customers!A:A,blinkit_customers!I:I, " ")</f>
        <v>Inactive</v>
      </c>
      <c r="E369">
        <f>_xlfn.XLOOKUP(A369,blinkit_order_items[order_id],blinkit_order_items[product_id])</f>
        <v>684939</v>
      </c>
      <c r="F369" t="str">
        <f>_xlfn.XLOOKUP(E369,blinkit_products[product_id],blinkit_products[product_name])</f>
        <v>Lotion</v>
      </c>
      <c r="G369" t="str">
        <f>_xlfn.XLOOKUP(E369,blinkit_products[product_id],blinkit_products[category])</f>
        <v>Personal Care</v>
      </c>
      <c r="H369">
        <f>_xlfn.XLOOKUP(A369,blinkit_order_items[order_id],blinkit_order_items[quantity])</f>
        <v>3</v>
      </c>
      <c r="I369">
        <f>_xlfn.XLOOKUP(A369,blinkit_order_items[order_id],blinkit_order_items[unit_price])</f>
        <v>727.95</v>
      </c>
      <c r="J369" s="5">
        <v>4782.5</v>
      </c>
      <c r="K369" s="5" t="s">
        <v>12</v>
      </c>
      <c r="L369" s="5" t="s">
        <v>14</v>
      </c>
      <c r="M369">
        <v>8</v>
      </c>
      <c r="N369" s="9">
        <v>45119.724594907406</v>
      </c>
    </row>
    <row r="370" spans="1:14" x14ac:dyDescent="0.3">
      <c r="A370" s="2">
        <v>2965387566</v>
      </c>
      <c r="B370" s="3">
        <v>47955004</v>
      </c>
      <c r="C370" t="str">
        <f>_xlfn.XLOOKUP(B370,blinkit_customers!A:A,blinkit_customers!B:B," ")</f>
        <v>Mohini Sidhu</v>
      </c>
      <c r="D370" t="str">
        <f>_xlfn.XLOOKUP(B370, blinkit_customers!A:A,blinkit_customers!I:I, " ")</f>
        <v>Inactive</v>
      </c>
      <c r="E370">
        <f>_xlfn.XLOOKUP(A370,blinkit_order_items[order_id],blinkit_order_items[product_id])</f>
        <v>615545</v>
      </c>
      <c r="F370" t="str">
        <f>_xlfn.XLOOKUP(E370,blinkit_products[product_id],blinkit_products[product_name])</f>
        <v>Soap</v>
      </c>
      <c r="G370" t="str">
        <f>_xlfn.XLOOKUP(E370,blinkit_products[product_id],blinkit_products[category])</f>
        <v>Personal Care</v>
      </c>
      <c r="H370">
        <f>_xlfn.XLOOKUP(A370,blinkit_order_items[order_id],blinkit_order_items[quantity])</f>
        <v>2</v>
      </c>
      <c r="I370">
        <f>_xlfn.XLOOKUP(A370,blinkit_order_items[order_id],blinkit_order_items[unit_price])</f>
        <v>448.16</v>
      </c>
      <c r="J370" s="3">
        <v>3578.47</v>
      </c>
      <c r="K370" s="3" t="s">
        <v>15</v>
      </c>
      <c r="L370" s="3" t="s">
        <v>10</v>
      </c>
      <c r="M370">
        <v>5</v>
      </c>
      <c r="N370" s="8">
        <v>45154.485185185185</v>
      </c>
    </row>
    <row r="371" spans="1:14" x14ac:dyDescent="0.3">
      <c r="A371" s="4">
        <v>9397774189</v>
      </c>
      <c r="B371" s="5">
        <v>92245432</v>
      </c>
      <c r="C371" t="str">
        <f>_xlfn.XLOOKUP(B371,blinkit_customers!A:A,blinkit_customers!B:B," ")</f>
        <v>Ayushman Goel</v>
      </c>
      <c r="D371" t="str">
        <f>_xlfn.XLOOKUP(B371, blinkit_customers!A:A,blinkit_customers!I:I, " ")</f>
        <v>Premium</v>
      </c>
      <c r="E371">
        <f>_xlfn.XLOOKUP(A371,blinkit_order_items[order_id],blinkit_order_items[product_id])</f>
        <v>112390</v>
      </c>
      <c r="F371" t="str">
        <f>_xlfn.XLOOKUP(E371,blinkit_products[product_id],blinkit_products[product_name])</f>
        <v>Toothpaste</v>
      </c>
      <c r="G371" t="str">
        <f>_xlfn.XLOOKUP(E371,blinkit_products[product_id],blinkit_products[category])</f>
        <v>Personal Care</v>
      </c>
      <c r="H371">
        <f>_xlfn.XLOOKUP(A371,blinkit_order_items[order_id],blinkit_order_items[quantity])</f>
        <v>2</v>
      </c>
      <c r="I371">
        <f>_xlfn.XLOOKUP(A371,blinkit_order_items[order_id],blinkit_order_items[unit_price])</f>
        <v>877.98</v>
      </c>
      <c r="J371" s="5">
        <v>48.55</v>
      </c>
      <c r="K371" s="5" t="s">
        <v>11</v>
      </c>
      <c r="L371" s="5" t="s">
        <v>10</v>
      </c>
      <c r="M371">
        <v>-3</v>
      </c>
      <c r="N371" s="9">
        <v>45105.342847222222</v>
      </c>
    </row>
    <row r="372" spans="1:14" x14ac:dyDescent="0.3">
      <c r="A372" s="2">
        <v>1437159967</v>
      </c>
      <c r="B372" s="3">
        <v>68016312</v>
      </c>
      <c r="C372" t="str">
        <f>_xlfn.XLOOKUP(B372,blinkit_customers!A:A,blinkit_customers!B:B," ")</f>
        <v>Qarin Bera</v>
      </c>
      <c r="D372" t="str">
        <f>_xlfn.XLOOKUP(B372, blinkit_customers!A:A,blinkit_customers!I:I, " ")</f>
        <v>Regular</v>
      </c>
      <c r="E372">
        <f>_xlfn.XLOOKUP(A372,blinkit_order_items[order_id],blinkit_order_items[product_id])</f>
        <v>803607</v>
      </c>
      <c r="F372" t="str">
        <f>_xlfn.XLOOKUP(E372,blinkit_products[product_id],blinkit_products[product_name])</f>
        <v>Soap</v>
      </c>
      <c r="G372" t="str">
        <f>_xlfn.XLOOKUP(E372,blinkit_products[product_id],blinkit_products[category])</f>
        <v>Personal Care</v>
      </c>
      <c r="H372">
        <f>_xlfn.XLOOKUP(A372,blinkit_order_items[order_id],blinkit_order_items[quantity])</f>
        <v>3</v>
      </c>
      <c r="I372">
        <f>_xlfn.XLOOKUP(A372,blinkit_order_items[order_id],blinkit_order_items[unit_price])</f>
        <v>949.73</v>
      </c>
      <c r="J372" s="3">
        <v>1315.84</v>
      </c>
      <c r="K372" s="3" t="s">
        <v>11</v>
      </c>
      <c r="L372" s="3" t="s">
        <v>10</v>
      </c>
      <c r="M372">
        <v>-1</v>
      </c>
      <c r="N372" s="8">
        <v>45450.075092592589</v>
      </c>
    </row>
    <row r="373" spans="1:14" x14ac:dyDescent="0.3">
      <c r="A373" s="4">
        <v>8397785448</v>
      </c>
      <c r="B373" s="5">
        <v>67952740</v>
      </c>
      <c r="C373" t="str">
        <f>_xlfn.XLOOKUP(B373,blinkit_customers!A:A,blinkit_customers!B:B," ")</f>
        <v>Sathvik Majumdar</v>
      </c>
      <c r="D373" t="str">
        <f>_xlfn.XLOOKUP(B373, blinkit_customers!A:A,blinkit_customers!I:I, " ")</f>
        <v>Regular</v>
      </c>
      <c r="E373">
        <f>_xlfn.XLOOKUP(A373,blinkit_order_items[order_id],blinkit_order_items[product_id])</f>
        <v>131136</v>
      </c>
      <c r="F373" t="str">
        <f>_xlfn.XLOOKUP(E373,blinkit_products[product_id],blinkit_products[product_name])</f>
        <v>Salt</v>
      </c>
      <c r="G373" t="str">
        <f>_xlfn.XLOOKUP(E373,blinkit_products[product_id],blinkit_products[category])</f>
        <v>Grocery &amp; Staples</v>
      </c>
      <c r="H373">
        <f>_xlfn.XLOOKUP(A373,blinkit_order_items[order_id],blinkit_order_items[quantity])</f>
        <v>2</v>
      </c>
      <c r="I373">
        <f>_xlfn.XLOOKUP(A373,blinkit_order_items[order_id],blinkit_order_items[unit_price])</f>
        <v>37.799999999999997</v>
      </c>
      <c r="J373" s="5">
        <v>1325.59</v>
      </c>
      <c r="K373" s="5" t="s">
        <v>15</v>
      </c>
      <c r="L373" s="5" t="s">
        <v>10</v>
      </c>
      <c r="M373">
        <v>4</v>
      </c>
      <c r="N373" s="9">
        <v>45539.120497685188</v>
      </c>
    </row>
    <row r="374" spans="1:14" x14ac:dyDescent="0.3">
      <c r="A374" s="2">
        <v>2778606949</v>
      </c>
      <c r="B374" s="3">
        <v>33675108</v>
      </c>
      <c r="C374" t="str">
        <f>_xlfn.XLOOKUP(B374,blinkit_customers!A:A,blinkit_customers!B:B," ")</f>
        <v>Yagnesh Patel</v>
      </c>
      <c r="D374" t="str">
        <f>_xlfn.XLOOKUP(B374, blinkit_customers!A:A,blinkit_customers!I:I, " ")</f>
        <v>Inactive</v>
      </c>
      <c r="E374">
        <f>_xlfn.XLOOKUP(A374,blinkit_order_items[order_id],blinkit_order_items[product_id])</f>
        <v>654623</v>
      </c>
      <c r="F374" t="str">
        <f>_xlfn.XLOOKUP(E374,blinkit_products[product_id],blinkit_products[product_name])</f>
        <v>Chips</v>
      </c>
      <c r="G374" t="str">
        <f>_xlfn.XLOOKUP(E374,blinkit_products[product_id],blinkit_products[category])</f>
        <v>Snacks &amp; Munchies</v>
      </c>
      <c r="H374">
        <f>_xlfn.XLOOKUP(A374,blinkit_order_items[order_id],blinkit_order_items[quantity])</f>
        <v>2</v>
      </c>
      <c r="I374">
        <f>_xlfn.XLOOKUP(A374,blinkit_order_items[order_id],blinkit_order_items[unit_price])</f>
        <v>422.14</v>
      </c>
      <c r="J374" s="3">
        <v>3510.28</v>
      </c>
      <c r="K374" s="3" t="s">
        <v>13</v>
      </c>
      <c r="L374" s="3" t="s">
        <v>10</v>
      </c>
      <c r="M374">
        <v>0</v>
      </c>
      <c r="N374" s="8">
        <v>45578.582442129627</v>
      </c>
    </row>
    <row r="375" spans="1:14" x14ac:dyDescent="0.3">
      <c r="A375" s="4">
        <v>1774096863</v>
      </c>
      <c r="B375" s="5">
        <v>60656482</v>
      </c>
      <c r="C375" t="str">
        <f>_xlfn.XLOOKUP(B375,blinkit_customers!A:A,blinkit_customers!B:B," ")</f>
        <v>Rajata Purohit</v>
      </c>
      <c r="D375" t="str">
        <f>_xlfn.XLOOKUP(B375, blinkit_customers!A:A,blinkit_customers!I:I, " ")</f>
        <v>Inactive</v>
      </c>
      <c r="E375">
        <f>_xlfn.XLOOKUP(A375,blinkit_order_items[order_id],blinkit_order_items[product_id])</f>
        <v>784827</v>
      </c>
      <c r="F375" t="str">
        <f>_xlfn.XLOOKUP(E375,blinkit_products[product_id],blinkit_products[product_name])</f>
        <v>Baby Wipes</v>
      </c>
      <c r="G375" t="str">
        <f>_xlfn.XLOOKUP(E375,blinkit_products[product_id],blinkit_products[category])</f>
        <v>Baby Care</v>
      </c>
      <c r="H375">
        <f>_xlfn.XLOOKUP(A375,blinkit_order_items[order_id],blinkit_order_items[quantity])</f>
        <v>1</v>
      </c>
      <c r="I375">
        <f>_xlfn.XLOOKUP(A375,blinkit_order_items[order_id],blinkit_order_items[unit_price])</f>
        <v>274.25</v>
      </c>
      <c r="J375" s="5">
        <v>2645.28</v>
      </c>
      <c r="K375" s="5" t="s">
        <v>15</v>
      </c>
      <c r="L375" s="5" t="s">
        <v>10</v>
      </c>
      <c r="M375">
        <v>0</v>
      </c>
      <c r="N375" s="9">
        <v>45090.229386574072</v>
      </c>
    </row>
    <row r="376" spans="1:14" x14ac:dyDescent="0.3">
      <c r="A376" s="2">
        <v>1497256618</v>
      </c>
      <c r="B376" s="3">
        <v>87220860</v>
      </c>
      <c r="C376" t="str">
        <f>_xlfn.XLOOKUP(B376,blinkit_customers!A:A,blinkit_customers!B:B," ")</f>
        <v>Yashvi Dua</v>
      </c>
      <c r="D376" t="str">
        <f>_xlfn.XLOOKUP(B376, blinkit_customers!A:A,blinkit_customers!I:I, " ")</f>
        <v>Regular</v>
      </c>
      <c r="E376">
        <f>_xlfn.XLOOKUP(A376,blinkit_order_items[order_id],blinkit_order_items[product_id])</f>
        <v>853932</v>
      </c>
      <c r="F376" t="str">
        <f>_xlfn.XLOOKUP(E376,blinkit_products[product_id],blinkit_products[product_name])</f>
        <v>Baby Wipes</v>
      </c>
      <c r="G376" t="str">
        <f>_xlfn.XLOOKUP(E376,blinkit_products[product_id],blinkit_products[category])</f>
        <v>Baby Care</v>
      </c>
      <c r="H376">
        <f>_xlfn.XLOOKUP(A376,blinkit_order_items[order_id],blinkit_order_items[quantity])</f>
        <v>1</v>
      </c>
      <c r="I376">
        <f>_xlfn.XLOOKUP(A376,blinkit_order_items[order_id],blinkit_order_items[unit_price])</f>
        <v>941.19</v>
      </c>
      <c r="J376" s="3">
        <v>5278.23</v>
      </c>
      <c r="K376" s="3" t="s">
        <v>13</v>
      </c>
      <c r="L376" s="3" t="s">
        <v>10</v>
      </c>
      <c r="M376">
        <v>3</v>
      </c>
      <c r="N376" s="8">
        <v>45042.977453703701</v>
      </c>
    </row>
    <row r="377" spans="1:14" x14ac:dyDescent="0.3">
      <c r="A377" s="4">
        <v>734095510</v>
      </c>
      <c r="B377" s="5">
        <v>56480776</v>
      </c>
      <c r="C377" t="str">
        <f>_xlfn.XLOOKUP(B377,blinkit_customers!A:A,blinkit_customers!B:B," ")</f>
        <v>Matthew Parsa</v>
      </c>
      <c r="D377" t="str">
        <f>_xlfn.XLOOKUP(B377, blinkit_customers!A:A,blinkit_customers!I:I, " ")</f>
        <v>Regular</v>
      </c>
      <c r="E377">
        <f>_xlfn.XLOOKUP(A377,blinkit_order_items[order_id],blinkit_order_items[product_id])</f>
        <v>313754</v>
      </c>
      <c r="F377" t="str">
        <f>_xlfn.XLOOKUP(E377,blinkit_products[product_id],blinkit_products[product_name])</f>
        <v>Biscuits</v>
      </c>
      <c r="G377" t="str">
        <f>_xlfn.XLOOKUP(E377,blinkit_products[product_id],blinkit_products[category])</f>
        <v>Snacks &amp; Munchies</v>
      </c>
      <c r="H377">
        <f>_xlfn.XLOOKUP(A377,blinkit_order_items[order_id],blinkit_order_items[quantity])</f>
        <v>1</v>
      </c>
      <c r="I377">
        <f>_xlfn.XLOOKUP(A377,blinkit_order_items[order_id],blinkit_order_items[unit_price])</f>
        <v>136.6</v>
      </c>
      <c r="J377" s="5">
        <v>1614.08</v>
      </c>
      <c r="K377" s="5" t="s">
        <v>13</v>
      </c>
      <c r="L377" s="5" t="s">
        <v>10</v>
      </c>
      <c r="M377">
        <v>3</v>
      </c>
      <c r="N377" s="9">
        <v>45446.897986111115</v>
      </c>
    </row>
    <row r="378" spans="1:14" x14ac:dyDescent="0.3">
      <c r="A378" s="2">
        <v>5755859055</v>
      </c>
      <c r="B378" s="3">
        <v>79592021</v>
      </c>
      <c r="C378" t="str">
        <f>_xlfn.XLOOKUP(B378,blinkit_customers!A:A,blinkit_customers!B:B," ")</f>
        <v>Jack Basu</v>
      </c>
      <c r="D378" t="str">
        <f>_xlfn.XLOOKUP(B378, blinkit_customers!A:A,blinkit_customers!I:I, " ")</f>
        <v>Regular</v>
      </c>
      <c r="E378">
        <f>_xlfn.XLOOKUP(A378,blinkit_order_items[order_id],blinkit_order_items[product_id])</f>
        <v>473929</v>
      </c>
      <c r="F378" t="str">
        <f>_xlfn.XLOOKUP(E378,blinkit_products[product_id],blinkit_products[product_name])</f>
        <v>Carrots</v>
      </c>
      <c r="G378" t="str">
        <f>_xlfn.XLOOKUP(E378,blinkit_products[product_id],blinkit_products[category])</f>
        <v>Fruits &amp; Vegetables</v>
      </c>
      <c r="H378">
        <f>_xlfn.XLOOKUP(A378,blinkit_order_items[order_id],blinkit_order_items[quantity])</f>
        <v>3</v>
      </c>
      <c r="I378">
        <f>_xlfn.XLOOKUP(A378,blinkit_order_items[order_id],blinkit_order_items[unit_price])</f>
        <v>440.19</v>
      </c>
      <c r="J378" s="3">
        <v>354.52</v>
      </c>
      <c r="K378" s="3" t="s">
        <v>13</v>
      </c>
      <c r="L378" s="3" t="s">
        <v>16</v>
      </c>
      <c r="M378">
        <v>17</v>
      </c>
      <c r="N378" s="8">
        <v>45595.59684027778</v>
      </c>
    </row>
    <row r="379" spans="1:14" x14ac:dyDescent="0.3">
      <c r="A379" s="4">
        <v>5840290569</v>
      </c>
      <c r="B379" s="5">
        <v>99490786</v>
      </c>
      <c r="C379" t="str">
        <f>_xlfn.XLOOKUP(B379,blinkit_customers!A:A,blinkit_customers!B:B," ")</f>
        <v>Ayush Biswas</v>
      </c>
      <c r="D379" t="str">
        <f>_xlfn.XLOOKUP(B379, blinkit_customers!A:A,blinkit_customers!I:I, " ")</f>
        <v>New</v>
      </c>
      <c r="E379">
        <f>_xlfn.XLOOKUP(A379,blinkit_order_items[order_id],blinkit_order_items[product_id])</f>
        <v>760828</v>
      </c>
      <c r="F379" t="str">
        <f>_xlfn.XLOOKUP(E379,blinkit_products[product_id],blinkit_products[product_name])</f>
        <v>Pet Treats</v>
      </c>
      <c r="G379" t="str">
        <f>_xlfn.XLOOKUP(E379,blinkit_products[product_id],blinkit_products[category])</f>
        <v>Pet Care</v>
      </c>
      <c r="H379">
        <f>_xlfn.XLOOKUP(A379,blinkit_order_items[order_id],blinkit_order_items[quantity])</f>
        <v>1</v>
      </c>
      <c r="I379">
        <f>_xlfn.XLOOKUP(A379,blinkit_order_items[order_id],blinkit_order_items[unit_price])</f>
        <v>563.45000000000005</v>
      </c>
      <c r="J379" s="5">
        <v>2578.09</v>
      </c>
      <c r="K379" s="5" t="s">
        <v>15</v>
      </c>
      <c r="L379" s="5" t="s">
        <v>10</v>
      </c>
      <c r="M379">
        <v>-1</v>
      </c>
      <c r="N379" s="9">
        <v>45187.165046296293</v>
      </c>
    </row>
    <row r="380" spans="1:14" x14ac:dyDescent="0.3">
      <c r="A380" s="2">
        <v>8200985533</v>
      </c>
      <c r="B380" s="3">
        <v>1855421</v>
      </c>
      <c r="C380" t="str">
        <f>_xlfn.XLOOKUP(B380,blinkit_customers!A:A,blinkit_customers!B:B," ")</f>
        <v>Jasmit Kibe</v>
      </c>
      <c r="D380" t="str">
        <f>_xlfn.XLOOKUP(B380, blinkit_customers!A:A,blinkit_customers!I:I, " ")</f>
        <v>Inactive</v>
      </c>
      <c r="E380">
        <f>_xlfn.XLOOKUP(A380,blinkit_order_items[order_id],blinkit_order_items[product_id])</f>
        <v>555121</v>
      </c>
      <c r="F380" t="str">
        <f>_xlfn.XLOOKUP(E380,blinkit_products[product_id],blinkit_products[product_name])</f>
        <v>Carrots</v>
      </c>
      <c r="G380" t="str">
        <f>_xlfn.XLOOKUP(E380,blinkit_products[product_id],blinkit_products[category])</f>
        <v>Fruits &amp; Vegetables</v>
      </c>
      <c r="H380">
        <f>_xlfn.XLOOKUP(A380,blinkit_order_items[order_id],blinkit_order_items[quantity])</f>
        <v>2</v>
      </c>
      <c r="I380">
        <f>_xlfn.XLOOKUP(A380,blinkit_order_items[order_id],blinkit_order_items[unit_price])</f>
        <v>354.91</v>
      </c>
      <c r="J380" s="3">
        <v>77.11</v>
      </c>
      <c r="K380" s="3" t="s">
        <v>13</v>
      </c>
      <c r="L380" s="3" t="s">
        <v>10</v>
      </c>
      <c r="M380">
        <v>-3</v>
      </c>
      <c r="N380" s="8">
        <v>45299.306180555555</v>
      </c>
    </row>
    <row r="381" spans="1:14" x14ac:dyDescent="0.3">
      <c r="A381" s="4">
        <v>3255590064</v>
      </c>
      <c r="B381" s="5">
        <v>92642745</v>
      </c>
      <c r="C381" t="str">
        <f>_xlfn.XLOOKUP(B381,blinkit_customers!A:A,blinkit_customers!B:B," ")</f>
        <v>Nicholas Puri</v>
      </c>
      <c r="D381" t="str">
        <f>_xlfn.XLOOKUP(B381, blinkit_customers!A:A,blinkit_customers!I:I, " ")</f>
        <v>Regular</v>
      </c>
      <c r="E381">
        <f>_xlfn.XLOOKUP(A381,blinkit_order_items[order_id],blinkit_order_items[product_id])</f>
        <v>709916</v>
      </c>
      <c r="F381" t="str">
        <f>_xlfn.XLOOKUP(E381,blinkit_products[product_id],blinkit_products[product_name])</f>
        <v>Detergent</v>
      </c>
      <c r="G381" t="str">
        <f>_xlfn.XLOOKUP(E381,blinkit_products[product_id],blinkit_products[category])</f>
        <v>Household Care</v>
      </c>
      <c r="H381">
        <f>_xlfn.XLOOKUP(A381,blinkit_order_items[order_id],blinkit_order_items[quantity])</f>
        <v>1</v>
      </c>
      <c r="I381">
        <f>_xlfn.XLOOKUP(A381,blinkit_order_items[order_id],blinkit_order_items[unit_price])</f>
        <v>33.76</v>
      </c>
      <c r="J381" s="5">
        <v>1763.6</v>
      </c>
      <c r="K381" s="5" t="s">
        <v>12</v>
      </c>
      <c r="L381" s="5" t="s">
        <v>10</v>
      </c>
      <c r="M381">
        <v>3</v>
      </c>
      <c r="N381" s="9">
        <v>45037.192685185182</v>
      </c>
    </row>
    <row r="382" spans="1:14" x14ac:dyDescent="0.3">
      <c r="A382" s="2">
        <v>4258404747</v>
      </c>
      <c r="B382" s="3">
        <v>27692428</v>
      </c>
      <c r="C382" t="str">
        <f>_xlfn.XLOOKUP(B382,blinkit_customers!A:A,blinkit_customers!B:B," ")</f>
        <v>Warjas Tara</v>
      </c>
      <c r="D382" t="str">
        <f>_xlfn.XLOOKUP(B382, blinkit_customers!A:A,blinkit_customers!I:I, " ")</f>
        <v>Regular</v>
      </c>
      <c r="E382">
        <f>_xlfn.XLOOKUP(A382,blinkit_order_items[order_id],blinkit_order_items[product_id])</f>
        <v>272170</v>
      </c>
      <c r="F382" t="str">
        <f>_xlfn.XLOOKUP(E382,blinkit_products[product_id],blinkit_products[product_name])</f>
        <v>Ice Cream</v>
      </c>
      <c r="G382" t="str">
        <f>_xlfn.XLOOKUP(E382,blinkit_products[product_id],blinkit_products[category])</f>
        <v>Instant &amp; Frozen Food</v>
      </c>
      <c r="H382">
        <f>_xlfn.XLOOKUP(A382,blinkit_order_items[order_id],blinkit_order_items[quantity])</f>
        <v>1</v>
      </c>
      <c r="I382">
        <f>_xlfn.XLOOKUP(A382,blinkit_order_items[order_id],blinkit_order_items[unit_price])</f>
        <v>140.80000000000001</v>
      </c>
      <c r="J382" s="3">
        <v>953.65</v>
      </c>
      <c r="K382" s="3" t="s">
        <v>12</v>
      </c>
      <c r="L382" s="3" t="s">
        <v>10</v>
      </c>
      <c r="M382">
        <v>-1</v>
      </c>
      <c r="N382" s="8">
        <v>45576.090405092589</v>
      </c>
    </row>
    <row r="383" spans="1:14" x14ac:dyDescent="0.3">
      <c r="A383" s="4">
        <v>2455161115</v>
      </c>
      <c r="B383" s="5">
        <v>27620326</v>
      </c>
      <c r="C383" t="str">
        <f>_xlfn.XLOOKUP(B383,blinkit_customers!A:A,blinkit_customers!B:B," ")</f>
        <v>Chasmum Sahni</v>
      </c>
      <c r="D383" t="str">
        <f>_xlfn.XLOOKUP(B383, blinkit_customers!A:A,blinkit_customers!I:I, " ")</f>
        <v>Regular</v>
      </c>
      <c r="E383">
        <f>_xlfn.XLOOKUP(A383,blinkit_order_items[order_id],blinkit_order_items[product_id])</f>
        <v>131748</v>
      </c>
      <c r="F383" t="str">
        <f>_xlfn.XLOOKUP(E383,blinkit_products[product_id],blinkit_products[product_name])</f>
        <v>Dog Food</v>
      </c>
      <c r="G383" t="str">
        <f>_xlfn.XLOOKUP(E383,blinkit_products[product_id],blinkit_products[category])</f>
        <v>Pet Care</v>
      </c>
      <c r="H383">
        <f>_xlfn.XLOOKUP(A383,blinkit_order_items[order_id],blinkit_order_items[quantity])</f>
        <v>2</v>
      </c>
      <c r="I383">
        <f>_xlfn.XLOOKUP(A383,blinkit_order_items[order_id],blinkit_order_items[unit_price])</f>
        <v>81.349999999999994</v>
      </c>
      <c r="J383" s="5">
        <v>1010.85</v>
      </c>
      <c r="K383" s="5" t="s">
        <v>12</v>
      </c>
      <c r="L383" s="5" t="s">
        <v>10</v>
      </c>
      <c r="M383">
        <v>0</v>
      </c>
      <c r="N383" s="9">
        <v>45320.37462962963</v>
      </c>
    </row>
    <row r="384" spans="1:14" x14ac:dyDescent="0.3">
      <c r="A384" s="2">
        <v>4448004569</v>
      </c>
      <c r="B384" s="3">
        <v>47215976</v>
      </c>
      <c r="C384" t="str">
        <f>_xlfn.XLOOKUP(B384,blinkit_customers!A:A,blinkit_customers!B:B," ")</f>
        <v>Jasmit Ganesh</v>
      </c>
      <c r="D384" t="str">
        <f>_xlfn.XLOOKUP(B384, blinkit_customers!A:A,blinkit_customers!I:I, " ")</f>
        <v>Premium</v>
      </c>
      <c r="E384">
        <f>_xlfn.XLOOKUP(A384,blinkit_order_items[order_id],blinkit_order_items[product_id])</f>
        <v>455083</v>
      </c>
      <c r="F384" t="str">
        <f>_xlfn.XLOOKUP(E384,blinkit_products[product_id],blinkit_products[product_name])</f>
        <v>Butter</v>
      </c>
      <c r="G384" t="str">
        <f>_xlfn.XLOOKUP(E384,blinkit_products[product_id],blinkit_products[category])</f>
        <v>Dairy &amp; Breakfast</v>
      </c>
      <c r="H384">
        <f>_xlfn.XLOOKUP(A384,blinkit_order_items[order_id],blinkit_order_items[quantity])</f>
        <v>2</v>
      </c>
      <c r="I384">
        <f>_xlfn.XLOOKUP(A384,blinkit_order_items[order_id],blinkit_order_items[unit_price])</f>
        <v>959.01</v>
      </c>
      <c r="J384" s="3">
        <v>2058.2399999999998</v>
      </c>
      <c r="K384" s="3" t="s">
        <v>13</v>
      </c>
      <c r="L384" s="3" t="s">
        <v>10</v>
      </c>
      <c r="M384">
        <v>-5</v>
      </c>
      <c r="N384" s="8">
        <v>45301.085289351853</v>
      </c>
    </row>
    <row r="385" spans="1:14" x14ac:dyDescent="0.3">
      <c r="A385" s="4">
        <v>5951090793</v>
      </c>
      <c r="B385" s="5">
        <v>27878182</v>
      </c>
      <c r="C385" t="str">
        <f>_xlfn.XLOOKUP(B385,blinkit_customers!A:A,blinkit_customers!B:B," ")</f>
        <v>Qabil Lata</v>
      </c>
      <c r="D385" t="str">
        <f>_xlfn.XLOOKUP(B385, blinkit_customers!A:A,blinkit_customers!I:I, " ")</f>
        <v>Inactive</v>
      </c>
      <c r="E385">
        <f>_xlfn.XLOOKUP(A385,blinkit_order_items[order_id],blinkit_order_items[product_id])</f>
        <v>615545</v>
      </c>
      <c r="F385" t="str">
        <f>_xlfn.XLOOKUP(E385,blinkit_products[product_id],blinkit_products[product_name])</f>
        <v>Soap</v>
      </c>
      <c r="G385" t="str">
        <f>_xlfn.XLOOKUP(E385,blinkit_products[product_id],blinkit_products[category])</f>
        <v>Personal Care</v>
      </c>
      <c r="H385">
        <f>_xlfn.XLOOKUP(A385,blinkit_order_items[order_id],blinkit_order_items[quantity])</f>
        <v>1</v>
      </c>
      <c r="I385">
        <f>_xlfn.XLOOKUP(A385,blinkit_order_items[order_id],blinkit_order_items[unit_price])</f>
        <v>448.16</v>
      </c>
      <c r="J385" s="5">
        <v>2143.89</v>
      </c>
      <c r="K385" s="5" t="s">
        <v>12</v>
      </c>
      <c r="L385" s="5" t="s">
        <v>10</v>
      </c>
      <c r="M385">
        <v>3</v>
      </c>
      <c r="N385" s="9">
        <v>45402.797766203701</v>
      </c>
    </row>
    <row r="386" spans="1:14" x14ac:dyDescent="0.3">
      <c r="A386" s="2">
        <v>7402491996</v>
      </c>
      <c r="B386" s="3">
        <v>92509376</v>
      </c>
      <c r="C386" t="str">
        <f>_xlfn.XLOOKUP(B386,blinkit_customers!A:A,blinkit_customers!B:B," ")</f>
        <v>Sudiksha Dutta</v>
      </c>
      <c r="D386" t="str">
        <f>_xlfn.XLOOKUP(B386, blinkit_customers!A:A,blinkit_customers!I:I, " ")</f>
        <v>Regular</v>
      </c>
      <c r="E386">
        <f>_xlfn.XLOOKUP(A386,blinkit_order_items[order_id],blinkit_order_items[product_id])</f>
        <v>672059</v>
      </c>
      <c r="F386" t="str">
        <f>_xlfn.XLOOKUP(E386,blinkit_products[product_id],blinkit_products[product_name])</f>
        <v>Toothpaste</v>
      </c>
      <c r="G386" t="str">
        <f>_xlfn.XLOOKUP(E386,blinkit_products[product_id],blinkit_products[category])</f>
        <v>Personal Care</v>
      </c>
      <c r="H386">
        <f>_xlfn.XLOOKUP(A386,blinkit_order_items[order_id],blinkit_order_items[quantity])</f>
        <v>2</v>
      </c>
      <c r="I386">
        <f>_xlfn.XLOOKUP(A386,blinkit_order_items[order_id],blinkit_order_items[unit_price])</f>
        <v>672.73</v>
      </c>
      <c r="J386" s="3">
        <v>866.77</v>
      </c>
      <c r="K386" s="3" t="s">
        <v>13</v>
      </c>
      <c r="L386" s="3" t="s">
        <v>10</v>
      </c>
      <c r="M386">
        <v>2</v>
      </c>
      <c r="N386" s="8">
        <v>45487.282025462962</v>
      </c>
    </row>
    <row r="387" spans="1:14" x14ac:dyDescent="0.3">
      <c r="A387" s="4">
        <v>8532411923</v>
      </c>
      <c r="B387" s="5">
        <v>57360162</v>
      </c>
      <c r="C387" t="str">
        <f>_xlfn.XLOOKUP(B387,blinkit_customers!A:A,blinkit_customers!B:B," ")</f>
        <v>Aarini Rama</v>
      </c>
      <c r="D387" t="str">
        <f>_xlfn.XLOOKUP(B387, blinkit_customers!A:A,blinkit_customers!I:I, " ")</f>
        <v>Regular</v>
      </c>
      <c r="E387">
        <f>_xlfn.XLOOKUP(A387,blinkit_order_items[order_id],blinkit_order_items[product_id])</f>
        <v>77308</v>
      </c>
      <c r="F387" t="str">
        <f>_xlfn.XLOOKUP(E387,blinkit_products[product_id],blinkit_products[product_name])</f>
        <v>Onions</v>
      </c>
      <c r="G387" t="str">
        <f>_xlfn.XLOOKUP(E387,blinkit_products[product_id],blinkit_products[category])</f>
        <v>Fruits &amp; Vegetables</v>
      </c>
      <c r="H387">
        <f>_xlfn.XLOOKUP(A387,blinkit_order_items[order_id],blinkit_order_items[quantity])</f>
        <v>3</v>
      </c>
      <c r="I387">
        <f>_xlfn.XLOOKUP(A387,blinkit_order_items[order_id],blinkit_order_items[unit_price])</f>
        <v>223.27</v>
      </c>
      <c r="J387" s="5">
        <v>1071.82</v>
      </c>
      <c r="K387" s="5" t="s">
        <v>15</v>
      </c>
      <c r="L387" s="5" t="s">
        <v>14</v>
      </c>
      <c r="M387">
        <v>7</v>
      </c>
      <c r="N387" s="9">
        <v>45489.789479166669</v>
      </c>
    </row>
    <row r="388" spans="1:14" x14ac:dyDescent="0.3">
      <c r="A388" s="2">
        <v>7130555385</v>
      </c>
      <c r="B388" s="3">
        <v>37309023</v>
      </c>
      <c r="C388" t="str">
        <f>_xlfn.XLOOKUP(B388,blinkit_customers!A:A,blinkit_customers!B:B," ")</f>
        <v>Dominic Dutt</v>
      </c>
      <c r="D388" t="str">
        <f>_xlfn.XLOOKUP(B388, blinkit_customers!A:A,blinkit_customers!I:I, " ")</f>
        <v>Premium</v>
      </c>
      <c r="E388">
        <f>_xlfn.XLOOKUP(A388,blinkit_order_items[order_id],blinkit_order_items[product_id])</f>
        <v>365133</v>
      </c>
      <c r="F388" t="str">
        <f>_xlfn.XLOOKUP(E388,blinkit_products[product_id],blinkit_products[product_name])</f>
        <v>Dish Soap</v>
      </c>
      <c r="G388" t="str">
        <f>_xlfn.XLOOKUP(E388,blinkit_products[product_id],blinkit_products[category])</f>
        <v>Household Care</v>
      </c>
      <c r="H388">
        <f>_xlfn.XLOOKUP(A388,blinkit_order_items[order_id],blinkit_order_items[quantity])</f>
        <v>3</v>
      </c>
      <c r="I388">
        <f>_xlfn.XLOOKUP(A388,blinkit_order_items[order_id],blinkit_order_items[unit_price])</f>
        <v>915.45</v>
      </c>
      <c r="J388" s="3">
        <v>1539.36</v>
      </c>
      <c r="K388" s="3" t="s">
        <v>11</v>
      </c>
      <c r="L388" s="3" t="s">
        <v>14</v>
      </c>
      <c r="M388">
        <v>12</v>
      </c>
      <c r="N388" s="8">
        <v>45307.607951388891</v>
      </c>
    </row>
    <row r="389" spans="1:14" x14ac:dyDescent="0.3">
      <c r="A389" s="4">
        <v>4338197132</v>
      </c>
      <c r="B389" s="5">
        <v>66310963</v>
      </c>
      <c r="C389" t="str">
        <f>_xlfn.XLOOKUP(B389,blinkit_customers!A:A,blinkit_customers!B:B," ")</f>
        <v>Farhan Khare</v>
      </c>
      <c r="D389" t="str">
        <f>_xlfn.XLOOKUP(B389, blinkit_customers!A:A,blinkit_customers!I:I, " ")</f>
        <v>Inactive</v>
      </c>
      <c r="E389">
        <f>_xlfn.XLOOKUP(A389,blinkit_order_items[order_id],blinkit_order_items[product_id])</f>
        <v>107548</v>
      </c>
      <c r="F389" t="str">
        <f>_xlfn.XLOOKUP(E389,blinkit_products[product_id],blinkit_products[product_name])</f>
        <v>Cola</v>
      </c>
      <c r="G389" t="str">
        <f>_xlfn.XLOOKUP(E389,blinkit_products[product_id],blinkit_products[category])</f>
        <v>Cold Drinks &amp; Juices</v>
      </c>
      <c r="H389">
        <f>_xlfn.XLOOKUP(A389,blinkit_order_items[order_id],blinkit_order_items[quantity])</f>
        <v>3</v>
      </c>
      <c r="I389">
        <f>_xlfn.XLOOKUP(A389,blinkit_order_items[order_id],blinkit_order_items[unit_price])</f>
        <v>891.6</v>
      </c>
      <c r="J389" s="5">
        <v>3327.67</v>
      </c>
      <c r="K389" s="5" t="s">
        <v>12</v>
      </c>
      <c r="L389" s="5" t="s">
        <v>10</v>
      </c>
      <c r="M389">
        <v>-4</v>
      </c>
      <c r="N389" s="9">
        <v>45576.298483796294</v>
      </c>
    </row>
    <row r="390" spans="1:14" x14ac:dyDescent="0.3">
      <c r="A390" s="2">
        <v>8044366071</v>
      </c>
      <c r="B390" s="3">
        <v>80833965</v>
      </c>
      <c r="C390" t="str">
        <f>_xlfn.XLOOKUP(B390,blinkit_customers!A:A,blinkit_customers!B:B," ")</f>
        <v>Irya Brar</v>
      </c>
      <c r="D390" t="str">
        <f>_xlfn.XLOOKUP(B390, blinkit_customers!A:A,blinkit_customers!I:I, " ")</f>
        <v>Inactive</v>
      </c>
      <c r="E390">
        <f>_xlfn.XLOOKUP(A390,blinkit_order_items[order_id],blinkit_order_items[product_id])</f>
        <v>131937</v>
      </c>
      <c r="F390" t="str">
        <f>_xlfn.XLOOKUP(E390,blinkit_products[product_id],blinkit_products[product_name])</f>
        <v>Frozen Pizza</v>
      </c>
      <c r="G390" t="str">
        <f>_xlfn.XLOOKUP(E390,blinkit_products[product_id],blinkit_products[category])</f>
        <v>Instant &amp; Frozen Food</v>
      </c>
      <c r="H390">
        <f>_xlfn.XLOOKUP(A390,blinkit_order_items[order_id],blinkit_order_items[quantity])</f>
        <v>3</v>
      </c>
      <c r="I390">
        <f>_xlfn.XLOOKUP(A390,blinkit_order_items[order_id],blinkit_order_items[unit_price])</f>
        <v>287.81</v>
      </c>
      <c r="J390" s="3">
        <v>2843.12</v>
      </c>
      <c r="K390" s="3" t="s">
        <v>13</v>
      </c>
      <c r="L390" s="3" t="s">
        <v>10</v>
      </c>
      <c r="M390">
        <v>5</v>
      </c>
      <c r="N390" s="8">
        <v>45046.580833333333</v>
      </c>
    </row>
    <row r="391" spans="1:14" x14ac:dyDescent="0.3">
      <c r="A391" s="4">
        <v>4135251774</v>
      </c>
      <c r="B391" s="5">
        <v>77961205</v>
      </c>
      <c r="C391" t="str">
        <f>_xlfn.XLOOKUP(B391,blinkit_customers!A:A,blinkit_customers!B:B," ")</f>
        <v>Yashica Handa</v>
      </c>
      <c r="D391" t="str">
        <f>_xlfn.XLOOKUP(B391, blinkit_customers!A:A,blinkit_customers!I:I, " ")</f>
        <v>Premium</v>
      </c>
      <c r="E391">
        <f>_xlfn.XLOOKUP(A391,blinkit_order_items[order_id],blinkit_order_items[product_id])</f>
        <v>114414</v>
      </c>
      <c r="F391" t="str">
        <f>_xlfn.XLOOKUP(E391,blinkit_products[product_id],blinkit_products[product_name])</f>
        <v>Vitamins</v>
      </c>
      <c r="G391" t="str">
        <f>_xlfn.XLOOKUP(E391,blinkit_products[product_id],blinkit_products[category])</f>
        <v>Pharmacy</v>
      </c>
      <c r="H391">
        <f>_xlfn.XLOOKUP(A391,blinkit_order_items[order_id],blinkit_order_items[quantity])</f>
        <v>2</v>
      </c>
      <c r="I391">
        <f>_xlfn.XLOOKUP(A391,blinkit_order_items[order_id],blinkit_order_items[unit_price])</f>
        <v>832.06</v>
      </c>
      <c r="J391" s="5">
        <v>2487.3000000000002</v>
      </c>
      <c r="K391" s="5" t="s">
        <v>13</v>
      </c>
      <c r="L391" s="5" t="s">
        <v>10</v>
      </c>
      <c r="M391">
        <v>-1</v>
      </c>
      <c r="N391" s="9">
        <v>45574.491493055553</v>
      </c>
    </row>
    <row r="392" spans="1:14" x14ac:dyDescent="0.3">
      <c r="A392" s="2">
        <v>6331483812</v>
      </c>
      <c r="B392" s="3">
        <v>97411107</v>
      </c>
      <c r="C392" t="str">
        <f>_xlfn.XLOOKUP(B392,blinkit_customers!A:A,blinkit_customers!B:B," ")</f>
        <v>Udarsh Sandhu</v>
      </c>
      <c r="D392" t="str">
        <f>_xlfn.XLOOKUP(B392, blinkit_customers!A:A,blinkit_customers!I:I, " ")</f>
        <v>New</v>
      </c>
      <c r="E392">
        <f>_xlfn.XLOOKUP(A392,blinkit_order_items[order_id],blinkit_order_items[product_id])</f>
        <v>291238</v>
      </c>
      <c r="F392" t="str">
        <f>_xlfn.XLOOKUP(E392,blinkit_products[product_id],blinkit_products[product_name])</f>
        <v>Chocolates</v>
      </c>
      <c r="G392" t="str">
        <f>_xlfn.XLOOKUP(E392,blinkit_products[product_id],blinkit_products[category])</f>
        <v>Snacks &amp; Munchies</v>
      </c>
      <c r="H392">
        <f>_xlfn.XLOOKUP(A392,blinkit_order_items[order_id],blinkit_order_items[quantity])</f>
        <v>1</v>
      </c>
      <c r="I392">
        <f>_xlfn.XLOOKUP(A392,blinkit_order_items[order_id],blinkit_order_items[unit_price])</f>
        <v>746.03</v>
      </c>
      <c r="J392" s="3">
        <v>493.19</v>
      </c>
      <c r="K392" s="3" t="s">
        <v>15</v>
      </c>
      <c r="L392" s="3" t="s">
        <v>14</v>
      </c>
      <c r="M392">
        <v>9</v>
      </c>
      <c r="N392" s="8">
        <v>45541.948078703703</v>
      </c>
    </row>
    <row r="393" spans="1:14" x14ac:dyDescent="0.3">
      <c r="A393" s="4">
        <v>6705171000</v>
      </c>
      <c r="B393" s="5">
        <v>52417972</v>
      </c>
      <c r="C393" t="str">
        <f>_xlfn.XLOOKUP(B393,blinkit_customers!A:A,blinkit_customers!B:B," ")</f>
        <v>Nisha Chadha</v>
      </c>
      <c r="D393" t="str">
        <f>_xlfn.XLOOKUP(B393, blinkit_customers!A:A,blinkit_customers!I:I, " ")</f>
        <v>New</v>
      </c>
      <c r="E393">
        <f>_xlfn.XLOOKUP(A393,blinkit_order_items[order_id],blinkit_order_items[product_id])</f>
        <v>9436</v>
      </c>
      <c r="F393" t="str">
        <f>_xlfn.XLOOKUP(E393,blinkit_products[product_id],blinkit_products[product_name])</f>
        <v>Toothpaste</v>
      </c>
      <c r="G393" t="str">
        <f>_xlfn.XLOOKUP(E393,blinkit_products[product_id],blinkit_products[category])</f>
        <v>Personal Care</v>
      </c>
      <c r="H393">
        <f>_xlfn.XLOOKUP(A393,blinkit_order_items[order_id],blinkit_order_items[quantity])</f>
        <v>3</v>
      </c>
      <c r="I393">
        <f>_xlfn.XLOOKUP(A393,blinkit_order_items[order_id],blinkit_order_items[unit_price])</f>
        <v>88.43</v>
      </c>
      <c r="J393" s="5">
        <v>1912.64</v>
      </c>
      <c r="K393" s="5" t="s">
        <v>15</v>
      </c>
      <c r="L393" s="5" t="s">
        <v>10</v>
      </c>
      <c r="M393">
        <v>0</v>
      </c>
      <c r="N393" s="9">
        <v>45173.853182870371</v>
      </c>
    </row>
    <row r="394" spans="1:14" x14ac:dyDescent="0.3">
      <c r="A394" s="2">
        <v>7850128898</v>
      </c>
      <c r="B394" s="3">
        <v>38478423</v>
      </c>
      <c r="C394" t="str">
        <f>_xlfn.XLOOKUP(B394,blinkit_customers!A:A,blinkit_customers!B:B," ")</f>
        <v>Theodore Doctor</v>
      </c>
      <c r="D394" t="str">
        <f>_xlfn.XLOOKUP(B394, blinkit_customers!A:A,blinkit_customers!I:I, " ")</f>
        <v>Premium</v>
      </c>
      <c r="E394">
        <f>_xlfn.XLOOKUP(A394,blinkit_order_items[order_id],blinkit_order_items[product_id])</f>
        <v>962054</v>
      </c>
      <c r="F394" t="str">
        <f>_xlfn.XLOOKUP(E394,blinkit_products[product_id],blinkit_products[product_name])</f>
        <v>Orange Juice</v>
      </c>
      <c r="G394" t="str">
        <f>_xlfn.XLOOKUP(E394,blinkit_products[product_id],blinkit_products[category])</f>
        <v>Cold Drinks &amp; Juices</v>
      </c>
      <c r="H394">
        <f>_xlfn.XLOOKUP(A394,blinkit_order_items[order_id],blinkit_order_items[quantity])</f>
        <v>1</v>
      </c>
      <c r="I394">
        <f>_xlfn.XLOOKUP(A394,blinkit_order_items[order_id],blinkit_order_items[unit_price])</f>
        <v>16.86</v>
      </c>
      <c r="J394" s="3">
        <v>1427.18</v>
      </c>
      <c r="K394" s="3" t="s">
        <v>13</v>
      </c>
      <c r="L394" s="3" t="s">
        <v>16</v>
      </c>
      <c r="M394">
        <v>17</v>
      </c>
      <c r="N394" s="8">
        <v>45471.313055555554</v>
      </c>
    </row>
    <row r="395" spans="1:14" x14ac:dyDescent="0.3">
      <c r="A395" s="4">
        <v>3602554049</v>
      </c>
      <c r="B395" s="5">
        <v>65815155</v>
      </c>
      <c r="C395" t="str">
        <f>_xlfn.XLOOKUP(B395,blinkit_customers!A:A,blinkit_customers!B:B," ")</f>
        <v>Amara Palan</v>
      </c>
      <c r="D395" t="str">
        <f>_xlfn.XLOOKUP(B395, blinkit_customers!A:A,blinkit_customers!I:I, " ")</f>
        <v>New</v>
      </c>
      <c r="E395">
        <f>_xlfn.XLOOKUP(A395,blinkit_order_items[order_id],blinkit_order_items[product_id])</f>
        <v>818522</v>
      </c>
      <c r="F395" t="str">
        <f>_xlfn.XLOOKUP(E395,blinkit_products[product_id],blinkit_products[product_name])</f>
        <v>Cheese</v>
      </c>
      <c r="G395" t="str">
        <f>_xlfn.XLOOKUP(E395,blinkit_products[product_id],blinkit_products[category])</f>
        <v>Dairy &amp; Breakfast</v>
      </c>
      <c r="H395">
        <f>_xlfn.XLOOKUP(A395,blinkit_order_items[order_id],blinkit_order_items[quantity])</f>
        <v>3</v>
      </c>
      <c r="I395">
        <f>_xlfn.XLOOKUP(A395,blinkit_order_items[order_id],blinkit_order_items[unit_price])</f>
        <v>96.09</v>
      </c>
      <c r="J395" s="5">
        <v>3310.35</v>
      </c>
      <c r="K395" s="5" t="s">
        <v>15</v>
      </c>
      <c r="L395" s="5" t="s">
        <v>16</v>
      </c>
      <c r="M395">
        <v>19</v>
      </c>
      <c r="N395" s="9">
        <v>45135.62604166667</v>
      </c>
    </row>
    <row r="396" spans="1:14" x14ac:dyDescent="0.3">
      <c r="A396" s="2">
        <v>1070259187</v>
      </c>
      <c r="B396" s="3">
        <v>22738465</v>
      </c>
      <c r="C396" t="str">
        <f>_xlfn.XLOOKUP(B396,blinkit_customers!A:A,blinkit_customers!B:B," ")</f>
        <v>Gabriel Oak</v>
      </c>
      <c r="D396" t="str">
        <f>_xlfn.XLOOKUP(B396, blinkit_customers!A:A,blinkit_customers!I:I, " ")</f>
        <v>Inactive</v>
      </c>
      <c r="E396">
        <f>_xlfn.XLOOKUP(A396,blinkit_order_items[order_id],blinkit_order_items[product_id])</f>
        <v>949818</v>
      </c>
      <c r="F396" t="str">
        <f>_xlfn.XLOOKUP(E396,blinkit_products[product_id],blinkit_products[product_name])</f>
        <v>Biscuits</v>
      </c>
      <c r="G396" t="str">
        <f>_xlfn.XLOOKUP(E396,blinkit_products[product_id],blinkit_products[category])</f>
        <v>Snacks &amp; Munchies</v>
      </c>
      <c r="H396">
        <f>_xlfn.XLOOKUP(A396,blinkit_order_items[order_id],blinkit_order_items[quantity])</f>
        <v>1</v>
      </c>
      <c r="I396">
        <f>_xlfn.XLOOKUP(A396,blinkit_order_items[order_id],blinkit_order_items[unit_price])</f>
        <v>483.05</v>
      </c>
      <c r="J396" s="3">
        <v>517.77</v>
      </c>
      <c r="K396" s="3" t="s">
        <v>15</v>
      </c>
      <c r="L396" s="3" t="s">
        <v>10</v>
      </c>
      <c r="M396">
        <v>1</v>
      </c>
      <c r="N396" s="8">
        <v>45086.462685185186</v>
      </c>
    </row>
    <row r="397" spans="1:14" x14ac:dyDescent="0.3">
      <c r="A397" s="4">
        <v>8412338399</v>
      </c>
      <c r="B397" s="5">
        <v>2566268</v>
      </c>
      <c r="C397" t="str">
        <f>_xlfn.XLOOKUP(B397,blinkit_customers!A:A,blinkit_customers!B:B," ")</f>
        <v>Arjun Ratta</v>
      </c>
      <c r="D397" t="str">
        <f>_xlfn.XLOOKUP(B397, blinkit_customers!A:A,blinkit_customers!I:I, " ")</f>
        <v>Premium</v>
      </c>
      <c r="E397">
        <f>_xlfn.XLOOKUP(A397,blinkit_order_items[order_id],blinkit_order_items[product_id])</f>
        <v>187399</v>
      </c>
      <c r="F397" t="str">
        <f>_xlfn.XLOOKUP(E397,blinkit_products[product_id],blinkit_products[product_name])</f>
        <v>Frozen Pizza</v>
      </c>
      <c r="G397" t="str">
        <f>_xlfn.XLOOKUP(E397,blinkit_products[product_id],blinkit_products[category])</f>
        <v>Instant &amp; Frozen Food</v>
      </c>
      <c r="H397">
        <f>_xlfn.XLOOKUP(A397,blinkit_order_items[order_id],blinkit_order_items[quantity])</f>
        <v>2</v>
      </c>
      <c r="I397">
        <f>_xlfn.XLOOKUP(A397,blinkit_order_items[order_id],blinkit_order_items[unit_price])</f>
        <v>53.49</v>
      </c>
      <c r="J397" s="5">
        <v>3825.11</v>
      </c>
      <c r="K397" s="5" t="s">
        <v>13</v>
      </c>
      <c r="L397" s="5" t="s">
        <v>14</v>
      </c>
      <c r="M397">
        <v>6</v>
      </c>
      <c r="N397" s="9">
        <v>45593.782013888886</v>
      </c>
    </row>
    <row r="398" spans="1:14" x14ac:dyDescent="0.3">
      <c r="A398" s="2">
        <v>1478022303</v>
      </c>
      <c r="B398" s="3">
        <v>69353754</v>
      </c>
      <c r="C398" t="str">
        <f>_xlfn.XLOOKUP(B398,blinkit_customers!A:A,blinkit_customers!B:B," ")</f>
        <v>Brijesh Choudhary</v>
      </c>
      <c r="D398" t="str">
        <f>_xlfn.XLOOKUP(B398, blinkit_customers!A:A,blinkit_customers!I:I, " ")</f>
        <v>Premium</v>
      </c>
      <c r="E398">
        <f>_xlfn.XLOOKUP(A398,blinkit_order_items[order_id],blinkit_order_items[product_id])</f>
        <v>600767</v>
      </c>
      <c r="F398" t="str">
        <f>_xlfn.XLOOKUP(E398,blinkit_products[product_id],blinkit_products[product_name])</f>
        <v>Toothpaste</v>
      </c>
      <c r="G398" t="str">
        <f>_xlfn.XLOOKUP(E398,blinkit_products[product_id],blinkit_products[category])</f>
        <v>Personal Care</v>
      </c>
      <c r="H398">
        <f>_xlfn.XLOOKUP(A398,blinkit_order_items[order_id],blinkit_order_items[quantity])</f>
        <v>2</v>
      </c>
      <c r="I398">
        <f>_xlfn.XLOOKUP(A398,blinkit_order_items[order_id],blinkit_order_items[unit_price])</f>
        <v>722.42</v>
      </c>
      <c r="J398" s="3">
        <v>841.61</v>
      </c>
      <c r="K398" s="3" t="s">
        <v>15</v>
      </c>
      <c r="L398" s="3" t="s">
        <v>10</v>
      </c>
      <c r="M398">
        <v>-5</v>
      </c>
      <c r="N398" s="8">
        <v>45291.665856481479</v>
      </c>
    </row>
    <row r="399" spans="1:14" x14ac:dyDescent="0.3">
      <c r="A399" s="4">
        <v>2376108199</v>
      </c>
      <c r="B399" s="5">
        <v>81757554</v>
      </c>
      <c r="C399" t="str">
        <f>_xlfn.XLOOKUP(B399,blinkit_customers!A:A,blinkit_customers!B:B," ")</f>
        <v>Yagnesh Nadkarni</v>
      </c>
      <c r="D399" t="str">
        <f>_xlfn.XLOOKUP(B399, blinkit_customers!A:A,blinkit_customers!I:I, " ")</f>
        <v>Premium</v>
      </c>
      <c r="E399">
        <f>_xlfn.XLOOKUP(A399,blinkit_order_items[order_id],blinkit_order_items[product_id])</f>
        <v>564692</v>
      </c>
      <c r="F399" t="str">
        <f>_xlfn.XLOOKUP(E399,blinkit_products[product_id],blinkit_products[product_name])</f>
        <v>Cat Food</v>
      </c>
      <c r="G399" t="str">
        <f>_xlfn.XLOOKUP(E399,blinkit_products[product_id],blinkit_products[category])</f>
        <v>Pet Care</v>
      </c>
      <c r="H399">
        <f>_xlfn.XLOOKUP(A399,blinkit_order_items[order_id],blinkit_order_items[quantity])</f>
        <v>2</v>
      </c>
      <c r="I399">
        <f>_xlfn.XLOOKUP(A399,blinkit_order_items[order_id],blinkit_order_items[unit_price])</f>
        <v>215.65</v>
      </c>
      <c r="J399" s="5">
        <v>1751.17</v>
      </c>
      <c r="K399" s="5" t="s">
        <v>13</v>
      </c>
      <c r="L399" s="5" t="s">
        <v>10</v>
      </c>
      <c r="M399">
        <v>4</v>
      </c>
      <c r="N399" s="9">
        <v>45425.671817129631</v>
      </c>
    </row>
    <row r="400" spans="1:14" x14ac:dyDescent="0.3">
      <c r="A400" s="2">
        <v>5243035202</v>
      </c>
      <c r="B400" s="3">
        <v>10541231</v>
      </c>
      <c r="C400" t="str">
        <f>_xlfn.XLOOKUP(B400,blinkit_customers!A:A,blinkit_customers!B:B," ")</f>
        <v>Dayita Yadav</v>
      </c>
      <c r="D400" t="str">
        <f>_xlfn.XLOOKUP(B400, blinkit_customers!A:A,blinkit_customers!I:I, " ")</f>
        <v>Premium</v>
      </c>
      <c r="E400">
        <f>_xlfn.XLOOKUP(A400,blinkit_order_items[order_id],blinkit_order_items[product_id])</f>
        <v>991434</v>
      </c>
      <c r="F400" t="str">
        <f>_xlfn.XLOOKUP(E400,blinkit_products[product_id],blinkit_products[product_name])</f>
        <v>Cookies</v>
      </c>
      <c r="G400" t="str">
        <f>_xlfn.XLOOKUP(E400,blinkit_products[product_id],blinkit_products[category])</f>
        <v>Snacks &amp; Munchies</v>
      </c>
      <c r="H400">
        <f>_xlfn.XLOOKUP(A400,blinkit_order_items[order_id],blinkit_order_items[quantity])</f>
        <v>3</v>
      </c>
      <c r="I400">
        <f>_xlfn.XLOOKUP(A400,blinkit_order_items[order_id],blinkit_order_items[unit_price])</f>
        <v>237.62</v>
      </c>
      <c r="J400" s="3">
        <v>1688.35</v>
      </c>
      <c r="K400" s="3" t="s">
        <v>13</v>
      </c>
      <c r="L400" s="3" t="s">
        <v>10</v>
      </c>
      <c r="M400">
        <v>-4</v>
      </c>
      <c r="N400" s="8">
        <v>45585.027361111112</v>
      </c>
    </row>
    <row r="401" spans="1:14" x14ac:dyDescent="0.3">
      <c r="A401" s="4">
        <v>3687581971</v>
      </c>
      <c r="B401" s="5">
        <v>81932548</v>
      </c>
      <c r="C401" t="str">
        <f>_xlfn.XLOOKUP(B401,blinkit_customers!A:A,blinkit_customers!B:B," ")</f>
        <v>Baghyawati Gill</v>
      </c>
      <c r="D401" t="str">
        <f>_xlfn.XLOOKUP(B401, blinkit_customers!A:A,blinkit_customers!I:I, " ")</f>
        <v>Premium</v>
      </c>
      <c r="E401">
        <f>_xlfn.XLOOKUP(A401,blinkit_order_items[order_id],blinkit_order_items[product_id])</f>
        <v>739448</v>
      </c>
      <c r="F401" t="str">
        <f>_xlfn.XLOOKUP(E401,blinkit_products[product_id],blinkit_products[product_name])</f>
        <v>Dish Soap</v>
      </c>
      <c r="G401" t="str">
        <f>_xlfn.XLOOKUP(E401,blinkit_products[product_id],blinkit_products[category])</f>
        <v>Household Care</v>
      </c>
      <c r="H401">
        <f>_xlfn.XLOOKUP(A401,blinkit_order_items[order_id],blinkit_order_items[quantity])</f>
        <v>2</v>
      </c>
      <c r="I401">
        <f>_xlfn.XLOOKUP(A401,blinkit_order_items[order_id],blinkit_order_items[unit_price])</f>
        <v>755.66</v>
      </c>
      <c r="J401" s="5">
        <v>1046.51</v>
      </c>
      <c r="K401" s="5" t="s">
        <v>11</v>
      </c>
      <c r="L401" s="5" t="s">
        <v>14</v>
      </c>
      <c r="M401">
        <v>13</v>
      </c>
      <c r="N401" s="9">
        <v>45570.580347222225</v>
      </c>
    </row>
    <row r="402" spans="1:14" x14ac:dyDescent="0.3">
      <c r="A402" s="2">
        <v>7008586055</v>
      </c>
      <c r="B402" s="3">
        <v>96109948</v>
      </c>
      <c r="C402" t="str">
        <f>_xlfn.XLOOKUP(B402,blinkit_customers!A:A,blinkit_customers!B:B," ")</f>
        <v>Riya Wason</v>
      </c>
      <c r="D402" t="str">
        <f>_xlfn.XLOOKUP(B402, blinkit_customers!A:A,blinkit_customers!I:I, " ")</f>
        <v>Inactive</v>
      </c>
      <c r="E402">
        <f>_xlfn.XLOOKUP(A402,blinkit_order_items[order_id],blinkit_order_items[product_id])</f>
        <v>839170</v>
      </c>
      <c r="F402" t="str">
        <f>_xlfn.XLOOKUP(E402,blinkit_products[product_id],blinkit_products[product_name])</f>
        <v>Curd</v>
      </c>
      <c r="G402" t="str">
        <f>_xlfn.XLOOKUP(E402,blinkit_products[product_id],blinkit_products[category])</f>
        <v>Dairy &amp; Breakfast</v>
      </c>
      <c r="H402">
        <f>_xlfn.XLOOKUP(A402,blinkit_order_items[order_id],blinkit_order_items[quantity])</f>
        <v>1</v>
      </c>
      <c r="I402">
        <f>_xlfn.XLOOKUP(A402,blinkit_order_items[order_id],blinkit_order_items[unit_price])</f>
        <v>481.63</v>
      </c>
      <c r="J402" s="3">
        <v>2848.4</v>
      </c>
      <c r="K402" s="3" t="s">
        <v>15</v>
      </c>
      <c r="L402" s="3" t="s">
        <v>16</v>
      </c>
      <c r="M402">
        <v>18</v>
      </c>
      <c r="N402" s="8">
        <v>45070.217407407406</v>
      </c>
    </row>
    <row r="403" spans="1:14" x14ac:dyDescent="0.3">
      <c r="A403" s="4">
        <v>5142069216</v>
      </c>
      <c r="B403" s="5">
        <v>35459748</v>
      </c>
      <c r="C403" t="str">
        <f>_xlfn.XLOOKUP(B403,blinkit_customers!A:A,blinkit_customers!B:B," ")</f>
        <v>Ekbal Dasgupta</v>
      </c>
      <c r="D403" t="str">
        <f>_xlfn.XLOOKUP(B403, blinkit_customers!A:A,blinkit_customers!I:I, " ")</f>
        <v>Inactive</v>
      </c>
      <c r="E403">
        <f>_xlfn.XLOOKUP(A403,blinkit_order_items[order_id],blinkit_order_items[product_id])</f>
        <v>734789</v>
      </c>
      <c r="F403" t="str">
        <f>_xlfn.XLOOKUP(E403,blinkit_products[product_id],blinkit_products[product_name])</f>
        <v>Popcorn</v>
      </c>
      <c r="G403" t="str">
        <f>_xlfn.XLOOKUP(E403,blinkit_products[product_id],blinkit_products[category])</f>
        <v>Snacks &amp; Munchies</v>
      </c>
      <c r="H403">
        <f>_xlfn.XLOOKUP(A403,blinkit_order_items[order_id],blinkit_order_items[quantity])</f>
        <v>2</v>
      </c>
      <c r="I403">
        <f>_xlfn.XLOOKUP(A403,blinkit_order_items[order_id],blinkit_order_items[unit_price])</f>
        <v>395.82</v>
      </c>
      <c r="J403" s="5">
        <v>2551.88</v>
      </c>
      <c r="K403" s="5" t="s">
        <v>12</v>
      </c>
      <c r="L403" s="5" t="s">
        <v>10</v>
      </c>
      <c r="M403">
        <v>0</v>
      </c>
      <c r="N403" s="9">
        <v>45347.627337962964</v>
      </c>
    </row>
    <row r="404" spans="1:14" x14ac:dyDescent="0.3">
      <c r="A404" s="2">
        <v>4152441944</v>
      </c>
      <c r="B404" s="3">
        <v>92636025</v>
      </c>
      <c r="C404" t="str">
        <f>_xlfn.XLOOKUP(B404,blinkit_customers!A:A,blinkit_customers!B:B," ")</f>
        <v>Balendra Sidhu</v>
      </c>
      <c r="D404" t="str">
        <f>_xlfn.XLOOKUP(B404, blinkit_customers!A:A,blinkit_customers!I:I, " ")</f>
        <v>Inactive</v>
      </c>
      <c r="E404">
        <f>_xlfn.XLOOKUP(A404,blinkit_order_items[order_id],blinkit_order_items[product_id])</f>
        <v>712307</v>
      </c>
      <c r="F404" t="str">
        <f>_xlfn.XLOOKUP(E404,blinkit_products[product_id],blinkit_products[product_name])</f>
        <v>Orange Juice</v>
      </c>
      <c r="G404" t="str">
        <f>_xlfn.XLOOKUP(E404,blinkit_products[product_id],blinkit_products[category])</f>
        <v>Cold Drinks &amp; Juices</v>
      </c>
      <c r="H404">
        <f>_xlfn.XLOOKUP(A404,blinkit_order_items[order_id],blinkit_order_items[quantity])</f>
        <v>2</v>
      </c>
      <c r="I404">
        <f>_xlfn.XLOOKUP(A404,blinkit_order_items[order_id],blinkit_order_items[unit_price])</f>
        <v>264.89</v>
      </c>
      <c r="J404" s="3">
        <v>4483.92</v>
      </c>
      <c r="K404" s="3" t="s">
        <v>12</v>
      </c>
      <c r="L404" s="3" t="s">
        <v>10</v>
      </c>
      <c r="M404">
        <v>-1</v>
      </c>
      <c r="N404" s="8">
        <v>45041.432534722226</v>
      </c>
    </row>
    <row r="405" spans="1:14" x14ac:dyDescent="0.3">
      <c r="A405" s="4">
        <v>5601670348</v>
      </c>
      <c r="B405" s="5">
        <v>32830199</v>
      </c>
      <c r="C405" t="str">
        <f>_xlfn.XLOOKUP(B405,blinkit_customers!A:A,blinkit_customers!B:B," ")</f>
        <v>Abhimanyu Suri</v>
      </c>
      <c r="D405" t="str">
        <f>_xlfn.XLOOKUP(B405, blinkit_customers!A:A,blinkit_customers!I:I, " ")</f>
        <v>Premium</v>
      </c>
      <c r="E405">
        <f>_xlfn.XLOOKUP(A405,blinkit_order_items[order_id],blinkit_order_items[product_id])</f>
        <v>491521</v>
      </c>
      <c r="F405" t="str">
        <f>_xlfn.XLOOKUP(E405,blinkit_products[product_id],blinkit_products[product_name])</f>
        <v>Nuts</v>
      </c>
      <c r="G405" t="str">
        <f>_xlfn.XLOOKUP(E405,blinkit_products[product_id],blinkit_products[category])</f>
        <v>Snacks &amp; Munchies</v>
      </c>
      <c r="H405">
        <f>_xlfn.XLOOKUP(A405,blinkit_order_items[order_id],blinkit_order_items[quantity])</f>
        <v>1</v>
      </c>
      <c r="I405">
        <f>_xlfn.XLOOKUP(A405,blinkit_order_items[order_id],blinkit_order_items[unit_price])</f>
        <v>556.35</v>
      </c>
      <c r="J405" s="5">
        <v>354.91</v>
      </c>
      <c r="K405" s="5" t="s">
        <v>11</v>
      </c>
      <c r="L405" s="5" t="s">
        <v>14</v>
      </c>
      <c r="M405">
        <v>11</v>
      </c>
      <c r="N405" s="9">
        <v>45594.016226851854</v>
      </c>
    </row>
    <row r="406" spans="1:14" x14ac:dyDescent="0.3">
      <c r="A406" s="2">
        <v>605105099</v>
      </c>
      <c r="B406" s="3">
        <v>5039883</v>
      </c>
      <c r="C406" t="str">
        <f>_xlfn.XLOOKUP(B406,blinkit_customers!A:A,blinkit_customers!B:B," ")</f>
        <v>Gavin Garg</v>
      </c>
      <c r="D406" t="str">
        <f>_xlfn.XLOOKUP(B406, blinkit_customers!A:A,blinkit_customers!I:I, " ")</f>
        <v>Inactive</v>
      </c>
      <c r="E406">
        <f>_xlfn.XLOOKUP(A406,blinkit_order_items[order_id],blinkit_order_items[product_id])</f>
        <v>542300</v>
      </c>
      <c r="F406" t="str">
        <f>_xlfn.XLOOKUP(E406,blinkit_products[product_id],blinkit_products[product_name])</f>
        <v>Popcorn</v>
      </c>
      <c r="G406" t="str">
        <f>_xlfn.XLOOKUP(E406,blinkit_products[product_id],blinkit_products[category])</f>
        <v>Snacks &amp; Munchies</v>
      </c>
      <c r="H406">
        <f>_xlfn.XLOOKUP(A406,blinkit_order_items[order_id],blinkit_order_items[quantity])</f>
        <v>1</v>
      </c>
      <c r="I406">
        <f>_xlfn.XLOOKUP(A406,blinkit_order_items[order_id],blinkit_order_items[unit_price])</f>
        <v>255.35</v>
      </c>
      <c r="J406" s="3">
        <v>3357.25</v>
      </c>
      <c r="K406" s="3" t="s">
        <v>11</v>
      </c>
      <c r="L406" s="3" t="s">
        <v>10</v>
      </c>
      <c r="M406">
        <v>-2</v>
      </c>
      <c r="N406" s="8">
        <v>45290.343923611108</v>
      </c>
    </row>
    <row r="407" spans="1:14" x14ac:dyDescent="0.3">
      <c r="A407" s="4">
        <v>4054936140</v>
      </c>
      <c r="B407" s="5">
        <v>28286754</v>
      </c>
      <c r="C407" t="str">
        <f>_xlfn.XLOOKUP(B407,blinkit_customers!A:A,blinkit_customers!B:B," ")</f>
        <v>Bina Setty</v>
      </c>
      <c r="D407" t="str">
        <f>_xlfn.XLOOKUP(B407, blinkit_customers!A:A,blinkit_customers!I:I, " ")</f>
        <v>Regular</v>
      </c>
      <c r="E407">
        <f>_xlfn.XLOOKUP(A407,blinkit_order_items[order_id],blinkit_order_items[product_id])</f>
        <v>461804</v>
      </c>
      <c r="F407" t="str">
        <f>_xlfn.XLOOKUP(E407,blinkit_products[product_id],blinkit_products[product_name])</f>
        <v>Sugar</v>
      </c>
      <c r="G407" t="str">
        <f>_xlfn.XLOOKUP(E407,blinkit_products[product_id],blinkit_products[category])</f>
        <v>Grocery &amp; Staples</v>
      </c>
      <c r="H407">
        <f>_xlfn.XLOOKUP(A407,blinkit_order_items[order_id],blinkit_order_items[quantity])</f>
        <v>1</v>
      </c>
      <c r="I407">
        <f>_xlfn.XLOOKUP(A407,blinkit_order_items[order_id],blinkit_order_items[unit_price])</f>
        <v>310.69</v>
      </c>
      <c r="J407" s="5">
        <v>400.92</v>
      </c>
      <c r="K407" s="5" t="s">
        <v>11</v>
      </c>
      <c r="L407" s="5" t="s">
        <v>10</v>
      </c>
      <c r="M407">
        <v>5</v>
      </c>
      <c r="N407" s="9">
        <v>45401.334641203706</v>
      </c>
    </row>
    <row r="408" spans="1:14" x14ac:dyDescent="0.3">
      <c r="A408" s="2">
        <v>8741892156</v>
      </c>
      <c r="B408" s="3">
        <v>66886852</v>
      </c>
      <c r="C408" t="str">
        <f>_xlfn.XLOOKUP(B408,blinkit_customers!A:A,blinkit_customers!B:B," ")</f>
        <v>Ubika Chand</v>
      </c>
      <c r="D408" t="str">
        <f>_xlfn.XLOOKUP(B408, blinkit_customers!A:A,blinkit_customers!I:I, " ")</f>
        <v>Inactive</v>
      </c>
      <c r="E408">
        <f>_xlfn.XLOOKUP(A408,blinkit_order_items[order_id],blinkit_order_items[product_id])</f>
        <v>540618</v>
      </c>
      <c r="F408" t="str">
        <f>_xlfn.XLOOKUP(E408,blinkit_products[product_id],blinkit_products[product_name])</f>
        <v>Popcorn</v>
      </c>
      <c r="G408" t="str">
        <f>_xlfn.XLOOKUP(E408,blinkit_products[product_id],blinkit_products[category])</f>
        <v>Snacks &amp; Munchies</v>
      </c>
      <c r="H408">
        <f>_xlfn.XLOOKUP(A408,blinkit_order_items[order_id],blinkit_order_items[quantity])</f>
        <v>2</v>
      </c>
      <c r="I408">
        <f>_xlfn.XLOOKUP(A408,blinkit_order_items[order_id],blinkit_order_items[unit_price])</f>
        <v>317.05</v>
      </c>
      <c r="J408" s="3">
        <v>2046.92</v>
      </c>
      <c r="K408" s="3" t="s">
        <v>13</v>
      </c>
      <c r="L408" s="3" t="s">
        <v>14</v>
      </c>
      <c r="M408">
        <v>10</v>
      </c>
      <c r="N408" s="8">
        <v>45245.201886574076</v>
      </c>
    </row>
    <row r="409" spans="1:14" x14ac:dyDescent="0.3">
      <c r="A409" s="4">
        <v>9143640828</v>
      </c>
      <c r="B409" s="5">
        <v>90298394</v>
      </c>
      <c r="C409" t="str">
        <f>_xlfn.XLOOKUP(B409,blinkit_customers!A:A,blinkit_customers!B:B," ")</f>
        <v>Urvashi Oak</v>
      </c>
      <c r="D409" t="str">
        <f>_xlfn.XLOOKUP(B409, blinkit_customers!A:A,blinkit_customers!I:I, " ")</f>
        <v>Regular</v>
      </c>
      <c r="E409">
        <f>_xlfn.XLOOKUP(A409,blinkit_order_items[order_id],blinkit_order_items[product_id])</f>
        <v>140489</v>
      </c>
      <c r="F409" t="str">
        <f>_xlfn.XLOOKUP(E409,blinkit_products[product_id],blinkit_products[product_name])</f>
        <v>Soap</v>
      </c>
      <c r="G409" t="str">
        <f>_xlfn.XLOOKUP(E409,blinkit_products[product_id],blinkit_products[category])</f>
        <v>Personal Care</v>
      </c>
      <c r="H409">
        <f>_xlfn.XLOOKUP(A409,blinkit_order_items[order_id],blinkit_order_items[quantity])</f>
        <v>2</v>
      </c>
      <c r="I409">
        <f>_xlfn.XLOOKUP(A409,blinkit_order_items[order_id],blinkit_order_items[unit_price])</f>
        <v>650.20000000000005</v>
      </c>
      <c r="J409" s="5">
        <v>1205.8599999999999</v>
      </c>
      <c r="K409" s="5" t="s">
        <v>13</v>
      </c>
      <c r="L409" s="5" t="s">
        <v>14</v>
      </c>
      <c r="M409">
        <v>8</v>
      </c>
      <c r="N409" s="9">
        <v>45125.550023148149</v>
      </c>
    </row>
    <row r="410" spans="1:14" x14ac:dyDescent="0.3">
      <c r="A410" s="2">
        <v>6900876252</v>
      </c>
      <c r="B410" s="3">
        <v>87984862</v>
      </c>
      <c r="C410" t="str">
        <f>_xlfn.XLOOKUP(B410,blinkit_customers!A:A,blinkit_customers!B:B," ")</f>
        <v>Qasim Kant</v>
      </c>
      <c r="D410" t="str">
        <f>_xlfn.XLOOKUP(B410, blinkit_customers!A:A,blinkit_customers!I:I, " ")</f>
        <v>Premium</v>
      </c>
      <c r="E410">
        <f>_xlfn.XLOOKUP(A410,blinkit_order_items[order_id],blinkit_order_items[product_id])</f>
        <v>367391</v>
      </c>
      <c r="F410" t="str">
        <f>_xlfn.XLOOKUP(E410,blinkit_products[product_id],blinkit_products[product_name])</f>
        <v>Baby Wipes</v>
      </c>
      <c r="G410" t="str">
        <f>_xlfn.XLOOKUP(E410,blinkit_products[product_id],blinkit_products[category])</f>
        <v>Baby Care</v>
      </c>
      <c r="H410">
        <f>_xlfn.XLOOKUP(A410,blinkit_order_items[order_id],blinkit_order_items[quantity])</f>
        <v>2</v>
      </c>
      <c r="I410">
        <f>_xlfn.XLOOKUP(A410,blinkit_order_items[order_id],blinkit_order_items[unit_price])</f>
        <v>939.55</v>
      </c>
      <c r="J410" s="3">
        <v>3214.61</v>
      </c>
      <c r="K410" s="3" t="s">
        <v>15</v>
      </c>
      <c r="L410" s="3" t="s">
        <v>10</v>
      </c>
      <c r="M410">
        <v>-5</v>
      </c>
      <c r="N410" s="8">
        <v>45343.706412037034</v>
      </c>
    </row>
    <row r="411" spans="1:14" x14ac:dyDescent="0.3">
      <c r="A411" s="4">
        <v>9801174908</v>
      </c>
      <c r="B411" s="5">
        <v>54347213</v>
      </c>
      <c r="C411" t="str">
        <f>_xlfn.XLOOKUP(B411,blinkit_customers!A:A,blinkit_customers!B:B," ")</f>
        <v>Devansh Prasad</v>
      </c>
      <c r="D411" t="str">
        <f>_xlfn.XLOOKUP(B411, blinkit_customers!A:A,blinkit_customers!I:I, " ")</f>
        <v>Premium</v>
      </c>
      <c r="E411">
        <f>_xlfn.XLOOKUP(A411,blinkit_order_items[order_id],blinkit_order_items[product_id])</f>
        <v>837480</v>
      </c>
      <c r="F411" t="str">
        <f>_xlfn.XLOOKUP(E411,blinkit_products[product_id],blinkit_products[product_name])</f>
        <v>Cough Syrup</v>
      </c>
      <c r="G411" t="str">
        <f>_xlfn.XLOOKUP(E411,blinkit_products[product_id],blinkit_products[category])</f>
        <v>Pharmacy</v>
      </c>
      <c r="H411">
        <f>_xlfn.XLOOKUP(A411,blinkit_order_items[order_id],blinkit_order_items[quantity])</f>
        <v>1</v>
      </c>
      <c r="I411">
        <f>_xlfn.XLOOKUP(A411,blinkit_order_items[order_id],blinkit_order_items[unit_price])</f>
        <v>217.4</v>
      </c>
      <c r="J411" s="5">
        <v>1487.04</v>
      </c>
      <c r="K411" s="5" t="s">
        <v>13</v>
      </c>
      <c r="L411" s="5" t="s">
        <v>14</v>
      </c>
      <c r="M411">
        <v>8</v>
      </c>
      <c r="N411" s="9">
        <v>45409.492800925924</v>
      </c>
    </row>
    <row r="412" spans="1:14" x14ac:dyDescent="0.3">
      <c r="A412" s="2">
        <v>551343632</v>
      </c>
      <c r="B412" s="3">
        <v>59840071</v>
      </c>
      <c r="C412" t="str">
        <f>_xlfn.XLOOKUP(B412,blinkit_customers!A:A,blinkit_customers!B:B," ")</f>
        <v>Vihaan Chokshi</v>
      </c>
      <c r="D412" t="str">
        <f>_xlfn.XLOOKUP(B412, blinkit_customers!A:A,blinkit_customers!I:I, " ")</f>
        <v>Inactive</v>
      </c>
      <c r="E412">
        <f>_xlfn.XLOOKUP(A412,blinkit_order_items[order_id],blinkit_order_items[product_id])</f>
        <v>272170</v>
      </c>
      <c r="F412" t="str">
        <f>_xlfn.XLOOKUP(E412,blinkit_products[product_id],blinkit_products[product_name])</f>
        <v>Ice Cream</v>
      </c>
      <c r="G412" t="str">
        <f>_xlfn.XLOOKUP(E412,blinkit_products[product_id],blinkit_products[category])</f>
        <v>Instant &amp; Frozen Food</v>
      </c>
      <c r="H412">
        <f>_xlfn.XLOOKUP(A412,blinkit_order_items[order_id],blinkit_order_items[quantity])</f>
        <v>3</v>
      </c>
      <c r="I412">
        <f>_xlfn.XLOOKUP(A412,blinkit_order_items[order_id],blinkit_order_items[unit_price])</f>
        <v>140.80000000000001</v>
      </c>
      <c r="J412" s="3">
        <v>4881.51</v>
      </c>
      <c r="K412" s="3" t="s">
        <v>11</v>
      </c>
      <c r="L412" s="3" t="s">
        <v>10</v>
      </c>
      <c r="M412">
        <v>2</v>
      </c>
      <c r="N412" s="8">
        <v>45342.827199074076</v>
      </c>
    </row>
    <row r="413" spans="1:14" x14ac:dyDescent="0.3">
      <c r="A413" s="4">
        <v>7961173808</v>
      </c>
      <c r="B413" s="5">
        <v>90184276</v>
      </c>
      <c r="C413" t="str">
        <f>_xlfn.XLOOKUP(B413,blinkit_customers!A:A,blinkit_customers!B:B," ")</f>
        <v>Vasudha Brar</v>
      </c>
      <c r="D413" t="str">
        <f>_xlfn.XLOOKUP(B413, blinkit_customers!A:A,blinkit_customers!I:I, " ")</f>
        <v>Inactive</v>
      </c>
      <c r="E413">
        <f>_xlfn.XLOOKUP(A413,blinkit_order_items[order_id],blinkit_order_items[product_id])</f>
        <v>131937</v>
      </c>
      <c r="F413" t="str">
        <f>_xlfn.XLOOKUP(E413,blinkit_products[product_id],blinkit_products[product_name])</f>
        <v>Frozen Pizza</v>
      </c>
      <c r="G413" t="str">
        <f>_xlfn.XLOOKUP(E413,blinkit_products[product_id],blinkit_products[category])</f>
        <v>Instant &amp; Frozen Food</v>
      </c>
      <c r="H413">
        <f>_xlfn.XLOOKUP(A413,blinkit_order_items[order_id],blinkit_order_items[quantity])</f>
        <v>3</v>
      </c>
      <c r="I413">
        <f>_xlfn.XLOOKUP(A413,blinkit_order_items[order_id],blinkit_order_items[unit_price])</f>
        <v>287.81</v>
      </c>
      <c r="J413" s="5">
        <v>2802.91</v>
      </c>
      <c r="K413" s="5" t="s">
        <v>12</v>
      </c>
      <c r="L413" s="5" t="s">
        <v>10</v>
      </c>
      <c r="M413">
        <v>-5</v>
      </c>
      <c r="N413" s="9">
        <v>45082.021354166667</v>
      </c>
    </row>
    <row r="414" spans="1:14" x14ac:dyDescent="0.3">
      <c r="A414" s="2">
        <v>328909145</v>
      </c>
      <c r="B414" s="3">
        <v>36146306</v>
      </c>
      <c r="C414" t="str">
        <f>_xlfn.XLOOKUP(B414,blinkit_customers!A:A,blinkit_customers!B:B," ")</f>
        <v>Aryan Ghose</v>
      </c>
      <c r="D414" t="str">
        <f>_xlfn.XLOOKUP(B414, blinkit_customers!A:A,blinkit_customers!I:I, " ")</f>
        <v>Regular</v>
      </c>
      <c r="E414">
        <f>_xlfn.XLOOKUP(A414,blinkit_order_items[order_id],blinkit_order_items[product_id])</f>
        <v>681063</v>
      </c>
      <c r="F414" t="str">
        <f>_xlfn.XLOOKUP(E414,blinkit_products[product_id],blinkit_products[product_name])</f>
        <v>Mango Drink</v>
      </c>
      <c r="G414" t="str">
        <f>_xlfn.XLOOKUP(E414,blinkit_products[product_id],blinkit_products[category])</f>
        <v>Cold Drinks &amp; Juices</v>
      </c>
      <c r="H414">
        <f>_xlfn.XLOOKUP(A414,blinkit_order_items[order_id],blinkit_order_items[quantity])</f>
        <v>3</v>
      </c>
      <c r="I414">
        <f>_xlfn.XLOOKUP(A414,blinkit_order_items[order_id],blinkit_order_items[unit_price])</f>
        <v>321.27999999999997</v>
      </c>
      <c r="J414" s="3">
        <v>1851.18</v>
      </c>
      <c r="K414" s="3" t="s">
        <v>15</v>
      </c>
      <c r="L414" s="3" t="s">
        <v>10</v>
      </c>
      <c r="M414">
        <v>4</v>
      </c>
      <c r="N414" s="8">
        <v>45561.695983796293</v>
      </c>
    </row>
    <row r="415" spans="1:14" x14ac:dyDescent="0.3">
      <c r="A415" s="4">
        <v>5551173528</v>
      </c>
      <c r="B415" s="5">
        <v>64151769</v>
      </c>
      <c r="C415" t="str">
        <f>_xlfn.XLOOKUP(B415,blinkit_customers!A:A,blinkit_customers!B:B," ")</f>
        <v>Teerth Mallick</v>
      </c>
      <c r="D415" t="str">
        <f>_xlfn.XLOOKUP(B415, blinkit_customers!A:A,blinkit_customers!I:I, " ")</f>
        <v>New</v>
      </c>
      <c r="E415">
        <f>_xlfn.XLOOKUP(A415,blinkit_order_items[order_id],blinkit_order_items[product_id])</f>
        <v>762527</v>
      </c>
      <c r="F415" t="str">
        <f>_xlfn.XLOOKUP(E415,blinkit_products[product_id],blinkit_products[product_name])</f>
        <v>Biscuits</v>
      </c>
      <c r="G415" t="str">
        <f>_xlfn.XLOOKUP(E415,blinkit_products[product_id],blinkit_products[category])</f>
        <v>Snacks &amp; Munchies</v>
      </c>
      <c r="H415">
        <f>_xlfn.XLOOKUP(A415,blinkit_order_items[order_id],blinkit_order_items[quantity])</f>
        <v>2</v>
      </c>
      <c r="I415">
        <f>_xlfn.XLOOKUP(A415,blinkit_order_items[order_id],blinkit_order_items[unit_price])</f>
        <v>690.08</v>
      </c>
      <c r="J415" s="5">
        <v>2549.37</v>
      </c>
      <c r="K415" s="5" t="s">
        <v>13</v>
      </c>
      <c r="L415" s="5" t="s">
        <v>10</v>
      </c>
      <c r="M415">
        <v>4</v>
      </c>
      <c r="N415" s="9">
        <v>45599.254062499997</v>
      </c>
    </row>
    <row r="416" spans="1:14" x14ac:dyDescent="0.3">
      <c r="A416" s="2">
        <v>4461788759</v>
      </c>
      <c r="B416" s="3">
        <v>79895967</v>
      </c>
      <c r="C416" t="str">
        <f>_xlfn.XLOOKUP(B416,blinkit_customers!A:A,blinkit_customers!B:B," ")</f>
        <v>Hema Luthra</v>
      </c>
      <c r="D416" t="str">
        <f>_xlfn.XLOOKUP(B416, blinkit_customers!A:A,blinkit_customers!I:I, " ")</f>
        <v>Regular</v>
      </c>
      <c r="E416">
        <f>_xlfn.XLOOKUP(A416,blinkit_order_items[order_id],blinkit_order_items[product_id])</f>
        <v>876139</v>
      </c>
      <c r="F416" t="str">
        <f>_xlfn.XLOOKUP(E416,blinkit_products[product_id],blinkit_products[product_name])</f>
        <v>Pulses</v>
      </c>
      <c r="G416" t="str">
        <f>_xlfn.XLOOKUP(E416,blinkit_products[product_id],blinkit_products[category])</f>
        <v>Grocery &amp; Staples</v>
      </c>
      <c r="H416">
        <f>_xlfn.XLOOKUP(A416,blinkit_order_items[order_id],blinkit_order_items[quantity])</f>
        <v>2</v>
      </c>
      <c r="I416">
        <f>_xlfn.XLOOKUP(A416,blinkit_order_items[order_id],blinkit_order_items[unit_price])</f>
        <v>415.75</v>
      </c>
      <c r="J416" s="3">
        <v>4562.67</v>
      </c>
      <c r="K416" s="3" t="s">
        <v>15</v>
      </c>
      <c r="L416" s="3" t="s">
        <v>10</v>
      </c>
      <c r="M416">
        <v>5</v>
      </c>
      <c r="N416" s="8">
        <v>45405.863981481481</v>
      </c>
    </row>
    <row r="417" spans="1:14" x14ac:dyDescent="0.3">
      <c r="A417" s="4">
        <v>7256212429</v>
      </c>
      <c r="B417" s="5">
        <v>28350645</v>
      </c>
      <c r="C417" t="str">
        <f>_xlfn.XLOOKUP(B417,blinkit_customers!A:A,blinkit_customers!B:B," ")</f>
        <v>Alka Srinivasan</v>
      </c>
      <c r="D417" t="str">
        <f>_xlfn.XLOOKUP(B417, blinkit_customers!A:A,blinkit_customers!I:I, " ")</f>
        <v>Inactive</v>
      </c>
      <c r="E417">
        <f>_xlfn.XLOOKUP(A417,blinkit_order_items[order_id],blinkit_order_items[product_id])</f>
        <v>217710</v>
      </c>
      <c r="F417" t="str">
        <f>_xlfn.XLOOKUP(E417,blinkit_products[product_id],blinkit_products[product_name])</f>
        <v>Eggs</v>
      </c>
      <c r="G417" t="str">
        <f>_xlfn.XLOOKUP(E417,blinkit_products[product_id],blinkit_products[category])</f>
        <v>Dairy &amp; Breakfast</v>
      </c>
      <c r="H417">
        <f>_xlfn.XLOOKUP(A417,blinkit_order_items[order_id],blinkit_order_items[quantity])</f>
        <v>3</v>
      </c>
      <c r="I417">
        <f>_xlfn.XLOOKUP(A417,blinkit_order_items[order_id],blinkit_order_items[unit_price])</f>
        <v>58.59</v>
      </c>
      <c r="J417" s="5">
        <v>727.95</v>
      </c>
      <c r="K417" s="5" t="s">
        <v>11</v>
      </c>
      <c r="L417" s="5" t="s">
        <v>10</v>
      </c>
      <c r="M417">
        <v>0</v>
      </c>
      <c r="N417" s="9">
        <v>45367.917083333334</v>
      </c>
    </row>
    <row r="418" spans="1:14" x14ac:dyDescent="0.3">
      <c r="A418" s="2">
        <v>9104077642</v>
      </c>
      <c r="B418" s="3">
        <v>18199057</v>
      </c>
      <c r="C418" t="str">
        <f>_xlfn.XLOOKUP(B418,blinkit_customers!A:A,blinkit_customers!B:B," ")</f>
        <v>Xalak Sahni</v>
      </c>
      <c r="D418" t="str">
        <f>_xlfn.XLOOKUP(B418, blinkit_customers!A:A,blinkit_customers!I:I, " ")</f>
        <v>Inactive</v>
      </c>
      <c r="E418">
        <f>_xlfn.XLOOKUP(A418,blinkit_order_items[order_id],blinkit_order_items[product_id])</f>
        <v>118820</v>
      </c>
      <c r="F418" t="str">
        <f>_xlfn.XLOOKUP(E418,blinkit_products[product_id],blinkit_products[product_name])</f>
        <v>Iced Tea</v>
      </c>
      <c r="G418" t="str">
        <f>_xlfn.XLOOKUP(E418,blinkit_products[product_id],blinkit_products[category])</f>
        <v>Cold Drinks &amp; Juices</v>
      </c>
      <c r="H418">
        <f>_xlfn.XLOOKUP(A418,blinkit_order_items[order_id],blinkit_order_items[quantity])</f>
        <v>2</v>
      </c>
      <c r="I418">
        <f>_xlfn.XLOOKUP(A418,blinkit_order_items[order_id],blinkit_order_items[unit_price])</f>
        <v>12.32</v>
      </c>
      <c r="J418" s="3">
        <v>1869.79</v>
      </c>
      <c r="K418" s="3" t="s">
        <v>11</v>
      </c>
      <c r="L418" s="3" t="s">
        <v>10</v>
      </c>
      <c r="M418">
        <v>-1</v>
      </c>
      <c r="N418" s="8">
        <v>45589.555393518516</v>
      </c>
    </row>
    <row r="419" spans="1:14" x14ac:dyDescent="0.3">
      <c r="A419" s="4">
        <v>2914056235</v>
      </c>
      <c r="B419" s="5">
        <v>31456752</v>
      </c>
      <c r="C419" t="str">
        <f>_xlfn.XLOOKUP(B419,blinkit_customers!A:A,blinkit_customers!B:B," ")</f>
        <v>Henry Borah</v>
      </c>
      <c r="D419" t="str">
        <f>_xlfn.XLOOKUP(B419, blinkit_customers!A:A,blinkit_customers!I:I, " ")</f>
        <v>Premium</v>
      </c>
      <c r="E419">
        <f>_xlfn.XLOOKUP(A419,blinkit_order_items[order_id],blinkit_order_items[product_id])</f>
        <v>930284</v>
      </c>
      <c r="F419" t="str">
        <f>_xlfn.XLOOKUP(E419,blinkit_products[product_id],blinkit_products[product_name])</f>
        <v>Baby Food</v>
      </c>
      <c r="G419" t="str">
        <f>_xlfn.XLOOKUP(E419,blinkit_products[product_id],blinkit_products[category])</f>
        <v>Baby Care</v>
      </c>
      <c r="H419">
        <f>_xlfn.XLOOKUP(A419,blinkit_order_items[order_id],blinkit_order_items[quantity])</f>
        <v>3</v>
      </c>
      <c r="I419">
        <f>_xlfn.XLOOKUP(A419,blinkit_order_items[order_id],blinkit_order_items[unit_price])</f>
        <v>189.47</v>
      </c>
      <c r="J419" s="5">
        <v>432.39</v>
      </c>
      <c r="K419" s="5" t="s">
        <v>13</v>
      </c>
      <c r="L419" s="5" t="s">
        <v>10</v>
      </c>
      <c r="M419">
        <v>0</v>
      </c>
      <c r="N419" s="9">
        <v>45293.535208333335</v>
      </c>
    </row>
    <row r="420" spans="1:14" x14ac:dyDescent="0.3">
      <c r="A420" s="2">
        <v>9127632807</v>
      </c>
      <c r="B420" s="3">
        <v>81528623</v>
      </c>
      <c r="C420" t="str">
        <f>_xlfn.XLOOKUP(B420,blinkit_customers!A:A,blinkit_customers!B:B," ")</f>
        <v>Qasim Hans</v>
      </c>
      <c r="D420" t="str">
        <f>_xlfn.XLOOKUP(B420, blinkit_customers!A:A,blinkit_customers!I:I, " ")</f>
        <v>Premium</v>
      </c>
      <c r="E420">
        <f>_xlfn.XLOOKUP(A420,blinkit_order_items[order_id],blinkit_order_items[product_id])</f>
        <v>681063</v>
      </c>
      <c r="F420" t="str">
        <f>_xlfn.XLOOKUP(E420,blinkit_products[product_id],blinkit_products[product_name])</f>
        <v>Mango Drink</v>
      </c>
      <c r="G420" t="str">
        <f>_xlfn.XLOOKUP(E420,blinkit_products[product_id],blinkit_products[category])</f>
        <v>Cold Drinks &amp; Juices</v>
      </c>
      <c r="H420">
        <f>_xlfn.XLOOKUP(A420,blinkit_order_items[order_id],blinkit_order_items[quantity])</f>
        <v>3</v>
      </c>
      <c r="I420">
        <f>_xlfn.XLOOKUP(A420,blinkit_order_items[order_id],blinkit_order_items[unit_price])</f>
        <v>321.27999999999997</v>
      </c>
      <c r="J420" s="3">
        <v>886.19</v>
      </c>
      <c r="K420" s="3" t="s">
        <v>12</v>
      </c>
      <c r="L420" s="3" t="s">
        <v>10</v>
      </c>
      <c r="M420">
        <v>5</v>
      </c>
      <c r="N420" s="8">
        <v>45076.548263888886</v>
      </c>
    </row>
    <row r="421" spans="1:14" x14ac:dyDescent="0.3">
      <c r="A421" s="4">
        <v>6070154414</v>
      </c>
      <c r="B421" s="5">
        <v>45052594</v>
      </c>
      <c r="C421" t="str">
        <f>_xlfn.XLOOKUP(B421,blinkit_customers!A:A,blinkit_customers!B:B," ")</f>
        <v>Harish Venkatesh</v>
      </c>
      <c r="D421" t="str">
        <f>_xlfn.XLOOKUP(B421, blinkit_customers!A:A,blinkit_customers!I:I, " ")</f>
        <v>New</v>
      </c>
      <c r="E421">
        <f>_xlfn.XLOOKUP(A421,blinkit_order_items[order_id],blinkit_order_items[product_id])</f>
        <v>784827</v>
      </c>
      <c r="F421" t="str">
        <f>_xlfn.XLOOKUP(E421,blinkit_products[product_id],blinkit_products[product_name])</f>
        <v>Baby Wipes</v>
      </c>
      <c r="G421" t="str">
        <f>_xlfn.XLOOKUP(E421,blinkit_products[product_id],blinkit_products[category])</f>
        <v>Baby Care</v>
      </c>
      <c r="H421">
        <f>_xlfn.XLOOKUP(A421,blinkit_order_items[order_id],blinkit_order_items[quantity])</f>
        <v>1</v>
      </c>
      <c r="I421">
        <f>_xlfn.XLOOKUP(A421,blinkit_order_items[order_id],blinkit_order_items[unit_price])</f>
        <v>274.25</v>
      </c>
      <c r="J421" s="5">
        <v>2471.11</v>
      </c>
      <c r="K421" s="5" t="s">
        <v>11</v>
      </c>
      <c r="L421" s="5" t="s">
        <v>10</v>
      </c>
      <c r="M421">
        <v>5</v>
      </c>
      <c r="N421" s="9">
        <v>45096.795532407406</v>
      </c>
    </row>
    <row r="422" spans="1:14" x14ac:dyDescent="0.3">
      <c r="A422" s="2">
        <v>2318969828</v>
      </c>
      <c r="B422" s="3">
        <v>2457734</v>
      </c>
      <c r="C422" t="str">
        <f>_xlfn.XLOOKUP(B422,blinkit_customers!A:A,blinkit_customers!B:B," ")</f>
        <v>Onkar Garg</v>
      </c>
      <c r="D422" t="str">
        <f>_xlfn.XLOOKUP(B422, blinkit_customers!A:A,blinkit_customers!I:I, " ")</f>
        <v>Premium</v>
      </c>
      <c r="E422">
        <f>_xlfn.XLOOKUP(A422,blinkit_order_items[order_id],blinkit_order_items[product_id])</f>
        <v>123983</v>
      </c>
      <c r="F422" t="str">
        <f>_xlfn.XLOOKUP(E422,blinkit_products[product_id],blinkit_products[product_name])</f>
        <v>Cough Syrup</v>
      </c>
      <c r="G422" t="str">
        <f>_xlfn.XLOOKUP(E422,blinkit_products[product_id],blinkit_products[category])</f>
        <v>Pharmacy</v>
      </c>
      <c r="H422">
        <f>_xlfn.XLOOKUP(A422,blinkit_order_items[order_id],blinkit_order_items[quantity])</f>
        <v>1</v>
      </c>
      <c r="I422">
        <f>_xlfn.XLOOKUP(A422,blinkit_order_items[order_id],blinkit_order_items[unit_price])</f>
        <v>785.67</v>
      </c>
      <c r="J422" s="3">
        <v>1946.42</v>
      </c>
      <c r="K422" s="3" t="s">
        <v>11</v>
      </c>
      <c r="L422" s="3" t="s">
        <v>10</v>
      </c>
      <c r="M422">
        <v>-3</v>
      </c>
      <c r="N422" s="8">
        <v>45011.835289351853</v>
      </c>
    </row>
    <row r="423" spans="1:14" x14ac:dyDescent="0.3">
      <c r="A423" s="4">
        <v>3813047994</v>
      </c>
      <c r="B423" s="5">
        <v>60275891</v>
      </c>
      <c r="C423" t="str">
        <f>_xlfn.XLOOKUP(B423,blinkit_customers!A:A,blinkit_customers!B:B," ")</f>
        <v>Anmol Chandra</v>
      </c>
      <c r="D423" t="str">
        <f>_xlfn.XLOOKUP(B423, blinkit_customers!A:A,blinkit_customers!I:I, " ")</f>
        <v>Regular</v>
      </c>
      <c r="E423">
        <f>_xlfn.XLOOKUP(A423,blinkit_order_items[order_id],blinkit_order_items[product_id])</f>
        <v>18035</v>
      </c>
      <c r="F423" t="str">
        <f>_xlfn.XLOOKUP(E423,blinkit_products[product_id],blinkit_products[product_name])</f>
        <v>Dish Soap</v>
      </c>
      <c r="G423" t="str">
        <f>_xlfn.XLOOKUP(E423,blinkit_products[product_id],blinkit_products[category])</f>
        <v>Household Care</v>
      </c>
      <c r="H423">
        <f>_xlfn.XLOOKUP(A423,blinkit_order_items[order_id],blinkit_order_items[quantity])</f>
        <v>2</v>
      </c>
      <c r="I423">
        <f>_xlfn.XLOOKUP(A423,blinkit_order_items[order_id],blinkit_order_items[unit_price])</f>
        <v>968.94</v>
      </c>
      <c r="J423" s="5">
        <v>3494.17</v>
      </c>
      <c r="K423" s="5" t="s">
        <v>11</v>
      </c>
      <c r="L423" s="5" t="s">
        <v>10</v>
      </c>
      <c r="M423">
        <v>-4</v>
      </c>
      <c r="N423" s="9">
        <v>45280.000115740739</v>
      </c>
    </row>
    <row r="424" spans="1:14" x14ac:dyDescent="0.3">
      <c r="A424" s="2">
        <v>1416102774</v>
      </c>
      <c r="B424" s="3">
        <v>92245432</v>
      </c>
      <c r="C424" t="str">
        <f>_xlfn.XLOOKUP(B424,blinkit_customers!A:A,blinkit_customers!B:B," ")</f>
        <v>Ayushman Goel</v>
      </c>
      <c r="D424" t="str">
        <f>_xlfn.XLOOKUP(B424, blinkit_customers!A:A,blinkit_customers!I:I, " ")</f>
        <v>Premium</v>
      </c>
      <c r="E424">
        <f>_xlfn.XLOOKUP(A424,blinkit_order_items[order_id],blinkit_order_items[product_id])</f>
        <v>56589</v>
      </c>
      <c r="F424" t="str">
        <f>_xlfn.XLOOKUP(E424,blinkit_products[product_id],blinkit_products[product_name])</f>
        <v>Vitamins</v>
      </c>
      <c r="G424" t="str">
        <f>_xlfn.XLOOKUP(E424,blinkit_products[product_id],blinkit_products[category])</f>
        <v>Pharmacy</v>
      </c>
      <c r="H424">
        <f>_xlfn.XLOOKUP(A424,blinkit_order_items[order_id],blinkit_order_items[quantity])</f>
        <v>2</v>
      </c>
      <c r="I424">
        <f>_xlfn.XLOOKUP(A424,blinkit_order_items[order_id],blinkit_order_items[unit_price])</f>
        <v>517.77</v>
      </c>
      <c r="J424" s="3">
        <v>2657.83</v>
      </c>
      <c r="K424" s="3" t="s">
        <v>12</v>
      </c>
      <c r="L424" s="3" t="s">
        <v>14</v>
      </c>
      <c r="M424">
        <v>13</v>
      </c>
      <c r="N424" s="8">
        <v>45409.686168981483</v>
      </c>
    </row>
    <row r="425" spans="1:14" x14ac:dyDescent="0.3">
      <c r="A425" s="4">
        <v>8086834412</v>
      </c>
      <c r="B425" s="5">
        <v>23286884</v>
      </c>
      <c r="C425" t="str">
        <f>_xlfn.XLOOKUP(B425,blinkit_customers!A:A,blinkit_customers!B:B," ")</f>
        <v>Vedika Kaur</v>
      </c>
      <c r="D425" t="str">
        <f>_xlfn.XLOOKUP(B425, blinkit_customers!A:A,blinkit_customers!I:I, " ")</f>
        <v>Premium</v>
      </c>
      <c r="E425">
        <f>_xlfn.XLOOKUP(A425,blinkit_order_items[order_id],blinkit_order_items[product_id])</f>
        <v>566052</v>
      </c>
      <c r="F425" t="str">
        <f>_xlfn.XLOOKUP(E425,blinkit_products[product_id],blinkit_products[product_name])</f>
        <v>Pain Reliever</v>
      </c>
      <c r="G425" t="str">
        <f>_xlfn.XLOOKUP(E425,blinkit_products[product_id],blinkit_products[category])</f>
        <v>Pharmacy</v>
      </c>
      <c r="H425">
        <f>_xlfn.XLOOKUP(A425,blinkit_order_items[order_id],blinkit_order_items[quantity])</f>
        <v>2</v>
      </c>
      <c r="I425">
        <f>_xlfn.XLOOKUP(A425,blinkit_order_items[order_id],blinkit_order_items[unit_price])</f>
        <v>87.3</v>
      </c>
      <c r="J425" s="5">
        <v>4748.88</v>
      </c>
      <c r="K425" s="5" t="s">
        <v>15</v>
      </c>
      <c r="L425" s="5" t="s">
        <v>10</v>
      </c>
      <c r="M425">
        <v>-2</v>
      </c>
      <c r="N425" s="9">
        <v>45359.808020833334</v>
      </c>
    </row>
    <row r="426" spans="1:14" x14ac:dyDescent="0.3">
      <c r="A426" s="2">
        <v>6193826826</v>
      </c>
      <c r="B426" s="3">
        <v>85561151</v>
      </c>
      <c r="C426" t="str">
        <f>_xlfn.XLOOKUP(B426,blinkit_customers!A:A,blinkit_customers!B:B," ")</f>
        <v>Zinal Dhawan</v>
      </c>
      <c r="D426" t="str">
        <f>_xlfn.XLOOKUP(B426, blinkit_customers!A:A,blinkit_customers!I:I, " ")</f>
        <v>Regular</v>
      </c>
      <c r="E426">
        <f>_xlfn.XLOOKUP(A426,blinkit_order_items[order_id],blinkit_order_items[product_id])</f>
        <v>478531</v>
      </c>
      <c r="F426" t="str">
        <f>_xlfn.XLOOKUP(E426,blinkit_products[product_id],blinkit_products[product_name])</f>
        <v>Carrots</v>
      </c>
      <c r="G426" t="str">
        <f>_xlfn.XLOOKUP(E426,blinkit_products[product_id],blinkit_products[category])</f>
        <v>Fruits &amp; Vegetables</v>
      </c>
      <c r="H426">
        <f>_xlfn.XLOOKUP(A426,blinkit_order_items[order_id],blinkit_order_items[quantity])</f>
        <v>3</v>
      </c>
      <c r="I426">
        <f>_xlfn.XLOOKUP(A426,blinkit_order_items[order_id],blinkit_order_items[unit_price])</f>
        <v>825.46</v>
      </c>
      <c r="J426" s="3">
        <v>166.42</v>
      </c>
      <c r="K426" s="3" t="s">
        <v>11</v>
      </c>
      <c r="L426" s="3" t="s">
        <v>10</v>
      </c>
      <c r="M426">
        <v>3</v>
      </c>
      <c r="N426" s="8">
        <v>45143.051932870374</v>
      </c>
    </row>
    <row r="427" spans="1:14" x14ac:dyDescent="0.3">
      <c r="A427" s="4">
        <v>8444509148</v>
      </c>
      <c r="B427" s="5">
        <v>64141971</v>
      </c>
      <c r="C427" t="str">
        <f>_xlfn.XLOOKUP(B427,blinkit_customers!A:A,blinkit_customers!B:B," ")</f>
        <v>Madhavi Jaggi</v>
      </c>
      <c r="D427" t="str">
        <f>_xlfn.XLOOKUP(B427, blinkit_customers!A:A,blinkit_customers!I:I, " ")</f>
        <v>Premium</v>
      </c>
      <c r="E427">
        <f>_xlfn.XLOOKUP(A427,blinkit_order_items[order_id],blinkit_order_items[product_id])</f>
        <v>853932</v>
      </c>
      <c r="F427" t="str">
        <f>_xlfn.XLOOKUP(E427,blinkit_products[product_id],blinkit_products[product_name])</f>
        <v>Baby Wipes</v>
      </c>
      <c r="G427" t="str">
        <f>_xlfn.XLOOKUP(E427,blinkit_products[product_id],blinkit_products[category])</f>
        <v>Baby Care</v>
      </c>
      <c r="H427">
        <f>_xlfn.XLOOKUP(A427,blinkit_order_items[order_id],blinkit_order_items[quantity])</f>
        <v>3</v>
      </c>
      <c r="I427">
        <f>_xlfn.XLOOKUP(A427,blinkit_order_items[order_id],blinkit_order_items[unit_price])</f>
        <v>941.19</v>
      </c>
      <c r="J427" s="5">
        <v>5368.83</v>
      </c>
      <c r="K427" s="5" t="s">
        <v>15</v>
      </c>
      <c r="L427" s="5" t="s">
        <v>10</v>
      </c>
      <c r="M427">
        <v>1</v>
      </c>
      <c r="N427" s="9">
        <v>45343.941111111111</v>
      </c>
    </row>
    <row r="428" spans="1:14" x14ac:dyDescent="0.3">
      <c r="A428" s="2">
        <v>42332130</v>
      </c>
      <c r="B428" s="3">
        <v>70363568</v>
      </c>
      <c r="C428" t="str">
        <f>_xlfn.XLOOKUP(B428,blinkit_customers!A:A,blinkit_customers!B:B," ")</f>
        <v>Ekavir Sunder</v>
      </c>
      <c r="D428" t="str">
        <f>_xlfn.XLOOKUP(B428, blinkit_customers!A:A,blinkit_customers!I:I, " ")</f>
        <v>New</v>
      </c>
      <c r="E428">
        <f>_xlfn.XLOOKUP(A428,blinkit_order_items[order_id],blinkit_order_items[product_id])</f>
        <v>365133</v>
      </c>
      <c r="F428" t="str">
        <f>_xlfn.XLOOKUP(E428,blinkit_products[product_id],blinkit_products[product_name])</f>
        <v>Dish Soap</v>
      </c>
      <c r="G428" t="str">
        <f>_xlfn.XLOOKUP(E428,blinkit_products[product_id],blinkit_products[category])</f>
        <v>Household Care</v>
      </c>
      <c r="H428">
        <f>_xlfn.XLOOKUP(A428,blinkit_order_items[order_id],blinkit_order_items[quantity])</f>
        <v>1</v>
      </c>
      <c r="I428">
        <f>_xlfn.XLOOKUP(A428,blinkit_order_items[order_id],blinkit_order_items[unit_price])</f>
        <v>915.45</v>
      </c>
      <c r="J428" s="3">
        <v>1441.07</v>
      </c>
      <c r="K428" s="3" t="s">
        <v>15</v>
      </c>
      <c r="L428" s="3" t="s">
        <v>10</v>
      </c>
      <c r="M428">
        <v>-3</v>
      </c>
      <c r="N428" s="8">
        <v>45582.713935185187</v>
      </c>
    </row>
    <row r="429" spans="1:14" x14ac:dyDescent="0.3">
      <c r="A429" s="4">
        <v>6009342120</v>
      </c>
      <c r="B429" s="5">
        <v>59620534</v>
      </c>
      <c r="C429" t="str">
        <f>_xlfn.XLOOKUP(B429,blinkit_customers!A:A,blinkit_customers!B:B," ")</f>
        <v>Oeshi Sethi</v>
      </c>
      <c r="D429" t="str">
        <f>_xlfn.XLOOKUP(B429, blinkit_customers!A:A,blinkit_customers!I:I, " ")</f>
        <v>Premium</v>
      </c>
      <c r="E429">
        <f>_xlfn.XLOOKUP(A429,blinkit_order_items[order_id],blinkit_order_items[product_id])</f>
        <v>272170</v>
      </c>
      <c r="F429" t="str">
        <f>_xlfn.XLOOKUP(E429,blinkit_products[product_id],blinkit_products[product_name])</f>
        <v>Ice Cream</v>
      </c>
      <c r="G429" t="str">
        <f>_xlfn.XLOOKUP(E429,blinkit_products[product_id],blinkit_products[category])</f>
        <v>Instant &amp; Frozen Food</v>
      </c>
      <c r="H429">
        <f>_xlfn.XLOOKUP(A429,blinkit_order_items[order_id],blinkit_order_items[quantity])</f>
        <v>2</v>
      </c>
      <c r="I429">
        <f>_xlfn.XLOOKUP(A429,blinkit_order_items[order_id],blinkit_order_items[unit_price])</f>
        <v>140.80000000000001</v>
      </c>
      <c r="J429" s="5">
        <v>1402.9</v>
      </c>
      <c r="K429" s="5" t="s">
        <v>15</v>
      </c>
      <c r="L429" s="5" t="s">
        <v>14</v>
      </c>
      <c r="M429">
        <v>7</v>
      </c>
      <c r="N429" s="9">
        <v>45353.373379629629</v>
      </c>
    </row>
    <row r="430" spans="1:14" x14ac:dyDescent="0.3">
      <c r="A430" s="2">
        <v>4818516411</v>
      </c>
      <c r="B430" s="3">
        <v>85006599</v>
      </c>
      <c r="C430" t="str">
        <f>_xlfn.XLOOKUP(B430,blinkit_customers!A:A,blinkit_customers!B:B," ")</f>
        <v>Siddharth Krishna</v>
      </c>
      <c r="D430" t="str">
        <f>_xlfn.XLOOKUP(B430, blinkit_customers!A:A,blinkit_customers!I:I, " ")</f>
        <v>Inactive</v>
      </c>
      <c r="E430">
        <f>_xlfn.XLOOKUP(A430,blinkit_order_items[order_id],blinkit_order_items[product_id])</f>
        <v>367391</v>
      </c>
      <c r="F430" t="str">
        <f>_xlfn.XLOOKUP(E430,blinkit_products[product_id],blinkit_products[product_name])</f>
        <v>Baby Wipes</v>
      </c>
      <c r="G430" t="str">
        <f>_xlfn.XLOOKUP(E430,blinkit_products[product_id],blinkit_products[category])</f>
        <v>Baby Care</v>
      </c>
      <c r="H430">
        <f>_xlfn.XLOOKUP(A430,blinkit_order_items[order_id],blinkit_order_items[quantity])</f>
        <v>3</v>
      </c>
      <c r="I430">
        <f>_xlfn.XLOOKUP(A430,blinkit_order_items[order_id],blinkit_order_items[unit_price])</f>
        <v>939.55</v>
      </c>
      <c r="J430" s="3">
        <v>938.03</v>
      </c>
      <c r="K430" s="3" t="s">
        <v>15</v>
      </c>
      <c r="L430" s="3" t="s">
        <v>10</v>
      </c>
      <c r="M430">
        <v>-3</v>
      </c>
      <c r="N430" s="8">
        <v>45208.504988425928</v>
      </c>
    </row>
    <row r="431" spans="1:14" x14ac:dyDescent="0.3">
      <c r="A431" s="4">
        <v>1039229544</v>
      </c>
      <c r="B431" s="5">
        <v>93730857</v>
      </c>
      <c r="C431" t="str">
        <f>_xlfn.XLOOKUP(B431,blinkit_customers!A:A,blinkit_customers!B:B," ")</f>
        <v>Pratyush Goyal</v>
      </c>
      <c r="D431" t="str">
        <f>_xlfn.XLOOKUP(B431, blinkit_customers!A:A,blinkit_customers!I:I, " ")</f>
        <v>Premium</v>
      </c>
      <c r="E431">
        <f>_xlfn.XLOOKUP(A431,blinkit_order_items[order_id],blinkit_order_items[product_id])</f>
        <v>243235</v>
      </c>
      <c r="F431" t="str">
        <f>_xlfn.XLOOKUP(E431,blinkit_products[product_id],blinkit_products[product_name])</f>
        <v>Cat Food</v>
      </c>
      <c r="G431" t="str">
        <f>_xlfn.XLOOKUP(E431,blinkit_products[product_id],blinkit_products[category])</f>
        <v>Pet Care</v>
      </c>
      <c r="H431">
        <f>_xlfn.XLOOKUP(A431,blinkit_order_items[order_id],blinkit_order_items[quantity])</f>
        <v>3</v>
      </c>
      <c r="I431">
        <f>_xlfn.XLOOKUP(A431,blinkit_order_items[order_id],blinkit_order_items[unit_price])</f>
        <v>109.03</v>
      </c>
      <c r="J431" s="5">
        <v>3303.2</v>
      </c>
      <c r="K431" s="5" t="s">
        <v>11</v>
      </c>
      <c r="L431" s="5" t="s">
        <v>10</v>
      </c>
      <c r="M431">
        <v>-4</v>
      </c>
      <c r="N431" s="9">
        <v>45514.708437499998</v>
      </c>
    </row>
    <row r="432" spans="1:14" x14ac:dyDescent="0.3">
      <c r="A432" s="2">
        <v>1515943657</v>
      </c>
      <c r="B432" s="3">
        <v>59436131</v>
      </c>
      <c r="C432" t="str">
        <f>_xlfn.XLOOKUP(B432,blinkit_customers!A:A,blinkit_customers!B:B," ")</f>
        <v>Vritti Kota</v>
      </c>
      <c r="D432" t="str">
        <f>_xlfn.XLOOKUP(B432, blinkit_customers!A:A,blinkit_customers!I:I, " ")</f>
        <v>New</v>
      </c>
      <c r="E432">
        <f>_xlfn.XLOOKUP(A432,blinkit_order_items[order_id],blinkit_order_items[product_id])</f>
        <v>760684</v>
      </c>
      <c r="F432" t="str">
        <f>_xlfn.XLOOKUP(E432,blinkit_products[product_id],blinkit_products[product_name])</f>
        <v>Rice</v>
      </c>
      <c r="G432" t="str">
        <f>_xlfn.XLOOKUP(E432,blinkit_products[product_id],blinkit_products[category])</f>
        <v>Grocery &amp; Staples</v>
      </c>
      <c r="H432">
        <f>_xlfn.XLOOKUP(A432,blinkit_order_items[order_id],blinkit_order_items[quantity])</f>
        <v>3</v>
      </c>
      <c r="I432">
        <f>_xlfn.XLOOKUP(A432,blinkit_order_items[order_id],blinkit_order_items[unit_price])</f>
        <v>71.599999999999994</v>
      </c>
      <c r="J432" s="3">
        <v>2745.46</v>
      </c>
      <c r="K432" s="3" t="s">
        <v>12</v>
      </c>
      <c r="L432" s="3" t="s">
        <v>10</v>
      </c>
      <c r="M432">
        <v>4</v>
      </c>
      <c r="N432" s="8">
        <v>45176.771006944444</v>
      </c>
    </row>
    <row r="433" spans="1:14" x14ac:dyDescent="0.3">
      <c r="A433" s="4">
        <v>9183547951</v>
      </c>
      <c r="B433" s="5">
        <v>19259955</v>
      </c>
      <c r="C433" t="str">
        <f>_xlfn.XLOOKUP(B433,blinkit_customers!A:A,blinkit_customers!B:B," ")</f>
        <v>Rehaan Borde</v>
      </c>
      <c r="D433" t="str">
        <f>_xlfn.XLOOKUP(B433, blinkit_customers!A:A,blinkit_customers!I:I, " ")</f>
        <v>Inactive</v>
      </c>
      <c r="E433">
        <f>_xlfn.XLOOKUP(A433,blinkit_order_items[order_id],blinkit_order_items[product_id])</f>
        <v>461804</v>
      </c>
      <c r="F433" t="str">
        <f>_xlfn.XLOOKUP(E433,blinkit_products[product_id],blinkit_products[product_name])</f>
        <v>Sugar</v>
      </c>
      <c r="G433" t="str">
        <f>_xlfn.XLOOKUP(E433,blinkit_products[product_id],blinkit_products[category])</f>
        <v>Grocery &amp; Staples</v>
      </c>
      <c r="H433">
        <f>_xlfn.XLOOKUP(A433,blinkit_order_items[order_id],blinkit_order_items[quantity])</f>
        <v>2</v>
      </c>
      <c r="I433">
        <f>_xlfn.XLOOKUP(A433,blinkit_order_items[order_id],blinkit_order_items[unit_price])</f>
        <v>310.69</v>
      </c>
      <c r="J433" s="5">
        <v>3075.69</v>
      </c>
      <c r="K433" s="5" t="s">
        <v>12</v>
      </c>
      <c r="L433" s="5" t="s">
        <v>10</v>
      </c>
      <c r="M433">
        <v>-1</v>
      </c>
      <c r="N433" s="9">
        <v>45311.826666666668</v>
      </c>
    </row>
    <row r="434" spans="1:14" x14ac:dyDescent="0.3">
      <c r="A434" s="2">
        <v>8478376092</v>
      </c>
      <c r="B434" s="3">
        <v>91500615</v>
      </c>
      <c r="C434" t="str">
        <f>_xlfn.XLOOKUP(B434,blinkit_customers!A:A,blinkit_customers!B:B," ")</f>
        <v>Varenya Vala</v>
      </c>
      <c r="D434" t="str">
        <f>_xlfn.XLOOKUP(B434, blinkit_customers!A:A,blinkit_customers!I:I, " ")</f>
        <v>Premium</v>
      </c>
      <c r="E434">
        <f>_xlfn.XLOOKUP(A434,blinkit_order_items[order_id],blinkit_order_items[product_id])</f>
        <v>952168</v>
      </c>
      <c r="F434" t="str">
        <f>_xlfn.XLOOKUP(E434,blinkit_products[product_id],blinkit_products[product_name])</f>
        <v>Popcorn</v>
      </c>
      <c r="G434" t="str">
        <f>_xlfn.XLOOKUP(E434,blinkit_products[product_id],blinkit_products[category])</f>
        <v>Snacks &amp; Munchies</v>
      </c>
      <c r="H434">
        <f>_xlfn.XLOOKUP(A434,blinkit_order_items[order_id],blinkit_order_items[quantity])</f>
        <v>1</v>
      </c>
      <c r="I434">
        <f>_xlfn.XLOOKUP(A434,blinkit_order_items[order_id],blinkit_order_items[unit_price])</f>
        <v>236.95</v>
      </c>
      <c r="J434" s="3">
        <v>4535.63</v>
      </c>
      <c r="K434" s="3" t="s">
        <v>15</v>
      </c>
      <c r="L434" s="3" t="s">
        <v>10</v>
      </c>
      <c r="M434">
        <v>1</v>
      </c>
      <c r="N434" s="8">
        <v>45033.088159722225</v>
      </c>
    </row>
    <row r="435" spans="1:14" x14ac:dyDescent="0.3">
      <c r="A435" s="4">
        <v>1454073903</v>
      </c>
      <c r="B435" s="5">
        <v>89874335</v>
      </c>
      <c r="C435" t="str">
        <f>_xlfn.XLOOKUP(B435,blinkit_customers!A:A,blinkit_customers!B:B," ")</f>
        <v>Mitali Sheth</v>
      </c>
      <c r="D435" t="str">
        <f>_xlfn.XLOOKUP(B435, blinkit_customers!A:A,blinkit_customers!I:I, " ")</f>
        <v>New</v>
      </c>
      <c r="E435">
        <f>_xlfn.XLOOKUP(A435,blinkit_order_items[order_id],blinkit_order_items[product_id])</f>
        <v>34186</v>
      </c>
      <c r="F435" t="str">
        <f>_xlfn.XLOOKUP(E435,blinkit_products[product_id],blinkit_products[product_name])</f>
        <v>Mangoes</v>
      </c>
      <c r="G435" t="str">
        <f>_xlfn.XLOOKUP(E435,blinkit_products[product_id],blinkit_products[category])</f>
        <v>Fruits &amp; Vegetables</v>
      </c>
      <c r="H435">
        <f>_xlfn.XLOOKUP(A435,blinkit_order_items[order_id],blinkit_order_items[quantity])</f>
        <v>3</v>
      </c>
      <c r="I435">
        <f>_xlfn.XLOOKUP(A435,blinkit_order_items[order_id],blinkit_order_items[unit_price])</f>
        <v>925.65</v>
      </c>
      <c r="J435" s="5">
        <v>2976.93</v>
      </c>
      <c r="K435" s="5" t="s">
        <v>13</v>
      </c>
      <c r="L435" s="5" t="s">
        <v>14</v>
      </c>
      <c r="M435">
        <v>7</v>
      </c>
      <c r="N435" s="9">
        <v>45185.373298611114</v>
      </c>
    </row>
    <row r="436" spans="1:14" x14ac:dyDescent="0.3">
      <c r="A436" s="2">
        <v>2855402284</v>
      </c>
      <c r="B436" s="3">
        <v>33370343</v>
      </c>
      <c r="C436" t="str">
        <f>_xlfn.XLOOKUP(B436,blinkit_customers!A:A,blinkit_customers!B:B," ")</f>
        <v>Yachana Bava</v>
      </c>
      <c r="D436" t="str">
        <f>_xlfn.XLOOKUP(B436, blinkit_customers!A:A,blinkit_customers!I:I, " ")</f>
        <v>Premium</v>
      </c>
      <c r="E436">
        <f>_xlfn.XLOOKUP(A436,blinkit_order_items[order_id],blinkit_order_items[product_id])</f>
        <v>451812</v>
      </c>
      <c r="F436" t="str">
        <f>_xlfn.XLOOKUP(E436,blinkit_products[product_id],blinkit_products[product_name])</f>
        <v>Pain Reliever</v>
      </c>
      <c r="G436" t="str">
        <f>_xlfn.XLOOKUP(E436,blinkit_products[product_id],blinkit_products[category])</f>
        <v>Pharmacy</v>
      </c>
      <c r="H436">
        <f>_xlfn.XLOOKUP(A436,blinkit_order_items[order_id],blinkit_order_items[quantity])</f>
        <v>2</v>
      </c>
      <c r="I436">
        <f>_xlfn.XLOOKUP(A436,blinkit_order_items[order_id],blinkit_order_items[unit_price])</f>
        <v>530.85</v>
      </c>
      <c r="J436" s="3">
        <v>3570.08</v>
      </c>
      <c r="K436" s="3" t="s">
        <v>15</v>
      </c>
      <c r="L436" s="3" t="s">
        <v>10</v>
      </c>
      <c r="M436">
        <v>3</v>
      </c>
      <c r="N436" s="8">
        <v>45137.033703703702</v>
      </c>
    </row>
    <row r="437" spans="1:14" x14ac:dyDescent="0.3">
      <c r="A437" s="4">
        <v>7245730533</v>
      </c>
      <c r="B437" s="5">
        <v>51670882</v>
      </c>
      <c r="C437" t="str">
        <f>_xlfn.XLOOKUP(B437,blinkit_customers!A:A,blinkit_customers!B:B," ")</f>
        <v>Krishna Hans</v>
      </c>
      <c r="D437" t="str">
        <f>_xlfn.XLOOKUP(B437, blinkit_customers!A:A,blinkit_customers!I:I, " ")</f>
        <v>Inactive</v>
      </c>
      <c r="E437">
        <f>_xlfn.XLOOKUP(A437,blinkit_order_items[order_id],blinkit_order_items[product_id])</f>
        <v>647462</v>
      </c>
      <c r="F437" t="str">
        <f>_xlfn.XLOOKUP(E437,blinkit_products[product_id],blinkit_products[product_name])</f>
        <v>Lotion</v>
      </c>
      <c r="G437" t="str">
        <f>_xlfn.XLOOKUP(E437,blinkit_products[product_id],blinkit_products[category])</f>
        <v>Personal Care</v>
      </c>
      <c r="H437">
        <f>_xlfn.XLOOKUP(A437,blinkit_order_items[order_id],blinkit_order_items[quantity])</f>
        <v>2</v>
      </c>
      <c r="I437">
        <f>_xlfn.XLOOKUP(A437,blinkit_order_items[order_id],blinkit_order_items[unit_price])</f>
        <v>326.42</v>
      </c>
      <c r="J437" s="5">
        <v>475.04</v>
      </c>
      <c r="K437" s="5" t="s">
        <v>12</v>
      </c>
      <c r="L437" s="5" t="s">
        <v>14</v>
      </c>
      <c r="M437">
        <v>13</v>
      </c>
      <c r="N437" s="9">
        <v>45438.328900462962</v>
      </c>
    </row>
    <row r="438" spans="1:14" x14ac:dyDescent="0.3">
      <c r="A438" s="2">
        <v>2272892659</v>
      </c>
      <c r="B438" s="3">
        <v>24308515</v>
      </c>
      <c r="C438" t="str">
        <f>_xlfn.XLOOKUP(B438,blinkit_customers!A:A,blinkit_customers!B:B," ")</f>
        <v>Thomas Walia</v>
      </c>
      <c r="D438" t="str">
        <f>_xlfn.XLOOKUP(B438, blinkit_customers!A:A,blinkit_customers!I:I, " ")</f>
        <v>Regular</v>
      </c>
      <c r="E438">
        <f>_xlfn.XLOOKUP(A438,blinkit_order_items[order_id],blinkit_order_items[product_id])</f>
        <v>51036</v>
      </c>
      <c r="F438" t="str">
        <f>_xlfn.XLOOKUP(E438,blinkit_products[product_id],blinkit_products[product_name])</f>
        <v>Baby Food</v>
      </c>
      <c r="G438" t="str">
        <f>_xlfn.XLOOKUP(E438,blinkit_products[product_id],blinkit_products[category])</f>
        <v>Baby Care</v>
      </c>
      <c r="H438">
        <f>_xlfn.XLOOKUP(A438,blinkit_order_items[order_id],blinkit_order_items[quantity])</f>
        <v>3</v>
      </c>
      <c r="I438">
        <f>_xlfn.XLOOKUP(A438,blinkit_order_items[order_id],blinkit_order_items[unit_price])</f>
        <v>931.61</v>
      </c>
      <c r="J438" s="3">
        <v>2182.59</v>
      </c>
      <c r="K438" s="3" t="s">
        <v>15</v>
      </c>
      <c r="L438" s="3" t="s">
        <v>14</v>
      </c>
      <c r="M438">
        <v>11</v>
      </c>
      <c r="N438" s="8">
        <v>45133.451319444444</v>
      </c>
    </row>
    <row r="439" spans="1:14" x14ac:dyDescent="0.3">
      <c r="A439" s="4">
        <v>9087377568</v>
      </c>
      <c r="B439" s="5">
        <v>54038173</v>
      </c>
      <c r="C439" t="str">
        <f>_xlfn.XLOOKUP(B439,blinkit_customers!A:A,blinkit_customers!B:B," ")</f>
        <v>William Palan</v>
      </c>
      <c r="D439" t="str">
        <f>_xlfn.XLOOKUP(B439, blinkit_customers!A:A,blinkit_customers!I:I, " ")</f>
        <v>Premium</v>
      </c>
      <c r="E439">
        <f>_xlfn.XLOOKUP(A439,blinkit_order_items[order_id],blinkit_order_items[product_id])</f>
        <v>432617</v>
      </c>
      <c r="F439" t="str">
        <f>_xlfn.XLOOKUP(E439,blinkit_products[product_id],blinkit_products[product_name])</f>
        <v>Baby Wipes</v>
      </c>
      <c r="G439" t="str">
        <f>_xlfn.XLOOKUP(E439,blinkit_products[product_id],blinkit_products[category])</f>
        <v>Baby Care</v>
      </c>
      <c r="H439">
        <f>_xlfn.XLOOKUP(A439,blinkit_order_items[order_id],blinkit_order_items[quantity])</f>
        <v>1</v>
      </c>
      <c r="I439">
        <f>_xlfn.XLOOKUP(A439,blinkit_order_items[order_id],blinkit_order_items[unit_price])</f>
        <v>863.18</v>
      </c>
      <c r="J439" s="5">
        <v>2490.79</v>
      </c>
      <c r="K439" s="5" t="s">
        <v>12</v>
      </c>
      <c r="L439" s="5" t="s">
        <v>10</v>
      </c>
      <c r="M439">
        <v>-1</v>
      </c>
      <c r="N439" s="9">
        <v>45343.095046296294</v>
      </c>
    </row>
    <row r="440" spans="1:14" x14ac:dyDescent="0.3">
      <c r="A440" s="2">
        <v>8443685057</v>
      </c>
      <c r="B440" s="3">
        <v>19400174</v>
      </c>
      <c r="C440" t="str">
        <f>_xlfn.XLOOKUP(B440,blinkit_customers!A:A,blinkit_customers!B:B," ")</f>
        <v>Urvi Grover</v>
      </c>
      <c r="D440" t="str">
        <f>_xlfn.XLOOKUP(B440, blinkit_customers!A:A,blinkit_customers!I:I, " ")</f>
        <v>New</v>
      </c>
      <c r="E440">
        <f>_xlfn.XLOOKUP(A440,blinkit_order_items[order_id],blinkit_order_items[product_id])</f>
        <v>525531</v>
      </c>
      <c r="F440" t="str">
        <f>_xlfn.XLOOKUP(E440,blinkit_products[product_id],blinkit_products[product_name])</f>
        <v>Dog Food</v>
      </c>
      <c r="G440" t="str">
        <f>_xlfn.XLOOKUP(E440,blinkit_products[product_id],blinkit_products[category])</f>
        <v>Pet Care</v>
      </c>
      <c r="H440">
        <f>_xlfn.XLOOKUP(A440,blinkit_order_items[order_id],blinkit_order_items[quantity])</f>
        <v>1</v>
      </c>
      <c r="I440">
        <f>_xlfn.XLOOKUP(A440,blinkit_order_items[order_id],blinkit_order_items[unit_price])</f>
        <v>831.1</v>
      </c>
      <c r="J440" s="3">
        <v>3804.03</v>
      </c>
      <c r="K440" s="3" t="s">
        <v>13</v>
      </c>
      <c r="L440" s="3" t="s">
        <v>10</v>
      </c>
      <c r="M440">
        <v>2</v>
      </c>
      <c r="N440" s="8">
        <v>45109.073379629626</v>
      </c>
    </row>
    <row r="441" spans="1:14" x14ac:dyDescent="0.3">
      <c r="A441" s="4">
        <v>1590988730</v>
      </c>
      <c r="B441" s="5">
        <v>42208242</v>
      </c>
      <c r="C441" t="str">
        <f>_xlfn.XLOOKUP(B441,blinkit_customers!A:A,blinkit_customers!B:B," ")</f>
        <v>Farhan Tata</v>
      </c>
      <c r="D441" t="str">
        <f>_xlfn.XLOOKUP(B441, blinkit_customers!A:A,blinkit_customers!I:I, " ")</f>
        <v>Regular</v>
      </c>
      <c r="E441">
        <f>_xlfn.XLOOKUP(A441,blinkit_order_items[order_id],blinkit_order_items[product_id])</f>
        <v>764014</v>
      </c>
      <c r="F441" t="str">
        <f>_xlfn.XLOOKUP(E441,blinkit_products[product_id],blinkit_products[product_name])</f>
        <v>Salt</v>
      </c>
      <c r="G441" t="str">
        <f>_xlfn.XLOOKUP(E441,blinkit_products[product_id],blinkit_products[category])</f>
        <v>Grocery &amp; Staples</v>
      </c>
      <c r="H441">
        <f>_xlfn.XLOOKUP(A441,blinkit_order_items[order_id],blinkit_order_items[quantity])</f>
        <v>3</v>
      </c>
      <c r="I441">
        <f>_xlfn.XLOOKUP(A441,blinkit_order_items[order_id],blinkit_order_items[unit_price])</f>
        <v>612.04</v>
      </c>
      <c r="J441" s="5">
        <v>1928.1</v>
      </c>
      <c r="K441" s="5" t="s">
        <v>11</v>
      </c>
      <c r="L441" s="5" t="s">
        <v>10</v>
      </c>
      <c r="M441">
        <v>0</v>
      </c>
      <c r="N441" s="9">
        <v>45281.937743055554</v>
      </c>
    </row>
    <row r="442" spans="1:14" x14ac:dyDescent="0.3">
      <c r="A442" s="2">
        <v>7357811417</v>
      </c>
      <c r="B442" s="3">
        <v>26364643</v>
      </c>
      <c r="C442" t="str">
        <f>_xlfn.XLOOKUP(B442,blinkit_customers!A:A,blinkit_customers!B:B," ")</f>
        <v>Zehaan Keer</v>
      </c>
      <c r="D442" t="str">
        <f>_xlfn.XLOOKUP(B442, blinkit_customers!A:A,blinkit_customers!I:I, " ")</f>
        <v>Inactive</v>
      </c>
      <c r="E442">
        <f>_xlfn.XLOOKUP(A442,blinkit_order_items[order_id],blinkit_order_items[product_id])</f>
        <v>692985</v>
      </c>
      <c r="F442" t="str">
        <f>_xlfn.XLOOKUP(E442,blinkit_products[product_id],blinkit_products[product_name])</f>
        <v>Pulses</v>
      </c>
      <c r="G442" t="str">
        <f>_xlfn.XLOOKUP(E442,blinkit_products[product_id],blinkit_products[category])</f>
        <v>Grocery &amp; Staples</v>
      </c>
      <c r="H442">
        <f>_xlfn.XLOOKUP(A442,blinkit_order_items[order_id],blinkit_order_items[quantity])</f>
        <v>2</v>
      </c>
      <c r="I442">
        <f>_xlfn.XLOOKUP(A442,blinkit_order_items[order_id],blinkit_order_items[unit_price])</f>
        <v>197.39</v>
      </c>
      <c r="J442" s="3">
        <v>5692.84</v>
      </c>
      <c r="K442" s="3" t="s">
        <v>12</v>
      </c>
      <c r="L442" s="3" t="s">
        <v>10</v>
      </c>
      <c r="M442">
        <v>-1</v>
      </c>
      <c r="N442" s="8">
        <v>45564.40425925926</v>
      </c>
    </row>
    <row r="443" spans="1:14" x14ac:dyDescent="0.3">
      <c r="A443" s="4">
        <v>394951937</v>
      </c>
      <c r="B443" s="5">
        <v>65406127</v>
      </c>
      <c r="C443" t="str">
        <f>_xlfn.XLOOKUP(B443,blinkit_customers!A:A,blinkit_customers!B:B," ")</f>
        <v>Anita Ganguly</v>
      </c>
      <c r="D443" t="str">
        <f>_xlfn.XLOOKUP(B443, blinkit_customers!A:A,blinkit_customers!I:I, " ")</f>
        <v>Premium</v>
      </c>
      <c r="E443">
        <f>_xlfn.XLOOKUP(A443,blinkit_order_items[order_id],blinkit_order_items[product_id])</f>
        <v>63769</v>
      </c>
      <c r="F443" t="str">
        <f>_xlfn.XLOOKUP(E443,blinkit_products[product_id],blinkit_products[product_name])</f>
        <v>Lotion</v>
      </c>
      <c r="G443" t="str">
        <f>_xlfn.XLOOKUP(E443,blinkit_products[product_id],blinkit_products[category])</f>
        <v>Personal Care</v>
      </c>
      <c r="H443">
        <f>_xlfn.XLOOKUP(A443,blinkit_order_items[order_id],blinkit_order_items[quantity])</f>
        <v>1</v>
      </c>
      <c r="I443">
        <f>_xlfn.XLOOKUP(A443,blinkit_order_items[order_id],blinkit_order_items[unit_price])</f>
        <v>878.07</v>
      </c>
      <c r="J443" s="5">
        <v>1517.52</v>
      </c>
      <c r="K443" s="5" t="s">
        <v>11</v>
      </c>
      <c r="L443" s="5" t="s">
        <v>10</v>
      </c>
      <c r="M443">
        <v>5</v>
      </c>
      <c r="N443" s="9">
        <v>45406.750717592593</v>
      </c>
    </row>
    <row r="444" spans="1:14" x14ac:dyDescent="0.3">
      <c r="A444" s="2">
        <v>3967445448</v>
      </c>
      <c r="B444" s="3">
        <v>20148223</v>
      </c>
      <c r="C444" t="str">
        <f>_xlfn.XLOOKUP(B444,blinkit_customers!A:A,blinkit_customers!B:B," ")</f>
        <v>Manbir Dua</v>
      </c>
      <c r="D444" t="str">
        <f>_xlfn.XLOOKUP(B444, blinkit_customers!A:A,blinkit_customers!I:I, " ")</f>
        <v>Inactive</v>
      </c>
      <c r="E444">
        <f>_xlfn.XLOOKUP(A444,blinkit_order_items[order_id],blinkit_order_items[product_id])</f>
        <v>832348</v>
      </c>
      <c r="F444" t="str">
        <f>_xlfn.XLOOKUP(E444,blinkit_products[product_id],blinkit_products[product_name])</f>
        <v>Biscuits</v>
      </c>
      <c r="G444" t="str">
        <f>_xlfn.XLOOKUP(E444,blinkit_products[product_id],blinkit_products[category])</f>
        <v>Snacks &amp; Munchies</v>
      </c>
      <c r="H444">
        <f>_xlfn.XLOOKUP(A444,blinkit_order_items[order_id],blinkit_order_items[quantity])</f>
        <v>3</v>
      </c>
      <c r="I444">
        <f>_xlfn.XLOOKUP(A444,blinkit_order_items[order_id],blinkit_order_items[unit_price])</f>
        <v>831.43</v>
      </c>
      <c r="J444" s="3">
        <v>154.5</v>
      </c>
      <c r="K444" s="3" t="s">
        <v>13</v>
      </c>
      <c r="L444" s="3" t="s">
        <v>10</v>
      </c>
      <c r="M444">
        <v>-1</v>
      </c>
      <c r="N444" s="8">
        <v>45232.619340277779</v>
      </c>
    </row>
    <row r="445" spans="1:14" x14ac:dyDescent="0.3">
      <c r="A445" s="4">
        <v>6101022928</v>
      </c>
      <c r="B445" s="5">
        <v>10088428</v>
      </c>
      <c r="C445" t="str">
        <f>_xlfn.XLOOKUP(B445,blinkit_customers!A:A,blinkit_customers!B:B," ")</f>
        <v>Tara Raghavan</v>
      </c>
      <c r="D445" t="str">
        <f>_xlfn.XLOOKUP(B445, blinkit_customers!A:A,blinkit_customers!I:I, " ")</f>
        <v>Premium</v>
      </c>
      <c r="E445">
        <f>_xlfn.XLOOKUP(A445,blinkit_order_items[order_id],blinkit_order_items[product_id])</f>
        <v>256783</v>
      </c>
      <c r="F445" t="str">
        <f>_xlfn.XLOOKUP(E445,blinkit_products[product_id],blinkit_products[product_name])</f>
        <v>Pet Treats</v>
      </c>
      <c r="G445" t="str">
        <f>_xlfn.XLOOKUP(E445,blinkit_products[product_id],blinkit_products[category])</f>
        <v>Pet Care</v>
      </c>
      <c r="H445">
        <f>_xlfn.XLOOKUP(A445,blinkit_order_items[order_id],blinkit_order_items[quantity])</f>
        <v>3</v>
      </c>
      <c r="I445">
        <f>_xlfn.XLOOKUP(A445,blinkit_order_items[order_id],blinkit_order_items[unit_price])</f>
        <v>906.54</v>
      </c>
      <c r="J445" s="5">
        <v>1253.07</v>
      </c>
      <c r="K445" s="5" t="s">
        <v>13</v>
      </c>
      <c r="L445" s="5" t="s">
        <v>10</v>
      </c>
      <c r="M445">
        <v>5</v>
      </c>
      <c r="N445" s="9">
        <v>45567.755196759259</v>
      </c>
    </row>
    <row r="446" spans="1:14" x14ac:dyDescent="0.3">
      <c r="A446" s="2">
        <v>6322372546</v>
      </c>
      <c r="B446" s="3">
        <v>43052303</v>
      </c>
      <c r="C446" t="str">
        <f>_xlfn.XLOOKUP(B446,blinkit_customers!A:A,blinkit_customers!B:B," ")</f>
        <v>Girik Mutti</v>
      </c>
      <c r="D446" t="str">
        <f>_xlfn.XLOOKUP(B446, blinkit_customers!A:A,blinkit_customers!I:I, " ")</f>
        <v>Premium</v>
      </c>
      <c r="E446">
        <f>_xlfn.XLOOKUP(A446,blinkit_order_items[order_id],blinkit_order_items[product_id])</f>
        <v>613942</v>
      </c>
      <c r="F446" t="str">
        <f>_xlfn.XLOOKUP(E446,blinkit_products[product_id],blinkit_products[product_name])</f>
        <v>Pet Treats</v>
      </c>
      <c r="G446" t="str">
        <f>_xlfn.XLOOKUP(E446,blinkit_products[product_id],blinkit_products[category])</f>
        <v>Pet Care</v>
      </c>
      <c r="H446">
        <f>_xlfn.XLOOKUP(A446,blinkit_order_items[order_id],blinkit_order_items[quantity])</f>
        <v>3</v>
      </c>
      <c r="I446">
        <f>_xlfn.XLOOKUP(A446,blinkit_order_items[order_id],blinkit_order_items[unit_price])</f>
        <v>545</v>
      </c>
      <c r="J446" s="3">
        <v>3383.58</v>
      </c>
      <c r="K446" s="3" t="s">
        <v>15</v>
      </c>
      <c r="L446" s="3" t="s">
        <v>16</v>
      </c>
      <c r="M446">
        <v>19</v>
      </c>
      <c r="N446" s="8">
        <v>45341.416215277779</v>
      </c>
    </row>
    <row r="447" spans="1:14" x14ac:dyDescent="0.3">
      <c r="A447" s="4">
        <v>9778782281</v>
      </c>
      <c r="B447" s="5">
        <v>63025744</v>
      </c>
      <c r="C447" t="str">
        <f>_xlfn.XLOOKUP(B447,blinkit_customers!A:A,blinkit_customers!B:B," ")</f>
        <v>Eta Mander</v>
      </c>
      <c r="D447" t="str">
        <f>_xlfn.XLOOKUP(B447, blinkit_customers!A:A,blinkit_customers!I:I, " ")</f>
        <v>Regular</v>
      </c>
      <c r="E447">
        <f>_xlfn.XLOOKUP(A447,blinkit_order_items[order_id],blinkit_order_items[product_id])</f>
        <v>818990</v>
      </c>
      <c r="F447" t="str">
        <f>_xlfn.XLOOKUP(E447,blinkit_products[product_id],blinkit_products[product_name])</f>
        <v>Tomatoes</v>
      </c>
      <c r="G447" t="str">
        <f>_xlfn.XLOOKUP(E447,blinkit_products[product_id],blinkit_products[category])</f>
        <v>Fruits &amp; Vegetables</v>
      </c>
      <c r="H447">
        <f>_xlfn.XLOOKUP(A447,blinkit_order_items[order_id],blinkit_order_items[quantity])</f>
        <v>3</v>
      </c>
      <c r="I447">
        <f>_xlfn.XLOOKUP(A447,blinkit_order_items[order_id],blinkit_order_items[unit_price])</f>
        <v>163.55000000000001</v>
      </c>
      <c r="J447" s="5">
        <v>477.12</v>
      </c>
      <c r="K447" s="5" t="s">
        <v>13</v>
      </c>
      <c r="L447" s="5" t="s">
        <v>14</v>
      </c>
      <c r="M447">
        <v>13</v>
      </c>
      <c r="N447" s="9">
        <v>45030.905324074076</v>
      </c>
    </row>
    <row r="448" spans="1:14" x14ac:dyDescent="0.3">
      <c r="A448" s="2">
        <v>3867563962</v>
      </c>
      <c r="B448" s="3">
        <v>14940427</v>
      </c>
      <c r="C448" t="str">
        <f>_xlfn.XLOOKUP(B448,blinkit_customers!A:A,blinkit_customers!B:B," ")</f>
        <v>Sara Rajagopalan</v>
      </c>
      <c r="D448" t="str">
        <f>_xlfn.XLOOKUP(B448, blinkit_customers!A:A,blinkit_customers!I:I, " ")</f>
        <v>Premium</v>
      </c>
      <c r="E448">
        <f>_xlfn.XLOOKUP(A448,blinkit_order_items[order_id],blinkit_order_items[product_id])</f>
        <v>647462</v>
      </c>
      <c r="F448" t="str">
        <f>_xlfn.XLOOKUP(E448,blinkit_products[product_id],blinkit_products[product_name])</f>
        <v>Lotion</v>
      </c>
      <c r="G448" t="str">
        <f>_xlfn.XLOOKUP(E448,blinkit_products[product_id],blinkit_products[category])</f>
        <v>Personal Care</v>
      </c>
      <c r="H448">
        <f>_xlfn.XLOOKUP(A448,blinkit_order_items[order_id],blinkit_order_items[quantity])</f>
        <v>1</v>
      </c>
      <c r="I448">
        <f>_xlfn.XLOOKUP(A448,blinkit_order_items[order_id],blinkit_order_items[unit_price])</f>
        <v>326.42</v>
      </c>
      <c r="J448" s="3">
        <v>2417.6799999999998</v>
      </c>
      <c r="K448" s="3" t="s">
        <v>15</v>
      </c>
      <c r="L448" s="3" t="s">
        <v>10</v>
      </c>
      <c r="M448">
        <v>-5</v>
      </c>
      <c r="N448" s="8">
        <v>45284.728900462964</v>
      </c>
    </row>
    <row r="449" spans="1:14" x14ac:dyDescent="0.3">
      <c r="A449" s="4">
        <v>9277710098</v>
      </c>
      <c r="B449" s="5">
        <v>38969732</v>
      </c>
      <c r="C449" t="str">
        <f>_xlfn.XLOOKUP(B449,blinkit_customers!A:A,blinkit_customers!B:B," ")</f>
        <v>Manthan Chana</v>
      </c>
      <c r="D449" t="str">
        <f>_xlfn.XLOOKUP(B449, blinkit_customers!A:A,blinkit_customers!I:I, " ")</f>
        <v>New</v>
      </c>
      <c r="E449">
        <f>_xlfn.XLOOKUP(A449,blinkit_order_items[order_id],blinkit_order_items[product_id])</f>
        <v>542300</v>
      </c>
      <c r="F449" t="str">
        <f>_xlfn.XLOOKUP(E449,blinkit_products[product_id],blinkit_products[product_name])</f>
        <v>Popcorn</v>
      </c>
      <c r="G449" t="str">
        <f>_xlfn.XLOOKUP(E449,blinkit_products[product_id],blinkit_products[category])</f>
        <v>Snacks &amp; Munchies</v>
      </c>
      <c r="H449">
        <f>_xlfn.XLOOKUP(A449,blinkit_order_items[order_id],blinkit_order_items[quantity])</f>
        <v>2</v>
      </c>
      <c r="I449">
        <f>_xlfn.XLOOKUP(A449,blinkit_order_items[order_id],blinkit_order_items[unit_price])</f>
        <v>255.35</v>
      </c>
      <c r="J449" s="5">
        <v>1807.12</v>
      </c>
      <c r="K449" s="5" t="s">
        <v>11</v>
      </c>
      <c r="L449" s="5" t="s">
        <v>14</v>
      </c>
      <c r="M449">
        <v>10</v>
      </c>
      <c r="N449" s="9">
        <v>45018.689085648148</v>
      </c>
    </row>
    <row r="450" spans="1:14" x14ac:dyDescent="0.3">
      <c r="A450" s="2">
        <v>7669322773</v>
      </c>
      <c r="B450" s="3">
        <v>6081270</v>
      </c>
      <c r="C450" t="str">
        <f>_xlfn.XLOOKUP(B450,blinkit_customers!A:A,blinkit_customers!B:B," ")</f>
        <v>Caleb Sane</v>
      </c>
      <c r="D450" t="str">
        <f>_xlfn.XLOOKUP(B450, blinkit_customers!A:A,blinkit_customers!I:I, " ")</f>
        <v>Inactive</v>
      </c>
      <c r="E450">
        <f>_xlfn.XLOOKUP(A450,blinkit_order_items[order_id],blinkit_order_items[product_id])</f>
        <v>77308</v>
      </c>
      <c r="F450" t="str">
        <f>_xlfn.XLOOKUP(E450,blinkit_products[product_id],blinkit_products[product_name])</f>
        <v>Onions</v>
      </c>
      <c r="G450" t="str">
        <f>_xlfn.XLOOKUP(E450,blinkit_products[product_id],blinkit_products[category])</f>
        <v>Fruits &amp; Vegetables</v>
      </c>
      <c r="H450">
        <f>_xlfn.XLOOKUP(A450,blinkit_order_items[order_id],blinkit_order_items[quantity])</f>
        <v>2</v>
      </c>
      <c r="I450">
        <f>_xlfn.XLOOKUP(A450,blinkit_order_items[order_id],blinkit_order_items[unit_price])</f>
        <v>223.27</v>
      </c>
      <c r="J450" s="3">
        <v>836.16</v>
      </c>
      <c r="K450" s="3" t="s">
        <v>13</v>
      </c>
      <c r="L450" s="3" t="s">
        <v>10</v>
      </c>
      <c r="M450">
        <v>2</v>
      </c>
      <c r="N450" s="8">
        <v>45167.545185185183</v>
      </c>
    </row>
    <row r="451" spans="1:14" x14ac:dyDescent="0.3">
      <c r="A451" s="4">
        <v>3917427529</v>
      </c>
      <c r="B451" s="5">
        <v>68159723</v>
      </c>
      <c r="C451" t="str">
        <f>_xlfn.XLOOKUP(B451,blinkit_customers!A:A,blinkit_customers!B:B," ")</f>
        <v>Yashvi Pathak</v>
      </c>
      <c r="D451" t="str">
        <f>_xlfn.XLOOKUP(B451, blinkit_customers!A:A,blinkit_customers!I:I, " ")</f>
        <v>New</v>
      </c>
      <c r="E451">
        <f>_xlfn.XLOOKUP(A451,blinkit_order_items[order_id],blinkit_order_items[product_id])</f>
        <v>771228</v>
      </c>
      <c r="F451" t="str">
        <f>_xlfn.XLOOKUP(E451,blinkit_products[product_id],blinkit_products[product_name])</f>
        <v>Pet Treats</v>
      </c>
      <c r="G451" t="str">
        <f>_xlfn.XLOOKUP(E451,blinkit_products[product_id],blinkit_products[category])</f>
        <v>Pet Care</v>
      </c>
      <c r="H451">
        <f>_xlfn.XLOOKUP(A451,blinkit_order_items[order_id],blinkit_order_items[quantity])</f>
        <v>2</v>
      </c>
      <c r="I451">
        <f>_xlfn.XLOOKUP(A451,blinkit_order_items[order_id],blinkit_order_items[unit_price])</f>
        <v>83.18</v>
      </c>
      <c r="J451" s="5">
        <v>3772.26</v>
      </c>
      <c r="K451" s="5" t="s">
        <v>11</v>
      </c>
      <c r="L451" s="5" t="s">
        <v>14</v>
      </c>
      <c r="M451">
        <v>15</v>
      </c>
      <c r="N451" s="9">
        <v>45577.499120370368</v>
      </c>
    </row>
    <row r="452" spans="1:14" x14ac:dyDescent="0.3">
      <c r="A452" s="2">
        <v>1934158144</v>
      </c>
      <c r="B452" s="3">
        <v>65134271</v>
      </c>
      <c r="C452" t="str">
        <f>_xlfn.XLOOKUP(B452,blinkit_customers!A:A,blinkit_customers!B:B," ")</f>
        <v>Ansh Singh</v>
      </c>
      <c r="D452" t="str">
        <f>_xlfn.XLOOKUP(B452, blinkit_customers!A:A,blinkit_customers!I:I, " ")</f>
        <v>Premium</v>
      </c>
      <c r="E452">
        <f>_xlfn.XLOOKUP(A452,blinkit_order_items[order_id],blinkit_order_items[product_id])</f>
        <v>120532</v>
      </c>
      <c r="F452" t="str">
        <f>_xlfn.XLOOKUP(E452,blinkit_products[product_id],blinkit_products[product_name])</f>
        <v>Wheat Flour</v>
      </c>
      <c r="G452" t="str">
        <f>_xlfn.XLOOKUP(E452,blinkit_products[product_id],blinkit_products[category])</f>
        <v>Grocery &amp; Staples</v>
      </c>
      <c r="H452">
        <f>_xlfn.XLOOKUP(A452,blinkit_order_items[order_id],blinkit_order_items[quantity])</f>
        <v>1</v>
      </c>
      <c r="I452">
        <f>_xlfn.XLOOKUP(A452,blinkit_order_items[order_id],blinkit_order_items[unit_price])</f>
        <v>697.53</v>
      </c>
      <c r="J452" s="3">
        <v>415.75</v>
      </c>
      <c r="K452" s="3" t="s">
        <v>13</v>
      </c>
      <c r="L452" s="3" t="s">
        <v>10</v>
      </c>
      <c r="M452">
        <v>5</v>
      </c>
      <c r="N452" s="8">
        <v>45384.714201388888</v>
      </c>
    </row>
    <row r="453" spans="1:14" x14ac:dyDescent="0.3">
      <c r="A453" s="4">
        <v>3157338466</v>
      </c>
      <c r="B453" s="5">
        <v>243838</v>
      </c>
      <c r="C453" t="str">
        <f>_xlfn.XLOOKUP(B453,blinkit_customers!A:A,blinkit_customers!B:B," ")</f>
        <v>Sudiksha Nagar</v>
      </c>
      <c r="D453" t="str">
        <f>_xlfn.XLOOKUP(B453, blinkit_customers!A:A,blinkit_customers!I:I, " ")</f>
        <v>New</v>
      </c>
      <c r="E453">
        <f>_xlfn.XLOOKUP(A453,blinkit_order_items[order_id],blinkit_order_items[product_id])</f>
        <v>847349</v>
      </c>
      <c r="F453" t="str">
        <f>_xlfn.XLOOKUP(E453,blinkit_products[product_id],blinkit_products[product_name])</f>
        <v>Potatoes</v>
      </c>
      <c r="G453" t="str">
        <f>_xlfn.XLOOKUP(E453,blinkit_products[product_id],blinkit_products[category])</f>
        <v>Fruits &amp; Vegetables</v>
      </c>
      <c r="H453">
        <f>_xlfn.XLOOKUP(A453,blinkit_order_items[order_id],blinkit_order_items[quantity])</f>
        <v>2</v>
      </c>
      <c r="I453">
        <f>_xlfn.XLOOKUP(A453,blinkit_order_items[order_id],blinkit_order_items[unit_price])</f>
        <v>781.08</v>
      </c>
      <c r="J453" s="5">
        <v>2859.05</v>
      </c>
      <c r="K453" s="5" t="s">
        <v>12</v>
      </c>
      <c r="L453" s="5" t="s">
        <v>10</v>
      </c>
      <c r="M453">
        <v>-5</v>
      </c>
      <c r="N453" s="9">
        <v>45162.665543981479</v>
      </c>
    </row>
    <row r="454" spans="1:14" x14ac:dyDescent="0.3">
      <c r="A454" s="2">
        <v>9640662474</v>
      </c>
      <c r="B454" s="3">
        <v>74761384</v>
      </c>
      <c r="C454" t="str">
        <f>_xlfn.XLOOKUP(B454,blinkit_customers!A:A,blinkit_customers!B:B," ")</f>
        <v>Banjeet Gara</v>
      </c>
      <c r="D454" t="str">
        <f>_xlfn.XLOOKUP(B454, blinkit_customers!A:A,blinkit_customers!I:I, " ")</f>
        <v>Premium</v>
      </c>
      <c r="E454">
        <f>_xlfn.XLOOKUP(A454,blinkit_order_items[order_id],blinkit_order_items[product_id])</f>
        <v>760684</v>
      </c>
      <c r="F454" t="str">
        <f>_xlfn.XLOOKUP(E454,blinkit_products[product_id],blinkit_products[product_name])</f>
        <v>Rice</v>
      </c>
      <c r="G454" t="str">
        <f>_xlfn.XLOOKUP(E454,blinkit_products[product_id],blinkit_products[category])</f>
        <v>Grocery &amp; Staples</v>
      </c>
      <c r="H454">
        <f>_xlfn.XLOOKUP(A454,blinkit_order_items[order_id],blinkit_order_items[quantity])</f>
        <v>3</v>
      </c>
      <c r="I454">
        <f>_xlfn.XLOOKUP(A454,blinkit_order_items[order_id],blinkit_order_items[unit_price])</f>
        <v>71.599999999999994</v>
      </c>
      <c r="J454" s="3">
        <v>1420.64</v>
      </c>
      <c r="K454" s="3" t="s">
        <v>11</v>
      </c>
      <c r="L454" s="3" t="s">
        <v>14</v>
      </c>
      <c r="M454">
        <v>11</v>
      </c>
      <c r="N454" s="8">
        <v>45391.589467592596</v>
      </c>
    </row>
    <row r="455" spans="1:14" x14ac:dyDescent="0.3">
      <c r="A455" s="4">
        <v>2356272189</v>
      </c>
      <c r="B455" s="5">
        <v>42432226</v>
      </c>
      <c r="C455" t="str">
        <f>_xlfn.XLOOKUP(B455,blinkit_customers!A:A,blinkit_customers!B:B," ")</f>
        <v>Gaurang Mitra</v>
      </c>
      <c r="D455" t="str">
        <f>_xlfn.XLOOKUP(B455, blinkit_customers!A:A,blinkit_customers!I:I, " ")</f>
        <v>Premium</v>
      </c>
      <c r="E455">
        <f>_xlfn.XLOOKUP(A455,blinkit_order_items[order_id],blinkit_order_items[product_id])</f>
        <v>604184</v>
      </c>
      <c r="F455" t="str">
        <f>_xlfn.XLOOKUP(E455,blinkit_products[product_id],blinkit_products[product_name])</f>
        <v>Toilet Cleaner</v>
      </c>
      <c r="G455" t="str">
        <f>_xlfn.XLOOKUP(E455,blinkit_products[product_id],blinkit_products[category])</f>
        <v>Household Care</v>
      </c>
      <c r="H455">
        <f>_xlfn.XLOOKUP(A455,blinkit_order_items[order_id],blinkit_order_items[quantity])</f>
        <v>3</v>
      </c>
      <c r="I455">
        <f>_xlfn.XLOOKUP(A455,blinkit_order_items[order_id],blinkit_order_items[unit_price])</f>
        <v>397.55</v>
      </c>
      <c r="J455" s="5">
        <v>313.77</v>
      </c>
      <c r="K455" s="5" t="s">
        <v>13</v>
      </c>
      <c r="L455" s="5" t="s">
        <v>10</v>
      </c>
      <c r="M455">
        <v>1</v>
      </c>
      <c r="N455" s="9">
        <v>45391.088321759256</v>
      </c>
    </row>
    <row r="456" spans="1:14" x14ac:dyDescent="0.3">
      <c r="A456" s="2">
        <v>1380510406</v>
      </c>
      <c r="B456" s="3">
        <v>54338574</v>
      </c>
      <c r="C456" t="str">
        <f>_xlfn.XLOOKUP(B456,blinkit_customers!A:A,blinkit_customers!B:B," ")</f>
        <v>Yashodhara Gokhale</v>
      </c>
      <c r="D456" t="str">
        <f>_xlfn.XLOOKUP(B456, blinkit_customers!A:A,blinkit_customers!I:I, " ")</f>
        <v>Premium</v>
      </c>
      <c r="E456">
        <f>_xlfn.XLOOKUP(A456,blinkit_order_items[order_id],blinkit_order_items[product_id])</f>
        <v>602241</v>
      </c>
      <c r="F456" t="str">
        <f>_xlfn.XLOOKUP(E456,blinkit_products[product_id],blinkit_products[product_name])</f>
        <v>Nuts</v>
      </c>
      <c r="G456" t="str">
        <f>_xlfn.XLOOKUP(E456,blinkit_products[product_id],blinkit_products[category])</f>
        <v>Snacks &amp; Munchies</v>
      </c>
      <c r="H456">
        <f>_xlfn.XLOOKUP(A456,blinkit_order_items[order_id],blinkit_order_items[quantity])</f>
        <v>1</v>
      </c>
      <c r="I456">
        <f>_xlfn.XLOOKUP(A456,blinkit_order_items[order_id],blinkit_order_items[unit_price])</f>
        <v>976.55</v>
      </c>
      <c r="J456" s="3">
        <v>3015.14</v>
      </c>
      <c r="K456" s="3" t="s">
        <v>15</v>
      </c>
      <c r="L456" s="3" t="s">
        <v>10</v>
      </c>
      <c r="M456">
        <v>4</v>
      </c>
      <c r="N456" s="8">
        <v>45500.843981481485</v>
      </c>
    </row>
    <row r="457" spans="1:14" x14ac:dyDescent="0.3">
      <c r="A457" s="4">
        <v>8008377895</v>
      </c>
      <c r="B457" s="5">
        <v>23794330</v>
      </c>
      <c r="C457" t="str">
        <f>_xlfn.XLOOKUP(B457,blinkit_customers!A:A,blinkit_customers!B:B," ")</f>
        <v>Nisha Amble</v>
      </c>
      <c r="D457" t="str">
        <f>_xlfn.XLOOKUP(B457, blinkit_customers!A:A,blinkit_customers!I:I, " ")</f>
        <v>Regular</v>
      </c>
      <c r="E457">
        <f>_xlfn.XLOOKUP(A457,blinkit_order_items[order_id],blinkit_order_items[product_id])</f>
        <v>349294</v>
      </c>
      <c r="F457" t="str">
        <f>_xlfn.XLOOKUP(E457,blinkit_products[product_id],blinkit_products[product_name])</f>
        <v>Onions</v>
      </c>
      <c r="G457" t="str">
        <f>_xlfn.XLOOKUP(E457,blinkit_products[product_id],blinkit_products[category])</f>
        <v>Fruits &amp; Vegetables</v>
      </c>
      <c r="H457">
        <f>_xlfn.XLOOKUP(A457,blinkit_order_items[order_id],blinkit_order_items[quantity])</f>
        <v>2</v>
      </c>
      <c r="I457">
        <f>_xlfn.XLOOKUP(A457,blinkit_order_items[order_id],blinkit_order_items[unit_price])</f>
        <v>934.75</v>
      </c>
      <c r="J457" s="5">
        <v>850.06</v>
      </c>
      <c r="K457" s="5" t="s">
        <v>13</v>
      </c>
      <c r="L457" s="5" t="s">
        <v>16</v>
      </c>
      <c r="M457">
        <v>29</v>
      </c>
      <c r="N457" s="9">
        <v>45103.553807870368</v>
      </c>
    </row>
    <row r="458" spans="1:14" x14ac:dyDescent="0.3">
      <c r="A458" s="2">
        <v>3680678403</v>
      </c>
      <c r="B458" s="3">
        <v>57537308</v>
      </c>
      <c r="C458" t="str">
        <f>_xlfn.XLOOKUP(B458,blinkit_customers!A:A,blinkit_customers!B:B," ")</f>
        <v>Ayush Buch</v>
      </c>
      <c r="D458" t="str">
        <f>_xlfn.XLOOKUP(B458, blinkit_customers!A:A,blinkit_customers!I:I, " ")</f>
        <v>New</v>
      </c>
      <c r="E458">
        <f>_xlfn.XLOOKUP(A458,blinkit_order_items[order_id],blinkit_order_items[product_id])</f>
        <v>313754</v>
      </c>
      <c r="F458" t="str">
        <f>_xlfn.XLOOKUP(E458,blinkit_products[product_id],blinkit_products[product_name])</f>
        <v>Biscuits</v>
      </c>
      <c r="G458" t="str">
        <f>_xlfn.XLOOKUP(E458,blinkit_products[product_id],blinkit_products[category])</f>
        <v>Snacks &amp; Munchies</v>
      </c>
      <c r="H458">
        <f>_xlfn.XLOOKUP(A458,blinkit_order_items[order_id],blinkit_order_items[quantity])</f>
        <v>3</v>
      </c>
      <c r="I458">
        <f>_xlfn.XLOOKUP(A458,blinkit_order_items[order_id],blinkit_order_items[unit_price])</f>
        <v>136.6</v>
      </c>
      <c r="J458" s="3">
        <v>3346.47</v>
      </c>
      <c r="K458" s="3" t="s">
        <v>12</v>
      </c>
      <c r="L458" s="3" t="s">
        <v>10</v>
      </c>
      <c r="M458">
        <v>1</v>
      </c>
      <c r="N458" s="8">
        <v>45016.009456018517</v>
      </c>
    </row>
    <row r="459" spans="1:14" x14ac:dyDescent="0.3">
      <c r="A459" s="4">
        <v>2847236502</v>
      </c>
      <c r="B459" s="5">
        <v>6812439</v>
      </c>
      <c r="C459" t="str">
        <f>_xlfn.XLOOKUP(B459,blinkit_customers!A:A,blinkit_customers!B:B," ")</f>
        <v>Vasana Mand</v>
      </c>
      <c r="D459" t="str">
        <f>_xlfn.XLOOKUP(B459, blinkit_customers!A:A,blinkit_customers!I:I, " ")</f>
        <v>Premium</v>
      </c>
      <c r="E459">
        <f>_xlfn.XLOOKUP(A459,blinkit_order_items[order_id],blinkit_order_items[product_id])</f>
        <v>871592</v>
      </c>
      <c r="F459" t="str">
        <f>_xlfn.XLOOKUP(E459,blinkit_products[product_id],blinkit_products[product_name])</f>
        <v>Carrots</v>
      </c>
      <c r="G459" t="str">
        <f>_xlfn.XLOOKUP(E459,blinkit_products[product_id],blinkit_products[category])</f>
        <v>Fruits &amp; Vegetables</v>
      </c>
      <c r="H459">
        <f>_xlfn.XLOOKUP(A459,blinkit_order_items[order_id],blinkit_order_items[quantity])</f>
        <v>1</v>
      </c>
      <c r="I459">
        <f>_xlfn.XLOOKUP(A459,blinkit_order_items[order_id],blinkit_order_items[unit_price])</f>
        <v>870.29</v>
      </c>
      <c r="J459" s="5">
        <v>127.08</v>
      </c>
      <c r="K459" s="5" t="s">
        <v>15</v>
      </c>
      <c r="L459" s="5" t="s">
        <v>10</v>
      </c>
      <c r="M459">
        <v>3</v>
      </c>
      <c r="N459" s="9">
        <v>45489.449652777781</v>
      </c>
    </row>
    <row r="460" spans="1:14" x14ac:dyDescent="0.3">
      <c r="A460" s="2">
        <v>5212392063</v>
      </c>
      <c r="B460" s="3">
        <v>75510747</v>
      </c>
      <c r="C460" t="str">
        <f>_xlfn.XLOOKUP(B460,blinkit_customers!A:A,blinkit_customers!B:B," ")</f>
        <v>Shaurya Luthra</v>
      </c>
      <c r="D460" t="str">
        <f>_xlfn.XLOOKUP(B460, blinkit_customers!A:A,blinkit_customers!I:I, " ")</f>
        <v>New</v>
      </c>
      <c r="E460">
        <f>_xlfn.XLOOKUP(A460,blinkit_order_items[order_id],blinkit_order_items[product_id])</f>
        <v>532965</v>
      </c>
      <c r="F460" t="str">
        <f>_xlfn.XLOOKUP(E460,blinkit_products[product_id],blinkit_products[product_name])</f>
        <v>Frozen Pizza</v>
      </c>
      <c r="G460" t="str">
        <f>_xlfn.XLOOKUP(E460,blinkit_products[product_id],blinkit_products[category])</f>
        <v>Instant &amp; Frozen Food</v>
      </c>
      <c r="H460">
        <f>_xlfn.XLOOKUP(A460,blinkit_order_items[order_id],blinkit_order_items[quantity])</f>
        <v>1</v>
      </c>
      <c r="I460">
        <f>_xlfn.XLOOKUP(A460,blinkit_order_items[order_id],blinkit_order_items[unit_price])</f>
        <v>307.23</v>
      </c>
      <c r="J460" s="3">
        <v>4005.87</v>
      </c>
      <c r="K460" s="3" t="s">
        <v>13</v>
      </c>
      <c r="L460" s="3" t="s">
        <v>10</v>
      </c>
      <c r="M460">
        <v>-2</v>
      </c>
      <c r="N460" s="8">
        <v>45460.114247685182</v>
      </c>
    </row>
    <row r="461" spans="1:14" x14ac:dyDescent="0.3">
      <c r="A461" s="4">
        <v>3804024939</v>
      </c>
      <c r="B461" s="5">
        <v>91566278</v>
      </c>
      <c r="C461" t="str">
        <f>_xlfn.XLOOKUP(B461,blinkit_customers!A:A,blinkit_customers!B:B," ")</f>
        <v>Keya Chadha</v>
      </c>
      <c r="D461" t="str">
        <f>_xlfn.XLOOKUP(B461, blinkit_customers!A:A,blinkit_customers!I:I, " ")</f>
        <v>Premium</v>
      </c>
      <c r="E461">
        <f>_xlfn.XLOOKUP(A461,blinkit_order_items[order_id],blinkit_order_items[product_id])</f>
        <v>57405</v>
      </c>
      <c r="F461" t="str">
        <f>_xlfn.XLOOKUP(E461,blinkit_products[product_id],blinkit_products[product_name])</f>
        <v>Baby Food</v>
      </c>
      <c r="G461" t="str">
        <f>_xlfn.XLOOKUP(E461,blinkit_products[product_id],blinkit_products[category])</f>
        <v>Baby Care</v>
      </c>
      <c r="H461">
        <f>_xlfn.XLOOKUP(A461,blinkit_order_items[order_id],blinkit_order_items[quantity])</f>
        <v>2</v>
      </c>
      <c r="I461">
        <f>_xlfn.XLOOKUP(A461,blinkit_order_items[order_id],blinkit_order_items[unit_price])</f>
        <v>607.66999999999996</v>
      </c>
      <c r="J461" s="5">
        <v>2791.42</v>
      </c>
      <c r="K461" s="5" t="s">
        <v>13</v>
      </c>
      <c r="L461" s="5" t="s">
        <v>10</v>
      </c>
      <c r="M461">
        <v>1</v>
      </c>
      <c r="N461" s="9">
        <v>45318.884618055556</v>
      </c>
    </row>
    <row r="462" spans="1:14" x14ac:dyDescent="0.3">
      <c r="A462" s="2">
        <v>5395870775</v>
      </c>
      <c r="B462" s="3">
        <v>18394558</v>
      </c>
      <c r="C462" t="str">
        <f>_xlfn.XLOOKUP(B462,blinkit_customers!A:A,blinkit_customers!B:B," ")</f>
        <v>Dipta Sarraf</v>
      </c>
      <c r="D462" t="str">
        <f>_xlfn.XLOOKUP(B462, blinkit_customers!A:A,blinkit_customers!I:I, " ")</f>
        <v>Regular</v>
      </c>
      <c r="E462">
        <f>_xlfn.XLOOKUP(A462,blinkit_order_items[order_id],blinkit_order_items[product_id])</f>
        <v>432617</v>
      </c>
      <c r="F462" t="str">
        <f>_xlfn.XLOOKUP(E462,blinkit_products[product_id],blinkit_products[product_name])</f>
        <v>Baby Wipes</v>
      </c>
      <c r="G462" t="str">
        <f>_xlfn.XLOOKUP(E462,blinkit_products[product_id],blinkit_products[category])</f>
        <v>Baby Care</v>
      </c>
      <c r="H462">
        <f>_xlfn.XLOOKUP(A462,blinkit_order_items[order_id],blinkit_order_items[quantity])</f>
        <v>3</v>
      </c>
      <c r="I462">
        <f>_xlfn.XLOOKUP(A462,blinkit_order_items[order_id],blinkit_order_items[unit_price])</f>
        <v>863.18</v>
      </c>
      <c r="J462" s="3">
        <v>3064.35</v>
      </c>
      <c r="K462" s="3" t="s">
        <v>13</v>
      </c>
      <c r="L462" s="3" t="s">
        <v>10</v>
      </c>
      <c r="M462">
        <v>-4</v>
      </c>
      <c r="N462" s="8">
        <v>45505.802465277775</v>
      </c>
    </row>
    <row r="463" spans="1:14" x14ac:dyDescent="0.3">
      <c r="A463" s="4">
        <v>511736499</v>
      </c>
      <c r="B463" s="5">
        <v>38615653</v>
      </c>
      <c r="C463" t="str">
        <f>_xlfn.XLOOKUP(B463,blinkit_customers!A:A,blinkit_customers!B:B," ")</f>
        <v>Xiti Sachdeva</v>
      </c>
      <c r="D463" t="str">
        <f>_xlfn.XLOOKUP(B463, blinkit_customers!A:A,blinkit_customers!I:I, " ")</f>
        <v>Regular</v>
      </c>
      <c r="E463">
        <f>_xlfn.XLOOKUP(A463,blinkit_order_items[order_id],blinkit_order_items[product_id])</f>
        <v>4452</v>
      </c>
      <c r="F463" t="str">
        <f>_xlfn.XLOOKUP(E463,blinkit_products[product_id],blinkit_products[product_name])</f>
        <v>Baby Wipes</v>
      </c>
      <c r="G463" t="str">
        <f>_xlfn.XLOOKUP(E463,blinkit_products[product_id],blinkit_products[category])</f>
        <v>Baby Care</v>
      </c>
      <c r="H463">
        <f>_xlfn.XLOOKUP(A463,blinkit_order_items[order_id],blinkit_order_items[quantity])</f>
        <v>1</v>
      </c>
      <c r="I463">
        <f>_xlfn.XLOOKUP(A463,blinkit_order_items[order_id],blinkit_order_items[unit_price])</f>
        <v>169.88</v>
      </c>
      <c r="J463" s="5">
        <v>2993.04</v>
      </c>
      <c r="K463" s="5" t="s">
        <v>13</v>
      </c>
      <c r="L463" s="5" t="s">
        <v>10</v>
      </c>
      <c r="M463">
        <v>5</v>
      </c>
      <c r="N463" s="9">
        <v>45589.889016203706</v>
      </c>
    </row>
    <row r="464" spans="1:14" x14ac:dyDescent="0.3">
      <c r="A464" s="2">
        <v>2895886759</v>
      </c>
      <c r="B464" s="3">
        <v>69863493</v>
      </c>
      <c r="C464" t="str">
        <f>_xlfn.XLOOKUP(B464,blinkit_customers!A:A,blinkit_customers!B:B," ")</f>
        <v>Yashica Madan</v>
      </c>
      <c r="D464" t="str">
        <f>_xlfn.XLOOKUP(B464, blinkit_customers!A:A,blinkit_customers!I:I, " ")</f>
        <v>Regular</v>
      </c>
      <c r="E464">
        <f>_xlfn.XLOOKUP(A464,blinkit_order_items[order_id],blinkit_order_items[product_id])</f>
        <v>949818</v>
      </c>
      <c r="F464" t="str">
        <f>_xlfn.XLOOKUP(E464,blinkit_products[product_id],blinkit_products[product_name])</f>
        <v>Biscuits</v>
      </c>
      <c r="G464" t="str">
        <f>_xlfn.XLOOKUP(E464,blinkit_products[product_id],blinkit_products[category])</f>
        <v>Snacks &amp; Munchies</v>
      </c>
      <c r="H464">
        <f>_xlfn.XLOOKUP(A464,blinkit_order_items[order_id],blinkit_order_items[quantity])</f>
        <v>1</v>
      </c>
      <c r="I464">
        <f>_xlfn.XLOOKUP(A464,blinkit_order_items[order_id],blinkit_order_items[unit_price])</f>
        <v>483.05</v>
      </c>
      <c r="J464" s="3">
        <v>3005.64</v>
      </c>
      <c r="K464" s="3" t="s">
        <v>13</v>
      </c>
      <c r="L464" s="3" t="s">
        <v>14</v>
      </c>
      <c r="M464">
        <v>6</v>
      </c>
      <c r="N464" s="8">
        <v>45176.933449074073</v>
      </c>
    </row>
    <row r="465" spans="1:14" x14ac:dyDescent="0.3">
      <c r="A465" s="4">
        <v>6638513435</v>
      </c>
      <c r="B465" s="5">
        <v>32809328</v>
      </c>
      <c r="C465" t="str">
        <f>_xlfn.XLOOKUP(B465,blinkit_customers!A:A,blinkit_customers!B:B," ")</f>
        <v>Oeshi Raghavan</v>
      </c>
      <c r="D465" t="str">
        <f>_xlfn.XLOOKUP(B465, blinkit_customers!A:A,blinkit_customers!I:I, " ")</f>
        <v>Premium</v>
      </c>
      <c r="E465">
        <f>_xlfn.XLOOKUP(A465,blinkit_order_items[order_id],blinkit_order_items[product_id])</f>
        <v>306177</v>
      </c>
      <c r="F465" t="str">
        <f>_xlfn.XLOOKUP(E465,blinkit_products[product_id],blinkit_products[product_name])</f>
        <v>Frozen Biryani</v>
      </c>
      <c r="G465" t="str">
        <f>_xlfn.XLOOKUP(E465,blinkit_products[product_id],blinkit_products[category])</f>
        <v>Instant &amp; Frozen Food</v>
      </c>
      <c r="H465">
        <f>_xlfn.XLOOKUP(A465,blinkit_order_items[order_id],blinkit_order_items[quantity])</f>
        <v>3</v>
      </c>
      <c r="I465">
        <f>_xlfn.XLOOKUP(A465,blinkit_order_items[order_id],blinkit_order_items[unit_price])</f>
        <v>769.24</v>
      </c>
      <c r="J465" s="5">
        <v>68.489999999999995</v>
      </c>
      <c r="K465" s="5" t="s">
        <v>11</v>
      </c>
      <c r="L465" s="5" t="s">
        <v>10</v>
      </c>
      <c r="M465">
        <v>-3</v>
      </c>
      <c r="N465" s="9">
        <v>45508.54383101852</v>
      </c>
    </row>
    <row r="466" spans="1:14" x14ac:dyDescent="0.3">
      <c r="A466" s="2">
        <v>4168083780</v>
      </c>
      <c r="B466" s="3">
        <v>13581527</v>
      </c>
      <c r="C466" t="str">
        <f>_xlfn.XLOOKUP(B466,blinkit_customers!A:A,blinkit_customers!B:B," ")</f>
        <v>Jhalak Kalla</v>
      </c>
      <c r="D466" t="str">
        <f>_xlfn.XLOOKUP(B466, blinkit_customers!A:A,blinkit_customers!I:I, " ")</f>
        <v>New</v>
      </c>
      <c r="E466">
        <f>_xlfn.XLOOKUP(A466,blinkit_order_items[order_id],blinkit_order_items[product_id])</f>
        <v>187399</v>
      </c>
      <c r="F466" t="str">
        <f>_xlfn.XLOOKUP(E466,blinkit_products[product_id],blinkit_products[product_name])</f>
        <v>Frozen Pizza</v>
      </c>
      <c r="G466" t="str">
        <f>_xlfn.XLOOKUP(E466,blinkit_products[product_id],blinkit_products[category])</f>
        <v>Instant &amp; Frozen Food</v>
      </c>
      <c r="H466">
        <f>_xlfn.XLOOKUP(A466,blinkit_order_items[order_id],blinkit_order_items[quantity])</f>
        <v>1</v>
      </c>
      <c r="I466">
        <f>_xlfn.XLOOKUP(A466,blinkit_order_items[order_id],blinkit_order_items[unit_price])</f>
        <v>53.49</v>
      </c>
      <c r="J466" s="3">
        <v>1489.58</v>
      </c>
      <c r="K466" s="3" t="s">
        <v>15</v>
      </c>
      <c r="L466" s="3" t="s">
        <v>10</v>
      </c>
      <c r="M466">
        <v>1</v>
      </c>
      <c r="N466" s="8">
        <v>45452.187175925923</v>
      </c>
    </row>
    <row r="467" spans="1:14" x14ac:dyDescent="0.3">
      <c r="A467" s="4">
        <v>2501516144</v>
      </c>
      <c r="B467" s="5">
        <v>88252625</v>
      </c>
      <c r="C467" t="str">
        <f>_xlfn.XLOOKUP(B467,blinkit_customers!A:A,blinkit_customers!B:B," ")</f>
        <v>Kritika Jha</v>
      </c>
      <c r="D467" t="str">
        <f>_xlfn.XLOOKUP(B467, blinkit_customers!A:A,blinkit_customers!I:I, " ")</f>
        <v>New</v>
      </c>
      <c r="E467">
        <f>_xlfn.XLOOKUP(A467,blinkit_order_items[order_id],blinkit_order_items[product_id])</f>
        <v>652118</v>
      </c>
      <c r="F467" t="str">
        <f>_xlfn.XLOOKUP(E467,blinkit_products[product_id],blinkit_products[product_name])</f>
        <v>Frozen Biryani</v>
      </c>
      <c r="G467" t="str">
        <f>_xlfn.XLOOKUP(E467,blinkit_products[product_id],blinkit_products[category])</f>
        <v>Instant &amp; Frozen Food</v>
      </c>
      <c r="H467">
        <f>_xlfn.XLOOKUP(A467,blinkit_order_items[order_id],blinkit_order_items[quantity])</f>
        <v>3</v>
      </c>
      <c r="I467">
        <f>_xlfn.XLOOKUP(A467,blinkit_order_items[order_id],blinkit_order_items[unit_price])</f>
        <v>22.04</v>
      </c>
      <c r="J467" s="5">
        <v>48.55</v>
      </c>
      <c r="K467" s="5" t="s">
        <v>11</v>
      </c>
      <c r="L467" s="5" t="s">
        <v>10</v>
      </c>
      <c r="M467">
        <v>-2</v>
      </c>
      <c r="N467" s="9">
        <v>45566.384930555556</v>
      </c>
    </row>
    <row r="468" spans="1:14" x14ac:dyDescent="0.3">
      <c r="A468" s="2">
        <v>7141387557</v>
      </c>
      <c r="B468" s="3">
        <v>98246574</v>
      </c>
      <c r="C468" t="str">
        <f>_xlfn.XLOOKUP(B468,blinkit_customers!A:A,blinkit_customers!B:B," ")</f>
        <v>Rachita Varty</v>
      </c>
      <c r="D468" t="str">
        <f>_xlfn.XLOOKUP(B468, blinkit_customers!A:A,blinkit_customers!I:I, " ")</f>
        <v>Premium</v>
      </c>
      <c r="E468">
        <f>_xlfn.XLOOKUP(A468,blinkit_order_items[order_id],blinkit_order_items[product_id])</f>
        <v>349294</v>
      </c>
      <c r="F468" t="str">
        <f>_xlfn.XLOOKUP(E468,blinkit_products[product_id],blinkit_products[product_name])</f>
        <v>Onions</v>
      </c>
      <c r="G468" t="str">
        <f>_xlfn.XLOOKUP(E468,blinkit_products[product_id],blinkit_products[category])</f>
        <v>Fruits &amp; Vegetables</v>
      </c>
      <c r="H468">
        <f>_xlfn.XLOOKUP(A468,blinkit_order_items[order_id],blinkit_order_items[quantity])</f>
        <v>3</v>
      </c>
      <c r="I468">
        <f>_xlfn.XLOOKUP(A468,blinkit_order_items[order_id],blinkit_order_items[unit_price])</f>
        <v>934.75</v>
      </c>
      <c r="J468" s="3">
        <v>4664.16</v>
      </c>
      <c r="K468" s="3" t="s">
        <v>15</v>
      </c>
      <c r="L468" s="3" t="s">
        <v>10</v>
      </c>
      <c r="M468">
        <v>-2</v>
      </c>
      <c r="N468" s="8">
        <v>45156.883946759262</v>
      </c>
    </row>
    <row r="469" spans="1:14" x14ac:dyDescent="0.3">
      <c r="A469" s="4">
        <v>2747350024</v>
      </c>
      <c r="B469" s="5">
        <v>75860724</v>
      </c>
      <c r="C469" t="str">
        <f>_xlfn.XLOOKUP(B469,blinkit_customers!A:A,blinkit_customers!B:B," ")</f>
        <v>Pranav Venkataraman</v>
      </c>
      <c r="D469" t="str">
        <f>_xlfn.XLOOKUP(B469, blinkit_customers!A:A,blinkit_customers!I:I, " ")</f>
        <v>Premium</v>
      </c>
      <c r="E469">
        <f>_xlfn.XLOOKUP(A469,blinkit_order_items[order_id],blinkit_order_items[product_id])</f>
        <v>186168</v>
      </c>
      <c r="F469" t="str">
        <f>_xlfn.XLOOKUP(E469,blinkit_products[product_id],blinkit_products[product_name])</f>
        <v>Dog Food</v>
      </c>
      <c r="G469" t="str">
        <f>_xlfn.XLOOKUP(E469,blinkit_products[product_id],blinkit_products[category])</f>
        <v>Pet Care</v>
      </c>
      <c r="H469">
        <f>_xlfn.XLOOKUP(A469,blinkit_order_items[order_id],blinkit_order_items[quantity])</f>
        <v>3</v>
      </c>
      <c r="I469">
        <f>_xlfn.XLOOKUP(A469,blinkit_order_items[order_id],blinkit_order_items[unit_price])</f>
        <v>878.8</v>
      </c>
      <c r="J469" s="5">
        <v>793.14</v>
      </c>
      <c r="K469" s="5" t="s">
        <v>12</v>
      </c>
      <c r="L469" s="5" t="s">
        <v>10</v>
      </c>
      <c r="M469">
        <v>-1</v>
      </c>
      <c r="N469" s="9">
        <v>45520.550462962965</v>
      </c>
    </row>
    <row r="470" spans="1:14" x14ac:dyDescent="0.3">
      <c r="A470" s="2">
        <v>9503407492</v>
      </c>
      <c r="B470" s="3">
        <v>29272253</v>
      </c>
      <c r="C470" t="str">
        <f>_xlfn.XLOOKUP(B470,blinkit_customers!A:A,blinkit_customers!B:B," ")</f>
        <v>Brijesh Nadkarni</v>
      </c>
      <c r="D470" t="str">
        <f>_xlfn.XLOOKUP(B470, blinkit_customers!A:A,blinkit_customers!I:I, " ")</f>
        <v>New</v>
      </c>
      <c r="E470">
        <f>_xlfn.XLOOKUP(A470,blinkit_order_items[order_id],blinkit_order_items[product_id])</f>
        <v>764014</v>
      </c>
      <c r="F470" t="str">
        <f>_xlfn.XLOOKUP(E470,blinkit_products[product_id],blinkit_products[product_name])</f>
        <v>Salt</v>
      </c>
      <c r="G470" t="str">
        <f>_xlfn.XLOOKUP(E470,blinkit_products[product_id],blinkit_products[category])</f>
        <v>Grocery &amp; Staples</v>
      </c>
      <c r="H470">
        <f>_xlfn.XLOOKUP(A470,blinkit_order_items[order_id],blinkit_order_items[quantity])</f>
        <v>2</v>
      </c>
      <c r="I470">
        <f>_xlfn.XLOOKUP(A470,blinkit_order_items[order_id],blinkit_order_items[unit_price])</f>
        <v>612.04</v>
      </c>
      <c r="J470" s="3">
        <v>1932.17</v>
      </c>
      <c r="K470" s="3" t="s">
        <v>15</v>
      </c>
      <c r="L470" s="3" t="s">
        <v>16</v>
      </c>
      <c r="M470">
        <v>18</v>
      </c>
      <c r="N470" s="8">
        <v>45163.944837962961</v>
      </c>
    </row>
    <row r="471" spans="1:14" x14ac:dyDescent="0.3">
      <c r="A471" s="4">
        <v>4845607487</v>
      </c>
      <c r="B471" s="5">
        <v>78053306</v>
      </c>
      <c r="C471" t="str">
        <f>_xlfn.XLOOKUP(B471,blinkit_customers!A:A,blinkit_customers!B:B," ")</f>
        <v>Meera Naik</v>
      </c>
      <c r="D471" t="str">
        <f>_xlfn.XLOOKUP(B471, blinkit_customers!A:A,blinkit_customers!I:I, " ")</f>
        <v>Inactive</v>
      </c>
      <c r="E471">
        <f>_xlfn.XLOOKUP(A471,blinkit_order_items[order_id],blinkit_order_items[product_id])</f>
        <v>513199</v>
      </c>
      <c r="F471" t="str">
        <f>_xlfn.XLOOKUP(E471,blinkit_products[product_id],blinkit_products[product_name])</f>
        <v>Cola</v>
      </c>
      <c r="G471" t="str">
        <f>_xlfn.XLOOKUP(E471,blinkit_products[product_id],blinkit_products[category])</f>
        <v>Cold Drinks &amp; Juices</v>
      </c>
      <c r="H471">
        <f>_xlfn.XLOOKUP(A471,blinkit_order_items[order_id],blinkit_order_items[quantity])</f>
        <v>1</v>
      </c>
      <c r="I471">
        <f>_xlfn.XLOOKUP(A471,blinkit_order_items[order_id],blinkit_order_items[unit_price])</f>
        <v>422.23</v>
      </c>
      <c r="J471" s="5">
        <v>646.54</v>
      </c>
      <c r="K471" s="5" t="s">
        <v>11</v>
      </c>
      <c r="L471" s="5" t="s">
        <v>10</v>
      </c>
      <c r="M471">
        <v>3</v>
      </c>
      <c r="N471" s="9">
        <v>45002.786076388889</v>
      </c>
    </row>
    <row r="472" spans="1:14" x14ac:dyDescent="0.3">
      <c r="A472" s="2">
        <v>2051769691</v>
      </c>
      <c r="B472" s="3">
        <v>30447453</v>
      </c>
      <c r="C472" t="str">
        <f>_xlfn.XLOOKUP(B472,blinkit_customers!A:A,blinkit_customers!B:B," ")</f>
        <v>Jagrati Lad</v>
      </c>
      <c r="D472" t="str">
        <f>_xlfn.XLOOKUP(B472, blinkit_customers!A:A,blinkit_customers!I:I, " ")</f>
        <v>Premium</v>
      </c>
      <c r="E472">
        <f>_xlfn.XLOOKUP(A472,blinkit_order_items[order_id],blinkit_order_items[product_id])</f>
        <v>890232</v>
      </c>
      <c r="F472" t="str">
        <f>_xlfn.XLOOKUP(E472,blinkit_products[product_id],blinkit_products[product_name])</f>
        <v>Mango Drink</v>
      </c>
      <c r="G472" t="str">
        <f>_xlfn.XLOOKUP(E472,blinkit_products[product_id],blinkit_products[category])</f>
        <v>Cold Drinks &amp; Juices</v>
      </c>
      <c r="H472">
        <f>_xlfn.XLOOKUP(A472,blinkit_order_items[order_id],blinkit_order_items[quantity])</f>
        <v>1</v>
      </c>
      <c r="I472">
        <f>_xlfn.XLOOKUP(A472,blinkit_order_items[order_id],blinkit_order_items[unit_price])</f>
        <v>432</v>
      </c>
      <c r="J472" s="3">
        <v>1255.53</v>
      </c>
      <c r="K472" s="3" t="s">
        <v>12</v>
      </c>
      <c r="L472" s="3" t="s">
        <v>10</v>
      </c>
      <c r="M472">
        <v>-5</v>
      </c>
      <c r="N472" s="8">
        <v>45175.683576388888</v>
      </c>
    </row>
    <row r="473" spans="1:14" x14ac:dyDescent="0.3">
      <c r="A473" s="4">
        <v>1092990139</v>
      </c>
      <c r="B473" s="5">
        <v>85476508</v>
      </c>
      <c r="C473" t="str">
        <f>_xlfn.XLOOKUP(B473,blinkit_customers!A:A,blinkit_customers!B:B," ")</f>
        <v>Orinder Dua</v>
      </c>
      <c r="D473" t="str">
        <f>_xlfn.XLOOKUP(B473, blinkit_customers!A:A,blinkit_customers!I:I, " ")</f>
        <v>Inactive</v>
      </c>
      <c r="E473">
        <f>_xlfn.XLOOKUP(A473,blinkit_order_items[order_id],blinkit_order_items[product_id])</f>
        <v>820973</v>
      </c>
      <c r="F473" t="str">
        <f>_xlfn.XLOOKUP(E473,blinkit_products[product_id],blinkit_products[product_name])</f>
        <v>Baby Wipes</v>
      </c>
      <c r="G473" t="str">
        <f>_xlfn.XLOOKUP(E473,blinkit_products[product_id],blinkit_products[category])</f>
        <v>Baby Care</v>
      </c>
      <c r="H473">
        <f>_xlfn.XLOOKUP(A473,blinkit_order_items[order_id],blinkit_order_items[quantity])</f>
        <v>2</v>
      </c>
      <c r="I473">
        <f>_xlfn.XLOOKUP(A473,blinkit_order_items[order_id],blinkit_order_items[unit_price])</f>
        <v>114.52</v>
      </c>
      <c r="J473" s="5">
        <v>3410.49</v>
      </c>
      <c r="K473" s="5" t="s">
        <v>13</v>
      </c>
      <c r="L473" s="5" t="s">
        <v>10</v>
      </c>
      <c r="M473">
        <v>4</v>
      </c>
      <c r="N473" s="9">
        <v>45566.053807870368</v>
      </c>
    </row>
    <row r="474" spans="1:14" x14ac:dyDescent="0.3">
      <c r="A474" s="2">
        <v>5527612319</v>
      </c>
      <c r="B474" s="3">
        <v>14632090</v>
      </c>
      <c r="C474" t="str">
        <f>_xlfn.XLOOKUP(B474,blinkit_customers!A:A,blinkit_customers!B:B," ")</f>
        <v>Ria Baria</v>
      </c>
      <c r="D474" t="str">
        <f>_xlfn.XLOOKUP(B474, blinkit_customers!A:A,blinkit_customers!I:I, " ")</f>
        <v>Regular</v>
      </c>
      <c r="E474">
        <f>_xlfn.XLOOKUP(A474,blinkit_order_items[order_id],blinkit_order_items[product_id])</f>
        <v>690565</v>
      </c>
      <c r="F474" t="str">
        <f>_xlfn.XLOOKUP(E474,blinkit_products[product_id],blinkit_products[product_name])</f>
        <v>Cookies</v>
      </c>
      <c r="G474" t="str">
        <f>_xlfn.XLOOKUP(E474,blinkit_products[product_id],blinkit_products[category])</f>
        <v>Snacks &amp; Munchies</v>
      </c>
      <c r="H474">
        <f>_xlfn.XLOOKUP(A474,blinkit_order_items[order_id],blinkit_order_items[quantity])</f>
        <v>3</v>
      </c>
      <c r="I474">
        <f>_xlfn.XLOOKUP(A474,blinkit_order_items[order_id],blinkit_order_items[unit_price])</f>
        <v>951.27</v>
      </c>
      <c r="J474" s="3">
        <v>2445.1999999999998</v>
      </c>
      <c r="K474" s="3" t="s">
        <v>15</v>
      </c>
      <c r="L474" s="3" t="s">
        <v>10</v>
      </c>
      <c r="M474">
        <v>0</v>
      </c>
      <c r="N474" s="8">
        <v>45546.998553240737</v>
      </c>
    </row>
    <row r="475" spans="1:14" x14ac:dyDescent="0.3">
      <c r="A475" s="4">
        <v>8852367079</v>
      </c>
      <c r="B475" s="5">
        <v>22694456</v>
      </c>
      <c r="C475" t="str">
        <f>_xlfn.XLOOKUP(B475,blinkit_customers!A:A,blinkit_customers!B:B," ")</f>
        <v>Eesha Saha</v>
      </c>
      <c r="D475" t="str">
        <f>_xlfn.XLOOKUP(B475, blinkit_customers!A:A,blinkit_customers!I:I, " ")</f>
        <v>New</v>
      </c>
      <c r="E475">
        <f>_xlfn.XLOOKUP(A475,blinkit_order_items[order_id],blinkit_order_items[product_id])</f>
        <v>714999</v>
      </c>
      <c r="F475" t="str">
        <f>_xlfn.XLOOKUP(E475,blinkit_products[product_id],blinkit_products[product_name])</f>
        <v>Bread</v>
      </c>
      <c r="G475" t="str">
        <f>_xlfn.XLOOKUP(E475,blinkit_products[product_id],blinkit_products[category])</f>
        <v>Dairy &amp; Breakfast</v>
      </c>
      <c r="H475">
        <f>_xlfn.XLOOKUP(A475,blinkit_order_items[order_id],blinkit_order_items[quantity])</f>
        <v>3</v>
      </c>
      <c r="I475">
        <f>_xlfn.XLOOKUP(A475,blinkit_order_items[order_id],blinkit_order_items[unit_price])</f>
        <v>882.51</v>
      </c>
      <c r="J475" s="5">
        <v>3115.43</v>
      </c>
      <c r="K475" s="5" t="s">
        <v>15</v>
      </c>
      <c r="L475" s="5" t="s">
        <v>10</v>
      </c>
      <c r="M475">
        <v>2</v>
      </c>
      <c r="N475" s="9">
        <v>45389.215995370374</v>
      </c>
    </row>
    <row r="476" spans="1:14" x14ac:dyDescent="0.3">
      <c r="A476" s="2">
        <v>1666202264</v>
      </c>
      <c r="B476" s="3">
        <v>85474732</v>
      </c>
      <c r="C476" t="str">
        <f>_xlfn.XLOOKUP(B476,blinkit_customers!A:A,blinkit_customers!B:B," ")</f>
        <v>Waida Lanka</v>
      </c>
      <c r="D476" t="str">
        <f>_xlfn.XLOOKUP(B476, blinkit_customers!A:A,blinkit_customers!I:I, " ")</f>
        <v>Premium</v>
      </c>
      <c r="E476">
        <f>_xlfn.XLOOKUP(A476,blinkit_order_items[order_id],blinkit_order_items[product_id])</f>
        <v>337168</v>
      </c>
      <c r="F476" t="str">
        <f>_xlfn.XLOOKUP(E476,blinkit_products[product_id],blinkit_products[product_name])</f>
        <v>Eggs</v>
      </c>
      <c r="G476" t="str">
        <f>_xlfn.XLOOKUP(E476,blinkit_products[product_id],blinkit_products[category])</f>
        <v>Dairy &amp; Breakfast</v>
      </c>
      <c r="H476">
        <f>_xlfn.XLOOKUP(A476,blinkit_order_items[order_id],blinkit_order_items[quantity])</f>
        <v>2</v>
      </c>
      <c r="I476">
        <f>_xlfn.XLOOKUP(A476,blinkit_order_items[order_id],blinkit_order_items[unit_price])</f>
        <v>545.49</v>
      </c>
      <c r="J476" s="3">
        <v>2389.83</v>
      </c>
      <c r="K476" s="3" t="s">
        <v>11</v>
      </c>
      <c r="L476" s="3" t="s">
        <v>14</v>
      </c>
      <c r="M476">
        <v>6</v>
      </c>
      <c r="N476" s="8">
        <v>45053.431319444448</v>
      </c>
    </row>
    <row r="477" spans="1:14" x14ac:dyDescent="0.3">
      <c r="A477" s="4">
        <v>8606484804</v>
      </c>
      <c r="B477" s="5">
        <v>41155125</v>
      </c>
      <c r="C477" t="str">
        <f>_xlfn.XLOOKUP(B477,blinkit_customers!A:A,blinkit_customers!B:B," ")</f>
        <v>Yahvi Doshi</v>
      </c>
      <c r="D477" t="str">
        <f>_xlfn.XLOOKUP(B477, blinkit_customers!A:A,blinkit_customers!I:I, " ")</f>
        <v>Inactive</v>
      </c>
      <c r="E477">
        <f>_xlfn.XLOOKUP(A477,blinkit_order_items[order_id],blinkit_order_items[product_id])</f>
        <v>654297</v>
      </c>
      <c r="F477" t="str">
        <f>_xlfn.XLOOKUP(E477,blinkit_products[product_id],blinkit_products[product_name])</f>
        <v>Potatoes</v>
      </c>
      <c r="G477" t="str">
        <f>_xlfn.XLOOKUP(E477,blinkit_products[product_id],blinkit_products[category])</f>
        <v>Fruits &amp; Vegetables</v>
      </c>
      <c r="H477">
        <f>_xlfn.XLOOKUP(A477,blinkit_order_items[order_id],blinkit_order_items[quantity])</f>
        <v>1</v>
      </c>
      <c r="I477">
        <f>_xlfn.XLOOKUP(A477,blinkit_order_items[order_id],blinkit_order_items[unit_price])</f>
        <v>13.25</v>
      </c>
      <c r="J477" s="5">
        <v>2409.69</v>
      </c>
      <c r="K477" s="5" t="s">
        <v>12</v>
      </c>
      <c r="L477" s="5" t="s">
        <v>14</v>
      </c>
      <c r="M477">
        <v>6</v>
      </c>
      <c r="N477" s="9">
        <v>45461.641319444447</v>
      </c>
    </row>
    <row r="478" spans="1:14" x14ac:dyDescent="0.3">
      <c r="A478" s="2">
        <v>8905341102</v>
      </c>
      <c r="B478" s="3">
        <v>80862136</v>
      </c>
      <c r="C478" t="str">
        <f>_xlfn.XLOOKUP(B478,blinkit_customers!A:A,blinkit_customers!B:B," ")</f>
        <v>Pallavi Seth</v>
      </c>
      <c r="D478" t="str">
        <f>_xlfn.XLOOKUP(B478, blinkit_customers!A:A,blinkit_customers!I:I, " ")</f>
        <v>Premium</v>
      </c>
      <c r="E478">
        <f>_xlfn.XLOOKUP(A478,blinkit_order_items[order_id],blinkit_order_items[product_id])</f>
        <v>937542</v>
      </c>
      <c r="F478" t="str">
        <f>_xlfn.XLOOKUP(E478,blinkit_products[product_id],blinkit_products[product_name])</f>
        <v>Wheat Flour</v>
      </c>
      <c r="G478" t="str">
        <f>_xlfn.XLOOKUP(E478,blinkit_products[product_id],blinkit_products[category])</f>
        <v>Grocery &amp; Staples</v>
      </c>
      <c r="H478">
        <f>_xlfn.XLOOKUP(A478,blinkit_order_items[order_id],blinkit_order_items[quantity])</f>
        <v>2</v>
      </c>
      <c r="I478">
        <f>_xlfn.XLOOKUP(A478,blinkit_order_items[order_id],blinkit_order_items[unit_price])</f>
        <v>97.04</v>
      </c>
      <c r="J478" s="3">
        <v>2542.21</v>
      </c>
      <c r="K478" s="3" t="s">
        <v>11</v>
      </c>
      <c r="L478" s="3" t="s">
        <v>10</v>
      </c>
      <c r="M478">
        <v>-1</v>
      </c>
      <c r="N478" s="8">
        <v>45330.173159722224</v>
      </c>
    </row>
    <row r="479" spans="1:14" x14ac:dyDescent="0.3">
      <c r="A479" s="4">
        <v>5418735913</v>
      </c>
      <c r="B479" s="5">
        <v>10210309</v>
      </c>
      <c r="C479" t="str">
        <f>_xlfn.XLOOKUP(B479,blinkit_customers!A:A,blinkit_customers!B:B," ")</f>
        <v>Deepa Dewan</v>
      </c>
      <c r="D479" t="str">
        <f>_xlfn.XLOOKUP(B479, blinkit_customers!A:A,blinkit_customers!I:I, " ")</f>
        <v>Inactive</v>
      </c>
      <c r="E479">
        <f>_xlfn.XLOOKUP(A479,blinkit_order_items[order_id],blinkit_order_items[product_id])</f>
        <v>606256</v>
      </c>
      <c r="F479" t="str">
        <f>_xlfn.XLOOKUP(E479,blinkit_products[product_id],blinkit_products[product_name])</f>
        <v>Frozen Biryani</v>
      </c>
      <c r="G479" t="str">
        <f>_xlfn.XLOOKUP(E479,blinkit_products[product_id],blinkit_products[category])</f>
        <v>Instant &amp; Frozen Food</v>
      </c>
      <c r="H479">
        <f>_xlfn.XLOOKUP(A479,blinkit_order_items[order_id],blinkit_order_items[quantity])</f>
        <v>1</v>
      </c>
      <c r="I479">
        <f>_xlfn.XLOOKUP(A479,blinkit_order_items[order_id],blinkit_order_items[unit_price])</f>
        <v>369.28</v>
      </c>
      <c r="J479" s="5">
        <v>2190.34</v>
      </c>
      <c r="K479" s="5" t="s">
        <v>11</v>
      </c>
      <c r="L479" s="5" t="s">
        <v>10</v>
      </c>
      <c r="M479">
        <v>-2</v>
      </c>
      <c r="N479" s="9">
        <v>45484.486342592594</v>
      </c>
    </row>
    <row r="480" spans="1:14" x14ac:dyDescent="0.3">
      <c r="A480" s="2">
        <v>970377475</v>
      </c>
      <c r="B480" s="3">
        <v>48167795</v>
      </c>
      <c r="C480" t="str">
        <f>_xlfn.XLOOKUP(B480,blinkit_customers!A:A,blinkit_customers!B:B," ")</f>
        <v>Charita Kapoor</v>
      </c>
      <c r="D480" t="str">
        <f>_xlfn.XLOOKUP(B480, blinkit_customers!A:A,blinkit_customers!I:I, " ")</f>
        <v>New</v>
      </c>
      <c r="E480">
        <f>_xlfn.XLOOKUP(A480,blinkit_order_items[order_id],blinkit_order_items[product_id])</f>
        <v>734789</v>
      </c>
      <c r="F480" t="str">
        <f>_xlfn.XLOOKUP(E480,blinkit_products[product_id],blinkit_products[product_name])</f>
        <v>Popcorn</v>
      </c>
      <c r="G480" t="str">
        <f>_xlfn.XLOOKUP(E480,blinkit_products[product_id],blinkit_products[category])</f>
        <v>Snacks &amp; Munchies</v>
      </c>
      <c r="H480">
        <f>_xlfn.XLOOKUP(A480,blinkit_order_items[order_id],blinkit_order_items[quantity])</f>
        <v>2</v>
      </c>
      <c r="I480">
        <f>_xlfn.XLOOKUP(A480,blinkit_order_items[order_id],blinkit_order_items[unit_price])</f>
        <v>395.82</v>
      </c>
      <c r="J480" s="3">
        <v>22.04</v>
      </c>
      <c r="K480" s="3" t="s">
        <v>13</v>
      </c>
      <c r="L480" s="3" t="s">
        <v>10</v>
      </c>
      <c r="M480">
        <v>-1</v>
      </c>
      <c r="N480" s="8">
        <v>45538.948344907411</v>
      </c>
    </row>
    <row r="481" spans="1:14" x14ac:dyDescent="0.3">
      <c r="A481" s="4">
        <v>7320527109</v>
      </c>
      <c r="B481" s="5">
        <v>83298567</v>
      </c>
      <c r="C481" t="str">
        <f>_xlfn.XLOOKUP(B481,blinkit_customers!A:A,blinkit_customers!B:B," ")</f>
        <v>Vansha Kuruvilla</v>
      </c>
      <c r="D481" t="str">
        <f>_xlfn.XLOOKUP(B481, blinkit_customers!A:A,blinkit_customers!I:I, " ")</f>
        <v>Premium</v>
      </c>
      <c r="E481">
        <f>_xlfn.XLOOKUP(A481,blinkit_order_items[order_id],blinkit_order_items[product_id])</f>
        <v>291238</v>
      </c>
      <c r="F481" t="str">
        <f>_xlfn.XLOOKUP(E481,blinkit_products[product_id],blinkit_products[product_name])</f>
        <v>Chocolates</v>
      </c>
      <c r="G481" t="str">
        <f>_xlfn.XLOOKUP(E481,blinkit_products[product_id],blinkit_products[category])</f>
        <v>Snacks &amp; Munchies</v>
      </c>
      <c r="H481">
        <f>_xlfn.XLOOKUP(A481,blinkit_order_items[order_id],blinkit_order_items[quantity])</f>
        <v>2</v>
      </c>
      <c r="I481">
        <f>_xlfn.XLOOKUP(A481,blinkit_order_items[order_id],blinkit_order_items[unit_price])</f>
        <v>746.03</v>
      </c>
      <c r="J481" s="5">
        <v>1372.37</v>
      </c>
      <c r="K481" s="5" t="s">
        <v>12</v>
      </c>
      <c r="L481" s="5" t="s">
        <v>10</v>
      </c>
      <c r="M481">
        <v>-1</v>
      </c>
      <c r="N481" s="9">
        <v>45309.531898148147</v>
      </c>
    </row>
    <row r="482" spans="1:14" x14ac:dyDescent="0.3">
      <c r="A482" s="2">
        <v>5120698</v>
      </c>
      <c r="B482" s="3">
        <v>44174426</v>
      </c>
      <c r="C482" t="str">
        <f>_xlfn.XLOOKUP(B482,blinkit_customers!A:A,blinkit_customers!B:B," ")</f>
        <v>Girindra Nair</v>
      </c>
      <c r="D482" t="str">
        <f>_xlfn.XLOOKUP(B482, blinkit_customers!A:A,blinkit_customers!I:I, " ")</f>
        <v>New</v>
      </c>
      <c r="E482">
        <f>_xlfn.XLOOKUP(A482,blinkit_order_items[order_id],blinkit_order_items[product_id])</f>
        <v>187399</v>
      </c>
      <c r="F482" t="str">
        <f>_xlfn.XLOOKUP(E482,blinkit_products[product_id],blinkit_products[product_name])</f>
        <v>Frozen Pizza</v>
      </c>
      <c r="G482" t="str">
        <f>_xlfn.XLOOKUP(E482,blinkit_products[product_id],blinkit_products[category])</f>
        <v>Instant &amp; Frozen Food</v>
      </c>
      <c r="H482">
        <f>_xlfn.XLOOKUP(A482,blinkit_order_items[order_id],blinkit_order_items[quantity])</f>
        <v>1</v>
      </c>
      <c r="I482">
        <f>_xlfn.XLOOKUP(A482,blinkit_order_items[order_id],blinkit_order_items[unit_price])</f>
        <v>53.49</v>
      </c>
      <c r="J482" s="3">
        <v>3064.36</v>
      </c>
      <c r="K482" s="3" t="s">
        <v>15</v>
      </c>
      <c r="L482" s="3" t="s">
        <v>14</v>
      </c>
      <c r="M482">
        <v>15</v>
      </c>
      <c r="N482" s="8">
        <v>45086.507175925923</v>
      </c>
    </row>
    <row r="483" spans="1:14" x14ac:dyDescent="0.3">
      <c r="A483" s="4">
        <v>3812396179</v>
      </c>
      <c r="B483" s="5">
        <v>24496983</v>
      </c>
      <c r="C483" t="str">
        <f>_xlfn.XLOOKUP(B483,blinkit_customers!A:A,blinkit_customers!B:B," ")</f>
        <v>Vasana Sen</v>
      </c>
      <c r="D483" t="str">
        <f>_xlfn.XLOOKUP(B483, blinkit_customers!A:A,blinkit_customers!I:I, " ")</f>
        <v>Regular</v>
      </c>
      <c r="E483">
        <f>_xlfn.XLOOKUP(A483,blinkit_order_items[order_id],blinkit_order_items[product_id])</f>
        <v>114414</v>
      </c>
      <c r="F483" t="str">
        <f>_xlfn.XLOOKUP(E483,blinkit_products[product_id],blinkit_products[product_name])</f>
        <v>Vitamins</v>
      </c>
      <c r="G483" t="str">
        <f>_xlfn.XLOOKUP(E483,blinkit_products[product_id],blinkit_products[category])</f>
        <v>Pharmacy</v>
      </c>
      <c r="H483">
        <f>_xlfn.XLOOKUP(A483,blinkit_order_items[order_id],blinkit_order_items[quantity])</f>
        <v>3</v>
      </c>
      <c r="I483">
        <f>_xlfn.XLOOKUP(A483,blinkit_order_items[order_id],blinkit_order_items[unit_price])</f>
        <v>832.06</v>
      </c>
      <c r="J483" s="5">
        <v>1445.54</v>
      </c>
      <c r="K483" s="5" t="s">
        <v>13</v>
      </c>
      <c r="L483" s="5" t="s">
        <v>10</v>
      </c>
      <c r="M483">
        <v>-5</v>
      </c>
      <c r="N483" s="9">
        <v>45129.356053240743</v>
      </c>
    </row>
    <row r="484" spans="1:14" x14ac:dyDescent="0.3">
      <c r="A484" s="2">
        <v>8178951021</v>
      </c>
      <c r="B484" s="3">
        <v>46208150</v>
      </c>
      <c r="C484" t="str">
        <f>_xlfn.XLOOKUP(B484,blinkit_customers!A:A,blinkit_customers!B:B," ")</f>
        <v>Watika Bedi</v>
      </c>
      <c r="D484" t="str">
        <f>_xlfn.XLOOKUP(B484, blinkit_customers!A:A,blinkit_customers!I:I, " ")</f>
        <v>New</v>
      </c>
      <c r="E484">
        <f>_xlfn.XLOOKUP(A484,blinkit_order_items[order_id],blinkit_order_items[product_id])</f>
        <v>18035</v>
      </c>
      <c r="F484" t="str">
        <f>_xlfn.XLOOKUP(E484,blinkit_products[product_id],blinkit_products[product_name])</f>
        <v>Dish Soap</v>
      </c>
      <c r="G484" t="str">
        <f>_xlfn.XLOOKUP(E484,blinkit_products[product_id],blinkit_products[category])</f>
        <v>Household Care</v>
      </c>
      <c r="H484">
        <f>_xlfn.XLOOKUP(A484,blinkit_order_items[order_id],blinkit_order_items[quantity])</f>
        <v>3</v>
      </c>
      <c r="I484">
        <f>_xlfn.XLOOKUP(A484,blinkit_order_items[order_id],blinkit_order_items[unit_price])</f>
        <v>968.94</v>
      </c>
      <c r="J484" s="3">
        <v>3095.39</v>
      </c>
      <c r="K484" s="3" t="s">
        <v>12</v>
      </c>
      <c r="L484" s="3" t="s">
        <v>16</v>
      </c>
      <c r="M484">
        <v>18</v>
      </c>
      <c r="N484" s="8">
        <v>45375.788599537038</v>
      </c>
    </row>
    <row r="485" spans="1:14" x14ac:dyDescent="0.3">
      <c r="A485" s="4">
        <v>2479115586</v>
      </c>
      <c r="B485" s="5">
        <v>55056284</v>
      </c>
      <c r="C485" t="str">
        <f>_xlfn.XLOOKUP(B485,blinkit_customers!A:A,blinkit_customers!B:B," ")</f>
        <v>Devika Lal</v>
      </c>
      <c r="D485" t="str">
        <f>_xlfn.XLOOKUP(B485, blinkit_customers!A:A,blinkit_customers!I:I, " ")</f>
        <v>Inactive</v>
      </c>
      <c r="E485">
        <f>_xlfn.XLOOKUP(A485,blinkit_order_items[order_id],blinkit_order_items[product_id])</f>
        <v>532965</v>
      </c>
      <c r="F485" t="str">
        <f>_xlfn.XLOOKUP(E485,blinkit_products[product_id],blinkit_products[product_name])</f>
        <v>Frozen Pizza</v>
      </c>
      <c r="G485" t="str">
        <f>_xlfn.XLOOKUP(E485,blinkit_products[product_id],blinkit_products[category])</f>
        <v>Instant &amp; Frozen Food</v>
      </c>
      <c r="H485">
        <f>_xlfn.XLOOKUP(A485,blinkit_order_items[order_id],blinkit_order_items[quantity])</f>
        <v>2</v>
      </c>
      <c r="I485">
        <f>_xlfn.XLOOKUP(A485,blinkit_order_items[order_id],blinkit_order_items[unit_price])</f>
        <v>307.23</v>
      </c>
      <c r="J485" s="5">
        <v>1876.69</v>
      </c>
      <c r="K485" s="5" t="s">
        <v>15</v>
      </c>
      <c r="L485" s="5" t="s">
        <v>10</v>
      </c>
      <c r="M485">
        <v>4</v>
      </c>
      <c r="N485" s="9">
        <v>45365.777974537035</v>
      </c>
    </row>
    <row r="486" spans="1:14" x14ac:dyDescent="0.3">
      <c r="A486" s="2">
        <v>6239453389</v>
      </c>
      <c r="B486" s="3">
        <v>26285589</v>
      </c>
      <c r="C486" t="str">
        <f>_xlfn.XLOOKUP(B486,blinkit_customers!A:A,blinkit_customers!B:B," ")</f>
        <v>Bakhshi De</v>
      </c>
      <c r="D486" t="str">
        <f>_xlfn.XLOOKUP(B486, blinkit_customers!A:A,blinkit_customers!I:I, " ")</f>
        <v>New</v>
      </c>
      <c r="E486">
        <f>_xlfn.XLOOKUP(A486,blinkit_order_items[order_id],blinkit_order_items[product_id])</f>
        <v>880510</v>
      </c>
      <c r="F486" t="str">
        <f>_xlfn.XLOOKUP(E486,blinkit_products[product_id],blinkit_products[product_name])</f>
        <v>Bread</v>
      </c>
      <c r="G486" t="str">
        <f>_xlfn.XLOOKUP(E486,blinkit_products[product_id],blinkit_products[category])</f>
        <v>Dairy &amp; Breakfast</v>
      </c>
      <c r="H486">
        <f>_xlfn.XLOOKUP(A486,blinkit_order_items[order_id],blinkit_order_items[quantity])</f>
        <v>2</v>
      </c>
      <c r="I486">
        <f>_xlfn.XLOOKUP(A486,blinkit_order_items[order_id],blinkit_order_items[unit_price])</f>
        <v>951.43</v>
      </c>
      <c r="J486" s="3">
        <v>2424.7199999999998</v>
      </c>
      <c r="K486" s="3" t="s">
        <v>15</v>
      </c>
      <c r="L486" s="3" t="s">
        <v>10</v>
      </c>
      <c r="M486">
        <v>-4</v>
      </c>
      <c r="N486" s="8">
        <v>45207.052743055552</v>
      </c>
    </row>
    <row r="487" spans="1:14" x14ac:dyDescent="0.3">
      <c r="A487" s="4">
        <v>3136508414</v>
      </c>
      <c r="B487" s="5">
        <v>13585482</v>
      </c>
      <c r="C487" t="str">
        <f>_xlfn.XLOOKUP(B487,blinkit_customers!A:A,blinkit_customers!B:B," ")</f>
        <v>Meera Dara</v>
      </c>
      <c r="D487" t="str">
        <f>_xlfn.XLOOKUP(B487, blinkit_customers!A:A,blinkit_customers!I:I, " ")</f>
        <v>Inactive</v>
      </c>
      <c r="E487">
        <f>_xlfn.XLOOKUP(A487,blinkit_order_items[order_id],blinkit_order_items[product_id])</f>
        <v>435929</v>
      </c>
      <c r="F487" t="str">
        <f>_xlfn.XLOOKUP(E487,blinkit_products[product_id],blinkit_products[product_name])</f>
        <v>Toilet Cleaner</v>
      </c>
      <c r="G487" t="str">
        <f>_xlfn.XLOOKUP(E487,blinkit_products[product_id],blinkit_products[category])</f>
        <v>Household Care</v>
      </c>
      <c r="H487">
        <f>_xlfn.XLOOKUP(A487,blinkit_order_items[order_id],blinkit_order_items[quantity])</f>
        <v>3</v>
      </c>
      <c r="I487">
        <f>_xlfn.XLOOKUP(A487,blinkit_order_items[order_id],blinkit_order_items[unit_price])</f>
        <v>856.89</v>
      </c>
      <c r="J487" s="5">
        <v>2242.5</v>
      </c>
      <c r="K487" s="5" t="s">
        <v>11</v>
      </c>
      <c r="L487" s="5" t="s">
        <v>10</v>
      </c>
      <c r="M487">
        <v>-3</v>
      </c>
      <c r="N487" s="9">
        <v>45495.640543981484</v>
      </c>
    </row>
    <row r="488" spans="1:14" x14ac:dyDescent="0.3">
      <c r="A488" s="2">
        <v>5521273487</v>
      </c>
      <c r="B488" s="3">
        <v>6992801</v>
      </c>
      <c r="C488" t="str">
        <f>_xlfn.XLOOKUP(B488,blinkit_customers!A:A,blinkit_customers!B:B," ")</f>
        <v>Yochana Nagy</v>
      </c>
      <c r="D488" t="str">
        <f>_xlfn.XLOOKUP(B488, blinkit_customers!A:A,blinkit_customers!I:I, " ")</f>
        <v>Premium</v>
      </c>
      <c r="E488">
        <f>_xlfn.XLOOKUP(A488,blinkit_order_items[order_id],blinkit_order_items[product_id])</f>
        <v>18035</v>
      </c>
      <c r="F488" t="str">
        <f>_xlfn.XLOOKUP(E488,blinkit_products[product_id],blinkit_products[product_name])</f>
        <v>Dish Soap</v>
      </c>
      <c r="G488" t="str">
        <f>_xlfn.XLOOKUP(E488,blinkit_products[product_id],blinkit_products[category])</f>
        <v>Household Care</v>
      </c>
      <c r="H488">
        <f>_xlfn.XLOOKUP(A488,blinkit_order_items[order_id],blinkit_order_items[quantity])</f>
        <v>2</v>
      </c>
      <c r="I488">
        <f>_xlfn.XLOOKUP(A488,blinkit_order_items[order_id],blinkit_order_items[unit_price])</f>
        <v>968.94</v>
      </c>
      <c r="J488" s="3">
        <v>942.37</v>
      </c>
      <c r="K488" s="3" t="s">
        <v>11</v>
      </c>
      <c r="L488" s="3" t="s">
        <v>16</v>
      </c>
      <c r="M488">
        <v>26</v>
      </c>
      <c r="N488" s="8">
        <v>45430.627384259256</v>
      </c>
    </row>
    <row r="489" spans="1:14" x14ac:dyDescent="0.3">
      <c r="A489" s="4">
        <v>5445047872</v>
      </c>
      <c r="B489" s="5">
        <v>37802267</v>
      </c>
      <c r="C489" t="str">
        <f>_xlfn.XLOOKUP(B489,blinkit_customers!A:A,blinkit_customers!B:B," ")</f>
        <v>Lipika Jha</v>
      </c>
      <c r="D489" t="str">
        <f>_xlfn.XLOOKUP(B489, blinkit_customers!A:A,blinkit_customers!I:I, " ")</f>
        <v>New</v>
      </c>
      <c r="E489">
        <f>_xlfn.XLOOKUP(A489,blinkit_order_items[order_id],blinkit_order_items[product_id])</f>
        <v>723678</v>
      </c>
      <c r="F489" t="str">
        <f>_xlfn.XLOOKUP(E489,blinkit_products[product_id],blinkit_products[product_name])</f>
        <v>Dog Food</v>
      </c>
      <c r="G489" t="str">
        <f>_xlfn.XLOOKUP(E489,blinkit_products[product_id],blinkit_products[category])</f>
        <v>Pet Care</v>
      </c>
      <c r="H489">
        <f>_xlfn.XLOOKUP(A489,blinkit_order_items[order_id],blinkit_order_items[quantity])</f>
        <v>3</v>
      </c>
      <c r="I489">
        <f>_xlfn.XLOOKUP(A489,blinkit_order_items[order_id],blinkit_order_items[unit_price])</f>
        <v>675.46</v>
      </c>
      <c r="J489" s="5">
        <v>927.52</v>
      </c>
      <c r="K489" s="5" t="s">
        <v>13</v>
      </c>
      <c r="L489" s="5" t="s">
        <v>10</v>
      </c>
      <c r="M489">
        <v>5</v>
      </c>
      <c r="N489" s="9">
        <v>45216.232152777775</v>
      </c>
    </row>
    <row r="490" spans="1:14" x14ac:dyDescent="0.3">
      <c r="A490" s="2">
        <v>3678525130</v>
      </c>
      <c r="B490" s="3">
        <v>36428139</v>
      </c>
      <c r="C490" t="str">
        <f>_xlfn.XLOOKUP(B490,blinkit_customers!A:A,blinkit_customers!B:B," ")</f>
        <v>Hemani Ben</v>
      </c>
      <c r="D490" t="str">
        <f>_xlfn.XLOOKUP(B490, blinkit_customers!A:A,blinkit_customers!I:I, " ")</f>
        <v>Premium</v>
      </c>
      <c r="E490">
        <f>_xlfn.XLOOKUP(A490,blinkit_order_items[order_id],blinkit_order_items[product_id])</f>
        <v>451812</v>
      </c>
      <c r="F490" t="str">
        <f>_xlfn.XLOOKUP(E490,blinkit_products[product_id],blinkit_products[product_name])</f>
        <v>Pain Reliever</v>
      </c>
      <c r="G490" t="str">
        <f>_xlfn.XLOOKUP(E490,blinkit_products[product_id],blinkit_products[category])</f>
        <v>Pharmacy</v>
      </c>
      <c r="H490">
        <f>_xlfn.XLOOKUP(A490,blinkit_order_items[order_id],blinkit_order_items[quantity])</f>
        <v>1</v>
      </c>
      <c r="I490">
        <f>_xlfn.XLOOKUP(A490,blinkit_order_items[order_id],blinkit_order_items[unit_price])</f>
        <v>530.85</v>
      </c>
      <c r="J490" s="3">
        <v>1650.3</v>
      </c>
      <c r="K490" s="3" t="s">
        <v>12</v>
      </c>
      <c r="L490" s="3" t="s">
        <v>10</v>
      </c>
      <c r="M490">
        <v>2</v>
      </c>
      <c r="N490" s="8">
        <v>45005.762789351851</v>
      </c>
    </row>
    <row r="491" spans="1:14" x14ac:dyDescent="0.3">
      <c r="A491" s="4">
        <v>9328056960</v>
      </c>
      <c r="B491" s="5">
        <v>81229704</v>
      </c>
      <c r="C491" t="str">
        <f>_xlfn.XLOOKUP(B491,blinkit_customers!A:A,blinkit_customers!B:B," ")</f>
        <v>Vamakshi Hari</v>
      </c>
      <c r="D491" t="str">
        <f>_xlfn.XLOOKUP(B491, blinkit_customers!A:A,blinkit_customers!I:I, " ")</f>
        <v>Premium</v>
      </c>
      <c r="E491">
        <f>_xlfn.XLOOKUP(A491,blinkit_order_items[order_id],blinkit_order_items[product_id])</f>
        <v>237083</v>
      </c>
      <c r="F491" t="str">
        <f>_xlfn.XLOOKUP(E491,blinkit_products[product_id],blinkit_products[product_name])</f>
        <v>Cough Syrup</v>
      </c>
      <c r="G491" t="str">
        <f>_xlfn.XLOOKUP(E491,blinkit_products[product_id],blinkit_products[category])</f>
        <v>Pharmacy</v>
      </c>
      <c r="H491">
        <f>_xlfn.XLOOKUP(A491,blinkit_order_items[order_id],blinkit_order_items[quantity])</f>
        <v>2</v>
      </c>
      <c r="I491">
        <f>_xlfn.XLOOKUP(A491,blinkit_order_items[order_id],blinkit_order_items[unit_price])</f>
        <v>577.13</v>
      </c>
      <c r="J491" s="5">
        <v>445.48</v>
      </c>
      <c r="K491" s="5" t="s">
        <v>11</v>
      </c>
      <c r="L491" s="5" t="s">
        <v>14</v>
      </c>
      <c r="M491">
        <v>7</v>
      </c>
      <c r="N491" s="9">
        <v>45518.264699074076</v>
      </c>
    </row>
    <row r="492" spans="1:14" x14ac:dyDescent="0.3">
      <c r="A492" s="2">
        <v>2109203997</v>
      </c>
      <c r="B492" s="3">
        <v>40277444</v>
      </c>
      <c r="C492" t="str">
        <f>_xlfn.XLOOKUP(B492,blinkit_customers!A:A,blinkit_customers!B:B," ")</f>
        <v>Damyanti Acharya</v>
      </c>
      <c r="D492" t="str">
        <f>_xlfn.XLOOKUP(B492, blinkit_customers!A:A,blinkit_customers!I:I, " ")</f>
        <v>New</v>
      </c>
      <c r="E492">
        <f>_xlfn.XLOOKUP(A492,blinkit_order_items[order_id],blinkit_order_items[product_id])</f>
        <v>131937</v>
      </c>
      <c r="F492" t="str">
        <f>_xlfn.XLOOKUP(E492,blinkit_products[product_id],blinkit_products[product_name])</f>
        <v>Frozen Pizza</v>
      </c>
      <c r="G492" t="str">
        <f>_xlfn.XLOOKUP(E492,blinkit_products[product_id],blinkit_products[category])</f>
        <v>Instant &amp; Frozen Food</v>
      </c>
      <c r="H492">
        <f>_xlfn.XLOOKUP(A492,blinkit_order_items[order_id],blinkit_order_items[quantity])</f>
        <v>1</v>
      </c>
      <c r="I492">
        <f>_xlfn.XLOOKUP(A492,blinkit_order_items[order_id],blinkit_order_items[unit_price])</f>
        <v>287.81</v>
      </c>
      <c r="J492" s="3">
        <v>1463.17</v>
      </c>
      <c r="K492" s="3" t="s">
        <v>11</v>
      </c>
      <c r="L492" s="3" t="s">
        <v>14</v>
      </c>
      <c r="M492">
        <v>12</v>
      </c>
      <c r="N492" s="8">
        <v>45416.763935185183</v>
      </c>
    </row>
    <row r="493" spans="1:14" x14ac:dyDescent="0.3">
      <c r="A493" s="4">
        <v>556665455</v>
      </c>
      <c r="B493" s="5">
        <v>32500305</v>
      </c>
      <c r="C493" t="str">
        <f>_xlfn.XLOOKUP(B493,blinkit_customers!A:A,blinkit_customers!B:B," ")</f>
        <v>Ridhi Khatri</v>
      </c>
      <c r="D493" t="str">
        <f>_xlfn.XLOOKUP(B493, blinkit_customers!A:A,blinkit_customers!I:I, " ")</f>
        <v>New</v>
      </c>
      <c r="E493">
        <f>_xlfn.XLOOKUP(A493,blinkit_order_items[order_id],blinkit_order_items[product_id])</f>
        <v>876139</v>
      </c>
      <c r="F493" t="str">
        <f>_xlfn.XLOOKUP(E493,blinkit_products[product_id],blinkit_products[product_name])</f>
        <v>Pulses</v>
      </c>
      <c r="G493" t="str">
        <f>_xlfn.XLOOKUP(E493,blinkit_products[product_id],blinkit_products[category])</f>
        <v>Grocery &amp; Staples</v>
      </c>
      <c r="H493">
        <f>_xlfn.XLOOKUP(A493,blinkit_order_items[order_id],blinkit_order_items[quantity])</f>
        <v>3</v>
      </c>
      <c r="I493">
        <f>_xlfn.XLOOKUP(A493,blinkit_order_items[order_id],blinkit_order_items[unit_price])</f>
        <v>415.75</v>
      </c>
      <c r="J493" s="5">
        <v>715.72</v>
      </c>
      <c r="K493" s="5" t="s">
        <v>13</v>
      </c>
      <c r="L493" s="5" t="s">
        <v>16</v>
      </c>
      <c r="M493">
        <v>27</v>
      </c>
      <c r="N493" s="9">
        <v>45330.044571759259</v>
      </c>
    </row>
    <row r="494" spans="1:14" x14ac:dyDescent="0.3">
      <c r="A494" s="2">
        <v>6573705785</v>
      </c>
      <c r="B494" s="3">
        <v>24000329</v>
      </c>
      <c r="C494" t="str">
        <f>_xlfn.XLOOKUP(B494,blinkit_customers!A:A,blinkit_customers!B:B," ")</f>
        <v>Aarush Dey</v>
      </c>
      <c r="D494" t="str">
        <f>_xlfn.XLOOKUP(B494, blinkit_customers!A:A,blinkit_customers!I:I, " ")</f>
        <v>Premium</v>
      </c>
      <c r="E494">
        <f>_xlfn.XLOOKUP(A494,blinkit_order_items[order_id],blinkit_order_items[product_id])</f>
        <v>567671</v>
      </c>
      <c r="F494" t="str">
        <f>_xlfn.XLOOKUP(E494,blinkit_products[product_id],blinkit_products[product_name])</f>
        <v>Biscuits</v>
      </c>
      <c r="G494" t="str">
        <f>_xlfn.XLOOKUP(E494,blinkit_products[product_id],blinkit_products[category])</f>
        <v>Snacks &amp; Munchies</v>
      </c>
      <c r="H494">
        <f>_xlfn.XLOOKUP(A494,blinkit_order_items[order_id],blinkit_order_items[quantity])</f>
        <v>2</v>
      </c>
      <c r="I494">
        <f>_xlfn.XLOOKUP(A494,blinkit_order_items[order_id],blinkit_order_items[unit_price])</f>
        <v>418.48</v>
      </c>
      <c r="J494" s="3">
        <v>1864.68</v>
      </c>
      <c r="K494" s="3" t="s">
        <v>15</v>
      </c>
      <c r="L494" s="3" t="s">
        <v>10</v>
      </c>
      <c r="M494">
        <v>-4</v>
      </c>
      <c r="N494" s="8">
        <v>45253.523865740739</v>
      </c>
    </row>
    <row r="495" spans="1:14" x14ac:dyDescent="0.3">
      <c r="A495" s="4">
        <v>2609502403</v>
      </c>
      <c r="B495" s="5">
        <v>2058037</v>
      </c>
      <c r="C495" t="str">
        <f>_xlfn.XLOOKUP(B495,blinkit_customers!A:A,blinkit_customers!B:B," ")</f>
        <v>Yutika Badal</v>
      </c>
      <c r="D495" t="str">
        <f>_xlfn.XLOOKUP(B495, blinkit_customers!A:A,blinkit_customers!I:I, " ")</f>
        <v>Inactive</v>
      </c>
      <c r="E495">
        <f>_xlfn.XLOOKUP(A495,blinkit_order_items[order_id],blinkit_order_items[product_id])</f>
        <v>131136</v>
      </c>
      <c r="F495" t="str">
        <f>_xlfn.XLOOKUP(E495,blinkit_products[product_id],blinkit_products[product_name])</f>
        <v>Salt</v>
      </c>
      <c r="G495" t="str">
        <f>_xlfn.XLOOKUP(E495,blinkit_products[product_id],blinkit_products[category])</f>
        <v>Grocery &amp; Staples</v>
      </c>
      <c r="H495">
        <f>_xlfn.XLOOKUP(A495,blinkit_order_items[order_id],blinkit_order_items[quantity])</f>
        <v>1</v>
      </c>
      <c r="I495">
        <f>_xlfn.XLOOKUP(A495,blinkit_order_items[order_id],blinkit_order_items[unit_price])</f>
        <v>37.799999999999997</v>
      </c>
      <c r="J495" s="5">
        <v>3105.12</v>
      </c>
      <c r="K495" s="5" t="s">
        <v>15</v>
      </c>
      <c r="L495" s="5" t="s">
        <v>10</v>
      </c>
      <c r="M495">
        <v>2</v>
      </c>
      <c r="N495" s="9">
        <v>45596.766215277778</v>
      </c>
    </row>
    <row r="496" spans="1:14" x14ac:dyDescent="0.3">
      <c r="A496" s="2">
        <v>1463293930</v>
      </c>
      <c r="B496" s="3">
        <v>85354059</v>
      </c>
      <c r="C496" t="str">
        <f>_xlfn.XLOOKUP(B496,blinkit_customers!A:A,blinkit_customers!B:B," ")</f>
        <v>Anamika Dugar</v>
      </c>
      <c r="D496" t="str">
        <f>_xlfn.XLOOKUP(B496, blinkit_customers!A:A,blinkit_customers!I:I, " ")</f>
        <v>Premium</v>
      </c>
      <c r="E496">
        <f>_xlfn.XLOOKUP(A496,blinkit_order_items[order_id],blinkit_order_items[product_id])</f>
        <v>689769</v>
      </c>
      <c r="F496" t="str">
        <f>_xlfn.XLOOKUP(E496,blinkit_products[product_id],blinkit_products[product_name])</f>
        <v>Frozen Vegetables</v>
      </c>
      <c r="G496" t="str">
        <f>_xlfn.XLOOKUP(E496,blinkit_products[product_id],blinkit_products[category])</f>
        <v>Instant &amp; Frozen Food</v>
      </c>
      <c r="H496">
        <f>_xlfn.XLOOKUP(A496,blinkit_order_items[order_id],blinkit_order_items[quantity])</f>
        <v>1</v>
      </c>
      <c r="I496">
        <f>_xlfn.XLOOKUP(A496,blinkit_order_items[order_id],blinkit_order_items[unit_price])</f>
        <v>46.62</v>
      </c>
      <c r="J496" s="3">
        <v>2859.25</v>
      </c>
      <c r="K496" s="3" t="s">
        <v>12</v>
      </c>
      <c r="L496" s="3" t="s">
        <v>10</v>
      </c>
      <c r="M496">
        <v>-5</v>
      </c>
      <c r="N496" s="8">
        <v>45449.601446759261</v>
      </c>
    </row>
    <row r="497" spans="1:14" x14ac:dyDescent="0.3">
      <c r="A497" s="4">
        <v>8132887999</v>
      </c>
      <c r="B497" s="5">
        <v>84456355</v>
      </c>
      <c r="C497" t="str">
        <f>_xlfn.XLOOKUP(B497,blinkit_customers!A:A,blinkit_customers!B:B," ")</f>
        <v>Avi Ratti</v>
      </c>
      <c r="D497" t="str">
        <f>_xlfn.XLOOKUP(B497, blinkit_customers!A:A,blinkit_customers!I:I, " ")</f>
        <v>New</v>
      </c>
      <c r="E497">
        <f>_xlfn.XLOOKUP(A497,blinkit_order_items[order_id],blinkit_order_items[product_id])</f>
        <v>433521</v>
      </c>
      <c r="F497" t="str">
        <f>_xlfn.XLOOKUP(E497,blinkit_products[product_id],blinkit_products[product_name])</f>
        <v>Diapers</v>
      </c>
      <c r="G497" t="str">
        <f>_xlfn.XLOOKUP(E497,blinkit_products[product_id],blinkit_products[category])</f>
        <v>Baby Care</v>
      </c>
      <c r="H497">
        <f>_xlfn.XLOOKUP(A497,blinkit_order_items[order_id],blinkit_order_items[quantity])</f>
        <v>2</v>
      </c>
      <c r="I497">
        <f>_xlfn.XLOOKUP(A497,blinkit_order_items[order_id],blinkit_order_items[unit_price])</f>
        <v>321.33</v>
      </c>
      <c r="J497" s="5">
        <v>3379</v>
      </c>
      <c r="K497" s="5" t="s">
        <v>15</v>
      </c>
      <c r="L497" s="5" t="s">
        <v>14</v>
      </c>
      <c r="M497">
        <v>11</v>
      </c>
      <c r="N497" s="9">
        <v>45347.672199074077</v>
      </c>
    </row>
    <row r="498" spans="1:14" x14ac:dyDescent="0.3">
      <c r="A498" s="2">
        <v>7178789018</v>
      </c>
      <c r="B498" s="3">
        <v>46208150</v>
      </c>
      <c r="C498" t="str">
        <f>_xlfn.XLOOKUP(B498,blinkit_customers!A:A,blinkit_customers!B:B," ")</f>
        <v>Watika Bedi</v>
      </c>
      <c r="D498" t="str">
        <f>_xlfn.XLOOKUP(B498, blinkit_customers!A:A,blinkit_customers!I:I, " ")</f>
        <v>New</v>
      </c>
      <c r="E498">
        <f>_xlfn.XLOOKUP(A498,blinkit_order_items[order_id],blinkit_order_items[product_id])</f>
        <v>112390</v>
      </c>
      <c r="F498" t="str">
        <f>_xlfn.XLOOKUP(E498,blinkit_products[product_id],blinkit_products[product_name])</f>
        <v>Toothpaste</v>
      </c>
      <c r="G498" t="str">
        <f>_xlfn.XLOOKUP(E498,blinkit_products[product_id],blinkit_products[category])</f>
        <v>Personal Care</v>
      </c>
      <c r="H498">
        <f>_xlfn.XLOOKUP(A498,blinkit_order_items[order_id],blinkit_order_items[quantity])</f>
        <v>1</v>
      </c>
      <c r="I498">
        <f>_xlfn.XLOOKUP(A498,blinkit_order_items[order_id],blinkit_order_items[unit_price])</f>
        <v>877.98</v>
      </c>
      <c r="J498" s="3">
        <v>2166.39</v>
      </c>
      <c r="K498" s="3" t="s">
        <v>15</v>
      </c>
      <c r="L498" s="3" t="s">
        <v>10</v>
      </c>
      <c r="M498">
        <v>-3</v>
      </c>
      <c r="N498" s="8">
        <v>45181.370752314811</v>
      </c>
    </row>
    <row r="499" spans="1:14" x14ac:dyDescent="0.3">
      <c r="A499" s="4">
        <v>2295700159</v>
      </c>
      <c r="B499" s="5">
        <v>83023956</v>
      </c>
      <c r="C499" t="str">
        <f>_xlfn.XLOOKUP(B499,blinkit_customers!A:A,blinkit_customers!B:B," ")</f>
        <v>Lopa Kalita</v>
      </c>
      <c r="D499" t="str">
        <f>_xlfn.XLOOKUP(B499, blinkit_customers!A:A,blinkit_customers!I:I, " ")</f>
        <v>Regular</v>
      </c>
      <c r="E499">
        <f>_xlfn.XLOOKUP(A499,blinkit_order_items[order_id],blinkit_order_items[product_id])</f>
        <v>760828</v>
      </c>
      <c r="F499" t="str">
        <f>_xlfn.XLOOKUP(E499,blinkit_products[product_id],blinkit_products[product_name])</f>
        <v>Pet Treats</v>
      </c>
      <c r="G499" t="str">
        <f>_xlfn.XLOOKUP(E499,blinkit_products[product_id],blinkit_products[category])</f>
        <v>Pet Care</v>
      </c>
      <c r="H499">
        <f>_xlfn.XLOOKUP(A499,blinkit_order_items[order_id],blinkit_order_items[quantity])</f>
        <v>3</v>
      </c>
      <c r="I499">
        <f>_xlfn.XLOOKUP(A499,blinkit_order_items[order_id],blinkit_order_items[unit_price])</f>
        <v>563.45000000000005</v>
      </c>
      <c r="J499" s="5">
        <v>1413.77</v>
      </c>
      <c r="K499" s="5" t="s">
        <v>13</v>
      </c>
      <c r="L499" s="5" t="s">
        <v>14</v>
      </c>
      <c r="M499">
        <v>7</v>
      </c>
      <c r="N499" s="9">
        <v>45362.522418981483</v>
      </c>
    </row>
    <row r="500" spans="1:14" x14ac:dyDescent="0.3">
      <c r="A500" s="2">
        <v>9277089038</v>
      </c>
      <c r="B500" s="3">
        <v>35988028</v>
      </c>
      <c r="C500" t="str">
        <f>_xlfn.XLOOKUP(B500,blinkit_customers!A:A,blinkit_customers!B:B," ")</f>
        <v>Tejas Char</v>
      </c>
      <c r="D500" t="str">
        <f>_xlfn.XLOOKUP(B500, blinkit_customers!A:A,blinkit_customers!I:I, " ")</f>
        <v>Premium</v>
      </c>
      <c r="E500">
        <f>_xlfn.XLOOKUP(A500,blinkit_order_items[order_id],blinkit_order_items[product_id])</f>
        <v>837480</v>
      </c>
      <c r="F500" t="str">
        <f>_xlfn.XLOOKUP(E500,blinkit_products[product_id],blinkit_products[product_name])</f>
        <v>Cough Syrup</v>
      </c>
      <c r="G500" t="str">
        <f>_xlfn.XLOOKUP(E500,blinkit_products[product_id],blinkit_products[category])</f>
        <v>Pharmacy</v>
      </c>
      <c r="H500">
        <f>_xlfn.XLOOKUP(A500,blinkit_order_items[order_id],blinkit_order_items[quantity])</f>
        <v>2</v>
      </c>
      <c r="I500">
        <f>_xlfn.XLOOKUP(A500,blinkit_order_items[order_id],blinkit_order_items[unit_price])</f>
        <v>217.4</v>
      </c>
      <c r="J500" s="3">
        <v>1401.29</v>
      </c>
      <c r="K500" s="3" t="s">
        <v>15</v>
      </c>
      <c r="L500" s="3" t="s">
        <v>14</v>
      </c>
      <c r="M500">
        <v>8</v>
      </c>
      <c r="N500" s="8">
        <v>45031.83525462963</v>
      </c>
    </row>
    <row r="501" spans="1:14" x14ac:dyDescent="0.3">
      <c r="A501" s="4">
        <v>145057465</v>
      </c>
      <c r="B501" s="5">
        <v>54923640</v>
      </c>
      <c r="C501" t="str">
        <f>_xlfn.XLOOKUP(B501,blinkit_customers!A:A,blinkit_customers!B:B," ")</f>
        <v>Azad Nath</v>
      </c>
      <c r="D501" t="str">
        <f>_xlfn.XLOOKUP(B501, blinkit_customers!A:A,blinkit_customers!I:I, " ")</f>
        <v>Inactive</v>
      </c>
      <c r="E501">
        <f>_xlfn.XLOOKUP(A501,blinkit_order_items[order_id],blinkit_order_items[product_id])</f>
        <v>26060</v>
      </c>
      <c r="F501" t="str">
        <f>_xlfn.XLOOKUP(E501,blinkit_products[product_id],blinkit_products[product_name])</f>
        <v>Vitamins</v>
      </c>
      <c r="G501" t="str">
        <f>_xlfn.XLOOKUP(E501,blinkit_products[product_id],blinkit_products[category])</f>
        <v>Pharmacy</v>
      </c>
      <c r="H501">
        <f>_xlfn.XLOOKUP(A501,blinkit_order_items[order_id],blinkit_order_items[quantity])</f>
        <v>3</v>
      </c>
      <c r="I501">
        <f>_xlfn.XLOOKUP(A501,blinkit_order_items[order_id],blinkit_order_items[unit_price])</f>
        <v>342.94</v>
      </c>
      <c r="J501" s="5">
        <v>1590.17</v>
      </c>
      <c r="K501" s="5" t="s">
        <v>11</v>
      </c>
      <c r="L501" s="5" t="s">
        <v>10</v>
      </c>
      <c r="M501">
        <v>-5</v>
      </c>
      <c r="N501" s="9">
        <v>45598.369340277779</v>
      </c>
    </row>
    <row r="502" spans="1:14" x14ac:dyDescent="0.3">
      <c r="A502" s="2">
        <v>9452353274</v>
      </c>
      <c r="B502" s="3">
        <v>97770901</v>
      </c>
      <c r="C502" t="str">
        <f>_xlfn.XLOOKUP(B502,blinkit_customers!A:A,blinkit_customers!B:B," ")</f>
        <v>Dhruv Krishna</v>
      </c>
      <c r="D502" t="str">
        <f>_xlfn.XLOOKUP(B502, blinkit_customers!A:A,blinkit_customers!I:I, " ")</f>
        <v>Inactive</v>
      </c>
      <c r="E502">
        <f>_xlfn.XLOOKUP(A502,blinkit_order_items[order_id],blinkit_order_items[product_id])</f>
        <v>34186</v>
      </c>
      <c r="F502" t="str">
        <f>_xlfn.XLOOKUP(E502,blinkit_products[product_id],blinkit_products[product_name])</f>
        <v>Mangoes</v>
      </c>
      <c r="G502" t="str">
        <f>_xlfn.XLOOKUP(E502,blinkit_products[product_id],blinkit_products[category])</f>
        <v>Fruits &amp; Vegetables</v>
      </c>
      <c r="H502">
        <f>_xlfn.XLOOKUP(A502,blinkit_order_items[order_id],blinkit_order_items[quantity])</f>
        <v>1</v>
      </c>
      <c r="I502">
        <f>_xlfn.XLOOKUP(A502,blinkit_order_items[order_id],blinkit_order_items[unit_price])</f>
        <v>925.65</v>
      </c>
      <c r="J502" s="3">
        <v>4410.72</v>
      </c>
      <c r="K502" s="3" t="s">
        <v>11</v>
      </c>
      <c r="L502" s="3" t="s">
        <v>10</v>
      </c>
      <c r="M502">
        <v>1</v>
      </c>
      <c r="N502" s="8">
        <v>45575.810590277775</v>
      </c>
    </row>
    <row r="503" spans="1:14" x14ac:dyDescent="0.3">
      <c r="A503" s="4">
        <v>5434328922</v>
      </c>
      <c r="B503" s="5">
        <v>67340606</v>
      </c>
      <c r="C503" t="str">
        <f>_xlfn.XLOOKUP(B503,blinkit_customers!A:A,blinkit_customers!B:B," ")</f>
        <v>Onkar Arya</v>
      </c>
      <c r="D503" t="str">
        <f>_xlfn.XLOOKUP(B503, blinkit_customers!A:A,blinkit_customers!I:I, " ")</f>
        <v>Premium</v>
      </c>
      <c r="E503">
        <f>_xlfn.XLOOKUP(A503,blinkit_order_items[order_id],blinkit_order_items[product_id])</f>
        <v>837480</v>
      </c>
      <c r="F503" t="str">
        <f>_xlfn.XLOOKUP(E503,blinkit_products[product_id],blinkit_products[product_name])</f>
        <v>Cough Syrup</v>
      </c>
      <c r="G503" t="str">
        <f>_xlfn.XLOOKUP(E503,blinkit_products[product_id],blinkit_products[category])</f>
        <v>Pharmacy</v>
      </c>
      <c r="H503">
        <f>_xlfn.XLOOKUP(A503,blinkit_order_items[order_id],blinkit_order_items[quantity])</f>
        <v>2</v>
      </c>
      <c r="I503">
        <f>_xlfn.XLOOKUP(A503,blinkit_order_items[order_id],blinkit_order_items[unit_price])</f>
        <v>217.4</v>
      </c>
      <c r="J503" s="5">
        <v>2877.57</v>
      </c>
      <c r="K503" s="5" t="s">
        <v>13</v>
      </c>
      <c r="L503" s="5" t="s">
        <v>10</v>
      </c>
      <c r="M503">
        <v>-2</v>
      </c>
      <c r="N503" s="9">
        <v>45330.316087962965</v>
      </c>
    </row>
    <row r="504" spans="1:14" x14ac:dyDescent="0.3">
      <c r="A504" s="2">
        <v>3327051807</v>
      </c>
      <c r="B504" s="3">
        <v>99707100</v>
      </c>
      <c r="C504" t="str">
        <f>_xlfn.XLOOKUP(B504,blinkit_customers!A:A,blinkit_customers!B:B," ")</f>
        <v>Falan Master</v>
      </c>
      <c r="D504" t="str">
        <f>_xlfn.XLOOKUP(B504, blinkit_customers!A:A,blinkit_customers!I:I, " ")</f>
        <v>Inactive</v>
      </c>
      <c r="E504">
        <f>_xlfn.XLOOKUP(A504,blinkit_order_items[order_id],blinkit_order_items[product_id])</f>
        <v>516376</v>
      </c>
      <c r="F504" t="str">
        <f>_xlfn.XLOOKUP(E504,blinkit_products[product_id],blinkit_products[product_name])</f>
        <v>Onions</v>
      </c>
      <c r="G504" t="str">
        <f>_xlfn.XLOOKUP(E504,blinkit_products[product_id],blinkit_products[category])</f>
        <v>Fruits &amp; Vegetables</v>
      </c>
      <c r="H504">
        <f>_xlfn.XLOOKUP(A504,blinkit_order_items[order_id],blinkit_order_items[quantity])</f>
        <v>3</v>
      </c>
      <c r="I504">
        <f>_xlfn.XLOOKUP(A504,blinkit_order_items[order_id],blinkit_order_items[unit_price])</f>
        <v>877.43</v>
      </c>
      <c r="J504" s="3">
        <v>2141.39</v>
      </c>
      <c r="K504" s="3" t="s">
        <v>13</v>
      </c>
      <c r="L504" s="3" t="s">
        <v>10</v>
      </c>
      <c r="M504">
        <v>3</v>
      </c>
      <c r="N504" s="8">
        <v>45201.698692129627</v>
      </c>
    </row>
    <row r="505" spans="1:14" x14ac:dyDescent="0.3">
      <c r="A505" s="4">
        <v>1461604569</v>
      </c>
      <c r="B505" s="5">
        <v>25713335</v>
      </c>
      <c r="C505" t="str">
        <f>_xlfn.XLOOKUP(B505,blinkit_customers!A:A,blinkit_customers!B:B," ")</f>
        <v>Ojas Sridhar</v>
      </c>
      <c r="D505" t="str">
        <f>_xlfn.XLOOKUP(B505, blinkit_customers!A:A,blinkit_customers!I:I, " ")</f>
        <v>New</v>
      </c>
      <c r="E505">
        <f>_xlfn.XLOOKUP(A505,blinkit_order_items[order_id],blinkit_order_items[product_id])</f>
        <v>812607</v>
      </c>
      <c r="F505" t="str">
        <f>_xlfn.XLOOKUP(E505,blinkit_products[product_id],blinkit_products[product_name])</f>
        <v>Potatoes</v>
      </c>
      <c r="G505" t="str">
        <f>_xlfn.XLOOKUP(E505,blinkit_products[product_id],blinkit_products[category])</f>
        <v>Fruits &amp; Vegetables</v>
      </c>
      <c r="H505">
        <f>_xlfn.XLOOKUP(A505,blinkit_order_items[order_id],blinkit_order_items[quantity])</f>
        <v>1</v>
      </c>
      <c r="I505">
        <f>_xlfn.XLOOKUP(A505,blinkit_order_items[order_id],blinkit_order_items[unit_price])</f>
        <v>416.65</v>
      </c>
      <c r="J505" s="5">
        <v>3604.01</v>
      </c>
      <c r="K505" s="5" t="s">
        <v>12</v>
      </c>
      <c r="L505" s="5" t="s">
        <v>10</v>
      </c>
      <c r="M505">
        <v>-1</v>
      </c>
      <c r="N505" s="9">
        <v>45408.086076388892</v>
      </c>
    </row>
    <row r="506" spans="1:14" x14ac:dyDescent="0.3">
      <c r="A506" s="2">
        <v>606518084</v>
      </c>
      <c r="B506" s="3">
        <v>78725001</v>
      </c>
      <c r="C506" t="str">
        <f>_xlfn.XLOOKUP(B506,blinkit_customers!A:A,blinkit_customers!B:B," ")</f>
        <v>David Thaker</v>
      </c>
      <c r="D506" t="str">
        <f>_xlfn.XLOOKUP(B506, blinkit_customers!A:A,blinkit_customers!I:I, " ")</f>
        <v>Regular</v>
      </c>
      <c r="E506">
        <f>_xlfn.XLOOKUP(A506,blinkit_order_items[order_id],blinkit_order_items[product_id])</f>
        <v>60619</v>
      </c>
      <c r="F506" t="str">
        <f>_xlfn.XLOOKUP(E506,blinkit_products[product_id],blinkit_products[product_name])</f>
        <v>Iced Tea</v>
      </c>
      <c r="G506" t="str">
        <f>_xlfn.XLOOKUP(E506,blinkit_products[product_id],blinkit_products[category])</f>
        <v>Cold Drinks &amp; Juices</v>
      </c>
      <c r="H506">
        <f>_xlfn.XLOOKUP(A506,blinkit_order_items[order_id],blinkit_order_items[quantity])</f>
        <v>1</v>
      </c>
      <c r="I506">
        <f>_xlfn.XLOOKUP(A506,blinkit_order_items[order_id],blinkit_order_items[unit_price])</f>
        <v>726.41</v>
      </c>
      <c r="J506" s="3">
        <v>1424.47</v>
      </c>
      <c r="K506" s="3" t="s">
        <v>11</v>
      </c>
      <c r="L506" s="3" t="s">
        <v>10</v>
      </c>
      <c r="M506">
        <v>0</v>
      </c>
      <c r="N506" s="8">
        <v>45227.667500000003</v>
      </c>
    </row>
    <row r="507" spans="1:14" x14ac:dyDescent="0.3">
      <c r="A507" s="4">
        <v>7637625389</v>
      </c>
      <c r="B507" s="5">
        <v>13122744</v>
      </c>
      <c r="C507" t="str">
        <f>_xlfn.XLOOKUP(B507,blinkit_customers!A:A,blinkit_customers!B:B," ")</f>
        <v>Yashvi Dalal</v>
      </c>
      <c r="D507" t="str">
        <f>_xlfn.XLOOKUP(B507, blinkit_customers!A:A,blinkit_customers!I:I, " ")</f>
        <v>Regular</v>
      </c>
      <c r="E507">
        <f>_xlfn.XLOOKUP(A507,blinkit_order_items[order_id],blinkit_order_items[product_id])</f>
        <v>585299</v>
      </c>
      <c r="F507" t="str">
        <f>_xlfn.XLOOKUP(E507,blinkit_products[product_id],blinkit_products[product_name])</f>
        <v>Pet Treats</v>
      </c>
      <c r="G507" t="str">
        <f>_xlfn.XLOOKUP(E507,blinkit_products[product_id],blinkit_products[category])</f>
        <v>Pet Care</v>
      </c>
      <c r="H507">
        <f>_xlfn.XLOOKUP(A507,blinkit_order_items[order_id],blinkit_order_items[quantity])</f>
        <v>1</v>
      </c>
      <c r="I507">
        <f>_xlfn.XLOOKUP(A507,blinkit_order_items[order_id],blinkit_order_items[unit_price])</f>
        <v>799.46</v>
      </c>
      <c r="J507" s="5">
        <v>2013.55</v>
      </c>
      <c r="K507" s="5" t="s">
        <v>13</v>
      </c>
      <c r="L507" s="5" t="s">
        <v>10</v>
      </c>
      <c r="M507">
        <v>5</v>
      </c>
      <c r="N507" s="9">
        <v>45214.851504629631</v>
      </c>
    </row>
    <row r="508" spans="1:14" x14ac:dyDescent="0.3">
      <c r="A508" s="2">
        <v>7311621328</v>
      </c>
      <c r="B508" s="3">
        <v>30891209</v>
      </c>
      <c r="C508" t="str">
        <f>_xlfn.XLOOKUP(B508,blinkit_customers!A:A,blinkit_customers!B:B," ")</f>
        <v>Azaan Bora</v>
      </c>
      <c r="D508" t="str">
        <f>_xlfn.XLOOKUP(B508, blinkit_customers!A:A,blinkit_customers!I:I, " ")</f>
        <v>New</v>
      </c>
      <c r="E508">
        <f>_xlfn.XLOOKUP(A508,blinkit_order_items[order_id],blinkit_order_items[product_id])</f>
        <v>317242</v>
      </c>
      <c r="F508" t="str">
        <f>_xlfn.XLOOKUP(E508,blinkit_products[product_id],blinkit_products[product_name])</f>
        <v>Pulses</v>
      </c>
      <c r="G508" t="str">
        <f>_xlfn.XLOOKUP(E508,blinkit_products[product_id],blinkit_products[category])</f>
        <v>Grocery &amp; Staples</v>
      </c>
      <c r="H508">
        <f>_xlfn.XLOOKUP(A508,blinkit_order_items[order_id],blinkit_order_items[quantity])</f>
        <v>3</v>
      </c>
      <c r="I508">
        <f>_xlfn.XLOOKUP(A508,blinkit_order_items[order_id],blinkit_order_items[unit_price])</f>
        <v>198.15</v>
      </c>
      <c r="J508" s="3">
        <v>2639.67</v>
      </c>
      <c r="K508" s="3" t="s">
        <v>15</v>
      </c>
      <c r="L508" s="3" t="s">
        <v>16</v>
      </c>
      <c r="M508">
        <v>30</v>
      </c>
      <c r="N508" s="8">
        <v>45389.107534722221</v>
      </c>
    </row>
    <row r="509" spans="1:14" x14ac:dyDescent="0.3">
      <c r="A509" s="4">
        <v>8790217194</v>
      </c>
      <c r="B509" s="5">
        <v>38244021</v>
      </c>
      <c r="C509" t="str">
        <f>_xlfn.XLOOKUP(B509,blinkit_customers!A:A,blinkit_customers!B:B," ")</f>
        <v>Samaksh Oza</v>
      </c>
      <c r="D509" t="str">
        <f>_xlfn.XLOOKUP(B509, blinkit_customers!A:A,blinkit_customers!I:I, " ")</f>
        <v>Inactive</v>
      </c>
      <c r="E509">
        <f>_xlfn.XLOOKUP(A509,blinkit_order_items[order_id],blinkit_order_items[product_id])</f>
        <v>589812</v>
      </c>
      <c r="F509" t="str">
        <f>_xlfn.XLOOKUP(E509,blinkit_products[product_id],blinkit_products[product_name])</f>
        <v>Detergent</v>
      </c>
      <c r="G509" t="str">
        <f>_xlfn.XLOOKUP(E509,blinkit_products[product_id],blinkit_products[category])</f>
        <v>Household Care</v>
      </c>
      <c r="H509">
        <f>_xlfn.XLOOKUP(A509,blinkit_order_items[order_id],blinkit_order_items[quantity])</f>
        <v>2</v>
      </c>
      <c r="I509">
        <f>_xlfn.XLOOKUP(A509,blinkit_order_items[order_id],blinkit_order_items[unit_price])</f>
        <v>163.03</v>
      </c>
      <c r="J509" s="5">
        <v>1666.68</v>
      </c>
      <c r="K509" s="5" t="s">
        <v>15</v>
      </c>
      <c r="L509" s="5" t="s">
        <v>14</v>
      </c>
      <c r="M509">
        <v>13</v>
      </c>
      <c r="N509" s="9">
        <v>45376.062175925923</v>
      </c>
    </row>
    <row r="510" spans="1:14" x14ac:dyDescent="0.3">
      <c r="A510" s="2">
        <v>1772445313</v>
      </c>
      <c r="B510" s="3">
        <v>13071673</v>
      </c>
      <c r="C510" t="str">
        <f>_xlfn.XLOOKUP(B510,blinkit_customers!A:A,blinkit_customers!B:B," ")</f>
        <v>Ijaya Bir</v>
      </c>
      <c r="D510" t="str">
        <f>_xlfn.XLOOKUP(B510, blinkit_customers!A:A,blinkit_customers!I:I, " ")</f>
        <v>Regular</v>
      </c>
      <c r="E510">
        <f>_xlfn.XLOOKUP(A510,blinkit_order_items[order_id],blinkit_order_items[product_id])</f>
        <v>557908</v>
      </c>
      <c r="F510" t="str">
        <f>_xlfn.XLOOKUP(E510,blinkit_products[product_id],blinkit_products[product_name])</f>
        <v>Vitamins</v>
      </c>
      <c r="G510" t="str">
        <f>_xlfn.XLOOKUP(E510,blinkit_products[product_id],blinkit_products[category])</f>
        <v>Pharmacy</v>
      </c>
      <c r="H510">
        <f>_xlfn.XLOOKUP(A510,blinkit_order_items[order_id],blinkit_order_items[quantity])</f>
        <v>3</v>
      </c>
      <c r="I510">
        <f>_xlfn.XLOOKUP(A510,blinkit_order_items[order_id],blinkit_order_items[unit_price])</f>
        <v>942.37</v>
      </c>
      <c r="J510" s="3">
        <v>2441.4299999999998</v>
      </c>
      <c r="K510" s="3" t="s">
        <v>13</v>
      </c>
      <c r="L510" s="3" t="s">
        <v>10</v>
      </c>
      <c r="M510">
        <v>3</v>
      </c>
      <c r="N510" s="8">
        <v>45128.021319444444</v>
      </c>
    </row>
    <row r="511" spans="1:14" x14ac:dyDescent="0.3">
      <c r="A511" s="4">
        <v>159394992</v>
      </c>
      <c r="B511" s="5">
        <v>35358395</v>
      </c>
      <c r="C511" t="str">
        <f>_xlfn.XLOOKUP(B511,blinkit_customers!A:A,blinkit_customers!B:B," ")</f>
        <v>Hiral Kumar</v>
      </c>
      <c r="D511" t="str">
        <f>_xlfn.XLOOKUP(B511, blinkit_customers!A:A,blinkit_customers!I:I, " ")</f>
        <v>Inactive</v>
      </c>
      <c r="E511">
        <f>_xlfn.XLOOKUP(A511,blinkit_order_items[order_id],blinkit_order_items[product_id])</f>
        <v>473929</v>
      </c>
      <c r="F511" t="str">
        <f>_xlfn.XLOOKUP(E511,blinkit_products[product_id],blinkit_products[product_name])</f>
        <v>Carrots</v>
      </c>
      <c r="G511" t="str">
        <f>_xlfn.XLOOKUP(E511,blinkit_products[product_id],blinkit_products[category])</f>
        <v>Fruits &amp; Vegetables</v>
      </c>
      <c r="H511">
        <f>_xlfn.XLOOKUP(A511,blinkit_order_items[order_id],blinkit_order_items[quantity])</f>
        <v>1</v>
      </c>
      <c r="I511">
        <f>_xlfn.XLOOKUP(A511,blinkit_order_items[order_id],blinkit_order_items[unit_price])</f>
        <v>440.19</v>
      </c>
      <c r="J511" s="5">
        <v>611.71</v>
      </c>
      <c r="K511" s="5" t="s">
        <v>13</v>
      </c>
      <c r="L511" s="5" t="s">
        <v>10</v>
      </c>
      <c r="M511">
        <v>1</v>
      </c>
      <c r="N511" s="9">
        <v>45510.280902777777</v>
      </c>
    </row>
    <row r="512" spans="1:14" x14ac:dyDescent="0.3">
      <c r="A512" s="2">
        <v>7992910755</v>
      </c>
      <c r="B512" s="3">
        <v>76218218</v>
      </c>
      <c r="C512" t="str">
        <f>_xlfn.XLOOKUP(B512,blinkit_customers!A:A,blinkit_customers!B:B," ")</f>
        <v>Vedant Dubey</v>
      </c>
      <c r="D512" t="str">
        <f>_xlfn.XLOOKUP(B512, blinkit_customers!A:A,blinkit_customers!I:I, " ")</f>
        <v>Inactive</v>
      </c>
      <c r="E512">
        <f>_xlfn.XLOOKUP(A512,blinkit_order_items[order_id],blinkit_order_items[product_id])</f>
        <v>243235</v>
      </c>
      <c r="F512" t="str">
        <f>_xlfn.XLOOKUP(E512,blinkit_products[product_id],blinkit_products[product_name])</f>
        <v>Cat Food</v>
      </c>
      <c r="G512" t="str">
        <f>_xlfn.XLOOKUP(E512,blinkit_products[product_id],blinkit_products[category])</f>
        <v>Pet Care</v>
      </c>
      <c r="H512">
        <f>_xlfn.XLOOKUP(A512,blinkit_order_items[order_id],blinkit_order_items[quantity])</f>
        <v>1</v>
      </c>
      <c r="I512">
        <f>_xlfn.XLOOKUP(A512,blinkit_order_items[order_id],blinkit_order_items[unit_price])</f>
        <v>109.03</v>
      </c>
      <c r="J512" s="3">
        <v>3156.54</v>
      </c>
      <c r="K512" s="3" t="s">
        <v>15</v>
      </c>
      <c r="L512" s="3" t="s">
        <v>16</v>
      </c>
      <c r="M512">
        <v>28</v>
      </c>
      <c r="N512" s="8">
        <v>45119.382731481484</v>
      </c>
    </row>
    <row r="513" spans="1:14" x14ac:dyDescent="0.3">
      <c r="A513" s="4">
        <v>1786931285</v>
      </c>
      <c r="B513" s="5">
        <v>1719710</v>
      </c>
      <c r="C513" t="str">
        <f>_xlfn.XLOOKUP(B513,blinkit_customers!A:A,blinkit_customers!B:B," ")</f>
        <v>Pushti Sabharwal</v>
      </c>
      <c r="D513" t="str">
        <f>_xlfn.XLOOKUP(B513, blinkit_customers!A:A,blinkit_customers!I:I, " ")</f>
        <v>New</v>
      </c>
      <c r="E513">
        <f>_xlfn.XLOOKUP(A513,blinkit_order_items[order_id],blinkit_order_items[product_id])</f>
        <v>679321</v>
      </c>
      <c r="F513" t="str">
        <f>_xlfn.XLOOKUP(E513,blinkit_products[product_id],blinkit_products[product_name])</f>
        <v>Cola</v>
      </c>
      <c r="G513" t="str">
        <f>_xlfn.XLOOKUP(E513,blinkit_products[product_id],blinkit_products[category])</f>
        <v>Cold Drinks &amp; Juices</v>
      </c>
      <c r="H513">
        <f>_xlfn.XLOOKUP(A513,blinkit_order_items[order_id],blinkit_order_items[quantity])</f>
        <v>1</v>
      </c>
      <c r="I513">
        <f>_xlfn.XLOOKUP(A513,blinkit_order_items[order_id],blinkit_order_items[unit_price])</f>
        <v>738.46</v>
      </c>
      <c r="J513" s="5">
        <v>778.9</v>
      </c>
      <c r="K513" s="5" t="s">
        <v>15</v>
      </c>
      <c r="L513" s="5" t="s">
        <v>10</v>
      </c>
      <c r="M513">
        <v>-4</v>
      </c>
      <c r="N513" s="9">
        <v>45106.199942129628</v>
      </c>
    </row>
    <row r="514" spans="1:14" x14ac:dyDescent="0.3">
      <c r="A514" s="2">
        <v>2225520858</v>
      </c>
      <c r="B514" s="3">
        <v>95372766</v>
      </c>
      <c r="C514" t="str">
        <f>_xlfn.XLOOKUP(B514,blinkit_customers!A:A,blinkit_customers!B:B," ")</f>
        <v>Hitesh Morar</v>
      </c>
      <c r="D514" t="str">
        <f>_xlfn.XLOOKUP(B514, blinkit_customers!A:A,blinkit_customers!I:I, " ")</f>
        <v>Regular</v>
      </c>
      <c r="E514">
        <f>_xlfn.XLOOKUP(A514,blinkit_order_items[order_id],blinkit_order_items[product_id])</f>
        <v>448752</v>
      </c>
      <c r="F514" t="str">
        <f>_xlfn.XLOOKUP(E514,blinkit_products[product_id],blinkit_products[product_name])</f>
        <v>Toilet Cleaner</v>
      </c>
      <c r="G514" t="str">
        <f>_xlfn.XLOOKUP(E514,blinkit_products[product_id],blinkit_products[category])</f>
        <v>Household Care</v>
      </c>
      <c r="H514">
        <f>_xlfn.XLOOKUP(A514,blinkit_order_items[order_id],blinkit_order_items[quantity])</f>
        <v>3</v>
      </c>
      <c r="I514">
        <f>_xlfn.XLOOKUP(A514,blinkit_order_items[order_id],blinkit_order_items[unit_price])</f>
        <v>160.07</v>
      </c>
      <c r="J514" s="3">
        <v>3519.46</v>
      </c>
      <c r="K514" s="3" t="s">
        <v>11</v>
      </c>
      <c r="L514" s="3" t="s">
        <v>10</v>
      </c>
      <c r="M514">
        <v>-2</v>
      </c>
      <c r="N514" s="8">
        <v>45252.542546296296</v>
      </c>
    </row>
    <row r="515" spans="1:14" x14ac:dyDescent="0.3">
      <c r="A515" s="4">
        <v>5635738740</v>
      </c>
      <c r="B515" s="5">
        <v>33034249</v>
      </c>
      <c r="C515" t="str">
        <f>_xlfn.XLOOKUP(B515,blinkit_customers!A:A,blinkit_customers!B:B," ")</f>
        <v>Lavanya Hari</v>
      </c>
      <c r="D515" t="str">
        <f>_xlfn.XLOOKUP(B515, blinkit_customers!A:A,blinkit_customers!I:I, " ")</f>
        <v>Inactive</v>
      </c>
      <c r="E515">
        <f>_xlfn.XLOOKUP(A515,blinkit_order_items[order_id],blinkit_order_items[product_id])</f>
        <v>319388</v>
      </c>
      <c r="F515" t="str">
        <f>_xlfn.XLOOKUP(E515,blinkit_products[product_id],blinkit_products[product_name])</f>
        <v>Orange Juice</v>
      </c>
      <c r="G515" t="str">
        <f>_xlfn.XLOOKUP(E515,blinkit_products[product_id],blinkit_products[category])</f>
        <v>Cold Drinks &amp; Juices</v>
      </c>
      <c r="H515">
        <f>_xlfn.XLOOKUP(A515,blinkit_order_items[order_id],blinkit_order_items[quantity])</f>
        <v>2</v>
      </c>
      <c r="I515">
        <f>_xlfn.XLOOKUP(A515,blinkit_order_items[order_id],blinkit_order_items[unit_price])</f>
        <v>657.8</v>
      </c>
      <c r="J515" s="5">
        <v>2920.62</v>
      </c>
      <c r="K515" s="5" t="s">
        <v>12</v>
      </c>
      <c r="L515" s="5" t="s">
        <v>10</v>
      </c>
      <c r="M515">
        <v>0</v>
      </c>
      <c r="N515" s="9">
        <v>45197.603784722225</v>
      </c>
    </row>
    <row r="516" spans="1:14" x14ac:dyDescent="0.3">
      <c r="A516" s="2">
        <v>2230824358</v>
      </c>
      <c r="B516" s="3">
        <v>41878908</v>
      </c>
      <c r="C516" t="str">
        <f>_xlfn.XLOOKUP(B516,blinkit_customers!A:A,blinkit_customers!B:B," ")</f>
        <v>Barkha Kanda</v>
      </c>
      <c r="D516" t="str">
        <f>_xlfn.XLOOKUP(B516, blinkit_customers!A:A,blinkit_customers!I:I, " ")</f>
        <v>Premium</v>
      </c>
      <c r="E516">
        <f>_xlfn.XLOOKUP(A516,blinkit_order_items[order_id],blinkit_order_items[product_id])</f>
        <v>679284</v>
      </c>
      <c r="F516" t="str">
        <f>_xlfn.XLOOKUP(E516,blinkit_products[product_id],blinkit_products[product_name])</f>
        <v>Cough Syrup</v>
      </c>
      <c r="G516" t="str">
        <f>_xlfn.XLOOKUP(E516,blinkit_products[product_id],blinkit_products[category])</f>
        <v>Pharmacy</v>
      </c>
      <c r="H516">
        <f>_xlfn.XLOOKUP(A516,blinkit_order_items[order_id],blinkit_order_items[quantity])</f>
        <v>1</v>
      </c>
      <c r="I516">
        <f>_xlfn.XLOOKUP(A516,blinkit_order_items[order_id],blinkit_order_items[unit_price])</f>
        <v>877.89</v>
      </c>
      <c r="J516" s="3">
        <v>2302.29</v>
      </c>
      <c r="K516" s="3" t="s">
        <v>11</v>
      </c>
      <c r="L516" s="3" t="s">
        <v>14</v>
      </c>
      <c r="M516">
        <v>14</v>
      </c>
      <c r="N516" s="8">
        <v>45070.639664351853</v>
      </c>
    </row>
    <row r="517" spans="1:14" x14ac:dyDescent="0.3">
      <c r="A517" s="4">
        <v>9217211301</v>
      </c>
      <c r="B517" s="5">
        <v>52085702</v>
      </c>
      <c r="C517" t="str">
        <f>_xlfn.XLOOKUP(B517,blinkit_customers!A:A,blinkit_customers!B:B," ")</f>
        <v>Irya Soni</v>
      </c>
      <c r="D517" t="str">
        <f>_xlfn.XLOOKUP(B517, blinkit_customers!A:A,blinkit_customers!I:I, " ")</f>
        <v>New</v>
      </c>
      <c r="E517">
        <f>_xlfn.XLOOKUP(A517,blinkit_order_items[order_id],blinkit_order_items[product_id])</f>
        <v>681063</v>
      </c>
      <c r="F517" t="str">
        <f>_xlfn.XLOOKUP(E517,blinkit_products[product_id],blinkit_products[product_name])</f>
        <v>Mango Drink</v>
      </c>
      <c r="G517" t="str">
        <f>_xlfn.XLOOKUP(E517,blinkit_products[product_id],blinkit_products[category])</f>
        <v>Cold Drinks &amp; Juices</v>
      </c>
      <c r="H517">
        <f>_xlfn.XLOOKUP(A517,blinkit_order_items[order_id],blinkit_order_items[quantity])</f>
        <v>2</v>
      </c>
      <c r="I517">
        <f>_xlfn.XLOOKUP(A517,blinkit_order_items[order_id],blinkit_order_items[unit_price])</f>
        <v>321.27999999999997</v>
      </c>
      <c r="J517" s="5">
        <v>4441.76</v>
      </c>
      <c r="K517" s="5" t="s">
        <v>11</v>
      </c>
      <c r="L517" s="5" t="s">
        <v>10</v>
      </c>
      <c r="M517">
        <v>-3</v>
      </c>
      <c r="N517" s="9">
        <v>45092.434293981481</v>
      </c>
    </row>
    <row r="518" spans="1:14" x14ac:dyDescent="0.3">
      <c r="A518" s="2">
        <v>4501870609</v>
      </c>
      <c r="B518" s="3">
        <v>16082651</v>
      </c>
      <c r="C518" t="str">
        <f>_xlfn.XLOOKUP(B518,blinkit_customers!A:A,blinkit_customers!B:B," ")</f>
        <v>Amara Sundaram</v>
      </c>
      <c r="D518" t="str">
        <f>_xlfn.XLOOKUP(B518, blinkit_customers!A:A,blinkit_customers!I:I, " ")</f>
        <v>Regular</v>
      </c>
      <c r="E518">
        <f>_xlfn.XLOOKUP(A518,blinkit_order_items[order_id],blinkit_order_items[product_id])</f>
        <v>839170</v>
      </c>
      <c r="F518" t="str">
        <f>_xlfn.XLOOKUP(E518,blinkit_products[product_id],blinkit_products[product_name])</f>
        <v>Curd</v>
      </c>
      <c r="G518" t="str">
        <f>_xlfn.XLOOKUP(E518,blinkit_products[product_id],blinkit_products[category])</f>
        <v>Dairy &amp; Breakfast</v>
      </c>
      <c r="H518">
        <f>_xlfn.XLOOKUP(A518,blinkit_order_items[order_id],blinkit_order_items[quantity])</f>
        <v>2</v>
      </c>
      <c r="I518">
        <f>_xlfn.XLOOKUP(A518,blinkit_order_items[order_id],blinkit_order_items[unit_price])</f>
        <v>481.63</v>
      </c>
      <c r="J518" s="3">
        <v>2253.3000000000002</v>
      </c>
      <c r="K518" s="3" t="s">
        <v>11</v>
      </c>
      <c r="L518" s="3" t="s">
        <v>10</v>
      </c>
      <c r="M518">
        <v>5</v>
      </c>
      <c r="N518" s="8">
        <v>45483.340949074074</v>
      </c>
    </row>
    <row r="519" spans="1:14" x14ac:dyDescent="0.3">
      <c r="A519" s="4">
        <v>838401679</v>
      </c>
      <c r="B519" s="5">
        <v>89699655</v>
      </c>
      <c r="C519" t="str">
        <f>_xlfn.XLOOKUP(B519,blinkit_customers!A:A,blinkit_customers!B:B," ")</f>
        <v>Om Chadha</v>
      </c>
      <c r="D519" t="str">
        <f>_xlfn.XLOOKUP(B519, blinkit_customers!A:A,blinkit_customers!I:I, " ")</f>
        <v>Inactive</v>
      </c>
      <c r="E519">
        <f>_xlfn.XLOOKUP(A519,blinkit_order_items[order_id],blinkit_order_items[product_id])</f>
        <v>832348</v>
      </c>
      <c r="F519" t="str">
        <f>_xlfn.XLOOKUP(E519,blinkit_products[product_id],blinkit_products[product_name])</f>
        <v>Biscuits</v>
      </c>
      <c r="G519" t="str">
        <f>_xlfn.XLOOKUP(E519,blinkit_products[product_id],blinkit_products[category])</f>
        <v>Snacks &amp; Munchies</v>
      </c>
      <c r="H519">
        <f>_xlfn.XLOOKUP(A519,blinkit_order_items[order_id],blinkit_order_items[quantity])</f>
        <v>3</v>
      </c>
      <c r="I519">
        <f>_xlfn.XLOOKUP(A519,blinkit_order_items[order_id],blinkit_order_items[unit_price])</f>
        <v>831.43</v>
      </c>
      <c r="J519" s="5">
        <v>1430.39</v>
      </c>
      <c r="K519" s="5" t="s">
        <v>15</v>
      </c>
      <c r="L519" s="5" t="s">
        <v>14</v>
      </c>
      <c r="M519">
        <v>15</v>
      </c>
      <c r="N519" s="9">
        <v>45130.308796296296</v>
      </c>
    </row>
    <row r="520" spans="1:14" x14ac:dyDescent="0.3">
      <c r="A520" s="2">
        <v>9587315528</v>
      </c>
      <c r="B520" s="3">
        <v>66440188</v>
      </c>
      <c r="C520" t="str">
        <f>_xlfn.XLOOKUP(B520,blinkit_customers!A:A,blinkit_customers!B:B," ")</f>
        <v>Ira Radhakrishnan</v>
      </c>
      <c r="D520" t="str">
        <f>_xlfn.XLOOKUP(B520, blinkit_customers!A:A,blinkit_customers!I:I, " ")</f>
        <v>Premium</v>
      </c>
      <c r="E520">
        <f>_xlfn.XLOOKUP(A520,blinkit_order_items[order_id],blinkit_order_items[product_id])</f>
        <v>623234</v>
      </c>
      <c r="F520" t="str">
        <f>_xlfn.XLOOKUP(E520,blinkit_products[product_id],blinkit_products[product_name])</f>
        <v>Frozen Biryani</v>
      </c>
      <c r="G520" t="str">
        <f>_xlfn.XLOOKUP(E520,blinkit_products[product_id],blinkit_products[category])</f>
        <v>Instant &amp; Frozen Food</v>
      </c>
      <c r="H520">
        <f>_xlfn.XLOOKUP(A520,blinkit_order_items[order_id],blinkit_order_items[quantity])</f>
        <v>3</v>
      </c>
      <c r="I520">
        <f>_xlfn.XLOOKUP(A520,blinkit_order_items[order_id],blinkit_order_items[unit_price])</f>
        <v>329.79</v>
      </c>
      <c r="J520" s="3">
        <v>1019.38</v>
      </c>
      <c r="K520" s="3" t="s">
        <v>15</v>
      </c>
      <c r="L520" s="3" t="s">
        <v>10</v>
      </c>
      <c r="M520">
        <v>5</v>
      </c>
      <c r="N520" s="8">
        <v>45511.00371527778</v>
      </c>
    </row>
    <row r="521" spans="1:14" x14ac:dyDescent="0.3">
      <c r="A521" s="4">
        <v>3122936945</v>
      </c>
      <c r="B521" s="5">
        <v>95001589</v>
      </c>
      <c r="C521" t="str">
        <f>_xlfn.XLOOKUP(B521,blinkit_customers!A:A,blinkit_customers!B:B," ")</f>
        <v>Dayamai Bhasin</v>
      </c>
      <c r="D521" t="str">
        <f>_xlfn.XLOOKUP(B521, blinkit_customers!A:A,blinkit_customers!I:I, " ")</f>
        <v>Regular</v>
      </c>
      <c r="E521">
        <f>_xlfn.XLOOKUP(A521,blinkit_order_items[order_id],blinkit_order_items[product_id])</f>
        <v>880510</v>
      </c>
      <c r="F521" t="str">
        <f>_xlfn.XLOOKUP(E521,blinkit_products[product_id],blinkit_products[product_name])</f>
        <v>Bread</v>
      </c>
      <c r="G521" t="str">
        <f>_xlfn.XLOOKUP(E521,blinkit_products[product_id],blinkit_products[category])</f>
        <v>Dairy &amp; Breakfast</v>
      </c>
      <c r="H521">
        <f>_xlfn.XLOOKUP(A521,blinkit_order_items[order_id],blinkit_order_items[quantity])</f>
        <v>1</v>
      </c>
      <c r="I521">
        <f>_xlfn.XLOOKUP(A521,blinkit_order_items[order_id],blinkit_order_items[unit_price])</f>
        <v>951.43</v>
      </c>
      <c r="J521" s="5">
        <v>397.68</v>
      </c>
      <c r="K521" s="5" t="s">
        <v>11</v>
      </c>
      <c r="L521" s="5" t="s">
        <v>10</v>
      </c>
      <c r="M521">
        <v>-1</v>
      </c>
      <c r="N521" s="9">
        <v>45052.963530092595</v>
      </c>
    </row>
    <row r="522" spans="1:14" x14ac:dyDescent="0.3">
      <c r="A522" s="2">
        <v>6093390755</v>
      </c>
      <c r="B522" s="3">
        <v>32054313</v>
      </c>
      <c r="C522" t="str">
        <f>_xlfn.XLOOKUP(B522,blinkit_customers!A:A,blinkit_customers!B:B," ")</f>
        <v>Jai Char</v>
      </c>
      <c r="D522" t="str">
        <f>_xlfn.XLOOKUP(B522, blinkit_customers!A:A,blinkit_customers!I:I, " ")</f>
        <v>Regular</v>
      </c>
      <c r="E522">
        <f>_xlfn.XLOOKUP(A522,blinkit_order_items[order_id],blinkit_order_items[product_id])</f>
        <v>337168</v>
      </c>
      <c r="F522" t="str">
        <f>_xlfn.XLOOKUP(E522,blinkit_products[product_id],blinkit_products[product_name])</f>
        <v>Eggs</v>
      </c>
      <c r="G522" t="str">
        <f>_xlfn.XLOOKUP(E522,blinkit_products[product_id],blinkit_products[category])</f>
        <v>Dairy &amp; Breakfast</v>
      </c>
      <c r="H522">
        <f>_xlfn.XLOOKUP(A522,blinkit_order_items[order_id],blinkit_order_items[quantity])</f>
        <v>1</v>
      </c>
      <c r="I522">
        <f>_xlfn.XLOOKUP(A522,blinkit_order_items[order_id],blinkit_order_items[unit_price])</f>
        <v>545.49</v>
      </c>
      <c r="J522" s="3">
        <v>1872.67</v>
      </c>
      <c r="K522" s="3" t="s">
        <v>13</v>
      </c>
      <c r="L522" s="3" t="s">
        <v>10</v>
      </c>
      <c r="M522">
        <v>3</v>
      </c>
      <c r="N522" s="8">
        <v>45254.558807870373</v>
      </c>
    </row>
    <row r="523" spans="1:14" x14ac:dyDescent="0.3">
      <c r="A523" s="4">
        <v>2032956677</v>
      </c>
      <c r="B523" s="5">
        <v>66932104</v>
      </c>
      <c r="C523" t="str">
        <f>_xlfn.XLOOKUP(B523,blinkit_customers!A:A,blinkit_customers!B:B," ")</f>
        <v>Chakradhar Dhawan</v>
      </c>
      <c r="D523" t="str">
        <f>_xlfn.XLOOKUP(B523, blinkit_customers!A:A,blinkit_customers!I:I, " ")</f>
        <v>Premium</v>
      </c>
      <c r="E523">
        <f>_xlfn.XLOOKUP(A523,blinkit_order_items[order_id],blinkit_order_items[product_id])</f>
        <v>993331</v>
      </c>
      <c r="F523" t="str">
        <f>_xlfn.XLOOKUP(E523,blinkit_products[product_id],blinkit_products[product_name])</f>
        <v>Pulses</v>
      </c>
      <c r="G523" t="str">
        <f>_xlfn.XLOOKUP(E523,blinkit_products[product_id],blinkit_products[category])</f>
        <v>Grocery &amp; Staples</v>
      </c>
      <c r="H523">
        <f>_xlfn.XLOOKUP(A523,blinkit_order_items[order_id],blinkit_order_items[quantity])</f>
        <v>1</v>
      </c>
      <c r="I523">
        <f>_xlfn.XLOOKUP(A523,blinkit_order_items[order_id],blinkit_order_items[unit_price])</f>
        <v>102.44</v>
      </c>
      <c r="J523" s="5">
        <v>1051.1600000000001</v>
      </c>
      <c r="K523" s="5" t="s">
        <v>15</v>
      </c>
      <c r="L523" s="5" t="s">
        <v>14</v>
      </c>
      <c r="M523">
        <v>7</v>
      </c>
      <c r="N523" s="9">
        <v>45414.894930555558</v>
      </c>
    </row>
    <row r="524" spans="1:14" x14ac:dyDescent="0.3">
      <c r="A524" s="2">
        <v>1488430001</v>
      </c>
      <c r="B524" s="3">
        <v>67092149</v>
      </c>
      <c r="C524" t="str">
        <f>_xlfn.XLOOKUP(B524,blinkit_customers!A:A,blinkit_customers!B:B," ")</f>
        <v>Daksh Atwal</v>
      </c>
      <c r="D524" t="str">
        <f>_xlfn.XLOOKUP(B524, blinkit_customers!A:A,blinkit_customers!I:I, " ")</f>
        <v>Premium</v>
      </c>
      <c r="E524">
        <f>_xlfn.XLOOKUP(A524,blinkit_order_items[order_id],blinkit_order_items[product_id])</f>
        <v>807452</v>
      </c>
      <c r="F524" t="str">
        <f>_xlfn.XLOOKUP(E524,blinkit_products[product_id],blinkit_products[product_name])</f>
        <v>Pulses</v>
      </c>
      <c r="G524" t="str">
        <f>_xlfn.XLOOKUP(E524,blinkit_products[product_id],blinkit_products[category])</f>
        <v>Grocery &amp; Staples</v>
      </c>
      <c r="H524">
        <f>_xlfn.XLOOKUP(A524,blinkit_order_items[order_id],blinkit_order_items[quantity])</f>
        <v>3</v>
      </c>
      <c r="I524">
        <f>_xlfn.XLOOKUP(A524,blinkit_order_items[order_id],blinkit_order_items[unit_price])</f>
        <v>144.19</v>
      </c>
      <c r="J524" s="3">
        <v>3630.56</v>
      </c>
      <c r="K524" s="3" t="s">
        <v>13</v>
      </c>
      <c r="L524" s="3" t="s">
        <v>14</v>
      </c>
      <c r="M524">
        <v>14</v>
      </c>
      <c r="N524" s="8">
        <v>45508.631574074076</v>
      </c>
    </row>
    <row r="525" spans="1:14" x14ac:dyDescent="0.3">
      <c r="A525" s="4">
        <v>615391848</v>
      </c>
      <c r="B525" s="5">
        <v>65570302</v>
      </c>
      <c r="C525" t="str">
        <f>_xlfn.XLOOKUP(B525,blinkit_customers!A:A,blinkit_customers!B:B," ")</f>
        <v>Onveer Parsa</v>
      </c>
      <c r="D525" t="str">
        <f>_xlfn.XLOOKUP(B525, blinkit_customers!A:A,blinkit_customers!I:I, " ")</f>
        <v>Inactive</v>
      </c>
      <c r="E525">
        <f>_xlfn.XLOOKUP(A525,blinkit_order_items[order_id],blinkit_order_items[product_id])</f>
        <v>284460</v>
      </c>
      <c r="F525" t="str">
        <f>_xlfn.XLOOKUP(E525,blinkit_products[product_id],blinkit_products[product_name])</f>
        <v>Potatoes</v>
      </c>
      <c r="G525" t="str">
        <f>_xlfn.XLOOKUP(E525,blinkit_products[product_id],blinkit_products[category])</f>
        <v>Fruits &amp; Vegetables</v>
      </c>
      <c r="H525">
        <f>_xlfn.XLOOKUP(A525,blinkit_order_items[order_id],blinkit_order_items[quantity])</f>
        <v>1</v>
      </c>
      <c r="I525">
        <f>_xlfn.XLOOKUP(A525,blinkit_order_items[order_id],blinkit_order_items[unit_price])</f>
        <v>505.95</v>
      </c>
      <c r="J525" s="5">
        <v>1041.18</v>
      </c>
      <c r="K525" s="5" t="s">
        <v>11</v>
      </c>
      <c r="L525" s="5" t="s">
        <v>10</v>
      </c>
      <c r="M525">
        <v>-4</v>
      </c>
      <c r="N525" s="9">
        <v>45547.904421296298</v>
      </c>
    </row>
    <row r="526" spans="1:14" x14ac:dyDescent="0.3">
      <c r="A526" s="2">
        <v>8686093533</v>
      </c>
      <c r="B526" s="3">
        <v>30823988</v>
      </c>
      <c r="C526" t="str">
        <f>_xlfn.XLOOKUP(B526,blinkit_customers!A:A,blinkit_customers!B:B," ")</f>
        <v>Owen Sangha</v>
      </c>
      <c r="D526" t="str">
        <f>_xlfn.XLOOKUP(B526, blinkit_customers!A:A,blinkit_customers!I:I, " ")</f>
        <v>Premium</v>
      </c>
      <c r="E526">
        <f>_xlfn.XLOOKUP(A526,blinkit_order_items[order_id],blinkit_order_items[product_id])</f>
        <v>492958</v>
      </c>
      <c r="F526" t="str">
        <f>_xlfn.XLOOKUP(E526,blinkit_products[product_id],blinkit_products[product_name])</f>
        <v>Lotion</v>
      </c>
      <c r="G526" t="str">
        <f>_xlfn.XLOOKUP(E526,blinkit_products[product_id],blinkit_products[category])</f>
        <v>Personal Care</v>
      </c>
      <c r="H526">
        <f>_xlfn.XLOOKUP(A526,blinkit_order_items[order_id],blinkit_order_items[quantity])</f>
        <v>2</v>
      </c>
      <c r="I526">
        <f>_xlfn.XLOOKUP(A526,blinkit_order_items[order_id],blinkit_order_items[unit_price])</f>
        <v>84.2</v>
      </c>
      <c r="J526" s="3">
        <v>2197.2399999999998</v>
      </c>
      <c r="K526" s="3" t="s">
        <v>11</v>
      </c>
      <c r="L526" s="3" t="s">
        <v>10</v>
      </c>
      <c r="M526">
        <v>-4</v>
      </c>
      <c r="N526" s="8">
        <v>45328.245162037034</v>
      </c>
    </row>
    <row r="527" spans="1:14" x14ac:dyDescent="0.3">
      <c r="A527" s="4">
        <v>7038758506</v>
      </c>
      <c r="B527" s="5">
        <v>68714053</v>
      </c>
      <c r="C527" t="str">
        <f>_xlfn.XLOOKUP(B527,blinkit_customers!A:A,blinkit_customers!B:B," ")</f>
        <v>Max Boase</v>
      </c>
      <c r="D527" t="str">
        <f>_xlfn.XLOOKUP(B527, blinkit_customers!A:A,blinkit_customers!I:I, " ")</f>
        <v>New</v>
      </c>
      <c r="E527">
        <f>_xlfn.XLOOKUP(A527,blinkit_order_items[order_id],blinkit_order_items[product_id])</f>
        <v>51036</v>
      </c>
      <c r="F527" t="str">
        <f>_xlfn.XLOOKUP(E527,blinkit_products[product_id],blinkit_products[product_name])</f>
        <v>Baby Food</v>
      </c>
      <c r="G527" t="str">
        <f>_xlfn.XLOOKUP(E527,blinkit_products[product_id],blinkit_products[category])</f>
        <v>Baby Care</v>
      </c>
      <c r="H527">
        <f>_xlfn.XLOOKUP(A527,blinkit_order_items[order_id],blinkit_order_items[quantity])</f>
        <v>2</v>
      </c>
      <c r="I527">
        <f>_xlfn.XLOOKUP(A527,blinkit_order_items[order_id],blinkit_order_items[unit_price])</f>
        <v>931.61</v>
      </c>
      <c r="J527" s="5">
        <v>77.11</v>
      </c>
      <c r="K527" s="5" t="s">
        <v>15</v>
      </c>
      <c r="L527" s="5" t="s">
        <v>10</v>
      </c>
      <c r="M527">
        <v>5</v>
      </c>
      <c r="N527" s="9">
        <v>45054.263067129628</v>
      </c>
    </row>
    <row r="528" spans="1:14" x14ac:dyDescent="0.3">
      <c r="A528" s="2">
        <v>2385966456</v>
      </c>
      <c r="B528" s="3">
        <v>12184293</v>
      </c>
      <c r="C528" t="str">
        <f>_xlfn.XLOOKUP(B528,blinkit_customers!A:A,blinkit_customers!B:B," ")</f>
        <v>Dayita Mand</v>
      </c>
      <c r="D528" t="str">
        <f>_xlfn.XLOOKUP(B528, blinkit_customers!A:A,blinkit_customers!I:I, " ")</f>
        <v>Inactive</v>
      </c>
      <c r="E528">
        <f>_xlfn.XLOOKUP(A528,blinkit_order_items[order_id],blinkit_order_items[product_id])</f>
        <v>451933</v>
      </c>
      <c r="F528" t="str">
        <f>_xlfn.XLOOKUP(E528,blinkit_products[product_id],blinkit_products[product_name])</f>
        <v>Wheat Flour</v>
      </c>
      <c r="G528" t="str">
        <f>_xlfn.XLOOKUP(E528,blinkit_products[product_id],blinkit_products[category])</f>
        <v>Grocery &amp; Staples</v>
      </c>
      <c r="H528">
        <f>_xlfn.XLOOKUP(A528,blinkit_order_items[order_id],blinkit_order_items[quantity])</f>
        <v>3</v>
      </c>
      <c r="I528">
        <f>_xlfn.XLOOKUP(A528,blinkit_order_items[order_id],blinkit_order_items[unit_price])</f>
        <v>568.94000000000005</v>
      </c>
      <c r="J528" s="3">
        <v>4160.3999999999996</v>
      </c>
      <c r="K528" s="3" t="s">
        <v>12</v>
      </c>
      <c r="L528" s="3" t="s">
        <v>14</v>
      </c>
      <c r="M528">
        <v>7</v>
      </c>
      <c r="N528" s="8">
        <v>45160.325775462959</v>
      </c>
    </row>
    <row r="529" spans="1:14" x14ac:dyDescent="0.3">
      <c r="A529" s="4">
        <v>259622674</v>
      </c>
      <c r="B529" s="5">
        <v>61002154</v>
      </c>
      <c r="C529" t="str">
        <f>_xlfn.XLOOKUP(B529,blinkit_customers!A:A,blinkit_customers!B:B," ")</f>
        <v>Ridhi Datta</v>
      </c>
      <c r="D529" t="str">
        <f>_xlfn.XLOOKUP(B529, blinkit_customers!A:A,blinkit_customers!I:I, " ")</f>
        <v>Regular</v>
      </c>
      <c r="E529">
        <f>_xlfn.XLOOKUP(A529,blinkit_order_items[order_id],blinkit_order_items[product_id])</f>
        <v>154179</v>
      </c>
      <c r="F529" t="str">
        <f>_xlfn.XLOOKUP(E529,blinkit_products[product_id],blinkit_products[product_name])</f>
        <v>Pain Reliever</v>
      </c>
      <c r="G529" t="str">
        <f>_xlfn.XLOOKUP(E529,blinkit_products[product_id],blinkit_products[category])</f>
        <v>Pharmacy</v>
      </c>
      <c r="H529">
        <f>_xlfn.XLOOKUP(A529,blinkit_order_items[order_id],blinkit_order_items[quantity])</f>
        <v>2</v>
      </c>
      <c r="I529">
        <f>_xlfn.XLOOKUP(A529,blinkit_order_items[order_id],blinkit_order_items[unit_price])</f>
        <v>582.87</v>
      </c>
      <c r="J529" s="5">
        <v>3081.38</v>
      </c>
      <c r="K529" s="5" t="s">
        <v>13</v>
      </c>
      <c r="L529" s="5" t="s">
        <v>10</v>
      </c>
      <c r="M529">
        <v>5</v>
      </c>
      <c r="N529" s="9">
        <v>45051.024687500001</v>
      </c>
    </row>
    <row r="530" spans="1:14" x14ac:dyDescent="0.3">
      <c r="A530" s="2">
        <v>2580381935</v>
      </c>
      <c r="B530" s="3">
        <v>4394659</v>
      </c>
      <c r="C530" t="str">
        <f>_xlfn.XLOOKUP(B530,blinkit_customers!A:A,blinkit_customers!B:B," ")</f>
        <v>Xalak Goel</v>
      </c>
      <c r="D530" t="str">
        <f>_xlfn.XLOOKUP(B530, blinkit_customers!A:A,blinkit_customers!I:I, " ")</f>
        <v>New</v>
      </c>
      <c r="E530">
        <f>_xlfn.XLOOKUP(A530,blinkit_order_items[order_id],blinkit_order_items[product_id])</f>
        <v>137909</v>
      </c>
      <c r="F530" t="str">
        <f>_xlfn.XLOOKUP(E530,blinkit_products[product_id],blinkit_products[product_name])</f>
        <v>Cough Syrup</v>
      </c>
      <c r="G530" t="str">
        <f>_xlfn.XLOOKUP(E530,blinkit_products[product_id],blinkit_products[category])</f>
        <v>Pharmacy</v>
      </c>
      <c r="H530">
        <f>_xlfn.XLOOKUP(A530,blinkit_order_items[order_id],blinkit_order_items[quantity])</f>
        <v>2</v>
      </c>
      <c r="I530">
        <f>_xlfn.XLOOKUP(A530,blinkit_order_items[order_id],blinkit_order_items[unit_price])</f>
        <v>864.3</v>
      </c>
      <c r="J530" s="3">
        <v>4613.37</v>
      </c>
      <c r="K530" s="3" t="s">
        <v>11</v>
      </c>
      <c r="L530" s="3" t="s">
        <v>10</v>
      </c>
      <c r="M530">
        <v>0</v>
      </c>
      <c r="N530" s="8">
        <v>45417.411249999997</v>
      </c>
    </row>
    <row r="531" spans="1:14" x14ac:dyDescent="0.3">
      <c r="A531" s="4">
        <v>5035471587</v>
      </c>
      <c r="B531" s="5">
        <v>18140588</v>
      </c>
      <c r="C531" t="str">
        <f>_xlfn.XLOOKUP(B531,blinkit_customers!A:A,blinkit_customers!B:B," ")</f>
        <v>Orinder Malhotra</v>
      </c>
      <c r="D531" t="str">
        <f>_xlfn.XLOOKUP(B531, blinkit_customers!A:A,blinkit_customers!I:I, " ")</f>
        <v>Regular</v>
      </c>
      <c r="E531">
        <f>_xlfn.XLOOKUP(A531,blinkit_order_items[order_id],blinkit_order_items[product_id])</f>
        <v>927651</v>
      </c>
      <c r="F531" t="str">
        <f>_xlfn.XLOOKUP(E531,blinkit_products[product_id],blinkit_products[product_name])</f>
        <v>Baby Wipes</v>
      </c>
      <c r="G531" t="str">
        <f>_xlfn.XLOOKUP(E531,blinkit_products[product_id],blinkit_products[category])</f>
        <v>Baby Care</v>
      </c>
      <c r="H531">
        <f>_xlfn.XLOOKUP(A531,blinkit_order_items[order_id],blinkit_order_items[quantity])</f>
        <v>2</v>
      </c>
      <c r="I531">
        <f>_xlfn.XLOOKUP(A531,blinkit_order_items[order_id],blinkit_order_items[unit_price])</f>
        <v>426.72</v>
      </c>
      <c r="J531" s="5">
        <v>3405.27</v>
      </c>
      <c r="K531" s="5" t="s">
        <v>13</v>
      </c>
      <c r="L531" s="5" t="s">
        <v>10</v>
      </c>
      <c r="M531">
        <v>1</v>
      </c>
      <c r="N531" s="9">
        <v>45296.087465277778</v>
      </c>
    </row>
    <row r="532" spans="1:14" x14ac:dyDescent="0.3">
      <c r="A532" s="2">
        <v>9421270813</v>
      </c>
      <c r="B532" s="3">
        <v>26844216</v>
      </c>
      <c r="C532" t="str">
        <f>_xlfn.XLOOKUP(B532,blinkit_customers!A:A,blinkit_customers!B:B," ")</f>
        <v>Yochana Babu</v>
      </c>
      <c r="D532" t="str">
        <f>_xlfn.XLOOKUP(B532, blinkit_customers!A:A,blinkit_customers!I:I, " ")</f>
        <v>Premium</v>
      </c>
      <c r="E532">
        <f>_xlfn.XLOOKUP(A532,blinkit_order_items[order_id],blinkit_order_items[product_id])</f>
        <v>154179</v>
      </c>
      <c r="F532" t="str">
        <f>_xlfn.XLOOKUP(E532,blinkit_products[product_id],blinkit_products[product_name])</f>
        <v>Pain Reliever</v>
      </c>
      <c r="G532" t="str">
        <f>_xlfn.XLOOKUP(E532,blinkit_products[product_id],blinkit_products[category])</f>
        <v>Pharmacy</v>
      </c>
      <c r="H532">
        <f>_xlfn.XLOOKUP(A532,blinkit_order_items[order_id],blinkit_order_items[quantity])</f>
        <v>1</v>
      </c>
      <c r="I532">
        <f>_xlfn.XLOOKUP(A532,blinkit_order_items[order_id],blinkit_order_items[unit_price])</f>
        <v>582.87</v>
      </c>
      <c r="J532" s="3">
        <v>2787.46</v>
      </c>
      <c r="K532" s="3" t="s">
        <v>15</v>
      </c>
      <c r="L532" s="3" t="s">
        <v>10</v>
      </c>
      <c r="M532">
        <v>5</v>
      </c>
      <c r="N532" s="8">
        <v>45404.252256944441</v>
      </c>
    </row>
    <row r="533" spans="1:14" x14ac:dyDescent="0.3">
      <c r="A533" s="4">
        <v>1831516625</v>
      </c>
      <c r="B533" s="5">
        <v>46629917</v>
      </c>
      <c r="C533" t="str">
        <f>_xlfn.XLOOKUP(B533,blinkit_customers!A:A,blinkit_customers!B:B," ")</f>
        <v>Vasudha Dey</v>
      </c>
      <c r="D533" t="str">
        <f>_xlfn.XLOOKUP(B533, blinkit_customers!A:A,blinkit_customers!I:I, " ")</f>
        <v>Premium</v>
      </c>
      <c r="E533">
        <f>_xlfn.XLOOKUP(A533,blinkit_order_items[order_id],blinkit_order_items[product_id])</f>
        <v>264803</v>
      </c>
      <c r="F533" t="str">
        <f>_xlfn.XLOOKUP(E533,blinkit_products[product_id],blinkit_products[product_name])</f>
        <v>Vitamins</v>
      </c>
      <c r="G533" t="str">
        <f>_xlfn.XLOOKUP(E533,blinkit_products[product_id],blinkit_products[category])</f>
        <v>Pharmacy</v>
      </c>
      <c r="H533">
        <f>_xlfn.XLOOKUP(A533,blinkit_order_items[order_id],blinkit_order_items[quantity])</f>
        <v>3</v>
      </c>
      <c r="I533">
        <f>_xlfn.XLOOKUP(A533,blinkit_order_items[order_id],blinkit_order_items[unit_price])</f>
        <v>995.98</v>
      </c>
      <c r="J533" s="5">
        <v>3008.01</v>
      </c>
      <c r="K533" s="5" t="s">
        <v>13</v>
      </c>
      <c r="L533" s="5" t="s">
        <v>14</v>
      </c>
      <c r="M533">
        <v>7</v>
      </c>
      <c r="N533" s="9">
        <v>45380.839606481481</v>
      </c>
    </row>
    <row r="534" spans="1:14" x14ac:dyDescent="0.3">
      <c r="A534" s="2">
        <v>1918841793</v>
      </c>
      <c r="B534" s="3">
        <v>95334407</v>
      </c>
      <c r="C534" t="str">
        <f>_xlfn.XLOOKUP(B534,blinkit_customers!A:A,blinkit_customers!B:B," ")</f>
        <v>Krish Sunder</v>
      </c>
      <c r="D534" t="str">
        <f>_xlfn.XLOOKUP(B534, blinkit_customers!A:A,blinkit_customers!I:I, " ")</f>
        <v>Inactive</v>
      </c>
      <c r="E534">
        <f>_xlfn.XLOOKUP(A534,blinkit_order_items[order_id],blinkit_order_items[product_id])</f>
        <v>256051</v>
      </c>
      <c r="F534" t="str">
        <f>_xlfn.XLOOKUP(E534,blinkit_products[product_id],blinkit_products[product_name])</f>
        <v>Lotion</v>
      </c>
      <c r="G534" t="str">
        <f>_xlfn.XLOOKUP(E534,blinkit_products[product_id],blinkit_products[category])</f>
        <v>Personal Care</v>
      </c>
      <c r="H534">
        <f>_xlfn.XLOOKUP(A534,blinkit_order_items[order_id],blinkit_order_items[quantity])</f>
        <v>1</v>
      </c>
      <c r="I534">
        <f>_xlfn.XLOOKUP(A534,blinkit_order_items[order_id],blinkit_order_items[unit_price])</f>
        <v>400.92</v>
      </c>
      <c r="J534" s="3">
        <v>3273.77</v>
      </c>
      <c r="K534" s="3" t="s">
        <v>15</v>
      </c>
      <c r="L534" s="3" t="s">
        <v>10</v>
      </c>
      <c r="M534">
        <v>-4</v>
      </c>
      <c r="N534" s="8">
        <v>45460.877418981479</v>
      </c>
    </row>
    <row r="535" spans="1:14" x14ac:dyDescent="0.3">
      <c r="A535" s="4">
        <v>1757159071</v>
      </c>
      <c r="B535" s="5">
        <v>59094034</v>
      </c>
      <c r="C535" t="str">
        <f>_xlfn.XLOOKUP(B535,blinkit_customers!A:A,blinkit_customers!B:B," ")</f>
        <v>Ekanta Dass</v>
      </c>
      <c r="D535" t="str">
        <f>_xlfn.XLOOKUP(B535, blinkit_customers!A:A,blinkit_customers!I:I, " ")</f>
        <v>Regular</v>
      </c>
      <c r="E535">
        <f>_xlfn.XLOOKUP(A535,blinkit_order_items[order_id],blinkit_order_items[product_id])</f>
        <v>589812</v>
      </c>
      <c r="F535" t="str">
        <f>_xlfn.XLOOKUP(E535,blinkit_products[product_id],blinkit_products[product_name])</f>
        <v>Detergent</v>
      </c>
      <c r="G535" t="str">
        <f>_xlfn.XLOOKUP(E535,blinkit_products[product_id],blinkit_products[category])</f>
        <v>Household Care</v>
      </c>
      <c r="H535">
        <f>_xlfn.XLOOKUP(A535,blinkit_order_items[order_id],blinkit_order_items[quantity])</f>
        <v>2</v>
      </c>
      <c r="I535">
        <f>_xlfn.XLOOKUP(A535,blinkit_order_items[order_id],blinkit_order_items[unit_price])</f>
        <v>163.03</v>
      </c>
      <c r="J535" s="5">
        <v>3571.03</v>
      </c>
      <c r="K535" s="5" t="s">
        <v>11</v>
      </c>
      <c r="L535" s="5" t="s">
        <v>14</v>
      </c>
      <c r="M535">
        <v>8</v>
      </c>
      <c r="N535" s="9">
        <v>45364.41269675926</v>
      </c>
    </row>
    <row r="536" spans="1:14" x14ac:dyDescent="0.3">
      <c r="A536" s="2">
        <v>7589464630</v>
      </c>
      <c r="B536" s="3">
        <v>91196901</v>
      </c>
      <c r="C536" t="str">
        <f>_xlfn.XLOOKUP(B536,blinkit_customers!A:A,blinkit_customers!B:B," ")</f>
        <v>Atharv Kurian</v>
      </c>
      <c r="D536" t="str">
        <f>_xlfn.XLOOKUP(B536, blinkit_customers!A:A,blinkit_customers!I:I, " ")</f>
        <v>Premium</v>
      </c>
      <c r="E536">
        <f>_xlfn.XLOOKUP(A536,blinkit_order_items[order_id],blinkit_order_items[product_id])</f>
        <v>961614</v>
      </c>
      <c r="F536" t="str">
        <f>_xlfn.XLOOKUP(E536,blinkit_products[product_id],blinkit_products[product_name])</f>
        <v>Chocolates</v>
      </c>
      <c r="G536" t="str">
        <f>_xlfn.XLOOKUP(E536,blinkit_products[product_id],blinkit_products[category])</f>
        <v>Snacks &amp; Munchies</v>
      </c>
      <c r="H536">
        <f>_xlfn.XLOOKUP(A536,blinkit_order_items[order_id],blinkit_order_items[quantity])</f>
        <v>1</v>
      </c>
      <c r="I536">
        <f>_xlfn.XLOOKUP(A536,blinkit_order_items[order_id],blinkit_order_items[unit_price])</f>
        <v>227.22</v>
      </c>
      <c r="J536" s="3">
        <v>6543.19</v>
      </c>
      <c r="K536" s="3" t="s">
        <v>12</v>
      </c>
      <c r="L536" s="3" t="s">
        <v>14</v>
      </c>
      <c r="M536">
        <v>9</v>
      </c>
      <c r="N536" s="8">
        <v>45485.550879629627</v>
      </c>
    </row>
    <row r="537" spans="1:14" x14ac:dyDescent="0.3">
      <c r="A537" s="4">
        <v>1577085460</v>
      </c>
      <c r="B537" s="5">
        <v>74682740</v>
      </c>
      <c r="C537" t="str">
        <f>_xlfn.XLOOKUP(B537,blinkit_customers!A:A,blinkit_customers!B:B," ")</f>
        <v>Aarush Badami</v>
      </c>
      <c r="D537" t="str">
        <f>_xlfn.XLOOKUP(B537, blinkit_customers!A:A,blinkit_customers!I:I, " ")</f>
        <v>Regular</v>
      </c>
      <c r="E537">
        <f>_xlfn.XLOOKUP(A537,blinkit_order_items[order_id],blinkit_order_items[product_id])</f>
        <v>723678</v>
      </c>
      <c r="F537" t="str">
        <f>_xlfn.XLOOKUP(E537,blinkit_products[product_id],blinkit_products[product_name])</f>
        <v>Dog Food</v>
      </c>
      <c r="G537" t="str">
        <f>_xlfn.XLOOKUP(E537,blinkit_products[product_id],blinkit_products[category])</f>
        <v>Pet Care</v>
      </c>
      <c r="H537">
        <f>_xlfn.XLOOKUP(A537,blinkit_order_items[order_id],blinkit_order_items[quantity])</f>
        <v>3</v>
      </c>
      <c r="I537">
        <f>_xlfn.XLOOKUP(A537,blinkit_order_items[order_id],blinkit_order_items[unit_price])</f>
        <v>675.46</v>
      </c>
      <c r="J537" s="5">
        <v>2599.08</v>
      </c>
      <c r="K537" s="5" t="s">
        <v>15</v>
      </c>
      <c r="L537" s="5" t="s">
        <v>10</v>
      </c>
      <c r="M537">
        <v>-3</v>
      </c>
      <c r="N537" s="9">
        <v>45191.41196759259</v>
      </c>
    </row>
    <row r="538" spans="1:14" x14ac:dyDescent="0.3">
      <c r="A538" s="2">
        <v>2279018877</v>
      </c>
      <c r="B538" s="3">
        <v>40305293</v>
      </c>
      <c r="C538" t="str">
        <f>_xlfn.XLOOKUP(B538,blinkit_customers!A:A,blinkit_customers!B:B," ")</f>
        <v>Tejas Parmer</v>
      </c>
      <c r="D538" t="str">
        <f>_xlfn.XLOOKUP(B538, blinkit_customers!A:A,blinkit_customers!I:I, " ")</f>
        <v>Regular</v>
      </c>
      <c r="E538">
        <f>_xlfn.XLOOKUP(A538,blinkit_order_items[order_id],blinkit_order_items[product_id])</f>
        <v>993331</v>
      </c>
      <c r="F538" t="str">
        <f>_xlfn.XLOOKUP(E538,blinkit_products[product_id],blinkit_products[product_name])</f>
        <v>Pulses</v>
      </c>
      <c r="G538" t="str">
        <f>_xlfn.XLOOKUP(E538,blinkit_products[product_id],blinkit_products[category])</f>
        <v>Grocery &amp; Staples</v>
      </c>
      <c r="H538">
        <f>_xlfn.XLOOKUP(A538,blinkit_order_items[order_id],blinkit_order_items[quantity])</f>
        <v>2</v>
      </c>
      <c r="I538">
        <f>_xlfn.XLOOKUP(A538,blinkit_order_items[order_id],blinkit_order_items[unit_price])</f>
        <v>102.44</v>
      </c>
      <c r="J538" s="3">
        <v>1890.73</v>
      </c>
      <c r="K538" s="3" t="s">
        <v>15</v>
      </c>
      <c r="L538" s="3" t="s">
        <v>14</v>
      </c>
      <c r="M538">
        <v>14</v>
      </c>
      <c r="N538" s="8">
        <v>45453.600254629629</v>
      </c>
    </row>
    <row r="539" spans="1:14" x14ac:dyDescent="0.3">
      <c r="A539" s="4">
        <v>7431412128</v>
      </c>
      <c r="B539" s="5">
        <v>96989204</v>
      </c>
      <c r="C539" t="str">
        <f>_xlfn.XLOOKUP(B539,blinkit_customers!A:A,blinkit_customers!B:B," ")</f>
        <v>Nimrat Kalita</v>
      </c>
      <c r="D539" t="str">
        <f>_xlfn.XLOOKUP(B539, blinkit_customers!A:A,blinkit_customers!I:I, " ")</f>
        <v>Regular</v>
      </c>
      <c r="E539">
        <f>_xlfn.XLOOKUP(A539,blinkit_order_items[order_id],blinkit_order_items[product_id])</f>
        <v>136533</v>
      </c>
      <c r="F539" t="str">
        <f>_xlfn.XLOOKUP(E539,blinkit_products[product_id],blinkit_products[product_name])</f>
        <v>Eggs</v>
      </c>
      <c r="G539" t="str">
        <f>_xlfn.XLOOKUP(E539,blinkit_products[product_id],blinkit_products[category])</f>
        <v>Dairy &amp; Breakfast</v>
      </c>
      <c r="H539">
        <f>_xlfn.XLOOKUP(A539,blinkit_order_items[order_id],blinkit_order_items[quantity])</f>
        <v>2</v>
      </c>
      <c r="I539">
        <f>_xlfn.XLOOKUP(A539,blinkit_order_items[order_id],blinkit_order_items[unit_price])</f>
        <v>826.21</v>
      </c>
      <c r="J539" s="5">
        <v>2184.61</v>
      </c>
      <c r="K539" s="5" t="s">
        <v>12</v>
      </c>
      <c r="L539" s="5" t="s">
        <v>10</v>
      </c>
      <c r="M539">
        <v>3</v>
      </c>
      <c r="N539" s="9">
        <v>45075.170717592591</v>
      </c>
    </row>
    <row r="540" spans="1:14" x14ac:dyDescent="0.3">
      <c r="A540" s="2">
        <v>8781520615</v>
      </c>
      <c r="B540" s="3">
        <v>85519349</v>
      </c>
      <c r="C540" t="str">
        <f>_xlfn.XLOOKUP(B540,blinkit_customers!A:A,blinkit_customers!B:B," ")</f>
        <v>Harshil Kari</v>
      </c>
      <c r="D540" t="str">
        <f>_xlfn.XLOOKUP(B540, blinkit_customers!A:A,blinkit_customers!I:I, " ")</f>
        <v>New</v>
      </c>
      <c r="E540">
        <f>_xlfn.XLOOKUP(A540,blinkit_order_items[order_id],blinkit_order_items[product_id])</f>
        <v>689769</v>
      </c>
      <c r="F540" t="str">
        <f>_xlfn.XLOOKUP(E540,blinkit_products[product_id],blinkit_products[product_name])</f>
        <v>Frozen Vegetables</v>
      </c>
      <c r="G540" t="str">
        <f>_xlfn.XLOOKUP(E540,blinkit_products[product_id],blinkit_products[category])</f>
        <v>Instant &amp; Frozen Food</v>
      </c>
      <c r="H540">
        <f>_xlfn.XLOOKUP(A540,blinkit_order_items[order_id],blinkit_order_items[quantity])</f>
        <v>2</v>
      </c>
      <c r="I540">
        <f>_xlfn.XLOOKUP(A540,blinkit_order_items[order_id],blinkit_order_items[unit_price])</f>
        <v>46.62</v>
      </c>
      <c r="J540" s="3">
        <v>3343.42</v>
      </c>
      <c r="K540" s="3" t="s">
        <v>15</v>
      </c>
      <c r="L540" s="3" t="s">
        <v>10</v>
      </c>
      <c r="M540">
        <v>1</v>
      </c>
      <c r="N540" s="8">
        <v>45396.343217592592</v>
      </c>
    </row>
    <row r="541" spans="1:14" x14ac:dyDescent="0.3">
      <c r="A541" s="4">
        <v>1276192882</v>
      </c>
      <c r="B541" s="5">
        <v>97678578</v>
      </c>
      <c r="C541" t="str">
        <f>_xlfn.XLOOKUP(B541,blinkit_customers!A:A,blinkit_customers!B:B," ")</f>
        <v>Jagat Hayre</v>
      </c>
      <c r="D541" t="str">
        <f>_xlfn.XLOOKUP(B541, blinkit_customers!A:A,blinkit_customers!I:I, " ")</f>
        <v>Regular</v>
      </c>
      <c r="E541">
        <f>_xlfn.XLOOKUP(A541,blinkit_order_items[order_id],blinkit_order_items[product_id])</f>
        <v>853932</v>
      </c>
      <c r="F541" t="str">
        <f>_xlfn.XLOOKUP(E541,blinkit_products[product_id],blinkit_products[product_name])</f>
        <v>Baby Wipes</v>
      </c>
      <c r="G541" t="str">
        <f>_xlfn.XLOOKUP(E541,blinkit_products[product_id],blinkit_products[category])</f>
        <v>Baby Care</v>
      </c>
      <c r="H541">
        <f>_xlfn.XLOOKUP(A541,blinkit_order_items[order_id],blinkit_order_items[quantity])</f>
        <v>1</v>
      </c>
      <c r="I541">
        <f>_xlfn.XLOOKUP(A541,blinkit_order_items[order_id],blinkit_order_items[unit_price])</f>
        <v>941.19</v>
      </c>
      <c r="J541" s="5">
        <v>2375.85</v>
      </c>
      <c r="K541" s="5" t="s">
        <v>12</v>
      </c>
      <c r="L541" s="5" t="s">
        <v>10</v>
      </c>
      <c r="M541">
        <v>-3</v>
      </c>
      <c r="N541" s="9">
        <v>45299.315138888887</v>
      </c>
    </row>
    <row r="542" spans="1:14" x14ac:dyDescent="0.3">
      <c r="A542" s="2">
        <v>4065794921</v>
      </c>
      <c r="B542" s="3">
        <v>85518832</v>
      </c>
      <c r="C542" t="str">
        <f>_xlfn.XLOOKUP(B542,blinkit_customers!A:A,blinkit_customers!B:B," ")</f>
        <v>Alexander Sem</v>
      </c>
      <c r="D542" t="str">
        <f>_xlfn.XLOOKUP(B542, blinkit_customers!A:A,blinkit_customers!I:I, " ")</f>
        <v>Premium</v>
      </c>
      <c r="E542">
        <f>_xlfn.XLOOKUP(A542,blinkit_order_items[order_id],blinkit_order_items[product_id])</f>
        <v>120385</v>
      </c>
      <c r="F542" t="str">
        <f>_xlfn.XLOOKUP(E542,blinkit_products[product_id],blinkit_products[product_name])</f>
        <v>Pet Treats</v>
      </c>
      <c r="G542" t="str">
        <f>_xlfn.XLOOKUP(E542,blinkit_products[product_id],blinkit_products[category])</f>
        <v>Pet Care</v>
      </c>
      <c r="H542">
        <f>_xlfn.XLOOKUP(A542,blinkit_order_items[order_id],blinkit_order_items[quantity])</f>
        <v>3</v>
      </c>
      <c r="I542">
        <f>_xlfn.XLOOKUP(A542,blinkit_order_items[order_id],blinkit_order_items[unit_price])</f>
        <v>597.91</v>
      </c>
      <c r="J542" s="3">
        <v>3403.34</v>
      </c>
      <c r="K542" s="3" t="s">
        <v>11</v>
      </c>
      <c r="L542" s="3" t="s">
        <v>16</v>
      </c>
      <c r="M542">
        <v>25</v>
      </c>
      <c r="N542" s="8">
        <v>45372.468333333331</v>
      </c>
    </row>
    <row r="543" spans="1:14" x14ac:dyDescent="0.3">
      <c r="A543" s="4">
        <v>1690800946</v>
      </c>
      <c r="B543" s="5">
        <v>79764458</v>
      </c>
      <c r="C543" t="str">
        <f>_xlfn.XLOOKUP(B543,blinkit_customers!A:A,blinkit_customers!B:B," ")</f>
        <v>Bhavani Kant</v>
      </c>
      <c r="D543" t="str">
        <f>_xlfn.XLOOKUP(B543, blinkit_customers!A:A,blinkit_customers!I:I, " ")</f>
        <v>New</v>
      </c>
      <c r="E543">
        <f>_xlfn.XLOOKUP(A543,blinkit_order_items[order_id],blinkit_order_items[product_id])</f>
        <v>589812</v>
      </c>
      <c r="F543" t="str">
        <f>_xlfn.XLOOKUP(E543,blinkit_products[product_id],blinkit_products[product_name])</f>
        <v>Detergent</v>
      </c>
      <c r="G543" t="str">
        <f>_xlfn.XLOOKUP(E543,blinkit_products[product_id],blinkit_products[category])</f>
        <v>Household Care</v>
      </c>
      <c r="H543">
        <f>_xlfn.XLOOKUP(A543,blinkit_order_items[order_id],blinkit_order_items[quantity])</f>
        <v>1</v>
      </c>
      <c r="I543">
        <f>_xlfn.XLOOKUP(A543,blinkit_order_items[order_id],blinkit_order_items[unit_price])</f>
        <v>163.03</v>
      </c>
      <c r="J543" s="5">
        <v>2559.17</v>
      </c>
      <c r="K543" s="5" t="s">
        <v>12</v>
      </c>
      <c r="L543" s="5" t="s">
        <v>10</v>
      </c>
      <c r="M543">
        <v>2</v>
      </c>
      <c r="N543" s="9">
        <v>45014.611516203702</v>
      </c>
    </row>
    <row r="544" spans="1:14" x14ac:dyDescent="0.3">
      <c r="A544" s="2">
        <v>877883470</v>
      </c>
      <c r="B544" s="3">
        <v>1200365</v>
      </c>
      <c r="C544" t="str">
        <f>_xlfn.XLOOKUP(B544,blinkit_customers!A:A,blinkit_customers!B:B," ")</f>
        <v>Avni Mistry</v>
      </c>
      <c r="D544" t="str">
        <f>_xlfn.XLOOKUP(B544, blinkit_customers!A:A,blinkit_customers!I:I, " ")</f>
        <v>Regular</v>
      </c>
      <c r="E544">
        <f>_xlfn.XLOOKUP(A544,blinkit_order_items[order_id],blinkit_order_items[product_id])</f>
        <v>4452</v>
      </c>
      <c r="F544" t="str">
        <f>_xlfn.XLOOKUP(E544,blinkit_products[product_id],blinkit_products[product_name])</f>
        <v>Baby Wipes</v>
      </c>
      <c r="G544" t="str">
        <f>_xlfn.XLOOKUP(E544,blinkit_products[product_id],blinkit_products[category])</f>
        <v>Baby Care</v>
      </c>
      <c r="H544">
        <f>_xlfn.XLOOKUP(A544,blinkit_order_items[order_id],blinkit_order_items[quantity])</f>
        <v>2</v>
      </c>
      <c r="I544">
        <f>_xlfn.XLOOKUP(A544,blinkit_order_items[order_id],blinkit_order_items[unit_price])</f>
        <v>169.88</v>
      </c>
      <c r="J544" s="3">
        <v>393.43</v>
      </c>
      <c r="K544" s="3" t="s">
        <v>12</v>
      </c>
      <c r="L544" s="3" t="s">
        <v>14</v>
      </c>
      <c r="M544">
        <v>8</v>
      </c>
      <c r="N544" s="8">
        <v>45084.5625462963</v>
      </c>
    </row>
    <row r="545" spans="1:14" x14ac:dyDescent="0.3">
      <c r="A545" s="4">
        <v>7322044533</v>
      </c>
      <c r="B545" s="5">
        <v>48730063</v>
      </c>
      <c r="C545" t="str">
        <f>_xlfn.XLOOKUP(B545,blinkit_customers!A:A,blinkit_customers!B:B," ")</f>
        <v>Jatin Dua</v>
      </c>
      <c r="D545" t="str">
        <f>_xlfn.XLOOKUP(B545, blinkit_customers!A:A,blinkit_customers!I:I, " ")</f>
        <v>New</v>
      </c>
      <c r="E545">
        <f>_xlfn.XLOOKUP(A545,blinkit_order_items[order_id],blinkit_order_items[product_id])</f>
        <v>382511</v>
      </c>
      <c r="F545" t="str">
        <f>_xlfn.XLOOKUP(E545,blinkit_products[product_id],blinkit_products[product_name])</f>
        <v>Butter</v>
      </c>
      <c r="G545" t="str">
        <f>_xlfn.XLOOKUP(E545,blinkit_products[product_id],blinkit_products[category])</f>
        <v>Dairy &amp; Breakfast</v>
      </c>
      <c r="H545">
        <f>_xlfn.XLOOKUP(A545,blinkit_order_items[order_id],blinkit_order_items[quantity])</f>
        <v>3</v>
      </c>
      <c r="I545">
        <f>_xlfn.XLOOKUP(A545,blinkit_order_items[order_id],blinkit_order_items[unit_price])</f>
        <v>702.54</v>
      </c>
      <c r="J545" s="5">
        <v>738.65</v>
      </c>
      <c r="K545" s="5" t="s">
        <v>15</v>
      </c>
      <c r="L545" s="5" t="s">
        <v>14</v>
      </c>
      <c r="M545">
        <v>12</v>
      </c>
      <c r="N545" s="9">
        <v>45212.985115740739</v>
      </c>
    </row>
    <row r="546" spans="1:14" x14ac:dyDescent="0.3">
      <c r="A546" s="2">
        <v>5243163885</v>
      </c>
      <c r="B546" s="3">
        <v>19275474</v>
      </c>
      <c r="C546" t="str">
        <f>_xlfn.XLOOKUP(B546,blinkit_customers!A:A,blinkit_customers!B:B," ")</f>
        <v>Girik Hora</v>
      </c>
      <c r="D546" t="str">
        <f>_xlfn.XLOOKUP(B546, blinkit_customers!A:A,blinkit_customers!I:I, " ")</f>
        <v>New</v>
      </c>
      <c r="E546">
        <f>_xlfn.XLOOKUP(A546,blinkit_order_items[order_id],blinkit_order_items[product_id])</f>
        <v>833557</v>
      </c>
      <c r="F546" t="str">
        <f>_xlfn.XLOOKUP(E546,blinkit_products[product_id],blinkit_products[product_name])</f>
        <v>Cereal</v>
      </c>
      <c r="G546" t="str">
        <f>_xlfn.XLOOKUP(E546,blinkit_products[product_id],blinkit_products[category])</f>
        <v>Dairy &amp; Breakfast</v>
      </c>
      <c r="H546">
        <f>_xlfn.XLOOKUP(A546,blinkit_order_items[order_id],blinkit_order_items[quantity])</f>
        <v>1</v>
      </c>
      <c r="I546">
        <f>_xlfn.XLOOKUP(A546,blinkit_order_items[order_id],blinkit_order_items[unit_price])</f>
        <v>422.87</v>
      </c>
      <c r="J546" s="3">
        <v>2412.89</v>
      </c>
      <c r="K546" s="3" t="s">
        <v>15</v>
      </c>
      <c r="L546" s="3" t="s">
        <v>10</v>
      </c>
      <c r="M546">
        <v>3</v>
      </c>
      <c r="N546" s="8">
        <v>45065.566261574073</v>
      </c>
    </row>
    <row r="547" spans="1:14" x14ac:dyDescent="0.3">
      <c r="A547" s="4">
        <v>4360255357</v>
      </c>
      <c r="B547" s="5">
        <v>15529446</v>
      </c>
      <c r="C547" t="str">
        <f>_xlfn.XLOOKUP(B547,blinkit_customers!A:A,blinkit_customers!B:B," ")</f>
        <v>Pallavi Goda</v>
      </c>
      <c r="D547" t="str">
        <f>_xlfn.XLOOKUP(B547, blinkit_customers!A:A,blinkit_customers!I:I, " ")</f>
        <v>Premium</v>
      </c>
      <c r="E547">
        <f>_xlfn.XLOOKUP(A547,blinkit_order_items[order_id],blinkit_order_items[product_id])</f>
        <v>91670</v>
      </c>
      <c r="F547" t="str">
        <f>_xlfn.XLOOKUP(E547,blinkit_products[product_id],blinkit_products[product_name])</f>
        <v>Dish Soap</v>
      </c>
      <c r="G547" t="str">
        <f>_xlfn.XLOOKUP(E547,blinkit_products[product_id],blinkit_products[category])</f>
        <v>Household Care</v>
      </c>
      <c r="H547">
        <f>_xlfn.XLOOKUP(A547,blinkit_order_items[order_id],blinkit_order_items[quantity])</f>
        <v>3</v>
      </c>
      <c r="I547">
        <f>_xlfn.XLOOKUP(A547,blinkit_order_items[order_id],blinkit_order_items[unit_price])</f>
        <v>439.24</v>
      </c>
      <c r="J547" s="5">
        <v>97.04</v>
      </c>
      <c r="K547" s="5" t="s">
        <v>11</v>
      </c>
      <c r="L547" s="5" t="s">
        <v>14</v>
      </c>
      <c r="M547">
        <v>8</v>
      </c>
      <c r="N547" s="9">
        <v>45060.331608796296</v>
      </c>
    </row>
    <row r="548" spans="1:14" x14ac:dyDescent="0.3">
      <c r="A548" s="2">
        <v>9623306038</v>
      </c>
      <c r="B548" s="3">
        <v>51669263</v>
      </c>
      <c r="C548" t="str">
        <f>_xlfn.XLOOKUP(B548,blinkit_customers!A:A,blinkit_customers!B:B," ")</f>
        <v>Odika Manda</v>
      </c>
      <c r="D548" t="str">
        <f>_xlfn.XLOOKUP(B548, blinkit_customers!A:A,blinkit_customers!I:I, " ")</f>
        <v>Inactive</v>
      </c>
      <c r="E548">
        <f>_xlfn.XLOOKUP(A548,blinkit_order_items[order_id],blinkit_order_items[product_id])</f>
        <v>365133</v>
      </c>
      <c r="F548" t="str">
        <f>_xlfn.XLOOKUP(E548,blinkit_products[product_id],blinkit_products[product_name])</f>
        <v>Dish Soap</v>
      </c>
      <c r="G548" t="str">
        <f>_xlfn.XLOOKUP(E548,blinkit_products[product_id],blinkit_products[category])</f>
        <v>Household Care</v>
      </c>
      <c r="H548">
        <f>_xlfn.XLOOKUP(A548,blinkit_order_items[order_id],blinkit_order_items[quantity])</f>
        <v>2</v>
      </c>
      <c r="I548">
        <f>_xlfn.XLOOKUP(A548,blinkit_order_items[order_id],blinkit_order_items[unit_price])</f>
        <v>915.45</v>
      </c>
      <c r="J548" s="3">
        <v>3299.65</v>
      </c>
      <c r="K548" s="3" t="s">
        <v>15</v>
      </c>
      <c r="L548" s="3" t="s">
        <v>10</v>
      </c>
      <c r="M548">
        <v>-1</v>
      </c>
      <c r="N548" s="8">
        <v>45240.230104166665</v>
      </c>
    </row>
    <row r="549" spans="1:14" x14ac:dyDescent="0.3">
      <c r="A549" s="4">
        <v>6282385286</v>
      </c>
      <c r="B549" s="5">
        <v>6150721</v>
      </c>
      <c r="C549" t="str">
        <f>_xlfn.XLOOKUP(B549,blinkit_customers!A:A,blinkit_customers!B:B," ")</f>
        <v>Vaishnavi Master</v>
      </c>
      <c r="D549" t="str">
        <f>_xlfn.XLOOKUP(B549, blinkit_customers!A:A,blinkit_customers!I:I, " ")</f>
        <v>New</v>
      </c>
      <c r="E549">
        <f>_xlfn.XLOOKUP(A549,blinkit_order_items[order_id],blinkit_order_items[product_id])</f>
        <v>807452</v>
      </c>
      <c r="F549" t="str">
        <f>_xlfn.XLOOKUP(E549,blinkit_products[product_id],blinkit_products[product_name])</f>
        <v>Pulses</v>
      </c>
      <c r="G549" t="str">
        <f>_xlfn.XLOOKUP(E549,blinkit_products[product_id],blinkit_products[category])</f>
        <v>Grocery &amp; Staples</v>
      </c>
      <c r="H549">
        <f>_xlfn.XLOOKUP(A549,blinkit_order_items[order_id],blinkit_order_items[quantity])</f>
        <v>2</v>
      </c>
      <c r="I549">
        <f>_xlfn.XLOOKUP(A549,blinkit_order_items[order_id],blinkit_order_items[unit_price])</f>
        <v>144.19</v>
      </c>
      <c r="J549" s="5">
        <v>2500.44</v>
      </c>
      <c r="K549" s="5" t="s">
        <v>11</v>
      </c>
      <c r="L549" s="5" t="s">
        <v>10</v>
      </c>
      <c r="M549">
        <v>4</v>
      </c>
      <c r="N549" s="9">
        <v>45227.281076388892</v>
      </c>
    </row>
    <row r="550" spans="1:14" x14ac:dyDescent="0.3">
      <c r="A550" s="2">
        <v>1001900652</v>
      </c>
      <c r="B550" s="3">
        <v>30367559</v>
      </c>
      <c r="C550" t="str">
        <f>_xlfn.XLOOKUP(B550,blinkit_customers!A:A,blinkit_customers!B:B," ")</f>
        <v>Bhavna Guha</v>
      </c>
      <c r="D550" t="str">
        <f>_xlfn.XLOOKUP(B550, blinkit_customers!A:A,blinkit_customers!I:I, " ")</f>
        <v>Regular</v>
      </c>
      <c r="E550">
        <f>_xlfn.XLOOKUP(A550,blinkit_order_items[order_id],blinkit_order_items[product_id])</f>
        <v>217710</v>
      </c>
      <c r="F550" t="str">
        <f>_xlfn.XLOOKUP(E550,blinkit_products[product_id],blinkit_products[product_name])</f>
        <v>Eggs</v>
      </c>
      <c r="G550" t="str">
        <f>_xlfn.XLOOKUP(E550,blinkit_products[product_id],blinkit_products[category])</f>
        <v>Dairy &amp; Breakfast</v>
      </c>
      <c r="H550">
        <f>_xlfn.XLOOKUP(A550,blinkit_order_items[order_id],blinkit_order_items[quantity])</f>
        <v>2</v>
      </c>
      <c r="I550">
        <f>_xlfn.XLOOKUP(A550,blinkit_order_items[order_id],blinkit_order_items[unit_price])</f>
        <v>58.59</v>
      </c>
      <c r="J550" s="3">
        <v>1456.96</v>
      </c>
      <c r="K550" s="3" t="s">
        <v>13</v>
      </c>
      <c r="L550" s="3" t="s">
        <v>14</v>
      </c>
      <c r="M550">
        <v>13</v>
      </c>
      <c r="N550" s="8">
        <v>45543.838969907411</v>
      </c>
    </row>
    <row r="551" spans="1:14" x14ac:dyDescent="0.3">
      <c r="A551" s="4">
        <v>5161988291</v>
      </c>
      <c r="B551" s="5">
        <v>65618148</v>
      </c>
      <c r="C551" t="str">
        <f>_xlfn.XLOOKUP(B551,blinkit_customers!A:A,blinkit_customers!B:B," ")</f>
        <v>Aadhya Palla</v>
      </c>
      <c r="D551" t="str">
        <f>_xlfn.XLOOKUP(B551, blinkit_customers!A:A,blinkit_customers!I:I, " ")</f>
        <v>Inactive</v>
      </c>
      <c r="E551">
        <f>_xlfn.XLOOKUP(A551,blinkit_order_items[order_id],blinkit_order_items[product_id])</f>
        <v>82484</v>
      </c>
      <c r="F551" t="str">
        <f>_xlfn.XLOOKUP(E551,blinkit_products[product_id],blinkit_products[product_name])</f>
        <v>Baby Food</v>
      </c>
      <c r="G551" t="str">
        <f>_xlfn.XLOOKUP(E551,blinkit_products[product_id],blinkit_products[category])</f>
        <v>Baby Care</v>
      </c>
      <c r="H551">
        <f>_xlfn.XLOOKUP(A551,blinkit_order_items[order_id],blinkit_order_items[quantity])</f>
        <v>2</v>
      </c>
      <c r="I551">
        <f>_xlfn.XLOOKUP(A551,blinkit_order_items[order_id],blinkit_order_items[unit_price])</f>
        <v>914.88</v>
      </c>
      <c r="J551" s="5">
        <v>3577.33</v>
      </c>
      <c r="K551" s="5" t="s">
        <v>12</v>
      </c>
      <c r="L551" s="5" t="s">
        <v>10</v>
      </c>
      <c r="M551">
        <v>-5</v>
      </c>
      <c r="N551" s="9">
        <v>45474.037511574075</v>
      </c>
    </row>
    <row r="552" spans="1:14" x14ac:dyDescent="0.3">
      <c r="A552" s="2">
        <v>3597752998</v>
      </c>
      <c r="B552" s="3">
        <v>37759707</v>
      </c>
      <c r="C552" t="str">
        <f>_xlfn.XLOOKUP(B552,blinkit_customers!A:A,blinkit_customers!B:B," ")</f>
        <v>Jhalak Venkataraman</v>
      </c>
      <c r="D552" t="str">
        <f>_xlfn.XLOOKUP(B552, blinkit_customers!A:A,blinkit_customers!I:I, " ")</f>
        <v>Premium</v>
      </c>
      <c r="E552">
        <f>_xlfn.XLOOKUP(A552,blinkit_order_items[order_id],blinkit_order_items[product_id])</f>
        <v>376447</v>
      </c>
      <c r="F552" t="str">
        <f>_xlfn.XLOOKUP(E552,blinkit_products[product_id],blinkit_products[product_name])</f>
        <v>Butter</v>
      </c>
      <c r="G552" t="str">
        <f>_xlfn.XLOOKUP(E552,blinkit_products[product_id],blinkit_products[category])</f>
        <v>Dairy &amp; Breakfast</v>
      </c>
      <c r="H552">
        <f>_xlfn.XLOOKUP(A552,blinkit_order_items[order_id],blinkit_order_items[quantity])</f>
        <v>1</v>
      </c>
      <c r="I552">
        <f>_xlfn.XLOOKUP(A552,blinkit_order_items[order_id],blinkit_order_items[unit_price])</f>
        <v>724.84</v>
      </c>
      <c r="J552" s="3">
        <v>1565.04</v>
      </c>
      <c r="K552" s="3" t="s">
        <v>13</v>
      </c>
      <c r="L552" s="3" t="s">
        <v>10</v>
      </c>
      <c r="M552">
        <v>0</v>
      </c>
      <c r="N552" s="8">
        <v>45385.562430555554</v>
      </c>
    </row>
    <row r="553" spans="1:14" x14ac:dyDescent="0.3">
      <c r="A553" s="4">
        <v>9074325310</v>
      </c>
      <c r="B553" s="5">
        <v>35435896</v>
      </c>
      <c r="C553" t="str">
        <f>_xlfn.XLOOKUP(B553,blinkit_customers!A:A,blinkit_customers!B:B," ")</f>
        <v>Abhiram Tiwari</v>
      </c>
      <c r="D553" t="str">
        <f>_xlfn.XLOOKUP(B553, blinkit_customers!A:A,blinkit_customers!I:I, " ")</f>
        <v>Premium</v>
      </c>
      <c r="E553">
        <f>_xlfn.XLOOKUP(A553,blinkit_order_items[order_id],blinkit_order_items[product_id])</f>
        <v>11422</v>
      </c>
      <c r="F553" t="str">
        <f>_xlfn.XLOOKUP(E553,blinkit_products[product_id],blinkit_products[product_name])</f>
        <v>Potatoes</v>
      </c>
      <c r="G553" t="str">
        <f>_xlfn.XLOOKUP(E553,blinkit_products[product_id],blinkit_products[category])</f>
        <v>Fruits &amp; Vegetables</v>
      </c>
      <c r="H553">
        <f>_xlfn.XLOOKUP(A553,blinkit_order_items[order_id],blinkit_order_items[quantity])</f>
        <v>2</v>
      </c>
      <c r="I553">
        <f>_xlfn.XLOOKUP(A553,blinkit_order_items[order_id],blinkit_order_items[unit_price])</f>
        <v>127.16</v>
      </c>
      <c r="J553" s="5">
        <v>1714.38</v>
      </c>
      <c r="K553" s="5" t="s">
        <v>11</v>
      </c>
      <c r="L553" s="5" t="s">
        <v>10</v>
      </c>
      <c r="M553">
        <v>5</v>
      </c>
      <c r="N553" s="9">
        <v>45405.674988425926</v>
      </c>
    </row>
    <row r="554" spans="1:14" x14ac:dyDescent="0.3">
      <c r="A554" s="2">
        <v>8875965392</v>
      </c>
      <c r="B554" s="3">
        <v>41395224</v>
      </c>
      <c r="C554" t="str">
        <f>_xlfn.XLOOKUP(B554,blinkit_customers!A:A,blinkit_customers!B:B," ")</f>
        <v>Thomas Sarkar</v>
      </c>
      <c r="D554" t="str">
        <f>_xlfn.XLOOKUP(B554, blinkit_customers!A:A,blinkit_customers!I:I, " ")</f>
        <v>Regular</v>
      </c>
      <c r="E554">
        <f>_xlfn.XLOOKUP(A554,blinkit_order_items[order_id],blinkit_order_items[product_id])</f>
        <v>361361</v>
      </c>
      <c r="F554" t="str">
        <f>_xlfn.XLOOKUP(E554,blinkit_products[product_id],blinkit_products[product_name])</f>
        <v>Biscuits</v>
      </c>
      <c r="G554" t="str">
        <f>_xlfn.XLOOKUP(E554,blinkit_products[product_id],blinkit_products[category])</f>
        <v>Snacks &amp; Munchies</v>
      </c>
      <c r="H554">
        <f>_xlfn.XLOOKUP(A554,blinkit_order_items[order_id],blinkit_order_items[quantity])</f>
        <v>3</v>
      </c>
      <c r="I554">
        <f>_xlfn.XLOOKUP(A554,blinkit_order_items[order_id],blinkit_order_items[unit_price])</f>
        <v>826.21</v>
      </c>
      <c r="J554" s="3">
        <v>2419.46</v>
      </c>
      <c r="K554" s="3" t="s">
        <v>11</v>
      </c>
      <c r="L554" s="3" t="s">
        <v>10</v>
      </c>
      <c r="M554">
        <v>1</v>
      </c>
      <c r="N554" s="8">
        <v>45313.795405092591</v>
      </c>
    </row>
    <row r="555" spans="1:14" x14ac:dyDescent="0.3">
      <c r="A555" s="4">
        <v>971081962</v>
      </c>
      <c r="B555" s="5">
        <v>73428596</v>
      </c>
      <c r="C555" t="str">
        <f>_xlfn.XLOOKUP(B555,blinkit_customers!A:A,blinkit_customers!B:B," ")</f>
        <v>Nathaniel Sem</v>
      </c>
      <c r="D555" t="str">
        <f>_xlfn.XLOOKUP(B555, blinkit_customers!A:A,blinkit_customers!I:I, " ")</f>
        <v>Inactive</v>
      </c>
      <c r="E555">
        <f>_xlfn.XLOOKUP(A555,blinkit_order_items[order_id],blinkit_order_items[product_id])</f>
        <v>673058</v>
      </c>
      <c r="F555" t="str">
        <f>_xlfn.XLOOKUP(E555,blinkit_products[product_id],blinkit_products[product_name])</f>
        <v>Cough Syrup</v>
      </c>
      <c r="G555" t="str">
        <f>_xlfn.XLOOKUP(E555,blinkit_products[product_id],blinkit_products[category])</f>
        <v>Pharmacy</v>
      </c>
      <c r="H555">
        <f>_xlfn.XLOOKUP(A555,blinkit_order_items[order_id],blinkit_order_items[quantity])</f>
        <v>3</v>
      </c>
      <c r="I555">
        <f>_xlfn.XLOOKUP(A555,blinkit_order_items[order_id],blinkit_order_items[unit_price])</f>
        <v>765.76</v>
      </c>
      <c r="J555" s="5">
        <v>1511.54</v>
      </c>
      <c r="K555" s="5" t="s">
        <v>12</v>
      </c>
      <c r="L555" s="5" t="s">
        <v>10</v>
      </c>
      <c r="M555">
        <v>-2</v>
      </c>
      <c r="N555" s="9">
        <v>45533.069016203706</v>
      </c>
    </row>
    <row r="556" spans="1:14" x14ac:dyDescent="0.3">
      <c r="A556" s="2">
        <v>1948332638</v>
      </c>
      <c r="B556" s="3">
        <v>62323608</v>
      </c>
      <c r="C556" t="str">
        <f>_xlfn.XLOOKUP(B556,blinkit_customers!A:A,blinkit_customers!B:B," ")</f>
        <v>Ekansh Bains</v>
      </c>
      <c r="D556" t="str">
        <f>_xlfn.XLOOKUP(B556, blinkit_customers!A:A,blinkit_customers!I:I, " ")</f>
        <v>New</v>
      </c>
      <c r="E556">
        <f>_xlfn.XLOOKUP(A556,blinkit_order_items[order_id],blinkit_order_items[product_id])</f>
        <v>18035</v>
      </c>
      <c r="F556" t="str">
        <f>_xlfn.XLOOKUP(E556,blinkit_products[product_id],blinkit_products[product_name])</f>
        <v>Dish Soap</v>
      </c>
      <c r="G556" t="str">
        <f>_xlfn.XLOOKUP(E556,blinkit_products[product_id],blinkit_products[category])</f>
        <v>Household Care</v>
      </c>
      <c r="H556">
        <f>_xlfn.XLOOKUP(A556,blinkit_order_items[order_id],blinkit_order_items[quantity])</f>
        <v>2</v>
      </c>
      <c r="I556">
        <f>_xlfn.XLOOKUP(A556,blinkit_order_items[order_id],blinkit_order_items[unit_price])</f>
        <v>968.94</v>
      </c>
      <c r="J556" s="3">
        <v>2530.1799999999998</v>
      </c>
      <c r="K556" s="3" t="s">
        <v>13</v>
      </c>
      <c r="L556" s="3" t="s">
        <v>10</v>
      </c>
      <c r="M556">
        <v>5</v>
      </c>
      <c r="N556" s="8">
        <v>45451.713217592594</v>
      </c>
    </row>
    <row r="557" spans="1:14" x14ac:dyDescent="0.3">
      <c r="A557" s="4">
        <v>1785558780</v>
      </c>
      <c r="B557" s="5">
        <v>18986315</v>
      </c>
      <c r="C557" t="str">
        <f>_xlfn.XLOOKUP(B557,blinkit_customers!A:A,blinkit_customers!B:B," ")</f>
        <v>Adweta Wason</v>
      </c>
      <c r="D557" t="str">
        <f>_xlfn.XLOOKUP(B557, blinkit_customers!A:A,blinkit_customers!I:I, " ")</f>
        <v>Premium</v>
      </c>
      <c r="E557">
        <f>_xlfn.XLOOKUP(A557,blinkit_order_items[order_id],blinkit_order_items[product_id])</f>
        <v>689769</v>
      </c>
      <c r="F557" t="str">
        <f>_xlfn.XLOOKUP(E557,blinkit_products[product_id],blinkit_products[product_name])</f>
        <v>Frozen Vegetables</v>
      </c>
      <c r="G557" t="str">
        <f>_xlfn.XLOOKUP(E557,blinkit_products[product_id],blinkit_products[category])</f>
        <v>Instant &amp; Frozen Food</v>
      </c>
      <c r="H557">
        <f>_xlfn.XLOOKUP(A557,blinkit_order_items[order_id],blinkit_order_items[quantity])</f>
        <v>1</v>
      </c>
      <c r="I557">
        <f>_xlfn.XLOOKUP(A557,blinkit_order_items[order_id],blinkit_order_items[unit_price])</f>
        <v>46.62</v>
      </c>
      <c r="J557" s="5">
        <v>1996.55</v>
      </c>
      <c r="K557" s="5" t="s">
        <v>15</v>
      </c>
      <c r="L557" s="5" t="s">
        <v>10</v>
      </c>
      <c r="M557">
        <v>-4</v>
      </c>
      <c r="N557" s="9">
        <v>45471.705555555556</v>
      </c>
    </row>
    <row r="558" spans="1:14" x14ac:dyDescent="0.3">
      <c r="A558" s="2">
        <v>7590462053</v>
      </c>
      <c r="B558" s="3">
        <v>18326028</v>
      </c>
      <c r="C558" t="str">
        <f>_xlfn.XLOOKUP(B558,blinkit_customers!A:A,blinkit_customers!B:B," ")</f>
        <v>Lekha Bakshi</v>
      </c>
      <c r="D558" t="str">
        <f>_xlfn.XLOOKUP(B558, blinkit_customers!A:A,blinkit_customers!I:I, " ")</f>
        <v>Inactive</v>
      </c>
      <c r="E558">
        <f>_xlfn.XLOOKUP(A558,blinkit_order_items[order_id],blinkit_order_items[product_id])</f>
        <v>228286</v>
      </c>
      <c r="F558" t="str">
        <f>_xlfn.XLOOKUP(E558,blinkit_products[product_id],blinkit_products[product_name])</f>
        <v>Cola</v>
      </c>
      <c r="G558" t="str">
        <f>_xlfn.XLOOKUP(E558,blinkit_products[product_id],blinkit_products[category])</f>
        <v>Cold Drinks &amp; Juices</v>
      </c>
      <c r="H558">
        <f>_xlfn.XLOOKUP(A558,blinkit_order_items[order_id],blinkit_order_items[quantity])</f>
        <v>3</v>
      </c>
      <c r="I558">
        <f>_xlfn.XLOOKUP(A558,blinkit_order_items[order_id],blinkit_order_items[unit_price])</f>
        <v>179.08</v>
      </c>
      <c r="J558" s="3">
        <v>833.93</v>
      </c>
      <c r="K558" s="3" t="s">
        <v>15</v>
      </c>
      <c r="L558" s="3" t="s">
        <v>10</v>
      </c>
      <c r="M558">
        <v>1</v>
      </c>
      <c r="N558" s="8">
        <v>45469.687268518515</v>
      </c>
    </row>
    <row r="559" spans="1:14" x14ac:dyDescent="0.3">
      <c r="A559" s="4">
        <v>2135743860</v>
      </c>
      <c r="B559" s="5">
        <v>73392739</v>
      </c>
      <c r="C559" t="str">
        <f>_xlfn.XLOOKUP(B559,blinkit_customers!A:A,blinkit_customers!B:B," ")</f>
        <v>Chaitaly Kakar</v>
      </c>
      <c r="D559" t="str">
        <f>_xlfn.XLOOKUP(B559, blinkit_customers!A:A,blinkit_customers!I:I, " ")</f>
        <v>New</v>
      </c>
      <c r="E559">
        <f>_xlfn.XLOOKUP(A559,blinkit_order_items[order_id],blinkit_order_items[product_id])</f>
        <v>647462</v>
      </c>
      <c r="F559" t="str">
        <f>_xlfn.XLOOKUP(E559,blinkit_products[product_id],blinkit_products[product_name])</f>
        <v>Lotion</v>
      </c>
      <c r="G559" t="str">
        <f>_xlfn.XLOOKUP(E559,blinkit_products[product_id],blinkit_products[category])</f>
        <v>Personal Care</v>
      </c>
      <c r="H559">
        <f>_xlfn.XLOOKUP(A559,blinkit_order_items[order_id],blinkit_order_items[quantity])</f>
        <v>1</v>
      </c>
      <c r="I559">
        <f>_xlfn.XLOOKUP(A559,blinkit_order_items[order_id],blinkit_order_items[unit_price])</f>
        <v>326.42</v>
      </c>
      <c r="J559" s="5">
        <v>4043.72</v>
      </c>
      <c r="K559" s="5" t="s">
        <v>12</v>
      </c>
      <c r="L559" s="5" t="s">
        <v>10</v>
      </c>
      <c r="M559">
        <v>5</v>
      </c>
      <c r="N559" s="9">
        <v>45373.35056712963</v>
      </c>
    </row>
    <row r="560" spans="1:14" x14ac:dyDescent="0.3">
      <c r="A560" s="2">
        <v>9851365751</v>
      </c>
      <c r="B560" s="3">
        <v>12832151</v>
      </c>
      <c r="C560" t="str">
        <f>_xlfn.XLOOKUP(B560,blinkit_customers!A:A,blinkit_customers!B:B," ")</f>
        <v>Ekavir Bhalla</v>
      </c>
      <c r="D560" t="str">
        <f>_xlfn.XLOOKUP(B560, blinkit_customers!A:A,blinkit_customers!I:I, " ")</f>
        <v>Inactive</v>
      </c>
      <c r="E560">
        <f>_xlfn.XLOOKUP(A560,blinkit_order_items[order_id],blinkit_order_items[product_id])</f>
        <v>222892</v>
      </c>
      <c r="F560" t="str">
        <f>_xlfn.XLOOKUP(E560,blinkit_products[product_id],blinkit_products[product_name])</f>
        <v>Tomatoes</v>
      </c>
      <c r="G560" t="str">
        <f>_xlfn.XLOOKUP(E560,blinkit_products[product_id],blinkit_products[category])</f>
        <v>Fruits &amp; Vegetables</v>
      </c>
      <c r="H560">
        <f>_xlfn.XLOOKUP(A560,blinkit_order_items[order_id],blinkit_order_items[quantity])</f>
        <v>3</v>
      </c>
      <c r="I560">
        <f>_xlfn.XLOOKUP(A560,blinkit_order_items[order_id],blinkit_order_items[unit_price])</f>
        <v>869.22</v>
      </c>
      <c r="J560" s="3">
        <v>1413.06</v>
      </c>
      <c r="K560" s="3" t="s">
        <v>11</v>
      </c>
      <c r="L560" s="3" t="s">
        <v>10</v>
      </c>
      <c r="M560">
        <v>-5</v>
      </c>
      <c r="N560" s="8">
        <v>45202.671412037038</v>
      </c>
    </row>
    <row r="561" spans="1:14" x14ac:dyDescent="0.3">
      <c r="A561" s="4">
        <v>9243090480</v>
      </c>
      <c r="B561" s="5">
        <v>13760839</v>
      </c>
      <c r="C561" t="str">
        <f>_xlfn.XLOOKUP(B561,blinkit_customers!A:A,blinkit_customers!B:B," ")</f>
        <v>Anvi Savant</v>
      </c>
      <c r="D561" t="str">
        <f>_xlfn.XLOOKUP(B561, blinkit_customers!A:A,blinkit_customers!I:I, " ")</f>
        <v>Premium</v>
      </c>
      <c r="E561">
        <f>_xlfn.XLOOKUP(A561,blinkit_order_items[order_id],blinkit_order_items[product_id])</f>
        <v>385113</v>
      </c>
      <c r="F561" t="str">
        <f>_xlfn.XLOOKUP(E561,blinkit_products[product_id],blinkit_products[product_name])</f>
        <v>Lotion</v>
      </c>
      <c r="G561" t="str">
        <f>_xlfn.XLOOKUP(E561,blinkit_products[product_id],blinkit_products[category])</f>
        <v>Personal Care</v>
      </c>
      <c r="H561">
        <f>_xlfn.XLOOKUP(A561,blinkit_order_items[order_id],blinkit_order_items[quantity])</f>
        <v>3</v>
      </c>
      <c r="I561">
        <f>_xlfn.XLOOKUP(A561,blinkit_order_items[order_id],blinkit_order_items[unit_price])</f>
        <v>816.38</v>
      </c>
      <c r="J561" s="5">
        <v>1252.94</v>
      </c>
      <c r="K561" s="5" t="s">
        <v>12</v>
      </c>
      <c r="L561" s="5" t="s">
        <v>16</v>
      </c>
      <c r="M561">
        <v>29</v>
      </c>
      <c r="N561" s="9">
        <v>45006.823101851849</v>
      </c>
    </row>
    <row r="562" spans="1:14" x14ac:dyDescent="0.3">
      <c r="A562" s="2">
        <v>7168596454</v>
      </c>
      <c r="B562" s="3">
        <v>35690581</v>
      </c>
      <c r="C562" t="str">
        <f>_xlfn.XLOOKUP(B562,blinkit_customers!A:A,blinkit_customers!B:B," ")</f>
        <v>Sachi Jani</v>
      </c>
      <c r="D562" t="str">
        <f>_xlfn.XLOOKUP(B562, blinkit_customers!A:A,blinkit_customers!I:I, " ")</f>
        <v>Inactive</v>
      </c>
      <c r="E562">
        <f>_xlfn.XLOOKUP(A562,blinkit_order_items[order_id],blinkit_order_items[product_id])</f>
        <v>563740</v>
      </c>
      <c r="F562" t="str">
        <f>_xlfn.XLOOKUP(E562,blinkit_products[product_id],blinkit_products[product_name])</f>
        <v>Chips</v>
      </c>
      <c r="G562" t="str">
        <f>_xlfn.XLOOKUP(E562,blinkit_products[product_id],blinkit_products[category])</f>
        <v>Snacks &amp; Munchies</v>
      </c>
      <c r="H562">
        <f>_xlfn.XLOOKUP(A562,blinkit_order_items[order_id],blinkit_order_items[quantity])</f>
        <v>2</v>
      </c>
      <c r="I562">
        <f>_xlfn.XLOOKUP(A562,blinkit_order_items[order_id],blinkit_order_items[unit_price])</f>
        <v>96.33</v>
      </c>
      <c r="J562" s="3">
        <v>2795.12</v>
      </c>
      <c r="K562" s="3" t="s">
        <v>12</v>
      </c>
      <c r="L562" s="3" t="s">
        <v>14</v>
      </c>
      <c r="M562">
        <v>8</v>
      </c>
      <c r="N562" s="8">
        <v>45007.114791666667</v>
      </c>
    </row>
    <row r="563" spans="1:14" x14ac:dyDescent="0.3">
      <c r="A563" s="4">
        <v>2483565595</v>
      </c>
      <c r="B563" s="5">
        <v>21701991</v>
      </c>
      <c r="C563" t="str">
        <f>_xlfn.XLOOKUP(B563,blinkit_customers!A:A,blinkit_customers!B:B," ")</f>
        <v>Wazir Hari</v>
      </c>
      <c r="D563" t="str">
        <f>_xlfn.XLOOKUP(B563, blinkit_customers!A:A,blinkit_customers!I:I, " ")</f>
        <v>New</v>
      </c>
      <c r="E563">
        <f>_xlfn.XLOOKUP(A563,blinkit_order_items[order_id],blinkit_order_items[product_id])</f>
        <v>52729</v>
      </c>
      <c r="F563" t="str">
        <f>_xlfn.XLOOKUP(E563,blinkit_products[product_id],blinkit_products[product_name])</f>
        <v>Cat Food</v>
      </c>
      <c r="G563" t="str">
        <f>_xlfn.XLOOKUP(E563,blinkit_products[product_id],blinkit_products[category])</f>
        <v>Pet Care</v>
      </c>
      <c r="H563">
        <f>_xlfn.XLOOKUP(A563,blinkit_order_items[order_id],blinkit_order_items[quantity])</f>
        <v>1</v>
      </c>
      <c r="I563">
        <f>_xlfn.XLOOKUP(A563,blinkit_order_items[order_id],blinkit_order_items[unit_price])</f>
        <v>316.02</v>
      </c>
      <c r="J563" s="5">
        <v>1267.5</v>
      </c>
      <c r="K563" s="5" t="s">
        <v>11</v>
      </c>
      <c r="L563" s="5" t="s">
        <v>10</v>
      </c>
      <c r="M563">
        <v>3</v>
      </c>
      <c r="N563" s="9">
        <v>45009.261712962965</v>
      </c>
    </row>
    <row r="564" spans="1:14" x14ac:dyDescent="0.3">
      <c r="A564" s="2">
        <v>2484470052</v>
      </c>
      <c r="B564" s="3">
        <v>84848018</v>
      </c>
      <c r="C564" t="str">
        <f>_xlfn.XLOOKUP(B564,blinkit_customers!A:A,blinkit_customers!B:B," ")</f>
        <v>Jackson Roy</v>
      </c>
      <c r="D564" t="str">
        <f>_xlfn.XLOOKUP(B564, blinkit_customers!A:A,blinkit_customers!I:I, " ")</f>
        <v>Regular</v>
      </c>
      <c r="E564">
        <f>_xlfn.XLOOKUP(A564,blinkit_order_items[order_id],blinkit_order_items[product_id])</f>
        <v>721521</v>
      </c>
      <c r="F564" t="str">
        <f>_xlfn.XLOOKUP(E564,blinkit_products[product_id],blinkit_products[product_name])</f>
        <v>Rice</v>
      </c>
      <c r="G564" t="str">
        <f>_xlfn.XLOOKUP(E564,blinkit_products[product_id],blinkit_products[category])</f>
        <v>Grocery &amp; Staples</v>
      </c>
      <c r="H564">
        <f>_xlfn.XLOOKUP(A564,blinkit_order_items[order_id],blinkit_order_items[quantity])</f>
        <v>2</v>
      </c>
      <c r="I564">
        <f>_xlfn.XLOOKUP(A564,blinkit_order_items[order_id],blinkit_order_items[unit_price])</f>
        <v>417.39</v>
      </c>
      <c r="J564" s="3">
        <v>1426.56</v>
      </c>
      <c r="K564" s="3" t="s">
        <v>11</v>
      </c>
      <c r="L564" s="3" t="s">
        <v>10</v>
      </c>
      <c r="M564">
        <v>3</v>
      </c>
      <c r="N564" s="8">
        <v>45300.812175925923</v>
      </c>
    </row>
    <row r="565" spans="1:14" x14ac:dyDescent="0.3">
      <c r="A565" s="4">
        <v>7702588270</v>
      </c>
      <c r="B565" s="5">
        <v>55094848</v>
      </c>
      <c r="C565" t="str">
        <f>_xlfn.XLOOKUP(B565,blinkit_customers!A:A,blinkit_customers!B:B," ")</f>
        <v>Michael Sarraf</v>
      </c>
      <c r="D565" t="str">
        <f>_xlfn.XLOOKUP(B565, blinkit_customers!A:A,blinkit_customers!I:I, " ")</f>
        <v>Premium</v>
      </c>
      <c r="E565">
        <f>_xlfn.XLOOKUP(A565,blinkit_order_items[order_id],blinkit_order_items[product_id])</f>
        <v>305754</v>
      </c>
      <c r="F565" t="str">
        <f>_xlfn.XLOOKUP(E565,blinkit_products[product_id],blinkit_products[product_name])</f>
        <v>Frozen Vegetables</v>
      </c>
      <c r="G565" t="str">
        <f>_xlfn.XLOOKUP(E565,blinkit_products[product_id],blinkit_products[category])</f>
        <v>Instant &amp; Frozen Food</v>
      </c>
      <c r="H565">
        <f>_xlfn.XLOOKUP(A565,blinkit_order_items[order_id],blinkit_order_items[quantity])</f>
        <v>2</v>
      </c>
      <c r="I565">
        <f>_xlfn.XLOOKUP(A565,blinkit_order_items[order_id],blinkit_order_items[unit_price])</f>
        <v>979.99</v>
      </c>
      <c r="J565" s="5">
        <v>3867.53</v>
      </c>
      <c r="K565" s="5" t="s">
        <v>13</v>
      </c>
      <c r="L565" s="5" t="s">
        <v>10</v>
      </c>
      <c r="M565">
        <v>-3</v>
      </c>
      <c r="N565" s="9">
        <v>45408.860138888886</v>
      </c>
    </row>
    <row r="566" spans="1:14" x14ac:dyDescent="0.3">
      <c r="A566" s="2">
        <v>5992338333</v>
      </c>
      <c r="B566" s="3">
        <v>9738801</v>
      </c>
      <c r="C566" t="str">
        <f>_xlfn.XLOOKUP(B566,blinkit_customers!A:A,blinkit_customers!B:B," ")</f>
        <v>Damyanti Nadkarni</v>
      </c>
      <c r="D566" t="str">
        <f>_xlfn.XLOOKUP(B566, blinkit_customers!A:A,blinkit_customers!I:I, " ")</f>
        <v>Inactive</v>
      </c>
      <c r="E566">
        <f>_xlfn.XLOOKUP(A566,blinkit_order_items[order_id],blinkit_order_items[product_id])</f>
        <v>63769</v>
      </c>
      <c r="F566" t="str">
        <f>_xlfn.XLOOKUP(E566,blinkit_products[product_id],blinkit_products[product_name])</f>
        <v>Lotion</v>
      </c>
      <c r="G566" t="str">
        <f>_xlfn.XLOOKUP(E566,blinkit_products[product_id],blinkit_products[category])</f>
        <v>Personal Care</v>
      </c>
      <c r="H566">
        <f>_xlfn.XLOOKUP(A566,blinkit_order_items[order_id],blinkit_order_items[quantity])</f>
        <v>2</v>
      </c>
      <c r="I566">
        <f>_xlfn.XLOOKUP(A566,blinkit_order_items[order_id],blinkit_order_items[unit_price])</f>
        <v>878.07</v>
      </c>
      <c r="J566" s="3">
        <v>3121.04</v>
      </c>
      <c r="K566" s="3" t="s">
        <v>11</v>
      </c>
      <c r="L566" s="3" t="s">
        <v>10</v>
      </c>
      <c r="M566">
        <v>0</v>
      </c>
      <c r="N566" s="8">
        <v>45019.97828703704</v>
      </c>
    </row>
    <row r="567" spans="1:14" x14ac:dyDescent="0.3">
      <c r="A567" s="4">
        <v>9196796718</v>
      </c>
      <c r="B567" s="5">
        <v>68941950</v>
      </c>
      <c r="C567" t="str">
        <f>_xlfn.XLOOKUP(B567,blinkit_customers!A:A,blinkit_customers!B:B," ")</f>
        <v>Ayushman Raghavan</v>
      </c>
      <c r="D567" t="str">
        <f>_xlfn.XLOOKUP(B567, blinkit_customers!A:A,blinkit_customers!I:I, " ")</f>
        <v>New</v>
      </c>
      <c r="E567">
        <f>_xlfn.XLOOKUP(A567,blinkit_order_items[order_id],blinkit_order_items[product_id])</f>
        <v>965755</v>
      </c>
      <c r="F567" t="str">
        <f>_xlfn.XLOOKUP(E567,blinkit_products[product_id],blinkit_products[product_name])</f>
        <v>Bananas</v>
      </c>
      <c r="G567" t="str">
        <f>_xlfn.XLOOKUP(E567,blinkit_products[product_id],blinkit_products[category])</f>
        <v>Fruits &amp; Vegetables</v>
      </c>
      <c r="H567">
        <f>_xlfn.XLOOKUP(A567,blinkit_order_items[order_id],blinkit_order_items[quantity])</f>
        <v>1</v>
      </c>
      <c r="I567">
        <f>_xlfn.XLOOKUP(A567,blinkit_order_items[order_id],blinkit_order_items[unit_price])</f>
        <v>532.57000000000005</v>
      </c>
      <c r="J567" s="5">
        <v>4037.78</v>
      </c>
      <c r="K567" s="5" t="s">
        <v>15</v>
      </c>
      <c r="L567" s="5" t="s">
        <v>10</v>
      </c>
      <c r="M567">
        <v>4</v>
      </c>
      <c r="N567" s="9">
        <v>45113.907453703701</v>
      </c>
    </row>
    <row r="568" spans="1:14" x14ac:dyDescent="0.3">
      <c r="A568" s="2">
        <v>3291765954</v>
      </c>
      <c r="B568" s="3">
        <v>57523973</v>
      </c>
      <c r="C568" t="str">
        <f>_xlfn.XLOOKUP(B568,blinkit_customers!A:A,blinkit_customers!B:B," ")</f>
        <v>Darpan Rama</v>
      </c>
      <c r="D568" t="str">
        <f>_xlfn.XLOOKUP(B568, blinkit_customers!A:A,blinkit_customers!I:I, " ")</f>
        <v>New</v>
      </c>
      <c r="E568">
        <f>_xlfn.XLOOKUP(A568,blinkit_order_items[order_id],blinkit_order_items[product_id])</f>
        <v>171602</v>
      </c>
      <c r="F568" t="str">
        <f>_xlfn.XLOOKUP(E568,blinkit_products[product_id],blinkit_products[product_name])</f>
        <v>Cola</v>
      </c>
      <c r="G568" t="str">
        <f>_xlfn.XLOOKUP(E568,blinkit_products[product_id],blinkit_products[category])</f>
        <v>Cold Drinks &amp; Juices</v>
      </c>
      <c r="H568">
        <f>_xlfn.XLOOKUP(A568,blinkit_order_items[order_id],blinkit_order_items[quantity])</f>
        <v>2</v>
      </c>
      <c r="I568">
        <f>_xlfn.XLOOKUP(A568,blinkit_order_items[order_id],blinkit_order_items[unit_price])</f>
        <v>883.44</v>
      </c>
      <c r="J568" s="3">
        <v>1651.89</v>
      </c>
      <c r="K568" s="3" t="s">
        <v>12</v>
      </c>
      <c r="L568" s="3" t="s">
        <v>10</v>
      </c>
      <c r="M568">
        <v>5</v>
      </c>
      <c r="N568" s="8">
        <v>45168.292164351849</v>
      </c>
    </row>
    <row r="569" spans="1:14" x14ac:dyDescent="0.3">
      <c r="A569" s="4">
        <v>652616858</v>
      </c>
      <c r="B569" s="5">
        <v>10663246</v>
      </c>
      <c r="C569" t="str">
        <f>_xlfn.XLOOKUP(B569,blinkit_customers!A:A,blinkit_customers!B:B," ")</f>
        <v>Madhav Chana</v>
      </c>
      <c r="D569" t="str">
        <f>_xlfn.XLOOKUP(B569, blinkit_customers!A:A,blinkit_customers!I:I, " ")</f>
        <v>Regular</v>
      </c>
      <c r="E569">
        <f>_xlfn.XLOOKUP(A569,blinkit_order_items[order_id],blinkit_order_items[product_id])</f>
        <v>589812</v>
      </c>
      <c r="F569" t="str">
        <f>_xlfn.XLOOKUP(E569,blinkit_products[product_id],blinkit_products[product_name])</f>
        <v>Detergent</v>
      </c>
      <c r="G569" t="str">
        <f>_xlfn.XLOOKUP(E569,blinkit_products[product_id],blinkit_products[category])</f>
        <v>Household Care</v>
      </c>
      <c r="H569">
        <f>_xlfn.XLOOKUP(A569,blinkit_order_items[order_id],blinkit_order_items[quantity])</f>
        <v>3</v>
      </c>
      <c r="I569">
        <f>_xlfn.XLOOKUP(A569,blinkit_order_items[order_id],blinkit_order_items[unit_price])</f>
        <v>163.03</v>
      </c>
      <c r="J569" s="5">
        <v>2832.35</v>
      </c>
      <c r="K569" s="5" t="s">
        <v>13</v>
      </c>
      <c r="L569" s="5" t="s">
        <v>14</v>
      </c>
      <c r="M569">
        <v>7</v>
      </c>
      <c r="N569" s="9">
        <v>45068.495659722219</v>
      </c>
    </row>
    <row r="570" spans="1:14" x14ac:dyDescent="0.3">
      <c r="A570" s="2">
        <v>2613508245</v>
      </c>
      <c r="B570" s="3">
        <v>45028365</v>
      </c>
      <c r="C570" t="str">
        <f>_xlfn.XLOOKUP(B570,blinkit_customers!A:A,blinkit_customers!B:B," ")</f>
        <v>Qarin Dass</v>
      </c>
      <c r="D570" t="str">
        <f>_xlfn.XLOOKUP(B570, blinkit_customers!A:A,blinkit_customers!I:I, " ")</f>
        <v>Regular</v>
      </c>
      <c r="E570">
        <f>_xlfn.XLOOKUP(A570,blinkit_order_items[order_id],blinkit_order_items[product_id])</f>
        <v>123983</v>
      </c>
      <c r="F570" t="str">
        <f>_xlfn.XLOOKUP(E570,blinkit_products[product_id],blinkit_products[product_name])</f>
        <v>Cough Syrup</v>
      </c>
      <c r="G570" t="str">
        <f>_xlfn.XLOOKUP(E570,blinkit_products[product_id],blinkit_products[category])</f>
        <v>Pharmacy</v>
      </c>
      <c r="H570">
        <f>_xlfn.XLOOKUP(A570,blinkit_order_items[order_id],blinkit_order_items[quantity])</f>
        <v>3</v>
      </c>
      <c r="I570">
        <f>_xlfn.XLOOKUP(A570,blinkit_order_items[order_id],blinkit_order_items[unit_price])</f>
        <v>785.67</v>
      </c>
      <c r="J570" s="3">
        <v>3349.73</v>
      </c>
      <c r="K570" s="3" t="s">
        <v>12</v>
      </c>
      <c r="L570" s="3" t="s">
        <v>10</v>
      </c>
      <c r="M570">
        <v>-5</v>
      </c>
      <c r="N570" s="8">
        <v>45288.696967592594</v>
      </c>
    </row>
    <row r="571" spans="1:14" x14ac:dyDescent="0.3">
      <c r="A571" s="4">
        <v>8169361928</v>
      </c>
      <c r="B571" s="5">
        <v>8241122</v>
      </c>
      <c r="C571" t="str">
        <f>_xlfn.XLOOKUP(B571,blinkit_customers!A:A,blinkit_customers!B:B," ")</f>
        <v>Tristan Zachariah</v>
      </c>
      <c r="D571" t="str">
        <f>_xlfn.XLOOKUP(B571, blinkit_customers!A:A,blinkit_customers!I:I, " ")</f>
        <v>Inactive</v>
      </c>
      <c r="E571">
        <f>_xlfn.XLOOKUP(A571,blinkit_order_items[order_id],blinkit_order_items[product_id])</f>
        <v>818990</v>
      </c>
      <c r="F571" t="str">
        <f>_xlfn.XLOOKUP(E571,blinkit_products[product_id],blinkit_products[product_name])</f>
        <v>Tomatoes</v>
      </c>
      <c r="G571" t="str">
        <f>_xlfn.XLOOKUP(E571,blinkit_products[product_id],blinkit_products[category])</f>
        <v>Fruits &amp; Vegetables</v>
      </c>
      <c r="H571">
        <f>_xlfn.XLOOKUP(A571,blinkit_order_items[order_id],blinkit_order_items[quantity])</f>
        <v>2</v>
      </c>
      <c r="I571">
        <f>_xlfn.XLOOKUP(A571,blinkit_order_items[order_id],blinkit_order_items[unit_price])</f>
        <v>163.55000000000001</v>
      </c>
      <c r="J571" s="5">
        <v>1746.24</v>
      </c>
      <c r="K571" s="5" t="s">
        <v>11</v>
      </c>
      <c r="L571" s="5" t="s">
        <v>10</v>
      </c>
      <c r="M571">
        <v>4</v>
      </c>
      <c r="N571" s="9">
        <v>45301.638298611113</v>
      </c>
    </row>
    <row r="572" spans="1:14" x14ac:dyDescent="0.3">
      <c r="A572" s="2">
        <v>9395982132</v>
      </c>
      <c r="B572" s="3">
        <v>58170168</v>
      </c>
      <c r="C572" t="str">
        <f>_xlfn.XLOOKUP(B572,blinkit_customers!A:A,blinkit_customers!B:B," ")</f>
        <v>Urmi Bansal</v>
      </c>
      <c r="D572" t="str">
        <f>_xlfn.XLOOKUP(B572, blinkit_customers!A:A,blinkit_customers!I:I, " ")</f>
        <v>Premium</v>
      </c>
      <c r="E572">
        <f>_xlfn.XLOOKUP(A572,blinkit_order_items[order_id],blinkit_order_items[product_id])</f>
        <v>891833</v>
      </c>
      <c r="F572" t="str">
        <f>_xlfn.XLOOKUP(E572,blinkit_products[product_id],blinkit_products[product_name])</f>
        <v>Curd</v>
      </c>
      <c r="G572" t="str">
        <f>_xlfn.XLOOKUP(E572,blinkit_products[product_id],blinkit_products[category])</f>
        <v>Dairy &amp; Breakfast</v>
      </c>
      <c r="H572">
        <f>_xlfn.XLOOKUP(A572,blinkit_order_items[order_id],blinkit_order_items[quantity])</f>
        <v>2</v>
      </c>
      <c r="I572">
        <f>_xlfn.XLOOKUP(A572,blinkit_order_items[order_id],blinkit_order_items[unit_price])</f>
        <v>493.19</v>
      </c>
      <c r="J572" s="3">
        <v>1545.49</v>
      </c>
      <c r="K572" s="3" t="s">
        <v>13</v>
      </c>
      <c r="L572" s="3" t="s">
        <v>10</v>
      </c>
      <c r="M572">
        <v>4</v>
      </c>
      <c r="N572" s="8">
        <v>45112.513321759259</v>
      </c>
    </row>
    <row r="573" spans="1:14" x14ac:dyDescent="0.3">
      <c r="A573" s="4">
        <v>1914701538</v>
      </c>
      <c r="B573" s="5">
        <v>64722323</v>
      </c>
      <c r="C573" t="str">
        <f>_xlfn.XLOOKUP(B573,blinkit_customers!A:A,blinkit_customers!B:B," ")</f>
        <v>Harish Kant</v>
      </c>
      <c r="D573" t="str">
        <f>_xlfn.XLOOKUP(B573, blinkit_customers!A:A,blinkit_customers!I:I, " ")</f>
        <v>New</v>
      </c>
      <c r="E573">
        <f>_xlfn.XLOOKUP(A573,blinkit_order_items[order_id],blinkit_order_items[product_id])</f>
        <v>962591</v>
      </c>
      <c r="F573" t="str">
        <f>_xlfn.XLOOKUP(E573,blinkit_products[product_id],blinkit_products[product_name])</f>
        <v>Orange Juice</v>
      </c>
      <c r="G573" t="str">
        <f>_xlfn.XLOOKUP(E573,blinkit_products[product_id],blinkit_products[category])</f>
        <v>Cold Drinks &amp; Juices</v>
      </c>
      <c r="H573">
        <f>_xlfn.XLOOKUP(A573,blinkit_order_items[order_id],blinkit_order_items[quantity])</f>
        <v>1</v>
      </c>
      <c r="I573">
        <f>_xlfn.XLOOKUP(A573,blinkit_order_items[order_id],blinkit_order_items[unit_price])</f>
        <v>130.01</v>
      </c>
      <c r="J573" s="5">
        <v>3606.37</v>
      </c>
      <c r="K573" s="5" t="s">
        <v>12</v>
      </c>
      <c r="L573" s="5" t="s">
        <v>10</v>
      </c>
      <c r="M573">
        <v>3</v>
      </c>
      <c r="N573" s="9">
        <v>45116.58388888889</v>
      </c>
    </row>
    <row r="574" spans="1:14" x14ac:dyDescent="0.3">
      <c r="A574" s="2">
        <v>6236279358</v>
      </c>
      <c r="B574" s="3">
        <v>97141762</v>
      </c>
      <c r="C574" t="str">
        <f>_xlfn.XLOOKUP(B574,blinkit_customers!A:A,blinkit_customers!B:B," ")</f>
        <v>Banjeet Goda</v>
      </c>
      <c r="D574" t="str">
        <f>_xlfn.XLOOKUP(B574, blinkit_customers!A:A,blinkit_customers!I:I, " ")</f>
        <v>Regular</v>
      </c>
      <c r="E574">
        <f>_xlfn.XLOOKUP(A574,blinkit_order_items[order_id],blinkit_order_items[product_id])</f>
        <v>77308</v>
      </c>
      <c r="F574" t="str">
        <f>_xlfn.XLOOKUP(E574,blinkit_products[product_id],blinkit_products[product_name])</f>
        <v>Onions</v>
      </c>
      <c r="G574" t="str">
        <f>_xlfn.XLOOKUP(E574,blinkit_products[product_id],blinkit_products[category])</f>
        <v>Fruits &amp; Vegetables</v>
      </c>
      <c r="H574">
        <f>_xlfn.XLOOKUP(A574,blinkit_order_items[order_id],blinkit_order_items[quantity])</f>
        <v>1</v>
      </c>
      <c r="I574">
        <f>_xlfn.XLOOKUP(A574,blinkit_order_items[order_id],blinkit_order_items[unit_price])</f>
        <v>223.27</v>
      </c>
      <c r="J574" s="3">
        <v>2832.2</v>
      </c>
      <c r="K574" s="3" t="s">
        <v>13</v>
      </c>
      <c r="L574" s="3" t="s">
        <v>16</v>
      </c>
      <c r="M574">
        <v>27</v>
      </c>
      <c r="N574" s="8">
        <v>45438.225543981483</v>
      </c>
    </row>
    <row r="575" spans="1:14" x14ac:dyDescent="0.3">
      <c r="A575" s="4">
        <v>2288561509</v>
      </c>
      <c r="B575" s="5">
        <v>11047835</v>
      </c>
      <c r="C575" t="str">
        <f>_xlfn.XLOOKUP(B575,blinkit_customers!A:A,blinkit_customers!B:B," ")</f>
        <v>Nathaniel Reddy</v>
      </c>
      <c r="D575" t="str">
        <f>_xlfn.XLOOKUP(B575, blinkit_customers!A:A,blinkit_customers!I:I, " ")</f>
        <v>Regular</v>
      </c>
      <c r="E575">
        <f>_xlfn.XLOOKUP(A575,blinkit_order_items[order_id],blinkit_order_items[product_id])</f>
        <v>968887</v>
      </c>
      <c r="F575" t="str">
        <f>_xlfn.XLOOKUP(E575,blinkit_products[product_id],blinkit_products[product_name])</f>
        <v>Dish Soap</v>
      </c>
      <c r="G575" t="str">
        <f>_xlfn.XLOOKUP(E575,blinkit_products[product_id],blinkit_products[category])</f>
        <v>Household Care</v>
      </c>
      <c r="H575">
        <f>_xlfn.XLOOKUP(A575,blinkit_order_items[order_id],blinkit_order_items[quantity])</f>
        <v>3</v>
      </c>
      <c r="I575">
        <f>_xlfn.XLOOKUP(A575,blinkit_order_items[order_id],blinkit_order_items[unit_price])</f>
        <v>40.700000000000003</v>
      </c>
      <c r="J575" s="5">
        <v>1272.76</v>
      </c>
      <c r="K575" s="5" t="s">
        <v>11</v>
      </c>
      <c r="L575" s="5" t="s">
        <v>14</v>
      </c>
      <c r="M575">
        <v>7</v>
      </c>
      <c r="N575" s="9">
        <v>45264.805011574077</v>
      </c>
    </row>
    <row r="576" spans="1:14" x14ac:dyDescent="0.3">
      <c r="A576" s="2">
        <v>2010415757</v>
      </c>
      <c r="B576" s="3">
        <v>43295656</v>
      </c>
      <c r="C576" t="str">
        <f>_xlfn.XLOOKUP(B576,blinkit_customers!A:A,blinkit_customers!B:B," ")</f>
        <v>Wyatt Bhasin</v>
      </c>
      <c r="D576" t="str">
        <f>_xlfn.XLOOKUP(B576, blinkit_customers!A:A,blinkit_customers!I:I, " ")</f>
        <v>Regular</v>
      </c>
      <c r="E576">
        <f>_xlfn.XLOOKUP(A576,blinkit_order_items[order_id],blinkit_order_items[product_id])</f>
        <v>820973</v>
      </c>
      <c r="F576" t="str">
        <f>_xlfn.XLOOKUP(E576,blinkit_products[product_id],blinkit_products[product_name])</f>
        <v>Baby Wipes</v>
      </c>
      <c r="G576" t="str">
        <f>_xlfn.XLOOKUP(E576,blinkit_products[product_id],blinkit_products[category])</f>
        <v>Baby Care</v>
      </c>
      <c r="H576">
        <f>_xlfn.XLOOKUP(A576,blinkit_order_items[order_id],blinkit_order_items[quantity])</f>
        <v>3</v>
      </c>
      <c r="I576">
        <f>_xlfn.XLOOKUP(A576,blinkit_order_items[order_id],blinkit_order_items[unit_price])</f>
        <v>114.52</v>
      </c>
      <c r="J576" s="3">
        <v>1666.99</v>
      </c>
      <c r="K576" s="3" t="s">
        <v>12</v>
      </c>
      <c r="L576" s="3" t="s">
        <v>10</v>
      </c>
      <c r="M576">
        <v>-3</v>
      </c>
      <c r="N576" s="8">
        <v>45463.366215277776</v>
      </c>
    </row>
    <row r="577" spans="1:14" x14ac:dyDescent="0.3">
      <c r="A577" s="4">
        <v>7164827734</v>
      </c>
      <c r="B577" s="5">
        <v>9195970</v>
      </c>
      <c r="C577" t="str">
        <f>_xlfn.XLOOKUP(B577,blinkit_customers!A:A,blinkit_customers!B:B," ")</f>
        <v>Riya Uppal</v>
      </c>
      <c r="D577" t="str">
        <f>_xlfn.XLOOKUP(B577, blinkit_customers!A:A,blinkit_customers!I:I, " ")</f>
        <v>New</v>
      </c>
      <c r="E577">
        <f>_xlfn.XLOOKUP(A577,blinkit_order_items[order_id],blinkit_order_items[product_id])</f>
        <v>9436</v>
      </c>
      <c r="F577" t="str">
        <f>_xlfn.XLOOKUP(E577,blinkit_products[product_id],blinkit_products[product_name])</f>
        <v>Toothpaste</v>
      </c>
      <c r="G577" t="str">
        <f>_xlfn.XLOOKUP(E577,blinkit_products[product_id],blinkit_products[category])</f>
        <v>Personal Care</v>
      </c>
      <c r="H577">
        <f>_xlfn.XLOOKUP(A577,blinkit_order_items[order_id],blinkit_order_items[quantity])</f>
        <v>2</v>
      </c>
      <c r="I577">
        <f>_xlfn.XLOOKUP(A577,blinkit_order_items[order_id],blinkit_order_items[unit_price])</f>
        <v>88.43</v>
      </c>
      <c r="J577" s="5">
        <v>1809.72</v>
      </c>
      <c r="K577" s="5" t="s">
        <v>12</v>
      </c>
      <c r="L577" s="5" t="s">
        <v>10</v>
      </c>
      <c r="M577">
        <v>-3</v>
      </c>
      <c r="N577" s="9">
        <v>45001.340787037036</v>
      </c>
    </row>
    <row r="578" spans="1:14" x14ac:dyDescent="0.3">
      <c r="A578" s="2">
        <v>7971819985</v>
      </c>
      <c r="B578" s="3">
        <v>48511124</v>
      </c>
      <c r="C578" t="str">
        <f>_xlfn.XLOOKUP(B578,blinkit_customers!A:A,blinkit_customers!B:B," ")</f>
        <v>Girish Shankar</v>
      </c>
      <c r="D578" t="str">
        <f>_xlfn.XLOOKUP(B578, blinkit_customers!A:A,blinkit_customers!I:I, " ")</f>
        <v>Inactive</v>
      </c>
      <c r="E578">
        <f>_xlfn.XLOOKUP(A578,blinkit_order_items[order_id],blinkit_order_items[product_id])</f>
        <v>764014</v>
      </c>
      <c r="F578" t="str">
        <f>_xlfn.XLOOKUP(E578,blinkit_products[product_id],blinkit_products[product_name])</f>
        <v>Salt</v>
      </c>
      <c r="G578" t="str">
        <f>_xlfn.XLOOKUP(E578,blinkit_products[product_id],blinkit_products[category])</f>
        <v>Grocery &amp; Staples</v>
      </c>
      <c r="H578">
        <f>_xlfn.XLOOKUP(A578,blinkit_order_items[order_id],blinkit_order_items[quantity])</f>
        <v>3</v>
      </c>
      <c r="I578">
        <f>_xlfn.XLOOKUP(A578,blinkit_order_items[order_id],blinkit_order_items[unit_price])</f>
        <v>612.04</v>
      </c>
      <c r="J578" s="3">
        <v>4188.82</v>
      </c>
      <c r="K578" s="3" t="s">
        <v>15</v>
      </c>
      <c r="L578" s="3" t="s">
        <v>10</v>
      </c>
      <c r="M578">
        <v>-5</v>
      </c>
      <c r="N578" s="8">
        <v>45397.117268518516</v>
      </c>
    </row>
    <row r="579" spans="1:14" x14ac:dyDescent="0.3">
      <c r="A579" s="4">
        <v>8234021674</v>
      </c>
      <c r="B579" s="5">
        <v>41073776</v>
      </c>
      <c r="C579" t="str">
        <f>_xlfn.XLOOKUP(B579,blinkit_customers!A:A,blinkit_customers!B:B," ")</f>
        <v>Urmi Dara</v>
      </c>
      <c r="D579" t="str">
        <f>_xlfn.XLOOKUP(B579, blinkit_customers!A:A,blinkit_customers!I:I, " ")</f>
        <v>Premium</v>
      </c>
      <c r="E579">
        <f>_xlfn.XLOOKUP(A579,blinkit_order_items[order_id],blinkit_order_items[product_id])</f>
        <v>123983</v>
      </c>
      <c r="F579" t="str">
        <f>_xlfn.XLOOKUP(E579,blinkit_products[product_id],blinkit_products[product_name])</f>
        <v>Cough Syrup</v>
      </c>
      <c r="G579" t="str">
        <f>_xlfn.XLOOKUP(E579,blinkit_products[product_id],blinkit_products[category])</f>
        <v>Pharmacy</v>
      </c>
      <c r="H579">
        <f>_xlfn.XLOOKUP(A579,blinkit_order_items[order_id],blinkit_order_items[quantity])</f>
        <v>3</v>
      </c>
      <c r="I579">
        <f>_xlfn.XLOOKUP(A579,blinkit_order_items[order_id],blinkit_order_items[unit_price])</f>
        <v>785.67</v>
      </c>
      <c r="J579" s="5">
        <v>3201.25</v>
      </c>
      <c r="K579" s="5" t="s">
        <v>11</v>
      </c>
      <c r="L579" s="5" t="s">
        <v>10</v>
      </c>
      <c r="M579">
        <v>3</v>
      </c>
      <c r="N579" s="9">
        <v>45320.454317129632</v>
      </c>
    </row>
    <row r="580" spans="1:14" x14ac:dyDescent="0.3">
      <c r="A580" s="2">
        <v>4274404843</v>
      </c>
      <c r="B580" s="3">
        <v>48418662</v>
      </c>
      <c r="C580" t="str">
        <f>_xlfn.XLOOKUP(B580,blinkit_customers!A:A,blinkit_customers!B:B," ")</f>
        <v>Matthew Joshi</v>
      </c>
      <c r="D580" t="str">
        <f>_xlfn.XLOOKUP(B580, blinkit_customers!A:A,blinkit_customers!I:I, " ")</f>
        <v>Premium</v>
      </c>
      <c r="E580">
        <f>_xlfn.XLOOKUP(A580,blinkit_order_items[order_id],blinkit_order_items[product_id])</f>
        <v>803607</v>
      </c>
      <c r="F580" t="str">
        <f>_xlfn.XLOOKUP(E580,blinkit_products[product_id],blinkit_products[product_name])</f>
        <v>Soap</v>
      </c>
      <c r="G580" t="str">
        <f>_xlfn.XLOOKUP(E580,blinkit_products[product_id],blinkit_products[category])</f>
        <v>Personal Care</v>
      </c>
      <c r="H580">
        <f>_xlfn.XLOOKUP(A580,blinkit_order_items[order_id],blinkit_order_items[quantity])</f>
        <v>1</v>
      </c>
      <c r="I580">
        <f>_xlfn.XLOOKUP(A580,blinkit_order_items[order_id],blinkit_order_items[unit_price])</f>
        <v>949.73</v>
      </c>
      <c r="J580" s="3">
        <v>1013.88</v>
      </c>
      <c r="K580" s="3" t="s">
        <v>13</v>
      </c>
      <c r="L580" s="3" t="s">
        <v>10</v>
      </c>
      <c r="M580">
        <v>3</v>
      </c>
      <c r="N580" s="8">
        <v>45565.072094907409</v>
      </c>
    </row>
    <row r="581" spans="1:14" x14ac:dyDescent="0.3">
      <c r="A581" s="4">
        <v>7353519273</v>
      </c>
      <c r="B581" s="5">
        <v>80761521</v>
      </c>
      <c r="C581" t="str">
        <f>_xlfn.XLOOKUP(B581,blinkit_customers!A:A,blinkit_customers!B:B," ")</f>
        <v>Yashica Rama</v>
      </c>
      <c r="D581" t="str">
        <f>_xlfn.XLOOKUP(B581, blinkit_customers!A:A,blinkit_customers!I:I, " ")</f>
        <v>Inactive</v>
      </c>
      <c r="E581">
        <f>_xlfn.XLOOKUP(A581,blinkit_order_items[order_id],blinkit_order_items[product_id])</f>
        <v>927651</v>
      </c>
      <c r="F581" t="str">
        <f>_xlfn.XLOOKUP(E581,blinkit_products[product_id],blinkit_products[product_name])</f>
        <v>Baby Wipes</v>
      </c>
      <c r="G581" t="str">
        <f>_xlfn.XLOOKUP(E581,blinkit_products[product_id],blinkit_products[category])</f>
        <v>Baby Care</v>
      </c>
      <c r="H581">
        <f>_xlfn.XLOOKUP(A581,blinkit_order_items[order_id],blinkit_order_items[quantity])</f>
        <v>1</v>
      </c>
      <c r="I581">
        <f>_xlfn.XLOOKUP(A581,blinkit_order_items[order_id],blinkit_order_items[unit_price])</f>
        <v>426.72</v>
      </c>
      <c r="J581" s="5">
        <v>1882.23</v>
      </c>
      <c r="K581" s="5" t="s">
        <v>11</v>
      </c>
      <c r="L581" s="5" t="s">
        <v>10</v>
      </c>
      <c r="M581">
        <v>3</v>
      </c>
      <c r="N581" s="9">
        <v>45191.540509259263</v>
      </c>
    </row>
    <row r="582" spans="1:14" x14ac:dyDescent="0.3">
      <c r="A582" s="2">
        <v>8539612501</v>
      </c>
      <c r="B582" s="3">
        <v>22846435</v>
      </c>
      <c r="C582" t="str">
        <f>_xlfn.XLOOKUP(B582,blinkit_customers!A:A,blinkit_customers!B:B," ")</f>
        <v>Jackson Shenoy</v>
      </c>
      <c r="D582" t="str">
        <f>_xlfn.XLOOKUP(B582, blinkit_customers!A:A,blinkit_customers!I:I, " ")</f>
        <v>Inactive</v>
      </c>
      <c r="E582">
        <f>_xlfn.XLOOKUP(A582,blinkit_order_items[order_id],blinkit_order_items[product_id])</f>
        <v>707935</v>
      </c>
      <c r="F582" t="str">
        <f>_xlfn.XLOOKUP(E582,blinkit_products[product_id],blinkit_products[product_name])</f>
        <v>Cat Food</v>
      </c>
      <c r="G582" t="str">
        <f>_xlfn.XLOOKUP(E582,blinkit_products[product_id],blinkit_products[category])</f>
        <v>Pet Care</v>
      </c>
      <c r="H582">
        <f>_xlfn.XLOOKUP(A582,blinkit_order_items[order_id],blinkit_order_items[quantity])</f>
        <v>1</v>
      </c>
      <c r="I582">
        <f>_xlfn.XLOOKUP(A582,blinkit_order_items[order_id],blinkit_order_items[unit_price])</f>
        <v>820.9</v>
      </c>
      <c r="J582" s="3">
        <v>1543.13</v>
      </c>
      <c r="K582" s="3" t="s">
        <v>15</v>
      </c>
      <c r="L582" s="3" t="s">
        <v>14</v>
      </c>
      <c r="M582">
        <v>14</v>
      </c>
      <c r="N582" s="8">
        <v>45555.563043981485</v>
      </c>
    </row>
    <row r="583" spans="1:14" x14ac:dyDescent="0.3">
      <c r="A583" s="4">
        <v>5894327065</v>
      </c>
      <c r="B583" s="5">
        <v>35133191</v>
      </c>
      <c r="C583" t="str">
        <f>_xlfn.XLOOKUP(B583,blinkit_customers!A:A,blinkit_customers!B:B," ")</f>
        <v>Ojasvi Sha</v>
      </c>
      <c r="D583" t="str">
        <f>_xlfn.XLOOKUP(B583, blinkit_customers!A:A,blinkit_customers!I:I, " ")</f>
        <v>Regular</v>
      </c>
      <c r="E583">
        <f>_xlfn.XLOOKUP(A583,blinkit_order_items[order_id],blinkit_order_items[product_id])</f>
        <v>953175</v>
      </c>
      <c r="F583" t="str">
        <f>_xlfn.XLOOKUP(E583,blinkit_products[product_id],blinkit_products[product_name])</f>
        <v>Baby Food</v>
      </c>
      <c r="G583" t="str">
        <f>_xlfn.XLOOKUP(E583,blinkit_products[product_id],blinkit_products[category])</f>
        <v>Baby Care</v>
      </c>
      <c r="H583">
        <f>_xlfn.XLOOKUP(A583,blinkit_order_items[order_id],blinkit_order_items[quantity])</f>
        <v>3</v>
      </c>
      <c r="I583">
        <f>_xlfn.XLOOKUP(A583,blinkit_order_items[order_id],blinkit_order_items[unit_price])</f>
        <v>225.21</v>
      </c>
      <c r="J583" s="5">
        <v>1725.22</v>
      </c>
      <c r="K583" s="5" t="s">
        <v>13</v>
      </c>
      <c r="L583" s="5" t="s">
        <v>14</v>
      </c>
      <c r="M583">
        <v>9</v>
      </c>
      <c r="N583" s="9">
        <v>45366.566643518519</v>
      </c>
    </row>
    <row r="584" spans="1:14" x14ac:dyDescent="0.3">
      <c r="A584" s="2">
        <v>77053363</v>
      </c>
      <c r="B584" s="3">
        <v>74172010</v>
      </c>
      <c r="C584" t="str">
        <f>_xlfn.XLOOKUP(B584,blinkit_customers!A:A,blinkit_customers!B:B," ")</f>
        <v>Urvi Rajagopalan</v>
      </c>
      <c r="D584" t="str">
        <f>_xlfn.XLOOKUP(B584, blinkit_customers!A:A,blinkit_customers!I:I, " ")</f>
        <v>Inactive</v>
      </c>
      <c r="E584">
        <f>_xlfn.XLOOKUP(A584,blinkit_order_items[order_id],blinkit_order_items[product_id])</f>
        <v>883013</v>
      </c>
      <c r="F584" t="str">
        <f>_xlfn.XLOOKUP(E584,blinkit_products[product_id],blinkit_products[product_name])</f>
        <v>Eggs</v>
      </c>
      <c r="G584" t="str">
        <f>_xlfn.XLOOKUP(E584,blinkit_products[product_id],blinkit_products[category])</f>
        <v>Dairy &amp; Breakfast</v>
      </c>
      <c r="H584">
        <f>_xlfn.XLOOKUP(A584,blinkit_order_items[order_id],blinkit_order_items[quantity])</f>
        <v>3</v>
      </c>
      <c r="I584">
        <f>_xlfn.XLOOKUP(A584,blinkit_order_items[order_id],blinkit_order_items[unit_price])</f>
        <v>989.88</v>
      </c>
      <c r="J584" s="3">
        <v>4566.21</v>
      </c>
      <c r="K584" s="3" t="s">
        <v>12</v>
      </c>
      <c r="L584" s="3" t="s">
        <v>10</v>
      </c>
      <c r="M584">
        <v>0</v>
      </c>
      <c r="N584" s="8">
        <v>45050.805358796293</v>
      </c>
    </row>
    <row r="585" spans="1:14" x14ac:dyDescent="0.3">
      <c r="A585" s="4">
        <v>4467084478</v>
      </c>
      <c r="B585" s="5">
        <v>30447453</v>
      </c>
      <c r="C585" t="str">
        <f>_xlfn.XLOOKUP(B585,blinkit_customers!A:A,blinkit_customers!B:B," ")</f>
        <v>Jagrati Lad</v>
      </c>
      <c r="D585" t="str">
        <f>_xlfn.XLOOKUP(B585, blinkit_customers!A:A,blinkit_customers!I:I, " ")</f>
        <v>Premium</v>
      </c>
      <c r="E585">
        <f>_xlfn.XLOOKUP(A585,blinkit_order_items[order_id],blinkit_order_items[product_id])</f>
        <v>833557</v>
      </c>
      <c r="F585" t="str">
        <f>_xlfn.XLOOKUP(E585,blinkit_products[product_id],blinkit_products[product_name])</f>
        <v>Cereal</v>
      </c>
      <c r="G585" t="str">
        <f>_xlfn.XLOOKUP(E585,blinkit_products[product_id],blinkit_products[category])</f>
        <v>Dairy &amp; Breakfast</v>
      </c>
      <c r="H585">
        <f>_xlfn.XLOOKUP(A585,blinkit_order_items[order_id],blinkit_order_items[quantity])</f>
        <v>2</v>
      </c>
      <c r="I585">
        <f>_xlfn.XLOOKUP(A585,blinkit_order_items[order_id],blinkit_order_items[unit_price])</f>
        <v>422.87</v>
      </c>
      <c r="J585" s="5">
        <v>2928.16</v>
      </c>
      <c r="K585" s="5" t="s">
        <v>13</v>
      </c>
      <c r="L585" s="5" t="s">
        <v>14</v>
      </c>
      <c r="M585">
        <v>14</v>
      </c>
      <c r="N585" s="9">
        <v>45354.533553240741</v>
      </c>
    </row>
    <row r="586" spans="1:14" x14ac:dyDescent="0.3">
      <c r="A586" s="2">
        <v>3514036230</v>
      </c>
      <c r="B586" s="3">
        <v>84937877</v>
      </c>
      <c r="C586" t="str">
        <f>_xlfn.XLOOKUP(B586,blinkit_customers!A:A,blinkit_customers!B:B," ")</f>
        <v>Yug Mahal</v>
      </c>
      <c r="D586" t="str">
        <f>_xlfn.XLOOKUP(B586, blinkit_customers!A:A,blinkit_customers!I:I, " ")</f>
        <v>Premium</v>
      </c>
      <c r="E586">
        <f>_xlfn.XLOOKUP(A586,blinkit_order_items[order_id],blinkit_order_items[product_id])</f>
        <v>107548</v>
      </c>
      <c r="F586" t="str">
        <f>_xlfn.XLOOKUP(E586,blinkit_products[product_id],blinkit_products[product_name])</f>
        <v>Cola</v>
      </c>
      <c r="G586" t="str">
        <f>_xlfn.XLOOKUP(E586,blinkit_products[product_id],blinkit_products[category])</f>
        <v>Cold Drinks &amp; Juices</v>
      </c>
      <c r="H586">
        <f>_xlfn.XLOOKUP(A586,blinkit_order_items[order_id],blinkit_order_items[quantity])</f>
        <v>2</v>
      </c>
      <c r="I586">
        <f>_xlfn.XLOOKUP(A586,blinkit_order_items[order_id],blinkit_order_items[unit_price])</f>
        <v>891.6</v>
      </c>
      <c r="J586" s="3">
        <v>1722.88</v>
      </c>
      <c r="K586" s="3" t="s">
        <v>11</v>
      </c>
      <c r="L586" s="3" t="s">
        <v>10</v>
      </c>
      <c r="M586">
        <v>5</v>
      </c>
      <c r="N586" s="8">
        <v>45118.12736111111</v>
      </c>
    </row>
    <row r="587" spans="1:14" x14ac:dyDescent="0.3">
      <c r="A587" s="4">
        <v>4720421794</v>
      </c>
      <c r="B587" s="5">
        <v>72089140</v>
      </c>
      <c r="C587" t="str">
        <f>_xlfn.XLOOKUP(B587,blinkit_customers!A:A,blinkit_customers!B:B," ")</f>
        <v>Kritika Kalla</v>
      </c>
      <c r="D587" t="str">
        <f>_xlfn.XLOOKUP(B587, blinkit_customers!A:A,blinkit_customers!I:I, " ")</f>
        <v>Regular</v>
      </c>
      <c r="E587">
        <f>_xlfn.XLOOKUP(A587,blinkit_order_items[order_id],blinkit_order_items[product_id])</f>
        <v>532965</v>
      </c>
      <c r="F587" t="str">
        <f>_xlfn.XLOOKUP(E587,blinkit_products[product_id],blinkit_products[product_name])</f>
        <v>Frozen Pizza</v>
      </c>
      <c r="G587" t="str">
        <f>_xlfn.XLOOKUP(E587,blinkit_products[product_id],blinkit_products[category])</f>
        <v>Instant &amp; Frozen Food</v>
      </c>
      <c r="H587">
        <f>_xlfn.XLOOKUP(A587,blinkit_order_items[order_id],blinkit_order_items[quantity])</f>
        <v>2</v>
      </c>
      <c r="I587">
        <f>_xlfn.XLOOKUP(A587,blinkit_order_items[order_id],blinkit_order_items[unit_price])</f>
        <v>307.23</v>
      </c>
      <c r="J587" s="5">
        <v>2816.58</v>
      </c>
      <c r="K587" s="5" t="s">
        <v>15</v>
      </c>
      <c r="L587" s="5" t="s">
        <v>14</v>
      </c>
      <c r="M587">
        <v>15</v>
      </c>
      <c r="N587" s="9">
        <v>45307.284907407404</v>
      </c>
    </row>
    <row r="588" spans="1:14" x14ac:dyDescent="0.3">
      <c r="A588" s="2">
        <v>3202903413</v>
      </c>
      <c r="B588" s="3">
        <v>12507907</v>
      </c>
      <c r="C588" t="str">
        <f>_xlfn.XLOOKUP(B588,blinkit_customers!A:A,blinkit_customers!B:B," ")</f>
        <v>Maanas Dugal</v>
      </c>
      <c r="D588" t="str">
        <f>_xlfn.XLOOKUP(B588, blinkit_customers!A:A,blinkit_customers!I:I, " ")</f>
        <v>Regular</v>
      </c>
      <c r="E588">
        <f>_xlfn.XLOOKUP(A588,blinkit_order_items[order_id],blinkit_order_items[product_id])</f>
        <v>140489</v>
      </c>
      <c r="F588" t="str">
        <f>_xlfn.XLOOKUP(E588,blinkit_products[product_id],blinkit_products[product_name])</f>
        <v>Soap</v>
      </c>
      <c r="G588" t="str">
        <f>_xlfn.XLOOKUP(E588,blinkit_products[product_id],blinkit_products[category])</f>
        <v>Personal Care</v>
      </c>
      <c r="H588">
        <f>_xlfn.XLOOKUP(A588,blinkit_order_items[order_id],blinkit_order_items[quantity])</f>
        <v>3</v>
      </c>
      <c r="I588">
        <f>_xlfn.XLOOKUP(A588,blinkit_order_items[order_id],blinkit_order_items[unit_price])</f>
        <v>650.20000000000005</v>
      </c>
      <c r="J588" s="3">
        <v>715.37</v>
      </c>
      <c r="K588" s="3" t="s">
        <v>11</v>
      </c>
      <c r="L588" s="3" t="s">
        <v>10</v>
      </c>
      <c r="M588">
        <v>2</v>
      </c>
      <c r="N588" s="8">
        <v>45142.774270833332</v>
      </c>
    </row>
    <row r="589" spans="1:14" x14ac:dyDescent="0.3">
      <c r="A589" s="4">
        <v>6938082428</v>
      </c>
      <c r="B589" s="5">
        <v>19741509</v>
      </c>
      <c r="C589" t="str">
        <f>_xlfn.XLOOKUP(B589,blinkit_customers!A:A,blinkit_customers!B:B," ")</f>
        <v>Michael Vohra</v>
      </c>
      <c r="D589" t="str">
        <f>_xlfn.XLOOKUP(B589, blinkit_customers!A:A,blinkit_customers!I:I, " ")</f>
        <v>Regular</v>
      </c>
      <c r="E589">
        <f>_xlfn.XLOOKUP(A589,blinkit_order_items[order_id],blinkit_order_items[product_id])</f>
        <v>764014</v>
      </c>
      <c r="F589" t="str">
        <f>_xlfn.XLOOKUP(E589,blinkit_products[product_id],blinkit_products[product_name])</f>
        <v>Salt</v>
      </c>
      <c r="G589" t="str">
        <f>_xlfn.XLOOKUP(E589,blinkit_products[product_id],blinkit_products[category])</f>
        <v>Grocery &amp; Staples</v>
      </c>
      <c r="H589">
        <f>_xlfn.XLOOKUP(A589,blinkit_order_items[order_id],blinkit_order_items[quantity])</f>
        <v>2</v>
      </c>
      <c r="I589">
        <f>_xlfn.XLOOKUP(A589,blinkit_order_items[order_id],blinkit_order_items[unit_price])</f>
        <v>612.04</v>
      </c>
      <c r="J589" s="5">
        <v>2010.44</v>
      </c>
      <c r="K589" s="5" t="s">
        <v>11</v>
      </c>
      <c r="L589" s="5" t="s">
        <v>14</v>
      </c>
      <c r="M589">
        <v>6</v>
      </c>
      <c r="N589" s="9">
        <v>45359.860601851855</v>
      </c>
    </row>
    <row r="590" spans="1:14" x14ac:dyDescent="0.3">
      <c r="A590" s="2">
        <v>9202941711</v>
      </c>
      <c r="B590" s="3">
        <v>59240916</v>
      </c>
      <c r="C590" t="str">
        <f>_xlfn.XLOOKUP(B590,blinkit_customers!A:A,blinkit_customers!B:B," ")</f>
        <v>Ronith Murthy</v>
      </c>
      <c r="D590" t="str">
        <f>_xlfn.XLOOKUP(B590, blinkit_customers!A:A,blinkit_customers!I:I, " ")</f>
        <v>Inactive</v>
      </c>
      <c r="E590">
        <f>_xlfn.XLOOKUP(A590,blinkit_order_items[order_id],blinkit_order_items[product_id])</f>
        <v>144124</v>
      </c>
      <c r="F590" t="str">
        <f>_xlfn.XLOOKUP(E590,blinkit_products[product_id],blinkit_products[product_name])</f>
        <v>Detergent</v>
      </c>
      <c r="G590" t="str">
        <f>_xlfn.XLOOKUP(E590,blinkit_products[product_id],blinkit_products[category])</f>
        <v>Household Care</v>
      </c>
      <c r="H590">
        <f>_xlfn.XLOOKUP(A590,blinkit_order_items[order_id],blinkit_order_items[quantity])</f>
        <v>2</v>
      </c>
      <c r="I590">
        <f>_xlfn.XLOOKUP(A590,blinkit_order_items[order_id],blinkit_order_items[unit_price])</f>
        <v>162.66999999999999</v>
      </c>
      <c r="J590" s="3">
        <v>3288.74</v>
      </c>
      <c r="K590" s="3" t="s">
        <v>15</v>
      </c>
      <c r="L590" s="3" t="s">
        <v>10</v>
      </c>
      <c r="M590">
        <v>4</v>
      </c>
      <c r="N590" s="8">
        <v>45375.615208333336</v>
      </c>
    </row>
    <row r="591" spans="1:14" x14ac:dyDescent="0.3">
      <c r="A591" s="4">
        <v>8963522960</v>
      </c>
      <c r="B591" s="5">
        <v>11143197</v>
      </c>
      <c r="C591" t="str">
        <f>_xlfn.XLOOKUP(B591,blinkit_customers!A:A,blinkit_customers!B:B," ")</f>
        <v>Siya Mani</v>
      </c>
      <c r="D591" t="str">
        <f>_xlfn.XLOOKUP(B591, blinkit_customers!A:A,blinkit_customers!I:I, " ")</f>
        <v>Regular</v>
      </c>
      <c r="E591">
        <f>_xlfn.XLOOKUP(A591,blinkit_order_items[order_id],blinkit_order_items[product_id])</f>
        <v>264803</v>
      </c>
      <c r="F591" t="str">
        <f>_xlfn.XLOOKUP(E591,blinkit_products[product_id],blinkit_products[product_name])</f>
        <v>Vitamins</v>
      </c>
      <c r="G591" t="str">
        <f>_xlfn.XLOOKUP(E591,blinkit_products[product_id],blinkit_products[category])</f>
        <v>Pharmacy</v>
      </c>
      <c r="H591">
        <f>_xlfn.XLOOKUP(A591,blinkit_order_items[order_id],blinkit_order_items[quantity])</f>
        <v>2</v>
      </c>
      <c r="I591">
        <f>_xlfn.XLOOKUP(A591,blinkit_order_items[order_id],blinkit_order_items[unit_price])</f>
        <v>995.98</v>
      </c>
      <c r="J591" s="5">
        <v>1757.33</v>
      </c>
      <c r="K591" s="5" t="s">
        <v>11</v>
      </c>
      <c r="L591" s="5" t="s">
        <v>10</v>
      </c>
      <c r="M591">
        <v>3</v>
      </c>
      <c r="N591" s="9">
        <v>45232.113738425927</v>
      </c>
    </row>
    <row r="592" spans="1:14" x14ac:dyDescent="0.3">
      <c r="A592" s="2">
        <v>9266835891</v>
      </c>
      <c r="B592" s="3">
        <v>14207332</v>
      </c>
      <c r="C592" t="str">
        <f>_xlfn.XLOOKUP(B592,blinkit_customers!A:A,blinkit_customers!B:B," ")</f>
        <v>Ucchal Uppal</v>
      </c>
      <c r="D592" t="str">
        <f>_xlfn.XLOOKUP(B592, blinkit_customers!A:A,blinkit_customers!I:I, " ")</f>
        <v>Regular</v>
      </c>
      <c r="E592">
        <f>_xlfn.XLOOKUP(A592,blinkit_order_items[order_id],blinkit_order_items[product_id])</f>
        <v>243235</v>
      </c>
      <c r="F592" t="str">
        <f>_xlfn.XLOOKUP(E592,blinkit_products[product_id],blinkit_products[product_name])</f>
        <v>Cat Food</v>
      </c>
      <c r="G592" t="str">
        <f>_xlfn.XLOOKUP(E592,blinkit_products[product_id],blinkit_products[category])</f>
        <v>Pet Care</v>
      </c>
      <c r="H592">
        <f>_xlfn.XLOOKUP(A592,blinkit_order_items[order_id],blinkit_order_items[quantity])</f>
        <v>2</v>
      </c>
      <c r="I592">
        <f>_xlfn.XLOOKUP(A592,blinkit_order_items[order_id],blinkit_order_items[unit_price])</f>
        <v>109.03</v>
      </c>
      <c r="J592" s="3">
        <v>2994.7</v>
      </c>
      <c r="K592" s="3" t="s">
        <v>15</v>
      </c>
      <c r="L592" s="3" t="s">
        <v>10</v>
      </c>
      <c r="M592">
        <v>-1</v>
      </c>
      <c r="N592" s="8">
        <v>45456.095196759263</v>
      </c>
    </row>
    <row r="593" spans="1:14" x14ac:dyDescent="0.3">
      <c r="A593" s="4">
        <v>5265722064</v>
      </c>
      <c r="B593" s="5">
        <v>52032226</v>
      </c>
      <c r="C593" t="str">
        <f>_xlfn.XLOOKUP(B593,blinkit_customers!A:A,blinkit_customers!B:B," ")</f>
        <v>Jagvi Choudhury</v>
      </c>
      <c r="D593" t="str">
        <f>_xlfn.XLOOKUP(B593, blinkit_customers!A:A,blinkit_customers!I:I, " ")</f>
        <v>Premium</v>
      </c>
      <c r="E593">
        <f>_xlfn.XLOOKUP(A593,blinkit_order_items[order_id],blinkit_order_items[product_id])</f>
        <v>672059</v>
      </c>
      <c r="F593" t="str">
        <f>_xlfn.XLOOKUP(E593,blinkit_products[product_id],blinkit_products[product_name])</f>
        <v>Toothpaste</v>
      </c>
      <c r="G593" t="str">
        <f>_xlfn.XLOOKUP(E593,blinkit_products[product_id],blinkit_products[category])</f>
        <v>Personal Care</v>
      </c>
      <c r="H593">
        <f>_xlfn.XLOOKUP(A593,blinkit_order_items[order_id],blinkit_order_items[quantity])</f>
        <v>3</v>
      </c>
      <c r="I593">
        <f>_xlfn.XLOOKUP(A593,blinkit_order_items[order_id],blinkit_order_items[unit_price])</f>
        <v>672.73</v>
      </c>
      <c r="J593" s="5">
        <v>1614.35</v>
      </c>
      <c r="K593" s="5" t="s">
        <v>11</v>
      </c>
      <c r="L593" s="5" t="s">
        <v>10</v>
      </c>
      <c r="M593">
        <v>-1</v>
      </c>
      <c r="N593" s="9">
        <v>45123.106493055559</v>
      </c>
    </row>
    <row r="594" spans="1:14" x14ac:dyDescent="0.3">
      <c r="A594" s="2">
        <v>5514326011</v>
      </c>
      <c r="B594" s="3">
        <v>95364457</v>
      </c>
      <c r="C594" t="str">
        <f>_xlfn.XLOOKUP(B594,blinkit_customers!A:A,blinkit_customers!B:B," ")</f>
        <v>Nitara Bandi</v>
      </c>
      <c r="D594" t="str">
        <f>_xlfn.XLOOKUP(B594, blinkit_customers!A:A,blinkit_customers!I:I, " ")</f>
        <v>Premium</v>
      </c>
      <c r="E594">
        <f>_xlfn.XLOOKUP(A594,blinkit_order_items[order_id],blinkit_order_items[product_id])</f>
        <v>677542</v>
      </c>
      <c r="F594" t="str">
        <f>_xlfn.XLOOKUP(E594,blinkit_products[product_id],blinkit_products[product_name])</f>
        <v>Toilet Cleaner</v>
      </c>
      <c r="G594" t="str">
        <f>_xlfn.XLOOKUP(E594,blinkit_products[product_id],blinkit_products[category])</f>
        <v>Household Care</v>
      </c>
      <c r="H594">
        <f>_xlfn.XLOOKUP(A594,blinkit_order_items[order_id],blinkit_order_items[quantity])</f>
        <v>1</v>
      </c>
      <c r="I594">
        <f>_xlfn.XLOOKUP(A594,blinkit_order_items[order_id],blinkit_order_items[unit_price])</f>
        <v>212.61</v>
      </c>
      <c r="J594" s="3">
        <v>3485.63</v>
      </c>
      <c r="K594" s="3" t="s">
        <v>15</v>
      </c>
      <c r="L594" s="3" t="s">
        <v>10</v>
      </c>
      <c r="M594">
        <v>1</v>
      </c>
      <c r="N594" s="8">
        <v>45326.675428240742</v>
      </c>
    </row>
    <row r="595" spans="1:14" x14ac:dyDescent="0.3">
      <c r="A595" s="4">
        <v>9578652103</v>
      </c>
      <c r="B595" s="5">
        <v>34839913</v>
      </c>
      <c r="C595" t="str">
        <f>_xlfn.XLOOKUP(B595,blinkit_customers!A:A,blinkit_customers!B:B," ")</f>
        <v>Gaurika Dayal</v>
      </c>
      <c r="D595" t="str">
        <f>_xlfn.XLOOKUP(B595, blinkit_customers!A:A,blinkit_customers!I:I, " ")</f>
        <v>Regular</v>
      </c>
      <c r="E595">
        <f>_xlfn.XLOOKUP(A595,blinkit_order_items[order_id],blinkit_order_items[product_id])</f>
        <v>15314</v>
      </c>
      <c r="F595" t="str">
        <f>_xlfn.XLOOKUP(E595,blinkit_products[product_id],blinkit_products[product_name])</f>
        <v>Cheese</v>
      </c>
      <c r="G595" t="str">
        <f>_xlfn.XLOOKUP(E595,blinkit_products[product_id],blinkit_products[category])</f>
        <v>Dairy &amp; Breakfast</v>
      </c>
      <c r="H595">
        <f>_xlfn.XLOOKUP(A595,blinkit_order_items[order_id],blinkit_order_items[quantity])</f>
        <v>1</v>
      </c>
      <c r="I595">
        <f>_xlfn.XLOOKUP(A595,blinkit_order_items[order_id],blinkit_order_items[unit_price])</f>
        <v>578.85</v>
      </c>
      <c r="J595" s="5">
        <v>1342.89</v>
      </c>
      <c r="K595" s="5" t="s">
        <v>12</v>
      </c>
      <c r="L595" s="5" t="s">
        <v>10</v>
      </c>
      <c r="M595">
        <v>-3</v>
      </c>
      <c r="N595" s="9">
        <v>45364.220590277779</v>
      </c>
    </row>
    <row r="596" spans="1:14" x14ac:dyDescent="0.3">
      <c r="A596" s="2">
        <v>3559061334</v>
      </c>
      <c r="B596" s="3">
        <v>79991320</v>
      </c>
      <c r="C596" t="str">
        <f>_xlfn.XLOOKUP(B596,blinkit_customers!A:A,blinkit_customers!B:B," ")</f>
        <v>Ojas Bawa</v>
      </c>
      <c r="D596" t="str">
        <f>_xlfn.XLOOKUP(B596, blinkit_customers!A:A,blinkit_customers!I:I, " ")</f>
        <v>New</v>
      </c>
      <c r="E596">
        <f>_xlfn.XLOOKUP(A596,blinkit_order_items[order_id],blinkit_order_items[product_id])</f>
        <v>706112</v>
      </c>
      <c r="F596" t="str">
        <f>_xlfn.XLOOKUP(E596,blinkit_products[product_id],blinkit_products[product_name])</f>
        <v>Vitamins</v>
      </c>
      <c r="G596" t="str">
        <f>_xlfn.XLOOKUP(E596,blinkit_products[product_id],blinkit_products[category])</f>
        <v>Pharmacy</v>
      </c>
      <c r="H596">
        <f>_xlfn.XLOOKUP(A596,blinkit_order_items[order_id],blinkit_order_items[quantity])</f>
        <v>3</v>
      </c>
      <c r="I596">
        <f>_xlfn.XLOOKUP(A596,blinkit_order_items[order_id],blinkit_order_items[unit_price])</f>
        <v>478.79</v>
      </c>
      <c r="J596" s="3">
        <v>3157.25</v>
      </c>
      <c r="K596" s="3" t="s">
        <v>12</v>
      </c>
      <c r="L596" s="3" t="s">
        <v>14</v>
      </c>
      <c r="M596">
        <v>11</v>
      </c>
      <c r="N596" s="8">
        <v>45086.554780092592</v>
      </c>
    </row>
    <row r="597" spans="1:14" x14ac:dyDescent="0.3">
      <c r="A597" s="4">
        <v>637944734</v>
      </c>
      <c r="B597" s="5">
        <v>60698094</v>
      </c>
      <c r="C597" t="str">
        <f>_xlfn.XLOOKUP(B597,blinkit_customers!A:A,blinkit_customers!B:B," ")</f>
        <v>Matthew Bhatti</v>
      </c>
      <c r="D597" t="str">
        <f>_xlfn.XLOOKUP(B597, blinkit_customers!A:A,blinkit_customers!I:I, " ")</f>
        <v>New</v>
      </c>
      <c r="E597">
        <f>_xlfn.XLOOKUP(A597,blinkit_order_items[order_id],blinkit_order_items[product_id])</f>
        <v>4452</v>
      </c>
      <c r="F597" t="str">
        <f>_xlfn.XLOOKUP(E597,blinkit_products[product_id],blinkit_products[product_name])</f>
        <v>Baby Wipes</v>
      </c>
      <c r="G597" t="str">
        <f>_xlfn.XLOOKUP(E597,blinkit_products[product_id],blinkit_products[category])</f>
        <v>Baby Care</v>
      </c>
      <c r="H597">
        <f>_xlfn.XLOOKUP(A597,blinkit_order_items[order_id],blinkit_order_items[quantity])</f>
        <v>3</v>
      </c>
      <c r="I597">
        <f>_xlfn.XLOOKUP(A597,blinkit_order_items[order_id],blinkit_order_items[unit_price])</f>
        <v>169.88</v>
      </c>
      <c r="J597" s="5">
        <v>4026.32</v>
      </c>
      <c r="K597" s="5" t="s">
        <v>13</v>
      </c>
      <c r="L597" s="5" t="s">
        <v>10</v>
      </c>
      <c r="M597">
        <v>4</v>
      </c>
      <c r="N597" s="9">
        <v>45017.390879629631</v>
      </c>
    </row>
    <row r="598" spans="1:14" x14ac:dyDescent="0.3">
      <c r="A598" s="2">
        <v>7454643275</v>
      </c>
      <c r="B598" s="3">
        <v>18229949</v>
      </c>
      <c r="C598" t="str">
        <f>_xlfn.XLOOKUP(B598,blinkit_customers!A:A,blinkit_customers!B:B," ")</f>
        <v>William Bora</v>
      </c>
      <c r="D598" t="str">
        <f>_xlfn.XLOOKUP(B598, blinkit_customers!A:A,blinkit_customers!I:I, " ")</f>
        <v>Inactive</v>
      </c>
      <c r="E598">
        <f>_xlfn.XLOOKUP(A598,blinkit_order_items[order_id],blinkit_order_items[product_id])</f>
        <v>365132</v>
      </c>
      <c r="F598" t="str">
        <f>_xlfn.XLOOKUP(E598,blinkit_products[product_id],blinkit_products[product_name])</f>
        <v>Instant Noodles</v>
      </c>
      <c r="G598" t="str">
        <f>_xlfn.XLOOKUP(E598,blinkit_products[product_id],blinkit_products[category])</f>
        <v>Instant &amp; Frozen Food</v>
      </c>
      <c r="H598">
        <f>_xlfn.XLOOKUP(A598,blinkit_order_items[order_id],blinkit_order_items[quantity])</f>
        <v>3</v>
      </c>
      <c r="I598">
        <f>_xlfn.XLOOKUP(A598,blinkit_order_items[order_id],blinkit_order_items[unit_price])</f>
        <v>229.38</v>
      </c>
      <c r="J598" s="3">
        <v>102.44</v>
      </c>
      <c r="K598" s="3" t="s">
        <v>11</v>
      </c>
      <c r="L598" s="3" t="s">
        <v>10</v>
      </c>
      <c r="M598">
        <v>-3</v>
      </c>
      <c r="N598" s="8">
        <v>45487.362881944442</v>
      </c>
    </row>
    <row r="599" spans="1:14" x14ac:dyDescent="0.3">
      <c r="A599" s="4">
        <v>4319342350</v>
      </c>
      <c r="B599" s="5">
        <v>99160348</v>
      </c>
      <c r="C599" t="str">
        <f>_xlfn.XLOOKUP(B599,blinkit_customers!A:A,blinkit_customers!B:B," ")</f>
        <v>Jeremiah Sarin</v>
      </c>
      <c r="D599" t="str">
        <f>_xlfn.XLOOKUP(B599, blinkit_customers!A:A,blinkit_customers!I:I, " ")</f>
        <v>Inactive</v>
      </c>
      <c r="E599">
        <f>_xlfn.XLOOKUP(A599,blinkit_order_items[order_id],blinkit_order_items[product_id])</f>
        <v>951463</v>
      </c>
      <c r="F599" t="str">
        <f>_xlfn.XLOOKUP(E599,blinkit_products[product_id],blinkit_products[product_name])</f>
        <v>Pet Treats</v>
      </c>
      <c r="G599" t="str">
        <f>_xlfn.XLOOKUP(E599,blinkit_products[product_id],blinkit_products[category])</f>
        <v>Pet Care</v>
      </c>
      <c r="H599">
        <f>_xlfn.XLOOKUP(A599,blinkit_order_items[order_id],blinkit_order_items[quantity])</f>
        <v>2</v>
      </c>
      <c r="I599">
        <f>_xlfn.XLOOKUP(A599,blinkit_order_items[order_id],blinkit_order_items[unit_price])</f>
        <v>787.4</v>
      </c>
      <c r="J599" s="5">
        <v>4281.9399999999996</v>
      </c>
      <c r="K599" s="5" t="s">
        <v>13</v>
      </c>
      <c r="L599" s="5" t="s">
        <v>16</v>
      </c>
      <c r="M599">
        <v>22</v>
      </c>
      <c r="N599" s="9">
        <v>45531.844050925924</v>
      </c>
    </row>
    <row r="600" spans="1:14" x14ac:dyDescent="0.3">
      <c r="A600" s="2">
        <v>7568450733</v>
      </c>
      <c r="B600" s="3">
        <v>59518795</v>
      </c>
      <c r="C600" t="str">
        <f>_xlfn.XLOOKUP(B600,blinkit_customers!A:A,blinkit_customers!B:B," ")</f>
        <v>Wazir Sandal</v>
      </c>
      <c r="D600" t="str">
        <f>_xlfn.XLOOKUP(B600, blinkit_customers!A:A,blinkit_customers!I:I, " ")</f>
        <v>New</v>
      </c>
      <c r="E600">
        <f>_xlfn.XLOOKUP(A600,blinkit_order_items[order_id],blinkit_order_items[product_id])</f>
        <v>871592</v>
      </c>
      <c r="F600" t="str">
        <f>_xlfn.XLOOKUP(E600,blinkit_products[product_id],blinkit_products[product_name])</f>
        <v>Carrots</v>
      </c>
      <c r="G600" t="str">
        <f>_xlfn.XLOOKUP(E600,blinkit_products[product_id],blinkit_products[category])</f>
        <v>Fruits &amp; Vegetables</v>
      </c>
      <c r="H600">
        <f>_xlfn.XLOOKUP(A600,blinkit_order_items[order_id],blinkit_order_items[quantity])</f>
        <v>2</v>
      </c>
      <c r="I600">
        <f>_xlfn.XLOOKUP(A600,blinkit_order_items[order_id],blinkit_order_items[unit_price])</f>
        <v>870.29</v>
      </c>
      <c r="J600" s="3">
        <v>1049.0899999999999</v>
      </c>
      <c r="K600" s="3" t="s">
        <v>15</v>
      </c>
      <c r="L600" s="3" t="s">
        <v>10</v>
      </c>
      <c r="M600">
        <v>-3</v>
      </c>
      <c r="N600" s="8">
        <v>45025.349224537036</v>
      </c>
    </row>
    <row r="601" spans="1:14" x14ac:dyDescent="0.3">
      <c r="A601" s="4">
        <v>734744305</v>
      </c>
      <c r="B601" s="5">
        <v>60698094</v>
      </c>
      <c r="C601" t="str">
        <f>_xlfn.XLOOKUP(B601,blinkit_customers!A:A,blinkit_customers!B:B," ")</f>
        <v>Matthew Bhatti</v>
      </c>
      <c r="D601" t="str">
        <f>_xlfn.XLOOKUP(B601, blinkit_customers!A:A,blinkit_customers!I:I, " ")</f>
        <v>New</v>
      </c>
      <c r="E601">
        <f>_xlfn.XLOOKUP(A601,blinkit_order_items[order_id],blinkit_order_items[product_id])</f>
        <v>77308</v>
      </c>
      <c r="F601" t="str">
        <f>_xlfn.XLOOKUP(E601,blinkit_products[product_id],blinkit_products[product_name])</f>
        <v>Onions</v>
      </c>
      <c r="G601" t="str">
        <f>_xlfn.XLOOKUP(E601,blinkit_products[product_id],blinkit_products[category])</f>
        <v>Fruits &amp; Vegetables</v>
      </c>
      <c r="H601">
        <f>_xlfn.XLOOKUP(A601,blinkit_order_items[order_id],blinkit_order_items[quantity])</f>
        <v>3</v>
      </c>
      <c r="I601">
        <f>_xlfn.XLOOKUP(A601,blinkit_order_items[order_id],blinkit_order_items[unit_price])</f>
        <v>223.27</v>
      </c>
      <c r="J601" s="5">
        <v>2043.02</v>
      </c>
      <c r="K601" s="5" t="s">
        <v>15</v>
      </c>
      <c r="L601" s="5" t="s">
        <v>10</v>
      </c>
      <c r="M601">
        <v>3</v>
      </c>
      <c r="N601" s="9">
        <v>45451.499699074076</v>
      </c>
    </row>
    <row r="602" spans="1:14" x14ac:dyDescent="0.3">
      <c r="A602" s="2">
        <v>5233331050</v>
      </c>
      <c r="B602" s="3">
        <v>85561151</v>
      </c>
      <c r="C602" t="str">
        <f>_xlfn.XLOOKUP(B602,blinkit_customers!A:A,blinkit_customers!B:B," ")</f>
        <v>Zinal Dhawan</v>
      </c>
      <c r="D602" t="str">
        <f>_xlfn.XLOOKUP(B602, blinkit_customers!A:A,blinkit_customers!I:I, " ")</f>
        <v>Regular</v>
      </c>
      <c r="E602">
        <f>_xlfn.XLOOKUP(A602,blinkit_order_items[order_id],blinkit_order_items[product_id])</f>
        <v>171602</v>
      </c>
      <c r="F602" t="str">
        <f>_xlfn.XLOOKUP(E602,blinkit_products[product_id],blinkit_products[product_name])</f>
        <v>Cola</v>
      </c>
      <c r="G602" t="str">
        <f>_xlfn.XLOOKUP(E602,blinkit_products[product_id],blinkit_products[category])</f>
        <v>Cold Drinks &amp; Juices</v>
      </c>
      <c r="H602">
        <f>_xlfn.XLOOKUP(A602,blinkit_order_items[order_id],blinkit_order_items[quantity])</f>
        <v>3</v>
      </c>
      <c r="I602">
        <f>_xlfn.XLOOKUP(A602,blinkit_order_items[order_id],blinkit_order_items[unit_price])</f>
        <v>883.44</v>
      </c>
      <c r="J602" s="3">
        <v>84.2</v>
      </c>
      <c r="K602" s="3" t="s">
        <v>12</v>
      </c>
      <c r="L602" s="3" t="s">
        <v>10</v>
      </c>
      <c r="M602">
        <v>3</v>
      </c>
      <c r="N602" s="8">
        <v>45047.692071759258</v>
      </c>
    </row>
    <row r="603" spans="1:14" x14ac:dyDescent="0.3">
      <c r="A603" s="4">
        <v>8326867788</v>
      </c>
      <c r="B603" s="5">
        <v>17939362</v>
      </c>
      <c r="C603" t="str">
        <f>_xlfn.XLOOKUP(B603,blinkit_customers!A:A,blinkit_customers!B:B," ")</f>
        <v>Anjali Yogi</v>
      </c>
      <c r="D603" t="str">
        <f>_xlfn.XLOOKUP(B603, blinkit_customers!A:A,blinkit_customers!I:I, " ")</f>
        <v>Inactive</v>
      </c>
      <c r="E603">
        <f>_xlfn.XLOOKUP(A603,blinkit_order_items[order_id],blinkit_order_items[product_id])</f>
        <v>798639</v>
      </c>
      <c r="F603" t="str">
        <f>_xlfn.XLOOKUP(E603,blinkit_products[product_id],blinkit_products[product_name])</f>
        <v>Eggs</v>
      </c>
      <c r="G603" t="str">
        <f>_xlfn.XLOOKUP(E603,blinkit_products[product_id],blinkit_products[category])</f>
        <v>Dairy &amp; Breakfast</v>
      </c>
      <c r="H603">
        <f>_xlfn.XLOOKUP(A603,blinkit_order_items[order_id],blinkit_order_items[quantity])</f>
        <v>3</v>
      </c>
      <c r="I603">
        <f>_xlfn.XLOOKUP(A603,blinkit_order_items[order_id],blinkit_order_items[unit_price])</f>
        <v>211.25</v>
      </c>
      <c r="J603" s="5">
        <v>1213.48</v>
      </c>
      <c r="K603" s="5" t="s">
        <v>13</v>
      </c>
      <c r="L603" s="5" t="s">
        <v>10</v>
      </c>
      <c r="M603">
        <v>0</v>
      </c>
      <c r="N603" s="9">
        <v>45189.045590277776</v>
      </c>
    </row>
    <row r="604" spans="1:14" x14ac:dyDescent="0.3">
      <c r="A604" s="2">
        <v>8368819094</v>
      </c>
      <c r="B604" s="3">
        <v>42432226</v>
      </c>
      <c r="C604" t="str">
        <f>_xlfn.XLOOKUP(B604,blinkit_customers!A:A,blinkit_customers!B:B," ")</f>
        <v>Gaurang Mitra</v>
      </c>
      <c r="D604" t="str">
        <f>_xlfn.XLOOKUP(B604, blinkit_customers!A:A,blinkit_customers!I:I, " ")</f>
        <v>Premium</v>
      </c>
      <c r="E604">
        <f>_xlfn.XLOOKUP(A604,blinkit_order_items[order_id],blinkit_order_items[product_id])</f>
        <v>968887</v>
      </c>
      <c r="F604" t="str">
        <f>_xlfn.XLOOKUP(E604,blinkit_products[product_id],blinkit_products[product_name])</f>
        <v>Dish Soap</v>
      </c>
      <c r="G604" t="str">
        <f>_xlfn.XLOOKUP(E604,blinkit_products[product_id],blinkit_products[category])</f>
        <v>Household Care</v>
      </c>
      <c r="H604">
        <f>_xlfn.XLOOKUP(A604,blinkit_order_items[order_id],blinkit_order_items[quantity])</f>
        <v>3</v>
      </c>
      <c r="I604">
        <f>_xlfn.XLOOKUP(A604,blinkit_order_items[order_id],blinkit_order_items[unit_price])</f>
        <v>40.700000000000003</v>
      </c>
      <c r="J604" s="3">
        <v>572.12</v>
      </c>
      <c r="K604" s="3" t="s">
        <v>15</v>
      </c>
      <c r="L604" s="3" t="s">
        <v>10</v>
      </c>
      <c r="M604">
        <v>-1</v>
      </c>
      <c r="N604" s="8">
        <v>45519.121134259258</v>
      </c>
    </row>
    <row r="605" spans="1:14" x14ac:dyDescent="0.3">
      <c r="A605" s="4">
        <v>8700151605</v>
      </c>
      <c r="B605" s="5">
        <v>19275474</v>
      </c>
      <c r="C605" t="str">
        <f>_xlfn.XLOOKUP(B605,blinkit_customers!A:A,blinkit_customers!B:B," ")</f>
        <v>Girik Hora</v>
      </c>
      <c r="D605" t="str">
        <f>_xlfn.XLOOKUP(B605, blinkit_customers!A:A,blinkit_customers!I:I, " ")</f>
        <v>New</v>
      </c>
      <c r="E605">
        <f>_xlfn.XLOOKUP(A605,blinkit_order_items[order_id],blinkit_order_items[product_id])</f>
        <v>820541</v>
      </c>
      <c r="F605" t="str">
        <f>_xlfn.XLOOKUP(E605,blinkit_products[product_id],blinkit_products[product_name])</f>
        <v>Toilet Cleaner</v>
      </c>
      <c r="G605" t="str">
        <f>_xlfn.XLOOKUP(E605,blinkit_products[product_id],blinkit_products[category])</f>
        <v>Household Care</v>
      </c>
      <c r="H605">
        <f>_xlfn.XLOOKUP(A605,blinkit_order_items[order_id],blinkit_order_items[quantity])</f>
        <v>2</v>
      </c>
      <c r="I605">
        <f>_xlfn.XLOOKUP(A605,blinkit_order_items[order_id],blinkit_order_items[unit_price])</f>
        <v>576.22</v>
      </c>
      <c r="J605" s="5">
        <v>1301.73</v>
      </c>
      <c r="K605" s="5" t="s">
        <v>15</v>
      </c>
      <c r="L605" s="5" t="s">
        <v>16</v>
      </c>
      <c r="M605">
        <v>25</v>
      </c>
      <c r="N605" s="9">
        <v>45142.385729166665</v>
      </c>
    </row>
    <row r="606" spans="1:14" x14ac:dyDescent="0.3">
      <c r="A606" s="2">
        <v>6269179048</v>
      </c>
      <c r="B606" s="3">
        <v>469006</v>
      </c>
      <c r="C606" t="str">
        <f>_xlfn.XLOOKUP(B606,blinkit_customers!A:A,blinkit_customers!B:B," ")</f>
        <v>Shivansh Loyal</v>
      </c>
      <c r="D606" t="str">
        <f>_xlfn.XLOOKUP(B606, blinkit_customers!A:A,blinkit_customers!I:I, " ")</f>
        <v>Inactive</v>
      </c>
      <c r="E606">
        <f>_xlfn.XLOOKUP(A606,blinkit_order_items[order_id],blinkit_order_items[product_id])</f>
        <v>700048</v>
      </c>
      <c r="F606" t="str">
        <f>_xlfn.XLOOKUP(E606,blinkit_products[product_id],blinkit_products[product_name])</f>
        <v>Dish Soap</v>
      </c>
      <c r="G606" t="str">
        <f>_xlfn.XLOOKUP(E606,blinkit_products[product_id],blinkit_products[category])</f>
        <v>Household Care</v>
      </c>
      <c r="H606">
        <f>_xlfn.XLOOKUP(A606,blinkit_order_items[order_id],blinkit_order_items[quantity])</f>
        <v>3</v>
      </c>
      <c r="I606">
        <f>_xlfn.XLOOKUP(A606,blinkit_order_items[order_id],blinkit_order_items[unit_price])</f>
        <v>141.28</v>
      </c>
      <c r="J606" s="3">
        <v>1864.85</v>
      </c>
      <c r="K606" s="3" t="s">
        <v>15</v>
      </c>
      <c r="L606" s="3" t="s">
        <v>10</v>
      </c>
      <c r="M606">
        <v>-2</v>
      </c>
      <c r="N606" s="8">
        <v>45241.66033564815</v>
      </c>
    </row>
    <row r="607" spans="1:14" x14ac:dyDescent="0.3">
      <c r="A607" s="4">
        <v>1265254177</v>
      </c>
      <c r="B607" s="5">
        <v>46378942</v>
      </c>
      <c r="C607" t="str">
        <f>_xlfn.XLOOKUP(B607,blinkit_customers!A:A,blinkit_customers!B:B," ")</f>
        <v>Oscar Kurian</v>
      </c>
      <c r="D607" t="str">
        <f>_xlfn.XLOOKUP(B607, blinkit_customers!A:A,blinkit_customers!I:I, " ")</f>
        <v>Premium</v>
      </c>
      <c r="E607">
        <f>_xlfn.XLOOKUP(A607,blinkit_order_items[order_id],blinkit_order_items[product_id])</f>
        <v>435929</v>
      </c>
      <c r="F607" t="str">
        <f>_xlfn.XLOOKUP(E607,blinkit_products[product_id],blinkit_products[product_name])</f>
        <v>Toilet Cleaner</v>
      </c>
      <c r="G607" t="str">
        <f>_xlfn.XLOOKUP(E607,blinkit_products[product_id],blinkit_products[category])</f>
        <v>Household Care</v>
      </c>
      <c r="H607">
        <f>_xlfn.XLOOKUP(A607,blinkit_order_items[order_id],blinkit_order_items[quantity])</f>
        <v>1</v>
      </c>
      <c r="I607">
        <f>_xlfn.XLOOKUP(A607,blinkit_order_items[order_id],blinkit_order_items[unit_price])</f>
        <v>856.89</v>
      </c>
      <c r="J607" s="5">
        <v>3988.44</v>
      </c>
      <c r="K607" s="5" t="s">
        <v>13</v>
      </c>
      <c r="L607" s="5" t="s">
        <v>10</v>
      </c>
      <c r="M607">
        <v>-2</v>
      </c>
      <c r="N607" s="9">
        <v>45193.5937962963</v>
      </c>
    </row>
    <row r="608" spans="1:14" x14ac:dyDescent="0.3">
      <c r="A608" s="2">
        <v>9858963919</v>
      </c>
      <c r="B608" s="3">
        <v>40858753</v>
      </c>
      <c r="C608" t="str">
        <f>_xlfn.XLOOKUP(B608,blinkit_customers!A:A,blinkit_customers!B:B," ")</f>
        <v>Samaksh Sharma</v>
      </c>
      <c r="D608" t="str">
        <f>_xlfn.XLOOKUP(B608, blinkit_customers!A:A,blinkit_customers!I:I, " ")</f>
        <v>Regular</v>
      </c>
      <c r="E608">
        <f>_xlfn.XLOOKUP(A608,blinkit_order_items[order_id],blinkit_order_items[product_id])</f>
        <v>140489</v>
      </c>
      <c r="F608" t="str">
        <f>_xlfn.XLOOKUP(E608,blinkit_products[product_id],blinkit_products[product_name])</f>
        <v>Soap</v>
      </c>
      <c r="G608" t="str">
        <f>_xlfn.XLOOKUP(E608,blinkit_products[product_id],blinkit_products[category])</f>
        <v>Personal Care</v>
      </c>
      <c r="H608">
        <f>_xlfn.XLOOKUP(A608,blinkit_order_items[order_id],blinkit_order_items[quantity])</f>
        <v>3</v>
      </c>
      <c r="I608">
        <f>_xlfn.XLOOKUP(A608,blinkit_order_items[order_id],blinkit_order_items[unit_price])</f>
        <v>650.20000000000005</v>
      </c>
      <c r="J608" s="3">
        <v>481.63</v>
      </c>
      <c r="K608" s="3" t="s">
        <v>15</v>
      </c>
      <c r="L608" s="3" t="s">
        <v>16</v>
      </c>
      <c r="M608">
        <v>29</v>
      </c>
      <c r="N608" s="8">
        <v>45109.284560185188</v>
      </c>
    </row>
    <row r="609" spans="1:14" x14ac:dyDescent="0.3">
      <c r="A609" s="4">
        <v>7279564594</v>
      </c>
      <c r="B609" s="5">
        <v>91566278</v>
      </c>
      <c r="C609" t="str">
        <f>_xlfn.XLOOKUP(B609,blinkit_customers!A:A,blinkit_customers!B:B," ")</f>
        <v>Keya Chadha</v>
      </c>
      <c r="D609" t="str">
        <f>_xlfn.XLOOKUP(B609, blinkit_customers!A:A,blinkit_customers!I:I, " ")</f>
        <v>Premium</v>
      </c>
      <c r="E609">
        <f>_xlfn.XLOOKUP(A609,blinkit_order_items[order_id],blinkit_order_items[product_id])</f>
        <v>336847</v>
      </c>
      <c r="F609" t="str">
        <f>_xlfn.XLOOKUP(E609,blinkit_products[product_id],blinkit_products[product_name])</f>
        <v>Toilet Cleaner</v>
      </c>
      <c r="G609" t="str">
        <f>_xlfn.XLOOKUP(E609,blinkit_products[product_id],blinkit_products[category])</f>
        <v>Household Care</v>
      </c>
      <c r="H609">
        <f>_xlfn.XLOOKUP(A609,blinkit_order_items[order_id],blinkit_order_items[quantity])</f>
        <v>2</v>
      </c>
      <c r="I609">
        <f>_xlfn.XLOOKUP(A609,blinkit_order_items[order_id],blinkit_order_items[unit_price])</f>
        <v>936.98</v>
      </c>
      <c r="J609" s="5">
        <v>1226.55</v>
      </c>
      <c r="K609" s="5" t="s">
        <v>13</v>
      </c>
      <c r="L609" s="5" t="s">
        <v>10</v>
      </c>
      <c r="M609">
        <v>-4</v>
      </c>
      <c r="N609" s="9">
        <v>45310.410138888888</v>
      </c>
    </row>
    <row r="610" spans="1:14" x14ac:dyDescent="0.3">
      <c r="A610" s="2">
        <v>6983253839</v>
      </c>
      <c r="B610" s="3">
        <v>62629494</v>
      </c>
      <c r="C610" t="str">
        <f>_xlfn.XLOOKUP(B610,blinkit_customers!A:A,blinkit_customers!B:B," ")</f>
        <v>Anamika Bali</v>
      </c>
      <c r="D610" t="str">
        <f>_xlfn.XLOOKUP(B610, blinkit_customers!A:A,blinkit_customers!I:I, " ")</f>
        <v>Premium</v>
      </c>
      <c r="E610">
        <f>_xlfn.XLOOKUP(A610,blinkit_order_items[order_id],blinkit_order_items[product_id])</f>
        <v>913428</v>
      </c>
      <c r="F610" t="str">
        <f>_xlfn.XLOOKUP(E610,blinkit_products[product_id],blinkit_products[product_name])</f>
        <v>Pet Treats</v>
      </c>
      <c r="G610" t="str">
        <f>_xlfn.XLOOKUP(E610,blinkit_products[product_id],blinkit_products[category])</f>
        <v>Pet Care</v>
      </c>
      <c r="H610">
        <f>_xlfn.XLOOKUP(A610,blinkit_order_items[order_id],blinkit_order_items[quantity])</f>
        <v>3</v>
      </c>
      <c r="I610">
        <f>_xlfn.XLOOKUP(A610,blinkit_order_items[order_id],blinkit_order_items[unit_price])</f>
        <v>392.22</v>
      </c>
      <c r="J610" s="3">
        <v>3115.93</v>
      </c>
      <c r="K610" s="3" t="s">
        <v>15</v>
      </c>
      <c r="L610" s="3" t="s">
        <v>10</v>
      </c>
      <c r="M610">
        <v>1</v>
      </c>
      <c r="N610" s="8">
        <v>45385.853958333333</v>
      </c>
    </row>
    <row r="611" spans="1:14" x14ac:dyDescent="0.3">
      <c r="A611" s="4">
        <v>9479808024</v>
      </c>
      <c r="B611" s="5">
        <v>62679120</v>
      </c>
      <c r="C611" t="str">
        <f>_xlfn.XLOOKUP(B611,blinkit_customers!A:A,blinkit_customers!B:B," ")</f>
        <v>Ekansh Padmanabhan</v>
      </c>
      <c r="D611" t="str">
        <f>_xlfn.XLOOKUP(B611, blinkit_customers!A:A,blinkit_customers!I:I, " ")</f>
        <v>Regular</v>
      </c>
      <c r="E611">
        <f>_xlfn.XLOOKUP(A611,blinkit_order_items[order_id],blinkit_order_items[product_id])</f>
        <v>712307</v>
      </c>
      <c r="F611" t="str">
        <f>_xlfn.XLOOKUP(E611,blinkit_products[product_id],blinkit_products[product_name])</f>
        <v>Orange Juice</v>
      </c>
      <c r="G611" t="str">
        <f>_xlfn.XLOOKUP(E611,blinkit_products[product_id],blinkit_products[category])</f>
        <v>Cold Drinks &amp; Juices</v>
      </c>
      <c r="H611">
        <f>_xlfn.XLOOKUP(A611,blinkit_order_items[order_id],blinkit_order_items[quantity])</f>
        <v>2</v>
      </c>
      <c r="I611">
        <f>_xlfn.XLOOKUP(A611,blinkit_order_items[order_id],blinkit_order_items[unit_price])</f>
        <v>264.89</v>
      </c>
      <c r="J611" s="5">
        <v>3628.88</v>
      </c>
      <c r="K611" s="5" t="s">
        <v>13</v>
      </c>
      <c r="L611" s="5" t="s">
        <v>10</v>
      </c>
      <c r="M611">
        <v>-4</v>
      </c>
      <c r="N611" s="9">
        <v>45215.235162037039</v>
      </c>
    </row>
    <row r="612" spans="1:14" x14ac:dyDescent="0.3">
      <c r="A612" s="2">
        <v>3583522679</v>
      </c>
      <c r="B612" s="3">
        <v>6668498</v>
      </c>
      <c r="C612" t="str">
        <f>_xlfn.XLOOKUP(B612,blinkit_customers!A:A,blinkit_customers!B:B," ")</f>
        <v>Bimala Prakash</v>
      </c>
      <c r="D612" t="str">
        <f>_xlfn.XLOOKUP(B612, blinkit_customers!A:A,blinkit_customers!I:I, " ")</f>
        <v>Inactive</v>
      </c>
      <c r="E612">
        <f>_xlfn.XLOOKUP(A612,blinkit_order_items[order_id],blinkit_order_items[product_id])</f>
        <v>712003</v>
      </c>
      <c r="F612" t="str">
        <f>_xlfn.XLOOKUP(E612,blinkit_products[product_id],blinkit_products[product_name])</f>
        <v>Cola</v>
      </c>
      <c r="G612" t="str">
        <f>_xlfn.XLOOKUP(E612,blinkit_products[product_id],blinkit_products[category])</f>
        <v>Cold Drinks &amp; Juices</v>
      </c>
      <c r="H612">
        <f>_xlfn.XLOOKUP(A612,blinkit_order_items[order_id],blinkit_order_items[quantity])</f>
        <v>1</v>
      </c>
      <c r="I612">
        <f>_xlfn.XLOOKUP(A612,blinkit_order_items[order_id],blinkit_order_items[unit_price])</f>
        <v>671.68</v>
      </c>
      <c r="J612" s="3">
        <v>4148.3900000000003</v>
      </c>
      <c r="K612" s="3" t="s">
        <v>15</v>
      </c>
      <c r="L612" s="3" t="s">
        <v>10</v>
      </c>
      <c r="M612">
        <v>1</v>
      </c>
      <c r="N612" s="8">
        <v>45175.493009259262</v>
      </c>
    </row>
    <row r="613" spans="1:14" x14ac:dyDescent="0.3">
      <c r="A613" s="4">
        <v>1923226423</v>
      </c>
      <c r="B613" s="5">
        <v>39042103</v>
      </c>
      <c r="C613" t="str">
        <f>_xlfn.XLOOKUP(B613,blinkit_customers!A:A,blinkit_customers!B:B," ")</f>
        <v>Maanav Gupta</v>
      </c>
      <c r="D613" t="str">
        <f>_xlfn.XLOOKUP(B613, blinkit_customers!A:A,blinkit_customers!I:I, " ")</f>
        <v>Regular</v>
      </c>
      <c r="E613">
        <f>_xlfn.XLOOKUP(A613,blinkit_order_items[order_id],blinkit_order_items[product_id])</f>
        <v>365133</v>
      </c>
      <c r="F613" t="str">
        <f>_xlfn.XLOOKUP(E613,blinkit_products[product_id],blinkit_products[product_name])</f>
        <v>Dish Soap</v>
      </c>
      <c r="G613" t="str">
        <f>_xlfn.XLOOKUP(E613,blinkit_products[product_id],blinkit_products[category])</f>
        <v>Household Care</v>
      </c>
      <c r="H613">
        <f>_xlfn.XLOOKUP(A613,blinkit_order_items[order_id],blinkit_order_items[quantity])</f>
        <v>2</v>
      </c>
      <c r="I613">
        <f>_xlfn.XLOOKUP(A613,blinkit_order_items[order_id],blinkit_order_items[unit_price])</f>
        <v>915.45</v>
      </c>
      <c r="J613" s="5">
        <v>3344.78</v>
      </c>
      <c r="K613" s="5" t="s">
        <v>13</v>
      </c>
      <c r="L613" s="5" t="s">
        <v>10</v>
      </c>
      <c r="M613">
        <v>2</v>
      </c>
      <c r="N613" s="9">
        <v>45501.317453703705</v>
      </c>
    </row>
    <row r="614" spans="1:14" x14ac:dyDescent="0.3">
      <c r="A614" s="2">
        <v>664198080</v>
      </c>
      <c r="B614" s="3">
        <v>89036169</v>
      </c>
      <c r="C614" t="str">
        <f>_xlfn.XLOOKUP(B614,blinkit_customers!A:A,blinkit_customers!B:B," ")</f>
        <v>Kashvi Chaudhuri</v>
      </c>
      <c r="D614" t="str">
        <f>_xlfn.XLOOKUP(B614, blinkit_customers!A:A,blinkit_customers!I:I, " ")</f>
        <v>Inactive</v>
      </c>
      <c r="E614">
        <f>_xlfn.XLOOKUP(A614,blinkit_order_items[order_id],blinkit_order_items[product_id])</f>
        <v>615545</v>
      </c>
      <c r="F614" t="str">
        <f>_xlfn.XLOOKUP(E614,blinkit_products[product_id],blinkit_products[product_name])</f>
        <v>Soap</v>
      </c>
      <c r="G614" t="str">
        <f>_xlfn.XLOOKUP(E614,blinkit_products[product_id],blinkit_products[category])</f>
        <v>Personal Care</v>
      </c>
      <c r="H614">
        <f>_xlfn.XLOOKUP(A614,blinkit_order_items[order_id],blinkit_order_items[quantity])</f>
        <v>1</v>
      </c>
      <c r="I614">
        <f>_xlfn.XLOOKUP(A614,blinkit_order_items[order_id],blinkit_order_items[unit_price])</f>
        <v>448.16</v>
      </c>
      <c r="J614" s="3">
        <v>443.17</v>
      </c>
      <c r="K614" s="3" t="s">
        <v>11</v>
      </c>
      <c r="L614" s="3" t="s">
        <v>10</v>
      </c>
      <c r="M614">
        <v>-1</v>
      </c>
      <c r="N614" s="8">
        <v>45150.272789351853</v>
      </c>
    </row>
    <row r="615" spans="1:14" x14ac:dyDescent="0.3">
      <c r="A615" s="4">
        <v>4224700084</v>
      </c>
      <c r="B615" s="5">
        <v>11478478</v>
      </c>
      <c r="C615" t="str">
        <f>_xlfn.XLOOKUP(B615,blinkit_customers!A:A,blinkit_customers!B:B," ")</f>
        <v>Vedika Dugal</v>
      </c>
      <c r="D615" t="str">
        <f>_xlfn.XLOOKUP(B615, blinkit_customers!A:A,blinkit_customers!I:I, " ")</f>
        <v>Inactive</v>
      </c>
      <c r="E615">
        <f>_xlfn.XLOOKUP(A615,blinkit_order_items[order_id],blinkit_order_items[product_id])</f>
        <v>305754</v>
      </c>
      <c r="F615" t="str">
        <f>_xlfn.XLOOKUP(E615,blinkit_products[product_id],blinkit_products[product_name])</f>
        <v>Frozen Vegetables</v>
      </c>
      <c r="G615" t="str">
        <f>_xlfn.XLOOKUP(E615,blinkit_products[product_id],blinkit_products[category])</f>
        <v>Instant &amp; Frozen Food</v>
      </c>
      <c r="H615">
        <f>_xlfn.XLOOKUP(A615,blinkit_order_items[order_id],blinkit_order_items[quantity])</f>
        <v>1</v>
      </c>
      <c r="I615">
        <f>_xlfn.XLOOKUP(A615,blinkit_order_items[order_id],blinkit_order_items[unit_price])</f>
        <v>979.99</v>
      </c>
      <c r="J615" s="5">
        <v>1568.53</v>
      </c>
      <c r="K615" s="5" t="s">
        <v>15</v>
      </c>
      <c r="L615" s="5" t="s">
        <v>10</v>
      </c>
      <c r="M615">
        <v>0</v>
      </c>
      <c r="N615" s="9">
        <v>45532.973715277774</v>
      </c>
    </row>
    <row r="616" spans="1:14" x14ac:dyDescent="0.3">
      <c r="A616" s="2">
        <v>969621016</v>
      </c>
      <c r="B616" s="3">
        <v>13465850</v>
      </c>
      <c r="C616" t="str">
        <f>_xlfn.XLOOKUP(B616,blinkit_customers!A:A,blinkit_customers!B:B," ")</f>
        <v>Anmol Koshy</v>
      </c>
      <c r="D616" t="str">
        <f>_xlfn.XLOOKUP(B616, blinkit_customers!A:A,blinkit_customers!I:I, " ")</f>
        <v>Premium</v>
      </c>
      <c r="E616">
        <f>_xlfn.XLOOKUP(A616,blinkit_order_items[order_id],blinkit_order_items[product_id])</f>
        <v>540618</v>
      </c>
      <c r="F616" t="str">
        <f>_xlfn.XLOOKUP(E616,blinkit_products[product_id],blinkit_products[product_name])</f>
        <v>Popcorn</v>
      </c>
      <c r="G616" t="str">
        <f>_xlfn.XLOOKUP(E616,blinkit_products[product_id],blinkit_products[category])</f>
        <v>Snacks &amp; Munchies</v>
      </c>
      <c r="H616">
        <f>_xlfn.XLOOKUP(A616,blinkit_order_items[order_id],blinkit_order_items[quantity])</f>
        <v>3</v>
      </c>
      <c r="I616">
        <f>_xlfn.XLOOKUP(A616,blinkit_order_items[order_id],blinkit_order_items[unit_price])</f>
        <v>317.05</v>
      </c>
      <c r="J616" s="3">
        <v>2542.59</v>
      </c>
      <c r="K616" s="3" t="s">
        <v>15</v>
      </c>
      <c r="L616" s="3" t="s">
        <v>10</v>
      </c>
      <c r="M616">
        <v>5</v>
      </c>
      <c r="N616" s="8">
        <v>45314.807905092595</v>
      </c>
    </row>
    <row r="617" spans="1:14" x14ac:dyDescent="0.3">
      <c r="A617" s="4">
        <v>8178275820</v>
      </c>
      <c r="B617" s="5">
        <v>55060796</v>
      </c>
      <c r="C617" t="str">
        <f>_xlfn.XLOOKUP(B617,blinkit_customers!A:A,blinkit_customers!B:B," ")</f>
        <v>Lopa Barman</v>
      </c>
      <c r="D617" t="str">
        <f>_xlfn.XLOOKUP(B617, blinkit_customers!A:A,blinkit_customers!I:I, " ")</f>
        <v>New</v>
      </c>
      <c r="E617">
        <f>_xlfn.XLOOKUP(A617,blinkit_order_items[order_id],blinkit_order_items[product_id])</f>
        <v>136533</v>
      </c>
      <c r="F617" t="str">
        <f>_xlfn.XLOOKUP(E617,blinkit_products[product_id],blinkit_products[product_name])</f>
        <v>Eggs</v>
      </c>
      <c r="G617" t="str">
        <f>_xlfn.XLOOKUP(E617,blinkit_products[product_id],blinkit_products[category])</f>
        <v>Dairy &amp; Breakfast</v>
      </c>
      <c r="H617">
        <f>_xlfn.XLOOKUP(A617,blinkit_order_items[order_id],blinkit_order_items[quantity])</f>
        <v>2</v>
      </c>
      <c r="I617">
        <f>_xlfn.XLOOKUP(A617,blinkit_order_items[order_id],blinkit_order_items[unit_price])</f>
        <v>826.21</v>
      </c>
      <c r="J617" s="5">
        <v>2755.74</v>
      </c>
      <c r="K617" s="5" t="s">
        <v>11</v>
      </c>
      <c r="L617" s="5" t="s">
        <v>14</v>
      </c>
      <c r="M617">
        <v>12</v>
      </c>
      <c r="N617" s="9">
        <v>45387.409780092596</v>
      </c>
    </row>
    <row r="618" spans="1:14" x14ac:dyDescent="0.3">
      <c r="A618" s="2">
        <v>4949766982</v>
      </c>
      <c r="B618" s="3">
        <v>99734256</v>
      </c>
      <c r="C618" t="str">
        <f>_xlfn.XLOOKUP(B618,blinkit_customers!A:A,blinkit_customers!B:B," ")</f>
        <v>Ishwar Nair</v>
      </c>
      <c r="D618" t="str">
        <f>_xlfn.XLOOKUP(B618, blinkit_customers!A:A,blinkit_customers!I:I, " ")</f>
        <v>Premium</v>
      </c>
      <c r="E618">
        <f>_xlfn.XLOOKUP(A618,blinkit_order_items[order_id],blinkit_order_items[product_id])</f>
        <v>490602</v>
      </c>
      <c r="F618" t="str">
        <f>_xlfn.XLOOKUP(E618,blinkit_products[product_id],blinkit_products[product_name])</f>
        <v>Sugar</v>
      </c>
      <c r="G618" t="str">
        <f>_xlfn.XLOOKUP(E618,blinkit_products[product_id],blinkit_products[category])</f>
        <v>Grocery &amp; Staples</v>
      </c>
      <c r="H618">
        <f>_xlfn.XLOOKUP(A618,blinkit_order_items[order_id],blinkit_order_items[quantity])</f>
        <v>2</v>
      </c>
      <c r="I618">
        <f>_xlfn.XLOOKUP(A618,blinkit_order_items[order_id],blinkit_order_items[unit_price])</f>
        <v>549.47</v>
      </c>
      <c r="J618" s="3">
        <v>1560.71</v>
      </c>
      <c r="K618" s="3" t="s">
        <v>11</v>
      </c>
      <c r="L618" s="3" t="s">
        <v>10</v>
      </c>
      <c r="M618">
        <v>4</v>
      </c>
      <c r="N618" s="8">
        <v>45546.012708333335</v>
      </c>
    </row>
    <row r="619" spans="1:14" x14ac:dyDescent="0.3">
      <c r="A619" s="4">
        <v>5258344385</v>
      </c>
      <c r="B619" s="5">
        <v>12867472</v>
      </c>
      <c r="C619" t="str">
        <f>_xlfn.XLOOKUP(B619,blinkit_customers!A:A,blinkit_customers!B:B," ")</f>
        <v>Ishanvi Tripathi</v>
      </c>
      <c r="D619" t="str">
        <f>_xlfn.XLOOKUP(B619, blinkit_customers!A:A,blinkit_customers!I:I, " ")</f>
        <v>Premium</v>
      </c>
      <c r="E619">
        <f>_xlfn.XLOOKUP(A619,blinkit_order_items[order_id],blinkit_order_items[product_id])</f>
        <v>712307</v>
      </c>
      <c r="F619" t="str">
        <f>_xlfn.XLOOKUP(E619,blinkit_products[product_id],blinkit_products[product_name])</f>
        <v>Orange Juice</v>
      </c>
      <c r="G619" t="str">
        <f>_xlfn.XLOOKUP(E619,blinkit_products[product_id],blinkit_products[category])</f>
        <v>Cold Drinks &amp; Juices</v>
      </c>
      <c r="H619">
        <f>_xlfn.XLOOKUP(A619,blinkit_order_items[order_id],blinkit_order_items[quantity])</f>
        <v>3</v>
      </c>
      <c r="I619">
        <f>_xlfn.XLOOKUP(A619,blinkit_order_items[order_id],blinkit_order_items[unit_price])</f>
        <v>264.89</v>
      </c>
      <c r="J619" s="5">
        <v>641.76</v>
      </c>
      <c r="K619" s="5" t="s">
        <v>15</v>
      </c>
      <c r="L619" s="5" t="s">
        <v>10</v>
      </c>
      <c r="M619">
        <v>4</v>
      </c>
      <c r="N619" s="9">
        <v>45213.742291666669</v>
      </c>
    </row>
    <row r="620" spans="1:14" x14ac:dyDescent="0.3">
      <c r="A620" s="2">
        <v>8101930640</v>
      </c>
      <c r="B620" s="3">
        <v>92306841</v>
      </c>
      <c r="C620" t="str">
        <f>_xlfn.XLOOKUP(B620,blinkit_customers!A:A,blinkit_customers!B:B," ")</f>
        <v>Dakshesh Kalita</v>
      </c>
      <c r="D620" t="str">
        <f>_xlfn.XLOOKUP(B620, blinkit_customers!A:A,blinkit_customers!I:I, " ")</f>
        <v>New</v>
      </c>
      <c r="E620">
        <f>_xlfn.XLOOKUP(A620,blinkit_order_items[order_id],blinkit_order_items[product_id])</f>
        <v>833557</v>
      </c>
      <c r="F620" t="str">
        <f>_xlfn.XLOOKUP(E620,blinkit_products[product_id],blinkit_products[product_name])</f>
        <v>Cereal</v>
      </c>
      <c r="G620" t="str">
        <f>_xlfn.XLOOKUP(E620,blinkit_products[product_id],blinkit_products[category])</f>
        <v>Dairy &amp; Breakfast</v>
      </c>
      <c r="H620">
        <f>_xlfn.XLOOKUP(A620,blinkit_order_items[order_id],blinkit_order_items[quantity])</f>
        <v>1</v>
      </c>
      <c r="I620">
        <f>_xlfn.XLOOKUP(A620,blinkit_order_items[order_id],blinkit_order_items[unit_price])</f>
        <v>422.87</v>
      </c>
      <c r="J620" s="3">
        <v>450.23</v>
      </c>
      <c r="K620" s="3" t="s">
        <v>15</v>
      </c>
      <c r="L620" s="3" t="s">
        <v>10</v>
      </c>
      <c r="M620">
        <v>5</v>
      </c>
      <c r="N620" s="8">
        <v>45089.239178240743</v>
      </c>
    </row>
    <row r="621" spans="1:14" x14ac:dyDescent="0.3">
      <c r="A621" s="4">
        <v>6703316563</v>
      </c>
      <c r="B621" s="5">
        <v>89669139</v>
      </c>
      <c r="C621" t="str">
        <f>_xlfn.XLOOKUP(B621,blinkit_customers!A:A,blinkit_customers!B:B," ")</f>
        <v>Bishakha Natarajan</v>
      </c>
      <c r="D621" t="str">
        <f>_xlfn.XLOOKUP(B621, blinkit_customers!A:A,blinkit_customers!I:I, " ")</f>
        <v>Premium</v>
      </c>
      <c r="E621">
        <f>_xlfn.XLOOKUP(A621,blinkit_order_items[order_id],blinkit_order_items[product_id])</f>
        <v>365132</v>
      </c>
      <c r="F621" t="str">
        <f>_xlfn.XLOOKUP(E621,blinkit_products[product_id],blinkit_products[product_name])</f>
        <v>Instant Noodles</v>
      </c>
      <c r="G621" t="str">
        <f>_xlfn.XLOOKUP(E621,blinkit_products[product_id],blinkit_products[category])</f>
        <v>Instant &amp; Frozen Food</v>
      </c>
      <c r="H621">
        <f>_xlfn.XLOOKUP(A621,blinkit_order_items[order_id],blinkit_order_items[quantity])</f>
        <v>1</v>
      </c>
      <c r="I621">
        <f>_xlfn.XLOOKUP(A621,blinkit_order_items[order_id],blinkit_order_items[unit_price])</f>
        <v>229.38</v>
      </c>
      <c r="J621" s="5">
        <v>396.41</v>
      </c>
      <c r="K621" s="5" t="s">
        <v>15</v>
      </c>
      <c r="L621" s="5" t="s">
        <v>14</v>
      </c>
      <c r="M621">
        <v>15</v>
      </c>
      <c r="N621" s="9">
        <v>45316.746261574073</v>
      </c>
    </row>
    <row r="622" spans="1:14" x14ac:dyDescent="0.3">
      <c r="A622" s="2">
        <v>7680297690</v>
      </c>
      <c r="B622" s="3">
        <v>1705969</v>
      </c>
      <c r="C622" t="str">
        <f>_xlfn.XLOOKUP(B622,blinkit_customers!A:A,blinkit_customers!B:B," ")</f>
        <v>Qasim Kalla</v>
      </c>
      <c r="D622" t="str">
        <f>_xlfn.XLOOKUP(B622, blinkit_customers!A:A,blinkit_customers!I:I, " ")</f>
        <v>Premium</v>
      </c>
      <c r="E622">
        <f>_xlfn.XLOOKUP(A622,blinkit_order_items[order_id],blinkit_order_items[product_id])</f>
        <v>970529</v>
      </c>
      <c r="F622" t="str">
        <f>_xlfn.XLOOKUP(E622,blinkit_products[product_id],blinkit_products[product_name])</f>
        <v>Diapers</v>
      </c>
      <c r="G622" t="str">
        <f>_xlfn.XLOOKUP(E622,blinkit_products[product_id],blinkit_products[category])</f>
        <v>Baby Care</v>
      </c>
      <c r="H622">
        <f>_xlfn.XLOOKUP(A622,blinkit_order_items[order_id],blinkit_order_items[quantity])</f>
        <v>2</v>
      </c>
      <c r="I622">
        <f>_xlfn.XLOOKUP(A622,blinkit_order_items[order_id],blinkit_order_items[unit_price])</f>
        <v>827.44</v>
      </c>
      <c r="J622" s="3">
        <v>2864.1</v>
      </c>
      <c r="K622" s="3" t="s">
        <v>15</v>
      </c>
      <c r="L622" s="3" t="s">
        <v>10</v>
      </c>
      <c r="M622">
        <v>2</v>
      </c>
      <c r="N622" s="8">
        <v>45334.289282407408</v>
      </c>
    </row>
    <row r="623" spans="1:14" x14ac:dyDescent="0.3">
      <c r="A623" s="4">
        <v>7256340388</v>
      </c>
      <c r="B623" s="5">
        <v>30042971</v>
      </c>
      <c r="C623" t="str">
        <f>_xlfn.XLOOKUP(B623,blinkit_customers!A:A,blinkit_customers!B:B," ")</f>
        <v>Garima Morar</v>
      </c>
      <c r="D623" t="str">
        <f>_xlfn.XLOOKUP(B623, blinkit_customers!A:A,blinkit_customers!I:I, " ")</f>
        <v>Regular</v>
      </c>
      <c r="E623">
        <f>_xlfn.XLOOKUP(A623,blinkit_order_items[order_id],blinkit_order_items[product_id])</f>
        <v>673058</v>
      </c>
      <c r="F623" t="str">
        <f>_xlfn.XLOOKUP(E623,blinkit_products[product_id],blinkit_products[product_name])</f>
        <v>Cough Syrup</v>
      </c>
      <c r="G623" t="str">
        <f>_xlfn.XLOOKUP(E623,blinkit_products[product_id],blinkit_products[category])</f>
        <v>Pharmacy</v>
      </c>
      <c r="H623">
        <f>_xlfn.XLOOKUP(A623,blinkit_order_items[order_id],blinkit_order_items[quantity])</f>
        <v>3</v>
      </c>
      <c r="I623">
        <f>_xlfn.XLOOKUP(A623,blinkit_order_items[order_id],blinkit_order_items[unit_price])</f>
        <v>765.76</v>
      </c>
      <c r="J623" s="5">
        <v>785.67</v>
      </c>
      <c r="K623" s="5" t="s">
        <v>15</v>
      </c>
      <c r="L623" s="5" t="s">
        <v>16</v>
      </c>
      <c r="M623">
        <v>29</v>
      </c>
      <c r="N623" s="9">
        <v>45207.309282407405</v>
      </c>
    </row>
    <row r="624" spans="1:14" x14ac:dyDescent="0.3">
      <c r="A624" s="2">
        <v>2538269668</v>
      </c>
      <c r="B624" s="3">
        <v>48778633</v>
      </c>
      <c r="C624" t="str">
        <f>_xlfn.XLOOKUP(B624,blinkit_customers!A:A,blinkit_customers!B:B," ")</f>
        <v>Sarthak Chaudhari</v>
      </c>
      <c r="D624" t="str">
        <f>_xlfn.XLOOKUP(B624, blinkit_customers!A:A,blinkit_customers!I:I, " ")</f>
        <v>New</v>
      </c>
      <c r="E624">
        <f>_xlfn.XLOOKUP(A624,blinkit_order_items[order_id],blinkit_order_items[product_id])</f>
        <v>557908</v>
      </c>
      <c r="F624" t="str">
        <f>_xlfn.XLOOKUP(E624,blinkit_products[product_id],blinkit_products[product_name])</f>
        <v>Vitamins</v>
      </c>
      <c r="G624" t="str">
        <f>_xlfn.XLOOKUP(E624,blinkit_products[product_id],blinkit_products[category])</f>
        <v>Pharmacy</v>
      </c>
      <c r="H624">
        <f>_xlfn.XLOOKUP(A624,blinkit_order_items[order_id],blinkit_order_items[quantity])</f>
        <v>1</v>
      </c>
      <c r="I624">
        <f>_xlfn.XLOOKUP(A624,blinkit_order_items[order_id],blinkit_order_items[unit_price])</f>
        <v>942.37</v>
      </c>
      <c r="J624" s="3">
        <v>1348.52</v>
      </c>
      <c r="K624" s="3" t="s">
        <v>11</v>
      </c>
      <c r="L624" s="3" t="s">
        <v>10</v>
      </c>
      <c r="M624">
        <v>0</v>
      </c>
      <c r="N624" s="8">
        <v>45100.341851851852</v>
      </c>
    </row>
    <row r="625" spans="1:14" x14ac:dyDescent="0.3">
      <c r="A625" s="4">
        <v>7506762237</v>
      </c>
      <c r="B625" s="5">
        <v>98225598</v>
      </c>
      <c r="C625" t="str">
        <f>_xlfn.XLOOKUP(B625,blinkit_customers!A:A,blinkit_customers!B:B," ")</f>
        <v>Neelima Som</v>
      </c>
      <c r="D625" t="str">
        <f>_xlfn.XLOOKUP(B625, blinkit_customers!A:A,blinkit_customers!I:I, " ")</f>
        <v>Premium</v>
      </c>
      <c r="E625">
        <f>_xlfn.XLOOKUP(A625,blinkit_order_items[order_id],blinkit_order_items[product_id])</f>
        <v>700048</v>
      </c>
      <c r="F625" t="str">
        <f>_xlfn.XLOOKUP(E625,blinkit_products[product_id],blinkit_products[product_name])</f>
        <v>Dish Soap</v>
      </c>
      <c r="G625" t="str">
        <f>_xlfn.XLOOKUP(E625,blinkit_products[product_id],blinkit_products[category])</f>
        <v>Household Care</v>
      </c>
      <c r="H625">
        <f>_xlfn.XLOOKUP(A625,blinkit_order_items[order_id],blinkit_order_items[quantity])</f>
        <v>1</v>
      </c>
      <c r="I625">
        <f>_xlfn.XLOOKUP(A625,blinkit_order_items[order_id],blinkit_order_items[unit_price])</f>
        <v>141.28</v>
      </c>
      <c r="J625" s="5">
        <v>2326.62</v>
      </c>
      <c r="K625" s="5" t="s">
        <v>13</v>
      </c>
      <c r="L625" s="5" t="s">
        <v>16</v>
      </c>
      <c r="M625">
        <v>23</v>
      </c>
      <c r="N625" s="9">
        <v>45087.07240740741</v>
      </c>
    </row>
    <row r="626" spans="1:14" x14ac:dyDescent="0.3">
      <c r="A626" s="2">
        <v>6585436114</v>
      </c>
      <c r="B626" s="3">
        <v>65895091</v>
      </c>
      <c r="C626" t="str">
        <f>_xlfn.XLOOKUP(B626,blinkit_customers!A:A,blinkit_customers!B:B," ")</f>
        <v>Chaitaly Shere</v>
      </c>
      <c r="D626" t="str">
        <f>_xlfn.XLOOKUP(B626, blinkit_customers!A:A,blinkit_customers!I:I, " ")</f>
        <v>Inactive</v>
      </c>
      <c r="E626">
        <f>_xlfn.XLOOKUP(A626,blinkit_order_items[order_id],blinkit_order_items[product_id])</f>
        <v>652118</v>
      </c>
      <c r="F626" t="str">
        <f>_xlfn.XLOOKUP(E626,blinkit_products[product_id],blinkit_products[product_name])</f>
        <v>Frozen Biryani</v>
      </c>
      <c r="G626" t="str">
        <f>_xlfn.XLOOKUP(E626,blinkit_products[product_id],blinkit_products[category])</f>
        <v>Instant &amp; Frozen Food</v>
      </c>
      <c r="H626">
        <f>_xlfn.XLOOKUP(A626,blinkit_order_items[order_id],blinkit_order_items[quantity])</f>
        <v>1</v>
      </c>
      <c r="I626">
        <f>_xlfn.XLOOKUP(A626,blinkit_order_items[order_id],blinkit_order_items[unit_price])</f>
        <v>22.04</v>
      </c>
      <c r="J626" s="3">
        <v>3131.69</v>
      </c>
      <c r="K626" s="3" t="s">
        <v>15</v>
      </c>
      <c r="L626" s="3" t="s">
        <v>14</v>
      </c>
      <c r="M626">
        <v>7</v>
      </c>
      <c r="N626" s="8">
        <v>45364.905393518522</v>
      </c>
    </row>
    <row r="627" spans="1:14" x14ac:dyDescent="0.3">
      <c r="A627" s="4">
        <v>9852996866</v>
      </c>
      <c r="B627" s="5">
        <v>19145354</v>
      </c>
      <c r="C627" t="str">
        <f>_xlfn.XLOOKUP(B627,blinkit_customers!A:A,blinkit_customers!B:B," ")</f>
        <v>Shivani Deo</v>
      </c>
      <c r="D627" t="str">
        <f>_xlfn.XLOOKUP(B627, blinkit_customers!A:A,blinkit_customers!I:I, " ")</f>
        <v>Inactive</v>
      </c>
      <c r="E627">
        <f>_xlfn.XLOOKUP(A627,blinkit_order_items[order_id],blinkit_order_items[product_id])</f>
        <v>107548</v>
      </c>
      <c r="F627" t="str">
        <f>_xlfn.XLOOKUP(E627,blinkit_products[product_id],blinkit_products[product_name])</f>
        <v>Cola</v>
      </c>
      <c r="G627" t="str">
        <f>_xlfn.XLOOKUP(E627,blinkit_products[product_id],blinkit_products[category])</f>
        <v>Cold Drinks &amp; Juices</v>
      </c>
      <c r="H627">
        <f>_xlfn.XLOOKUP(A627,blinkit_order_items[order_id],blinkit_order_items[quantity])</f>
        <v>2</v>
      </c>
      <c r="I627">
        <f>_xlfn.XLOOKUP(A627,blinkit_order_items[order_id],blinkit_order_items[unit_price])</f>
        <v>891.6</v>
      </c>
      <c r="J627" s="5">
        <v>1525.58</v>
      </c>
      <c r="K627" s="5" t="s">
        <v>15</v>
      </c>
      <c r="L627" s="5" t="s">
        <v>10</v>
      </c>
      <c r="M627">
        <v>-5</v>
      </c>
      <c r="N627" s="9">
        <v>45469.525219907409</v>
      </c>
    </row>
    <row r="628" spans="1:14" x14ac:dyDescent="0.3">
      <c r="A628" s="2">
        <v>1991135167</v>
      </c>
      <c r="B628" s="3">
        <v>46699982</v>
      </c>
      <c r="C628" t="str">
        <f>_xlfn.XLOOKUP(B628,blinkit_customers!A:A,blinkit_customers!B:B," ")</f>
        <v>Abhiram Sahni</v>
      </c>
      <c r="D628" t="str">
        <f>_xlfn.XLOOKUP(B628, blinkit_customers!A:A,blinkit_customers!I:I, " ")</f>
        <v>Inactive</v>
      </c>
      <c r="E628">
        <f>_xlfn.XLOOKUP(A628,blinkit_order_items[order_id],blinkit_order_items[product_id])</f>
        <v>901144</v>
      </c>
      <c r="F628" t="str">
        <f>_xlfn.XLOOKUP(E628,blinkit_products[product_id],blinkit_products[product_name])</f>
        <v>Sugar</v>
      </c>
      <c r="G628" t="str">
        <f>_xlfn.XLOOKUP(E628,blinkit_products[product_id],blinkit_products[category])</f>
        <v>Grocery &amp; Staples</v>
      </c>
      <c r="H628">
        <f>_xlfn.XLOOKUP(A628,blinkit_order_items[order_id],blinkit_order_items[quantity])</f>
        <v>3</v>
      </c>
      <c r="I628">
        <f>_xlfn.XLOOKUP(A628,blinkit_order_items[order_id],blinkit_order_items[unit_price])</f>
        <v>340.36</v>
      </c>
      <c r="J628" s="3">
        <v>3986.02</v>
      </c>
      <c r="K628" s="3" t="s">
        <v>15</v>
      </c>
      <c r="L628" s="3" t="s">
        <v>10</v>
      </c>
      <c r="M628">
        <v>1</v>
      </c>
      <c r="N628" s="8">
        <v>45279.846365740741</v>
      </c>
    </row>
    <row r="629" spans="1:14" x14ac:dyDescent="0.3">
      <c r="A629" s="4">
        <v>7765110772</v>
      </c>
      <c r="B629" s="5">
        <v>33871107</v>
      </c>
      <c r="C629" t="str">
        <f>_xlfn.XLOOKUP(B629,blinkit_customers!A:A,blinkit_customers!B:B," ")</f>
        <v>Aarav Rout</v>
      </c>
      <c r="D629" t="str">
        <f>_xlfn.XLOOKUP(B629, blinkit_customers!A:A,blinkit_customers!I:I, " ")</f>
        <v>Inactive</v>
      </c>
      <c r="E629">
        <f>_xlfn.XLOOKUP(A629,blinkit_order_items[order_id],blinkit_order_items[product_id])</f>
        <v>563740</v>
      </c>
      <c r="F629" t="str">
        <f>_xlfn.XLOOKUP(E629,blinkit_products[product_id],blinkit_products[product_name])</f>
        <v>Chips</v>
      </c>
      <c r="G629" t="str">
        <f>_xlfn.XLOOKUP(E629,blinkit_products[product_id],blinkit_products[category])</f>
        <v>Snacks &amp; Munchies</v>
      </c>
      <c r="H629">
        <f>_xlfn.XLOOKUP(A629,blinkit_order_items[order_id],blinkit_order_items[quantity])</f>
        <v>2</v>
      </c>
      <c r="I629">
        <f>_xlfn.XLOOKUP(A629,blinkit_order_items[order_id],blinkit_order_items[unit_price])</f>
        <v>96.33</v>
      </c>
      <c r="J629" s="5">
        <v>3157.37</v>
      </c>
      <c r="K629" s="5" t="s">
        <v>12</v>
      </c>
      <c r="L629" s="5" t="s">
        <v>10</v>
      </c>
      <c r="M629">
        <v>-3</v>
      </c>
      <c r="N629" s="9">
        <v>45444.912569444445</v>
      </c>
    </row>
    <row r="630" spans="1:14" x14ac:dyDescent="0.3">
      <c r="A630" s="2">
        <v>3520718052</v>
      </c>
      <c r="B630" s="3">
        <v>6856445</v>
      </c>
      <c r="C630" t="str">
        <f>_xlfn.XLOOKUP(B630,blinkit_customers!A:A,blinkit_customers!B:B," ")</f>
        <v>Meghana Mangal</v>
      </c>
      <c r="D630" t="str">
        <f>_xlfn.XLOOKUP(B630, blinkit_customers!A:A,blinkit_customers!I:I, " ")</f>
        <v>New</v>
      </c>
      <c r="E630">
        <f>_xlfn.XLOOKUP(A630,blinkit_order_items[order_id],blinkit_order_items[product_id])</f>
        <v>51036</v>
      </c>
      <c r="F630" t="str">
        <f>_xlfn.XLOOKUP(E630,blinkit_products[product_id],blinkit_products[product_name])</f>
        <v>Baby Food</v>
      </c>
      <c r="G630" t="str">
        <f>_xlfn.XLOOKUP(E630,blinkit_products[product_id],blinkit_products[category])</f>
        <v>Baby Care</v>
      </c>
      <c r="H630">
        <f>_xlfn.XLOOKUP(A630,blinkit_order_items[order_id],blinkit_order_items[quantity])</f>
        <v>3</v>
      </c>
      <c r="I630">
        <f>_xlfn.XLOOKUP(A630,blinkit_order_items[order_id],blinkit_order_items[unit_price])</f>
        <v>931.61</v>
      </c>
      <c r="J630" s="3">
        <v>2846.05</v>
      </c>
      <c r="K630" s="3" t="s">
        <v>11</v>
      </c>
      <c r="L630" s="3" t="s">
        <v>10</v>
      </c>
      <c r="M630">
        <v>0</v>
      </c>
      <c r="N630" s="8">
        <v>45114.987592592595</v>
      </c>
    </row>
    <row r="631" spans="1:14" x14ac:dyDescent="0.3">
      <c r="A631" s="4">
        <v>5388573375</v>
      </c>
      <c r="B631" s="5">
        <v>77128325</v>
      </c>
      <c r="C631" t="str">
        <f>_xlfn.XLOOKUP(B631,blinkit_customers!A:A,blinkit_customers!B:B," ")</f>
        <v>Yug Mangat</v>
      </c>
      <c r="D631" t="str">
        <f>_xlfn.XLOOKUP(B631, blinkit_customers!A:A,blinkit_customers!I:I, " ")</f>
        <v>Regular</v>
      </c>
      <c r="E631">
        <f>_xlfn.XLOOKUP(A631,blinkit_order_items[order_id],blinkit_order_items[product_id])</f>
        <v>652118</v>
      </c>
      <c r="F631" t="str">
        <f>_xlfn.XLOOKUP(E631,blinkit_products[product_id],blinkit_products[product_name])</f>
        <v>Frozen Biryani</v>
      </c>
      <c r="G631" t="str">
        <f>_xlfn.XLOOKUP(E631,blinkit_products[product_id],blinkit_products[category])</f>
        <v>Instant &amp; Frozen Food</v>
      </c>
      <c r="H631">
        <f>_xlfn.XLOOKUP(A631,blinkit_order_items[order_id],blinkit_order_items[quantity])</f>
        <v>3</v>
      </c>
      <c r="I631">
        <f>_xlfn.XLOOKUP(A631,blinkit_order_items[order_id],blinkit_order_items[unit_price])</f>
        <v>22.04</v>
      </c>
      <c r="J631" s="5">
        <v>3993.4</v>
      </c>
      <c r="K631" s="5" t="s">
        <v>11</v>
      </c>
      <c r="L631" s="5" t="s">
        <v>10</v>
      </c>
      <c r="M631">
        <v>0</v>
      </c>
      <c r="N631" s="9">
        <v>45358.53533564815</v>
      </c>
    </row>
    <row r="632" spans="1:14" x14ac:dyDescent="0.3">
      <c r="A632" s="2">
        <v>8977771682</v>
      </c>
      <c r="B632" s="3">
        <v>30979436</v>
      </c>
      <c r="C632" t="str">
        <f>_xlfn.XLOOKUP(B632,blinkit_customers!A:A,blinkit_customers!B:B," ")</f>
        <v>Diya Chaudry</v>
      </c>
      <c r="D632" t="str">
        <f>_xlfn.XLOOKUP(B632, blinkit_customers!A:A,blinkit_customers!I:I, " ")</f>
        <v>Regular</v>
      </c>
      <c r="E632">
        <f>_xlfn.XLOOKUP(A632,blinkit_order_items[order_id],blinkit_order_items[product_id])</f>
        <v>63769</v>
      </c>
      <c r="F632" t="str">
        <f>_xlfn.XLOOKUP(E632,blinkit_products[product_id],blinkit_products[product_name])</f>
        <v>Lotion</v>
      </c>
      <c r="G632" t="str">
        <f>_xlfn.XLOOKUP(E632,blinkit_products[product_id],blinkit_products[category])</f>
        <v>Personal Care</v>
      </c>
      <c r="H632">
        <f>_xlfn.XLOOKUP(A632,blinkit_order_items[order_id],blinkit_order_items[quantity])</f>
        <v>2</v>
      </c>
      <c r="I632">
        <f>_xlfn.XLOOKUP(A632,blinkit_order_items[order_id],blinkit_order_items[unit_price])</f>
        <v>878.07</v>
      </c>
      <c r="J632" s="3">
        <v>1212.4100000000001</v>
      </c>
      <c r="K632" s="3" t="s">
        <v>13</v>
      </c>
      <c r="L632" s="3" t="s">
        <v>10</v>
      </c>
      <c r="M632">
        <v>-3</v>
      </c>
      <c r="N632" s="8">
        <v>45045.760127314818</v>
      </c>
    </row>
    <row r="633" spans="1:14" x14ac:dyDescent="0.3">
      <c r="A633" s="4">
        <v>3596900942</v>
      </c>
      <c r="B633" s="5">
        <v>63349378</v>
      </c>
      <c r="C633" t="str">
        <f>_xlfn.XLOOKUP(B633,blinkit_customers!A:A,blinkit_customers!B:B," ")</f>
        <v>William Sangha</v>
      </c>
      <c r="D633" t="str">
        <f>_xlfn.XLOOKUP(B633, blinkit_customers!A:A,blinkit_customers!I:I, " ")</f>
        <v>Regular</v>
      </c>
      <c r="E633">
        <f>_xlfn.XLOOKUP(A633,blinkit_order_items[order_id],blinkit_order_items[product_id])</f>
        <v>537274</v>
      </c>
      <c r="F633" t="str">
        <f>_xlfn.XLOOKUP(E633,blinkit_products[product_id],blinkit_products[product_name])</f>
        <v>Pet Treats</v>
      </c>
      <c r="G633" t="str">
        <f>_xlfn.XLOOKUP(E633,blinkit_products[product_id],blinkit_products[category])</f>
        <v>Pet Care</v>
      </c>
      <c r="H633">
        <f>_xlfn.XLOOKUP(A633,blinkit_order_items[order_id],blinkit_order_items[quantity])</f>
        <v>2</v>
      </c>
      <c r="I633">
        <f>_xlfn.XLOOKUP(A633,blinkit_order_items[order_id],blinkit_order_items[unit_price])</f>
        <v>702.71</v>
      </c>
      <c r="J633" s="5">
        <v>616.62</v>
      </c>
      <c r="K633" s="5" t="s">
        <v>15</v>
      </c>
      <c r="L633" s="5" t="s">
        <v>14</v>
      </c>
      <c r="M633">
        <v>13</v>
      </c>
      <c r="N633" s="9">
        <v>45233.401689814818</v>
      </c>
    </row>
    <row r="634" spans="1:14" x14ac:dyDescent="0.3">
      <c r="A634" s="2">
        <v>155295996</v>
      </c>
      <c r="B634" s="3">
        <v>24517523</v>
      </c>
      <c r="C634" t="str">
        <f>_xlfn.XLOOKUP(B634,blinkit_customers!A:A,blinkit_customers!B:B," ")</f>
        <v>Mohini Pillai</v>
      </c>
      <c r="D634" t="str">
        <f>_xlfn.XLOOKUP(B634, blinkit_customers!A:A,blinkit_customers!I:I, " ")</f>
        <v>Premium</v>
      </c>
      <c r="E634">
        <f>_xlfn.XLOOKUP(A634,blinkit_order_items[order_id],blinkit_order_items[product_id])</f>
        <v>365133</v>
      </c>
      <c r="F634" t="str">
        <f>_xlfn.XLOOKUP(E634,blinkit_products[product_id],blinkit_products[product_name])</f>
        <v>Dish Soap</v>
      </c>
      <c r="G634" t="str">
        <f>_xlfn.XLOOKUP(E634,blinkit_products[product_id],blinkit_products[category])</f>
        <v>Household Care</v>
      </c>
      <c r="H634">
        <f>_xlfn.XLOOKUP(A634,blinkit_order_items[order_id],blinkit_order_items[quantity])</f>
        <v>3</v>
      </c>
      <c r="I634">
        <f>_xlfn.XLOOKUP(A634,blinkit_order_items[order_id],blinkit_order_items[unit_price])</f>
        <v>915.45</v>
      </c>
      <c r="J634" s="3">
        <v>4190.0200000000004</v>
      </c>
      <c r="K634" s="3" t="s">
        <v>11</v>
      </c>
      <c r="L634" s="3" t="s">
        <v>10</v>
      </c>
      <c r="M634">
        <v>4</v>
      </c>
      <c r="N634" s="8">
        <v>45472.12427083333</v>
      </c>
    </row>
    <row r="635" spans="1:14" x14ac:dyDescent="0.3">
      <c r="A635" s="4">
        <v>1945536198</v>
      </c>
      <c r="B635" s="5">
        <v>44557943</v>
      </c>
      <c r="C635" t="str">
        <f>_xlfn.XLOOKUP(B635,blinkit_customers!A:A,blinkit_customers!B:B," ")</f>
        <v>Megha D’Alia</v>
      </c>
      <c r="D635" t="str">
        <f>_xlfn.XLOOKUP(B635, blinkit_customers!A:A,blinkit_customers!I:I, " ")</f>
        <v>Inactive</v>
      </c>
      <c r="E635">
        <f>_xlfn.XLOOKUP(A635,blinkit_order_items[order_id],blinkit_order_items[product_id])</f>
        <v>34200</v>
      </c>
      <c r="F635" t="str">
        <f>_xlfn.XLOOKUP(E635,blinkit_products[product_id],blinkit_products[product_name])</f>
        <v>Lotion</v>
      </c>
      <c r="G635" t="str">
        <f>_xlfn.XLOOKUP(E635,blinkit_products[product_id],blinkit_products[category])</f>
        <v>Personal Care</v>
      </c>
      <c r="H635">
        <f>_xlfn.XLOOKUP(A635,blinkit_order_items[order_id],blinkit_order_items[quantity])</f>
        <v>3</v>
      </c>
      <c r="I635">
        <f>_xlfn.XLOOKUP(A635,blinkit_order_items[order_id],blinkit_order_items[unit_price])</f>
        <v>319.8</v>
      </c>
      <c r="J635" s="5">
        <v>5313.04</v>
      </c>
      <c r="K635" s="5" t="s">
        <v>11</v>
      </c>
      <c r="L635" s="5" t="s">
        <v>10</v>
      </c>
      <c r="M635">
        <v>4</v>
      </c>
      <c r="N635" s="9">
        <v>45049.621168981481</v>
      </c>
    </row>
    <row r="636" spans="1:14" x14ac:dyDescent="0.3">
      <c r="A636" s="2">
        <v>2550246555</v>
      </c>
      <c r="B636" s="3">
        <v>38671747</v>
      </c>
      <c r="C636" t="str">
        <f>_xlfn.XLOOKUP(B636,blinkit_customers!A:A,blinkit_customers!B:B," ")</f>
        <v>Falan Acharya</v>
      </c>
      <c r="D636" t="str">
        <f>_xlfn.XLOOKUP(B636, blinkit_customers!A:A,blinkit_customers!I:I, " ")</f>
        <v>New</v>
      </c>
      <c r="E636">
        <f>_xlfn.XLOOKUP(A636,blinkit_order_items[order_id],blinkit_order_items[product_id])</f>
        <v>89084</v>
      </c>
      <c r="F636" t="str">
        <f>_xlfn.XLOOKUP(E636,blinkit_products[product_id],blinkit_products[product_name])</f>
        <v>Milk</v>
      </c>
      <c r="G636" t="str">
        <f>_xlfn.XLOOKUP(E636,blinkit_products[product_id],blinkit_products[category])</f>
        <v>Dairy &amp; Breakfast</v>
      </c>
      <c r="H636">
        <f>_xlfn.XLOOKUP(A636,blinkit_order_items[order_id],blinkit_order_items[quantity])</f>
        <v>3</v>
      </c>
      <c r="I636">
        <f>_xlfn.XLOOKUP(A636,blinkit_order_items[order_id],blinkit_order_items[unit_price])</f>
        <v>598.83000000000004</v>
      </c>
      <c r="J636" s="3">
        <v>2305.86</v>
      </c>
      <c r="K636" s="3" t="s">
        <v>12</v>
      </c>
      <c r="L636" s="3" t="s">
        <v>14</v>
      </c>
      <c r="M636">
        <v>8</v>
      </c>
      <c r="N636" s="8">
        <v>45022.60261574074</v>
      </c>
    </row>
    <row r="637" spans="1:14" x14ac:dyDescent="0.3">
      <c r="A637" s="4">
        <v>4287631655</v>
      </c>
      <c r="B637" s="5">
        <v>6867315</v>
      </c>
      <c r="C637" t="str">
        <f>_xlfn.XLOOKUP(B637,blinkit_customers!A:A,blinkit_customers!B:B," ")</f>
        <v>Yash Lata</v>
      </c>
      <c r="D637" t="str">
        <f>_xlfn.XLOOKUP(B637, blinkit_customers!A:A,blinkit_customers!I:I, " ")</f>
        <v>Premium</v>
      </c>
      <c r="E637">
        <f>_xlfn.XLOOKUP(A637,blinkit_order_items[order_id],blinkit_order_items[product_id])</f>
        <v>969851</v>
      </c>
      <c r="F637" t="str">
        <f>_xlfn.XLOOKUP(E637,blinkit_products[product_id],blinkit_products[product_name])</f>
        <v>Frozen Vegetables</v>
      </c>
      <c r="G637" t="str">
        <f>_xlfn.XLOOKUP(E637,blinkit_products[product_id],blinkit_products[category])</f>
        <v>Instant &amp; Frozen Food</v>
      </c>
      <c r="H637">
        <f>_xlfn.XLOOKUP(A637,blinkit_order_items[order_id],blinkit_order_items[quantity])</f>
        <v>2</v>
      </c>
      <c r="I637">
        <f>_xlfn.XLOOKUP(A637,blinkit_order_items[order_id],blinkit_order_items[unit_price])</f>
        <v>340.66</v>
      </c>
      <c r="J637" s="5">
        <v>1381.53</v>
      </c>
      <c r="K637" s="5" t="s">
        <v>15</v>
      </c>
      <c r="L637" s="5" t="s">
        <v>16</v>
      </c>
      <c r="M637">
        <v>21</v>
      </c>
      <c r="N637" s="9">
        <v>45245.177928240744</v>
      </c>
    </row>
    <row r="638" spans="1:14" x14ac:dyDescent="0.3">
      <c r="A638" s="2">
        <v>2033683703</v>
      </c>
      <c r="B638" s="3">
        <v>42989999</v>
      </c>
      <c r="C638" t="str">
        <f>_xlfn.XLOOKUP(B638,blinkit_customers!A:A,blinkit_customers!B:B," ")</f>
        <v>Ishwar Munshi</v>
      </c>
      <c r="D638" t="str">
        <f>_xlfn.XLOOKUP(B638, blinkit_customers!A:A,blinkit_customers!I:I, " ")</f>
        <v>New</v>
      </c>
      <c r="E638">
        <f>_xlfn.XLOOKUP(A638,blinkit_order_items[order_id],blinkit_order_items[product_id])</f>
        <v>954722</v>
      </c>
      <c r="F638" t="str">
        <f>_xlfn.XLOOKUP(E638,blinkit_products[product_id],blinkit_products[product_name])</f>
        <v>Ice Cream</v>
      </c>
      <c r="G638" t="str">
        <f>_xlfn.XLOOKUP(E638,blinkit_products[product_id],blinkit_products[category])</f>
        <v>Instant &amp; Frozen Food</v>
      </c>
      <c r="H638">
        <f>_xlfn.XLOOKUP(A638,blinkit_order_items[order_id],blinkit_order_items[quantity])</f>
        <v>3</v>
      </c>
      <c r="I638">
        <f>_xlfn.XLOOKUP(A638,blinkit_order_items[order_id],blinkit_order_items[unit_price])</f>
        <v>616.45000000000005</v>
      </c>
      <c r="J638" s="3">
        <v>4223.2299999999996</v>
      </c>
      <c r="K638" s="3" t="s">
        <v>12</v>
      </c>
      <c r="L638" s="3" t="s">
        <v>16</v>
      </c>
      <c r="M638">
        <v>16</v>
      </c>
      <c r="N638" s="8">
        <v>45315.731585648151</v>
      </c>
    </row>
    <row r="639" spans="1:14" x14ac:dyDescent="0.3">
      <c r="A639" s="4">
        <v>9453583714</v>
      </c>
      <c r="B639" s="5">
        <v>82854537</v>
      </c>
      <c r="C639" t="str">
        <f>_xlfn.XLOOKUP(B639,blinkit_customers!A:A,blinkit_customers!B:B," ")</f>
        <v>Yauvani Korpal</v>
      </c>
      <c r="D639" t="str">
        <f>_xlfn.XLOOKUP(B639, blinkit_customers!A:A,blinkit_customers!I:I, " ")</f>
        <v>Inactive</v>
      </c>
      <c r="E639">
        <f>_xlfn.XLOOKUP(A639,blinkit_order_items[order_id],blinkit_order_items[product_id])</f>
        <v>623234</v>
      </c>
      <c r="F639" t="str">
        <f>_xlfn.XLOOKUP(E639,blinkit_products[product_id],blinkit_products[product_name])</f>
        <v>Frozen Biryani</v>
      </c>
      <c r="G639" t="str">
        <f>_xlfn.XLOOKUP(E639,blinkit_products[product_id],blinkit_products[category])</f>
        <v>Instant &amp; Frozen Food</v>
      </c>
      <c r="H639">
        <f>_xlfn.XLOOKUP(A639,blinkit_order_items[order_id],blinkit_order_items[quantity])</f>
        <v>3</v>
      </c>
      <c r="I639">
        <f>_xlfn.XLOOKUP(A639,blinkit_order_items[order_id],blinkit_order_items[unit_price])</f>
        <v>329.79</v>
      </c>
      <c r="J639" s="5">
        <v>1873.26</v>
      </c>
      <c r="K639" s="5" t="s">
        <v>12</v>
      </c>
      <c r="L639" s="5" t="s">
        <v>10</v>
      </c>
      <c r="M639">
        <v>-3</v>
      </c>
      <c r="N639" s="9">
        <v>45170.177685185183</v>
      </c>
    </row>
    <row r="640" spans="1:14" x14ac:dyDescent="0.3">
      <c r="A640" s="2">
        <v>852886125</v>
      </c>
      <c r="B640" s="3">
        <v>44562310</v>
      </c>
      <c r="C640" t="str">
        <f>_xlfn.XLOOKUP(B640,blinkit_customers!A:A,blinkit_customers!B:B," ")</f>
        <v>Harsh Om</v>
      </c>
      <c r="D640" t="str">
        <f>_xlfn.XLOOKUP(B640, blinkit_customers!A:A,blinkit_customers!I:I, " ")</f>
        <v>Inactive</v>
      </c>
      <c r="E640">
        <f>_xlfn.XLOOKUP(A640,blinkit_order_items[order_id],blinkit_order_items[product_id])</f>
        <v>679284</v>
      </c>
      <c r="F640" t="str">
        <f>_xlfn.XLOOKUP(E640,blinkit_products[product_id],blinkit_products[product_name])</f>
        <v>Cough Syrup</v>
      </c>
      <c r="G640" t="str">
        <f>_xlfn.XLOOKUP(E640,blinkit_products[product_id],blinkit_products[category])</f>
        <v>Pharmacy</v>
      </c>
      <c r="H640">
        <f>_xlfn.XLOOKUP(A640,blinkit_order_items[order_id],blinkit_order_items[quantity])</f>
        <v>3</v>
      </c>
      <c r="I640">
        <f>_xlfn.XLOOKUP(A640,blinkit_order_items[order_id],blinkit_order_items[unit_price])</f>
        <v>877.89</v>
      </c>
      <c r="J640" s="3">
        <v>1610.95</v>
      </c>
      <c r="K640" s="3" t="s">
        <v>12</v>
      </c>
      <c r="L640" s="3" t="s">
        <v>10</v>
      </c>
      <c r="M640">
        <v>-4</v>
      </c>
      <c r="N640" s="8">
        <v>45121.082453703704</v>
      </c>
    </row>
    <row r="641" spans="1:14" x14ac:dyDescent="0.3">
      <c r="A641" s="4">
        <v>5705899665</v>
      </c>
      <c r="B641" s="5">
        <v>4378755</v>
      </c>
      <c r="C641" t="str">
        <f>_xlfn.XLOOKUP(B641,blinkit_customers!A:A,blinkit_customers!B:B," ")</f>
        <v>Oscar Ratta</v>
      </c>
      <c r="D641" t="str">
        <f>_xlfn.XLOOKUP(B641, blinkit_customers!A:A,blinkit_customers!I:I, " ")</f>
        <v>Premium</v>
      </c>
      <c r="E641">
        <f>_xlfn.XLOOKUP(A641,blinkit_order_items[order_id],blinkit_order_items[product_id])</f>
        <v>784673</v>
      </c>
      <c r="F641" t="str">
        <f>_xlfn.XLOOKUP(E641,blinkit_products[product_id],blinkit_products[product_name])</f>
        <v>Dog Food</v>
      </c>
      <c r="G641" t="str">
        <f>_xlfn.XLOOKUP(E641,blinkit_products[product_id],blinkit_products[category])</f>
        <v>Pet Care</v>
      </c>
      <c r="H641">
        <f>_xlfn.XLOOKUP(A641,blinkit_order_items[order_id],blinkit_order_items[quantity])</f>
        <v>1</v>
      </c>
      <c r="I641">
        <f>_xlfn.XLOOKUP(A641,blinkit_order_items[order_id],blinkit_order_items[unit_price])</f>
        <v>491.39</v>
      </c>
      <c r="J641" s="5">
        <v>3712.03</v>
      </c>
      <c r="K641" s="5" t="s">
        <v>15</v>
      </c>
      <c r="L641" s="5" t="s">
        <v>10</v>
      </c>
      <c r="M641">
        <v>-1</v>
      </c>
      <c r="N641" s="9">
        <v>45439.803159722222</v>
      </c>
    </row>
    <row r="642" spans="1:14" x14ac:dyDescent="0.3">
      <c r="A642" s="2">
        <v>5706043483</v>
      </c>
      <c r="B642" s="3">
        <v>63360864</v>
      </c>
      <c r="C642" t="str">
        <f>_xlfn.XLOOKUP(B642,blinkit_customers!A:A,blinkit_customers!B:B," ")</f>
        <v>Idika Sahni</v>
      </c>
      <c r="D642" t="str">
        <f>_xlfn.XLOOKUP(B642, blinkit_customers!A:A,blinkit_customers!I:I, " ")</f>
        <v>Inactive</v>
      </c>
      <c r="E642">
        <f>_xlfn.XLOOKUP(A642,blinkit_order_items[order_id],blinkit_order_items[product_id])</f>
        <v>6405</v>
      </c>
      <c r="F642" t="str">
        <f>_xlfn.XLOOKUP(E642,blinkit_products[product_id],blinkit_products[product_name])</f>
        <v>Baby Food</v>
      </c>
      <c r="G642" t="str">
        <f>_xlfn.XLOOKUP(E642,blinkit_products[product_id],blinkit_products[category])</f>
        <v>Baby Care</v>
      </c>
      <c r="H642">
        <f>_xlfn.XLOOKUP(A642,blinkit_order_items[order_id],blinkit_order_items[quantity])</f>
        <v>3</v>
      </c>
      <c r="I642">
        <f>_xlfn.XLOOKUP(A642,blinkit_order_items[order_id],blinkit_order_items[unit_price])</f>
        <v>236.51</v>
      </c>
      <c r="J642" s="3">
        <v>1164.0899999999999</v>
      </c>
      <c r="K642" s="3" t="s">
        <v>12</v>
      </c>
      <c r="L642" s="3" t="s">
        <v>10</v>
      </c>
      <c r="M642">
        <v>4</v>
      </c>
      <c r="N642" s="8">
        <v>45490.788668981484</v>
      </c>
    </row>
    <row r="643" spans="1:14" x14ac:dyDescent="0.3">
      <c r="A643" s="4">
        <v>5190422833</v>
      </c>
      <c r="B643" s="5">
        <v>3410758</v>
      </c>
      <c r="C643" t="str">
        <f>_xlfn.XLOOKUP(B643,blinkit_customers!A:A,blinkit_customers!B:B," ")</f>
        <v>Qabil Salvi</v>
      </c>
      <c r="D643" t="str">
        <f>_xlfn.XLOOKUP(B643, blinkit_customers!A:A,blinkit_customers!I:I, " ")</f>
        <v>Regular</v>
      </c>
      <c r="E643">
        <f>_xlfn.XLOOKUP(A643,blinkit_order_items[order_id],blinkit_order_items[product_id])</f>
        <v>962591</v>
      </c>
      <c r="F643" t="str">
        <f>_xlfn.XLOOKUP(E643,blinkit_products[product_id],blinkit_products[product_name])</f>
        <v>Orange Juice</v>
      </c>
      <c r="G643" t="str">
        <f>_xlfn.XLOOKUP(E643,blinkit_products[product_id],blinkit_products[category])</f>
        <v>Cold Drinks &amp; Juices</v>
      </c>
      <c r="H643">
        <f>_xlfn.XLOOKUP(A643,blinkit_order_items[order_id],blinkit_order_items[quantity])</f>
        <v>3</v>
      </c>
      <c r="I643">
        <f>_xlfn.XLOOKUP(A643,blinkit_order_items[order_id],blinkit_order_items[unit_price])</f>
        <v>130.01</v>
      </c>
      <c r="J643" s="5">
        <v>898.05</v>
      </c>
      <c r="K643" s="5" t="s">
        <v>11</v>
      </c>
      <c r="L643" s="5" t="s">
        <v>10</v>
      </c>
      <c r="M643">
        <v>-1</v>
      </c>
      <c r="N643" s="9">
        <v>45012.478263888886</v>
      </c>
    </row>
    <row r="644" spans="1:14" x14ac:dyDescent="0.3">
      <c r="A644" s="2">
        <v>7178188501</v>
      </c>
      <c r="B644" s="3">
        <v>3786105</v>
      </c>
      <c r="C644" t="str">
        <f>_xlfn.XLOOKUP(B644,blinkit_customers!A:A,blinkit_customers!B:B," ")</f>
        <v>Ojas Sankaran</v>
      </c>
      <c r="D644" t="str">
        <f>_xlfn.XLOOKUP(B644, blinkit_customers!A:A,blinkit_customers!I:I, " ")</f>
        <v>New</v>
      </c>
      <c r="E644">
        <f>_xlfn.XLOOKUP(A644,blinkit_order_items[order_id],blinkit_order_items[product_id])</f>
        <v>712307</v>
      </c>
      <c r="F644" t="str">
        <f>_xlfn.XLOOKUP(E644,blinkit_products[product_id],blinkit_products[product_name])</f>
        <v>Orange Juice</v>
      </c>
      <c r="G644" t="str">
        <f>_xlfn.XLOOKUP(E644,blinkit_products[product_id],blinkit_products[category])</f>
        <v>Cold Drinks &amp; Juices</v>
      </c>
      <c r="H644">
        <f>_xlfn.XLOOKUP(A644,blinkit_order_items[order_id],blinkit_order_items[quantity])</f>
        <v>2</v>
      </c>
      <c r="I644">
        <f>_xlfn.XLOOKUP(A644,blinkit_order_items[order_id],blinkit_order_items[unit_price])</f>
        <v>264.89</v>
      </c>
      <c r="J644" s="3">
        <v>2823.72</v>
      </c>
      <c r="K644" s="3" t="s">
        <v>11</v>
      </c>
      <c r="L644" s="3" t="s">
        <v>10</v>
      </c>
      <c r="M644">
        <v>-1</v>
      </c>
      <c r="N644" s="8">
        <v>45400.561238425929</v>
      </c>
    </row>
    <row r="645" spans="1:14" x14ac:dyDescent="0.3">
      <c r="A645" s="4">
        <v>2864819888</v>
      </c>
      <c r="B645" s="5">
        <v>9419030</v>
      </c>
      <c r="C645" t="str">
        <f>_xlfn.XLOOKUP(B645,blinkit_customers!A:A,blinkit_customers!B:B," ")</f>
        <v>Thomas Doctor</v>
      </c>
      <c r="D645" t="str">
        <f>_xlfn.XLOOKUP(B645, blinkit_customers!A:A,blinkit_customers!I:I, " ")</f>
        <v>Inactive</v>
      </c>
      <c r="E645">
        <f>_xlfn.XLOOKUP(A645,blinkit_order_items[order_id],blinkit_order_items[product_id])</f>
        <v>425341</v>
      </c>
      <c r="F645" t="str">
        <f>_xlfn.XLOOKUP(E645,blinkit_products[product_id],blinkit_products[product_name])</f>
        <v>Pet Treats</v>
      </c>
      <c r="G645" t="str">
        <f>_xlfn.XLOOKUP(E645,blinkit_products[product_id],blinkit_products[category])</f>
        <v>Pet Care</v>
      </c>
      <c r="H645">
        <f>_xlfn.XLOOKUP(A645,blinkit_order_items[order_id],blinkit_order_items[quantity])</f>
        <v>3</v>
      </c>
      <c r="I645">
        <f>_xlfn.XLOOKUP(A645,blinkit_order_items[order_id],blinkit_order_items[unit_price])</f>
        <v>486.28</v>
      </c>
      <c r="J645" s="5">
        <v>1973.65</v>
      </c>
      <c r="K645" s="5" t="s">
        <v>13</v>
      </c>
      <c r="L645" s="5" t="s">
        <v>10</v>
      </c>
      <c r="M645">
        <v>4</v>
      </c>
      <c r="N645" s="9">
        <v>45401.818344907406</v>
      </c>
    </row>
    <row r="646" spans="1:14" x14ac:dyDescent="0.3">
      <c r="A646" s="2">
        <v>7107216633</v>
      </c>
      <c r="B646" s="3">
        <v>10857389</v>
      </c>
      <c r="C646" t="str">
        <f>_xlfn.XLOOKUP(B646,blinkit_customers!A:A,blinkit_customers!B:B," ")</f>
        <v>Nihal Mital</v>
      </c>
      <c r="D646" t="str">
        <f>_xlfn.XLOOKUP(B646, blinkit_customers!A:A,blinkit_customers!I:I, " ")</f>
        <v>Inactive</v>
      </c>
      <c r="E646">
        <f>_xlfn.XLOOKUP(A646,blinkit_order_items[order_id],blinkit_order_items[product_id])</f>
        <v>600767</v>
      </c>
      <c r="F646" t="str">
        <f>_xlfn.XLOOKUP(E646,blinkit_products[product_id],blinkit_products[product_name])</f>
        <v>Toothpaste</v>
      </c>
      <c r="G646" t="str">
        <f>_xlfn.XLOOKUP(E646,blinkit_products[product_id],blinkit_products[category])</f>
        <v>Personal Care</v>
      </c>
      <c r="H646">
        <f>_xlfn.XLOOKUP(A646,blinkit_order_items[order_id],blinkit_order_items[quantity])</f>
        <v>1</v>
      </c>
      <c r="I646">
        <f>_xlfn.XLOOKUP(A646,blinkit_order_items[order_id],blinkit_order_items[unit_price])</f>
        <v>722.42</v>
      </c>
      <c r="J646" s="3">
        <v>2871.14</v>
      </c>
      <c r="K646" s="3" t="s">
        <v>15</v>
      </c>
      <c r="L646" s="3" t="s">
        <v>14</v>
      </c>
      <c r="M646">
        <v>6</v>
      </c>
      <c r="N646" s="8">
        <v>45470.215833333335</v>
      </c>
    </row>
    <row r="647" spans="1:14" x14ac:dyDescent="0.3">
      <c r="A647" s="4">
        <v>1685382357</v>
      </c>
      <c r="B647" s="5">
        <v>6579892</v>
      </c>
      <c r="C647" t="str">
        <f>_xlfn.XLOOKUP(B647,blinkit_customers!A:A,blinkit_customers!B:B," ")</f>
        <v>Indrajit Sodhi</v>
      </c>
      <c r="D647" t="str">
        <f>_xlfn.XLOOKUP(B647, blinkit_customers!A:A,blinkit_customers!I:I, " ")</f>
        <v>Regular</v>
      </c>
      <c r="E647">
        <f>_xlfn.XLOOKUP(A647,blinkit_order_items[order_id],blinkit_order_items[product_id])</f>
        <v>329351</v>
      </c>
      <c r="F647" t="str">
        <f>_xlfn.XLOOKUP(E647,blinkit_products[product_id],blinkit_products[product_name])</f>
        <v>Cheese</v>
      </c>
      <c r="G647" t="str">
        <f>_xlfn.XLOOKUP(E647,blinkit_products[product_id],blinkit_products[category])</f>
        <v>Dairy &amp; Breakfast</v>
      </c>
      <c r="H647">
        <f>_xlfn.XLOOKUP(A647,blinkit_order_items[order_id],blinkit_order_items[quantity])</f>
        <v>2</v>
      </c>
      <c r="I647">
        <f>_xlfn.XLOOKUP(A647,blinkit_order_items[order_id],blinkit_order_items[unit_price])</f>
        <v>310.87</v>
      </c>
      <c r="J647" s="5">
        <v>2584.79</v>
      </c>
      <c r="K647" s="5" t="s">
        <v>13</v>
      </c>
      <c r="L647" s="5" t="s">
        <v>16</v>
      </c>
      <c r="M647">
        <v>16</v>
      </c>
      <c r="N647" s="9">
        <v>45050.774618055555</v>
      </c>
    </row>
    <row r="648" spans="1:14" x14ac:dyDescent="0.3">
      <c r="A648" s="2">
        <v>7562902958</v>
      </c>
      <c r="B648" s="3">
        <v>81808190</v>
      </c>
      <c r="C648" t="str">
        <f>_xlfn.XLOOKUP(B648,blinkit_customers!A:A,blinkit_customers!B:B," ")</f>
        <v>Qasim Sharma</v>
      </c>
      <c r="D648" t="str">
        <f>_xlfn.XLOOKUP(B648, blinkit_customers!A:A,blinkit_customers!I:I, " ")</f>
        <v>Inactive</v>
      </c>
      <c r="E648">
        <f>_xlfn.XLOOKUP(A648,blinkit_order_items[order_id],blinkit_order_items[product_id])</f>
        <v>927651</v>
      </c>
      <c r="F648" t="str">
        <f>_xlfn.XLOOKUP(E648,blinkit_products[product_id],blinkit_products[product_name])</f>
        <v>Baby Wipes</v>
      </c>
      <c r="G648" t="str">
        <f>_xlfn.XLOOKUP(E648,blinkit_products[product_id],blinkit_products[category])</f>
        <v>Baby Care</v>
      </c>
      <c r="H648">
        <f>_xlfn.XLOOKUP(A648,blinkit_order_items[order_id],blinkit_order_items[quantity])</f>
        <v>1</v>
      </c>
      <c r="I648">
        <f>_xlfn.XLOOKUP(A648,blinkit_order_items[order_id],blinkit_order_items[unit_price])</f>
        <v>426.72</v>
      </c>
      <c r="J648" s="3">
        <v>1477.63</v>
      </c>
      <c r="K648" s="3" t="s">
        <v>12</v>
      </c>
      <c r="L648" s="3" t="s">
        <v>10</v>
      </c>
      <c r="M648">
        <v>1</v>
      </c>
      <c r="N648" s="8">
        <v>45085.935358796298</v>
      </c>
    </row>
    <row r="649" spans="1:14" x14ac:dyDescent="0.3">
      <c r="A649" s="4">
        <v>2819953077</v>
      </c>
      <c r="B649" s="5">
        <v>25128143</v>
      </c>
      <c r="C649" t="str">
        <f>_xlfn.XLOOKUP(B649,blinkit_customers!A:A,blinkit_customers!B:B," ")</f>
        <v>Odika Kannan</v>
      </c>
      <c r="D649" t="str">
        <f>_xlfn.XLOOKUP(B649, blinkit_customers!A:A,blinkit_customers!I:I, " ")</f>
        <v>Premium</v>
      </c>
      <c r="E649">
        <f>_xlfn.XLOOKUP(A649,blinkit_order_items[order_id],blinkit_order_items[product_id])</f>
        <v>762527</v>
      </c>
      <c r="F649" t="str">
        <f>_xlfn.XLOOKUP(E649,blinkit_products[product_id],blinkit_products[product_name])</f>
        <v>Biscuits</v>
      </c>
      <c r="G649" t="str">
        <f>_xlfn.XLOOKUP(E649,blinkit_products[product_id],blinkit_products[category])</f>
        <v>Snacks &amp; Munchies</v>
      </c>
      <c r="H649">
        <f>_xlfn.XLOOKUP(A649,blinkit_order_items[order_id],blinkit_order_items[quantity])</f>
        <v>3</v>
      </c>
      <c r="I649">
        <f>_xlfn.XLOOKUP(A649,blinkit_order_items[order_id],blinkit_order_items[unit_price])</f>
        <v>690.08</v>
      </c>
      <c r="J649" s="5">
        <v>1887.33</v>
      </c>
      <c r="K649" s="5" t="s">
        <v>11</v>
      </c>
      <c r="L649" s="5" t="s">
        <v>14</v>
      </c>
      <c r="M649">
        <v>12</v>
      </c>
      <c r="N649" s="9">
        <v>45252.356793981482</v>
      </c>
    </row>
    <row r="650" spans="1:14" x14ac:dyDescent="0.3">
      <c r="A650" s="2">
        <v>8453462258</v>
      </c>
      <c r="B650" s="3">
        <v>2875442</v>
      </c>
      <c r="C650" t="str">
        <f>_xlfn.XLOOKUP(B650,blinkit_customers!A:A,blinkit_customers!B:B," ")</f>
        <v>Arunima Vyas</v>
      </c>
      <c r="D650" t="str">
        <f>_xlfn.XLOOKUP(B650, blinkit_customers!A:A,blinkit_customers!I:I, " ")</f>
        <v>Premium</v>
      </c>
      <c r="E650">
        <f>_xlfn.XLOOKUP(A650,blinkit_order_items[order_id],blinkit_order_items[product_id])</f>
        <v>542300</v>
      </c>
      <c r="F650" t="str">
        <f>_xlfn.XLOOKUP(E650,blinkit_products[product_id],blinkit_products[product_name])</f>
        <v>Popcorn</v>
      </c>
      <c r="G650" t="str">
        <f>_xlfn.XLOOKUP(E650,blinkit_products[product_id],blinkit_products[category])</f>
        <v>Snacks &amp; Munchies</v>
      </c>
      <c r="H650">
        <f>_xlfn.XLOOKUP(A650,blinkit_order_items[order_id],blinkit_order_items[quantity])</f>
        <v>3</v>
      </c>
      <c r="I650">
        <f>_xlfn.XLOOKUP(A650,blinkit_order_items[order_id],blinkit_order_items[unit_price])</f>
        <v>255.35</v>
      </c>
      <c r="J650" s="3">
        <v>310.87</v>
      </c>
      <c r="K650" s="3" t="s">
        <v>15</v>
      </c>
      <c r="L650" s="3" t="s">
        <v>10</v>
      </c>
      <c r="M650">
        <v>-4</v>
      </c>
      <c r="N650" s="8">
        <v>45332.489490740743</v>
      </c>
    </row>
    <row r="651" spans="1:14" x14ac:dyDescent="0.3">
      <c r="A651" s="4">
        <v>4605056279</v>
      </c>
      <c r="B651" s="5">
        <v>23976957</v>
      </c>
      <c r="C651" t="str">
        <f>_xlfn.XLOOKUP(B651,blinkit_customers!A:A,blinkit_customers!B:B," ")</f>
        <v>Ryan Sawhney</v>
      </c>
      <c r="D651" t="str">
        <f>_xlfn.XLOOKUP(B651, blinkit_customers!A:A,blinkit_customers!I:I, " ")</f>
        <v>New</v>
      </c>
      <c r="E651">
        <f>_xlfn.XLOOKUP(A651,blinkit_order_items[order_id],blinkit_order_items[product_id])</f>
        <v>473929</v>
      </c>
      <c r="F651" t="str">
        <f>_xlfn.XLOOKUP(E651,blinkit_products[product_id],blinkit_products[product_name])</f>
        <v>Carrots</v>
      </c>
      <c r="G651" t="str">
        <f>_xlfn.XLOOKUP(E651,blinkit_products[product_id],blinkit_products[category])</f>
        <v>Fruits &amp; Vegetables</v>
      </c>
      <c r="H651">
        <f>_xlfn.XLOOKUP(A651,blinkit_order_items[order_id],blinkit_order_items[quantity])</f>
        <v>1</v>
      </c>
      <c r="I651">
        <f>_xlfn.XLOOKUP(A651,blinkit_order_items[order_id],blinkit_order_items[unit_price])</f>
        <v>440.19</v>
      </c>
      <c r="J651" s="5">
        <v>1252.01</v>
      </c>
      <c r="K651" s="5" t="s">
        <v>11</v>
      </c>
      <c r="L651" s="5" t="s">
        <v>10</v>
      </c>
      <c r="M651">
        <v>3</v>
      </c>
      <c r="N651" s="9">
        <v>45416.689722222225</v>
      </c>
    </row>
    <row r="652" spans="1:14" x14ac:dyDescent="0.3">
      <c r="A652" s="2">
        <v>5998035939</v>
      </c>
      <c r="B652" s="3">
        <v>88324928</v>
      </c>
      <c r="C652" t="str">
        <f>_xlfn.XLOOKUP(B652,blinkit_customers!A:A,blinkit_customers!B:B," ")</f>
        <v>Geetika Nanda</v>
      </c>
      <c r="D652" t="str">
        <f>_xlfn.XLOOKUP(B652, blinkit_customers!A:A,blinkit_customers!I:I, " ")</f>
        <v>Regular</v>
      </c>
      <c r="E652">
        <f>_xlfn.XLOOKUP(A652,blinkit_order_items[order_id],blinkit_order_items[product_id])</f>
        <v>642612</v>
      </c>
      <c r="F652" t="str">
        <f>_xlfn.XLOOKUP(E652,blinkit_products[product_id],blinkit_products[product_name])</f>
        <v>Pet Treats</v>
      </c>
      <c r="G652" t="str">
        <f>_xlfn.XLOOKUP(E652,blinkit_products[product_id],blinkit_products[category])</f>
        <v>Pet Care</v>
      </c>
      <c r="H652">
        <f>_xlfn.XLOOKUP(A652,blinkit_order_items[order_id],blinkit_order_items[quantity])</f>
        <v>1</v>
      </c>
      <c r="I652">
        <f>_xlfn.XLOOKUP(A652,blinkit_order_items[order_id],blinkit_order_items[unit_price])</f>
        <v>517.03</v>
      </c>
      <c r="J652" s="3">
        <v>3279.72</v>
      </c>
      <c r="K652" s="3" t="s">
        <v>13</v>
      </c>
      <c r="L652" s="3" t="s">
        <v>10</v>
      </c>
      <c r="M652">
        <v>-2</v>
      </c>
      <c r="N652" s="8">
        <v>45344.056863425925</v>
      </c>
    </row>
    <row r="653" spans="1:14" x14ac:dyDescent="0.3">
      <c r="A653" s="4">
        <v>2311501690</v>
      </c>
      <c r="B653" s="5">
        <v>27698051</v>
      </c>
      <c r="C653" t="str">
        <f>_xlfn.XLOOKUP(B653,blinkit_customers!A:A,blinkit_customers!B:B," ")</f>
        <v>Mitesh Savant</v>
      </c>
      <c r="D653" t="str">
        <f>_xlfn.XLOOKUP(B653, blinkit_customers!A:A,blinkit_customers!I:I, " ")</f>
        <v>Premium</v>
      </c>
      <c r="E653">
        <f>_xlfn.XLOOKUP(A653,blinkit_order_items[order_id],blinkit_order_items[product_id])</f>
        <v>144124</v>
      </c>
      <c r="F653" t="str">
        <f>_xlfn.XLOOKUP(E653,blinkit_products[product_id],blinkit_products[product_name])</f>
        <v>Detergent</v>
      </c>
      <c r="G653" t="str">
        <f>_xlfn.XLOOKUP(E653,blinkit_products[product_id],blinkit_products[category])</f>
        <v>Household Care</v>
      </c>
      <c r="H653">
        <f>_xlfn.XLOOKUP(A653,blinkit_order_items[order_id],blinkit_order_items[quantity])</f>
        <v>2</v>
      </c>
      <c r="I653">
        <f>_xlfn.XLOOKUP(A653,blinkit_order_items[order_id],blinkit_order_items[unit_price])</f>
        <v>162.66999999999999</v>
      </c>
      <c r="J653" s="5">
        <v>2643.08</v>
      </c>
      <c r="K653" s="5" t="s">
        <v>15</v>
      </c>
      <c r="L653" s="5" t="s">
        <v>10</v>
      </c>
      <c r="M653">
        <v>-2</v>
      </c>
      <c r="N653" s="9">
        <v>45377.207361111112</v>
      </c>
    </row>
    <row r="654" spans="1:14" x14ac:dyDescent="0.3">
      <c r="A654" s="2">
        <v>356495722</v>
      </c>
      <c r="B654" s="3">
        <v>91312072</v>
      </c>
      <c r="C654" t="str">
        <f>_xlfn.XLOOKUP(B654,blinkit_customers!A:A,blinkit_customers!B:B," ")</f>
        <v>Joshua Rana</v>
      </c>
      <c r="D654" t="str">
        <f>_xlfn.XLOOKUP(B654, blinkit_customers!A:A,blinkit_customers!I:I, " ")</f>
        <v>Inactive</v>
      </c>
      <c r="E654">
        <f>_xlfn.XLOOKUP(A654,blinkit_order_items[order_id],blinkit_order_items[product_id])</f>
        <v>807452</v>
      </c>
      <c r="F654" t="str">
        <f>_xlfn.XLOOKUP(E654,blinkit_products[product_id],blinkit_products[product_name])</f>
        <v>Pulses</v>
      </c>
      <c r="G654" t="str">
        <f>_xlfn.XLOOKUP(E654,blinkit_products[product_id],blinkit_products[category])</f>
        <v>Grocery &amp; Staples</v>
      </c>
      <c r="H654">
        <f>_xlfn.XLOOKUP(A654,blinkit_order_items[order_id],blinkit_order_items[quantity])</f>
        <v>2</v>
      </c>
      <c r="I654">
        <f>_xlfn.XLOOKUP(A654,blinkit_order_items[order_id],blinkit_order_items[unit_price])</f>
        <v>144.19</v>
      </c>
      <c r="J654" s="3">
        <v>1978.25</v>
      </c>
      <c r="K654" s="3" t="s">
        <v>15</v>
      </c>
      <c r="L654" s="3" t="s">
        <v>10</v>
      </c>
      <c r="M654">
        <v>0</v>
      </c>
      <c r="N654" s="8">
        <v>45445.014166666668</v>
      </c>
    </row>
    <row r="655" spans="1:14" x14ac:dyDescent="0.3">
      <c r="A655" s="4">
        <v>2695448838</v>
      </c>
      <c r="B655" s="5">
        <v>47274329</v>
      </c>
      <c r="C655" t="str">
        <f>_xlfn.XLOOKUP(B655,blinkit_customers!A:A,blinkit_customers!B:B," ")</f>
        <v>Hemal Murthy</v>
      </c>
      <c r="D655" t="str">
        <f>_xlfn.XLOOKUP(B655, blinkit_customers!A:A,blinkit_customers!I:I, " ")</f>
        <v>New</v>
      </c>
      <c r="E655">
        <f>_xlfn.XLOOKUP(A655,blinkit_order_items[order_id],blinkit_order_items[product_id])</f>
        <v>962591</v>
      </c>
      <c r="F655" t="str">
        <f>_xlfn.XLOOKUP(E655,blinkit_products[product_id],blinkit_products[product_name])</f>
        <v>Orange Juice</v>
      </c>
      <c r="G655" t="str">
        <f>_xlfn.XLOOKUP(E655,blinkit_products[product_id],blinkit_products[category])</f>
        <v>Cold Drinks &amp; Juices</v>
      </c>
      <c r="H655">
        <f>_xlfn.XLOOKUP(A655,blinkit_order_items[order_id],blinkit_order_items[quantity])</f>
        <v>1</v>
      </c>
      <c r="I655">
        <f>_xlfn.XLOOKUP(A655,blinkit_order_items[order_id],blinkit_order_items[unit_price])</f>
        <v>130.01</v>
      </c>
      <c r="J655" s="5">
        <v>2516.12</v>
      </c>
      <c r="K655" s="5" t="s">
        <v>12</v>
      </c>
      <c r="L655" s="5" t="s">
        <v>14</v>
      </c>
      <c r="M655">
        <v>7</v>
      </c>
      <c r="N655" s="9">
        <v>45087.996435185189</v>
      </c>
    </row>
    <row r="656" spans="1:14" x14ac:dyDescent="0.3">
      <c r="A656" s="2">
        <v>6986791144</v>
      </c>
      <c r="B656" s="3">
        <v>27692428</v>
      </c>
      <c r="C656" t="str">
        <f>_xlfn.XLOOKUP(B656,blinkit_customers!A:A,blinkit_customers!B:B," ")</f>
        <v>Warjas Tara</v>
      </c>
      <c r="D656" t="str">
        <f>_xlfn.XLOOKUP(B656, blinkit_customers!A:A,blinkit_customers!I:I, " ")</f>
        <v>Regular</v>
      </c>
      <c r="E656">
        <f>_xlfn.XLOOKUP(A656,blinkit_order_items[order_id],blinkit_order_items[product_id])</f>
        <v>500633</v>
      </c>
      <c r="F656" t="str">
        <f>_xlfn.XLOOKUP(E656,blinkit_products[product_id],blinkit_products[product_name])</f>
        <v>Cereal</v>
      </c>
      <c r="G656" t="str">
        <f>_xlfn.XLOOKUP(E656,blinkit_products[product_id],blinkit_products[category])</f>
        <v>Dairy &amp; Breakfast</v>
      </c>
      <c r="H656">
        <f>_xlfn.XLOOKUP(A656,blinkit_order_items[order_id],blinkit_order_items[quantity])</f>
        <v>1</v>
      </c>
      <c r="I656">
        <f>_xlfn.XLOOKUP(A656,blinkit_order_items[order_id],blinkit_order_items[unit_price])</f>
        <v>154.5</v>
      </c>
      <c r="J656" s="3">
        <v>1068.1500000000001</v>
      </c>
      <c r="K656" s="3" t="s">
        <v>11</v>
      </c>
      <c r="L656" s="3" t="s">
        <v>14</v>
      </c>
      <c r="M656">
        <v>12</v>
      </c>
      <c r="N656" s="8">
        <v>45177.600081018521</v>
      </c>
    </row>
    <row r="657" spans="1:14" x14ac:dyDescent="0.3">
      <c r="A657" s="4">
        <v>8619571588</v>
      </c>
      <c r="B657" s="5">
        <v>31456752</v>
      </c>
      <c r="C657" t="str">
        <f>_xlfn.XLOOKUP(B657,blinkit_customers!A:A,blinkit_customers!B:B," ")</f>
        <v>Henry Borah</v>
      </c>
      <c r="D657" t="str">
        <f>_xlfn.XLOOKUP(B657, blinkit_customers!A:A,blinkit_customers!I:I, " ")</f>
        <v>Premium</v>
      </c>
      <c r="E657">
        <f>_xlfn.XLOOKUP(A657,blinkit_order_items[order_id],blinkit_order_items[product_id])</f>
        <v>820541</v>
      </c>
      <c r="F657" t="str">
        <f>_xlfn.XLOOKUP(E657,blinkit_products[product_id],blinkit_products[product_name])</f>
        <v>Toilet Cleaner</v>
      </c>
      <c r="G657" t="str">
        <f>_xlfn.XLOOKUP(E657,blinkit_products[product_id],blinkit_products[category])</f>
        <v>Household Care</v>
      </c>
      <c r="H657">
        <f>_xlfn.XLOOKUP(A657,blinkit_order_items[order_id],blinkit_order_items[quantity])</f>
        <v>3</v>
      </c>
      <c r="I657">
        <f>_xlfn.XLOOKUP(A657,blinkit_order_items[order_id],blinkit_order_items[unit_price])</f>
        <v>576.22</v>
      </c>
      <c r="J657" s="5">
        <v>1597.12</v>
      </c>
      <c r="K657" s="5" t="s">
        <v>12</v>
      </c>
      <c r="L657" s="5" t="s">
        <v>10</v>
      </c>
      <c r="M657">
        <v>-3</v>
      </c>
      <c r="N657" s="9">
        <v>45308.227777777778</v>
      </c>
    </row>
    <row r="658" spans="1:14" x14ac:dyDescent="0.3">
      <c r="A658" s="2">
        <v>4088553674</v>
      </c>
      <c r="B658" s="3">
        <v>52913011</v>
      </c>
      <c r="C658" t="str">
        <f>_xlfn.XLOOKUP(B658,blinkit_customers!A:A,blinkit_customers!B:B," ")</f>
        <v>Chaitaly Parekh</v>
      </c>
      <c r="D658" t="str">
        <f>_xlfn.XLOOKUP(B658, blinkit_customers!A:A,blinkit_customers!I:I, " ")</f>
        <v>Inactive</v>
      </c>
      <c r="E658">
        <f>_xlfn.XLOOKUP(A658,blinkit_order_items[order_id],blinkit_order_items[product_id])</f>
        <v>606256</v>
      </c>
      <c r="F658" t="str">
        <f>_xlfn.XLOOKUP(E658,blinkit_products[product_id],blinkit_products[product_name])</f>
        <v>Frozen Biryani</v>
      </c>
      <c r="G658" t="str">
        <f>_xlfn.XLOOKUP(E658,blinkit_products[product_id],blinkit_products[category])</f>
        <v>Instant &amp; Frozen Food</v>
      </c>
      <c r="H658">
        <f>_xlfn.XLOOKUP(A658,blinkit_order_items[order_id],blinkit_order_items[quantity])</f>
        <v>2</v>
      </c>
      <c r="I658">
        <f>_xlfn.XLOOKUP(A658,blinkit_order_items[order_id],blinkit_order_items[unit_price])</f>
        <v>369.28</v>
      </c>
      <c r="J658" s="3">
        <v>3986.58</v>
      </c>
      <c r="K658" s="3" t="s">
        <v>15</v>
      </c>
      <c r="L658" s="3" t="s">
        <v>16</v>
      </c>
      <c r="M658">
        <v>27</v>
      </c>
      <c r="N658" s="8">
        <v>45163.426736111112</v>
      </c>
    </row>
    <row r="659" spans="1:14" x14ac:dyDescent="0.3">
      <c r="A659" s="4">
        <v>8177907004</v>
      </c>
      <c r="B659" s="5">
        <v>60757351</v>
      </c>
      <c r="C659" t="str">
        <f>_xlfn.XLOOKUP(B659,blinkit_customers!A:A,blinkit_customers!B:B," ")</f>
        <v>Naksh Sule</v>
      </c>
      <c r="D659" t="str">
        <f>_xlfn.XLOOKUP(B659, blinkit_customers!A:A,blinkit_customers!I:I, " ")</f>
        <v>Premium</v>
      </c>
      <c r="E659">
        <f>_xlfn.XLOOKUP(A659,blinkit_order_items[order_id],blinkit_order_items[product_id])</f>
        <v>945635</v>
      </c>
      <c r="F659" t="str">
        <f>_xlfn.XLOOKUP(E659,blinkit_products[product_id],blinkit_products[product_name])</f>
        <v>Pulses</v>
      </c>
      <c r="G659" t="str">
        <f>_xlfn.XLOOKUP(E659,blinkit_products[product_id],blinkit_products[category])</f>
        <v>Grocery &amp; Staples</v>
      </c>
      <c r="H659">
        <f>_xlfn.XLOOKUP(A659,blinkit_order_items[order_id],blinkit_order_items[quantity])</f>
        <v>2</v>
      </c>
      <c r="I659">
        <f>_xlfn.XLOOKUP(A659,blinkit_order_items[order_id],blinkit_order_items[unit_price])</f>
        <v>778.9</v>
      </c>
      <c r="J659" s="5">
        <v>2575.85</v>
      </c>
      <c r="K659" s="5" t="s">
        <v>15</v>
      </c>
      <c r="L659" s="5" t="s">
        <v>16</v>
      </c>
      <c r="M659">
        <v>25</v>
      </c>
      <c r="N659" s="9">
        <v>45299.885092592594</v>
      </c>
    </row>
    <row r="660" spans="1:14" x14ac:dyDescent="0.3">
      <c r="A660" s="2">
        <v>8533749006</v>
      </c>
      <c r="B660" s="3">
        <v>91590001</v>
      </c>
      <c r="C660" t="str">
        <f>_xlfn.XLOOKUP(B660,blinkit_customers!A:A,blinkit_customers!B:B," ")</f>
        <v>Nandini Bawa</v>
      </c>
      <c r="D660" t="str">
        <f>_xlfn.XLOOKUP(B660, blinkit_customers!A:A,blinkit_customers!I:I, " ")</f>
        <v>Premium</v>
      </c>
      <c r="E660">
        <f>_xlfn.XLOOKUP(A660,blinkit_order_items[order_id],blinkit_order_items[product_id])</f>
        <v>490939</v>
      </c>
      <c r="F660" t="str">
        <f>_xlfn.XLOOKUP(E660,blinkit_products[product_id],blinkit_products[product_name])</f>
        <v>Lotion</v>
      </c>
      <c r="G660" t="str">
        <f>_xlfn.XLOOKUP(E660,blinkit_products[product_id],blinkit_products[category])</f>
        <v>Personal Care</v>
      </c>
      <c r="H660">
        <f>_xlfn.XLOOKUP(A660,blinkit_order_items[order_id],blinkit_order_items[quantity])</f>
        <v>1</v>
      </c>
      <c r="I660">
        <f>_xlfn.XLOOKUP(A660,blinkit_order_items[order_id],blinkit_order_items[unit_price])</f>
        <v>80.25</v>
      </c>
      <c r="J660" s="3">
        <v>1552.93</v>
      </c>
      <c r="K660" s="3" t="s">
        <v>11</v>
      </c>
      <c r="L660" s="3" t="s">
        <v>14</v>
      </c>
      <c r="M660">
        <v>8</v>
      </c>
      <c r="N660" s="8">
        <v>45595.692731481482</v>
      </c>
    </row>
    <row r="661" spans="1:14" x14ac:dyDescent="0.3">
      <c r="A661" s="4">
        <v>8694014791</v>
      </c>
      <c r="B661" s="5">
        <v>48778633</v>
      </c>
      <c r="C661" t="str">
        <f>_xlfn.XLOOKUP(B661,blinkit_customers!A:A,blinkit_customers!B:B," ")</f>
        <v>Sarthak Chaudhari</v>
      </c>
      <c r="D661" t="str">
        <f>_xlfn.XLOOKUP(B661, blinkit_customers!A:A,blinkit_customers!I:I, " ")</f>
        <v>New</v>
      </c>
      <c r="E661">
        <f>_xlfn.XLOOKUP(A661,blinkit_order_items[order_id],blinkit_order_items[product_id])</f>
        <v>478531</v>
      </c>
      <c r="F661" t="str">
        <f>_xlfn.XLOOKUP(E661,blinkit_products[product_id],blinkit_products[product_name])</f>
        <v>Carrots</v>
      </c>
      <c r="G661" t="str">
        <f>_xlfn.XLOOKUP(E661,blinkit_products[product_id],blinkit_products[category])</f>
        <v>Fruits &amp; Vegetables</v>
      </c>
      <c r="H661">
        <f>_xlfn.XLOOKUP(A661,blinkit_order_items[order_id],blinkit_order_items[quantity])</f>
        <v>1</v>
      </c>
      <c r="I661">
        <f>_xlfn.XLOOKUP(A661,blinkit_order_items[order_id],blinkit_order_items[unit_price])</f>
        <v>825.46</v>
      </c>
      <c r="J661" s="5">
        <v>1908.82</v>
      </c>
      <c r="K661" s="5" t="s">
        <v>13</v>
      </c>
      <c r="L661" s="5" t="s">
        <v>14</v>
      </c>
      <c r="M661">
        <v>8</v>
      </c>
      <c r="N661" s="9">
        <v>45144.234016203707</v>
      </c>
    </row>
    <row r="662" spans="1:14" x14ac:dyDescent="0.3">
      <c r="A662" s="2">
        <v>6311012195</v>
      </c>
      <c r="B662" s="3">
        <v>10857389</v>
      </c>
      <c r="C662" t="str">
        <f>_xlfn.XLOOKUP(B662,blinkit_customers!A:A,blinkit_customers!B:B," ")</f>
        <v>Nihal Mital</v>
      </c>
      <c r="D662" t="str">
        <f>_xlfn.XLOOKUP(B662, blinkit_customers!A:A,blinkit_customers!I:I, " ")</f>
        <v>Inactive</v>
      </c>
      <c r="E662">
        <f>_xlfn.XLOOKUP(A662,blinkit_order_items[order_id],blinkit_order_items[product_id])</f>
        <v>222892</v>
      </c>
      <c r="F662" t="str">
        <f>_xlfn.XLOOKUP(E662,blinkit_products[product_id],blinkit_products[product_name])</f>
        <v>Tomatoes</v>
      </c>
      <c r="G662" t="str">
        <f>_xlfn.XLOOKUP(E662,blinkit_products[product_id],blinkit_products[category])</f>
        <v>Fruits &amp; Vegetables</v>
      </c>
      <c r="H662">
        <f>_xlfn.XLOOKUP(A662,blinkit_order_items[order_id],blinkit_order_items[quantity])</f>
        <v>3</v>
      </c>
      <c r="I662">
        <f>_xlfn.XLOOKUP(A662,blinkit_order_items[order_id],blinkit_order_items[unit_price])</f>
        <v>869.22</v>
      </c>
      <c r="J662" s="3">
        <v>824.99</v>
      </c>
      <c r="K662" s="3" t="s">
        <v>12</v>
      </c>
      <c r="L662" s="3" t="s">
        <v>10</v>
      </c>
      <c r="M662">
        <v>-2</v>
      </c>
      <c r="N662" s="8">
        <v>45134.621018518519</v>
      </c>
    </row>
    <row r="663" spans="1:14" x14ac:dyDescent="0.3">
      <c r="A663" s="4">
        <v>1312767771</v>
      </c>
      <c r="B663" s="5">
        <v>26412689</v>
      </c>
      <c r="C663" t="str">
        <f>_xlfn.XLOOKUP(B663,blinkit_customers!A:A,blinkit_customers!B:B," ")</f>
        <v>Yadavi Rastogi</v>
      </c>
      <c r="D663" t="str">
        <f>_xlfn.XLOOKUP(B663, blinkit_customers!A:A,blinkit_customers!I:I, " ")</f>
        <v>Regular</v>
      </c>
      <c r="E663">
        <f>_xlfn.XLOOKUP(A663,blinkit_order_items[order_id],blinkit_order_items[product_id])</f>
        <v>704868</v>
      </c>
      <c r="F663" t="str">
        <f>_xlfn.XLOOKUP(E663,blinkit_products[product_id],blinkit_products[product_name])</f>
        <v>Detergent</v>
      </c>
      <c r="G663" t="str">
        <f>_xlfn.XLOOKUP(E663,blinkit_products[product_id],blinkit_products[category])</f>
        <v>Household Care</v>
      </c>
      <c r="H663">
        <f>_xlfn.XLOOKUP(A663,blinkit_order_items[order_id],blinkit_order_items[quantity])</f>
        <v>2</v>
      </c>
      <c r="I663">
        <f>_xlfn.XLOOKUP(A663,blinkit_order_items[order_id],blinkit_order_items[unit_price])</f>
        <v>193.46</v>
      </c>
      <c r="J663" s="5">
        <v>2147.13</v>
      </c>
      <c r="K663" s="5" t="s">
        <v>15</v>
      </c>
      <c r="L663" s="5" t="s">
        <v>10</v>
      </c>
      <c r="M663">
        <v>5</v>
      </c>
      <c r="N663" s="9">
        <v>45552.249618055554</v>
      </c>
    </row>
    <row r="664" spans="1:14" x14ac:dyDescent="0.3">
      <c r="A664" s="2">
        <v>214919848</v>
      </c>
      <c r="B664" s="3">
        <v>47125914</v>
      </c>
      <c r="C664" t="str">
        <f>_xlfn.XLOOKUP(B664,blinkit_customers!A:A,blinkit_customers!B:B," ")</f>
        <v>Yashoda Chacko</v>
      </c>
      <c r="D664" t="str">
        <f>_xlfn.XLOOKUP(B664, blinkit_customers!A:A,blinkit_customers!I:I, " ")</f>
        <v>Premium</v>
      </c>
      <c r="E664">
        <f>_xlfn.XLOOKUP(A664,blinkit_order_items[order_id],blinkit_order_items[product_id])</f>
        <v>328457</v>
      </c>
      <c r="F664" t="str">
        <f>_xlfn.XLOOKUP(E664,blinkit_products[product_id],blinkit_products[product_name])</f>
        <v>Mango Drink</v>
      </c>
      <c r="G664" t="str">
        <f>_xlfn.XLOOKUP(E664,blinkit_products[product_id],blinkit_products[category])</f>
        <v>Cold Drinks &amp; Juices</v>
      </c>
      <c r="H664">
        <f>_xlfn.XLOOKUP(A664,blinkit_order_items[order_id],blinkit_order_items[quantity])</f>
        <v>1</v>
      </c>
      <c r="I664">
        <f>_xlfn.XLOOKUP(A664,blinkit_order_items[order_id],blinkit_order_items[unit_price])</f>
        <v>858.57</v>
      </c>
      <c r="J664" s="3">
        <v>2503.81</v>
      </c>
      <c r="K664" s="3" t="s">
        <v>11</v>
      </c>
      <c r="L664" s="3" t="s">
        <v>10</v>
      </c>
      <c r="M664">
        <v>5</v>
      </c>
      <c r="N664" s="8">
        <v>45297.32167824074</v>
      </c>
    </row>
    <row r="665" spans="1:14" x14ac:dyDescent="0.3">
      <c r="A665" s="4">
        <v>5521682945</v>
      </c>
      <c r="B665" s="5">
        <v>26303194</v>
      </c>
      <c r="C665" t="str">
        <f>_xlfn.XLOOKUP(B665,blinkit_customers!A:A,blinkit_customers!B:B," ")</f>
        <v>Janaki Parsa</v>
      </c>
      <c r="D665" t="str">
        <f>_xlfn.XLOOKUP(B665, blinkit_customers!A:A,blinkit_customers!I:I, " ")</f>
        <v>Premium</v>
      </c>
      <c r="E665">
        <f>_xlfn.XLOOKUP(A665,blinkit_order_items[order_id],blinkit_order_items[product_id])</f>
        <v>888807</v>
      </c>
      <c r="F665" t="str">
        <f>_xlfn.XLOOKUP(E665,blinkit_products[product_id],blinkit_products[product_name])</f>
        <v>Bread</v>
      </c>
      <c r="G665" t="str">
        <f>_xlfn.XLOOKUP(E665,blinkit_products[product_id],blinkit_products[category])</f>
        <v>Dairy &amp; Breakfast</v>
      </c>
      <c r="H665">
        <f>_xlfn.XLOOKUP(A665,blinkit_order_items[order_id],blinkit_order_items[quantity])</f>
        <v>3</v>
      </c>
      <c r="I665">
        <f>_xlfn.XLOOKUP(A665,blinkit_order_items[order_id],blinkit_order_items[unit_price])</f>
        <v>230.58</v>
      </c>
      <c r="J665" s="5">
        <v>2548.33</v>
      </c>
      <c r="K665" s="5" t="s">
        <v>11</v>
      </c>
      <c r="L665" s="5" t="s">
        <v>14</v>
      </c>
      <c r="M665">
        <v>8</v>
      </c>
      <c r="N665" s="9">
        <v>45497.306886574072</v>
      </c>
    </row>
    <row r="666" spans="1:14" x14ac:dyDescent="0.3">
      <c r="A666" s="2">
        <v>5305770811</v>
      </c>
      <c r="B666" s="3">
        <v>92642745</v>
      </c>
      <c r="C666" t="str">
        <f>_xlfn.XLOOKUP(B666,blinkit_customers!A:A,blinkit_customers!B:B," ")</f>
        <v>Nicholas Puri</v>
      </c>
      <c r="D666" t="str">
        <f>_xlfn.XLOOKUP(B666, blinkit_customers!A:A,blinkit_customers!I:I, " ")</f>
        <v>Regular</v>
      </c>
      <c r="E666">
        <f>_xlfn.XLOOKUP(A666,blinkit_order_items[order_id],blinkit_order_items[product_id])</f>
        <v>264803</v>
      </c>
      <c r="F666" t="str">
        <f>_xlfn.XLOOKUP(E666,blinkit_products[product_id],blinkit_products[product_name])</f>
        <v>Vitamins</v>
      </c>
      <c r="G666" t="str">
        <f>_xlfn.XLOOKUP(E666,blinkit_products[product_id],blinkit_products[category])</f>
        <v>Pharmacy</v>
      </c>
      <c r="H666">
        <f>_xlfn.XLOOKUP(A666,blinkit_order_items[order_id],blinkit_order_items[quantity])</f>
        <v>2</v>
      </c>
      <c r="I666">
        <f>_xlfn.XLOOKUP(A666,blinkit_order_items[order_id],blinkit_order_items[unit_price])</f>
        <v>995.98</v>
      </c>
      <c r="J666" s="3">
        <v>3254.9</v>
      </c>
      <c r="K666" s="3" t="s">
        <v>11</v>
      </c>
      <c r="L666" s="3" t="s">
        <v>14</v>
      </c>
      <c r="M666">
        <v>6</v>
      </c>
      <c r="N666" s="8">
        <v>45596.304062499999</v>
      </c>
    </row>
    <row r="667" spans="1:14" x14ac:dyDescent="0.3">
      <c r="A667" s="4">
        <v>5842420654</v>
      </c>
      <c r="B667" s="5">
        <v>43307488</v>
      </c>
      <c r="C667" t="str">
        <f>_xlfn.XLOOKUP(B667,blinkit_customers!A:A,blinkit_customers!B:B," ")</f>
        <v>Jagrati Prabhu</v>
      </c>
      <c r="D667" t="str">
        <f>_xlfn.XLOOKUP(B667, blinkit_customers!A:A,blinkit_customers!I:I, " ")</f>
        <v>Regular</v>
      </c>
      <c r="E667">
        <f>_xlfn.XLOOKUP(A667,blinkit_order_items[order_id],blinkit_order_items[product_id])</f>
        <v>714999</v>
      </c>
      <c r="F667" t="str">
        <f>_xlfn.XLOOKUP(E667,blinkit_products[product_id],blinkit_products[product_name])</f>
        <v>Bread</v>
      </c>
      <c r="G667" t="str">
        <f>_xlfn.XLOOKUP(E667,blinkit_products[product_id],blinkit_products[category])</f>
        <v>Dairy &amp; Breakfast</v>
      </c>
      <c r="H667">
        <f>_xlfn.XLOOKUP(A667,blinkit_order_items[order_id],blinkit_order_items[quantity])</f>
        <v>2</v>
      </c>
      <c r="I667">
        <f>_xlfn.XLOOKUP(A667,blinkit_order_items[order_id],blinkit_order_items[unit_price])</f>
        <v>882.51</v>
      </c>
      <c r="J667" s="5">
        <v>261.02999999999997</v>
      </c>
      <c r="K667" s="5" t="s">
        <v>15</v>
      </c>
      <c r="L667" s="5" t="s">
        <v>14</v>
      </c>
      <c r="M667">
        <v>6</v>
      </c>
      <c r="N667" s="9">
        <v>45418.498749999999</v>
      </c>
    </row>
    <row r="668" spans="1:14" x14ac:dyDescent="0.3">
      <c r="A668" s="2">
        <v>4566893863</v>
      </c>
      <c r="B668" s="3">
        <v>88739922</v>
      </c>
      <c r="C668" t="str">
        <f>_xlfn.XLOOKUP(B668,blinkit_customers!A:A,blinkit_customers!B:B," ")</f>
        <v>Harrison Yogi</v>
      </c>
      <c r="D668" t="str">
        <f>_xlfn.XLOOKUP(B668, blinkit_customers!A:A,blinkit_customers!I:I, " ")</f>
        <v>Regular</v>
      </c>
      <c r="E668">
        <f>_xlfn.XLOOKUP(A668,blinkit_order_items[order_id],blinkit_order_items[product_id])</f>
        <v>228286</v>
      </c>
      <c r="F668" t="str">
        <f>_xlfn.XLOOKUP(E668,blinkit_products[product_id],blinkit_products[product_name])</f>
        <v>Cola</v>
      </c>
      <c r="G668" t="str">
        <f>_xlfn.XLOOKUP(E668,blinkit_products[product_id],blinkit_products[category])</f>
        <v>Cold Drinks &amp; Juices</v>
      </c>
      <c r="H668">
        <f>_xlfn.XLOOKUP(A668,blinkit_order_items[order_id],blinkit_order_items[quantity])</f>
        <v>3</v>
      </c>
      <c r="I668">
        <f>_xlfn.XLOOKUP(A668,blinkit_order_items[order_id],blinkit_order_items[unit_price])</f>
        <v>179.08</v>
      </c>
      <c r="J668" s="3">
        <v>3739.44</v>
      </c>
      <c r="K668" s="3" t="s">
        <v>15</v>
      </c>
      <c r="L668" s="3" t="s">
        <v>10</v>
      </c>
      <c r="M668">
        <v>-1</v>
      </c>
      <c r="N668" s="8">
        <v>45227.399062500001</v>
      </c>
    </row>
    <row r="669" spans="1:14" x14ac:dyDescent="0.3">
      <c r="A669" s="4">
        <v>1523729855</v>
      </c>
      <c r="B669" s="5">
        <v>54730270</v>
      </c>
      <c r="C669" t="str">
        <f>_xlfn.XLOOKUP(B669,blinkit_customers!A:A,blinkit_customers!B:B," ")</f>
        <v>Aradhana Munshi</v>
      </c>
      <c r="D669" t="str">
        <f>_xlfn.XLOOKUP(B669, blinkit_customers!A:A,blinkit_customers!I:I, " ")</f>
        <v>New</v>
      </c>
      <c r="E669">
        <f>_xlfn.XLOOKUP(A669,blinkit_order_items[order_id],blinkit_order_items[product_id])</f>
        <v>647462</v>
      </c>
      <c r="F669" t="str">
        <f>_xlfn.XLOOKUP(E669,blinkit_products[product_id],blinkit_products[product_name])</f>
        <v>Lotion</v>
      </c>
      <c r="G669" t="str">
        <f>_xlfn.XLOOKUP(E669,blinkit_products[product_id],blinkit_products[category])</f>
        <v>Personal Care</v>
      </c>
      <c r="H669">
        <f>_xlfn.XLOOKUP(A669,blinkit_order_items[order_id],blinkit_order_items[quantity])</f>
        <v>2</v>
      </c>
      <c r="I669">
        <f>_xlfn.XLOOKUP(A669,blinkit_order_items[order_id],blinkit_order_items[unit_price])</f>
        <v>326.42</v>
      </c>
      <c r="J669" s="5">
        <v>629.24</v>
      </c>
      <c r="K669" s="5" t="s">
        <v>12</v>
      </c>
      <c r="L669" s="5" t="s">
        <v>10</v>
      </c>
      <c r="M669">
        <v>-1</v>
      </c>
      <c r="N669" s="9">
        <v>45538.201608796298</v>
      </c>
    </row>
    <row r="670" spans="1:14" x14ac:dyDescent="0.3">
      <c r="A670" s="2">
        <v>2899786983</v>
      </c>
      <c r="B670" s="3">
        <v>31456752</v>
      </c>
      <c r="C670" t="str">
        <f>_xlfn.XLOOKUP(B670,blinkit_customers!A:A,blinkit_customers!B:B," ")</f>
        <v>Henry Borah</v>
      </c>
      <c r="D670" t="str">
        <f>_xlfn.XLOOKUP(B670, blinkit_customers!A:A,blinkit_customers!I:I, " ")</f>
        <v>Premium</v>
      </c>
      <c r="E670">
        <f>_xlfn.XLOOKUP(A670,blinkit_order_items[order_id],blinkit_order_items[product_id])</f>
        <v>336847</v>
      </c>
      <c r="F670" t="str">
        <f>_xlfn.XLOOKUP(E670,blinkit_products[product_id],blinkit_products[product_name])</f>
        <v>Toilet Cleaner</v>
      </c>
      <c r="G670" t="str">
        <f>_xlfn.XLOOKUP(E670,blinkit_products[product_id],blinkit_products[category])</f>
        <v>Household Care</v>
      </c>
      <c r="H670">
        <f>_xlfn.XLOOKUP(A670,blinkit_order_items[order_id],blinkit_order_items[quantity])</f>
        <v>1</v>
      </c>
      <c r="I670">
        <f>_xlfn.XLOOKUP(A670,blinkit_order_items[order_id],blinkit_order_items[unit_price])</f>
        <v>936.98</v>
      </c>
      <c r="J670" s="3">
        <v>5183.93</v>
      </c>
      <c r="K670" s="3" t="s">
        <v>12</v>
      </c>
      <c r="L670" s="3" t="s">
        <v>10</v>
      </c>
      <c r="M670">
        <v>1</v>
      </c>
      <c r="N670" s="8">
        <v>45223.506782407407</v>
      </c>
    </row>
    <row r="671" spans="1:14" x14ac:dyDescent="0.3">
      <c r="A671" s="4">
        <v>9202528884</v>
      </c>
      <c r="B671" s="5">
        <v>64940409</v>
      </c>
      <c r="C671" t="str">
        <f>_xlfn.XLOOKUP(B671,blinkit_customers!A:A,blinkit_customers!B:B," ")</f>
        <v>Yoshita Divan</v>
      </c>
      <c r="D671" t="str">
        <f>_xlfn.XLOOKUP(B671, blinkit_customers!A:A,blinkit_customers!I:I, " ")</f>
        <v>Inactive</v>
      </c>
      <c r="E671">
        <f>_xlfn.XLOOKUP(A671,blinkit_order_items[order_id],blinkit_order_items[product_id])</f>
        <v>18035</v>
      </c>
      <c r="F671" t="str">
        <f>_xlfn.XLOOKUP(E671,blinkit_products[product_id],blinkit_products[product_name])</f>
        <v>Dish Soap</v>
      </c>
      <c r="G671" t="str">
        <f>_xlfn.XLOOKUP(E671,blinkit_products[product_id],blinkit_products[category])</f>
        <v>Household Care</v>
      </c>
      <c r="H671">
        <f>_xlfn.XLOOKUP(A671,blinkit_order_items[order_id],blinkit_order_items[quantity])</f>
        <v>1</v>
      </c>
      <c r="I671">
        <f>_xlfn.XLOOKUP(A671,blinkit_order_items[order_id],blinkit_order_items[unit_price])</f>
        <v>968.94</v>
      </c>
      <c r="J671" s="5">
        <v>3369.19</v>
      </c>
      <c r="K671" s="5" t="s">
        <v>11</v>
      </c>
      <c r="L671" s="5" t="s">
        <v>16</v>
      </c>
      <c r="M671">
        <v>30</v>
      </c>
      <c r="N671" s="9">
        <v>45439.579814814817</v>
      </c>
    </row>
    <row r="672" spans="1:14" x14ac:dyDescent="0.3">
      <c r="A672" s="2">
        <v>4338327693</v>
      </c>
      <c r="B672" s="3">
        <v>93617659</v>
      </c>
      <c r="C672" t="str">
        <f>_xlfn.XLOOKUP(B672,blinkit_customers!A:A,blinkit_customers!B:B," ")</f>
        <v>Nikita Ramanathan</v>
      </c>
      <c r="D672" t="str">
        <f>_xlfn.XLOOKUP(B672, blinkit_customers!A:A,blinkit_customers!I:I, " ")</f>
        <v>Regular</v>
      </c>
      <c r="E672">
        <f>_xlfn.XLOOKUP(A672,blinkit_order_items[order_id],blinkit_order_items[product_id])</f>
        <v>228286</v>
      </c>
      <c r="F672" t="str">
        <f>_xlfn.XLOOKUP(E672,blinkit_products[product_id],blinkit_products[product_name])</f>
        <v>Cola</v>
      </c>
      <c r="G672" t="str">
        <f>_xlfn.XLOOKUP(E672,blinkit_products[product_id],blinkit_products[category])</f>
        <v>Cold Drinks &amp; Juices</v>
      </c>
      <c r="H672">
        <f>_xlfn.XLOOKUP(A672,blinkit_order_items[order_id],blinkit_order_items[quantity])</f>
        <v>2</v>
      </c>
      <c r="I672">
        <f>_xlfn.XLOOKUP(A672,blinkit_order_items[order_id],blinkit_order_items[unit_price])</f>
        <v>179.08</v>
      </c>
      <c r="J672" s="3">
        <v>3948.26</v>
      </c>
      <c r="K672" s="3" t="s">
        <v>11</v>
      </c>
      <c r="L672" s="3" t="s">
        <v>14</v>
      </c>
      <c r="M672">
        <v>13</v>
      </c>
      <c r="N672" s="8">
        <v>45431.098009259258</v>
      </c>
    </row>
    <row r="673" spans="1:14" x14ac:dyDescent="0.3">
      <c r="A673" s="4">
        <v>6295686357</v>
      </c>
      <c r="B673" s="5">
        <v>76533277</v>
      </c>
      <c r="C673" t="str">
        <f>_xlfn.XLOOKUP(B673,blinkit_customers!A:A,blinkit_customers!B:B," ")</f>
        <v>Bakhshi Kuruvilla</v>
      </c>
      <c r="D673" t="str">
        <f>_xlfn.XLOOKUP(B673, blinkit_customers!A:A,blinkit_customers!I:I, " ")</f>
        <v>New</v>
      </c>
      <c r="E673">
        <f>_xlfn.XLOOKUP(A673,blinkit_order_items[order_id],blinkit_order_items[product_id])</f>
        <v>942001</v>
      </c>
      <c r="F673" t="str">
        <f>_xlfn.XLOOKUP(E673,blinkit_products[product_id],blinkit_products[product_name])</f>
        <v>Cat Food</v>
      </c>
      <c r="G673" t="str">
        <f>_xlfn.XLOOKUP(E673,blinkit_products[product_id],blinkit_products[category])</f>
        <v>Pet Care</v>
      </c>
      <c r="H673">
        <f>_xlfn.XLOOKUP(A673,blinkit_order_items[order_id],blinkit_order_items[quantity])</f>
        <v>1</v>
      </c>
      <c r="I673">
        <f>_xlfn.XLOOKUP(A673,blinkit_order_items[order_id],blinkit_order_items[unit_price])</f>
        <v>671.55</v>
      </c>
      <c r="J673" s="5">
        <v>2769.76</v>
      </c>
      <c r="K673" s="5" t="s">
        <v>11</v>
      </c>
      <c r="L673" s="5" t="s">
        <v>10</v>
      </c>
      <c r="M673">
        <v>-1</v>
      </c>
      <c r="N673" s="9">
        <v>45301.32917824074</v>
      </c>
    </row>
    <row r="674" spans="1:14" x14ac:dyDescent="0.3">
      <c r="A674" s="2">
        <v>6396194687</v>
      </c>
      <c r="B674" s="3">
        <v>61406908</v>
      </c>
      <c r="C674" t="str">
        <f>_xlfn.XLOOKUP(B674,blinkit_customers!A:A,blinkit_customers!B:B," ")</f>
        <v>Harrison Mistry</v>
      </c>
      <c r="D674" t="str">
        <f>_xlfn.XLOOKUP(B674, blinkit_customers!A:A,blinkit_customers!I:I, " ")</f>
        <v>Regular</v>
      </c>
      <c r="E674">
        <f>_xlfn.XLOOKUP(A674,blinkit_order_items[order_id],blinkit_order_items[product_id])</f>
        <v>89084</v>
      </c>
      <c r="F674" t="str">
        <f>_xlfn.XLOOKUP(E674,blinkit_products[product_id],blinkit_products[product_name])</f>
        <v>Milk</v>
      </c>
      <c r="G674" t="str">
        <f>_xlfn.XLOOKUP(E674,blinkit_products[product_id],blinkit_products[category])</f>
        <v>Dairy &amp; Breakfast</v>
      </c>
      <c r="H674">
        <f>_xlfn.XLOOKUP(A674,blinkit_order_items[order_id],blinkit_order_items[quantity])</f>
        <v>1</v>
      </c>
      <c r="I674">
        <f>_xlfn.XLOOKUP(A674,blinkit_order_items[order_id],blinkit_order_items[unit_price])</f>
        <v>598.83000000000004</v>
      </c>
      <c r="J674" s="3">
        <v>4492.32</v>
      </c>
      <c r="K674" s="3" t="s">
        <v>15</v>
      </c>
      <c r="L674" s="3" t="s">
        <v>10</v>
      </c>
      <c r="M674">
        <v>4</v>
      </c>
      <c r="N674" s="8">
        <v>45311.859155092592</v>
      </c>
    </row>
    <row r="675" spans="1:14" x14ac:dyDescent="0.3">
      <c r="A675" s="4">
        <v>5662786245</v>
      </c>
      <c r="B675" s="5">
        <v>21409946</v>
      </c>
      <c r="C675" t="str">
        <f>_xlfn.XLOOKUP(B675,blinkit_customers!A:A,blinkit_customers!B:B," ")</f>
        <v>Ayushman Agrawal</v>
      </c>
      <c r="D675" t="str">
        <f>_xlfn.XLOOKUP(B675, blinkit_customers!A:A,blinkit_customers!I:I, " ")</f>
        <v>Inactive</v>
      </c>
      <c r="E675">
        <f>_xlfn.XLOOKUP(A675,blinkit_order_items[order_id],blinkit_order_items[product_id])</f>
        <v>563740</v>
      </c>
      <c r="F675" t="str">
        <f>_xlfn.XLOOKUP(E675,blinkit_products[product_id],blinkit_products[product_name])</f>
        <v>Chips</v>
      </c>
      <c r="G675" t="str">
        <f>_xlfn.XLOOKUP(E675,blinkit_products[product_id],blinkit_products[category])</f>
        <v>Snacks &amp; Munchies</v>
      </c>
      <c r="H675">
        <f>_xlfn.XLOOKUP(A675,blinkit_order_items[order_id],blinkit_order_items[quantity])</f>
        <v>1</v>
      </c>
      <c r="I675">
        <f>_xlfn.XLOOKUP(A675,blinkit_order_items[order_id],blinkit_order_items[unit_price])</f>
        <v>96.33</v>
      </c>
      <c r="J675" s="5">
        <v>4920.92</v>
      </c>
      <c r="K675" s="5" t="s">
        <v>11</v>
      </c>
      <c r="L675" s="5" t="s">
        <v>10</v>
      </c>
      <c r="M675">
        <v>1</v>
      </c>
      <c r="N675" s="9">
        <v>45037.017187500001</v>
      </c>
    </row>
    <row r="676" spans="1:14" x14ac:dyDescent="0.3">
      <c r="A676" s="2">
        <v>4868150114</v>
      </c>
      <c r="B676" s="3">
        <v>69761993</v>
      </c>
      <c r="C676" t="str">
        <f>_xlfn.XLOOKUP(B676,blinkit_customers!A:A,blinkit_customers!B:B," ")</f>
        <v>Udant Kade</v>
      </c>
      <c r="D676" t="str">
        <f>_xlfn.XLOOKUP(B676, blinkit_customers!A:A,blinkit_customers!I:I, " ")</f>
        <v>New</v>
      </c>
      <c r="E676">
        <f>_xlfn.XLOOKUP(A676,blinkit_order_items[order_id],blinkit_order_items[product_id])</f>
        <v>564692</v>
      </c>
      <c r="F676" t="str">
        <f>_xlfn.XLOOKUP(E676,blinkit_products[product_id],blinkit_products[product_name])</f>
        <v>Cat Food</v>
      </c>
      <c r="G676" t="str">
        <f>_xlfn.XLOOKUP(E676,blinkit_products[product_id],blinkit_products[category])</f>
        <v>Pet Care</v>
      </c>
      <c r="H676">
        <f>_xlfn.XLOOKUP(A676,blinkit_order_items[order_id],blinkit_order_items[quantity])</f>
        <v>3</v>
      </c>
      <c r="I676">
        <f>_xlfn.XLOOKUP(A676,blinkit_order_items[order_id],blinkit_order_items[unit_price])</f>
        <v>215.65</v>
      </c>
      <c r="J676" s="3">
        <v>2720.81</v>
      </c>
      <c r="K676" s="3" t="s">
        <v>13</v>
      </c>
      <c r="L676" s="3" t="s">
        <v>16</v>
      </c>
      <c r="M676">
        <v>17</v>
      </c>
      <c r="N676" s="8">
        <v>45299.139953703707</v>
      </c>
    </row>
    <row r="677" spans="1:14" x14ac:dyDescent="0.3">
      <c r="A677" s="4">
        <v>502764834</v>
      </c>
      <c r="B677" s="5">
        <v>96903782</v>
      </c>
      <c r="C677" t="str">
        <f>_xlfn.XLOOKUP(B677,blinkit_customers!A:A,blinkit_customers!B:B," ")</f>
        <v>Tanish Andra</v>
      </c>
      <c r="D677" t="str">
        <f>_xlfn.XLOOKUP(B677, blinkit_customers!A:A,blinkit_customers!I:I, " ")</f>
        <v>Regular</v>
      </c>
      <c r="E677">
        <f>_xlfn.XLOOKUP(A677,blinkit_order_items[order_id],blinkit_order_items[product_id])</f>
        <v>112390</v>
      </c>
      <c r="F677" t="str">
        <f>_xlfn.XLOOKUP(E677,blinkit_products[product_id],blinkit_products[product_name])</f>
        <v>Toothpaste</v>
      </c>
      <c r="G677" t="str">
        <f>_xlfn.XLOOKUP(E677,blinkit_products[product_id],blinkit_products[category])</f>
        <v>Personal Care</v>
      </c>
      <c r="H677">
        <f>_xlfn.XLOOKUP(A677,blinkit_order_items[order_id],blinkit_order_items[quantity])</f>
        <v>2</v>
      </c>
      <c r="I677">
        <f>_xlfn.XLOOKUP(A677,blinkit_order_items[order_id],blinkit_order_items[unit_price])</f>
        <v>877.98</v>
      </c>
      <c r="J677" s="5">
        <v>3197.48</v>
      </c>
      <c r="K677" s="5" t="s">
        <v>13</v>
      </c>
      <c r="L677" s="5" t="s">
        <v>10</v>
      </c>
      <c r="M677">
        <v>5</v>
      </c>
      <c r="N677" s="9">
        <v>45506.750590277778</v>
      </c>
    </row>
    <row r="678" spans="1:14" x14ac:dyDescent="0.3">
      <c r="A678" s="2">
        <v>5056125341</v>
      </c>
      <c r="B678" s="3">
        <v>26040510</v>
      </c>
      <c r="C678" t="str">
        <f>_xlfn.XLOOKUP(B678,blinkit_customers!A:A,blinkit_customers!B:B," ")</f>
        <v>Jasmit Barad</v>
      </c>
      <c r="D678" t="str">
        <f>_xlfn.XLOOKUP(B678, blinkit_customers!A:A,blinkit_customers!I:I, " ")</f>
        <v>Premium</v>
      </c>
      <c r="E678">
        <f>_xlfn.XLOOKUP(A678,blinkit_order_items[order_id],blinkit_order_items[product_id])</f>
        <v>378287</v>
      </c>
      <c r="F678" t="str">
        <f>_xlfn.XLOOKUP(E678,blinkit_products[product_id],blinkit_products[product_name])</f>
        <v>Lemonade</v>
      </c>
      <c r="G678" t="str">
        <f>_xlfn.XLOOKUP(E678,blinkit_products[product_id],blinkit_products[category])</f>
        <v>Cold Drinks &amp; Juices</v>
      </c>
      <c r="H678">
        <f>_xlfn.XLOOKUP(A678,blinkit_order_items[order_id],blinkit_order_items[quantity])</f>
        <v>3</v>
      </c>
      <c r="I678">
        <f>_xlfn.XLOOKUP(A678,blinkit_order_items[order_id],blinkit_order_items[unit_price])</f>
        <v>332.84</v>
      </c>
      <c r="J678" s="3">
        <v>3503.97</v>
      </c>
      <c r="K678" s="3" t="s">
        <v>15</v>
      </c>
      <c r="L678" s="3" t="s">
        <v>14</v>
      </c>
      <c r="M678">
        <v>11</v>
      </c>
      <c r="N678" s="8">
        <v>45069.078425925924</v>
      </c>
    </row>
    <row r="679" spans="1:14" x14ac:dyDescent="0.3">
      <c r="A679" s="4">
        <v>6388618916</v>
      </c>
      <c r="B679" s="5">
        <v>96511007</v>
      </c>
      <c r="C679" t="str">
        <f>_xlfn.XLOOKUP(B679,blinkit_customers!A:A,blinkit_customers!B:B," ")</f>
        <v>Hema Mannan</v>
      </c>
      <c r="D679" t="str">
        <f>_xlfn.XLOOKUP(B679, blinkit_customers!A:A,blinkit_customers!I:I, " ")</f>
        <v>New</v>
      </c>
      <c r="E679">
        <f>_xlfn.XLOOKUP(A679,blinkit_order_items[order_id],blinkit_order_items[product_id])</f>
        <v>41853</v>
      </c>
      <c r="F679" t="str">
        <f>_xlfn.XLOOKUP(E679,blinkit_products[product_id],blinkit_products[product_name])</f>
        <v>Curd</v>
      </c>
      <c r="G679" t="str">
        <f>_xlfn.XLOOKUP(E679,blinkit_products[product_id],blinkit_products[category])</f>
        <v>Dairy &amp; Breakfast</v>
      </c>
      <c r="H679">
        <f>_xlfn.XLOOKUP(A679,blinkit_order_items[order_id],blinkit_order_items[quantity])</f>
        <v>1</v>
      </c>
      <c r="I679">
        <f>_xlfn.XLOOKUP(A679,blinkit_order_items[order_id],blinkit_order_items[unit_price])</f>
        <v>910.44</v>
      </c>
      <c r="J679" s="5">
        <v>2761.44</v>
      </c>
      <c r="K679" s="5" t="s">
        <v>15</v>
      </c>
      <c r="L679" s="5" t="s">
        <v>10</v>
      </c>
      <c r="M679">
        <v>1</v>
      </c>
      <c r="N679" s="9">
        <v>45317.917569444442</v>
      </c>
    </row>
    <row r="680" spans="1:14" x14ac:dyDescent="0.3">
      <c r="A680" s="2">
        <v>3508668494</v>
      </c>
      <c r="B680" s="3">
        <v>75836905</v>
      </c>
      <c r="C680" t="str">
        <f>_xlfn.XLOOKUP(B680,blinkit_customers!A:A,blinkit_customers!B:B," ")</f>
        <v>Ganga Gill</v>
      </c>
      <c r="D680" t="str">
        <f>_xlfn.XLOOKUP(B680, blinkit_customers!A:A,blinkit_customers!I:I, " ")</f>
        <v>Inactive</v>
      </c>
      <c r="E680">
        <f>_xlfn.XLOOKUP(A680,blinkit_order_items[order_id],blinkit_order_items[product_id])</f>
        <v>366066</v>
      </c>
      <c r="F680" t="str">
        <f>_xlfn.XLOOKUP(E680,blinkit_products[product_id],blinkit_products[product_name])</f>
        <v>Soap</v>
      </c>
      <c r="G680" t="str">
        <f>_xlfn.XLOOKUP(E680,blinkit_products[product_id],blinkit_products[category])</f>
        <v>Personal Care</v>
      </c>
      <c r="H680">
        <f>_xlfn.XLOOKUP(A680,blinkit_order_items[order_id],blinkit_order_items[quantity])</f>
        <v>2</v>
      </c>
      <c r="I680">
        <f>_xlfn.XLOOKUP(A680,blinkit_order_items[order_id],blinkit_order_items[unit_price])</f>
        <v>918.58</v>
      </c>
      <c r="J680" s="3">
        <v>2359.1</v>
      </c>
      <c r="K680" s="3" t="s">
        <v>13</v>
      </c>
      <c r="L680" s="3" t="s">
        <v>10</v>
      </c>
      <c r="M680">
        <v>0</v>
      </c>
      <c r="N680" s="8">
        <v>45316.044756944444</v>
      </c>
    </row>
    <row r="681" spans="1:14" x14ac:dyDescent="0.3">
      <c r="A681" s="4">
        <v>5289436093</v>
      </c>
      <c r="B681" s="5">
        <v>98211325</v>
      </c>
      <c r="C681" t="str">
        <f>_xlfn.XLOOKUP(B681,blinkit_customers!A:A,blinkit_customers!B:B," ")</f>
        <v>Tristan Varkey</v>
      </c>
      <c r="D681" t="str">
        <f>_xlfn.XLOOKUP(B681, blinkit_customers!A:A,blinkit_customers!I:I, " ")</f>
        <v>Regular</v>
      </c>
      <c r="E681">
        <f>_xlfn.XLOOKUP(A681,blinkit_order_items[order_id],blinkit_order_items[product_id])</f>
        <v>890623</v>
      </c>
      <c r="F681" t="str">
        <f>_xlfn.XLOOKUP(E681,blinkit_products[product_id],blinkit_products[product_name])</f>
        <v>Onions</v>
      </c>
      <c r="G681" t="str">
        <f>_xlfn.XLOOKUP(E681,blinkit_products[product_id],blinkit_products[category])</f>
        <v>Fruits &amp; Vegetables</v>
      </c>
      <c r="H681">
        <f>_xlfn.XLOOKUP(A681,blinkit_order_items[order_id],blinkit_order_items[quantity])</f>
        <v>1</v>
      </c>
      <c r="I681">
        <f>_xlfn.XLOOKUP(A681,blinkit_order_items[order_id],blinkit_order_items[unit_price])</f>
        <v>354.52</v>
      </c>
      <c r="J681" s="5">
        <v>1789.25</v>
      </c>
      <c r="K681" s="5" t="s">
        <v>15</v>
      </c>
      <c r="L681" s="5" t="s">
        <v>16</v>
      </c>
      <c r="M681">
        <v>26</v>
      </c>
      <c r="N681" s="9">
        <v>45400.554328703707</v>
      </c>
    </row>
    <row r="682" spans="1:14" x14ac:dyDescent="0.3">
      <c r="A682" s="2">
        <v>7596333614</v>
      </c>
      <c r="B682" s="3">
        <v>88684966</v>
      </c>
      <c r="C682" t="str">
        <f>_xlfn.XLOOKUP(B682,blinkit_customers!A:A,blinkit_customers!B:B," ")</f>
        <v>Jalsa Khanna</v>
      </c>
      <c r="D682" t="str">
        <f>_xlfn.XLOOKUP(B682, blinkit_customers!A:A,blinkit_customers!I:I, " ")</f>
        <v>New</v>
      </c>
      <c r="E682">
        <f>_xlfn.XLOOKUP(A682,blinkit_order_items[order_id],blinkit_order_items[product_id])</f>
        <v>481843</v>
      </c>
      <c r="F682" t="str">
        <f>_xlfn.XLOOKUP(E682,blinkit_products[product_id],blinkit_products[product_name])</f>
        <v>Chocolates</v>
      </c>
      <c r="G682" t="str">
        <f>_xlfn.XLOOKUP(E682,blinkit_products[product_id],blinkit_products[category])</f>
        <v>Snacks &amp; Munchies</v>
      </c>
      <c r="H682">
        <f>_xlfn.XLOOKUP(A682,blinkit_order_items[order_id],blinkit_order_items[quantity])</f>
        <v>2</v>
      </c>
      <c r="I682">
        <f>_xlfn.XLOOKUP(A682,blinkit_order_items[order_id],blinkit_order_items[unit_price])</f>
        <v>297.68</v>
      </c>
      <c r="J682" s="3">
        <v>2024.16</v>
      </c>
      <c r="K682" s="3" t="s">
        <v>13</v>
      </c>
      <c r="L682" s="3" t="s">
        <v>10</v>
      </c>
      <c r="M682">
        <v>3</v>
      </c>
      <c r="N682" s="8">
        <v>45015.227060185185</v>
      </c>
    </row>
    <row r="683" spans="1:14" x14ac:dyDescent="0.3">
      <c r="A683" s="4">
        <v>6284076508</v>
      </c>
      <c r="B683" s="5">
        <v>74179536</v>
      </c>
      <c r="C683" t="str">
        <f>_xlfn.XLOOKUP(B683,blinkit_customers!A:A,blinkit_customers!B:B," ")</f>
        <v>Hitesh Ray</v>
      </c>
      <c r="D683" t="str">
        <f>_xlfn.XLOOKUP(B683, blinkit_customers!A:A,blinkit_customers!I:I, " ")</f>
        <v>Inactive</v>
      </c>
      <c r="E683">
        <f>_xlfn.XLOOKUP(A683,blinkit_order_items[order_id],blinkit_order_items[product_id])</f>
        <v>888807</v>
      </c>
      <c r="F683" t="str">
        <f>_xlfn.XLOOKUP(E683,blinkit_products[product_id],blinkit_products[product_name])</f>
        <v>Bread</v>
      </c>
      <c r="G683" t="str">
        <f>_xlfn.XLOOKUP(E683,blinkit_products[product_id],blinkit_products[category])</f>
        <v>Dairy &amp; Breakfast</v>
      </c>
      <c r="H683">
        <f>_xlfn.XLOOKUP(A683,blinkit_order_items[order_id],blinkit_order_items[quantity])</f>
        <v>1</v>
      </c>
      <c r="I683">
        <f>_xlfn.XLOOKUP(A683,blinkit_order_items[order_id],blinkit_order_items[unit_price])</f>
        <v>230.58</v>
      </c>
      <c r="J683" s="5">
        <v>844.26</v>
      </c>
      <c r="K683" s="5" t="s">
        <v>12</v>
      </c>
      <c r="L683" s="5" t="s">
        <v>10</v>
      </c>
      <c r="M683">
        <v>1</v>
      </c>
      <c r="N683" s="9">
        <v>45492.943854166668</v>
      </c>
    </row>
    <row r="684" spans="1:14" x14ac:dyDescent="0.3">
      <c r="A684" s="2">
        <v>340050407</v>
      </c>
      <c r="B684" s="3">
        <v>68941950</v>
      </c>
      <c r="C684" t="str">
        <f>_xlfn.XLOOKUP(B684,blinkit_customers!A:A,blinkit_customers!B:B," ")</f>
        <v>Ayushman Raghavan</v>
      </c>
      <c r="D684" t="str">
        <f>_xlfn.XLOOKUP(B684, blinkit_customers!A:A,blinkit_customers!I:I, " ")</f>
        <v>New</v>
      </c>
      <c r="E684">
        <f>_xlfn.XLOOKUP(A684,blinkit_order_items[order_id],blinkit_order_items[product_id])</f>
        <v>880510</v>
      </c>
      <c r="F684" t="str">
        <f>_xlfn.XLOOKUP(E684,blinkit_products[product_id],blinkit_products[product_name])</f>
        <v>Bread</v>
      </c>
      <c r="G684" t="str">
        <f>_xlfn.XLOOKUP(E684,blinkit_products[product_id],blinkit_products[category])</f>
        <v>Dairy &amp; Breakfast</v>
      </c>
      <c r="H684">
        <f>_xlfn.XLOOKUP(A684,blinkit_order_items[order_id],blinkit_order_items[quantity])</f>
        <v>1</v>
      </c>
      <c r="I684">
        <f>_xlfn.XLOOKUP(A684,blinkit_order_items[order_id],blinkit_order_items[unit_price])</f>
        <v>951.43</v>
      </c>
      <c r="J684" s="3">
        <v>58.59</v>
      </c>
      <c r="K684" s="3" t="s">
        <v>11</v>
      </c>
      <c r="L684" s="3" t="s">
        <v>10</v>
      </c>
      <c r="M684">
        <v>-3</v>
      </c>
      <c r="N684" s="8">
        <v>45580.552060185182</v>
      </c>
    </row>
    <row r="685" spans="1:14" x14ac:dyDescent="0.3">
      <c r="A685" s="4">
        <v>5927472701</v>
      </c>
      <c r="B685" s="5">
        <v>93563435</v>
      </c>
      <c r="C685" t="str">
        <f>_xlfn.XLOOKUP(B685,blinkit_customers!A:A,blinkit_customers!B:B," ")</f>
        <v>Siya Sandhu</v>
      </c>
      <c r="D685" t="str">
        <f>_xlfn.XLOOKUP(B685, blinkit_customers!A:A,blinkit_customers!I:I, " ")</f>
        <v>New</v>
      </c>
      <c r="E685">
        <f>_xlfn.XLOOKUP(A685,blinkit_order_items[order_id],blinkit_order_items[product_id])</f>
        <v>747801</v>
      </c>
      <c r="F685" t="str">
        <f>_xlfn.XLOOKUP(E685,blinkit_products[product_id],blinkit_products[product_name])</f>
        <v>Toilet Cleaner</v>
      </c>
      <c r="G685" t="str">
        <f>_xlfn.XLOOKUP(E685,blinkit_products[product_id],blinkit_products[category])</f>
        <v>Household Care</v>
      </c>
      <c r="H685">
        <f>_xlfn.XLOOKUP(A685,blinkit_order_items[order_id],blinkit_order_items[quantity])</f>
        <v>1</v>
      </c>
      <c r="I685">
        <f>_xlfn.XLOOKUP(A685,blinkit_order_items[order_id],blinkit_order_items[unit_price])</f>
        <v>277.76</v>
      </c>
      <c r="J685" s="5">
        <v>2280.71</v>
      </c>
      <c r="K685" s="5" t="s">
        <v>15</v>
      </c>
      <c r="L685" s="5" t="s">
        <v>10</v>
      </c>
      <c r="M685">
        <v>-2</v>
      </c>
      <c r="N685" s="9">
        <v>45303.705590277779</v>
      </c>
    </row>
    <row r="686" spans="1:14" x14ac:dyDescent="0.3">
      <c r="A686" s="2">
        <v>9216536492</v>
      </c>
      <c r="B686" s="3">
        <v>58979427</v>
      </c>
      <c r="C686" t="str">
        <f>_xlfn.XLOOKUP(B686,blinkit_customers!A:A,blinkit_customers!B:B," ")</f>
        <v>Kiaan Wason</v>
      </c>
      <c r="D686" t="str">
        <f>_xlfn.XLOOKUP(B686, blinkit_customers!A:A,blinkit_customers!I:I, " ")</f>
        <v>Premium</v>
      </c>
      <c r="E686">
        <f>_xlfn.XLOOKUP(A686,blinkit_order_items[order_id],blinkit_order_items[product_id])</f>
        <v>219598</v>
      </c>
      <c r="F686" t="str">
        <f>_xlfn.XLOOKUP(E686,blinkit_products[product_id],blinkit_products[product_name])</f>
        <v>Shampoo</v>
      </c>
      <c r="G686" t="str">
        <f>_xlfn.XLOOKUP(E686,blinkit_products[product_id],blinkit_products[category])</f>
        <v>Personal Care</v>
      </c>
      <c r="H686">
        <f>_xlfn.XLOOKUP(A686,blinkit_order_items[order_id],blinkit_order_items[quantity])</f>
        <v>1</v>
      </c>
      <c r="I686">
        <f>_xlfn.XLOOKUP(A686,blinkit_order_items[order_id],blinkit_order_items[unit_price])</f>
        <v>367.08</v>
      </c>
      <c r="J686" s="3">
        <v>3056.52</v>
      </c>
      <c r="K686" s="3" t="s">
        <v>15</v>
      </c>
      <c r="L686" s="3" t="s">
        <v>10</v>
      </c>
      <c r="M686">
        <v>1</v>
      </c>
      <c r="N686" s="8">
        <v>45569.153981481482</v>
      </c>
    </row>
    <row r="687" spans="1:14" x14ac:dyDescent="0.3">
      <c r="A687" s="4">
        <v>3742662928</v>
      </c>
      <c r="B687" s="5">
        <v>63971358</v>
      </c>
      <c r="C687" t="str">
        <f>_xlfn.XLOOKUP(B687,blinkit_customers!A:A,blinkit_customers!B:B," ")</f>
        <v>Leela Hayre</v>
      </c>
      <c r="D687" t="str">
        <f>_xlfn.XLOOKUP(B687, blinkit_customers!A:A,blinkit_customers!I:I, " ")</f>
        <v>Regular</v>
      </c>
      <c r="E687">
        <f>_xlfn.XLOOKUP(A687,blinkit_order_items[order_id],blinkit_order_items[product_id])</f>
        <v>397973</v>
      </c>
      <c r="F687" t="str">
        <f>_xlfn.XLOOKUP(E687,blinkit_products[product_id],blinkit_products[product_name])</f>
        <v>Bananas</v>
      </c>
      <c r="G687" t="str">
        <f>_xlfn.XLOOKUP(E687,blinkit_products[product_id],blinkit_products[category])</f>
        <v>Fruits &amp; Vegetables</v>
      </c>
      <c r="H687">
        <f>_xlfn.XLOOKUP(A687,blinkit_order_items[order_id],blinkit_order_items[quantity])</f>
        <v>2</v>
      </c>
      <c r="I687">
        <f>_xlfn.XLOOKUP(A687,blinkit_order_items[order_id],blinkit_order_items[unit_price])</f>
        <v>728.73</v>
      </c>
      <c r="J687" s="5">
        <v>937.34</v>
      </c>
      <c r="K687" s="5" t="s">
        <v>15</v>
      </c>
      <c r="L687" s="5" t="s">
        <v>10</v>
      </c>
      <c r="M687">
        <v>-3</v>
      </c>
      <c r="N687" s="9">
        <v>45080.286273148151</v>
      </c>
    </row>
    <row r="688" spans="1:14" x14ac:dyDescent="0.3">
      <c r="A688" s="2">
        <v>4797768073</v>
      </c>
      <c r="B688" s="3">
        <v>35782051</v>
      </c>
      <c r="C688" t="str">
        <f>_xlfn.XLOOKUP(B688,blinkit_customers!A:A,blinkit_customers!B:B," ")</f>
        <v>Ekiya Mital</v>
      </c>
      <c r="D688" t="str">
        <f>_xlfn.XLOOKUP(B688, blinkit_customers!A:A,blinkit_customers!I:I, " ")</f>
        <v>New</v>
      </c>
      <c r="E688">
        <f>_xlfn.XLOOKUP(A688,blinkit_order_items[order_id],blinkit_order_items[product_id])</f>
        <v>34200</v>
      </c>
      <c r="F688" t="str">
        <f>_xlfn.XLOOKUP(E688,blinkit_products[product_id],blinkit_products[product_name])</f>
        <v>Lotion</v>
      </c>
      <c r="G688" t="str">
        <f>_xlfn.XLOOKUP(E688,blinkit_products[product_id],blinkit_products[category])</f>
        <v>Personal Care</v>
      </c>
      <c r="H688">
        <f>_xlfn.XLOOKUP(A688,blinkit_order_items[order_id],blinkit_order_items[quantity])</f>
        <v>1</v>
      </c>
      <c r="I688">
        <f>_xlfn.XLOOKUP(A688,blinkit_order_items[order_id],blinkit_order_items[unit_price])</f>
        <v>319.8</v>
      </c>
      <c r="J688" s="3">
        <v>3156.22</v>
      </c>
      <c r="K688" s="3" t="s">
        <v>11</v>
      </c>
      <c r="L688" s="3" t="s">
        <v>16</v>
      </c>
      <c r="M688">
        <v>18</v>
      </c>
      <c r="N688" s="8">
        <v>45113.148009259261</v>
      </c>
    </row>
    <row r="689" spans="1:14" x14ac:dyDescent="0.3">
      <c r="A689" s="4">
        <v>6767935470</v>
      </c>
      <c r="B689" s="5">
        <v>70372270</v>
      </c>
      <c r="C689" t="str">
        <f>_xlfn.XLOOKUP(B689,blinkit_customers!A:A,blinkit_customers!B:B," ")</f>
        <v>Yadavi Garg</v>
      </c>
      <c r="D689" t="str">
        <f>_xlfn.XLOOKUP(B689, blinkit_customers!A:A,blinkit_customers!I:I, " ")</f>
        <v>New</v>
      </c>
      <c r="E689">
        <f>_xlfn.XLOOKUP(A689,blinkit_order_items[order_id],blinkit_order_items[product_id])</f>
        <v>690565</v>
      </c>
      <c r="F689" t="str">
        <f>_xlfn.XLOOKUP(E689,blinkit_products[product_id],blinkit_products[product_name])</f>
        <v>Cookies</v>
      </c>
      <c r="G689" t="str">
        <f>_xlfn.XLOOKUP(E689,blinkit_products[product_id],blinkit_products[category])</f>
        <v>Snacks &amp; Munchies</v>
      </c>
      <c r="H689">
        <f>_xlfn.XLOOKUP(A689,blinkit_order_items[order_id],blinkit_order_items[quantity])</f>
        <v>1</v>
      </c>
      <c r="I689">
        <f>_xlfn.XLOOKUP(A689,blinkit_order_items[order_id],blinkit_order_items[unit_price])</f>
        <v>951.27</v>
      </c>
      <c r="J689" s="5">
        <v>2249.42</v>
      </c>
      <c r="K689" s="5" t="s">
        <v>11</v>
      </c>
      <c r="L689" s="5" t="s">
        <v>10</v>
      </c>
      <c r="M689">
        <v>1</v>
      </c>
      <c r="N689" s="9">
        <v>45399.058240740742</v>
      </c>
    </row>
    <row r="690" spans="1:14" x14ac:dyDescent="0.3">
      <c r="A690" s="2">
        <v>1963703928</v>
      </c>
      <c r="B690" s="3">
        <v>77007315</v>
      </c>
      <c r="C690" t="str">
        <f>_xlfn.XLOOKUP(B690,blinkit_customers!A:A,blinkit_customers!B:B," ")</f>
        <v>Amara Lad</v>
      </c>
      <c r="D690" t="str">
        <f>_xlfn.XLOOKUP(B690, blinkit_customers!A:A,blinkit_customers!I:I, " ")</f>
        <v>Premium</v>
      </c>
      <c r="E690">
        <f>_xlfn.XLOOKUP(A690,blinkit_order_items[order_id],blinkit_order_items[product_id])</f>
        <v>644847</v>
      </c>
      <c r="F690" t="str">
        <f>_xlfn.XLOOKUP(E690,blinkit_products[product_id],blinkit_products[product_name])</f>
        <v>Salt</v>
      </c>
      <c r="G690" t="str">
        <f>_xlfn.XLOOKUP(E690,blinkit_products[product_id],blinkit_products[category])</f>
        <v>Grocery &amp; Staples</v>
      </c>
      <c r="H690">
        <f>_xlfn.XLOOKUP(A690,blinkit_order_items[order_id],blinkit_order_items[quantity])</f>
        <v>1</v>
      </c>
      <c r="I690">
        <f>_xlfn.XLOOKUP(A690,blinkit_order_items[order_id],blinkit_order_items[unit_price])</f>
        <v>622.80999999999995</v>
      </c>
      <c r="J690" s="3">
        <v>1553.71</v>
      </c>
      <c r="K690" s="3" t="s">
        <v>15</v>
      </c>
      <c r="L690" s="3" t="s">
        <v>10</v>
      </c>
      <c r="M690">
        <v>-3</v>
      </c>
      <c r="N690" s="8">
        <v>45479.007303240738</v>
      </c>
    </row>
    <row r="691" spans="1:14" x14ac:dyDescent="0.3">
      <c r="A691" s="4">
        <v>552470423</v>
      </c>
      <c r="B691" s="5">
        <v>4394659</v>
      </c>
      <c r="C691" t="str">
        <f>_xlfn.XLOOKUP(B691,blinkit_customers!A:A,blinkit_customers!B:B," ")</f>
        <v>Xalak Goel</v>
      </c>
      <c r="D691" t="str">
        <f>_xlfn.XLOOKUP(B691, blinkit_customers!A:A,blinkit_customers!I:I, " ")</f>
        <v>New</v>
      </c>
      <c r="E691">
        <f>_xlfn.XLOOKUP(A691,blinkit_order_items[order_id],blinkit_order_items[product_id])</f>
        <v>762527</v>
      </c>
      <c r="F691" t="str">
        <f>_xlfn.XLOOKUP(E691,blinkit_products[product_id],blinkit_products[product_name])</f>
        <v>Biscuits</v>
      </c>
      <c r="G691" t="str">
        <f>_xlfn.XLOOKUP(E691,blinkit_products[product_id],blinkit_products[category])</f>
        <v>Snacks &amp; Munchies</v>
      </c>
      <c r="H691">
        <f>_xlfn.XLOOKUP(A691,blinkit_order_items[order_id],blinkit_order_items[quantity])</f>
        <v>1</v>
      </c>
      <c r="I691">
        <f>_xlfn.XLOOKUP(A691,blinkit_order_items[order_id],blinkit_order_items[unit_price])</f>
        <v>690.08</v>
      </c>
      <c r="J691" s="5">
        <v>1310.7</v>
      </c>
      <c r="K691" s="5" t="s">
        <v>11</v>
      </c>
      <c r="L691" s="5" t="s">
        <v>10</v>
      </c>
      <c r="M691">
        <v>-4</v>
      </c>
      <c r="N691" s="9">
        <v>45349.105995370373</v>
      </c>
    </row>
    <row r="692" spans="1:14" x14ac:dyDescent="0.3">
      <c r="A692" s="2">
        <v>739434870</v>
      </c>
      <c r="B692" s="3">
        <v>1603358</v>
      </c>
      <c r="C692" t="str">
        <f>_xlfn.XLOOKUP(B692,blinkit_customers!A:A,blinkit_customers!B:B," ")</f>
        <v>Samaksh Randhawa</v>
      </c>
      <c r="D692" t="str">
        <f>_xlfn.XLOOKUP(B692, blinkit_customers!A:A,blinkit_customers!I:I, " ")</f>
        <v>Inactive</v>
      </c>
      <c r="E692">
        <f>_xlfn.XLOOKUP(A692,blinkit_order_items[order_id],blinkit_order_items[product_id])</f>
        <v>367391</v>
      </c>
      <c r="F692" t="str">
        <f>_xlfn.XLOOKUP(E692,blinkit_products[product_id],blinkit_products[product_name])</f>
        <v>Baby Wipes</v>
      </c>
      <c r="G692" t="str">
        <f>_xlfn.XLOOKUP(E692,blinkit_products[product_id],blinkit_products[category])</f>
        <v>Baby Care</v>
      </c>
      <c r="H692">
        <f>_xlfn.XLOOKUP(A692,blinkit_order_items[order_id],blinkit_order_items[quantity])</f>
        <v>3</v>
      </c>
      <c r="I692">
        <f>_xlfn.XLOOKUP(A692,blinkit_order_items[order_id],blinkit_order_items[unit_price])</f>
        <v>939.55</v>
      </c>
      <c r="J692" s="3">
        <v>2725.22</v>
      </c>
      <c r="K692" s="3" t="s">
        <v>11</v>
      </c>
      <c r="L692" s="3" t="s">
        <v>10</v>
      </c>
      <c r="M692">
        <v>5</v>
      </c>
      <c r="N692" s="8">
        <v>45174.962002314816</v>
      </c>
    </row>
    <row r="693" spans="1:14" x14ac:dyDescent="0.3">
      <c r="A693" s="4">
        <v>7930373606</v>
      </c>
      <c r="B693" s="5">
        <v>13494314</v>
      </c>
      <c r="C693" t="str">
        <f>_xlfn.XLOOKUP(B693,blinkit_customers!A:A,blinkit_customers!B:B," ")</f>
        <v>Eesha Nadig</v>
      </c>
      <c r="D693" t="str">
        <f>_xlfn.XLOOKUP(B693, blinkit_customers!A:A,blinkit_customers!I:I, " ")</f>
        <v>Premium</v>
      </c>
      <c r="E693">
        <f>_xlfn.XLOOKUP(A693,blinkit_order_items[order_id],blinkit_order_items[product_id])</f>
        <v>901144</v>
      </c>
      <c r="F693" t="str">
        <f>_xlfn.XLOOKUP(E693,blinkit_products[product_id],blinkit_products[product_name])</f>
        <v>Sugar</v>
      </c>
      <c r="G693" t="str">
        <f>_xlfn.XLOOKUP(E693,blinkit_products[product_id],blinkit_products[category])</f>
        <v>Grocery &amp; Staples</v>
      </c>
      <c r="H693">
        <f>_xlfn.XLOOKUP(A693,blinkit_order_items[order_id],blinkit_order_items[quantity])</f>
        <v>1</v>
      </c>
      <c r="I693">
        <f>_xlfn.XLOOKUP(A693,blinkit_order_items[order_id],blinkit_order_items[unit_price])</f>
        <v>340.36</v>
      </c>
      <c r="J693" s="5">
        <v>1782.86</v>
      </c>
      <c r="K693" s="5" t="s">
        <v>11</v>
      </c>
      <c r="L693" s="5" t="s">
        <v>10</v>
      </c>
      <c r="M693">
        <v>5</v>
      </c>
      <c r="N693" s="9">
        <v>45147.926874999997</v>
      </c>
    </row>
    <row r="694" spans="1:14" x14ac:dyDescent="0.3">
      <c r="A694" s="2">
        <v>5374978054</v>
      </c>
      <c r="B694" s="3">
        <v>64932019</v>
      </c>
      <c r="C694" t="str">
        <f>_xlfn.XLOOKUP(B694,blinkit_customers!A:A,blinkit_customers!B:B," ")</f>
        <v>Ekiya Babu</v>
      </c>
      <c r="D694" t="str">
        <f>_xlfn.XLOOKUP(B694, blinkit_customers!A:A,blinkit_customers!I:I, " ")</f>
        <v>Premium</v>
      </c>
      <c r="E694">
        <f>_xlfn.XLOOKUP(A694,blinkit_order_items[order_id],blinkit_order_items[product_id])</f>
        <v>146840</v>
      </c>
      <c r="F694" t="str">
        <f>_xlfn.XLOOKUP(E694,blinkit_products[product_id],blinkit_products[product_name])</f>
        <v>Bread</v>
      </c>
      <c r="G694" t="str">
        <f>_xlfn.XLOOKUP(E694,blinkit_products[product_id],blinkit_products[category])</f>
        <v>Dairy &amp; Breakfast</v>
      </c>
      <c r="H694">
        <f>_xlfn.XLOOKUP(A694,blinkit_order_items[order_id],blinkit_order_items[quantity])</f>
        <v>3</v>
      </c>
      <c r="I694">
        <f>_xlfn.XLOOKUP(A694,blinkit_order_items[order_id],blinkit_order_items[unit_price])</f>
        <v>786.85</v>
      </c>
      <c r="J694" s="3">
        <v>1433.88</v>
      </c>
      <c r="K694" s="3" t="s">
        <v>11</v>
      </c>
      <c r="L694" s="3" t="s">
        <v>10</v>
      </c>
      <c r="M694">
        <v>4</v>
      </c>
      <c r="N694" s="8">
        <v>45481.583935185183</v>
      </c>
    </row>
    <row r="695" spans="1:14" x14ac:dyDescent="0.3">
      <c r="A695" s="4">
        <v>4361797433</v>
      </c>
      <c r="B695" s="5">
        <v>1603358</v>
      </c>
      <c r="C695" t="str">
        <f>_xlfn.XLOOKUP(B695,blinkit_customers!A:A,blinkit_customers!B:B," ")</f>
        <v>Samaksh Randhawa</v>
      </c>
      <c r="D695" t="str">
        <f>_xlfn.XLOOKUP(B695, blinkit_customers!A:A,blinkit_customers!I:I, " ")</f>
        <v>Inactive</v>
      </c>
      <c r="E695">
        <f>_xlfn.XLOOKUP(A695,blinkit_order_items[order_id],blinkit_order_items[product_id])</f>
        <v>739534</v>
      </c>
      <c r="F695" t="str">
        <f>_xlfn.XLOOKUP(E695,blinkit_products[product_id],blinkit_products[product_name])</f>
        <v>Toilet Cleaner</v>
      </c>
      <c r="G695" t="str">
        <f>_xlfn.XLOOKUP(E695,blinkit_products[product_id],blinkit_products[category])</f>
        <v>Household Care</v>
      </c>
      <c r="H695">
        <f>_xlfn.XLOOKUP(A695,blinkit_order_items[order_id],blinkit_order_items[quantity])</f>
        <v>2</v>
      </c>
      <c r="I695">
        <f>_xlfn.XLOOKUP(A695,blinkit_order_items[order_id],blinkit_order_items[unit_price])</f>
        <v>994.56</v>
      </c>
      <c r="J695" s="5">
        <v>3074.92</v>
      </c>
      <c r="K695" s="5" t="s">
        <v>12</v>
      </c>
      <c r="L695" s="5" t="s">
        <v>10</v>
      </c>
      <c r="M695">
        <v>3</v>
      </c>
      <c r="N695" s="9">
        <v>45143.307187500002</v>
      </c>
    </row>
    <row r="696" spans="1:14" x14ac:dyDescent="0.3">
      <c r="A696" s="2">
        <v>2002067527</v>
      </c>
      <c r="B696" s="3">
        <v>45166203</v>
      </c>
      <c r="C696" t="str">
        <f>_xlfn.XLOOKUP(B696,blinkit_customers!A:A,blinkit_customers!B:B," ")</f>
        <v>Rushil Dass</v>
      </c>
      <c r="D696" t="str">
        <f>_xlfn.XLOOKUP(B696, blinkit_customers!A:A,blinkit_customers!I:I, " ")</f>
        <v>Regular</v>
      </c>
      <c r="E696">
        <f>_xlfn.XLOOKUP(A696,blinkit_order_items[order_id],blinkit_order_items[product_id])</f>
        <v>317242</v>
      </c>
      <c r="F696" t="str">
        <f>_xlfn.XLOOKUP(E696,blinkit_products[product_id],blinkit_products[product_name])</f>
        <v>Pulses</v>
      </c>
      <c r="G696" t="str">
        <f>_xlfn.XLOOKUP(E696,blinkit_products[product_id],blinkit_products[category])</f>
        <v>Grocery &amp; Staples</v>
      </c>
      <c r="H696">
        <f>_xlfn.XLOOKUP(A696,blinkit_order_items[order_id],blinkit_order_items[quantity])</f>
        <v>3</v>
      </c>
      <c r="I696">
        <f>_xlfn.XLOOKUP(A696,blinkit_order_items[order_id],blinkit_order_items[unit_price])</f>
        <v>198.15</v>
      </c>
      <c r="J696" s="3">
        <v>1269.98</v>
      </c>
      <c r="K696" s="3" t="s">
        <v>15</v>
      </c>
      <c r="L696" s="3" t="s">
        <v>10</v>
      </c>
      <c r="M696">
        <v>2</v>
      </c>
      <c r="N696" s="8">
        <v>45236.964201388888</v>
      </c>
    </row>
    <row r="697" spans="1:14" x14ac:dyDescent="0.3">
      <c r="A697" s="4">
        <v>4228110436</v>
      </c>
      <c r="B697" s="5">
        <v>701493</v>
      </c>
      <c r="C697" t="str">
        <f>_xlfn.XLOOKUP(B697,blinkit_customers!A:A,blinkit_customers!B:B," ")</f>
        <v>Ekaraj Saini</v>
      </c>
      <c r="D697" t="str">
        <f>_xlfn.XLOOKUP(B697, blinkit_customers!A:A,blinkit_customers!I:I, " ")</f>
        <v>Inactive</v>
      </c>
      <c r="E697">
        <f>_xlfn.XLOOKUP(A697,blinkit_order_items[order_id],blinkit_order_items[product_id])</f>
        <v>366066</v>
      </c>
      <c r="F697" t="str">
        <f>_xlfn.XLOOKUP(E697,blinkit_products[product_id],blinkit_products[product_name])</f>
        <v>Soap</v>
      </c>
      <c r="G697" t="str">
        <f>_xlfn.XLOOKUP(E697,blinkit_products[product_id],blinkit_products[category])</f>
        <v>Personal Care</v>
      </c>
      <c r="H697">
        <f>_xlfn.XLOOKUP(A697,blinkit_order_items[order_id],blinkit_order_items[quantity])</f>
        <v>2</v>
      </c>
      <c r="I697">
        <f>_xlfn.XLOOKUP(A697,blinkit_order_items[order_id],blinkit_order_items[unit_price])</f>
        <v>918.58</v>
      </c>
      <c r="J697" s="5">
        <v>2512.67</v>
      </c>
      <c r="K697" s="5" t="s">
        <v>15</v>
      </c>
      <c r="L697" s="5" t="s">
        <v>16</v>
      </c>
      <c r="M697">
        <v>30</v>
      </c>
      <c r="N697" s="9">
        <v>45130.806597222225</v>
      </c>
    </row>
    <row r="698" spans="1:14" x14ac:dyDescent="0.3">
      <c r="A698" s="2">
        <v>1251118825</v>
      </c>
      <c r="B698" s="3">
        <v>79592021</v>
      </c>
      <c r="C698" t="str">
        <f>_xlfn.XLOOKUP(B698,blinkit_customers!A:A,blinkit_customers!B:B," ")</f>
        <v>Jack Basu</v>
      </c>
      <c r="D698" t="str">
        <f>_xlfn.XLOOKUP(B698, blinkit_customers!A:A,blinkit_customers!I:I, " ")</f>
        <v>Regular</v>
      </c>
      <c r="E698">
        <f>_xlfn.XLOOKUP(A698,blinkit_order_items[order_id],blinkit_order_items[product_id])</f>
        <v>953175</v>
      </c>
      <c r="F698" t="str">
        <f>_xlfn.XLOOKUP(E698,blinkit_products[product_id],blinkit_products[product_name])</f>
        <v>Baby Food</v>
      </c>
      <c r="G698" t="str">
        <f>_xlfn.XLOOKUP(E698,blinkit_products[product_id],blinkit_products[category])</f>
        <v>Baby Care</v>
      </c>
      <c r="H698">
        <f>_xlfn.XLOOKUP(A698,blinkit_order_items[order_id],blinkit_order_items[quantity])</f>
        <v>3</v>
      </c>
      <c r="I698">
        <f>_xlfn.XLOOKUP(A698,blinkit_order_items[order_id],blinkit_order_items[unit_price])</f>
        <v>225.21</v>
      </c>
      <c r="J698" s="3">
        <v>478.79</v>
      </c>
      <c r="K698" s="3" t="s">
        <v>11</v>
      </c>
      <c r="L698" s="3" t="s">
        <v>14</v>
      </c>
      <c r="M698">
        <v>13</v>
      </c>
      <c r="N698" s="8">
        <v>45050.009074074071</v>
      </c>
    </row>
    <row r="699" spans="1:14" x14ac:dyDescent="0.3">
      <c r="A699" s="4">
        <v>7165265639</v>
      </c>
      <c r="B699" s="5">
        <v>29265216</v>
      </c>
      <c r="C699" t="str">
        <f>_xlfn.XLOOKUP(B699,blinkit_customers!A:A,blinkit_customers!B:B," ")</f>
        <v>Samuel Buch</v>
      </c>
      <c r="D699" t="str">
        <f>_xlfn.XLOOKUP(B699, blinkit_customers!A:A,blinkit_customers!I:I, " ")</f>
        <v>New</v>
      </c>
      <c r="E699">
        <f>_xlfn.XLOOKUP(A699,blinkit_order_items[order_id],blinkit_order_items[product_id])</f>
        <v>890232</v>
      </c>
      <c r="F699" t="str">
        <f>_xlfn.XLOOKUP(E699,blinkit_products[product_id],blinkit_products[product_name])</f>
        <v>Mango Drink</v>
      </c>
      <c r="G699" t="str">
        <f>_xlfn.XLOOKUP(E699,blinkit_products[product_id],blinkit_products[category])</f>
        <v>Cold Drinks &amp; Juices</v>
      </c>
      <c r="H699">
        <f>_xlfn.XLOOKUP(A699,blinkit_order_items[order_id],blinkit_order_items[quantity])</f>
        <v>3</v>
      </c>
      <c r="I699">
        <f>_xlfn.XLOOKUP(A699,blinkit_order_items[order_id],blinkit_order_items[unit_price])</f>
        <v>432</v>
      </c>
      <c r="J699" s="5">
        <v>878.07</v>
      </c>
      <c r="K699" s="5" t="s">
        <v>15</v>
      </c>
      <c r="L699" s="5" t="s">
        <v>10</v>
      </c>
      <c r="M699">
        <v>-5</v>
      </c>
      <c r="N699" s="9">
        <v>45158.793333333335</v>
      </c>
    </row>
    <row r="700" spans="1:14" x14ac:dyDescent="0.3">
      <c r="A700" s="2">
        <v>1255323701</v>
      </c>
      <c r="B700" s="3">
        <v>51669263</v>
      </c>
      <c r="C700" t="str">
        <f>_xlfn.XLOOKUP(B700,blinkit_customers!A:A,blinkit_customers!B:B," ")</f>
        <v>Odika Manda</v>
      </c>
      <c r="D700" t="str">
        <f>_xlfn.XLOOKUP(B700, blinkit_customers!A:A,blinkit_customers!I:I, " ")</f>
        <v>Inactive</v>
      </c>
      <c r="E700">
        <f>_xlfn.XLOOKUP(A700,blinkit_order_items[order_id],blinkit_order_items[product_id])</f>
        <v>847349</v>
      </c>
      <c r="F700" t="str">
        <f>_xlfn.XLOOKUP(E700,blinkit_products[product_id],blinkit_products[product_name])</f>
        <v>Potatoes</v>
      </c>
      <c r="G700" t="str">
        <f>_xlfn.XLOOKUP(E700,blinkit_products[product_id],blinkit_products[category])</f>
        <v>Fruits &amp; Vegetables</v>
      </c>
      <c r="H700">
        <f>_xlfn.XLOOKUP(A700,blinkit_order_items[order_id],blinkit_order_items[quantity])</f>
        <v>1</v>
      </c>
      <c r="I700">
        <f>_xlfn.XLOOKUP(A700,blinkit_order_items[order_id],blinkit_order_items[unit_price])</f>
        <v>781.08</v>
      </c>
      <c r="J700" s="3">
        <v>3109.5</v>
      </c>
      <c r="K700" s="3" t="s">
        <v>15</v>
      </c>
      <c r="L700" s="3" t="s">
        <v>10</v>
      </c>
      <c r="M700">
        <v>-2</v>
      </c>
      <c r="N700" s="8">
        <v>45357.49832175926</v>
      </c>
    </row>
    <row r="701" spans="1:14" x14ac:dyDescent="0.3">
      <c r="A701" s="4">
        <v>807934194</v>
      </c>
      <c r="B701" s="5">
        <v>69925688</v>
      </c>
      <c r="C701" t="str">
        <f>_xlfn.XLOOKUP(B701,blinkit_customers!A:A,blinkit_customers!B:B," ")</f>
        <v>Yashica Sehgal</v>
      </c>
      <c r="D701" t="str">
        <f>_xlfn.XLOOKUP(B701, blinkit_customers!A:A,blinkit_customers!I:I, " ")</f>
        <v>Inactive</v>
      </c>
      <c r="E701">
        <f>_xlfn.XLOOKUP(A701,blinkit_order_items[order_id],blinkit_order_items[product_id])</f>
        <v>256783</v>
      </c>
      <c r="F701" t="str">
        <f>_xlfn.XLOOKUP(E701,blinkit_products[product_id],blinkit_products[product_name])</f>
        <v>Pet Treats</v>
      </c>
      <c r="G701" t="str">
        <f>_xlfn.XLOOKUP(E701,blinkit_products[product_id],blinkit_products[category])</f>
        <v>Pet Care</v>
      </c>
      <c r="H701">
        <f>_xlfn.XLOOKUP(A701,blinkit_order_items[order_id],blinkit_order_items[quantity])</f>
        <v>1</v>
      </c>
      <c r="I701">
        <f>_xlfn.XLOOKUP(A701,blinkit_order_items[order_id],blinkit_order_items[unit_price])</f>
        <v>906.54</v>
      </c>
      <c r="J701" s="5">
        <v>3688</v>
      </c>
      <c r="K701" s="5" t="s">
        <v>11</v>
      </c>
      <c r="L701" s="5" t="s">
        <v>10</v>
      </c>
      <c r="M701">
        <v>2</v>
      </c>
      <c r="N701" s="9">
        <v>45304.070601851854</v>
      </c>
    </row>
    <row r="702" spans="1:14" x14ac:dyDescent="0.3">
      <c r="A702" s="2">
        <v>7968718292</v>
      </c>
      <c r="B702" s="3">
        <v>54730270</v>
      </c>
      <c r="C702" t="str">
        <f>_xlfn.XLOOKUP(B702,blinkit_customers!A:A,blinkit_customers!B:B," ")</f>
        <v>Aradhana Munshi</v>
      </c>
      <c r="D702" t="str">
        <f>_xlfn.XLOOKUP(B702, blinkit_customers!A:A,blinkit_customers!I:I, " ")</f>
        <v>New</v>
      </c>
      <c r="E702">
        <f>_xlfn.XLOOKUP(A702,blinkit_order_items[order_id],blinkit_order_items[product_id])</f>
        <v>11422</v>
      </c>
      <c r="F702" t="str">
        <f>_xlfn.XLOOKUP(E702,blinkit_products[product_id],blinkit_products[product_name])</f>
        <v>Potatoes</v>
      </c>
      <c r="G702" t="str">
        <f>_xlfn.XLOOKUP(E702,blinkit_products[product_id],blinkit_products[category])</f>
        <v>Fruits &amp; Vegetables</v>
      </c>
      <c r="H702">
        <f>_xlfn.XLOOKUP(A702,blinkit_order_items[order_id],blinkit_order_items[quantity])</f>
        <v>3</v>
      </c>
      <c r="I702">
        <f>_xlfn.XLOOKUP(A702,blinkit_order_items[order_id],blinkit_order_items[unit_price])</f>
        <v>127.16</v>
      </c>
      <c r="J702" s="3">
        <v>931.61</v>
      </c>
      <c r="K702" s="3" t="s">
        <v>13</v>
      </c>
      <c r="L702" s="3" t="s">
        <v>10</v>
      </c>
      <c r="M702">
        <v>1</v>
      </c>
      <c r="N702" s="8">
        <v>45229.833773148152</v>
      </c>
    </row>
    <row r="703" spans="1:14" x14ac:dyDescent="0.3">
      <c r="A703" s="4">
        <v>2620531979</v>
      </c>
      <c r="B703" s="5">
        <v>8651281</v>
      </c>
      <c r="C703" t="str">
        <f>_xlfn.XLOOKUP(B703,blinkit_customers!A:A,blinkit_customers!B:B," ")</f>
        <v>Jonathan Seshadri</v>
      </c>
      <c r="D703" t="str">
        <f>_xlfn.XLOOKUP(B703, blinkit_customers!A:A,blinkit_customers!I:I, " ")</f>
        <v>Premium</v>
      </c>
      <c r="E703">
        <f>_xlfn.XLOOKUP(A703,blinkit_order_items[order_id],blinkit_order_items[product_id])</f>
        <v>336847</v>
      </c>
      <c r="F703" t="str">
        <f>_xlfn.XLOOKUP(E703,blinkit_products[product_id],blinkit_products[product_name])</f>
        <v>Toilet Cleaner</v>
      </c>
      <c r="G703" t="str">
        <f>_xlfn.XLOOKUP(E703,blinkit_products[product_id],blinkit_products[category])</f>
        <v>Household Care</v>
      </c>
      <c r="H703">
        <f>_xlfn.XLOOKUP(A703,blinkit_order_items[order_id],blinkit_order_items[quantity])</f>
        <v>2</v>
      </c>
      <c r="I703">
        <f>_xlfn.XLOOKUP(A703,blinkit_order_items[order_id],blinkit_order_items[unit_price])</f>
        <v>936.98</v>
      </c>
      <c r="J703" s="5">
        <v>1207.28</v>
      </c>
      <c r="K703" s="5" t="s">
        <v>13</v>
      </c>
      <c r="L703" s="5" t="s">
        <v>14</v>
      </c>
      <c r="M703">
        <v>9</v>
      </c>
      <c r="N703" s="9">
        <v>45346.527986111112</v>
      </c>
    </row>
    <row r="704" spans="1:14" x14ac:dyDescent="0.3">
      <c r="A704" s="2">
        <v>6943430459</v>
      </c>
      <c r="B704" s="3">
        <v>53636086</v>
      </c>
      <c r="C704" t="str">
        <f>_xlfn.XLOOKUP(B704,blinkit_customers!A:A,blinkit_customers!B:B," ")</f>
        <v>Max Nadkarni</v>
      </c>
      <c r="D704" t="str">
        <f>_xlfn.XLOOKUP(B704, blinkit_customers!A:A,blinkit_customers!I:I, " ")</f>
        <v>Premium</v>
      </c>
      <c r="E704">
        <f>_xlfn.XLOOKUP(A704,blinkit_order_items[order_id],blinkit_order_items[product_id])</f>
        <v>871592</v>
      </c>
      <c r="F704" t="str">
        <f>_xlfn.XLOOKUP(E704,blinkit_products[product_id],blinkit_products[product_name])</f>
        <v>Carrots</v>
      </c>
      <c r="G704" t="str">
        <f>_xlfn.XLOOKUP(E704,blinkit_products[product_id],blinkit_products[category])</f>
        <v>Fruits &amp; Vegetables</v>
      </c>
      <c r="H704">
        <f>_xlfn.XLOOKUP(A704,blinkit_order_items[order_id],blinkit_order_items[quantity])</f>
        <v>1</v>
      </c>
      <c r="I704">
        <f>_xlfn.XLOOKUP(A704,blinkit_order_items[order_id],blinkit_order_items[unit_price])</f>
        <v>870.29</v>
      </c>
      <c r="J704" s="3">
        <v>2625.32</v>
      </c>
      <c r="K704" s="3" t="s">
        <v>15</v>
      </c>
      <c r="L704" s="3" t="s">
        <v>10</v>
      </c>
      <c r="M704">
        <v>2</v>
      </c>
      <c r="N704" s="8">
        <v>45570.723298611112</v>
      </c>
    </row>
    <row r="705" spans="1:14" x14ac:dyDescent="0.3">
      <c r="A705" s="4">
        <v>5607355353</v>
      </c>
      <c r="B705" s="5">
        <v>47625855</v>
      </c>
      <c r="C705" t="str">
        <f>_xlfn.XLOOKUP(B705,blinkit_customers!A:A,blinkit_customers!B:B," ")</f>
        <v>Caleb Brar</v>
      </c>
      <c r="D705" t="str">
        <f>_xlfn.XLOOKUP(B705, blinkit_customers!A:A,blinkit_customers!I:I, " ")</f>
        <v>New</v>
      </c>
      <c r="E705">
        <f>_xlfn.XLOOKUP(A705,blinkit_order_items[order_id],blinkit_order_items[product_id])</f>
        <v>707935</v>
      </c>
      <c r="F705" t="str">
        <f>_xlfn.XLOOKUP(E705,blinkit_products[product_id],blinkit_products[product_name])</f>
        <v>Cat Food</v>
      </c>
      <c r="G705" t="str">
        <f>_xlfn.XLOOKUP(E705,blinkit_products[product_id],blinkit_products[category])</f>
        <v>Pet Care</v>
      </c>
      <c r="H705">
        <f>_xlfn.XLOOKUP(A705,blinkit_order_items[order_id],blinkit_order_items[quantity])</f>
        <v>2</v>
      </c>
      <c r="I705">
        <f>_xlfn.XLOOKUP(A705,blinkit_order_items[order_id],blinkit_order_items[unit_price])</f>
        <v>820.9</v>
      </c>
      <c r="J705" s="5">
        <v>2909.86</v>
      </c>
      <c r="K705" s="5" t="s">
        <v>12</v>
      </c>
      <c r="L705" s="5" t="s">
        <v>16</v>
      </c>
      <c r="M705">
        <v>21</v>
      </c>
      <c r="N705" s="9">
        <v>45100.397986111115</v>
      </c>
    </row>
    <row r="706" spans="1:14" x14ac:dyDescent="0.3">
      <c r="A706" s="2">
        <v>6696352636</v>
      </c>
      <c r="B706" s="3">
        <v>54730270</v>
      </c>
      <c r="C706" t="str">
        <f>_xlfn.XLOOKUP(B706,blinkit_customers!A:A,blinkit_customers!B:B," ")</f>
        <v>Aradhana Munshi</v>
      </c>
      <c r="D706" t="str">
        <f>_xlfn.XLOOKUP(B706, blinkit_customers!A:A,blinkit_customers!I:I, " ")</f>
        <v>New</v>
      </c>
      <c r="E706">
        <f>_xlfn.XLOOKUP(A706,blinkit_order_items[order_id],blinkit_order_items[product_id])</f>
        <v>537274</v>
      </c>
      <c r="F706" t="str">
        <f>_xlfn.XLOOKUP(E706,blinkit_products[product_id],blinkit_products[product_name])</f>
        <v>Pet Treats</v>
      </c>
      <c r="G706" t="str">
        <f>_xlfn.XLOOKUP(E706,blinkit_products[product_id],blinkit_products[category])</f>
        <v>Pet Care</v>
      </c>
      <c r="H706">
        <f>_xlfn.XLOOKUP(A706,blinkit_order_items[order_id],blinkit_order_items[quantity])</f>
        <v>3</v>
      </c>
      <c r="I706">
        <f>_xlfn.XLOOKUP(A706,blinkit_order_items[order_id],blinkit_order_items[unit_price])</f>
        <v>702.71</v>
      </c>
      <c r="J706" s="3">
        <v>1458.64</v>
      </c>
      <c r="K706" s="3" t="s">
        <v>15</v>
      </c>
      <c r="L706" s="3" t="s">
        <v>16</v>
      </c>
      <c r="M706">
        <v>30</v>
      </c>
      <c r="N706" s="8">
        <v>45095.633333333331</v>
      </c>
    </row>
    <row r="707" spans="1:14" x14ac:dyDescent="0.3">
      <c r="A707" s="4">
        <v>9325920156</v>
      </c>
      <c r="B707" s="5">
        <v>59110513</v>
      </c>
      <c r="C707" t="str">
        <f>_xlfn.XLOOKUP(B707,blinkit_customers!A:A,blinkit_customers!B:B," ")</f>
        <v>Chaaya Mody</v>
      </c>
      <c r="D707" t="str">
        <f>_xlfn.XLOOKUP(B707, blinkit_customers!A:A,blinkit_customers!I:I, " ")</f>
        <v>Inactive</v>
      </c>
      <c r="E707">
        <f>_xlfn.XLOOKUP(A707,blinkit_order_items[order_id],blinkit_order_items[product_id])</f>
        <v>784827</v>
      </c>
      <c r="F707" t="str">
        <f>_xlfn.XLOOKUP(E707,blinkit_products[product_id],blinkit_products[product_name])</f>
        <v>Baby Wipes</v>
      </c>
      <c r="G707" t="str">
        <f>_xlfn.XLOOKUP(E707,blinkit_products[product_id],blinkit_products[category])</f>
        <v>Baby Care</v>
      </c>
      <c r="H707">
        <f>_xlfn.XLOOKUP(A707,blinkit_order_items[order_id],blinkit_order_items[quantity])</f>
        <v>1</v>
      </c>
      <c r="I707">
        <f>_xlfn.XLOOKUP(A707,blinkit_order_items[order_id],blinkit_order_items[unit_price])</f>
        <v>274.25</v>
      </c>
      <c r="J707" s="5">
        <v>3323.67</v>
      </c>
      <c r="K707" s="5" t="s">
        <v>13</v>
      </c>
      <c r="L707" s="5" t="s">
        <v>14</v>
      </c>
      <c r="M707">
        <v>10</v>
      </c>
      <c r="N707" s="9">
        <v>45577.441666666666</v>
      </c>
    </row>
    <row r="708" spans="1:14" x14ac:dyDescent="0.3">
      <c r="A708" s="2">
        <v>2286477025</v>
      </c>
      <c r="B708" s="3">
        <v>59436131</v>
      </c>
      <c r="C708" t="str">
        <f>_xlfn.XLOOKUP(B708,blinkit_customers!A:A,blinkit_customers!B:B," ")</f>
        <v>Vritti Kota</v>
      </c>
      <c r="D708" t="str">
        <f>_xlfn.XLOOKUP(B708, blinkit_customers!A:A,blinkit_customers!I:I, " ")</f>
        <v>New</v>
      </c>
      <c r="E708">
        <f>_xlfn.XLOOKUP(A708,blinkit_order_items[order_id],blinkit_order_items[product_id])</f>
        <v>949818</v>
      </c>
      <c r="F708" t="str">
        <f>_xlfn.XLOOKUP(E708,blinkit_products[product_id],blinkit_products[product_name])</f>
        <v>Biscuits</v>
      </c>
      <c r="G708" t="str">
        <f>_xlfn.XLOOKUP(E708,blinkit_products[product_id],blinkit_products[category])</f>
        <v>Snacks &amp; Munchies</v>
      </c>
      <c r="H708">
        <f>_xlfn.XLOOKUP(A708,blinkit_order_items[order_id],blinkit_order_items[quantity])</f>
        <v>2</v>
      </c>
      <c r="I708">
        <f>_xlfn.XLOOKUP(A708,blinkit_order_items[order_id],blinkit_order_items[unit_price])</f>
        <v>483.05</v>
      </c>
      <c r="J708" s="3">
        <v>2751.35</v>
      </c>
      <c r="K708" s="3" t="s">
        <v>13</v>
      </c>
      <c r="L708" s="3" t="s">
        <v>10</v>
      </c>
      <c r="M708">
        <v>4</v>
      </c>
      <c r="N708" s="8">
        <v>45079.919120370374</v>
      </c>
    </row>
    <row r="709" spans="1:14" x14ac:dyDescent="0.3">
      <c r="A709" s="4">
        <v>6704773223</v>
      </c>
      <c r="B709" s="5">
        <v>81420960</v>
      </c>
      <c r="C709" t="str">
        <f>_xlfn.XLOOKUP(B709,blinkit_customers!A:A,blinkit_customers!B:B," ")</f>
        <v>Warda Chanda</v>
      </c>
      <c r="D709" t="str">
        <f>_xlfn.XLOOKUP(B709, blinkit_customers!A:A,blinkit_customers!I:I, " ")</f>
        <v>Inactive</v>
      </c>
      <c r="E709">
        <f>_xlfn.XLOOKUP(A709,blinkit_order_items[order_id],blinkit_order_items[product_id])</f>
        <v>723678</v>
      </c>
      <c r="F709" t="str">
        <f>_xlfn.XLOOKUP(E709,blinkit_products[product_id],blinkit_products[product_name])</f>
        <v>Dog Food</v>
      </c>
      <c r="G709" t="str">
        <f>_xlfn.XLOOKUP(E709,blinkit_products[product_id],blinkit_products[category])</f>
        <v>Pet Care</v>
      </c>
      <c r="H709">
        <f>_xlfn.XLOOKUP(A709,blinkit_order_items[order_id],blinkit_order_items[quantity])</f>
        <v>3</v>
      </c>
      <c r="I709">
        <f>_xlfn.XLOOKUP(A709,blinkit_order_items[order_id],blinkit_order_items[unit_price])</f>
        <v>675.46</v>
      </c>
      <c r="J709" s="5">
        <v>1563.35</v>
      </c>
      <c r="K709" s="5" t="s">
        <v>15</v>
      </c>
      <c r="L709" s="5" t="s">
        <v>16</v>
      </c>
      <c r="M709">
        <v>22</v>
      </c>
      <c r="N709" s="9">
        <v>45495.402615740742</v>
      </c>
    </row>
    <row r="710" spans="1:14" x14ac:dyDescent="0.3">
      <c r="A710" s="2">
        <v>1435353007</v>
      </c>
      <c r="B710" s="3">
        <v>48281892</v>
      </c>
      <c r="C710" t="str">
        <f>_xlfn.XLOOKUP(B710,blinkit_customers!A:A,blinkit_customers!B:B," ")</f>
        <v>Teerth Mukherjee</v>
      </c>
      <c r="D710" t="str">
        <f>_xlfn.XLOOKUP(B710, blinkit_customers!A:A,blinkit_customers!I:I, " ")</f>
        <v>New</v>
      </c>
      <c r="E710">
        <f>_xlfn.XLOOKUP(A710,blinkit_order_items[order_id],blinkit_order_items[product_id])</f>
        <v>336847</v>
      </c>
      <c r="F710" t="str">
        <f>_xlfn.XLOOKUP(E710,blinkit_products[product_id],blinkit_products[product_name])</f>
        <v>Toilet Cleaner</v>
      </c>
      <c r="G710" t="str">
        <f>_xlfn.XLOOKUP(E710,blinkit_products[product_id],blinkit_products[category])</f>
        <v>Household Care</v>
      </c>
      <c r="H710">
        <f>_xlfn.XLOOKUP(A710,blinkit_order_items[order_id],blinkit_order_items[quantity])</f>
        <v>1</v>
      </c>
      <c r="I710">
        <f>_xlfn.XLOOKUP(A710,blinkit_order_items[order_id],blinkit_order_items[unit_price])</f>
        <v>936.98</v>
      </c>
      <c r="J710" s="3">
        <v>2538.96</v>
      </c>
      <c r="K710" s="3" t="s">
        <v>13</v>
      </c>
      <c r="L710" s="3" t="s">
        <v>10</v>
      </c>
      <c r="M710">
        <v>1</v>
      </c>
      <c r="N710" s="8">
        <v>45310.377881944441</v>
      </c>
    </row>
    <row r="711" spans="1:14" x14ac:dyDescent="0.3">
      <c r="A711" s="4">
        <v>8080970647</v>
      </c>
      <c r="B711" s="5">
        <v>1855421</v>
      </c>
      <c r="C711" t="str">
        <f>_xlfn.XLOOKUP(B711,blinkit_customers!A:A,blinkit_customers!B:B," ")</f>
        <v>Jasmit Kibe</v>
      </c>
      <c r="D711" t="str">
        <f>_xlfn.XLOOKUP(B711, blinkit_customers!A:A,blinkit_customers!I:I, " ")</f>
        <v>Inactive</v>
      </c>
      <c r="E711">
        <f>_xlfn.XLOOKUP(A711,blinkit_order_items[order_id],blinkit_order_items[product_id])</f>
        <v>91670</v>
      </c>
      <c r="F711" t="str">
        <f>_xlfn.XLOOKUP(E711,blinkit_products[product_id],blinkit_products[product_name])</f>
        <v>Dish Soap</v>
      </c>
      <c r="G711" t="str">
        <f>_xlfn.XLOOKUP(E711,blinkit_products[product_id],blinkit_products[category])</f>
        <v>Household Care</v>
      </c>
      <c r="H711">
        <f>_xlfn.XLOOKUP(A711,blinkit_order_items[order_id],blinkit_order_items[quantity])</f>
        <v>1</v>
      </c>
      <c r="I711">
        <f>_xlfn.XLOOKUP(A711,blinkit_order_items[order_id],blinkit_order_items[unit_price])</f>
        <v>439.24</v>
      </c>
      <c r="J711" s="5">
        <v>3635.32</v>
      </c>
      <c r="K711" s="5" t="s">
        <v>13</v>
      </c>
      <c r="L711" s="5" t="s">
        <v>10</v>
      </c>
      <c r="M711">
        <v>5</v>
      </c>
      <c r="N711" s="9">
        <v>45255.739247685182</v>
      </c>
    </row>
    <row r="712" spans="1:14" x14ac:dyDescent="0.3">
      <c r="A712" s="2">
        <v>5881633926</v>
      </c>
      <c r="B712" s="3">
        <v>32293017</v>
      </c>
      <c r="C712" t="str">
        <f>_xlfn.XLOOKUP(B712,blinkit_customers!A:A,blinkit_customers!B:B," ")</f>
        <v>Samarth Kapoor</v>
      </c>
      <c r="D712" t="str">
        <f>_xlfn.XLOOKUP(B712, blinkit_customers!A:A,blinkit_customers!I:I, " ")</f>
        <v>Inactive</v>
      </c>
      <c r="E712">
        <f>_xlfn.XLOOKUP(A712,blinkit_order_items[order_id],blinkit_order_items[product_id])</f>
        <v>6405</v>
      </c>
      <c r="F712" t="str">
        <f>_xlfn.XLOOKUP(E712,blinkit_products[product_id],blinkit_products[product_name])</f>
        <v>Baby Food</v>
      </c>
      <c r="G712" t="str">
        <f>_xlfn.XLOOKUP(E712,blinkit_products[product_id],blinkit_products[category])</f>
        <v>Baby Care</v>
      </c>
      <c r="H712">
        <f>_xlfn.XLOOKUP(A712,blinkit_order_items[order_id],blinkit_order_items[quantity])</f>
        <v>1</v>
      </c>
      <c r="I712">
        <f>_xlfn.XLOOKUP(A712,blinkit_order_items[order_id],blinkit_order_items[unit_price])</f>
        <v>236.51</v>
      </c>
      <c r="J712" s="3">
        <v>4263.33</v>
      </c>
      <c r="K712" s="3" t="s">
        <v>13</v>
      </c>
      <c r="L712" s="3" t="s">
        <v>10</v>
      </c>
      <c r="M712">
        <v>3</v>
      </c>
      <c r="N712" s="8">
        <v>45037.780370370368</v>
      </c>
    </row>
    <row r="713" spans="1:14" x14ac:dyDescent="0.3">
      <c r="A713" s="4">
        <v>4435459085</v>
      </c>
      <c r="B713" s="5">
        <v>76830090</v>
      </c>
      <c r="C713" t="str">
        <f>_xlfn.XLOOKUP(B713,blinkit_customers!A:A,blinkit_customers!B:B," ")</f>
        <v>Harshil Dey</v>
      </c>
      <c r="D713" t="str">
        <f>_xlfn.XLOOKUP(B713, blinkit_customers!A:A,blinkit_customers!I:I, " ")</f>
        <v>New</v>
      </c>
      <c r="E713">
        <f>_xlfn.XLOOKUP(A713,blinkit_order_items[order_id],blinkit_order_items[product_id])</f>
        <v>291238</v>
      </c>
      <c r="F713" t="str">
        <f>_xlfn.XLOOKUP(E713,blinkit_products[product_id],blinkit_products[product_name])</f>
        <v>Chocolates</v>
      </c>
      <c r="G713" t="str">
        <f>_xlfn.XLOOKUP(E713,blinkit_products[product_id],blinkit_products[category])</f>
        <v>Snacks &amp; Munchies</v>
      </c>
      <c r="H713">
        <f>_xlfn.XLOOKUP(A713,blinkit_order_items[order_id],blinkit_order_items[quantity])</f>
        <v>1</v>
      </c>
      <c r="I713">
        <f>_xlfn.XLOOKUP(A713,blinkit_order_items[order_id],blinkit_order_items[unit_price])</f>
        <v>746.03</v>
      </c>
      <c r="J713" s="5">
        <v>242.57</v>
      </c>
      <c r="K713" s="5" t="s">
        <v>11</v>
      </c>
      <c r="L713" s="5" t="s">
        <v>10</v>
      </c>
      <c r="M713">
        <v>0</v>
      </c>
      <c r="N713" s="9">
        <v>45157.61246527778</v>
      </c>
    </row>
    <row r="714" spans="1:14" x14ac:dyDescent="0.3">
      <c r="A714" s="2">
        <v>6172529406</v>
      </c>
      <c r="B714" s="3">
        <v>48409448</v>
      </c>
      <c r="C714" t="str">
        <f>_xlfn.XLOOKUP(B714,blinkit_customers!A:A,blinkit_customers!B:B," ")</f>
        <v>Pavani Vaidya</v>
      </c>
      <c r="D714" t="str">
        <f>_xlfn.XLOOKUP(B714, blinkit_customers!A:A,blinkit_customers!I:I, " ")</f>
        <v>New</v>
      </c>
      <c r="E714">
        <f>_xlfn.XLOOKUP(A714,blinkit_order_items[order_id],blinkit_order_items[product_id])</f>
        <v>327290</v>
      </c>
      <c r="F714" t="str">
        <f>_xlfn.XLOOKUP(E714,blinkit_products[product_id],blinkit_products[product_name])</f>
        <v>Sugar</v>
      </c>
      <c r="G714" t="str">
        <f>_xlfn.XLOOKUP(E714,blinkit_products[product_id],blinkit_products[category])</f>
        <v>Grocery &amp; Staples</v>
      </c>
      <c r="H714">
        <f>_xlfn.XLOOKUP(A714,blinkit_order_items[order_id],blinkit_order_items[quantity])</f>
        <v>2</v>
      </c>
      <c r="I714">
        <f>_xlfn.XLOOKUP(A714,blinkit_order_items[order_id],blinkit_order_items[unit_price])</f>
        <v>862.28</v>
      </c>
      <c r="J714" s="3">
        <v>2969.87</v>
      </c>
      <c r="K714" s="3" t="s">
        <v>11</v>
      </c>
      <c r="L714" s="3" t="s">
        <v>16</v>
      </c>
      <c r="M714">
        <v>29</v>
      </c>
      <c r="N714" s="8">
        <v>45433.086180555554</v>
      </c>
    </row>
    <row r="715" spans="1:14" x14ac:dyDescent="0.3">
      <c r="A715" s="4">
        <v>9127879048</v>
      </c>
      <c r="B715" s="5">
        <v>75490147</v>
      </c>
      <c r="C715" t="str">
        <f>_xlfn.XLOOKUP(B715,blinkit_customers!A:A,blinkit_customers!B:B," ")</f>
        <v>Parth Chad</v>
      </c>
      <c r="D715" t="str">
        <f>_xlfn.XLOOKUP(B715, blinkit_customers!A:A,blinkit_customers!I:I, " ")</f>
        <v>Inactive</v>
      </c>
      <c r="E715">
        <f>_xlfn.XLOOKUP(A715,blinkit_order_items[order_id],blinkit_order_items[product_id])</f>
        <v>890623</v>
      </c>
      <c r="F715" t="str">
        <f>_xlfn.XLOOKUP(E715,blinkit_products[product_id],blinkit_products[product_name])</f>
        <v>Onions</v>
      </c>
      <c r="G715" t="str">
        <f>_xlfn.XLOOKUP(E715,blinkit_products[product_id],blinkit_products[category])</f>
        <v>Fruits &amp; Vegetables</v>
      </c>
      <c r="H715">
        <f>_xlfn.XLOOKUP(A715,blinkit_order_items[order_id],blinkit_order_items[quantity])</f>
        <v>2</v>
      </c>
      <c r="I715">
        <f>_xlfn.XLOOKUP(A715,blinkit_order_items[order_id],blinkit_order_items[unit_price])</f>
        <v>354.52</v>
      </c>
      <c r="J715" s="5">
        <v>2298.2199999999998</v>
      </c>
      <c r="K715" s="5" t="s">
        <v>13</v>
      </c>
      <c r="L715" s="5" t="s">
        <v>10</v>
      </c>
      <c r="M715">
        <v>2</v>
      </c>
      <c r="N715" s="9">
        <v>45531.303993055553</v>
      </c>
    </row>
    <row r="716" spans="1:14" x14ac:dyDescent="0.3">
      <c r="A716" s="2">
        <v>3806545110</v>
      </c>
      <c r="B716" s="3">
        <v>1200365</v>
      </c>
      <c r="C716" t="str">
        <f>_xlfn.XLOOKUP(B716,blinkit_customers!A:A,blinkit_customers!B:B," ")</f>
        <v>Avni Mistry</v>
      </c>
      <c r="D716" t="str">
        <f>_xlfn.XLOOKUP(B716, blinkit_customers!A:A,blinkit_customers!I:I, " ")</f>
        <v>Regular</v>
      </c>
      <c r="E716">
        <f>_xlfn.XLOOKUP(A716,blinkit_order_items[order_id],blinkit_order_items[product_id])</f>
        <v>760828</v>
      </c>
      <c r="F716" t="str">
        <f>_xlfn.XLOOKUP(E716,blinkit_products[product_id],blinkit_products[product_name])</f>
        <v>Pet Treats</v>
      </c>
      <c r="G716" t="str">
        <f>_xlfn.XLOOKUP(E716,blinkit_products[product_id],blinkit_products[category])</f>
        <v>Pet Care</v>
      </c>
      <c r="H716">
        <f>_xlfn.XLOOKUP(A716,blinkit_order_items[order_id],blinkit_order_items[quantity])</f>
        <v>3</v>
      </c>
      <c r="I716">
        <f>_xlfn.XLOOKUP(A716,blinkit_order_items[order_id],blinkit_order_items[unit_price])</f>
        <v>563.45000000000005</v>
      </c>
      <c r="J716" s="3">
        <v>1150.3399999999999</v>
      </c>
      <c r="K716" s="3" t="s">
        <v>13</v>
      </c>
      <c r="L716" s="3" t="s">
        <v>10</v>
      </c>
      <c r="M716">
        <v>1</v>
      </c>
      <c r="N716" s="8">
        <v>45521.496319444443</v>
      </c>
    </row>
    <row r="717" spans="1:14" x14ac:dyDescent="0.3">
      <c r="A717" s="4">
        <v>6919395718</v>
      </c>
      <c r="B717" s="5">
        <v>91550885</v>
      </c>
      <c r="C717" t="str">
        <f>_xlfn.XLOOKUP(B717,blinkit_customers!A:A,blinkit_customers!B:B," ")</f>
        <v>Isaiah Basu</v>
      </c>
      <c r="D717" t="str">
        <f>_xlfn.XLOOKUP(B717, blinkit_customers!A:A,blinkit_customers!I:I, " ")</f>
        <v>New</v>
      </c>
      <c r="E717">
        <f>_xlfn.XLOOKUP(A717,blinkit_order_items[order_id],blinkit_order_items[product_id])</f>
        <v>461804</v>
      </c>
      <c r="F717" t="str">
        <f>_xlfn.XLOOKUP(E717,blinkit_products[product_id],blinkit_products[product_name])</f>
        <v>Sugar</v>
      </c>
      <c r="G717" t="str">
        <f>_xlfn.XLOOKUP(E717,blinkit_products[product_id],blinkit_products[category])</f>
        <v>Grocery &amp; Staples</v>
      </c>
      <c r="H717">
        <f>_xlfn.XLOOKUP(A717,blinkit_order_items[order_id],blinkit_order_items[quantity])</f>
        <v>1</v>
      </c>
      <c r="I717">
        <f>_xlfn.XLOOKUP(A717,blinkit_order_items[order_id],blinkit_order_items[unit_price])</f>
        <v>310.69</v>
      </c>
      <c r="J717" s="5">
        <v>2440.67</v>
      </c>
      <c r="K717" s="5" t="s">
        <v>12</v>
      </c>
      <c r="L717" s="5" t="s">
        <v>10</v>
      </c>
      <c r="M717">
        <v>-4</v>
      </c>
      <c r="N717" s="9">
        <v>45338.898379629631</v>
      </c>
    </row>
    <row r="718" spans="1:14" x14ac:dyDescent="0.3">
      <c r="A718" s="2">
        <v>5277462976</v>
      </c>
      <c r="B718" s="3">
        <v>98858383</v>
      </c>
      <c r="C718" t="str">
        <f>_xlfn.XLOOKUP(B718,blinkit_customers!A:A,blinkit_customers!B:B," ")</f>
        <v>Janani Gill</v>
      </c>
      <c r="D718" t="str">
        <f>_xlfn.XLOOKUP(B718, blinkit_customers!A:A,blinkit_customers!I:I, " ")</f>
        <v>Regular</v>
      </c>
      <c r="E718">
        <f>_xlfn.XLOOKUP(A718,blinkit_order_items[order_id],blinkit_order_items[product_id])</f>
        <v>654297</v>
      </c>
      <c r="F718" t="str">
        <f>_xlfn.XLOOKUP(E718,blinkit_products[product_id],blinkit_products[product_name])</f>
        <v>Potatoes</v>
      </c>
      <c r="G718" t="str">
        <f>_xlfn.XLOOKUP(E718,blinkit_products[product_id],blinkit_products[category])</f>
        <v>Fruits &amp; Vegetables</v>
      </c>
      <c r="H718">
        <f>_xlfn.XLOOKUP(A718,blinkit_order_items[order_id],blinkit_order_items[quantity])</f>
        <v>3</v>
      </c>
      <c r="I718">
        <f>_xlfn.XLOOKUP(A718,blinkit_order_items[order_id],blinkit_order_items[unit_price])</f>
        <v>13.25</v>
      </c>
      <c r="J718" s="3">
        <v>3990.61</v>
      </c>
      <c r="K718" s="3" t="s">
        <v>13</v>
      </c>
      <c r="L718" s="3" t="s">
        <v>10</v>
      </c>
      <c r="M718">
        <v>1</v>
      </c>
      <c r="N718" s="8">
        <v>45584.651145833333</v>
      </c>
    </row>
    <row r="719" spans="1:14" x14ac:dyDescent="0.3">
      <c r="A719" s="4">
        <v>3606274277</v>
      </c>
      <c r="B719" s="5">
        <v>98225598</v>
      </c>
      <c r="C719" t="str">
        <f>_xlfn.XLOOKUP(B719,blinkit_customers!A:A,blinkit_customers!B:B," ")</f>
        <v>Neelima Som</v>
      </c>
      <c r="D719" t="str">
        <f>_xlfn.XLOOKUP(B719, blinkit_customers!A:A,blinkit_customers!I:I, " ")</f>
        <v>Premium</v>
      </c>
      <c r="E719">
        <f>_xlfn.XLOOKUP(A719,blinkit_order_items[order_id],blinkit_order_items[product_id])</f>
        <v>992178</v>
      </c>
      <c r="F719" t="str">
        <f>_xlfn.XLOOKUP(E719,blinkit_products[product_id],blinkit_products[product_name])</f>
        <v>Pain Reliever</v>
      </c>
      <c r="G719" t="str">
        <f>_xlfn.XLOOKUP(E719,blinkit_products[product_id],blinkit_products[category])</f>
        <v>Pharmacy</v>
      </c>
      <c r="H719">
        <f>_xlfn.XLOOKUP(A719,blinkit_order_items[order_id],blinkit_order_items[quantity])</f>
        <v>2</v>
      </c>
      <c r="I719">
        <f>_xlfn.XLOOKUP(A719,blinkit_order_items[order_id],blinkit_order_items[unit_price])</f>
        <v>632.42999999999995</v>
      </c>
      <c r="J719" s="5">
        <v>3902.92</v>
      </c>
      <c r="K719" s="5" t="s">
        <v>11</v>
      </c>
      <c r="L719" s="5" t="s">
        <v>10</v>
      </c>
      <c r="M719">
        <v>-4</v>
      </c>
      <c r="N719" s="9">
        <v>45146.44935185185</v>
      </c>
    </row>
    <row r="720" spans="1:14" x14ac:dyDescent="0.3">
      <c r="A720" s="2">
        <v>2065203676</v>
      </c>
      <c r="B720" s="3">
        <v>36146306</v>
      </c>
      <c r="C720" t="str">
        <f>_xlfn.XLOOKUP(B720,blinkit_customers!A:A,blinkit_customers!B:B," ")</f>
        <v>Aryan Ghose</v>
      </c>
      <c r="D720" t="str">
        <f>_xlfn.XLOOKUP(B720, blinkit_customers!A:A,blinkit_customers!I:I, " ")</f>
        <v>Regular</v>
      </c>
      <c r="E720">
        <f>_xlfn.XLOOKUP(A720,blinkit_order_items[order_id],blinkit_order_items[product_id])</f>
        <v>228286</v>
      </c>
      <c r="F720" t="str">
        <f>_xlfn.XLOOKUP(E720,blinkit_products[product_id],blinkit_products[product_name])</f>
        <v>Cola</v>
      </c>
      <c r="G720" t="str">
        <f>_xlfn.XLOOKUP(E720,blinkit_products[product_id],blinkit_products[category])</f>
        <v>Cold Drinks &amp; Juices</v>
      </c>
      <c r="H720">
        <f>_xlfn.XLOOKUP(A720,blinkit_order_items[order_id],blinkit_order_items[quantity])</f>
        <v>1</v>
      </c>
      <c r="I720">
        <f>_xlfn.XLOOKUP(A720,blinkit_order_items[order_id],blinkit_order_items[unit_price])</f>
        <v>179.08</v>
      </c>
      <c r="J720" s="3">
        <v>1121.26</v>
      </c>
      <c r="K720" s="3" t="s">
        <v>13</v>
      </c>
      <c r="L720" s="3" t="s">
        <v>10</v>
      </c>
      <c r="M720">
        <v>5</v>
      </c>
      <c r="N720" s="8">
        <v>45306.397638888891</v>
      </c>
    </row>
    <row r="721" spans="1:14" x14ac:dyDescent="0.3">
      <c r="A721" s="4">
        <v>4042066387</v>
      </c>
      <c r="B721" s="5">
        <v>90743791</v>
      </c>
      <c r="C721" t="str">
        <f>_xlfn.XLOOKUP(B721,blinkit_customers!A:A,blinkit_customers!B:B," ")</f>
        <v>Vidhi Saxena</v>
      </c>
      <c r="D721" t="str">
        <f>_xlfn.XLOOKUP(B721, blinkit_customers!A:A,blinkit_customers!I:I, " ")</f>
        <v>Inactive</v>
      </c>
      <c r="E721">
        <f>_xlfn.XLOOKUP(A721,blinkit_order_items[order_id],blinkit_order_items[product_id])</f>
        <v>961614</v>
      </c>
      <c r="F721" t="str">
        <f>_xlfn.XLOOKUP(E721,blinkit_products[product_id],blinkit_products[product_name])</f>
        <v>Chocolates</v>
      </c>
      <c r="G721" t="str">
        <f>_xlfn.XLOOKUP(E721,blinkit_products[product_id],blinkit_products[category])</f>
        <v>Snacks &amp; Munchies</v>
      </c>
      <c r="H721">
        <f>_xlfn.XLOOKUP(A721,blinkit_order_items[order_id],blinkit_order_items[quantity])</f>
        <v>3</v>
      </c>
      <c r="I721">
        <f>_xlfn.XLOOKUP(A721,blinkit_order_items[order_id],blinkit_order_items[unit_price])</f>
        <v>227.22</v>
      </c>
      <c r="J721" s="5">
        <v>4354.3</v>
      </c>
      <c r="K721" s="5" t="s">
        <v>15</v>
      </c>
      <c r="L721" s="5" t="s">
        <v>14</v>
      </c>
      <c r="M721">
        <v>8</v>
      </c>
      <c r="N721" s="9">
        <v>45294.16815972222</v>
      </c>
    </row>
    <row r="722" spans="1:14" x14ac:dyDescent="0.3">
      <c r="A722" s="2">
        <v>3604982656</v>
      </c>
      <c r="B722" s="3">
        <v>59207798</v>
      </c>
      <c r="C722" t="str">
        <f>_xlfn.XLOOKUP(B722,blinkit_customers!A:A,blinkit_customers!B:B," ")</f>
        <v>Chakrika Bhargava</v>
      </c>
      <c r="D722" t="str">
        <f>_xlfn.XLOOKUP(B722, blinkit_customers!A:A,blinkit_customers!I:I, " ")</f>
        <v>Premium</v>
      </c>
      <c r="E722">
        <f>_xlfn.XLOOKUP(A722,blinkit_order_items[order_id],blinkit_order_items[product_id])</f>
        <v>968887</v>
      </c>
      <c r="F722" t="str">
        <f>_xlfn.XLOOKUP(E722,blinkit_products[product_id],blinkit_products[product_name])</f>
        <v>Dish Soap</v>
      </c>
      <c r="G722" t="str">
        <f>_xlfn.XLOOKUP(E722,blinkit_products[product_id],blinkit_products[category])</f>
        <v>Household Care</v>
      </c>
      <c r="H722">
        <f>_xlfn.XLOOKUP(A722,blinkit_order_items[order_id],blinkit_order_items[quantity])</f>
        <v>2</v>
      </c>
      <c r="I722">
        <f>_xlfn.XLOOKUP(A722,blinkit_order_items[order_id],blinkit_order_items[unit_price])</f>
        <v>40.700000000000003</v>
      </c>
      <c r="J722" s="3">
        <v>563.45000000000005</v>
      </c>
      <c r="K722" s="3" t="s">
        <v>13</v>
      </c>
      <c r="L722" s="3" t="s">
        <v>14</v>
      </c>
      <c r="M722">
        <v>8</v>
      </c>
      <c r="N722" s="8">
        <v>45554.711469907408</v>
      </c>
    </row>
    <row r="723" spans="1:14" x14ac:dyDescent="0.3">
      <c r="A723" s="4">
        <v>1149676745</v>
      </c>
      <c r="B723" s="5">
        <v>6247821</v>
      </c>
      <c r="C723" t="str">
        <f>_xlfn.XLOOKUP(B723,blinkit_customers!A:A,blinkit_customers!B:B," ")</f>
        <v>Mekhala Vora</v>
      </c>
      <c r="D723" t="str">
        <f>_xlfn.XLOOKUP(B723, blinkit_customers!A:A,blinkit_customers!I:I, " ")</f>
        <v>Regular</v>
      </c>
      <c r="E723">
        <f>_xlfn.XLOOKUP(A723,blinkit_order_items[order_id],blinkit_order_items[product_id])</f>
        <v>94225</v>
      </c>
      <c r="F723" t="str">
        <f>_xlfn.XLOOKUP(E723,blinkit_products[product_id],blinkit_products[product_name])</f>
        <v>Toilet Cleaner</v>
      </c>
      <c r="G723" t="str">
        <f>_xlfn.XLOOKUP(E723,blinkit_products[product_id],blinkit_products[category])</f>
        <v>Household Care</v>
      </c>
      <c r="H723">
        <f>_xlfn.XLOOKUP(A723,blinkit_order_items[order_id],blinkit_order_items[quantity])</f>
        <v>3</v>
      </c>
      <c r="I723">
        <f>_xlfn.XLOOKUP(A723,blinkit_order_items[order_id],blinkit_order_items[unit_price])</f>
        <v>77.11</v>
      </c>
      <c r="J723" s="5">
        <v>1168.51</v>
      </c>
      <c r="K723" s="5" t="s">
        <v>13</v>
      </c>
      <c r="L723" s="5" t="s">
        <v>10</v>
      </c>
      <c r="M723">
        <v>0</v>
      </c>
      <c r="N723" s="9">
        <v>45219.84306712963</v>
      </c>
    </row>
    <row r="724" spans="1:14" x14ac:dyDescent="0.3">
      <c r="A724" s="2">
        <v>3895011687</v>
      </c>
      <c r="B724" s="3">
        <v>47043878</v>
      </c>
      <c r="C724" t="str">
        <f>_xlfn.XLOOKUP(B724,blinkit_customers!A:A,blinkit_customers!B:B," ")</f>
        <v>Frado Batra</v>
      </c>
      <c r="D724" t="str">
        <f>_xlfn.XLOOKUP(B724, blinkit_customers!A:A,blinkit_customers!I:I, " ")</f>
        <v>Premium</v>
      </c>
      <c r="E724">
        <f>_xlfn.XLOOKUP(A724,blinkit_order_items[order_id],blinkit_order_items[product_id])</f>
        <v>349294</v>
      </c>
      <c r="F724" t="str">
        <f>_xlfn.XLOOKUP(E724,blinkit_products[product_id],blinkit_products[product_name])</f>
        <v>Onions</v>
      </c>
      <c r="G724" t="str">
        <f>_xlfn.XLOOKUP(E724,blinkit_products[product_id],blinkit_products[category])</f>
        <v>Fruits &amp; Vegetables</v>
      </c>
      <c r="H724">
        <f>_xlfn.XLOOKUP(A724,blinkit_order_items[order_id],blinkit_order_items[quantity])</f>
        <v>1</v>
      </c>
      <c r="I724">
        <f>_xlfn.XLOOKUP(A724,blinkit_order_items[order_id],blinkit_order_items[unit_price])</f>
        <v>934.75</v>
      </c>
      <c r="J724" s="3">
        <v>858.57</v>
      </c>
      <c r="K724" s="3" t="s">
        <v>12</v>
      </c>
      <c r="L724" s="3" t="s">
        <v>10</v>
      </c>
      <c r="M724">
        <v>5</v>
      </c>
      <c r="N724" s="8">
        <v>45374.818564814814</v>
      </c>
    </row>
    <row r="725" spans="1:14" x14ac:dyDescent="0.3">
      <c r="A725" s="4">
        <v>772505056</v>
      </c>
      <c r="B725" s="5">
        <v>81822494</v>
      </c>
      <c r="C725" t="str">
        <f>_xlfn.XLOOKUP(B725,blinkit_customers!A:A,blinkit_customers!B:B," ")</f>
        <v>Dominic Verma</v>
      </c>
      <c r="D725" t="str">
        <f>_xlfn.XLOOKUP(B725, blinkit_customers!A:A,blinkit_customers!I:I, " ")</f>
        <v>New</v>
      </c>
      <c r="E725">
        <f>_xlfn.XLOOKUP(A725,blinkit_order_items[order_id],blinkit_order_items[product_id])</f>
        <v>313754</v>
      </c>
      <c r="F725" t="str">
        <f>_xlfn.XLOOKUP(E725,blinkit_products[product_id],blinkit_products[product_name])</f>
        <v>Biscuits</v>
      </c>
      <c r="G725" t="str">
        <f>_xlfn.XLOOKUP(E725,blinkit_products[product_id],blinkit_products[category])</f>
        <v>Snacks &amp; Munchies</v>
      </c>
      <c r="H725">
        <f>_xlfn.XLOOKUP(A725,blinkit_order_items[order_id],blinkit_order_items[quantity])</f>
        <v>2</v>
      </c>
      <c r="I725">
        <f>_xlfn.XLOOKUP(A725,blinkit_order_items[order_id],blinkit_order_items[unit_price])</f>
        <v>136.6</v>
      </c>
      <c r="J725" s="5">
        <v>2341.94</v>
      </c>
      <c r="K725" s="5" t="s">
        <v>11</v>
      </c>
      <c r="L725" s="5" t="s">
        <v>10</v>
      </c>
      <c r="M725">
        <v>-3</v>
      </c>
      <c r="N725" s="9">
        <v>45120.047152777777</v>
      </c>
    </row>
    <row r="726" spans="1:14" x14ac:dyDescent="0.3">
      <c r="A726" s="2">
        <v>5574765914</v>
      </c>
      <c r="B726" s="3">
        <v>89619421</v>
      </c>
      <c r="C726" t="str">
        <f>_xlfn.XLOOKUP(B726,blinkit_customers!A:A,blinkit_customers!B:B," ")</f>
        <v>Urvi Maharaj</v>
      </c>
      <c r="D726" t="str">
        <f>_xlfn.XLOOKUP(B726, blinkit_customers!A:A,blinkit_customers!I:I, " ")</f>
        <v>Premium</v>
      </c>
      <c r="E726">
        <f>_xlfn.XLOOKUP(A726,blinkit_order_items[order_id],blinkit_order_items[product_id])</f>
        <v>51036</v>
      </c>
      <c r="F726" t="str">
        <f>_xlfn.XLOOKUP(E726,blinkit_products[product_id],blinkit_products[product_name])</f>
        <v>Baby Food</v>
      </c>
      <c r="G726" t="str">
        <f>_xlfn.XLOOKUP(E726,blinkit_products[product_id],blinkit_products[category])</f>
        <v>Baby Care</v>
      </c>
      <c r="H726">
        <f>_xlfn.XLOOKUP(A726,blinkit_order_items[order_id],blinkit_order_items[quantity])</f>
        <v>3</v>
      </c>
      <c r="I726">
        <f>_xlfn.XLOOKUP(A726,blinkit_order_items[order_id],blinkit_order_items[unit_price])</f>
        <v>931.61</v>
      </c>
      <c r="J726" s="3">
        <v>697.53</v>
      </c>
      <c r="K726" s="3" t="s">
        <v>15</v>
      </c>
      <c r="L726" s="3" t="s">
        <v>10</v>
      </c>
      <c r="M726">
        <v>-3</v>
      </c>
      <c r="N726" s="8">
        <v>45590.979814814818</v>
      </c>
    </row>
    <row r="727" spans="1:14" x14ac:dyDescent="0.3">
      <c r="A727" s="4">
        <v>8812616740</v>
      </c>
      <c r="B727" s="5">
        <v>61982521</v>
      </c>
      <c r="C727" t="str">
        <f>_xlfn.XLOOKUP(B727,blinkit_customers!A:A,blinkit_customers!B:B," ")</f>
        <v>Jagat Dewan</v>
      </c>
      <c r="D727" t="str">
        <f>_xlfn.XLOOKUP(B727, blinkit_customers!A:A,blinkit_customers!I:I, " ")</f>
        <v>Inactive</v>
      </c>
      <c r="E727">
        <f>_xlfn.XLOOKUP(A727,blinkit_order_items[order_id],blinkit_order_items[product_id])</f>
        <v>673058</v>
      </c>
      <c r="F727" t="str">
        <f>_xlfn.XLOOKUP(E727,blinkit_products[product_id],blinkit_products[product_name])</f>
        <v>Cough Syrup</v>
      </c>
      <c r="G727" t="str">
        <f>_xlfn.XLOOKUP(E727,blinkit_products[product_id],blinkit_products[category])</f>
        <v>Pharmacy</v>
      </c>
      <c r="H727">
        <f>_xlfn.XLOOKUP(A727,blinkit_order_items[order_id],blinkit_order_items[quantity])</f>
        <v>2</v>
      </c>
      <c r="I727">
        <f>_xlfn.XLOOKUP(A727,blinkit_order_items[order_id],blinkit_order_items[unit_price])</f>
        <v>765.76</v>
      </c>
      <c r="J727" s="5">
        <v>1469.02</v>
      </c>
      <c r="K727" s="5" t="s">
        <v>13</v>
      </c>
      <c r="L727" s="5" t="s">
        <v>10</v>
      </c>
      <c r="M727">
        <v>4</v>
      </c>
      <c r="N727" s="9">
        <v>45103.884201388886</v>
      </c>
    </row>
    <row r="728" spans="1:14" x14ac:dyDescent="0.3">
      <c r="A728" s="2">
        <v>1486655525</v>
      </c>
      <c r="B728" s="3">
        <v>74572121</v>
      </c>
      <c r="C728" t="str">
        <f>_xlfn.XLOOKUP(B728,blinkit_customers!A:A,blinkit_customers!B:B," ")</f>
        <v>Triveni Baral</v>
      </c>
      <c r="D728" t="str">
        <f>_xlfn.XLOOKUP(B728, blinkit_customers!A:A,blinkit_customers!I:I, " ")</f>
        <v>Inactive</v>
      </c>
      <c r="E728">
        <f>_xlfn.XLOOKUP(A728,blinkit_order_items[order_id],blinkit_order_items[product_id])</f>
        <v>34186</v>
      </c>
      <c r="F728" t="str">
        <f>_xlfn.XLOOKUP(E728,blinkit_products[product_id],blinkit_products[product_name])</f>
        <v>Mangoes</v>
      </c>
      <c r="G728" t="str">
        <f>_xlfn.XLOOKUP(E728,blinkit_products[product_id],blinkit_products[category])</f>
        <v>Fruits &amp; Vegetables</v>
      </c>
      <c r="H728">
        <f>_xlfn.XLOOKUP(A728,blinkit_order_items[order_id],blinkit_order_items[quantity])</f>
        <v>1</v>
      </c>
      <c r="I728">
        <f>_xlfn.XLOOKUP(A728,blinkit_order_items[order_id],blinkit_order_items[unit_price])</f>
        <v>925.65</v>
      </c>
      <c r="J728" s="3">
        <v>2840.82</v>
      </c>
      <c r="K728" s="3" t="s">
        <v>15</v>
      </c>
      <c r="L728" s="3" t="s">
        <v>10</v>
      </c>
      <c r="M728">
        <v>2</v>
      </c>
      <c r="N728" s="8">
        <v>45403.552581018521</v>
      </c>
    </row>
    <row r="729" spans="1:14" x14ac:dyDescent="0.3">
      <c r="A729" s="4">
        <v>8423025639</v>
      </c>
      <c r="B729" s="5">
        <v>6344345</v>
      </c>
      <c r="C729" t="str">
        <f>_xlfn.XLOOKUP(B729,blinkit_customers!A:A,blinkit_customers!B:B," ")</f>
        <v>Shaurya Chhabra</v>
      </c>
      <c r="D729" t="str">
        <f>_xlfn.XLOOKUP(B729, blinkit_customers!A:A,blinkit_customers!I:I, " ")</f>
        <v>Premium</v>
      </c>
      <c r="E729">
        <f>_xlfn.XLOOKUP(A729,blinkit_order_items[order_id],blinkit_order_items[product_id])</f>
        <v>365132</v>
      </c>
      <c r="F729" t="str">
        <f>_xlfn.XLOOKUP(E729,blinkit_products[product_id],blinkit_products[product_name])</f>
        <v>Instant Noodles</v>
      </c>
      <c r="G729" t="str">
        <f>_xlfn.XLOOKUP(E729,blinkit_products[product_id],blinkit_products[category])</f>
        <v>Instant &amp; Frozen Food</v>
      </c>
      <c r="H729">
        <f>_xlfn.XLOOKUP(A729,blinkit_order_items[order_id],blinkit_order_items[quantity])</f>
        <v>3</v>
      </c>
      <c r="I729">
        <f>_xlfn.XLOOKUP(A729,blinkit_order_items[order_id],blinkit_order_items[unit_price])</f>
        <v>229.38</v>
      </c>
      <c r="J729" s="5">
        <v>3583.16</v>
      </c>
      <c r="K729" s="5" t="s">
        <v>12</v>
      </c>
      <c r="L729" s="5" t="s">
        <v>14</v>
      </c>
      <c r="M729">
        <v>14</v>
      </c>
      <c r="N729" s="9">
        <v>45449.552037037036</v>
      </c>
    </row>
    <row r="730" spans="1:14" x14ac:dyDescent="0.3">
      <c r="A730" s="2">
        <v>9020705185</v>
      </c>
      <c r="B730" s="3">
        <v>1562083</v>
      </c>
      <c r="C730" t="str">
        <f>_xlfn.XLOOKUP(B730,blinkit_customers!A:A,blinkit_customers!B:B," ")</f>
        <v>Madhavi Mishra</v>
      </c>
      <c r="D730" t="str">
        <f>_xlfn.XLOOKUP(B730, blinkit_customers!A:A,blinkit_customers!I:I, " ")</f>
        <v>Premium</v>
      </c>
      <c r="E730">
        <f>_xlfn.XLOOKUP(A730,blinkit_order_items[order_id],blinkit_order_items[product_id])</f>
        <v>654623</v>
      </c>
      <c r="F730" t="str">
        <f>_xlfn.XLOOKUP(E730,blinkit_products[product_id],blinkit_products[product_name])</f>
        <v>Chips</v>
      </c>
      <c r="G730" t="str">
        <f>_xlfn.XLOOKUP(E730,blinkit_products[product_id],blinkit_products[category])</f>
        <v>Snacks &amp; Munchies</v>
      </c>
      <c r="H730">
        <f>_xlfn.XLOOKUP(A730,blinkit_order_items[order_id],blinkit_order_items[quantity])</f>
        <v>2</v>
      </c>
      <c r="I730">
        <f>_xlfn.XLOOKUP(A730,blinkit_order_items[order_id],blinkit_order_items[unit_price])</f>
        <v>422.14</v>
      </c>
      <c r="J730" s="3">
        <v>71.599999999999994</v>
      </c>
      <c r="K730" s="3" t="s">
        <v>11</v>
      </c>
      <c r="L730" s="3" t="s">
        <v>10</v>
      </c>
      <c r="M730">
        <v>1</v>
      </c>
      <c r="N730" s="8">
        <v>45289.805312500001</v>
      </c>
    </row>
    <row r="731" spans="1:14" x14ac:dyDescent="0.3">
      <c r="A731" s="4">
        <v>7719808698</v>
      </c>
      <c r="B731" s="5">
        <v>93938425</v>
      </c>
      <c r="C731" t="str">
        <f>_xlfn.XLOOKUP(B731,blinkit_customers!A:A,blinkit_customers!B:B," ")</f>
        <v>Darpan Goyal</v>
      </c>
      <c r="D731" t="str">
        <f>_xlfn.XLOOKUP(B731, blinkit_customers!A:A,blinkit_customers!I:I, " ")</f>
        <v>Regular</v>
      </c>
      <c r="E731">
        <f>_xlfn.XLOOKUP(A731,blinkit_order_items[order_id],blinkit_order_items[product_id])</f>
        <v>118820</v>
      </c>
      <c r="F731" t="str">
        <f>_xlfn.XLOOKUP(E731,blinkit_products[product_id],blinkit_products[product_name])</f>
        <v>Iced Tea</v>
      </c>
      <c r="G731" t="str">
        <f>_xlfn.XLOOKUP(E731,blinkit_products[product_id],blinkit_products[category])</f>
        <v>Cold Drinks &amp; Juices</v>
      </c>
      <c r="H731">
        <f>_xlfn.XLOOKUP(A731,blinkit_order_items[order_id],blinkit_order_items[quantity])</f>
        <v>3</v>
      </c>
      <c r="I731">
        <f>_xlfn.XLOOKUP(A731,blinkit_order_items[order_id],blinkit_order_items[unit_price])</f>
        <v>12.32</v>
      </c>
      <c r="J731" s="5">
        <v>4205.08</v>
      </c>
      <c r="K731" s="5" t="s">
        <v>13</v>
      </c>
      <c r="L731" s="5" t="s">
        <v>10</v>
      </c>
      <c r="M731">
        <v>2</v>
      </c>
      <c r="N731" s="9">
        <v>45156.481215277781</v>
      </c>
    </row>
    <row r="732" spans="1:14" x14ac:dyDescent="0.3">
      <c r="A732" s="2">
        <v>3414036630</v>
      </c>
      <c r="B732" s="3">
        <v>32809328</v>
      </c>
      <c r="C732" t="str">
        <f>_xlfn.XLOOKUP(B732,blinkit_customers!A:A,blinkit_customers!B:B," ")</f>
        <v>Oeshi Raghavan</v>
      </c>
      <c r="D732" t="str">
        <f>_xlfn.XLOOKUP(B732, blinkit_customers!A:A,blinkit_customers!I:I, " ")</f>
        <v>Premium</v>
      </c>
      <c r="E732">
        <f>_xlfn.XLOOKUP(A732,blinkit_order_items[order_id],blinkit_order_items[product_id])</f>
        <v>767398</v>
      </c>
      <c r="F732" t="str">
        <f>_xlfn.XLOOKUP(E732,blinkit_products[product_id],blinkit_products[product_name])</f>
        <v>Dish Soap</v>
      </c>
      <c r="G732" t="str">
        <f>_xlfn.XLOOKUP(E732,blinkit_products[product_id],blinkit_products[category])</f>
        <v>Household Care</v>
      </c>
      <c r="H732">
        <f>_xlfn.XLOOKUP(A732,blinkit_order_items[order_id],blinkit_order_items[quantity])</f>
        <v>2</v>
      </c>
      <c r="I732">
        <f>_xlfn.XLOOKUP(A732,blinkit_order_items[order_id],blinkit_order_items[unit_price])</f>
        <v>22.14</v>
      </c>
      <c r="J732" s="3">
        <v>641.33000000000004</v>
      </c>
      <c r="K732" s="3" t="s">
        <v>11</v>
      </c>
      <c r="L732" s="3" t="s">
        <v>10</v>
      </c>
      <c r="M732">
        <v>-4</v>
      </c>
      <c r="N732" s="8">
        <v>45387.125081018516</v>
      </c>
    </row>
    <row r="733" spans="1:14" x14ac:dyDescent="0.3">
      <c r="A733" s="4">
        <v>4157869967</v>
      </c>
      <c r="B733" s="5">
        <v>49617892</v>
      </c>
      <c r="C733" t="str">
        <f>_xlfn.XLOOKUP(B733,blinkit_customers!A:A,blinkit_customers!B:B," ")</f>
        <v>Dayamai Parmer</v>
      </c>
      <c r="D733" t="str">
        <f>_xlfn.XLOOKUP(B733, blinkit_customers!A:A,blinkit_customers!I:I, " ")</f>
        <v>New</v>
      </c>
      <c r="E733">
        <f>_xlfn.XLOOKUP(A733,blinkit_order_items[order_id],blinkit_order_items[product_id])</f>
        <v>848226</v>
      </c>
      <c r="F733" t="str">
        <f>_xlfn.XLOOKUP(E733,blinkit_products[product_id],blinkit_products[product_name])</f>
        <v>Tomatoes</v>
      </c>
      <c r="G733" t="str">
        <f>_xlfn.XLOOKUP(E733,blinkit_products[product_id],blinkit_products[category])</f>
        <v>Fruits &amp; Vegetables</v>
      </c>
      <c r="H733">
        <f>_xlfn.XLOOKUP(A733,blinkit_order_items[order_id],blinkit_order_items[quantity])</f>
        <v>3</v>
      </c>
      <c r="I733">
        <f>_xlfn.XLOOKUP(A733,blinkit_order_items[order_id],blinkit_order_items[unit_price])</f>
        <v>209.59</v>
      </c>
      <c r="J733" s="5">
        <v>881.42</v>
      </c>
      <c r="K733" s="5" t="s">
        <v>13</v>
      </c>
      <c r="L733" s="5" t="s">
        <v>10</v>
      </c>
      <c r="M733">
        <v>2</v>
      </c>
      <c r="N733" s="9">
        <v>45051.592118055552</v>
      </c>
    </row>
    <row r="734" spans="1:14" x14ac:dyDescent="0.3">
      <c r="A734" s="2">
        <v>4873887251</v>
      </c>
      <c r="B734" s="3">
        <v>20951294</v>
      </c>
      <c r="C734" t="str">
        <f>_xlfn.XLOOKUP(B734,blinkit_customers!A:A,blinkit_customers!B:B," ")</f>
        <v>Sathvik Dhar</v>
      </c>
      <c r="D734" t="str">
        <f>_xlfn.XLOOKUP(B734, blinkit_customers!A:A,blinkit_customers!I:I, " ")</f>
        <v>Premium</v>
      </c>
      <c r="E734">
        <f>_xlfn.XLOOKUP(A734,blinkit_order_items[order_id],blinkit_order_items[product_id])</f>
        <v>652118</v>
      </c>
      <c r="F734" t="str">
        <f>_xlfn.XLOOKUP(E734,blinkit_products[product_id],blinkit_products[product_name])</f>
        <v>Frozen Biryani</v>
      </c>
      <c r="G734" t="str">
        <f>_xlfn.XLOOKUP(E734,blinkit_products[product_id],blinkit_products[category])</f>
        <v>Instant &amp; Frozen Food</v>
      </c>
      <c r="H734">
        <f>_xlfn.XLOOKUP(A734,blinkit_order_items[order_id],blinkit_order_items[quantity])</f>
        <v>1</v>
      </c>
      <c r="I734">
        <f>_xlfn.XLOOKUP(A734,blinkit_order_items[order_id],blinkit_order_items[unit_price])</f>
        <v>22.04</v>
      </c>
      <c r="J734" s="3">
        <v>989.88</v>
      </c>
      <c r="K734" s="3" t="s">
        <v>15</v>
      </c>
      <c r="L734" s="3" t="s">
        <v>10</v>
      </c>
      <c r="M734">
        <v>3</v>
      </c>
      <c r="N734" s="8">
        <v>45189.030439814815</v>
      </c>
    </row>
    <row r="735" spans="1:14" x14ac:dyDescent="0.3">
      <c r="A735" s="4">
        <v>8031946454</v>
      </c>
      <c r="B735" s="5">
        <v>31923338</v>
      </c>
      <c r="C735" t="str">
        <f>_xlfn.XLOOKUP(B735,blinkit_customers!A:A,blinkit_customers!B:B," ")</f>
        <v>Ishwar Goyal</v>
      </c>
      <c r="D735" t="str">
        <f>_xlfn.XLOOKUP(B735, blinkit_customers!A:A,blinkit_customers!I:I, " ")</f>
        <v>New</v>
      </c>
      <c r="E735">
        <f>_xlfn.XLOOKUP(A735,blinkit_order_items[order_id],blinkit_order_items[product_id])</f>
        <v>455083</v>
      </c>
      <c r="F735" t="str">
        <f>_xlfn.XLOOKUP(E735,blinkit_products[product_id],blinkit_products[product_name])</f>
        <v>Butter</v>
      </c>
      <c r="G735" t="str">
        <f>_xlfn.XLOOKUP(E735,blinkit_products[product_id],blinkit_products[category])</f>
        <v>Dairy &amp; Breakfast</v>
      </c>
      <c r="H735">
        <f>_xlfn.XLOOKUP(A735,blinkit_order_items[order_id],blinkit_order_items[quantity])</f>
        <v>1</v>
      </c>
      <c r="I735">
        <f>_xlfn.XLOOKUP(A735,blinkit_order_items[order_id],blinkit_order_items[unit_price])</f>
        <v>959.01</v>
      </c>
      <c r="J735" s="5">
        <v>2074.16</v>
      </c>
      <c r="K735" s="5" t="s">
        <v>13</v>
      </c>
      <c r="L735" s="5" t="s">
        <v>10</v>
      </c>
      <c r="M735">
        <v>-1</v>
      </c>
      <c r="N735" s="9">
        <v>45167.872152777774</v>
      </c>
    </row>
    <row r="736" spans="1:14" x14ac:dyDescent="0.3">
      <c r="A736" s="2">
        <v>8168056170</v>
      </c>
      <c r="B736" s="3">
        <v>45700473</v>
      </c>
      <c r="C736" t="str">
        <f>_xlfn.XLOOKUP(B736,blinkit_customers!A:A,blinkit_customers!B:B," ")</f>
        <v>Omkaar Padmanabhan</v>
      </c>
      <c r="D736" t="str">
        <f>_xlfn.XLOOKUP(B736, blinkit_customers!A:A,blinkit_customers!I:I, " ")</f>
        <v>Inactive</v>
      </c>
      <c r="E736">
        <f>_xlfn.XLOOKUP(A736,blinkit_order_items[order_id],blinkit_order_items[product_id])</f>
        <v>194682</v>
      </c>
      <c r="F736" t="str">
        <f>_xlfn.XLOOKUP(E736,blinkit_products[product_id],blinkit_products[product_name])</f>
        <v>Iced Tea</v>
      </c>
      <c r="G736" t="str">
        <f>_xlfn.XLOOKUP(E736,blinkit_products[product_id],blinkit_products[category])</f>
        <v>Cold Drinks &amp; Juices</v>
      </c>
      <c r="H736">
        <f>_xlfn.XLOOKUP(A736,blinkit_order_items[order_id],blinkit_order_items[quantity])</f>
        <v>3</v>
      </c>
      <c r="I736">
        <f>_xlfn.XLOOKUP(A736,blinkit_order_items[order_id],blinkit_order_items[unit_price])</f>
        <v>912.29</v>
      </c>
      <c r="J736" s="3">
        <v>3061.73</v>
      </c>
      <c r="K736" s="3" t="s">
        <v>11</v>
      </c>
      <c r="L736" s="3" t="s">
        <v>14</v>
      </c>
      <c r="M736">
        <v>14</v>
      </c>
      <c r="N736" s="8">
        <v>45166.203449074077</v>
      </c>
    </row>
    <row r="737" spans="1:14" x14ac:dyDescent="0.3">
      <c r="A737" s="4">
        <v>3108512811</v>
      </c>
      <c r="B737" s="5">
        <v>15417130</v>
      </c>
      <c r="C737" t="str">
        <f>_xlfn.XLOOKUP(B737,blinkit_customers!A:A,blinkit_customers!B:B," ")</f>
        <v>Henry Arora</v>
      </c>
      <c r="D737" t="str">
        <f>_xlfn.XLOOKUP(B737, blinkit_customers!A:A,blinkit_customers!I:I, " ")</f>
        <v>New</v>
      </c>
      <c r="E737">
        <f>_xlfn.XLOOKUP(A737,blinkit_order_items[order_id],blinkit_order_items[product_id])</f>
        <v>993331</v>
      </c>
      <c r="F737" t="str">
        <f>_xlfn.XLOOKUP(E737,blinkit_products[product_id],blinkit_products[product_name])</f>
        <v>Pulses</v>
      </c>
      <c r="G737" t="str">
        <f>_xlfn.XLOOKUP(E737,blinkit_products[product_id],blinkit_products[category])</f>
        <v>Grocery &amp; Staples</v>
      </c>
      <c r="H737">
        <f>_xlfn.XLOOKUP(A737,blinkit_order_items[order_id],blinkit_order_items[quantity])</f>
        <v>2</v>
      </c>
      <c r="I737">
        <f>_xlfn.XLOOKUP(A737,blinkit_order_items[order_id],blinkit_order_items[unit_price])</f>
        <v>102.44</v>
      </c>
      <c r="J737" s="5">
        <v>3391.72</v>
      </c>
      <c r="K737" s="5" t="s">
        <v>12</v>
      </c>
      <c r="L737" s="5" t="s">
        <v>10</v>
      </c>
      <c r="M737">
        <v>2</v>
      </c>
      <c r="N737" s="9">
        <v>45332.35087962963</v>
      </c>
    </row>
    <row r="738" spans="1:14" x14ac:dyDescent="0.3">
      <c r="A738" s="2">
        <v>1680591951</v>
      </c>
      <c r="B738" s="3">
        <v>7288562</v>
      </c>
      <c r="C738" t="str">
        <f>_xlfn.XLOOKUP(B738,blinkit_customers!A:A,blinkit_customers!B:B," ")</f>
        <v>Triya Singhal</v>
      </c>
      <c r="D738" t="str">
        <f>_xlfn.XLOOKUP(B738, blinkit_customers!A:A,blinkit_customers!I:I, " ")</f>
        <v>New</v>
      </c>
      <c r="E738">
        <f>_xlfn.XLOOKUP(A738,blinkit_order_items[order_id],blinkit_order_items[product_id])</f>
        <v>131748</v>
      </c>
      <c r="F738" t="str">
        <f>_xlfn.XLOOKUP(E738,blinkit_products[product_id],blinkit_products[product_name])</f>
        <v>Dog Food</v>
      </c>
      <c r="G738" t="str">
        <f>_xlfn.XLOOKUP(E738,blinkit_products[product_id],blinkit_products[category])</f>
        <v>Pet Care</v>
      </c>
      <c r="H738">
        <f>_xlfn.XLOOKUP(A738,blinkit_order_items[order_id],blinkit_order_items[quantity])</f>
        <v>1</v>
      </c>
      <c r="I738">
        <f>_xlfn.XLOOKUP(A738,blinkit_order_items[order_id],blinkit_order_items[unit_price])</f>
        <v>81.349999999999994</v>
      </c>
      <c r="J738" s="3">
        <v>2569.08</v>
      </c>
      <c r="K738" s="3" t="s">
        <v>13</v>
      </c>
      <c r="L738" s="3" t="s">
        <v>10</v>
      </c>
      <c r="M738">
        <v>-3</v>
      </c>
      <c r="N738" s="8">
        <v>45362.876979166664</v>
      </c>
    </row>
    <row r="739" spans="1:14" x14ac:dyDescent="0.3">
      <c r="A739" s="4">
        <v>559245731</v>
      </c>
      <c r="B739" s="5">
        <v>68941950</v>
      </c>
      <c r="C739" t="str">
        <f>_xlfn.XLOOKUP(B739,blinkit_customers!A:A,blinkit_customers!B:B," ")</f>
        <v>Ayushman Raghavan</v>
      </c>
      <c r="D739" t="str">
        <f>_xlfn.XLOOKUP(B739, blinkit_customers!A:A,blinkit_customers!I:I, " ")</f>
        <v>New</v>
      </c>
      <c r="E739">
        <f>_xlfn.XLOOKUP(A739,blinkit_order_items[order_id],blinkit_order_items[product_id])</f>
        <v>461804</v>
      </c>
      <c r="F739" t="str">
        <f>_xlfn.XLOOKUP(E739,blinkit_products[product_id],blinkit_products[product_name])</f>
        <v>Sugar</v>
      </c>
      <c r="G739" t="str">
        <f>_xlfn.XLOOKUP(E739,blinkit_products[product_id],blinkit_products[category])</f>
        <v>Grocery &amp; Staples</v>
      </c>
      <c r="H739">
        <f>_xlfn.XLOOKUP(A739,blinkit_order_items[order_id],blinkit_order_items[quantity])</f>
        <v>1</v>
      </c>
      <c r="I739">
        <f>_xlfn.XLOOKUP(A739,blinkit_order_items[order_id],blinkit_order_items[unit_price])</f>
        <v>310.69</v>
      </c>
      <c r="J739" s="5">
        <v>3597.64</v>
      </c>
      <c r="K739" s="5" t="s">
        <v>15</v>
      </c>
      <c r="L739" s="5" t="s">
        <v>10</v>
      </c>
      <c r="M739">
        <v>5</v>
      </c>
      <c r="N739" s="9">
        <v>45543.663078703707</v>
      </c>
    </row>
    <row r="740" spans="1:14" x14ac:dyDescent="0.3">
      <c r="A740" s="2">
        <v>8655600303</v>
      </c>
      <c r="B740" s="3">
        <v>12867472</v>
      </c>
      <c r="C740" t="str">
        <f>_xlfn.XLOOKUP(B740,blinkit_customers!A:A,blinkit_customers!B:B," ")</f>
        <v>Ishanvi Tripathi</v>
      </c>
      <c r="D740" t="str">
        <f>_xlfn.XLOOKUP(B740, blinkit_customers!A:A,blinkit_customers!I:I, " ")</f>
        <v>Premium</v>
      </c>
      <c r="E740">
        <f>_xlfn.XLOOKUP(A740,blinkit_order_items[order_id],blinkit_order_items[product_id])</f>
        <v>440875</v>
      </c>
      <c r="F740" t="str">
        <f>_xlfn.XLOOKUP(E740,blinkit_products[product_id],blinkit_products[product_name])</f>
        <v>Baby Wipes</v>
      </c>
      <c r="G740" t="str">
        <f>_xlfn.XLOOKUP(E740,blinkit_products[product_id],blinkit_products[category])</f>
        <v>Baby Care</v>
      </c>
      <c r="H740">
        <f>_xlfn.XLOOKUP(A740,blinkit_order_items[order_id],blinkit_order_items[quantity])</f>
        <v>2</v>
      </c>
      <c r="I740">
        <f>_xlfn.XLOOKUP(A740,blinkit_order_items[order_id],blinkit_order_items[unit_price])</f>
        <v>275.02999999999997</v>
      </c>
      <c r="J740" s="3">
        <v>3608.84</v>
      </c>
      <c r="K740" s="3" t="s">
        <v>11</v>
      </c>
      <c r="L740" s="3" t="s">
        <v>10</v>
      </c>
      <c r="M740">
        <v>-3</v>
      </c>
      <c r="N740" s="8">
        <v>45409.736342592594</v>
      </c>
    </row>
    <row r="741" spans="1:14" x14ac:dyDescent="0.3">
      <c r="A741" s="4">
        <v>8247327365</v>
      </c>
      <c r="B741" s="5">
        <v>30065862</v>
      </c>
      <c r="C741" t="str">
        <f>_xlfn.XLOOKUP(B741,blinkit_customers!A:A,blinkit_customers!B:B," ")</f>
        <v>Urishilla Hegde</v>
      </c>
      <c r="D741" t="str">
        <f>_xlfn.XLOOKUP(B741, blinkit_customers!A:A,blinkit_customers!I:I, " ")</f>
        <v>Regular</v>
      </c>
      <c r="E741">
        <f>_xlfn.XLOOKUP(A741,blinkit_order_items[order_id],blinkit_order_items[product_id])</f>
        <v>704868</v>
      </c>
      <c r="F741" t="str">
        <f>_xlfn.XLOOKUP(E741,blinkit_products[product_id],blinkit_products[product_name])</f>
        <v>Detergent</v>
      </c>
      <c r="G741" t="str">
        <f>_xlfn.XLOOKUP(E741,blinkit_products[product_id],blinkit_products[category])</f>
        <v>Household Care</v>
      </c>
      <c r="H741">
        <f>_xlfn.XLOOKUP(A741,blinkit_order_items[order_id],blinkit_order_items[quantity])</f>
        <v>3</v>
      </c>
      <c r="I741">
        <f>_xlfn.XLOOKUP(A741,blinkit_order_items[order_id],blinkit_order_items[unit_price])</f>
        <v>193.46</v>
      </c>
      <c r="J741" s="5">
        <v>2592.2800000000002</v>
      </c>
      <c r="K741" s="5" t="s">
        <v>13</v>
      </c>
      <c r="L741" s="5" t="s">
        <v>14</v>
      </c>
      <c r="M741">
        <v>14</v>
      </c>
      <c r="N741" s="9">
        <v>45560.469351851854</v>
      </c>
    </row>
    <row r="742" spans="1:14" x14ac:dyDescent="0.3">
      <c r="A742" s="2">
        <v>9153347285</v>
      </c>
      <c r="B742" s="3">
        <v>54222320</v>
      </c>
      <c r="C742" t="str">
        <f>_xlfn.XLOOKUP(B742,blinkit_customers!A:A,blinkit_customers!B:B," ")</f>
        <v>Edhitha Kakar</v>
      </c>
      <c r="D742" t="str">
        <f>_xlfn.XLOOKUP(B742, blinkit_customers!A:A,blinkit_customers!I:I, " ")</f>
        <v>Regular</v>
      </c>
      <c r="E742">
        <f>_xlfn.XLOOKUP(A742,blinkit_order_items[order_id],blinkit_order_items[product_id])</f>
        <v>89084</v>
      </c>
      <c r="F742" t="str">
        <f>_xlfn.XLOOKUP(E742,blinkit_products[product_id],blinkit_products[product_name])</f>
        <v>Milk</v>
      </c>
      <c r="G742" t="str">
        <f>_xlfn.XLOOKUP(E742,blinkit_products[product_id],blinkit_products[category])</f>
        <v>Dairy &amp; Breakfast</v>
      </c>
      <c r="H742">
        <f>_xlfn.XLOOKUP(A742,blinkit_order_items[order_id],blinkit_order_items[quantity])</f>
        <v>2</v>
      </c>
      <c r="I742">
        <f>_xlfn.XLOOKUP(A742,blinkit_order_items[order_id],blinkit_order_items[unit_price])</f>
        <v>598.83000000000004</v>
      </c>
      <c r="J742" s="3">
        <v>2618.56</v>
      </c>
      <c r="K742" s="3" t="s">
        <v>13</v>
      </c>
      <c r="L742" s="3" t="s">
        <v>10</v>
      </c>
      <c r="M742">
        <v>0</v>
      </c>
      <c r="N742" s="8">
        <v>45099.121458333335</v>
      </c>
    </row>
    <row r="743" spans="1:14" x14ac:dyDescent="0.3">
      <c r="A743" s="4">
        <v>1977533409</v>
      </c>
      <c r="B743" s="5">
        <v>17521263</v>
      </c>
      <c r="C743" t="str">
        <f>_xlfn.XLOOKUP(B743,blinkit_customers!A:A,blinkit_customers!B:B," ")</f>
        <v>Tanvi Patla</v>
      </c>
      <c r="D743" t="str">
        <f>_xlfn.XLOOKUP(B743, blinkit_customers!A:A,blinkit_customers!I:I, " ")</f>
        <v>Inactive</v>
      </c>
      <c r="E743">
        <f>_xlfn.XLOOKUP(A743,blinkit_order_items[order_id],blinkit_order_items[product_id])</f>
        <v>137909</v>
      </c>
      <c r="F743" t="str">
        <f>_xlfn.XLOOKUP(E743,blinkit_products[product_id],blinkit_products[product_name])</f>
        <v>Cough Syrup</v>
      </c>
      <c r="G743" t="str">
        <f>_xlfn.XLOOKUP(E743,blinkit_products[product_id],blinkit_products[category])</f>
        <v>Pharmacy</v>
      </c>
      <c r="H743">
        <f>_xlfn.XLOOKUP(A743,blinkit_order_items[order_id],blinkit_order_items[quantity])</f>
        <v>1</v>
      </c>
      <c r="I743">
        <f>_xlfn.XLOOKUP(A743,blinkit_order_items[order_id],blinkit_order_items[unit_price])</f>
        <v>864.3</v>
      </c>
      <c r="J743" s="5">
        <v>738.71</v>
      </c>
      <c r="K743" s="5" t="s">
        <v>12</v>
      </c>
      <c r="L743" s="5" t="s">
        <v>10</v>
      </c>
      <c r="M743">
        <v>-3</v>
      </c>
      <c r="N743" s="9">
        <v>45278.506481481483</v>
      </c>
    </row>
    <row r="744" spans="1:14" x14ac:dyDescent="0.3">
      <c r="A744" s="2">
        <v>2433646621</v>
      </c>
      <c r="B744" s="3">
        <v>82770142</v>
      </c>
      <c r="C744" t="str">
        <f>_xlfn.XLOOKUP(B744,blinkit_customers!A:A,blinkit_customers!B:B," ")</f>
        <v>Balveer Brar</v>
      </c>
      <c r="D744" t="str">
        <f>_xlfn.XLOOKUP(B744, blinkit_customers!A:A,blinkit_customers!I:I, " ")</f>
        <v>New</v>
      </c>
      <c r="E744">
        <f>_xlfn.XLOOKUP(A744,blinkit_order_items[order_id],blinkit_order_items[product_id])</f>
        <v>94225</v>
      </c>
      <c r="F744" t="str">
        <f>_xlfn.XLOOKUP(E744,blinkit_products[product_id],blinkit_products[product_name])</f>
        <v>Toilet Cleaner</v>
      </c>
      <c r="G744" t="str">
        <f>_xlfn.XLOOKUP(E744,blinkit_products[product_id],blinkit_products[category])</f>
        <v>Household Care</v>
      </c>
      <c r="H744">
        <f>_xlfn.XLOOKUP(A744,blinkit_order_items[order_id],blinkit_order_items[quantity])</f>
        <v>2</v>
      </c>
      <c r="I744">
        <f>_xlfn.XLOOKUP(A744,blinkit_order_items[order_id],blinkit_order_items[unit_price])</f>
        <v>77.11</v>
      </c>
      <c r="J744" s="3">
        <v>1195.03</v>
      </c>
      <c r="K744" s="3" t="s">
        <v>13</v>
      </c>
      <c r="L744" s="3" t="s">
        <v>14</v>
      </c>
      <c r="M744">
        <v>9</v>
      </c>
      <c r="N744" s="8">
        <v>45599.45820601852</v>
      </c>
    </row>
    <row r="745" spans="1:14" x14ac:dyDescent="0.3">
      <c r="A745" s="4">
        <v>22830983</v>
      </c>
      <c r="B745" s="5">
        <v>92404798</v>
      </c>
      <c r="C745" t="str">
        <f>_xlfn.XLOOKUP(B745,blinkit_customers!A:A,blinkit_customers!B:B," ")</f>
        <v>Gautami Dayal</v>
      </c>
      <c r="D745" t="str">
        <f>_xlfn.XLOOKUP(B745, blinkit_customers!A:A,blinkit_customers!I:I, " ")</f>
        <v>New</v>
      </c>
      <c r="E745">
        <f>_xlfn.XLOOKUP(A745,blinkit_order_items[order_id],blinkit_order_items[product_id])</f>
        <v>890232</v>
      </c>
      <c r="F745" t="str">
        <f>_xlfn.XLOOKUP(E745,blinkit_products[product_id],blinkit_products[product_name])</f>
        <v>Mango Drink</v>
      </c>
      <c r="G745" t="str">
        <f>_xlfn.XLOOKUP(E745,blinkit_products[product_id],blinkit_products[category])</f>
        <v>Cold Drinks &amp; Juices</v>
      </c>
      <c r="H745">
        <f>_xlfn.XLOOKUP(A745,blinkit_order_items[order_id],blinkit_order_items[quantity])</f>
        <v>3</v>
      </c>
      <c r="I745">
        <f>_xlfn.XLOOKUP(A745,blinkit_order_items[order_id],blinkit_order_items[unit_price])</f>
        <v>432</v>
      </c>
      <c r="J745" s="5">
        <v>3061.39</v>
      </c>
      <c r="K745" s="5" t="s">
        <v>12</v>
      </c>
      <c r="L745" s="5" t="s">
        <v>16</v>
      </c>
      <c r="M745">
        <v>18</v>
      </c>
      <c r="N745" s="9">
        <v>45081.88208333333</v>
      </c>
    </row>
    <row r="746" spans="1:14" x14ac:dyDescent="0.3">
      <c r="A746" s="2">
        <v>1143763031</v>
      </c>
      <c r="B746" s="3">
        <v>52075070</v>
      </c>
      <c r="C746" t="str">
        <f>_xlfn.XLOOKUP(B746,blinkit_customers!A:A,blinkit_customers!B:B," ")</f>
        <v>Vedika Muni</v>
      </c>
      <c r="D746" t="str">
        <f>_xlfn.XLOOKUP(B746, blinkit_customers!A:A,blinkit_customers!I:I, " ")</f>
        <v>Regular</v>
      </c>
      <c r="E746">
        <f>_xlfn.XLOOKUP(A746,blinkit_order_items[order_id],blinkit_order_items[product_id])</f>
        <v>961614</v>
      </c>
      <c r="F746" t="str">
        <f>_xlfn.XLOOKUP(E746,blinkit_products[product_id],blinkit_products[product_name])</f>
        <v>Chocolates</v>
      </c>
      <c r="G746" t="str">
        <f>_xlfn.XLOOKUP(E746,blinkit_products[product_id],blinkit_products[category])</f>
        <v>Snacks &amp; Munchies</v>
      </c>
      <c r="H746">
        <f>_xlfn.XLOOKUP(A746,blinkit_order_items[order_id],blinkit_order_items[quantity])</f>
        <v>3</v>
      </c>
      <c r="I746">
        <f>_xlfn.XLOOKUP(A746,blinkit_order_items[order_id],blinkit_order_items[unit_price])</f>
        <v>227.22</v>
      </c>
      <c r="J746" s="3">
        <v>171.2</v>
      </c>
      <c r="K746" s="3" t="s">
        <v>12</v>
      </c>
      <c r="L746" s="3" t="s">
        <v>10</v>
      </c>
      <c r="M746">
        <v>1</v>
      </c>
      <c r="N746" s="8">
        <v>45513.901388888888</v>
      </c>
    </row>
    <row r="747" spans="1:14" x14ac:dyDescent="0.3">
      <c r="A747" s="4">
        <v>8524056436</v>
      </c>
      <c r="B747" s="5">
        <v>35434373</v>
      </c>
      <c r="C747" t="str">
        <f>_xlfn.XLOOKUP(B747,blinkit_customers!A:A,blinkit_customers!B:B," ")</f>
        <v>Pushti Pandya</v>
      </c>
      <c r="D747" t="str">
        <f>_xlfn.XLOOKUP(B747, blinkit_customers!A:A,blinkit_customers!I:I, " ")</f>
        <v>Premium</v>
      </c>
      <c r="E747">
        <f>_xlfn.XLOOKUP(A747,blinkit_order_items[order_id],blinkit_order_items[product_id])</f>
        <v>540618</v>
      </c>
      <c r="F747" t="str">
        <f>_xlfn.XLOOKUP(E747,blinkit_products[product_id],blinkit_products[product_name])</f>
        <v>Popcorn</v>
      </c>
      <c r="G747" t="str">
        <f>_xlfn.XLOOKUP(E747,blinkit_products[product_id],blinkit_products[category])</f>
        <v>Snacks &amp; Munchies</v>
      </c>
      <c r="H747">
        <f>_xlfn.XLOOKUP(A747,blinkit_order_items[order_id],blinkit_order_items[quantity])</f>
        <v>1</v>
      </c>
      <c r="I747">
        <f>_xlfn.XLOOKUP(A747,blinkit_order_items[order_id],blinkit_order_items[unit_price])</f>
        <v>317.05</v>
      </c>
      <c r="J747" s="5">
        <v>911.06</v>
      </c>
      <c r="K747" s="5" t="s">
        <v>11</v>
      </c>
      <c r="L747" s="5" t="s">
        <v>10</v>
      </c>
      <c r="M747">
        <v>-3</v>
      </c>
      <c r="N747" s="9">
        <v>45175.572453703702</v>
      </c>
    </row>
    <row r="748" spans="1:14" x14ac:dyDescent="0.3">
      <c r="A748" s="2">
        <v>4262338791</v>
      </c>
      <c r="B748" s="3">
        <v>72089140</v>
      </c>
      <c r="C748" t="str">
        <f>_xlfn.XLOOKUP(B748,blinkit_customers!A:A,blinkit_customers!B:B," ")</f>
        <v>Kritika Kalla</v>
      </c>
      <c r="D748" t="str">
        <f>_xlfn.XLOOKUP(B748, blinkit_customers!A:A,blinkit_customers!I:I, " ")</f>
        <v>Regular</v>
      </c>
      <c r="E748">
        <f>_xlfn.XLOOKUP(A748,blinkit_order_items[order_id],blinkit_order_items[product_id])</f>
        <v>557908</v>
      </c>
      <c r="F748" t="str">
        <f>_xlfn.XLOOKUP(E748,blinkit_products[product_id],blinkit_products[product_name])</f>
        <v>Vitamins</v>
      </c>
      <c r="G748" t="str">
        <f>_xlfn.XLOOKUP(E748,blinkit_products[product_id],blinkit_products[category])</f>
        <v>Pharmacy</v>
      </c>
      <c r="H748">
        <f>_xlfn.XLOOKUP(A748,blinkit_order_items[order_id],blinkit_order_items[quantity])</f>
        <v>3</v>
      </c>
      <c r="I748">
        <f>_xlfn.XLOOKUP(A748,blinkit_order_items[order_id],blinkit_order_items[unit_price])</f>
        <v>942.37</v>
      </c>
      <c r="J748" s="3">
        <v>1582.64</v>
      </c>
      <c r="K748" s="3" t="s">
        <v>15</v>
      </c>
      <c r="L748" s="3" t="s">
        <v>10</v>
      </c>
      <c r="M748">
        <v>0</v>
      </c>
      <c r="N748" s="8">
        <v>45582.318692129629</v>
      </c>
    </row>
    <row r="749" spans="1:14" x14ac:dyDescent="0.3">
      <c r="A749" s="4">
        <v>187728451</v>
      </c>
      <c r="B749" s="5">
        <v>63262519</v>
      </c>
      <c r="C749" t="str">
        <f>_xlfn.XLOOKUP(B749,blinkit_customers!A:A,blinkit_customers!B:B," ")</f>
        <v>Benjamin Balakrishnan</v>
      </c>
      <c r="D749" t="str">
        <f>_xlfn.XLOOKUP(B749, blinkit_customers!A:A,blinkit_customers!I:I, " ")</f>
        <v>Regular</v>
      </c>
      <c r="E749">
        <f>_xlfn.XLOOKUP(A749,blinkit_order_items[order_id],blinkit_order_items[product_id])</f>
        <v>880510</v>
      </c>
      <c r="F749" t="str">
        <f>_xlfn.XLOOKUP(E749,blinkit_products[product_id],blinkit_products[product_name])</f>
        <v>Bread</v>
      </c>
      <c r="G749" t="str">
        <f>_xlfn.XLOOKUP(E749,blinkit_products[product_id],blinkit_products[category])</f>
        <v>Dairy &amp; Breakfast</v>
      </c>
      <c r="H749">
        <f>_xlfn.XLOOKUP(A749,blinkit_order_items[order_id],blinkit_order_items[quantity])</f>
        <v>1</v>
      </c>
      <c r="I749">
        <f>_xlfn.XLOOKUP(A749,blinkit_order_items[order_id],blinkit_order_items[unit_price])</f>
        <v>951.43</v>
      </c>
      <c r="J749" s="5">
        <v>4088.13</v>
      </c>
      <c r="K749" s="5" t="s">
        <v>15</v>
      </c>
      <c r="L749" s="5" t="s">
        <v>10</v>
      </c>
      <c r="M749">
        <v>-1</v>
      </c>
      <c r="N749" s="9">
        <v>45257.879756944443</v>
      </c>
    </row>
    <row r="750" spans="1:14" x14ac:dyDescent="0.3">
      <c r="A750" s="2">
        <v>6754346312</v>
      </c>
      <c r="B750" s="3">
        <v>3897936</v>
      </c>
      <c r="C750" t="str">
        <f>_xlfn.XLOOKUP(B750,blinkit_customers!A:A,blinkit_customers!B:B," ")</f>
        <v>Maanav Singh</v>
      </c>
      <c r="D750" t="str">
        <f>_xlfn.XLOOKUP(B750, blinkit_customers!A:A,blinkit_customers!I:I, " ")</f>
        <v>Premium</v>
      </c>
      <c r="E750">
        <f>_xlfn.XLOOKUP(A750,blinkit_order_items[order_id],blinkit_order_items[product_id])</f>
        <v>930284</v>
      </c>
      <c r="F750" t="str">
        <f>_xlfn.XLOOKUP(E750,blinkit_products[product_id],blinkit_products[product_name])</f>
        <v>Baby Food</v>
      </c>
      <c r="G750" t="str">
        <f>_xlfn.XLOOKUP(E750,blinkit_products[product_id],blinkit_products[category])</f>
        <v>Baby Care</v>
      </c>
      <c r="H750">
        <f>_xlfn.XLOOKUP(A750,blinkit_order_items[order_id],blinkit_order_items[quantity])</f>
        <v>1</v>
      </c>
      <c r="I750">
        <f>_xlfn.XLOOKUP(A750,blinkit_order_items[order_id],blinkit_order_items[unit_price])</f>
        <v>189.47</v>
      </c>
      <c r="J750" s="3">
        <v>1195.92</v>
      </c>
      <c r="K750" s="3" t="s">
        <v>15</v>
      </c>
      <c r="L750" s="3" t="s">
        <v>10</v>
      </c>
      <c r="M750">
        <v>-1</v>
      </c>
      <c r="N750" s="8">
        <v>45096.522800925923</v>
      </c>
    </row>
    <row r="751" spans="1:14" x14ac:dyDescent="0.3">
      <c r="A751" s="4">
        <v>5790622967</v>
      </c>
      <c r="B751" s="5">
        <v>81091233</v>
      </c>
      <c r="C751" t="str">
        <f>_xlfn.XLOOKUP(B751,blinkit_customers!A:A,blinkit_customers!B:B," ")</f>
        <v>Divya Dada</v>
      </c>
      <c r="D751" t="str">
        <f>_xlfn.XLOOKUP(B751, blinkit_customers!A:A,blinkit_customers!I:I, " ")</f>
        <v>Regular</v>
      </c>
      <c r="E751">
        <f>_xlfn.XLOOKUP(A751,blinkit_order_items[order_id],blinkit_order_items[product_id])</f>
        <v>137909</v>
      </c>
      <c r="F751" t="str">
        <f>_xlfn.XLOOKUP(E751,blinkit_products[product_id],blinkit_products[product_name])</f>
        <v>Cough Syrup</v>
      </c>
      <c r="G751" t="str">
        <f>_xlfn.XLOOKUP(E751,blinkit_products[product_id],blinkit_products[category])</f>
        <v>Pharmacy</v>
      </c>
      <c r="H751">
        <f>_xlfn.XLOOKUP(A751,blinkit_order_items[order_id],blinkit_order_items[quantity])</f>
        <v>3</v>
      </c>
      <c r="I751">
        <f>_xlfn.XLOOKUP(A751,blinkit_order_items[order_id],blinkit_order_items[unit_price])</f>
        <v>864.3</v>
      </c>
      <c r="J751" s="5">
        <v>1816.39</v>
      </c>
      <c r="K751" s="5" t="s">
        <v>11</v>
      </c>
      <c r="L751" s="5" t="s">
        <v>10</v>
      </c>
      <c r="M751">
        <v>-1</v>
      </c>
      <c r="N751" s="9">
        <v>45349.015104166669</v>
      </c>
    </row>
    <row r="752" spans="1:14" x14ac:dyDescent="0.3">
      <c r="A752" s="2">
        <v>4305348838</v>
      </c>
      <c r="B752" s="3">
        <v>63630649</v>
      </c>
      <c r="C752" t="str">
        <f>_xlfn.XLOOKUP(B752,blinkit_customers!A:A,blinkit_customers!B:B," ")</f>
        <v>Indira Golla</v>
      </c>
      <c r="D752" t="str">
        <f>_xlfn.XLOOKUP(B752, blinkit_customers!A:A,blinkit_customers!I:I, " ")</f>
        <v>Premium</v>
      </c>
      <c r="E752">
        <f>_xlfn.XLOOKUP(A752,blinkit_order_items[order_id],blinkit_order_items[product_id])</f>
        <v>927651</v>
      </c>
      <c r="F752" t="str">
        <f>_xlfn.XLOOKUP(E752,blinkit_products[product_id],blinkit_products[product_name])</f>
        <v>Baby Wipes</v>
      </c>
      <c r="G752" t="str">
        <f>_xlfn.XLOOKUP(E752,blinkit_products[product_id],blinkit_products[category])</f>
        <v>Baby Care</v>
      </c>
      <c r="H752">
        <f>_xlfn.XLOOKUP(A752,blinkit_order_items[order_id],blinkit_order_items[quantity])</f>
        <v>1</v>
      </c>
      <c r="I752">
        <f>_xlfn.XLOOKUP(A752,blinkit_order_items[order_id],blinkit_order_items[unit_price])</f>
        <v>426.72</v>
      </c>
      <c r="J752" s="3">
        <v>381.39</v>
      </c>
      <c r="K752" s="3" t="s">
        <v>11</v>
      </c>
      <c r="L752" s="3" t="s">
        <v>16</v>
      </c>
      <c r="M752">
        <v>25</v>
      </c>
      <c r="N752" s="8">
        <v>45354.857754629629</v>
      </c>
    </row>
    <row r="753" spans="1:14" x14ac:dyDescent="0.3">
      <c r="A753" s="4">
        <v>2902411553</v>
      </c>
      <c r="B753" s="5">
        <v>93122847</v>
      </c>
      <c r="C753" t="str">
        <f>_xlfn.XLOOKUP(B753,blinkit_customers!A:A,blinkit_customers!B:B," ")</f>
        <v>Nachiket Sangha</v>
      </c>
      <c r="D753" t="str">
        <f>_xlfn.XLOOKUP(B753, blinkit_customers!A:A,blinkit_customers!I:I, " ")</f>
        <v>Regular</v>
      </c>
      <c r="E753">
        <f>_xlfn.XLOOKUP(A753,blinkit_order_items[order_id],blinkit_order_items[product_id])</f>
        <v>832348</v>
      </c>
      <c r="F753" t="str">
        <f>_xlfn.XLOOKUP(E753,blinkit_products[product_id],blinkit_products[product_name])</f>
        <v>Biscuits</v>
      </c>
      <c r="G753" t="str">
        <f>_xlfn.XLOOKUP(E753,blinkit_products[product_id],blinkit_products[category])</f>
        <v>Snacks &amp; Munchies</v>
      </c>
      <c r="H753">
        <f>_xlfn.XLOOKUP(A753,blinkit_order_items[order_id],blinkit_order_items[quantity])</f>
        <v>1</v>
      </c>
      <c r="I753">
        <f>_xlfn.XLOOKUP(A753,blinkit_order_items[order_id],blinkit_order_items[unit_price])</f>
        <v>831.43</v>
      </c>
      <c r="J753" s="5">
        <v>2910.37</v>
      </c>
      <c r="K753" s="5" t="s">
        <v>11</v>
      </c>
      <c r="L753" s="5" t="s">
        <v>10</v>
      </c>
      <c r="M753">
        <v>-3</v>
      </c>
      <c r="N753" s="9">
        <v>45231.099247685182</v>
      </c>
    </row>
    <row r="754" spans="1:14" x14ac:dyDescent="0.3">
      <c r="A754" s="2">
        <v>3691199770</v>
      </c>
      <c r="B754" s="3">
        <v>30788486</v>
      </c>
      <c r="C754" t="str">
        <f>_xlfn.XLOOKUP(B754,blinkit_customers!A:A,blinkit_customers!B:B," ")</f>
        <v>Vrishti Mittal</v>
      </c>
      <c r="D754" t="str">
        <f>_xlfn.XLOOKUP(B754, blinkit_customers!A:A,blinkit_customers!I:I, " ")</f>
        <v>New</v>
      </c>
      <c r="E754">
        <f>_xlfn.XLOOKUP(A754,blinkit_order_items[order_id],blinkit_order_items[product_id])</f>
        <v>564692</v>
      </c>
      <c r="F754" t="str">
        <f>_xlfn.XLOOKUP(E754,blinkit_products[product_id],blinkit_products[product_name])</f>
        <v>Cat Food</v>
      </c>
      <c r="G754" t="str">
        <f>_xlfn.XLOOKUP(E754,blinkit_products[product_id],blinkit_products[category])</f>
        <v>Pet Care</v>
      </c>
      <c r="H754">
        <f>_xlfn.XLOOKUP(A754,blinkit_order_items[order_id],blinkit_order_items[quantity])</f>
        <v>1</v>
      </c>
      <c r="I754">
        <f>_xlfn.XLOOKUP(A754,blinkit_order_items[order_id],blinkit_order_items[unit_price])</f>
        <v>215.65</v>
      </c>
      <c r="J754" s="3">
        <v>2896.79</v>
      </c>
      <c r="K754" s="3" t="s">
        <v>15</v>
      </c>
      <c r="L754" s="3" t="s">
        <v>10</v>
      </c>
      <c r="M754">
        <v>3</v>
      </c>
      <c r="N754" s="8">
        <v>45425.222418981481</v>
      </c>
    </row>
    <row r="755" spans="1:14" x14ac:dyDescent="0.3">
      <c r="A755" s="4">
        <v>775709102</v>
      </c>
      <c r="B755" s="5">
        <v>80517784</v>
      </c>
      <c r="C755" t="str">
        <f>_xlfn.XLOOKUP(B755,blinkit_customers!A:A,blinkit_customers!B:B," ")</f>
        <v>Udyati Dara</v>
      </c>
      <c r="D755" t="str">
        <f>_xlfn.XLOOKUP(B755, blinkit_customers!A:A,blinkit_customers!I:I, " ")</f>
        <v>Regular</v>
      </c>
      <c r="E755">
        <f>_xlfn.XLOOKUP(A755,blinkit_order_items[order_id],blinkit_order_items[product_id])</f>
        <v>818990</v>
      </c>
      <c r="F755" t="str">
        <f>_xlfn.XLOOKUP(E755,blinkit_products[product_id],blinkit_products[product_name])</f>
        <v>Tomatoes</v>
      </c>
      <c r="G755" t="str">
        <f>_xlfn.XLOOKUP(E755,blinkit_products[product_id],blinkit_products[category])</f>
        <v>Fruits &amp; Vegetables</v>
      </c>
      <c r="H755">
        <f>_xlfn.XLOOKUP(A755,blinkit_order_items[order_id],blinkit_order_items[quantity])</f>
        <v>2</v>
      </c>
      <c r="I755">
        <f>_xlfn.XLOOKUP(A755,blinkit_order_items[order_id],blinkit_order_items[unit_price])</f>
        <v>163.55000000000001</v>
      </c>
      <c r="J755" s="5">
        <v>3393.44</v>
      </c>
      <c r="K755" s="5" t="s">
        <v>11</v>
      </c>
      <c r="L755" s="5" t="s">
        <v>10</v>
      </c>
      <c r="M755">
        <v>-1</v>
      </c>
      <c r="N755" s="9">
        <v>45164.123414351852</v>
      </c>
    </row>
    <row r="756" spans="1:14" x14ac:dyDescent="0.3">
      <c r="A756" s="2">
        <v>5262508570</v>
      </c>
      <c r="B756" s="3">
        <v>42781544</v>
      </c>
      <c r="C756" t="str">
        <f>_xlfn.XLOOKUP(B756,blinkit_customers!A:A,blinkit_customers!B:B," ")</f>
        <v>Isaiah Sankar</v>
      </c>
      <c r="D756" t="str">
        <f>_xlfn.XLOOKUP(B756, blinkit_customers!A:A,blinkit_customers!I:I, " ")</f>
        <v>New</v>
      </c>
      <c r="E756">
        <f>_xlfn.XLOOKUP(A756,blinkit_order_items[order_id],blinkit_order_items[product_id])</f>
        <v>689769</v>
      </c>
      <c r="F756" t="str">
        <f>_xlfn.XLOOKUP(E756,blinkit_products[product_id],blinkit_products[product_name])</f>
        <v>Frozen Vegetables</v>
      </c>
      <c r="G756" t="str">
        <f>_xlfn.XLOOKUP(E756,blinkit_products[product_id],blinkit_products[category])</f>
        <v>Instant &amp; Frozen Food</v>
      </c>
      <c r="H756">
        <f>_xlfn.XLOOKUP(A756,blinkit_order_items[order_id],blinkit_order_items[quantity])</f>
        <v>2</v>
      </c>
      <c r="I756">
        <f>_xlfn.XLOOKUP(A756,blinkit_order_items[order_id],blinkit_order_items[unit_price])</f>
        <v>46.62</v>
      </c>
      <c r="J756" s="3">
        <v>2217.0300000000002</v>
      </c>
      <c r="K756" s="3" t="s">
        <v>12</v>
      </c>
      <c r="L756" s="3" t="s">
        <v>10</v>
      </c>
      <c r="M756">
        <v>0</v>
      </c>
      <c r="N756" s="8">
        <v>45479.463252314818</v>
      </c>
    </row>
    <row r="757" spans="1:14" x14ac:dyDescent="0.3">
      <c r="A757" s="4">
        <v>192109127</v>
      </c>
      <c r="B757" s="5">
        <v>82854537</v>
      </c>
      <c r="C757" t="str">
        <f>_xlfn.XLOOKUP(B757,blinkit_customers!A:A,blinkit_customers!B:B," ")</f>
        <v>Yauvani Korpal</v>
      </c>
      <c r="D757" t="str">
        <f>_xlfn.XLOOKUP(B757, blinkit_customers!A:A,blinkit_customers!I:I, " ")</f>
        <v>Inactive</v>
      </c>
      <c r="E757">
        <f>_xlfn.XLOOKUP(A757,blinkit_order_items[order_id],blinkit_order_items[product_id])</f>
        <v>721521</v>
      </c>
      <c r="F757" t="str">
        <f>_xlfn.XLOOKUP(E757,blinkit_products[product_id],blinkit_products[product_name])</f>
        <v>Rice</v>
      </c>
      <c r="G757" t="str">
        <f>_xlfn.XLOOKUP(E757,blinkit_products[product_id],blinkit_products[category])</f>
        <v>Grocery &amp; Staples</v>
      </c>
      <c r="H757">
        <f>_xlfn.XLOOKUP(A757,blinkit_order_items[order_id],blinkit_order_items[quantity])</f>
        <v>2</v>
      </c>
      <c r="I757">
        <f>_xlfn.XLOOKUP(A757,blinkit_order_items[order_id],blinkit_order_items[unit_price])</f>
        <v>417.39</v>
      </c>
      <c r="J757" s="5">
        <v>3949.02</v>
      </c>
      <c r="K757" s="5" t="s">
        <v>13</v>
      </c>
      <c r="L757" s="5" t="s">
        <v>14</v>
      </c>
      <c r="M757">
        <v>10</v>
      </c>
      <c r="N757" s="9">
        <v>45551.353750000002</v>
      </c>
    </row>
    <row r="758" spans="1:14" x14ac:dyDescent="0.3">
      <c r="A758" s="2">
        <v>1108215973</v>
      </c>
      <c r="B758" s="3">
        <v>2928026</v>
      </c>
      <c r="C758" t="str">
        <f>_xlfn.XLOOKUP(B758,blinkit_customers!A:A,blinkit_customers!B:B," ")</f>
        <v>Vrishti Basak</v>
      </c>
      <c r="D758" t="str">
        <f>_xlfn.XLOOKUP(B758, blinkit_customers!A:A,blinkit_customers!I:I, " ")</f>
        <v>New</v>
      </c>
      <c r="E758">
        <f>_xlfn.XLOOKUP(A758,blinkit_order_items[order_id],blinkit_order_items[product_id])</f>
        <v>851978</v>
      </c>
      <c r="F758" t="str">
        <f>_xlfn.XLOOKUP(E758,blinkit_products[product_id],blinkit_products[product_name])</f>
        <v>Vitamins</v>
      </c>
      <c r="G758" t="str">
        <f>_xlfn.XLOOKUP(E758,blinkit_products[product_id],blinkit_products[category])</f>
        <v>Pharmacy</v>
      </c>
      <c r="H758">
        <f>_xlfn.XLOOKUP(A758,blinkit_order_items[order_id],blinkit_order_items[quantity])</f>
        <v>3</v>
      </c>
      <c r="I758">
        <f>_xlfn.XLOOKUP(A758,blinkit_order_items[order_id],blinkit_order_items[unit_price])</f>
        <v>715.72</v>
      </c>
      <c r="J758" s="3">
        <v>972.69</v>
      </c>
      <c r="K758" s="3" t="s">
        <v>12</v>
      </c>
      <c r="L758" s="3" t="s">
        <v>14</v>
      </c>
      <c r="M758">
        <v>6</v>
      </c>
      <c r="N758" s="8">
        <v>45277.400046296294</v>
      </c>
    </row>
    <row r="759" spans="1:14" x14ac:dyDescent="0.3">
      <c r="A759" s="4">
        <v>1719134546</v>
      </c>
      <c r="B759" s="5">
        <v>25665997</v>
      </c>
      <c r="C759" t="str">
        <f>_xlfn.XLOOKUP(B759,blinkit_customers!A:A,blinkit_customers!B:B," ")</f>
        <v>Barkha Sodhi</v>
      </c>
      <c r="D759" t="str">
        <f>_xlfn.XLOOKUP(B759, blinkit_customers!A:A,blinkit_customers!I:I, " ")</f>
        <v>Regular</v>
      </c>
      <c r="E759">
        <f>_xlfn.XLOOKUP(A759,blinkit_order_items[order_id],blinkit_order_items[product_id])</f>
        <v>473647</v>
      </c>
      <c r="F759" t="str">
        <f>_xlfn.XLOOKUP(E759,blinkit_products[product_id],blinkit_products[product_name])</f>
        <v>Toothpaste</v>
      </c>
      <c r="G759" t="str">
        <f>_xlfn.XLOOKUP(E759,blinkit_products[product_id],blinkit_products[category])</f>
        <v>Personal Care</v>
      </c>
      <c r="H759">
        <f>_xlfn.XLOOKUP(A759,blinkit_order_items[order_id],blinkit_order_items[quantity])</f>
        <v>3</v>
      </c>
      <c r="I759">
        <f>_xlfn.XLOOKUP(A759,blinkit_order_items[order_id],blinkit_order_items[unit_price])</f>
        <v>43.05</v>
      </c>
      <c r="J759" s="5">
        <v>1306.8599999999999</v>
      </c>
      <c r="K759" s="5" t="s">
        <v>13</v>
      </c>
      <c r="L759" s="5" t="s">
        <v>10</v>
      </c>
      <c r="M759">
        <v>2</v>
      </c>
      <c r="N759" s="9">
        <v>45483.550578703704</v>
      </c>
    </row>
    <row r="760" spans="1:14" x14ac:dyDescent="0.3">
      <c r="A760" s="2">
        <v>5280263316</v>
      </c>
      <c r="B760" s="3">
        <v>77035814</v>
      </c>
      <c r="C760" t="str">
        <f>_xlfn.XLOOKUP(B760,blinkit_customers!A:A,blinkit_customers!B:B," ")</f>
        <v>Ishaan Mohanty</v>
      </c>
      <c r="D760" t="str">
        <f>_xlfn.XLOOKUP(B760, blinkit_customers!A:A,blinkit_customers!I:I, " ")</f>
        <v>Inactive</v>
      </c>
      <c r="E760">
        <f>_xlfn.XLOOKUP(A760,blinkit_order_items[order_id],blinkit_order_items[product_id])</f>
        <v>847349</v>
      </c>
      <c r="F760" t="str">
        <f>_xlfn.XLOOKUP(E760,blinkit_products[product_id],blinkit_products[product_name])</f>
        <v>Potatoes</v>
      </c>
      <c r="G760" t="str">
        <f>_xlfn.XLOOKUP(E760,blinkit_products[product_id],blinkit_products[category])</f>
        <v>Fruits &amp; Vegetables</v>
      </c>
      <c r="H760">
        <f>_xlfn.XLOOKUP(A760,blinkit_order_items[order_id],blinkit_order_items[quantity])</f>
        <v>1</v>
      </c>
      <c r="I760">
        <f>_xlfn.XLOOKUP(A760,blinkit_order_items[order_id],blinkit_order_items[unit_price])</f>
        <v>781.08</v>
      </c>
      <c r="J760" s="3">
        <v>3531.91</v>
      </c>
      <c r="K760" s="3" t="s">
        <v>12</v>
      </c>
      <c r="L760" s="3" t="s">
        <v>16</v>
      </c>
      <c r="M760">
        <v>28</v>
      </c>
      <c r="N760" s="8">
        <v>45471.524965277778</v>
      </c>
    </row>
    <row r="761" spans="1:14" x14ac:dyDescent="0.3">
      <c r="A761" s="4">
        <v>9448306266</v>
      </c>
      <c r="B761" s="5">
        <v>74038361</v>
      </c>
      <c r="C761" t="str">
        <f>_xlfn.XLOOKUP(B761,blinkit_customers!A:A,blinkit_customers!B:B," ")</f>
        <v>Vasatika Lanka</v>
      </c>
      <c r="D761" t="str">
        <f>_xlfn.XLOOKUP(B761, blinkit_customers!A:A,blinkit_customers!I:I, " ")</f>
        <v>New</v>
      </c>
      <c r="E761">
        <f>_xlfn.XLOOKUP(A761,blinkit_order_items[order_id],blinkit_order_items[product_id])</f>
        <v>487065</v>
      </c>
      <c r="F761" t="str">
        <f>_xlfn.XLOOKUP(E761,blinkit_products[product_id],blinkit_products[product_name])</f>
        <v>Chips</v>
      </c>
      <c r="G761" t="str">
        <f>_xlfn.XLOOKUP(E761,blinkit_products[product_id],blinkit_products[category])</f>
        <v>Snacks &amp; Munchies</v>
      </c>
      <c r="H761">
        <f>_xlfn.XLOOKUP(A761,blinkit_order_items[order_id],blinkit_order_items[quantity])</f>
        <v>1</v>
      </c>
      <c r="I761">
        <f>_xlfn.XLOOKUP(A761,blinkit_order_items[order_id],blinkit_order_items[unit_price])</f>
        <v>374.68</v>
      </c>
      <c r="J761" s="5">
        <v>3645.04</v>
      </c>
      <c r="K761" s="5" t="s">
        <v>11</v>
      </c>
      <c r="L761" s="5" t="s">
        <v>10</v>
      </c>
      <c r="M761">
        <v>-5</v>
      </c>
      <c r="N761" s="9">
        <v>45398.193877314814</v>
      </c>
    </row>
    <row r="762" spans="1:14" x14ac:dyDescent="0.3">
      <c r="A762" s="2">
        <v>8023626961</v>
      </c>
      <c r="B762" s="3">
        <v>68307253</v>
      </c>
      <c r="C762" t="str">
        <f>_xlfn.XLOOKUP(B762,blinkit_customers!A:A,blinkit_customers!B:B," ")</f>
        <v>Rachita Borra</v>
      </c>
      <c r="D762" t="str">
        <f>_xlfn.XLOOKUP(B762, blinkit_customers!A:A,blinkit_customers!I:I, " ")</f>
        <v>Premium</v>
      </c>
      <c r="E762">
        <f>_xlfn.XLOOKUP(A762,blinkit_order_items[order_id],blinkit_order_items[product_id])</f>
        <v>673058</v>
      </c>
      <c r="F762" t="str">
        <f>_xlfn.XLOOKUP(E762,blinkit_products[product_id],blinkit_products[product_name])</f>
        <v>Cough Syrup</v>
      </c>
      <c r="G762" t="str">
        <f>_xlfn.XLOOKUP(E762,blinkit_products[product_id],blinkit_products[category])</f>
        <v>Pharmacy</v>
      </c>
      <c r="H762">
        <f>_xlfn.XLOOKUP(A762,blinkit_order_items[order_id],blinkit_order_items[quantity])</f>
        <v>1</v>
      </c>
      <c r="I762">
        <f>_xlfn.XLOOKUP(A762,blinkit_order_items[order_id],blinkit_order_items[unit_price])</f>
        <v>765.76</v>
      </c>
      <c r="J762" s="3">
        <v>763.12</v>
      </c>
      <c r="K762" s="3" t="s">
        <v>13</v>
      </c>
      <c r="L762" s="3" t="s">
        <v>14</v>
      </c>
      <c r="M762">
        <v>9</v>
      </c>
      <c r="N762" s="8">
        <v>45195.066041666665</v>
      </c>
    </row>
    <row r="763" spans="1:14" x14ac:dyDescent="0.3">
      <c r="A763" s="4">
        <v>1118405605</v>
      </c>
      <c r="B763" s="5">
        <v>15599514</v>
      </c>
      <c r="C763" t="str">
        <f>_xlfn.XLOOKUP(B763,blinkit_customers!A:A,blinkit_customers!B:B," ")</f>
        <v>Yashodhara Magar</v>
      </c>
      <c r="D763" t="str">
        <f>_xlfn.XLOOKUP(B763, blinkit_customers!A:A,blinkit_customers!I:I, " ")</f>
        <v>Regular</v>
      </c>
      <c r="E763">
        <f>_xlfn.XLOOKUP(A763,blinkit_order_items[order_id],blinkit_order_items[product_id])</f>
        <v>287070</v>
      </c>
      <c r="F763" t="str">
        <f>_xlfn.XLOOKUP(E763,blinkit_products[product_id],blinkit_products[product_name])</f>
        <v>Wheat Flour</v>
      </c>
      <c r="G763" t="str">
        <f>_xlfn.XLOOKUP(E763,blinkit_products[product_id],blinkit_products[category])</f>
        <v>Grocery &amp; Staples</v>
      </c>
      <c r="H763">
        <f>_xlfn.XLOOKUP(A763,blinkit_order_items[order_id],blinkit_order_items[quantity])</f>
        <v>3</v>
      </c>
      <c r="I763">
        <f>_xlfn.XLOOKUP(A763,blinkit_order_items[order_id],blinkit_order_items[unit_price])</f>
        <v>443.17</v>
      </c>
      <c r="J763" s="5">
        <v>2831.58</v>
      </c>
      <c r="K763" s="5" t="s">
        <v>13</v>
      </c>
      <c r="L763" s="5" t="s">
        <v>14</v>
      </c>
      <c r="M763">
        <v>9</v>
      </c>
      <c r="N763" s="9">
        <v>45103.476504629631</v>
      </c>
    </row>
    <row r="764" spans="1:14" x14ac:dyDescent="0.3">
      <c r="A764" s="2">
        <v>8226034341</v>
      </c>
      <c r="B764" s="3">
        <v>26040510</v>
      </c>
      <c r="C764" t="str">
        <f>_xlfn.XLOOKUP(B764,blinkit_customers!A:A,blinkit_customers!B:B," ")</f>
        <v>Jasmit Barad</v>
      </c>
      <c r="D764" t="str">
        <f>_xlfn.XLOOKUP(B764, blinkit_customers!A:A,blinkit_customers!I:I, " ")</f>
        <v>Premium</v>
      </c>
      <c r="E764">
        <f>_xlfn.XLOOKUP(A764,blinkit_order_items[order_id],blinkit_order_items[product_id])</f>
        <v>723678</v>
      </c>
      <c r="F764" t="str">
        <f>_xlfn.XLOOKUP(E764,blinkit_products[product_id],blinkit_products[product_name])</f>
        <v>Dog Food</v>
      </c>
      <c r="G764" t="str">
        <f>_xlfn.XLOOKUP(E764,blinkit_products[product_id],blinkit_products[category])</f>
        <v>Pet Care</v>
      </c>
      <c r="H764">
        <f>_xlfn.XLOOKUP(A764,blinkit_order_items[order_id],blinkit_order_items[quantity])</f>
        <v>2</v>
      </c>
      <c r="I764">
        <f>_xlfn.XLOOKUP(A764,blinkit_order_items[order_id],blinkit_order_items[unit_price])</f>
        <v>675.46</v>
      </c>
      <c r="J764" s="3">
        <v>1480.31</v>
      </c>
      <c r="K764" s="3" t="s">
        <v>11</v>
      </c>
      <c r="L764" s="3" t="s">
        <v>10</v>
      </c>
      <c r="M764">
        <v>3</v>
      </c>
      <c r="N764" s="8">
        <v>45255.11241898148</v>
      </c>
    </row>
    <row r="765" spans="1:14" x14ac:dyDescent="0.3">
      <c r="A765" s="4">
        <v>6976835753</v>
      </c>
      <c r="B765" s="5">
        <v>29973346</v>
      </c>
      <c r="C765" t="str">
        <f>_xlfn.XLOOKUP(B765,blinkit_customers!A:A,blinkit_customers!B:B," ")</f>
        <v>Pranit Sane</v>
      </c>
      <c r="D765" t="str">
        <f>_xlfn.XLOOKUP(B765, blinkit_customers!A:A,blinkit_customers!I:I, " ")</f>
        <v>Premium</v>
      </c>
      <c r="E765">
        <f>_xlfn.XLOOKUP(A765,blinkit_order_items[order_id],blinkit_order_items[product_id])</f>
        <v>563740</v>
      </c>
      <c r="F765" t="str">
        <f>_xlfn.XLOOKUP(E765,blinkit_products[product_id],blinkit_products[product_name])</f>
        <v>Chips</v>
      </c>
      <c r="G765" t="str">
        <f>_xlfn.XLOOKUP(E765,blinkit_products[product_id],blinkit_products[category])</f>
        <v>Snacks &amp; Munchies</v>
      </c>
      <c r="H765">
        <f>_xlfn.XLOOKUP(A765,blinkit_order_items[order_id],blinkit_order_items[quantity])</f>
        <v>3</v>
      </c>
      <c r="I765">
        <f>_xlfn.XLOOKUP(A765,blinkit_order_items[order_id],blinkit_order_items[unit_price])</f>
        <v>96.33</v>
      </c>
      <c r="J765" s="5">
        <v>4262.13</v>
      </c>
      <c r="K765" s="5" t="s">
        <v>15</v>
      </c>
      <c r="L765" s="5" t="s">
        <v>10</v>
      </c>
      <c r="M765">
        <v>-3</v>
      </c>
      <c r="N765" s="9">
        <v>45344.576018518521</v>
      </c>
    </row>
    <row r="766" spans="1:14" x14ac:dyDescent="0.3">
      <c r="A766" s="2">
        <v>9171564499</v>
      </c>
      <c r="B766" s="3">
        <v>24896263</v>
      </c>
      <c r="C766" t="str">
        <f>_xlfn.XLOOKUP(B766,blinkit_customers!A:A,blinkit_customers!B:B," ")</f>
        <v>Nachiket Prasad</v>
      </c>
      <c r="D766" t="str">
        <f>_xlfn.XLOOKUP(B766, blinkit_customers!A:A,blinkit_customers!I:I, " ")</f>
        <v>Regular</v>
      </c>
      <c r="E766">
        <f>_xlfn.XLOOKUP(A766,blinkit_order_items[order_id],blinkit_order_items[product_id])</f>
        <v>807452</v>
      </c>
      <c r="F766" t="str">
        <f>_xlfn.XLOOKUP(E766,blinkit_products[product_id],blinkit_products[product_name])</f>
        <v>Pulses</v>
      </c>
      <c r="G766" t="str">
        <f>_xlfn.XLOOKUP(E766,blinkit_products[product_id],blinkit_products[category])</f>
        <v>Grocery &amp; Staples</v>
      </c>
      <c r="H766">
        <f>_xlfn.XLOOKUP(A766,blinkit_order_items[order_id],blinkit_order_items[quantity])</f>
        <v>2</v>
      </c>
      <c r="I766">
        <f>_xlfn.XLOOKUP(A766,blinkit_order_items[order_id],blinkit_order_items[unit_price])</f>
        <v>144.19</v>
      </c>
      <c r="J766" s="3">
        <v>3112.29</v>
      </c>
      <c r="K766" s="3" t="s">
        <v>13</v>
      </c>
      <c r="L766" s="3" t="s">
        <v>14</v>
      </c>
      <c r="M766">
        <v>8</v>
      </c>
      <c r="N766" s="8">
        <v>45263.995243055557</v>
      </c>
    </row>
    <row r="767" spans="1:14" x14ac:dyDescent="0.3">
      <c r="A767" s="4">
        <v>5393607402</v>
      </c>
      <c r="B767" s="5">
        <v>14272050</v>
      </c>
      <c r="C767" t="str">
        <f>_xlfn.XLOOKUP(B767,blinkit_customers!A:A,blinkit_customers!B:B," ")</f>
        <v>Rajata Misra</v>
      </c>
      <c r="D767" t="str">
        <f>_xlfn.XLOOKUP(B767, blinkit_customers!A:A,blinkit_customers!I:I, " ")</f>
        <v>New</v>
      </c>
      <c r="E767">
        <f>_xlfn.XLOOKUP(A767,blinkit_order_items[order_id],blinkit_order_items[product_id])</f>
        <v>965755</v>
      </c>
      <c r="F767" t="str">
        <f>_xlfn.XLOOKUP(E767,blinkit_products[product_id],blinkit_products[product_name])</f>
        <v>Bananas</v>
      </c>
      <c r="G767" t="str">
        <f>_xlfn.XLOOKUP(E767,blinkit_products[product_id],blinkit_products[category])</f>
        <v>Fruits &amp; Vegetables</v>
      </c>
      <c r="H767">
        <f>_xlfn.XLOOKUP(A767,blinkit_order_items[order_id],blinkit_order_items[quantity])</f>
        <v>1</v>
      </c>
      <c r="I767">
        <f>_xlfn.XLOOKUP(A767,blinkit_order_items[order_id],blinkit_order_items[unit_price])</f>
        <v>532.57000000000005</v>
      </c>
      <c r="J767" s="5">
        <v>2453.12</v>
      </c>
      <c r="K767" s="5" t="s">
        <v>12</v>
      </c>
      <c r="L767" s="5" t="s">
        <v>10</v>
      </c>
      <c r="M767">
        <v>-4</v>
      </c>
      <c r="N767" s="9">
        <v>45277.83630787037</v>
      </c>
    </row>
    <row r="768" spans="1:14" x14ac:dyDescent="0.3">
      <c r="A768" s="2">
        <v>5670040592</v>
      </c>
      <c r="B768" s="3">
        <v>80571942</v>
      </c>
      <c r="C768" t="str">
        <f>_xlfn.XLOOKUP(B768,blinkit_customers!A:A,blinkit_customers!B:B," ")</f>
        <v>Mohammed Magar</v>
      </c>
      <c r="D768" t="str">
        <f>_xlfn.XLOOKUP(B768, blinkit_customers!A:A,blinkit_customers!I:I, " ")</f>
        <v>Regular</v>
      </c>
      <c r="E768">
        <f>_xlfn.XLOOKUP(A768,blinkit_order_items[order_id],blinkit_order_items[product_id])</f>
        <v>700048</v>
      </c>
      <c r="F768" t="str">
        <f>_xlfn.XLOOKUP(E768,blinkit_products[product_id],blinkit_products[product_name])</f>
        <v>Dish Soap</v>
      </c>
      <c r="G768" t="str">
        <f>_xlfn.XLOOKUP(E768,blinkit_products[product_id],blinkit_products[category])</f>
        <v>Household Care</v>
      </c>
      <c r="H768">
        <f>_xlfn.XLOOKUP(A768,blinkit_order_items[order_id],blinkit_order_items[quantity])</f>
        <v>1</v>
      </c>
      <c r="I768">
        <f>_xlfn.XLOOKUP(A768,blinkit_order_items[order_id],blinkit_order_items[unit_price])</f>
        <v>141.28</v>
      </c>
      <c r="J768" s="3">
        <v>3433.31</v>
      </c>
      <c r="K768" s="3" t="s">
        <v>12</v>
      </c>
      <c r="L768" s="3" t="s">
        <v>10</v>
      </c>
      <c r="M768">
        <v>2</v>
      </c>
      <c r="N768" s="8">
        <v>45437.235671296294</v>
      </c>
    </row>
    <row r="769" spans="1:14" x14ac:dyDescent="0.3">
      <c r="A769" s="4">
        <v>6736891890</v>
      </c>
      <c r="B769" s="5">
        <v>15661901</v>
      </c>
      <c r="C769" t="str">
        <f>_xlfn.XLOOKUP(B769,blinkit_customers!A:A,blinkit_customers!B:B," ")</f>
        <v>Warda Wagle</v>
      </c>
      <c r="D769" t="str">
        <f>_xlfn.XLOOKUP(B769, blinkit_customers!A:A,blinkit_customers!I:I, " ")</f>
        <v>Regular</v>
      </c>
      <c r="E769">
        <f>_xlfn.XLOOKUP(A769,blinkit_order_items[order_id],blinkit_order_items[product_id])</f>
        <v>942001</v>
      </c>
      <c r="F769" t="str">
        <f>_xlfn.XLOOKUP(E769,blinkit_products[product_id],blinkit_products[product_name])</f>
        <v>Cat Food</v>
      </c>
      <c r="G769" t="str">
        <f>_xlfn.XLOOKUP(E769,blinkit_products[product_id],blinkit_products[category])</f>
        <v>Pet Care</v>
      </c>
      <c r="H769">
        <f>_xlfn.XLOOKUP(A769,blinkit_order_items[order_id],blinkit_order_items[quantity])</f>
        <v>3</v>
      </c>
      <c r="I769">
        <f>_xlfn.XLOOKUP(A769,blinkit_order_items[order_id],blinkit_order_items[unit_price])</f>
        <v>671.55</v>
      </c>
      <c r="J769" s="5">
        <v>879.26</v>
      </c>
      <c r="K769" s="5" t="s">
        <v>15</v>
      </c>
      <c r="L769" s="5" t="s">
        <v>14</v>
      </c>
      <c r="M769">
        <v>12</v>
      </c>
      <c r="N769" s="9">
        <v>45586.395613425928</v>
      </c>
    </row>
    <row r="770" spans="1:14" x14ac:dyDescent="0.3">
      <c r="A770" s="2">
        <v>1223255075</v>
      </c>
      <c r="B770" s="3">
        <v>71321741</v>
      </c>
      <c r="C770" t="str">
        <f>_xlfn.XLOOKUP(B770,blinkit_customers!A:A,blinkit_customers!B:B," ")</f>
        <v>Adya Virk</v>
      </c>
      <c r="D770" t="str">
        <f>_xlfn.XLOOKUP(B770, blinkit_customers!A:A,blinkit_customers!I:I, " ")</f>
        <v>Regular</v>
      </c>
      <c r="E770">
        <f>_xlfn.XLOOKUP(A770,blinkit_order_items[order_id],blinkit_order_items[product_id])</f>
        <v>820541</v>
      </c>
      <c r="F770" t="str">
        <f>_xlfn.XLOOKUP(E770,blinkit_products[product_id],blinkit_products[product_name])</f>
        <v>Toilet Cleaner</v>
      </c>
      <c r="G770" t="str">
        <f>_xlfn.XLOOKUP(E770,blinkit_products[product_id],blinkit_products[category])</f>
        <v>Household Care</v>
      </c>
      <c r="H770">
        <f>_xlfn.XLOOKUP(A770,blinkit_order_items[order_id],blinkit_order_items[quantity])</f>
        <v>1</v>
      </c>
      <c r="I770">
        <f>_xlfn.XLOOKUP(A770,blinkit_order_items[order_id],blinkit_order_items[unit_price])</f>
        <v>576.22</v>
      </c>
      <c r="J770" s="3">
        <v>1982.08</v>
      </c>
      <c r="K770" s="3" t="s">
        <v>13</v>
      </c>
      <c r="L770" s="3" t="s">
        <v>10</v>
      </c>
      <c r="M770">
        <v>1</v>
      </c>
      <c r="N770" s="8">
        <v>45156.000902777778</v>
      </c>
    </row>
    <row r="771" spans="1:14" x14ac:dyDescent="0.3">
      <c r="A771" s="4">
        <v>8158413630</v>
      </c>
      <c r="B771" s="5">
        <v>15066187</v>
      </c>
      <c r="C771" t="str">
        <f>_xlfn.XLOOKUP(B771,blinkit_customers!A:A,blinkit_customers!B:B," ")</f>
        <v>Vedant Keer</v>
      </c>
      <c r="D771" t="str">
        <f>_xlfn.XLOOKUP(B771, blinkit_customers!A:A,blinkit_customers!I:I, " ")</f>
        <v>Regular</v>
      </c>
      <c r="E771">
        <f>_xlfn.XLOOKUP(A771,blinkit_order_items[order_id],blinkit_order_items[product_id])</f>
        <v>654623</v>
      </c>
      <c r="F771" t="str">
        <f>_xlfn.XLOOKUP(E771,blinkit_products[product_id],blinkit_products[product_name])</f>
        <v>Chips</v>
      </c>
      <c r="G771" t="str">
        <f>_xlfn.XLOOKUP(E771,blinkit_products[product_id],blinkit_products[category])</f>
        <v>Snacks &amp; Munchies</v>
      </c>
      <c r="H771">
        <f>_xlfn.XLOOKUP(A771,blinkit_order_items[order_id],blinkit_order_items[quantity])</f>
        <v>3</v>
      </c>
      <c r="I771">
        <f>_xlfn.XLOOKUP(A771,blinkit_order_items[order_id],blinkit_order_items[unit_price])</f>
        <v>422.14</v>
      </c>
      <c r="J771" s="5">
        <v>3028.59</v>
      </c>
      <c r="K771" s="5" t="s">
        <v>13</v>
      </c>
      <c r="L771" s="5" t="s">
        <v>10</v>
      </c>
      <c r="M771">
        <v>-2</v>
      </c>
      <c r="N771" s="9">
        <v>45534.69458333333</v>
      </c>
    </row>
    <row r="772" spans="1:14" x14ac:dyDescent="0.3">
      <c r="A772" s="2">
        <v>7867573412</v>
      </c>
      <c r="B772" s="3">
        <v>61226563</v>
      </c>
      <c r="C772" t="str">
        <f>_xlfn.XLOOKUP(B772,blinkit_customers!A:A,blinkit_customers!B:B," ")</f>
        <v>Chameli Kala</v>
      </c>
      <c r="D772" t="str">
        <f>_xlfn.XLOOKUP(B772, blinkit_customers!A:A,blinkit_customers!I:I, " ")</f>
        <v>Regular</v>
      </c>
      <c r="E772">
        <f>_xlfn.XLOOKUP(A772,blinkit_order_items[order_id],blinkit_order_items[product_id])</f>
        <v>741341</v>
      </c>
      <c r="F772" t="str">
        <f>_xlfn.XLOOKUP(E772,blinkit_products[product_id],blinkit_products[product_name])</f>
        <v>Eggs</v>
      </c>
      <c r="G772" t="str">
        <f>_xlfn.XLOOKUP(E772,blinkit_products[product_id],blinkit_products[category])</f>
        <v>Dairy &amp; Breakfast</v>
      </c>
      <c r="H772">
        <f>_xlfn.XLOOKUP(A772,blinkit_order_items[order_id],blinkit_order_items[quantity])</f>
        <v>3</v>
      </c>
      <c r="I772">
        <f>_xlfn.XLOOKUP(A772,blinkit_order_items[order_id],blinkit_order_items[unit_price])</f>
        <v>923.84</v>
      </c>
      <c r="J772" s="3">
        <v>3835.33</v>
      </c>
      <c r="K772" s="3" t="s">
        <v>13</v>
      </c>
      <c r="L772" s="3" t="s">
        <v>16</v>
      </c>
      <c r="M772">
        <v>20</v>
      </c>
      <c r="N772" s="8">
        <v>45183.079444444447</v>
      </c>
    </row>
    <row r="773" spans="1:14" x14ac:dyDescent="0.3">
      <c r="A773" s="4">
        <v>1624690598</v>
      </c>
      <c r="B773" s="5">
        <v>52048413</v>
      </c>
      <c r="C773" t="str">
        <f>_xlfn.XLOOKUP(B773,blinkit_customers!A:A,blinkit_customers!B:B," ")</f>
        <v>Keya Balakrishnan</v>
      </c>
      <c r="D773" t="str">
        <f>_xlfn.XLOOKUP(B773, blinkit_customers!A:A,blinkit_customers!I:I, " ")</f>
        <v>Inactive</v>
      </c>
      <c r="E773">
        <f>_xlfn.XLOOKUP(A773,blinkit_order_items[order_id],blinkit_order_items[product_id])</f>
        <v>799688</v>
      </c>
      <c r="F773" t="str">
        <f>_xlfn.XLOOKUP(E773,blinkit_products[product_id],blinkit_products[product_name])</f>
        <v>Lotion</v>
      </c>
      <c r="G773" t="str">
        <f>_xlfn.XLOOKUP(E773,blinkit_products[product_id],blinkit_products[category])</f>
        <v>Personal Care</v>
      </c>
      <c r="H773">
        <f>_xlfn.XLOOKUP(A773,blinkit_order_items[order_id],blinkit_order_items[quantity])</f>
        <v>3</v>
      </c>
      <c r="I773">
        <f>_xlfn.XLOOKUP(A773,blinkit_order_items[order_id],blinkit_order_items[unit_price])</f>
        <v>309.62</v>
      </c>
      <c r="J773" s="5">
        <v>1705.95</v>
      </c>
      <c r="K773" s="5" t="s">
        <v>12</v>
      </c>
      <c r="L773" s="5" t="s">
        <v>10</v>
      </c>
      <c r="M773">
        <v>-4</v>
      </c>
      <c r="N773" s="9">
        <v>45374.164583333331</v>
      </c>
    </row>
    <row r="774" spans="1:14" x14ac:dyDescent="0.3">
      <c r="A774" s="2">
        <v>8968945932</v>
      </c>
      <c r="B774" s="3">
        <v>67386193</v>
      </c>
      <c r="C774" t="str">
        <f>_xlfn.XLOOKUP(B774,blinkit_customers!A:A,blinkit_customers!B:B," ")</f>
        <v>Wakeeta Khurana</v>
      </c>
      <c r="D774" t="str">
        <f>_xlfn.XLOOKUP(B774, blinkit_customers!A:A,blinkit_customers!I:I, " ")</f>
        <v>Regular</v>
      </c>
      <c r="E774">
        <f>_xlfn.XLOOKUP(A774,blinkit_order_items[order_id],blinkit_order_items[product_id])</f>
        <v>52729</v>
      </c>
      <c r="F774" t="str">
        <f>_xlfn.XLOOKUP(E774,blinkit_products[product_id],blinkit_products[product_name])</f>
        <v>Cat Food</v>
      </c>
      <c r="G774" t="str">
        <f>_xlfn.XLOOKUP(E774,blinkit_products[product_id],blinkit_products[category])</f>
        <v>Pet Care</v>
      </c>
      <c r="H774">
        <f>_xlfn.XLOOKUP(A774,blinkit_order_items[order_id],blinkit_order_items[quantity])</f>
        <v>3</v>
      </c>
      <c r="I774">
        <f>_xlfn.XLOOKUP(A774,blinkit_order_items[order_id],blinkit_order_items[unit_price])</f>
        <v>316.02</v>
      </c>
      <c r="J774" s="3">
        <v>1245.7</v>
      </c>
      <c r="K774" s="3" t="s">
        <v>15</v>
      </c>
      <c r="L774" s="3" t="s">
        <v>16</v>
      </c>
      <c r="M774">
        <v>26</v>
      </c>
      <c r="N774" s="8">
        <v>45542.292175925926</v>
      </c>
    </row>
    <row r="775" spans="1:14" x14ac:dyDescent="0.3">
      <c r="A775" s="4">
        <v>1645212433</v>
      </c>
      <c r="B775" s="5">
        <v>67918495</v>
      </c>
      <c r="C775" t="str">
        <f>_xlfn.XLOOKUP(B775,blinkit_customers!A:A,blinkit_customers!B:B," ")</f>
        <v>Aarav Gour</v>
      </c>
      <c r="D775" t="str">
        <f>_xlfn.XLOOKUP(B775, blinkit_customers!A:A,blinkit_customers!I:I, " ")</f>
        <v>Inactive</v>
      </c>
      <c r="E775">
        <f>_xlfn.XLOOKUP(A775,blinkit_order_items[order_id],blinkit_order_items[product_id])</f>
        <v>473929</v>
      </c>
      <c r="F775" t="str">
        <f>_xlfn.XLOOKUP(E775,blinkit_products[product_id],blinkit_products[product_name])</f>
        <v>Carrots</v>
      </c>
      <c r="G775" t="str">
        <f>_xlfn.XLOOKUP(E775,blinkit_products[product_id],blinkit_products[category])</f>
        <v>Fruits &amp; Vegetables</v>
      </c>
      <c r="H775">
        <f>_xlfn.XLOOKUP(A775,blinkit_order_items[order_id],blinkit_order_items[quantity])</f>
        <v>2</v>
      </c>
      <c r="I775">
        <f>_xlfn.XLOOKUP(A775,blinkit_order_items[order_id],blinkit_order_items[unit_price])</f>
        <v>440.19</v>
      </c>
      <c r="J775" s="5">
        <v>1736.21</v>
      </c>
      <c r="K775" s="5" t="s">
        <v>12</v>
      </c>
      <c r="L775" s="5" t="s">
        <v>16</v>
      </c>
      <c r="M775">
        <v>27</v>
      </c>
      <c r="N775" s="9">
        <v>45511.187175925923</v>
      </c>
    </row>
    <row r="776" spans="1:14" x14ac:dyDescent="0.3">
      <c r="A776" s="2">
        <v>9187046038</v>
      </c>
      <c r="B776" s="3">
        <v>75860724</v>
      </c>
      <c r="C776" t="str">
        <f>_xlfn.XLOOKUP(B776,blinkit_customers!A:A,blinkit_customers!B:B," ")</f>
        <v>Pranav Venkataraman</v>
      </c>
      <c r="D776" t="str">
        <f>_xlfn.XLOOKUP(B776, blinkit_customers!A:A,blinkit_customers!I:I, " ")</f>
        <v>Premium</v>
      </c>
      <c r="E776">
        <f>_xlfn.XLOOKUP(A776,blinkit_order_items[order_id],blinkit_order_items[product_id])</f>
        <v>53833</v>
      </c>
      <c r="F776" t="str">
        <f>_xlfn.XLOOKUP(E776,blinkit_products[product_id],blinkit_products[product_name])</f>
        <v>Rice</v>
      </c>
      <c r="G776" t="str">
        <f>_xlfn.XLOOKUP(E776,blinkit_products[product_id],blinkit_products[category])</f>
        <v>Grocery &amp; Staples</v>
      </c>
      <c r="H776">
        <f>_xlfn.XLOOKUP(A776,blinkit_order_items[order_id],blinkit_order_items[quantity])</f>
        <v>2</v>
      </c>
      <c r="I776">
        <f>_xlfn.XLOOKUP(A776,blinkit_order_items[order_id],blinkit_order_items[unit_price])</f>
        <v>134.69</v>
      </c>
      <c r="J776" s="3">
        <v>1211.53</v>
      </c>
      <c r="K776" s="3" t="s">
        <v>11</v>
      </c>
      <c r="L776" s="3" t="s">
        <v>10</v>
      </c>
      <c r="M776">
        <v>4</v>
      </c>
      <c r="N776" s="8">
        <v>45090.611076388886</v>
      </c>
    </row>
    <row r="777" spans="1:14" x14ac:dyDescent="0.3">
      <c r="A777" s="4">
        <v>9305357757</v>
      </c>
      <c r="B777" s="5">
        <v>76212152</v>
      </c>
      <c r="C777" t="str">
        <f>_xlfn.XLOOKUP(B777,blinkit_customers!A:A,blinkit_customers!B:B," ")</f>
        <v>Mitali Kapoor</v>
      </c>
      <c r="D777" t="str">
        <f>_xlfn.XLOOKUP(B777, blinkit_customers!A:A,blinkit_customers!I:I, " ")</f>
        <v>Premium</v>
      </c>
      <c r="E777">
        <f>_xlfn.XLOOKUP(A777,blinkit_order_items[order_id],blinkit_order_items[product_id])</f>
        <v>721521</v>
      </c>
      <c r="F777" t="str">
        <f>_xlfn.XLOOKUP(E777,blinkit_products[product_id],blinkit_products[product_name])</f>
        <v>Rice</v>
      </c>
      <c r="G777" t="str">
        <f>_xlfn.XLOOKUP(E777,blinkit_products[product_id],blinkit_products[category])</f>
        <v>Grocery &amp; Staples</v>
      </c>
      <c r="H777">
        <f>_xlfn.XLOOKUP(A777,blinkit_order_items[order_id],blinkit_order_items[quantity])</f>
        <v>2</v>
      </c>
      <c r="I777">
        <f>_xlfn.XLOOKUP(A777,blinkit_order_items[order_id],blinkit_order_items[unit_price])</f>
        <v>417.39</v>
      </c>
      <c r="J777" s="5">
        <v>652.58000000000004</v>
      </c>
      <c r="K777" s="5" t="s">
        <v>15</v>
      </c>
      <c r="L777" s="5" t="s">
        <v>10</v>
      </c>
      <c r="M777">
        <v>-3</v>
      </c>
      <c r="N777" s="9">
        <v>45058.921087962961</v>
      </c>
    </row>
    <row r="778" spans="1:14" x14ac:dyDescent="0.3">
      <c r="A778" s="2">
        <v>8312320295</v>
      </c>
      <c r="B778" s="3">
        <v>31076002</v>
      </c>
      <c r="C778" t="str">
        <f>_xlfn.XLOOKUP(B778,blinkit_customers!A:A,blinkit_customers!B:B," ")</f>
        <v>Urvi Wali</v>
      </c>
      <c r="D778" t="str">
        <f>_xlfn.XLOOKUP(B778, blinkit_customers!A:A,blinkit_customers!I:I, " ")</f>
        <v>New</v>
      </c>
      <c r="E778">
        <f>_xlfn.XLOOKUP(A778,blinkit_order_items[order_id],blinkit_order_items[product_id])</f>
        <v>654623</v>
      </c>
      <c r="F778" t="str">
        <f>_xlfn.XLOOKUP(E778,blinkit_products[product_id],blinkit_products[product_name])</f>
        <v>Chips</v>
      </c>
      <c r="G778" t="str">
        <f>_xlfn.XLOOKUP(E778,blinkit_products[product_id],blinkit_products[category])</f>
        <v>Snacks &amp; Munchies</v>
      </c>
      <c r="H778">
        <f>_xlfn.XLOOKUP(A778,blinkit_order_items[order_id],blinkit_order_items[quantity])</f>
        <v>3</v>
      </c>
      <c r="I778">
        <f>_xlfn.XLOOKUP(A778,blinkit_order_items[order_id],blinkit_order_items[unit_price])</f>
        <v>422.14</v>
      </c>
      <c r="J778" s="3">
        <v>3212.41</v>
      </c>
      <c r="K778" s="3" t="s">
        <v>15</v>
      </c>
      <c r="L778" s="3" t="s">
        <v>10</v>
      </c>
      <c r="M778">
        <v>0</v>
      </c>
      <c r="N778" s="8">
        <v>45472.931284722225</v>
      </c>
    </row>
    <row r="779" spans="1:14" x14ac:dyDescent="0.3">
      <c r="A779" s="4">
        <v>3256941332</v>
      </c>
      <c r="B779" s="5">
        <v>43599910</v>
      </c>
      <c r="C779" t="str">
        <f>_xlfn.XLOOKUP(B779,blinkit_customers!A:A,blinkit_customers!B:B," ")</f>
        <v>Oviya Swaminathan</v>
      </c>
      <c r="D779" t="str">
        <f>_xlfn.XLOOKUP(B779, blinkit_customers!A:A,blinkit_customers!I:I, " ")</f>
        <v>Premium</v>
      </c>
      <c r="E779">
        <f>_xlfn.XLOOKUP(A779,blinkit_order_items[order_id],blinkit_order_items[product_id])</f>
        <v>952168</v>
      </c>
      <c r="F779" t="str">
        <f>_xlfn.XLOOKUP(E779,blinkit_products[product_id],blinkit_products[product_name])</f>
        <v>Popcorn</v>
      </c>
      <c r="G779" t="str">
        <f>_xlfn.XLOOKUP(E779,blinkit_products[product_id],blinkit_products[category])</f>
        <v>Snacks &amp; Munchies</v>
      </c>
      <c r="H779">
        <f>_xlfn.XLOOKUP(A779,blinkit_order_items[order_id],blinkit_order_items[quantity])</f>
        <v>3</v>
      </c>
      <c r="I779">
        <f>_xlfn.XLOOKUP(A779,blinkit_order_items[order_id],blinkit_order_items[unit_price])</f>
        <v>236.95</v>
      </c>
      <c r="J779" s="5">
        <v>2777.76</v>
      </c>
      <c r="K779" s="5" t="s">
        <v>15</v>
      </c>
      <c r="L779" s="5" t="s">
        <v>10</v>
      </c>
      <c r="M779">
        <v>-4</v>
      </c>
      <c r="N779" s="9">
        <v>45252.367951388886</v>
      </c>
    </row>
    <row r="780" spans="1:14" x14ac:dyDescent="0.3">
      <c r="A780" s="2">
        <v>8980502814</v>
      </c>
      <c r="B780" s="3">
        <v>45708879</v>
      </c>
      <c r="C780" t="str">
        <f>_xlfn.XLOOKUP(B780,blinkit_customers!A:A,blinkit_customers!B:B," ")</f>
        <v>Girindra Majumdar</v>
      </c>
      <c r="D780" t="str">
        <f>_xlfn.XLOOKUP(B780, blinkit_customers!A:A,blinkit_customers!I:I, " ")</f>
        <v>Regular</v>
      </c>
      <c r="E780">
        <f>_xlfn.XLOOKUP(A780,blinkit_order_items[order_id],blinkit_order_items[product_id])</f>
        <v>256783</v>
      </c>
      <c r="F780" t="str">
        <f>_xlfn.XLOOKUP(E780,blinkit_products[product_id],blinkit_products[product_name])</f>
        <v>Pet Treats</v>
      </c>
      <c r="G780" t="str">
        <f>_xlfn.XLOOKUP(E780,blinkit_products[product_id],blinkit_products[category])</f>
        <v>Pet Care</v>
      </c>
      <c r="H780">
        <f>_xlfn.XLOOKUP(A780,blinkit_order_items[order_id],blinkit_order_items[quantity])</f>
        <v>3</v>
      </c>
      <c r="I780">
        <f>_xlfn.XLOOKUP(A780,blinkit_order_items[order_id],blinkit_order_items[unit_price])</f>
        <v>906.54</v>
      </c>
      <c r="J780" s="3">
        <v>1794.68</v>
      </c>
      <c r="K780" s="3" t="s">
        <v>13</v>
      </c>
      <c r="L780" s="3" t="s">
        <v>10</v>
      </c>
      <c r="M780">
        <v>0</v>
      </c>
      <c r="N780" s="8">
        <v>45580.812534722223</v>
      </c>
    </row>
    <row r="781" spans="1:14" x14ac:dyDescent="0.3">
      <c r="A781" s="4">
        <v>9270396838</v>
      </c>
      <c r="B781" s="5">
        <v>63376126</v>
      </c>
      <c r="C781" t="str">
        <f>_xlfn.XLOOKUP(B781,blinkit_customers!A:A,blinkit_customers!B:B," ")</f>
        <v>Michael Pall</v>
      </c>
      <c r="D781" t="str">
        <f>_xlfn.XLOOKUP(B781, blinkit_customers!A:A,blinkit_customers!I:I, " ")</f>
        <v>Inactive</v>
      </c>
      <c r="E781">
        <f>_xlfn.XLOOKUP(A781,blinkit_order_items[order_id],blinkit_order_items[product_id])</f>
        <v>440875</v>
      </c>
      <c r="F781" t="str">
        <f>_xlfn.XLOOKUP(E781,blinkit_products[product_id],blinkit_products[product_name])</f>
        <v>Baby Wipes</v>
      </c>
      <c r="G781" t="str">
        <f>_xlfn.XLOOKUP(E781,blinkit_products[product_id],blinkit_products[category])</f>
        <v>Baby Care</v>
      </c>
      <c r="H781">
        <f>_xlfn.XLOOKUP(A781,blinkit_order_items[order_id],blinkit_order_items[quantity])</f>
        <v>1</v>
      </c>
      <c r="I781">
        <f>_xlfn.XLOOKUP(A781,blinkit_order_items[order_id],blinkit_order_items[unit_price])</f>
        <v>275.02999999999997</v>
      </c>
      <c r="J781" s="5">
        <v>1592.28</v>
      </c>
      <c r="K781" s="5" t="s">
        <v>15</v>
      </c>
      <c r="L781" s="5" t="s">
        <v>10</v>
      </c>
      <c r="M781">
        <v>-1</v>
      </c>
      <c r="N781" s="9">
        <v>45113.366030092591</v>
      </c>
    </row>
    <row r="782" spans="1:14" x14ac:dyDescent="0.3">
      <c r="A782" s="2">
        <v>2892588628</v>
      </c>
      <c r="B782" s="3">
        <v>54797119</v>
      </c>
      <c r="C782" t="str">
        <f>_xlfn.XLOOKUP(B782,blinkit_customers!A:A,blinkit_customers!B:B," ")</f>
        <v>Anusha Patel</v>
      </c>
      <c r="D782" t="str">
        <f>_xlfn.XLOOKUP(B782, blinkit_customers!A:A,blinkit_customers!I:I, " ")</f>
        <v>Premium</v>
      </c>
      <c r="E782">
        <f>_xlfn.XLOOKUP(A782,blinkit_order_items[order_id],blinkit_order_items[product_id])</f>
        <v>820973</v>
      </c>
      <c r="F782" t="str">
        <f>_xlfn.XLOOKUP(E782,blinkit_products[product_id],blinkit_products[product_name])</f>
        <v>Baby Wipes</v>
      </c>
      <c r="G782" t="str">
        <f>_xlfn.XLOOKUP(E782,blinkit_products[product_id],blinkit_products[category])</f>
        <v>Baby Care</v>
      </c>
      <c r="H782">
        <f>_xlfn.XLOOKUP(A782,blinkit_order_items[order_id],blinkit_order_items[quantity])</f>
        <v>3</v>
      </c>
      <c r="I782">
        <f>_xlfn.XLOOKUP(A782,blinkit_order_items[order_id],blinkit_order_items[unit_price])</f>
        <v>114.52</v>
      </c>
      <c r="J782" s="3">
        <v>302.82</v>
      </c>
      <c r="K782" s="3" t="s">
        <v>15</v>
      </c>
      <c r="L782" s="3" t="s">
        <v>14</v>
      </c>
      <c r="M782">
        <v>7</v>
      </c>
      <c r="N782" s="8">
        <v>45401.774618055555</v>
      </c>
    </row>
    <row r="783" spans="1:14" x14ac:dyDescent="0.3">
      <c r="A783" s="4">
        <v>8774158800</v>
      </c>
      <c r="B783" s="5">
        <v>19216141</v>
      </c>
      <c r="C783" t="str">
        <f>_xlfn.XLOOKUP(B783,blinkit_customers!A:A,blinkit_customers!B:B," ")</f>
        <v>Teerth Manda</v>
      </c>
      <c r="D783" t="str">
        <f>_xlfn.XLOOKUP(B783, blinkit_customers!A:A,blinkit_customers!I:I, " ")</f>
        <v>Premium</v>
      </c>
      <c r="E783">
        <f>_xlfn.XLOOKUP(A783,blinkit_order_items[order_id],blinkit_order_items[product_id])</f>
        <v>492958</v>
      </c>
      <c r="F783" t="str">
        <f>_xlfn.XLOOKUP(E783,blinkit_products[product_id],blinkit_products[product_name])</f>
        <v>Lotion</v>
      </c>
      <c r="G783" t="str">
        <f>_xlfn.XLOOKUP(E783,blinkit_products[product_id],blinkit_products[category])</f>
        <v>Personal Care</v>
      </c>
      <c r="H783">
        <f>_xlfn.XLOOKUP(A783,blinkit_order_items[order_id],blinkit_order_items[quantity])</f>
        <v>2</v>
      </c>
      <c r="I783">
        <f>_xlfn.XLOOKUP(A783,blinkit_order_items[order_id],blinkit_order_items[unit_price])</f>
        <v>84.2</v>
      </c>
      <c r="J783" s="5">
        <v>693.48</v>
      </c>
      <c r="K783" s="5" t="s">
        <v>11</v>
      </c>
      <c r="L783" s="5" t="s">
        <v>14</v>
      </c>
      <c r="M783">
        <v>14</v>
      </c>
      <c r="N783" s="9">
        <v>45272.354062500002</v>
      </c>
    </row>
    <row r="784" spans="1:14" x14ac:dyDescent="0.3">
      <c r="A784" s="2">
        <v>2056131802</v>
      </c>
      <c r="B784" s="3">
        <v>16448993</v>
      </c>
      <c r="C784" t="str">
        <f>_xlfn.XLOOKUP(B784,blinkit_customers!A:A,blinkit_customers!B:B," ")</f>
        <v>Chakradev Krishnan</v>
      </c>
      <c r="D784" t="str">
        <f>_xlfn.XLOOKUP(B784, blinkit_customers!A:A,blinkit_customers!I:I, " ")</f>
        <v>Inactive</v>
      </c>
      <c r="E784">
        <f>_xlfn.XLOOKUP(A784,blinkit_order_items[order_id],blinkit_order_items[product_id])</f>
        <v>397973</v>
      </c>
      <c r="F784" t="str">
        <f>_xlfn.XLOOKUP(E784,blinkit_products[product_id],blinkit_products[product_name])</f>
        <v>Bananas</v>
      </c>
      <c r="G784" t="str">
        <f>_xlfn.XLOOKUP(E784,blinkit_products[product_id],blinkit_products[category])</f>
        <v>Fruits &amp; Vegetables</v>
      </c>
      <c r="H784">
        <f>_xlfn.XLOOKUP(A784,blinkit_order_items[order_id],blinkit_order_items[quantity])</f>
        <v>3</v>
      </c>
      <c r="I784">
        <f>_xlfn.XLOOKUP(A784,blinkit_order_items[order_id],blinkit_order_items[unit_price])</f>
        <v>728.73</v>
      </c>
      <c r="J784" s="3">
        <v>328.51</v>
      </c>
      <c r="K784" s="3" t="s">
        <v>13</v>
      </c>
      <c r="L784" s="3" t="s">
        <v>16</v>
      </c>
      <c r="M784">
        <v>20</v>
      </c>
      <c r="N784" s="8">
        <v>45171.209224537037</v>
      </c>
    </row>
    <row r="785" spans="1:14" x14ac:dyDescent="0.3">
      <c r="A785" s="4">
        <v>3528007192</v>
      </c>
      <c r="B785" s="5">
        <v>52279849</v>
      </c>
      <c r="C785" t="str">
        <f>_xlfn.XLOOKUP(B785,blinkit_customers!A:A,blinkit_customers!B:B," ")</f>
        <v>Henry Sawhney</v>
      </c>
      <c r="D785" t="str">
        <f>_xlfn.XLOOKUP(B785, blinkit_customers!A:A,blinkit_customers!I:I, " ")</f>
        <v>Regular</v>
      </c>
      <c r="E785">
        <f>_xlfn.XLOOKUP(A785,blinkit_order_items[order_id],blinkit_order_items[product_id])</f>
        <v>243235</v>
      </c>
      <c r="F785" t="str">
        <f>_xlfn.XLOOKUP(E785,blinkit_products[product_id],blinkit_products[product_name])</f>
        <v>Cat Food</v>
      </c>
      <c r="G785" t="str">
        <f>_xlfn.XLOOKUP(E785,blinkit_products[product_id],blinkit_products[category])</f>
        <v>Pet Care</v>
      </c>
      <c r="H785">
        <f>_xlfn.XLOOKUP(A785,blinkit_order_items[order_id],blinkit_order_items[quantity])</f>
        <v>3</v>
      </c>
      <c r="I785">
        <f>_xlfn.XLOOKUP(A785,blinkit_order_items[order_id],blinkit_order_items[unit_price])</f>
        <v>109.03</v>
      </c>
      <c r="J785" s="5">
        <v>2411.61</v>
      </c>
      <c r="K785" s="5" t="s">
        <v>13</v>
      </c>
      <c r="L785" s="5" t="s">
        <v>10</v>
      </c>
      <c r="M785">
        <v>2</v>
      </c>
      <c r="N785" s="9">
        <v>45118.413182870368</v>
      </c>
    </row>
    <row r="786" spans="1:14" x14ac:dyDescent="0.3">
      <c r="A786" s="2">
        <v>2845333894</v>
      </c>
      <c r="B786" s="3">
        <v>4192351</v>
      </c>
      <c r="C786" t="str">
        <f>_xlfn.XLOOKUP(B786,blinkit_customers!A:A,blinkit_customers!B:B," ")</f>
        <v>Leela Date</v>
      </c>
      <c r="D786" t="str">
        <f>_xlfn.XLOOKUP(B786, blinkit_customers!A:A,blinkit_customers!I:I, " ")</f>
        <v>Inactive</v>
      </c>
      <c r="E786">
        <f>_xlfn.XLOOKUP(A786,blinkit_order_items[order_id],blinkit_order_items[product_id])</f>
        <v>313754</v>
      </c>
      <c r="F786" t="str">
        <f>_xlfn.XLOOKUP(E786,blinkit_products[product_id],blinkit_products[product_name])</f>
        <v>Biscuits</v>
      </c>
      <c r="G786" t="str">
        <f>_xlfn.XLOOKUP(E786,blinkit_products[product_id],blinkit_products[category])</f>
        <v>Snacks &amp; Munchies</v>
      </c>
      <c r="H786">
        <f>_xlfn.XLOOKUP(A786,blinkit_order_items[order_id],blinkit_order_items[quantity])</f>
        <v>3</v>
      </c>
      <c r="I786">
        <f>_xlfn.XLOOKUP(A786,blinkit_order_items[order_id],blinkit_order_items[unit_price])</f>
        <v>136.6</v>
      </c>
      <c r="J786" s="3">
        <v>4555.8100000000004</v>
      </c>
      <c r="K786" s="3" t="s">
        <v>12</v>
      </c>
      <c r="L786" s="3" t="s">
        <v>14</v>
      </c>
      <c r="M786">
        <v>11</v>
      </c>
      <c r="N786" s="8">
        <v>45410.555011574077</v>
      </c>
    </row>
    <row r="787" spans="1:14" x14ac:dyDescent="0.3">
      <c r="A787" s="4">
        <v>6602340187</v>
      </c>
      <c r="B787" s="5">
        <v>38875754</v>
      </c>
      <c r="C787" t="str">
        <f>_xlfn.XLOOKUP(B787,blinkit_customers!A:A,blinkit_customers!B:B," ")</f>
        <v>Yash Mitter</v>
      </c>
      <c r="D787" t="str">
        <f>_xlfn.XLOOKUP(B787, blinkit_customers!A:A,blinkit_customers!I:I, " ")</f>
        <v>Premium</v>
      </c>
      <c r="E787">
        <f>_xlfn.XLOOKUP(A787,blinkit_order_items[order_id],blinkit_order_items[product_id])</f>
        <v>894539</v>
      </c>
      <c r="F787" t="str">
        <f>_xlfn.XLOOKUP(E787,blinkit_products[product_id],blinkit_products[product_name])</f>
        <v>Dish Soap</v>
      </c>
      <c r="G787" t="str">
        <f>_xlfn.XLOOKUP(E787,blinkit_products[product_id],blinkit_products[category])</f>
        <v>Household Care</v>
      </c>
      <c r="H787">
        <f>_xlfn.XLOOKUP(A787,blinkit_order_items[order_id],blinkit_order_items[quantity])</f>
        <v>3</v>
      </c>
      <c r="I787">
        <f>_xlfn.XLOOKUP(A787,blinkit_order_items[order_id],blinkit_order_items[unit_price])</f>
        <v>445.48</v>
      </c>
      <c r="J787" s="5">
        <v>374.68</v>
      </c>
      <c r="K787" s="5" t="s">
        <v>13</v>
      </c>
      <c r="L787" s="5" t="s">
        <v>16</v>
      </c>
      <c r="M787">
        <v>21</v>
      </c>
      <c r="N787" s="9">
        <v>45362.506527777776</v>
      </c>
    </row>
    <row r="788" spans="1:14" x14ac:dyDescent="0.3">
      <c r="A788" s="2">
        <v>721004875</v>
      </c>
      <c r="B788" s="3">
        <v>75913572</v>
      </c>
      <c r="C788" t="str">
        <f>_xlfn.XLOOKUP(B788,blinkit_customers!A:A,blinkit_customers!B:B," ")</f>
        <v>Aahana Menon</v>
      </c>
      <c r="D788" t="str">
        <f>_xlfn.XLOOKUP(B788, blinkit_customers!A:A,blinkit_customers!I:I, " ")</f>
        <v>Inactive</v>
      </c>
      <c r="E788">
        <f>_xlfn.XLOOKUP(A788,blinkit_order_items[order_id],blinkit_order_items[product_id])</f>
        <v>677542</v>
      </c>
      <c r="F788" t="str">
        <f>_xlfn.XLOOKUP(E788,blinkit_products[product_id],blinkit_products[product_name])</f>
        <v>Toilet Cleaner</v>
      </c>
      <c r="G788" t="str">
        <f>_xlfn.XLOOKUP(E788,blinkit_products[product_id],blinkit_products[category])</f>
        <v>Household Care</v>
      </c>
      <c r="H788">
        <f>_xlfn.XLOOKUP(A788,blinkit_order_items[order_id],blinkit_order_items[quantity])</f>
        <v>2</v>
      </c>
      <c r="I788">
        <f>_xlfn.XLOOKUP(A788,blinkit_order_items[order_id],blinkit_order_items[unit_price])</f>
        <v>212.61</v>
      </c>
      <c r="J788" s="3">
        <v>3319.78</v>
      </c>
      <c r="K788" s="3" t="s">
        <v>12</v>
      </c>
      <c r="L788" s="3" t="s">
        <v>10</v>
      </c>
      <c r="M788">
        <v>-4</v>
      </c>
      <c r="N788" s="8">
        <v>45208.210810185185</v>
      </c>
    </row>
    <row r="789" spans="1:14" x14ac:dyDescent="0.3">
      <c r="A789" s="4">
        <v>7435895360</v>
      </c>
      <c r="B789" s="5">
        <v>77217240</v>
      </c>
      <c r="C789" t="str">
        <f>_xlfn.XLOOKUP(B789,blinkit_customers!A:A,blinkit_customers!B:B," ")</f>
        <v>Tristan Aurora</v>
      </c>
      <c r="D789" t="str">
        <f>_xlfn.XLOOKUP(B789, blinkit_customers!A:A,blinkit_customers!I:I, " ")</f>
        <v>Premium</v>
      </c>
      <c r="E789">
        <f>_xlfn.XLOOKUP(A789,blinkit_order_items[order_id],blinkit_order_items[product_id])</f>
        <v>820973</v>
      </c>
      <c r="F789" t="str">
        <f>_xlfn.XLOOKUP(E789,blinkit_products[product_id],blinkit_products[product_name])</f>
        <v>Baby Wipes</v>
      </c>
      <c r="G789" t="str">
        <f>_xlfn.XLOOKUP(E789,blinkit_products[product_id],blinkit_products[category])</f>
        <v>Baby Care</v>
      </c>
      <c r="H789">
        <f>_xlfn.XLOOKUP(A789,blinkit_order_items[order_id],blinkit_order_items[quantity])</f>
        <v>2</v>
      </c>
      <c r="I789">
        <f>_xlfn.XLOOKUP(A789,blinkit_order_items[order_id],blinkit_order_items[unit_price])</f>
        <v>114.52</v>
      </c>
      <c r="J789" s="5">
        <v>983.79</v>
      </c>
      <c r="K789" s="5" t="s">
        <v>13</v>
      </c>
      <c r="L789" s="5" t="s">
        <v>10</v>
      </c>
      <c r="M789">
        <v>5</v>
      </c>
      <c r="N789" s="9">
        <v>45539.029537037037</v>
      </c>
    </row>
    <row r="790" spans="1:14" x14ac:dyDescent="0.3">
      <c r="A790" s="2">
        <v>4217659083</v>
      </c>
      <c r="B790" s="3">
        <v>31846190</v>
      </c>
      <c r="C790" t="str">
        <f>_xlfn.XLOOKUP(B790,blinkit_customers!A:A,blinkit_customers!B:B," ")</f>
        <v>Charan Choudhary</v>
      </c>
      <c r="D790" t="str">
        <f>_xlfn.XLOOKUP(B790, blinkit_customers!A:A,blinkit_customers!I:I, " ")</f>
        <v>New</v>
      </c>
      <c r="E790">
        <f>_xlfn.XLOOKUP(A790,blinkit_order_items[order_id],blinkit_order_items[product_id])</f>
        <v>692985</v>
      </c>
      <c r="F790" t="str">
        <f>_xlfn.XLOOKUP(E790,blinkit_products[product_id],blinkit_products[product_name])</f>
        <v>Pulses</v>
      </c>
      <c r="G790" t="str">
        <f>_xlfn.XLOOKUP(E790,blinkit_products[product_id],blinkit_products[category])</f>
        <v>Grocery &amp; Staples</v>
      </c>
      <c r="H790">
        <f>_xlfn.XLOOKUP(A790,blinkit_order_items[order_id],blinkit_order_items[quantity])</f>
        <v>2</v>
      </c>
      <c r="I790">
        <f>_xlfn.XLOOKUP(A790,blinkit_order_items[order_id],blinkit_order_items[unit_price])</f>
        <v>197.39</v>
      </c>
      <c r="J790" s="3">
        <v>3390.39</v>
      </c>
      <c r="K790" s="3" t="s">
        <v>15</v>
      </c>
      <c r="L790" s="3" t="s">
        <v>14</v>
      </c>
      <c r="M790">
        <v>13</v>
      </c>
      <c r="N790" s="8">
        <v>45309.811493055553</v>
      </c>
    </row>
    <row r="791" spans="1:14" x14ac:dyDescent="0.3">
      <c r="A791" s="4">
        <v>9710865146</v>
      </c>
      <c r="B791" s="5">
        <v>21282544</v>
      </c>
      <c r="C791" t="str">
        <f>_xlfn.XLOOKUP(B791,blinkit_customers!A:A,blinkit_customers!B:B," ")</f>
        <v>Warda Basak</v>
      </c>
      <c r="D791" t="str">
        <f>_xlfn.XLOOKUP(B791, blinkit_customers!A:A,blinkit_customers!I:I, " ")</f>
        <v>Regular</v>
      </c>
      <c r="E791">
        <f>_xlfn.XLOOKUP(A791,blinkit_order_items[order_id],blinkit_order_items[product_id])</f>
        <v>451812</v>
      </c>
      <c r="F791" t="str">
        <f>_xlfn.XLOOKUP(E791,blinkit_products[product_id],blinkit_products[product_name])</f>
        <v>Pain Reliever</v>
      </c>
      <c r="G791" t="str">
        <f>_xlfn.XLOOKUP(E791,blinkit_products[product_id],blinkit_products[category])</f>
        <v>Pharmacy</v>
      </c>
      <c r="H791">
        <f>_xlfn.XLOOKUP(A791,blinkit_order_items[order_id],blinkit_order_items[quantity])</f>
        <v>3</v>
      </c>
      <c r="I791">
        <f>_xlfn.XLOOKUP(A791,blinkit_order_items[order_id],blinkit_order_items[unit_price])</f>
        <v>530.85</v>
      </c>
      <c r="J791" s="5">
        <v>4682.76</v>
      </c>
      <c r="K791" s="5" t="s">
        <v>12</v>
      </c>
      <c r="L791" s="5" t="s">
        <v>10</v>
      </c>
      <c r="M791">
        <v>5</v>
      </c>
      <c r="N791" s="9">
        <v>45057.232048611113</v>
      </c>
    </row>
    <row r="792" spans="1:14" x14ac:dyDescent="0.3">
      <c r="A792" s="2">
        <v>5375295409</v>
      </c>
      <c r="B792" s="3">
        <v>17843667</v>
      </c>
      <c r="C792" t="str">
        <f>_xlfn.XLOOKUP(B792,blinkit_customers!A:A,blinkit_customers!B:B," ")</f>
        <v>Yauvani Purohit</v>
      </c>
      <c r="D792" t="str">
        <f>_xlfn.XLOOKUP(B792, blinkit_customers!A:A,blinkit_customers!I:I, " ")</f>
        <v>New</v>
      </c>
      <c r="E792">
        <f>_xlfn.XLOOKUP(A792,blinkit_order_items[order_id],blinkit_order_items[product_id])</f>
        <v>709916</v>
      </c>
      <c r="F792" t="str">
        <f>_xlfn.XLOOKUP(E792,blinkit_products[product_id],blinkit_products[product_name])</f>
        <v>Detergent</v>
      </c>
      <c r="G792" t="str">
        <f>_xlfn.XLOOKUP(E792,blinkit_products[product_id],blinkit_products[category])</f>
        <v>Household Care</v>
      </c>
      <c r="H792">
        <f>_xlfn.XLOOKUP(A792,blinkit_order_items[order_id],blinkit_order_items[quantity])</f>
        <v>3</v>
      </c>
      <c r="I792">
        <f>_xlfn.XLOOKUP(A792,blinkit_order_items[order_id],blinkit_order_items[unit_price])</f>
        <v>33.76</v>
      </c>
      <c r="J792" s="3">
        <v>1153.83</v>
      </c>
      <c r="K792" s="3" t="s">
        <v>15</v>
      </c>
      <c r="L792" s="3" t="s">
        <v>10</v>
      </c>
      <c r="M792">
        <v>2</v>
      </c>
      <c r="N792" s="8">
        <v>45570.249386574076</v>
      </c>
    </row>
    <row r="793" spans="1:14" x14ac:dyDescent="0.3">
      <c r="A793" s="4">
        <v>6286044248</v>
      </c>
      <c r="B793" s="5">
        <v>38902193</v>
      </c>
      <c r="C793" t="str">
        <f>_xlfn.XLOOKUP(B793,blinkit_customers!A:A,blinkit_customers!B:B," ")</f>
        <v>Yutika Sandhu</v>
      </c>
      <c r="D793" t="str">
        <f>_xlfn.XLOOKUP(B793, blinkit_customers!A:A,blinkit_customers!I:I, " ")</f>
        <v>New</v>
      </c>
      <c r="E793">
        <f>_xlfn.XLOOKUP(A793,blinkit_order_items[order_id],blinkit_order_items[product_id])</f>
        <v>490939</v>
      </c>
      <c r="F793" t="str">
        <f>_xlfn.XLOOKUP(E793,blinkit_products[product_id],blinkit_products[product_name])</f>
        <v>Lotion</v>
      </c>
      <c r="G793" t="str">
        <f>_xlfn.XLOOKUP(E793,blinkit_products[product_id],blinkit_products[category])</f>
        <v>Personal Care</v>
      </c>
      <c r="H793">
        <f>_xlfn.XLOOKUP(A793,blinkit_order_items[order_id],blinkit_order_items[quantity])</f>
        <v>1</v>
      </c>
      <c r="I793">
        <f>_xlfn.XLOOKUP(A793,blinkit_order_items[order_id],blinkit_order_items[unit_price])</f>
        <v>80.25</v>
      </c>
      <c r="J793" s="5">
        <v>4369.99</v>
      </c>
      <c r="K793" s="5" t="s">
        <v>11</v>
      </c>
      <c r="L793" s="5" t="s">
        <v>10</v>
      </c>
      <c r="M793">
        <v>-3</v>
      </c>
      <c r="N793" s="9">
        <v>45051.929097222222</v>
      </c>
    </row>
    <row r="794" spans="1:14" x14ac:dyDescent="0.3">
      <c r="A794" s="2">
        <v>1708282193</v>
      </c>
      <c r="B794" s="3">
        <v>79895967</v>
      </c>
      <c r="C794" t="str">
        <f>_xlfn.XLOOKUP(B794,blinkit_customers!A:A,blinkit_customers!B:B," ")</f>
        <v>Hema Luthra</v>
      </c>
      <c r="D794" t="str">
        <f>_xlfn.XLOOKUP(B794, blinkit_customers!A:A,blinkit_customers!I:I, " ")</f>
        <v>Regular</v>
      </c>
      <c r="E794">
        <f>_xlfn.XLOOKUP(A794,blinkit_order_items[order_id],blinkit_order_items[product_id])</f>
        <v>818522</v>
      </c>
      <c r="F794" t="str">
        <f>_xlfn.XLOOKUP(E794,blinkit_products[product_id],blinkit_products[product_name])</f>
        <v>Cheese</v>
      </c>
      <c r="G794" t="str">
        <f>_xlfn.XLOOKUP(E794,blinkit_products[product_id],blinkit_products[category])</f>
        <v>Dairy &amp; Breakfast</v>
      </c>
      <c r="H794">
        <f>_xlfn.XLOOKUP(A794,blinkit_order_items[order_id],blinkit_order_items[quantity])</f>
        <v>3</v>
      </c>
      <c r="I794">
        <f>_xlfn.XLOOKUP(A794,blinkit_order_items[order_id],blinkit_order_items[unit_price])</f>
        <v>96.09</v>
      </c>
      <c r="J794" s="3">
        <v>83.18</v>
      </c>
      <c r="K794" s="3" t="s">
        <v>12</v>
      </c>
      <c r="L794" s="3" t="s">
        <v>10</v>
      </c>
      <c r="M794">
        <v>3</v>
      </c>
      <c r="N794" s="8">
        <v>45316.418958333335</v>
      </c>
    </row>
    <row r="795" spans="1:14" x14ac:dyDescent="0.3">
      <c r="A795" s="4">
        <v>5746303677</v>
      </c>
      <c r="B795" s="5">
        <v>20148223</v>
      </c>
      <c r="C795" t="str">
        <f>_xlfn.XLOOKUP(B795,blinkit_customers!A:A,blinkit_customers!B:B," ")</f>
        <v>Manbir Dua</v>
      </c>
      <c r="D795" t="str">
        <f>_xlfn.XLOOKUP(B795, blinkit_customers!A:A,blinkit_customers!I:I, " ")</f>
        <v>Inactive</v>
      </c>
      <c r="E795">
        <f>_xlfn.XLOOKUP(A795,blinkit_order_items[order_id],blinkit_order_items[product_id])</f>
        <v>56589</v>
      </c>
      <c r="F795" t="str">
        <f>_xlfn.XLOOKUP(E795,blinkit_products[product_id],blinkit_products[product_name])</f>
        <v>Vitamins</v>
      </c>
      <c r="G795" t="str">
        <f>_xlfn.XLOOKUP(E795,blinkit_products[product_id],blinkit_products[category])</f>
        <v>Pharmacy</v>
      </c>
      <c r="H795">
        <f>_xlfn.XLOOKUP(A795,blinkit_order_items[order_id],blinkit_order_items[quantity])</f>
        <v>3</v>
      </c>
      <c r="I795">
        <f>_xlfn.XLOOKUP(A795,blinkit_order_items[order_id],blinkit_order_items[unit_price])</f>
        <v>517.77</v>
      </c>
      <c r="J795" s="5">
        <v>902.25</v>
      </c>
      <c r="K795" s="5" t="s">
        <v>13</v>
      </c>
      <c r="L795" s="5" t="s">
        <v>10</v>
      </c>
      <c r="M795">
        <v>-1</v>
      </c>
      <c r="N795" s="9">
        <v>45451.564131944448</v>
      </c>
    </row>
    <row r="796" spans="1:14" x14ac:dyDescent="0.3">
      <c r="A796" s="2">
        <v>3271726381</v>
      </c>
      <c r="B796" s="3">
        <v>44050697</v>
      </c>
      <c r="C796" t="str">
        <f>_xlfn.XLOOKUP(B796,blinkit_customers!A:A,blinkit_customers!B:B," ")</f>
        <v>Hemang Ratti</v>
      </c>
      <c r="D796" t="str">
        <f>_xlfn.XLOOKUP(B796, blinkit_customers!A:A,blinkit_customers!I:I, " ")</f>
        <v>New</v>
      </c>
      <c r="E796">
        <f>_xlfn.XLOOKUP(A796,blinkit_order_items[order_id],blinkit_order_items[product_id])</f>
        <v>319388</v>
      </c>
      <c r="F796" t="str">
        <f>_xlfn.XLOOKUP(E796,blinkit_products[product_id],blinkit_products[product_name])</f>
        <v>Orange Juice</v>
      </c>
      <c r="G796" t="str">
        <f>_xlfn.XLOOKUP(E796,blinkit_products[product_id],blinkit_products[category])</f>
        <v>Cold Drinks &amp; Juices</v>
      </c>
      <c r="H796">
        <f>_xlfn.XLOOKUP(A796,blinkit_order_items[order_id],blinkit_order_items[quantity])</f>
        <v>3</v>
      </c>
      <c r="I796">
        <f>_xlfn.XLOOKUP(A796,blinkit_order_items[order_id],blinkit_order_items[unit_price])</f>
        <v>657.8</v>
      </c>
      <c r="J796" s="3">
        <v>671.55</v>
      </c>
      <c r="K796" s="3" t="s">
        <v>13</v>
      </c>
      <c r="L796" s="3" t="s">
        <v>16</v>
      </c>
      <c r="M796">
        <v>19</v>
      </c>
      <c r="N796" s="8">
        <v>45366.028101851851</v>
      </c>
    </row>
    <row r="797" spans="1:14" x14ac:dyDescent="0.3">
      <c r="A797" s="4">
        <v>9802569856</v>
      </c>
      <c r="B797" s="5">
        <v>33741801</v>
      </c>
      <c r="C797" t="str">
        <f>_xlfn.XLOOKUP(B797,blinkit_customers!A:A,blinkit_customers!B:B," ")</f>
        <v>Girindra Nadig</v>
      </c>
      <c r="D797" t="str">
        <f>_xlfn.XLOOKUP(B797, blinkit_customers!A:A,blinkit_customers!I:I, " ")</f>
        <v>New</v>
      </c>
      <c r="E797">
        <f>_xlfn.XLOOKUP(A797,blinkit_order_items[order_id],blinkit_order_items[product_id])</f>
        <v>602241</v>
      </c>
      <c r="F797" t="str">
        <f>_xlfn.XLOOKUP(E797,blinkit_products[product_id],blinkit_products[product_name])</f>
        <v>Nuts</v>
      </c>
      <c r="G797" t="str">
        <f>_xlfn.XLOOKUP(E797,blinkit_products[product_id],blinkit_products[category])</f>
        <v>Snacks &amp; Munchies</v>
      </c>
      <c r="H797">
        <f>_xlfn.XLOOKUP(A797,blinkit_order_items[order_id],blinkit_order_items[quantity])</f>
        <v>3</v>
      </c>
      <c r="I797">
        <f>_xlfn.XLOOKUP(A797,blinkit_order_items[order_id],blinkit_order_items[unit_price])</f>
        <v>976.55</v>
      </c>
      <c r="J797" s="5">
        <v>2623.91</v>
      </c>
      <c r="K797" s="5" t="s">
        <v>15</v>
      </c>
      <c r="L797" s="5" t="s">
        <v>10</v>
      </c>
      <c r="M797">
        <v>-3</v>
      </c>
      <c r="N797" s="9">
        <v>45389.384247685186</v>
      </c>
    </row>
    <row r="798" spans="1:14" x14ac:dyDescent="0.3">
      <c r="A798" s="2">
        <v>662460037</v>
      </c>
      <c r="B798" s="3">
        <v>98144693</v>
      </c>
      <c r="C798" t="str">
        <f>_xlfn.XLOOKUP(B798,blinkit_customers!A:A,blinkit_customers!B:B," ")</f>
        <v>Varenya Ahluwalia</v>
      </c>
      <c r="D798" t="str">
        <f>_xlfn.XLOOKUP(B798, blinkit_customers!A:A,blinkit_customers!I:I, " ")</f>
        <v>Premium</v>
      </c>
      <c r="E798">
        <f>_xlfn.XLOOKUP(A798,blinkit_order_items[order_id],blinkit_order_items[product_id])</f>
        <v>82484</v>
      </c>
      <c r="F798" t="str">
        <f>_xlfn.XLOOKUP(E798,blinkit_products[product_id],blinkit_products[product_name])</f>
        <v>Baby Food</v>
      </c>
      <c r="G798" t="str">
        <f>_xlfn.XLOOKUP(E798,blinkit_products[product_id],blinkit_products[category])</f>
        <v>Baby Care</v>
      </c>
      <c r="H798">
        <f>_xlfn.XLOOKUP(A798,blinkit_order_items[order_id],blinkit_order_items[quantity])</f>
        <v>2</v>
      </c>
      <c r="I798">
        <f>_xlfn.XLOOKUP(A798,blinkit_order_items[order_id],blinkit_order_items[unit_price])</f>
        <v>914.88</v>
      </c>
      <c r="J798" s="3">
        <v>2657.2</v>
      </c>
      <c r="K798" s="3" t="s">
        <v>12</v>
      </c>
      <c r="L798" s="3" t="s">
        <v>14</v>
      </c>
      <c r="M798">
        <v>11</v>
      </c>
      <c r="N798" s="8">
        <v>45576.034143518518</v>
      </c>
    </row>
    <row r="799" spans="1:14" x14ac:dyDescent="0.3">
      <c r="A799" s="4">
        <v>8664447334</v>
      </c>
      <c r="B799" s="5">
        <v>25829710</v>
      </c>
      <c r="C799" t="str">
        <f>_xlfn.XLOOKUP(B799,blinkit_customers!A:A,blinkit_customers!B:B," ")</f>
        <v>Saumya Chhabra</v>
      </c>
      <c r="D799" t="str">
        <f>_xlfn.XLOOKUP(B799, blinkit_customers!A:A,blinkit_customers!I:I, " ")</f>
        <v>New</v>
      </c>
      <c r="E799">
        <f>_xlfn.XLOOKUP(A799,blinkit_order_items[order_id],blinkit_order_items[product_id])</f>
        <v>57405</v>
      </c>
      <c r="F799" t="str">
        <f>_xlfn.XLOOKUP(E799,blinkit_products[product_id],blinkit_products[product_name])</f>
        <v>Baby Food</v>
      </c>
      <c r="G799" t="str">
        <f>_xlfn.XLOOKUP(E799,blinkit_products[product_id],blinkit_products[category])</f>
        <v>Baby Care</v>
      </c>
      <c r="H799">
        <f>_xlfn.XLOOKUP(A799,blinkit_order_items[order_id],blinkit_order_items[quantity])</f>
        <v>1</v>
      </c>
      <c r="I799">
        <f>_xlfn.XLOOKUP(A799,blinkit_order_items[order_id],blinkit_order_items[unit_price])</f>
        <v>607.66999999999996</v>
      </c>
      <c r="J799" s="5">
        <v>3712.65</v>
      </c>
      <c r="K799" s="5" t="s">
        <v>11</v>
      </c>
      <c r="L799" s="5" t="s">
        <v>16</v>
      </c>
      <c r="M799">
        <v>29</v>
      </c>
      <c r="N799" s="9">
        <v>45359.189120370371</v>
      </c>
    </row>
    <row r="800" spans="1:14" x14ac:dyDescent="0.3">
      <c r="A800" s="2">
        <v>3886370975</v>
      </c>
      <c r="B800" s="3">
        <v>96903782</v>
      </c>
      <c r="C800" t="str">
        <f>_xlfn.XLOOKUP(B800,blinkit_customers!A:A,blinkit_customers!B:B," ")</f>
        <v>Tanish Andra</v>
      </c>
      <c r="D800" t="str">
        <f>_xlfn.XLOOKUP(B800, blinkit_customers!A:A,blinkit_customers!I:I, " ")</f>
        <v>Regular</v>
      </c>
      <c r="E800">
        <f>_xlfn.XLOOKUP(A800,blinkit_order_items[order_id],blinkit_order_items[product_id])</f>
        <v>440875</v>
      </c>
      <c r="F800" t="str">
        <f>_xlfn.XLOOKUP(E800,blinkit_products[product_id],blinkit_products[product_name])</f>
        <v>Baby Wipes</v>
      </c>
      <c r="G800" t="str">
        <f>_xlfn.XLOOKUP(E800,blinkit_products[product_id],blinkit_products[category])</f>
        <v>Baby Care</v>
      </c>
      <c r="H800">
        <f>_xlfn.XLOOKUP(A800,blinkit_order_items[order_id],blinkit_order_items[quantity])</f>
        <v>1</v>
      </c>
      <c r="I800">
        <f>_xlfn.XLOOKUP(A800,blinkit_order_items[order_id],blinkit_order_items[unit_price])</f>
        <v>275.02999999999997</v>
      </c>
      <c r="J800" s="3">
        <v>3039.42</v>
      </c>
      <c r="K800" s="3" t="s">
        <v>15</v>
      </c>
      <c r="L800" s="3" t="s">
        <v>10</v>
      </c>
      <c r="M800">
        <v>4</v>
      </c>
      <c r="N800" s="8">
        <v>45420.813321759262</v>
      </c>
    </row>
    <row r="801" spans="1:14" x14ac:dyDescent="0.3">
      <c r="A801" s="4">
        <v>3547006553</v>
      </c>
      <c r="B801" s="5">
        <v>56572297</v>
      </c>
      <c r="C801" t="str">
        <f>_xlfn.XLOOKUP(B801,blinkit_customers!A:A,blinkit_customers!B:B," ")</f>
        <v>Rachita Wali</v>
      </c>
      <c r="D801" t="str">
        <f>_xlfn.XLOOKUP(B801, blinkit_customers!A:A,blinkit_customers!I:I, " ")</f>
        <v>Inactive</v>
      </c>
      <c r="E801">
        <f>_xlfn.XLOOKUP(A801,blinkit_order_items[order_id],blinkit_order_items[product_id])</f>
        <v>969851</v>
      </c>
      <c r="F801" t="str">
        <f>_xlfn.XLOOKUP(E801,blinkit_products[product_id],blinkit_products[product_name])</f>
        <v>Frozen Vegetables</v>
      </c>
      <c r="G801" t="str">
        <f>_xlfn.XLOOKUP(E801,blinkit_products[product_id],blinkit_products[category])</f>
        <v>Instant &amp; Frozen Food</v>
      </c>
      <c r="H801">
        <f>_xlfn.XLOOKUP(A801,blinkit_order_items[order_id],blinkit_order_items[quantity])</f>
        <v>1</v>
      </c>
      <c r="I801">
        <f>_xlfn.XLOOKUP(A801,blinkit_order_items[order_id],blinkit_order_items[unit_price])</f>
        <v>340.66</v>
      </c>
      <c r="J801" s="5">
        <v>5183.38</v>
      </c>
      <c r="K801" s="5" t="s">
        <v>13</v>
      </c>
      <c r="L801" s="5" t="s">
        <v>16</v>
      </c>
      <c r="M801">
        <v>19</v>
      </c>
      <c r="N801" s="9">
        <v>45441.923113425924</v>
      </c>
    </row>
    <row r="802" spans="1:14" x14ac:dyDescent="0.3">
      <c r="A802" s="2">
        <v>2575965518</v>
      </c>
      <c r="B802" s="3">
        <v>38496400</v>
      </c>
      <c r="C802" t="str">
        <f>_xlfn.XLOOKUP(B802,blinkit_customers!A:A,blinkit_customers!B:B," ")</f>
        <v>Dhruv Bakshi</v>
      </c>
      <c r="D802" t="str">
        <f>_xlfn.XLOOKUP(B802, blinkit_customers!A:A,blinkit_customers!I:I, " ")</f>
        <v>Premium</v>
      </c>
      <c r="E802">
        <f>_xlfn.XLOOKUP(A802,blinkit_order_items[order_id],blinkit_order_items[product_id])</f>
        <v>952168</v>
      </c>
      <c r="F802" t="str">
        <f>_xlfn.XLOOKUP(E802,blinkit_products[product_id],blinkit_products[product_name])</f>
        <v>Popcorn</v>
      </c>
      <c r="G802" t="str">
        <f>_xlfn.XLOOKUP(E802,blinkit_products[product_id],blinkit_products[category])</f>
        <v>Snacks &amp; Munchies</v>
      </c>
      <c r="H802">
        <f>_xlfn.XLOOKUP(A802,blinkit_order_items[order_id],blinkit_order_items[quantity])</f>
        <v>1</v>
      </c>
      <c r="I802">
        <f>_xlfn.XLOOKUP(A802,blinkit_order_items[order_id],blinkit_order_items[unit_price])</f>
        <v>236.95</v>
      </c>
      <c r="J802" s="3">
        <v>1880.57</v>
      </c>
      <c r="K802" s="3" t="s">
        <v>15</v>
      </c>
      <c r="L802" s="3" t="s">
        <v>10</v>
      </c>
      <c r="M802">
        <v>-5</v>
      </c>
      <c r="N802" s="8">
        <v>45590.980104166665</v>
      </c>
    </row>
    <row r="803" spans="1:14" x14ac:dyDescent="0.3">
      <c r="A803" s="4">
        <v>1529363954</v>
      </c>
      <c r="B803" s="5">
        <v>13251137</v>
      </c>
      <c r="C803" t="str">
        <f>_xlfn.XLOOKUP(B803,blinkit_customers!A:A,blinkit_customers!B:B," ")</f>
        <v>Ekalinga Vasa</v>
      </c>
      <c r="D803" t="str">
        <f>_xlfn.XLOOKUP(B803, blinkit_customers!A:A,blinkit_customers!I:I, " ")</f>
        <v>Premium</v>
      </c>
      <c r="E803">
        <f>_xlfn.XLOOKUP(A803,blinkit_order_items[order_id],blinkit_order_items[product_id])</f>
        <v>853932</v>
      </c>
      <c r="F803" t="str">
        <f>_xlfn.XLOOKUP(E803,blinkit_products[product_id],blinkit_products[product_name])</f>
        <v>Baby Wipes</v>
      </c>
      <c r="G803" t="str">
        <f>_xlfn.XLOOKUP(E803,blinkit_products[product_id],blinkit_products[category])</f>
        <v>Baby Care</v>
      </c>
      <c r="H803">
        <f>_xlfn.XLOOKUP(A803,blinkit_order_items[order_id],blinkit_order_items[quantity])</f>
        <v>3</v>
      </c>
      <c r="I803">
        <f>_xlfn.XLOOKUP(A803,blinkit_order_items[order_id],blinkit_order_items[unit_price])</f>
        <v>941.19</v>
      </c>
      <c r="J803" s="5">
        <v>924.41</v>
      </c>
      <c r="K803" s="5" t="s">
        <v>12</v>
      </c>
      <c r="L803" s="5" t="s">
        <v>10</v>
      </c>
      <c r="M803">
        <v>3</v>
      </c>
      <c r="N803" s="9">
        <v>45378.014710648145</v>
      </c>
    </row>
    <row r="804" spans="1:14" x14ac:dyDescent="0.3">
      <c r="A804" s="2">
        <v>8463856241</v>
      </c>
      <c r="B804" s="3">
        <v>87463923</v>
      </c>
      <c r="C804" t="str">
        <f>_xlfn.XLOOKUP(B804,blinkit_customers!A:A,blinkit_customers!B:B," ")</f>
        <v>Gagan Lal</v>
      </c>
      <c r="D804" t="str">
        <f>_xlfn.XLOOKUP(B804, blinkit_customers!A:A,blinkit_customers!I:I, " ")</f>
        <v>Inactive</v>
      </c>
      <c r="E804">
        <f>_xlfn.XLOOKUP(A804,blinkit_order_items[order_id],blinkit_order_items[product_id])</f>
        <v>673058</v>
      </c>
      <c r="F804" t="str">
        <f>_xlfn.XLOOKUP(E804,blinkit_products[product_id],blinkit_products[product_name])</f>
        <v>Cough Syrup</v>
      </c>
      <c r="G804" t="str">
        <f>_xlfn.XLOOKUP(E804,blinkit_products[product_id],blinkit_products[category])</f>
        <v>Pharmacy</v>
      </c>
      <c r="H804">
        <f>_xlfn.XLOOKUP(A804,blinkit_order_items[order_id],blinkit_order_items[quantity])</f>
        <v>2</v>
      </c>
      <c r="I804">
        <f>_xlfn.XLOOKUP(A804,blinkit_order_items[order_id],blinkit_order_items[unit_price])</f>
        <v>765.76</v>
      </c>
      <c r="J804" s="3">
        <v>1364.14</v>
      </c>
      <c r="K804" s="3" t="s">
        <v>15</v>
      </c>
      <c r="L804" s="3" t="s">
        <v>14</v>
      </c>
      <c r="M804">
        <v>7</v>
      </c>
      <c r="N804" s="8">
        <v>45026.878576388888</v>
      </c>
    </row>
    <row r="805" spans="1:14" x14ac:dyDescent="0.3">
      <c r="A805" s="4">
        <v>2485242479</v>
      </c>
      <c r="B805" s="5">
        <v>25526479</v>
      </c>
      <c r="C805" t="str">
        <f>_xlfn.XLOOKUP(B805,blinkit_customers!A:A,blinkit_customers!B:B," ")</f>
        <v>Mason Doctor</v>
      </c>
      <c r="D805" t="str">
        <f>_xlfn.XLOOKUP(B805, blinkit_customers!A:A,blinkit_customers!I:I, " ")</f>
        <v>Regular</v>
      </c>
      <c r="E805">
        <f>_xlfn.XLOOKUP(A805,blinkit_order_items[order_id],blinkit_order_items[product_id])</f>
        <v>34186</v>
      </c>
      <c r="F805" t="str">
        <f>_xlfn.XLOOKUP(E805,blinkit_products[product_id],blinkit_products[product_name])</f>
        <v>Mangoes</v>
      </c>
      <c r="G805" t="str">
        <f>_xlfn.XLOOKUP(E805,blinkit_products[product_id],blinkit_products[category])</f>
        <v>Fruits &amp; Vegetables</v>
      </c>
      <c r="H805">
        <f>_xlfn.XLOOKUP(A805,blinkit_order_items[order_id],blinkit_order_items[quantity])</f>
        <v>3</v>
      </c>
      <c r="I805">
        <f>_xlfn.XLOOKUP(A805,blinkit_order_items[order_id],blinkit_order_items[unit_price])</f>
        <v>925.65</v>
      </c>
      <c r="J805" s="5">
        <v>3732.99</v>
      </c>
      <c r="K805" s="5" t="s">
        <v>11</v>
      </c>
      <c r="L805" s="5" t="s">
        <v>10</v>
      </c>
      <c r="M805">
        <v>-1</v>
      </c>
      <c r="N805" s="9">
        <v>45027.261747685188</v>
      </c>
    </row>
    <row r="806" spans="1:14" x14ac:dyDescent="0.3">
      <c r="A806" s="2">
        <v>9850673433</v>
      </c>
      <c r="B806" s="3">
        <v>93826036</v>
      </c>
      <c r="C806" t="str">
        <f>_xlfn.XLOOKUP(B806,blinkit_customers!A:A,blinkit_customers!B:B," ")</f>
        <v>Reyansh Sarma</v>
      </c>
      <c r="D806" t="str">
        <f>_xlfn.XLOOKUP(B806, blinkit_customers!A:A,blinkit_customers!I:I, " ")</f>
        <v>Premium</v>
      </c>
      <c r="E806">
        <f>_xlfn.XLOOKUP(A806,blinkit_order_items[order_id],blinkit_order_items[product_id])</f>
        <v>552883</v>
      </c>
      <c r="F806" t="str">
        <f>_xlfn.XLOOKUP(E806,blinkit_products[product_id],blinkit_products[product_name])</f>
        <v>Potatoes</v>
      </c>
      <c r="G806" t="str">
        <f>_xlfn.XLOOKUP(E806,blinkit_products[product_id],blinkit_products[category])</f>
        <v>Fruits &amp; Vegetables</v>
      </c>
      <c r="H806">
        <f>_xlfn.XLOOKUP(A806,blinkit_order_items[order_id],blinkit_order_items[quantity])</f>
        <v>3</v>
      </c>
      <c r="I806">
        <f>_xlfn.XLOOKUP(A806,blinkit_order_items[order_id],blinkit_order_items[unit_price])</f>
        <v>888.16</v>
      </c>
      <c r="J806" s="3">
        <v>5271.36</v>
      </c>
      <c r="K806" s="3" t="s">
        <v>12</v>
      </c>
      <c r="L806" s="3" t="s">
        <v>14</v>
      </c>
      <c r="M806">
        <v>7</v>
      </c>
      <c r="N806" s="8">
        <v>45052.237962962965</v>
      </c>
    </row>
    <row r="807" spans="1:14" x14ac:dyDescent="0.3">
      <c r="A807" s="4">
        <v>2558680592</v>
      </c>
      <c r="B807" s="5">
        <v>68475914</v>
      </c>
      <c r="C807" t="str">
        <f>_xlfn.XLOOKUP(B807,blinkit_customers!A:A,blinkit_customers!B:B," ")</f>
        <v>Ishita Sarna</v>
      </c>
      <c r="D807" t="str">
        <f>_xlfn.XLOOKUP(B807, blinkit_customers!A:A,blinkit_customers!I:I, " ")</f>
        <v>Inactive</v>
      </c>
      <c r="E807">
        <f>_xlfn.XLOOKUP(A807,blinkit_order_items[order_id],blinkit_order_items[product_id])</f>
        <v>771228</v>
      </c>
      <c r="F807" t="str">
        <f>_xlfn.XLOOKUP(E807,blinkit_products[product_id],blinkit_products[product_name])</f>
        <v>Pet Treats</v>
      </c>
      <c r="G807" t="str">
        <f>_xlfn.XLOOKUP(E807,blinkit_products[product_id],blinkit_products[category])</f>
        <v>Pet Care</v>
      </c>
      <c r="H807">
        <f>_xlfn.XLOOKUP(A807,blinkit_order_items[order_id],blinkit_order_items[quantity])</f>
        <v>1</v>
      </c>
      <c r="I807">
        <f>_xlfn.XLOOKUP(A807,blinkit_order_items[order_id],blinkit_order_items[unit_price])</f>
        <v>83.18</v>
      </c>
      <c r="J807" s="5">
        <v>2032.56</v>
      </c>
      <c r="K807" s="5" t="s">
        <v>12</v>
      </c>
      <c r="L807" s="5" t="s">
        <v>10</v>
      </c>
      <c r="M807">
        <v>0</v>
      </c>
      <c r="N807" s="9">
        <v>45077.930173611108</v>
      </c>
    </row>
    <row r="808" spans="1:14" x14ac:dyDescent="0.3">
      <c r="A808" s="2">
        <v>2859167116</v>
      </c>
      <c r="B808" s="3">
        <v>40626729</v>
      </c>
      <c r="C808" t="str">
        <f>_xlfn.XLOOKUP(B808,blinkit_customers!A:A,blinkit_customers!B:B," ")</f>
        <v>Rachit Toor</v>
      </c>
      <c r="D808" t="str">
        <f>_xlfn.XLOOKUP(B808, blinkit_customers!A:A,blinkit_customers!I:I, " ")</f>
        <v>Regular</v>
      </c>
      <c r="E808">
        <f>_xlfn.XLOOKUP(A808,blinkit_order_items[order_id],blinkit_order_items[product_id])</f>
        <v>60619</v>
      </c>
      <c r="F808" t="str">
        <f>_xlfn.XLOOKUP(E808,blinkit_products[product_id],blinkit_products[product_name])</f>
        <v>Iced Tea</v>
      </c>
      <c r="G808" t="str">
        <f>_xlfn.XLOOKUP(E808,blinkit_products[product_id],blinkit_products[category])</f>
        <v>Cold Drinks &amp; Juices</v>
      </c>
      <c r="H808">
        <f>_xlfn.XLOOKUP(A808,blinkit_order_items[order_id],blinkit_order_items[quantity])</f>
        <v>1</v>
      </c>
      <c r="I808">
        <f>_xlfn.XLOOKUP(A808,blinkit_order_items[order_id],blinkit_order_items[unit_price])</f>
        <v>726.41</v>
      </c>
      <c r="J808" s="3">
        <v>1613.11</v>
      </c>
      <c r="K808" s="3" t="s">
        <v>12</v>
      </c>
      <c r="L808" s="3" t="s">
        <v>14</v>
      </c>
      <c r="M808">
        <v>15</v>
      </c>
      <c r="N808" s="8">
        <v>45580.739895833336</v>
      </c>
    </row>
    <row r="809" spans="1:14" x14ac:dyDescent="0.3">
      <c r="A809" s="4">
        <v>1222236371</v>
      </c>
      <c r="B809" s="5">
        <v>88517890</v>
      </c>
      <c r="C809" t="str">
        <f>_xlfn.XLOOKUP(B809,blinkit_customers!A:A,blinkit_customers!B:B," ")</f>
        <v>Anvi Swaminathan</v>
      </c>
      <c r="D809" t="str">
        <f>_xlfn.XLOOKUP(B809, blinkit_customers!A:A,blinkit_customers!I:I, " ")</f>
        <v>Premium</v>
      </c>
      <c r="E809">
        <f>_xlfn.XLOOKUP(A809,blinkit_order_items[order_id],blinkit_order_items[product_id])</f>
        <v>491314</v>
      </c>
      <c r="F809" t="str">
        <f>_xlfn.XLOOKUP(E809,blinkit_products[product_id],blinkit_products[product_name])</f>
        <v>Ice Cream</v>
      </c>
      <c r="G809" t="str">
        <f>_xlfn.XLOOKUP(E809,blinkit_products[product_id],blinkit_products[category])</f>
        <v>Instant &amp; Frozen Food</v>
      </c>
      <c r="H809">
        <f>_xlfn.XLOOKUP(A809,blinkit_order_items[order_id],blinkit_order_items[quantity])</f>
        <v>3</v>
      </c>
      <c r="I809">
        <f>_xlfn.XLOOKUP(A809,blinkit_order_items[order_id],blinkit_order_items[unit_price])</f>
        <v>973.44</v>
      </c>
      <c r="J809" s="5">
        <v>2675.63</v>
      </c>
      <c r="K809" s="5" t="s">
        <v>13</v>
      </c>
      <c r="L809" s="5" t="s">
        <v>14</v>
      </c>
      <c r="M809">
        <v>11</v>
      </c>
      <c r="N809" s="9">
        <v>45519.000844907408</v>
      </c>
    </row>
    <row r="810" spans="1:14" x14ac:dyDescent="0.3">
      <c r="A810" s="2">
        <v>344177904</v>
      </c>
      <c r="B810" s="3">
        <v>44589829</v>
      </c>
      <c r="C810" t="str">
        <f>_xlfn.XLOOKUP(B810,blinkit_customers!A:A,blinkit_customers!B:B," ")</f>
        <v>Udyati Garde</v>
      </c>
      <c r="D810" t="str">
        <f>_xlfn.XLOOKUP(B810, blinkit_customers!A:A,blinkit_customers!I:I, " ")</f>
        <v>Regular</v>
      </c>
      <c r="E810">
        <f>_xlfn.XLOOKUP(A810,blinkit_order_items[order_id],blinkit_order_items[product_id])</f>
        <v>970529</v>
      </c>
      <c r="F810" t="str">
        <f>_xlfn.XLOOKUP(E810,blinkit_products[product_id],blinkit_products[product_name])</f>
        <v>Diapers</v>
      </c>
      <c r="G810" t="str">
        <f>_xlfn.XLOOKUP(E810,blinkit_products[product_id],blinkit_products[category])</f>
        <v>Baby Care</v>
      </c>
      <c r="H810">
        <f>_xlfn.XLOOKUP(A810,blinkit_order_items[order_id],blinkit_order_items[quantity])</f>
        <v>1</v>
      </c>
      <c r="I810">
        <f>_xlfn.XLOOKUP(A810,blinkit_order_items[order_id],blinkit_order_items[unit_price])</f>
        <v>827.44</v>
      </c>
      <c r="J810" s="3">
        <v>551.88</v>
      </c>
      <c r="K810" s="3" t="s">
        <v>11</v>
      </c>
      <c r="L810" s="3" t="s">
        <v>14</v>
      </c>
      <c r="M810">
        <v>9</v>
      </c>
      <c r="N810" s="8">
        <v>45156.026875000003</v>
      </c>
    </row>
    <row r="811" spans="1:14" x14ac:dyDescent="0.3">
      <c r="A811" s="4">
        <v>6126334783</v>
      </c>
      <c r="B811" s="5">
        <v>6150721</v>
      </c>
      <c r="C811" t="str">
        <f>_xlfn.XLOOKUP(B811,blinkit_customers!A:A,blinkit_customers!B:B," ")</f>
        <v>Vaishnavi Master</v>
      </c>
      <c r="D811" t="str">
        <f>_xlfn.XLOOKUP(B811, blinkit_customers!A:A,blinkit_customers!I:I, " ")</f>
        <v>New</v>
      </c>
      <c r="E811">
        <f>_xlfn.XLOOKUP(A811,blinkit_order_items[order_id],blinkit_order_items[product_id])</f>
        <v>425341</v>
      </c>
      <c r="F811" t="str">
        <f>_xlfn.XLOOKUP(E811,blinkit_products[product_id],blinkit_products[product_name])</f>
        <v>Pet Treats</v>
      </c>
      <c r="G811" t="str">
        <f>_xlfn.XLOOKUP(E811,blinkit_products[product_id],blinkit_products[category])</f>
        <v>Pet Care</v>
      </c>
      <c r="H811">
        <f>_xlfn.XLOOKUP(A811,blinkit_order_items[order_id],blinkit_order_items[quantity])</f>
        <v>3</v>
      </c>
      <c r="I811">
        <f>_xlfn.XLOOKUP(A811,blinkit_order_items[order_id],blinkit_order_items[unit_price])</f>
        <v>486.28</v>
      </c>
      <c r="J811" s="5">
        <v>1588.66</v>
      </c>
      <c r="K811" s="5" t="s">
        <v>13</v>
      </c>
      <c r="L811" s="5" t="s">
        <v>10</v>
      </c>
      <c r="M811">
        <v>5</v>
      </c>
      <c r="N811" s="9">
        <v>45476.356886574074</v>
      </c>
    </row>
    <row r="812" spans="1:14" x14ac:dyDescent="0.3">
      <c r="A812" s="2">
        <v>3742575364</v>
      </c>
      <c r="B812" s="3">
        <v>42723554</v>
      </c>
      <c r="C812" t="str">
        <f>_xlfn.XLOOKUP(B812,blinkit_customers!A:A,blinkit_customers!B:B," ")</f>
        <v>Pranit Wagle</v>
      </c>
      <c r="D812" t="str">
        <f>_xlfn.XLOOKUP(B812, blinkit_customers!A:A,blinkit_customers!I:I, " ")</f>
        <v>Regular</v>
      </c>
      <c r="E812">
        <f>_xlfn.XLOOKUP(A812,blinkit_order_items[order_id],blinkit_order_items[product_id])</f>
        <v>240179</v>
      </c>
      <c r="F812" t="str">
        <f>_xlfn.XLOOKUP(E812,blinkit_products[product_id],blinkit_products[product_name])</f>
        <v>Cough Syrup</v>
      </c>
      <c r="G812" t="str">
        <f>_xlfn.XLOOKUP(E812,blinkit_products[product_id],blinkit_products[category])</f>
        <v>Pharmacy</v>
      </c>
      <c r="H812">
        <f>_xlfn.XLOOKUP(A812,blinkit_order_items[order_id],blinkit_order_items[quantity])</f>
        <v>3</v>
      </c>
      <c r="I812">
        <f>_xlfn.XLOOKUP(A812,blinkit_order_items[order_id],blinkit_order_items[unit_price])</f>
        <v>90.56</v>
      </c>
      <c r="J812" s="3">
        <v>4939</v>
      </c>
      <c r="K812" s="3" t="s">
        <v>15</v>
      </c>
      <c r="L812" s="3" t="s">
        <v>10</v>
      </c>
      <c r="M812">
        <v>2</v>
      </c>
      <c r="N812" s="8">
        <v>45054.724317129629</v>
      </c>
    </row>
    <row r="813" spans="1:14" x14ac:dyDescent="0.3">
      <c r="A813" s="4">
        <v>9272166174</v>
      </c>
      <c r="B813" s="5">
        <v>53292177</v>
      </c>
      <c r="C813" t="str">
        <f>_xlfn.XLOOKUP(B813,blinkit_customers!A:A,blinkit_customers!B:B," ")</f>
        <v>Tanmayi Vyas</v>
      </c>
      <c r="D813" t="str">
        <f>_xlfn.XLOOKUP(B813, blinkit_customers!A:A,blinkit_customers!I:I, " ")</f>
        <v>Inactive</v>
      </c>
      <c r="E813">
        <f>_xlfn.XLOOKUP(A813,blinkit_order_items[order_id],blinkit_order_items[product_id])</f>
        <v>367391</v>
      </c>
      <c r="F813" t="str">
        <f>_xlfn.XLOOKUP(E813,blinkit_products[product_id],blinkit_products[product_name])</f>
        <v>Baby Wipes</v>
      </c>
      <c r="G813" t="str">
        <f>_xlfn.XLOOKUP(E813,blinkit_products[product_id],blinkit_products[category])</f>
        <v>Baby Care</v>
      </c>
      <c r="H813">
        <f>_xlfn.XLOOKUP(A813,blinkit_order_items[order_id],blinkit_order_items[quantity])</f>
        <v>2</v>
      </c>
      <c r="I813">
        <f>_xlfn.XLOOKUP(A813,blinkit_order_items[order_id],blinkit_order_items[unit_price])</f>
        <v>939.55</v>
      </c>
      <c r="J813" s="5">
        <v>994.56</v>
      </c>
      <c r="K813" s="5" t="s">
        <v>15</v>
      </c>
      <c r="L813" s="5" t="s">
        <v>10</v>
      </c>
      <c r="M813">
        <v>2</v>
      </c>
      <c r="N813" s="9">
        <v>45134.265717592592</v>
      </c>
    </row>
    <row r="814" spans="1:14" x14ac:dyDescent="0.3">
      <c r="A814" s="2">
        <v>9416522701</v>
      </c>
      <c r="B814" s="3">
        <v>7551173</v>
      </c>
      <c r="C814" t="str">
        <f>_xlfn.XLOOKUP(B814,blinkit_customers!A:A,blinkit_customers!B:B," ")</f>
        <v>Chandran Sur</v>
      </c>
      <c r="D814" t="str">
        <f>_xlfn.XLOOKUP(B814, blinkit_customers!A:A,blinkit_customers!I:I, " ")</f>
        <v>New</v>
      </c>
      <c r="E814">
        <f>_xlfn.XLOOKUP(A814,blinkit_order_items[order_id],blinkit_order_items[product_id])</f>
        <v>217710</v>
      </c>
      <c r="F814" t="str">
        <f>_xlfn.XLOOKUP(E814,blinkit_products[product_id],blinkit_products[product_name])</f>
        <v>Eggs</v>
      </c>
      <c r="G814" t="str">
        <f>_xlfn.XLOOKUP(E814,blinkit_products[product_id],blinkit_products[category])</f>
        <v>Dairy &amp; Breakfast</v>
      </c>
      <c r="H814">
        <f>_xlfn.XLOOKUP(A814,blinkit_order_items[order_id],blinkit_order_items[quantity])</f>
        <v>1</v>
      </c>
      <c r="I814">
        <f>_xlfn.XLOOKUP(A814,blinkit_order_items[order_id],blinkit_order_items[unit_price])</f>
        <v>58.59</v>
      </c>
      <c r="J814" s="3">
        <v>3919.44</v>
      </c>
      <c r="K814" s="3" t="s">
        <v>15</v>
      </c>
      <c r="L814" s="3" t="s">
        <v>10</v>
      </c>
      <c r="M814">
        <v>0</v>
      </c>
      <c r="N814" s="8">
        <v>45313.12945601852</v>
      </c>
    </row>
    <row r="815" spans="1:14" x14ac:dyDescent="0.3">
      <c r="A815" s="4">
        <v>7305871805</v>
      </c>
      <c r="B815" s="5">
        <v>96629034</v>
      </c>
      <c r="C815" t="str">
        <f>_xlfn.XLOOKUP(B815,blinkit_customers!A:A,blinkit_customers!B:B," ")</f>
        <v>Raghav Nayak</v>
      </c>
      <c r="D815" t="str">
        <f>_xlfn.XLOOKUP(B815, blinkit_customers!A:A,blinkit_customers!I:I, " ")</f>
        <v>Premium</v>
      </c>
      <c r="E815">
        <f>_xlfn.XLOOKUP(A815,blinkit_order_items[order_id],blinkit_order_items[product_id])</f>
        <v>853932</v>
      </c>
      <c r="F815" t="str">
        <f>_xlfn.XLOOKUP(E815,blinkit_products[product_id],blinkit_products[product_name])</f>
        <v>Baby Wipes</v>
      </c>
      <c r="G815" t="str">
        <f>_xlfn.XLOOKUP(E815,blinkit_products[product_id],blinkit_products[category])</f>
        <v>Baby Care</v>
      </c>
      <c r="H815">
        <f>_xlfn.XLOOKUP(A815,blinkit_order_items[order_id],blinkit_order_items[quantity])</f>
        <v>3</v>
      </c>
      <c r="I815">
        <f>_xlfn.XLOOKUP(A815,blinkit_order_items[order_id],blinkit_order_items[unit_price])</f>
        <v>941.19</v>
      </c>
      <c r="J815" s="5">
        <v>2028.61</v>
      </c>
      <c r="K815" s="5" t="s">
        <v>13</v>
      </c>
      <c r="L815" s="5" t="s">
        <v>10</v>
      </c>
      <c r="M815">
        <v>-1</v>
      </c>
      <c r="N815" s="9">
        <v>45546.604108796295</v>
      </c>
    </row>
    <row r="816" spans="1:14" x14ac:dyDescent="0.3">
      <c r="A816" s="2">
        <v>80296810</v>
      </c>
      <c r="B816" s="3">
        <v>21677923</v>
      </c>
      <c r="C816" t="str">
        <f>_xlfn.XLOOKUP(B816,blinkit_customers!A:A,blinkit_customers!B:B," ")</f>
        <v>Lipika Mukhopadhyay</v>
      </c>
      <c r="D816" t="str">
        <f>_xlfn.XLOOKUP(B816, blinkit_customers!A:A,blinkit_customers!I:I, " ")</f>
        <v>New</v>
      </c>
      <c r="E816">
        <f>_xlfn.XLOOKUP(A816,blinkit_order_items[order_id],blinkit_order_items[product_id])</f>
        <v>33955</v>
      </c>
      <c r="F816" t="str">
        <f>_xlfn.XLOOKUP(E816,blinkit_products[product_id],blinkit_products[product_name])</f>
        <v>Frozen Pizza</v>
      </c>
      <c r="G816" t="str">
        <f>_xlfn.XLOOKUP(E816,blinkit_products[product_id],blinkit_products[category])</f>
        <v>Instant &amp; Frozen Food</v>
      </c>
      <c r="H816">
        <f>_xlfn.XLOOKUP(A816,blinkit_order_items[order_id],blinkit_order_items[quantity])</f>
        <v>2</v>
      </c>
      <c r="I816">
        <f>_xlfn.XLOOKUP(A816,blinkit_order_items[order_id],blinkit_order_items[unit_price])</f>
        <v>186.08</v>
      </c>
      <c r="J816" s="3">
        <v>4283.33</v>
      </c>
      <c r="K816" s="3" t="s">
        <v>11</v>
      </c>
      <c r="L816" s="3" t="s">
        <v>10</v>
      </c>
      <c r="M816">
        <v>-1</v>
      </c>
      <c r="N816" s="8">
        <v>45448.15121527778</v>
      </c>
    </row>
    <row r="817" spans="1:14" x14ac:dyDescent="0.3">
      <c r="A817" s="4">
        <v>2806868282</v>
      </c>
      <c r="B817" s="5">
        <v>67952740</v>
      </c>
      <c r="C817" t="str">
        <f>_xlfn.XLOOKUP(B817,blinkit_customers!A:A,blinkit_customers!B:B," ")</f>
        <v>Sathvik Majumdar</v>
      </c>
      <c r="D817" t="str">
        <f>_xlfn.XLOOKUP(B817, blinkit_customers!A:A,blinkit_customers!I:I, " ")</f>
        <v>Regular</v>
      </c>
      <c r="E817">
        <f>_xlfn.XLOOKUP(A817,blinkit_order_items[order_id],blinkit_order_items[product_id])</f>
        <v>661577</v>
      </c>
      <c r="F817" t="str">
        <f>_xlfn.XLOOKUP(E817,blinkit_products[product_id],blinkit_products[product_name])</f>
        <v>Cat Food</v>
      </c>
      <c r="G817" t="str">
        <f>_xlfn.XLOOKUP(E817,blinkit_products[product_id],blinkit_products[category])</f>
        <v>Pet Care</v>
      </c>
      <c r="H817">
        <f>_xlfn.XLOOKUP(A817,blinkit_order_items[order_id],blinkit_order_items[quantity])</f>
        <v>3</v>
      </c>
      <c r="I817">
        <f>_xlfn.XLOOKUP(A817,blinkit_order_items[order_id],blinkit_order_items[unit_price])</f>
        <v>720.95</v>
      </c>
      <c r="J817" s="5">
        <v>949.73</v>
      </c>
      <c r="K817" s="5" t="s">
        <v>13</v>
      </c>
      <c r="L817" s="5" t="s">
        <v>10</v>
      </c>
      <c r="M817">
        <v>-3</v>
      </c>
      <c r="N817" s="9">
        <v>45561.634421296294</v>
      </c>
    </row>
    <row r="818" spans="1:14" x14ac:dyDescent="0.3">
      <c r="A818" s="2">
        <v>707033578</v>
      </c>
      <c r="B818" s="3">
        <v>14839726</v>
      </c>
      <c r="C818" t="str">
        <f>_xlfn.XLOOKUP(B818,blinkit_customers!A:A,blinkit_customers!B:B," ")</f>
        <v>Lohit Lanka</v>
      </c>
      <c r="D818" t="str">
        <f>_xlfn.XLOOKUP(B818, blinkit_customers!A:A,blinkit_customers!I:I, " ")</f>
        <v>Regular</v>
      </c>
      <c r="E818">
        <f>_xlfn.XLOOKUP(A818,blinkit_order_items[order_id],blinkit_order_items[product_id])</f>
        <v>820973</v>
      </c>
      <c r="F818" t="str">
        <f>_xlfn.XLOOKUP(E818,blinkit_products[product_id],blinkit_products[product_name])</f>
        <v>Baby Wipes</v>
      </c>
      <c r="G818" t="str">
        <f>_xlfn.XLOOKUP(E818,blinkit_products[product_id],blinkit_products[category])</f>
        <v>Baby Care</v>
      </c>
      <c r="H818">
        <f>_xlfn.XLOOKUP(A818,blinkit_order_items[order_id],blinkit_order_items[quantity])</f>
        <v>1</v>
      </c>
      <c r="I818">
        <f>_xlfn.XLOOKUP(A818,blinkit_order_items[order_id],blinkit_order_items[unit_price])</f>
        <v>114.52</v>
      </c>
      <c r="J818" s="3">
        <v>951.43</v>
      </c>
      <c r="K818" s="3" t="s">
        <v>12</v>
      </c>
      <c r="L818" s="3" t="s">
        <v>10</v>
      </c>
      <c r="M818">
        <v>1</v>
      </c>
      <c r="N818" s="8">
        <v>45321.022511574076</v>
      </c>
    </row>
    <row r="819" spans="1:14" x14ac:dyDescent="0.3">
      <c r="A819" s="4">
        <v>9026783092</v>
      </c>
      <c r="B819" s="5">
        <v>60385293</v>
      </c>
      <c r="C819" t="str">
        <f>_xlfn.XLOOKUP(B819,blinkit_customers!A:A,blinkit_customers!B:B," ")</f>
        <v>Edhitha Pandey</v>
      </c>
      <c r="D819" t="str">
        <f>_xlfn.XLOOKUP(B819, blinkit_customers!A:A,blinkit_customers!I:I, " ")</f>
        <v>Premium</v>
      </c>
      <c r="E819">
        <f>_xlfn.XLOOKUP(A819,blinkit_order_items[order_id],blinkit_order_items[product_id])</f>
        <v>432617</v>
      </c>
      <c r="F819" t="str">
        <f>_xlfn.XLOOKUP(E819,blinkit_products[product_id],blinkit_products[product_name])</f>
        <v>Baby Wipes</v>
      </c>
      <c r="G819" t="str">
        <f>_xlfn.XLOOKUP(E819,blinkit_products[product_id],blinkit_products[category])</f>
        <v>Baby Care</v>
      </c>
      <c r="H819">
        <f>_xlfn.XLOOKUP(A819,blinkit_order_items[order_id],blinkit_order_items[quantity])</f>
        <v>2</v>
      </c>
      <c r="I819">
        <f>_xlfn.XLOOKUP(A819,blinkit_order_items[order_id],blinkit_order_items[unit_price])</f>
        <v>863.18</v>
      </c>
      <c r="J819" s="5">
        <v>3080.01</v>
      </c>
      <c r="K819" s="5" t="s">
        <v>15</v>
      </c>
      <c r="L819" s="5" t="s">
        <v>14</v>
      </c>
      <c r="M819">
        <v>15</v>
      </c>
      <c r="N819" s="9">
        <v>45208.687083333331</v>
      </c>
    </row>
    <row r="820" spans="1:14" x14ac:dyDescent="0.3">
      <c r="A820" s="2">
        <v>6229466619</v>
      </c>
      <c r="B820" s="3">
        <v>81533356</v>
      </c>
      <c r="C820" t="str">
        <f>_xlfn.XLOOKUP(B820,blinkit_customers!A:A,blinkit_customers!B:B," ")</f>
        <v>Gauri Lala</v>
      </c>
      <c r="D820" t="str">
        <f>_xlfn.XLOOKUP(B820, blinkit_customers!A:A,blinkit_customers!I:I, " ")</f>
        <v>Premium</v>
      </c>
      <c r="E820">
        <f>_xlfn.XLOOKUP(A820,blinkit_order_items[order_id],blinkit_order_items[product_id])</f>
        <v>449106</v>
      </c>
      <c r="F820" t="str">
        <f>_xlfn.XLOOKUP(E820,blinkit_products[product_id],blinkit_products[product_name])</f>
        <v>Soap</v>
      </c>
      <c r="G820" t="str">
        <f>_xlfn.XLOOKUP(E820,blinkit_products[product_id],blinkit_products[category])</f>
        <v>Personal Care</v>
      </c>
      <c r="H820">
        <f>_xlfn.XLOOKUP(A820,blinkit_order_items[order_id],blinkit_order_items[quantity])</f>
        <v>2</v>
      </c>
      <c r="I820">
        <f>_xlfn.XLOOKUP(A820,blinkit_order_items[order_id],blinkit_order_items[unit_price])</f>
        <v>48.55</v>
      </c>
      <c r="J820" s="3">
        <v>2708.73</v>
      </c>
      <c r="K820" s="3" t="s">
        <v>15</v>
      </c>
      <c r="L820" s="3" t="s">
        <v>14</v>
      </c>
      <c r="M820">
        <v>8</v>
      </c>
      <c r="N820" s="8">
        <v>45082.301805555559</v>
      </c>
    </row>
    <row r="821" spans="1:14" x14ac:dyDescent="0.3">
      <c r="A821" s="4">
        <v>408720270</v>
      </c>
      <c r="B821" s="5">
        <v>37245065</v>
      </c>
      <c r="C821" t="str">
        <f>_xlfn.XLOOKUP(B821,blinkit_customers!A:A,blinkit_customers!B:B," ")</f>
        <v>Ishani Dhillon</v>
      </c>
      <c r="D821" t="str">
        <f>_xlfn.XLOOKUP(B821, blinkit_customers!A:A,blinkit_customers!I:I, " ")</f>
        <v>Inactive</v>
      </c>
      <c r="E821">
        <f>_xlfn.XLOOKUP(A821,blinkit_order_items[order_id],blinkit_order_items[product_id])</f>
        <v>721521</v>
      </c>
      <c r="F821" t="str">
        <f>_xlfn.XLOOKUP(E821,blinkit_products[product_id],blinkit_products[product_name])</f>
        <v>Rice</v>
      </c>
      <c r="G821" t="str">
        <f>_xlfn.XLOOKUP(E821,blinkit_products[product_id],blinkit_products[category])</f>
        <v>Grocery &amp; Staples</v>
      </c>
      <c r="H821">
        <f>_xlfn.XLOOKUP(A821,blinkit_order_items[order_id],blinkit_order_items[quantity])</f>
        <v>3</v>
      </c>
      <c r="I821">
        <f>_xlfn.XLOOKUP(A821,blinkit_order_items[order_id],blinkit_order_items[unit_price])</f>
        <v>417.39</v>
      </c>
      <c r="J821" s="5">
        <v>2501.14</v>
      </c>
      <c r="K821" s="5" t="s">
        <v>11</v>
      </c>
      <c r="L821" s="5" t="s">
        <v>16</v>
      </c>
      <c r="M821">
        <v>16</v>
      </c>
      <c r="N821" s="9">
        <v>45469.91915509259</v>
      </c>
    </row>
    <row r="822" spans="1:14" x14ac:dyDescent="0.3">
      <c r="A822" s="2">
        <v>8870165072</v>
      </c>
      <c r="B822" s="3">
        <v>80517784</v>
      </c>
      <c r="C822" t="str">
        <f>_xlfn.XLOOKUP(B822,blinkit_customers!A:A,blinkit_customers!B:B," ")</f>
        <v>Udyati Dara</v>
      </c>
      <c r="D822" t="str">
        <f>_xlfn.XLOOKUP(B822, blinkit_customers!A:A,blinkit_customers!I:I, " ")</f>
        <v>Regular</v>
      </c>
      <c r="E822">
        <f>_xlfn.XLOOKUP(A822,blinkit_order_items[order_id],blinkit_order_items[product_id])</f>
        <v>186168</v>
      </c>
      <c r="F822" t="str">
        <f>_xlfn.XLOOKUP(E822,blinkit_products[product_id],blinkit_products[product_name])</f>
        <v>Dog Food</v>
      </c>
      <c r="G822" t="str">
        <f>_xlfn.XLOOKUP(E822,blinkit_products[product_id],blinkit_products[category])</f>
        <v>Pet Care</v>
      </c>
      <c r="H822">
        <f>_xlfn.XLOOKUP(A822,blinkit_order_items[order_id],blinkit_order_items[quantity])</f>
        <v>1</v>
      </c>
      <c r="I822">
        <f>_xlfn.XLOOKUP(A822,blinkit_order_items[order_id],blinkit_order_items[unit_price])</f>
        <v>878.8</v>
      </c>
      <c r="J822" s="3">
        <v>1871.85</v>
      </c>
      <c r="K822" s="3" t="s">
        <v>13</v>
      </c>
      <c r="L822" s="3" t="s">
        <v>10</v>
      </c>
      <c r="M822">
        <v>5</v>
      </c>
      <c r="N822" s="8">
        <v>45233.421319444446</v>
      </c>
    </row>
    <row r="823" spans="1:14" x14ac:dyDescent="0.3">
      <c r="A823" s="4">
        <v>1979319490</v>
      </c>
      <c r="B823" s="5">
        <v>5238055</v>
      </c>
      <c r="C823" t="str">
        <f>_xlfn.XLOOKUP(B823,blinkit_customers!A:A,blinkit_customers!B:B," ")</f>
        <v>Chandani D’Alia</v>
      </c>
      <c r="D823" t="str">
        <f>_xlfn.XLOOKUP(B823, blinkit_customers!A:A,blinkit_customers!I:I, " ")</f>
        <v>Regular</v>
      </c>
      <c r="E823">
        <f>_xlfn.XLOOKUP(A823,blinkit_order_items[order_id],blinkit_order_items[product_id])</f>
        <v>243235</v>
      </c>
      <c r="F823" t="str">
        <f>_xlfn.XLOOKUP(E823,blinkit_products[product_id],blinkit_products[product_name])</f>
        <v>Cat Food</v>
      </c>
      <c r="G823" t="str">
        <f>_xlfn.XLOOKUP(E823,blinkit_products[product_id],blinkit_products[category])</f>
        <v>Pet Care</v>
      </c>
      <c r="H823">
        <f>_xlfn.XLOOKUP(A823,blinkit_order_items[order_id],blinkit_order_items[quantity])</f>
        <v>1</v>
      </c>
      <c r="I823">
        <f>_xlfn.XLOOKUP(A823,blinkit_order_items[order_id],blinkit_order_items[unit_price])</f>
        <v>109.03</v>
      </c>
      <c r="J823" s="5">
        <v>3631.19</v>
      </c>
      <c r="K823" s="5" t="s">
        <v>15</v>
      </c>
      <c r="L823" s="5" t="s">
        <v>10</v>
      </c>
      <c r="M823">
        <v>4</v>
      </c>
      <c r="N823" s="9">
        <v>45305.056331018517</v>
      </c>
    </row>
    <row r="824" spans="1:14" x14ac:dyDescent="0.3">
      <c r="A824" s="2">
        <v>840761323</v>
      </c>
      <c r="B824" s="3">
        <v>83262890</v>
      </c>
      <c r="C824" t="str">
        <f>_xlfn.XLOOKUP(B824,blinkit_customers!A:A,blinkit_customers!B:B," ")</f>
        <v>Aryan Date</v>
      </c>
      <c r="D824" t="str">
        <f>_xlfn.XLOOKUP(B824, blinkit_customers!A:A,blinkit_customers!I:I, " ")</f>
        <v>New</v>
      </c>
      <c r="E824">
        <f>_xlfn.XLOOKUP(A824,blinkit_order_items[order_id],blinkit_order_items[product_id])</f>
        <v>883013</v>
      </c>
      <c r="F824" t="str">
        <f>_xlfn.XLOOKUP(E824,blinkit_products[product_id],blinkit_products[product_name])</f>
        <v>Eggs</v>
      </c>
      <c r="G824" t="str">
        <f>_xlfn.XLOOKUP(E824,blinkit_products[product_id],blinkit_products[category])</f>
        <v>Dairy &amp; Breakfast</v>
      </c>
      <c r="H824">
        <f>_xlfn.XLOOKUP(A824,blinkit_order_items[order_id],blinkit_order_items[quantity])</f>
        <v>3</v>
      </c>
      <c r="I824">
        <f>_xlfn.XLOOKUP(A824,blinkit_order_items[order_id],blinkit_order_items[unit_price])</f>
        <v>989.88</v>
      </c>
      <c r="J824" s="3">
        <v>3550.8</v>
      </c>
      <c r="K824" s="3" t="s">
        <v>12</v>
      </c>
      <c r="L824" s="3" t="s">
        <v>10</v>
      </c>
      <c r="M824">
        <v>4</v>
      </c>
      <c r="N824" s="8">
        <v>45360.260914351849</v>
      </c>
    </row>
    <row r="825" spans="1:14" x14ac:dyDescent="0.3">
      <c r="A825" s="4">
        <v>744721438</v>
      </c>
      <c r="B825" s="5">
        <v>67092149</v>
      </c>
      <c r="C825" t="str">
        <f>_xlfn.XLOOKUP(B825,blinkit_customers!A:A,blinkit_customers!B:B," ")</f>
        <v>Daksh Atwal</v>
      </c>
      <c r="D825" t="str">
        <f>_xlfn.XLOOKUP(B825, blinkit_customers!A:A,blinkit_customers!I:I, " ")</f>
        <v>Premium</v>
      </c>
      <c r="E825">
        <f>_xlfn.XLOOKUP(A825,blinkit_order_items[order_id],blinkit_order_items[product_id])</f>
        <v>604184</v>
      </c>
      <c r="F825" t="str">
        <f>_xlfn.XLOOKUP(E825,blinkit_products[product_id],blinkit_products[product_name])</f>
        <v>Toilet Cleaner</v>
      </c>
      <c r="G825" t="str">
        <f>_xlfn.XLOOKUP(E825,blinkit_products[product_id],blinkit_products[category])</f>
        <v>Household Care</v>
      </c>
      <c r="H825">
        <f>_xlfn.XLOOKUP(A825,blinkit_order_items[order_id],blinkit_order_items[quantity])</f>
        <v>2</v>
      </c>
      <c r="I825">
        <f>_xlfn.XLOOKUP(A825,blinkit_order_items[order_id],blinkit_order_items[unit_price])</f>
        <v>397.55</v>
      </c>
      <c r="J825" s="5">
        <v>486.28</v>
      </c>
      <c r="K825" s="5" t="s">
        <v>13</v>
      </c>
      <c r="L825" s="5" t="s">
        <v>14</v>
      </c>
      <c r="M825">
        <v>12</v>
      </c>
      <c r="N825" s="9">
        <v>45347.532071759262</v>
      </c>
    </row>
    <row r="826" spans="1:14" x14ac:dyDescent="0.3">
      <c r="A826" s="2">
        <v>7421707488</v>
      </c>
      <c r="B826" s="3">
        <v>80315623</v>
      </c>
      <c r="C826" t="str">
        <f>_xlfn.XLOOKUP(B826,blinkit_customers!A:A,blinkit_customers!B:B," ")</f>
        <v>Varenya Banik</v>
      </c>
      <c r="D826" t="str">
        <f>_xlfn.XLOOKUP(B826, blinkit_customers!A:A,blinkit_customers!I:I, " ")</f>
        <v>New</v>
      </c>
      <c r="E826">
        <f>_xlfn.XLOOKUP(A826,blinkit_order_items[order_id],blinkit_order_items[product_id])</f>
        <v>721521</v>
      </c>
      <c r="F826" t="str">
        <f>_xlfn.XLOOKUP(E826,blinkit_products[product_id],blinkit_products[product_name])</f>
        <v>Rice</v>
      </c>
      <c r="G826" t="str">
        <f>_xlfn.XLOOKUP(E826,blinkit_products[product_id],blinkit_products[category])</f>
        <v>Grocery &amp; Staples</v>
      </c>
      <c r="H826">
        <f>_xlfn.XLOOKUP(A826,blinkit_order_items[order_id],blinkit_order_items[quantity])</f>
        <v>2</v>
      </c>
      <c r="I826">
        <f>_xlfn.XLOOKUP(A826,blinkit_order_items[order_id],blinkit_order_items[unit_price])</f>
        <v>417.39</v>
      </c>
      <c r="J826" s="3">
        <v>1065.22</v>
      </c>
      <c r="K826" s="3" t="s">
        <v>12</v>
      </c>
      <c r="L826" s="3" t="s">
        <v>10</v>
      </c>
      <c r="M826">
        <v>-4</v>
      </c>
      <c r="N826" s="8">
        <v>45233.946284722224</v>
      </c>
    </row>
    <row r="827" spans="1:14" x14ac:dyDescent="0.3">
      <c r="A827" s="4">
        <v>1212718824</v>
      </c>
      <c r="B827" s="5">
        <v>73393269</v>
      </c>
      <c r="C827" t="str">
        <f>_xlfn.XLOOKUP(B827,blinkit_customers!A:A,blinkit_customers!B:B," ")</f>
        <v>William Varughese</v>
      </c>
      <c r="D827" t="str">
        <f>_xlfn.XLOOKUP(B827, blinkit_customers!A:A,blinkit_customers!I:I, " ")</f>
        <v>Regular</v>
      </c>
      <c r="E827">
        <f>_xlfn.XLOOKUP(A827,blinkit_order_items[order_id],blinkit_order_items[product_id])</f>
        <v>324809</v>
      </c>
      <c r="F827" t="str">
        <f>_xlfn.XLOOKUP(E827,blinkit_products[product_id],blinkit_products[product_name])</f>
        <v>Bread</v>
      </c>
      <c r="G827" t="str">
        <f>_xlfn.XLOOKUP(E827,blinkit_products[product_id],blinkit_products[category])</f>
        <v>Dairy &amp; Breakfast</v>
      </c>
      <c r="H827">
        <f>_xlfn.XLOOKUP(A827,blinkit_order_items[order_id],blinkit_order_items[quantity])</f>
        <v>2</v>
      </c>
      <c r="I827">
        <f>_xlfn.XLOOKUP(A827,blinkit_order_items[order_id],blinkit_order_items[unit_price])</f>
        <v>608</v>
      </c>
      <c r="J827" s="5">
        <v>1648.44</v>
      </c>
      <c r="K827" s="5" t="s">
        <v>11</v>
      </c>
      <c r="L827" s="5" t="s">
        <v>10</v>
      </c>
      <c r="M827">
        <v>-5</v>
      </c>
      <c r="N827" s="9">
        <v>45292.414409722223</v>
      </c>
    </row>
    <row r="828" spans="1:14" x14ac:dyDescent="0.3">
      <c r="A828" s="2">
        <v>9603256001</v>
      </c>
      <c r="B828" s="3">
        <v>8791577</v>
      </c>
      <c r="C828" t="str">
        <f>_xlfn.XLOOKUP(B828,blinkit_customers!A:A,blinkit_customers!B:B," ")</f>
        <v>Warda Kohli</v>
      </c>
      <c r="D828" t="str">
        <f>_xlfn.XLOOKUP(B828, blinkit_customers!A:A,blinkit_customers!I:I, " ")</f>
        <v>Regular</v>
      </c>
      <c r="E828">
        <f>_xlfn.XLOOKUP(A828,blinkit_order_items[order_id],blinkit_order_items[product_id])</f>
        <v>832348</v>
      </c>
      <c r="F828" t="str">
        <f>_xlfn.XLOOKUP(E828,blinkit_products[product_id],blinkit_products[product_name])</f>
        <v>Biscuits</v>
      </c>
      <c r="G828" t="str">
        <f>_xlfn.XLOOKUP(E828,blinkit_products[product_id],blinkit_products[category])</f>
        <v>Snacks &amp; Munchies</v>
      </c>
      <c r="H828">
        <f>_xlfn.XLOOKUP(A828,blinkit_order_items[order_id],blinkit_order_items[quantity])</f>
        <v>2</v>
      </c>
      <c r="I828">
        <f>_xlfn.XLOOKUP(A828,blinkit_order_items[order_id],blinkit_order_items[unit_price])</f>
        <v>831.43</v>
      </c>
      <c r="J828" s="3">
        <v>1064.76</v>
      </c>
      <c r="K828" s="3" t="s">
        <v>13</v>
      </c>
      <c r="L828" s="3" t="s">
        <v>14</v>
      </c>
      <c r="M828">
        <v>12</v>
      </c>
      <c r="N828" s="8">
        <v>45054.658171296294</v>
      </c>
    </row>
    <row r="829" spans="1:14" x14ac:dyDescent="0.3">
      <c r="A829" s="4">
        <v>5626888972</v>
      </c>
      <c r="B829" s="5">
        <v>24323106</v>
      </c>
      <c r="C829" t="str">
        <f>_xlfn.XLOOKUP(B829,blinkit_customers!A:A,blinkit_customers!B:B," ")</f>
        <v>Faras Edwin</v>
      </c>
      <c r="D829" t="str">
        <f>_xlfn.XLOOKUP(B829, blinkit_customers!A:A,blinkit_customers!I:I, " ")</f>
        <v>Inactive</v>
      </c>
      <c r="E829">
        <f>_xlfn.XLOOKUP(A829,blinkit_order_items[order_id],blinkit_order_items[product_id])</f>
        <v>681063</v>
      </c>
      <c r="F829" t="str">
        <f>_xlfn.XLOOKUP(E829,blinkit_products[product_id],blinkit_products[product_name])</f>
        <v>Mango Drink</v>
      </c>
      <c r="G829" t="str">
        <f>_xlfn.XLOOKUP(E829,blinkit_products[product_id],blinkit_products[category])</f>
        <v>Cold Drinks &amp; Juices</v>
      </c>
      <c r="H829">
        <f>_xlfn.XLOOKUP(A829,blinkit_order_items[order_id],blinkit_order_items[quantity])</f>
        <v>1</v>
      </c>
      <c r="I829">
        <f>_xlfn.XLOOKUP(A829,blinkit_order_items[order_id],blinkit_order_items[unit_price])</f>
        <v>321.27999999999997</v>
      </c>
      <c r="J829" s="5">
        <v>866.92</v>
      </c>
      <c r="K829" s="5" t="s">
        <v>13</v>
      </c>
      <c r="L829" s="5" t="s">
        <v>10</v>
      </c>
      <c r="M829">
        <v>3</v>
      </c>
      <c r="N829" s="9">
        <v>45395.719097222223</v>
      </c>
    </row>
    <row r="830" spans="1:14" x14ac:dyDescent="0.3">
      <c r="A830" s="2">
        <v>2300753276</v>
      </c>
      <c r="B830" s="3">
        <v>92306841</v>
      </c>
      <c r="C830" t="str">
        <f>_xlfn.XLOOKUP(B830,blinkit_customers!A:A,blinkit_customers!B:B," ")</f>
        <v>Dakshesh Kalita</v>
      </c>
      <c r="D830" t="str">
        <f>_xlfn.XLOOKUP(B830, blinkit_customers!A:A,blinkit_customers!I:I, " ")</f>
        <v>New</v>
      </c>
      <c r="E830">
        <f>_xlfn.XLOOKUP(A830,blinkit_order_items[order_id],blinkit_order_items[product_id])</f>
        <v>764014</v>
      </c>
      <c r="F830" t="str">
        <f>_xlfn.XLOOKUP(E830,blinkit_products[product_id],blinkit_products[product_name])</f>
        <v>Salt</v>
      </c>
      <c r="G830" t="str">
        <f>_xlfn.XLOOKUP(E830,blinkit_products[product_id],blinkit_products[category])</f>
        <v>Grocery &amp; Staples</v>
      </c>
      <c r="H830">
        <f>_xlfn.XLOOKUP(A830,blinkit_order_items[order_id],blinkit_order_items[quantity])</f>
        <v>1</v>
      </c>
      <c r="I830">
        <f>_xlfn.XLOOKUP(A830,blinkit_order_items[order_id],blinkit_order_items[unit_price])</f>
        <v>612.04</v>
      </c>
      <c r="J830" s="3">
        <v>1745.73</v>
      </c>
      <c r="K830" s="3" t="s">
        <v>11</v>
      </c>
      <c r="L830" s="3" t="s">
        <v>14</v>
      </c>
      <c r="M830">
        <v>9</v>
      </c>
      <c r="N830" s="8">
        <v>45267.180092592593</v>
      </c>
    </row>
    <row r="831" spans="1:14" x14ac:dyDescent="0.3">
      <c r="A831" s="4">
        <v>869629562</v>
      </c>
      <c r="B831" s="5">
        <v>31831843</v>
      </c>
      <c r="C831" t="str">
        <f>_xlfn.XLOOKUP(B831,blinkit_customers!A:A,blinkit_customers!B:B," ")</f>
        <v>Aarini Bir</v>
      </c>
      <c r="D831" t="str">
        <f>_xlfn.XLOOKUP(B831, blinkit_customers!A:A,blinkit_customers!I:I, " ")</f>
        <v>Inactive</v>
      </c>
      <c r="E831">
        <f>_xlfn.XLOOKUP(A831,blinkit_order_items[order_id],blinkit_order_items[product_id])</f>
        <v>237083</v>
      </c>
      <c r="F831" t="str">
        <f>_xlfn.XLOOKUP(E831,blinkit_products[product_id],blinkit_products[product_name])</f>
        <v>Cough Syrup</v>
      </c>
      <c r="G831" t="str">
        <f>_xlfn.XLOOKUP(E831,blinkit_products[product_id],blinkit_products[category])</f>
        <v>Pharmacy</v>
      </c>
      <c r="H831">
        <f>_xlfn.XLOOKUP(A831,blinkit_order_items[order_id],blinkit_order_items[quantity])</f>
        <v>2</v>
      </c>
      <c r="I831">
        <f>_xlfn.XLOOKUP(A831,blinkit_order_items[order_id],blinkit_order_items[unit_price])</f>
        <v>577.13</v>
      </c>
      <c r="J831" s="5">
        <v>562.70000000000005</v>
      </c>
      <c r="K831" s="5" t="s">
        <v>15</v>
      </c>
      <c r="L831" s="5" t="s">
        <v>10</v>
      </c>
      <c r="M831">
        <v>-3</v>
      </c>
      <c r="N831" s="9">
        <v>45051.891481481478</v>
      </c>
    </row>
    <row r="832" spans="1:14" x14ac:dyDescent="0.3">
      <c r="A832" s="2">
        <v>3429137520</v>
      </c>
      <c r="B832" s="3">
        <v>51048402</v>
      </c>
      <c r="C832" t="str">
        <f>_xlfn.XLOOKUP(B832,blinkit_customers!A:A,blinkit_customers!B:B," ")</f>
        <v>Leela Bhandari</v>
      </c>
      <c r="D832" t="str">
        <f>_xlfn.XLOOKUP(B832, blinkit_customers!A:A,blinkit_customers!I:I, " ")</f>
        <v>Premium</v>
      </c>
      <c r="E832">
        <f>_xlfn.XLOOKUP(A832,blinkit_order_items[order_id],blinkit_order_items[product_id])</f>
        <v>993331</v>
      </c>
      <c r="F832" t="str">
        <f>_xlfn.XLOOKUP(E832,blinkit_products[product_id],blinkit_products[product_name])</f>
        <v>Pulses</v>
      </c>
      <c r="G832" t="str">
        <f>_xlfn.XLOOKUP(E832,blinkit_products[product_id],blinkit_products[category])</f>
        <v>Grocery &amp; Staples</v>
      </c>
      <c r="H832">
        <f>_xlfn.XLOOKUP(A832,blinkit_order_items[order_id],blinkit_order_items[quantity])</f>
        <v>1</v>
      </c>
      <c r="I832">
        <f>_xlfn.XLOOKUP(A832,blinkit_order_items[order_id],blinkit_order_items[unit_price])</f>
        <v>102.44</v>
      </c>
      <c r="J832" s="3">
        <v>2804.37</v>
      </c>
      <c r="K832" s="3" t="s">
        <v>12</v>
      </c>
      <c r="L832" s="3" t="s">
        <v>10</v>
      </c>
      <c r="M832">
        <v>-3</v>
      </c>
      <c r="N832" s="8">
        <v>45367.808935185189</v>
      </c>
    </row>
    <row r="833" spans="1:14" x14ac:dyDescent="0.3">
      <c r="A833" s="4">
        <v>9957927297</v>
      </c>
      <c r="B833" s="5">
        <v>35349582</v>
      </c>
      <c r="C833" t="str">
        <f>_xlfn.XLOOKUP(B833,blinkit_customers!A:A,blinkit_customers!B:B," ")</f>
        <v>Raksha Kalla</v>
      </c>
      <c r="D833" t="str">
        <f>_xlfn.XLOOKUP(B833, blinkit_customers!A:A,blinkit_customers!I:I, " ")</f>
        <v>Premium</v>
      </c>
      <c r="E833">
        <f>_xlfn.XLOOKUP(A833,blinkit_order_items[order_id],blinkit_order_items[product_id])</f>
        <v>449106</v>
      </c>
      <c r="F833" t="str">
        <f>_xlfn.XLOOKUP(E833,blinkit_products[product_id],blinkit_products[product_name])</f>
        <v>Soap</v>
      </c>
      <c r="G833" t="str">
        <f>_xlfn.XLOOKUP(E833,blinkit_products[product_id],blinkit_products[category])</f>
        <v>Personal Care</v>
      </c>
      <c r="H833">
        <f>_xlfn.XLOOKUP(A833,blinkit_order_items[order_id],blinkit_order_items[quantity])</f>
        <v>3</v>
      </c>
      <c r="I833">
        <f>_xlfn.XLOOKUP(A833,blinkit_order_items[order_id],blinkit_order_items[unit_price])</f>
        <v>48.55</v>
      </c>
      <c r="J833" s="5">
        <v>347.91</v>
      </c>
      <c r="K833" s="5" t="s">
        <v>11</v>
      </c>
      <c r="L833" s="5" t="s">
        <v>10</v>
      </c>
      <c r="M833">
        <v>2</v>
      </c>
      <c r="N833" s="9">
        <v>45084.221342592595</v>
      </c>
    </row>
    <row r="834" spans="1:14" x14ac:dyDescent="0.3">
      <c r="A834" s="2">
        <v>202466684</v>
      </c>
      <c r="B834" s="3">
        <v>74840437</v>
      </c>
      <c r="C834" t="str">
        <f>_xlfn.XLOOKUP(B834,blinkit_customers!A:A,blinkit_customers!B:B," ")</f>
        <v>Rachit Arya</v>
      </c>
      <c r="D834" t="str">
        <f>_xlfn.XLOOKUP(B834, blinkit_customers!A:A,blinkit_customers!I:I, " ")</f>
        <v>Inactive</v>
      </c>
      <c r="E834">
        <f>_xlfn.XLOOKUP(A834,blinkit_order_items[order_id],blinkit_order_items[product_id])</f>
        <v>642612</v>
      </c>
      <c r="F834" t="str">
        <f>_xlfn.XLOOKUP(E834,blinkit_products[product_id],blinkit_products[product_name])</f>
        <v>Pet Treats</v>
      </c>
      <c r="G834" t="str">
        <f>_xlfn.XLOOKUP(E834,blinkit_products[product_id],blinkit_products[category])</f>
        <v>Pet Care</v>
      </c>
      <c r="H834">
        <f>_xlfn.XLOOKUP(A834,blinkit_order_items[order_id],blinkit_order_items[quantity])</f>
        <v>1</v>
      </c>
      <c r="I834">
        <f>_xlfn.XLOOKUP(A834,blinkit_order_items[order_id],blinkit_order_items[unit_price])</f>
        <v>517.03</v>
      </c>
      <c r="J834" s="3">
        <v>2939.42</v>
      </c>
      <c r="K834" s="3" t="s">
        <v>15</v>
      </c>
      <c r="L834" s="3" t="s">
        <v>10</v>
      </c>
      <c r="M834">
        <v>-5</v>
      </c>
      <c r="N834" s="8">
        <v>45146.2502662037</v>
      </c>
    </row>
    <row r="835" spans="1:14" x14ac:dyDescent="0.3">
      <c r="A835" s="4">
        <v>8465721207</v>
      </c>
      <c r="B835" s="5">
        <v>30192942</v>
      </c>
      <c r="C835" t="str">
        <f>_xlfn.XLOOKUP(B835,blinkit_customers!A:A,blinkit_customers!B:B," ")</f>
        <v>Darika Raj</v>
      </c>
      <c r="D835" t="str">
        <f>_xlfn.XLOOKUP(B835, blinkit_customers!A:A,blinkit_customers!I:I, " ")</f>
        <v>Premium</v>
      </c>
      <c r="E835">
        <f>_xlfn.XLOOKUP(A835,blinkit_order_items[order_id],blinkit_order_items[product_id])</f>
        <v>33955</v>
      </c>
      <c r="F835" t="str">
        <f>_xlfn.XLOOKUP(E835,blinkit_products[product_id],blinkit_products[product_name])</f>
        <v>Frozen Pizza</v>
      </c>
      <c r="G835" t="str">
        <f>_xlfn.XLOOKUP(E835,blinkit_products[product_id],blinkit_products[category])</f>
        <v>Instant &amp; Frozen Food</v>
      </c>
      <c r="H835">
        <f>_xlfn.XLOOKUP(A835,blinkit_order_items[order_id],blinkit_order_items[quantity])</f>
        <v>2</v>
      </c>
      <c r="I835">
        <f>_xlfn.XLOOKUP(A835,blinkit_order_items[order_id],blinkit_order_items[unit_price])</f>
        <v>186.08</v>
      </c>
      <c r="J835" s="5">
        <v>4707.96</v>
      </c>
      <c r="K835" s="5" t="s">
        <v>11</v>
      </c>
      <c r="L835" s="5" t="s">
        <v>10</v>
      </c>
      <c r="M835">
        <v>-5</v>
      </c>
      <c r="N835" s="9">
        <v>45464.376388888886</v>
      </c>
    </row>
    <row r="836" spans="1:14" x14ac:dyDescent="0.3">
      <c r="A836" s="2">
        <v>6194827199</v>
      </c>
      <c r="B836" s="3">
        <v>41494867</v>
      </c>
      <c r="C836" t="str">
        <f>_xlfn.XLOOKUP(B836,blinkit_customers!A:A,blinkit_customers!B:B," ")</f>
        <v>Kalpit Gulati</v>
      </c>
      <c r="D836" t="str">
        <f>_xlfn.XLOOKUP(B836, blinkit_customers!A:A,blinkit_customers!I:I, " ")</f>
        <v>New</v>
      </c>
      <c r="E836">
        <f>_xlfn.XLOOKUP(A836,blinkit_order_items[order_id],blinkit_order_items[product_id])</f>
        <v>555121</v>
      </c>
      <c r="F836" t="str">
        <f>_xlfn.XLOOKUP(E836,blinkit_products[product_id],blinkit_products[product_name])</f>
        <v>Carrots</v>
      </c>
      <c r="G836" t="str">
        <f>_xlfn.XLOOKUP(E836,blinkit_products[product_id],blinkit_products[category])</f>
        <v>Fruits &amp; Vegetables</v>
      </c>
      <c r="H836">
        <f>_xlfn.XLOOKUP(A836,blinkit_order_items[order_id],blinkit_order_items[quantity])</f>
        <v>2</v>
      </c>
      <c r="I836">
        <f>_xlfn.XLOOKUP(A836,blinkit_order_items[order_id],blinkit_order_items[unit_price])</f>
        <v>354.91</v>
      </c>
      <c r="J836" s="3">
        <v>2702.57</v>
      </c>
      <c r="K836" s="3" t="s">
        <v>11</v>
      </c>
      <c r="L836" s="3" t="s">
        <v>10</v>
      </c>
      <c r="M836">
        <v>-4</v>
      </c>
      <c r="N836" s="8">
        <v>45280.790821759256</v>
      </c>
    </row>
    <row r="837" spans="1:14" x14ac:dyDescent="0.3">
      <c r="A837" s="4">
        <v>3942174431</v>
      </c>
      <c r="B837" s="5">
        <v>84257716</v>
      </c>
      <c r="C837" t="str">
        <f>_xlfn.XLOOKUP(B837,blinkit_customers!A:A,blinkit_customers!B:B," ")</f>
        <v>Yauvani Rajan</v>
      </c>
      <c r="D837" t="str">
        <f>_xlfn.XLOOKUP(B837, blinkit_customers!A:A,blinkit_customers!I:I, " ")</f>
        <v>New</v>
      </c>
      <c r="E837">
        <f>_xlfn.XLOOKUP(A837,blinkit_order_items[order_id],blinkit_order_items[product_id])</f>
        <v>764014</v>
      </c>
      <c r="F837" t="str">
        <f>_xlfn.XLOOKUP(E837,blinkit_products[product_id],blinkit_products[product_name])</f>
        <v>Salt</v>
      </c>
      <c r="G837" t="str">
        <f>_xlfn.XLOOKUP(E837,blinkit_products[product_id],blinkit_products[category])</f>
        <v>Grocery &amp; Staples</v>
      </c>
      <c r="H837">
        <f>_xlfn.XLOOKUP(A837,blinkit_order_items[order_id],blinkit_order_items[quantity])</f>
        <v>2</v>
      </c>
      <c r="I837">
        <f>_xlfn.XLOOKUP(A837,blinkit_order_items[order_id],blinkit_order_items[unit_price])</f>
        <v>612.04</v>
      </c>
      <c r="J837" s="5">
        <v>758.75</v>
      </c>
      <c r="K837" s="5" t="s">
        <v>13</v>
      </c>
      <c r="L837" s="5" t="s">
        <v>14</v>
      </c>
      <c r="M837">
        <v>10</v>
      </c>
      <c r="N837" s="9">
        <v>45339.203159722223</v>
      </c>
    </row>
    <row r="838" spans="1:14" x14ac:dyDescent="0.3">
      <c r="A838" s="2">
        <v>3189863462</v>
      </c>
      <c r="B838" s="3">
        <v>6756256</v>
      </c>
      <c r="C838" t="str">
        <f>_xlfn.XLOOKUP(B838,blinkit_customers!A:A,blinkit_customers!B:B," ")</f>
        <v>Ijaya Goel</v>
      </c>
      <c r="D838" t="str">
        <f>_xlfn.XLOOKUP(B838, blinkit_customers!A:A,blinkit_customers!I:I, " ")</f>
        <v>Premium</v>
      </c>
      <c r="E838">
        <f>_xlfn.XLOOKUP(A838,blinkit_order_items[order_id],blinkit_order_items[product_id])</f>
        <v>567671</v>
      </c>
      <c r="F838" t="str">
        <f>_xlfn.XLOOKUP(E838,blinkit_products[product_id],blinkit_products[product_name])</f>
        <v>Biscuits</v>
      </c>
      <c r="G838" t="str">
        <f>_xlfn.XLOOKUP(E838,blinkit_products[product_id],blinkit_products[category])</f>
        <v>Snacks &amp; Munchies</v>
      </c>
      <c r="H838">
        <f>_xlfn.XLOOKUP(A838,blinkit_order_items[order_id],blinkit_order_items[quantity])</f>
        <v>2</v>
      </c>
      <c r="I838">
        <f>_xlfn.XLOOKUP(A838,blinkit_order_items[order_id],blinkit_order_items[unit_price])</f>
        <v>418.48</v>
      </c>
      <c r="J838" s="3">
        <v>1472.61</v>
      </c>
      <c r="K838" s="3" t="s">
        <v>11</v>
      </c>
      <c r="L838" s="3" t="s">
        <v>10</v>
      </c>
      <c r="M838">
        <v>-3</v>
      </c>
      <c r="N838" s="8">
        <v>45460.560972222222</v>
      </c>
    </row>
    <row r="839" spans="1:14" x14ac:dyDescent="0.3">
      <c r="A839" s="4">
        <v>5923573134</v>
      </c>
      <c r="B839" s="5">
        <v>22800586</v>
      </c>
      <c r="C839" t="str">
        <f>_xlfn.XLOOKUP(B839,blinkit_customers!A:A,blinkit_customers!B:B," ")</f>
        <v>Jacob Lad</v>
      </c>
      <c r="D839" t="str">
        <f>_xlfn.XLOOKUP(B839, blinkit_customers!A:A,blinkit_customers!I:I, " ")</f>
        <v>New</v>
      </c>
      <c r="E839">
        <f>_xlfn.XLOOKUP(A839,blinkit_order_items[order_id],blinkit_order_items[product_id])</f>
        <v>623234</v>
      </c>
      <c r="F839" t="str">
        <f>_xlfn.XLOOKUP(E839,blinkit_products[product_id],blinkit_products[product_name])</f>
        <v>Frozen Biryani</v>
      </c>
      <c r="G839" t="str">
        <f>_xlfn.XLOOKUP(E839,blinkit_products[product_id],blinkit_products[category])</f>
        <v>Instant &amp; Frozen Food</v>
      </c>
      <c r="H839">
        <f>_xlfn.XLOOKUP(A839,blinkit_order_items[order_id],blinkit_order_items[quantity])</f>
        <v>2</v>
      </c>
      <c r="I839">
        <f>_xlfn.XLOOKUP(A839,blinkit_order_items[order_id],blinkit_order_items[unit_price])</f>
        <v>329.79</v>
      </c>
      <c r="J839" s="5">
        <v>877.98</v>
      </c>
      <c r="K839" s="5" t="s">
        <v>15</v>
      </c>
      <c r="L839" s="5" t="s">
        <v>10</v>
      </c>
      <c r="M839">
        <v>5</v>
      </c>
      <c r="N839" s="9">
        <v>45339.835057870368</v>
      </c>
    </row>
    <row r="840" spans="1:14" x14ac:dyDescent="0.3">
      <c r="A840" s="2">
        <v>6659747528</v>
      </c>
      <c r="B840" s="3">
        <v>43034188</v>
      </c>
      <c r="C840" t="str">
        <f>_xlfn.XLOOKUP(B840,blinkit_customers!A:A,blinkit_customers!B:B," ")</f>
        <v>Ekaraj Bora</v>
      </c>
      <c r="D840" t="str">
        <f>_xlfn.XLOOKUP(B840, blinkit_customers!A:A,blinkit_customers!I:I, " ")</f>
        <v>Inactive</v>
      </c>
      <c r="E840">
        <f>_xlfn.XLOOKUP(A840,blinkit_order_items[order_id],blinkit_order_items[product_id])</f>
        <v>366066</v>
      </c>
      <c r="F840" t="str">
        <f>_xlfn.XLOOKUP(E840,blinkit_products[product_id],blinkit_products[product_name])</f>
        <v>Soap</v>
      </c>
      <c r="G840" t="str">
        <f>_xlfn.XLOOKUP(E840,blinkit_products[product_id],blinkit_products[category])</f>
        <v>Personal Care</v>
      </c>
      <c r="H840">
        <f>_xlfn.XLOOKUP(A840,blinkit_order_items[order_id],blinkit_order_items[quantity])</f>
        <v>3</v>
      </c>
      <c r="I840">
        <f>_xlfn.XLOOKUP(A840,blinkit_order_items[order_id],blinkit_order_items[unit_price])</f>
        <v>918.58</v>
      </c>
      <c r="J840" s="3">
        <v>1028.6099999999999</v>
      </c>
      <c r="K840" s="3" t="s">
        <v>15</v>
      </c>
      <c r="L840" s="3" t="s">
        <v>10</v>
      </c>
      <c r="M840">
        <v>0</v>
      </c>
      <c r="N840" s="8">
        <v>45563.770601851851</v>
      </c>
    </row>
    <row r="841" spans="1:14" x14ac:dyDescent="0.3">
      <c r="A841" s="4">
        <v>6037541687</v>
      </c>
      <c r="B841" s="5">
        <v>86067293</v>
      </c>
      <c r="C841" t="str">
        <f>_xlfn.XLOOKUP(B841,blinkit_customers!A:A,blinkit_customers!B:B," ")</f>
        <v>Udarsh Gour</v>
      </c>
      <c r="D841" t="str">
        <f>_xlfn.XLOOKUP(B841, blinkit_customers!A:A,blinkit_customers!I:I, " ")</f>
        <v>Inactive</v>
      </c>
      <c r="E841">
        <f>_xlfn.XLOOKUP(A841,blinkit_order_items[order_id],blinkit_order_items[product_id])</f>
        <v>306177</v>
      </c>
      <c r="F841" t="str">
        <f>_xlfn.XLOOKUP(E841,blinkit_products[product_id],blinkit_products[product_name])</f>
        <v>Frozen Biryani</v>
      </c>
      <c r="G841" t="str">
        <f>_xlfn.XLOOKUP(E841,blinkit_products[product_id],blinkit_products[category])</f>
        <v>Instant &amp; Frozen Food</v>
      </c>
      <c r="H841">
        <f>_xlfn.XLOOKUP(A841,blinkit_order_items[order_id],blinkit_order_items[quantity])</f>
        <v>3</v>
      </c>
      <c r="I841">
        <f>_xlfn.XLOOKUP(A841,blinkit_order_items[order_id],blinkit_order_items[unit_price])</f>
        <v>769.24</v>
      </c>
      <c r="J841" s="5">
        <v>681.91</v>
      </c>
      <c r="K841" s="5" t="s">
        <v>15</v>
      </c>
      <c r="L841" s="5" t="s">
        <v>10</v>
      </c>
      <c r="M841">
        <v>2</v>
      </c>
      <c r="N841" s="9">
        <v>45270.93408564815</v>
      </c>
    </row>
    <row r="842" spans="1:14" x14ac:dyDescent="0.3">
      <c r="A842" s="2">
        <v>2585438297</v>
      </c>
      <c r="B842" s="3">
        <v>50632192</v>
      </c>
      <c r="C842" t="str">
        <f>_xlfn.XLOOKUP(B842,blinkit_customers!A:A,blinkit_customers!B:B," ")</f>
        <v>Omkaar Mander</v>
      </c>
      <c r="D842" t="str">
        <f>_xlfn.XLOOKUP(B842, blinkit_customers!A:A,blinkit_customers!I:I, " ")</f>
        <v>Premium</v>
      </c>
      <c r="E842">
        <f>_xlfn.XLOOKUP(A842,blinkit_order_items[order_id],blinkit_order_items[product_id])</f>
        <v>14145</v>
      </c>
      <c r="F842" t="str">
        <f>_xlfn.XLOOKUP(E842,blinkit_products[product_id],blinkit_products[product_name])</f>
        <v>Spinach</v>
      </c>
      <c r="G842" t="str">
        <f>_xlfn.XLOOKUP(E842,blinkit_products[product_id],blinkit_products[category])</f>
        <v>Fruits &amp; Vegetables</v>
      </c>
      <c r="H842">
        <f>_xlfn.XLOOKUP(A842,blinkit_order_items[order_id],blinkit_order_items[quantity])</f>
        <v>3</v>
      </c>
      <c r="I842">
        <f>_xlfn.XLOOKUP(A842,blinkit_order_items[order_id],blinkit_order_items[unit_price])</f>
        <v>630.84</v>
      </c>
      <c r="J842" s="3">
        <v>743.73</v>
      </c>
      <c r="K842" s="3" t="s">
        <v>13</v>
      </c>
      <c r="L842" s="3" t="s">
        <v>10</v>
      </c>
      <c r="M842">
        <v>5</v>
      </c>
      <c r="N842" s="8">
        <v>45158.540798611109</v>
      </c>
    </row>
    <row r="843" spans="1:14" x14ac:dyDescent="0.3">
      <c r="A843" s="4">
        <v>8065774615</v>
      </c>
      <c r="B843" s="5">
        <v>35705377</v>
      </c>
      <c r="C843" t="str">
        <f>_xlfn.XLOOKUP(B843,blinkit_customers!A:A,blinkit_customers!B:B," ")</f>
        <v>Wahab Bobal</v>
      </c>
      <c r="D843" t="str">
        <f>_xlfn.XLOOKUP(B843, blinkit_customers!A:A,blinkit_customers!I:I, " ")</f>
        <v>Regular</v>
      </c>
      <c r="E843">
        <f>_xlfn.XLOOKUP(A843,blinkit_order_items[order_id],blinkit_order_items[product_id])</f>
        <v>954722</v>
      </c>
      <c r="F843" t="str">
        <f>_xlfn.XLOOKUP(E843,blinkit_products[product_id],blinkit_products[product_name])</f>
        <v>Ice Cream</v>
      </c>
      <c r="G843" t="str">
        <f>_xlfn.XLOOKUP(E843,blinkit_products[product_id],blinkit_products[category])</f>
        <v>Instant &amp; Frozen Food</v>
      </c>
      <c r="H843">
        <f>_xlfn.XLOOKUP(A843,blinkit_order_items[order_id],blinkit_order_items[quantity])</f>
        <v>3</v>
      </c>
      <c r="I843">
        <f>_xlfn.XLOOKUP(A843,blinkit_order_items[order_id],blinkit_order_items[unit_price])</f>
        <v>616.45000000000005</v>
      </c>
      <c r="J843" s="5">
        <v>1757.08</v>
      </c>
      <c r="K843" s="5" t="s">
        <v>15</v>
      </c>
      <c r="L843" s="5" t="s">
        <v>16</v>
      </c>
      <c r="M843">
        <v>25</v>
      </c>
      <c r="N843" s="9">
        <v>45272.453715277778</v>
      </c>
    </row>
    <row r="844" spans="1:14" x14ac:dyDescent="0.3">
      <c r="A844" s="2">
        <v>1816814476</v>
      </c>
      <c r="B844" s="3">
        <v>85198177</v>
      </c>
      <c r="C844" t="str">
        <f>_xlfn.XLOOKUP(B844,blinkit_customers!A:A,blinkit_customers!B:B," ")</f>
        <v>Charita Comar</v>
      </c>
      <c r="D844" t="str">
        <f>_xlfn.XLOOKUP(B844, blinkit_customers!A:A,blinkit_customers!I:I, " ")</f>
        <v>Premium</v>
      </c>
      <c r="E844">
        <f>_xlfn.XLOOKUP(A844,blinkit_order_items[order_id],blinkit_order_items[product_id])</f>
        <v>667163</v>
      </c>
      <c r="F844" t="str">
        <f>_xlfn.XLOOKUP(E844,blinkit_products[product_id],blinkit_products[product_name])</f>
        <v>Orange Juice</v>
      </c>
      <c r="G844" t="str">
        <f>_xlfn.XLOOKUP(E844,blinkit_products[product_id],blinkit_products[category])</f>
        <v>Cold Drinks &amp; Juices</v>
      </c>
      <c r="H844">
        <f>_xlfn.XLOOKUP(A844,blinkit_order_items[order_id],blinkit_order_items[quantity])</f>
        <v>2</v>
      </c>
      <c r="I844">
        <f>_xlfn.XLOOKUP(A844,blinkit_order_items[order_id],blinkit_order_items[unit_price])</f>
        <v>441.2</v>
      </c>
      <c r="J844" s="3">
        <v>4981.16</v>
      </c>
      <c r="K844" s="3" t="s">
        <v>11</v>
      </c>
      <c r="L844" s="3" t="s">
        <v>10</v>
      </c>
      <c r="M844">
        <v>3</v>
      </c>
      <c r="N844" s="8">
        <v>45600.576631944445</v>
      </c>
    </row>
    <row r="845" spans="1:14" x14ac:dyDescent="0.3">
      <c r="A845" s="4">
        <v>5278014717</v>
      </c>
      <c r="B845" s="5">
        <v>31776996</v>
      </c>
      <c r="C845" t="str">
        <f>_xlfn.XLOOKUP(B845,blinkit_customers!A:A,blinkit_customers!B:B," ")</f>
        <v>Bhavya Shankar</v>
      </c>
      <c r="D845" t="str">
        <f>_xlfn.XLOOKUP(B845, blinkit_customers!A:A,blinkit_customers!I:I, " ")</f>
        <v>New</v>
      </c>
      <c r="E845">
        <f>_xlfn.XLOOKUP(A845,blinkit_order_items[order_id],blinkit_order_items[product_id])</f>
        <v>658389</v>
      </c>
      <c r="F845" t="str">
        <f>_xlfn.XLOOKUP(E845,blinkit_products[product_id],blinkit_products[product_name])</f>
        <v>Popcorn</v>
      </c>
      <c r="G845" t="str">
        <f>_xlfn.XLOOKUP(E845,blinkit_products[product_id],blinkit_products[category])</f>
        <v>Snacks &amp; Munchies</v>
      </c>
      <c r="H845">
        <f>_xlfn.XLOOKUP(A845,blinkit_order_items[order_id],blinkit_order_items[quantity])</f>
        <v>1</v>
      </c>
      <c r="I845">
        <f>_xlfn.XLOOKUP(A845,blinkit_order_items[order_id],blinkit_order_items[unit_price])</f>
        <v>152.55000000000001</v>
      </c>
      <c r="J845" s="5">
        <v>4687.37</v>
      </c>
      <c r="K845" s="5" t="s">
        <v>11</v>
      </c>
      <c r="L845" s="5" t="s">
        <v>10</v>
      </c>
      <c r="M845">
        <v>5</v>
      </c>
      <c r="N845" s="9">
        <v>45397.152407407404</v>
      </c>
    </row>
    <row r="846" spans="1:14" x14ac:dyDescent="0.3">
      <c r="A846" s="2">
        <v>4265447949</v>
      </c>
      <c r="B846" s="3">
        <v>6150721</v>
      </c>
      <c r="C846" t="str">
        <f>_xlfn.XLOOKUP(B846,blinkit_customers!A:A,blinkit_customers!B:B," ")</f>
        <v>Vaishnavi Master</v>
      </c>
      <c r="D846" t="str">
        <f>_xlfn.XLOOKUP(B846, blinkit_customers!A:A,blinkit_customers!I:I, " ")</f>
        <v>New</v>
      </c>
      <c r="E846">
        <f>_xlfn.XLOOKUP(A846,blinkit_order_items[order_id],blinkit_order_items[product_id])</f>
        <v>784827</v>
      </c>
      <c r="F846" t="str">
        <f>_xlfn.XLOOKUP(E846,blinkit_products[product_id],blinkit_products[product_name])</f>
        <v>Baby Wipes</v>
      </c>
      <c r="G846" t="str">
        <f>_xlfn.XLOOKUP(E846,blinkit_products[product_id],blinkit_products[category])</f>
        <v>Baby Care</v>
      </c>
      <c r="H846">
        <f>_xlfn.XLOOKUP(A846,blinkit_order_items[order_id],blinkit_order_items[quantity])</f>
        <v>3</v>
      </c>
      <c r="I846">
        <f>_xlfn.XLOOKUP(A846,blinkit_order_items[order_id],blinkit_order_items[unit_price])</f>
        <v>274.25</v>
      </c>
      <c r="J846" s="3">
        <v>1763.44</v>
      </c>
      <c r="K846" s="3" t="s">
        <v>13</v>
      </c>
      <c r="L846" s="3" t="s">
        <v>16</v>
      </c>
      <c r="M846">
        <v>25</v>
      </c>
      <c r="N846" s="8">
        <v>45520.097615740742</v>
      </c>
    </row>
    <row r="847" spans="1:14" x14ac:dyDescent="0.3">
      <c r="A847" s="4">
        <v>6752221435</v>
      </c>
      <c r="B847" s="5">
        <v>64197854</v>
      </c>
      <c r="C847" t="str">
        <f>_xlfn.XLOOKUP(B847,blinkit_customers!A:A,blinkit_customers!B:B," ")</f>
        <v>Krishna Ramanathan</v>
      </c>
      <c r="D847" t="str">
        <f>_xlfn.XLOOKUP(B847, blinkit_customers!A:A,blinkit_customers!I:I, " ")</f>
        <v>Regular</v>
      </c>
      <c r="E847">
        <f>_xlfn.XLOOKUP(A847,blinkit_order_items[order_id],blinkit_order_items[product_id])</f>
        <v>760684</v>
      </c>
      <c r="F847" t="str">
        <f>_xlfn.XLOOKUP(E847,blinkit_products[product_id],blinkit_products[product_name])</f>
        <v>Rice</v>
      </c>
      <c r="G847" t="str">
        <f>_xlfn.XLOOKUP(E847,blinkit_products[product_id],blinkit_products[category])</f>
        <v>Grocery &amp; Staples</v>
      </c>
      <c r="H847">
        <f>_xlfn.XLOOKUP(A847,blinkit_order_items[order_id],blinkit_order_items[quantity])</f>
        <v>1</v>
      </c>
      <c r="I847">
        <f>_xlfn.XLOOKUP(A847,blinkit_order_items[order_id],blinkit_order_items[unit_price])</f>
        <v>71.599999999999994</v>
      </c>
      <c r="J847" s="5">
        <v>4214.63</v>
      </c>
      <c r="K847" s="5" t="s">
        <v>12</v>
      </c>
      <c r="L847" s="5" t="s">
        <v>10</v>
      </c>
      <c r="M847">
        <v>4</v>
      </c>
      <c r="N847" s="9">
        <v>45332.665486111109</v>
      </c>
    </row>
    <row r="848" spans="1:14" x14ac:dyDescent="0.3">
      <c r="A848" s="2">
        <v>8943989258</v>
      </c>
      <c r="B848" s="3">
        <v>36675827</v>
      </c>
      <c r="C848" t="str">
        <f>_xlfn.XLOOKUP(B848,blinkit_customers!A:A,blinkit_customers!B:B," ")</f>
        <v>Xiti Chowdhury</v>
      </c>
      <c r="D848" t="str">
        <f>_xlfn.XLOOKUP(B848, blinkit_customers!A:A,blinkit_customers!I:I, " ")</f>
        <v>Inactive</v>
      </c>
      <c r="E848">
        <f>_xlfn.XLOOKUP(A848,blinkit_order_items[order_id],blinkit_order_items[product_id])</f>
        <v>578097</v>
      </c>
      <c r="F848" t="str">
        <f>_xlfn.XLOOKUP(E848,blinkit_products[product_id],blinkit_products[product_name])</f>
        <v>Nuts</v>
      </c>
      <c r="G848" t="str">
        <f>_xlfn.XLOOKUP(E848,blinkit_products[product_id],blinkit_products[category])</f>
        <v>Snacks &amp; Munchies</v>
      </c>
      <c r="H848">
        <f>_xlfn.XLOOKUP(A848,blinkit_order_items[order_id],blinkit_order_items[quantity])</f>
        <v>1</v>
      </c>
      <c r="I848">
        <f>_xlfn.XLOOKUP(A848,blinkit_order_items[order_id],blinkit_order_items[unit_price])</f>
        <v>267.61</v>
      </c>
      <c r="J848" s="3">
        <v>1983.74</v>
      </c>
      <c r="K848" s="3" t="s">
        <v>15</v>
      </c>
      <c r="L848" s="3" t="s">
        <v>10</v>
      </c>
      <c r="M848">
        <v>3</v>
      </c>
      <c r="N848" s="8">
        <v>45270.458020833335</v>
      </c>
    </row>
    <row r="849" spans="1:14" x14ac:dyDescent="0.3">
      <c r="A849" s="4">
        <v>4068367936</v>
      </c>
      <c r="B849" s="5">
        <v>78678612</v>
      </c>
      <c r="C849" t="str">
        <f>_xlfn.XLOOKUP(B849,blinkit_customers!A:A,blinkit_customers!B:B," ")</f>
        <v>Kritika Padmanabhan</v>
      </c>
      <c r="D849" t="str">
        <f>_xlfn.XLOOKUP(B849, blinkit_customers!A:A,blinkit_customers!I:I, " ")</f>
        <v>Premium</v>
      </c>
      <c r="E849">
        <f>_xlfn.XLOOKUP(A849,blinkit_order_items[order_id],blinkit_order_items[product_id])</f>
        <v>525531</v>
      </c>
      <c r="F849" t="str">
        <f>_xlfn.XLOOKUP(E849,blinkit_products[product_id],blinkit_products[product_name])</f>
        <v>Dog Food</v>
      </c>
      <c r="G849" t="str">
        <f>_xlfn.XLOOKUP(E849,blinkit_products[product_id],blinkit_products[category])</f>
        <v>Pet Care</v>
      </c>
      <c r="H849">
        <f>_xlfn.XLOOKUP(A849,blinkit_order_items[order_id],blinkit_order_items[quantity])</f>
        <v>2</v>
      </c>
      <c r="I849">
        <f>_xlfn.XLOOKUP(A849,blinkit_order_items[order_id],blinkit_order_items[unit_price])</f>
        <v>831.1</v>
      </c>
      <c r="J849" s="5">
        <v>4432.1899999999996</v>
      </c>
      <c r="K849" s="5" t="s">
        <v>15</v>
      </c>
      <c r="L849" s="5" t="s">
        <v>10</v>
      </c>
      <c r="M849">
        <v>-1</v>
      </c>
      <c r="N849" s="9">
        <v>45556.079259259262</v>
      </c>
    </row>
    <row r="850" spans="1:14" x14ac:dyDescent="0.3">
      <c r="A850" s="2">
        <v>5735156904</v>
      </c>
      <c r="B850" s="3">
        <v>78841932</v>
      </c>
      <c r="C850" t="str">
        <f>_xlfn.XLOOKUP(B850,blinkit_customers!A:A,blinkit_customers!B:B," ")</f>
        <v>Bhavani Rai</v>
      </c>
      <c r="D850" t="str">
        <f>_xlfn.XLOOKUP(B850, blinkit_customers!A:A,blinkit_customers!I:I, " ")</f>
        <v>Inactive</v>
      </c>
      <c r="E850">
        <f>_xlfn.XLOOKUP(A850,blinkit_order_items[order_id],blinkit_order_items[product_id])</f>
        <v>552496</v>
      </c>
      <c r="F850" t="str">
        <f>_xlfn.XLOOKUP(E850,blinkit_products[product_id],blinkit_products[product_name])</f>
        <v>Dish Soap</v>
      </c>
      <c r="G850" t="str">
        <f>_xlfn.XLOOKUP(E850,blinkit_products[product_id],blinkit_products[category])</f>
        <v>Household Care</v>
      </c>
      <c r="H850">
        <f>_xlfn.XLOOKUP(A850,blinkit_order_items[order_id],blinkit_order_items[quantity])</f>
        <v>1</v>
      </c>
      <c r="I850">
        <f>_xlfn.XLOOKUP(A850,blinkit_order_items[order_id],blinkit_order_items[unit_price])</f>
        <v>508</v>
      </c>
      <c r="J850" s="3">
        <v>3724.91</v>
      </c>
      <c r="K850" s="3" t="s">
        <v>13</v>
      </c>
      <c r="L850" s="3" t="s">
        <v>14</v>
      </c>
      <c r="M850">
        <v>13</v>
      </c>
      <c r="N850" s="8">
        <v>45017.682187500002</v>
      </c>
    </row>
    <row r="851" spans="1:14" x14ac:dyDescent="0.3">
      <c r="A851" s="4">
        <v>2405929115</v>
      </c>
      <c r="B851" s="5">
        <v>14940427</v>
      </c>
      <c r="C851" t="str">
        <f>_xlfn.XLOOKUP(B851,blinkit_customers!A:A,blinkit_customers!B:B," ")</f>
        <v>Sara Rajagopalan</v>
      </c>
      <c r="D851" t="str">
        <f>_xlfn.XLOOKUP(B851, blinkit_customers!A:A,blinkit_customers!I:I, " ")</f>
        <v>Premium</v>
      </c>
      <c r="E851">
        <f>_xlfn.XLOOKUP(A851,blinkit_order_items[order_id],blinkit_order_items[product_id])</f>
        <v>937542</v>
      </c>
      <c r="F851" t="str">
        <f>_xlfn.XLOOKUP(E851,blinkit_products[product_id],blinkit_products[product_name])</f>
        <v>Wheat Flour</v>
      </c>
      <c r="G851" t="str">
        <f>_xlfn.XLOOKUP(E851,blinkit_products[product_id],blinkit_products[category])</f>
        <v>Grocery &amp; Staples</v>
      </c>
      <c r="H851">
        <f>_xlfn.XLOOKUP(A851,blinkit_order_items[order_id],blinkit_order_items[quantity])</f>
        <v>3</v>
      </c>
      <c r="I851">
        <f>_xlfn.XLOOKUP(A851,blinkit_order_items[order_id],blinkit_order_items[unit_price])</f>
        <v>97.04</v>
      </c>
      <c r="J851" s="5">
        <v>212.61</v>
      </c>
      <c r="K851" s="5" t="s">
        <v>13</v>
      </c>
      <c r="L851" s="5" t="s">
        <v>16</v>
      </c>
      <c r="M851">
        <v>23</v>
      </c>
      <c r="N851" s="9">
        <v>45544.374583333331</v>
      </c>
    </row>
    <row r="852" spans="1:14" x14ac:dyDescent="0.3">
      <c r="A852" s="2">
        <v>7913167260</v>
      </c>
      <c r="B852" s="3">
        <v>98307019</v>
      </c>
      <c r="C852" t="str">
        <f>_xlfn.XLOOKUP(B852,blinkit_customers!A:A,blinkit_customers!B:B," ")</f>
        <v>Omya Magar</v>
      </c>
      <c r="D852" t="str">
        <f>_xlfn.XLOOKUP(B852, blinkit_customers!A:A,blinkit_customers!I:I, " ")</f>
        <v>New</v>
      </c>
      <c r="E852">
        <f>_xlfn.XLOOKUP(A852,blinkit_order_items[order_id],blinkit_order_items[product_id])</f>
        <v>123983</v>
      </c>
      <c r="F852" t="str">
        <f>_xlfn.XLOOKUP(E852,blinkit_products[product_id],blinkit_products[product_name])</f>
        <v>Cough Syrup</v>
      </c>
      <c r="G852" t="str">
        <f>_xlfn.XLOOKUP(E852,blinkit_products[product_id],blinkit_products[category])</f>
        <v>Pharmacy</v>
      </c>
      <c r="H852">
        <f>_xlfn.XLOOKUP(A852,blinkit_order_items[order_id],blinkit_order_items[quantity])</f>
        <v>1</v>
      </c>
      <c r="I852">
        <f>_xlfn.XLOOKUP(A852,blinkit_order_items[order_id],blinkit_order_items[unit_price])</f>
        <v>785.67</v>
      </c>
      <c r="J852" s="3">
        <v>4575.5600000000004</v>
      </c>
      <c r="K852" s="3" t="s">
        <v>13</v>
      </c>
      <c r="L852" s="3" t="s">
        <v>16</v>
      </c>
      <c r="M852">
        <v>29</v>
      </c>
      <c r="N852" s="8">
        <v>45035.036111111112</v>
      </c>
    </row>
    <row r="853" spans="1:14" x14ac:dyDescent="0.3">
      <c r="A853" s="4">
        <v>1989751369</v>
      </c>
      <c r="B853" s="5">
        <v>7333934</v>
      </c>
      <c r="C853" t="str">
        <f>_xlfn.XLOOKUP(B853,blinkit_customers!A:A,blinkit_customers!B:B," ")</f>
        <v>Om Chand</v>
      </c>
      <c r="D853" t="str">
        <f>_xlfn.XLOOKUP(B853, blinkit_customers!A:A,blinkit_customers!I:I, " ")</f>
        <v>New</v>
      </c>
      <c r="E853">
        <f>_xlfn.XLOOKUP(A853,blinkit_order_items[order_id],blinkit_order_items[product_id])</f>
        <v>837480</v>
      </c>
      <c r="F853" t="str">
        <f>_xlfn.XLOOKUP(E853,blinkit_products[product_id],blinkit_products[product_name])</f>
        <v>Cough Syrup</v>
      </c>
      <c r="G853" t="str">
        <f>_xlfn.XLOOKUP(E853,blinkit_products[product_id],blinkit_products[category])</f>
        <v>Pharmacy</v>
      </c>
      <c r="H853">
        <f>_xlfn.XLOOKUP(A853,blinkit_order_items[order_id],blinkit_order_items[quantity])</f>
        <v>3</v>
      </c>
      <c r="I853">
        <f>_xlfn.XLOOKUP(A853,blinkit_order_items[order_id],blinkit_order_items[unit_price])</f>
        <v>217.4</v>
      </c>
      <c r="J853" s="5">
        <v>274.25</v>
      </c>
      <c r="K853" s="5" t="s">
        <v>13</v>
      </c>
      <c r="L853" s="5" t="s">
        <v>14</v>
      </c>
      <c r="M853">
        <v>12</v>
      </c>
      <c r="N853" s="9">
        <v>45064.95820601852</v>
      </c>
    </row>
    <row r="854" spans="1:14" x14ac:dyDescent="0.3">
      <c r="A854" s="2">
        <v>7338050095</v>
      </c>
      <c r="B854" s="3">
        <v>3292927</v>
      </c>
      <c r="C854" t="str">
        <f>_xlfn.XLOOKUP(B854,blinkit_customers!A:A,blinkit_customers!B:B," ")</f>
        <v>Nisha Iyer</v>
      </c>
      <c r="D854" t="str">
        <f>_xlfn.XLOOKUP(B854, blinkit_customers!A:A,blinkit_customers!I:I, " ")</f>
        <v>New</v>
      </c>
      <c r="E854">
        <f>_xlfn.XLOOKUP(A854,blinkit_order_items[order_id],blinkit_order_items[product_id])</f>
        <v>257719</v>
      </c>
      <c r="F854" t="str">
        <f>_xlfn.XLOOKUP(E854,blinkit_products[product_id],blinkit_products[product_name])</f>
        <v>Eggs</v>
      </c>
      <c r="G854" t="str">
        <f>_xlfn.XLOOKUP(E854,blinkit_products[product_id],blinkit_products[category])</f>
        <v>Dairy &amp; Breakfast</v>
      </c>
      <c r="H854">
        <f>_xlfn.XLOOKUP(A854,blinkit_order_items[order_id],blinkit_order_items[quantity])</f>
        <v>3</v>
      </c>
      <c r="I854">
        <f>_xlfn.XLOOKUP(A854,blinkit_order_items[order_id],blinkit_order_items[unit_price])</f>
        <v>281.73</v>
      </c>
      <c r="J854" s="3">
        <v>2181.4299999999998</v>
      </c>
      <c r="K854" s="3" t="s">
        <v>12</v>
      </c>
      <c r="L854" s="3" t="s">
        <v>10</v>
      </c>
      <c r="M854">
        <v>-2</v>
      </c>
      <c r="N854" s="8">
        <v>45580.126712962963</v>
      </c>
    </row>
    <row r="855" spans="1:14" x14ac:dyDescent="0.3">
      <c r="A855" s="4">
        <v>9950986048</v>
      </c>
      <c r="B855" s="5">
        <v>69863493</v>
      </c>
      <c r="C855" t="str">
        <f>_xlfn.XLOOKUP(B855,blinkit_customers!A:A,blinkit_customers!B:B," ")</f>
        <v>Yashica Madan</v>
      </c>
      <c r="D855" t="str">
        <f>_xlfn.XLOOKUP(B855, blinkit_customers!A:A,blinkit_customers!I:I, " ")</f>
        <v>Regular</v>
      </c>
      <c r="E855">
        <f>_xlfn.XLOOKUP(A855,blinkit_order_items[order_id],blinkit_order_items[product_id])</f>
        <v>753354</v>
      </c>
      <c r="F855" t="str">
        <f>_xlfn.XLOOKUP(E855,blinkit_products[product_id],blinkit_products[product_name])</f>
        <v>Shampoo</v>
      </c>
      <c r="G855" t="str">
        <f>_xlfn.XLOOKUP(E855,blinkit_products[product_id],blinkit_products[category])</f>
        <v>Personal Care</v>
      </c>
      <c r="H855">
        <f>_xlfn.XLOOKUP(A855,blinkit_order_items[order_id],blinkit_order_items[quantity])</f>
        <v>1</v>
      </c>
      <c r="I855">
        <f>_xlfn.XLOOKUP(A855,blinkit_order_items[order_id],blinkit_order_items[unit_price])</f>
        <v>423.56</v>
      </c>
      <c r="J855" s="5">
        <v>4860.59</v>
      </c>
      <c r="K855" s="5" t="s">
        <v>12</v>
      </c>
      <c r="L855" s="5" t="s">
        <v>10</v>
      </c>
      <c r="M855">
        <v>3</v>
      </c>
      <c r="N855" s="9">
        <v>45178.359270833331</v>
      </c>
    </row>
    <row r="856" spans="1:14" x14ac:dyDescent="0.3">
      <c r="A856" s="2">
        <v>5098703807</v>
      </c>
      <c r="B856" s="3">
        <v>13760839</v>
      </c>
      <c r="C856" t="str">
        <f>_xlfn.XLOOKUP(B856,blinkit_customers!A:A,blinkit_customers!B:B," ")</f>
        <v>Anvi Savant</v>
      </c>
      <c r="D856" t="str">
        <f>_xlfn.XLOOKUP(B856, blinkit_customers!A:A,blinkit_customers!I:I, " ")</f>
        <v>Premium</v>
      </c>
      <c r="E856">
        <f>_xlfn.XLOOKUP(A856,blinkit_order_items[order_id],blinkit_order_items[product_id])</f>
        <v>726958</v>
      </c>
      <c r="F856" t="str">
        <f>_xlfn.XLOOKUP(E856,blinkit_products[product_id],blinkit_products[product_name])</f>
        <v>Cat Food</v>
      </c>
      <c r="G856" t="str">
        <f>_xlfn.XLOOKUP(E856,blinkit_products[product_id],blinkit_products[category])</f>
        <v>Pet Care</v>
      </c>
      <c r="H856">
        <f>_xlfn.XLOOKUP(A856,blinkit_order_items[order_id],blinkit_order_items[quantity])</f>
        <v>3</v>
      </c>
      <c r="I856">
        <f>_xlfn.XLOOKUP(A856,blinkit_order_items[order_id],blinkit_order_items[unit_price])</f>
        <v>887.48</v>
      </c>
      <c r="J856" s="3">
        <v>3772.64</v>
      </c>
      <c r="K856" s="3" t="s">
        <v>13</v>
      </c>
      <c r="L856" s="3" t="s">
        <v>10</v>
      </c>
      <c r="M856">
        <v>-2</v>
      </c>
      <c r="N856" s="8">
        <v>45453.085810185185</v>
      </c>
    </row>
    <row r="857" spans="1:14" x14ac:dyDescent="0.3">
      <c r="A857" s="4">
        <v>6937485392</v>
      </c>
      <c r="B857" s="5">
        <v>30285217</v>
      </c>
      <c r="C857" t="str">
        <f>_xlfn.XLOOKUP(B857,blinkit_customers!A:A,blinkit_customers!B:B," ")</f>
        <v>Isha Sahni</v>
      </c>
      <c r="D857" t="str">
        <f>_xlfn.XLOOKUP(B857, blinkit_customers!A:A,blinkit_customers!I:I, " ")</f>
        <v>Premium</v>
      </c>
      <c r="E857">
        <f>_xlfn.XLOOKUP(A857,blinkit_order_items[order_id],blinkit_order_items[product_id])</f>
        <v>561860</v>
      </c>
      <c r="F857" t="str">
        <f>_xlfn.XLOOKUP(E857,blinkit_products[product_id],blinkit_products[product_name])</f>
        <v>Orange Juice</v>
      </c>
      <c r="G857" t="str">
        <f>_xlfn.XLOOKUP(E857,blinkit_products[product_id],blinkit_products[category])</f>
        <v>Cold Drinks &amp; Juices</v>
      </c>
      <c r="H857">
        <f>_xlfn.XLOOKUP(A857,blinkit_order_items[order_id],blinkit_order_items[quantity])</f>
        <v>1</v>
      </c>
      <c r="I857">
        <f>_xlfn.XLOOKUP(A857,blinkit_order_items[order_id],blinkit_order_items[unit_price])</f>
        <v>874.78</v>
      </c>
      <c r="J857" s="5">
        <v>1509.64</v>
      </c>
      <c r="K857" s="5" t="s">
        <v>13</v>
      </c>
      <c r="L857" s="5" t="s">
        <v>14</v>
      </c>
      <c r="M857">
        <v>8</v>
      </c>
      <c r="N857" s="9">
        <v>45069.949953703705</v>
      </c>
    </row>
    <row r="858" spans="1:14" x14ac:dyDescent="0.3">
      <c r="A858" s="2">
        <v>1266440097</v>
      </c>
      <c r="B858" s="3">
        <v>88739922</v>
      </c>
      <c r="C858" t="str">
        <f>_xlfn.XLOOKUP(B858,blinkit_customers!A:A,blinkit_customers!B:B," ")</f>
        <v>Harrison Yogi</v>
      </c>
      <c r="D858" t="str">
        <f>_xlfn.XLOOKUP(B858, blinkit_customers!A:A,blinkit_customers!I:I, " ")</f>
        <v>Regular</v>
      </c>
      <c r="E858">
        <f>_xlfn.XLOOKUP(A858,blinkit_order_items[order_id],blinkit_order_items[product_id])</f>
        <v>949818</v>
      </c>
      <c r="F858" t="str">
        <f>_xlfn.XLOOKUP(E858,blinkit_products[product_id],blinkit_products[product_name])</f>
        <v>Biscuits</v>
      </c>
      <c r="G858" t="str">
        <f>_xlfn.XLOOKUP(E858,blinkit_products[product_id],blinkit_products[category])</f>
        <v>Snacks &amp; Munchies</v>
      </c>
      <c r="H858">
        <f>_xlfn.XLOOKUP(A858,blinkit_order_items[order_id],blinkit_order_items[quantity])</f>
        <v>2</v>
      </c>
      <c r="I858">
        <f>_xlfn.XLOOKUP(A858,blinkit_order_items[order_id],blinkit_order_items[unit_price])</f>
        <v>483.05</v>
      </c>
      <c r="J858" s="3">
        <v>2345.34</v>
      </c>
      <c r="K858" s="3" t="s">
        <v>11</v>
      </c>
      <c r="L858" s="3" t="s">
        <v>10</v>
      </c>
      <c r="M858">
        <v>-5</v>
      </c>
      <c r="N858" s="8">
        <v>45292.144733796296</v>
      </c>
    </row>
    <row r="859" spans="1:14" x14ac:dyDescent="0.3">
      <c r="A859" s="4">
        <v>7415490509</v>
      </c>
      <c r="B859" s="5">
        <v>61015113</v>
      </c>
      <c r="C859" t="str">
        <f>_xlfn.XLOOKUP(B859,blinkit_customers!A:A,blinkit_customers!B:B," ")</f>
        <v>Dalaja Choudhury</v>
      </c>
      <c r="D859" t="str">
        <f>_xlfn.XLOOKUP(B859, blinkit_customers!A:A,blinkit_customers!I:I, " ")</f>
        <v>Regular</v>
      </c>
      <c r="E859">
        <f>_xlfn.XLOOKUP(A859,blinkit_order_items[order_id],blinkit_order_items[product_id])</f>
        <v>365133</v>
      </c>
      <c r="F859" t="str">
        <f>_xlfn.XLOOKUP(E859,blinkit_products[product_id],blinkit_products[product_name])</f>
        <v>Dish Soap</v>
      </c>
      <c r="G859" t="str">
        <f>_xlfn.XLOOKUP(E859,blinkit_products[product_id],blinkit_products[category])</f>
        <v>Household Care</v>
      </c>
      <c r="H859">
        <f>_xlfn.XLOOKUP(A859,blinkit_order_items[order_id],blinkit_order_items[quantity])</f>
        <v>3</v>
      </c>
      <c r="I859">
        <f>_xlfn.XLOOKUP(A859,blinkit_order_items[order_id],blinkit_order_items[unit_price])</f>
        <v>915.45</v>
      </c>
      <c r="J859" s="5">
        <v>1429.18</v>
      </c>
      <c r="K859" s="5" t="s">
        <v>12</v>
      </c>
      <c r="L859" s="5" t="s">
        <v>10</v>
      </c>
      <c r="M859">
        <v>-1</v>
      </c>
      <c r="N859" s="9">
        <v>45115.586469907408</v>
      </c>
    </row>
    <row r="860" spans="1:14" x14ac:dyDescent="0.3">
      <c r="A860" s="2">
        <v>7284991749</v>
      </c>
      <c r="B860" s="3">
        <v>65559853</v>
      </c>
      <c r="C860" t="str">
        <f>_xlfn.XLOOKUP(B860,blinkit_customers!A:A,blinkit_customers!B:B," ")</f>
        <v>Yahvi Bali</v>
      </c>
      <c r="D860" t="str">
        <f>_xlfn.XLOOKUP(B860, blinkit_customers!A:A,blinkit_customers!I:I, " ")</f>
        <v>Regular</v>
      </c>
      <c r="E860">
        <f>_xlfn.XLOOKUP(A860,blinkit_order_items[order_id],blinkit_order_items[product_id])</f>
        <v>961614</v>
      </c>
      <c r="F860" t="str">
        <f>_xlfn.XLOOKUP(E860,blinkit_products[product_id],blinkit_products[product_name])</f>
        <v>Chocolates</v>
      </c>
      <c r="G860" t="str">
        <f>_xlfn.XLOOKUP(E860,blinkit_products[product_id],blinkit_products[category])</f>
        <v>Snacks &amp; Munchies</v>
      </c>
      <c r="H860">
        <f>_xlfn.XLOOKUP(A860,blinkit_order_items[order_id],blinkit_order_items[quantity])</f>
        <v>2</v>
      </c>
      <c r="I860">
        <f>_xlfn.XLOOKUP(A860,blinkit_order_items[order_id],blinkit_order_items[unit_price])</f>
        <v>227.22</v>
      </c>
      <c r="J860" s="3">
        <v>2817.03</v>
      </c>
      <c r="K860" s="3" t="s">
        <v>13</v>
      </c>
      <c r="L860" s="3" t="s">
        <v>10</v>
      </c>
      <c r="M860">
        <v>-1</v>
      </c>
      <c r="N860" s="8">
        <v>45270.395104166666</v>
      </c>
    </row>
    <row r="861" spans="1:14" x14ac:dyDescent="0.3">
      <c r="A861" s="4">
        <v>4645792703</v>
      </c>
      <c r="B861" s="5">
        <v>24043135</v>
      </c>
      <c r="C861" t="str">
        <f>_xlfn.XLOOKUP(B861,blinkit_customers!A:A,blinkit_customers!B:B," ")</f>
        <v>Edhitha Bassi</v>
      </c>
      <c r="D861" t="str">
        <f>_xlfn.XLOOKUP(B861, blinkit_customers!A:A,blinkit_customers!I:I, " ")</f>
        <v>Inactive</v>
      </c>
      <c r="E861">
        <f>_xlfn.XLOOKUP(A861,blinkit_order_items[order_id],blinkit_order_items[product_id])</f>
        <v>734789</v>
      </c>
      <c r="F861" t="str">
        <f>_xlfn.XLOOKUP(E861,blinkit_products[product_id],blinkit_products[product_name])</f>
        <v>Popcorn</v>
      </c>
      <c r="G861" t="str">
        <f>_xlfn.XLOOKUP(E861,blinkit_products[product_id],blinkit_products[category])</f>
        <v>Snacks &amp; Munchies</v>
      </c>
      <c r="H861">
        <f>_xlfn.XLOOKUP(A861,blinkit_order_items[order_id],blinkit_order_items[quantity])</f>
        <v>2</v>
      </c>
      <c r="I861">
        <f>_xlfn.XLOOKUP(A861,blinkit_order_items[order_id],blinkit_order_items[unit_price])</f>
        <v>395.82</v>
      </c>
      <c r="J861" s="5">
        <v>2627.96</v>
      </c>
      <c r="K861" s="5" t="s">
        <v>12</v>
      </c>
      <c r="L861" s="5" t="s">
        <v>10</v>
      </c>
      <c r="M861">
        <v>-5</v>
      </c>
      <c r="N861" s="9">
        <v>45264.96166666667</v>
      </c>
    </row>
    <row r="862" spans="1:14" x14ac:dyDescent="0.3">
      <c r="A862" s="2">
        <v>3174938939</v>
      </c>
      <c r="B862" s="3">
        <v>95736310</v>
      </c>
      <c r="C862" t="str">
        <f>_xlfn.XLOOKUP(B862,blinkit_customers!A:A,blinkit_customers!B:B," ")</f>
        <v>Bishakha Vora</v>
      </c>
      <c r="D862" t="str">
        <f>_xlfn.XLOOKUP(B862, blinkit_customers!A:A,blinkit_customers!I:I, " ")</f>
        <v>Premium</v>
      </c>
      <c r="E862">
        <f>_xlfn.XLOOKUP(A862,blinkit_order_items[order_id],blinkit_order_items[product_id])</f>
        <v>365132</v>
      </c>
      <c r="F862" t="str">
        <f>_xlfn.XLOOKUP(E862,blinkit_products[product_id],blinkit_products[product_name])</f>
        <v>Instant Noodles</v>
      </c>
      <c r="G862" t="str">
        <f>_xlfn.XLOOKUP(E862,blinkit_products[product_id],blinkit_products[category])</f>
        <v>Instant &amp; Frozen Food</v>
      </c>
      <c r="H862">
        <f>_xlfn.XLOOKUP(A862,blinkit_order_items[order_id],blinkit_order_items[quantity])</f>
        <v>3</v>
      </c>
      <c r="I862">
        <f>_xlfn.XLOOKUP(A862,blinkit_order_items[order_id],blinkit_order_items[unit_price])</f>
        <v>229.38</v>
      </c>
      <c r="J862" s="3">
        <v>3597.75</v>
      </c>
      <c r="K862" s="3" t="s">
        <v>15</v>
      </c>
      <c r="L862" s="3" t="s">
        <v>10</v>
      </c>
      <c r="M862">
        <v>0</v>
      </c>
      <c r="N862" s="8">
        <v>45012.26085648148</v>
      </c>
    </row>
    <row r="863" spans="1:14" x14ac:dyDescent="0.3">
      <c r="A863" s="4">
        <v>1752712049</v>
      </c>
      <c r="B863" s="5">
        <v>56195475</v>
      </c>
      <c r="C863" t="str">
        <f>_xlfn.XLOOKUP(B863,blinkit_customers!A:A,blinkit_customers!B:B," ")</f>
        <v>Falguni Date</v>
      </c>
      <c r="D863" t="str">
        <f>_xlfn.XLOOKUP(B863, blinkit_customers!A:A,blinkit_customers!I:I, " ")</f>
        <v>Regular</v>
      </c>
      <c r="E863">
        <f>_xlfn.XLOOKUP(A863,blinkit_order_items[order_id],blinkit_order_items[product_id])</f>
        <v>440875</v>
      </c>
      <c r="F863" t="str">
        <f>_xlfn.XLOOKUP(E863,blinkit_products[product_id],blinkit_products[product_name])</f>
        <v>Baby Wipes</v>
      </c>
      <c r="G863" t="str">
        <f>_xlfn.XLOOKUP(E863,blinkit_products[product_id],blinkit_products[category])</f>
        <v>Baby Care</v>
      </c>
      <c r="H863">
        <f>_xlfn.XLOOKUP(A863,blinkit_order_items[order_id],blinkit_order_items[quantity])</f>
        <v>1</v>
      </c>
      <c r="I863">
        <f>_xlfn.XLOOKUP(A863,blinkit_order_items[order_id],blinkit_order_items[unit_price])</f>
        <v>275.02999999999997</v>
      </c>
      <c r="J863" s="5">
        <v>2015.68</v>
      </c>
      <c r="K863" s="5" t="s">
        <v>11</v>
      </c>
      <c r="L863" s="5" t="s">
        <v>14</v>
      </c>
      <c r="M863">
        <v>12</v>
      </c>
      <c r="N863" s="9">
        <v>45535.669317129628</v>
      </c>
    </row>
    <row r="864" spans="1:14" x14ac:dyDescent="0.3">
      <c r="A864" s="2">
        <v>8187201830</v>
      </c>
      <c r="B864" s="3">
        <v>82529927</v>
      </c>
      <c r="C864" t="str">
        <f>_xlfn.XLOOKUP(B864,blinkit_customers!A:A,blinkit_customers!B:B," ")</f>
        <v>Yoshita Jain</v>
      </c>
      <c r="D864" t="str">
        <f>_xlfn.XLOOKUP(B864, blinkit_customers!A:A,blinkit_customers!I:I, " ")</f>
        <v>Inactive</v>
      </c>
      <c r="E864">
        <f>_xlfn.XLOOKUP(A864,blinkit_order_items[order_id],blinkit_order_items[product_id])</f>
        <v>925482</v>
      </c>
      <c r="F864" t="str">
        <f>_xlfn.XLOOKUP(E864,blinkit_products[product_id],blinkit_products[product_name])</f>
        <v>Frozen Biryani</v>
      </c>
      <c r="G864" t="str">
        <f>_xlfn.XLOOKUP(E864,blinkit_products[product_id],blinkit_products[category])</f>
        <v>Instant &amp; Frozen Food</v>
      </c>
      <c r="H864">
        <f>_xlfn.XLOOKUP(A864,blinkit_order_items[order_id],blinkit_order_items[quantity])</f>
        <v>3</v>
      </c>
      <c r="I864">
        <f>_xlfn.XLOOKUP(A864,blinkit_order_items[order_id],blinkit_order_items[unit_price])</f>
        <v>475.04</v>
      </c>
      <c r="J864" s="3">
        <v>1843.61</v>
      </c>
      <c r="K864" s="3" t="s">
        <v>12</v>
      </c>
      <c r="L864" s="3" t="s">
        <v>10</v>
      </c>
      <c r="M864">
        <v>-4</v>
      </c>
      <c r="N864" s="8">
        <v>45412.185856481483</v>
      </c>
    </row>
    <row r="865" spans="1:14" x14ac:dyDescent="0.3">
      <c r="A865" s="4">
        <v>6900896329</v>
      </c>
      <c r="B865" s="5">
        <v>65903057</v>
      </c>
      <c r="C865" t="str">
        <f>_xlfn.XLOOKUP(B865,blinkit_customers!A:A,blinkit_customers!B:B," ")</f>
        <v>Krishna Shroff</v>
      </c>
      <c r="D865" t="str">
        <f>_xlfn.XLOOKUP(B865, blinkit_customers!A:A,blinkit_customers!I:I, " ")</f>
        <v>Regular</v>
      </c>
      <c r="E865">
        <f>_xlfn.XLOOKUP(A865,blinkit_order_items[order_id],blinkit_order_items[product_id])</f>
        <v>557908</v>
      </c>
      <c r="F865" t="str">
        <f>_xlfn.XLOOKUP(E865,blinkit_products[product_id],blinkit_products[product_name])</f>
        <v>Vitamins</v>
      </c>
      <c r="G865" t="str">
        <f>_xlfn.XLOOKUP(E865,blinkit_products[product_id],blinkit_products[category])</f>
        <v>Pharmacy</v>
      </c>
      <c r="H865">
        <f>_xlfn.XLOOKUP(A865,blinkit_order_items[order_id],blinkit_order_items[quantity])</f>
        <v>2</v>
      </c>
      <c r="I865">
        <f>_xlfn.XLOOKUP(A865,blinkit_order_items[order_id],blinkit_order_items[unit_price])</f>
        <v>942.37</v>
      </c>
      <c r="J865" s="5">
        <v>4864.1400000000003</v>
      </c>
      <c r="K865" s="5" t="s">
        <v>11</v>
      </c>
      <c r="L865" s="5" t="s">
        <v>10</v>
      </c>
      <c r="M865">
        <v>2</v>
      </c>
      <c r="N865" s="9">
        <v>45323.099374999998</v>
      </c>
    </row>
    <row r="866" spans="1:14" x14ac:dyDescent="0.3">
      <c r="A866" s="2">
        <v>3793977529</v>
      </c>
      <c r="B866" s="3">
        <v>21425168</v>
      </c>
      <c r="C866" t="str">
        <f>_xlfn.XLOOKUP(B866,blinkit_customers!A:A,blinkit_customers!B:B," ")</f>
        <v>Gavin Panchal</v>
      </c>
      <c r="D866" t="str">
        <f>_xlfn.XLOOKUP(B866, blinkit_customers!A:A,blinkit_customers!I:I, " ")</f>
        <v>New</v>
      </c>
      <c r="E866">
        <f>_xlfn.XLOOKUP(A866,blinkit_order_items[order_id],blinkit_order_items[product_id])</f>
        <v>256051</v>
      </c>
      <c r="F866" t="str">
        <f>_xlfn.XLOOKUP(E866,blinkit_products[product_id],blinkit_products[product_name])</f>
        <v>Lotion</v>
      </c>
      <c r="G866" t="str">
        <f>_xlfn.XLOOKUP(E866,blinkit_products[product_id],blinkit_products[category])</f>
        <v>Personal Care</v>
      </c>
      <c r="H866">
        <f>_xlfn.XLOOKUP(A866,blinkit_order_items[order_id],blinkit_order_items[quantity])</f>
        <v>3</v>
      </c>
      <c r="I866">
        <f>_xlfn.XLOOKUP(A866,blinkit_order_items[order_id],blinkit_order_items[unit_price])</f>
        <v>400.92</v>
      </c>
      <c r="J866" s="3">
        <v>2835.92</v>
      </c>
      <c r="K866" s="3" t="s">
        <v>12</v>
      </c>
      <c r="L866" s="3" t="s">
        <v>10</v>
      </c>
      <c r="M866">
        <v>0</v>
      </c>
      <c r="N866" s="8">
        <v>45171.800300925926</v>
      </c>
    </row>
    <row r="867" spans="1:14" x14ac:dyDescent="0.3">
      <c r="A867" s="4">
        <v>194459698</v>
      </c>
      <c r="B867" s="5">
        <v>88553721</v>
      </c>
      <c r="C867" t="str">
        <f>_xlfn.XLOOKUP(B867,blinkit_customers!A:A,blinkit_customers!B:B," ")</f>
        <v>Vritti Mangat</v>
      </c>
      <c r="D867" t="str">
        <f>_xlfn.XLOOKUP(B867, blinkit_customers!A:A,blinkit_customers!I:I, " ")</f>
        <v>Regular</v>
      </c>
      <c r="E867">
        <f>_xlfn.XLOOKUP(A867,blinkit_order_items[order_id],blinkit_order_items[product_id])</f>
        <v>760684</v>
      </c>
      <c r="F867" t="str">
        <f>_xlfn.XLOOKUP(E867,blinkit_products[product_id],blinkit_products[product_name])</f>
        <v>Rice</v>
      </c>
      <c r="G867" t="str">
        <f>_xlfn.XLOOKUP(E867,blinkit_products[product_id],blinkit_products[category])</f>
        <v>Grocery &amp; Staples</v>
      </c>
      <c r="H867">
        <f>_xlfn.XLOOKUP(A867,blinkit_order_items[order_id],blinkit_order_items[quantity])</f>
        <v>1</v>
      </c>
      <c r="I867">
        <f>_xlfn.XLOOKUP(A867,blinkit_order_items[order_id],blinkit_order_items[unit_price])</f>
        <v>71.599999999999994</v>
      </c>
      <c r="J867" s="5">
        <v>2203.94</v>
      </c>
      <c r="K867" s="5" t="s">
        <v>13</v>
      </c>
      <c r="L867" s="5" t="s">
        <v>10</v>
      </c>
      <c r="M867">
        <v>-1</v>
      </c>
      <c r="N867" s="9">
        <v>45092.655833333331</v>
      </c>
    </row>
    <row r="868" spans="1:14" x14ac:dyDescent="0.3">
      <c r="A868" s="2">
        <v>9330447952</v>
      </c>
      <c r="B868" s="3">
        <v>37362180</v>
      </c>
      <c r="C868" t="str">
        <f>_xlfn.XLOOKUP(B868,blinkit_customers!A:A,blinkit_customers!B:B," ")</f>
        <v>Praneel Mangat</v>
      </c>
      <c r="D868" t="str">
        <f>_xlfn.XLOOKUP(B868, blinkit_customers!A:A,blinkit_customers!I:I, " ")</f>
        <v>Regular</v>
      </c>
      <c r="E868">
        <f>_xlfn.XLOOKUP(A868,blinkit_order_items[order_id],blinkit_order_items[product_id])</f>
        <v>376447</v>
      </c>
      <c r="F868" t="str">
        <f>_xlfn.XLOOKUP(E868,blinkit_products[product_id],blinkit_products[product_name])</f>
        <v>Butter</v>
      </c>
      <c r="G868" t="str">
        <f>_xlfn.XLOOKUP(E868,blinkit_products[product_id],blinkit_products[category])</f>
        <v>Dairy &amp; Breakfast</v>
      </c>
      <c r="H868">
        <f>_xlfn.XLOOKUP(A868,blinkit_order_items[order_id],blinkit_order_items[quantity])</f>
        <v>1</v>
      </c>
      <c r="I868">
        <f>_xlfn.XLOOKUP(A868,blinkit_order_items[order_id],blinkit_order_items[unit_price])</f>
        <v>724.84</v>
      </c>
      <c r="J868" s="3">
        <v>3410.21</v>
      </c>
      <c r="K868" s="3" t="s">
        <v>12</v>
      </c>
      <c r="L868" s="3" t="s">
        <v>10</v>
      </c>
      <c r="M868">
        <v>5</v>
      </c>
      <c r="N868" s="8">
        <v>45381.766828703701</v>
      </c>
    </row>
    <row r="869" spans="1:14" x14ac:dyDescent="0.3">
      <c r="A869" s="4">
        <v>2097372277</v>
      </c>
      <c r="B869" s="5">
        <v>14693393</v>
      </c>
      <c r="C869" t="str">
        <f>_xlfn.XLOOKUP(B869,blinkit_customers!A:A,blinkit_customers!B:B," ")</f>
        <v>Chavvi Iyer</v>
      </c>
      <c r="D869" t="str">
        <f>_xlfn.XLOOKUP(B869, blinkit_customers!A:A,blinkit_customers!I:I, " ")</f>
        <v>New</v>
      </c>
      <c r="E869">
        <f>_xlfn.XLOOKUP(A869,blinkit_order_items[order_id],blinkit_order_items[product_id])</f>
        <v>757274</v>
      </c>
      <c r="F869" t="str">
        <f>_xlfn.XLOOKUP(E869,blinkit_products[product_id],blinkit_products[product_name])</f>
        <v>Pet Treats</v>
      </c>
      <c r="G869" t="str">
        <f>_xlfn.XLOOKUP(E869,blinkit_products[product_id],blinkit_products[category])</f>
        <v>Pet Care</v>
      </c>
      <c r="H869">
        <f>_xlfn.XLOOKUP(A869,blinkit_order_items[order_id],blinkit_order_items[quantity])</f>
        <v>2</v>
      </c>
      <c r="I869">
        <f>_xlfn.XLOOKUP(A869,blinkit_order_items[order_id],blinkit_order_items[unit_price])</f>
        <v>98.32</v>
      </c>
      <c r="J869" s="5">
        <v>3122.85</v>
      </c>
      <c r="K869" s="5" t="s">
        <v>13</v>
      </c>
      <c r="L869" s="5" t="s">
        <v>10</v>
      </c>
      <c r="M869">
        <v>-4</v>
      </c>
      <c r="N869" s="9">
        <v>45316.199166666665</v>
      </c>
    </row>
    <row r="870" spans="1:14" x14ac:dyDescent="0.3">
      <c r="A870" s="2">
        <v>7060954153</v>
      </c>
      <c r="B870" s="3">
        <v>91130614</v>
      </c>
      <c r="C870" t="str">
        <f>_xlfn.XLOOKUP(B870,blinkit_customers!A:A,blinkit_customers!B:B," ")</f>
        <v>Rayaan Seth</v>
      </c>
      <c r="D870" t="str">
        <f>_xlfn.XLOOKUP(B870, blinkit_customers!A:A,blinkit_customers!I:I, " ")</f>
        <v>Inactive</v>
      </c>
      <c r="E870">
        <f>_xlfn.XLOOKUP(A870,blinkit_order_items[order_id],blinkit_order_items[product_id])</f>
        <v>903336</v>
      </c>
      <c r="F870" t="str">
        <f>_xlfn.XLOOKUP(E870,blinkit_products[product_id],blinkit_products[product_name])</f>
        <v>Pulses</v>
      </c>
      <c r="G870" t="str">
        <f>_xlfn.XLOOKUP(E870,blinkit_products[product_id],blinkit_products[category])</f>
        <v>Grocery &amp; Staples</v>
      </c>
      <c r="H870">
        <f>_xlfn.XLOOKUP(A870,blinkit_order_items[order_id],blinkit_order_items[quantity])</f>
        <v>3</v>
      </c>
      <c r="I870">
        <f>_xlfn.XLOOKUP(A870,blinkit_order_items[order_id],blinkit_order_items[unit_price])</f>
        <v>551.88</v>
      </c>
      <c r="J870" s="3">
        <v>2354.9499999999998</v>
      </c>
      <c r="K870" s="3" t="s">
        <v>11</v>
      </c>
      <c r="L870" s="3" t="s">
        <v>10</v>
      </c>
      <c r="M870">
        <v>-5</v>
      </c>
      <c r="N870" s="8">
        <v>45231.872071759259</v>
      </c>
    </row>
    <row r="871" spans="1:14" x14ac:dyDescent="0.3">
      <c r="A871" s="4">
        <v>2921310646</v>
      </c>
      <c r="B871" s="5">
        <v>40117357</v>
      </c>
      <c r="C871" t="str">
        <f>_xlfn.XLOOKUP(B871,blinkit_customers!A:A,blinkit_customers!B:B," ")</f>
        <v>Jai Murty</v>
      </c>
      <c r="D871" t="str">
        <f>_xlfn.XLOOKUP(B871, blinkit_customers!A:A,blinkit_customers!I:I, " ")</f>
        <v>New</v>
      </c>
      <c r="E871">
        <f>_xlfn.XLOOKUP(A871,blinkit_order_items[order_id],blinkit_order_items[product_id])</f>
        <v>63769</v>
      </c>
      <c r="F871" t="str">
        <f>_xlfn.XLOOKUP(E871,blinkit_products[product_id],blinkit_products[product_name])</f>
        <v>Lotion</v>
      </c>
      <c r="G871" t="str">
        <f>_xlfn.XLOOKUP(E871,blinkit_products[product_id],blinkit_products[category])</f>
        <v>Personal Care</v>
      </c>
      <c r="H871">
        <f>_xlfn.XLOOKUP(A871,blinkit_order_items[order_id],blinkit_order_items[quantity])</f>
        <v>1</v>
      </c>
      <c r="I871">
        <f>_xlfn.XLOOKUP(A871,blinkit_order_items[order_id],blinkit_order_items[unit_price])</f>
        <v>878.07</v>
      </c>
      <c r="J871" s="5">
        <v>2915.52</v>
      </c>
      <c r="K871" s="5" t="s">
        <v>15</v>
      </c>
      <c r="L871" s="5" t="s">
        <v>10</v>
      </c>
      <c r="M871">
        <v>0</v>
      </c>
      <c r="N871" s="9">
        <v>45481.602465277778</v>
      </c>
    </row>
    <row r="872" spans="1:14" x14ac:dyDescent="0.3">
      <c r="A872" s="2">
        <v>3983082555</v>
      </c>
      <c r="B872" s="3">
        <v>51670882</v>
      </c>
      <c r="C872" t="str">
        <f>_xlfn.XLOOKUP(B872,blinkit_customers!A:A,blinkit_customers!B:B," ")</f>
        <v>Krishna Hans</v>
      </c>
      <c r="D872" t="str">
        <f>_xlfn.XLOOKUP(B872, blinkit_customers!A:A,blinkit_customers!I:I, " ")</f>
        <v>Inactive</v>
      </c>
      <c r="E872">
        <f>_xlfn.XLOOKUP(A872,blinkit_order_items[order_id],blinkit_order_items[product_id])</f>
        <v>94225</v>
      </c>
      <c r="F872" t="str">
        <f>_xlfn.XLOOKUP(E872,blinkit_products[product_id],blinkit_products[product_name])</f>
        <v>Toilet Cleaner</v>
      </c>
      <c r="G872" t="str">
        <f>_xlfn.XLOOKUP(E872,blinkit_products[product_id],blinkit_products[category])</f>
        <v>Household Care</v>
      </c>
      <c r="H872">
        <f>_xlfn.XLOOKUP(A872,blinkit_order_items[order_id],blinkit_order_items[quantity])</f>
        <v>3</v>
      </c>
      <c r="I872">
        <f>_xlfn.XLOOKUP(A872,blinkit_order_items[order_id],blinkit_order_items[unit_price])</f>
        <v>77.11</v>
      </c>
      <c r="J872" s="3">
        <v>530.85</v>
      </c>
      <c r="K872" s="3" t="s">
        <v>13</v>
      </c>
      <c r="L872" s="3" t="s">
        <v>16</v>
      </c>
      <c r="M872">
        <v>22</v>
      </c>
      <c r="N872" s="8">
        <v>45082.245937500003</v>
      </c>
    </row>
    <row r="873" spans="1:14" x14ac:dyDescent="0.3">
      <c r="A873" s="4">
        <v>4867298468</v>
      </c>
      <c r="B873" s="5">
        <v>13492411</v>
      </c>
      <c r="C873" t="str">
        <f>_xlfn.XLOOKUP(B873,blinkit_customers!A:A,blinkit_customers!B:B," ")</f>
        <v>Ekaraj Mahal</v>
      </c>
      <c r="D873" t="str">
        <f>_xlfn.XLOOKUP(B873, blinkit_customers!A:A,blinkit_customers!I:I, " ")</f>
        <v>Regular</v>
      </c>
      <c r="E873">
        <f>_xlfn.XLOOKUP(A873,blinkit_order_items[order_id],blinkit_order_items[product_id])</f>
        <v>82484</v>
      </c>
      <c r="F873" t="str">
        <f>_xlfn.XLOOKUP(E873,blinkit_products[product_id],blinkit_products[product_name])</f>
        <v>Baby Food</v>
      </c>
      <c r="G873" t="str">
        <f>_xlfn.XLOOKUP(E873,blinkit_products[product_id],blinkit_products[category])</f>
        <v>Baby Care</v>
      </c>
      <c r="H873">
        <f>_xlfn.XLOOKUP(A873,blinkit_order_items[order_id],blinkit_order_items[quantity])</f>
        <v>3</v>
      </c>
      <c r="I873">
        <f>_xlfn.XLOOKUP(A873,blinkit_order_items[order_id],blinkit_order_items[unit_price])</f>
        <v>914.88</v>
      </c>
      <c r="J873" s="5">
        <v>2508.0100000000002</v>
      </c>
      <c r="K873" s="5" t="s">
        <v>13</v>
      </c>
      <c r="L873" s="5" t="s">
        <v>10</v>
      </c>
      <c r="M873">
        <v>4</v>
      </c>
      <c r="N873" s="9">
        <v>45405.397974537038</v>
      </c>
    </row>
    <row r="874" spans="1:14" x14ac:dyDescent="0.3">
      <c r="A874" s="2">
        <v>3402631472</v>
      </c>
      <c r="B874" s="3">
        <v>52032226</v>
      </c>
      <c r="C874" t="str">
        <f>_xlfn.XLOOKUP(B874,blinkit_customers!A:A,blinkit_customers!B:B," ")</f>
        <v>Jagvi Choudhury</v>
      </c>
      <c r="D874" t="str">
        <f>_xlfn.XLOOKUP(B874, blinkit_customers!A:A,blinkit_customers!I:I, " ")</f>
        <v>Premium</v>
      </c>
      <c r="E874">
        <f>_xlfn.XLOOKUP(A874,blinkit_order_items[order_id],blinkit_order_items[product_id])</f>
        <v>91670</v>
      </c>
      <c r="F874" t="str">
        <f>_xlfn.XLOOKUP(E874,blinkit_products[product_id],blinkit_products[product_name])</f>
        <v>Dish Soap</v>
      </c>
      <c r="G874" t="str">
        <f>_xlfn.XLOOKUP(E874,blinkit_products[product_id],blinkit_products[category])</f>
        <v>Household Care</v>
      </c>
      <c r="H874">
        <f>_xlfn.XLOOKUP(A874,blinkit_order_items[order_id],blinkit_order_items[quantity])</f>
        <v>2</v>
      </c>
      <c r="I874">
        <f>_xlfn.XLOOKUP(A874,blinkit_order_items[order_id],blinkit_order_items[unit_price])</f>
        <v>439.24</v>
      </c>
      <c r="J874" s="3">
        <v>2871.88</v>
      </c>
      <c r="K874" s="3" t="s">
        <v>13</v>
      </c>
      <c r="L874" s="3" t="s">
        <v>10</v>
      </c>
      <c r="M874">
        <v>0</v>
      </c>
      <c r="N874" s="8">
        <v>45415.892824074072</v>
      </c>
    </row>
    <row r="875" spans="1:14" x14ac:dyDescent="0.3">
      <c r="A875" s="4">
        <v>1648146562</v>
      </c>
      <c r="B875" s="5">
        <v>95364457</v>
      </c>
      <c r="C875" t="str">
        <f>_xlfn.XLOOKUP(B875,blinkit_customers!A:A,blinkit_customers!B:B," ")</f>
        <v>Nitara Bandi</v>
      </c>
      <c r="D875" t="str">
        <f>_xlfn.XLOOKUP(B875, blinkit_customers!A:A,blinkit_customers!I:I, " ")</f>
        <v>Premium</v>
      </c>
      <c r="E875">
        <f>_xlfn.XLOOKUP(A875,blinkit_order_items[order_id],blinkit_order_items[product_id])</f>
        <v>398340</v>
      </c>
      <c r="F875" t="str">
        <f>_xlfn.XLOOKUP(E875,blinkit_products[product_id],blinkit_products[product_name])</f>
        <v>Instant Noodles</v>
      </c>
      <c r="G875" t="str">
        <f>_xlfn.XLOOKUP(E875,blinkit_products[product_id],blinkit_products[category])</f>
        <v>Instant &amp; Frozen Food</v>
      </c>
      <c r="H875">
        <f>_xlfn.XLOOKUP(A875,blinkit_order_items[order_id],blinkit_order_items[quantity])</f>
        <v>1</v>
      </c>
      <c r="I875">
        <f>_xlfn.XLOOKUP(A875,blinkit_order_items[order_id],blinkit_order_items[unit_price])</f>
        <v>651.92999999999995</v>
      </c>
      <c r="J875" s="5">
        <v>2953.31</v>
      </c>
      <c r="K875" s="5" t="s">
        <v>11</v>
      </c>
      <c r="L875" s="5" t="s">
        <v>10</v>
      </c>
      <c r="M875">
        <v>-3</v>
      </c>
      <c r="N875" s="9">
        <v>45060.964236111111</v>
      </c>
    </row>
    <row r="876" spans="1:14" x14ac:dyDescent="0.3">
      <c r="A876" s="2">
        <v>5907766010</v>
      </c>
      <c r="B876" s="3">
        <v>12272282</v>
      </c>
      <c r="C876" t="str">
        <f>_xlfn.XLOOKUP(B876,blinkit_customers!A:A,blinkit_customers!B:B," ")</f>
        <v>Dev Bal</v>
      </c>
      <c r="D876" t="str">
        <f>_xlfn.XLOOKUP(B876, blinkit_customers!A:A,blinkit_customers!I:I, " ")</f>
        <v>Regular</v>
      </c>
      <c r="E876">
        <f>_xlfn.XLOOKUP(A876,blinkit_order_items[order_id],blinkit_order_items[product_id])</f>
        <v>114414</v>
      </c>
      <c r="F876" t="str">
        <f>_xlfn.XLOOKUP(E876,blinkit_products[product_id],blinkit_products[product_name])</f>
        <v>Vitamins</v>
      </c>
      <c r="G876" t="str">
        <f>_xlfn.XLOOKUP(E876,blinkit_products[product_id],blinkit_products[category])</f>
        <v>Pharmacy</v>
      </c>
      <c r="H876">
        <f>_xlfn.XLOOKUP(A876,blinkit_order_items[order_id],blinkit_order_items[quantity])</f>
        <v>2</v>
      </c>
      <c r="I876">
        <f>_xlfn.XLOOKUP(A876,blinkit_order_items[order_id],blinkit_order_items[unit_price])</f>
        <v>832.06</v>
      </c>
      <c r="J876" s="3">
        <v>3937.4</v>
      </c>
      <c r="K876" s="3" t="s">
        <v>15</v>
      </c>
      <c r="L876" s="3" t="s">
        <v>14</v>
      </c>
      <c r="M876">
        <v>11</v>
      </c>
      <c r="N876" s="8">
        <v>45572.5859837963</v>
      </c>
    </row>
    <row r="877" spans="1:14" x14ac:dyDescent="0.3">
      <c r="A877" s="4">
        <v>9233577456</v>
      </c>
      <c r="B877" s="5">
        <v>96853930</v>
      </c>
      <c r="C877" t="str">
        <f>_xlfn.XLOOKUP(B877,blinkit_customers!A:A,blinkit_customers!B:B," ")</f>
        <v>Jagvi Varty</v>
      </c>
      <c r="D877" t="str">
        <f>_xlfn.XLOOKUP(B877, blinkit_customers!A:A,blinkit_customers!I:I, " ")</f>
        <v>Premium</v>
      </c>
      <c r="E877">
        <f>_xlfn.XLOOKUP(A877,blinkit_order_items[order_id],blinkit_order_items[product_id])</f>
        <v>131136</v>
      </c>
      <c r="F877" t="str">
        <f>_xlfn.XLOOKUP(E877,blinkit_products[product_id],blinkit_products[product_name])</f>
        <v>Salt</v>
      </c>
      <c r="G877" t="str">
        <f>_xlfn.XLOOKUP(E877,blinkit_products[product_id],blinkit_products[category])</f>
        <v>Grocery &amp; Staples</v>
      </c>
      <c r="H877">
        <f>_xlfn.XLOOKUP(A877,blinkit_order_items[order_id],blinkit_order_items[quantity])</f>
        <v>2</v>
      </c>
      <c r="I877">
        <f>_xlfn.XLOOKUP(A877,blinkit_order_items[order_id],blinkit_order_items[unit_price])</f>
        <v>37.799999999999997</v>
      </c>
      <c r="J877" s="5">
        <v>2309.81</v>
      </c>
      <c r="K877" s="5" t="s">
        <v>13</v>
      </c>
      <c r="L877" s="5" t="s">
        <v>10</v>
      </c>
      <c r="M877">
        <v>-1</v>
      </c>
      <c r="N877" s="9">
        <v>45290.167141203703</v>
      </c>
    </row>
    <row r="878" spans="1:14" x14ac:dyDescent="0.3">
      <c r="A878" s="2">
        <v>4084808075</v>
      </c>
      <c r="B878" s="3">
        <v>65815155</v>
      </c>
      <c r="C878" t="str">
        <f>_xlfn.XLOOKUP(B878,blinkit_customers!A:A,blinkit_customers!B:B," ")</f>
        <v>Amara Palan</v>
      </c>
      <c r="D878" t="str">
        <f>_xlfn.XLOOKUP(B878, blinkit_customers!A:A,blinkit_customers!I:I, " ")</f>
        <v>New</v>
      </c>
      <c r="E878">
        <f>_xlfn.XLOOKUP(A878,blinkit_order_items[order_id],blinkit_order_items[product_id])</f>
        <v>324809</v>
      </c>
      <c r="F878" t="str">
        <f>_xlfn.XLOOKUP(E878,blinkit_products[product_id],blinkit_products[product_name])</f>
        <v>Bread</v>
      </c>
      <c r="G878" t="str">
        <f>_xlfn.XLOOKUP(E878,blinkit_products[product_id],blinkit_products[category])</f>
        <v>Dairy &amp; Breakfast</v>
      </c>
      <c r="H878">
        <f>_xlfn.XLOOKUP(A878,blinkit_order_items[order_id],blinkit_order_items[quantity])</f>
        <v>3</v>
      </c>
      <c r="I878">
        <f>_xlfn.XLOOKUP(A878,blinkit_order_items[order_id],blinkit_order_items[unit_price])</f>
        <v>608</v>
      </c>
      <c r="J878" s="3">
        <v>2698.15</v>
      </c>
      <c r="K878" s="3" t="s">
        <v>13</v>
      </c>
      <c r="L878" s="3" t="s">
        <v>10</v>
      </c>
      <c r="M878">
        <v>-2</v>
      </c>
      <c r="N878" s="8">
        <v>45576.739930555559</v>
      </c>
    </row>
    <row r="879" spans="1:14" x14ac:dyDescent="0.3">
      <c r="A879" s="4">
        <v>7217049550</v>
      </c>
      <c r="B879" s="5">
        <v>24137201</v>
      </c>
      <c r="C879" t="str">
        <f>_xlfn.XLOOKUP(B879,blinkit_customers!A:A,blinkit_customers!B:B," ")</f>
        <v>Jyoti Grewal</v>
      </c>
      <c r="D879" t="str">
        <f>_xlfn.XLOOKUP(B879, blinkit_customers!A:A,blinkit_customers!I:I, " ")</f>
        <v>New</v>
      </c>
      <c r="E879">
        <f>_xlfn.XLOOKUP(A879,blinkit_order_items[order_id],blinkit_order_items[product_id])</f>
        <v>552496</v>
      </c>
      <c r="F879" t="str">
        <f>_xlfn.XLOOKUP(E879,blinkit_products[product_id],blinkit_products[product_name])</f>
        <v>Dish Soap</v>
      </c>
      <c r="G879" t="str">
        <f>_xlfn.XLOOKUP(E879,blinkit_products[product_id],blinkit_products[category])</f>
        <v>Household Care</v>
      </c>
      <c r="H879">
        <f>_xlfn.XLOOKUP(A879,blinkit_order_items[order_id],blinkit_order_items[quantity])</f>
        <v>3</v>
      </c>
      <c r="I879">
        <f>_xlfn.XLOOKUP(A879,blinkit_order_items[order_id],blinkit_order_items[unit_price])</f>
        <v>508</v>
      </c>
      <c r="J879" s="5">
        <v>1886.59</v>
      </c>
      <c r="K879" s="5" t="s">
        <v>12</v>
      </c>
      <c r="L879" s="5" t="s">
        <v>16</v>
      </c>
      <c r="M879">
        <v>24</v>
      </c>
      <c r="N879" s="9">
        <v>45484.397418981483</v>
      </c>
    </row>
    <row r="880" spans="1:14" x14ac:dyDescent="0.3">
      <c r="A880" s="2">
        <v>1831943568</v>
      </c>
      <c r="B880" s="3">
        <v>69863493</v>
      </c>
      <c r="C880" t="str">
        <f>_xlfn.XLOOKUP(B880,blinkit_customers!A:A,blinkit_customers!B:B," ")</f>
        <v>Yashica Madan</v>
      </c>
      <c r="D880" t="str">
        <f>_xlfn.XLOOKUP(B880, blinkit_customers!A:A,blinkit_customers!I:I, " ")</f>
        <v>Regular</v>
      </c>
      <c r="E880">
        <f>_xlfn.XLOOKUP(A880,blinkit_order_items[order_id],blinkit_order_items[product_id])</f>
        <v>799459</v>
      </c>
      <c r="F880" t="str">
        <f>_xlfn.XLOOKUP(E880,blinkit_products[product_id],blinkit_products[product_name])</f>
        <v>Vitamins</v>
      </c>
      <c r="G880" t="str">
        <f>_xlfn.XLOOKUP(E880,blinkit_products[product_id],blinkit_products[category])</f>
        <v>Pharmacy</v>
      </c>
      <c r="H880">
        <f>_xlfn.XLOOKUP(A880,blinkit_order_items[order_id],blinkit_order_items[quantity])</f>
        <v>3</v>
      </c>
      <c r="I880">
        <f>_xlfn.XLOOKUP(A880,blinkit_order_items[order_id],blinkit_order_items[unit_price])</f>
        <v>852.02</v>
      </c>
      <c r="J880" s="3">
        <v>3575.33</v>
      </c>
      <c r="K880" s="3" t="s">
        <v>11</v>
      </c>
      <c r="L880" s="3" t="s">
        <v>10</v>
      </c>
      <c r="M880">
        <v>5</v>
      </c>
      <c r="N880" s="8">
        <v>45435.722500000003</v>
      </c>
    </row>
    <row r="881" spans="1:14" x14ac:dyDescent="0.3">
      <c r="A881" s="4">
        <v>8707473624</v>
      </c>
      <c r="B881" s="5">
        <v>22524981</v>
      </c>
      <c r="C881" t="str">
        <f>_xlfn.XLOOKUP(B881,blinkit_customers!A:A,blinkit_customers!B:B," ")</f>
        <v>Samar Sengupta</v>
      </c>
      <c r="D881" t="str">
        <f>_xlfn.XLOOKUP(B881, blinkit_customers!A:A,blinkit_customers!I:I, " ")</f>
        <v>New</v>
      </c>
      <c r="E881">
        <f>_xlfn.XLOOKUP(A881,blinkit_order_items[order_id],blinkit_order_items[product_id])</f>
        <v>990993</v>
      </c>
      <c r="F881" t="str">
        <f>_xlfn.XLOOKUP(E881,blinkit_products[product_id],blinkit_products[product_name])</f>
        <v>Chocolates</v>
      </c>
      <c r="G881" t="str">
        <f>_xlfn.XLOOKUP(E881,blinkit_products[product_id],blinkit_products[category])</f>
        <v>Snacks &amp; Munchies</v>
      </c>
      <c r="H881">
        <f>_xlfn.XLOOKUP(A881,blinkit_order_items[order_id],blinkit_order_items[quantity])</f>
        <v>3</v>
      </c>
      <c r="I881">
        <f>_xlfn.XLOOKUP(A881,blinkit_order_items[order_id],blinkit_order_items[unit_price])</f>
        <v>263.7</v>
      </c>
      <c r="J881" s="5">
        <v>1333.69</v>
      </c>
      <c r="K881" s="5" t="s">
        <v>11</v>
      </c>
      <c r="L881" s="5" t="s">
        <v>10</v>
      </c>
      <c r="M881">
        <v>-3</v>
      </c>
      <c r="N881" s="9">
        <v>45280.352488425924</v>
      </c>
    </row>
    <row r="882" spans="1:14" x14ac:dyDescent="0.3">
      <c r="A882" s="2">
        <v>7075868285</v>
      </c>
      <c r="B882" s="3">
        <v>5226128</v>
      </c>
      <c r="C882" t="str">
        <f>_xlfn.XLOOKUP(B882,blinkit_customers!A:A,blinkit_customers!B:B," ")</f>
        <v>Wridesh Mander</v>
      </c>
      <c r="D882" t="str">
        <f>_xlfn.XLOOKUP(B882, blinkit_customers!A:A,blinkit_customers!I:I, " ")</f>
        <v>New</v>
      </c>
      <c r="E882">
        <f>_xlfn.XLOOKUP(A882,blinkit_order_items[order_id],blinkit_order_items[product_id])</f>
        <v>336847</v>
      </c>
      <c r="F882" t="str">
        <f>_xlfn.XLOOKUP(E882,blinkit_products[product_id],blinkit_products[product_name])</f>
        <v>Toilet Cleaner</v>
      </c>
      <c r="G882" t="str">
        <f>_xlfn.XLOOKUP(E882,blinkit_products[product_id],blinkit_products[category])</f>
        <v>Household Care</v>
      </c>
      <c r="H882">
        <f>_xlfn.XLOOKUP(A882,blinkit_order_items[order_id],blinkit_order_items[quantity])</f>
        <v>1</v>
      </c>
      <c r="I882">
        <f>_xlfn.XLOOKUP(A882,blinkit_order_items[order_id],blinkit_order_items[unit_price])</f>
        <v>936.98</v>
      </c>
      <c r="J882" s="3">
        <v>1704.88</v>
      </c>
      <c r="K882" s="3" t="s">
        <v>15</v>
      </c>
      <c r="L882" s="3" t="s">
        <v>10</v>
      </c>
      <c r="M882">
        <v>4</v>
      </c>
      <c r="N882" s="8">
        <v>45352.252835648149</v>
      </c>
    </row>
    <row r="883" spans="1:14" x14ac:dyDescent="0.3">
      <c r="A883" s="4">
        <v>5164162918</v>
      </c>
      <c r="B883" s="5">
        <v>96903782</v>
      </c>
      <c r="C883" t="str">
        <f>_xlfn.XLOOKUP(B883,blinkit_customers!A:A,blinkit_customers!B:B," ")</f>
        <v>Tanish Andra</v>
      </c>
      <c r="D883" t="str">
        <f>_xlfn.XLOOKUP(B883, blinkit_customers!A:A,blinkit_customers!I:I, " ")</f>
        <v>Regular</v>
      </c>
      <c r="E883">
        <f>_xlfn.XLOOKUP(A883,blinkit_order_items[order_id],blinkit_order_items[product_id])</f>
        <v>784827</v>
      </c>
      <c r="F883" t="str">
        <f>_xlfn.XLOOKUP(E883,blinkit_products[product_id],blinkit_products[product_name])</f>
        <v>Baby Wipes</v>
      </c>
      <c r="G883" t="str">
        <f>_xlfn.XLOOKUP(E883,blinkit_products[product_id],blinkit_products[category])</f>
        <v>Baby Care</v>
      </c>
      <c r="H883">
        <f>_xlfn.XLOOKUP(A883,blinkit_order_items[order_id],blinkit_order_items[quantity])</f>
        <v>3</v>
      </c>
      <c r="I883">
        <f>_xlfn.XLOOKUP(A883,blinkit_order_items[order_id],blinkit_order_items[unit_price])</f>
        <v>274.25</v>
      </c>
      <c r="J883" s="5">
        <v>1869.56</v>
      </c>
      <c r="K883" s="5" t="s">
        <v>15</v>
      </c>
      <c r="L883" s="5" t="s">
        <v>10</v>
      </c>
      <c r="M883">
        <v>-1</v>
      </c>
      <c r="N883" s="9">
        <v>45248.624421296299</v>
      </c>
    </row>
    <row r="884" spans="1:14" x14ac:dyDescent="0.3">
      <c r="A884" s="2">
        <v>2175298644</v>
      </c>
      <c r="B884" s="3">
        <v>72132838</v>
      </c>
      <c r="C884" t="str">
        <f>_xlfn.XLOOKUP(B884,blinkit_customers!A:A,blinkit_customers!B:B," ")</f>
        <v>Yashvi Kashyap</v>
      </c>
      <c r="D884" t="str">
        <f>_xlfn.XLOOKUP(B884, blinkit_customers!A:A,blinkit_customers!I:I, " ")</f>
        <v>Premium</v>
      </c>
      <c r="E884">
        <f>_xlfn.XLOOKUP(A884,blinkit_order_items[order_id],blinkit_order_items[product_id])</f>
        <v>970529</v>
      </c>
      <c r="F884" t="str">
        <f>_xlfn.XLOOKUP(E884,blinkit_products[product_id],blinkit_products[product_name])</f>
        <v>Diapers</v>
      </c>
      <c r="G884" t="str">
        <f>_xlfn.XLOOKUP(E884,blinkit_products[product_id],blinkit_products[category])</f>
        <v>Baby Care</v>
      </c>
      <c r="H884">
        <f>_xlfn.XLOOKUP(A884,blinkit_order_items[order_id],blinkit_order_items[quantity])</f>
        <v>1</v>
      </c>
      <c r="I884">
        <f>_xlfn.XLOOKUP(A884,blinkit_order_items[order_id],blinkit_order_items[unit_price])</f>
        <v>827.44</v>
      </c>
      <c r="J884" s="3">
        <v>1857.59</v>
      </c>
      <c r="K884" s="3" t="s">
        <v>15</v>
      </c>
      <c r="L884" s="3" t="s">
        <v>10</v>
      </c>
      <c r="M884">
        <v>-2</v>
      </c>
      <c r="N884" s="8">
        <v>45423.217581018522</v>
      </c>
    </row>
    <row r="885" spans="1:14" x14ac:dyDescent="0.3">
      <c r="A885" s="4">
        <v>5882568464</v>
      </c>
      <c r="B885" s="5">
        <v>49258916</v>
      </c>
      <c r="C885" t="str">
        <f>_xlfn.XLOOKUP(B885,blinkit_customers!A:A,blinkit_customers!B:B," ")</f>
        <v>Zehaan Thakur</v>
      </c>
      <c r="D885" t="str">
        <f>_xlfn.XLOOKUP(B885, blinkit_customers!A:A,blinkit_customers!I:I, " ")</f>
        <v>Inactive</v>
      </c>
      <c r="E885">
        <f>_xlfn.XLOOKUP(A885,blinkit_order_items[order_id],blinkit_order_items[product_id])</f>
        <v>623234</v>
      </c>
      <c r="F885" t="str">
        <f>_xlfn.XLOOKUP(E885,blinkit_products[product_id],blinkit_products[product_name])</f>
        <v>Frozen Biryani</v>
      </c>
      <c r="G885" t="str">
        <f>_xlfn.XLOOKUP(E885,blinkit_products[product_id],blinkit_products[category])</f>
        <v>Instant &amp; Frozen Food</v>
      </c>
      <c r="H885">
        <f>_xlfn.XLOOKUP(A885,blinkit_order_items[order_id],blinkit_order_items[quantity])</f>
        <v>2</v>
      </c>
      <c r="I885">
        <f>_xlfn.XLOOKUP(A885,blinkit_order_items[order_id],blinkit_order_items[unit_price])</f>
        <v>329.79</v>
      </c>
      <c r="J885" s="5">
        <v>1706.73</v>
      </c>
      <c r="K885" s="5" t="s">
        <v>11</v>
      </c>
      <c r="L885" s="5" t="s">
        <v>10</v>
      </c>
      <c r="M885">
        <v>-2</v>
      </c>
      <c r="N885" s="9">
        <v>45029.351446759261</v>
      </c>
    </row>
    <row r="886" spans="1:14" x14ac:dyDescent="0.3">
      <c r="A886" s="2">
        <v>7847708619</v>
      </c>
      <c r="B886" s="3">
        <v>35402531</v>
      </c>
      <c r="C886" t="str">
        <f>_xlfn.XLOOKUP(B886,blinkit_customers!A:A,blinkit_customers!B:B," ")</f>
        <v>Eta Gola</v>
      </c>
      <c r="D886" t="str">
        <f>_xlfn.XLOOKUP(B886, blinkit_customers!A:A,blinkit_customers!I:I, " ")</f>
        <v>New</v>
      </c>
      <c r="E886">
        <f>_xlfn.XLOOKUP(A886,blinkit_order_items[order_id],blinkit_order_items[product_id])</f>
        <v>837480</v>
      </c>
      <c r="F886" t="str">
        <f>_xlfn.XLOOKUP(E886,blinkit_products[product_id],blinkit_products[product_name])</f>
        <v>Cough Syrup</v>
      </c>
      <c r="G886" t="str">
        <f>_xlfn.XLOOKUP(E886,blinkit_products[product_id],blinkit_products[category])</f>
        <v>Pharmacy</v>
      </c>
      <c r="H886">
        <f>_xlfn.XLOOKUP(A886,blinkit_order_items[order_id],blinkit_order_items[quantity])</f>
        <v>2</v>
      </c>
      <c r="I886">
        <f>_xlfn.XLOOKUP(A886,blinkit_order_items[order_id],blinkit_order_items[unit_price])</f>
        <v>217.4</v>
      </c>
      <c r="J886" s="3">
        <v>3606.96</v>
      </c>
      <c r="K886" s="3" t="s">
        <v>11</v>
      </c>
      <c r="L886" s="3" t="s">
        <v>10</v>
      </c>
      <c r="M886">
        <v>1</v>
      </c>
      <c r="N886" s="8">
        <v>45222.039826388886</v>
      </c>
    </row>
    <row r="887" spans="1:14" x14ac:dyDescent="0.3">
      <c r="A887" s="4">
        <v>6366048116</v>
      </c>
      <c r="B887" s="5">
        <v>78732957</v>
      </c>
      <c r="C887" t="str">
        <f>_xlfn.XLOOKUP(B887,blinkit_customers!A:A,blinkit_customers!B:B," ")</f>
        <v>Madhav Anne</v>
      </c>
      <c r="D887" t="str">
        <f>_xlfn.XLOOKUP(B887, blinkit_customers!A:A,blinkit_customers!I:I, " ")</f>
        <v>New</v>
      </c>
      <c r="E887">
        <f>_xlfn.XLOOKUP(A887,blinkit_order_items[order_id],blinkit_order_items[product_id])</f>
        <v>679321</v>
      </c>
      <c r="F887" t="str">
        <f>_xlfn.XLOOKUP(E887,blinkit_products[product_id],blinkit_products[product_name])</f>
        <v>Cola</v>
      </c>
      <c r="G887" t="str">
        <f>_xlfn.XLOOKUP(E887,blinkit_products[product_id],blinkit_products[category])</f>
        <v>Cold Drinks &amp; Juices</v>
      </c>
      <c r="H887">
        <f>_xlfn.XLOOKUP(A887,blinkit_order_items[order_id],blinkit_order_items[quantity])</f>
        <v>3</v>
      </c>
      <c r="I887">
        <f>_xlfn.XLOOKUP(A887,blinkit_order_items[order_id],blinkit_order_items[unit_price])</f>
        <v>738.46</v>
      </c>
      <c r="J887" s="5">
        <v>1072.6400000000001</v>
      </c>
      <c r="K887" s="5" t="s">
        <v>11</v>
      </c>
      <c r="L887" s="5" t="s">
        <v>10</v>
      </c>
      <c r="M887">
        <v>-2</v>
      </c>
      <c r="N887" s="9">
        <v>45509.372430555559</v>
      </c>
    </row>
    <row r="888" spans="1:14" x14ac:dyDescent="0.3">
      <c r="A888" s="2">
        <v>4926287333</v>
      </c>
      <c r="B888" s="3">
        <v>31233120</v>
      </c>
      <c r="C888" t="str">
        <f>_xlfn.XLOOKUP(B888,blinkit_customers!A:A,blinkit_customers!B:B," ")</f>
        <v>Veer Krish</v>
      </c>
      <c r="D888" t="str">
        <f>_xlfn.XLOOKUP(B888, blinkit_customers!A:A,blinkit_customers!I:I, " ")</f>
        <v>Regular</v>
      </c>
      <c r="E888">
        <f>_xlfn.XLOOKUP(A888,blinkit_order_items[order_id],blinkit_order_items[product_id])</f>
        <v>747801</v>
      </c>
      <c r="F888" t="str">
        <f>_xlfn.XLOOKUP(E888,blinkit_products[product_id],blinkit_products[product_name])</f>
        <v>Toilet Cleaner</v>
      </c>
      <c r="G888" t="str">
        <f>_xlfn.XLOOKUP(E888,blinkit_products[product_id],blinkit_products[category])</f>
        <v>Household Care</v>
      </c>
      <c r="H888">
        <f>_xlfn.XLOOKUP(A888,blinkit_order_items[order_id],blinkit_order_items[quantity])</f>
        <v>1</v>
      </c>
      <c r="I888">
        <f>_xlfn.XLOOKUP(A888,blinkit_order_items[order_id],blinkit_order_items[unit_price])</f>
        <v>277.76</v>
      </c>
      <c r="J888" s="3">
        <v>2890.49</v>
      </c>
      <c r="K888" s="3" t="s">
        <v>11</v>
      </c>
      <c r="L888" s="3" t="s">
        <v>10</v>
      </c>
      <c r="M888">
        <v>1</v>
      </c>
      <c r="N888" s="8">
        <v>45146.110659722224</v>
      </c>
    </row>
    <row r="889" spans="1:14" x14ac:dyDescent="0.3">
      <c r="A889" s="4">
        <v>5532838325</v>
      </c>
      <c r="B889" s="5">
        <v>6982488</v>
      </c>
      <c r="C889" t="str">
        <f>_xlfn.XLOOKUP(B889,blinkit_customers!A:A,blinkit_customers!B:B," ")</f>
        <v>Vanya Sachdev</v>
      </c>
      <c r="D889" t="str">
        <f>_xlfn.XLOOKUP(B889, blinkit_customers!A:A,blinkit_customers!I:I, " ")</f>
        <v>New</v>
      </c>
      <c r="E889">
        <f>_xlfn.XLOOKUP(A889,blinkit_order_items[order_id],blinkit_order_items[product_id])</f>
        <v>264803</v>
      </c>
      <c r="F889" t="str">
        <f>_xlfn.XLOOKUP(E889,blinkit_products[product_id],blinkit_products[product_name])</f>
        <v>Vitamins</v>
      </c>
      <c r="G889" t="str">
        <f>_xlfn.XLOOKUP(E889,blinkit_products[product_id],blinkit_products[category])</f>
        <v>Pharmacy</v>
      </c>
      <c r="H889">
        <f>_xlfn.XLOOKUP(A889,blinkit_order_items[order_id],blinkit_order_items[quantity])</f>
        <v>3</v>
      </c>
      <c r="I889">
        <f>_xlfn.XLOOKUP(A889,blinkit_order_items[order_id],blinkit_order_items[unit_price])</f>
        <v>995.98</v>
      </c>
      <c r="J889" s="5">
        <v>1133.25</v>
      </c>
      <c r="K889" s="5" t="s">
        <v>11</v>
      </c>
      <c r="L889" s="5" t="s">
        <v>10</v>
      </c>
      <c r="M889">
        <v>-3</v>
      </c>
      <c r="N889" s="9">
        <v>45497.976689814815</v>
      </c>
    </row>
    <row r="890" spans="1:14" x14ac:dyDescent="0.3">
      <c r="A890" s="2">
        <v>2567996236</v>
      </c>
      <c r="B890" s="3">
        <v>81584486</v>
      </c>
      <c r="C890" t="str">
        <f>_xlfn.XLOOKUP(B890,blinkit_customers!A:A,blinkit_customers!B:B," ")</f>
        <v>Orinder Kurian</v>
      </c>
      <c r="D890" t="str">
        <f>_xlfn.XLOOKUP(B890, blinkit_customers!A:A,blinkit_customers!I:I, " ")</f>
        <v>Inactive</v>
      </c>
      <c r="E890">
        <f>_xlfn.XLOOKUP(A890,blinkit_order_items[order_id],blinkit_order_items[product_id])</f>
        <v>714999</v>
      </c>
      <c r="F890" t="str">
        <f>_xlfn.XLOOKUP(E890,blinkit_products[product_id],blinkit_products[product_name])</f>
        <v>Bread</v>
      </c>
      <c r="G890" t="str">
        <f>_xlfn.XLOOKUP(E890,blinkit_products[product_id],blinkit_products[category])</f>
        <v>Dairy &amp; Breakfast</v>
      </c>
      <c r="H890">
        <f>_xlfn.XLOOKUP(A890,blinkit_order_items[order_id],blinkit_order_items[quantity])</f>
        <v>3</v>
      </c>
      <c r="I890">
        <f>_xlfn.XLOOKUP(A890,blinkit_order_items[order_id],blinkit_order_items[unit_price])</f>
        <v>882.51</v>
      </c>
      <c r="J890" s="3">
        <v>2831.03</v>
      </c>
      <c r="K890" s="3" t="s">
        <v>11</v>
      </c>
      <c r="L890" s="3" t="s">
        <v>10</v>
      </c>
      <c r="M890">
        <v>-1</v>
      </c>
      <c r="N890" s="8">
        <v>45230.3362037037</v>
      </c>
    </row>
    <row r="891" spans="1:14" x14ac:dyDescent="0.3">
      <c r="A891" s="4">
        <v>2655613624</v>
      </c>
      <c r="B891" s="5">
        <v>46623192</v>
      </c>
      <c r="C891" t="str">
        <f>_xlfn.XLOOKUP(B891,blinkit_customers!A:A,blinkit_customers!B:B," ")</f>
        <v>Warinder Sastry</v>
      </c>
      <c r="D891" t="str">
        <f>_xlfn.XLOOKUP(B891, blinkit_customers!A:A,blinkit_customers!I:I, " ")</f>
        <v>New</v>
      </c>
      <c r="E891">
        <f>_xlfn.XLOOKUP(A891,blinkit_order_items[order_id],blinkit_order_items[product_id])</f>
        <v>131748</v>
      </c>
      <c r="F891" t="str">
        <f>_xlfn.XLOOKUP(E891,blinkit_products[product_id],blinkit_products[product_name])</f>
        <v>Dog Food</v>
      </c>
      <c r="G891" t="str">
        <f>_xlfn.XLOOKUP(E891,blinkit_products[product_id],blinkit_products[category])</f>
        <v>Pet Care</v>
      </c>
      <c r="H891">
        <f>_xlfn.XLOOKUP(A891,blinkit_order_items[order_id],blinkit_order_items[quantity])</f>
        <v>2</v>
      </c>
      <c r="I891">
        <f>_xlfn.XLOOKUP(A891,blinkit_order_items[order_id],blinkit_order_items[unit_price])</f>
        <v>81.349999999999994</v>
      </c>
      <c r="J891" s="5">
        <v>2384.64</v>
      </c>
      <c r="K891" s="5" t="s">
        <v>12</v>
      </c>
      <c r="L891" s="5" t="s">
        <v>16</v>
      </c>
      <c r="M891">
        <v>29</v>
      </c>
      <c r="N891" s="9">
        <v>45469.552743055552</v>
      </c>
    </row>
    <row r="892" spans="1:14" x14ac:dyDescent="0.3">
      <c r="A892" s="2">
        <v>7706089549</v>
      </c>
      <c r="B892" s="3">
        <v>44562310</v>
      </c>
      <c r="C892" t="str">
        <f>_xlfn.XLOOKUP(B892,blinkit_customers!A:A,blinkit_customers!B:B," ")</f>
        <v>Harsh Om</v>
      </c>
      <c r="D892" t="str">
        <f>_xlfn.XLOOKUP(B892, blinkit_customers!A:A,blinkit_customers!I:I, " ")</f>
        <v>Inactive</v>
      </c>
      <c r="E892">
        <f>_xlfn.XLOOKUP(A892,blinkit_order_items[order_id],blinkit_order_items[product_id])</f>
        <v>990993</v>
      </c>
      <c r="F892" t="str">
        <f>_xlfn.XLOOKUP(E892,blinkit_products[product_id],blinkit_products[product_name])</f>
        <v>Chocolates</v>
      </c>
      <c r="G892" t="str">
        <f>_xlfn.XLOOKUP(E892,blinkit_products[product_id],blinkit_products[category])</f>
        <v>Snacks &amp; Munchies</v>
      </c>
      <c r="H892">
        <f>_xlfn.XLOOKUP(A892,blinkit_order_items[order_id],blinkit_order_items[quantity])</f>
        <v>1</v>
      </c>
      <c r="I892">
        <f>_xlfn.XLOOKUP(A892,blinkit_order_items[order_id],blinkit_order_items[unit_price])</f>
        <v>263.7</v>
      </c>
      <c r="J892" s="3">
        <v>2062.54</v>
      </c>
      <c r="K892" s="3" t="s">
        <v>11</v>
      </c>
      <c r="L892" s="3" t="s">
        <v>10</v>
      </c>
      <c r="M892">
        <v>0</v>
      </c>
      <c r="N892" s="8">
        <v>45207.173148148147</v>
      </c>
    </row>
    <row r="893" spans="1:14" x14ac:dyDescent="0.3">
      <c r="A893" s="4">
        <v>8257370396</v>
      </c>
      <c r="B893" s="5">
        <v>25221501</v>
      </c>
      <c r="C893" t="str">
        <f>_xlfn.XLOOKUP(B893,blinkit_customers!A:A,blinkit_customers!B:B," ")</f>
        <v>Pratyush De</v>
      </c>
      <c r="D893" t="str">
        <f>_xlfn.XLOOKUP(B893, blinkit_customers!A:A,blinkit_customers!I:I, " ")</f>
        <v>Regular</v>
      </c>
      <c r="E893">
        <f>_xlfn.XLOOKUP(A893,blinkit_order_items[order_id],blinkit_order_items[product_id])</f>
        <v>451933</v>
      </c>
      <c r="F893" t="str">
        <f>_xlfn.XLOOKUP(E893,blinkit_products[product_id],blinkit_products[product_name])</f>
        <v>Wheat Flour</v>
      </c>
      <c r="G893" t="str">
        <f>_xlfn.XLOOKUP(E893,blinkit_products[product_id],blinkit_products[category])</f>
        <v>Grocery &amp; Staples</v>
      </c>
      <c r="H893">
        <f>_xlfn.XLOOKUP(A893,blinkit_order_items[order_id],blinkit_order_items[quantity])</f>
        <v>1</v>
      </c>
      <c r="I893">
        <f>_xlfn.XLOOKUP(A893,blinkit_order_items[order_id],blinkit_order_items[unit_price])</f>
        <v>568.94000000000005</v>
      </c>
      <c r="J893" s="5">
        <v>160.07</v>
      </c>
      <c r="K893" s="5" t="s">
        <v>13</v>
      </c>
      <c r="L893" s="5" t="s">
        <v>16</v>
      </c>
      <c r="M893">
        <v>16</v>
      </c>
      <c r="N893" s="9">
        <v>45284.342893518522</v>
      </c>
    </row>
    <row r="894" spans="1:14" x14ac:dyDescent="0.3">
      <c r="A894" s="2">
        <v>8623808984</v>
      </c>
      <c r="B894" s="3">
        <v>37551429</v>
      </c>
      <c r="C894" t="str">
        <f>_xlfn.XLOOKUP(B894,blinkit_customers!A:A,blinkit_customers!B:B," ")</f>
        <v>Diya Chand</v>
      </c>
      <c r="D894" t="str">
        <f>_xlfn.XLOOKUP(B894, blinkit_customers!A:A,blinkit_customers!I:I, " ")</f>
        <v>Regular</v>
      </c>
      <c r="E894">
        <f>_xlfn.XLOOKUP(A894,blinkit_order_items[order_id],blinkit_order_items[product_id])</f>
        <v>462526</v>
      </c>
      <c r="F894" t="str">
        <f>_xlfn.XLOOKUP(E894,blinkit_products[product_id],blinkit_products[product_name])</f>
        <v>Curd</v>
      </c>
      <c r="G894" t="str">
        <f>_xlfn.XLOOKUP(E894,blinkit_products[product_id],blinkit_products[category])</f>
        <v>Dairy &amp; Breakfast</v>
      </c>
      <c r="H894">
        <f>_xlfn.XLOOKUP(A894,blinkit_order_items[order_id],blinkit_order_items[quantity])</f>
        <v>2</v>
      </c>
      <c r="I894">
        <f>_xlfn.XLOOKUP(A894,blinkit_order_items[order_id],blinkit_order_items[unit_price])</f>
        <v>449.97</v>
      </c>
      <c r="J894" s="3">
        <v>1911.03</v>
      </c>
      <c r="K894" s="3" t="s">
        <v>13</v>
      </c>
      <c r="L894" s="3" t="s">
        <v>14</v>
      </c>
      <c r="M894">
        <v>6</v>
      </c>
      <c r="N894" s="8">
        <v>45395.232615740744</v>
      </c>
    </row>
    <row r="895" spans="1:14" x14ac:dyDescent="0.3">
      <c r="A895" s="4">
        <v>7579506101</v>
      </c>
      <c r="B895" s="5">
        <v>72366758</v>
      </c>
      <c r="C895" t="str">
        <f>_xlfn.XLOOKUP(B895,blinkit_customers!A:A,blinkit_customers!B:B," ")</f>
        <v>Vedant Sengupta</v>
      </c>
      <c r="D895" t="str">
        <f>_xlfn.XLOOKUP(B895, blinkit_customers!A:A,blinkit_customers!I:I, " ")</f>
        <v>Inactive</v>
      </c>
      <c r="E895">
        <f>_xlfn.XLOOKUP(A895,blinkit_order_items[order_id],blinkit_order_items[product_id])</f>
        <v>487065</v>
      </c>
      <c r="F895" t="str">
        <f>_xlfn.XLOOKUP(E895,blinkit_products[product_id],blinkit_products[product_name])</f>
        <v>Chips</v>
      </c>
      <c r="G895" t="str">
        <f>_xlfn.XLOOKUP(E895,blinkit_products[product_id],blinkit_products[category])</f>
        <v>Snacks &amp; Munchies</v>
      </c>
      <c r="H895">
        <f>_xlfn.XLOOKUP(A895,blinkit_order_items[order_id],blinkit_order_items[quantity])</f>
        <v>2</v>
      </c>
      <c r="I895">
        <f>_xlfn.XLOOKUP(A895,blinkit_order_items[order_id],blinkit_order_items[unit_price])</f>
        <v>374.68</v>
      </c>
      <c r="J895" s="5">
        <v>978.84</v>
      </c>
      <c r="K895" s="5" t="s">
        <v>12</v>
      </c>
      <c r="L895" s="5" t="s">
        <v>10</v>
      </c>
      <c r="M895">
        <v>-3</v>
      </c>
      <c r="N895" s="9">
        <v>45022.053333333337</v>
      </c>
    </row>
    <row r="896" spans="1:14" x14ac:dyDescent="0.3">
      <c r="A896" s="2">
        <v>8861024199</v>
      </c>
      <c r="B896" s="3">
        <v>29902416</v>
      </c>
      <c r="C896" t="str">
        <f>_xlfn.XLOOKUP(B896,blinkit_customers!A:A,blinkit_customers!B:B," ")</f>
        <v>Falak Choudhry</v>
      </c>
      <c r="D896" t="str">
        <f>_xlfn.XLOOKUP(B896, blinkit_customers!A:A,blinkit_customers!I:I, " ")</f>
        <v>Inactive</v>
      </c>
      <c r="E896">
        <f>_xlfn.XLOOKUP(A896,blinkit_order_items[order_id],blinkit_order_items[product_id])</f>
        <v>329351</v>
      </c>
      <c r="F896" t="str">
        <f>_xlfn.XLOOKUP(E896,blinkit_products[product_id],blinkit_products[product_name])</f>
        <v>Cheese</v>
      </c>
      <c r="G896" t="str">
        <f>_xlfn.XLOOKUP(E896,blinkit_products[product_id],blinkit_products[category])</f>
        <v>Dairy &amp; Breakfast</v>
      </c>
      <c r="H896">
        <f>_xlfn.XLOOKUP(A896,blinkit_order_items[order_id],blinkit_order_items[quantity])</f>
        <v>2</v>
      </c>
      <c r="I896">
        <f>_xlfn.XLOOKUP(A896,blinkit_order_items[order_id],blinkit_order_items[unit_price])</f>
        <v>310.87</v>
      </c>
      <c r="J896" s="3">
        <v>1015.26</v>
      </c>
      <c r="K896" s="3" t="s">
        <v>11</v>
      </c>
      <c r="L896" s="3" t="s">
        <v>10</v>
      </c>
      <c r="M896">
        <v>-4</v>
      </c>
      <c r="N896" s="8">
        <v>45259.243842592594</v>
      </c>
    </row>
    <row r="897" spans="1:14" x14ac:dyDescent="0.3">
      <c r="A897" s="4">
        <v>7666131311</v>
      </c>
      <c r="B897" s="5">
        <v>84456355</v>
      </c>
      <c r="C897" t="str">
        <f>_xlfn.XLOOKUP(B897,blinkit_customers!A:A,blinkit_customers!B:B," ")</f>
        <v>Avi Ratti</v>
      </c>
      <c r="D897" t="str">
        <f>_xlfn.XLOOKUP(B897, blinkit_customers!A:A,blinkit_customers!I:I, " ")</f>
        <v>New</v>
      </c>
      <c r="E897">
        <f>_xlfn.XLOOKUP(A897,blinkit_order_items[order_id],blinkit_order_items[product_id])</f>
        <v>39154</v>
      </c>
      <c r="F897" t="str">
        <f>_xlfn.XLOOKUP(E897,blinkit_products[product_id],blinkit_products[product_name])</f>
        <v>Mangoes</v>
      </c>
      <c r="G897" t="str">
        <f>_xlfn.XLOOKUP(E897,blinkit_products[product_id],blinkit_products[category])</f>
        <v>Fruits &amp; Vegetables</v>
      </c>
      <c r="H897">
        <f>_xlfn.XLOOKUP(A897,blinkit_order_items[order_id],blinkit_order_items[quantity])</f>
        <v>1</v>
      </c>
      <c r="I897">
        <f>_xlfn.XLOOKUP(A897,blinkit_order_items[order_id],blinkit_order_items[unit_price])</f>
        <v>946.86</v>
      </c>
      <c r="J897" s="5">
        <v>3643.76</v>
      </c>
      <c r="K897" s="5" t="s">
        <v>12</v>
      </c>
      <c r="L897" s="5" t="s">
        <v>10</v>
      </c>
      <c r="M897">
        <v>5</v>
      </c>
      <c r="N897" s="9">
        <v>45047.657546296294</v>
      </c>
    </row>
    <row r="898" spans="1:14" x14ac:dyDescent="0.3">
      <c r="A898" s="2">
        <v>103589925</v>
      </c>
      <c r="B898" s="3">
        <v>65406127</v>
      </c>
      <c r="C898" t="str">
        <f>_xlfn.XLOOKUP(B898,blinkit_customers!A:A,blinkit_customers!B:B," ")</f>
        <v>Anita Ganguly</v>
      </c>
      <c r="D898" t="str">
        <f>_xlfn.XLOOKUP(B898, blinkit_customers!A:A,blinkit_customers!I:I, " ")</f>
        <v>Premium</v>
      </c>
      <c r="E898">
        <f>_xlfn.XLOOKUP(A898,blinkit_order_items[order_id],blinkit_order_items[product_id])</f>
        <v>542300</v>
      </c>
      <c r="F898" t="str">
        <f>_xlfn.XLOOKUP(E898,blinkit_products[product_id],blinkit_products[product_name])</f>
        <v>Popcorn</v>
      </c>
      <c r="G898" t="str">
        <f>_xlfn.XLOOKUP(E898,blinkit_products[product_id],blinkit_products[category])</f>
        <v>Snacks &amp; Munchies</v>
      </c>
      <c r="H898">
        <f>_xlfn.XLOOKUP(A898,blinkit_order_items[order_id],blinkit_order_items[quantity])</f>
        <v>3</v>
      </c>
      <c r="I898">
        <f>_xlfn.XLOOKUP(A898,blinkit_order_items[order_id],blinkit_order_items[unit_price])</f>
        <v>255.35</v>
      </c>
      <c r="J898" s="3">
        <v>3805.99</v>
      </c>
      <c r="K898" s="3" t="s">
        <v>12</v>
      </c>
      <c r="L898" s="3" t="s">
        <v>14</v>
      </c>
      <c r="M898">
        <v>10</v>
      </c>
      <c r="N898" s="8">
        <v>45429.979224537034</v>
      </c>
    </row>
    <row r="899" spans="1:14" x14ac:dyDescent="0.3">
      <c r="A899" s="4">
        <v>7346858138</v>
      </c>
      <c r="B899" s="5">
        <v>16785724</v>
      </c>
      <c r="C899" t="str">
        <f>_xlfn.XLOOKUP(B899,blinkit_customers!A:A,blinkit_customers!B:B," ")</f>
        <v>Indali Majumdar</v>
      </c>
      <c r="D899" t="str">
        <f>_xlfn.XLOOKUP(B899, blinkit_customers!A:A,blinkit_customers!I:I, " ")</f>
        <v>Regular</v>
      </c>
      <c r="E899">
        <f>_xlfn.XLOOKUP(A899,blinkit_order_items[order_id],blinkit_order_items[product_id])</f>
        <v>552496</v>
      </c>
      <c r="F899" t="str">
        <f>_xlfn.XLOOKUP(E899,blinkit_products[product_id],blinkit_products[product_name])</f>
        <v>Dish Soap</v>
      </c>
      <c r="G899" t="str">
        <f>_xlfn.XLOOKUP(E899,blinkit_products[product_id],blinkit_products[category])</f>
        <v>Household Care</v>
      </c>
      <c r="H899">
        <f>_xlfn.XLOOKUP(A899,blinkit_order_items[order_id],blinkit_order_items[quantity])</f>
        <v>3</v>
      </c>
      <c r="I899">
        <f>_xlfn.XLOOKUP(A899,blinkit_order_items[order_id],blinkit_order_items[unit_price])</f>
        <v>508</v>
      </c>
      <c r="J899" s="5">
        <v>1530.63</v>
      </c>
      <c r="K899" s="5" t="s">
        <v>12</v>
      </c>
      <c r="L899" s="5" t="s">
        <v>10</v>
      </c>
      <c r="M899">
        <v>-3</v>
      </c>
      <c r="N899" s="9">
        <v>45252.696967592594</v>
      </c>
    </row>
    <row r="900" spans="1:14" x14ac:dyDescent="0.3">
      <c r="A900" s="2">
        <v>4963962664</v>
      </c>
      <c r="B900" s="3">
        <v>80935110</v>
      </c>
      <c r="C900" t="str">
        <f>_xlfn.XLOOKUP(B900,blinkit_customers!A:A,blinkit_customers!B:B," ")</f>
        <v>Oscar Bir</v>
      </c>
      <c r="D900" t="str">
        <f>_xlfn.XLOOKUP(B900, blinkit_customers!A:A,blinkit_customers!I:I, " ")</f>
        <v>Regular</v>
      </c>
      <c r="E900">
        <f>_xlfn.XLOOKUP(A900,blinkit_order_items[order_id],blinkit_order_items[product_id])</f>
        <v>820541</v>
      </c>
      <c r="F900" t="str">
        <f>_xlfn.XLOOKUP(E900,blinkit_products[product_id],blinkit_products[product_name])</f>
        <v>Toilet Cleaner</v>
      </c>
      <c r="G900" t="str">
        <f>_xlfn.XLOOKUP(E900,blinkit_products[product_id],blinkit_products[category])</f>
        <v>Household Care</v>
      </c>
      <c r="H900">
        <f>_xlfn.XLOOKUP(A900,blinkit_order_items[order_id],blinkit_order_items[quantity])</f>
        <v>1</v>
      </c>
      <c r="I900">
        <f>_xlfn.XLOOKUP(A900,blinkit_order_items[order_id],blinkit_order_items[unit_price])</f>
        <v>576.22</v>
      </c>
      <c r="J900" s="3">
        <v>4132.1000000000004</v>
      </c>
      <c r="K900" s="3" t="s">
        <v>11</v>
      </c>
      <c r="L900" s="3" t="s">
        <v>10</v>
      </c>
      <c r="M900">
        <v>-4</v>
      </c>
      <c r="N900" s="8">
        <v>45197.489155092589</v>
      </c>
    </row>
    <row r="901" spans="1:14" x14ac:dyDescent="0.3">
      <c r="A901" s="4">
        <v>9069936094</v>
      </c>
      <c r="B901" s="5">
        <v>90696847</v>
      </c>
      <c r="C901" t="str">
        <f>_xlfn.XLOOKUP(B901,blinkit_customers!A:A,blinkit_customers!B:B," ")</f>
        <v>Balendra Choudhary</v>
      </c>
      <c r="D901" t="str">
        <f>_xlfn.XLOOKUP(B901, blinkit_customers!A:A,blinkit_customers!I:I, " ")</f>
        <v>Regular</v>
      </c>
      <c r="E901">
        <f>_xlfn.XLOOKUP(A901,blinkit_order_items[order_id],blinkit_order_items[product_id])</f>
        <v>991434</v>
      </c>
      <c r="F901" t="str">
        <f>_xlfn.XLOOKUP(E901,blinkit_products[product_id],blinkit_products[product_name])</f>
        <v>Cookies</v>
      </c>
      <c r="G901" t="str">
        <f>_xlfn.XLOOKUP(E901,blinkit_products[product_id],blinkit_products[category])</f>
        <v>Snacks &amp; Munchies</v>
      </c>
      <c r="H901">
        <f>_xlfn.XLOOKUP(A901,blinkit_order_items[order_id],blinkit_order_items[quantity])</f>
        <v>3</v>
      </c>
      <c r="I901">
        <f>_xlfn.XLOOKUP(A901,blinkit_order_items[order_id],blinkit_order_items[unit_price])</f>
        <v>237.62</v>
      </c>
      <c r="J901" s="5">
        <v>2841.51</v>
      </c>
      <c r="K901" s="5" t="s">
        <v>11</v>
      </c>
      <c r="L901" s="5" t="s">
        <v>16</v>
      </c>
      <c r="M901">
        <v>23</v>
      </c>
      <c r="N901" s="9">
        <v>45466.53765046296</v>
      </c>
    </row>
    <row r="902" spans="1:14" x14ac:dyDescent="0.3">
      <c r="A902" s="2">
        <v>4665363191</v>
      </c>
      <c r="B902" s="3">
        <v>73660582</v>
      </c>
      <c r="C902" t="str">
        <f>_xlfn.XLOOKUP(B902,blinkit_customers!A:A,blinkit_customers!B:B," ")</f>
        <v>Timothy Bhalla</v>
      </c>
      <c r="D902" t="str">
        <f>_xlfn.XLOOKUP(B902, blinkit_customers!A:A,blinkit_customers!I:I, " ")</f>
        <v>Premium</v>
      </c>
      <c r="E902">
        <f>_xlfn.XLOOKUP(A902,blinkit_order_items[order_id],blinkit_order_items[product_id])</f>
        <v>187399</v>
      </c>
      <c r="F902" t="str">
        <f>_xlfn.XLOOKUP(E902,blinkit_products[product_id],blinkit_products[product_name])</f>
        <v>Frozen Pizza</v>
      </c>
      <c r="G902" t="str">
        <f>_xlfn.XLOOKUP(E902,blinkit_products[product_id],blinkit_products[category])</f>
        <v>Instant &amp; Frozen Food</v>
      </c>
      <c r="H902">
        <f>_xlfn.XLOOKUP(A902,blinkit_order_items[order_id],blinkit_order_items[quantity])</f>
        <v>3</v>
      </c>
      <c r="I902">
        <f>_xlfn.XLOOKUP(A902,blinkit_order_items[order_id],blinkit_order_items[unit_price])</f>
        <v>53.49</v>
      </c>
      <c r="J902" s="3">
        <v>2035.62</v>
      </c>
      <c r="K902" s="3" t="s">
        <v>15</v>
      </c>
      <c r="L902" s="3" t="s">
        <v>14</v>
      </c>
      <c r="M902">
        <v>6</v>
      </c>
      <c r="N902" s="8">
        <v>45578.823738425926</v>
      </c>
    </row>
    <row r="903" spans="1:14" x14ac:dyDescent="0.3">
      <c r="A903" s="4">
        <v>888510905</v>
      </c>
      <c r="B903" s="5">
        <v>27824078</v>
      </c>
      <c r="C903" t="str">
        <f>_xlfn.XLOOKUP(B903,blinkit_customers!A:A,blinkit_customers!B:B," ")</f>
        <v>Caleb Ramakrishnan</v>
      </c>
      <c r="D903" t="str">
        <f>_xlfn.XLOOKUP(B903, blinkit_customers!A:A,blinkit_customers!I:I, " ")</f>
        <v>Inactive</v>
      </c>
      <c r="E903">
        <f>_xlfn.XLOOKUP(A903,blinkit_order_items[order_id],blinkit_order_items[product_id])</f>
        <v>256051</v>
      </c>
      <c r="F903" t="str">
        <f>_xlfn.XLOOKUP(E903,blinkit_products[product_id],blinkit_products[product_name])</f>
        <v>Lotion</v>
      </c>
      <c r="G903" t="str">
        <f>_xlfn.XLOOKUP(E903,blinkit_products[product_id],blinkit_products[category])</f>
        <v>Personal Care</v>
      </c>
      <c r="H903">
        <f>_xlfn.XLOOKUP(A903,blinkit_order_items[order_id],blinkit_order_items[quantity])</f>
        <v>2</v>
      </c>
      <c r="I903">
        <f>_xlfn.XLOOKUP(A903,blinkit_order_items[order_id],blinkit_order_items[unit_price])</f>
        <v>400.92</v>
      </c>
      <c r="J903" s="5">
        <v>1305.23</v>
      </c>
      <c r="K903" s="5" t="s">
        <v>11</v>
      </c>
      <c r="L903" s="5" t="s">
        <v>14</v>
      </c>
      <c r="M903">
        <v>12</v>
      </c>
      <c r="N903" s="9">
        <v>45470.754814814813</v>
      </c>
    </row>
    <row r="904" spans="1:14" x14ac:dyDescent="0.3">
      <c r="A904" s="2">
        <v>6876091286</v>
      </c>
      <c r="B904" s="3">
        <v>49136375</v>
      </c>
      <c r="C904" t="str">
        <f>_xlfn.XLOOKUP(B904,blinkit_customers!A:A,blinkit_customers!B:B," ")</f>
        <v>Rohan Basak</v>
      </c>
      <c r="D904" t="str">
        <f>_xlfn.XLOOKUP(B904, blinkit_customers!A:A,blinkit_customers!I:I, " ")</f>
        <v>Inactive</v>
      </c>
      <c r="E904">
        <f>_xlfn.XLOOKUP(A904,blinkit_order_items[order_id],blinkit_order_items[product_id])</f>
        <v>903336</v>
      </c>
      <c r="F904" t="str">
        <f>_xlfn.XLOOKUP(E904,blinkit_products[product_id],blinkit_products[product_name])</f>
        <v>Pulses</v>
      </c>
      <c r="G904" t="str">
        <f>_xlfn.XLOOKUP(E904,blinkit_products[product_id],blinkit_products[category])</f>
        <v>Grocery &amp; Staples</v>
      </c>
      <c r="H904">
        <f>_xlfn.XLOOKUP(A904,blinkit_order_items[order_id],blinkit_order_items[quantity])</f>
        <v>3</v>
      </c>
      <c r="I904">
        <f>_xlfn.XLOOKUP(A904,blinkit_order_items[order_id],blinkit_order_items[unit_price])</f>
        <v>551.88</v>
      </c>
      <c r="J904" s="3">
        <v>3152.71</v>
      </c>
      <c r="K904" s="3" t="s">
        <v>12</v>
      </c>
      <c r="L904" s="3" t="s">
        <v>10</v>
      </c>
      <c r="M904">
        <v>-2</v>
      </c>
      <c r="N904" s="8">
        <v>45570.01599537037</v>
      </c>
    </row>
    <row r="905" spans="1:14" x14ac:dyDescent="0.3">
      <c r="A905" s="4">
        <v>2592923105</v>
      </c>
      <c r="B905" s="5">
        <v>78806824</v>
      </c>
      <c r="C905" t="str">
        <f>_xlfn.XLOOKUP(B905,blinkit_customers!A:A,blinkit_customers!B:B," ")</f>
        <v>Yashawini Vasa</v>
      </c>
      <c r="D905" t="str">
        <f>_xlfn.XLOOKUP(B905, blinkit_customers!A:A,blinkit_customers!I:I, " ")</f>
        <v>Premium</v>
      </c>
      <c r="E905">
        <f>_xlfn.XLOOKUP(A905,blinkit_order_items[order_id],blinkit_order_items[product_id])</f>
        <v>925482</v>
      </c>
      <c r="F905" t="str">
        <f>_xlfn.XLOOKUP(E905,blinkit_products[product_id],blinkit_products[product_name])</f>
        <v>Frozen Biryani</v>
      </c>
      <c r="G905" t="str">
        <f>_xlfn.XLOOKUP(E905,blinkit_products[product_id],blinkit_products[category])</f>
        <v>Instant &amp; Frozen Food</v>
      </c>
      <c r="H905">
        <f>_xlfn.XLOOKUP(A905,blinkit_order_items[order_id],blinkit_order_items[quantity])</f>
        <v>3</v>
      </c>
      <c r="I905">
        <f>_xlfn.XLOOKUP(A905,blinkit_order_items[order_id],blinkit_order_items[unit_price])</f>
        <v>475.04</v>
      </c>
      <c r="J905" s="5">
        <v>5123.1400000000003</v>
      </c>
      <c r="K905" s="5" t="s">
        <v>13</v>
      </c>
      <c r="L905" s="5" t="s">
        <v>16</v>
      </c>
      <c r="M905">
        <v>23</v>
      </c>
      <c r="N905" s="9">
        <v>45039.001666666663</v>
      </c>
    </row>
    <row r="906" spans="1:14" x14ac:dyDescent="0.3">
      <c r="A906" s="2">
        <v>2468550508</v>
      </c>
      <c r="B906" s="3">
        <v>59620534</v>
      </c>
      <c r="C906" t="str">
        <f>_xlfn.XLOOKUP(B906,blinkit_customers!A:A,blinkit_customers!B:B," ")</f>
        <v>Oeshi Sethi</v>
      </c>
      <c r="D906" t="str">
        <f>_xlfn.XLOOKUP(B906, blinkit_customers!A:A,blinkit_customers!I:I, " ")</f>
        <v>Premium</v>
      </c>
      <c r="E906">
        <f>_xlfn.XLOOKUP(A906,blinkit_order_items[order_id],blinkit_order_items[product_id])</f>
        <v>473647</v>
      </c>
      <c r="F906" t="str">
        <f>_xlfn.XLOOKUP(E906,blinkit_products[product_id],blinkit_products[product_name])</f>
        <v>Toothpaste</v>
      </c>
      <c r="G906" t="str">
        <f>_xlfn.XLOOKUP(E906,blinkit_products[product_id],blinkit_products[category])</f>
        <v>Personal Care</v>
      </c>
      <c r="H906">
        <f>_xlfn.XLOOKUP(A906,blinkit_order_items[order_id],blinkit_order_items[quantity])</f>
        <v>2</v>
      </c>
      <c r="I906">
        <f>_xlfn.XLOOKUP(A906,blinkit_order_items[order_id],blinkit_order_items[unit_price])</f>
        <v>43.05</v>
      </c>
      <c r="J906" s="3">
        <v>3712.25</v>
      </c>
      <c r="K906" s="3" t="s">
        <v>12</v>
      </c>
      <c r="L906" s="3" t="s">
        <v>10</v>
      </c>
      <c r="M906">
        <v>3</v>
      </c>
      <c r="N906" s="8">
        <v>45525.576967592591</v>
      </c>
    </row>
    <row r="907" spans="1:14" x14ac:dyDescent="0.3">
      <c r="A907" s="4">
        <v>5302956276</v>
      </c>
      <c r="B907" s="5">
        <v>97111069</v>
      </c>
      <c r="C907" t="str">
        <f>_xlfn.XLOOKUP(B907,blinkit_customers!A:A,blinkit_customers!B:B," ")</f>
        <v>Megha Hora</v>
      </c>
      <c r="D907" t="str">
        <f>_xlfn.XLOOKUP(B907, blinkit_customers!A:A,blinkit_customers!I:I, " ")</f>
        <v>Inactive</v>
      </c>
      <c r="E907">
        <f>_xlfn.XLOOKUP(A907,blinkit_order_items[order_id],blinkit_order_items[product_id])</f>
        <v>56589</v>
      </c>
      <c r="F907" t="str">
        <f>_xlfn.XLOOKUP(E907,blinkit_products[product_id],blinkit_products[product_name])</f>
        <v>Vitamins</v>
      </c>
      <c r="G907" t="str">
        <f>_xlfn.XLOOKUP(E907,blinkit_products[product_id],blinkit_products[category])</f>
        <v>Pharmacy</v>
      </c>
      <c r="H907">
        <f>_xlfn.XLOOKUP(A907,blinkit_order_items[order_id],blinkit_order_items[quantity])</f>
        <v>3</v>
      </c>
      <c r="I907">
        <f>_xlfn.XLOOKUP(A907,blinkit_order_items[order_id],blinkit_order_items[unit_price])</f>
        <v>517.77</v>
      </c>
      <c r="J907" s="5">
        <v>1495.19</v>
      </c>
      <c r="K907" s="5" t="s">
        <v>12</v>
      </c>
      <c r="L907" s="5" t="s">
        <v>10</v>
      </c>
      <c r="M907">
        <v>0</v>
      </c>
      <c r="N907" s="9">
        <v>45313.942557870374</v>
      </c>
    </row>
    <row r="908" spans="1:14" x14ac:dyDescent="0.3">
      <c r="A908" s="2">
        <v>9409714182</v>
      </c>
      <c r="B908" s="3">
        <v>59110513</v>
      </c>
      <c r="C908" t="str">
        <f>_xlfn.XLOOKUP(B908,blinkit_customers!A:A,blinkit_customers!B:B," ")</f>
        <v>Chaaya Mody</v>
      </c>
      <c r="D908" t="str">
        <f>_xlfn.XLOOKUP(B908, blinkit_customers!A:A,blinkit_customers!I:I, " ")</f>
        <v>Inactive</v>
      </c>
      <c r="E908">
        <f>_xlfn.XLOOKUP(A908,blinkit_order_items[order_id],blinkit_order_items[product_id])</f>
        <v>658389</v>
      </c>
      <c r="F908" t="str">
        <f>_xlfn.XLOOKUP(E908,blinkit_products[product_id],blinkit_products[product_name])</f>
        <v>Popcorn</v>
      </c>
      <c r="G908" t="str">
        <f>_xlfn.XLOOKUP(E908,blinkit_products[product_id],blinkit_products[category])</f>
        <v>Snacks &amp; Munchies</v>
      </c>
      <c r="H908">
        <f>_xlfn.XLOOKUP(A908,blinkit_order_items[order_id],blinkit_order_items[quantity])</f>
        <v>1</v>
      </c>
      <c r="I908">
        <f>_xlfn.XLOOKUP(A908,blinkit_order_items[order_id],blinkit_order_items[unit_price])</f>
        <v>152.55000000000001</v>
      </c>
      <c r="J908" s="3">
        <v>2856.32</v>
      </c>
      <c r="K908" s="3" t="s">
        <v>13</v>
      </c>
      <c r="L908" s="3" t="s">
        <v>14</v>
      </c>
      <c r="M908">
        <v>12</v>
      </c>
      <c r="N908" s="8">
        <v>45071.218414351853</v>
      </c>
    </row>
    <row r="909" spans="1:14" x14ac:dyDescent="0.3">
      <c r="A909" s="4">
        <v>1446221570</v>
      </c>
      <c r="B909" s="5">
        <v>59216664</v>
      </c>
      <c r="C909" t="str">
        <f>_xlfn.XLOOKUP(B909,blinkit_customers!A:A,blinkit_customers!B:B," ")</f>
        <v>Netra Keer</v>
      </c>
      <c r="D909" t="str">
        <f>_xlfn.XLOOKUP(B909, blinkit_customers!A:A,blinkit_customers!I:I, " ")</f>
        <v>Regular</v>
      </c>
      <c r="E909">
        <f>_xlfn.XLOOKUP(A909,blinkit_order_items[order_id],blinkit_order_items[product_id])</f>
        <v>952168</v>
      </c>
      <c r="F909" t="str">
        <f>_xlfn.XLOOKUP(E909,blinkit_products[product_id],blinkit_products[product_name])</f>
        <v>Popcorn</v>
      </c>
      <c r="G909" t="str">
        <f>_xlfn.XLOOKUP(E909,blinkit_products[product_id],blinkit_products[category])</f>
        <v>Snacks &amp; Munchies</v>
      </c>
      <c r="H909">
        <f>_xlfn.XLOOKUP(A909,blinkit_order_items[order_id],blinkit_order_items[quantity])</f>
        <v>2</v>
      </c>
      <c r="I909">
        <f>_xlfn.XLOOKUP(A909,blinkit_order_items[order_id],blinkit_order_items[unit_price])</f>
        <v>236.95</v>
      </c>
      <c r="J909" s="5">
        <v>1905.44</v>
      </c>
      <c r="K909" s="5" t="s">
        <v>15</v>
      </c>
      <c r="L909" s="5" t="s">
        <v>10</v>
      </c>
      <c r="M909">
        <v>-1</v>
      </c>
      <c r="N909" s="9">
        <v>45561.41479166667</v>
      </c>
    </row>
    <row r="910" spans="1:14" x14ac:dyDescent="0.3">
      <c r="A910" s="2">
        <v>8250036360</v>
      </c>
      <c r="B910" s="3">
        <v>88203688</v>
      </c>
      <c r="C910" t="str">
        <f>_xlfn.XLOOKUP(B910,blinkit_customers!A:A,blinkit_customers!B:B," ")</f>
        <v>Chavvi Karan</v>
      </c>
      <c r="D910" t="str">
        <f>_xlfn.XLOOKUP(B910, blinkit_customers!A:A,blinkit_customers!I:I, " ")</f>
        <v>New</v>
      </c>
      <c r="E910">
        <f>_xlfn.XLOOKUP(A910,blinkit_order_items[order_id],blinkit_order_items[product_id])</f>
        <v>256051</v>
      </c>
      <c r="F910" t="str">
        <f>_xlfn.XLOOKUP(E910,blinkit_products[product_id],blinkit_products[product_name])</f>
        <v>Lotion</v>
      </c>
      <c r="G910" t="str">
        <f>_xlfn.XLOOKUP(E910,blinkit_products[product_id],blinkit_products[category])</f>
        <v>Personal Care</v>
      </c>
      <c r="H910">
        <f>_xlfn.XLOOKUP(A910,blinkit_order_items[order_id],blinkit_order_items[quantity])</f>
        <v>3</v>
      </c>
      <c r="I910">
        <f>_xlfn.XLOOKUP(A910,blinkit_order_items[order_id],blinkit_order_items[unit_price])</f>
        <v>400.92</v>
      </c>
      <c r="J910" s="3">
        <v>1940.19</v>
      </c>
      <c r="K910" s="3" t="s">
        <v>15</v>
      </c>
      <c r="L910" s="3" t="s">
        <v>10</v>
      </c>
      <c r="M910">
        <v>1</v>
      </c>
      <c r="N910" s="8">
        <v>45464.584351851852</v>
      </c>
    </row>
    <row r="911" spans="1:14" x14ac:dyDescent="0.3">
      <c r="A911" s="4">
        <v>447464341</v>
      </c>
      <c r="B911" s="5">
        <v>89669139</v>
      </c>
      <c r="C911" t="str">
        <f>_xlfn.XLOOKUP(B911,blinkit_customers!A:A,blinkit_customers!B:B," ")</f>
        <v>Bishakha Natarajan</v>
      </c>
      <c r="D911" t="str">
        <f>_xlfn.XLOOKUP(B911, blinkit_customers!A:A,blinkit_customers!I:I, " ")</f>
        <v>Premium</v>
      </c>
      <c r="E911">
        <f>_xlfn.XLOOKUP(A911,blinkit_order_items[order_id],blinkit_order_items[product_id])</f>
        <v>378230</v>
      </c>
      <c r="F911" t="str">
        <f>_xlfn.XLOOKUP(E911,blinkit_products[product_id],blinkit_products[product_name])</f>
        <v>Nuts</v>
      </c>
      <c r="G911" t="str">
        <f>_xlfn.XLOOKUP(E911,blinkit_products[product_id],blinkit_products[category])</f>
        <v>Snacks &amp; Munchies</v>
      </c>
      <c r="H911">
        <f>_xlfn.XLOOKUP(A911,blinkit_order_items[order_id],blinkit_order_items[quantity])</f>
        <v>2</v>
      </c>
      <c r="I911">
        <f>_xlfn.XLOOKUP(A911,blinkit_order_items[order_id],blinkit_order_items[unit_price])</f>
        <v>166.42</v>
      </c>
      <c r="J911" s="5">
        <v>3113.07</v>
      </c>
      <c r="K911" s="5" t="s">
        <v>15</v>
      </c>
      <c r="L911" s="5" t="s">
        <v>14</v>
      </c>
      <c r="M911">
        <v>7</v>
      </c>
      <c r="N911" s="9">
        <v>45354.533784722225</v>
      </c>
    </row>
    <row r="912" spans="1:14" x14ac:dyDescent="0.3">
      <c r="A912" s="2">
        <v>15642223</v>
      </c>
      <c r="B912" s="3">
        <v>85020453</v>
      </c>
      <c r="C912" t="str">
        <f>_xlfn.XLOOKUP(B912,blinkit_customers!A:A,blinkit_customers!B:B," ")</f>
        <v>Hamsini Tripathi</v>
      </c>
      <c r="D912" t="str">
        <f>_xlfn.XLOOKUP(B912, blinkit_customers!A:A,blinkit_customers!I:I, " ")</f>
        <v>Premium</v>
      </c>
      <c r="E912">
        <f>_xlfn.XLOOKUP(A912,blinkit_order_items[order_id],blinkit_order_items[product_id])</f>
        <v>937542</v>
      </c>
      <c r="F912" t="str">
        <f>_xlfn.XLOOKUP(E912,blinkit_products[product_id],blinkit_products[product_name])</f>
        <v>Wheat Flour</v>
      </c>
      <c r="G912" t="str">
        <f>_xlfn.XLOOKUP(E912,blinkit_products[product_id],blinkit_products[category])</f>
        <v>Grocery &amp; Staples</v>
      </c>
      <c r="H912">
        <f>_xlfn.XLOOKUP(A912,blinkit_order_items[order_id],blinkit_order_items[quantity])</f>
        <v>3</v>
      </c>
      <c r="I912">
        <f>_xlfn.XLOOKUP(A912,blinkit_order_items[order_id],blinkit_order_items[unit_price])</f>
        <v>97.04</v>
      </c>
      <c r="J912" s="3">
        <v>1712.74</v>
      </c>
      <c r="K912" s="3" t="s">
        <v>11</v>
      </c>
      <c r="L912" s="3" t="s">
        <v>10</v>
      </c>
      <c r="M912">
        <v>3</v>
      </c>
      <c r="N912" s="8">
        <v>45236.882210648146</v>
      </c>
    </row>
    <row r="913" spans="1:14" x14ac:dyDescent="0.3">
      <c r="A913" s="4">
        <v>3285378238</v>
      </c>
      <c r="B913" s="5">
        <v>66943324</v>
      </c>
      <c r="C913" t="str">
        <f>_xlfn.XLOOKUP(B913,blinkit_customers!A:A,blinkit_customers!B:B," ")</f>
        <v>Gavin Karnik</v>
      </c>
      <c r="D913" t="str">
        <f>_xlfn.XLOOKUP(B913, blinkit_customers!A:A,blinkit_customers!I:I, " ")</f>
        <v>Premium</v>
      </c>
      <c r="E913">
        <f>_xlfn.XLOOKUP(A913,blinkit_order_items[order_id],blinkit_order_items[product_id])</f>
        <v>291238</v>
      </c>
      <c r="F913" t="str">
        <f>_xlfn.XLOOKUP(E913,blinkit_products[product_id],blinkit_products[product_name])</f>
        <v>Chocolates</v>
      </c>
      <c r="G913" t="str">
        <f>_xlfn.XLOOKUP(E913,blinkit_products[product_id],blinkit_products[category])</f>
        <v>Snacks &amp; Munchies</v>
      </c>
      <c r="H913">
        <f>_xlfn.XLOOKUP(A913,blinkit_order_items[order_id],blinkit_order_items[quantity])</f>
        <v>2</v>
      </c>
      <c r="I913">
        <f>_xlfn.XLOOKUP(A913,blinkit_order_items[order_id],blinkit_order_items[unit_price])</f>
        <v>746.03</v>
      </c>
      <c r="J913" s="5">
        <v>2599.64</v>
      </c>
      <c r="K913" s="5" t="s">
        <v>15</v>
      </c>
      <c r="L913" s="5" t="s">
        <v>14</v>
      </c>
      <c r="M913">
        <v>15</v>
      </c>
      <c r="N913" s="9">
        <v>45519.223287037035</v>
      </c>
    </row>
    <row r="914" spans="1:14" x14ac:dyDescent="0.3">
      <c r="A914" s="2">
        <v>2356483296</v>
      </c>
      <c r="B914" s="3">
        <v>49529811</v>
      </c>
      <c r="C914" t="str">
        <f>_xlfn.XLOOKUP(B914,blinkit_customers!A:A,blinkit_customers!B:B," ")</f>
        <v>Zayyan Swaminathan</v>
      </c>
      <c r="D914" t="str">
        <f>_xlfn.XLOOKUP(B914, blinkit_customers!A:A,blinkit_customers!I:I, " ")</f>
        <v>Regular</v>
      </c>
      <c r="E914">
        <f>_xlfn.XLOOKUP(A914,blinkit_order_items[order_id],blinkit_order_items[product_id])</f>
        <v>382511</v>
      </c>
      <c r="F914" t="str">
        <f>_xlfn.XLOOKUP(E914,blinkit_products[product_id],blinkit_products[product_name])</f>
        <v>Butter</v>
      </c>
      <c r="G914" t="str">
        <f>_xlfn.XLOOKUP(E914,blinkit_products[product_id],blinkit_products[category])</f>
        <v>Dairy &amp; Breakfast</v>
      </c>
      <c r="H914">
        <f>_xlfn.XLOOKUP(A914,blinkit_order_items[order_id],blinkit_order_items[quantity])</f>
        <v>1</v>
      </c>
      <c r="I914">
        <f>_xlfn.XLOOKUP(A914,blinkit_order_items[order_id],blinkit_order_items[unit_price])</f>
        <v>702.54</v>
      </c>
      <c r="J914" s="3">
        <v>2030.68</v>
      </c>
      <c r="K914" s="3" t="s">
        <v>12</v>
      </c>
      <c r="L914" s="3" t="s">
        <v>14</v>
      </c>
      <c r="M914">
        <v>8</v>
      </c>
      <c r="N914" s="8">
        <v>45132.712511574071</v>
      </c>
    </row>
    <row r="915" spans="1:14" x14ac:dyDescent="0.3">
      <c r="A915" s="4">
        <v>3382911339</v>
      </c>
      <c r="B915" s="5">
        <v>23380116</v>
      </c>
      <c r="C915" t="str">
        <f>_xlfn.XLOOKUP(B915,blinkit_customers!A:A,blinkit_customers!B:B," ")</f>
        <v>Neelima Mody</v>
      </c>
      <c r="D915" t="str">
        <f>_xlfn.XLOOKUP(B915, blinkit_customers!A:A,blinkit_customers!I:I, " ")</f>
        <v>New</v>
      </c>
      <c r="E915">
        <f>_xlfn.XLOOKUP(A915,blinkit_order_items[order_id],blinkit_order_items[product_id])</f>
        <v>697683</v>
      </c>
      <c r="F915" t="str">
        <f>_xlfn.XLOOKUP(E915,blinkit_products[product_id],blinkit_products[product_name])</f>
        <v>Toilet Cleaner</v>
      </c>
      <c r="G915" t="str">
        <f>_xlfn.XLOOKUP(E915,blinkit_products[product_id],blinkit_products[category])</f>
        <v>Household Care</v>
      </c>
      <c r="H915">
        <f>_xlfn.XLOOKUP(A915,blinkit_order_items[order_id],blinkit_order_items[quantity])</f>
        <v>1</v>
      </c>
      <c r="I915">
        <f>_xlfn.XLOOKUP(A915,blinkit_order_items[order_id],blinkit_order_items[unit_price])</f>
        <v>123.74</v>
      </c>
      <c r="J915" s="5">
        <v>1666.57</v>
      </c>
      <c r="K915" s="5" t="s">
        <v>13</v>
      </c>
      <c r="L915" s="5" t="s">
        <v>10</v>
      </c>
      <c r="M915">
        <v>-1</v>
      </c>
      <c r="N915" s="9">
        <v>45272.607847222222</v>
      </c>
    </row>
    <row r="916" spans="1:14" x14ac:dyDescent="0.3">
      <c r="A916" s="2">
        <v>3690872026</v>
      </c>
      <c r="B916" s="3">
        <v>1152215</v>
      </c>
      <c r="C916" t="str">
        <f>_xlfn.XLOOKUP(B916,blinkit_customers!A:A,blinkit_customers!B:B," ")</f>
        <v>Yachana Pathak</v>
      </c>
      <c r="D916" t="str">
        <f>_xlfn.XLOOKUP(B916, blinkit_customers!A:A,blinkit_customers!I:I, " ")</f>
        <v>Inactive</v>
      </c>
      <c r="E916">
        <f>_xlfn.XLOOKUP(A916,blinkit_order_items[order_id],blinkit_order_items[product_id])</f>
        <v>951463</v>
      </c>
      <c r="F916" t="str">
        <f>_xlfn.XLOOKUP(E916,blinkit_products[product_id],blinkit_products[product_name])</f>
        <v>Pet Treats</v>
      </c>
      <c r="G916" t="str">
        <f>_xlfn.XLOOKUP(E916,blinkit_products[product_id],blinkit_products[category])</f>
        <v>Pet Care</v>
      </c>
      <c r="H916">
        <f>_xlfn.XLOOKUP(A916,blinkit_order_items[order_id],blinkit_order_items[quantity])</f>
        <v>3</v>
      </c>
      <c r="I916">
        <f>_xlfn.XLOOKUP(A916,blinkit_order_items[order_id],blinkit_order_items[unit_price])</f>
        <v>787.4</v>
      </c>
      <c r="J916" s="3">
        <v>1203.31</v>
      </c>
      <c r="K916" s="3" t="s">
        <v>11</v>
      </c>
      <c r="L916" s="3" t="s">
        <v>10</v>
      </c>
      <c r="M916">
        <v>5</v>
      </c>
      <c r="N916" s="8">
        <v>45116.338622685187</v>
      </c>
    </row>
    <row r="917" spans="1:14" x14ac:dyDescent="0.3">
      <c r="A917" s="4">
        <v>6755367585</v>
      </c>
      <c r="B917" s="5">
        <v>54057428</v>
      </c>
      <c r="C917" t="str">
        <f>_xlfn.XLOOKUP(B917,blinkit_customers!A:A,blinkit_customers!B:B," ")</f>
        <v>Chatura Contractor</v>
      </c>
      <c r="D917" t="str">
        <f>_xlfn.XLOOKUP(B917, blinkit_customers!A:A,blinkit_customers!I:I, " ")</f>
        <v>New</v>
      </c>
      <c r="E917">
        <f>_xlfn.XLOOKUP(A917,blinkit_order_items[order_id],blinkit_order_items[product_id])</f>
        <v>561860</v>
      </c>
      <c r="F917" t="str">
        <f>_xlfn.XLOOKUP(E917,blinkit_products[product_id],blinkit_products[product_name])</f>
        <v>Orange Juice</v>
      </c>
      <c r="G917" t="str">
        <f>_xlfn.XLOOKUP(E917,blinkit_products[product_id],blinkit_products[category])</f>
        <v>Cold Drinks &amp; Juices</v>
      </c>
      <c r="H917">
        <f>_xlfn.XLOOKUP(A917,blinkit_order_items[order_id],blinkit_order_items[quantity])</f>
        <v>1</v>
      </c>
      <c r="I917">
        <f>_xlfn.XLOOKUP(A917,blinkit_order_items[order_id],blinkit_order_items[unit_price])</f>
        <v>874.78</v>
      </c>
      <c r="J917" s="5">
        <v>2115.5300000000002</v>
      </c>
      <c r="K917" s="5" t="s">
        <v>12</v>
      </c>
      <c r="L917" s="5" t="s">
        <v>10</v>
      </c>
      <c r="M917">
        <v>-3</v>
      </c>
      <c r="N917" s="9">
        <v>45538.780949074076</v>
      </c>
    </row>
    <row r="918" spans="1:14" x14ac:dyDescent="0.3">
      <c r="A918" s="2">
        <v>6835850079</v>
      </c>
      <c r="B918" s="3">
        <v>68965787</v>
      </c>
      <c r="C918" t="str">
        <f>_xlfn.XLOOKUP(B918,blinkit_customers!A:A,blinkit_customers!B:B," ")</f>
        <v>Ekavir Agate</v>
      </c>
      <c r="D918" t="str">
        <f>_xlfn.XLOOKUP(B918, blinkit_customers!A:A,blinkit_customers!I:I, " ")</f>
        <v>Premium</v>
      </c>
      <c r="E918">
        <f>_xlfn.XLOOKUP(A918,blinkit_order_items[order_id],blinkit_order_items[product_id])</f>
        <v>880510</v>
      </c>
      <c r="F918" t="str">
        <f>_xlfn.XLOOKUP(E918,blinkit_products[product_id],blinkit_products[product_name])</f>
        <v>Bread</v>
      </c>
      <c r="G918" t="str">
        <f>_xlfn.XLOOKUP(E918,blinkit_products[product_id],blinkit_products[category])</f>
        <v>Dairy &amp; Breakfast</v>
      </c>
      <c r="H918">
        <f>_xlfn.XLOOKUP(A918,blinkit_order_items[order_id],blinkit_order_items[quantity])</f>
        <v>3</v>
      </c>
      <c r="I918">
        <f>_xlfn.XLOOKUP(A918,blinkit_order_items[order_id],blinkit_order_items[unit_price])</f>
        <v>951.43</v>
      </c>
      <c r="J918" s="3">
        <v>934.75</v>
      </c>
      <c r="K918" s="3" t="s">
        <v>12</v>
      </c>
      <c r="L918" s="3" t="s">
        <v>10</v>
      </c>
      <c r="M918">
        <v>3</v>
      </c>
      <c r="N918" s="8">
        <v>45151.955937500003</v>
      </c>
    </row>
    <row r="919" spans="1:14" x14ac:dyDescent="0.3">
      <c r="A919" s="4">
        <v>9345418784</v>
      </c>
      <c r="B919" s="5">
        <v>58644651</v>
      </c>
      <c r="C919" t="str">
        <f>_xlfn.XLOOKUP(B919,blinkit_customers!A:A,blinkit_customers!B:B," ")</f>
        <v>Gaurangi Vala</v>
      </c>
      <c r="D919" t="str">
        <f>_xlfn.XLOOKUP(B919, blinkit_customers!A:A,blinkit_customers!I:I, " ")</f>
        <v>New</v>
      </c>
      <c r="E919">
        <f>_xlfn.XLOOKUP(A919,blinkit_order_items[order_id],blinkit_order_items[product_id])</f>
        <v>771228</v>
      </c>
      <c r="F919" t="str">
        <f>_xlfn.XLOOKUP(E919,blinkit_products[product_id],blinkit_products[product_name])</f>
        <v>Pet Treats</v>
      </c>
      <c r="G919" t="str">
        <f>_xlfn.XLOOKUP(E919,blinkit_products[product_id],blinkit_products[category])</f>
        <v>Pet Care</v>
      </c>
      <c r="H919">
        <f>_xlfn.XLOOKUP(A919,blinkit_order_items[order_id],blinkit_order_items[quantity])</f>
        <v>3</v>
      </c>
      <c r="I919">
        <f>_xlfn.XLOOKUP(A919,blinkit_order_items[order_id],blinkit_order_items[unit_price])</f>
        <v>83.18</v>
      </c>
      <c r="J919" s="5">
        <v>2469.41</v>
      </c>
      <c r="K919" s="5" t="s">
        <v>11</v>
      </c>
      <c r="L919" s="5" t="s">
        <v>10</v>
      </c>
      <c r="M919">
        <v>4</v>
      </c>
      <c r="N919" s="9">
        <v>45344.419027777774</v>
      </c>
    </row>
    <row r="920" spans="1:14" x14ac:dyDescent="0.3">
      <c r="A920" s="2">
        <v>7185243614</v>
      </c>
      <c r="B920" s="3">
        <v>51994597</v>
      </c>
      <c r="C920" t="str">
        <f>_xlfn.XLOOKUP(B920,blinkit_customers!A:A,blinkit_customers!B:B," ")</f>
        <v>Xavier Divan</v>
      </c>
      <c r="D920" t="str">
        <f>_xlfn.XLOOKUP(B920, blinkit_customers!A:A,blinkit_customers!I:I, " ")</f>
        <v>Regular</v>
      </c>
      <c r="E920">
        <f>_xlfn.XLOOKUP(A920,blinkit_order_items[order_id],blinkit_order_items[product_id])</f>
        <v>552883</v>
      </c>
      <c r="F920" t="str">
        <f>_xlfn.XLOOKUP(E920,blinkit_products[product_id],blinkit_products[product_name])</f>
        <v>Potatoes</v>
      </c>
      <c r="G920" t="str">
        <f>_xlfn.XLOOKUP(E920,blinkit_products[product_id],blinkit_products[category])</f>
        <v>Fruits &amp; Vegetables</v>
      </c>
      <c r="H920">
        <f>_xlfn.XLOOKUP(A920,blinkit_order_items[order_id],blinkit_order_items[quantity])</f>
        <v>3</v>
      </c>
      <c r="I920">
        <f>_xlfn.XLOOKUP(A920,blinkit_order_items[order_id],blinkit_order_items[unit_price])</f>
        <v>888.16</v>
      </c>
      <c r="J920" s="3">
        <v>1223.58</v>
      </c>
      <c r="K920" s="3" t="s">
        <v>12</v>
      </c>
      <c r="L920" s="3" t="s">
        <v>10</v>
      </c>
      <c r="M920">
        <v>2</v>
      </c>
      <c r="N920" s="8">
        <v>45301.792812500003</v>
      </c>
    </row>
    <row r="921" spans="1:14" x14ac:dyDescent="0.3">
      <c r="A921" s="4">
        <v>2319044818</v>
      </c>
      <c r="B921" s="5">
        <v>82425179</v>
      </c>
      <c r="C921" t="str">
        <f>_xlfn.XLOOKUP(B921,blinkit_customers!A:A,blinkit_customers!B:B," ")</f>
        <v>Gagan Patil</v>
      </c>
      <c r="D921" t="str">
        <f>_xlfn.XLOOKUP(B921, blinkit_customers!A:A,blinkit_customers!I:I, " ")</f>
        <v>Regular</v>
      </c>
      <c r="E921">
        <f>_xlfn.XLOOKUP(A921,blinkit_order_items[order_id],blinkit_order_items[product_id])</f>
        <v>615545</v>
      </c>
      <c r="F921" t="str">
        <f>_xlfn.XLOOKUP(E921,blinkit_products[product_id],blinkit_products[product_name])</f>
        <v>Soap</v>
      </c>
      <c r="G921" t="str">
        <f>_xlfn.XLOOKUP(E921,blinkit_products[product_id],blinkit_products[category])</f>
        <v>Personal Care</v>
      </c>
      <c r="H921">
        <f>_xlfn.XLOOKUP(A921,blinkit_order_items[order_id],blinkit_order_items[quantity])</f>
        <v>1</v>
      </c>
      <c r="I921">
        <f>_xlfn.XLOOKUP(A921,blinkit_order_items[order_id],blinkit_order_items[unit_price])</f>
        <v>448.16</v>
      </c>
      <c r="J921" s="5">
        <v>2861.37</v>
      </c>
      <c r="K921" s="5" t="s">
        <v>15</v>
      </c>
      <c r="L921" s="5" t="s">
        <v>10</v>
      </c>
      <c r="M921">
        <v>-4</v>
      </c>
      <c r="N921" s="9">
        <v>45388.855115740742</v>
      </c>
    </row>
    <row r="922" spans="1:14" x14ac:dyDescent="0.3">
      <c r="A922" s="2">
        <v>931834374</v>
      </c>
      <c r="B922" s="3">
        <v>17392512</v>
      </c>
      <c r="C922" t="str">
        <f>_xlfn.XLOOKUP(B922,blinkit_customers!A:A,blinkit_customers!B:B," ")</f>
        <v>Lavanya Bumb</v>
      </c>
      <c r="D922" t="str">
        <f>_xlfn.XLOOKUP(B922, blinkit_customers!A:A,blinkit_customers!I:I, " ")</f>
        <v>Premium</v>
      </c>
      <c r="E922">
        <f>_xlfn.XLOOKUP(A922,blinkit_order_items[order_id],blinkit_order_items[product_id])</f>
        <v>41853</v>
      </c>
      <c r="F922" t="str">
        <f>_xlfn.XLOOKUP(E922,blinkit_products[product_id],blinkit_products[product_name])</f>
        <v>Curd</v>
      </c>
      <c r="G922" t="str">
        <f>_xlfn.XLOOKUP(E922,blinkit_products[product_id],blinkit_products[category])</f>
        <v>Dairy &amp; Breakfast</v>
      </c>
      <c r="H922">
        <f>_xlfn.XLOOKUP(A922,blinkit_order_items[order_id],blinkit_order_items[quantity])</f>
        <v>3</v>
      </c>
      <c r="I922">
        <f>_xlfn.XLOOKUP(A922,blinkit_order_items[order_id],blinkit_order_items[unit_price])</f>
        <v>910.44</v>
      </c>
      <c r="J922" s="3">
        <v>361.89</v>
      </c>
      <c r="K922" s="3" t="s">
        <v>15</v>
      </c>
      <c r="L922" s="3" t="s">
        <v>10</v>
      </c>
      <c r="M922">
        <v>0</v>
      </c>
      <c r="N922" s="8">
        <v>45565.53564814815</v>
      </c>
    </row>
    <row r="923" spans="1:14" x14ac:dyDescent="0.3">
      <c r="A923" s="4">
        <v>8485398781</v>
      </c>
      <c r="B923" s="5">
        <v>40593638</v>
      </c>
      <c r="C923" t="str">
        <f>_xlfn.XLOOKUP(B923,blinkit_customers!A:A,blinkit_customers!B:B," ")</f>
        <v>Wridesh Ratti</v>
      </c>
      <c r="D923" t="str">
        <f>_xlfn.XLOOKUP(B923, blinkit_customers!A:A,blinkit_customers!I:I, " ")</f>
        <v>Premium</v>
      </c>
      <c r="E923">
        <f>_xlfn.XLOOKUP(A923,blinkit_order_items[order_id],blinkit_order_items[product_id])</f>
        <v>33955</v>
      </c>
      <c r="F923" t="str">
        <f>_xlfn.XLOOKUP(E923,blinkit_products[product_id],blinkit_products[product_name])</f>
        <v>Frozen Pizza</v>
      </c>
      <c r="G923" t="str">
        <f>_xlfn.XLOOKUP(E923,blinkit_products[product_id],blinkit_products[category])</f>
        <v>Instant &amp; Frozen Food</v>
      </c>
      <c r="H923">
        <f>_xlfn.XLOOKUP(A923,blinkit_order_items[order_id],blinkit_order_items[quantity])</f>
        <v>2</v>
      </c>
      <c r="I923">
        <f>_xlfn.XLOOKUP(A923,blinkit_order_items[order_id],blinkit_order_items[unit_price])</f>
        <v>186.08</v>
      </c>
      <c r="J923" s="5">
        <v>2156.87</v>
      </c>
      <c r="K923" s="5" t="s">
        <v>15</v>
      </c>
      <c r="L923" s="5" t="s">
        <v>10</v>
      </c>
      <c r="M923">
        <v>0</v>
      </c>
      <c r="N923" s="9">
        <v>45402.792881944442</v>
      </c>
    </row>
    <row r="924" spans="1:14" x14ac:dyDescent="0.3">
      <c r="A924" s="2">
        <v>9806464912</v>
      </c>
      <c r="B924" s="3">
        <v>31981068</v>
      </c>
      <c r="C924" t="str">
        <f>_xlfn.XLOOKUP(B924,blinkit_customers!A:A,blinkit_customers!B:B," ")</f>
        <v>Hemang Sarkar</v>
      </c>
      <c r="D924" t="str">
        <f>_xlfn.XLOOKUP(B924, blinkit_customers!A:A,blinkit_customers!I:I, " ")</f>
        <v>Regular</v>
      </c>
      <c r="E924">
        <f>_xlfn.XLOOKUP(A924,blinkit_order_items[order_id],blinkit_order_items[product_id])</f>
        <v>133542</v>
      </c>
      <c r="F924" t="str">
        <f>_xlfn.XLOOKUP(E924,blinkit_products[product_id],blinkit_products[product_name])</f>
        <v>Detergent</v>
      </c>
      <c r="G924" t="str">
        <f>_xlfn.XLOOKUP(E924,blinkit_products[product_id],blinkit_products[category])</f>
        <v>Household Care</v>
      </c>
      <c r="H924">
        <f>_xlfn.XLOOKUP(A924,blinkit_order_items[order_id],blinkit_order_items[quantity])</f>
        <v>3</v>
      </c>
      <c r="I924">
        <f>_xlfn.XLOOKUP(A924,blinkit_order_items[order_id],blinkit_order_items[unit_price])</f>
        <v>68.489999999999995</v>
      </c>
      <c r="J924" s="3">
        <v>2405.7600000000002</v>
      </c>
      <c r="K924" s="3" t="s">
        <v>13</v>
      </c>
      <c r="L924" s="3" t="s">
        <v>14</v>
      </c>
      <c r="M924">
        <v>14</v>
      </c>
      <c r="N924" s="8">
        <v>45525.500555555554</v>
      </c>
    </row>
    <row r="925" spans="1:14" x14ac:dyDescent="0.3">
      <c r="A925" s="4">
        <v>8214365128</v>
      </c>
      <c r="B925" s="5">
        <v>42012717</v>
      </c>
      <c r="C925" t="str">
        <f>_xlfn.XLOOKUP(B925,blinkit_customers!A:A,blinkit_customers!B:B," ")</f>
        <v>Edhitha Sahota</v>
      </c>
      <c r="D925" t="str">
        <f>_xlfn.XLOOKUP(B925, blinkit_customers!A:A,blinkit_customers!I:I, " ")</f>
        <v>Regular</v>
      </c>
      <c r="E925">
        <f>_xlfn.XLOOKUP(A925,blinkit_order_items[order_id],blinkit_order_items[product_id])</f>
        <v>542300</v>
      </c>
      <c r="F925" t="str">
        <f>_xlfn.XLOOKUP(E925,blinkit_products[product_id],blinkit_products[product_name])</f>
        <v>Popcorn</v>
      </c>
      <c r="G925" t="str">
        <f>_xlfn.XLOOKUP(E925,blinkit_products[product_id],blinkit_products[category])</f>
        <v>Snacks &amp; Munchies</v>
      </c>
      <c r="H925">
        <f>_xlfn.XLOOKUP(A925,blinkit_order_items[order_id],blinkit_order_items[quantity])</f>
        <v>2</v>
      </c>
      <c r="I925">
        <f>_xlfn.XLOOKUP(A925,blinkit_order_items[order_id],blinkit_order_items[unit_price])</f>
        <v>255.35</v>
      </c>
      <c r="J925" s="5">
        <v>3595.22</v>
      </c>
      <c r="K925" s="5" t="s">
        <v>15</v>
      </c>
      <c r="L925" s="5" t="s">
        <v>10</v>
      </c>
      <c r="M925">
        <v>-4</v>
      </c>
      <c r="N925" s="9">
        <v>45483.755995370368</v>
      </c>
    </row>
    <row r="926" spans="1:14" x14ac:dyDescent="0.3">
      <c r="A926" s="2">
        <v>137089318</v>
      </c>
      <c r="B926" s="3">
        <v>6637282</v>
      </c>
      <c r="C926" t="str">
        <f>_xlfn.XLOOKUP(B926,blinkit_customers!A:A,blinkit_customers!B:B," ")</f>
        <v>Damini Lad</v>
      </c>
      <c r="D926" t="str">
        <f>_xlfn.XLOOKUP(B926, blinkit_customers!A:A,blinkit_customers!I:I, " ")</f>
        <v>Inactive</v>
      </c>
      <c r="E926">
        <f>_xlfn.XLOOKUP(A926,blinkit_order_items[order_id],blinkit_order_items[product_id])</f>
        <v>39154</v>
      </c>
      <c r="F926" t="str">
        <f>_xlfn.XLOOKUP(E926,blinkit_products[product_id],blinkit_products[product_name])</f>
        <v>Mangoes</v>
      </c>
      <c r="G926" t="str">
        <f>_xlfn.XLOOKUP(E926,blinkit_products[product_id],blinkit_products[category])</f>
        <v>Fruits &amp; Vegetables</v>
      </c>
      <c r="H926">
        <f>_xlfn.XLOOKUP(A926,blinkit_order_items[order_id],blinkit_order_items[quantity])</f>
        <v>2</v>
      </c>
      <c r="I926">
        <f>_xlfn.XLOOKUP(A926,blinkit_order_items[order_id],blinkit_order_items[unit_price])</f>
        <v>946.86</v>
      </c>
      <c r="J926" s="3">
        <v>2254.2600000000002</v>
      </c>
      <c r="K926" s="3" t="s">
        <v>15</v>
      </c>
      <c r="L926" s="3" t="s">
        <v>10</v>
      </c>
      <c r="M926">
        <v>-5</v>
      </c>
      <c r="N926" s="8">
        <v>45435.651828703703</v>
      </c>
    </row>
    <row r="927" spans="1:14" x14ac:dyDescent="0.3">
      <c r="A927" s="4">
        <v>7615602420</v>
      </c>
      <c r="B927" s="5">
        <v>63402854</v>
      </c>
      <c r="C927" t="str">
        <f>_xlfn.XLOOKUP(B927,blinkit_customers!A:A,blinkit_customers!B:B," ")</f>
        <v>Pallavi Sidhu</v>
      </c>
      <c r="D927" t="str">
        <f>_xlfn.XLOOKUP(B927, blinkit_customers!A:A,blinkit_customers!I:I, " ")</f>
        <v>New</v>
      </c>
      <c r="E927">
        <f>_xlfn.XLOOKUP(A927,blinkit_order_items[order_id],blinkit_order_items[product_id])</f>
        <v>714999</v>
      </c>
      <c r="F927" t="str">
        <f>_xlfn.XLOOKUP(E927,blinkit_products[product_id],blinkit_products[product_name])</f>
        <v>Bread</v>
      </c>
      <c r="G927" t="str">
        <f>_xlfn.XLOOKUP(E927,blinkit_products[product_id],blinkit_products[category])</f>
        <v>Dairy &amp; Breakfast</v>
      </c>
      <c r="H927">
        <f>_xlfn.XLOOKUP(A927,blinkit_order_items[order_id],blinkit_order_items[quantity])</f>
        <v>3</v>
      </c>
      <c r="I927">
        <f>_xlfn.XLOOKUP(A927,blinkit_order_items[order_id],blinkit_order_items[unit_price])</f>
        <v>882.51</v>
      </c>
      <c r="J927" s="5">
        <v>922.64</v>
      </c>
      <c r="K927" s="5" t="s">
        <v>11</v>
      </c>
      <c r="L927" s="5" t="s">
        <v>10</v>
      </c>
      <c r="M927">
        <v>5</v>
      </c>
      <c r="N927" s="9">
        <v>45442.389560185184</v>
      </c>
    </row>
    <row r="928" spans="1:14" x14ac:dyDescent="0.3">
      <c r="A928" s="2">
        <v>3995348964</v>
      </c>
      <c r="B928" s="3">
        <v>44828791</v>
      </c>
      <c r="C928" t="str">
        <f>_xlfn.XLOOKUP(B928,blinkit_customers!A:A,blinkit_customers!B:B," ")</f>
        <v>Zansi Panchal</v>
      </c>
      <c r="D928" t="str">
        <f>_xlfn.XLOOKUP(B928, blinkit_customers!A:A,blinkit_customers!I:I, " ")</f>
        <v>New</v>
      </c>
      <c r="E928">
        <f>_xlfn.XLOOKUP(A928,blinkit_order_items[order_id],blinkit_order_items[product_id])</f>
        <v>697683</v>
      </c>
      <c r="F928" t="str">
        <f>_xlfn.XLOOKUP(E928,blinkit_products[product_id],blinkit_products[product_name])</f>
        <v>Toilet Cleaner</v>
      </c>
      <c r="G928" t="str">
        <f>_xlfn.XLOOKUP(E928,blinkit_products[product_id],blinkit_products[category])</f>
        <v>Household Care</v>
      </c>
      <c r="H928">
        <f>_xlfn.XLOOKUP(A928,blinkit_order_items[order_id],blinkit_order_items[quantity])</f>
        <v>3</v>
      </c>
      <c r="I928">
        <f>_xlfn.XLOOKUP(A928,blinkit_order_items[order_id],blinkit_order_items[unit_price])</f>
        <v>123.74</v>
      </c>
      <c r="J928" s="3">
        <v>1613.86</v>
      </c>
      <c r="K928" s="3" t="s">
        <v>11</v>
      </c>
      <c r="L928" s="3" t="s">
        <v>10</v>
      </c>
      <c r="M928">
        <v>4</v>
      </c>
      <c r="N928" s="8">
        <v>45446.681203703702</v>
      </c>
    </row>
    <row r="929" spans="1:14" x14ac:dyDescent="0.3">
      <c r="A929" s="4">
        <v>3816542830</v>
      </c>
      <c r="B929" s="5">
        <v>81822935</v>
      </c>
      <c r="C929" t="str">
        <f>_xlfn.XLOOKUP(B929,blinkit_customers!A:A,blinkit_customers!B:B," ")</f>
        <v>Dhruv Ganguly</v>
      </c>
      <c r="D929" t="str">
        <f>_xlfn.XLOOKUP(B929, blinkit_customers!A:A,blinkit_customers!I:I, " ")</f>
        <v>Regular</v>
      </c>
      <c r="E929">
        <f>_xlfn.XLOOKUP(A929,blinkit_order_items[order_id],blinkit_order_items[product_id])</f>
        <v>942001</v>
      </c>
      <c r="F929" t="str">
        <f>_xlfn.XLOOKUP(E929,blinkit_products[product_id],blinkit_products[product_name])</f>
        <v>Cat Food</v>
      </c>
      <c r="G929" t="str">
        <f>_xlfn.XLOOKUP(E929,blinkit_products[product_id],blinkit_products[category])</f>
        <v>Pet Care</v>
      </c>
      <c r="H929">
        <f>_xlfn.XLOOKUP(A929,blinkit_order_items[order_id],blinkit_order_items[quantity])</f>
        <v>3</v>
      </c>
      <c r="I929">
        <f>_xlfn.XLOOKUP(A929,blinkit_order_items[order_id],blinkit_order_items[unit_price])</f>
        <v>671.55</v>
      </c>
      <c r="J929" s="5">
        <v>3294.67</v>
      </c>
      <c r="K929" s="5" t="s">
        <v>12</v>
      </c>
      <c r="L929" s="5" t="s">
        <v>10</v>
      </c>
      <c r="M929">
        <v>-4</v>
      </c>
      <c r="N929" s="9">
        <v>45156.616828703707</v>
      </c>
    </row>
    <row r="930" spans="1:14" x14ac:dyDescent="0.3">
      <c r="A930" s="2">
        <v>9665004924</v>
      </c>
      <c r="B930" s="3">
        <v>90184276</v>
      </c>
      <c r="C930" t="str">
        <f>_xlfn.XLOOKUP(B930,blinkit_customers!A:A,blinkit_customers!B:B," ")</f>
        <v>Vasudha Brar</v>
      </c>
      <c r="D930" t="str">
        <f>_xlfn.XLOOKUP(B930, blinkit_customers!A:A,blinkit_customers!I:I, " ")</f>
        <v>Inactive</v>
      </c>
      <c r="E930">
        <f>_xlfn.XLOOKUP(A930,blinkit_order_items[order_id],blinkit_order_items[product_id])</f>
        <v>349294</v>
      </c>
      <c r="F930" t="str">
        <f>_xlfn.XLOOKUP(E930,blinkit_products[product_id],blinkit_products[product_name])</f>
        <v>Onions</v>
      </c>
      <c r="G930" t="str">
        <f>_xlfn.XLOOKUP(E930,blinkit_products[product_id],blinkit_products[category])</f>
        <v>Fruits &amp; Vegetables</v>
      </c>
      <c r="H930">
        <f>_xlfn.XLOOKUP(A930,blinkit_order_items[order_id],blinkit_order_items[quantity])</f>
        <v>3</v>
      </c>
      <c r="I930">
        <f>_xlfn.XLOOKUP(A930,blinkit_order_items[order_id],blinkit_order_items[unit_price])</f>
        <v>934.75</v>
      </c>
      <c r="J930" s="3">
        <v>3564.53</v>
      </c>
      <c r="K930" s="3" t="s">
        <v>15</v>
      </c>
      <c r="L930" s="3" t="s">
        <v>10</v>
      </c>
      <c r="M930">
        <v>-1</v>
      </c>
      <c r="N930" s="8">
        <v>45136.647511574076</v>
      </c>
    </row>
    <row r="931" spans="1:14" x14ac:dyDescent="0.3">
      <c r="A931" s="4">
        <v>1728547597</v>
      </c>
      <c r="B931" s="5">
        <v>98444183</v>
      </c>
      <c r="C931" t="str">
        <f>_xlfn.XLOOKUP(B931,blinkit_customers!A:A,blinkit_customers!B:B," ")</f>
        <v>Radha D’Alia</v>
      </c>
      <c r="D931" t="str">
        <f>_xlfn.XLOOKUP(B931, blinkit_customers!A:A,blinkit_customers!I:I, " ")</f>
        <v>Regular</v>
      </c>
      <c r="E931">
        <f>_xlfn.XLOOKUP(A931,blinkit_order_items[order_id],blinkit_order_items[product_id])</f>
        <v>798639</v>
      </c>
      <c r="F931" t="str">
        <f>_xlfn.XLOOKUP(E931,blinkit_products[product_id],blinkit_products[product_name])</f>
        <v>Eggs</v>
      </c>
      <c r="G931" t="str">
        <f>_xlfn.XLOOKUP(E931,blinkit_products[product_id],blinkit_products[category])</f>
        <v>Dairy &amp; Breakfast</v>
      </c>
      <c r="H931">
        <f>_xlfn.XLOOKUP(A931,blinkit_order_items[order_id],blinkit_order_items[quantity])</f>
        <v>2</v>
      </c>
      <c r="I931">
        <f>_xlfn.XLOOKUP(A931,blinkit_order_items[order_id],blinkit_order_items[unit_price])</f>
        <v>211.25</v>
      </c>
      <c r="J931" s="5">
        <v>236.51</v>
      </c>
      <c r="K931" s="5" t="s">
        <v>13</v>
      </c>
      <c r="L931" s="5" t="s">
        <v>16</v>
      </c>
      <c r="M931">
        <v>19</v>
      </c>
      <c r="N931" s="9">
        <v>45452.324641203704</v>
      </c>
    </row>
    <row r="932" spans="1:14" x14ac:dyDescent="0.3">
      <c r="A932" s="2">
        <v>5311190131</v>
      </c>
      <c r="B932" s="3">
        <v>19482392</v>
      </c>
      <c r="C932" t="str">
        <f>_xlfn.XLOOKUP(B932,blinkit_customers!A:A,blinkit_customers!B:B," ")</f>
        <v>Yachana Nath</v>
      </c>
      <c r="D932" t="str">
        <f>_xlfn.XLOOKUP(B932, blinkit_customers!A:A,blinkit_customers!I:I, " ")</f>
        <v>Regular</v>
      </c>
      <c r="E932">
        <f>_xlfn.XLOOKUP(A932,blinkit_order_items[order_id],blinkit_order_items[product_id])</f>
        <v>965755</v>
      </c>
      <c r="F932" t="str">
        <f>_xlfn.XLOOKUP(E932,blinkit_products[product_id],blinkit_products[product_name])</f>
        <v>Bananas</v>
      </c>
      <c r="G932" t="str">
        <f>_xlfn.XLOOKUP(E932,blinkit_products[product_id],blinkit_products[category])</f>
        <v>Fruits &amp; Vegetables</v>
      </c>
      <c r="H932">
        <f>_xlfn.XLOOKUP(A932,blinkit_order_items[order_id],blinkit_order_items[quantity])</f>
        <v>2</v>
      </c>
      <c r="I932">
        <f>_xlfn.XLOOKUP(A932,blinkit_order_items[order_id],blinkit_order_items[unit_price])</f>
        <v>532.57000000000005</v>
      </c>
      <c r="J932" s="3">
        <v>1276.25</v>
      </c>
      <c r="K932" s="3" t="s">
        <v>13</v>
      </c>
      <c r="L932" s="3" t="s">
        <v>10</v>
      </c>
      <c r="M932">
        <v>1</v>
      </c>
      <c r="N932" s="8">
        <v>45355.029386574075</v>
      </c>
    </row>
    <row r="933" spans="1:14" x14ac:dyDescent="0.3">
      <c r="A933" s="4">
        <v>9581592141</v>
      </c>
      <c r="B933" s="5">
        <v>64562786</v>
      </c>
      <c r="C933" t="str">
        <f>_xlfn.XLOOKUP(B933,blinkit_customers!A:A,blinkit_customers!B:B," ")</f>
        <v>Neel Sankar</v>
      </c>
      <c r="D933" t="str">
        <f>_xlfn.XLOOKUP(B933, blinkit_customers!A:A,blinkit_customers!I:I, " ")</f>
        <v>Inactive</v>
      </c>
      <c r="E933">
        <f>_xlfn.XLOOKUP(A933,blinkit_order_items[order_id],blinkit_order_items[product_id])</f>
        <v>4452</v>
      </c>
      <c r="F933" t="str">
        <f>_xlfn.XLOOKUP(E933,blinkit_products[product_id],blinkit_products[product_name])</f>
        <v>Baby Wipes</v>
      </c>
      <c r="G933" t="str">
        <f>_xlfn.XLOOKUP(E933,blinkit_products[product_id],blinkit_products[category])</f>
        <v>Baby Care</v>
      </c>
      <c r="H933">
        <f>_xlfn.XLOOKUP(A933,blinkit_order_items[order_id],blinkit_order_items[quantity])</f>
        <v>3</v>
      </c>
      <c r="I933">
        <f>_xlfn.XLOOKUP(A933,blinkit_order_items[order_id],blinkit_order_items[unit_price])</f>
        <v>169.88</v>
      </c>
      <c r="J933" s="5">
        <v>4117.6899999999996</v>
      </c>
      <c r="K933" s="5" t="s">
        <v>12</v>
      </c>
      <c r="L933" s="5" t="s">
        <v>10</v>
      </c>
      <c r="M933">
        <v>0</v>
      </c>
      <c r="N933" s="9">
        <v>45313.972650462965</v>
      </c>
    </row>
    <row r="934" spans="1:14" x14ac:dyDescent="0.3">
      <c r="A934" s="2">
        <v>4848863693</v>
      </c>
      <c r="B934" s="3">
        <v>63217390</v>
      </c>
      <c r="C934" t="str">
        <f>_xlfn.XLOOKUP(B934,blinkit_customers!A:A,blinkit_customers!B:B," ")</f>
        <v>Warinder Sha</v>
      </c>
      <c r="D934" t="str">
        <f>_xlfn.XLOOKUP(B934, blinkit_customers!A:A,blinkit_customers!I:I, " ")</f>
        <v>Inactive</v>
      </c>
      <c r="E934">
        <f>_xlfn.XLOOKUP(A934,blinkit_order_items[order_id],blinkit_order_items[product_id])</f>
        <v>876139</v>
      </c>
      <c r="F934" t="str">
        <f>_xlfn.XLOOKUP(E934,blinkit_products[product_id],blinkit_products[product_name])</f>
        <v>Pulses</v>
      </c>
      <c r="G934" t="str">
        <f>_xlfn.XLOOKUP(E934,blinkit_products[product_id],blinkit_products[category])</f>
        <v>Grocery &amp; Staples</v>
      </c>
      <c r="H934">
        <f>_xlfn.XLOOKUP(A934,blinkit_order_items[order_id],blinkit_order_items[quantity])</f>
        <v>1</v>
      </c>
      <c r="I934">
        <f>_xlfn.XLOOKUP(A934,blinkit_order_items[order_id],blinkit_order_items[unit_price])</f>
        <v>415.75</v>
      </c>
      <c r="J934" s="3">
        <v>1634.92</v>
      </c>
      <c r="K934" s="3" t="s">
        <v>12</v>
      </c>
      <c r="L934" s="3" t="s">
        <v>10</v>
      </c>
      <c r="M934">
        <v>-3</v>
      </c>
      <c r="N934" s="8">
        <v>45547.196759259263</v>
      </c>
    </row>
    <row r="935" spans="1:14" x14ac:dyDescent="0.3">
      <c r="A935" s="4">
        <v>6374883107</v>
      </c>
      <c r="B935" s="5">
        <v>23126657</v>
      </c>
      <c r="C935" t="str">
        <f>_xlfn.XLOOKUP(B935,blinkit_customers!A:A,blinkit_customers!B:B," ")</f>
        <v>Ekiya Sekhon</v>
      </c>
      <c r="D935" t="str">
        <f>_xlfn.XLOOKUP(B935, blinkit_customers!A:A,blinkit_customers!I:I, " ")</f>
        <v>Premium</v>
      </c>
      <c r="E935">
        <f>_xlfn.XLOOKUP(A935,blinkit_order_items[order_id],blinkit_order_items[product_id])</f>
        <v>473929</v>
      </c>
      <c r="F935" t="str">
        <f>_xlfn.XLOOKUP(E935,blinkit_products[product_id],blinkit_products[product_name])</f>
        <v>Carrots</v>
      </c>
      <c r="G935" t="str">
        <f>_xlfn.XLOOKUP(E935,blinkit_products[product_id],blinkit_products[category])</f>
        <v>Fruits &amp; Vegetables</v>
      </c>
      <c r="H935">
        <f>_xlfn.XLOOKUP(A935,blinkit_order_items[order_id],blinkit_order_items[quantity])</f>
        <v>1</v>
      </c>
      <c r="I935">
        <f>_xlfn.XLOOKUP(A935,blinkit_order_items[order_id],blinkit_order_items[unit_price])</f>
        <v>440.19</v>
      </c>
      <c r="J935" s="5">
        <v>3039.25</v>
      </c>
      <c r="K935" s="5" t="s">
        <v>12</v>
      </c>
      <c r="L935" s="5" t="s">
        <v>16</v>
      </c>
      <c r="M935">
        <v>21</v>
      </c>
      <c r="N935" s="9">
        <v>45157.340358796297</v>
      </c>
    </row>
    <row r="936" spans="1:14" x14ac:dyDescent="0.3">
      <c r="A936" s="2">
        <v>3270131216</v>
      </c>
      <c r="B936" s="3">
        <v>56604077</v>
      </c>
      <c r="C936" t="str">
        <f>_xlfn.XLOOKUP(B936,blinkit_customers!A:A,blinkit_customers!B:B," ")</f>
        <v>Yutika Pandit</v>
      </c>
      <c r="D936" t="str">
        <f>_xlfn.XLOOKUP(B936, blinkit_customers!A:A,blinkit_customers!I:I, " ")</f>
        <v>Regular</v>
      </c>
      <c r="E936">
        <f>_xlfn.XLOOKUP(A936,blinkit_order_items[order_id],blinkit_order_items[product_id])</f>
        <v>820973</v>
      </c>
      <c r="F936" t="str">
        <f>_xlfn.XLOOKUP(E936,blinkit_products[product_id],blinkit_products[product_name])</f>
        <v>Baby Wipes</v>
      </c>
      <c r="G936" t="str">
        <f>_xlfn.XLOOKUP(E936,blinkit_products[product_id],blinkit_products[category])</f>
        <v>Baby Care</v>
      </c>
      <c r="H936">
        <f>_xlfn.XLOOKUP(A936,blinkit_order_items[order_id],blinkit_order_items[quantity])</f>
        <v>3</v>
      </c>
      <c r="I936">
        <f>_xlfn.XLOOKUP(A936,blinkit_order_items[order_id],blinkit_order_items[unit_price])</f>
        <v>114.52</v>
      </c>
      <c r="J936" s="3">
        <v>1403.1</v>
      </c>
      <c r="K936" s="3" t="s">
        <v>12</v>
      </c>
      <c r="L936" s="3" t="s">
        <v>14</v>
      </c>
      <c r="M936">
        <v>14</v>
      </c>
      <c r="N936" s="8">
        <v>45332.626504629632</v>
      </c>
    </row>
    <row r="937" spans="1:14" x14ac:dyDescent="0.3">
      <c r="A937" s="4">
        <v>2643382562</v>
      </c>
      <c r="B937" s="5">
        <v>54338574</v>
      </c>
      <c r="C937" t="str">
        <f>_xlfn.XLOOKUP(B937,blinkit_customers!A:A,blinkit_customers!B:B," ")</f>
        <v>Yashodhara Gokhale</v>
      </c>
      <c r="D937" t="str">
        <f>_xlfn.XLOOKUP(B937, blinkit_customers!A:A,blinkit_customers!I:I, " ")</f>
        <v>Premium</v>
      </c>
      <c r="E937">
        <f>_xlfn.XLOOKUP(A937,blinkit_order_items[order_id],blinkit_order_items[product_id])</f>
        <v>563740</v>
      </c>
      <c r="F937" t="str">
        <f>_xlfn.XLOOKUP(E937,blinkit_products[product_id],blinkit_products[product_name])</f>
        <v>Chips</v>
      </c>
      <c r="G937" t="str">
        <f>_xlfn.XLOOKUP(E937,blinkit_products[product_id],blinkit_products[category])</f>
        <v>Snacks &amp; Munchies</v>
      </c>
      <c r="H937">
        <f>_xlfn.XLOOKUP(A937,blinkit_order_items[order_id],blinkit_order_items[quantity])</f>
        <v>3</v>
      </c>
      <c r="I937">
        <f>_xlfn.XLOOKUP(A937,blinkit_order_items[order_id],blinkit_order_items[unit_price])</f>
        <v>96.33</v>
      </c>
      <c r="J937" s="5">
        <v>354.91</v>
      </c>
      <c r="K937" s="5" t="s">
        <v>12</v>
      </c>
      <c r="L937" s="5" t="s">
        <v>10</v>
      </c>
      <c r="M937">
        <v>0</v>
      </c>
      <c r="N937" s="9">
        <v>45131.937534722223</v>
      </c>
    </row>
    <row r="938" spans="1:14" x14ac:dyDescent="0.3">
      <c r="A938" s="2">
        <v>5212524996</v>
      </c>
      <c r="B938" s="3">
        <v>45071436</v>
      </c>
      <c r="C938" t="str">
        <f>_xlfn.XLOOKUP(B938,blinkit_customers!A:A,blinkit_customers!B:B," ")</f>
        <v>Gaurang Ratta</v>
      </c>
      <c r="D938" t="str">
        <f>_xlfn.XLOOKUP(B938, blinkit_customers!A:A,blinkit_customers!I:I, " ")</f>
        <v>Inactive</v>
      </c>
      <c r="E938">
        <f>_xlfn.XLOOKUP(A938,blinkit_order_items[order_id],blinkit_order_items[product_id])</f>
        <v>784827</v>
      </c>
      <c r="F938" t="str">
        <f>_xlfn.XLOOKUP(E938,blinkit_products[product_id],blinkit_products[product_name])</f>
        <v>Baby Wipes</v>
      </c>
      <c r="G938" t="str">
        <f>_xlfn.XLOOKUP(E938,blinkit_products[product_id],blinkit_products[category])</f>
        <v>Baby Care</v>
      </c>
      <c r="H938">
        <f>_xlfn.XLOOKUP(A938,blinkit_order_items[order_id],blinkit_order_items[quantity])</f>
        <v>1</v>
      </c>
      <c r="I938">
        <f>_xlfn.XLOOKUP(A938,blinkit_order_items[order_id],blinkit_order_items[unit_price])</f>
        <v>274.25</v>
      </c>
      <c r="J938" s="3">
        <v>2573.9299999999998</v>
      </c>
      <c r="K938" s="3" t="s">
        <v>11</v>
      </c>
      <c r="L938" s="3" t="s">
        <v>10</v>
      </c>
      <c r="M938">
        <v>1</v>
      </c>
      <c r="N938" s="8">
        <v>45270.921180555553</v>
      </c>
    </row>
    <row r="939" spans="1:14" x14ac:dyDescent="0.3">
      <c r="A939" s="4">
        <v>9594095277</v>
      </c>
      <c r="B939" s="5">
        <v>27604184</v>
      </c>
      <c r="C939" t="str">
        <f>_xlfn.XLOOKUP(B939,blinkit_customers!A:A,blinkit_customers!B:B," ")</f>
        <v>Tripti Nadig</v>
      </c>
      <c r="D939" t="str">
        <f>_xlfn.XLOOKUP(B939, blinkit_customers!A:A,blinkit_customers!I:I, " ")</f>
        <v>New</v>
      </c>
      <c r="E939">
        <f>_xlfn.XLOOKUP(A939,blinkit_order_items[order_id],blinkit_order_items[product_id])</f>
        <v>925482</v>
      </c>
      <c r="F939" t="str">
        <f>_xlfn.XLOOKUP(E939,blinkit_products[product_id],blinkit_products[product_name])</f>
        <v>Frozen Biryani</v>
      </c>
      <c r="G939" t="str">
        <f>_xlfn.XLOOKUP(E939,blinkit_products[product_id],blinkit_products[category])</f>
        <v>Instant &amp; Frozen Food</v>
      </c>
      <c r="H939">
        <f>_xlfn.XLOOKUP(A939,blinkit_order_items[order_id],blinkit_order_items[quantity])</f>
        <v>1</v>
      </c>
      <c r="I939">
        <f>_xlfn.XLOOKUP(A939,blinkit_order_items[order_id],blinkit_order_items[unit_price])</f>
        <v>475.04</v>
      </c>
      <c r="J939" s="5">
        <v>3015.93</v>
      </c>
      <c r="K939" s="5" t="s">
        <v>13</v>
      </c>
      <c r="L939" s="5" t="s">
        <v>10</v>
      </c>
      <c r="M939">
        <v>-2</v>
      </c>
      <c r="N939" s="9">
        <v>45361.195231481484</v>
      </c>
    </row>
    <row r="940" spans="1:14" x14ac:dyDescent="0.3">
      <c r="A940" s="2">
        <v>8375863419</v>
      </c>
      <c r="B940" s="3">
        <v>76971644</v>
      </c>
      <c r="C940" t="str">
        <f>_xlfn.XLOOKUP(B940,blinkit_customers!A:A,blinkit_customers!B:B," ")</f>
        <v>Banjeet Pal</v>
      </c>
      <c r="D940" t="str">
        <f>_xlfn.XLOOKUP(B940, blinkit_customers!A:A,blinkit_customers!I:I, " ")</f>
        <v>Inactive</v>
      </c>
      <c r="E940">
        <f>_xlfn.XLOOKUP(A940,blinkit_order_items[order_id],blinkit_order_items[product_id])</f>
        <v>962591</v>
      </c>
      <c r="F940" t="str">
        <f>_xlfn.XLOOKUP(E940,blinkit_products[product_id],blinkit_products[product_name])</f>
        <v>Orange Juice</v>
      </c>
      <c r="G940" t="str">
        <f>_xlfn.XLOOKUP(E940,blinkit_products[product_id],blinkit_products[category])</f>
        <v>Cold Drinks &amp; Juices</v>
      </c>
      <c r="H940">
        <f>_xlfn.XLOOKUP(A940,blinkit_order_items[order_id],blinkit_order_items[quantity])</f>
        <v>1</v>
      </c>
      <c r="I940">
        <f>_xlfn.XLOOKUP(A940,blinkit_order_items[order_id],blinkit_order_items[unit_price])</f>
        <v>130.01</v>
      </c>
      <c r="J940" s="3">
        <v>4914.12</v>
      </c>
      <c r="K940" s="3" t="s">
        <v>13</v>
      </c>
      <c r="L940" s="3" t="s">
        <v>14</v>
      </c>
      <c r="M940">
        <v>15</v>
      </c>
      <c r="N940" s="8">
        <v>45530.507835648146</v>
      </c>
    </row>
    <row r="941" spans="1:14" x14ac:dyDescent="0.3">
      <c r="A941" s="4">
        <v>7523880783</v>
      </c>
      <c r="B941" s="5">
        <v>21481338</v>
      </c>
      <c r="C941" t="str">
        <f>_xlfn.XLOOKUP(B941,blinkit_customers!A:A,blinkit_customers!B:B," ")</f>
        <v>Rajata Upadhyay</v>
      </c>
      <c r="D941" t="str">
        <f>_xlfn.XLOOKUP(B941, blinkit_customers!A:A,blinkit_customers!I:I, " ")</f>
        <v>New</v>
      </c>
      <c r="E941">
        <f>_xlfn.XLOOKUP(A941,blinkit_order_items[order_id],blinkit_order_items[product_id])</f>
        <v>880510</v>
      </c>
      <c r="F941" t="str">
        <f>_xlfn.XLOOKUP(E941,blinkit_products[product_id],blinkit_products[product_name])</f>
        <v>Bread</v>
      </c>
      <c r="G941" t="str">
        <f>_xlfn.XLOOKUP(E941,blinkit_products[product_id],blinkit_products[category])</f>
        <v>Dairy &amp; Breakfast</v>
      </c>
      <c r="H941">
        <f>_xlfn.XLOOKUP(A941,blinkit_order_items[order_id],blinkit_order_items[quantity])</f>
        <v>3</v>
      </c>
      <c r="I941">
        <f>_xlfn.XLOOKUP(A941,blinkit_order_items[order_id],blinkit_order_items[unit_price])</f>
        <v>951.43</v>
      </c>
      <c r="J941" s="5">
        <v>4262.1899999999996</v>
      </c>
      <c r="K941" s="5" t="s">
        <v>15</v>
      </c>
      <c r="L941" s="5" t="s">
        <v>10</v>
      </c>
      <c r="M941">
        <v>-5</v>
      </c>
      <c r="N941" s="9">
        <v>45578.574189814812</v>
      </c>
    </row>
    <row r="942" spans="1:14" x14ac:dyDescent="0.3">
      <c r="A942" s="2">
        <v>9670158103</v>
      </c>
      <c r="B942" s="3">
        <v>63262519</v>
      </c>
      <c r="C942" t="str">
        <f>_xlfn.XLOOKUP(B942,blinkit_customers!A:A,blinkit_customers!B:B," ")</f>
        <v>Benjamin Balakrishnan</v>
      </c>
      <c r="D942" t="str">
        <f>_xlfn.XLOOKUP(B942, blinkit_customers!A:A,blinkit_customers!I:I, " ")</f>
        <v>Regular</v>
      </c>
      <c r="E942">
        <f>_xlfn.XLOOKUP(A942,blinkit_order_items[order_id],blinkit_order_items[product_id])</f>
        <v>647462</v>
      </c>
      <c r="F942" t="str">
        <f>_xlfn.XLOOKUP(E942,blinkit_products[product_id],blinkit_products[product_name])</f>
        <v>Lotion</v>
      </c>
      <c r="G942" t="str">
        <f>_xlfn.XLOOKUP(E942,blinkit_products[product_id],blinkit_products[category])</f>
        <v>Personal Care</v>
      </c>
      <c r="H942">
        <f>_xlfn.XLOOKUP(A942,blinkit_order_items[order_id],blinkit_order_items[quantity])</f>
        <v>2</v>
      </c>
      <c r="I942">
        <f>_xlfn.XLOOKUP(A942,blinkit_order_items[order_id],blinkit_order_items[unit_price])</f>
        <v>326.42</v>
      </c>
      <c r="J942" s="3">
        <v>2159.25</v>
      </c>
      <c r="K942" s="3" t="s">
        <v>12</v>
      </c>
      <c r="L942" s="3" t="s">
        <v>10</v>
      </c>
      <c r="M942">
        <v>2</v>
      </c>
      <c r="N942" s="8">
        <v>45362.535833333335</v>
      </c>
    </row>
    <row r="943" spans="1:14" x14ac:dyDescent="0.3">
      <c r="A943" s="4">
        <v>4344108631</v>
      </c>
      <c r="B943" s="5">
        <v>45804389</v>
      </c>
      <c r="C943" t="str">
        <f>_xlfn.XLOOKUP(B943,blinkit_customers!A:A,blinkit_customers!B:B," ")</f>
        <v>Liam Dayal</v>
      </c>
      <c r="D943" t="str">
        <f>_xlfn.XLOOKUP(B943, blinkit_customers!A:A,blinkit_customers!I:I, " ")</f>
        <v>Inactive</v>
      </c>
      <c r="E943">
        <f>_xlfn.XLOOKUP(A943,blinkit_order_items[order_id],blinkit_order_items[product_id])</f>
        <v>880510</v>
      </c>
      <c r="F943" t="str">
        <f>_xlfn.XLOOKUP(E943,blinkit_products[product_id],blinkit_products[product_name])</f>
        <v>Bread</v>
      </c>
      <c r="G943" t="str">
        <f>_xlfn.XLOOKUP(E943,blinkit_products[product_id],blinkit_products[category])</f>
        <v>Dairy &amp; Breakfast</v>
      </c>
      <c r="H943">
        <f>_xlfn.XLOOKUP(A943,blinkit_order_items[order_id],blinkit_order_items[quantity])</f>
        <v>3</v>
      </c>
      <c r="I943">
        <f>_xlfn.XLOOKUP(A943,blinkit_order_items[order_id],blinkit_order_items[unit_price])</f>
        <v>951.43</v>
      </c>
      <c r="J943" s="5">
        <v>4399.58</v>
      </c>
      <c r="K943" s="5" t="s">
        <v>11</v>
      </c>
      <c r="L943" s="5" t="s">
        <v>14</v>
      </c>
      <c r="M943">
        <v>10</v>
      </c>
      <c r="N943" s="9">
        <v>45014.468124999999</v>
      </c>
    </row>
    <row r="944" spans="1:14" x14ac:dyDescent="0.3">
      <c r="A944" s="2">
        <v>2237858</v>
      </c>
      <c r="B944" s="3">
        <v>48281892</v>
      </c>
      <c r="C944" t="str">
        <f>_xlfn.XLOOKUP(B944,blinkit_customers!A:A,blinkit_customers!B:B," ")</f>
        <v>Teerth Mukherjee</v>
      </c>
      <c r="D944" t="str">
        <f>_xlfn.XLOOKUP(B944, blinkit_customers!A:A,blinkit_customers!I:I, " ")</f>
        <v>New</v>
      </c>
      <c r="E944">
        <f>_xlfn.XLOOKUP(A944,blinkit_order_items[order_id],blinkit_order_items[product_id])</f>
        <v>585299</v>
      </c>
      <c r="F944" t="str">
        <f>_xlfn.XLOOKUP(E944,blinkit_products[product_id],blinkit_products[product_name])</f>
        <v>Pet Treats</v>
      </c>
      <c r="G944" t="str">
        <f>_xlfn.XLOOKUP(E944,blinkit_products[product_id],blinkit_products[category])</f>
        <v>Pet Care</v>
      </c>
      <c r="H944">
        <f>_xlfn.XLOOKUP(A944,blinkit_order_items[order_id],blinkit_order_items[quantity])</f>
        <v>1</v>
      </c>
      <c r="I944">
        <f>_xlfn.XLOOKUP(A944,blinkit_order_items[order_id],blinkit_order_items[unit_price])</f>
        <v>799.46</v>
      </c>
      <c r="J944" s="3">
        <v>3835.26</v>
      </c>
      <c r="K944" s="3" t="s">
        <v>15</v>
      </c>
      <c r="L944" s="3" t="s">
        <v>10</v>
      </c>
      <c r="M944">
        <v>3</v>
      </c>
      <c r="N944" s="8">
        <v>45018.156377314815</v>
      </c>
    </row>
    <row r="945" spans="1:14" x14ac:dyDescent="0.3">
      <c r="A945" s="4">
        <v>3217791988</v>
      </c>
      <c r="B945" s="5">
        <v>92642745</v>
      </c>
      <c r="C945" t="str">
        <f>_xlfn.XLOOKUP(B945,blinkit_customers!A:A,blinkit_customers!B:B," ")</f>
        <v>Nicholas Puri</v>
      </c>
      <c r="D945" t="str">
        <f>_xlfn.XLOOKUP(B945, blinkit_customers!A:A,blinkit_customers!I:I, " ")</f>
        <v>Regular</v>
      </c>
      <c r="E945">
        <f>_xlfn.XLOOKUP(A945,blinkit_order_items[order_id],blinkit_order_items[product_id])</f>
        <v>890623</v>
      </c>
      <c r="F945" t="str">
        <f>_xlfn.XLOOKUP(E945,blinkit_products[product_id],blinkit_products[product_name])</f>
        <v>Onions</v>
      </c>
      <c r="G945" t="str">
        <f>_xlfn.XLOOKUP(E945,blinkit_products[product_id],blinkit_products[category])</f>
        <v>Fruits &amp; Vegetables</v>
      </c>
      <c r="H945">
        <f>_xlfn.XLOOKUP(A945,blinkit_order_items[order_id],blinkit_order_items[quantity])</f>
        <v>1</v>
      </c>
      <c r="I945">
        <f>_xlfn.XLOOKUP(A945,blinkit_order_items[order_id],blinkit_order_items[unit_price])</f>
        <v>354.52</v>
      </c>
      <c r="J945" s="5">
        <v>5996.96</v>
      </c>
      <c r="K945" s="5" t="s">
        <v>15</v>
      </c>
      <c r="L945" s="5" t="s">
        <v>10</v>
      </c>
      <c r="M945">
        <v>-2</v>
      </c>
      <c r="N945" s="9">
        <v>45148.575150462966</v>
      </c>
    </row>
    <row r="946" spans="1:14" x14ac:dyDescent="0.3">
      <c r="A946" s="2">
        <v>3355718103</v>
      </c>
      <c r="B946" s="3">
        <v>91196901</v>
      </c>
      <c r="C946" t="str">
        <f>_xlfn.XLOOKUP(B946,blinkit_customers!A:A,blinkit_customers!B:B," ")</f>
        <v>Atharv Kurian</v>
      </c>
      <c r="D946" t="str">
        <f>_xlfn.XLOOKUP(B946, blinkit_customers!A:A,blinkit_customers!I:I, " ")</f>
        <v>Premium</v>
      </c>
      <c r="E946">
        <f>_xlfn.XLOOKUP(A946,blinkit_order_items[order_id],blinkit_order_items[product_id])</f>
        <v>478531</v>
      </c>
      <c r="F946" t="str">
        <f>_xlfn.XLOOKUP(E946,blinkit_products[product_id],blinkit_products[product_name])</f>
        <v>Carrots</v>
      </c>
      <c r="G946" t="str">
        <f>_xlfn.XLOOKUP(E946,blinkit_products[product_id],blinkit_products[category])</f>
        <v>Fruits &amp; Vegetables</v>
      </c>
      <c r="H946">
        <f>_xlfn.XLOOKUP(A946,blinkit_order_items[order_id],blinkit_order_items[quantity])</f>
        <v>2</v>
      </c>
      <c r="I946">
        <f>_xlfn.XLOOKUP(A946,blinkit_order_items[order_id],blinkit_order_items[unit_price])</f>
        <v>825.46</v>
      </c>
      <c r="J946" s="3">
        <v>632.35</v>
      </c>
      <c r="K946" s="3" t="s">
        <v>13</v>
      </c>
      <c r="L946" s="3" t="s">
        <v>10</v>
      </c>
      <c r="M946">
        <v>-3</v>
      </c>
      <c r="N946" s="8">
        <v>45179.94121527778</v>
      </c>
    </row>
    <row r="947" spans="1:14" x14ac:dyDescent="0.3">
      <c r="A947" s="4">
        <v>9590518103</v>
      </c>
      <c r="B947" s="5">
        <v>62323608</v>
      </c>
      <c r="C947" t="str">
        <f>_xlfn.XLOOKUP(B947,blinkit_customers!A:A,blinkit_customers!B:B," ")</f>
        <v>Ekansh Bains</v>
      </c>
      <c r="D947" t="str">
        <f>_xlfn.XLOOKUP(B947, blinkit_customers!A:A,blinkit_customers!I:I, " ")</f>
        <v>New</v>
      </c>
      <c r="E947">
        <f>_xlfn.XLOOKUP(A947,blinkit_order_items[order_id],blinkit_order_items[product_id])</f>
        <v>140154</v>
      </c>
      <c r="F947" t="str">
        <f>_xlfn.XLOOKUP(E947,blinkit_products[product_id],blinkit_products[product_name])</f>
        <v>Shampoo</v>
      </c>
      <c r="G947" t="str">
        <f>_xlfn.XLOOKUP(E947,blinkit_products[product_id],blinkit_products[category])</f>
        <v>Personal Care</v>
      </c>
      <c r="H947">
        <f>_xlfn.XLOOKUP(A947,blinkit_order_items[order_id],blinkit_order_items[quantity])</f>
        <v>2</v>
      </c>
      <c r="I947">
        <f>_xlfn.XLOOKUP(A947,blinkit_order_items[order_id],blinkit_order_items[unit_price])</f>
        <v>171.2</v>
      </c>
      <c r="J947" s="5">
        <v>40.700000000000003</v>
      </c>
      <c r="K947" s="5" t="s">
        <v>12</v>
      </c>
      <c r="L947" s="5" t="s">
        <v>10</v>
      </c>
      <c r="M947">
        <v>1</v>
      </c>
      <c r="N947" s="9">
        <v>45352.804826388892</v>
      </c>
    </row>
    <row r="948" spans="1:14" x14ac:dyDescent="0.3">
      <c r="A948" s="2">
        <v>6610120274</v>
      </c>
      <c r="B948" s="3">
        <v>89910157</v>
      </c>
      <c r="C948" t="str">
        <f>_xlfn.XLOOKUP(B948,blinkit_customers!A:A,blinkit_customers!B:B," ")</f>
        <v>Dayamai Ray</v>
      </c>
      <c r="D948" t="str">
        <f>_xlfn.XLOOKUP(B948, blinkit_customers!A:A,blinkit_customers!I:I, " ")</f>
        <v>New</v>
      </c>
      <c r="E948">
        <f>_xlfn.XLOOKUP(A948,blinkit_order_items[order_id],blinkit_order_items[product_id])</f>
        <v>552496</v>
      </c>
      <c r="F948" t="str">
        <f>_xlfn.XLOOKUP(E948,blinkit_products[product_id],blinkit_products[product_name])</f>
        <v>Dish Soap</v>
      </c>
      <c r="G948" t="str">
        <f>_xlfn.XLOOKUP(E948,blinkit_products[product_id],blinkit_products[category])</f>
        <v>Household Care</v>
      </c>
      <c r="H948">
        <f>_xlfn.XLOOKUP(A948,blinkit_order_items[order_id],blinkit_order_items[quantity])</f>
        <v>2</v>
      </c>
      <c r="I948">
        <f>_xlfn.XLOOKUP(A948,blinkit_order_items[order_id],blinkit_order_items[unit_price])</f>
        <v>508</v>
      </c>
      <c r="J948" s="3">
        <v>3395.39</v>
      </c>
      <c r="K948" s="3" t="s">
        <v>12</v>
      </c>
      <c r="L948" s="3" t="s">
        <v>10</v>
      </c>
      <c r="M948">
        <v>1</v>
      </c>
      <c r="N948" s="8">
        <v>45492.052881944444</v>
      </c>
    </row>
    <row r="949" spans="1:14" x14ac:dyDescent="0.3">
      <c r="A949" s="4">
        <v>1180899898</v>
      </c>
      <c r="B949" s="5">
        <v>16420489</v>
      </c>
      <c r="C949" t="str">
        <f>_xlfn.XLOOKUP(B949,blinkit_customers!A:A,blinkit_customers!B:B," ")</f>
        <v>Divya Peri</v>
      </c>
      <c r="D949" t="str">
        <f>_xlfn.XLOOKUP(B949, blinkit_customers!A:A,blinkit_customers!I:I, " ")</f>
        <v>New</v>
      </c>
      <c r="E949">
        <f>_xlfn.XLOOKUP(A949,blinkit_order_items[order_id],blinkit_order_items[product_id])</f>
        <v>274207</v>
      </c>
      <c r="F949" t="str">
        <f>_xlfn.XLOOKUP(E949,blinkit_products[product_id],blinkit_products[product_name])</f>
        <v>Cough Syrup</v>
      </c>
      <c r="G949" t="str">
        <f>_xlfn.XLOOKUP(E949,blinkit_products[product_id],blinkit_products[category])</f>
        <v>Pharmacy</v>
      </c>
      <c r="H949">
        <f>_xlfn.XLOOKUP(A949,blinkit_order_items[order_id],blinkit_order_items[quantity])</f>
        <v>1</v>
      </c>
      <c r="I949">
        <f>_xlfn.XLOOKUP(A949,blinkit_order_items[order_id],blinkit_order_items[unit_price])</f>
        <v>328.51</v>
      </c>
      <c r="J949" s="5">
        <v>3034.51</v>
      </c>
      <c r="K949" s="5" t="s">
        <v>15</v>
      </c>
      <c r="L949" s="5" t="s">
        <v>10</v>
      </c>
      <c r="M949">
        <v>3</v>
      </c>
      <c r="N949" s="9">
        <v>45033.120648148149</v>
      </c>
    </row>
    <row r="950" spans="1:14" x14ac:dyDescent="0.3">
      <c r="A950" s="2">
        <v>8758992688</v>
      </c>
      <c r="B950" s="3">
        <v>11616535</v>
      </c>
      <c r="C950" t="str">
        <f>_xlfn.XLOOKUP(B950,blinkit_customers!A:A,blinkit_customers!B:B," ")</f>
        <v>Vrinda Bassi</v>
      </c>
      <c r="D950" t="str">
        <f>_xlfn.XLOOKUP(B950, blinkit_customers!A:A,blinkit_customers!I:I, " ")</f>
        <v>Premium</v>
      </c>
      <c r="E950">
        <f>_xlfn.XLOOKUP(A950,blinkit_order_items[order_id],blinkit_order_items[product_id])</f>
        <v>891833</v>
      </c>
      <c r="F950" t="str">
        <f>_xlfn.XLOOKUP(E950,blinkit_products[product_id],blinkit_products[product_name])</f>
        <v>Curd</v>
      </c>
      <c r="G950" t="str">
        <f>_xlfn.XLOOKUP(E950,blinkit_products[product_id],blinkit_products[category])</f>
        <v>Dairy &amp; Breakfast</v>
      </c>
      <c r="H950">
        <f>_xlfn.XLOOKUP(A950,blinkit_order_items[order_id],blinkit_order_items[quantity])</f>
        <v>1</v>
      </c>
      <c r="I950">
        <f>_xlfn.XLOOKUP(A950,blinkit_order_items[order_id],blinkit_order_items[unit_price])</f>
        <v>493.19</v>
      </c>
      <c r="J950" s="3">
        <v>405.71</v>
      </c>
      <c r="K950" s="3" t="s">
        <v>15</v>
      </c>
      <c r="L950" s="3" t="s">
        <v>16</v>
      </c>
      <c r="M950">
        <v>25</v>
      </c>
      <c r="N950" s="8">
        <v>45465.703946759262</v>
      </c>
    </row>
    <row r="951" spans="1:14" x14ac:dyDescent="0.3">
      <c r="A951" s="4">
        <v>6965716176</v>
      </c>
      <c r="B951" s="5">
        <v>12851610</v>
      </c>
      <c r="C951" t="str">
        <f>_xlfn.XLOOKUP(B951,blinkit_customers!A:A,blinkit_customers!B:B," ")</f>
        <v>Unnati Narayanan</v>
      </c>
      <c r="D951" t="str">
        <f>_xlfn.XLOOKUP(B951, blinkit_customers!A:A,blinkit_customers!I:I, " ")</f>
        <v>Inactive</v>
      </c>
      <c r="E951">
        <f>_xlfn.XLOOKUP(A951,blinkit_order_items[order_id],blinkit_order_items[product_id])</f>
        <v>970529</v>
      </c>
      <c r="F951" t="str">
        <f>_xlfn.XLOOKUP(E951,blinkit_products[product_id],blinkit_products[product_name])</f>
        <v>Diapers</v>
      </c>
      <c r="G951" t="str">
        <f>_xlfn.XLOOKUP(E951,blinkit_products[product_id],blinkit_products[category])</f>
        <v>Baby Care</v>
      </c>
      <c r="H951">
        <f>_xlfn.XLOOKUP(A951,blinkit_order_items[order_id],blinkit_order_items[quantity])</f>
        <v>3</v>
      </c>
      <c r="I951">
        <f>_xlfn.XLOOKUP(A951,blinkit_order_items[order_id],blinkit_order_items[unit_price])</f>
        <v>827.44</v>
      </c>
      <c r="J951" s="5">
        <v>4625.58</v>
      </c>
      <c r="K951" s="5" t="s">
        <v>13</v>
      </c>
      <c r="L951" s="5" t="s">
        <v>10</v>
      </c>
      <c r="M951">
        <v>2</v>
      </c>
      <c r="N951" s="9">
        <v>45029.093912037039</v>
      </c>
    </row>
    <row r="952" spans="1:14" x14ac:dyDescent="0.3">
      <c r="A952" s="2">
        <v>5527742274</v>
      </c>
      <c r="B952" s="3">
        <v>57956497</v>
      </c>
      <c r="C952" t="str">
        <f>_xlfn.XLOOKUP(B952,blinkit_customers!A:A,blinkit_customers!B:B," ")</f>
        <v>Reva Sahota</v>
      </c>
      <c r="D952" t="str">
        <f>_xlfn.XLOOKUP(B952, blinkit_customers!A:A,blinkit_customers!I:I, " ")</f>
        <v>Inactive</v>
      </c>
      <c r="E952">
        <f>_xlfn.XLOOKUP(A952,blinkit_order_items[order_id],blinkit_order_items[product_id])</f>
        <v>712003</v>
      </c>
      <c r="F952" t="str">
        <f>_xlfn.XLOOKUP(E952,blinkit_products[product_id],blinkit_products[product_name])</f>
        <v>Cola</v>
      </c>
      <c r="G952" t="str">
        <f>_xlfn.XLOOKUP(E952,blinkit_products[product_id],blinkit_products[category])</f>
        <v>Cold Drinks &amp; Juices</v>
      </c>
      <c r="H952">
        <f>_xlfn.XLOOKUP(A952,blinkit_order_items[order_id],blinkit_order_items[quantity])</f>
        <v>2</v>
      </c>
      <c r="I952">
        <f>_xlfn.XLOOKUP(A952,blinkit_order_items[order_id],blinkit_order_items[unit_price])</f>
        <v>671.68</v>
      </c>
      <c r="J952" s="3">
        <v>2424.06</v>
      </c>
      <c r="K952" s="3" t="s">
        <v>13</v>
      </c>
      <c r="L952" s="3" t="s">
        <v>10</v>
      </c>
      <c r="M952">
        <v>-5</v>
      </c>
      <c r="N952" s="8">
        <v>45276.222534722219</v>
      </c>
    </row>
    <row r="953" spans="1:14" x14ac:dyDescent="0.3">
      <c r="A953" s="4">
        <v>826610039</v>
      </c>
      <c r="B953" s="5">
        <v>29431960</v>
      </c>
      <c r="C953" t="str">
        <f>_xlfn.XLOOKUP(B953,blinkit_customers!A:A,blinkit_customers!B:B," ")</f>
        <v>Jagdish Manda</v>
      </c>
      <c r="D953" t="str">
        <f>_xlfn.XLOOKUP(B953, blinkit_customers!A:A,blinkit_customers!I:I, " ")</f>
        <v>Premium</v>
      </c>
      <c r="E953">
        <f>_xlfn.XLOOKUP(A953,blinkit_order_items[order_id],blinkit_order_items[product_id])</f>
        <v>589812</v>
      </c>
      <c r="F953" t="str">
        <f>_xlfn.XLOOKUP(E953,blinkit_products[product_id],blinkit_products[product_name])</f>
        <v>Detergent</v>
      </c>
      <c r="G953" t="str">
        <f>_xlfn.XLOOKUP(E953,blinkit_products[product_id],blinkit_products[category])</f>
        <v>Household Care</v>
      </c>
      <c r="H953">
        <f>_xlfn.XLOOKUP(A953,blinkit_order_items[order_id],blinkit_order_items[quantity])</f>
        <v>3</v>
      </c>
      <c r="I953">
        <f>_xlfn.XLOOKUP(A953,blinkit_order_items[order_id],blinkit_order_items[unit_price])</f>
        <v>163.03</v>
      </c>
      <c r="J953" s="5">
        <v>169.88</v>
      </c>
      <c r="K953" s="5" t="s">
        <v>12</v>
      </c>
      <c r="L953" s="5" t="s">
        <v>10</v>
      </c>
      <c r="M953">
        <v>-1</v>
      </c>
      <c r="N953" s="9">
        <v>45155.577962962961</v>
      </c>
    </row>
    <row r="954" spans="1:14" x14ac:dyDescent="0.3">
      <c r="A954" s="2">
        <v>3303891913</v>
      </c>
      <c r="B954" s="3">
        <v>84361534</v>
      </c>
      <c r="C954" t="str">
        <f>_xlfn.XLOOKUP(B954,blinkit_customers!A:A,blinkit_customers!B:B," ")</f>
        <v>Ansh Agrawal</v>
      </c>
      <c r="D954" t="str">
        <f>_xlfn.XLOOKUP(B954, blinkit_customers!A:A,blinkit_customers!I:I, " ")</f>
        <v>Regular</v>
      </c>
      <c r="E954">
        <f>_xlfn.XLOOKUP(A954,blinkit_order_items[order_id],blinkit_order_items[product_id])</f>
        <v>313754</v>
      </c>
      <c r="F954" t="str">
        <f>_xlfn.XLOOKUP(E954,blinkit_products[product_id],blinkit_products[product_name])</f>
        <v>Biscuits</v>
      </c>
      <c r="G954" t="str">
        <f>_xlfn.XLOOKUP(E954,blinkit_products[product_id],blinkit_products[category])</f>
        <v>Snacks &amp; Munchies</v>
      </c>
      <c r="H954">
        <f>_xlfn.XLOOKUP(A954,blinkit_order_items[order_id],blinkit_order_items[quantity])</f>
        <v>2</v>
      </c>
      <c r="I954">
        <f>_xlfn.XLOOKUP(A954,blinkit_order_items[order_id],blinkit_order_items[unit_price])</f>
        <v>136.6</v>
      </c>
      <c r="J954" s="3">
        <v>2044.44</v>
      </c>
      <c r="K954" s="3" t="s">
        <v>13</v>
      </c>
      <c r="L954" s="3" t="s">
        <v>10</v>
      </c>
      <c r="M954">
        <v>5</v>
      </c>
      <c r="N954" s="8">
        <v>45306.895810185182</v>
      </c>
    </row>
    <row r="955" spans="1:14" x14ac:dyDescent="0.3">
      <c r="A955" s="4">
        <v>2489292878</v>
      </c>
      <c r="B955" s="5">
        <v>59240916</v>
      </c>
      <c r="C955" t="str">
        <f>_xlfn.XLOOKUP(B955,blinkit_customers!A:A,blinkit_customers!B:B," ")</f>
        <v>Ronith Murthy</v>
      </c>
      <c r="D955" t="str">
        <f>_xlfn.XLOOKUP(B955, blinkit_customers!A:A,blinkit_customers!I:I, " ")</f>
        <v>Inactive</v>
      </c>
      <c r="E955">
        <f>_xlfn.XLOOKUP(A955,blinkit_order_items[order_id],blinkit_order_items[product_id])</f>
        <v>969851</v>
      </c>
      <c r="F955" t="str">
        <f>_xlfn.XLOOKUP(E955,blinkit_products[product_id],blinkit_products[product_name])</f>
        <v>Frozen Vegetables</v>
      </c>
      <c r="G955" t="str">
        <f>_xlfn.XLOOKUP(E955,blinkit_products[product_id],blinkit_products[category])</f>
        <v>Instant &amp; Frozen Food</v>
      </c>
      <c r="H955">
        <f>_xlfn.XLOOKUP(A955,blinkit_order_items[order_id],blinkit_order_items[quantity])</f>
        <v>2</v>
      </c>
      <c r="I955">
        <f>_xlfn.XLOOKUP(A955,blinkit_order_items[order_id],blinkit_order_items[unit_price])</f>
        <v>340.66</v>
      </c>
      <c r="J955" s="5">
        <v>3382.35</v>
      </c>
      <c r="K955" s="5" t="s">
        <v>13</v>
      </c>
      <c r="L955" s="5" t="s">
        <v>10</v>
      </c>
      <c r="M955">
        <v>-5</v>
      </c>
      <c r="N955" s="9">
        <v>45200.368888888886</v>
      </c>
    </row>
    <row r="956" spans="1:14" x14ac:dyDescent="0.3">
      <c r="A956" s="2">
        <v>8589851630</v>
      </c>
      <c r="B956" s="3">
        <v>5386246</v>
      </c>
      <c r="C956" t="str">
        <f>_xlfn.XLOOKUP(B956,blinkit_customers!A:A,blinkit_customers!B:B," ")</f>
        <v>Oeshi Dhillon</v>
      </c>
      <c r="D956" t="str">
        <f>_xlfn.XLOOKUP(B956, blinkit_customers!A:A,blinkit_customers!I:I, " ")</f>
        <v>Inactive</v>
      </c>
      <c r="E956">
        <f>_xlfn.XLOOKUP(A956,blinkit_order_items[order_id],blinkit_order_items[product_id])</f>
        <v>687218</v>
      </c>
      <c r="F956" t="str">
        <f>_xlfn.XLOOKUP(E956,blinkit_products[product_id],blinkit_products[product_name])</f>
        <v>Mango Drink</v>
      </c>
      <c r="G956" t="str">
        <f>_xlfn.XLOOKUP(E956,blinkit_products[product_id],blinkit_products[category])</f>
        <v>Cold Drinks &amp; Juices</v>
      </c>
      <c r="H956">
        <f>_xlfn.XLOOKUP(A956,blinkit_order_items[order_id],blinkit_order_items[quantity])</f>
        <v>2</v>
      </c>
      <c r="I956">
        <f>_xlfn.XLOOKUP(A956,blinkit_order_items[order_id],blinkit_order_items[unit_price])</f>
        <v>317.82</v>
      </c>
      <c r="J956" s="3">
        <v>3160.29</v>
      </c>
      <c r="K956" s="3" t="s">
        <v>13</v>
      </c>
      <c r="L956" s="3" t="s">
        <v>10</v>
      </c>
      <c r="M956">
        <v>2</v>
      </c>
      <c r="N956" s="8">
        <v>45440.59175925926</v>
      </c>
    </row>
    <row r="957" spans="1:14" x14ac:dyDescent="0.3">
      <c r="A957" s="4">
        <v>4598897781</v>
      </c>
      <c r="B957" s="5">
        <v>77625089</v>
      </c>
      <c r="C957" t="str">
        <f>_xlfn.XLOOKUP(B957,blinkit_customers!A:A,blinkit_customers!B:B," ")</f>
        <v>Omisha Kalla</v>
      </c>
      <c r="D957" t="str">
        <f>_xlfn.XLOOKUP(B957, blinkit_customers!A:A,blinkit_customers!I:I, " ")</f>
        <v>New</v>
      </c>
      <c r="E957">
        <f>_xlfn.XLOOKUP(A957,blinkit_order_items[order_id],blinkit_order_items[product_id])</f>
        <v>709916</v>
      </c>
      <c r="F957" t="str">
        <f>_xlfn.XLOOKUP(E957,blinkit_products[product_id],blinkit_products[product_name])</f>
        <v>Detergent</v>
      </c>
      <c r="G957" t="str">
        <f>_xlfn.XLOOKUP(E957,blinkit_products[product_id],blinkit_products[category])</f>
        <v>Household Care</v>
      </c>
      <c r="H957">
        <f>_xlfn.XLOOKUP(A957,blinkit_order_items[order_id],blinkit_order_items[quantity])</f>
        <v>3</v>
      </c>
      <c r="I957">
        <f>_xlfn.XLOOKUP(A957,blinkit_order_items[order_id],blinkit_order_items[unit_price])</f>
        <v>33.76</v>
      </c>
      <c r="J957" s="5">
        <v>3442.8</v>
      </c>
      <c r="K957" s="5" t="s">
        <v>12</v>
      </c>
      <c r="L957" s="5" t="s">
        <v>14</v>
      </c>
      <c r="M957">
        <v>10</v>
      </c>
      <c r="N957" s="9">
        <v>45119.86278935185</v>
      </c>
    </row>
    <row r="958" spans="1:14" x14ac:dyDescent="0.3">
      <c r="A958" s="2">
        <v>6932356214</v>
      </c>
      <c r="B958" s="3">
        <v>58942207</v>
      </c>
      <c r="C958" t="str">
        <f>_xlfn.XLOOKUP(B958,blinkit_customers!A:A,blinkit_customers!B:B," ")</f>
        <v>Krisha Sama</v>
      </c>
      <c r="D958" t="str">
        <f>_xlfn.XLOOKUP(B958, blinkit_customers!A:A,blinkit_customers!I:I, " ")</f>
        <v>Regular</v>
      </c>
      <c r="E958">
        <f>_xlfn.XLOOKUP(A958,blinkit_order_items[order_id],blinkit_order_items[product_id])</f>
        <v>131748</v>
      </c>
      <c r="F958" t="str">
        <f>_xlfn.XLOOKUP(E958,blinkit_products[product_id],blinkit_products[product_name])</f>
        <v>Dog Food</v>
      </c>
      <c r="G958" t="str">
        <f>_xlfn.XLOOKUP(E958,blinkit_products[product_id],blinkit_products[category])</f>
        <v>Pet Care</v>
      </c>
      <c r="H958">
        <f>_xlfn.XLOOKUP(A958,blinkit_order_items[order_id],blinkit_order_items[quantity])</f>
        <v>2</v>
      </c>
      <c r="I958">
        <f>_xlfn.XLOOKUP(A958,blinkit_order_items[order_id],blinkit_order_items[unit_price])</f>
        <v>81.349999999999994</v>
      </c>
      <c r="J958" s="3">
        <v>4091.52</v>
      </c>
      <c r="K958" s="3" t="s">
        <v>15</v>
      </c>
      <c r="L958" s="3" t="s">
        <v>14</v>
      </c>
      <c r="M958">
        <v>14</v>
      </c>
      <c r="N958" s="8">
        <v>45020.232465277775</v>
      </c>
    </row>
    <row r="959" spans="1:14" x14ac:dyDescent="0.3">
      <c r="A959" s="4">
        <v>3499004322</v>
      </c>
      <c r="B959" s="5">
        <v>70363568</v>
      </c>
      <c r="C959" t="str">
        <f>_xlfn.XLOOKUP(B959,blinkit_customers!A:A,blinkit_customers!B:B," ")</f>
        <v>Ekavir Sunder</v>
      </c>
      <c r="D959" t="str">
        <f>_xlfn.XLOOKUP(B959, blinkit_customers!A:A,blinkit_customers!I:I, " ")</f>
        <v>New</v>
      </c>
      <c r="E959">
        <f>_xlfn.XLOOKUP(A959,blinkit_order_items[order_id],blinkit_order_items[product_id])</f>
        <v>34200</v>
      </c>
      <c r="F959" t="str">
        <f>_xlfn.XLOOKUP(E959,blinkit_products[product_id],blinkit_products[product_name])</f>
        <v>Lotion</v>
      </c>
      <c r="G959" t="str">
        <f>_xlfn.XLOOKUP(E959,blinkit_products[product_id],blinkit_products[category])</f>
        <v>Personal Care</v>
      </c>
      <c r="H959">
        <f>_xlfn.XLOOKUP(A959,blinkit_order_items[order_id],blinkit_order_items[quantity])</f>
        <v>1</v>
      </c>
      <c r="I959">
        <f>_xlfn.XLOOKUP(A959,blinkit_order_items[order_id],blinkit_order_items[unit_price])</f>
        <v>319.8</v>
      </c>
      <c r="J959" s="5">
        <v>2288.5300000000002</v>
      </c>
      <c r="K959" s="5" t="s">
        <v>15</v>
      </c>
      <c r="L959" s="5" t="s">
        <v>10</v>
      </c>
      <c r="M959">
        <v>-1</v>
      </c>
      <c r="N959" s="9">
        <v>45050.753321759257</v>
      </c>
    </row>
    <row r="960" spans="1:14" x14ac:dyDescent="0.3">
      <c r="A960" s="2">
        <v>7517620171</v>
      </c>
      <c r="B960" s="3">
        <v>25128143</v>
      </c>
      <c r="C960" t="str">
        <f>_xlfn.XLOOKUP(B960,blinkit_customers!A:A,blinkit_customers!B:B," ")</f>
        <v>Odika Kannan</v>
      </c>
      <c r="D960" t="str">
        <f>_xlfn.XLOOKUP(B960, blinkit_customers!A:A,blinkit_customers!I:I, " ")</f>
        <v>Premium</v>
      </c>
      <c r="E960">
        <f>_xlfn.XLOOKUP(A960,blinkit_order_items[order_id],blinkit_order_items[product_id])</f>
        <v>687218</v>
      </c>
      <c r="F960" t="str">
        <f>_xlfn.XLOOKUP(E960,blinkit_products[product_id],blinkit_products[product_name])</f>
        <v>Mango Drink</v>
      </c>
      <c r="G960" t="str">
        <f>_xlfn.XLOOKUP(E960,blinkit_products[product_id],blinkit_products[category])</f>
        <v>Cold Drinks &amp; Juices</v>
      </c>
      <c r="H960">
        <f>_xlfn.XLOOKUP(A960,blinkit_order_items[order_id],blinkit_order_items[quantity])</f>
        <v>2</v>
      </c>
      <c r="I960">
        <f>_xlfn.XLOOKUP(A960,blinkit_order_items[order_id],blinkit_order_items[unit_price])</f>
        <v>317.82</v>
      </c>
      <c r="J960" s="3">
        <v>1996.94</v>
      </c>
      <c r="K960" s="3" t="s">
        <v>11</v>
      </c>
      <c r="L960" s="3" t="s">
        <v>10</v>
      </c>
      <c r="M960">
        <v>-5</v>
      </c>
      <c r="N960" s="8">
        <v>45032.757557870369</v>
      </c>
    </row>
    <row r="961" spans="1:14" x14ac:dyDescent="0.3">
      <c r="A961" s="4">
        <v>172987148</v>
      </c>
      <c r="B961" s="5">
        <v>71607166</v>
      </c>
      <c r="C961" t="str">
        <f>_xlfn.XLOOKUP(B961,blinkit_customers!A:A,blinkit_customers!B:B," ")</f>
        <v>Inaya Sama</v>
      </c>
      <c r="D961" t="str">
        <f>_xlfn.XLOOKUP(B961, blinkit_customers!A:A,blinkit_customers!I:I, " ")</f>
        <v>Inactive</v>
      </c>
      <c r="E961">
        <f>_xlfn.XLOOKUP(A961,blinkit_order_items[order_id],blinkit_order_items[product_id])</f>
        <v>901144</v>
      </c>
      <c r="F961" t="str">
        <f>_xlfn.XLOOKUP(E961,blinkit_products[product_id],blinkit_products[product_name])</f>
        <v>Sugar</v>
      </c>
      <c r="G961" t="str">
        <f>_xlfn.XLOOKUP(E961,blinkit_products[product_id],blinkit_products[category])</f>
        <v>Grocery &amp; Staples</v>
      </c>
      <c r="H961">
        <f>_xlfn.XLOOKUP(A961,blinkit_order_items[order_id],blinkit_order_items[quantity])</f>
        <v>3</v>
      </c>
      <c r="I961">
        <f>_xlfn.XLOOKUP(A961,blinkit_order_items[order_id],blinkit_order_items[unit_price])</f>
        <v>340.36</v>
      </c>
      <c r="J961" s="5">
        <v>2924.71</v>
      </c>
      <c r="K961" s="5" t="s">
        <v>11</v>
      </c>
      <c r="L961" s="5" t="s">
        <v>16</v>
      </c>
      <c r="M961">
        <v>25</v>
      </c>
      <c r="N961" s="9">
        <v>45599.694363425922</v>
      </c>
    </row>
    <row r="962" spans="1:14" x14ac:dyDescent="0.3">
      <c r="A962" s="2">
        <v>8347207794</v>
      </c>
      <c r="B962" s="3">
        <v>34853377</v>
      </c>
      <c r="C962" t="str">
        <f>_xlfn.XLOOKUP(B962,blinkit_customers!A:A,blinkit_customers!B:B," ")</f>
        <v>William Dutta</v>
      </c>
      <c r="D962" t="str">
        <f>_xlfn.XLOOKUP(B962, blinkit_customers!A:A,blinkit_customers!I:I, " ")</f>
        <v>Premium</v>
      </c>
      <c r="E962">
        <f>_xlfn.XLOOKUP(A962,blinkit_order_items[order_id],blinkit_order_items[product_id])</f>
        <v>890623</v>
      </c>
      <c r="F962" t="str">
        <f>_xlfn.XLOOKUP(E962,blinkit_products[product_id],blinkit_products[product_name])</f>
        <v>Onions</v>
      </c>
      <c r="G962" t="str">
        <f>_xlfn.XLOOKUP(E962,blinkit_products[product_id],blinkit_products[category])</f>
        <v>Fruits &amp; Vegetables</v>
      </c>
      <c r="H962">
        <f>_xlfn.XLOOKUP(A962,blinkit_order_items[order_id],blinkit_order_items[quantity])</f>
        <v>1</v>
      </c>
      <c r="I962">
        <f>_xlfn.XLOOKUP(A962,blinkit_order_items[order_id],blinkit_order_items[unit_price])</f>
        <v>354.52</v>
      </c>
      <c r="J962" s="3">
        <v>2701.36</v>
      </c>
      <c r="K962" s="3" t="s">
        <v>13</v>
      </c>
      <c r="L962" s="3" t="s">
        <v>10</v>
      </c>
      <c r="M962">
        <v>3</v>
      </c>
      <c r="N962" s="8">
        <v>45521.917430555557</v>
      </c>
    </row>
    <row r="963" spans="1:14" x14ac:dyDescent="0.3">
      <c r="A963" s="4">
        <v>9472355181</v>
      </c>
      <c r="B963" s="5">
        <v>81462774</v>
      </c>
      <c r="C963" t="str">
        <f>_xlfn.XLOOKUP(B963,blinkit_customers!A:A,blinkit_customers!B:B," ")</f>
        <v>Ishaan Sarkar</v>
      </c>
      <c r="D963" t="str">
        <f>_xlfn.XLOOKUP(B963, blinkit_customers!A:A,blinkit_customers!I:I, " ")</f>
        <v>Regular</v>
      </c>
      <c r="E963">
        <f>_xlfn.XLOOKUP(A963,blinkit_order_items[order_id],blinkit_order_items[product_id])</f>
        <v>962054</v>
      </c>
      <c r="F963" t="str">
        <f>_xlfn.XLOOKUP(E963,blinkit_products[product_id],blinkit_products[product_name])</f>
        <v>Orange Juice</v>
      </c>
      <c r="G963" t="str">
        <f>_xlfn.XLOOKUP(E963,blinkit_products[product_id],blinkit_products[category])</f>
        <v>Cold Drinks &amp; Juices</v>
      </c>
      <c r="H963">
        <f>_xlfn.XLOOKUP(A963,blinkit_order_items[order_id],blinkit_order_items[quantity])</f>
        <v>1</v>
      </c>
      <c r="I963">
        <f>_xlfn.XLOOKUP(A963,blinkit_order_items[order_id],blinkit_order_items[unit_price])</f>
        <v>16.86</v>
      </c>
      <c r="J963" s="5">
        <v>972.69</v>
      </c>
      <c r="K963" s="5" t="s">
        <v>12</v>
      </c>
      <c r="L963" s="5" t="s">
        <v>10</v>
      </c>
      <c r="M963">
        <v>3</v>
      </c>
      <c r="N963" s="9">
        <v>45314.27579861111</v>
      </c>
    </row>
    <row r="964" spans="1:14" x14ac:dyDescent="0.3">
      <c r="A964" s="2">
        <v>1315064289</v>
      </c>
      <c r="B964" s="3">
        <v>74735607</v>
      </c>
      <c r="C964" t="str">
        <f>_xlfn.XLOOKUP(B964,blinkit_customers!A:A,blinkit_customers!B:B," ")</f>
        <v>Naksh Amble</v>
      </c>
      <c r="D964" t="str">
        <f>_xlfn.XLOOKUP(B964, blinkit_customers!A:A,blinkit_customers!I:I, " ")</f>
        <v>Inactive</v>
      </c>
      <c r="E964">
        <f>_xlfn.XLOOKUP(A964,blinkit_order_items[order_id],blinkit_order_items[product_id])</f>
        <v>883013</v>
      </c>
      <c r="F964" t="str">
        <f>_xlfn.XLOOKUP(E964,blinkit_products[product_id],blinkit_products[product_name])</f>
        <v>Eggs</v>
      </c>
      <c r="G964" t="str">
        <f>_xlfn.XLOOKUP(E964,blinkit_products[product_id],blinkit_products[category])</f>
        <v>Dairy &amp; Breakfast</v>
      </c>
      <c r="H964">
        <f>_xlfn.XLOOKUP(A964,blinkit_order_items[order_id],blinkit_order_items[quantity])</f>
        <v>2</v>
      </c>
      <c r="I964">
        <f>_xlfn.XLOOKUP(A964,blinkit_order_items[order_id],blinkit_order_items[unit_price])</f>
        <v>989.88</v>
      </c>
      <c r="J964" s="3">
        <v>2357.23</v>
      </c>
      <c r="K964" s="3" t="s">
        <v>12</v>
      </c>
      <c r="L964" s="3" t="s">
        <v>16</v>
      </c>
      <c r="M964">
        <v>23</v>
      </c>
      <c r="N964" s="8">
        <v>45500.128611111111</v>
      </c>
    </row>
    <row r="965" spans="1:14" x14ac:dyDescent="0.3">
      <c r="A965" s="4">
        <v>9371869941</v>
      </c>
      <c r="B965" s="5">
        <v>53076417</v>
      </c>
      <c r="C965" t="str">
        <f>_xlfn.XLOOKUP(B965,blinkit_customers!A:A,blinkit_customers!B:B," ")</f>
        <v>Chaitanya Nayak</v>
      </c>
      <c r="D965" t="str">
        <f>_xlfn.XLOOKUP(B965, blinkit_customers!A:A,blinkit_customers!I:I, " ")</f>
        <v>Inactive</v>
      </c>
      <c r="E965">
        <f>_xlfn.XLOOKUP(A965,blinkit_order_items[order_id],blinkit_order_items[product_id])</f>
        <v>712307</v>
      </c>
      <c r="F965" t="str">
        <f>_xlfn.XLOOKUP(E965,blinkit_products[product_id],blinkit_products[product_name])</f>
        <v>Orange Juice</v>
      </c>
      <c r="G965" t="str">
        <f>_xlfn.XLOOKUP(E965,blinkit_products[product_id],blinkit_products[category])</f>
        <v>Cold Drinks &amp; Juices</v>
      </c>
      <c r="H965">
        <f>_xlfn.XLOOKUP(A965,blinkit_order_items[order_id],blinkit_order_items[quantity])</f>
        <v>2</v>
      </c>
      <c r="I965">
        <f>_xlfn.XLOOKUP(A965,blinkit_order_items[order_id],blinkit_order_items[unit_price])</f>
        <v>264.89</v>
      </c>
      <c r="J965" s="5">
        <v>1599.11</v>
      </c>
      <c r="K965" s="5" t="s">
        <v>13</v>
      </c>
      <c r="L965" s="5" t="s">
        <v>10</v>
      </c>
      <c r="M965">
        <v>0</v>
      </c>
      <c r="N965" s="9">
        <v>45210.998391203706</v>
      </c>
    </row>
    <row r="966" spans="1:14" x14ac:dyDescent="0.3">
      <c r="A966" s="2">
        <v>5184568404</v>
      </c>
      <c r="B966" s="3">
        <v>93507573</v>
      </c>
      <c r="C966" t="str">
        <f>_xlfn.XLOOKUP(B966,blinkit_customers!A:A,blinkit_customers!B:B," ")</f>
        <v>Raksha Prashad</v>
      </c>
      <c r="D966" t="str">
        <f>_xlfn.XLOOKUP(B966, blinkit_customers!A:A,blinkit_customers!I:I, " ")</f>
        <v>Premium</v>
      </c>
      <c r="E966">
        <f>_xlfn.XLOOKUP(A966,blinkit_order_items[order_id],blinkit_order_items[product_id])</f>
        <v>704868</v>
      </c>
      <c r="F966" t="str">
        <f>_xlfn.XLOOKUP(E966,blinkit_products[product_id],blinkit_products[product_name])</f>
        <v>Detergent</v>
      </c>
      <c r="G966" t="str">
        <f>_xlfn.XLOOKUP(E966,blinkit_products[product_id],blinkit_products[category])</f>
        <v>Household Care</v>
      </c>
      <c r="H966">
        <f>_xlfn.XLOOKUP(A966,blinkit_order_items[order_id],blinkit_order_items[quantity])</f>
        <v>2</v>
      </c>
      <c r="I966">
        <f>_xlfn.XLOOKUP(A966,blinkit_order_items[order_id],blinkit_order_items[unit_price])</f>
        <v>193.46</v>
      </c>
      <c r="J966" s="3">
        <v>872.08</v>
      </c>
      <c r="K966" s="3" t="s">
        <v>11</v>
      </c>
      <c r="L966" s="3" t="s">
        <v>10</v>
      </c>
      <c r="M966">
        <v>-4</v>
      </c>
      <c r="N966" s="8">
        <v>45378.531527777777</v>
      </c>
    </row>
    <row r="967" spans="1:14" x14ac:dyDescent="0.3">
      <c r="A967" s="4">
        <v>5891002534</v>
      </c>
      <c r="B967" s="5">
        <v>41494517</v>
      </c>
      <c r="C967" t="str">
        <f>_xlfn.XLOOKUP(B967,blinkit_customers!A:A,blinkit_customers!B:B," ")</f>
        <v>Maya Dara</v>
      </c>
      <c r="D967" t="str">
        <f>_xlfn.XLOOKUP(B967, blinkit_customers!A:A,blinkit_customers!I:I, " ")</f>
        <v>Inactive</v>
      </c>
      <c r="E967">
        <f>_xlfn.XLOOKUP(A967,blinkit_order_items[order_id],blinkit_order_items[product_id])</f>
        <v>361361</v>
      </c>
      <c r="F967" t="str">
        <f>_xlfn.XLOOKUP(E967,blinkit_products[product_id],blinkit_products[product_name])</f>
        <v>Biscuits</v>
      </c>
      <c r="G967" t="str">
        <f>_xlfn.XLOOKUP(E967,blinkit_products[product_id],blinkit_products[category])</f>
        <v>Snacks &amp; Munchies</v>
      </c>
      <c r="H967">
        <f>_xlfn.XLOOKUP(A967,blinkit_order_items[order_id],blinkit_order_items[quantity])</f>
        <v>2</v>
      </c>
      <c r="I967">
        <f>_xlfn.XLOOKUP(A967,blinkit_order_items[order_id],blinkit_order_items[unit_price])</f>
        <v>826.21</v>
      </c>
      <c r="J967" s="5">
        <v>475.04</v>
      </c>
      <c r="K967" s="5" t="s">
        <v>13</v>
      </c>
      <c r="L967" s="5" t="s">
        <v>14</v>
      </c>
      <c r="M967">
        <v>10</v>
      </c>
      <c r="N967" s="9">
        <v>45198.666064814817</v>
      </c>
    </row>
    <row r="968" spans="1:14" x14ac:dyDescent="0.3">
      <c r="A968" s="2">
        <v>1479730711</v>
      </c>
      <c r="B968" s="3">
        <v>90647204</v>
      </c>
      <c r="C968" t="str">
        <f>_xlfn.XLOOKUP(B968,blinkit_customers!A:A,blinkit_customers!B:B," ")</f>
        <v>Lipika Swaminathan</v>
      </c>
      <c r="D968" t="str">
        <f>_xlfn.XLOOKUP(B968, blinkit_customers!A:A,blinkit_customers!I:I, " ")</f>
        <v>New</v>
      </c>
      <c r="E968">
        <f>_xlfn.XLOOKUP(A968,blinkit_order_items[order_id],blinkit_order_items[product_id])</f>
        <v>123983</v>
      </c>
      <c r="F968" t="str">
        <f>_xlfn.XLOOKUP(E968,blinkit_products[product_id],blinkit_products[product_name])</f>
        <v>Cough Syrup</v>
      </c>
      <c r="G968" t="str">
        <f>_xlfn.XLOOKUP(E968,blinkit_products[product_id],blinkit_products[category])</f>
        <v>Pharmacy</v>
      </c>
      <c r="H968">
        <f>_xlfn.XLOOKUP(A968,blinkit_order_items[order_id],blinkit_order_items[quantity])</f>
        <v>3</v>
      </c>
      <c r="I968">
        <f>_xlfn.XLOOKUP(A968,blinkit_order_items[order_id],blinkit_order_items[unit_price])</f>
        <v>785.67</v>
      </c>
      <c r="J968" s="3">
        <v>589.61</v>
      </c>
      <c r="K968" s="3" t="s">
        <v>15</v>
      </c>
      <c r="L968" s="3" t="s">
        <v>16</v>
      </c>
      <c r="M968">
        <v>21</v>
      </c>
      <c r="N968" s="8">
        <v>45537.409537037034</v>
      </c>
    </row>
    <row r="969" spans="1:14" x14ac:dyDescent="0.3">
      <c r="A969" s="4">
        <v>7651037338</v>
      </c>
      <c r="B969" s="5">
        <v>31576845</v>
      </c>
      <c r="C969" t="str">
        <f>_xlfn.XLOOKUP(B969,blinkit_customers!A:A,blinkit_customers!B:B," ")</f>
        <v>Chasmum Raman</v>
      </c>
      <c r="D969" t="str">
        <f>_xlfn.XLOOKUP(B969, blinkit_customers!A:A,blinkit_customers!I:I, " ")</f>
        <v>New</v>
      </c>
      <c r="E969">
        <f>_xlfn.XLOOKUP(A969,blinkit_order_items[order_id],blinkit_order_items[product_id])</f>
        <v>274207</v>
      </c>
      <c r="F969" t="str">
        <f>_xlfn.XLOOKUP(E969,blinkit_products[product_id],blinkit_products[product_name])</f>
        <v>Cough Syrup</v>
      </c>
      <c r="G969" t="str">
        <f>_xlfn.XLOOKUP(E969,blinkit_products[product_id],blinkit_products[category])</f>
        <v>Pharmacy</v>
      </c>
      <c r="H969">
        <f>_xlfn.XLOOKUP(A969,blinkit_order_items[order_id],blinkit_order_items[quantity])</f>
        <v>2</v>
      </c>
      <c r="I969">
        <f>_xlfn.XLOOKUP(A969,blinkit_order_items[order_id],blinkit_order_items[unit_price])</f>
        <v>328.51</v>
      </c>
      <c r="J969" s="5">
        <v>242.57</v>
      </c>
      <c r="K969" s="5" t="s">
        <v>11</v>
      </c>
      <c r="L969" s="5" t="s">
        <v>10</v>
      </c>
      <c r="M969">
        <v>0</v>
      </c>
      <c r="N969" s="9">
        <v>45251.774201388886</v>
      </c>
    </row>
    <row r="970" spans="1:14" x14ac:dyDescent="0.3">
      <c r="A970" s="2">
        <v>8763754537</v>
      </c>
      <c r="B970" s="3">
        <v>97873848</v>
      </c>
      <c r="C970" t="str">
        <f>_xlfn.XLOOKUP(B970,blinkit_customers!A:A,blinkit_customers!B:B," ")</f>
        <v>Ladli Johal</v>
      </c>
      <c r="D970" t="str">
        <f>_xlfn.XLOOKUP(B970, blinkit_customers!A:A,blinkit_customers!I:I, " ")</f>
        <v>Regular</v>
      </c>
      <c r="E970">
        <f>_xlfn.XLOOKUP(A970,blinkit_order_items[order_id],blinkit_order_items[product_id])</f>
        <v>723678</v>
      </c>
      <c r="F970" t="str">
        <f>_xlfn.XLOOKUP(E970,blinkit_products[product_id],blinkit_products[product_name])</f>
        <v>Dog Food</v>
      </c>
      <c r="G970" t="str">
        <f>_xlfn.XLOOKUP(E970,blinkit_products[product_id],blinkit_products[category])</f>
        <v>Pet Care</v>
      </c>
      <c r="H970">
        <f>_xlfn.XLOOKUP(A970,blinkit_order_items[order_id],blinkit_order_items[quantity])</f>
        <v>3</v>
      </c>
      <c r="I970">
        <f>_xlfn.XLOOKUP(A970,blinkit_order_items[order_id],blinkit_order_items[unit_price])</f>
        <v>675.46</v>
      </c>
      <c r="J970" s="3">
        <v>1696.36</v>
      </c>
      <c r="K970" s="3" t="s">
        <v>12</v>
      </c>
      <c r="L970" s="3" t="s">
        <v>10</v>
      </c>
      <c r="M970">
        <v>-3</v>
      </c>
      <c r="N970" s="8">
        <v>45572.232210648152</v>
      </c>
    </row>
    <row r="971" spans="1:14" x14ac:dyDescent="0.3">
      <c r="A971" s="4">
        <v>7683813608</v>
      </c>
      <c r="B971" s="5">
        <v>99707100</v>
      </c>
      <c r="C971" t="str">
        <f>_xlfn.XLOOKUP(B971,blinkit_customers!A:A,blinkit_customers!B:B," ")</f>
        <v>Falan Master</v>
      </c>
      <c r="D971" t="str">
        <f>_xlfn.XLOOKUP(B971, blinkit_customers!A:A,blinkit_customers!I:I, " ")</f>
        <v>Inactive</v>
      </c>
      <c r="E971">
        <f>_xlfn.XLOOKUP(A971,blinkit_order_items[order_id],blinkit_order_items[product_id])</f>
        <v>658389</v>
      </c>
      <c r="F971" t="str">
        <f>_xlfn.XLOOKUP(E971,blinkit_products[product_id],blinkit_products[product_name])</f>
        <v>Popcorn</v>
      </c>
      <c r="G971" t="str">
        <f>_xlfn.XLOOKUP(E971,blinkit_products[product_id],blinkit_products[category])</f>
        <v>Snacks &amp; Munchies</v>
      </c>
      <c r="H971">
        <f>_xlfn.XLOOKUP(A971,blinkit_order_items[order_id],blinkit_order_items[quantity])</f>
        <v>2</v>
      </c>
      <c r="I971">
        <f>_xlfn.XLOOKUP(A971,blinkit_order_items[order_id],blinkit_order_items[unit_price])</f>
        <v>152.55000000000001</v>
      </c>
      <c r="J971" s="5">
        <v>2544.29</v>
      </c>
      <c r="K971" s="5" t="s">
        <v>13</v>
      </c>
      <c r="L971" s="5" t="s">
        <v>10</v>
      </c>
      <c r="M971">
        <v>3</v>
      </c>
      <c r="N971" s="9">
        <v>45083.895439814813</v>
      </c>
    </row>
    <row r="972" spans="1:14" x14ac:dyDescent="0.3">
      <c r="A972" s="2">
        <v>6722955128</v>
      </c>
      <c r="B972" s="3">
        <v>8351747</v>
      </c>
      <c r="C972" t="str">
        <f>_xlfn.XLOOKUP(B972,blinkit_customers!A:A,blinkit_customers!B:B," ")</f>
        <v>Darika Kaul</v>
      </c>
      <c r="D972" t="str">
        <f>_xlfn.XLOOKUP(B972, blinkit_customers!A:A,blinkit_customers!I:I, " ")</f>
        <v>Regular</v>
      </c>
      <c r="E972">
        <f>_xlfn.XLOOKUP(A972,blinkit_order_items[order_id],blinkit_order_items[product_id])</f>
        <v>949818</v>
      </c>
      <c r="F972" t="str">
        <f>_xlfn.XLOOKUP(E972,blinkit_products[product_id],blinkit_products[product_name])</f>
        <v>Biscuits</v>
      </c>
      <c r="G972" t="str">
        <f>_xlfn.XLOOKUP(E972,blinkit_products[product_id],blinkit_products[category])</f>
        <v>Snacks &amp; Munchies</v>
      </c>
      <c r="H972">
        <f>_xlfn.XLOOKUP(A972,blinkit_order_items[order_id],blinkit_order_items[quantity])</f>
        <v>1</v>
      </c>
      <c r="I972">
        <f>_xlfn.XLOOKUP(A972,blinkit_order_items[order_id],blinkit_order_items[unit_price])</f>
        <v>483.05</v>
      </c>
      <c r="J972" s="3">
        <v>1028.49</v>
      </c>
      <c r="K972" s="3" t="s">
        <v>15</v>
      </c>
      <c r="L972" s="3" t="s">
        <v>10</v>
      </c>
      <c r="M972">
        <v>-4</v>
      </c>
      <c r="N972" s="8">
        <v>45004.911377314813</v>
      </c>
    </row>
    <row r="973" spans="1:14" x14ac:dyDescent="0.3">
      <c r="A973" s="4">
        <v>8259274680</v>
      </c>
      <c r="B973" s="5">
        <v>60379302</v>
      </c>
      <c r="C973" t="str">
        <f>_xlfn.XLOOKUP(B973,blinkit_customers!A:A,blinkit_customers!B:B," ")</f>
        <v>Raksha Chand</v>
      </c>
      <c r="D973" t="str">
        <f>_xlfn.XLOOKUP(B973, blinkit_customers!A:A,blinkit_customers!I:I, " ")</f>
        <v>New</v>
      </c>
      <c r="E973">
        <f>_xlfn.XLOOKUP(A973,blinkit_order_items[order_id],blinkit_order_items[product_id])</f>
        <v>256783</v>
      </c>
      <c r="F973" t="str">
        <f>_xlfn.XLOOKUP(E973,blinkit_products[product_id],blinkit_products[product_name])</f>
        <v>Pet Treats</v>
      </c>
      <c r="G973" t="str">
        <f>_xlfn.XLOOKUP(E973,blinkit_products[product_id],blinkit_products[category])</f>
        <v>Pet Care</v>
      </c>
      <c r="H973">
        <f>_xlfn.XLOOKUP(A973,blinkit_order_items[order_id],blinkit_order_items[quantity])</f>
        <v>3</v>
      </c>
      <c r="I973">
        <f>_xlfn.XLOOKUP(A973,blinkit_order_items[order_id],blinkit_order_items[unit_price])</f>
        <v>906.54</v>
      </c>
      <c r="J973" s="5">
        <v>3427.94</v>
      </c>
      <c r="K973" s="5" t="s">
        <v>11</v>
      </c>
      <c r="L973" s="5" t="s">
        <v>10</v>
      </c>
      <c r="M973">
        <v>-2</v>
      </c>
      <c r="N973" s="9">
        <v>45027.267685185187</v>
      </c>
    </row>
    <row r="974" spans="1:14" x14ac:dyDescent="0.3">
      <c r="A974" s="2">
        <v>4620484274</v>
      </c>
      <c r="B974" s="3">
        <v>58111297</v>
      </c>
      <c r="C974" t="str">
        <f>_xlfn.XLOOKUP(B974,blinkit_customers!A:A,blinkit_customers!B:B," ")</f>
        <v>Chasmum Mutti</v>
      </c>
      <c r="D974" t="str">
        <f>_xlfn.XLOOKUP(B974, blinkit_customers!A:A,blinkit_customers!I:I, " ")</f>
        <v>Regular</v>
      </c>
      <c r="E974">
        <f>_xlfn.XLOOKUP(A974,blinkit_order_items[order_id],blinkit_order_items[product_id])</f>
        <v>9436</v>
      </c>
      <c r="F974" t="str">
        <f>_xlfn.XLOOKUP(E974,blinkit_products[product_id],blinkit_products[product_name])</f>
        <v>Toothpaste</v>
      </c>
      <c r="G974" t="str">
        <f>_xlfn.XLOOKUP(E974,blinkit_products[product_id],blinkit_products[category])</f>
        <v>Personal Care</v>
      </c>
      <c r="H974">
        <f>_xlfn.XLOOKUP(A974,blinkit_order_items[order_id],blinkit_order_items[quantity])</f>
        <v>2</v>
      </c>
      <c r="I974">
        <f>_xlfn.XLOOKUP(A974,blinkit_order_items[order_id],blinkit_order_items[unit_price])</f>
        <v>88.43</v>
      </c>
      <c r="J974" s="3">
        <v>3550.23</v>
      </c>
      <c r="K974" s="3" t="s">
        <v>13</v>
      </c>
      <c r="L974" s="3" t="s">
        <v>14</v>
      </c>
      <c r="M974">
        <v>13</v>
      </c>
      <c r="N974" s="8">
        <v>45545.660138888888</v>
      </c>
    </row>
    <row r="975" spans="1:14" x14ac:dyDescent="0.3">
      <c r="A975" s="4">
        <v>8260569466</v>
      </c>
      <c r="B975" s="5">
        <v>59323931</v>
      </c>
      <c r="C975" t="str">
        <f>_xlfn.XLOOKUP(B975,blinkit_customers!A:A,blinkit_customers!B:B," ")</f>
        <v>Ridhi Yadav</v>
      </c>
      <c r="D975" t="str">
        <f>_xlfn.XLOOKUP(B975, blinkit_customers!A:A,blinkit_customers!I:I, " ")</f>
        <v>Inactive</v>
      </c>
      <c r="E975">
        <f>_xlfn.XLOOKUP(A975,blinkit_order_items[order_id],blinkit_order_items[product_id])</f>
        <v>144124</v>
      </c>
      <c r="F975" t="str">
        <f>_xlfn.XLOOKUP(E975,blinkit_products[product_id],blinkit_products[product_name])</f>
        <v>Detergent</v>
      </c>
      <c r="G975" t="str">
        <f>_xlfn.XLOOKUP(E975,blinkit_products[product_id],blinkit_products[category])</f>
        <v>Household Care</v>
      </c>
      <c r="H975">
        <f>_xlfn.XLOOKUP(A975,blinkit_order_items[order_id],blinkit_order_items[quantity])</f>
        <v>3</v>
      </c>
      <c r="I975">
        <f>_xlfn.XLOOKUP(A975,blinkit_order_items[order_id],blinkit_order_items[unit_price])</f>
        <v>162.66999999999999</v>
      </c>
      <c r="J975" s="5">
        <v>698.04</v>
      </c>
      <c r="K975" s="5" t="s">
        <v>13</v>
      </c>
      <c r="L975" s="5" t="s">
        <v>10</v>
      </c>
      <c r="M975">
        <v>-4</v>
      </c>
      <c r="N975" s="9">
        <v>45275.167627314811</v>
      </c>
    </row>
    <row r="976" spans="1:14" x14ac:dyDescent="0.3">
      <c r="A976" s="2">
        <v>8498916204</v>
      </c>
      <c r="B976" s="3">
        <v>47625855</v>
      </c>
      <c r="C976" t="str">
        <f>_xlfn.XLOOKUP(B976,blinkit_customers!A:A,blinkit_customers!B:B," ")</f>
        <v>Caleb Brar</v>
      </c>
      <c r="D976" t="str">
        <f>_xlfn.XLOOKUP(B976, blinkit_customers!A:A,blinkit_customers!I:I, " ")</f>
        <v>New</v>
      </c>
      <c r="E976">
        <f>_xlfn.XLOOKUP(A976,blinkit_order_items[order_id],blinkit_order_items[product_id])</f>
        <v>537274</v>
      </c>
      <c r="F976" t="str">
        <f>_xlfn.XLOOKUP(E976,blinkit_products[product_id],blinkit_products[product_name])</f>
        <v>Pet Treats</v>
      </c>
      <c r="G976" t="str">
        <f>_xlfn.XLOOKUP(E976,blinkit_products[product_id],blinkit_products[category])</f>
        <v>Pet Care</v>
      </c>
      <c r="H976">
        <f>_xlfn.XLOOKUP(A976,blinkit_order_items[order_id],blinkit_order_items[quantity])</f>
        <v>3</v>
      </c>
      <c r="I976">
        <f>_xlfn.XLOOKUP(A976,blinkit_order_items[order_id],blinkit_order_items[unit_price])</f>
        <v>702.71</v>
      </c>
      <c r="J976" s="3">
        <v>422.87</v>
      </c>
      <c r="K976" s="3" t="s">
        <v>13</v>
      </c>
      <c r="L976" s="3" t="s">
        <v>10</v>
      </c>
      <c r="M976">
        <v>0</v>
      </c>
      <c r="N976" s="8">
        <v>45373.81212962963</v>
      </c>
    </row>
    <row r="977" spans="1:14" x14ac:dyDescent="0.3">
      <c r="A977" s="4">
        <v>3209538967</v>
      </c>
      <c r="B977" s="5">
        <v>41874489</v>
      </c>
      <c r="C977" t="str">
        <f>_xlfn.XLOOKUP(B977,blinkit_customers!A:A,blinkit_customers!B:B," ")</f>
        <v>Vrishti Baria</v>
      </c>
      <c r="D977" t="str">
        <f>_xlfn.XLOOKUP(B977, blinkit_customers!A:A,blinkit_customers!I:I, " ")</f>
        <v>Regular</v>
      </c>
      <c r="E977">
        <f>_xlfn.XLOOKUP(A977,blinkit_order_items[order_id],blinkit_order_items[product_id])</f>
        <v>82484</v>
      </c>
      <c r="F977" t="str">
        <f>_xlfn.XLOOKUP(E977,blinkit_products[product_id],blinkit_products[product_name])</f>
        <v>Baby Food</v>
      </c>
      <c r="G977" t="str">
        <f>_xlfn.XLOOKUP(E977,blinkit_products[product_id],blinkit_products[category])</f>
        <v>Baby Care</v>
      </c>
      <c r="H977">
        <f>_xlfn.XLOOKUP(A977,blinkit_order_items[order_id],blinkit_order_items[quantity])</f>
        <v>1</v>
      </c>
      <c r="I977">
        <f>_xlfn.XLOOKUP(A977,blinkit_order_items[order_id],blinkit_order_items[unit_price])</f>
        <v>914.88</v>
      </c>
      <c r="J977" s="5">
        <v>2519.2800000000002</v>
      </c>
      <c r="K977" s="5" t="s">
        <v>11</v>
      </c>
      <c r="L977" s="5" t="s">
        <v>10</v>
      </c>
      <c r="M977">
        <v>4</v>
      </c>
      <c r="N977" s="9">
        <v>45419.385810185187</v>
      </c>
    </row>
    <row r="978" spans="1:14" x14ac:dyDescent="0.3">
      <c r="A978" s="2">
        <v>2570640420</v>
      </c>
      <c r="B978" s="3">
        <v>10418604</v>
      </c>
      <c r="C978" t="str">
        <f>_xlfn.XLOOKUP(B978,blinkit_customers!A:A,blinkit_customers!B:B," ")</f>
        <v>Xavier Agrawal</v>
      </c>
      <c r="D978" t="str">
        <f>_xlfn.XLOOKUP(B978, blinkit_customers!A:A,blinkit_customers!I:I, " ")</f>
        <v>New</v>
      </c>
      <c r="E978">
        <f>_xlfn.XLOOKUP(A978,blinkit_order_items[order_id],blinkit_order_items[product_id])</f>
        <v>542300</v>
      </c>
      <c r="F978" t="str">
        <f>_xlfn.XLOOKUP(E978,blinkit_products[product_id],blinkit_products[product_name])</f>
        <v>Popcorn</v>
      </c>
      <c r="G978" t="str">
        <f>_xlfn.XLOOKUP(E978,blinkit_products[product_id],blinkit_products[category])</f>
        <v>Snacks &amp; Munchies</v>
      </c>
      <c r="H978">
        <f>_xlfn.XLOOKUP(A978,blinkit_order_items[order_id],blinkit_order_items[quantity])</f>
        <v>1</v>
      </c>
      <c r="I978">
        <f>_xlfn.XLOOKUP(A978,blinkit_order_items[order_id],blinkit_order_items[unit_price])</f>
        <v>255.35</v>
      </c>
      <c r="J978" s="3">
        <v>3782.04</v>
      </c>
      <c r="K978" s="3" t="s">
        <v>11</v>
      </c>
      <c r="L978" s="3" t="s">
        <v>10</v>
      </c>
      <c r="M978">
        <v>4</v>
      </c>
      <c r="N978" s="8">
        <v>45044.438472222224</v>
      </c>
    </row>
    <row r="979" spans="1:14" x14ac:dyDescent="0.3">
      <c r="A979" s="4">
        <v>2066843639</v>
      </c>
      <c r="B979" s="5">
        <v>69516494</v>
      </c>
      <c r="C979" t="str">
        <f>_xlfn.XLOOKUP(B979,blinkit_customers!A:A,blinkit_customers!B:B," ")</f>
        <v>Veda Chad</v>
      </c>
      <c r="D979" t="str">
        <f>_xlfn.XLOOKUP(B979, blinkit_customers!A:A,blinkit_customers!I:I, " ")</f>
        <v>Regular</v>
      </c>
      <c r="E979">
        <f>_xlfn.XLOOKUP(A979,blinkit_order_items[order_id],blinkit_order_items[product_id])</f>
        <v>764014</v>
      </c>
      <c r="F979" t="str">
        <f>_xlfn.XLOOKUP(E979,blinkit_products[product_id],blinkit_products[product_name])</f>
        <v>Salt</v>
      </c>
      <c r="G979" t="str">
        <f>_xlfn.XLOOKUP(E979,blinkit_products[product_id],blinkit_products[category])</f>
        <v>Grocery &amp; Staples</v>
      </c>
      <c r="H979">
        <f>_xlfn.XLOOKUP(A979,blinkit_order_items[order_id],blinkit_order_items[quantity])</f>
        <v>3</v>
      </c>
      <c r="I979">
        <f>_xlfn.XLOOKUP(A979,blinkit_order_items[order_id],blinkit_order_items[unit_price])</f>
        <v>612.04</v>
      </c>
      <c r="J979" s="5">
        <v>941.19</v>
      </c>
      <c r="K979" s="5" t="s">
        <v>12</v>
      </c>
      <c r="L979" s="5" t="s">
        <v>10</v>
      </c>
      <c r="M979">
        <v>-5</v>
      </c>
      <c r="N979" s="9">
        <v>45437.008483796293</v>
      </c>
    </row>
    <row r="980" spans="1:14" x14ac:dyDescent="0.3">
      <c r="A980" s="2">
        <v>7402125753</v>
      </c>
      <c r="B980" s="3">
        <v>12500465</v>
      </c>
      <c r="C980" t="str">
        <f>_xlfn.XLOOKUP(B980,blinkit_customers!A:A,blinkit_customers!B:B," ")</f>
        <v>Barkha Chakrabarti</v>
      </c>
      <c r="D980" t="str">
        <f>_xlfn.XLOOKUP(B980, blinkit_customers!A:A,blinkit_customers!I:I, " ")</f>
        <v>Premium</v>
      </c>
      <c r="E980">
        <f>_xlfn.XLOOKUP(A980,blinkit_order_items[order_id],blinkit_order_items[product_id])</f>
        <v>319388</v>
      </c>
      <c r="F980" t="str">
        <f>_xlfn.XLOOKUP(E980,blinkit_products[product_id],blinkit_products[product_name])</f>
        <v>Orange Juice</v>
      </c>
      <c r="G980" t="str">
        <f>_xlfn.XLOOKUP(E980,blinkit_products[product_id],blinkit_products[category])</f>
        <v>Cold Drinks &amp; Juices</v>
      </c>
      <c r="H980">
        <f>_xlfn.XLOOKUP(A980,blinkit_order_items[order_id],blinkit_order_items[quantity])</f>
        <v>2</v>
      </c>
      <c r="I980">
        <f>_xlfn.XLOOKUP(A980,blinkit_order_items[order_id],blinkit_order_items[unit_price])</f>
        <v>657.8</v>
      </c>
      <c r="J980" s="3">
        <v>3147.43</v>
      </c>
      <c r="K980" s="3" t="s">
        <v>11</v>
      </c>
      <c r="L980" s="3" t="s">
        <v>14</v>
      </c>
      <c r="M980">
        <v>10</v>
      </c>
      <c r="N980" s="8">
        <v>45231.758657407408</v>
      </c>
    </row>
    <row r="981" spans="1:14" x14ac:dyDescent="0.3">
      <c r="A981" s="4">
        <v>9171089443</v>
      </c>
      <c r="B981" s="5">
        <v>46185579</v>
      </c>
      <c r="C981" t="str">
        <f>_xlfn.XLOOKUP(B981,blinkit_customers!A:A,blinkit_customers!B:B," ")</f>
        <v>Vidhi Pillai</v>
      </c>
      <c r="D981" t="str">
        <f>_xlfn.XLOOKUP(B981, blinkit_customers!A:A,blinkit_customers!I:I, " ")</f>
        <v>Premium</v>
      </c>
      <c r="E981">
        <f>_xlfn.XLOOKUP(A981,blinkit_order_items[order_id],blinkit_order_items[product_id])</f>
        <v>274207</v>
      </c>
      <c r="F981" t="str">
        <f>_xlfn.XLOOKUP(E981,blinkit_products[product_id],blinkit_products[product_name])</f>
        <v>Cough Syrup</v>
      </c>
      <c r="G981" t="str">
        <f>_xlfn.XLOOKUP(E981,blinkit_products[product_id],blinkit_products[category])</f>
        <v>Pharmacy</v>
      </c>
      <c r="H981">
        <f>_xlfn.XLOOKUP(A981,blinkit_order_items[order_id],blinkit_order_items[quantity])</f>
        <v>3</v>
      </c>
      <c r="I981">
        <f>_xlfn.XLOOKUP(A981,blinkit_order_items[order_id],blinkit_order_items[unit_price])</f>
        <v>328.51</v>
      </c>
      <c r="J981" s="5">
        <v>2747.64</v>
      </c>
      <c r="K981" s="5" t="s">
        <v>11</v>
      </c>
      <c r="L981" s="5" t="s">
        <v>10</v>
      </c>
      <c r="M981">
        <v>0</v>
      </c>
      <c r="N981" s="9">
        <v>45545.836273148147</v>
      </c>
    </row>
    <row r="982" spans="1:14" x14ac:dyDescent="0.3">
      <c r="A982" s="2">
        <v>3272079644</v>
      </c>
      <c r="B982" s="3">
        <v>51592174</v>
      </c>
      <c r="C982" t="str">
        <f>_xlfn.XLOOKUP(B982,blinkit_customers!A:A,blinkit_customers!B:B," ")</f>
        <v>Jasmit Sura</v>
      </c>
      <c r="D982" t="str">
        <f>_xlfn.XLOOKUP(B982, blinkit_customers!A:A,blinkit_customers!I:I, " ")</f>
        <v>New</v>
      </c>
      <c r="E982">
        <f>_xlfn.XLOOKUP(A982,blinkit_order_items[order_id],blinkit_order_items[product_id])</f>
        <v>741341</v>
      </c>
      <c r="F982" t="str">
        <f>_xlfn.XLOOKUP(E982,blinkit_products[product_id],blinkit_products[product_name])</f>
        <v>Eggs</v>
      </c>
      <c r="G982" t="str">
        <f>_xlfn.XLOOKUP(E982,blinkit_products[product_id],blinkit_products[category])</f>
        <v>Dairy &amp; Breakfast</v>
      </c>
      <c r="H982">
        <f>_xlfn.XLOOKUP(A982,blinkit_order_items[order_id],blinkit_order_items[quantity])</f>
        <v>1</v>
      </c>
      <c r="I982">
        <f>_xlfn.XLOOKUP(A982,blinkit_order_items[order_id],blinkit_order_items[unit_price])</f>
        <v>923.84</v>
      </c>
      <c r="J982" s="3">
        <v>22.14</v>
      </c>
      <c r="K982" s="3" t="s">
        <v>13</v>
      </c>
      <c r="L982" s="3" t="s">
        <v>10</v>
      </c>
      <c r="M982">
        <v>3</v>
      </c>
      <c r="N982" s="8">
        <v>45083.605254629627</v>
      </c>
    </row>
    <row r="983" spans="1:14" x14ac:dyDescent="0.3">
      <c r="A983" s="4">
        <v>438111050</v>
      </c>
      <c r="B983" s="5">
        <v>74174956</v>
      </c>
      <c r="C983" t="str">
        <f>_xlfn.XLOOKUP(B983,blinkit_customers!A:A,blinkit_customers!B:B," ")</f>
        <v>Hemani D’Alia</v>
      </c>
      <c r="D983" t="str">
        <f>_xlfn.XLOOKUP(B983, blinkit_customers!A:A,blinkit_customers!I:I, " ")</f>
        <v>Regular</v>
      </c>
      <c r="E983">
        <f>_xlfn.XLOOKUP(A983,blinkit_order_items[order_id],blinkit_order_items[product_id])</f>
        <v>171602</v>
      </c>
      <c r="F983" t="str">
        <f>_xlfn.XLOOKUP(E983,blinkit_products[product_id],blinkit_products[product_name])</f>
        <v>Cola</v>
      </c>
      <c r="G983" t="str">
        <f>_xlfn.XLOOKUP(E983,blinkit_products[product_id],blinkit_products[category])</f>
        <v>Cold Drinks &amp; Juices</v>
      </c>
      <c r="H983">
        <f>_xlfn.XLOOKUP(A983,blinkit_order_items[order_id],blinkit_order_items[quantity])</f>
        <v>1</v>
      </c>
      <c r="I983">
        <f>_xlfn.XLOOKUP(A983,blinkit_order_items[order_id],blinkit_order_items[unit_price])</f>
        <v>883.44</v>
      </c>
      <c r="J983" s="5">
        <v>2129.2199999999998</v>
      </c>
      <c r="K983" s="5" t="s">
        <v>13</v>
      </c>
      <c r="L983" s="5" t="s">
        <v>10</v>
      </c>
      <c r="M983">
        <v>-2</v>
      </c>
      <c r="N983" s="9">
        <v>45415.983483796299</v>
      </c>
    </row>
    <row r="984" spans="1:14" x14ac:dyDescent="0.3">
      <c r="A984" s="2">
        <v>7416160835</v>
      </c>
      <c r="B984" s="3">
        <v>29324437</v>
      </c>
      <c r="C984" t="str">
        <f>_xlfn.XLOOKUP(B984,blinkit_customers!A:A,blinkit_customers!B:B," ")</f>
        <v>Radhika Bains</v>
      </c>
      <c r="D984" t="str">
        <f>_xlfn.XLOOKUP(B984, blinkit_customers!A:A,blinkit_customers!I:I, " ")</f>
        <v>Premium</v>
      </c>
      <c r="E984">
        <f>_xlfn.XLOOKUP(A984,blinkit_order_items[order_id],blinkit_order_items[product_id])</f>
        <v>222892</v>
      </c>
      <c r="F984" t="str">
        <f>_xlfn.XLOOKUP(E984,blinkit_products[product_id],blinkit_products[product_name])</f>
        <v>Tomatoes</v>
      </c>
      <c r="G984" t="str">
        <f>_xlfn.XLOOKUP(E984,blinkit_products[product_id],blinkit_products[category])</f>
        <v>Fruits &amp; Vegetables</v>
      </c>
      <c r="H984">
        <f>_xlfn.XLOOKUP(A984,blinkit_order_items[order_id],blinkit_order_items[quantity])</f>
        <v>1</v>
      </c>
      <c r="I984">
        <f>_xlfn.XLOOKUP(A984,blinkit_order_items[order_id],blinkit_order_items[unit_price])</f>
        <v>869.22</v>
      </c>
      <c r="J984" s="3">
        <v>2651.44</v>
      </c>
      <c r="K984" s="3" t="s">
        <v>12</v>
      </c>
      <c r="L984" s="3" t="s">
        <v>10</v>
      </c>
      <c r="M984">
        <v>-3</v>
      </c>
      <c r="N984" s="8">
        <v>45046.461851851855</v>
      </c>
    </row>
    <row r="985" spans="1:14" x14ac:dyDescent="0.3">
      <c r="A985" s="4">
        <v>4075074492</v>
      </c>
      <c r="B985" s="5">
        <v>12778027</v>
      </c>
      <c r="C985" t="str">
        <f>_xlfn.XLOOKUP(B985,blinkit_customers!A:A,blinkit_customers!B:B," ")</f>
        <v>Eshana Prabhu</v>
      </c>
      <c r="D985" t="str">
        <f>_xlfn.XLOOKUP(B985, blinkit_customers!A:A,blinkit_customers!I:I, " ")</f>
        <v>New</v>
      </c>
      <c r="E985">
        <f>_xlfn.XLOOKUP(A985,blinkit_order_items[order_id],blinkit_order_items[product_id])</f>
        <v>140154</v>
      </c>
      <c r="F985" t="str">
        <f>_xlfn.XLOOKUP(E985,blinkit_products[product_id],blinkit_products[product_name])</f>
        <v>Shampoo</v>
      </c>
      <c r="G985" t="str">
        <f>_xlfn.XLOOKUP(E985,blinkit_products[product_id],blinkit_products[category])</f>
        <v>Personal Care</v>
      </c>
      <c r="H985">
        <f>_xlfn.XLOOKUP(A985,blinkit_order_items[order_id],blinkit_order_items[quantity])</f>
        <v>1</v>
      </c>
      <c r="I985">
        <f>_xlfn.XLOOKUP(A985,blinkit_order_items[order_id],blinkit_order_items[unit_price])</f>
        <v>171.2</v>
      </c>
      <c r="J985" s="5">
        <v>5146.2</v>
      </c>
      <c r="K985" s="5" t="s">
        <v>12</v>
      </c>
      <c r="L985" s="5" t="s">
        <v>16</v>
      </c>
      <c r="M985">
        <v>23</v>
      </c>
      <c r="N985" s="9">
        <v>45273.462881944448</v>
      </c>
    </row>
    <row r="986" spans="1:14" x14ac:dyDescent="0.3">
      <c r="A986" s="2">
        <v>5536024334</v>
      </c>
      <c r="B986" s="3">
        <v>15661674</v>
      </c>
      <c r="C986" t="str">
        <f>_xlfn.XLOOKUP(B986,blinkit_customers!A:A,blinkit_customers!B:B," ")</f>
        <v>Jyoti Ray</v>
      </c>
      <c r="D986" t="str">
        <f>_xlfn.XLOOKUP(B986, blinkit_customers!A:A,blinkit_customers!I:I, " ")</f>
        <v>Regular</v>
      </c>
      <c r="E986">
        <f>_xlfn.XLOOKUP(A986,blinkit_order_items[order_id],blinkit_order_items[product_id])</f>
        <v>600767</v>
      </c>
      <c r="F986" t="str">
        <f>_xlfn.XLOOKUP(E986,blinkit_products[product_id],blinkit_products[product_name])</f>
        <v>Toothpaste</v>
      </c>
      <c r="G986" t="str">
        <f>_xlfn.XLOOKUP(E986,blinkit_products[product_id],blinkit_products[category])</f>
        <v>Personal Care</v>
      </c>
      <c r="H986">
        <f>_xlfn.XLOOKUP(A986,blinkit_order_items[order_id],blinkit_order_items[quantity])</f>
        <v>3</v>
      </c>
      <c r="I986">
        <f>_xlfn.XLOOKUP(A986,blinkit_order_items[order_id],blinkit_order_items[unit_price])</f>
        <v>722.42</v>
      </c>
      <c r="J986" s="3">
        <v>1149.2</v>
      </c>
      <c r="K986" s="3" t="s">
        <v>13</v>
      </c>
      <c r="L986" s="3" t="s">
        <v>10</v>
      </c>
      <c r="M986">
        <v>-4</v>
      </c>
      <c r="N986" s="8">
        <v>45046.689328703702</v>
      </c>
    </row>
    <row r="987" spans="1:14" x14ac:dyDescent="0.3">
      <c r="A987" s="4">
        <v>2013140214</v>
      </c>
      <c r="B987" s="5">
        <v>39674723</v>
      </c>
      <c r="C987" t="str">
        <f>_xlfn.XLOOKUP(B987,blinkit_customers!A:A,blinkit_customers!B:B," ")</f>
        <v>Advika Keer</v>
      </c>
      <c r="D987" t="str">
        <f>_xlfn.XLOOKUP(B987, blinkit_customers!A:A,blinkit_customers!I:I, " ")</f>
        <v>New</v>
      </c>
      <c r="E987">
        <f>_xlfn.XLOOKUP(A987,blinkit_order_items[order_id],blinkit_order_items[product_id])</f>
        <v>962054</v>
      </c>
      <c r="F987" t="str">
        <f>_xlfn.XLOOKUP(E987,blinkit_products[product_id],blinkit_products[product_name])</f>
        <v>Orange Juice</v>
      </c>
      <c r="G987" t="str">
        <f>_xlfn.XLOOKUP(E987,blinkit_products[product_id],blinkit_products[category])</f>
        <v>Cold Drinks &amp; Juices</v>
      </c>
      <c r="H987">
        <f>_xlfn.XLOOKUP(A987,blinkit_order_items[order_id],blinkit_order_items[quantity])</f>
        <v>3</v>
      </c>
      <c r="I987">
        <f>_xlfn.XLOOKUP(A987,blinkit_order_items[order_id],blinkit_order_items[unit_price])</f>
        <v>16.86</v>
      </c>
      <c r="J987" s="5">
        <v>2400.9299999999998</v>
      </c>
      <c r="K987" s="5" t="s">
        <v>13</v>
      </c>
      <c r="L987" s="5" t="s">
        <v>10</v>
      </c>
      <c r="M987">
        <v>5</v>
      </c>
      <c r="N987" s="9">
        <v>45426.680775462963</v>
      </c>
    </row>
    <row r="988" spans="1:14" x14ac:dyDescent="0.3">
      <c r="A988" s="2">
        <v>1113582397</v>
      </c>
      <c r="B988" s="3">
        <v>53292177</v>
      </c>
      <c r="C988" t="str">
        <f>_xlfn.XLOOKUP(B988,blinkit_customers!A:A,blinkit_customers!B:B," ")</f>
        <v>Tanmayi Vyas</v>
      </c>
      <c r="D988" t="str">
        <f>_xlfn.XLOOKUP(B988, blinkit_customers!A:A,blinkit_customers!I:I, " ")</f>
        <v>Inactive</v>
      </c>
      <c r="E988">
        <f>_xlfn.XLOOKUP(A988,blinkit_order_items[order_id],blinkit_order_items[product_id])</f>
        <v>757274</v>
      </c>
      <c r="F988" t="str">
        <f>_xlfn.XLOOKUP(E988,blinkit_products[product_id],blinkit_products[product_name])</f>
        <v>Pet Treats</v>
      </c>
      <c r="G988" t="str">
        <f>_xlfn.XLOOKUP(E988,blinkit_products[product_id],blinkit_products[category])</f>
        <v>Pet Care</v>
      </c>
      <c r="H988">
        <f>_xlfn.XLOOKUP(A988,blinkit_order_items[order_id],blinkit_order_items[quantity])</f>
        <v>2</v>
      </c>
      <c r="I988">
        <f>_xlfn.XLOOKUP(A988,blinkit_order_items[order_id],blinkit_order_items[unit_price])</f>
        <v>98.32</v>
      </c>
      <c r="J988" s="3">
        <v>3248.52</v>
      </c>
      <c r="K988" s="3" t="s">
        <v>13</v>
      </c>
      <c r="L988" s="3" t="s">
        <v>10</v>
      </c>
      <c r="M988">
        <v>2</v>
      </c>
      <c r="N988" s="8">
        <v>45277.603668981479</v>
      </c>
    </row>
    <row r="989" spans="1:14" x14ac:dyDescent="0.3">
      <c r="A989" s="4">
        <v>1083928258</v>
      </c>
      <c r="B989" s="5">
        <v>14705462</v>
      </c>
      <c r="C989" t="str">
        <f>_xlfn.XLOOKUP(B989,blinkit_customers!A:A,blinkit_customers!B:B," ")</f>
        <v>Nakul Pal</v>
      </c>
      <c r="D989" t="str">
        <f>_xlfn.XLOOKUP(B989, blinkit_customers!A:A,blinkit_customers!I:I, " ")</f>
        <v>Premium</v>
      </c>
      <c r="E989">
        <f>_xlfn.XLOOKUP(A989,blinkit_order_items[order_id],blinkit_order_items[product_id])</f>
        <v>264803</v>
      </c>
      <c r="F989" t="str">
        <f>_xlfn.XLOOKUP(E989,blinkit_products[product_id],blinkit_products[product_name])</f>
        <v>Vitamins</v>
      </c>
      <c r="G989" t="str">
        <f>_xlfn.XLOOKUP(E989,blinkit_products[product_id],blinkit_products[category])</f>
        <v>Pharmacy</v>
      </c>
      <c r="H989">
        <f>_xlfn.XLOOKUP(A989,blinkit_order_items[order_id],blinkit_order_items[quantity])</f>
        <v>1</v>
      </c>
      <c r="I989">
        <f>_xlfn.XLOOKUP(A989,blinkit_order_items[order_id],blinkit_order_items[unit_price])</f>
        <v>995.98</v>
      </c>
      <c r="J989" s="5">
        <v>2833.25</v>
      </c>
      <c r="K989" s="5" t="s">
        <v>13</v>
      </c>
      <c r="L989" s="5" t="s">
        <v>10</v>
      </c>
      <c r="M989">
        <v>4</v>
      </c>
      <c r="N989" s="9">
        <v>45281.816921296297</v>
      </c>
    </row>
    <row r="990" spans="1:14" x14ac:dyDescent="0.3">
      <c r="A990" s="2">
        <v>4906957374</v>
      </c>
      <c r="B990" s="3">
        <v>30029998</v>
      </c>
      <c r="C990" t="str">
        <f>_xlfn.XLOOKUP(B990,blinkit_customers!A:A,blinkit_customers!B:B," ")</f>
        <v>Ishwar Edwin</v>
      </c>
      <c r="D990" t="str">
        <f>_xlfn.XLOOKUP(B990, blinkit_customers!A:A,blinkit_customers!I:I, " ")</f>
        <v>New</v>
      </c>
      <c r="E990">
        <f>_xlfn.XLOOKUP(A990,blinkit_order_items[order_id],blinkit_order_items[product_id])</f>
        <v>818990</v>
      </c>
      <c r="F990" t="str">
        <f>_xlfn.XLOOKUP(E990,blinkit_products[product_id],blinkit_products[product_name])</f>
        <v>Tomatoes</v>
      </c>
      <c r="G990" t="str">
        <f>_xlfn.XLOOKUP(E990,blinkit_products[product_id],blinkit_products[category])</f>
        <v>Fruits &amp; Vegetables</v>
      </c>
      <c r="H990">
        <f>_xlfn.XLOOKUP(A990,blinkit_order_items[order_id],blinkit_order_items[quantity])</f>
        <v>3</v>
      </c>
      <c r="I990">
        <f>_xlfn.XLOOKUP(A990,blinkit_order_items[order_id],blinkit_order_items[unit_price])</f>
        <v>163.55000000000001</v>
      </c>
      <c r="J990" s="3">
        <v>3973.9</v>
      </c>
      <c r="K990" s="3" t="s">
        <v>13</v>
      </c>
      <c r="L990" s="3" t="s">
        <v>10</v>
      </c>
      <c r="M990">
        <v>-3</v>
      </c>
      <c r="N990" s="8">
        <v>45185.826932870368</v>
      </c>
    </row>
    <row r="991" spans="1:14" x14ac:dyDescent="0.3">
      <c r="A991" s="4">
        <v>1876614122</v>
      </c>
      <c r="B991" s="5">
        <v>97678578</v>
      </c>
      <c r="C991" t="str">
        <f>_xlfn.XLOOKUP(B991,blinkit_customers!A:A,blinkit_customers!B:B," ")</f>
        <v>Jagat Hayre</v>
      </c>
      <c r="D991" t="str">
        <f>_xlfn.XLOOKUP(B991, blinkit_customers!A:A,blinkit_customers!I:I, " ")</f>
        <v>Regular</v>
      </c>
      <c r="E991">
        <f>_xlfn.XLOOKUP(A991,blinkit_order_items[order_id],blinkit_order_items[product_id])</f>
        <v>366066</v>
      </c>
      <c r="F991" t="str">
        <f>_xlfn.XLOOKUP(E991,blinkit_products[product_id],blinkit_products[product_name])</f>
        <v>Soap</v>
      </c>
      <c r="G991" t="str">
        <f>_xlfn.XLOOKUP(E991,blinkit_products[product_id],blinkit_products[category])</f>
        <v>Personal Care</v>
      </c>
      <c r="H991">
        <f>_xlfn.XLOOKUP(A991,blinkit_order_items[order_id],blinkit_order_items[quantity])</f>
        <v>2</v>
      </c>
      <c r="I991">
        <f>_xlfn.XLOOKUP(A991,blinkit_order_items[order_id],blinkit_order_items[unit_price])</f>
        <v>918.58</v>
      </c>
      <c r="J991" s="5">
        <v>4304.71</v>
      </c>
      <c r="K991" s="5" t="s">
        <v>11</v>
      </c>
      <c r="L991" s="5" t="s">
        <v>10</v>
      </c>
      <c r="M991">
        <v>-3</v>
      </c>
      <c r="N991" s="9">
        <v>45161.974236111113</v>
      </c>
    </row>
    <row r="992" spans="1:14" x14ac:dyDescent="0.3">
      <c r="A992" s="2">
        <v>6556180328</v>
      </c>
      <c r="B992" s="3">
        <v>10562528</v>
      </c>
      <c r="C992" t="str">
        <f>_xlfn.XLOOKUP(B992,blinkit_customers!A:A,blinkit_customers!B:B," ")</f>
        <v>Udant Dada</v>
      </c>
      <c r="D992" t="str">
        <f>_xlfn.XLOOKUP(B992, blinkit_customers!A:A,blinkit_customers!I:I, " ")</f>
        <v>Premium</v>
      </c>
      <c r="E992">
        <f>_xlfn.XLOOKUP(A992,blinkit_order_items[order_id],blinkit_order_items[product_id])</f>
        <v>839170</v>
      </c>
      <c r="F992" t="str">
        <f>_xlfn.XLOOKUP(E992,blinkit_products[product_id],blinkit_products[product_name])</f>
        <v>Curd</v>
      </c>
      <c r="G992" t="str">
        <f>_xlfn.XLOOKUP(E992,blinkit_products[product_id],blinkit_products[category])</f>
        <v>Dairy &amp; Breakfast</v>
      </c>
      <c r="H992">
        <f>_xlfn.XLOOKUP(A992,blinkit_order_items[order_id],blinkit_order_items[quantity])</f>
        <v>1</v>
      </c>
      <c r="I992">
        <f>_xlfn.XLOOKUP(A992,blinkit_order_items[order_id],blinkit_order_items[unit_price])</f>
        <v>481.63</v>
      </c>
      <c r="J992" s="3">
        <v>712.12</v>
      </c>
      <c r="K992" s="3" t="s">
        <v>12</v>
      </c>
      <c r="L992" s="3" t="s">
        <v>10</v>
      </c>
      <c r="M992">
        <v>-1</v>
      </c>
      <c r="N992" s="8">
        <v>45446.86109953704</v>
      </c>
    </row>
    <row r="993" spans="1:14" x14ac:dyDescent="0.3">
      <c r="A993" s="4">
        <v>7960553477</v>
      </c>
      <c r="B993" s="5">
        <v>4356173</v>
      </c>
      <c r="C993" t="str">
        <f>_xlfn.XLOOKUP(B993,blinkit_customers!A:A,blinkit_customers!B:B," ")</f>
        <v>Jalsa Khatri</v>
      </c>
      <c r="D993" t="str">
        <f>_xlfn.XLOOKUP(B993, blinkit_customers!A:A,blinkit_customers!I:I, " ")</f>
        <v>New</v>
      </c>
      <c r="E993">
        <f>_xlfn.XLOOKUP(A993,blinkit_order_items[order_id],blinkit_order_items[product_id])</f>
        <v>585299</v>
      </c>
      <c r="F993" t="str">
        <f>_xlfn.XLOOKUP(E993,blinkit_products[product_id],blinkit_products[product_name])</f>
        <v>Pet Treats</v>
      </c>
      <c r="G993" t="str">
        <f>_xlfn.XLOOKUP(E993,blinkit_products[product_id],blinkit_products[category])</f>
        <v>Pet Care</v>
      </c>
      <c r="H993">
        <f>_xlfn.XLOOKUP(A993,blinkit_order_items[order_id],blinkit_order_items[quantity])</f>
        <v>3</v>
      </c>
      <c r="I993">
        <f>_xlfn.XLOOKUP(A993,blinkit_order_items[order_id],blinkit_order_items[unit_price])</f>
        <v>799.46</v>
      </c>
      <c r="J993" s="5">
        <v>169.88</v>
      </c>
      <c r="K993" s="5" t="s">
        <v>12</v>
      </c>
      <c r="L993" s="5" t="s">
        <v>10</v>
      </c>
      <c r="M993">
        <v>-5</v>
      </c>
      <c r="N993" s="9">
        <v>45346.225439814814</v>
      </c>
    </row>
    <row r="994" spans="1:14" x14ac:dyDescent="0.3">
      <c r="A994" s="2">
        <v>6335972517</v>
      </c>
      <c r="B994" s="3">
        <v>18256339</v>
      </c>
      <c r="C994" t="str">
        <f>_xlfn.XLOOKUP(B994,blinkit_customers!A:A,blinkit_customers!B:B," ")</f>
        <v>Dalbir Dora</v>
      </c>
      <c r="D994" t="str">
        <f>_xlfn.XLOOKUP(B994, blinkit_customers!A:A,blinkit_customers!I:I, " ")</f>
        <v>New</v>
      </c>
      <c r="E994">
        <f>_xlfn.XLOOKUP(A994,blinkit_order_items[order_id],blinkit_order_items[product_id])</f>
        <v>949818</v>
      </c>
      <c r="F994" t="str">
        <f>_xlfn.XLOOKUP(E994,blinkit_products[product_id],blinkit_products[product_name])</f>
        <v>Biscuits</v>
      </c>
      <c r="G994" t="str">
        <f>_xlfn.XLOOKUP(E994,blinkit_products[product_id],blinkit_products[category])</f>
        <v>Snacks &amp; Munchies</v>
      </c>
      <c r="H994">
        <f>_xlfn.XLOOKUP(A994,blinkit_order_items[order_id],blinkit_order_items[quantity])</f>
        <v>2</v>
      </c>
      <c r="I994">
        <f>_xlfn.XLOOKUP(A994,blinkit_order_items[order_id],blinkit_order_items[unit_price])</f>
        <v>483.05</v>
      </c>
      <c r="J994" s="3">
        <v>1968.49</v>
      </c>
      <c r="K994" s="3" t="s">
        <v>12</v>
      </c>
      <c r="L994" s="3" t="s">
        <v>14</v>
      </c>
      <c r="M994">
        <v>12</v>
      </c>
      <c r="N994" s="8">
        <v>45115.830451388887</v>
      </c>
    </row>
    <row r="995" spans="1:14" x14ac:dyDescent="0.3">
      <c r="A995" s="4">
        <v>6254948159</v>
      </c>
      <c r="B995" s="5">
        <v>42615134</v>
      </c>
      <c r="C995" t="str">
        <f>_xlfn.XLOOKUP(B995,blinkit_customers!A:A,blinkit_customers!B:B," ")</f>
        <v>Champak Patil</v>
      </c>
      <c r="D995" t="str">
        <f>_xlfn.XLOOKUP(B995, blinkit_customers!A:A,blinkit_customers!I:I, " ")</f>
        <v>Inactive</v>
      </c>
      <c r="E995">
        <f>_xlfn.XLOOKUP(A995,blinkit_order_items[order_id],blinkit_order_items[product_id])</f>
        <v>726958</v>
      </c>
      <c r="F995" t="str">
        <f>_xlfn.XLOOKUP(E995,blinkit_products[product_id],blinkit_products[product_name])</f>
        <v>Cat Food</v>
      </c>
      <c r="G995" t="str">
        <f>_xlfn.XLOOKUP(E995,blinkit_products[product_id],blinkit_products[category])</f>
        <v>Pet Care</v>
      </c>
      <c r="H995">
        <f>_xlfn.XLOOKUP(A995,blinkit_order_items[order_id],blinkit_order_items[quantity])</f>
        <v>3</v>
      </c>
      <c r="I995">
        <f>_xlfn.XLOOKUP(A995,blinkit_order_items[order_id],blinkit_order_items[unit_price])</f>
        <v>887.48</v>
      </c>
      <c r="J995" s="5">
        <v>3371.28</v>
      </c>
      <c r="K995" s="5" t="s">
        <v>13</v>
      </c>
      <c r="L995" s="5" t="s">
        <v>10</v>
      </c>
      <c r="M995">
        <v>0</v>
      </c>
      <c r="N995" s="9">
        <v>45215.301782407405</v>
      </c>
    </row>
    <row r="996" spans="1:14" x14ac:dyDescent="0.3">
      <c r="A996" s="2">
        <v>7527936057</v>
      </c>
      <c r="B996" s="3">
        <v>63971358</v>
      </c>
      <c r="C996" t="str">
        <f>_xlfn.XLOOKUP(B996,blinkit_customers!A:A,blinkit_customers!B:B," ")</f>
        <v>Leela Hayre</v>
      </c>
      <c r="D996" t="str">
        <f>_xlfn.XLOOKUP(B996, blinkit_customers!A:A,blinkit_customers!I:I, " ")</f>
        <v>Regular</v>
      </c>
      <c r="E996">
        <f>_xlfn.XLOOKUP(A996,blinkit_order_items[order_id],blinkit_order_items[product_id])</f>
        <v>107548</v>
      </c>
      <c r="F996" t="str">
        <f>_xlfn.XLOOKUP(E996,blinkit_products[product_id],blinkit_products[product_name])</f>
        <v>Cola</v>
      </c>
      <c r="G996" t="str">
        <f>_xlfn.XLOOKUP(E996,blinkit_products[product_id],blinkit_products[category])</f>
        <v>Cold Drinks &amp; Juices</v>
      </c>
      <c r="H996">
        <f>_xlfn.XLOOKUP(A996,blinkit_order_items[order_id],blinkit_order_items[quantity])</f>
        <v>3</v>
      </c>
      <c r="I996">
        <f>_xlfn.XLOOKUP(A996,blinkit_order_items[order_id],blinkit_order_items[unit_price])</f>
        <v>891.6</v>
      </c>
      <c r="J996" s="3">
        <v>2750.94</v>
      </c>
      <c r="K996" s="3" t="s">
        <v>11</v>
      </c>
      <c r="L996" s="3" t="s">
        <v>10</v>
      </c>
      <c r="M996">
        <v>2</v>
      </c>
      <c r="N996" s="8">
        <v>45270.586030092592</v>
      </c>
    </row>
    <row r="997" spans="1:14" x14ac:dyDescent="0.3">
      <c r="A997" s="4">
        <v>6257851675</v>
      </c>
      <c r="B997" s="5">
        <v>65488134</v>
      </c>
      <c r="C997" t="str">
        <f>_xlfn.XLOOKUP(B997,blinkit_customers!A:A,blinkit_customers!B:B," ")</f>
        <v>Faqid Kar</v>
      </c>
      <c r="D997" t="str">
        <f>_xlfn.XLOOKUP(B997, blinkit_customers!A:A,blinkit_customers!I:I, " ")</f>
        <v>New</v>
      </c>
      <c r="E997">
        <f>_xlfn.XLOOKUP(A997,blinkit_order_items[order_id],blinkit_order_items[product_id])</f>
        <v>677169</v>
      </c>
      <c r="F997" t="str">
        <f>_xlfn.XLOOKUP(E997,blinkit_products[product_id],blinkit_products[product_name])</f>
        <v>Cough Syrup</v>
      </c>
      <c r="G997" t="str">
        <f>_xlfn.XLOOKUP(E997,blinkit_products[product_id],blinkit_products[category])</f>
        <v>Pharmacy</v>
      </c>
      <c r="H997">
        <f>_xlfn.XLOOKUP(A997,blinkit_order_items[order_id],blinkit_order_items[quantity])</f>
        <v>2</v>
      </c>
      <c r="I997">
        <f>_xlfn.XLOOKUP(A997,blinkit_order_items[order_id],blinkit_order_items[unit_price])</f>
        <v>261.02999999999997</v>
      </c>
      <c r="J997" s="5">
        <v>1052.94</v>
      </c>
      <c r="K997" s="5" t="s">
        <v>12</v>
      </c>
      <c r="L997" s="5" t="s">
        <v>16</v>
      </c>
      <c r="M997">
        <v>22</v>
      </c>
      <c r="N997" s="9">
        <v>45405.922268518516</v>
      </c>
    </row>
    <row r="998" spans="1:14" x14ac:dyDescent="0.3">
      <c r="A998" s="2">
        <v>6832610950</v>
      </c>
      <c r="B998" s="3">
        <v>77811864</v>
      </c>
      <c r="C998" t="str">
        <f>_xlfn.XLOOKUP(B998,blinkit_customers!A:A,blinkit_customers!B:B," ")</f>
        <v>Urvashi Iyengar</v>
      </c>
      <c r="D998" t="str">
        <f>_xlfn.XLOOKUP(B998, blinkit_customers!A:A,blinkit_customers!I:I, " ")</f>
        <v>Premium</v>
      </c>
      <c r="E998">
        <f>_xlfn.XLOOKUP(A998,blinkit_order_items[order_id],blinkit_order_items[product_id])</f>
        <v>9436</v>
      </c>
      <c r="F998" t="str">
        <f>_xlfn.XLOOKUP(E998,blinkit_products[product_id],blinkit_products[product_name])</f>
        <v>Toothpaste</v>
      </c>
      <c r="G998" t="str">
        <f>_xlfn.XLOOKUP(E998,blinkit_products[product_id],blinkit_products[category])</f>
        <v>Personal Care</v>
      </c>
      <c r="H998">
        <f>_xlfn.XLOOKUP(A998,blinkit_order_items[order_id],blinkit_order_items[quantity])</f>
        <v>3</v>
      </c>
      <c r="I998">
        <f>_xlfn.XLOOKUP(A998,blinkit_order_items[order_id],blinkit_order_items[unit_price])</f>
        <v>88.43</v>
      </c>
      <c r="J998" s="3">
        <v>1628.19</v>
      </c>
      <c r="K998" s="3" t="s">
        <v>12</v>
      </c>
      <c r="L998" s="3" t="s">
        <v>16</v>
      </c>
      <c r="M998">
        <v>24</v>
      </c>
      <c r="N998" s="8">
        <v>45170.384525462963</v>
      </c>
    </row>
    <row r="999" spans="1:14" x14ac:dyDescent="0.3">
      <c r="A999" s="4">
        <v>5085005195</v>
      </c>
      <c r="B999" s="5">
        <v>2684440</v>
      </c>
      <c r="C999" t="str">
        <f>_xlfn.XLOOKUP(B999,blinkit_customers!A:A,blinkit_customers!B:B," ")</f>
        <v>Hamsini De</v>
      </c>
      <c r="D999" t="str">
        <f>_xlfn.XLOOKUP(B999, blinkit_customers!A:A,blinkit_customers!I:I, " ")</f>
        <v>Premium</v>
      </c>
      <c r="E999">
        <f>_xlfn.XLOOKUP(A999,blinkit_order_items[order_id],blinkit_order_items[product_id])</f>
        <v>697683</v>
      </c>
      <c r="F999" t="str">
        <f>_xlfn.XLOOKUP(E999,blinkit_products[product_id],blinkit_products[product_name])</f>
        <v>Toilet Cleaner</v>
      </c>
      <c r="G999" t="str">
        <f>_xlfn.XLOOKUP(E999,blinkit_products[product_id],blinkit_products[category])</f>
        <v>Household Care</v>
      </c>
      <c r="H999">
        <f>_xlfn.XLOOKUP(A999,blinkit_order_items[order_id],blinkit_order_items[quantity])</f>
        <v>3</v>
      </c>
      <c r="I999">
        <f>_xlfn.XLOOKUP(A999,blinkit_order_items[order_id],blinkit_order_items[unit_price])</f>
        <v>123.74</v>
      </c>
      <c r="J999" s="5">
        <v>4030.23</v>
      </c>
      <c r="K999" s="5" t="s">
        <v>11</v>
      </c>
      <c r="L999" s="5" t="s">
        <v>10</v>
      </c>
      <c r="M999">
        <v>4</v>
      </c>
      <c r="N999" s="9">
        <v>45356.83017361111</v>
      </c>
    </row>
    <row r="1000" spans="1:14" x14ac:dyDescent="0.3">
      <c r="A1000" s="2">
        <v>2177207547</v>
      </c>
      <c r="B1000" s="3">
        <v>92245432</v>
      </c>
      <c r="C1000" t="str">
        <f>_xlfn.XLOOKUP(B1000,blinkit_customers!A:A,blinkit_customers!B:B," ")</f>
        <v>Ayushman Goel</v>
      </c>
      <c r="D1000" t="str">
        <f>_xlfn.XLOOKUP(B1000, blinkit_customers!A:A,blinkit_customers!I:I, " ")</f>
        <v>Premium</v>
      </c>
      <c r="E1000">
        <f>_xlfn.XLOOKUP(A1000,blinkit_order_items[order_id],blinkit_order_items[product_id])</f>
        <v>448752</v>
      </c>
      <c r="F1000" t="str">
        <f>_xlfn.XLOOKUP(E1000,blinkit_products[product_id],blinkit_products[product_name])</f>
        <v>Toilet Cleaner</v>
      </c>
      <c r="G1000" t="str">
        <f>_xlfn.XLOOKUP(E1000,blinkit_products[product_id],blinkit_products[category])</f>
        <v>Household Care</v>
      </c>
      <c r="H1000">
        <f>_xlfn.XLOOKUP(A1000,blinkit_order_items[order_id],blinkit_order_items[quantity])</f>
        <v>1</v>
      </c>
      <c r="I1000">
        <f>_xlfn.XLOOKUP(A1000,blinkit_order_items[order_id],blinkit_order_items[unit_price])</f>
        <v>160.07</v>
      </c>
      <c r="J1000" s="3">
        <v>3576.89</v>
      </c>
      <c r="K1000" s="3" t="s">
        <v>15</v>
      </c>
      <c r="L1000" s="3" t="s">
        <v>10</v>
      </c>
      <c r="M1000">
        <v>-2</v>
      </c>
      <c r="N1000" s="8">
        <v>45331.196932870371</v>
      </c>
    </row>
    <row r="1001" spans="1:14" x14ac:dyDescent="0.3">
      <c r="A1001" s="4">
        <v>3043364543</v>
      </c>
      <c r="B1001" s="5">
        <v>21597477</v>
      </c>
      <c r="C1001" t="str">
        <f>_xlfn.XLOOKUP(B1001,blinkit_customers!A:A,blinkit_customers!B:B," ")</f>
        <v>Mugdha Chaudhuri</v>
      </c>
      <c r="D1001" t="str">
        <f>_xlfn.XLOOKUP(B1001, blinkit_customers!A:A,blinkit_customers!I:I, " ")</f>
        <v>Inactive</v>
      </c>
      <c r="E1001">
        <f>_xlfn.XLOOKUP(A1001,blinkit_order_items[order_id],blinkit_order_items[product_id])</f>
        <v>186168</v>
      </c>
      <c r="F1001" t="str">
        <f>_xlfn.XLOOKUP(E1001,blinkit_products[product_id],blinkit_products[product_name])</f>
        <v>Dog Food</v>
      </c>
      <c r="G1001" t="str">
        <f>_xlfn.XLOOKUP(E1001,blinkit_products[product_id],blinkit_products[category])</f>
        <v>Pet Care</v>
      </c>
      <c r="H1001">
        <f>_xlfn.XLOOKUP(A1001,blinkit_order_items[order_id],blinkit_order_items[quantity])</f>
        <v>1</v>
      </c>
      <c r="I1001">
        <f>_xlfn.XLOOKUP(A1001,blinkit_order_items[order_id],blinkit_order_items[unit_price])</f>
        <v>878.8</v>
      </c>
      <c r="J1001" s="5">
        <v>1136.9000000000001</v>
      </c>
      <c r="K1001" s="5" t="s">
        <v>12</v>
      </c>
      <c r="L1001" s="5" t="s">
        <v>10</v>
      </c>
      <c r="M1001">
        <v>2</v>
      </c>
      <c r="N1001" s="9">
        <v>45132.445810185185</v>
      </c>
    </row>
    <row r="1002" spans="1:14" x14ac:dyDescent="0.3">
      <c r="A1002" s="2">
        <v>2823404098</v>
      </c>
      <c r="B1002" s="3">
        <v>81377917</v>
      </c>
      <c r="C1002" t="str">
        <f>_xlfn.XLOOKUP(B1002,blinkit_customers!A:A,blinkit_customers!B:B," ")</f>
        <v>Nachiket Panchal</v>
      </c>
      <c r="D1002" t="str">
        <f>_xlfn.XLOOKUP(B1002, blinkit_customers!A:A,blinkit_customers!I:I, " ")</f>
        <v>Inactive</v>
      </c>
      <c r="E1002">
        <f>_xlfn.XLOOKUP(A1002,blinkit_order_items[order_id],blinkit_order_items[product_id])</f>
        <v>891833</v>
      </c>
      <c r="F1002" t="str">
        <f>_xlfn.XLOOKUP(E1002,blinkit_products[product_id],blinkit_products[product_name])</f>
        <v>Curd</v>
      </c>
      <c r="G1002" t="str">
        <f>_xlfn.XLOOKUP(E1002,blinkit_products[product_id],blinkit_products[category])</f>
        <v>Dairy &amp; Breakfast</v>
      </c>
      <c r="H1002">
        <f>_xlfn.XLOOKUP(A1002,blinkit_order_items[order_id],blinkit_order_items[quantity])</f>
        <v>3</v>
      </c>
      <c r="I1002">
        <f>_xlfn.XLOOKUP(A1002,blinkit_order_items[order_id],blinkit_order_items[unit_price])</f>
        <v>493.19</v>
      </c>
      <c r="J1002" s="3">
        <v>2699.14</v>
      </c>
      <c r="K1002" s="3" t="s">
        <v>15</v>
      </c>
      <c r="L1002" s="3" t="s">
        <v>10</v>
      </c>
      <c r="M1002">
        <v>-2</v>
      </c>
      <c r="N1002" s="8">
        <v>45354.138831018521</v>
      </c>
    </row>
    <row r="1003" spans="1:14" x14ac:dyDescent="0.3">
      <c r="A1003" s="4">
        <v>646676955</v>
      </c>
      <c r="B1003" s="5">
        <v>93018527</v>
      </c>
      <c r="C1003" t="str">
        <f>_xlfn.XLOOKUP(B1003,blinkit_customers!A:A,blinkit_customers!B:B," ")</f>
        <v>Lekha Rout</v>
      </c>
      <c r="D1003" t="str">
        <f>_xlfn.XLOOKUP(B1003, blinkit_customers!A:A,blinkit_customers!I:I, " ")</f>
        <v>New</v>
      </c>
      <c r="E1003">
        <f>_xlfn.XLOOKUP(A1003,blinkit_order_items[order_id],blinkit_order_items[product_id])</f>
        <v>77308</v>
      </c>
      <c r="F1003" t="str">
        <f>_xlfn.XLOOKUP(E1003,blinkit_products[product_id],blinkit_products[product_name])</f>
        <v>Onions</v>
      </c>
      <c r="G1003" t="str">
        <f>_xlfn.XLOOKUP(E1003,blinkit_products[product_id],blinkit_products[category])</f>
        <v>Fruits &amp; Vegetables</v>
      </c>
      <c r="H1003">
        <f>_xlfn.XLOOKUP(A1003,blinkit_order_items[order_id],blinkit_order_items[quantity])</f>
        <v>2</v>
      </c>
      <c r="I1003">
        <f>_xlfn.XLOOKUP(A1003,blinkit_order_items[order_id],blinkit_order_items[unit_price])</f>
        <v>223.27</v>
      </c>
      <c r="J1003" s="5">
        <v>109.03</v>
      </c>
      <c r="K1003" s="5" t="s">
        <v>11</v>
      </c>
      <c r="L1003" s="5" t="s">
        <v>10</v>
      </c>
      <c r="M1003">
        <v>-4</v>
      </c>
      <c r="N1003" s="9">
        <v>45239.026875000003</v>
      </c>
    </row>
    <row r="1004" spans="1:14" x14ac:dyDescent="0.3">
      <c r="A1004" s="2">
        <v>5756607486</v>
      </c>
      <c r="B1004" s="3">
        <v>27709218</v>
      </c>
      <c r="C1004" t="str">
        <f>_xlfn.XLOOKUP(B1004,blinkit_customers!A:A,blinkit_customers!B:B," ")</f>
        <v>Ryan Dhingra</v>
      </c>
      <c r="D1004" t="str">
        <f>_xlfn.XLOOKUP(B1004, blinkit_customers!A:A,blinkit_customers!I:I, " ")</f>
        <v>Regular</v>
      </c>
      <c r="E1004">
        <f>_xlfn.XLOOKUP(A1004,blinkit_order_items[order_id],blinkit_order_items[product_id])</f>
        <v>613942</v>
      </c>
      <c r="F1004" t="str">
        <f>_xlfn.XLOOKUP(E1004,blinkit_products[product_id],blinkit_products[product_name])</f>
        <v>Pet Treats</v>
      </c>
      <c r="G1004" t="str">
        <f>_xlfn.XLOOKUP(E1004,blinkit_products[product_id],blinkit_products[category])</f>
        <v>Pet Care</v>
      </c>
      <c r="H1004">
        <f>_xlfn.XLOOKUP(A1004,blinkit_order_items[order_id],blinkit_order_items[quantity])</f>
        <v>3</v>
      </c>
      <c r="I1004">
        <f>_xlfn.XLOOKUP(A1004,blinkit_order_items[order_id],blinkit_order_items[unit_price])</f>
        <v>545</v>
      </c>
      <c r="J1004" s="3">
        <v>1910.09</v>
      </c>
      <c r="K1004" s="3" t="s">
        <v>13</v>
      </c>
      <c r="L1004" s="3" t="s">
        <v>10</v>
      </c>
      <c r="M1004">
        <v>-2</v>
      </c>
      <c r="N1004" s="8">
        <v>45221.233483796299</v>
      </c>
    </row>
    <row r="1005" spans="1:14" x14ac:dyDescent="0.3">
      <c r="A1005" s="4">
        <v>9373691795</v>
      </c>
      <c r="B1005" s="5">
        <v>87463923</v>
      </c>
      <c r="C1005" t="str">
        <f>_xlfn.XLOOKUP(B1005,blinkit_customers!A:A,blinkit_customers!B:B," ")</f>
        <v>Gagan Lal</v>
      </c>
      <c r="D1005" t="str">
        <f>_xlfn.XLOOKUP(B1005, blinkit_customers!A:A,blinkit_customers!I:I, " ")</f>
        <v>Inactive</v>
      </c>
      <c r="E1005">
        <f>_xlfn.XLOOKUP(A1005,blinkit_order_items[order_id],blinkit_order_items[product_id])</f>
        <v>880510</v>
      </c>
      <c r="F1005" t="str">
        <f>_xlfn.XLOOKUP(E1005,blinkit_products[product_id],blinkit_products[product_name])</f>
        <v>Bread</v>
      </c>
      <c r="G1005" t="str">
        <f>_xlfn.XLOOKUP(E1005,blinkit_products[product_id],blinkit_products[category])</f>
        <v>Dairy &amp; Breakfast</v>
      </c>
      <c r="H1005">
        <f>_xlfn.XLOOKUP(A1005,blinkit_order_items[order_id],blinkit_order_items[quantity])</f>
        <v>1</v>
      </c>
      <c r="I1005">
        <f>_xlfn.XLOOKUP(A1005,blinkit_order_items[order_id],blinkit_order_items[unit_price])</f>
        <v>951.43</v>
      </c>
      <c r="J1005" s="5">
        <v>2386.9299999999998</v>
      </c>
      <c r="K1005" s="5" t="s">
        <v>11</v>
      </c>
      <c r="L1005" s="5" t="s">
        <v>10</v>
      </c>
      <c r="M1005">
        <v>4</v>
      </c>
      <c r="N1005" s="9">
        <v>45374.886041666665</v>
      </c>
    </row>
    <row r="1006" spans="1:14" x14ac:dyDescent="0.3">
      <c r="A1006" s="2">
        <v>2611601543</v>
      </c>
      <c r="B1006" s="3">
        <v>61753272</v>
      </c>
      <c r="C1006" t="str">
        <f>_xlfn.XLOOKUP(B1006,blinkit_customers!A:A,blinkit_customers!B:B," ")</f>
        <v>Ojasvi Dash</v>
      </c>
      <c r="D1006" t="str">
        <f>_xlfn.XLOOKUP(B1006, blinkit_customers!A:A,blinkit_customers!I:I, " ")</f>
        <v>New</v>
      </c>
      <c r="E1006">
        <f>_xlfn.XLOOKUP(A1006,blinkit_order_items[order_id],blinkit_order_items[product_id])</f>
        <v>661577</v>
      </c>
      <c r="F1006" t="str">
        <f>_xlfn.XLOOKUP(E1006,blinkit_products[product_id],blinkit_products[product_name])</f>
        <v>Cat Food</v>
      </c>
      <c r="G1006" t="str">
        <f>_xlfn.XLOOKUP(E1006,blinkit_products[product_id],blinkit_products[category])</f>
        <v>Pet Care</v>
      </c>
      <c r="H1006">
        <f>_xlfn.XLOOKUP(A1006,blinkit_order_items[order_id],blinkit_order_items[quantity])</f>
        <v>1</v>
      </c>
      <c r="I1006">
        <f>_xlfn.XLOOKUP(A1006,blinkit_order_items[order_id],blinkit_order_items[unit_price])</f>
        <v>720.95</v>
      </c>
      <c r="J1006" s="3">
        <v>1804.99</v>
      </c>
      <c r="K1006" s="3" t="s">
        <v>15</v>
      </c>
      <c r="L1006" s="3" t="s">
        <v>14</v>
      </c>
      <c r="M1006">
        <v>10</v>
      </c>
      <c r="N1006" s="8">
        <v>45130.025821759256</v>
      </c>
    </row>
    <row r="1007" spans="1:14" x14ac:dyDescent="0.3">
      <c r="A1007" s="4">
        <v>1491360686</v>
      </c>
      <c r="B1007" s="5">
        <v>90649019</v>
      </c>
      <c r="C1007" t="str">
        <f>_xlfn.XLOOKUP(B1007,blinkit_customers!A:A,blinkit_customers!B:B," ")</f>
        <v>Omaja Sahni</v>
      </c>
      <c r="D1007" t="str">
        <f>_xlfn.XLOOKUP(B1007, blinkit_customers!A:A,blinkit_customers!I:I, " ")</f>
        <v>New</v>
      </c>
      <c r="E1007">
        <f>_xlfn.XLOOKUP(A1007,blinkit_order_items[order_id],blinkit_order_items[product_id])</f>
        <v>621677</v>
      </c>
      <c r="F1007" t="str">
        <f>_xlfn.XLOOKUP(E1007,blinkit_products[product_id],blinkit_products[product_name])</f>
        <v>Frozen Biryani</v>
      </c>
      <c r="G1007" t="str">
        <f>_xlfn.XLOOKUP(E1007,blinkit_products[product_id],blinkit_products[category])</f>
        <v>Instant &amp; Frozen Food</v>
      </c>
      <c r="H1007">
        <f>_xlfn.XLOOKUP(A1007,blinkit_order_items[order_id],blinkit_order_items[quantity])</f>
        <v>2</v>
      </c>
      <c r="I1007">
        <f>_xlfn.XLOOKUP(A1007,blinkit_order_items[order_id],blinkit_order_items[unit_price])</f>
        <v>317.8</v>
      </c>
      <c r="J1007" s="5">
        <v>822.74</v>
      </c>
      <c r="K1007" s="5" t="s">
        <v>12</v>
      </c>
      <c r="L1007" s="5" t="s">
        <v>14</v>
      </c>
      <c r="M1007">
        <v>11</v>
      </c>
      <c r="N1007" s="9">
        <v>45006.659039351849</v>
      </c>
    </row>
    <row r="1008" spans="1:14" x14ac:dyDescent="0.3">
      <c r="A1008" s="2">
        <v>1824533423</v>
      </c>
      <c r="B1008" s="3">
        <v>2233446</v>
      </c>
      <c r="C1008" t="str">
        <f>_xlfn.XLOOKUP(B1008,blinkit_customers!A:A,blinkit_customers!B:B," ")</f>
        <v>Wakeeta Pillay</v>
      </c>
      <c r="D1008" t="str">
        <f>_xlfn.XLOOKUP(B1008, blinkit_customers!A:A,blinkit_customers!I:I, " ")</f>
        <v>New</v>
      </c>
      <c r="E1008">
        <f>_xlfn.XLOOKUP(A1008,blinkit_order_items[order_id],blinkit_order_items[product_id])</f>
        <v>949818</v>
      </c>
      <c r="F1008" t="str">
        <f>_xlfn.XLOOKUP(E1008,blinkit_products[product_id],blinkit_products[product_name])</f>
        <v>Biscuits</v>
      </c>
      <c r="G1008" t="str">
        <f>_xlfn.XLOOKUP(E1008,blinkit_products[product_id],blinkit_products[category])</f>
        <v>Snacks &amp; Munchies</v>
      </c>
      <c r="H1008">
        <f>_xlfn.XLOOKUP(A1008,blinkit_order_items[order_id],blinkit_order_items[quantity])</f>
        <v>2</v>
      </c>
      <c r="I1008">
        <f>_xlfn.XLOOKUP(A1008,blinkit_order_items[order_id],blinkit_order_items[unit_price])</f>
        <v>483.05</v>
      </c>
      <c r="J1008" s="3">
        <v>2890.53</v>
      </c>
      <c r="K1008" s="3" t="s">
        <v>15</v>
      </c>
      <c r="L1008" s="3" t="s">
        <v>10</v>
      </c>
      <c r="M1008">
        <v>3</v>
      </c>
      <c r="N1008" s="8">
        <v>45067.538414351853</v>
      </c>
    </row>
    <row r="1009" spans="1:14" x14ac:dyDescent="0.3">
      <c r="A1009" s="4">
        <v>2913841018</v>
      </c>
      <c r="B1009" s="5">
        <v>46675763</v>
      </c>
      <c r="C1009" t="str">
        <f>_xlfn.XLOOKUP(B1009,blinkit_customers!A:A,blinkit_customers!B:B," ")</f>
        <v>Tanmayi Ramaswamy</v>
      </c>
      <c r="D1009" t="str">
        <f>_xlfn.XLOOKUP(B1009, blinkit_customers!A:A,blinkit_customers!I:I, " ")</f>
        <v>New</v>
      </c>
      <c r="E1009">
        <f>_xlfn.XLOOKUP(A1009,blinkit_order_items[order_id],blinkit_order_items[product_id])</f>
        <v>799688</v>
      </c>
      <c r="F1009" t="str">
        <f>_xlfn.XLOOKUP(E1009,blinkit_products[product_id],blinkit_products[product_name])</f>
        <v>Lotion</v>
      </c>
      <c r="G1009" t="str">
        <f>_xlfn.XLOOKUP(E1009,blinkit_products[product_id],blinkit_products[category])</f>
        <v>Personal Care</v>
      </c>
      <c r="H1009">
        <f>_xlfn.XLOOKUP(A1009,blinkit_order_items[order_id],blinkit_order_items[quantity])</f>
        <v>1</v>
      </c>
      <c r="I1009">
        <f>_xlfn.XLOOKUP(A1009,blinkit_order_items[order_id],blinkit_order_items[unit_price])</f>
        <v>309.62</v>
      </c>
      <c r="J1009" s="5">
        <v>727.95</v>
      </c>
      <c r="K1009" s="5" t="s">
        <v>13</v>
      </c>
      <c r="L1009" s="5" t="s">
        <v>10</v>
      </c>
      <c r="M1009">
        <v>0</v>
      </c>
      <c r="N1009" s="9">
        <v>45256.164895833332</v>
      </c>
    </row>
    <row r="1010" spans="1:14" x14ac:dyDescent="0.3">
      <c r="A1010" s="2">
        <v>3141803761</v>
      </c>
      <c r="B1010" s="3">
        <v>34787383</v>
      </c>
      <c r="C1010" t="str">
        <f>_xlfn.XLOOKUP(B1010,blinkit_customers!A:A,blinkit_customers!B:B," ")</f>
        <v>Ekbal Talwar</v>
      </c>
      <c r="D1010" t="str">
        <f>_xlfn.XLOOKUP(B1010, blinkit_customers!A:A,blinkit_customers!I:I, " ")</f>
        <v>Premium</v>
      </c>
      <c r="E1010">
        <f>_xlfn.XLOOKUP(A1010,blinkit_order_items[order_id],blinkit_order_items[product_id])</f>
        <v>4452</v>
      </c>
      <c r="F1010" t="str">
        <f>_xlfn.XLOOKUP(E1010,blinkit_products[product_id],blinkit_products[product_name])</f>
        <v>Baby Wipes</v>
      </c>
      <c r="G1010" t="str">
        <f>_xlfn.XLOOKUP(E1010,blinkit_products[product_id],blinkit_products[category])</f>
        <v>Baby Care</v>
      </c>
      <c r="H1010">
        <f>_xlfn.XLOOKUP(A1010,blinkit_order_items[order_id],blinkit_order_items[quantity])</f>
        <v>3</v>
      </c>
      <c r="I1010">
        <f>_xlfn.XLOOKUP(A1010,blinkit_order_items[order_id],blinkit_order_items[unit_price])</f>
        <v>169.88</v>
      </c>
      <c r="J1010" s="3">
        <v>787.4</v>
      </c>
      <c r="K1010" s="3" t="s">
        <v>12</v>
      </c>
      <c r="L1010" s="3" t="s">
        <v>16</v>
      </c>
      <c r="M1010">
        <v>19</v>
      </c>
      <c r="N1010" s="8">
        <v>45208.640740740739</v>
      </c>
    </row>
    <row r="1011" spans="1:14" x14ac:dyDescent="0.3">
      <c r="A1011" s="4">
        <v>6184484468</v>
      </c>
      <c r="B1011" s="5">
        <v>40275138</v>
      </c>
      <c r="C1011" t="str">
        <f>_xlfn.XLOOKUP(B1011,blinkit_customers!A:A,blinkit_customers!B:B," ")</f>
        <v>Eiravati Thaker</v>
      </c>
      <c r="D1011" t="str">
        <f>_xlfn.XLOOKUP(B1011, blinkit_customers!A:A,blinkit_customers!I:I, " ")</f>
        <v>Inactive</v>
      </c>
      <c r="E1011">
        <f>_xlfn.XLOOKUP(A1011,blinkit_order_items[order_id],blinkit_order_items[product_id])</f>
        <v>240179</v>
      </c>
      <c r="F1011" t="str">
        <f>_xlfn.XLOOKUP(E1011,blinkit_products[product_id],blinkit_products[product_name])</f>
        <v>Cough Syrup</v>
      </c>
      <c r="G1011" t="str">
        <f>_xlfn.XLOOKUP(E1011,blinkit_products[product_id],blinkit_products[category])</f>
        <v>Pharmacy</v>
      </c>
      <c r="H1011">
        <f>_xlfn.XLOOKUP(A1011,blinkit_order_items[order_id],blinkit_order_items[quantity])</f>
        <v>2</v>
      </c>
      <c r="I1011">
        <f>_xlfn.XLOOKUP(A1011,blinkit_order_items[order_id],blinkit_order_items[unit_price])</f>
        <v>90.56</v>
      </c>
      <c r="J1011" s="5">
        <v>211.22</v>
      </c>
      <c r="K1011" s="5" t="s">
        <v>11</v>
      </c>
      <c r="L1011" s="5" t="s">
        <v>10</v>
      </c>
      <c r="M1011">
        <v>1</v>
      </c>
      <c r="N1011" s="9">
        <v>45579.14984953704</v>
      </c>
    </row>
    <row r="1012" spans="1:14" x14ac:dyDescent="0.3">
      <c r="A1012" s="2">
        <v>4599327740</v>
      </c>
      <c r="B1012" s="3">
        <v>77862447</v>
      </c>
      <c r="C1012" t="str">
        <f>_xlfn.XLOOKUP(B1012,blinkit_customers!A:A,blinkit_customers!B:B," ")</f>
        <v>Tejas Doshi</v>
      </c>
      <c r="D1012" t="str">
        <f>_xlfn.XLOOKUP(B1012, blinkit_customers!A:A,blinkit_customers!I:I, " ")</f>
        <v>New</v>
      </c>
      <c r="E1012">
        <f>_xlfn.XLOOKUP(A1012,blinkit_order_items[order_id],blinkit_order_items[product_id])</f>
        <v>613942</v>
      </c>
      <c r="F1012" t="str">
        <f>_xlfn.XLOOKUP(E1012,blinkit_products[product_id],blinkit_products[product_name])</f>
        <v>Pet Treats</v>
      </c>
      <c r="G1012" t="str">
        <f>_xlfn.XLOOKUP(E1012,blinkit_products[product_id],blinkit_products[category])</f>
        <v>Pet Care</v>
      </c>
      <c r="H1012">
        <f>_xlfn.XLOOKUP(A1012,blinkit_order_items[order_id],blinkit_order_items[quantity])</f>
        <v>3</v>
      </c>
      <c r="I1012">
        <f>_xlfn.XLOOKUP(A1012,blinkit_order_items[order_id],blinkit_order_items[unit_price])</f>
        <v>545</v>
      </c>
      <c r="J1012" s="3">
        <v>530.85</v>
      </c>
      <c r="K1012" s="3" t="s">
        <v>11</v>
      </c>
      <c r="L1012" s="3" t="s">
        <v>10</v>
      </c>
      <c r="M1012">
        <v>0</v>
      </c>
      <c r="N1012" s="8">
        <v>45163.649502314816</v>
      </c>
    </row>
    <row r="1013" spans="1:14" x14ac:dyDescent="0.3">
      <c r="A1013" s="4">
        <v>7479207574</v>
      </c>
      <c r="B1013" s="5">
        <v>64846124</v>
      </c>
      <c r="C1013" t="str">
        <f>_xlfn.XLOOKUP(B1013,blinkit_customers!A:A,blinkit_customers!B:B," ")</f>
        <v>Anusha Sagar</v>
      </c>
      <c r="D1013" t="str">
        <f>_xlfn.XLOOKUP(B1013, blinkit_customers!A:A,blinkit_customers!I:I, " ")</f>
        <v>Inactive</v>
      </c>
      <c r="E1013">
        <f>_xlfn.XLOOKUP(A1013,blinkit_order_items[order_id],blinkit_order_items[product_id])</f>
        <v>60619</v>
      </c>
      <c r="F1013" t="str">
        <f>_xlfn.XLOOKUP(E1013,blinkit_products[product_id],blinkit_products[product_name])</f>
        <v>Iced Tea</v>
      </c>
      <c r="G1013" t="str">
        <f>_xlfn.XLOOKUP(E1013,blinkit_products[product_id],blinkit_products[category])</f>
        <v>Cold Drinks &amp; Juices</v>
      </c>
      <c r="H1013">
        <f>_xlfn.XLOOKUP(A1013,blinkit_order_items[order_id],blinkit_order_items[quantity])</f>
        <v>3</v>
      </c>
      <c r="I1013">
        <f>_xlfn.XLOOKUP(A1013,blinkit_order_items[order_id],blinkit_order_items[unit_price])</f>
        <v>726.41</v>
      </c>
      <c r="J1013" s="5">
        <v>918.45</v>
      </c>
      <c r="K1013" s="5" t="s">
        <v>11</v>
      </c>
      <c r="L1013" s="5" t="s">
        <v>16</v>
      </c>
      <c r="M1013">
        <v>29</v>
      </c>
      <c r="N1013" s="9">
        <v>45385.075381944444</v>
      </c>
    </row>
    <row r="1014" spans="1:14" x14ac:dyDescent="0.3">
      <c r="A1014" s="2">
        <v>2996133401</v>
      </c>
      <c r="B1014" s="3">
        <v>83964902</v>
      </c>
      <c r="C1014" t="str">
        <f>_xlfn.XLOOKUP(B1014,blinkit_customers!A:A,blinkit_customers!B:B," ")</f>
        <v>Jeremiah Keer</v>
      </c>
      <c r="D1014" t="str">
        <f>_xlfn.XLOOKUP(B1014, blinkit_customers!A:A,blinkit_customers!I:I, " ")</f>
        <v>Regular</v>
      </c>
      <c r="E1014">
        <f>_xlfn.XLOOKUP(A1014,blinkit_order_items[order_id],blinkit_order_items[product_id])</f>
        <v>903336</v>
      </c>
      <c r="F1014" t="str">
        <f>_xlfn.XLOOKUP(E1014,blinkit_products[product_id],blinkit_products[product_name])</f>
        <v>Pulses</v>
      </c>
      <c r="G1014" t="str">
        <f>_xlfn.XLOOKUP(E1014,blinkit_products[product_id],blinkit_products[category])</f>
        <v>Grocery &amp; Staples</v>
      </c>
      <c r="H1014">
        <f>_xlfn.XLOOKUP(A1014,blinkit_order_items[order_id],blinkit_order_items[quantity])</f>
        <v>2</v>
      </c>
      <c r="I1014">
        <f>_xlfn.XLOOKUP(A1014,blinkit_order_items[order_id],blinkit_order_items[unit_price])</f>
        <v>551.88</v>
      </c>
      <c r="J1014" s="3">
        <v>2010.29</v>
      </c>
      <c r="K1014" s="3" t="s">
        <v>12</v>
      </c>
      <c r="L1014" s="3" t="s">
        <v>10</v>
      </c>
      <c r="M1014">
        <v>-2</v>
      </c>
      <c r="N1014" s="8">
        <v>45396.919479166667</v>
      </c>
    </row>
    <row r="1015" spans="1:14" x14ac:dyDescent="0.3">
      <c r="A1015" s="4">
        <v>5972410040</v>
      </c>
      <c r="B1015" s="5">
        <v>19179897</v>
      </c>
      <c r="C1015" t="str">
        <f>_xlfn.XLOOKUP(B1015,blinkit_customers!A:A,blinkit_customers!B:B," ")</f>
        <v>Tarak Nagi</v>
      </c>
      <c r="D1015" t="str">
        <f>_xlfn.XLOOKUP(B1015, blinkit_customers!A:A,blinkit_customers!I:I, " ")</f>
        <v>Premium</v>
      </c>
      <c r="E1015">
        <f>_xlfn.XLOOKUP(A1015,blinkit_order_items[order_id],blinkit_order_items[product_id])</f>
        <v>968887</v>
      </c>
      <c r="F1015" t="str">
        <f>_xlfn.XLOOKUP(E1015,blinkit_products[product_id],blinkit_products[product_name])</f>
        <v>Dish Soap</v>
      </c>
      <c r="G1015" t="str">
        <f>_xlfn.XLOOKUP(E1015,blinkit_products[product_id],blinkit_products[category])</f>
        <v>Household Care</v>
      </c>
      <c r="H1015">
        <f>_xlfn.XLOOKUP(A1015,blinkit_order_items[order_id],blinkit_order_items[quantity])</f>
        <v>3</v>
      </c>
      <c r="I1015">
        <f>_xlfn.XLOOKUP(A1015,blinkit_order_items[order_id],blinkit_order_items[unit_price])</f>
        <v>40.700000000000003</v>
      </c>
      <c r="J1015" s="5">
        <v>1721.08</v>
      </c>
      <c r="K1015" s="5" t="s">
        <v>15</v>
      </c>
      <c r="L1015" s="5" t="s">
        <v>10</v>
      </c>
      <c r="M1015">
        <v>3</v>
      </c>
      <c r="N1015" s="9">
        <v>45515.307106481479</v>
      </c>
    </row>
    <row r="1016" spans="1:14" x14ac:dyDescent="0.3">
      <c r="A1016" s="2">
        <v>4007593324</v>
      </c>
      <c r="B1016" s="3">
        <v>68703613</v>
      </c>
      <c r="C1016" t="str">
        <f>_xlfn.XLOOKUP(B1016,blinkit_customers!A:A,blinkit_customers!B:B," ")</f>
        <v>Praneel Bir</v>
      </c>
      <c r="D1016" t="str">
        <f>_xlfn.XLOOKUP(B1016, blinkit_customers!A:A,blinkit_customers!I:I, " ")</f>
        <v>Inactive</v>
      </c>
      <c r="E1016">
        <f>_xlfn.XLOOKUP(A1016,blinkit_order_items[order_id],blinkit_order_items[product_id])</f>
        <v>305754</v>
      </c>
      <c r="F1016" t="str">
        <f>_xlfn.XLOOKUP(E1016,blinkit_products[product_id],blinkit_products[product_name])</f>
        <v>Frozen Vegetables</v>
      </c>
      <c r="G1016" t="str">
        <f>_xlfn.XLOOKUP(E1016,blinkit_products[product_id],blinkit_products[category])</f>
        <v>Instant &amp; Frozen Food</v>
      </c>
      <c r="H1016">
        <f>_xlfn.XLOOKUP(A1016,blinkit_order_items[order_id],blinkit_order_items[quantity])</f>
        <v>3</v>
      </c>
      <c r="I1016">
        <f>_xlfn.XLOOKUP(A1016,blinkit_order_items[order_id],blinkit_order_items[unit_price])</f>
        <v>979.99</v>
      </c>
      <c r="J1016" s="3">
        <v>3453.62</v>
      </c>
      <c r="K1016" s="3" t="s">
        <v>15</v>
      </c>
      <c r="L1016" s="3" t="s">
        <v>10</v>
      </c>
      <c r="M1016">
        <v>4</v>
      </c>
      <c r="N1016" s="8">
        <v>45464.422731481478</v>
      </c>
    </row>
    <row r="1017" spans="1:14" x14ac:dyDescent="0.3">
      <c r="A1017" s="4">
        <v>3428454405</v>
      </c>
      <c r="B1017" s="5">
        <v>93018527</v>
      </c>
      <c r="C1017" t="str">
        <f>_xlfn.XLOOKUP(B1017,blinkit_customers!A:A,blinkit_customers!B:B," ")</f>
        <v>Lekha Rout</v>
      </c>
      <c r="D1017" t="str">
        <f>_xlfn.XLOOKUP(B1017, blinkit_customers!A:A,blinkit_customers!I:I, " ")</f>
        <v>New</v>
      </c>
      <c r="E1017">
        <f>_xlfn.XLOOKUP(A1017,blinkit_order_items[order_id],blinkit_order_items[product_id])</f>
        <v>432617</v>
      </c>
      <c r="F1017" t="str">
        <f>_xlfn.XLOOKUP(E1017,blinkit_products[product_id],blinkit_products[product_name])</f>
        <v>Baby Wipes</v>
      </c>
      <c r="G1017" t="str">
        <f>_xlfn.XLOOKUP(E1017,blinkit_products[product_id],blinkit_products[category])</f>
        <v>Baby Care</v>
      </c>
      <c r="H1017">
        <f>_xlfn.XLOOKUP(A1017,blinkit_order_items[order_id],blinkit_order_items[quantity])</f>
        <v>2</v>
      </c>
      <c r="I1017">
        <f>_xlfn.XLOOKUP(A1017,blinkit_order_items[order_id],blinkit_order_items[unit_price])</f>
        <v>863.18</v>
      </c>
      <c r="J1017" s="5">
        <v>3030.47</v>
      </c>
      <c r="K1017" s="5" t="s">
        <v>11</v>
      </c>
      <c r="L1017" s="5" t="s">
        <v>10</v>
      </c>
      <c r="M1017">
        <v>-1</v>
      </c>
      <c r="N1017" s="9">
        <v>45151.942372685182</v>
      </c>
    </row>
    <row r="1018" spans="1:14" x14ac:dyDescent="0.3">
      <c r="A1018" s="2">
        <v>1160646195</v>
      </c>
      <c r="B1018" s="3">
        <v>5700842</v>
      </c>
      <c r="C1018" t="str">
        <f>_xlfn.XLOOKUP(B1018,blinkit_customers!A:A,blinkit_customers!B:B," ")</f>
        <v>Waida Trivedi</v>
      </c>
      <c r="D1018" t="str">
        <f>_xlfn.XLOOKUP(B1018, blinkit_customers!A:A,blinkit_customers!I:I, " ")</f>
        <v>Regular</v>
      </c>
      <c r="E1018">
        <f>_xlfn.XLOOKUP(A1018,blinkit_order_items[order_id],blinkit_order_items[product_id])</f>
        <v>876139</v>
      </c>
      <c r="F1018" t="str">
        <f>_xlfn.XLOOKUP(E1018,blinkit_products[product_id],blinkit_products[product_name])</f>
        <v>Pulses</v>
      </c>
      <c r="G1018" t="str">
        <f>_xlfn.XLOOKUP(E1018,blinkit_products[product_id],blinkit_products[category])</f>
        <v>Grocery &amp; Staples</v>
      </c>
      <c r="H1018">
        <f>_xlfn.XLOOKUP(A1018,blinkit_order_items[order_id],blinkit_order_items[quantity])</f>
        <v>1</v>
      </c>
      <c r="I1018">
        <f>_xlfn.XLOOKUP(A1018,blinkit_order_items[order_id],blinkit_order_items[unit_price])</f>
        <v>415.75</v>
      </c>
      <c r="J1018" s="3">
        <v>419.13</v>
      </c>
      <c r="K1018" s="3" t="s">
        <v>13</v>
      </c>
      <c r="L1018" s="3" t="s">
        <v>16</v>
      </c>
      <c r="M1018">
        <v>21</v>
      </c>
      <c r="N1018" s="8">
        <v>45040.70994212963</v>
      </c>
    </row>
    <row r="1019" spans="1:14" x14ac:dyDescent="0.3">
      <c r="A1019" s="4">
        <v>4376524554</v>
      </c>
      <c r="B1019" s="5">
        <v>72576730</v>
      </c>
      <c r="C1019" t="str">
        <f>_xlfn.XLOOKUP(B1019,blinkit_customers!A:A,blinkit_customers!B:B," ")</f>
        <v>Girik Kala</v>
      </c>
      <c r="D1019" t="str">
        <f>_xlfn.XLOOKUP(B1019, blinkit_customers!A:A,blinkit_customers!I:I, " ")</f>
        <v>Regular</v>
      </c>
      <c r="E1019">
        <f>_xlfn.XLOOKUP(A1019,blinkit_order_items[order_id],blinkit_order_items[product_id])</f>
        <v>812607</v>
      </c>
      <c r="F1019" t="str">
        <f>_xlfn.XLOOKUP(E1019,blinkit_products[product_id],blinkit_products[product_name])</f>
        <v>Potatoes</v>
      </c>
      <c r="G1019" t="str">
        <f>_xlfn.XLOOKUP(E1019,blinkit_products[product_id],blinkit_products[category])</f>
        <v>Fruits &amp; Vegetables</v>
      </c>
      <c r="H1019">
        <f>_xlfn.XLOOKUP(A1019,blinkit_order_items[order_id],blinkit_order_items[quantity])</f>
        <v>2</v>
      </c>
      <c r="I1019">
        <f>_xlfn.XLOOKUP(A1019,blinkit_order_items[order_id],blinkit_order_items[unit_price])</f>
        <v>416.65</v>
      </c>
      <c r="J1019" s="5">
        <v>2512.2199999999998</v>
      </c>
      <c r="K1019" s="5" t="s">
        <v>13</v>
      </c>
      <c r="L1019" s="5" t="s">
        <v>10</v>
      </c>
      <c r="M1019">
        <v>5</v>
      </c>
      <c r="N1019" s="9">
        <v>45001.381249999999</v>
      </c>
    </row>
    <row r="1020" spans="1:14" x14ac:dyDescent="0.3">
      <c r="A1020" s="2">
        <v>1519072771</v>
      </c>
      <c r="B1020" s="3">
        <v>70615775</v>
      </c>
      <c r="C1020" t="str">
        <f>_xlfn.XLOOKUP(B1020,blinkit_customers!A:A,blinkit_customers!B:B," ")</f>
        <v>Abdul Narang</v>
      </c>
      <c r="D1020" t="str">
        <f>_xlfn.XLOOKUP(B1020, blinkit_customers!A:A,blinkit_customers!I:I, " ")</f>
        <v>Inactive</v>
      </c>
      <c r="E1020">
        <f>_xlfn.XLOOKUP(A1020,blinkit_order_items[order_id],blinkit_order_items[product_id])</f>
        <v>925482</v>
      </c>
      <c r="F1020" t="str">
        <f>_xlfn.XLOOKUP(E1020,blinkit_products[product_id],blinkit_products[product_name])</f>
        <v>Frozen Biryani</v>
      </c>
      <c r="G1020" t="str">
        <f>_xlfn.XLOOKUP(E1020,blinkit_products[product_id],blinkit_products[category])</f>
        <v>Instant &amp; Frozen Food</v>
      </c>
      <c r="H1020">
        <f>_xlfn.XLOOKUP(A1020,blinkit_order_items[order_id],blinkit_order_items[quantity])</f>
        <v>2</v>
      </c>
      <c r="I1020">
        <f>_xlfn.XLOOKUP(A1020,blinkit_order_items[order_id],blinkit_order_items[unit_price])</f>
        <v>475.04</v>
      </c>
      <c r="J1020" s="3">
        <v>98.32</v>
      </c>
      <c r="K1020" s="3" t="s">
        <v>12</v>
      </c>
      <c r="L1020" s="3" t="s">
        <v>10</v>
      </c>
      <c r="M1020">
        <v>2</v>
      </c>
      <c r="N1020" s="8">
        <v>45505.168923611112</v>
      </c>
    </row>
    <row r="1021" spans="1:14" x14ac:dyDescent="0.3">
      <c r="A1021" s="4">
        <v>8203685394</v>
      </c>
      <c r="B1021" s="5">
        <v>40192266</v>
      </c>
      <c r="C1021" t="str">
        <f>_xlfn.XLOOKUP(B1021,blinkit_customers!A:A,blinkit_customers!B:B," ")</f>
        <v>Vasana Dhar</v>
      </c>
      <c r="D1021" t="str">
        <f>_xlfn.XLOOKUP(B1021, blinkit_customers!A:A,blinkit_customers!I:I, " ")</f>
        <v>New</v>
      </c>
      <c r="E1021">
        <f>_xlfn.XLOOKUP(A1021,blinkit_order_items[order_id],blinkit_order_items[product_id])</f>
        <v>615545</v>
      </c>
      <c r="F1021" t="str">
        <f>_xlfn.XLOOKUP(E1021,blinkit_products[product_id],blinkit_products[product_name])</f>
        <v>Soap</v>
      </c>
      <c r="G1021" t="str">
        <f>_xlfn.XLOOKUP(E1021,blinkit_products[product_id],blinkit_products[category])</f>
        <v>Personal Care</v>
      </c>
      <c r="H1021">
        <f>_xlfn.XLOOKUP(A1021,blinkit_order_items[order_id],blinkit_order_items[quantity])</f>
        <v>3</v>
      </c>
      <c r="I1021">
        <f>_xlfn.XLOOKUP(A1021,blinkit_order_items[order_id],blinkit_order_items[unit_price])</f>
        <v>448.16</v>
      </c>
      <c r="J1021" s="5">
        <v>1013.58</v>
      </c>
      <c r="K1021" s="5" t="s">
        <v>13</v>
      </c>
      <c r="L1021" s="5" t="s">
        <v>10</v>
      </c>
      <c r="M1021">
        <v>1</v>
      </c>
      <c r="N1021" s="9">
        <v>45345.290717592594</v>
      </c>
    </row>
    <row r="1022" spans="1:14" x14ac:dyDescent="0.3">
      <c r="A1022" s="2">
        <v>7906789850</v>
      </c>
      <c r="B1022" s="3">
        <v>32006907</v>
      </c>
      <c r="C1022" t="str">
        <f>_xlfn.XLOOKUP(B1022,blinkit_customers!A:A,blinkit_customers!B:B," ")</f>
        <v>Mohammed Din</v>
      </c>
      <c r="D1022" t="str">
        <f>_xlfn.XLOOKUP(B1022, blinkit_customers!A:A,blinkit_customers!I:I, " ")</f>
        <v>Regular</v>
      </c>
      <c r="E1022">
        <f>_xlfn.XLOOKUP(A1022,blinkit_order_items[order_id],blinkit_order_items[product_id])</f>
        <v>491521</v>
      </c>
      <c r="F1022" t="str">
        <f>_xlfn.XLOOKUP(E1022,blinkit_products[product_id],blinkit_products[product_name])</f>
        <v>Nuts</v>
      </c>
      <c r="G1022" t="str">
        <f>_xlfn.XLOOKUP(E1022,blinkit_products[product_id],blinkit_products[category])</f>
        <v>Snacks &amp; Munchies</v>
      </c>
      <c r="H1022">
        <f>_xlfn.XLOOKUP(A1022,blinkit_order_items[order_id],blinkit_order_items[quantity])</f>
        <v>2</v>
      </c>
      <c r="I1022">
        <f>_xlfn.XLOOKUP(A1022,blinkit_order_items[order_id],blinkit_order_items[unit_price])</f>
        <v>556.35</v>
      </c>
      <c r="J1022" s="3">
        <v>2494.4699999999998</v>
      </c>
      <c r="K1022" s="3" t="s">
        <v>12</v>
      </c>
      <c r="L1022" s="3" t="s">
        <v>14</v>
      </c>
      <c r="M1022">
        <v>6</v>
      </c>
      <c r="N1022" s="8">
        <v>45573.84375</v>
      </c>
    </row>
    <row r="1023" spans="1:14" x14ac:dyDescent="0.3">
      <c r="A1023" s="4">
        <v>8073770046</v>
      </c>
      <c r="B1023" s="5">
        <v>87943214</v>
      </c>
      <c r="C1023" t="str">
        <f>_xlfn.XLOOKUP(B1023,blinkit_customers!A:A,blinkit_customers!B:B," ")</f>
        <v>Samar Basak</v>
      </c>
      <c r="D1023" t="str">
        <f>_xlfn.XLOOKUP(B1023, blinkit_customers!A:A,blinkit_customers!I:I, " ")</f>
        <v>Inactive</v>
      </c>
      <c r="E1023">
        <f>_xlfn.XLOOKUP(A1023,blinkit_order_items[order_id],blinkit_order_items[product_id])</f>
        <v>661577</v>
      </c>
      <c r="F1023" t="str">
        <f>_xlfn.XLOOKUP(E1023,blinkit_products[product_id],blinkit_products[product_name])</f>
        <v>Cat Food</v>
      </c>
      <c r="G1023" t="str">
        <f>_xlfn.XLOOKUP(E1023,blinkit_products[product_id],blinkit_products[category])</f>
        <v>Pet Care</v>
      </c>
      <c r="H1023">
        <f>_xlfn.XLOOKUP(A1023,blinkit_order_items[order_id],blinkit_order_items[quantity])</f>
        <v>1</v>
      </c>
      <c r="I1023">
        <f>_xlfn.XLOOKUP(A1023,blinkit_order_items[order_id],blinkit_order_items[unit_price])</f>
        <v>720.95</v>
      </c>
      <c r="J1023" s="5">
        <v>3056.86</v>
      </c>
      <c r="K1023" s="5" t="s">
        <v>12</v>
      </c>
      <c r="L1023" s="5" t="s">
        <v>14</v>
      </c>
      <c r="M1023">
        <v>13</v>
      </c>
      <c r="N1023" s="9">
        <v>45426.126087962963</v>
      </c>
    </row>
    <row r="1024" spans="1:14" x14ac:dyDescent="0.3">
      <c r="A1024" s="2">
        <v>5190202949</v>
      </c>
      <c r="B1024" s="3">
        <v>40727086</v>
      </c>
      <c r="C1024" t="str">
        <f>_xlfn.XLOOKUP(B1024,blinkit_customers!A:A,blinkit_customers!B:B," ")</f>
        <v>Osha Brahmbhatt</v>
      </c>
      <c r="D1024" t="str">
        <f>_xlfn.XLOOKUP(B1024, blinkit_customers!A:A,blinkit_customers!I:I, " ")</f>
        <v>New</v>
      </c>
      <c r="E1024">
        <f>_xlfn.XLOOKUP(A1024,blinkit_order_items[order_id],blinkit_order_items[product_id])</f>
        <v>992178</v>
      </c>
      <c r="F1024" t="str">
        <f>_xlfn.XLOOKUP(E1024,blinkit_products[product_id],blinkit_products[product_name])</f>
        <v>Pain Reliever</v>
      </c>
      <c r="G1024" t="str">
        <f>_xlfn.XLOOKUP(E1024,blinkit_products[product_id],blinkit_products[category])</f>
        <v>Pharmacy</v>
      </c>
      <c r="H1024">
        <f>_xlfn.XLOOKUP(A1024,blinkit_order_items[order_id],blinkit_order_items[quantity])</f>
        <v>1</v>
      </c>
      <c r="I1024">
        <f>_xlfn.XLOOKUP(A1024,blinkit_order_items[order_id],blinkit_order_items[unit_price])</f>
        <v>632.42999999999995</v>
      </c>
      <c r="J1024" s="3">
        <v>3924.07</v>
      </c>
      <c r="K1024" s="3" t="s">
        <v>15</v>
      </c>
      <c r="L1024" s="3" t="s">
        <v>14</v>
      </c>
      <c r="M1024">
        <v>12</v>
      </c>
      <c r="N1024" s="8">
        <v>45178.523935185185</v>
      </c>
    </row>
    <row r="1025" spans="1:14" x14ac:dyDescent="0.3">
      <c r="A1025" s="4">
        <v>8542325207</v>
      </c>
      <c r="B1025" s="5">
        <v>9573071</v>
      </c>
      <c r="C1025" t="str">
        <f>_xlfn.XLOOKUP(B1025,blinkit_customers!A:A,blinkit_customers!B:B," ")</f>
        <v>Ranveer Mahal</v>
      </c>
      <c r="D1025" t="str">
        <f>_xlfn.XLOOKUP(B1025, blinkit_customers!A:A,blinkit_customers!I:I, " ")</f>
        <v>New</v>
      </c>
      <c r="E1025">
        <f>_xlfn.XLOOKUP(A1025,blinkit_order_items[order_id],blinkit_order_items[product_id])</f>
        <v>373536</v>
      </c>
      <c r="F1025" t="str">
        <f>_xlfn.XLOOKUP(E1025,blinkit_products[product_id],blinkit_products[product_name])</f>
        <v>Dog Food</v>
      </c>
      <c r="G1025" t="str">
        <f>_xlfn.XLOOKUP(E1025,blinkit_products[product_id],blinkit_products[category])</f>
        <v>Pet Care</v>
      </c>
      <c r="H1025">
        <f>_xlfn.XLOOKUP(A1025,blinkit_order_items[order_id],blinkit_order_items[quantity])</f>
        <v>2</v>
      </c>
      <c r="I1025">
        <f>_xlfn.XLOOKUP(A1025,blinkit_order_items[order_id],blinkit_order_items[unit_price])</f>
        <v>494.17</v>
      </c>
      <c r="J1025" s="5">
        <v>4399.9399999999996</v>
      </c>
      <c r="K1025" s="5" t="s">
        <v>15</v>
      </c>
      <c r="L1025" s="5" t="s">
        <v>10</v>
      </c>
      <c r="M1025">
        <v>3</v>
      </c>
      <c r="N1025" s="9">
        <v>45490.729444444441</v>
      </c>
    </row>
    <row r="1026" spans="1:14" x14ac:dyDescent="0.3">
      <c r="A1026" s="2">
        <v>7566730050</v>
      </c>
      <c r="B1026" s="3">
        <v>39153585</v>
      </c>
      <c r="C1026" t="str">
        <f>_xlfn.XLOOKUP(B1026,blinkit_customers!A:A,blinkit_customers!B:B," ")</f>
        <v>Rishi Sur</v>
      </c>
      <c r="D1026" t="str">
        <f>_xlfn.XLOOKUP(B1026, blinkit_customers!A:A,blinkit_customers!I:I, " ")</f>
        <v>Premium</v>
      </c>
      <c r="E1026">
        <f>_xlfn.XLOOKUP(A1026,blinkit_order_items[order_id],blinkit_order_items[product_id])</f>
        <v>552496</v>
      </c>
      <c r="F1026" t="str">
        <f>_xlfn.XLOOKUP(E1026,blinkit_products[product_id],blinkit_products[product_name])</f>
        <v>Dish Soap</v>
      </c>
      <c r="G1026" t="str">
        <f>_xlfn.XLOOKUP(E1026,blinkit_products[product_id],blinkit_products[category])</f>
        <v>Household Care</v>
      </c>
      <c r="H1026">
        <f>_xlfn.XLOOKUP(A1026,blinkit_order_items[order_id],blinkit_order_items[quantity])</f>
        <v>3</v>
      </c>
      <c r="I1026">
        <f>_xlfn.XLOOKUP(A1026,blinkit_order_items[order_id],blinkit_order_items[unit_price])</f>
        <v>508</v>
      </c>
      <c r="J1026" s="3">
        <v>1443.71</v>
      </c>
      <c r="K1026" s="3" t="s">
        <v>13</v>
      </c>
      <c r="L1026" s="3" t="s">
        <v>10</v>
      </c>
      <c r="M1026">
        <v>1</v>
      </c>
      <c r="N1026" s="8">
        <v>45060.541631944441</v>
      </c>
    </row>
    <row r="1027" spans="1:14" x14ac:dyDescent="0.3">
      <c r="A1027" s="4">
        <v>176509722</v>
      </c>
      <c r="B1027" s="5">
        <v>65221572</v>
      </c>
      <c r="C1027" t="str">
        <f>_xlfn.XLOOKUP(B1027,blinkit_customers!A:A,blinkit_customers!B:B," ")</f>
        <v>Leela Bumb</v>
      </c>
      <c r="D1027" t="str">
        <f>_xlfn.XLOOKUP(B1027, blinkit_customers!A:A,blinkit_customers!I:I, " ")</f>
        <v>New</v>
      </c>
      <c r="E1027">
        <f>_xlfn.XLOOKUP(A1027,blinkit_order_items[order_id],blinkit_order_items[product_id])</f>
        <v>883013</v>
      </c>
      <c r="F1027" t="str">
        <f>_xlfn.XLOOKUP(E1027,blinkit_products[product_id],blinkit_products[product_name])</f>
        <v>Eggs</v>
      </c>
      <c r="G1027" t="str">
        <f>_xlfn.XLOOKUP(E1027,blinkit_products[product_id],blinkit_products[category])</f>
        <v>Dairy &amp; Breakfast</v>
      </c>
      <c r="H1027">
        <f>_xlfn.XLOOKUP(A1027,blinkit_order_items[order_id],blinkit_order_items[quantity])</f>
        <v>1</v>
      </c>
      <c r="I1027">
        <f>_xlfn.XLOOKUP(A1027,blinkit_order_items[order_id],blinkit_order_items[unit_price])</f>
        <v>989.88</v>
      </c>
      <c r="J1027" s="5">
        <v>2319.65</v>
      </c>
      <c r="K1027" s="5" t="s">
        <v>12</v>
      </c>
      <c r="L1027" s="5" t="s">
        <v>10</v>
      </c>
      <c r="M1027">
        <v>-2</v>
      </c>
      <c r="N1027" s="9">
        <v>45215.940636574072</v>
      </c>
    </row>
    <row r="1028" spans="1:14" x14ac:dyDescent="0.3">
      <c r="A1028" s="2">
        <v>1894603222</v>
      </c>
      <c r="B1028" s="3">
        <v>21697638</v>
      </c>
      <c r="C1028" t="str">
        <f>_xlfn.XLOOKUP(B1028,blinkit_customers!A:A,blinkit_customers!B:B," ")</f>
        <v>Hredhaan Bhagat</v>
      </c>
      <c r="D1028" t="str">
        <f>_xlfn.XLOOKUP(B1028, blinkit_customers!A:A,blinkit_customers!I:I, " ")</f>
        <v>New</v>
      </c>
      <c r="E1028">
        <f>_xlfn.XLOOKUP(A1028,blinkit_order_items[order_id],blinkit_order_items[product_id])</f>
        <v>839170</v>
      </c>
      <c r="F1028" t="str">
        <f>_xlfn.XLOOKUP(E1028,blinkit_products[product_id],blinkit_products[product_name])</f>
        <v>Curd</v>
      </c>
      <c r="G1028" t="str">
        <f>_xlfn.XLOOKUP(E1028,blinkit_products[product_id],blinkit_products[category])</f>
        <v>Dairy &amp; Breakfast</v>
      </c>
      <c r="H1028">
        <f>_xlfn.XLOOKUP(A1028,blinkit_order_items[order_id],blinkit_order_items[quantity])</f>
        <v>1</v>
      </c>
      <c r="I1028">
        <f>_xlfn.XLOOKUP(A1028,blinkit_order_items[order_id],blinkit_order_items[unit_price])</f>
        <v>481.63</v>
      </c>
      <c r="J1028" s="3">
        <v>356.33</v>
      </c>
      <c r="K1028" s="3" t="s">
        <v>15</v>
      </c>
      <c r="L1028" s="3" t="s">
        <v>10</v>
      </c>
      <c r="M1028">
        <v>3</v>
      </c>
      <c r="N1028" s="8">
        <v>45215.303854166668</v>
      </c>
    </row>
    <row r="1029" spans="1:14" x14ac:dyDescent="0.3">
      <c r="A1029" s="4">
        <v>2694800415</v>
      </c>
      <c r="B1029" s="5">
        <v>36675827</v>
      </c>
      <c r="C1029" t="str">
        <f>_xlfn.XLOOKUP(B1029,blinkit_customers!A:A,blinkit_customers!B:B," ")</f>
        <v>Xiti Chowdhury</v>
      </c>
      <c r="D1029" t="str">
        <f>_xlfn.XLOOKUP(B1029, blinkit_customers!A:A,blinkit_customers!I:I, " ")</f>
        <v>Inactive</v>
      </c>
      <c r="E1029">
        <f>_xlfn.XLOOKUP(A1029,blinkit_order_items[order_id],blinkit_order_items[product_id])</f>
        <v>891833</v>
      </c>
      <c r="F1029" t="str">
        <f>_xlfn.XLOOKUP(E1029,blinkit_products[product_id],blinkit_products[product_name])</f>
        <v>Curd</v>
      </c>
      <c r="G1029" t="str">
        <f>_xlfn.XLOOKUP(E1029,blinkit_products[product_id],blinkit_products[category])</f>
        <v>Dairy &amp; Breakfast</v>
      </c>
      <c r="H1029">
        <f>_xlfn.XLOOKUP(A1029,blinkit_order_items[order_id],blinkit_order_items[quantity])</f>
        <v>2</v>
      </c>
      <c r="I1029">
        <f>_xlfn.XLOOKUP(A1029,blinkit_order_items[order_id],blinkit_order_items[unit_price])</f>
        <v>493.19</v>
      </c>
      <c r="J1029" s="5">
        <v>3621.69</v>
      </c>
      <c r="K1029" s="5" t="s">
        <v>11</v>
      </c>
      <c r="L1029" s="5" t="s">
        <v>10</v>
      </c>
      <c r="M1029">
        <v>-5</v>
      </c>
      <c r="N1029" s="9">
        <v>45386.309791666667</v>
      </c>
    </row>
    <row r="1030" spans="1:14" x14ac:dyDescent="0.3">
      <c r="A1030" s="2">
        <v>5879390688</v>
      </c>
      <c r="B1030" s="3">
        <v>77869660</v>
      </c>
      <c r="C1030" t="str">
        <f>_xlfn.XLOOKUP(B1030,blinkit_customers!A:A,blinkit_customers!B:B," ")</f>
        <v>Nidhi Sha</v>
      </c>
      <c r="D1030" t="str">
        <f>_xlfn.XLOOKUP(B1030, blinkit_customers!A:A,blinkit_customers!I:I, " ")</f>
        <v>Premium</v>
      </c>
      <c r="E1030">
        <f>_xlfn.XLOOKUP(A1030,blinkit_order_items[order_id],blinkit_order_items[product_id])</f>
        <v>687218</v>
      </c>
      <c r="F1030" t="str">
        <f>_xlfn.XLOOKUP(E1030,blinkit_products[product_id],blinkit_products[product_name])</f>
        <v>Mango Drink</v>
      </c>
      <c r="G1030" t="str">
        <f>_xlfn.XLOOKUP(E1030,blinkit_products[product_id],blinkit_products[category])</f>
        <v>Cold Drinks &amp; Juices</v>
      </c>
      <c r="H1030">
        <f>_xlfn.XLOOKUP(A1030,blinkit_order_items[order_id],blinkit_order_items[quantity])</f>
        <v>1</v>
      </c>
      <c r="I1030">
        <f>_xlfn.XLOOKUP(A1030,blinkit_order_items[order_id],blinkit_order_items[unit_price])</f>
        <v>317.82</v>
      </c>
      <c r="J1030" s="3">
        <v>96.09</v>
      </c>
      <c r="K1030" s="3" t="s">
        <v>15</v>
      </c>
      <c r="L1030" s="3" t="s">
        <v>14</v>
      </c>
      <c r="M1030">
        <v>6</v>
      </c>
      <c r="N1030" s="8">
        <v>45176.816770833335</v>
      </c>
    </row>
    <row r="1031" spans="1:14" x14ac:dyDescent="0.3">
      <c r="A1031" s="4">
        <v>1197715978</v>
      </c>
      <c r="B1031" s="5">
        <v>625395</v>
      </c>
      <c r="C1031" t="str">
        <f>_xlfn.XLOOKUP(B1031,blinkit_customers!A:A,blinkit_customers!B:B," ")</f>
        <v>Leena Loyal</v>
      </c>
      <c r="D1031" t="str">
        <f>_xlfn.XLOOKUP(B1031, blinkit_customers!A:A,blinkit_customers!I:I, " ")</f>
        <v>Premium</v>
      </c>
      <c r="E1031">
        <f>_xlfn.XLOOKUP(A1031,blinkit_order_items[order_id],blinkit_order_items[product_id])</f>
        <v>945635</v>
      </c>
      <c r="F1031" t="str">
        <f>_xlfn.XLOOKUP(E1031,blinkit_products[product_id],blinkit_products[product_name])</f>
        <v>Pulses</v>
      </c>
      <c r="G1031" t="str">
        <f>_xlfn.XLOOKUP(E1031,blinkit_products[product_id],blinkit_products[category])</f>
        <v>Grocery &amp; Staples</v>
      </c>
      <c r="H1031">
        <f>_xlfn.XLOOKUP(A1031,blinkit_order_items[order_id],blinkit_order_items[quantity])</f>
        <v>3</v>
      </c>
      <c r="I1031">
        <f>_xlfn.XLOOKUP(A1031,blinkit_order_items[order_id],blinkit_order_items[unit_price])</f>
        <v>778.9</v>
      </c>
      <c r="J1031" s="5">
        <v>3388.47</v>
      </c>
      <c r="K1031" s="5" t="s">
        <v>13</v>
      </c>
      <c r="L1031" s="5" t="s">
        <v>10</v>
      </c>
      <c r="M1031">
        <v>3</v>
      </c>
      <c r="N1031" s="9">
        <v>45242.305821759262</v>
      </c>
    </row>
    <row r="1032" spans="1:14" x14ac:dyDescent="0.3">
      <c r="A1032" s="2">
        <v>7790696031</v>
      </c>
      <c r="B1032" s="3">
        <v>34580200</v>
      </c>
      <c r="C1032" t="str">
        <f>_xlfn.XLOOKUP(B1032,blinkit_customers!A:A,blinkit_customers!B:B," ")</f>
        <v>Unni Dara</v>
      </c>
      <c r="D1032" t="str">
        <f>_xlfn.XLOOKUP(B1032, blinkit_customers!A:A,blinkit_customers!I:I, " ")</f>
        <v>Premium</v>
      </c>
      <c r="E1032">
        <f>_xlfn.XLOOKUP(A1032,blinkit_order_items[order_id],blinkit_order_items[product_id])</f>
        <v>602241</v>
      </c>
      <c r="F1032" t="str">
        <f>_xlfn.XLOOKUP(E1032,blinkit_products[product_id],blinkit_products[product_name])</f>
        <v>Nuts</v>
      </c>
      <c r="G1032" t="str">
        <f>_xlfn.XLOOKUP(E1032,blinkit_products[product_id],blinkit_products[category])</f>
        <v>Snacks &amp; Munchies</v>
      </c>
      <c r="H1032">
        <f>_xlfn.XLOOKUP(A1032,blinkit_order_items[order_id],blinkit_order_items[quantity])</f>
        <v>1</v>
      </c>
      <c r="I1032">
        <f>_xlfn.XLOOKUP(A1032,blinkit_order_items[order_id],blinkit_order_items[unit_price])</f>
        <v>976.55</v>
      </c>
      <c r="J1032" s="3">
        <v>2174.92</v>
      </c>
      <c r="K1032" s="3" t="s">
        <v>15</v>
      </c>
      <c r="L1032" s="3" t="s">
        <v>10</v>
      </c>
      <c r="M1032">
        <v>-5</v>
      </c>
      <c r="N1032" s="8">
        <v>45058.707037037035</v>
      </c>
    </row>
    <row r="1033" spans="1:14" x14ac:dyDescent="0.3">
      <c r="A1033" s="4">
        <v>2189360099</v>
      </c>
      <c r="B1033" s="5">
        <v>68714053</v>
      </c>
      <c r="C1033" t="str">
        <f>_xlfn.XLOOKUP(B1033,blinkit_customers!A:A,blinkit_customers!B:B," ")</f>
        <v>Max Boase</v>
      </c>
      <c r="D1033" t="str">
        <f>_xlfn.XLOOKUP(B1033, blinkit_customers!A:A,blinkit_customers!I:I, " ")</f>
        <v>New</v>
      </c>
      <c r="E1033">
        <f>_xlfn.XLOOKUP(A1033,blinkit_order_items[order_id],blinkit_order_items[product_id])</f>
        <v>6405</v>
      </c>
      <c r="F1033" t="str">
        <f>_xlfn.XLOOKUP(E1033,blinkit_products[product_id],blinkit_products[product_name])</f>
        <v>Baby Food</v>
      </c>
      <c r="G1033" t="str">
        <f>_xlfn.XLOOKUP(E1033,blinkit_products[product_id],blinkit_products[category])</f>
        <v>Baby Care</v>
      </c>
      <c r="H1033">
        <f>_xlfn.XLOOKUP(A1033,blinkit_order_items[order_id],blinkit_order_items[quantity])</f>
        <v>1</v>
      </c>
      <c r="I1033">
        <f>_xlfn.XLOOKUP(A1033,blinkit_order_items[order_id],blinkit_order_items[unit_price])</f>
        <v>236.51</v>
      </c>
      <c r="J1033" s="5">
        <v>2231.91</v>
      </c>
      <c r="K1033" s="5" t="s">
        <v>15</v>
      </c>
      <c r="L1033" s="5" t="s">
        <v>10</v>
      </c>
      <c r="M1033">
        <v>-3</v>
      </c>
      <c r="N1033" s="9">
        <v>45157.249803240738</v>
      </c>
    </row>
    <row r="1034" spans="1:14" x14ac:dyDescent="0.3">
      <c r="A1034" s="2">
        <v>3542041943</v>
      </c>
      <c r="B1034" s="3">
        <v>55007963</v>
      </c>
      <c r="C1034" t="str">
        <f>_xlfn.XLOOKUP(B1034,blinkit_customers!A:A,blinkit_customers!B:B," ")</f>
        <v>Darika Borah</v>
      </c>
      <c r="D1034" t="str">
        <f>_xlfn.XLOOKUP(B1034, blinkit_customers!A:A,blinkit_customers!I:I, " ")</f>
        <v>New</v>
      </c>
      <c r="E1034">
        <f>_xlfn.XLOOKUP(A1034,blinkit_order_items[order_id],blinkit_order_items[product_id])</f>
        <v>313754</v>
      </c>
      <c r="F1034" t="str">
        <f>_xlfn.XLOOKUP(E1034,blinkit_products[product_id],blinkit_products[product_name])</f>
        <v>Biscuits</v>
      </c>
      <c r="G1034" t="str">
        <f>_xlfn.XLOOKUP(E1034,blinkit_products[product_id],blinkit_products[category])</f>
        <v>Snacks &amp; Munchies</v>
      </c>
      <c r="H1034">
        <f>_xlfn.XLOOKUP(A1034,blinkit_order_items[order_id],blinkit_order_items[quantity])</f>
        <v>1</v>
      </c>
      <c r="I1034">
        <f>_xlfn.XLOOKUP(A1034,blinkit_order_items[order_id],blinkit_order_items[unit_price])</f>
        <v>136.6</v>
      </c>
      <c r="J1034" s="3">
        <v>209.59</v>
      </c>
      <c r="K1034" s="3" t="s">
        <v>15</v>
      </c>
      <c r="L1034" s="3" t="s">
        <v>10</v>
      </c>
      <c r="M1034">
        <v>2</v>
      </c>
      <c r="N1034" s="8">
        <v>45541.047013888892</v>
      </c>
    </row>
    <row r="1035" spans="1:14" x14ac:dyDescent="0.3">
      <c r="A1035" s="4">
        <v>9202469009</v>
      </c>
      <c r="B1035" s="5">
        <v>37362180</v>
      </c>
      <c r="C1035" t="str">
        <f>_xlfn.XLOOKUP(B1035,blinkit_customers!A:A,blinkit_customers!B:B," ")</f>
        <v>Praneel Mangat</v>
      </c>
      <c r="D1035" t="str">
        <f>_xlfn.XLOOKUP(B1035, blinkit_customers!A:A,blinkit_customers!I:I, " ")</f>
        <v>Regular</v>
      </c>
      <c r="E1035">
        <f>_xlfn.XLOOKUP(A1035,blinkit_order_items[order_id],blinkit_order_items[product_id])</f>
        <v>563740</v>
      </c>
      <c r="F1035" t="str">
        <f>_xlfn.XLOOKUP(E1035,blinkit_products[product_id],blinkit_products[product_name])</f>
        <v>Chips</v>
      </c>
      <c r="G1035" t="str">
        <f>_xlfn.XLOOKUP(E1035,blinkit_products[product_id],blinkit_products[category])</f>
        <v>Snacks &amp; Munchies</v>
      </c>
      <c r="H1035">
        <f>_xlfn.XLOOKUP(A1035,blinkit_order_items[order_id],blinkit_order_items[quantity])</f>
        <v>1</v>
      </c>
      <c r="I1035">
        <f>_xlfn.XLOOKUP(A1035,blinkit_order_items[order_id],blinkit_order_items[unit_price])</f>
        <v>96.33</v>
      </c>
      <c r="J1035" s="5">
        <v>1574.8</v>
      </c>
      <c r="K1035" s="5" t="s">
        <v>12</v>
      </c>
      <c r="L1035" s="5" t="s">
        <v>10</v>
      </c>
      <c r="M1035">
        <v>-3</v>
      </c>
      <c r="N1035" s="9">
        <v>45243.049768518518</v>
      </c>
    </row>
    <row r="1036" spans="1:14" x14ac:dyDescent="0.3">
      <c r="A1036" s="2">
        <v>3985829990</v>
      </c>
      <c r="B1036" s="3">
        <v>81808190</v>
      </c>
      <c r="C1036" t="str">
        <f>_xlfn.XLOOKUP(B1036,blinkit_customers!A:A,blinkit_customers!B:B," ")</f>
        <v>Qasim Sharma</v>
      </c>
      <c r="D1036" t="str">
        <f>_xlfn.XLOOKUP(B1036, blinkit_customers!A:A,blinkit_customers!I:I, " ")</f>
        <v>Inactive</v>
      </c>
      <c r="E1036">
        <f>_xlfn.XLOOKUP(A1036,blinkit_order_items[order_id],blinkit_order_items[product_id])</f>
        <v>578097</v>
      </c>
      <c r="F1036" t="str">
        <f>_xlfn.XLOOKUP(E1036,blinkit_products[product_id],blinkit_products[product_name])</f>
        <v>Nuts</v>
      </c>
      <c r="G1036" t="str">
        <f>_xlfn.XLOOKUP(E1036,blinkit_products[product_id],blinkit_products[category])</f>
        <v>Snacks &amp; Munchies</v>
      </c>
      <c r="H1036">
        <f>_xlfn.XLOOKUP(A1036,blinkit_order_items[order_id],blinkit_order_items[quantity])</f>
        <v>1</v>
      </c>
      <c r="I1036">
        <f>_xlfn.XLOOKUP(A1036,blinkit_order_items[order_id],blinkit_order_items[unit_price])</f>
        <v>267.61</v>
      </c>
      <c r="J1036" s="3">
        <v>4495.3500000000004</v>
      </c>
      <c r="K1036" s="3" t="s">
        <v>15</v>
      </c>
      <c r="L1036" s="3" t="s">
        <v>14</v>
      </c>
      <c r="M1036">
        <v>14</v>
      </c>
      <c r="N1036" s="8">
        <v>45492.040335648147</v>
      </c>
    </row>
    <row r="1037" spans="1:14" x14ac:dyDescent="0.3">
      <c r="A1037" s="4">
        <v>4341872315</v>
      </c>
      <c r="B1037" s="5">
        <v>71755645</v>
      </c>
      <c r="C1037" t="str">
        <f>_xlfn.XLOOKUP(B1037,blinkit_customers!A:A,blinkit_customers!B:B," ")</f>
        <v>Hemang Raja</v>
      </c>
      <c r="D1037" t="str">
        <f>_xlfn.XLOOKUP(B1037, blinkit_customers!A:A,blinkit_customers!I:I, " ")</f>
        <v>Regular</v>
      </c>
      <c r="E1037">
        <f>_xlfn.XLOOKUP(A1037,blinkit_order_items[order_id],blinkit_order_items[product_id])</f>
        <v>930284</v>
      </c>
      <c r="F1037" t="str">
        <f>_xlfn.XLOOKUP(E1037,blinkit_products[product_id],blinkit_products[product_name])</f>
        <v>Baby Food</v>
      </c>
      <c r="G1037" t="str">
        <f>_xlfn.XLOOKUP(E1037,blinkit_products[product_id],blinkit_products[category])</f>
        <v>Baby Care</v>
      </c>
      <c r="H1037">
        <f>_xlfn.XLOOKUP(A1037,blinkit_order_items[order_id],blinkit_order_items[quantity])</f>
        <v>3</v>
      </c>
      <c r="I1037">
        <f>_xlfn.XLOOKUP(A1037,blinkit_order_items[order_id],blinkit_order_items[unit_price])</f>
        <v>189.47</v>
      </c>
      <c r="J1037" s="5">
        <v>3494.41</v>
      </c>
      <c r="K1037" s="5" t="s">
        <v>15</v>
      </c>
      <c r="L1037" s="5" t="s">
        <v>10</v>
      </c>
      <c r="M1037">
        <v>1</v>
      </c>
      <c r="N1037" s="9">
        <v>45233.542222222219</v>
      </c>
    </row>
    <row r="1038" spans="1:14" x14ac:dyDescent="0.3">
      <c r="A1038" s="2">
        <v>4748123248</v>
      </c>
      <c r="B1038" s="3">
        <v>24144240</v>
      </c>
      <c r="C1038" t="str">
        <f>_xlfn.XLOOKUP(B1038,blinkit_customers!A:A,blinkit_customers!B:B," ")</f>
        <v>Charles Parsa</v>
      </c>
      <c r="D1038" t="str">
        <f>_xlfn.XLOOKUP(B1038, blinkit_customers!A:A,blinkit_customers!I:I, " ")</f>
        <v>Regular</v>
      </c>
      <c r="E1038">
        <f>_xlfn.XLOOKUP(A1038,blinkit_order_items[order_id],blinkit_order_items[product_id])</f>
        <v>673058</v>
      </c>
      <c r="F1038" t="str">
        <f>_xlfn.XLOOKUP(E1038,blinkit_products[product_id],blinkit_products[product_name])</f>
        <v>Cough Syrup</v>
      </c>
      <c r="G1038" t="str">
        <f>_xlfn.XLOOKUP(E1038,blinkit_products[product_id],blinkit_products[category])</f>
        <v>Pharmacy</v>
      </c>
      <c r="H1038">
        <f>_xlfn.XLOOKUP(A1038,blinkit_order_items[order_id],blinkit_order_items[quantity])</f>
        <v>3</v>
      </c>
      <c r="I1038">
        <f>_xlfn.XLOOKUP(A1038,blinkit_order_items[order_id],blinkit_order_items[unit_price])</f>
        <v>765.76</v>
      </c>
      <c r="J1038" s="3">
        <v>476.96</v>
      </c>
      <c r="K1038" s="3" t="s">
        <v>12</v>
      </c>
      <c r="L1038" s="3" t="s">
        <v>10</v>
      </c>
      <c r="M1038">
        <v>-1</v>
      </c>
      <c r="N1038" s="8">
        <v>45139.418541666666</v>
      </c>
    </row>
    <row r="1039" spans="1:14" x14ac:dyDescent="0.3">
      <c r="A1039" s="4">
        <v>99905061</v>
      </c>
      <c r="B1039" s="5">
        <v>47590944</v>
      </c>
      <c r="C1039" t="str">
        <f>_xlfn.XLOOKUP(B1039,blinkit_customers!A:A,blinkit_customers!B:B," ")</f>
        <v>Ayushman Chawla</v>
      </c>
      <c r="D1039" t="str">
        <f>_xlfn.XLOOKUP(B1039, blinkit_customers!A:A,blinkit_customers!I:I, " ")</f>
        <v>New</v>
      </c>
      <c r="E1039">
        <f>_xlfn.XLOOKUP(A1039,blinkit_order_items[order_id],blinkit_order_items[product_id])</f>
        <v>492958</v>
      </c>
      <c r="F1039" t="str">
        <f>_xlfn.XLOOKUP(E1039,blinkit_products[product_id],blinkit_products[product_name])</f>
        <v>Lotion</v>
      </c>
      <c r="G1039" t="str">
        <f>_xlfn.XLOOKUP(E1039,blinkit_products[product_id],blinkit_products[category])</f>
        <v>Personal Care</v>
      </c>
      <c r="H1039">
        <f>_xlfn.XLOOKUP(A1039,blinkit_order_items[order_id],blinkit_order_items[quantity])</f>
        <v>1</v>
      </c>
      <c r="I1039">
        <f>_xlfn.XLOOKUP(A1039,blinkit_order_items[order_id],blinkit_order_items[unit_price])</f>
        <v>84.2</v>
      </c>
      <c r="J1039" s="5">
        <v>2948.85</v>
      </c>
      <c r="K1039" s="5" t="s">
        <v>13</v>
      </c>
      <c r="L1039" s="5" t="s">
        <v>14</v>
      </c>
      <c r="M1039">
        <v>8</v>
      </c>
      <c r="N1039" s="9">
        <v>45246.839155092595</v>
      </c>
    </row>
    <row r="1040" spans="1:14" x14ac:dyDescent="0.3">
      <c r="A1040" s="2">
        <v>9118004489</v>
      </c>
      <c r="B1040" s="3">
        <v>37288781</v>
      </c>
      <c r="C1040" t="str">
        <f>_xlfn.XLOOKUP(B1040,blinkit_customers!A:A,blinkit_customers!B:B," ")</f>
        <v>Kritika Narayan</v>
      </c>
      <c r="D1040" t="str">
        <f>_xlfn.XLOOKUP(B1040, blinkit_customers!A:A,blinkit_customers!I:I, " ")</f>
        <v>New</v>
      </c>
      <c r="E1040">
        <f>_xlfn.XLOOKUP(A1040,blinkit_order_items[order_id],blinkit_order_items[product_id])</f>
        <v>473647</v>
      </c>
      <c r="F1040" t="str">
        <f>_xlfn.XLOOKUP(E1040,blinkit_products[product_id],blinkit_products[product_name])</f>
        <v>Toothpaste</v>
      </c>
      <c r="G1040" t="str">
        <f>_xlfn.XLOOKUP(E1040,blinkit_products[product_id],blinkit_products[category])</f>
        <v>Personal Care</v>
      </c>
      <c r="H1040">
        <f>_xlfn.XLOOKUP(A1040,blinkit_order_items[order_id],blinkit_order_items[quantity])</f>
        <v>1</v>
      </c>
      <c r="I1040">
        <f>_xlfn.XLOOKUP(A1040,blinkit_order_items[order_id],blinkit_order_items[unit_price])</f>
        <v>43.05</v>
      </c>
      <c r="J1040" s="3">
        <v>2685.25</v>
      </c>
      <c r="K1040" s="3" t="s">
        <v>11</v>
      </c>
      <c r="L1040" s="3" t="s">
        <v>10</v>
      </c>
      <c r="M1040">
        <v>-4</v>
      </c>
      <c r="N1040" s="8">
        <v>45324.607777777775</v>
      </c>
    </row>
    <row r="1041" spans="1:14" x14ac:dyDescent="0.3">
      <c r="A1041" s="4">
        <v>1696936610</v>
      </c>
      <c r="B1041" s="5">
        <v>25795941</v>
      </c>
      <c r="C1041" t="str">
        <f>_xlfn.XLOOKUP(B1041,blinkit_customers!A:A,blinkit_customers!B:B," ")</f>
        <v>Urishilla Dhillon</v>
      </c>
      <c r="D1041" t="str">
        <f>_xlfn.XLOOKUP(B1041, blinkit_customers!A:A,blinkit_customers!I:I, " ")</f>
        <v>Regular</v>
      </c>
      <c r="E1041">
        <f>_xlfn.XLOOKUP(A1041,blinkit_order_items[order_id],blinkit_order_items[product_id])</f>
        <v>490939</v>
      </c>
      <c r="F1041" t="str">
        <f>_xlfn.XLOOKUP(E1041,blinkit_products[product_id],blinkit_products[product_name])</f>
        <v>Lotion</v>
      </c>
      <c r="G1041" t="str">
        <f>_xlfn.XLOOKUP(E1041,blinkit_products[product_id],blinkit_products[category])</f>
        <v>Personal Care</v>
      </c>
      <c r="H1041">
        <f>_xlfn.XLOOKUP(A1041,blinkit_order_items[order_id],blinkit_order_items[quantity])</f>
        <v>1</v>
      </c>
      <c r="I1041">
        <f>_xlfn.XLOOKUP(A1041,blinkit_order_items[order_id],blinkit_order_items[unit_price])</f>
        <v>80.25</v>
      </c>
      <c r="J1041" s="5">
        <v>1983.84</v>
      </c>
      <c r="K1041" s="5" t="s">
        <v>15</v>
      </c>
      <c r="L1041" s="5" t="s">
        <v>10</v>
      </c>
      <c r="M1041">
        <v>4</v>
      </c>
      <c r="N1041" s="9">
        <v>45182.976898148147</v>
      </c>
    </row>
    <row r="1042" spans="1:14" x14ac:dyDescent="0.3">
      <c r="A1042" s="2">
        <v>155669553</v>
      </c>
      <c r="B1042" s="3">
        <v>88779806</v>
      </c>
      <c r="C1042" t="str">
        <f>_xlfn.XLOOKUP(B1042,blinkit_customers!A:A,blinkit_customers!B:B," ")</f>
        <v>Ethan Taneja</v>
      </c>
      <c r="D1042" t="str">
        <f>_xlfn.XLOOKUP(B1042, blinkit_customers!A:A,blinkit_customers!I:I, " ")</f>
        <v>Regular</v>
      </c>
      <c r="E1042">
        <f>_xlfn.XLOOKUP(A1042,blinkit_order_items[order_id],blinkit_order_items[product_id])</f>
        <v>714999</v>
      </c>
      <c r="F1042" t="str">
        <f>_xlfn.XLOOKUP(E1042,blinkit_products[product_id],blinkit_products[product_name])</f>
        <v>Bread</v>
      </c>
      <c r="G1042" t="str">
        <f>_xlfn.XLOOKUP(E1042,blinkit_products[product_id],blinkit_products[category])</f>
        <v>Dairy &amp; Breakfast</v>
      </c>
      <c r="H1042">
        <f>_xlfn.XLOOKUP(A1042,blinkit_order_items[order_id],blinkit_order_items[quantity])</f>
        <v>1</v>
      </c>
      <c r="I1042">
        <f>_xlfn.XLOOKUP(A1042,blinkit_order_items[order_id],blinkit_order_items[unit_price])</f>
        <v>882.51</v>
      </c>
      <c r="J1042" s="3">
        <v>2239.85</v>
      </c>
      <c r="K1042" s="3" t="s">
        <v>12</v>
      </c>
      <c r="L1042" s="3" t="s">
        <v>10</v>
      </c>
      <c r="M1042">
        <v>-2</v>
      </c>
      <c r="N1042" s="8">
        <v>45022.601134259261</v>
      </c>
    </row>
    <row r="1043" spans="1:14" x14ac:dyDescent="0.3">
      <c r="A1043" s="4">
        <v>2885541999</v>
      </c>
      <c r="B1043" s="5">
        <v>40275138</v>
      </c>
      <c r="C1043" t="str">
        <f>_xlfn.XLOOKUP(B1043,blinkit_customers!A:A,blinkit_customers!B:B," ")</f>
        <v>Eiravati Thaker</v>
      </c>
      <c r="D1043" t="str">
        <f>_xlfn.XLOOKUP(B1043, blinkit_customers!A:A,blinkit_customers!I:I, " ")</f>
        <v>Inactive</v>
      </c>
      <c r="E1043">
        <f>_xlfn.XLOOKUP(A1043,blinkit_order_items[order_id],blinkit_order_items[product_id])</f>
        <v>337168</v>
      </c>
      <c r="F1043" t="str">
        <f>_xlfn.XLOOKUP(E1043,blinkit_products[product_id],blinkit_products[product_name])</f>
        <v>Eggs</v>
      </c>
      <c r="G1043" t="str">
        <f>_xlfn.XLOOKUP(E1043,blinkit_products[product_id],blinkit_products[category])</f>
        <v>Dairy &amp; Breakfast</v>
      </c>
      <c r="H1043">
        <f>_xlfn.XLOOKUP(A1043,blinkit_order_items[order_id],blinkit_order_items[quantity])</f>
        <v>3</v>
      </c>
      <c r="I1043">
        <f>_xlfn.XLOOKUP(A1043,blinkit_order_items[order_id],blinkit_order_items[unit_price])</f>
        <v>545.49</v>
      </c>
      <c r="J1043" s="5">
        <v>87.3</v>
      </c>
      <c r="K1043" s="5" t="s">
        <v>11</v>
      </c>
      <c r="L1043" s="5" t="s">
        <v>10</v>
      </c>
      <c r="M1043">
        <v>-3</v>
      </c>
      <c r="N1043" s="9">
        <v>45182.925833333335</v>
      </c>
    </row>
    <row r="1044" spans="1:14" x14ac:dyDescent="0.3">
      <c r="A1044" s="2">
        <v>2846340681</v>
      </c>
      <c r="B1044" s="3">
        <v>77085443</v>
      </c>
      <c r="C1044" t="str">
        <f>_xlfn.XLOOKUP(B1044,blinkit_customers!A:A,blinkit_customers!B:B," ")</f>
        <v>Prisha Nadkarni</v>
      </c>
      <c r="D1044" t="str">
        <f>_xlfn.XLOOKUP(B1044, blinkit_customers!A:A,blinkit_customers!I:I, " ")</f>
        <v>Regular</v>
      </c>
      <c r="E1044">
        <f>_xlfn.XLOOKUP(A1044,blinkit_order_items[order_id],blinkit_order_items[product_id])</f>
        <v>287070</v>
      </c>
      <c r="F1044" t="str">
        <f>_xlfn.XLOOKUP(E1044,blinkit_products[product_id],blinkit_products[product_name])</f>
        <v>Wheat Flour</v>
      </c>
      <c r="G1044" t="str">
        <f>_xlfn.XLOOKUP(E1044,blinkit_products[product_id],blinkit_products[category])</f>
        <v>Grocery &amp; Staples</v>
      </c>
      <c r="H1044">
        <f>_xlfn.XLOOKUP(A1044,blinkit_order_items[order_id],blinkit_order_items[quantity])</f>
        <v>2</v>
      </c>
      <c r="I1044">
        <f>_xlfn.XLOOKUP(A1044,blinkit_order_items[order_id],blinkit_order_items[unit_price])</f>
        <v>443.17</v>
      </c>
      <c r="J1044" s="3">
        <v>2923.65</v>
      </c>
      <c r="K1044" s="3" t="s">
        <v>11</v>
      </c>
      <c r="L1044" s="3" t="s">
        <v>10</v>
      </c>
      <c r="M1044">
        <v>3</v>
      </c>
      <c r="N1044" s="8">
        <v>45085.263101851851</v>
      </c>
    </row>
    <row r="1045" spans="1:14" x14ac:dyDescent="0.3">
      <c r="A1045" s="4">
        <v>963715332</v>
      </c>
      <c r="B1045" s="5">
        <v>21948041</v>
      </c>
      <c r="C1045" t="str">
        <f>_xlfn.XLOOKUP(B1045,blinkit_customers!A:A,blinkit_customers!B:B," ")</f>
        <v>Oni Amble</v>
      </c>
      <c r="D1045" t="str">
        <f>_xlfn.XLOOKUP(B1045, blinkit_customers!A:A,blinkit_customers!I:I, " ")</f>
        <v>New</v>
      </c>
      <c r="E1045">
        <f>_xlfn.XLOOKUP(A1045,blinkit_order_items[order_id],blinkit_order_items[product_id])</f>
        <v>771228</v>
      </c>
      <c r="F1045" t="str">
        <f>_xlfn.XLOOKUP(E1045,blinkit_products[product_id],blinkit_products[product_name])</f>
        <v>Pet Treats</v>
      </c>
      <c r="G1045" t="str">
        <f>_xlfn.XLOOKUP(E1045,blinkit_products[product_id],blinkit_products[category])</f>
        <v>Pet Care</v>
      </c>
      <c r="H1045">
        <f>_xlfn.XLOOKUP(A1045,blinkit_order_items[order_id],blinkit_order_items[quantity])</f>
        <v>1</v>
      </c>
      <c r="I1045">
        <f>_xlfn.XLOOKUP(A1045,blinkit_order_items[order_id],blinkit_order_items[unit_price])</f>
        <v>83.18</v>
      </c>
      <c r="J1045" s="5">
        <v>4740.41</v>
      </c>
      <c r="K1045" s="5" t="s">
        <v>12</v>
      </c>
      <c r="L1045" s="5" t="s">
        <v>14</v>
      </c>
      <c r="M1045">
        <v>15</v>
      </c>
      <c r="N1045" s="9">
        <v>45491.934328703705</v>
      </c>
    </row>
    <row r="1046" spans="1:14" x14ac:dyDescent="0.3">
      <c r="A1046" s="2">
        <v>2807634451</v>
      </c>
      <c r="B1046" s="3">
        <v>84986716</v>
      </c>
      <c r="C1046" t="str">
        <f>_xlfn.XLOOKUP(B1046,blinkit_customers!A:A,blinkit_customers!B:B," ")</f>
        <v>Eta Hegde</v>
      </c>
      <c r="D1046" t="str">
        <f>_xlfn.XLOOKUP(B1046, blinkit_customers!A:A,blinkit_customers!I:I, " ")</f>
        <v>Regular</v>
      </c>
      <c r="E1046">
        <f>_xlfn.XLOOKUP(A1046,blinkit_order_items[order_id],blinkit_order_items[product_id])</f>
        <v>481843</v>
      </c>
      <c r="F1046" t="str">
        <f>_xlfn.XLOOKUP(E1046,blinkit_products[product_id],blinkit_products[product_name])</f>
        <v>Chocolates</v>
      </c>
      <c r="G1046" t="str">
        <f>_xlfn.XLOOKUP(E1046,blinkit_products[product_id],blinkit_products[category])</f>
        <v>Snacks &amp; Munchies</v>
      </c>
      <c r="H1046">
        <f>_xlfn.XLOOKUP(A1046,blinkit_order_items[order_id],blinkit_order_items[quantity])</f>
        <v>3</v>
      </c>
      <c r="I1046">
        <f>_xlfn.XLOOKUP(A1046,blinkit_order_items[order_id],blinkit_order_items[unit_price])</f>
        <v>297.68</v>
      </c>
      <c r="J1046" s="3">
        <v>3196.92</v>
      </c>
      <c r="K1046" s="3" t="s">
        <v>15</v>
      </c>
      <c r="L1046" s="3" t="s">
        <v>10</v>
      </c>
      <c r="M1046">
        <v>5</v>
      </c>
      <c r="N1046" s="8">
        <v>45366.011319444442</v>
      </c>
    </row>
    <row r="1047" spans="1:14" x14ac:dyDescent="0.3">
      <c r="A1047" s="4">
        <v>3046341241</v>
      </c>
      <c r="B1047" s="5">
        <v>82286725</v>
      </c>
      <c r="C1047" t="str">
        <f>_xlfn.XLOOKUP(B1047,blinkit_customers!A:A,blinkit_customers!B:B," ")</f>
        <v>Unnati Mishra</v>
      </c>
      <c r="D1047" t="str">
        <f>_xlfn.XLOOKUP(B1047, blinkit_customers!A:A,blinkit_customers!I:I, " ")</f>
        <v>Premium</v>
      </c>
      <c r="E1047">
        <f>_xlfn.XLOOKUP(A1047,blinkit_order_items[order_id],blinkit_order_items[product_id])</f>
        <v>690565</v>
      </c>
      <c r="F1047" t="str">
        <f>_xlfn.XLOOKUP(E1047,blinkit_products[product_id],blinkit_products[product_name])</f>
        <v>Cookies</v>
      </c>
      <c r="G1047" t="str">
        <f>_xlfn.XLOOKUP(E1047,blinkit_products[product_id],blinkit_products[category])</f>
        <v>Snacks &amp; Munchies</v>
      </c>
      <c r="H1047">
        <f>_xlfn.XLOOKUP(A1047,blinkit_order_items[order_id],blinkit_order_items[quantity])</f>
        <v>1</v>
      </c>
      <c r="I1047">
        <f>_xlfn.XLOOKUP(A1047,blinkit_order_items[order_id],blinkit_order_items[unit_price])</f>
        <v>951.27</v>
      </c>
      <c r="J1047" s="5">
        <v>3155.44</v>
      </c>
      <c r="K1047" s="5" t="s">
        <v>15</v>
      </c>
      <c r="L1047" s="5" t="s">
        <v>10</v>
      </c>
      <c r="M1047">
        <v>-4</v>
      </c>
      <c r="N1047" s="9">
        <v>45202.717638888891</v>
      </c>
    </row>
    <row r="1048" spans="1:14" x14ac:dyDescent="0.3">
      <c r="A1048" s="2">
        <v>485687952</v>
      </c>
      <c r="B1048" s="3">
        <v>8228843</v>
      </c>
      <c r="C1048" t="str">
        <f>_xlfn.XLOOKUP(B1048,blinkit_customers!A:A,blinkit_customers!B:B," ")</f>
        <v>Vritti Halder</v>
      </c>
      <c r="D1048" t="str">
        <f>_xlfn.XLOOKUP(B1048, blinkit_customers!A:A,blinkit_customers!I:I, " ")</f>
        <v>Inactive</v>
      </c>
      <c r="E1048">
        <f>_xlfn.XLOOKUP(A1048,blinkit_order_items[order_id],blinkit_order_items[product_id])</f>
        <v>992178</v>
      </c>
      <c r="F1048" t="str">
        <f>_xlfn.XLOOKUP(E1048,blinkit_products[product_id],blinkit_products[product_name])</f>
        <v>Pain Reliever</v>
      </c>
      <c r="G1048" t="str">
        <f>_xlfn.XLOOKUP(E1048,blinkit_products[product_id],blinkit_products[category])</f>
        <v>Pharmacy</v>
      </c>
      <c r="H1048">
        <f>_xlfn.XLOOKUP(A1048,blinkit_order_items[order_id],blinkit_order_items[quantity])</f>
        <v>3</v>
      </c>
      <c r="I1048">
        <f>_xlfn.XLOOKUP(A1048,blinkit_order_items[order_id],blinkit_order_items[unit_price])</f>
        <v>632.42999999999995</v>
      </c>
      <c r="J1048" s="3">
        <v>1436.02</v>
      </c>
      <c r="K1048" s="3" t="s">
        <v>15</v>
      </c>
      <c r="L1048" s="3" t="s">
        <v>14</v>
      </c>
      <c r="M1048">
        <v>12</v>
      </c>
      <c r="N1048" s="8">
        <v>45011.817314814813</v>
      </c>
    </row>
    <row r="1049" spans="1:14" x14ac:dyDescent="0.3">
      <c r="A1049" s="4">
        <v>7660904370</v>
      </c>
      <c r="B1049" s="5">
        <v>30455484</v>
      </c>
      <c r="C1049" t="str">
        <f>_xlfn.XLOOKUP(B1049,blinkit_customers!A:A,blinkit_customers!B:B," ")</f>
        <v>Lajita Ravel</v>
      </c>
      <c r="D1049" t="str">
        <f>_xlfn.XLOOKUP(B1049, blinkit_customers!A:A,blinkit_customers!I:I, " ")</f>
        <v>New</v>
      </c>
      <c r="E1049">
        <f>_xlfn.XLOOKUP(A1049,blinkit_order_items[order_id],blinkit_order_items[product_id])</f>
        <v>478531</v>
      </c>
      <c r="F1049" t="str">
        <f>_xlfn.XLOOKUP(E1049,blinkit_products[product_id],blinkit_products[product_name])</f>
        <v>Carrots</v>
      </c>
      <c r="G1049" t="str">
        <f>_xlfn.XLOOKUP(E1049,blinkit_products[product_id],blinkit_products[category])</f>
        <v>Fruits &amp; Vegetables</v>
      </c>
      <c r="H1049">
        <f>_xlfn.XLOOKUP(A1049,blinkit_order_items[order_id],blinkit_order_items[quantity])</f>
        <v>1</v>
      </c>
      <c r="I1049">
        <f>_xlfn.XLOOKUP(A1049,blinkit_order_items[order_id],blinkit_order_items[unit_price])</f>
        <v>825.46</v>
      </c>
      <c r="J1049" s="5">
        <v>695.54</v>
      </c>
      <c r="K1049" s="5" t="s">
        <v>11</v>
      </c>
      <c r="L1049" s="5" t="s">
        <v>14</v>
      </c>
      <c r="M1049">
        <v>12</v>
      </c>
      <c r="N1049" s="9">
        <v>45421.59479166667</v>
      </c>
    </row>
    <row r="1050" spans="1:14" x14ac:dyDescent="0.3">
      <c r="A1050" s="2">
        <v>9753033954</v>
      </c>
      <c r="B1050" s="3">
        <v>83577942</v>
      </c>
      <c r="C1050" t="str">
        <f>_xlfn.XLOOKUP(B1050,blinkit_customers!A:A,blinkit_customers!B:B," ")</f>
        <v>Oviya Rau</v>
      </c>
      <c r="D1050" t="str">
        <f>_xlfn.XLOOKUP(B1050, blinkit_customers!A:A,blinkit_customers!I:I, " ")</f>
        <v>New</v>
      </c>
      <c r="E1050">
        <f>_xlfn.XLOOKUP(A1050,blinkit_order_items[order_id],blinkit_order_items[product_id])</f>
        <v>667163</v>
      </c>
      <c r="F1050" t="str">
        <f>_xlfn.XLOOKUP(E1050,blinkit_products[product_id],blinkit_products[product_name])</f>
        <v>Orange Juice</v>
      </c>
      <c r="G1050" t="str">
        <f>_xlfn.XLOOKUP(E1050,blinkit_products[product_id],blinkit_products[category])</f>
        <v>Cold Drinks &amp; Juices</v>
      </c>
      <c r="H1050">
        <f>_xlfn.XLOOKUP(A1050,blinkit_order_items[order_id],blinkit_order_items[quantity])</f>
        <v>1</v>
      </c>
      <c r="I1050">
        <f>_xlfn.XLOOKUP(A1050,blinkit_order_items[order_id],blinkit_order_items[unit_price])</f>
        <v>441.2</v>
      </c>
      <c r="J1050" s="3">
        <v>630.84</v>
      </c>
      <c r="K1050" s="3" t="s">
        <v>13</v>
      </c>
      <c r="L1050" s="3" t="s">
        <v>10</v>
      </c>
      <c r="M1050">
        <v>-1</v>
      </c>
      <c r="N1050" s="8">
        <v>45109.06490740741</v>
      </c>
    </row>
    <row r="1051" spans="1:14" x14ac:dyDescent="0.3">
      <c r="A1051" s="4">
        <v>9509887699</v>
      </c>
      <c r="B1051" s="5">
        <v>23448955</v>
      </c>
      <c r="C1051" t="str">
        <f>_xlfn.XLOOKUP(B1051,blinkit_customers!A:A,blinkit_customers!B:B," ")</f>
        <v>Pranit Gade</v>
      </c>
      <c r="D1051" t="str">
        <f>_xlfn.XLOOKUP(B1051, blinkit_customers!A:A,blinkit_customers!I:I, " ")</f>
        <v>Premium</v>
      </c>
      <c r="E1051">
        <f>_xlfn.XLOOKUP(A1051,blinkit_order_items[order_id],blinkit_order_items[product_id])</f>
        <v>700048</v>
      </c>
      <c r="F1051" t="str">
        <f>_xlfn.XLOOKUP(E1051,blinkit_products[product_id],blinkit_products[product_name])</f>
        <v>Dish Soap</v>
      </c>
      <c r="G1051" t="str">
        <f>_xlfn.XLOOKUP(E1051,blinkit_products[product_id],blinkit_products[category])</f>
        <v>Household Care</v>
      </c>
      <c r="H1051">
        <f>_xlfn.XLOOKUP(A1051,blinkit_order_items[order_id],blinkit_order_items[quantity])</f>
        <v>2</v>
      </c>
      <c r="I1051">
        <f>_xlfn.XLOOKUP(A1051,blinkit_order_items[order_id],blinkit_order_items[unit_price])</f>
        <v>141.28</v>
      </c>
      <c r="J1051" s="5">
        <v>1656.08</v>
      </c>
      <c r="K1051" s="5" t="s">
        <v>12</v>
      </c>
      <c r="L1051" s="5" t="s">
        <v>10</v>
      </c>
      <c r="M1051">
        <v>-1</v>
      </c>
      <c r="N1051" s="9">
        <v>45304.464768518519</v>
      </c>
    </row>
    <row r="1052" spans="1:14" x14ac:dyDescent="0.3">
      <c r="A1052" s="2">
        <v>1054122071</v>
      </c>
      <c r="B1052" s="3">
        <v>97557157</v>
      </c>
      <c r="C1052" t="str">
        <f>_xlfn.XLOOKUP(B1052,blinkit_customers!A:A,blinkit_customers!B:B," ")</f>
        <v>Priya Karan</v>
      </c>
      <c r="D1052" t="str">
        <f>_xlfn.XLOOKUP(B1052, blinkit_customers!A:A,blinkit_customers!I:I, " ")</f>
        <v>Regular</v>
      </c>
      <c r="E1052">
        <f>_xlfn.XLOOKUP(A1052,blinkit_order_items[order_id],blinkit_order_items[product_id])</f>
        <v>473929</v>
      </c>
      <c r="F1052" t="str">
        <f>_xlfn.XLOOKUP(E1052,blinkit_products[product_id],blinkit_products[product_name])</f>
        <v>Carrots</v>
      </c>
      <c r="G1052" t="str">
        <f>_xlfn.XLOOKUP(E1052,blinkit_products[product_id],blinkit_products[category])</f>
        <v>Fruits &amp; Vegetables</v>
      </c>
      <c r="H1052">
        <f>_xlfn.XLOOKUP(A1052,blinkit_order_items[order_id],blinkit_order_items[quantity])</f>
        <v>1</v>
      </c>
      <c r="I1052">
        <f>_xlfn.XLOOKUP(A1052,blinkit_order_items[order_id],blinkit_order_items[unit_price])</f>
        <v>440.19</v>
      </c>
      <c r="J1052" s="3">
        <v>1011.38</v>
      </c>
      <c r="K1052" s="3" t="s">
        <v>13</v>
      </c>
      <c r="L1052" s="3" t="s">
        <v>10</v>
      </c>
      <c r="M1052">
        <v>2</v>
      </c>
      <c r="N1052" s="8">
        <v>45252.358599537038</v>
      </c>
    </row>
    <row r="1053" spans="1:14" x14ac:dyDescent="0.3">
      <c r="A1053" s="4">
        <v>9135272808</v>
      </c>
      <c r="B1053" s="5">
        <v>21701991</v>
      </c>
      <c r="C1053" t="str">
        <f>_xlfn.XLOOKUP(B1053,blinkit_customers!A:A,blinkit_customers!B:B," ")</f>
        <v>Wazir Hari</v>
      </c>
      <c r="D1053" t="str">
        <f>_xlfn.XLOOKUP(B1053, blinkit_customers!A:A,blinkit_customers!I:I, " ")</f>
        <v>New</v>
      </c>
      <c r="E1053">
        <f>_xlfn.XLOOKUP(A1053,blinkit_order_items[order_id],blinkit_order_items[product_id])</f>
        <v>952124</v>
      </c>
      <c r="F1053" t="str">
        <f>_xlfn.XLOOKUP(E1053,blinkit_products[product_id],blinkit_products[product_name])</f>
        <v>Onions</v>
      </c>
      <c r="G1053" t="str">
        <f>_xlfn.XLOOKUP(E1053,blinkit_products[product_id],blinkit_products[category])</f>
        <v>Fruits &amp; Vegetables</v>
      </c>
      <c r="H1053">
        <f>_xlfn.XLOOKUP(A1053,blinkit_order_items[order_id],blinkit_order_items[quantity])</f>
        <v>2</v>
      </c>
      <c r="I1053">
        <f>_xlfn.XLOOKUP(A1053,blinkit_order_items[order_id],blinkit_order_items[unit_price])</f>
        <v>127.08</v>
      </c>
      <c r="J1053" s="5">
        <v>1454.36</v>
      </c>
      <c r="K1053" s="5" t="s">
        <v>12</v>
      </c>
      <c r="L1053" s="5" t="s">
        <v>10</v>
      </c>
      <c r="M1053">
        <v>-2</v>
      </c>
      <c r="N1053" s="9">
        <v>45352.962719907409</v>
      </c>
    </row>
    <row r="1054" spans="1:14" x14ac:dyDescent="0.3">
      <c r="A1054" s="2">
        <v>597447215</v>
      </c>
      <c r="B1054" s="3">
        <v>39957741</v>
      </c>
      <c r="C1054" t="str">
        <f>_xlfn.XLOOKUP(B1054,blinkit_customers!A:A,blinkit_customers!B:B," ")</f>
        <v>Siddharth Sibal</v>
      </c>
      <c r="D1054" t="str">
        <f>_xlfn.XLOOKUP(B1054, blinkit_customers!A:A,blinkit_customers!I:I, " ")</f>
        <v>Inactive</v>
      </c>
      <c r="E1054">
        <f>_xlfn.XLOOKUP(A1054,blinkit_order_items[order_id],blinkit_order_items[product_id])</f>
        <v>848226</v>
      </c>
      <c r="F1054" t="str">
        <f>_xlfn.XLOOKUP(E1054,blinkit_products[product_id],blinkit_products[product_name])</f>
        <v>Tomatoes</v>
      </c>
      <c r="G1054" t="str">
        <f>_xlfn.XLOOKUP(E1054,blinkit_products[product_id],blinkit_products[category])</f>
        <v>Fruits &amp; Vegetables</v>
      </c>
      <c r="H1054">
        <f>_xlfn.XLOOKUP(A1054,blinkit_order_items[order_id],blinkit_order_items[quantity])</f>
        <v>1</v>
      </c>
      <c r="I1054">
        <f>_xlfn.XLOOKUP(A1054,blinkit_order_items[order_id],blinkit_order_items[unit_price])</f>
        <v>209.59</v>
      </c>
      <c r="J1054" s="3">
        <v>4238.9799999999996</v>
      </c>
      <c r="K1054" s="3" t="s">
        <v>12</v>
      </c>
      <c r="L1054" s="3" t="s">
        <v>10</v>
      </c>
      <c r="M1054">
        <v>-5</v>
      </c>
      <c r="N1054" s="8">
        <v>45539.923506944448</v>
      </c>
    </row>
    <row r="1055" spans="1:14" x14ac:dyDescent="0.3">
      <c r="A1055" s="4">
        <v>5562099656</v>
      </c>
      <c r="B1055" s="5">
        <v>3872421</v>
      </c>
      <c r="C1055" t="str">
        <f>_xlfn.XLOOKUP(B1055,blinkit_customers!A:A,blinkit_customers!B:B," ")</f>
        <v>Ladli Saran</v>
      </c>
      <c r="D1055" t="str">
        <f>_xlfn.XLOOKUP(B1055, blinkit_customers!A:A,blinkit_customers!I:I, " ")</f>
        <v>Premium</v>
      </c>
      <c r="E1055">
        <f>_xlfn.XLOOKUP(A1055,blinkit_order_items[order_id],blinkit_order_items[product_id])</f>
        <v>440875</v>
      </c>
      <c r="F1055" t="str">
        <f>_xlfn.XLOOKUP(E1055,blinkit_products[product_id],blinkit_products[product_name])</f>
        <v>Baby Wipes</v>
      </c>
      <c r="G1055" t="str">
        <f>_xlfn.XLOOKUP(E1055,blinkit_products[product_id],blinkit_products[category])</f>
        <v>Baby Care</v>
      </c>
      <c r="H1055">
        <f>_xlfn.XLOOKUP(A1055,blinkit_order_items[order_id],blinkit_order_items[quantity])</f>
        <v>2</v>
      </c>
      <c r="I1055">
        <f>_xlfn.XLOOKUP(A1055,blinkit_order_items[order_id],blinkit_order_items[unit_price])</f>
        <v>275.02999999999997</v>
      </c>
      <c r="J1055" s="5">
        <v>163.03</v>
      </c>
      <c r="K1055" s="5" t="s">
        <v>13</v>
      </c>
      <c r="L1055" s="5" t="s">
        <v>10</v>
      </c>
      <c r="M1055">
        <v>5</v>
      </c>
      <c r="N1055" s="9">
        <v>45455.107685185183</v>
      </c>
    </row>
    <row r="1056" spans="1:14" x14ac:dyDescent="0.3">
      <c r="A1056" s="2">
        <v>4122736828</v>
      </c>
      <c r="B1056" s="3">
        <v>47590944</v>
      </c>
      <c r="C1056" t="str">
        <f>_xlfn.XLOOKUP(B1056,blinkit_customers!A:A,blinkit_customers!B:B," ")</f>
        <v>Ayushman Chawla</v>
      </c>
      <c r="D1056" t="str">
        <f>_xlfn.XLOOKUP(B1056, blinkit_customers!A:A,blinkit_customers!I:I, " ")</f>
        <v>New</v>
      </c>
      <c r="E1056">
        <f>_xlfn.XLOOKUP(A1056,blinkit_order_items[order_id],blinkit_order_items[product_id])</f>
        <v>500633</v>
      </c>
      <c r="F1056" t="str">
        <f>_xlfn.XLOOKUP(E1056,blinkit_products[product_id],blinkit_products[product_name])</f>
        <v>Cereal</v>
      </c>
      <c r="G1056" t="str">
        <f>_xlfn.XLOOKUP(E1056,blinkit_products[product_id],blinkit_products[category])</f>
        <v>Dairy &amp; Breakfast</v>
      </c>
      <c r="H1056">
        <f>_xlfn.XLOOKUP(A1056,blinkit_order_items[order_id],blinkit_order_items[quantity])</f>
        <v>1</v>
      </c>
      <c r="I1056">
        <f>_xlfn.XLOOKUP(A1056,blinkit_order_items[order_id],blinkit_order_items[unit_price])</f>
        <v>154.5</v>
      </c>
      <c r="J1056" s="3">
        <v>2205.44</v>
      </c>
      <c r="K1056" s="3" t="s">
        <v>12</v>
      </c>
      <c r="L1056" s="3" t="s">
        <v>10</v>
      </c>
      <c r="M1056">
        <v>-3</v>
      </c>
      <c r="N1056" s="8">
        <v>45475.538553240738</v>
      </c>
    </row>
    <row r="1057" spans="1:14" x14ac:dyDescent="0.3">
      <c r="A1057" s="4">
        <v>7238138072</v>
      </c>
      <c r="B1057" s="5">
        <v>32929817</v>
      </c>
      <c r="C1057" t="str">
        <f>_xlfn.XLOOKUP(B1057,blinkit_customers!A:A,blinkit_customers!B:B," ")</f>
        <v>Vedika Devi</v>
      </c>
      <c r="D1057" t="str">
        <f>_xlfn.XLOOKUP(B1057, blinkit_customers!A:A,blinkit_customers!I:I, " ")</f>
        <v>Regular</v>
      </c>
      <c r="E1057">
        <f>_xlfn.XLOOKUP(A1057,blinkit_order_items[order_id],blinkit_order_items[product_id])</f>
        <v>679284</v>
      </c>
      <c r="F1057" t="str">
        <f>_xlfn.XLOOKUP(E1057,blinkit_products[product_id],blinkit_products[product_name])</f>
        <v>Cough Syrup</v>
      </c>
      <c r="G1057" t="str">
        <f>_xlfn.XLOOKUP(E1057,blinkit_products[product_id],blinkit_products[category])</f>
        <v>Pharmacy</v>
      </c>
      <c r="H1057">
        <f>_xlfn.XLOOKUP(A1057,blinkit_order_items[order_id],blinkit_order_items[quantity])</f>
        <v>3</v>
      </c>
      <c r="I1057">
        <f>_xlfn.XLOOKUP(A1057,blinkit_order_items[order_id],blinkit_order_items[unit_price])</f>
        <v>877.89</v>
      </c>
      <c r="J1057" s="5">
        <v>906.54</v>
      </c>
      <c r="K1057" s="5" t="s">
        <v>15</v>
      </c>
      <c r="L1057" s="5" t="s">
        <v>10</v>
      </c>
      <c r="M1057">
        <v>-5</v>
      </c>
      <c r="N1057" s="9">
        <v>45530.237210648149</v>
      </c>
    </row>
    <row r="1058" spans="1:14" x14ac:dyDescent="0.3">
      <c r="A1058" s="2">
        <v>6244736404</v>
      </c>
      <c r="B1058" s="3">
        <v>8791577</v>
      </c>
      <c r="C1058" t="str">
        <f>_xlfn.XLOOKUP(B1058,blinkit_customers!A:A,blinkit_customers!B:B," ")</f>
        <v>Warda Kohli</v>
      </c>
      <c r="D1058" t="str">
        <f>_xlfn.XLOOKUP(B1058, blinkit_customers!A:A,blinkit_customers!I:I, " ")</f>
        <v>Regular</v>
      </c>
      <c r="E1058">
        <f>_xlfn.XLOOKUP(A1058,blinkit_order_items[order_id],blinkit_order_items[product_id])</f>
        <v>613942</v>
      </c>
      <c r="F1058" t="str">
        <f>_xlfn.XLOOKUP(E1058,blinkit_products[product_id],blinkit_products[product_name])</f>
        <v>Pet Treats</v>
      </c>
      <c r="G1058" t="str">
        <f>_xlfn.XLOOKUP(E1058,blinkit_products[product_id],blinkit_products[category])</f>
        <v>Pet Care</v>
      </c>
      <c r="H1058">
        <f>_xlfn.XLOOKUP(A1058,blinkit_order_items[order_id],blinkit_order_items[quantity])</f>
        <v>1</v>
      </c>
      <c r="I1058">
        <f>_xlfn.XLOOKUP(A1058,blinkit_order_items[order_id],blinkit_order_items[unit_price])</f>
        <v>545</v>
      </c>
      <c r="J1058" s="3">
        <v>4248.04</v>
      </c>
      <c r="K1058" s="3" t="s">
        <v>12</v>
      </c>
      <c r="L1058" s="3" t="s">
        <v>14</v>
      </c>
      <c r="M1058">
        <v>10</v>
      </c>
      <c r="N1058" s="8">
        <v>45523.388599537036</v>
      </c>
    </row>
    <row r="1059" spans="1:14" x14ac:dyDescent="0.3">
      <c r="A1059" s="4">
        <v>1297341963</v>
      </c>
      <c r="B1059" s="5">
        <v>70230254</v>
      </c>
      <c r="C1059" t="str">
        <f>_xlfn.XLOOKUP(B1059,blinkit_customers!A:A,blinkit_customers!B:B," ")</f>
        <v>Hamsini Sandhu</v>
      </c>
      <c r="D1059" t="str">
        <f>_xlfn.XLOOKUP(B1059, blinkit_customers!A:A,blinkit_customers!I:I, " ")</f>
        <v>New</v>
      </c>
      <c r="E1059">
        <f>_xlfn.XLOOKUP(A1059,blinkit_order_items[order_id],blinkit_order_items[product_id])</f>
        <v>564692</v>
      </c>
      <c r="F1059" t="str">
        <f>_xlfn.XLOOKUP(E1059,blinkit_products[product_id],blinkit_products[product_name])</f>
        <v>Cat Food</v>
      </c>
      <c r="G1059" t="str">
        <f>_xlfn.XLOOKUP(E1059,blinkit_products[product_id],blinkit_products[category])</f>
        <v>Pet Care</v>
      </c>
      <c r="H1059">
        <f>_xlfn.XLOOKUP(A1059,blinkit_order_items[order_id],blinkit_order_items[quantity])</f>
        <v>1</v>
      </c>
      <c r="I1059">
        <f>_xlfn.XLOOKUP(A1059,blinkit_order_items[order_id],blinkit_order_items[unit_price])</f>
        <v>215.65</v>
      </c>
      <c r="J1059" s="5">
        <v>1516.81</v>
      </c>
      <c r="K1059" s="5" t="s">
        <v>11</v>
      </c>
      <c r="L1059" s="5" t="s">
        <v>10</v>
      </c>
      <c r="M1059">
        <v>-2</v>
      </c>
      <c r="N1059" s="9">
        <v>45501.906018518515</v>
      </c>
    </row>
    <row r="1060" spans="1:14" x14ac:dyDescent="0.3">
      <c r="A1060" s="2">
        <v>3842442278</v>
      </c>
      <c r="B1060" s="3">
        <v>89223620</v>
      </c>
      <c r="C1060" t="str">
        <f>_xlfn.XLOOKUP(B1060,blinkit_customers!A:A,blinkit_customers!B:B," ")</f>
        <v>Udyati Malhotra</v>
      </c>
      <c r="D1060" t="str">
        <f>_xlfn.XLOOKUP(B1060, blinkit_customers!A:A,blinkit_customers!I:I, " ")</f>
        <v>Inactive</v>
      </c>
      <c r="E1060">
        <f>_xlfn.XLOOKUP(A1060,blinkit_order_items[order_id],blinkit_order_items[product_id])</f>
        <v>567671</v>
      </c>
      <c r="F1060" t="str">
        <f>_xlfn.XLOOKUP(E1060,blinkit_products[product_id],blinkit_products[product_name])</f>
        <v>Biscuits</v>
      </c>
      <c r="G1060" t="str">
        <f>_xlfn.XLOOKUP(E1060,blinkit_products[product_id],blinkit_products[category])</f>
        <v>Snacks &amp; Munchies</v>
      </c>
      <c r="H1060">
        <f>_xlfn.XLOOKUP(A1060,blinkit_order_items[order_id],blinkit_order_items[quantity])</f>
        <v>1</v>
      </c>
      <c r="I1060">
        <f>_xlfn.XLOOKUP(A1060,blinkit_order_items[order_id],blinkit_order_items[unit_price])</f>
        <v>418.48</v>
      </c>
      <c r="J1060" s="3">
        <v>4144.84</v>
      </c>
      <c r="K1060" s="3" t="s">
        <v>13</v>
      </c>
      <c r="L1060" s="3" t="s">
        <v>10</v>
      </c>
      <c r="M1060">
        <v>-4</v>
      </c>
      <c r="N1060" s="8">
        <v>45592.113645833335</v>
      </c>
    </row>
    <row r="1061" spans="1:14" x14ac:dyDescent="0.3">
      <c r="A1061" s="4">
        <v>9576684860</v>
      </c>
      <c r="B1061" s="5">
        <v>9347990</v>
      </c>
      <c r="C1061" t="str">
        <f>_xlfn.XLOOKUP(B1061,blinkit_customers!A:A,blinkit_customers!B:B," ")</f>
        <v>Aarush Pingle</v>
      </c>
      <c r="D1061" t="str">
        <f>_xlfn.XLOOKUP(B1061, blinkit_customers!A:A,blinkit_customers!I:I, " ")</f>
        <v>Premium</v>
      </c>
      <c r="E1061">
        <f>_xlfn.XLOOKUP(A1061,blinkit_order_items[order_id],blinkit_order_items[product_id])</f>
        <v>587645</v>
      </c>
      <c r="F1061" t="str">
        <f>_xlfn.XLOOKUP(E1061,blinkit_products[product_id],blinkit_products[product_name])</f>
        <v>Vitamins</v>
      </c>
      <c r="G1061" t="str">
        <f>_xlfn.XLOOKUP(E1061,blinkit_products[product_id],blinkit_products[category])</f>
        <v>Pharmacy</v>
      </c>
      <c r="H1061">
        <f>_xlfn.XLOOKUP(A1061,blinkit_order_items[order_id],blinkit_order_items[quantity])</f>
        <v>2</v>
      </c>
      <c r="I1061">
        <f>_xlfn.XLOOKUP(A1061,blinkit_order_items[order_id],blinkit_order_items[unit_price])</f>
        <v>801.81</v>
      </c>
      <c r="J1061" s="5">
        <v>1365.7</v>
      </c>
      <c r="K1061" s="5" t="s">
        <v>13</v>
      </c>
      <c r="L1061" s="5" t="s">
        <v>14</v>
      </c>
      <c r="M1061">
        <v>8</v>
      </c>
      <c r="N1061" s="9">
        <v>45044.837245370371</v>
      </c>
    </row>
    <row r="1062" spans="1:14" x14ac:dyDescent="0.3">
      <c r="A1062" s="2">
        <v>1592757566</v>
      </c>
      <c r="B1062" s="3">
        <v>78903046</v>
      </c>
      <c r="C1062" t="str">
        <f>_xlfn.XLOOKUP(B1062,blinkit_customers!A:A,blinkit_customers!B:B," ")</f>
        <v>Dakshesh Sundaram</v>
      </c>
      <c r="D1062" t="str">
        <f>_xlfn.XLOOKUP(B1062, blinkit_customers!A:A,blinkit_customers!I:I, " ")</f>
        <v>Regular</v>
      </c>
      <c r="E1062">
        <f>_xlfn.XLOOKUP(A1062,blinkit_order_items[order_id],blinkit_order_items[product_id])</f>
        <v>124290</v>
      </c>
      <c r="F1062" t="str">
        <f>_xlfn.XLOOKUP(E1062,blinkit_products[product_id],blinkit_products[product_name])</f>
        <v>Lotion</v>
      </c>
      <c r="G1062" t="str">
        <f>_xlfn.XLOOKUP(E1062,blinkit_products[product_id],blinkit_products[category])</f>
        <v>Personal Care</v>
      </c>
      <c r="H1062">
        <f>_xlfn.XLOOKUP(A1062,blinkit_order_items[order_id],blinkit_order_items[quantity])</f>
        <v>2</v>
      </c>
      <c r="I1062">
        <f>_xlfn.XLOOKUP(A1062,blinkit_order_items[order_id],blinkit_order_items[unit_price])</f>
        <v>39.65</v>
      </c>
      <c r="J1062" s="3">
        <v>4787.67</v>
      </c>
      <c r="K1062" s="3" t="s">
        <v>15</v>
      </c>
      <c r="L1062" s="3" t="s">
        <v>16</v>
      </c>
      <c r="M1062">
        <v>20</v>
      </c>
      <c r="N1062" s="8">
        <v>45490.631712962961</v>
      </c>
    </row>
    <row r="1063" spans="1:14" x14ac:dyDescent="0.3">
      <c r="A1063" s="4">
        <v>5060677329</v>
      </c>
      <c r="B1063" s="5">
        <v>68219091</v>
      </c>
      <c r="C1063" t="str">
        <f>_xlfn.XLOOKUP(B1063,blinkit_customers!A:A,blinkit_customers!B:B," ")</f>
        <v>Tanvi Dixit</v>
      </c>
      <c r="D1063" t="str">
        <f>_xlfn.XLOOKUP(B1063, blinkit_customers!A:A,blinkit_customers!I:I, " ")</f>
        <v>Regular</v>
      </c>
      <c r="E1063">
        <f>_xlfn.XLOOKUP(A1063,blinkit_order_items[order_id],blinkit_order_items[product_id])</f>
        <v>264803</v>
      </c>
      <c r="F1063" t="str">
        <f>_xlfn.XLOOKUP(E1063,blinkit_products[product_id],blinkit_products[product_name])</f>
        <v>Vitamins</v>
      </c>
      <c r="G1063" t="str">
        <f>_xlfn.XLOOKUP(E1063,blinkit_products[product_id],blinkit_products[category])</f>
        <v>Pharmacy</v>
      </c>
      <c r="H1063">
        <f>_xlfn.XLOOKUP(A1063,blinkit_order_items[order_id],blinkit_order_items[quantity])</f>
        <v>3</v>
      </c>
      <c r="I1063">
        <f>_xlfn.XLOOKUP(A1063,blinkit_order_items[order_id],blinkit_order_items[unit_price])</f>
        <v>995.98</v>
      </c>
      <c r="J1063" s="5">
        <v>903.53</v>
      </c>
      <c r="K1063" s="5" t="s">
        <v>12</v>
      </c>
      <c r="L1063" s="5" t="s">
        <v>14</v>
      </c>
      <c r="M1063">
        <v>15</v>
      </c>
      <c r="N1063" s="9">
        <v>45380.342546296299</v>
      </c>
    </row>
    <row r="1064" spans="1:14" x14ac:dyDescent="0.3">
      <c r="A1064" s="2">
        <v>2241930006</v>
      </c>
      <c r="B1064" s="3">
        <v>66943324</v>
      </c>
      <c r="C1064" t="str">
        <f>_xlfn.XLOOKUP(B1064,blinkit_customers!A:A,blinkit_customers!B:B," ")</f>
        <v>Gavin Karnik</v>
      </c>
      <c r="D1064" t="str">
        <f>_xlfn.XLOOKUP(B1064, blinkit_customers!A:A,blinkit_customers!I:I, " ")</f>
        <v>Premium</v>
      </c>
      <c r="E1064">
        <f>_xlfn.XLOOKUP(A1064,blinkit_order_items[order_id],blinkit_order_items[product_id])</f>
        <v>26060</v>
      </c>
      <c r="F1064" t="str">
        <f>_xlfn.XLOOKUP(E1064,blinkit_products[product_id],blinkit_products[product_name])</f>
        <v>Vitamins</v>
      </c>
      <c r="G1064" t="str">
        <f>_xlfn.XLOOKUP(E1064,blinkit_products[product_id],blinkit_products[category])</f>
        <v>Pharmacy</v>
      </c>
      <c r="H1064">
        <f>_xlfn.XLOOKUP(A1064,blinkit_order_items[order_id],blinkit_order_items[quantity])</f>
        <v>3</v>
      </c>
      <c r="I1064">
        <f>_xlfn.XLOOKUP(A1064,blinkit_order_items[order_id],blinkit_order_items[unit_price])</f>
        <v>342.94</v>
      </c>
      <c r="J1064" s="3">
        <v>2211.21</v>
      </c>
      <c r="K1064" s="3" t="s">
        <v>12</v>
      </c>
      <c r="L1064" s="3" t="s">
        <v>16</v>
      </c>
      <c r="M1064">
        <v>28</v>
      </c>
      <c r="N1064" s="8">
        <v>45235.129108796296</v>
      </c>
    </row>
    <row r="1065" spans="1:14" x14ac:dyDescent="0.3">
      <c r="A1065" s="4">
        <v>3246505078</v>
      </c>
      <c r="B1065" s="5">
        <v>45481936</v>
      </c>
      <c r="C1065" t="str">
        <f>_xlfn.XLOOKUP(B1065,blinkit_customers!A:A,blinkit_customers!B:B," ")</f>
        <v>Robert Gour</v>
      </c>
      <c r="D1065" t="str">
        <f>_xlfn.XLOOKUP(B1065, blinkit_customers!A:A,blinkit_customers!I:I, " ")</f>
        <v>Premium</v>
      </c>
      <c r="E1065">
        <f>_xlfn.XLOOKUP(A1065,blinkit_order_items[order_id],blinkit_order_items[product_id])</f>
        <v>677169</v>
      </c>
      <c r="F1065" t="str">
        <f>_xlfn.XLOOKUP(E1065,blinkit_products[product_id],blinkit_products[product_name])</f>
        <v>Cough Syrup</v>
      </c>
      <c r="G1065" t="str">
        <f>_xlfn.XLOOKUP(E1065,blinkit_products[product_id],blinkit_products[category])</f>
        <v>Pharmacy</v>
      </c>
      <c r="H1065">
        <f>_xlfn.XLOOKUP(A1065,blinkit_order_items[order_id],blinkit_order_items[quantity])</f>
        <v>1</v>
      </c>
      <c r="I1065">
        <f>_xlfn.XLOOKUP(A1065,blinkit_order_items[order_id],blinkit_order_items[unit_price])</f>
        <v>261.02999999999997</v>
      </c>
      <c r="J1065" s="5">
        <v>702.71</v>
      </c>
      <c r="K1065" s="5" t="s">
        <v>15</v>
      </c>
      <c r="L1065" s="5" t="s">
        <v>16</v>
      </c>
      <c r="M1065">
        <v>20</v>
      </c>
      <c r="N1065" s="9">
        <v>45519.86210648148</v>
      </c>
    </row>
    <row r="1066" spans="1:14" x14ac:dyDescent="0.3">
      <c r="A1066" s="2">
        <v>5870152806</v>
      </c>
      <c r="B1066" s="3">
        <v>376144</v>
      </c>
      <c r="C1066" t="str">
        <f>_xlfn.XLOOKUP(B1066,blinkit_customers!A:A,blinkit_customers!B:B," ")</f>
        <v>Ira Chhabra</v>
      </c>
      <c r="D1066" t="str">
        <f>_xlfn.XLOOKUP(B1066, blinkit_customers!A:A,blinkit_customers!I:I, " ")</f>
        <v>Regular</v>
      </c>
      <c r="E1066">
        <f>_xlfn.XLOOKUP(A1066,blinkit_order_items[order_id],blinkit_order_items[product_id])</f>
        <v>659290</v>
      </c>
      <c r="F1066" t="str">
        <f>_xlfn.XLOOKUP(E1066,blinkit_products[product_id],blinkit_products[product_name])</f>
        <v>Cheese</v>
      </c>
      <c r="G1066" t="str">
        <f>_xlfn.XLOOKUP(E1066,blinkit_products[product_id],blinkit_products[category])</f>
        <v>Dairy &amp; Breakfast</v>
      </c>
      <c r="H1066">
        <f>_xlfn.XLOOKUP(A1066,blinkit_order_items[order_id],blinkit_order_items[quantity])</f>
        <v>1</v>
      </c>
      <c r="I1066">
        <f>_xlfn.XLOOKUP(A1066,blinkit_order_items[order_id],blinkit_order_items[unit_price])</f>
        <v>319.33999999999997</v>
      </c>
      <c r="J1066" s="3">
        <v>171.2</v>
      </c>
      <c r="K1066" s="3" t="s">
        <v>11</v>
      </c>
      <c r="L1066" s="3" t="s">
        <v>10</v>
      </c>
      <c r="M1066">
        <v>-5</v>
      </c>
      <c r="N1066" s="8">
        <v>45374.164884259262</v>
      </c>
    </row>
    <row r="1067" spans="1:14" x14ac:dyDescent="0.3">
      <c r="A1067" s="4">
        <v>8919999754</v>
      </c>
      <c r="B1067" s="5">
        <v>8395610</v>
      </c>
      <c r="C1067" t="str">
        <f>_xlfn.XLOOKUP(B1067,blinkit_customers!A:A,blinkit_customers!B:B," ")</f>
        <v>Ranveer Subramanian</v>
      </c>
      <c r="D1067" t="str">
        <f>_xlfn.XLOOKUP(B1067, blinkit_customers!A:A,blinkit_customers!I:I, " ")</f>
        <v>Inactive</v>
      </c>
      <c r="E1067">
        <f>_xlfn.XLOOKUP(A1067,blinkit_order_items[order_id],blinkit_order_items[product_id])</f>
        <v>564692</v>
      </c>
      <c r="F1067" t="str">
        <f>_xlfn.XLOOKUP(E1067,blinkit_products[product_id],blinkit_products[product_name])</f>
        <v>Cat Food</v>
      </c>
      <c r="G1067" t="str">
        <f>_xlfn.XLOOKUP(E1067,blinkit_products[product_id],blinkit_products[category])</f>
        <v>Pet Care</v>
      </c>
      <c r="H1067">
        <f>_xlfn.XLOOKUP(A1067,blinkit_order_items[order_id],blinkit_order_items[quantity])</f>
        <v>3</v>
      </c>
      <c r="I1067">
        <f>_xlfn.XLOOKUP(A1067,blinkit_order_items[order_id],blinkit_order_items[unit_price])</f>
        <v>215.65</v>
      </c>
      <c r="J1067" s="5">
        <v>2554.62</v>
      </c>
      <c r="K1067" s="5" t="s">
        <v>12</v>
      </c>
      <c r="L1067" s="5" t="s">
        <v>10</v>
      </c>
      <c r="M1067">
        <v>0</v>
      </c>
      <c r="N1067" s="9">
        <v>45267.55877314815</v>
      </c>
    </row>
    <row r="1068" spans="1:14" x14ac:dyDescent="0.3">
      <c r="A1068" s="2">
        <v>1080338783</v>
      </c>
      <c r="B1068" s="3">
        <v>1601161</v>
      </c>
      <c r="C1068" t="str">
        <f>_xlfn.XLOOKUP(B1068,blinkit_customers!A:A,blinkit_customers!B:B," ")</f>
        <v>Chanchal Thakur</v>
      </c>
      <c r="D1068" t="str">
        <f>_xlfn.XLOOKUP(B1068, blinkit_customers!A:A,blinkit_customers!I:I, " ")</f>
        <v>Inactive</v>
      </c>
      <c r="E1068">
        <f>_xlfn.XLOOKUP(A1068,blinkit_order_items[order_id],blinkit_order_items[product_id])</f>
        <v>433521</v>
      </c>
      <c r="F1068" t="str">
        <f>_xlfn.XLOOKUP(E1068,blinkit_products[product_id],blinkit_products[product_name])</f>
        <v>Diapers</v>
      </c>
      <c r="G1068" t="str">
        <f>_xlfn.XLOOKUP(E1068,blinkit_products[product_id],blinkit_products[category])</f>
        <v>Baby Care</v>
      </c>
      <c r="H1068">
        <f>_xlfn.XLOOKUP(A1068,blinkit_order_items[order_id],blinkit_order_items[quantity])</f>
        <v>2</v>
      </c>
      <c r="I1068">
        <f>_xlfn.XLOOKUP(A1068,blinkit_order_items[order_id],blinkit_order_items[unit_price])</f>
        <v>321.33</v>
      </c>
      <c r="J1068" s="3">
        <v>2039.04</v>
      </c>
      <c r="K1068" s="3" t="s">
        <v>11</v>
      </c>
      <c r="L1068" s="3" t="s">
        <v>10</v>
      </c>
      <c r="M1068">
        <v>-1</v>
      </c>
      <c r="N1068" s="8">
        <v>45128.908865740741</v>
      </c>
    </row>
    <row r="1069" spans="1:14" x14ac:dyDescent="0.3">
      <c r="A1069" s="4">
        <v>4641905606</v>
      </c>
      <c r="B1069" s="5">
        <v>40667183</v>
      </c>
      <c r="C1069" t="str">
        <f>_xlfn.XLOOKUP(B1069,blinkit_customers!A:A,blinkit_customers!B:B," ")</f>
        <v>Yatin Setty</v>
      </c>
      <c r="D1069" t="str">
        <f>_xlfn.XLOOKUP(B1069, blinkit_customers!A:A,blinkit_customers!I:I, " ")</f>
        <v>New</v>
      </c>
      <c r="E1069">
        <f>_xlfn.XLOOKUP(A1069,blinkit_order_items[order_id],blinkit_order_items[product_id])</f>
        <v>112390</v>
      </c>
      <c r="F1069" t="str">
        <f>_xlfn.XLOOKUP(E1069,blinkit_products[product_id],blinkit_products[product_name])</f>
        <v>Toothpaste</v>
      </c>
      <c r="G1069" t="str">
        <f>_xlfn.XLOOKUP(E1069,blinkit_products[product_id],blinkit_products[category])</f>
        <v>Personal Care</v>
      </c>
      <c r="H1069">
        <f>_xlfn.XLOOKUP(A1069,blinkit_order_items[order_id],blinkit_order_items[quantity])</f>
        <v>3</v>
      </c>
      <c r="I1069">
        <f>_xlfn.XLOOKUP(A1069,blinkit_order_items[order_id],blinkit_order_items[unit_price])</f>
        <v>877.98</v>
      </c>
      <c r="J1069" s="5">
        <v>3587.82</v>
      </c>
      <c r="K1069" s="5" t="s">
        <v>11</v>
      </c>
      <c r="L1069" s="5" t="s">
        <v>10</v>
      </c>
      <c r="M1069">
        <v>-3</v>
      </c>
      <c r="N1069" s="9">
        <v>45553.170960648145</v>
      </c>
    </row>
    <row r="1070" spans="1:14" x14ac:dyDescent="0.3">
      <c r="A1070" s="2">
        <v>9456413999</v>
      </c>
      <c r="B1070" s="3">
        <v>32019725</v>
      </c>
      <c r="C1070" t="str">
        <f>_xlfn.XLOOKUP(B1070,blinkit_customers!A:A,blinkit_customers!B:B," ")</f>
        <v>Tarak Rout</v>
      </c>
      <c r="D1070" t="str">
        <f>_xlfn.XLOOKUP(B1070, blinkit_customers!A:A,blinkit_customers!I:I, " ")</f>
        <v>Premium</v>
      </c>
      <c r="E1070">
        <f>_xlfn.XLOOKUP(A1070,blinkit_order_items[order_id],blinkit_order_items[product_id])</f>
        <v>839170</v>
      </c>
      <c r="F1070" t="str">
        <f>_xlfn.XLOOKUP(E1070,blinkit_products[product_id],blinkit_products[product_name])</f>
        <v>Curd</v>
      </c>
      <c r="G1070" t="str">
        <f>_xlfn.XLOOKUP(E1070,blinkit_products[product_id],blinkit_products[category])</f>
        <v>Dairy &amp; Breakfast</v>
      </c>
      <c r="H1070">
        <f>_xlfn.XLOOKUP(A1070,blinkit_order_items[order_id],blinkit_order_items[quantity])</f>
        <v>2</v>
      </c>
      <c r="I1070">
        <f>_xlfn.XLOOKUP(A1070,blinkit_order_items[order_id],blinkit_order_items[unit_price])</f>
        <v>481.63</v>
      </c>
      <c r="J1070" s="3">
        <v>2572.64</v>
      </c>
      <c r="K1070" s="3" t="s">
        <v>13</v>
      </c>
      <c r="L1070" s="3" t="s">
        <v>10</v>
      </c>
      <c r="M1070">
        <v>2</v>
      </c>
      <c r="N1070" s="8">
        <v>45164.98027777778</v>
      </c>
    </row>
    <row r="1071" spans="1:14" x14ac:dyDescent="0.3">
      <c r="A1071" s="4">
        <v>4764056827</v>
      </c>
      <c r="B1071" s="5">
        <v>8025622</v>
      </c>
      <c r="C1071" t="str">
        <f>_xlfn.XLOOKUP(B1071,blinkit_customers!A:A,blinkit_customers!B:B," ")</f>
        <v>Daksh Bali</v>
      </c>
      <c r="D1071" t="str">
        <f>_xlfn.XLOOKUP(B1071, blinkit_customers!A:A,blinkit_customers!I:I, " ")</f>
        <v>Regular</v>
      </c>
      <c r="E1071">
        <f>_xlfn.XLOOKUP(A1071,blinkit_order_items[order_id],blinkit_order_items[product_id])</f>
        <v>767398</v>
      </c>
      <c r="F1071" t="str">
        <f>_xlfn.XLOOKUP(E1071,blinkit_products[product_id],blinkit_products[product_name])</f>
        <v>Dish Soap</v>
      </c>
      <c r="G1071" t="str">
        <f>_xlfn.XLOOKUP(E1071,blinkit_products[product_id],blinkit_products[category])</f>
        <v>Household Care</v>
      </c>
      <c r="H1071">
        <f>_xlfn.XLOOKUP(A1071,blinkit_order_items[order_id],blinkit_order_items[quantity])</f>
        <v>2</v>
      </c>
      <c r="I1071">
        <f>_xlfn.XLOOKUP(A1071,blinkit_order_items[order_id],blinkit_order_items[unit_price])</f>
        <v>22.14</v>
      </c>
      <c r="J1071" s="5">
        <v>3063.23</v>
      </c>
      <c r="K1071" s="5" t="s">
        <v>12</v>
      </c>
      <c r="L1071" s="5" t="s">
        <v>14</v>
      </c>
      <c r="M1071">
        <v>11</v>
      </c>
      <c r="N1071" s="9">
        <v>45492.839745370373</v>
      </c>
    </row>
    <row r="1072" spans="1:14" x14ac:dyDescent="0.3">
      <c r="A1072" s="2">
        <v>5168057633</v>
      </c>
      <c r="B1072" s="3">
        <v>45477575</v>
      </c>
      <c r="C1072" t="str">
        <f>_xlfn.XLOOKUP(B1072,blinkit_customers!A:A,blinkit_customers!B:B," ")</f>
        <v>Aarna Bawa</v>
      </c>
      <c r="D1072" t="str">
        <f>_xlfn.XLOOKUP(B1072, blinkit_customers!A:A,blinkit_customers!I:I, " ")</f>
        <v>Inactive</v>
      </c>
      <c r="E1072">
        <f>_xlfn.XLOOKUP(A1072,blinkit_order_items[order_id],blinkit_order_items[product_id])</f>
        <v>272170</v>
      </c>
      <c r="F1072" t="str">
        <f>_xlfn.XLOOKUP(E1072,blinkit_products[product_id],blinkit_products[product_name])</f>
        <v>Ice Cream</v>
      </c>
      <c r="G1072" t="str">
        <f>_xlfn.XLOOKUP(E1072,blinkit_products[product_id],blinkit_products[category])</f>
        <v>Instant &amp; Frozen Food</v>
      </c>
      <c r="H1072">
        <f>_xlfn.XLOOKUP(A1072,blinkit_order_items[order_id],blinkit_order_items[quantity])</f>
        <v>2</v>
      </c>
      <c r="I1072">
        <f>_xlfn.XLOOKUP(A1072,blinkit_order_items[order_id],blinkit_order_items[unit_price])</f>
        <v>140.80000000000001</v>
      </c>
      <c r="J1072" s="3">
        <v>4188.1499999999996</v>
      </c>
      <c r="K1072" s="3" t="s">
        <v>12</v>
      </c>
      <c r="L1072" s="3" t="s">
        <v>10</v>
      </c>
      <c r="M1072">
        <v>-3</v>
      </c>
      <c r="N1072" s="8">
        <v>45484.06658564815</v>
      </c>
    </row>
    <row r="1073" spans="1:14" x14ac:dyDescent="0.3">
      <c r="A1073" s="4">
        <v>1442559656</v>
      </c>
      <c r="B1073" s="5">
        <v>85074810</v>
      </c>
      <c r="C1073" t="str">
        <f>_xlfn.XLOOKUP(B1073,blinkit_customers!A:A,blinkit_customers!B:B," ")</f>
        <v>Aarna Naik</v>
      </c>
      <c r="D1073" t="str">
        <f>_xlfn.XLOOKUP(B1073, blinkit_customers!A:A,blinkit_customers!I:I, " ")</f>
        <v>Regular</v>
      </c>
      <c r="E1073">
        <f>_xlfn.XLOOKUP(A1073,blinkit_order_items[order_id],blinkit_order_items[product_id])</f>
        <v>240179</v>
      </c>
      <c r="F1073" t="str">
        <f>_xlfn.XLOOKUP(E1073,blinkit_products[product_id],blinkit_products[product_name])</f>
        <v>Cough Syrup</v>
      </c>
      <c r="G1073" t="str">
        <f>_xlfn.XLOOKUP(E1073,blinkit_products[product_id],blinkit_products[category])</f>
        <v>Pharmacy</v>
      </c>
      <c r="H1073">
        <f>_xlfn.XLOOKUP(A1073,blinkit_order_items[order_id],blinkit_order_items[quantity])</f>
        <v>2</v>
      </c>
      <c r="I1073">
        <f>_xlfn.XLOOKUP(A1073,blinkit_order_items[order_id],blinkit_order_items[unit_price])</f>
        <v>90.56</v>
      </c>
      <c r="J1073" s="5">
        <v>2573.9699999999998</v>
      </c>
      <c r="K1073" s="5" t="s">
        <v>11</v>
      </c>
      <c r="L1073" s="5" t="s">
        <v>16</v>
      </c>
      <c r="M1073">
        <v>21</v>
      </c>
      <c r="N1073" s="9">
        <v>45056.329768518517</v>
      </c>
    </row>
    <row r="1074" spans="1:14" x14ac:dyDescent="0.3">
      <c r="A1074" s="2">
        <v>6590257283</v>
      </c>
      <c r="B1074" s="3">
        <v>2058037</v>
      </c>
      <c r="C1074" t="str">
        <f>_xlfn.XLOOKUP(B1074,blinkit_customers!A:A,blinkit_customers!B:B," ")</f>
        <v>Yutika Badal</v>
      </c>
      <c r="D1074" t="str">
        <f>_xlfn.XLOOKUP(B1074, blinkit_customers!A:A,blinkit_customers!I:I, " ")</f>
        <v>Inactive</v>
      </c>
      <c r="E1074">
        <f>_xlfn.XLOOKUP(A1074,blinkit_order_items[order_id],blinkit_order_items[product_id])</f>
        <v>435929</v>
      </c>
      <c r="F1074" t="str">
        <f>_xlfn.XLOOKUP(E1074,blinkit_products[product_id],blinkit_products[product_name])</f>
        <v>Toilet Cleaner</v>
      </c>
      <c r="G1074" t="str">
        <f>_xlfn.XLOOKUP(E1074,blinkit_products[product_id],blinkit_products[category])</f>
        <v>Household Care</v>
      </c>
      <c r="H1074">
        <f>_xlfn.XLOOKUP(A1074,blinkit_order_items[order_id],blinkit_order_items[quantity])</f>
        <v>3</v>
      </c>
      <c r="I1074">
        <f>_xlfn.XLOOKUP(A1074,blinkit_order_items[order_id],blinkit_order_items[unit_price])</f>
        <v>856.89</v>
      </c>
      <c r="J1074" s="3">
        <v>4030.26</v>
      </c>
      <c r="K1074" s="3" t="s">
        <v>11</v>
      </c>
      <c r="L1074" s="3" t="s">
        <v>10</v>
      </c>
      <c r="M1074">
        <v>2</v>
      </c>
      <c r="N1074" s="8">
        <v>45201.395740740743</v>
      </c>
    </row>
    <row r="1075" spans="1:14" x14ac:dyDescent="0.3">
      <c r="A1075" s="4">
        <v>3429671763</v>
      </c>
      <c r="B1075" s="5">
        <v>21481338</v>
      </c>
      <c r="C1075" t="str">
        <f>_xlfn.XLOOKUP(B1075,blinkit_customers!A:A,blinkit_customers!B:B," ")</f>
        <v>Rajata Upadhyay</v>
      </c>
      <c r="D1075" t="str">
        <f>_xlfn.XLOOKUP(B1075, blinkit_customers!A:A,blinkit_customers!I:I, " ")</f>
        <v>New</v>
      </c>
      <c r="E1075">
        <f>_xlfn.XLOOKUP(A1075,blinkit_order_items[order_id],blinkit_order_items[product_id])</f>
        <v>473929</v>
      </c>
      <c r="F1075" t="str">
        <f>_xlfn.XLOOKUP(E1075,blinkit_products[product_id],blinkit_products[product_name])</f>
        <v>Carrots</v>
      </c>
      <c r="G1075" t="str">
        <f>_xlfn.XLOOKUP(E1075,blinkit_products[product_id],blinkit_products[category])</f>
        <v>Fruits &amp; Vegetables</v>
      </c>
      <c r="H1075">
        <f>_xlfn.XLOOKUP(A1075,blinkit_order_items[order_id],blinkit_order_items[quantity])</f>
        <v>1</v>
      </c>
      <c r="I1075">
        <f>_xlfn.XLOOKUP(A1075,blinkit_order_items[order_id],blinkit_order_items[unit_price])</f>
        <v>440.19</v>
      </c>
      <c r="J1075" s="5">
        <v>1168.51</v>
      </c>
      <c r="K1075" s="5" t="s">
        <v>12</v>
      </c>
      <c r="L1075" s="5" t="s">
        <v>16</v>
      </c>
      <c r="M1075">
        <v>19</v>
      </c>
      <c r="N1075" s="9">
        <v>45377.841597222221</v>
      </c>
    </row>
    <row r="1076" spans="1:14" x14ac:dyDescent="0.3">
      <c r="A1076" s="2">
        <v>4750086089</v>
      </c>
      <c r="B1076" s="3">
        <v>97259564</v>
      </c>
      <c r="C1076" t="str">
        <f>_xlfn.XLOOKUP(B1076,blinkit_customers!A:A,blinkit_customers!B:B," ")</f>
        <v>Watika Narayanan</v>
      </c>
      <c r="D1076" t="str">
        <f>_xlfn.XLOOKUP(B1076, blinkit_customers!A:A,blinkit_customers!I:I, " ")</f>
        <v>Premium</v>
      </c>
      <c r="E1076">
        <f>_xlfn.XLOOKUP(A1076,blinkit_order_items[order_id],blinkit_order_items[product_id])</f>
        <v>563740</v>
      </c>
      <c r="F1076" t="str">
        <f>_xlfn.XLOOKUP(E1076,blinkit_products[product_id],blinkit_products[product_name])</f>
        <v>Chips</v>
      </c>
      <c r="G1076" t="str">
        <f>_xlfn.XLOOKUP(E1076,blinkit_products[product_id],blinkit_products[category])</f>
        <v>Snacks &amp; Munchies</v>
      </c>
      <c r="H1076">
        <f>_xlfn.XLOOKUP(A1076,blinkit_order_items[order_id],blinkit_order_items[quantity])</f>
        <v>1</v>
      </c>
      <c r="I1076">
        <f>_xlfn.XLOOKUP(A1076,blinkit_order_items[order_id],blinkit_order_items[unit_price])</f>
        <v>96.33</v>
      </c>
      <c r="J1076" s="3">
        <v>1896.06</v>
      </c>
      <c r="K1076" s="3" t="s">
        <v>13</v>
      </c>
      <c r="L1076" s="3" t="s">
        <v>14</v>
      </c>
      <c r="M1076">
        <v>8</v>
      </c>
      <c r="N1076" s="8">
        <v>45154.835590277777</v>
      </c>
    </row>
    <row r="1077" spans="1:14" x14ac:dyDescent="0.3">
      <c r="A1077" s="4">
        <v>3204128006</v>
      </c>
      <c r="B1077" s="5">
        <v>62323608</v>
      </c>
      <c r="C1077" t="str">
        <f>_xlfn.XLOOKUP(B1077,blinkit_customers!A:A,blinkit_customers!B:B," ")</f>
        <v>Ekansh Bains</v>
      </c>
      <c r="D1077" t="str">
        <f>_xlfn.XLOOKUP(B1077, blinkit_customers!A:A,blinkit_customers!I:I, " ")</f>
        <v>New</v>
      </c>
      <c r="E1077">
        <f>_xlfn.XLOOKUP(A1077,blinkit_order_items[order_id],blinkit_order_items[product_id])</f>
        <v>41853</v>
      </c>
      <c r="F1077" t="str">
        <f>_xlfn.XLOOKUP(E1077,blinkit_products[product_id],blinkit_products[product_name])</f>
        <v>Curd</v>
      </c>
      <c r="G1077" t="str">
        <f>_xlfn.XLOOKUP(E1077,blinkit_products[product_id],blinkit_products[category])</f>
        <v>Dairy &amp; Breakfast</v>
      </c>
      <c r="H1077">
        <f>_xlfn.XLOOKUP(A1077,blinkit_order_items[order_id],blinkit_order_items[quantity])</f>
        <v>3</v>
      </c>
      <c r="I1077">
        <f>_xlfn.XLOOKUP(A1077,blinkit_order_items[order_id],blinkit_order_items[unit_price])</f>
        <v>910.44</v>
      </c>
      <c r="J1077" s="5">
        <v>4361.59</v>
      </c>
      <c r="K1077" s="5" t="s">
        <v>15</v>
      </c>
      <c r="L1077" s="5" t="s">
        <v>14</v>
      </c>
      <c r="M1077">
        <v>13</v>
      </c>
      <c r="N1077" s="9">
        <v>45252.560243055559</v>
      </c>
    </row>
    <row r="1078" spans="1:14" x14ac:dyDescent="0.3">
      <c r="A1078" s="2">
        <v>3171917027</v>
      </c>
      <c r="B1078" s="3">
        <v>55936462</v>
      </c>
      <c r="C1078" t="str">
        <f>_xlfn.XLOOKUP(B1078,blinkit_customers!A:A,blinkit_customers!B:B," ")</f>
        <v>Upkaar Mahajan</v>
      </c>
      <c r="D1078" t="str">
        <f>_xlfn.XLOOKUP(B1078, blinkit_customers!A:A,blinkit_customers!I:I, " ")</f>
        <v>New</v>
      </c>
      <c r="E1078">
        <f>_xlfn.XLOOKUP(A1078,blinkit_order_items[order_id],blinkit_order_items[product_id])</f>
        <v>56589</v>
      </c>
      <c r="F1078" t="str">
        <f>_xlfn.XLOOKUP(E1078,blinkit_products[product_id],blinkit_products[product_name])</f>
        <v>Vitamins</v>
      </c>
      <c r="G1078" t="str">
        <f>_xlfn.XLOOKUP(E1078,blinkit_products[product_id],blinkit_products[category])</f>
        <v>Pharmacy</v>
      </c>
      <c r="H1078">
        <f>_xlfn.XLOOKUP(A1078,blinkit_order_items[order_id],blinkit_order_items[quantity])</f>
        <v>3</v>
      </c>
      <c r="I1078">
        <f>_xlfn.XLOOKUP(A1078,blinkit_order_items[order_id],blinkit_order_items[unit_price])</f>
        <v>517.77</v>
      </c>
      <c r="J1078" s="3">
        <v>1179.3499999999999</v>
      </c>
      <c r="K1078" s="3" t="s">
        <v>12</v>
      </c>
      <c r="L1078" s="3" t="s">
        <v>10</v>
      </c>
      <c r="M1078">
        <v>0</v>
      </c>
      <c r="N1078" s="8">
        <v>45382.345960648148</v>
      </c>
    </row>
    <row r="1079" spans="1:14" x14ac:dyDescent="0.3">
      <c r="A1079" s="4">
        <v>8814047085</v>
      </c>
      <c r="B1079" s="5">
        <v>68475914</v>
      </c>
      <c r="C1079" t="str">
        <f>_xlfn.XLOOKUP(B1079,blinkit_customers!A:A,blinkit_customers!B:B," ")</f>
        <v>Ishita Sarna</v>
      </c>
      <c r="D1079" t="str">
        <f>_xlfn.XLOOKUP(B1079, blinkit_customers!A:A,blinkit_customers!I:I, " ")</f>
        <v>Inactive</v>
      </c>
      <c r="E1079">
        <f>_xlfn.XLOOKUP(A1079,blinkit_order_items[order_id],blinkit_order_items[product_id])</f>
        <v>764014</v>
      </c>
      <c r="F1079" t="str">
        <f>_xlfn.XLOOKUP(E1079,blinkit_products[product_id],blinkit_products[product_name])</f>
        <v>Salt</v>
      </c>
      <c r="G1079" t="str">
        <f>_xlfn.XLOOKUP(E1079,blinkit_products[product_id],blinkit_products[category])</f>
        <v>Grocery &amp; Staples</v>
      </c>
      <c r="H1079">
        <f>_xlfn.XLOOKUP(A1079,blinkit_order_items[order_id],blinkit_order_items[quantity])</f>
        <v>2</v>
      </c>
      <c r="I1079">
        <f>_xlfn.XLOOKUP(A1079,blinkit_order_items[order_id],blinkit_order_items[unit_price])</f>
        <v>612.04</v>
      </c>
      <c r="J1079" s="5">
        <v>972.69</v>
      </c>
      <c r="K1079" s="5" t="s">
        <v>12</v>
      </c>
      <c r="L1079" s="5" t="s">
        <v>10</v>
      </c>
      <c r="M1079">
        <v>-5</v>
      </c>
      <c r="N1079" s="9">
        <v>45026.440381944441</v>
      </c>
    </row>
    <row r="1080" spans="1:14" x14ac:dyDescent="0.3">
      <c r="A1080" s="2">
        <v>1889723479</v>
      </c>
      <c r="B1080" s="3">
        <v>5754255</v>
      </c>
      <c r="C1080" t="str">
        <f>_xlfn.XLOOKUP(B1080,blinkit_customers!A:A,blinkit_customers!B:B," ")</f>
        <v>Radha Rana</v>
      </c>
      <c r="D1080" t="str">
        <f>_xlfn.XLOOKUP(B1080, blinkit_customers!A:A,blinkit_customers!I:I, " ")</f>
        <v>Inactive</v>
      </c>
      <c r="E1080">
        <f>_xlfn.XLOOKUP(A1080,blinkit_order_items[order_id],blinkit_order_items[product_id])</f>
        <v>317242</v>
      </c>
      <c r="F1080" t="str">
        <f>_xlfn.XLOOKUP(E1080,blinkit_products[product_id],blinkit_products[product_name])</f>
        <v>Pulses</v>
      </c>
      <c r="G1080" t="str">
        <f>_xlfn.XLOOKUP(E1080,blinkit_products[product_id],blinkit_products[category])</f>
        <v>Grocery &amp; Staples</v>
      </c>
      <c r="H1080">
        <f>_xlfn.XLOOKUP(A1080,blinkit_order_items[order_id],blinkit_order_items[quantity])</f>
        <v>1</v>
      </c>
      <c r="I1080">
        <f>_xlfn.XLOOKUP(A1080,blinkit_order_items[order_id],blinkit_order_items[unit_price])</f>
        <v>198.15</v>
      </c>
      <c r="J1080" s="3">
        <v>395.61</v>
      </c>
      <c r="K1080" s="3" t="s">
        <v>11</v>
      </c>
      <c r="L1080" s="3" t="s">
        <v>10</v>
      </c>
      <c r="M1080">
        <v>4</v>
      </c>
      <c r="N1080" s="8">
        <v>45467.33016203704</v>
      </c>
    </row>
    <row r="1081" spans="1:14" x14ac:dyDescent="0.3">
      <c r="A1081" s="4">
        <v>942025494</v>
      </c>
      <c r="B1081" s="5">
        <v>62679120</v>
      </c>
      <c r="C1081" t="str">
        <f>_xlfn.XLOOKUP(B1081,blinkit_customers!A:A,blinkit_customers!B:B," ")</f>
        <v>Ekansh Padmanabhan</v>
      </c>
      <c r="D1081" t="str">
        <f>_xlfn.XLOOKUP(B1081, blinkit_customers!A:A,blinkit_customers!I:I, " ")</f>
        <v>Regular</v>
      </c>
      <c r="E1081">
        <f>_xlfn.XLOOKUP(A1081,blinkit_order_items[order_id],blinkit_order_items[product_id])</f>
        <v>888807</v>
      </c>
      <c r="F1081" t="str">
        <f>_xlfn.XLOOKUP(E1081,blinkit_products[product_id],blinkit_products[product_name])</f>
        <v>Bread</v>
      </c>
      <c r="G1081" t="str">
        <f>_xlfn.XLOOKUP(E1081,blinkit_products[product_id],blinkit_products[category])</f>
        <v>Dairy &amp; Breakfast</v>
      </c>
      <c r="H1081">
        <f>_xlfn.XLOOKUP(A1081,blinkit_order_items[order_id],blinkit_order_items[quantity])</f>
        <v>3</v>
      </c>
      <c r="I1081">
        <f>_xlfn.XLOOKUP(A1081,blinkit_order_items[order_id],blinkit_order_items[unit_price])</f>
        <v>230.58</v>
      </c>
      <c r="J1081" s="5">
        <v>4479.6499999999996</v>
      </c>
      <c r="K1081" s="5" t="s">
        <v>12</v>
      </c>
      <c r="L1081" s="5" t="s">
        <v>14</v>
      </c>
      <c r="M1081">
        <v>14</v>
      </c>
      <c r="N1081" s="9">
        <v>45353.951493055552</v>
      </c>
    </row>
    <row r="1082" spans="1:14" x14ac:dyDescent="0.3">
      <c r="A1082" s="2">
        <v>4104444500</v>
      </c>
      <c r="B1082" s="3">
        <v>57526322</v>
      </c>
      <c r="C1082" t="str">
        <f>_xlfn.XLOOKUP(B1082,blinkit_customers!A:A,blinkit_customers!B:B," ")</f>
        <v>Henry Dar</v>
      </c>
      <c r="D1082" t="str">
        <f>_xlfn.XLOOKUP(B1082, blinkit_customers!A:A,blinkit_customers!I:I, " ")</f>
        <v>Premium</v>
      </c>
      <c r="E1082">
        <f>_xlfn.XLOOKUP(A1082,blinkit_order_items[order_id],blinkit_order_items[product_id])</f>
        <v>807452</v>
      </c>
      <c r="F1082" t="str">
        <f>_xlfn.XLOOKUP(E1082,blinkit_products[product_id],blinkit_products[product_name])</f>
        <v>Pulses</v>
      </c>
      <c r="G1082" t="str">
        <f>_xlfn.XLOOKUP(E1082,blinkit_products[product_id],blinkit_products[category])</f>
        <v>Grocery &amp; Staples</v>
      </c>
      <c r="H1082">
        <f>_xlfn.XLOOKUP(A1082,blinkit_order_items[order_id],blinkit_order_items[quantity])</f>
        <v>1</v>
      </c>
      <c r="I1082">
        <f>_xlfn.XLOOKUP(A1082,blinkit_order_items[order_id],blinkit_order_items[unit_price])</f>
        <v>144.19</v>
      </c>
      <c r="J1082" s="3">
        <v>296.94</v>
      </c>
      <c r="K1082" s="3" t="s">
        <v>13</v>
      </c>
      <c r="L1082" s="3" t="s">
        <v>10</v>
      </c>
      <c r="M1082">
        <v>-2</v>
      </c>
      <c r="N1082" s="8">
        <v>45578.107418981483</v>
      </c>
    </row>
    <row r="1083" spans="1:14" x14ac:dyDescent="0.3">
      <c r="A1083" s="4">
        <v>7562260313</v>
      </c>
      <c r="B1083" s="5">
        <v>13871547</v>
      </c>
      <c r="C1083" t="str">
        <f>_xlfn.XLOOKUP(B1083,blinkit_customers!A:A,blinkit_customers!B:B," ")</f>
        <v>Anthony Dhawan</v>
      </c>
      <c r="D1083" t="str">
        <f>_xlfn.XLOOKUP(B1083, blinkit_customers!A:A,blinkit_customers!I:I, " ")</f>
        <v>Premium</v>
      </c>
      <c r="E1083">
        <f>_xlfn.XLOOKUP(A1083,blinkit_order_items[order_id],blinkit_order_items[product_id])</f>
        <v>217710</v>
      </c>
      <c r="F1083" t="str">
        <f>_xlfn.XLOOKUP(E1083,blinkit_products[product_id],blinkit_products[product_name])</f>
        <v>Eggs</v>
      </c>
      <c r="G1083" t="str">
        <f>_xlfn.XLOOKUP(E1083,blinkit_products[product_id],blinkit_products[category])</f>
        <v>Dairy &amp; Breakfast</v>
      </c>
      <c r="H1083">
        <f>_xlfn.XLOOKUP(A1083,blinkit_order_items[order_id],blinkit_order_items[quantity])</f>
        <v>2</v>
      </c>
      <c r="I1083">
        <f>_xlfn.XLOOKUP(A1083,blinkit_order_items[order_id],blinkit_order_items[unit_price])</f>
        <v>58.59</v>
      </c>
      <c r="J1083" s="5">
        <v>1246.6199999999999</v>
      </c>
      <c r="K1083" s="5" t="s">
        <v>13</v>
      </c>
      <c r="L1083" s="5" t="s">
        <v>10</v>
      </c>
      <c r="M1083">
        <v>2</v>
      </c>
      <c r="N1083" s="9">
        <v>45374.097187500003</v>
      </c>
    </row>
    <row r="1084" spans="1:14" x14ac:dyDescent="0.3">
      <c r="A1084" s="2">
        <v>7140244766</v>
      </c>
      <c r="B1084" s="3">
        <v>86067293</v>
      </c>
      <c r="C1084" t="str">
        <f>_xlfn.XLOOKUP(B1084,blinkit_customers!A:A,blinkit_customers!B:B," ")</f>
        <v>Udarsh Gour</v>
      </c>
      <c r="D1084" t="str">
        <f>_xlfn.XLOOKUP(B1084, blinkit_customers!A:A,blinkit_customers!I:I, " ")</f>
        <v>Inactive</v>
      </c>
      <c r="E1084">
        <f>_xlfn.XLOOKUP(A1084,blinkit_order_items[order_id],blinkit_order_items[product_id])</f>
        <v>942001</v>
      </c>
      <c r="F1084" t="str">
        <f>_xlfn.XLOOKUP(E1084,blinkit_products[product_id],blinkit_products[product_name])</f>
        <v>Cat Food</v>
      </c>
      <c r="G1084" t="str">
        <f>_xlfn.XLOOKUP(E1084,blinkit_products[product_id],blinkit_products[category])</f>
        <v>Pet Care</v>
      </c>
      <c r="H1084">
        <f>_xlfn.XLOOKUP(A1084,blinkit_order_items[order_id],blinkit_order_items[quantity])</f>
        <v>1</v>
      </c>
      <c r="I1084">
        <f>_xlfn.XLOOKUP(A1084,blinkit_order_items[order_id],blinkit_order_items[unit_price])</f>
        <v>671.55</v>
      </c>
      <c r="J1084" s="3">
        <v>310.87</v>
      </c>
      <c r="K1084" s="3" t="s">
        <v>12</v>
      </c>
      <c r="L1084" s="3" t="s">
        <v>10</v>
      </c>
      <c r="M1084">
        <v>-3</v>
      </c>
      <c r="N1084" s="8">
        <v>45144.598449074074</v>
      </c>
    </row>
    <row r="1085" spans="1:14" x14ac:dyDescent="0.3">
      <c r="A1085" s="4">
        <v>7967974077</v>
      </c>
      <c r="B1085" s="5">
        <v>45066676</v>
      </c>
      <c r="C1085" t="str">
        <f>_xlfn.XLOOKUP(B1085,blinkit_customers!A:A,blinkit_customers!B:B," ")</f>
        <v>Lipika Murthy</v>
      </c>
      <c r="D1085" t="str">
        <f>_xlfn.XLOOKUP(B1085, blinkit_customers!A:A,blinkit_customers!I:I, " ")</f>
        <v>Premium</v>
      </c>
      <c r="E1085">
        <f>_xlfn.XLOOKUP(A1085,blinkit_order_items[order_id],blinkit_order_items[product_id])</f>
        <v>448752</v>
      </c>
      <c r="F1085" t="str">
        <f>_xlfn.XLOOKUP(E1085,blinkit_products[product_id],blinkit_products[product_name])</f>
        <v>Toilet Cleaner</v>
      </c>
      <c r="G1085" t="str">
        <f>_xlfn.XLOOKUP(E1085,blinkit_products[product_id],blinkit_products[category])</f>
        <v>Household Care</v>
      </c>
      <c r="H1085">
        <f>_xlfn.XLOOKUP(A1085,blinkit_order_items[order_id],blinkit_order_items[quantity])</f>
        <v>3</v>
      </c>
      <c r="I1085">
        <f>_xlfn.XLOOKUP(A1085,blinkit_order_items[order_id],blinkit_order_items[unit_price])</f>
        <v>160.07</v>
      </c>
      <c r="J1085" s="5">
        <v>3382.93</v>
      </c>
      <c r="K1085" s="5" t="s">
        <v>15</v>
      </c>
      <c r="L1085" s="5" t="s">
        <v>14</v>
      </c>
      <c r="M1085">
        <v>9</v>
      </c>
      <c r="N1085" s="9">
        <v>45479.250289351854</v>
      </c>
    </row>
    <row r="1086" spans="1:14" x14ac:dyDescent="0.3">
      <c r="A1086" s="2">
        <v>7456822422</v>
      </c>
      <c r="B1086" s="3">
        <v>81822935</v>
      </c>
      <c r="C1086" t="str">
        <f>_xlfn.XLOOKUP(B1086,blinkit_customers!A:A,blinkit_customers!B:B," ")</f>
        <v>Dhruv Ganguly</v>
      </c>
      <c r="D1086" t="str">
        <f>_xlfn.XLOOKUP(B1086, blinkit_customers!A:A,blinkit_customers!I:I, " ")</f>
        <v>Regular</v>
      </c>
      <c r="E1086">
        <f>_xlfn.XLOOKUP(A1086,blinkit_order_items[order_id],blinkit_order_items[product_id])</f>
        <v>962054</v>
      </c>
      <c r="F1086" t="str">
        <f>_xlfn.XLOOKUP(E1086,blinkit_products[product_id],blinkit_products[product_name])</f>
        <v>Orange Juice</v>
      </c>
      <c r="G1086" t="str">
        <f>_xlfn.XLOOKUP(E1086,blinkit_products[product_id],blinkit_products[category])</f>
        <v>Cold Drinks &amp; Juices</v>
      </c>
      <c r="H1086">
        <f>_xlfn.XLOOKUP(A1086,blinkit_order_items[order_id],blinkit_order_items[quantity])</f>
        <v>2</v>
      </c>
      <c r="I1086">
        <f>_xlfn.XLOOKUP(A1086,blinkit_order_items[order_id],blinkit_order_items[unit_price])</f>
        <v>16.86</v>
      </c>
      <c r="J1086" s="3">
        <v>604.1</v>
      </c>
      <c r="K1086" s="3" t="s">
        <v>11</v>
      </c>
      <c r="L1086" s="3" t="s">
        <v>14</v>
      </c>
      <c r="M1086">
        <v>8</v>
      </c>
      <c r="N1086" s="8">
        <v>45268.700960648152</v>
      </c>
    </row>
    <row r="1087" spans="1:14" x14ac:dyDescent="0.3">
      <c r="A1087" s="4">
        <v>4813468096</v>
      </c>
      <c r="B1087" s="5">
        <v>34668988</v>
      </c>
      <c r="C1087" t="str">
        <f>_xlfn.XLOOKUP(B1087,blinkit_customers!A:A,blinkit_customers!B:B," ")</f>
        <v>Wishi Varughese</v>
      </c>
      <c r="D1087" t="str">
        <f>_xlfn.XLOOKUP(B1087, blinkit_customers!A:A,blinkit_customers!I:I, " ")</f>
        <v>Inactive</v>
      </c>
      <c r="E1087">
        <f>_xlfn.XLOOKUP(A1087,blinkit_order_items[order_id],blinkit_order_items[product_id])</f>
        <v>516376</v>
      </c>
      <c r="F1087" t="str">
        <f>_xlfn.XLOOKUP(E1087,blinkit_products[product_id],blinkit_products[product_name])</f>
        <v>Onions</v>
      </c>
      <c r="G1087" t="str">
        <f>_xlfn.XLOOKUP(E1087,blinkit_products[product_id],blinkit_products[category])</f>
        <v>Fruits &amp; Vegetables</v>
      </c>
      <c r="H1087">
        <f>_xlfn.XLOOKUP(A1087,blinkit_order_items[order_id],blinkit_order_items[quantity])</f>
        <v>3</v>
      </c>
      <c r="I1087">
        <f>_xlfn.XLOOKUP(A1087,blinkit_order_items[order_id],blinkit_order_items[unit_price])</f>
        <v>877.43</v>
      </c>
      <c r="J1087" s="5">
        <v>650.20000000000005</v>
      </c>
      <c r="K1087" s="5" t="s">
        <v>13</v>
      </c>
      <c r="L1087" s="5" t="s">
        <v>10</v>
      </c>
      <c r="M1087">
        <v>2</v>
      </c>
      <c r="N1087" s="9">
        <v>45332.166898148149</v>
      </c>
    </row>
    <row r="1088" spans="1:14" x14ac:dyDescent="0.3">
      <c r="A1088" s="2">
        <v>8618576020</v>
      </c>
      <c r="B1088" s="3">
        <v>15484407</v>
      </c>
      <c r="C1088" t="str">
        <f>_xlfn.XLOOKUP(B1088,blinkit_customers!A:A,blinkit_customers!B:B," ")</f>
        <v>Saksham Kaur</v>
      </c>
      <c r="D1088" t="str">
        <f>_xlfn.XLOOKUP(B1088, blinkit_customers!A:A,blinkit_customers!I:I, " ")</f>
        <v>Premium</v>
      </c>
      <c r="E1088">
        <f>_xlfn.XLOOKUP(A1088,blinkit_order_items[order_id],blinkit_order_items[product_id])</f>
        <v>382511</v>
      </c>
      <c r="F1088" t="str">
        <f>_xlfn.XLOOKUP(E1088,blinkit_products[product_id],blinkit_products[product_name])</f>
        <v>Butter</v>
      </c>
      <c r="G1088" t="str">
        <f>_xlfn.XLOOKUP(E1088,blinkit_products[product_id],blinkit_products[category])</f>
        <v>Dairy &amp; Breakfast</v>
      </c>
      <c r="H1088">
        <f>_xlfn.XLOOKUP(A1088,blinkit_order_items[order_id],blinkit_order_items[quantity])</f>
        <v>1</v>
      </c>
      <c r="I1088">
        <f>_xlfn.XLOOKUP(A1088,blinkit_order_items[order_id],blinkit_order_items[unit_price])</f>
        <v>702.54</v>
      </c>
      <c r="J1088" s="3">
        <v>1633.69</v>
      </c>
      <c r="K1088" s="3" t="s">
        <v>13</v>
      </c>
      <c r="L1088" s="3" t="s">
        <v>10</v>
      </c>
      <c r="M1088">
        <v>1</v>
      </c>
      <c r="N1088" s="8">
        <v>45309.614849537036</v>
      </c>
    </row>
    <row r="1089" spans="1:14" x14ac:dyDescent="0.3">
      <c r="A1089" s="4">
        <v>3727646442</v>
      </c>
      <c r="B1089" s="5">
        <v>12077371</v>
      </c>
      <c r="C1089" t="str">
        <f>_xlfn.XLOOKUP(B1089,blinkit_customers!A:A,blinkit_customers!B:B," ")</f>
        <v>Gautami Maharaj</v>
      </c>
      <c r="D1089" t="str">
        <f>_xlfn.XLOOKUP(B1089, blinkit_customers!A:A,blinkit_customers!I:I, " ")</f>
        <v>Premium</v>
      </c>
      <c r="E1089">
        <f>_xlfn.XLOOKUP(A1089,blinkit_order_items[order_id],blinkit_order_items[product_id])</f>
        <v>913428</v>
      </c>
      <c r="F1089" t="str">
        <f>_xlfn.XLOOKUP(E1089,blinkit_products[product_id],blinkit_products[product_name])</f>
        <v>Pet Treats</v>
      </c>
      <c r="G1089" t="str">
        <f>_xlfn.XLOOKUP(E1089,blinkit_products[product_id],blinkit_products[category])</f>
        <v>Pet Care</v>
      </c>
      <c r="H1089">
        <f>_xlfn.XLOOKUP(A1089,blinkit_order_items[order_id],blinkit_order_items[quantity])</f>
        <v>3</v>
      </c>
      <c r="I1089">
        <f>_xlfn.XLOOKUP(A1089,blinkit_order_items[order_id],blinkit_order_items[unit_price])</f>
        <v>392.22</v>
      </c>
      <c r="J1089" s="5">
        <v>1105.54</v>
      </c>
      <c r="K1089" s="5" t="s">
        <v>15</v>
      </c>
      <c r="L1089" s="5" t="s">
        <v>10</v>
      </c>
      <c r="M1089">
        <v>-1</v>
      </c>
      <c r="N1089" s="9">
        <v>45128.670810185184</v>
      </c>
    </row>
    <row r="1090" spans="1:14" x14ac:dyDescent="0.3">
      <c r="A1090" s="2">
        <v>9208156337</v>
      </c>
      <c r="B1090" s="3">
        <v>39959491</v>
      </c>
      <c r="C1090" t="str">
        <f>_xlfn.XLOOKUP(B1090,blinkit_customers!A:A,blinkit_customers!B:B," ")</f>
        <v>Damini Gandhi</v>
      </c>
      <c r="D1090" t="str">
        <f>_xlfn.XLOOKUP(B1090, blinkit_customers!A:A,blinkit_customers!I:I, " ")</f>
        <v>Premium</v>
      </c>
      <c r="E1090">
        <f>_xlfn.XLOOKUP(A1090,blinkit_order_items[order_id],blinkit_order_items[product_id])</f>
        <v>319388</v>
      </c>
      <c r="F1090" t="str">
        <f>_xlfn.XLOOKUP(E1090,blinkit_products[product_id],blinkit_products[product_name])</f>
        <v>Orange Juice</v>
      </c>
      <c r="G1090" t="str">
        <f>_xlfn.XLOOKUP(E1090,blinkit_products[product_id],blinkit_products[category])</f>
        <v>Cold Drinks &amp; Juices</v>
      </c>
      <c r="H1090">
        <f>_xlfn.XLOOKUP(A1090,blinkit_order_items[order_id],blinkit_order_items[quantity])</f>
        <v>3</v>
      </c>
      <c r="I1090">
        <f>_xlfn.XLOOKUP(A1090,blinkit_order_items[order_id],blinkit_order_items[unit_price])</f>
        <v>657.8</v>
      </c>
      <c r="J1090" s="3">
        <v>1685.01</v>
      </c>
      <c r="K1090" s="3" t="s">
        <v>12</v>
      </c>
      <c r="L1090" s="3" t="s">
        <v>10</v>
      </c>
      <c r="M1090">
        <v>0</v>
      </c>
      <c r="N1090" s="8">
        <v>45558.423541666663</v>
      </c>
    </row>
    <row r="1091" spans="1:14" x14ac:dyDescent="0.3">
      <c r="A1091" s="4">
        <v>8328118787</v>
      </c>
      <c r="B1091" s="5">
        <v>14839726</v>
      </c>
      <c r="C1091" t="str">
        <f>_xlfn.XLOOKUP(B1091,blinkit_customers!A:A,blinkit_customers!B:B," ")</f>
        <v>Lohit Lanka</v>
      </c>
      <c r="D1091" t="str">
        <f>_xlfn.XLOOKUP(B1091, blinkit_customers!A:A,blinkit_customers!I:I, " ")</f>
        <v>Regular</v>
      </c>
      <c r="E1091">
        <f>_xlfn.XLOOKUP(A1091,blinkit_order_items[order_id],blinkit_order_items[product_id])</f>
        <v>500633</v>
      </c>
      <c r="F1091" t="str">
        <f>_xlfn.XLOOKUP(E1091,blinkit_products[product_id],blinkit_products[product_name])</f>
        <v>Cereal</v>
      </c>
      <c r="G1091" t="str">
        <f>_xlfn.XLOOKUP(E1091,blinkit_products[product_id],blinkit_products[category])</f>
        <v>Dairy &amp; Breakfast</v>
      </c>
      <c r="H1091">
        <f>_xlfn.XLOOKUP(A1091,blinkit_order_items[order_id],blinkit_order_items[quantity])</f>
        <v>3</v>
      </c>
      <c r="I1091">
        <f>_xlfn.XLOOKUP(A1091,blinkit_order_items[order_id],blinkit_order_items[unit_price])</f>
        <v>154.5</v>
      </c>
      <c r="J1091" s="5">
        <v>3997.84</v>
      </c>
      <c r="K1091" s="5" t="s">
        <v>13</v>
      </c>
      <c r="L1091" s="5" t="s">
        <v>10</v>
      </c>
      <c r="M1091">
        <v>5</v>
      </c>
      <c r="N1091" s="9">
        <v>45060.918993055559</v>
      </c>
    </row>
    <row r="1092" spans="1:14" x14ac:dyDescent="0.3">
      <c r="A1092" s="2">
        <v>580528836</v>
      </c>
      <c r="B1092" s="3">
        <v>91550885</v>
      </c>
      <c r="C1092" t="str">
        <f>_xlfn.XLOOKUP(B1092,blinkit_customers!A:A,blinkit_customers!B:B," ")</f>
        <v>Isaiah Basu</v>
      </c>
      <c r="D1092" t="str">
        <f>_xlfn.XLOOKUP(B1092, blinkit_customers!A:A,blinkit_customers!I:I, " ")</f>
        <v>New</v>
      </c>
      <c r="E1092">
        <f>_xlfn.XLOOKUP(A1092,blinkit_order_items[order_id],blinkit_order_items[product_id])</f>
        <v>11422</v>
      </c>
      <c r="F1092" t="str">
        <f>_xlfn.XLOOKUP(E1092,blinkit_products[product_id],blinkit_products[product_name])</f>
        <v>Potatoes</v>
      </c>
      <c r="G1092" t="str">
        <f>_xlfn.XLOOKUP(E1092,blinkit_products[product_id],blinkit_products[category])</f>
        <v>Fruits &amp; Vegetables</v>
      </c>
      <c r="H1092">
        <f>_xlfn.XLOOKUP(A1092,blinkit_order_items[order_id],blinkit_order_items[quantity])</f>
        <v>3</v>
      </c>
      <c r="I1092">
        <f>_xlfn.XLOOKUP(A1092,blinkit_order_items[order_id],blinkit_order_items[unit_price])</f>
        <v>127.16</v>
      </c>
      <c r="J1092" s="3">
        <v>1485</v>
      </c>
      <c r="K1092" s="3" t="s">
        <v>12</v>
      </c>
      <c r="L1092" s="3" t="s">
        <v>16</v>
      </c>
      <c r="M1092">
        <v>29</v>
      </c>
      <c r="N1092" s="8">
        <v>45219.428541666668</v>
      </c>
    </row>
    <row r="1093" spans="1:14" x14ac:dyDescent="0.3">
      <c r="A1093" s="4">
        <v>3350662630</v>
      </c>
      <c r="B1093" s="5">
        <v>60620291</v>
      </c>
      <c r="C1093" t="str">
        <f>_xlfn.XLOOKUP(B1093,blinkit_customers!A:A,blinkit_customers!B:B," ")</f>
        <v>Upkaar Suresh</v>
      </c>
      <c r="D1093" t="str">
        <f>_xlfn.XLOOKUP(B1093, blinkit_customers!A:A,blinkit_customers!I:I, " ")</f>
        <v>Regular</v>
      </c>
      <c r="E1093">
        <f>_xlfn.XLOOKUP(A1093,blinkit_order_items[order_id],blinkit_order_items[product_id])</f>
        <v>927651</v>
      </c>
      <c r="F1093" t="str">
        <f>_xlfn.XLOOKUP(E1093,blinkit_products[product_id],blinkit_products[product_name])</f>
        <v>Baby Wipes</v>
      </c>
      <c r="G1093" t="str">
        <f>_xlfn.XLOOKUP(E1093,blinkit_products[product_id],blinkit_products[category])</f>
        <v>Baby Care</v>
      </c>
      <c r="H1093">
        <f>_xlfn.XLOOKUP(A1093,blinkit_order_items[order_id],blinkit_order_items[quantity])</f>
        <v>1</v>
      </c>
      <c r="I1093">
        <f>_xlfn.XLOOKUP(A1093,blinkit_order_items[order_id],blinkit_order_items[unit_price])</f>
        <v>426.72</v>
      </c>
      <c r="J1093" s="5">
        <v>1279.7</v>
      </c>
      <c r="K1093" s="5" t="s">
        <v>13</v>
      </c>
      <c r="L1093" s="5" t="s">
        <v>10</v>
      </c>
      <c r="M1093">
        <v>-4</v>
      </c>
      <c r="N1093" s="9">
        <v>45110.922766203701</v>
      </c>
    </row>
    <row r="1094" spans="1:14" x14ac:dyDescent="0.3">
      <c r="A1094" s="2">
        <v>6716381725</v>
      </c>
      <c r="B1094" s="3">
        <v>19682060</v>
      </c>
      <c r="C1094" t="str">
        <f>_xlfn.XLOOKUP(B1094,blinkit_customers!A:A,blinkit_customers!B:B," ")</f>
        <v>Hamsini Swamy</v>
      </c>
      <c r="D1094" t="str">
        <f>_xlfn.XLOOKUP(B1094, blinkit_customers!A:A,blinkit_customers!I:I, " ")</f>
        <v>Inactive</v>
      </c>
      <c r="E1094">
        <f>_xlfn.XLOOKUP(A1094,blinkit_order_items[order_id],blinkit_order_items[product_id])</f>
        <v>328457</v>
      </c>
      <c r="F1094" t="str">
        <f>_xlfn.XLOOKUP(E1094,blinkit_products[product_id],blinkit_products[product_name])</f>
        <v>Mango Drink</v>
      </c>
      <c r="G1094" t="str">
        <f>_xlfn.XLOOKUP(E1094,blinkit_products[product_id],blinkit_products[category])</f>
        <v>Cold Drinks &amp; Juices</v>
      </c>
      <c r="H1094">
        <f>_xlfn.XLOOKUP(A1094,blinkit_order_items[order_id],blinkit_order_items[quantity])</f>
        <v>1</v>
      </c>
      <c r="I1094">
        <f>_xlfn.XLOOKUP(A1094,blinkit_order_items[order_id],blinkit_order_items[unit_price])</f>
        <v>858.57</v>
      </c>
      <c r="J1094" s="3">
        <v>3647.45</v>
      </c>
      <c r="K1094" s="3" t="s">
        <v>13</v>
      </c>
      <c r="L1094" s="3" t="s">
        <v>14</v>
      </c>
      <c r="M1094">
        <v>14</v>
      </c>
      <c r="N1094" s="8">
        <v>45051.459699074076</v>
      </c>
    </row>
    <row r="1095" spans="1:14" x14ac:dyDescent="0.3">
      <c r="A1095" s="4">
        <v>2249567137</v>
      </c>
      <c r="B1095" s="5">
        <v>20298398</v>
      </c>
      <c r="C1095" t="str">
        <f>_xlfn.XLOOKUP(B1095,blinkit_customers!A:A,blinkit_customers!B:B," ")</f>
        <v>Urvi Bali</v>
      </c>
      <c r="D1095" t="str">
        <f>_xlfn.XLOOKUP(B1095, blinkit_customers!A:A,blinkit_customers!I:I, " ")</f>
        <v>New</v>
      </c>
      <c r="E1095">
        <f>_xlfn.XLOOKUP(A1095,blinkit_order_items[order_id],blinkit_order_items[product_id])</f>
        <v>897083</v>
      </c>
      <c r="F1095" t="str">
        <f>_xlfn.XLOOKUP(E1095,blinkit_products[product_id],blinkit_products[product_name])</f>
        <v>Detergent</v>
      </c>
      <c r="G1095" t="str">
        <f>_xlfn.XLOOKUP(E1095,blinkit_products[product_id],blinkit_products[category])</f>
        <v>Household Care</v>
      </c>
      <c r="H1095">
        <f>_xlfn.XLOOKUP(A1095,blinkit_order_items[order_id],blinkit_order_items[quantity])</f>
        <v>3</v>
      </c>
      <c r="I1095">
        <f>_xlfn.XLOOKUP(A1095,blinkit_order_items[order_id],blinkit_order_items[unit_price])</f>
        <v>972.69</v>
      </c>
      <c r="J1095" s="5">
        <v>3407.26</v>
      </c>
      <c r="K1095" s="5" t="s">
        <v>13</v>
      </c>
      <c r="L1095" s="5" t="s">
        <v>10</v>
      </c>
      <c r="M1095">
        <v>1</v>
      </c>
      <c r="N1095" s="9">
        <v>45388.420682870368</v>
      </c>
    </row>
    <row r="1096" spans="1:14" x14ac:dyDescent="0.3">
      <c r="A1096" s="2">
        <v>7484465509</v>
      </c>
      <c r="B1096" s="3">
        <v>73393269</v>
      </c>
      <c r="C1096" t="str">
        <f>_xlfn.XLOOKUP(B1096,blinkit_customers!A:A,blinkit_customers!B:B," ")</f>
        <v>William Varughese</v>
      </c>
      <c r="D1096" t="str">
        <f>_xlfn.XLOOKUP(B1096, blinkit_customers!A:A,blinkit_customers!I:I, " ")</f>
        <v>Regular</v>
      </c>
      <c r="E1096">
        <f>_xlfn.XLOOKUP(A1096,blinkit_order_items[order_id],blinkit_order_items[product_id])</f>
        <v>706112</v>
      </c>
      <c r="F1096" t="str">
        <f>_xlfn.XLOOKUP(E1096,blinkit_products[product_id],blinkit_products[product_name])</f>
        <v>Vitamins</v>
      </c>
      <c r="G1096" t="str">
        <f>_xlfn.XLOOKUP(E1096,blinkit_products[product_id],blinkit_products[category])</f>
        <v>Pharmacy</v>
      </c>
      <c r="H1096">
        <f>_xlfn.XLOOKUP(A1096,blinkit_order_items[order_id],blinkit_order_items[quantity])</f>
        <v>3</v>
      </c>
      <c r="I1096">
        <f>_xlfn.XLOOKUP(A1096,blinkit_order_items[order_id],blinkit_order_items[unit_price])</f>
        <v>478.79</v>
      </c>
      <c r="J1096" s="3">
        <v>1060.95</v>
      </c>
      <c r="K1096" s="3" t="s">
        <v>13</v>
      </c>
      <c r="L1096" s="3" t="s">
        <v>10</v>
      </c>
      <c r="M1096">
        <v>-4</v>
      </c>
      <c r="N1096" s="8">
        <v>45562.802604166667</v>
      </c>
    </row>
    <row r="1097" spans="1:14" x14ac:dyDescent="0.3">
      <c r="A1097" s="4">
        <v>2577208156</v>
      </c>
      <c r="B1097" s="5">
        <v>86995126</v>
      </c>
      <c r="C1097" t="str">
        <f>_xlfn.XLOOKUP(B1097,blinkit_customers!A:A,blinkit_customers!B:B," ")</f>
        <v>Bimala Bhattacharyya</v>
      </c>
      <c r="D1097" t="str">
        <f>_xlfn.XLOOKUP(B1097, blinkit_customers!A:A,blinkit_customers!I:I, " ")</f>
        <v>New</v>
      </c>
      <c r="E1097">
        <f>_xlfn.XLOOKUP(A1097,blinkit_order_items[order_id],blinkit_order_items[product_id])</f>
        <v>615545</v>
      </c>
      <c r="F1097" t="str">
        <f>_xlfn.XLOOKUP(E1097,blinkit_products[product_id],blinkit_products[product_name])</f>
        <v>Soap</v>
      </c>
      <c r="G1097" t="str">
        <f>_xlfn.XLOOKUP(E1097,blinkit_products[product_id],blinkit_products[category])</f>
        <v>Personal Care</v>
      </c>
      <c r="H1097">
        <f>_xlfn.XLOOKUP(A1097,blinkit_order_items[order_id],blinkit_order_items[quantity])</f>
        <v>1</v>
      </c>
      <c r="I1097">
        <f>_xlfn.XLOOKUP(A1097,blinkit_order_items[order_id],blinkit_order_items[unit_price])</f>
        <v>448.16</v>
      </c>
      <c r="J1097" s="5">
        <v>1948.9</v>
      </c>
      <c r="K1097" s="5" t="s">
        <v>12</v>
      </c>
      <c r="L1097" s="5" t="s">
        <v>14</v>
      </c>
      <c r="M1097">
        <v>7</v>
      </c>
      <c r="N1097" s="9">
        <v>45573.298055555555</v>
      </c>
    </row>
    <row r="1098" spans="1:14" x14ac:dyDescent="0.3">
      <c r="A1098" s="2">
        <v>3321905621</v>
      </c>
      <c r="B1098" s="3">
        <v>37759707</v>
      </c>
      <c r="C1098" t="str">
        <f>_xlfn.XLOOKUP(B1098,blinkit_customers!A:A,blinkit_customers!B:B," ")</f>
        <v>Jhalak Venkataraman</v>
      </c>
      <c r="D1098" t="str">
        <f>_xlfn.XLOOKUP(B1098, blinkit_customers!A:A,blinkit_customers!I:I, " ")</f>
        <v>Premium</v>
      </c>
      <c r="E1098">
        <f>_xlfn.XLOOKUP(A1098,blinkit_order_items[order_id],blinkit_order_items[product_id])</f>
        <v>820541</v>
      </c>
      <c r="F1098" t="str">
        <f>_xlfn.XLOOKUP(E1098,blinkit_products[product_id],blinkit_products[product_name])</f>
        <v>Toilet Cleaner</v>
      </c>
      <c r="G1098" t="str">
        <f>_xlfn.XLOOKUP(E1098,blinkit_products[product_id],blinkit_products[category])</f>
        <v>Household Care</v>
      </c>
      <c r="H1098">
        <f>_xlfn.XLOOKUP(A1098,blinkit_order_items[order_id],blinkit_order_items[quantity])</f>
        <v>3</v>
      </c>
      <c r="I1098">
        <f>_xlfn.XLOOKUP(A1098,blinkit_order_items[order_id],blinkit_order_items[unit_price])</f>
        <v>576.22</v>
      </c>
      <c r="J1098" s="3">
        <v>3909.99</v>
      </c>
      <c r="K1098" s="3" t="s">
        <v>15</v>
      </c>
      <c r="L1098" s="3" t="s">
        <v>10</v>
      </c>
      <c r="M1098">
        <v>5</v>
      </c>
      <c r="N1098" s="8">
        <v>45584.829594907409</v>
      </c>
    </row>
    <row r="1099" spans="1:14" x14ac:dyDescent="0.3">
      <c r="A1099" s="4">
        <v>6686839282</v>
      </c>
      <c r="B1099" s="5">
        <v>71615827</v>
      </c>
      <c r="C1099" t="str">
        <f>_xlfn.XLOOKUP(B1099,blinkit_customers!A:A,blinkit_customers!B:B," ")</f>
        <v>Yash Contractor</v>
      </c>
      <c r="D1099" t="str">
        <f>_xlfn.XLOOKUP(B1099, blinkit_customers!A:A,blinkit_customers!I:I, " ")</f>
        <v>Premium</v>
      </c>
      <c r="E1099">
        <f>_xlfn.XLOOKUP(A1099,blinkit_order_items[order_id],blinkit_order_items[product_id])</f>
        <v>726958</v>
      </c>
      <c r="F1099" t="str">
        <f>_xlfn.XLOOKUP(E1099,blinkit_products[product_id],blinkit_products[product_name])</f>
        <v>Cat Food</v>
      </c>
      <c r="G1099" t="str">
        <f>_xlfn.XLOOKUP(E1099,blinkit_products[product_id],blinkit_products[category])</f>
        <v>Pet Care</v>
      </c>
      <c r="H1099">
        <f>_xlfn.XLOOKUP(A1099,blinkit_order_items[order_id],blinkit_order_items[quantity])</f>
        <v>2</v>
      </c>
      <c r="I1099">
        <f>_xlfn.XLOOKUP(A1099,blinkit_order_items[order_id],blinkit_order_items[unit_price])</f>
        <v>887.48</v>
      </c>
      <c r="J1099" s="5">
        <v>2657.17</v>
      </c>
      <c r="K1099" s="5" t="s">
        <v>12</v>
      </c>
      <c r="L1099" s="5" t="s">
        <v>14</v>
      </c>
      <c r="M1099">
        <v>9</v>
      </c>
      <c r="N1099" s="9">
        <v>45131.396481481483</v>
      </c>
    </row>
    <row r="1100" spans="1:14" x14ac:dyDescent="0.3">
      <c r="A1100" s="2">
        <v>5095558661</v>
      </c>
      <c r="B1100" s="3">
        <v>70220141</v>
      </c>
      <c r="C1100" t="str">
        <f>_xlfn.XLOOKUP(B1100,blinkit_customers!A:A,blinkit_customers!B:B," ")</f>
        <v>Reyansh Dhaliwal</v>
      </c>
      <c r="D1100" t="str">
        <f>_xlfn.XLOOKUP(B1100, blinkit_customers!A:A,blinkit_customers!I:I, " ")</f>
        <v>Premium</v>
      </c>
      <c r="E1100">
        <f>_xlfn.XLOOKUP(A1100,blinkit_order_items[order_id],blinkit_order_items[product_id])</f>
        <v>970529</v>
      </c>
      <c r="F1100" t="str">
        <f>_xlfn.XLOOKUP(E1100,blinkit_products[product_id],blinkit_products[product_name])</f>
        <v>Diapers</v>
      </c>
      <c r="G1100" t="str">
        <f>_xlfn.XLOOKUP(E1100,blinkit_products[product_id],blinkit_products[category])</f>
        <v>Baby Care</v>
      </c>
      <c r="H1100">
        <f>_xlfn.XLOOKUP(A1100,blinkit_order_items[order_id],blinkit_order_items[quantity])</f>
        <v>3</v>
      </c>
      <c r="I1100">
        <f>_xlfn.XLOOKUP(A1100,blinkit_order_items[order_id],blinkit_order_items[unit_price])</f>
        <v>827.44</v>
      </c>
      <c r="J1100" s="3">
        <v>109.03</v>
      </c>
      <c r="K1100" s="3" t="s">
        <v>11</v>
      </c>
      <c r="L1100" s="3" t="s">
        <v>10</v>
      </c>
      <c r="M1100">
        <v>3</v>
      </c>
      <c r="N1100" s="8">
        <v>45052.550497685188</v>
      </c>
    </row>
    <row r="1101" spans="1:14" x14ac:dyDescent="0.3">
      <c r="A1101" s="4">
        <v>112658009</v>
      </c>
      <c r="B1101" s="5">
        <v>35144658</v>
      </c>
      <c r="C1101" t="str">
        <f>_xlfn.XLOOKUP(B1101,blinkit_customers!A:A,blinkit_customers!B:B," ")</f>
        <v>Tristan Gulati</v>
      </c>
      <c r="D1101" t="str">
        <f>_xlfn.XLOOKUP(B1101, blinkit_customers!A:A,blinkit_customers!I:I, " ")</f>
        <v>Premium</v>
      </c>
      <c r="E1101">
        <f>_xlfn.XLOOKUP(A1101,blinkit_order_items[order_id],blinkit_order_items[product_id])</f>
        <v>604184</v>
      </c>
      <c r="F1101" t="str">
        <f>_xlfn.XLOOKUP(E1101,blinkit_products[product_id],blinkit_products[product_name])</f>
        <v>Toilet Cleaner</v>
      </c>
      <c r="G1101" t="str">
        <f>_xlfn.XLOOKUP(E1101,blinkit_products[product_id],blinkit_products[category])</f>
        <v>Household Care</v>
      </c>
      <c r="H1101">
        <f>_xlfn.XLOOKUP(A1101,blinkit_order_items[order_id],blinkit_order_items[quantity])</f>
        <v>1</v>
      </c>
      <c r="I1101">
        <f>_xlfn.XLOOKUP(A1101,blinkit_order_items[order_id],blinkit_order_items[unit_price])</f>
        <v>397.55</v>
      </c>
      <c r="J1101" s="5">
        <v>3834.36</v>
      </c>
      <c r="K1101" s="5" t="s">
        <v>11</v>
      </c>
      <c r="L1101" s="5" t="s">
        <v>10</v>
      </c>
      <c r="M1101">
        <v>-3</v>
      </c>
      <c r="N1101" s="9">
        <v>45118.737199074072</v>
      </c>
    </row>
    <row r="1102" spans="1:14" x14ac:dyDescent="0.3">
      <c r="A1102" s="2">
        <v>1343610513</v>
      </c>
      <c r="B1102" s="3">
        <v>18113428</v>
      </c>
      <c r="C1102" t="str">
        <f>_xlfn.XLOOKUP(B1102,blinkit_customers!A:A,blinkit_customers!B:B," ")</f>
        <v>Dominic Goda</v>
      </c>
      <c r="D1102" t="str">
        <f>_xlfn.XLOOKUP(B1102, blinkit_customers!A:A,blinkit_customers!I:I, " ")</f>
        <v>Regular</v>
      </c>
      <c r="E1102">
        <f>_xlfn.XLOOKUP(A1102,blinkit_order_items[order_id],blinkit_order_items[product_id])</f>
        <v>925482</v>
      </c>
      <c r="F1102" t="str">
        <f>_xlfn.XLOOKUP(E1102,blinkit_products[product_id],blinkit_products[product_name])</f>
        <v>Frozen Biryani</v>
      </c>
      <c r="G1102" t="str">
        <f>_xlfn.XLOOKUP(E1102,blinkit_products[product_id],blinkit_products[category])</f>
        <v>Instant &amp; Frozen Food</v>
      </c>
      <c r="H1102">
        <f>_xlfn.XLOOKUP(A1102,blinkit_order_items[order_id],blinkit_order_items[quantity])</f>
        <v>2</v>
      </c>
      <c r="I1102">
        <f>_xlfn.XLOOKUP(A1102,blinkit_order_items[order_id],blinkit_order_items[unit_price])</f>
        <v>475.04</v>
      </c>
      <c r="J1102" s="3">
        <v>638.38</v>
      </c>
      <c r="K1102" s="3" t="s">
        <v>12</v>
      </c>
      <c r="L1102" s="3" t="s">
        <v>14</v>
      </c>
      <c r="M1102">
        <v>8</v>
      </c>
      <c r="N1102" s="8">
        <v>45124.571412037039</v>
      </c>
    </row>
    <row r="1103" spans="1:14" x14ac:dyDescent="0.3">
      <c r="A1103" s="4">
        <v>7190610535</v>
      </c>
      <c r="B1103" s="5">
        <v>59094034</v>
      </c>
      <c r="C1103" t="str">
        <f>_xlfn.XLOOKUP(B1103,blinkit_customers!A:A,blinkit_customers!B:B," ")</f>
        <v>Ekanta Dass</v>
      </c>
      <c r="D1103" t="str">
        <f>_xlfn.XLOOKUP(B1103, blinkit_customers!A:A,blinkit_customers!I:I, " ")</f>
        <v>Regular</v>
      </c>
      <c r="E1103">
        <f>_xlfn.XLOOKUP(A1103,blinkit_order_items[order_id],blinkit_order_items[product_id])</f>
        <v>990993</v>
      </c>
      <c r="F1103" t="str">
        <f>_xlfn.XLOOKUP(E1103,blinkit_products[product_id],blinkit_products[product_name])</f>
        <v>Chocolates</v>
      </c>
      <c r="G1103" t="str">
        <f>_xlfn.XLOOKUP(E1103,blinkit_products[product_id],blinkit_products[category])</f>
        <v>Snacks &amp; Munchies</v>
      </c>
      <c r="H1103">
        <f>_xlfn.XLOOKUP(A1103,blinkit_order_items[order_id],blinkit_order_items[quantity])</f>
        <v>3</v>
      </c>
      <c r="I1103">
        <f>_xlfn.XLOOKUP(A1103,blinkit_order_items[order_id],blinkit_order_items[unit_price])</f>
        <v>263.7</v>
      </c>
      <c r="J1103" s="5">
        <v>2414.6799999999998</v>
      </c>
      <c r="K1103" s="5" t="s">
        <v>12</v>
      </c>
      <c r="L1103" s="5" t="s">
        <v>10</v>
      </c>
      <c r="M1103">
        <v>-4</v>
      </c>
      <c r="N1103" s="9">
        <v>45373.305254629631</v>
      </c>
    </row>
    <row r="1104" spans="1:14" x14ac:dyDescent="0.3">
      <c r="A1104" s="2">
        <v>5069426001</v>
      </c>
      <c r="B1104" s="3">
        <v>31940833</v>
      </c>
      <c r="C1104" t="str">
        <f>_xlfn.XLOOKUP(B1104,blinkit_customers!A:A,blinkit_customers!B:B," ")</f>
        <v>Urmi Amble</v>
      </c>
      <c r="D1104" t="str">
        <f>_xlfn.XLOOKUP(B1104, blinkit_customers!A:A,blinkit_customers!I:I, " ")</f>
        <v>New</v>
      </c>
      <c r="E1104">
        <f>_xlfn.XLOOKUP(A1104,blinkit_order_items[order_id],blinkit_order_items[product_id])</f>
        <v>41853</v>
      </c>
      <c r="F1104" t="str">
        <f>_xlfn.XLOOKUP(E1104,blinkit_products[product_id],blinkit_products[product_name])</f>
        <v>Curd</v>
      </c>
      <c r="G1104" t="str">
        <f>_xlfn.XLOOKUP(E1104,blinkit_products[product_id],blinkit_products[category])</f>
        <v>Dairy &amp; Breakfast</v>
      </c>
      <c r="H1104">
        <f>_xlfn.XLOOKUP(A1104,blinkit_order_items[order_id],blinkit_order_items[quantity])</f>
        <v>1</v>
      </c>
      <c r="I1104">
        <f>_xlfn.XLOOKUP(A1104,blinkit_order_items[order_id],blinkit_order_items[unit_price])</f>
        <v>910.44</v>
      </c>
      <c r="J1104" s="3">
        <v>3099.29</v>
      </c>
      <c r="K1104" s="3" t="s">
        <v>12</v>
      </c>
      <c r="L1104" s="3" t="s">
        <v>10</v>
      </c>
      <c r="M1104">
        <v>1</v>
      </c>
      <c r="N1104" s="8">
        <v>45304.073391203703</v>
      </c>
    </row>
    <row r="1105" spans="1:14" x14ac:dyDescent="0.3">
      <c r="A1105" s="4">
        <v>5655369002</v>
      </c>
      <c r="B1105" s="5">
        <v>19091057</v>
      </c>
      <c r="C1105" t="str">
        <f>_xlfn.XLOOKUP(B1105,blinkit_customers!A:A,blinkit_customers!B:B," ")</f>
        <v>Kalpit Kohli</v>
      </c>
      <c r="D1105" t="str">
        <f>_xlfn.XLOOKUP(B1105, blinkit_customers!A:A,blinkit_customers!I:I, " ")</f>
        <v>Regular</v>
      </c>
      <c r="E1105">
        <f>_xlfn.XLOOKUP(A1105,blinkit_order_items[order_id],blinkit_order_items[product_id])</f>
        <v>6405</v>
      </c>
      <c r="F1105" t="str">
        <f>_xlfn.XLOOKUP(E1105,blinkit_products[product_id],blinkit_products[product_name])</f>
        <v>Baby Food</v>
      </c>
      <c r="G1105" t="str">
        <f>_xlfn.XLOOKUP(E1105,blinkit_products[product_id],blinkit_products[category])</f>
        <v>Baby Care</v>
      </c>
      <c r="H1105">
        <f>_xlfn.XLOOKUP(A1105,blinkit_order_items[order_id],blinkit_order_items[quantity])</f>
        <v>2</v>
      </c>
      <c r="I1105">
        <f>_xlfn.XLOOKUP(A1105,blinkit_order_items[order_id],blinkit_order_items[unit_price])</f>
        <v>236.51</v>
      </c>
      <c r="J1105" s="5">
        <v>114.52</v>
      </c>
      <c r="K1105" s="5" t="s">
        <v>11</v>
      </c>
      <c r="L1105" s="5" t="s">
        <v>10</v>
      </c>
      <c r="M1105">
        <v>0</v>
      </c>
      <c r="N1105" s="9">
        <v>45163.425034722219</v>
      </c>
    </row>
    <row r="1106" spans="1:14" x14ac:dyDescent="0.3">
      <c r="A1106" s="2">
        <v>5761530160</v>
      </c>
      <c r="B1106" s="3">
        <v>84824280</v>
      </c>
      <c r="C1106" t="str">
        <f>_xlfn.XLOOKUP(B1106,blinkit_customers!A:A,blinkit_customers!B:B," ")</f>
        <v>Kamya Narayan</v>
      </c>
      <c r="D1106" t="str">
        <f>_xlfn.XLOOKUP(B1106, blinkit_customers!A:A,blinkit_customers!I:I, " ")</f>
        <v>Inactive</v>
      </c>
      <c r="E1106">
        <f>_xlfn.XLOOKUP(A1106,blinkit_order_items[order_id],blinkit_order_items[product_id])</f>
        <v>349294</v>
      </c>
      <c r="F1106" t="str">
        <f>_xlfn.XLOOKUP(E1106,blinkit_products[product_id],blinkit_products[product_name])</f>
        <v>Onions</v>
      </c>
      <c r="G1106" t="str">
        <f>_xlfn.XLOOKUP(E1106,blinkit_products[product_id],blinkit_products[category])</f>
        <v>Fruits &amp; Vegetables</v>
      </c>
      <c r="H1106">
        <f>_xlfn.XLOOKUP(A1106,blinkit_order_items[order_id],blinkit_order_items[quantity])</f>
        <v>1</v>
      </c>
      <c r="I1106">
        <f>_xlfn.XLOOKUP(A1106,blinkit_order_items[order_id],blinkit_order_items[unit_price])</f>
        <v>934.75</v>
      </c>
      <c r="J1106" s="3">
        <v>876.11</v>
      </c>
      <c r="K1106" s="3" t="s">
        <v>11</v>
      </c>
      <c r="L1106" s="3" t="s">
        <v>14</v>
      </c>
      <c r="M1106">
        <v>15</v>
      </c>
      <c r="N1106" s="8">
        <v>45345.772465277776</v>
      </c>
    </row>
    <row r="1107" spans="1:14" x14ac:dyDescent="0.3">
      <c r="A1107" s="4">
        <v>4772519706</v>
      </c>
      <c r="B1107" s="5">
        <v>17106161</v>
      </c>
      <c r="C1107" t="str">
        <f>_xlfn.XLOOKUP(B1107,blinkit_customers!A:A,blinkit_customers!B:B," ")</f>
        <v>Gagan Prabhakar</v>
      </c>
      <c r="D1107" t="str">
        <f>_xlfn.XLOOKUP(B1107, blinkit_customers!A:A,blinkit_customers!I:I, " ")</f>
        <v>Inactive</v>
      </c>
      <c r="E1107">
        <f>_xlfn.XLOOKUP(A1107,blinkit_order_items[order_id],blinkit_order_items[product_id])</f>
        <v>257719</v>
      </c>
      <c r="F1107" t="str">
        <f>_xlfn.XLOOKUP(E1107,blinkit_products[product_id],blinkit_products[product_name])</f>
        <v>Eggs</v>
      </c>
      <c r="G1107" t="str">
        <f>_xlfn.XLOOKUP(E1107,blinkit_products[product_id],blinkit_products[category])</f>
        <v>Dairy &amp; Breakfast</v>
      </c>
      <c r="H1107">
        <f>_xlfn.XLOOKUP(A1107,blinkit_order_items[order_id],blinkit_order_items[quantity])</f>
        <v>1</v>
      </c>
      <c r="I1107">
        <f>_xlfn.XLOOKUP(A1107,blinkit_order_items[order_id],blinkit_order_items[unit_price])</f>
        <v>281.73</v>
      </c>
      <c r="J1107" s="5">
        <v>2184.02</v>
      </c>
      <c r="K1107" s="5" t="s">
        <v>11</v>
      </c>
      <c r="L1107" s="5" t="s">
        <v>10</v>
      </c>
      <c r="M1107">
        <v>-1</v>
      </c>
      <c r="N1107" s="9">
        <v>45013.366180555553</v>
      </c>
    </row>
    <row r="1108" spans="1:14" x14ac:dyDescent="0.3">
      <c r="A1108" s="2">
        <v>8209051735</v>
      </c>
      <c r="B1108" s="3">
        <v>69416782</v>
      </c>
      <c r="C1108" t="str">
        <f>_xlfn.XLOOKUP(B1108,blinkit_customers!A:A,blinkit_customers!B:B," ")</f>
        <v>Gagan Goel</v>
      </c>
      <c r="D1108" t="str">
        <f>_xlfn.XLOOKUP(B1108, blinkit_customers!A:A,blinkit_customers!I:I, " ")</f>
        <v>Regular</v>
      </c>
      <c r="E1108">
        <f>_xlfn.XLOOKUP(A1108,blinkit_order_items[order_id],blinkit_order_items[product_id])</f>
        <v>336847</v>
      </c>
      <c r="F1108" t="str">
        <f>_xlfn.XLOOKUP(E1108,blinkit_products[product_id],blinkit_products[product_name])</f>
        <v>Toilet Cleaner</v>
      </c>
      <c r="G1108" t="str">
        <f>_xlfn.XLOOKUP(E1108,blinkit_products[product_id],blinkit_products[category])</f>
        <v>Household Care</v>
      </c>
      <c r="H1108">
        <f>_xlfn.XLOOKUP(A1108,blinkit_order_items[order_id],blinkit_order_items[quantity])</f>
        <v>3</v>
      </c>
      <c r="I1108">
        <f>_xlfn.XLOOKUP(A1108,blinkit_order_items[order_id],blinkit_order_items[unit_price])</f>
        <v>936.98</v>
      </c>
      <c r="J1108" s="3">
        <v>1887.19</v>
      </c>
      <c r="K1108" s="3" t="s">
        <v>13</v>
      </c>
      <c r="L1108" s="3" t="s">
        <v>10</v>
      </c>
      <c r="M1108">
        <v>0</v>
      </c>
      <c r="N1108" s="8">
        <v>45335.934236111112</v>
      </c>
    </row>
    <row r="1109" spans="1:14" x14ac:dyDescent="0.3">
      <c r="A1109" s="4">
        <v>4870391666</v>
      </c>
      <c r="B1109" s="5">
        <v>80935110</v>
      </c>
      <c r="C1109" t="str">
        <f>_xlfn.XLOOKUP(B1109,blinkit_customers!A:A,blinkit_customers!B:B," ")</f>
        <v>Oscar Bir</v>
      </c>
      <c r="D1109" t="str">
        <f>_xlfn.XLOOKUP(B1109, blinkit_customers!A:A,blinkit_customers!I:I, " ")</f>
        <v>Regular</v>
      </c>
      <c r="E1109">
        <f>_xlfn.XLOOKUP(A1109,blinkit_order_items[order_id],blinkit_order_items[product_id])</f>
        <v>324809</v>
      </c>
      <c r="F1109" t="str">
        <f>_xlfn.XLOOKUP(E1109,blinkit_products[product_id],blinkit_products[product_name])</f>
        <v>Bread</v>
      </c>
      <c r="G1109" t="str">
        <f>_xlfn.XLOOKUP(E1109,blinkit_products[product_id],blinkit_products[category])</f>
        <v>Dairy &amp; Breakfast</v>
      </c>
      <c r="H1109">
        <f>_xlfn.XLOOKUP(A1109,blinkit_order_items[order_id],blinkit_order_items[quantity])</f>
        <v>1</v>
      </c>
      <c r="I1109">
        <f>_xlfn.XLOOKUP(A1109,blinkit_order_items[order_id],blinkit_order_items[unit_price])</f>
        <v>608</v>
      </c>
      <c r="J1109" s="5">
        <v>738.74</v>
      </c>
      <c r="K1109" s="5" t="s">
        <v>13</v>
      </c>
      <c r="L1109" s="5" t="s">
        <v>10</v>
      </c>
      <c r="M1109">
        <v>2</v>
      </c>
      <c r="N1109" s="9">
        <v>45374.854189814818</v>
      </c>
    </row>
    <row r="1110" spans="1:14" x14ac:dyDescent="0.3">
      <c r="A1110" s="2">
        <v>7777975083</v>
      </c>
      <c r="B1110" s="3">
        <v>92098757</v>
      </c>
      <c r="C1110" t="str">
        <f>_xlfn.XLOOKUP(B1110,blinkit_customers!A:A,blinkit_customers!B:B," ")</f>
        <v>Bhavna Mammen</v>
      </c>
      <c r="D1110" t="str">
        <f>_xlfn.XLOOKUP(B1110, blinkit_customers!A:A,blinkit_customers!I:I, " ")</f>
        <v>New</v>
      </c>
      <c r="E1110">
        <f>_xlfn.XLOOKUP(A1110,blinkit_order_items[order_id],blinkit_order_items[product_id])</f>
        <v>684939</v>
      </c>
      <c r="F1110" t="str">
        <f>_xlfn.XLOOKUP(E1110,blinkit_products[product_id],blinkit_products[product_name])</f>
        <v>Lotion</v>
      </c>
      <c r="G1110" t="str">
        <f>_xlfn.XLOOKUP(E1110,blinkit_products[product_id],blinkit_products[category])</f>
        <v>Personal Care</v>
      </c>
      <c r="H1110">
        <f>_xlfn.XLOOKUP(A1110,blinkit_order_items[order_id],blinkit_order_items[quantity])</f>
        <v>1</v>
      </c>
      <c r="I1110">
        <f>_xlfn.XLOOKUP(A1110,blinkit_order_items[order_id],blinkit_order_items[unit_price])</f>
        <v>727.95</v>
      </c>
      <c r="J1110" s="3">
        <v>4419.96</v>
      </c>
      <c r="K1110" s="3" t="s">
        <v>12</v>
      </c>
      <c r="L1110" s="3" t="s">
        <v>16</v>
      </c>
      <c r="M1110">
        <v>29</v>
      </c>
      <c r="N1110" s="8">
        <v>45467.742476851854</v>
      </c>
    </row>
    <row r="1111" spans="1:14" x14ac:dyDescent="0.3">
      <c r="A1111" s="4">
        <v>8713948756</v>
      </c>
      <c r="B1111" s="5">
        <v>65514005</v>
      </c>
      <c r="C1111" t="str">
        <f>_xlfn.XLOOKUP(B1111,blinkit_customers!A:A,blinkit_customers!B:B," ")</f>
        <v>Ekapad Kuruvilla</v>
      </c>
      <c r="D1111" t="str">
        <f>_xlfn.XLOOKUP(B1111, blinkit_customers!A:A,blinkit_customers!I:I, " ")</f>
        <v>Regular</v>
      </c>
      <c r="E1111">
        <f>_xlfn.XLOOKUP(A1111,blinkit_order_items[order_id],blinkit_order_items[product_id])</f>
        <v>837480</v>
      </c>
      <c r="F1111" t="str">
        <f>_xlfn.XLOOKUP(E1111,blinkit_products[product_id],blinkit_products[product_name])</f>
        <v>Cough Syrup</v>
      </c>
      <c r="G1111" t="str">
        <f>_xlfn.XLOOKUP(E1111,blinkit_products[product_id],blinkit_products[category])</f>
        <v>Pharmacy</v>
      </c>
      <c r="H1111">
        <f>_xlfn.XLOOKUP(A1111,blinkit_order_items[order_id],blinkit_order_items[quantity])</f>
        <v>2</v>
      </c>
      <c r="I1111">
        <f>_xlfn.XLOOKUP(A1111,blinkit_order_items[order_id],blinkit_order_items[unit_price])</f>
        <v>217.4</v>
      </c>
      <c r="J1111" s="5">
        <v>383.2</v>
      </c>
      <c r="K1111" s="5" t="s">
        <v>11</v>
      </c>
      <c r="L1111" s="5" t="s">
        <v>16</v>
      </c>
      <c r="M1111">
        <v>19</v>
      </c>
      <c r="N1111" s="9">
        <v>45246.003923611112</v>
      </c>
    </row>
    <row r="1112" spans="1:14" x14ac:dyDescent="0.3">
      <c r="A1112" s="2">
        <v>6191050157</v>
      </c>
      <c r="B1112" s="3">
        <v>90021871</v>
      </c>
      <c r="C1112" t="str">
        <f>_xlfn.XLOOKUP(B1112,blinkit_customers!A:A,blinkit_customers!B:B," ")</f>
        <v>Pooja Dube</v>
      </c>
      <c r="D1112" t="str">
        <f>_xlfn.XLOOKUP(B1112, blinkit_customers!A:A,blinkit_customers!I:I, " ")</f>
        <v>Regular</v>
      </c>
      <c r="E1112">
        <f>_xlfn.XLOOKUP(A1112,blinkit_order_items[order_id],blinkit_order_items[product_id])</f>
        <v>365133</v>
      </c>
      <c r="F1112" t="str">
        <f>_xlfn.XLOOKUP(E1112,blinkit_products[product_id],blinkit_products[product_name])</f>
        <v>Dish Soap</v>
      </c>
      <c r="G1112" t="str">
        <f>_xlfn.XLOOKUP(E1112,blinkit_products[product_id],blinkit_products[category])</f>
        <v>Household Care</v>
      </c>
      <c r="H1112">
        <f>_xlfn.XLOOKUP(A1112,blinkit_order_items[order_id],blinkit_order_items[quantity])</f>
        <v>3</v>
      </c>
      <c r="I1112">
        <f>_xlfn.XLOOKUP(A1112,blinkit_order_items[order_id],blinkit_order_items[unit_price])</f>
        <v>915.45</v>
      </c>
      <c r="J1112" s="3">
        <v>1893.34</v>
      </c>
      <c r="K1112" s="3" t="s">
        <v>11</v>
      </c>
      <c r="L1112" s="3" t="s">
        <v>10</v>
      </c>
      <c r="M1112">
        <v>5</v>
      </c>
      <c r="N1112" s="8">
        <v>45057.858969907407</v>
      </c>
    </row>
    <row r="1113" spans="1:14" x14ac:dyDescent="0.3">
      <c r="A1113" s="4">
        <v>4060449266</v>
      </c>
      <c r="B1113" s="5">
        <v>1771249</v>
      </c>
      <c r="C1113" t="str">
        <f>_xlfn.XLOOKUP(B1113,blinkit_customers!A:A,blinkit_customers!B:B," ")</f>
        <v>Samesh Devi</v>
      </c>
      <c r="D1113" t="str">
        <f>_xlfn.XLOOKUP(B1113, blinkit_customers!A:A,blinkit_customers!I:I, " ")</f>
        <v>New</v>
      </c>
      <c r="E1113">
        <f>_xlfn.XLOOKUP(A1113,blinkit_order_items[order_id],blinkit_order_items[product_id])</f>
        <v>953175</v>
      </c>
      <c r="F1113" t="str">
        <f>_xlfn.XLOOKUP(E1113,blinkit_products[product_id],blinkit_products[product_name])</f>
        <v>Baby Food</v>
      </c>
      <c r="G1113" t="str">
        <f>_xlfn.XLOOKUP(E1113,blinkit_products[product_id],blinkit_products[category])</f>
        <v>Baby Care</v>
      </c>
      <c r="H1113">
        <f>_xlfn.XLOOKUP(A1113,blinkit_order_items[order_id],blinkit_order_items[quantity])</f>
        <v>1</v>
      </c>
      <c r="I1113">
        <f>_xlfn.XLOOKUP(A1113,blinkit_order_items[order_id],blinkit_order_items[unit_price])</f>
        <v>225.21</v>
      </c>
      <c r="J1113" s="5">
        <v>2399.6</v>
      </c>
      <c r="K1113" s="5" t="s">
        <v>13</v>
      </c>
      <c r="L1113" s="5" t="s">
        <v>10</v>
      </c>
      <c r="M1113">
        <v>4</v>
      </c>
      <c r="N1113" s="9">
        <v>45360.019131944442</v>
      </c>
    </row>
    <row r="1114" spans="1:14" x14ac:dyDescent="0.3">
      <c r="A1114" s="2">
        <v>5657605506</v>
      </c>
      <c r="B1114" s="3">
        <v>63402854</v>
      </c>
      <c r="C1114" t="str">
        <f>_xlfn.XLOOKUP(B1114,blinkit_customers!A:A,blinkit_customers!B:B," ")</f>
        <v>Pallavi Sidhu</v>
      </c>
      <c r="D1114" t="str">
        <f>_xlfn.XLOOKUP(B1114, blinkit_customers!A:A,blinkit_customers!I:I, " ")</f>
        <v>New</v>
      </c>
      <c r="E1114">
        <f>_xlfn.XLOOKUP(A1114,blinkit_order_items[order_id],blinkit_order_items[product_id])</f>
        <v>451933</v>
      </c>
      <c r="F1114" t="str">
        <f>_xlfn.XLOOKUP(E1114,blinkit_products[product_id],blinkit_products[product_name])</f>
        <v>Wheat Flour</v>
      </c>
      <c r="G1114" t="str">
        <f>_xlfn.XLOOKUP(E1114,blinkit_products[product_id],blinkit_products[category])</f>
        <v>Grocery &amp; Staples</v>
      </c>
      <c r="H1114">
        <f>_xlfn.XLOOKUP(A1114,blinkit_order_items[order_id],blinkit_order_items[quantity])</f>
        <v>3</v>
      </c>
      <c r="I1114">
        <f>_xlfn.XLOOKUP(A1114,blinkit_order_items[order_id],blinkit_order_items[unit_price])</f>
        <v>568.94000000000005</v>
      </c>
      <c r="J1114" s="3">
        <v>697.88</v>
      </c>
      <c r="K1114" s="3" t="s">
        <v>15</v>
      </c>
      <c r="L1114" s="3" t="s">
        <v>10</v>
      </c>
      <c r="M1114">
        <v>-1</v>
      </c>
      <c r="N1114" s="8">
        <v>45442.845960648148</v>
      </c>
    </row>
    <row r="1115" spans="1:14" x14ac:dyDescent="0.3">
      <c r="A1115" s="4">
        <v>8851743592</v>
      </c>
      <c r="B1115" s="5">
        <v>70608515</v>
      </c>
      <c r="C1115" t="str">
        <f>_xlfn.XLOOKUP(B1115,blinkit_customers!A:A,blinkit_customers!B:B," ")</f>
        <v>Aashi Behl</v>
      </c>
      <c r="D1115" t="str">
        <f>_xlfn.XLOOKUP(B1115, blinkit_customers!A:A,blinkit_customers!I:I, " ")</f>
        <v>Inactive</v>
      </c>
      <c r="E1115">
        <f>_xlfn.XLOOKUP(A1115,blinkit_order_items[order_id],blinkit_order_items[product_id])</f>
        <v>385113</v>
      </c>
      <c r="F1115" t="str">
        <f>_xlfn.XLOOKUP(E1115,blinkit_products[product_id],blinkit_products[product_name])</f>
        <v>Lotion</v>
      </c>
      <c r="G1115" t="str">
        <f>_xlfn.XLOOKUP(E1115,blinkit_products[product_id],blinkit_products[category])</f>
        <v>Personal Care</v>
      </c>
      <c r="H1115">
        <f>_xlfn.XLOOKUP(A1115,blinkit_order_items[order_id],blinkit_order_items[quantity])</f>
        <v>1</v>
      </c>
      <c r="I1115">
        <f>_xlfn.XLOOKUP(A1115,blinkit_order_items[order_id],blinkit_order_items[unit_price])</f>
        <v>816.38</v>
      </c>
      <c r="J1115" s="5">
        <v>2618.87</v>
      </c>
      <c r="K1115" s="5" t="s">
        <v>13</v>
      </c>
      <c r="L1115" s="5" t="s">
        <v>10</v>
      </c>
      <c r="M1115">
        <v>-4</v>
      </c>
      <c r="N1115" s="9">
        <v>45335.502685185187</v>
      </c>
    </row>
    <row r="1116" spans="1:14" x14ac:dyDescent="0.3">
      <c r="A1116" s="2">
        <v>4689717606</v>
      </c>
      <c r="B1116" s="3">
        <v>91791128</v>
      </c>
      <c r="C1116" t="str">
        <f>_xlfn.XLOOKUP(B1116,blinkit_customers!A:A,blinkit_customers!B:B," ")</f>
        <v>Warda Mand</v>
      </c>
      <c r="D1116" t="str">
        <f>_xlfn.XLOOKUP(B1116, blinkit_customers!A:A,blinkit_customers!I:I, " ")</f>
        <v>Regular</v>
      </c>
      <c r="E1116">
        <f>_xlfn.XLOOKUP(A1116,blinkit_order_items[order_id],blinkit_order_items[product_id])</f>
        <v>473929</v>
      </c>
      <c r="F1116" t="str">
        <f>_xlfn.XLOOKUP(E1116,blinkit_products[product_id],blinkit_products[product_name])</f>
        <v>Carrots</v>
      </c>
      <c r="G1116" t="str">
        <f>_xlfn.XLOOKUP(E1116,blinkit_products[product_id],blinkit_products[category])</f>
        <v>Fruits &amp; Vegetables</v>
      </c>
      <c r="H1116">
        <f>_xlfn.XLOOKUP(A1116,blinkit_order_items[order_id],blinkit_order_items[quantity])</f>
        <v>1</v>
      </c>
      <c r="I1116">
        <f>_xlfn.XLOOKUP(A1116,blinkit_order_items[order_id],blinkit_order_items[unit_price])</f>
        <v>440.19</v>
      </c>
      <c r="J1116" s="3">
        <v>2392.67</v>
      </c>
      <c r="K1116" s="3" t="s">
        <v>13</v>
      </c>
      <c r="L1116" s="3" t="s">
        <v>10</v>
      </c>
      <c r="M1116">
        <v>0</v>
      </c>
      <c r="N1116" s="8">
        <v>45112.308935185189</v>
      </c>
    </row>
    <row r="1117" spans="1:14" x14ac:dyDescent="0.3">
      <c r="A1117" s="4">
        <v>2860246948</v>
      </c>
      <c r="B1117" s="5">
        <v>8791577</v>
      </c>
      <c r="C1117" t="str">
        <f>_xlfn.XLOOKUP(B1117,blinkit_customers!A:A,blinkit_customers!B:B," ")</f>
        <v>Warda Kohli</v>
      </c>
      <c r="D1117" t="str">
        <f>_xlfn.XLOOKUP(B1117, blinkit_customers!A:A,blinkit_customers!I:I, " ")</f>
        <v>Regular</v>
      </c>
      <c r="E1117">
        <f>_xlfn.XLOOKUP(A1117,blinkit_order_items[order_id],blinkit_order_items[product_id])</f>
        <v>859361</v>
      </c>
      <c r="F1117" t="str">
        <f>_xlfn.XLOOKUP(E1117,blinkit_products[product_id],blinkit_products[product_name])</f>
        <v>Shampoo</v>
      </c>
      <c r="G1117" t="str">
        <f>_xlfn.XLOOKUP(E1117,blinkit_products[product_id],blinkit_products[category])</f>
        <v>Personal Care</v>
      </c>
      <c r="H1117">
        <f>_xlfn.XLOOKUP(A1117,blinkit_order_items[order_id],blinkit_order_items[quantity])</f>
        <v>1</v>
      </c>
      <c r="I1117">
        <f>_xlfn.XLOOKUP(A1117,blinkit_order_items[order_id],blinkit_order_items[unit_price])</f>
        <v>432.39</v>
      </c>
      <c r="J1117" s="5">
        <v>1613.57</v>
      </c>
      <c r="K1117" s="5" t="s">
        <v>15</v>
      </c>
      <c r="L1117" s="5" t="s">
        <v>16</v>
      </c>
      <c r="M1117">
        <v>29</v>
      </c>
      <c r="N1117" s="9">
        <v>45560.928460648145</v>
      </c>
    </row>
    <row r="1118" spans="1:14" x14ac:dyDescent="0.3">
      <c r="A1118" s="2">
        <v>2875550803</v>
      </c>
      <c r="B1118" s="3">
        <v>40387944</v>
      </c>
      <c r="C1118" t="str">
        <f>_xlfn.XLOOKUP(B1118,blinkit_customers!A:A,blinkit_customers!B:B," ")</f>
        <v>Chavvi Gill</v>
      </c>
      <c r="D1118" t="str">
        <f>_xlfn.XLOOKUP(B1118, blinkit_customers!A:A,blinkit_customers!I:I, " ")</f>
        <v>Regular</v>
      </c>
      <c r="E1118">
        <f>_xlfn.XLOOKUP(A1118,blinkit_order_items[order_id],blinkit_order_items[product_id])</f>
        <v>366066</v>
      </c>
      <c r="F1118" t="str">
        <f>_xlfn.XLOOKUP(E1118,blinkit_products[product_id],blinkit_products[product_name])</f>
        <v>Soap</v>
      </c>
      <c r="G1118" t="str">
        <f>_xlfn.XLOOKUP(E1118,blinkit_products[product_id],blinkit_products[category])</f>
        <v>Personal Care</v>
      </c>
      <c r="H1118">
        <f>_xlfn.XLOOKUP(A1118,blinkit_order_items[order_id],blinkit_order_items[quantity])</f>
        <v>3</v>
      </c>
      <c r="I1118">
        <f>_xlfn.XLOOKUP(A1118,blinkit_order_items[order_id],blinkit_order_items[unit_price])</f>
        <v>918.58</v>
      </c>
      <c r="J1118" s="3">
        <v>1776.32</v>
      </c>
      <c r="K1118" s="3" t="s">
        <v>12</v>
      </c>
      <c r="L1118" s="3" t="s">
        <v>10</v>
      </c>
      <c r="M1118">
        <v>-1</v>
      </c>
      <c r="N1118" s="8">
        <v>45350.583506944444</v>
      </c>
    </row>
    <row r="1119" spans="1:14" x14ac:dyDescent="0.3">
      <c r="A1119" s="4">
        <v>5340575011</v>
      </c>
      <c r="B1119" s="5">
        <v>77015367</v>
      </c>
      <c r="C1119" t="str">
        <f>_xlfn.XLOOKUP(B1119,blinkit_customers!A:A,blinkit_customers!B:B," ")</f>
        <v>Oni Bhagat</v>
      </c>
      <c r="D1119" t="str">
        <f>_xlfn.XLOOKUP(B1119, blinkit_customers!A:A,blinkit_customers!I:I, " ")</f>
        <v>Regular</v>
      </c>
      <c r="E1119">
        <f>_xlfn.XLOOKUP(A1119,blinkit_order_items[order_id],blinkit_order_items[product_id])</f>
        <v>6405</v>
      </c>
      <c r="F1119" t="str">
        <f>_xlfn.XLOOKUP(E1119,blinkit_products[product_id],blinkit_products[product_name])</f>
        <v>Baby Food</v>
      </c>
      <c r="G1119" t="str">
        <f>_xlfn.XLOOKUP(E1119,blinkit_products[product_id],blinkit_products[category])</f>
        <v>Baby Care</v>
      </c>
      <c r="H1119">
        <f>_xlfn.XLOOKUP(A1119,blinkit_order_items[order_id],blinkit_order_items[quantity])</f>
        <v>2</v>
      </c>
      <c r="I1119">
        <f>_xlfn.XLOOKUP(A1119,blinkit_order_items[order_id],blinkit_order_items[unit_price])</f>
        <v>236.51</v>
      </c>
      <c r="J1119" s="5">
        <v>2307.65</v>
      </c>
      <c r="K1119" s="5" t="s">
        <v>15</v>
      </c>
      <c r="L1119" s="5" t="s">
        <v>10</v>
      </c>
      <c r="M1119">
        <v>3</v>
      </c>
      <c r="N1119" s="9">
        <v>45197.791967592595</v>
      </c>
    </row>
    <row r="1120" spans="1:14" x14ac:dyDescent="0.3">
      <c r="A1120" s="2">
        <v>7717156533</v>
      </c>
      <c r="B1120" s="3">
        <v>18791381</v>
      </c>
      <c r="C1120" t="str">
        <f>_xlfn.XLOOKUP(B1120,blinkit_customers!A:A,blinkit_customers!B:B," ")</f>
        <v>Avni Gera</v>
      </c>
      <c r="D1120" t="str">
        <f>_xlfn.XLOOKUP(B1120, blinkit_customers!A:A,blinkit_customers!I:I, " ")</f>
        <v>Premium</v>
      </c>
      <c r="E1120">
        <f>_xlfn.XLOOKUP(A1120,blinkit_order_items[order_id],blinkit_order_items[product_id])</f>
        <v>820973</v>
      </c>
      <c r="F1120" t="str">
        <f>_xlfn.XLOOKUP(E1120,blinkit_products[product_id],blinkit_products[product_name])</f>
        <v>Baby Wipes</v>
      </c>
      <c r="G1120" t="str">
        <f>_xlfn.XLOOKUP(E1120,blinkit_products[product_id],blinkit_products[category])</f>
        <v>Baby Care</v>
      </c>
      <c r="H1120">
        <f>_xlfn.XLOOKUP(A1120,blinkit_order_items[order_id],blinkit_order_items[quantity])</f>
        <v>1</v>
      </c>
      <c r="I1120">
        <f>_xlfn.XLOOKUP(A1120,blinkit_order_items[order_id],blinkit_order_items[unit_price])</f>
        <v>114.52</v>
      </c>
      <c r="J1120" s="3">
        <v>3043.92</v>
      </c>
      <c r="K1120" s="3" t="s">
        <v>11</v>
      </c>
      <c r="L1120" s="3" t="s">
        <v>10</v>
      </c>
      <c r="M1120">
        <v>4</v>
      </c>
      <c r="N1120" s="8">
        <v>45020.209305555552</v>
      </c>
    </row>
    <row r="1121" spans="1:14" x14ac:dyDescent="0.3">
      <c r="A1121" s="4">
        <v>8297255359</v>
      </c>
      <c r="B1121" s="5">
        <v>56764791</v>
      </c>
      <c r="C1121" t="str">
        <f>_xlfn.XLOOKUP(B1121,blinkit_customers!A:A,blinkit_customers!B:B," ")</f>
        <v>Priya Shukla</v>
      </c>
      <c r="D1121" t="str">
        <f>_xlfn.XLOOKUP(B1121, blinkit_customers!A:A,blinkit_customers!I:I, " ")</f>
        <v>Regular</v>
      </c>
      <c r="E1121">
        <f>_xlfn.XLOOKUP(A1121,blinkit_order_items[order_id],blinkit_order_items[product_id])</f>
        <v>354409</v>
      </c>
      <c r="F1121" t="str">
        <f>_xlfn.XLOOKUP(E1121,blinkit_products[product_id],blinkit_products[product_name])</f>
        <v>Pulses</v>
      </c>
      <c r="G1121" t="str">
        <f>_xlfn.XLOOKUP(E1121,blinkit_products[product_id],blinkit_products[category])</f>
        <v>Grocery &amp; Staples</v>
      </c>
      <c r="H1121">
        <f>_xlfn.XLOOKUP(A1121,blinkit_order_items[order_id],blinkit_order_items[quantity])</f>
        <v>1</v>
      </c>
      <c r="I1121">
        <f>_xlfn.XLOOKUP(A1121,blinkit_order_items[order_id],blinkit_order_items[unit_price])</f>
        <v>325.08</v>
      </c>
      <c r="J1121" s="5">
        <v>2172.56</v>
      </c>
      <c r="K1121" s="5" t="s">
        <v>13</v>
      </c>
      <c r="L1121" s="5" t="s">
        <v>10</v>
      </c>
      <c r="M1121">
        <v>3</v>
      </c>
      <c r="N1121" s="9">
        <v>45103.691041666665</v>
      </c>
    </row>
    <row r="1122" spans="1:14" x14ac:dyDescent="0.3">
      <c r="A1122" s="2">
        <v>7873234939</v>
      </c>
      <c r="B1122" s="3">
        <v>31923338</v>
      </c>
      <c r="C1122" t="str">
        <f>_xlfn.XLOOKUP(B1122,blinkit_customers!A:A,blinkit_customers!B:B," ")</f>
        <v>Ishwar Goyal</v>
      </c>
      <c r="D1122" t="str">
        <f>_xlfn.XLOOKUP(B1122, blinkit_customers!A:A,blinkit_customers!I:I, " ")</f>
        <v>New</v>
      </c>
      <c r="E1122">
        <f>_xlfn.XLOOKUP(A1122,blinkit_order_items[order_id],blinkit_order_items[product_id])</f>
        <v>367391</v>
      </c>
      <c r="F1122" t="str">
        <f>_xlfn.XLOOKUP(E1122,blinkit_products[product_id],blinkit_products[product_name])</f>
        <v>Baby Wipes</v>
      </c>
      <c r="G1122" t="str">
        <f>_xlfn.XLOOKUP(E1122,blinkit_products[product_id],blinkit_products[category])</f>
        <v>Baby Care</v>
      </c>
      <c r="H1122">
        <f>_xlfn.XLOOKUP(A1122,blinkit_order_items[order_id],blinkit_order_items[quantity])</f>
        <v>1</v>
      </c>
      <c r="I1122">
        <f>_xlfn.XLOOKUP(A1122,blinkit_order_items[order_id],blinkit_order_items[unit_price])</f>
        <v>939.55</v>
      </c>
      <c r="J1122" s="3">
        <v>816.38</v>
      </c>
      <c r="K1122" s="3" t="s">
        <v>15</v>
      </c>
      <c r="L1122" s="3" t="s">
        <v>14</v>
      </c>
      <c r="M1122">
        <v>6</v>
      </c>
      <c r="N1122" s="8">
        <v>45545.940034722225</v>
      </c>
    </row>
    <row r="1123" spans="1:14" x14ac:dyDescent="0.3">
      <c r="A1123" s="4">
        <v>3668515922</v>
      </c>
      <c r="B1123" s="5">
        <v>22321208</v>
      </c>
      <c r="C1123" t="str">
        <f>_xlfn.XLOOKUP(B1123,blinkit_customers!A:A,blinkit_customers!B:B," ")</f>
        <v>Pratyush Bedi</v>
      </c>
      <c r="D1123" t="str">
        <f>_xlfn.XLOOKUP(B1123, blinkit_customers!A:A,blinkit_customers!I:I, " ")</f>
        <v>Regular</v>
      </c>
      <c r="E1123">
        <f>_xlfn.XLOOKUP(A1123,blinkit_order_items[order_id],blinkit_order_items[product_id])</f>
        <v>328457</v>
      </c>
      <c r="F1123" t="str">
        <f>_xlfn.XLOOKUP(E1123,blinkit_products[product_id],blinkit_products[product_name])</f>
        <v>Mango Drink</v>
      </c>
      <c r="G1123" t="str">
        <f>_xlfn.XLOOKUP(E1123,blinkit_products[product_id],blinkit_products[category])</f>
        <v>Cold Drinks &amp; Juices</v>
      </c>
      <c r="H1123">
        <f>_xlfn.XLOOKUP(A1123,blinkit_order_items[order_id],blinkit_order_items[quantity])</f>
        <v>3</v>
      </c>
      <c r="I1123">
        <f>_xlfn.XLOOKUP(A1123,blinkit_order_items[order_id],blinkit_order_items[unit_price])</f>
        <v>858.57</v>
      </c>
      <c r="J1123" s="5">
        <v>4229.93</v>
      </c>
      <c r="K1123" s="5" t="s">
        <v>12</v>
      </c>
      <c r="L1123" s="5" t="s">
        <v>14</v>
      </c>
      <c r="M1123">
        <v>14</v>
      </c>
      <c r="N1123" s="9">
        <v>45161.592870370368</v>
      </c>
    </row>
    <row r="1124" spans="1:14" x14ac:dyDescent="0.3">
      <c r="A1124" s="2">
        <v>8356690330</v>
      </c>
      <c r="B1124" s="3">
        <v>88324928</v>
      </c>
      <c r="C1124" t="str">
        <f>_xlfn.XLOOKUP(B1124,blinkit_customers!A:A,blinkit_customers!B:B," ")</f>
        <v>Geetika Nanda</v>
      </c>
      <c r="D1124" t="str">
        <f>_xlfn.XLOOKUP(B1124, blinkit_customers!A:A,blinkit_customers!I:I, " ")</f>
        <v>Regular</v>
      </c>
      <c r="E1124">
        <f>_xlfn.XLOOKUP(A1124,blinkit_order_items[order_id],blinkit_order_items[product_id])</f>
        <v>566052</v>
      </c>
      <c r="F1124" t="str">
        <f>_xlfn.XLOOKUP(E1124,blinkit_products[product_id],blinkit_products[product_name])</f>
        <v>Pain Reliever</v>
      </c>
      <c r="G1124" t="str">
        <f>_xlfn.XLOOKUP(E1124,blinkit_products[product_id],blinkit_products[category])</f>
        <v>Pharmacy</v>
      </c>
      <c r="H1124">
        <f>_xlfn.XLOOKUP(A1124,blinkit_order_items[order_id],blinkit_order_items[quantity])</f>
        <v>2</v>
      </c>
      <c r="I1124">
        <f>_xlfn.XLOOKUP(A1124,blinkit_order_items[order_id],blinkit_order_items[unit_price])</f>
        <v>87.3</v>
      </c>
      <c r="J1124" s="3">
        <v>3316.63</v>
      </c>
      <c r="K1124" s="3" t="s">
        <v>13</v>
      </c>
      <c r="L1124" s="3" t="s">
        <v>10</v>
      </c>
      <c r="M1124">
        <v>-4</v>
      </c>
      <c r="N1124" s="8">
        <v>45122.754120370373</v>
      </c>
    </row>
    <row r="1125" spans="1:14" x14ac:dyDescent="0.3">
      <c r="A1125" s="4">
        <v>3508620293</v>
      </c>
      <c r="B1125" s="5">
        <v>40277444</v>
      </c>
      <c r="C1125" t="str">
        <f>_xlfn.XLOOKUP(B1125,blinkit_customers!A:A,blinkit_customers!B:B," ")</f>
        <v>Damyanti Acharya</v>
      </c>
      <c r="D1125" t="str">
        <f>_xlfn.XLOOKUP(B1125, blinkit_customers!A:A,blinkit_customers!I:I, " ")</f>
        <v>New</v>
      </c>
      <c r="E1125">
        <f>_xlfn.XLOOKUP(A1125,blinkit_order_items[order_id],blinkit_order_items[product_id])</f>
        <v>991434</v>
      </c>
      <c r="F1125" t="str">
        <f>_xlfn.XLOOKUP(E1125,blinkit_products[product_id],blinkit_products[product_name])</f>
        <v>Cookies</v>
      </c>
      <c r="G1125" t="str">
        <f>_xlfn.XLOOKUP(E1125,blinkit_products[product_id],blinkit_products[category])</f>
        <v>Snacks &amp; Munchies</v>
      </c>
      <c r="H1125">
        <f>_xlfn.XLOOKUP(A1125,blinkit_order_items[order_id],blinkit_order_items[quantity])</f>
        <v>1</v>
      </c>
      <c r="I1125">
        <f>_xlfn.XLOOKUP(A1125,blinkit_order_items[order_id],blinkit_order_items[unit_price])</f>
        <v>237.62</v>
      </c>
      <c r="J1125" s="5">
        <v>4855.95</v>
      </c>
      <c r="K1125" s="5" t="s">
        <v>11</v>
      </c>
      <c r="L1125" s="5" t="s">
        <v>10</v>
      </c>
      <c r="M1125">
        <v>0</v>
      </c>
      <c r="N1125" s="9">
        <v>45141.864733796298</v>
      </c>
    </row>
    <row r="1126" spans="1:14" x14ac:dyDescent="0.3">
      <c r="A1126" s="2">
        <v>9998297778</v>
      </c>
      <c r="B1126" s="3">
        <v>7728406</v>
      </c>
      <c r="C1126" t="str">
        <f>_xlfn.XLOOKUP(B1126,blinkit_customers!A:A,blinkit_customers!B:B," ")</f>
        <v>Leela Bansal</v>
      </c>
      <c r="D1126" t="str">
        <f>_xlfn.XLOOKUP(B1126, blinkit_customers!A:A,blinkit_customers!I:I, " ")</f>
        <v>Inactive</v>
      </c>
      <c r="E1126">
        <f>_xlfn.XLOOKUP(A1126,blinkit_order_items[order_id],blinkit_order_items[product_id])</f>
        <v>709916</v>
      </c>
      <c r="F1126" t="str">
        <f>_xlfn.XLOOKUP(E1126,blinkit_products[product_id],blinkit_products[product_name])</f>
        <v>Detergent</v>
      </c>
      <c r="G1126" t="str">
        <f>_xlfn.XLOOKUP(E1126,blinkit_products[product_id],blinkit_products[category])</f>
        <v>Household Care</v>
      </c>
      <c r="H1126">
        <f>_xlfn.XLOOKUP(A1126,blinkit_order_items[order_id],blinkit_order_items[quantity])</f>
        <v>3</v>
      </c>
      <c r="I1126">
        <f>_xlfn.XLOOKUP(A1126,blinkit_order_items[order_id],blinkit_order_items[unit_price])</f>
        <v>33.76</v>
      </c>
      <c r="J1126" s="3">
        <v>2833.2</v>
      </c>
      <c r="K1126" s="3" t="s">
        <v>13</v>
      </c>
      <c r="L1126" s="3" t="s">
        <v>10</v>
      </c>
      <c r="M1126">
        <v>1</v>
      </c>
      <c r="N1126" s="8">
        <v>45191.713518518518</v>
      </c>
    </row>
    <row r="1127" spans="1:14" x14ac:dyDescent="0.3">
      <c r="A1127" s="4">
        <v>3898421710</v>
      </c>
      <c r="B1127" s="5">
        <v>78750264</v>
      </c>
      <c r="C1127" t="str">
        <f>_xlfn.XLOOKUP(B1127,blinkit_customers!A:A,blinkit_customers!B:B," ")</f>
        <v>Krishna Choudhry</v>
      </c>
      <c r="D1127" t="str">
        <f>_xlfn.XLOOKUP(B1127, blinkit_customers!A:A,blinkit_customers!I:I, " ")</f>
        <v>Inactive</v>
      </c>
      <c r="E1127">
        <f>_xlfn.XLOOKUP(A1127,blinkit_order_items[order_id],blinkit_order_items[product_id])</f>
        <v>187399</v>
      </c>
      <c r="F1127" t="str">
        <f>_xlfn.XLOOKUP(E1127,blinkit_products[product_id],blinkit_products[product_name])</f>
        <v>Frozen Pizza</v>
      </c>
      <c r="G1127" t="str">
        <f>_xlfn.XLOOKUP(E1127,blinkit_products[product_id],blinkit_products[category])</f>
        <v>Instant &amp; Frozen Food</v>
      </c>
      <c r="H1127">
        <f>_xlfn.XLOOKUP(A1127,blinkit_order_items[order_id],blinkit_order_items[quantity])</f>
        <v>2</v>
      </c>
      <c r="I1127">
        <f>_xlfn.XLOOKUP(A1127,blinkit_order_items[order_id],blinkit_order_items[unit_price])</f>
        <v>53.49</v>
      </c>
      <c r="J1127" s="5">
        <v>461.74</v>
      </c>
      <c r="K1127" s="5" t="s">
        <v>11</v>
      </c>
      <c r="L1127" s="5" t="s">
        <v>14</v>
      </c>
      <c r="M1127">
        <v>6</v>
      </c>
      <c r="N1127" s="9">
        <v>45169.286840277775</v>
      </c>
    </row>
    <row r="1128" spans="1:14" x14ac:dyDescent="0.3">
      <c r="A1128" s="2">
        <v>3960980694</v>
      </c>
      <c r="B1128" s="3">
        <v>52417972</v>
      </c>
      <c r="C1128" t="str">
        <f>_xlfn.XLOOKUP(B1128,blinkit_customers!A:A,blinkit_customers!B:B," ")</f>
        <v>Nisha Chadha</v>
      </c>
      <c r="D1128" t="str">
        <f>_xlfn.XLOOKUP(B1128, blinkit_customers!A:A,blinkit_customers!I:I, " ")</f>
        <v>New</v>
      </c>
      <c r="E1128">
        <f>_xlfn.XLOOKUP(A1128,blinkit_order_items[order_id],blinkit_order_items[product_id])</f>
        <v>927651</v>
      </c>
      <c r="F1128" t="str">
        <f>_xlfn.XLOOKUP(E1128,blinkit_products[product_id],blinkit_products[product_name])</f>
        <v>Baby Wipes</v>
      </c>
      <c r="G1128" t="str">
        <f>_xlfn.XLOOKUP(E1128,blinkit_products[product_id],blinkit_products[category])</f>
        <v>Baby Care</v>
      </c>
      <c r="H1128">
        <f>_xlfn.XLOOKUP(A1128,blinkit_order_items[order_id],blinkit_order_items[quantity])</f>
        <v>1</v>
      </c>
      <c r="I1128">
        <f>_xlfn.XLOOKUP(A1128,blinkit_order_items[order_id],blinkit_order_items[unit_price])</f>
        <v>426.72</v>
      </c>
      <c r="J1128" s="3">
        <v>369.28</v>
      </c>
      <c r="K1128" s="3" t="s">
        <v>11</v>
      </c>
      <c r="L1128" s="3" t="s">
        <v>14</v>
      </c>
      <c r="M1128">
        <v>11</v>
      </c>
      <c r="N1128" s="8">
        <v>45464.949293981481</v>
      </c>
    </row>
    <row r="1129" spans="1:14" x14ac:dyDescent="0.3">
      <c r="A1129" s="4">
        <v>5008395294</v>
      </c>
      <c r="B1129" s="5">
        <v>1108176</v>
      </c>
      <c r="C1129" t="str">
        <f>_xlfn.XLOOKUP(B1129,blinkit_customers!A:A,blinkit_customers!B:B," ")</f>
        <v>Charita Chad</v>
      </c>
      <c r="D1129" t="str">
        <f>_xlfn.XLOOKUP(B1129, blinkit_customers!A:A,blinkit_customers!I:I, " ")</f>
        <v>Premium</v>
      </c>
      <c r="E1129">
        <f>_xlfn.XLOOKUP(A1129,blinkit_order_items[order_id],blinkit_order_items[product_id])</f>
        <v>131136</v>
      </c>
      <c r="F1129" t="str">
        <f>_xlfn.XLOOKUP(E1129,blinkit_products[product_id],blinkit_products[product_name])</f>
        <v>Salt</v>
      </c>
      <c r="G1129" t="str">
        <f>_xlfn.XLOOKUP(E1129,blinkit_products[product_id],blinkit_products[category])</f>
        <v>Grocery &amp; Staples</v>
      </c>
      <c r="H1129">
        <f>_xlfn.XLOOKUP(A1129,blinkit_order_items[order_id],blinkit_order_items[quantity])</f>
        <v>3</v>
      </c>
      <c r="I1129">
        <f>_xlfn.XLOOKUP(A1129,blinkit_order_items[order_id],blinkit_order_items[unit_price])</f>
        <v>37.799999999999997</v>
      </c>
      <c r="J1129" s="5">
        <v>845.68</v>
      </c>
      <c r="K1129" s="5" t="s">
        <v>11</v>
      </c>
      <c r="L1129" s="5" t="s">
        <v>16</v>
      </c>
      <c r="M1129">
        <v>19</v>
      </c>
      <c r="N1129" s="9">
        <v>45282.38177083333</v>
      </c>
    </row>
    <row r="1130" spans="1:14" x14ac:dyDescent="0.3">
      <c r="A1130" s="2">
        <v>3722869004</v>
      </c>
      <c r="B1130" s="3">
        <v>66140659</v>
      </c>
      <c r="C1130" t="str">
        <f>_xlfn.XLOOKUP(B1130,blinkit_customers!A:A,blinkit_customers!B:B," ")</f>
        <v>Omya Iyengar</v>
      </c>
      <c r="D1130" t="str">
        <f>_xlfn.XLOOKUP(B1130, blinkit_customers!A:A,blinkit_customers!I:I, " ")</f>
        <v>Premium</v>
      </c>
      <c r="E1130">
        <f>_xlfn.XLOOKUP(A1130,blinkit_order_items[order_id],blinkit_order_items[product_id])</f>
        <v>337168</v>
      </c>
      <c r="F1130" t="str">
        <f>_xlfn.XLOOKUP(E1130,blinkit_products[product_id],blinkit_products[product_name])</f>
        <v>Eggs</v>
      </c>
      <c r="G1130" t="str">
        <f>_xlfn.XLOOKUP(E1130,blinkit_products[product_id],blinkit_products[category])</f>
        <v>Dairy &amp; Breakfast</v>
      </c>
      <c r="H1130">
        <f>_xlfn.XLOOKUP(A1130,blinkit_order_items[order_id],blinkit_order_items[quantity])</f>
        <v>3</v>
      </c>
      <c r="I1130">
        <f>_xlfn.XLOOKUP(A1130,blinkit_order_items[order_id],blinkit_order_items[unit_price])</f>
        <v>545.49</v>
      </c>
      <c r="J1130" s="3">
        <v>3268.53</v>
      </c>
      <c r="K1130" s="3" t="s">
        <v>12</v>
      </c>
      <c r="L1130" s="3" t="s">
        <v>10</v>
      </c>
      <c r="M1130">
        <v>2</v>
      </c>
      <c r="N1130" s="8">
        <v>45127.236527777779</v>
      </c>
    </row>
    <row r="1131" spans="1:14" x14ac:dyDescent="0.3">
      <c r="A1131" s="4">
        <v>8391555591</v>
      </c>
      <c r="B1131" s="5">
        <v>14006996</v>
      </c>
      <c r="C1131" t="str">
        <f>_xlfn.XLOOKUP(B1131,blinkit_customers!A:A,blinkit_customers!B:B," ")</f>
        <v>Saumya Rau</v>
      </c>
      <c r="D1131" t="str">
        <f>_xlfn.XLOOKUP(B1131, blinkit_customers!A:A,blinkit_customers!I:I, " ")</f>
        <v>Inactive</v>
      </c>
      <c r="E1131">
        <f>_xlfn.XLOOKUP(A1131,blinkit_order_items[order_id],blinkit_order_items[product_id])</f>
        <v>644847</v>
      </c>
      <c r="F1131" t="str">
        <f>_xlfn.XLOOKUP(E1131,blinkit_products[product_id],blinkit_products[product_name])</f>
        <v>Salt</v>
      </c>
      <c r="G1131" t="str">
        <f>_xlfn.XLOOKUP(E1131,blinkit_products[product_id],blinkit_products[category])</f>
        <v>Grocery &amp; Staples</v>
      </c>
      <c r="H1131">
        <f>_xlfn.XLOOKUP(A1131,blinkit_order_items[order_id],blinkit_order_items[quantity])</f>
        <v>1</v>
      </c>
      <c r="I1131">
        <f>_xlfn.XLOOKUP(A1131,blinkit_order_items[order_id],blinkit_order_items[unit_price])</f>
        <v>622.80999999999995</v>
      </c>
      <c r="J1131" s="5">
        <v>3933.27</v>
      </c>
      <c r="K1131" s="5" t="s">
        <v>11</v>
      </c>
      <c r="L1131" s="5" t="s">
        <v>16</v>
      </c>
      <c r="M1131">
        <v>16</v>
      </c>
      <c r="N1131" s="9">
        <v>45163.292256944442</v>
      </c>
    </row>
    <row r="1132" spans="1:14" x14ac:dyDescent="0.3">
      <c r="A1132" s="2">
        <v>8063730776</v>
      </c>
      <c r="B1132" s="3">
        <v>95912198</v>
      </c>
      <c r="C1132" t="str">
        <f>_xlfn.XLOOKUP(B1132,blinkit_customers!A:A,blinkit_customers!B:B," ")</f>
        <v>Bhavna Gara</v>
      </c>
      <c r="D1132" t="str">
        <f>_xlfn.XLOOKUP(B1132, blinkit_customers!A:A,blinkit_customers!I:I, " ")</f>
        <v>Inactive</v>
      </c>
      <c r="E1132">
        <f>_xlfn.XLOOKUP(A1132,blinkit_order_items[order_id],blinkit_order_items[product_id])</f>
        <v>196719</v>
      </c>
      <c r="F1132" t="str">
        <f>_xlfn.XLOOKUP(E1132,blinkit_products[product_id],blinkit_products[product_name])</f>
        <v>Bananas</v>
      </c>
      <c r="G1132" t="str">
        <f>_xlfn.XLOOKUP(E1132,blinkit_products[product_id],blinkit_products[category])</f>
        <v>Fruits &amp; Vegetables</v>
      </c>
      <c r="H1132">
        <f>_xlfn.XLOOKUP(A1132,blinkit_order_items[order_id],blinkit_order_items[quantity])</f>
        <v>3</v>
      </c>
      <c r="I1132">
        <f>_xlfn.XLOOKUP(A1132,blinkit_order_items[order_id],blinkit_order_items[unit_price])</f>
        <v>217.5</v>
      </c>
      <c r="J1132" s="3">
        <v>2925.94</v>
      </c>
      <c r="K1132" s="3" t="s">
        <v>12</v>
      </c>
      <c r="L1132" s="3" t="s">
        <v>10</v>
      </c>
      <c r="M1132">
        <v>-2</v>
      </c>
      <c r="N1132" s="8">
        <v>45556.834293981483</v>
      </c>
    </row>
    <row r="1133" spans="1:14" x14ac:dyDescent="0.3">
      <c r="A1133" s="4">
        <v>9052752169</v>
      </c>
      <c r="B1133" s="5">
        <v>62510499</v>
      </c>
      <c r="C1133" t="str">
        <f>_xlfn.XLOOKUP(B1133,blinkit_customers!A:A,blinkit_customers!B:B," ")</f>
        <v>Pratyush Trivedi</v>
      </c>
      <c r="D1133" t="str">
        <f>_xlfn.XLOOKUP(B1133, blinkit_customers!A:A,blinkit_customers!I:I, " ")</f>
        <v>Premium</v>
      </c>
      <c r="E1133">
        <f>_xlfn.XLOOKUP(A1133,blinkit_order_items[order_id],blinkit_order_items[product_id])</f>
        <v>114414</v>
      </c>
      <c r="F1133" t="str">
        <f>_xlfn.XLOOKUP(E1133,blinkit_products[product_id],blinkit_products[product_name])</f>
        <v>Vitamins</v>
      </c>
      <c r="G1133" t="str">
        <f>_xlfn.XLOOKUP(E1133,blinkit_products[product_id],blinkit_products[category])</f>
        <v>Pharmacy</v>
      </c>
      <c r="H1133">
        <f>_xlfn.XLOOKUP(A1133,blinkit_order_items[order_id],blinkit_order_items[quantity])</f>
        <v>2</v>
      </c>
      <c r="I1133">
        <f>_xlfn.XLOOKUP(A1133,blinkit_order_items[order_id],blinkit_order_items[unit_price])</f>
        <v>832.06</v>
      </c>
      <c r="J1133" s="5">
        <v>1083.52</v>
      </c>
      <c r="K1133" s="5" t="s">
        <v>12</v>
      </c>
      <c r="L1133" s="5" t="s">
        <v>10</v>
      </c>
      <c r="M1133">
        <v>5</v>
      </c>
      <c r="N1133" s="9">
        <v>45302.073692129627</v>
      </c>
    </row>
    <row r="1134" spans="1:14" x14ac:dyDescent="0.3">
      <c r="A1134" s="2">
        <v>7471416647</v>
      </c>
      <c r="B1134" s="3">
        <v>75566105</v>
      </c>
      <c r="C1134" t="str">
        <f>_xlfn.XLOOKUP(B1134,blinkit_customers!A:A,blinkit_customers!B:B," ")</f>
        <v>Dipta Doctor</v>
      </c>
      <c r="D1134" t="str">
        <f>_xlfn.XLOOKUP(B1134, blinkit_customers!A:A,blinkit_customers!I:I, " ")</f>
        <v>Regular</v>
      </c>
      <c r="E1134">
        <f>_xlfn.XLOOKUP(A1134,blinkit_order_items[order_id],blinkit_order_items[product_id])</f>
        <v>927651</v>
      </c>
      <c r="F1134" t="str">
        <f>_xlfn.XLOOKUP(E1134,blinkit_products[product_id],blinkit_products[product_name])</f>
        <v>Baby Wipes</v>
      </c>
      <c r="G1134" t="str">
        <f>_xlfn.XLOOKUP(E1134,blinkit_products[product_id],blinkit_products[category])</f>
        <v>Baby Care</v>
      </c>
      <c r="H1134">
        <f>_xlfn.XLOOKUP(A1134,blinkit_order_items[order_id],blinkit_order_items[quantity])</f>
        <v>2</v>
      </c>
      <c r="I1134">
        <f>_xlfn.XLOOKUP(A1134,blinkit_order_items[order_id],blinkit_order_items[unit_price])</f>
        <v>426.72</v>
      </c>
      <c r="J1134" s="3">
        <v>2163.6999999999998</v>
      </c>
      <c r="K1134" s="3" t="s">
        <v>15</v>
      </c>
      <c r="L1134" s="3" t="s">
        <v>14</v>
      </c>
      <c r="M1134">
        <v>7</v>
      </c>
      <c r="N1134" s="8">
        <v>45014.652546296296</v>
      </c>
    </row>
    <row r="1135" spans="1:14" x14ac:dyDescent="0.3">
      <c r="A1135" s="4">
        <v>848332407</v>
      </c>
      <c r="B1135" s="5">
        <v>376144</v>
      </c>
      <c r="C1135" t="str">
        <f>_xlfn.XLOOKUP(B1135,blinkit_customers!A:A,blinkit_customers!B:B," ")</f>
        <v>Ira Chhabra</v>
      </c>
      <c r="D1135" t="str">
        <f>_xlfn.XLOOKUP(B1135, blinkit_customers!A:A,blinkit_customers!I:I, " ")</f>
        <v>Regular</v>
      </c>
      <c r="E1135">
        <f>_xlfn.XLOOKUP(A1135,blinkit_order_items[order_id],blinkit_order_items[product_id])</f>
        <v>555121</v>
      </c>
      <c r="F1135" t="str">
        <f>_xlfn.XLOOKUP(E1135,blinkit_products[product_id],blinkit_products[product_name])</f>
        <v>Carrots</v>
      </c>
      <c r="G1135" t="str">
        <f>_xlfn.XLOOKUP(E1135,blinkit_products[product_id],blinkit_products[category])</f>
        <v>Fruits &amp; Vegetables</v>
      </c>
      <c r="H1135">
        <f>_xlfn.XLOOKUP(A1135,blinkit_order_items[order_id],blinkit_order_items[quantity])</f>
        <v>2</v>
      </c>
      <c r="I1135">
        <f>_xlfn.XLOOKUP(A1135,blinkit_order_items[order_id],blinkit_order_items[unit_price])</f>
        <v>354.91</v>
      </c>
      <c r="J1135" s="5">
        <v>1700.08</v>
      </c>
      <c r="K1135" s="5" t="s">
        <v>13</v>
      </c>
      <c r="L1135" s="5" t="s">
        <v>10</v>
      </c>
      <c r="M1135">
        <v>-2</v>
      </c>
      <c r="N1135" s="9">
        <v>45404.370081018518</v>
      </c>
    </row>
    <row r="1136" spans="1:14" x14ac:dyDescent="0.3">
      <c r="A1136" s="2">
        <v>4062701987</v>
      </c>
      <c r="B1136" s="3">
        <v>8383197</v>
      </c>
      <c r="C1136" t="str">
        <f>_xlfn.XLOOKUP(B1136,blinkit_customers!A:A,blinkit_customers!B:B," ")</f>
        <v>Nikita Ravi</v>
      </c>
      <c r="D1136" t="str">
        <f>_xlfn.XLOOKUP(B1136, blinkit_customers!A:A,blinkit_customers!I:I, " ")</f>
        <v>New</v>
      </c>
      <c r="E1136">
        <f>_xlfn.XLOOKUP(A1136,blinkit_order_items[order_id],blinkit_order_items[product_id])</f>
        <v>194682</v>
      </c>
      <c r="F1136" t="str">
        <f>_xlfn.XLOOKUP(E1136,blinkit_products[product_id],blinkit_products[product_name])</f>
        <v>Iced Tea</v>
      </c>
      <c r="G1136" t="str">
        <f>_xlfn.XLOOKUP(E1136,blinkit_products[product_id],blinkit_products[category])</f>
        <v>Cold Drinks &amp; Juices</v>
      </c>
      <c r="H1136">
        <f>_xlfn.XLOOKUP(A1136,blinkit_order_items[order_id],blinkit_order_items[quantity])</f>
        <v>1</v>
      </c>
      <c r="I1136">
        <f>_xlfn.XLOOKUP(A1136,blinkit_order_items[order_id],blinkit_order_items[unit_price])</f>
        <v>912.29</v>
      </c>
      <c r="J1136" s="3">
        <v>979.99</v>
      </c>
      <c r="K1136" s="3" t="s">
        <v>12</v>
      </c>
      <c r="L1136" s="3" t="s">
        <v>10</v>
      </c>
      <c r="M1136">
        <v>-5</v>
      </c>
      <c r="N1136" s="8">
        <v>45278.179594907408</v>
      </c>
    </row>
    <row r="1137" spans="1:14" x14ac:dyDescent="0.3">
      <c r="A1137" s="4">
        <v>8723912832</v>
      </c>
      <c r="B1137" s="5">
        <v>94552818</v>
      </c>
      <c r="C1137" t="str">
        <f>_xlfn.XLOOKUP(B1137,blinkit_customers!A:A,blinkit_customers!B:B," ")</f>
        <v>Pooja Lalla</v>
      </c>
      <c r="D1137" t="str">
        <f>_xlfn.XLOOKUP(B1137, blinkit_customers!A:A,blinkit_customers!I:I, " ")</f>
        <v>Inactive</v>
      </c>
      <c r="E1137">
        <f>_xlfn.XLOOKUP(A1137,blinkit_order_items[order_id],blinkit_order_items[product_id])</f>
        <v>455755</v>
      </c>
      <c r="F1137" t="str">
        <f>_xlfn.XLOOKUP(E1137,blinkit_products[product_id],blinkit_products[product_name])</f>
        <v>Detergent</v>
      </c>
      <c r="G1137" t="str">
        <f>_xlfn.XLOOKUP(E1137,blinkit_products[product_id],blinkit_products[category])</f>
        <v>Household Care</v>
      </c>
      <c r="H1137">
        <f>_xlfn.XLOOKUP(A1137,blinkit_order_items[order_id],blinkit_order_items[quantity])</f>
        <v>3</v>
      </c>
      <c r="I1137">
        <f>_xlfn.XLOOKUP(A1137,blinkit_order_items[order_id],blinkit_order_items[unit_price])</f>
        <v>44.09</v>
      </c>
      <c r="J1137" s="5">
        <v>361.98</v>
      </c>
      <c r="K1137" s="5" t="s">
        <v>11</v>
      </c>
      <c r="L1137" s="5" t="s">
        <v>10</v>
      </c>
      <c r="M1137">
        <v>3</v>
      </c>
      <c r="N1137" s="9">
        <v>45310.403425925928</v>
      </c>
    </row>
    <row r="1138" spans="1:14" x14ac:dyDescent="0.3">
      <c r="A1138" s="2">
        <v>9099298435</v>
      </c>
      <c r="B1138" s="3">
        <v>2233446</v>
      </c>
      <c r="C1138" t="str">
        <f>_xlfn.XLOOKUP(B1138,blinkit_customers!A:A,blinkit_customers!B:B," ")</f>
        <v>Wakeeta Pillay</v>
      </c>
      <c r="D1138" t="str">
        <f>_xlfn.XLOOKUP(B1138, blinkit_customers!A:A,blinkit_customers!I:I, " ")</f>
        <v>New</v>
      </c>
      <c r="E1138">
        <f>_xlfn.XLOOKUP(A1138,blinkit_order_items[order_id],blinkit_order_items[product_id])</f>
        <v>89084</v>
      </c>
      <c r="F1138" t="str">
        <f>_xlfn.XLOOKUP(E1138,blinkit_products[product_id],blinkit_products[product_name])</f>
        <v>Milk</v>
      </c>
      <c r="G1138" t="str">
        <f>_xlfn.XLOOKUP(E1138,blinkit_products[product_id],blinkit_products[category])</f>
        <v>Dairy &amp; Breakfast</v>
      </c>
      <c r="H1138">
        <f>_xlfn.XLOOKUP(A1138,blinkit_order_items[order_id],blinkit_order_items[quantity])</f>
        <v>3</v>
      </c>
      <c r="I1138">
        <f>_xlfn.XLOOKUP(A1138,blinkit_order_items[order_id],blinkit_order_items[unit_price])</f>
        <v>598.83000000000004</v>
      </c>
      <c r="J1138" s="3">
        <v>1327.61</v>
      </c>
      <c r="K1138" s="3" t="s">
        <v>12</v>
      </c>
      <c r="L1138" s="3" t="s">
        <v>10</v>
      </c>
      <c r="M1138">
        <v>-1</v>
      </c>
      <c r="N1138" s="8">
        <v>45344.429270833331</v>
      </c>
    </row>
    <row r="1139" spans="1:14" x14ac:dyDescent="0.3">
      <c r="A1139" s="4">
        <v>5645691241</v>
      </c>
      <c r="B1139" s="5">
        <v>3786105</v>
      </c>
      <c r="C1139" t="str">
        <f>_xlfn.XLOOKUP(B1139,blinkit_customers!A:A,blinkit_customers!B:B," ")</f>
        <v>Ojas Sankaran</v>
      </c>
      <c r="D1139" t="str">
        <f>_xlfn.XLOOKUP(B1139, blinkit_customers!A:A,blinkit_customers!I:I, " ")</f>
        <v>New</v>
      </c>
      <c r="E1139">
        <f>_xlfn.XLOOKUP(A1139,blinkit_order_items[order_id],blinkit_order_items[product_id])</f>
        <v>77308</v>
      </c>
      <c r="F1139" t="str">
        <f>_xlfn.XLOOKUP(E1139,blinkit_products[product_id],blinkit_products[product_name])</f>
        <v>Onions</v>
      </c>
      <c r="G1139" t="str">
        <f>_xlfn.XLOOKUP(E1139,blinkit_products[product_id],blinkit_products[category])</f>
        <v>Fruits &amp; Vegetables</v>
      </c>
      <c r="H1139">
        <f>_xlfn.XLOOKUP(A1139,blinkit_order_items[order_id],blinkit_order_items[quantity])</f>
        <v>2</v>
      </c>
      <c r="I1139">
        <f>_xlfn.XLOOKUP(A1139,blinkit_order_items[order_id],blinkit_order_items[unit_price])</f>
        <v>223.27</v>
      </c>
      <c r="J1139" s="5">
        <v>2970</v>
      </c>
      <c r="K1139" s="5" t="s">
        <v>11</v>
      </c>
      <c r="L1139" s="5" t="s">
        <v>14</v>
      </c>
      <c r="M1139">
        <v>9</v>
      </c>
      <c r="N1139" s="9">
        <v>45270.306643518517</v>
      </c>
    </row>
    <row r="1140" spans="1:14" x14ac:dyDescent="0.3">
      <c r="A1140" s="2">
        <v>8258019846</v>
      </c>
      <c r="B1140" s="3">
        <v>61024977</v>
      </c>
      <c r="C1140" t="str">
        <f>_xlfn.XLOOKUP(B1140,blinkit_customers!A:A,blinkit_customers!B:B," ")</f>
        <v>Krishna Manda</v>
      </c>
      <c r="D1140" t="str">
        <f>_xlfn.XLOOKUP(B1140, blinkit_customers!A:A,blinkit_customers!I:I, " ")</f>
        <v>New</v>
      </c>
      <c r="E1140">
        <f>_xlfn.XLOOKUP(A1140,blinkit_order_items[order_id],blinkit_order_items[product_id])</f>
        <v>734789</v>
      </c>
      <c r="F1140" t="str">
        <f>_xlfn.XLOOKUP(E1140,blinkit_products[product_id],blinkit_products[product_name])</f>
        <v>Popcorn</v>
      </c>
      <c r="G1140" t="str">
        <f>_xlfn.XLOOKUP(E1140,blinkit_products[product_id],blinkit_products[category])</f>
        <v>Snacks &amp; Munchies</v>
      </c>
      <c r="H1140">
        <f>_xlfn.XLOOKUP(A1140,blinkit_order_items[order_id],blinkit_order_items[quantity])</f>
        <v>1</v>
      </c>
      <c r="I1140">
        <f>_xlfn.XLOOKUP(A1140,blinkit_order_items[order_id],blinkit_order_items[unit_price])</f>
        <v>395.82</v>
      </c>
      <c r="J1140" s="3">
        <v>1705.98</v>
      </c>
      <c r="K1140" s="3" t="s">
        <v>12</v>
      </c>
      <c r="L1140" s="3" t="s">
        <v>10</v>
      </c>
      <c r="M1140">
        <v>4</v>
      </c>
      <c r="N1140" s="8">
        <v>45315.738518518519</v>
      </c>
    </row>
    <row r="1141" spans="1:14" x14ac:dyDescent="0.3">
      <c r="A1141" s="4">
        <v>2732162016</v>
      </c>
      <c r="B1141" s="5">
        <v>99361865</v>
      </c>
      <c r="C1141" t="str">
        <f>_xlfn.XLOOKUP(B1141,blinkit_customers!A:A,blinkit_customers!B:B," ")</f>
        <v>Ekantika Ravel</v>
      </c>
      <c r="D1141" t="str">
        <f>_xlfn.XLOOKUP(B1141, blinkit_customers!A:A,blinkit_customers!I:I, " ")</f>
        <v>New</v>
      </c>
      <c r="E1141">
        <f>_xlfn.XLOOKUP(A1141,blinkit_order_items[order_id],blinkit_order_items[product_id])</f>
        <v>305754</v>
      </c>
      <c r="F1141" t="str">
        <f>_xlfn.XLOOKUP(E1141,blinkit_products[product_id],blinkit_products[product_name])</f>
        <v>Frozen Vegetables</v>
      </c>
      <c r="G1141" t="str">
        <f>_xlfn.XLOOKUP(E1141,blinkit_products[product_id],blinkit_products[category])</f>
        <v>Instant &amp; Frozen Food</v>
      </c>
      <c r="H1141">
        <f>_xlfn.XLOOKUP(A1141,blinkit_order_items[order_id],blinkit_order_items[quantity])</f>
        <v>3</v>
      </c>
      <c r="I1141">
        <f>_xlfn.XLOOKUP(A1141,blinkit_order_items[order_id],blinkit_order_items[unit_price])</f>
        <v>979.99</v>
      </c>
      <c r="J1141" s="5">
        <v>2111.2399999999998</v>
      </c>
      <c r="K1141" s="5" t="s">
        <v>15</v>
      </c>
      <c r="L1141" s="5" t="s">
        <v>10</v>
      </c>
      <c r="M1141">
        <v>3</v>
      </c>
      <c r="N1141" s="9">
        <v>45073.415173611109</v>
      </c>
    </row>
    <row r="1142" spans="1:14" x14ac:dyDescent="0.3">
      <c r="A1142" s="2">
        <v>1561902412</v>
      </c>
      <c r="B1142" s="3">
        <v>91448742</v>
      </c>
      <c r="C1142" t="str">
        <f>_xlfn.XLOOKUP(B1142,blinkit_customers!A:A,blinkit_customers!B:B," ")</f>
        <v>Henry Badal</v>
      </c>
      <c r="D1142" t="str">
        <f>_xlfn.XLOOKUP(B1142, blinkit_customers!A:A,blinkit_customers!I:I, " ")</f>
        <v>Regular</v>
      </c>
      <c r="E1142">
        <f>_xlfn.XLOOKUP(A1142,blinkit_order_items[order_id],blinkit_order_items[product_id])</f>
        <v>679321</v>
      </c>
      <c r="F1142" t="str">
        <f>_xlfn.XLOOKUP(E1142,blinkit_products[product_id],blinkit_products[product_name])</f>
        <v>Cola</v>
      </c>
      <c r="G1142" t="str">
        <f>_xlfn.XLOOKUP(E1142,blinkit_products[product_id],blinkit_products[category])</f>
        <v>Cold Drinks &amp; Juices</v>
      </c>
      <c r="H1142">
        <f>_xlfn.XLOOKUP(A1142,blinkit_order_items[order_id],blinkit_order_items[quantity])</f>
        <v>1</v>
      </c>
      <c r="I1142">
        <f>_xlfn.XLOOKUP(A1142,blinkit_order_items[order_id],blinkit_order_items[unit_price])</f>
        <v>738.46</v>
      </c>
      <c r="J1142" s="3">
        <v>3412.02</v>
      </c>
      <c r="K1142" s="3" t="s">
        <v>12</v>
      </c>
      <c r="L1142" s="3" t="s">
        <v>10</v>
      </c>
      <c r="M1142">
        <v>1</v>
      </c>
      <c r="N1142" s="8">
        <v>45085.821215277778</v>
      </c>
    </row>
    <row r="1143" spans="1:14" x14ac:dyDescent="0.3">
      <c r="A1143" s="4">
        <v>8979476889</v>
      </c>
      <c r="B1143" s="5">
        <v>49970560</v>
      </c>
      <c r="C1143" t="str">
        <f>_xlfn.XLOOKUP(B1143,blinkit_customers!A:A,blinkit_customers!B:B," ")</f>
        <v>Pallavi Rao</v>
      </c>
      <c r="D1143" t="str">
        <f>_xlfn.XLOOKUP(B1143, blinkit_customers!A:A,blinkit_customers!I:I, " ")</f>
        <v>Regular</v>
      </c>
      <c r="E1143">
        <f>_xlfn.XLOOKUP(A1143,blinkit_order_items[order_id],blinkit_order_items[product_id])</f>
        <v>256051</v>
      </c>
      <c r="F1143" t="str">
        <f>_xlfn.XLOOKUP(E1143,blinkit_products[product_id],blinkit_products[product_name])</f>
        <v>Lotion</v>
      </c>
      <c r="G1143" t="str">
        <f>_xlfn.XLOOKUP(E1143,blinkit_products[product_id],blinkit_products[category])</f>
        <v>Personal Care</v>
      </c>
      <c r="H1143">
        <f>_xlfn.XLOOKUP(A1143,blinkit_order_items[order_id],blinkit_order_items[quantity])</f>
        <v>3</v>
      </c>
      <c r="I1143">
        <f>_xlfn.XLOOKUP(A1143,blinkit_order_items[order_id],blinkit_order_items[unit_price])</f>
        <v>400.92</v>
      </c>
      <c r="J1143" s="5">
        <v>169.88</v>
      </c>
      <c r="K1143" s="5" t="s">
        <v>11</v>
      </c>
      <c r="L1143" s="5" t="s">
        <v>10</v>
      </c>
      <c r="M1143">
        <v>1</v>
      </c>
      <c r="N1143" s="9">
        <v>45083.935312499998</v>
      </c>
    </row>
    <row r="1144" spans="1:14" x14ac:dyDescent="0.3">
      <c r="A1144" s="2">
        <v>8373953053</v>
      </c>
      <c r="B1144" s="3">
        <v>46515922</v>
      </c>
      <c r="C1144" t="str">
        <f>_xlfn.XLOOKUP(B1144,blinkit_customers!A:A,blinkit_customers!B:B," ")</f>
        <v>Harish Setty</v>
      </c>
      <c r="D1144" t="str">
        <f>_xlfn.XLOOKUP(B1144, blinkit_customers!A:A,blinkit_customers!I:I, " ")</f>
        <v>Regular</v>
      </c>
      <c r="E1144">
        <f>_xlfn.XLOOKUP(A1144,blinkit_order_items[order_id],blinkit_order_items[product_id])</f>
        <v>679284</v>
      </c>
      <c r="F1144" t="str">
        <f>_xlfn.XLOOKUP(E1144,blinkit_products[product_id],blinkit_products[product_name])</f>
        <v>Cough Syrup</v>
      </c>
      <c r="G1144" t="str">
        <f>_xlfn.XLOOKUP(E1144,blinkit_products[product_id],blinkit_products[category])</f>
        <v>Pharmacy</v>
      </c>
      <c r="H1144">
        <f>_xlfn.XLOOKUP(A1144,blinkit_order_items[order_id],blinkit_order_items[quantity])</f>
        <v>3</v>
      </c>
      <c r="I1144">
        <f>_xlfn.XLOOKUP(A1144,blinkit_order_items[order_id],blinkit_order_items[unit_price])</f>
        <v>877.89</v>
      </c>
      <c r="J1144" s="3">
        <v>3639.83</v>
      </c>
      <c r="K1144" s="3" t="s">
        <v>15</v>
      </c>
      <c r="L1144" s="3" t="s">
        <v>14</v>
      </c>
      <c r="M1144">
        <v>15</v>
      </c>
      <c r="N1144" s="8">
        <v>45590.912939814814</v>
      </c>
    </row>
    <row r="1145" spans="1:14" x14ac:dyDescent="0.3">
      <c r="A1145" s="4">
        <v>7021309133</v>
      </c>
      <c r="B1145" s="5">
        <v>59353207</v>
      </c>
      <c r="C1145" t="str">
        <f>_xlfn.XLOOKUP(B1145,blinkit_customers!A:A,blinkit_customers!B:B," ")</f>
        <v>Aayush Oza</v>
      </c>
      <c r="D1145" t="str">
        <f>_xlfn.XLOOKUP(B1145, blinkit_customers!A:A,blinkit_customers!I:I, " ")</f>
        <v>Inactive</v>
      </c>
      <c r="E1145">
        <f>_xlfn.XLOOKUP(A1145,blinkit_order_items[order_id],blinkit_order_items[product_id])</f>
        <v>992178</v>
      </c>
      <c r="F1145" t="str">
        <f>_xlfn.XLOOKUP(E1145,blinkit_products[product_id],blinkit_products[product_name])</f>
        <v>Pain Reliever</v>
      </c>
      <c r="G1145" t="str">
        <f>_xlfn.XLOOKUP(E1145,blinkit_products[product_id],blinkit_products[category])</f>
        <v>Pharmacy</v>
      </c>
      <c r="H1145">
        <f>_xlfn.XLOOKUP(A1145,blinkit_order_items[order_id],blinkit_order_items[quantity])</f>
        <v>3</v>
      </c>
      <c r="I1145">
        <f>_xlfn.XLOOKUP(A1145,blinkit_order_items[order_id],blinkit_order_items[unit_price])</f>
        <v>632.42999999999995</v>
      </c>
      <c r="J1145" s="5">
        <v>468.88</v>
      </c>
      <c r="K1145" s="5" t="s">
        <v>12</v>
      </c>
      <c r="L1145" s="5" t="s">
        <v>14</v>
      </c>
      <c r="M1145">
        <v>8</v>
      </c>
      <c r="N1145" s="9">
        <v>45510.570671296293</v>
      </c>
    </row>
    <row r="1146" spans="1:14" x14ac:dyDescent="0.3">
      <c r="A1146" s="2">
        <v>3447085029</v>
      </c>
      <c r="B1146" s="3">
        <v>188838</v>
      </c>
      <c r="C1146" t="str">
        <f>_xlfn.XLOOKUP(B1146,blinkit_customers!A:A,blinkit_customers!B:B," ")</f>
        <v>Idika Basu</v>
      </c>
      <c r="D1146" t="str">
        <f>_xlfn.XLOOKUP(B1146, blinkit_customers!A:A,blinkit_customers!I:I, " ")</f>
        <v>Inactive</v>
      </c>
      <c r="E1146">
        <f>_xlfn.XLOOKUP(A1146,blinkit_order_items[order_id],blinkit_order_items[product_id])</f>
        <v>337168</v>
      </c>
      <c r="F1146" t="str">
        <f>_xlfn.XLOOKUP(E1146,blinkit_products[product_id],blinkit_products[product_name])</f>
        <v>Eggs</v>
      </c>
      <c r="G1146" t="str">
        <f>_xlfn.XLOOKUP(E1146,blinkit_products[product_id],blinkit_products[category])</f>
        <v>Dairy &amp; Breakfast</v>
      </c>
      <c r="H1146">
        <f>_xlfn.XLOOKUP(A1146,blinkit_order_items[order_id],blinkit_order_items[quantity])</f>
        <v>2</v>
      </c>
      <c r="I1146">
        <f>_xlfn.XLOOKUP(A1146,blinkit_order_items[order_id],blinkit_order_items[unit_price])</f>
        <v>545.49</v>
      </c>
      <c r="J1146" s="3">
        <v>4065.16</v>
      </c>
      <c r="K1146" s="3" t="s">
        <v>11</v>
      </c>
      <c r="L1146" s="3" t="s">
        <v>10</v>
      </c>
      <c r="M1146">
        <v>3</v>
      </c>
      <c r="N1146" s="8">
        <v>45041.186296296299</v>
      </c>
    </row>
    <row r="1147" spans="1:14" x14ac:dyDescent="0.3">
      <c r="A1147" s="4">
        <v>9284767341</v>
      </c>
      <c r="B1147" s="5">
        <v>82160592</v>
      </c>
      <c r="C1147" t="str">
        <f>_xlfn.XLOOKUP(B1147,blinkit_customers!A:A,blinkit_customers!B:B," ")</f>
        <v>Krisha Keer</v>
      </c>
      <c r="D1147" t="str">
        <f>_xlfn.XLOOKUP(B1147, blinkit_customers!A:A,blinkit_customers!I:I, " ")</f>
        <v>New</v>
      </c>
      <c r="E1147">
        <f>_xlfn.XLOOKUP(A1147,blinkit_order_items[order_id],blinkit_order_items[product_id])</f>
        <v>470449</v>
      </c>
      <c r="F1147" t="str">
        <f>_xlfn.XLOOKUP(E1147,blinkit_products[product_id],blinkit_products[product_name])</f>
        <v>Frozen Biryani</v>
      </c>
      <c r="G1147" t="str">
        <f>_xlfn.XLOOKUP(E1147,blinkit_products[product_id],blinkit_products[category])</f>
        <v>Instant &amp; Frozen Food</v>
      </c>
      <c r="H1147">
        <f>_xlfn.XLOOKUP(A1147,blinkit_order_items[order_id],blinkit_order_items[quantity])</f>
        <v>1</v>
      </c>
      <c r="I1147">
        <f>_xlfn.XLOOKUP(A1147,blinkit_order_items[order_id],blinkit_order_items[unit_price])</f>
        <v>827.77</v>
      </c>
      <c r="J1147" s="5">
        <v>940.44</v>
      </c>
      <c r="K1147" s="5" t="s">
        <v>15</v>
      </c>
      <c r="L1147" s="5" t="s">
        <v>10</v>
      </c>
      <c r="M1147">
        <v>-1</v>
      </c>
      <c r="N1147" s="9">
        <v>45355.603043981479</v>
      </c>
    </row>
    <row r="1148" spans="1:14" x14ac:dyDescent="0.3">
      <c r="A1148" s="2">
        <v>9770431940</v>
      </c>
      <c r="B1148" s="3">
        <v>86715467</v>
      </c>
      <c r="C1148" t="str">
        <f>_xlfn.XLOOKUP(B1148,blinkit_customers!A:A,blinkit_customers!B:B," ")</f>
        <v>Chanakya Bansal</v>
      </c>
      <c r="D1148" t="str">
        <f>_xlfn.XLOOKUP(B1148, blinkit_customers!A:A,blinkit_customers!I:I, " ")</f>
        <v>Inactive</v>
      </c>
      <c r="E1148">
        <f>_xlfn.XLOOKUP(A1148,blinkit_order_items[order_id],blinkit_order_items[product_id])</f>
        <v>679321</v>
      </c>
      <c r="F1148" t="str">
        <f>_xlfn.XLOOKUP(E1148,blinkit_products[product_id],blinkit_products[product_name])</f>
        <v>Cola</v>
      </c>
      <c r="G1148" t="str">
        <f>_xlfn.XLOOKUP(E1148,blinkit_products[product_id],blinkit_products[category])</f>
        <v>Cold Drinks &amp; Juices</v>
      </c>
      <c r="H1148">
        <f>_xlfn.XLOOKUP(A1148,blinkit_order_items[order_id],blinkit_order_items[quantity])</f>
        <v>2</v>
      </c>
      <c r="I1148">
        <f>_xlfn.XLOOKUP(A1148,blinkit_order_items[order_id],blinkit_order_items[unit_price])</f>
        <v>738.46</v>
      </c>
      <c r="J1148" s="3">
        <v>3392.19</v>
      </c>
      <c r="K1148" s="3" t="s">
        <v>13</v>
      </c>
      <c r="L1148" s="3" t="s">
        <v>10</v>
      </c>
      <c r="M1148">
        <v>-5</v>
      </c>
      <c r="N1148" s="8">
        <v>45449.961423611108</v>
      </c>
    </row>
    <row r="1149" spans="1:14" x14ac:dyDescent="0.3">
      <c r="A1149" s="4">
        <v>9650124390</v>
      </c>
      <c r="B1149" s="5">
        <v>46717997</v>
      </c>
      <c r="C1149" t="str">
        <f>_xlfn.XLOOKUP(B1149,blinkit_customers!A:A,blinkit_customers!B:B," ")</f>
        <v>Wishi Srivastava</v>
      </c>
      <c r="D1149" t="str">
        <f>_xlfn.XLOOKUP(B1149, blinkit_customers!A:A,blinkit_customers!I:I, " ")</f>
        <v>New</v>
      </c>
      <c r="E1149">
        <f>_xlfn.XLOOKUP(A1149,blinkit_order_items[order_id],blinkit_order_items[product_id])</f>
        <v>123983</v>
      </c>
      <c r="F1149" t="str">
        <f>_xlfn.XLOOKUP(E1149,blinkit_products[product_id],blinkit_products[product_name])</f>
        <v>Cough Syrup</v>
      </c>
      <c r="G1149" t="str">
        <f>_xlfn.XLOOKUP(E1149,blinkit_products[product_id],blinkit_products[category])</f>
        <v>Pharmacy</v>
      </c>
      <c r="H1149">
        <f>_xlfn.XLOOKUP(A1149,blinkit_order_items[order_id],blinkit_order_items[quantity])</f>
        <v>2</v>
      </c>
      <c r="I1149">
        <f>_xlfn.XLOOKUP(A1149,blinkit_order_items[order_id],blinkit_order_items[unit_price])</f>
        <v>785.67</v>
      </c>
      <c r="J1149" s="5">
        <v>4409.6099999999997</v>
      </c>
      <c r="K1149" s="5" t="s">
        <v>13</v>
      </c>
      <c r="L1149" s="5" t="s">
        <v>10</v>
      </c>
      <c r="M1149">
        <v>-4</v>
      </c>
      <c r="N1149" s="9">
        <v>45406.644212962965</v>
      </c>
    </row>
    <row r="1150" spans="1:14" x14ac:dyDescent="0.3">
      <c r="A1150" s="2">
        <v>9826894858</v>
      </c>
      <c r="B1150" s="3">
        <v>67386193</v>
      </c>
      <c r="C1150" t="str">
        <f>_xlfn.XLOOKUP(B1150,blinkit_customers!A:A,blinkit_customers!B:B," ")</f>
        <v>Wakeeta Khurana</v>
      </c>
      <c r="D1150" t="str">
        <f>_xlfn.XLOOKUP(B1150, blinkit_customers!A:A,blinkit_customers!I:I, " ")</f>
        <v>Regular</v>
      </c>
      <c r="E1150">
        <f>_xlfn.XLOOKUP(A1150,blinkit_order_items[order_id],blinkit_order_items[product_id])</f>
        <v>319388</v>
      </c>
      <c r="F1150" t="str">
        <f>_xlfn.XLOOKUP(E1150,blinkit_products[product_id],blinkit_products[product_name])</f>
        <v>Orange Juice</v>
      </c>
      <c r="G1150" t="str">
        <f>_xlfn.XLOOKUP(E1150,blinkit_products[product_id],blinkit_products[category])</f>
        <v>Cold Drinks &amp; Juices</v>
      </c>
      <c r="H1150">
        <f>_xlfn.XLOOKUP(A1150,blinkit_order_items[order_id],blinkit_order_items[quantity])</f>
        <v>2</v>
      </c>
      <c r="I1150">
        <f>_xlfn.XLOOKUP(A1150,blinkit_order_items[order_id],blinkit_order_items[unit_price])</f>
        <v>657.8</v>
      </c>
      <c r="J1150" s="3">
        <v>1788.3</v>
      </c>
      <c r="K1150" s="3" t="s">
        <v>12</v>
      </c>
      <c r="L1150" s="3" t="s">
        <v>10</v>
      </c>
      <c r="M1150">
        <v>4</v>
      </c>
      <c r="N1150" s="8">
        <v>45464.541435185187</v>
      </c>
    </row>
    <row r="1151" spans="1:14" x14ac:dyDescent="0.3">
      <c r="A1151" s="4">
        <v>4466839873</v>
      </c>
      <c r="B1151" s="5">
        <v>8361353</v>
      </c>
      <c r="C1151" t="str">
        <f>_xlfn.XLOOKUP(B1151,blinkit_customers!A:A,blinkit_customers!B:B," ")</f>
        <v>Pahal Kibe</v>
      </c>
      <c r="D1151" t="str">
        <f>_xlfn.XLOOKUP(B1151, blinkit_customers!A:A,blinkit_customers!I:I, " ")</f>
        <v>New</v>
      </c>
      <c r="E1151">
        <f>_xlfn.XLOOKUP(A1151,blinkit_order_items[order_id],blinkit_order_items[product_id])</f>
        <v>77308</v>
      </c>
      <c r="F1151" t="str">
        <f>_xlfn.XLOOKUP(E1151,blinkit_products[product_id],blinkit_products[product_name])</f>
        <v>Onions</v>
      </c>
      <c r="G1151" t="str">
        <f>_xlfn.XLOOKUP(E1151,blinkit_products[product_id],blinkit_products[category])</f>
        <v>Fruits &amp; Vegetables</v>
      </c>
      <c r="H1151">
        <f>_xlfn.XLOOKUP(A1151,blinkit_order_items[order_id],blinkit_order_items[quantity])</f>
        <v>1</v>
      </c>
      <c r="I1151">
        <f>_xlfn.XLOOKUP(A1151,blinkit_order_items[order_id],blinkit_order_items[unit_price])</f>
        <v>223.27</v>
      </c>
      <c r="J1151" s="5">
        <v>2840.84</v>
      </c>
      <c r="K1151" s="5" t="s">
        <v>11</v>
      </c>
      <c r="L1151" s="5" t="s">
        <v>10</v>
      </c>
      <c r="M1151">
        <v>3</v>
      </c>
      <c r="N1151" s="9">
        <v>45269.295694444445</v>
      </c>
    </row>
    <row r="1152" spans="1:14" x14ac:dyDescent="0.3">
      <c r="A1152" s="2">
        <v>4331471900</v>
      </c>
      <c r="B1152" s="3">
        <v>59094034</v>
      </c>
      <c r="C1152" t="str">
        <f>_xlfn.XLOOKUP(B1152,blinkit_customers!A:A,blinkit_customers!B:B," ")</f>
        <v>Ekanta Dass</v>
      </c>
      <c r="D1152" t="str">
        <f>_xlfn.XLOOKUP(B1152, blinkit_customers!A:A,blinkit_customers!I:I, " ")</f>
        <v>Regular</v>
      </c>
      <c r="E1152">
        <f>_xlfn.XLOOKUP(A1152,blinkit_order_items[order_id],blinkit_order_items[product_id])</f>
        <v>762527</v>
      </c>
      <c r="F1152" t="str">
        <f>_xlfn.XLOOKUP(E1152,blinkit_products[product_id],blinkit_products[product_name])</f>
        <v>Biscuits</v>
      </c>
      <c r="G1152" t="str">
        <f>_xlfn.XLOOKUP(E1152,blinkit_products[product_id],blinkit_products[category])</f>
        <v>Snacks &amp; Munchies</v>
      </c>
      <c r="H1152">
        <f>_xlfn.XLOOKUP(A1152,blinkit_order_items[order_id],blinkit_order_items[quantity])</f>
        <v>2</v>
      </c>
      <c r="I1152">
        <f>_xlfn.XLOOKUP(A1152,blinkit_order_items[order_id],blinkit_order_items[unit_price])</f>
        <v>690.08</v>
      </c>
      <c r="J1152" s="3">
        <v>2476.9699999999998</v>
      </c>
      <c r="K1152" s="3" t="s">
        <v>13</v>
      </c>
      <c r="L1152" s="3" t="s">
        <v>14</v>
      </c>
      <c r="M1152">
        <v>10</v>
      </c>
      <c r="N1152" s="8">
        <v>45493.364074074074</v>
      </c>
    </row>
    <row r="1153" spans="1:14" x14ac:dyDescent="0.3">
      <c r="A1153" s="4">
        <v>5777824005</v>
      </c>
      <c r="B1153" s="5">
        <v>73428596</v>
      </c>
      <c r="C1153" t="str">
        <f>_xlfn.XLOOKUP(B1153,blinkit_customers!A:A,blinkit_customers!B:B," ")</f>
        <v>Nathaniel Sem</v>
      </c>
      <c r="D1153" t="str">
        <f>_xlfn.XLOOKUP(B1153, blinkit_customers!A:A,blinkit_customers!I:I, " ")</f>
        <v>Inactive</v>
      </c>
      <c r="E1153">
        <f>_xlfn.XLOOKUP(A1153,blinkit_order_items[order_id],blinkit_order_items[product_id])</f>
        <v>945635</v>
      </c>
      <c r="F1153" t="str">
        <f>_xlfn.XLOOKUP(E1153,blinkit_products[product_id],blinkit_products[product_name])</f>
        <v>Pulses</v>
      </c>
      <c r="G1153" t="str">
        <f>_xlfn.XLOOKUP(E1153,blinkit_products[product_id],blinkit_products[category])</f>
        <v>Grocery &amp; Staples</v>
      </c>
      <c r="H1153">
        <f>_xlfn.XLOOKUP(A1153,blinkit_order_items[order_id],blinkit_order_items[quantity])</f>
        <v>2</v>
      </c>
      <c r="I1153">
        <f>_xlfn.XLOOKUP(A1153,blinkit_order_items[order_id],blinkit_order_items[unit_price])</f>
        <v>778.9</v>
      </c>
      <c r="J1153" s="5">
        <v>4469.5600000000004</v>
      </c>
      <c r="K1153" s="5" t="s">
        <v>13</v>
      </c>
      <c r="L1153" s="5" t="s">
        <v>10</v>
      </c>
      <c r="M1153">
        <v>-5</v>
      </c>
      <c r="N1153" s="9">
        <v>45007.96434027778</v>
      </c>
    </row>
    <row r="1154" spans="1:14" x14ac:dyDescent="0.3">
      <c r="A1154" s="2">
        <v>8795242622</v>
      </c>
      <c r="B1154" s="3">
        <v>90246977</v>
      </c>
      <c r="C1154" t="str">
        <f>_xlfn.XLOOKUP(B1154,blinkit_customers!A:A,blinkit_customers!B:B," ")</f>
        <v>Yuvraj Chacko</v>
      </c>
      <c r="D1154" t="str">
        <f>_xlfn.XLOOKUP(B1154, blinkit_customers!A:A,blinkit_customers!I:I, " ")</f>
        <v>Premium</v>
      </c>
      <c r="E1154">
        <f>_xlfn.XLOOKUP(A1154,blinkit_order_items[order_id],blinkit_order_items[product_id])</f>
        <v>33797</v>
      </c>
      <c r="F1154" t="str">
        <f>_xlfn.XLOOKUP(E1154,blinkit_products[product_id],blinkit_products[product_name])</f>
        <v>Pain Reliever</v>
      </c>
      <c r="G1154" t="str">
        <f>_xlfn.XLOOKUP(E1154,blinkit_products[product_id],blinkit_products[category])</f>
        <v>Pharmacy</v>
      </c>
      <c r="H1154">
        <f>_xlfn.XLOOKUP(A1154,blinkit_order_items[order_id],blinkit_order_items[quantity])</f>
        <v>3</v>
      </c>
      <c r="I1154">
        <f>_xlfn.XLOOKUP(A1154,blinkit_order_items[order_id],blinkit_order_items[unit_price])</f>
        <v>888.12</v>
      </c>
      <c r="J1154" s="3">
        <v>2861.87</v>
      </c>
      <c r="K1154" s="3" t="s">
        <v>13</v>
      </c>
      <c r="L1154" s="3" t="s">
        <v>10</v>
      </c>
      <c r="M1154">
        <v>-4</v>
      </c>
      <c r="N1154" s="8">
        <v>45011.176018518519</v>
      </c>
    </row>
    <row r="1155" spans="1:14" x14ac:dyDescent="0.3">
      <c r="A1155" s="4">
        <v>8561878376</v>
      </c>
      <c r="B1155" s="5">
        <v>12272282</v>
      </c>
      <c r="C1155" t="str">
        <f>_xlfn.XLOOKUP(B1155,blinkit_customers!A:A,blinkit_customers!B:B," ")</f>
        <v>Dev Bal</v>
      </c>
      <c r="D1155" t="str">
        <f>_xlfn.XLOOKUP(B1155, blinkit_customers!A:A,blinkit_customers!I:I, " ")</f>
        <v>Regular</v>
      </c>
      <c r="E1155">
        <f>_xlfn.XLOOKUP(A1155,blinkit_order_items[order_id],blinkit_order_items[product_id])</f>
        <v>555121</v>
      </c>
      <c r="F1155" t="str">
        <f>_xlfn.XLOOKUP(E1155,blinkit_products[product_id],blinkit_products[product_name])</f>
        <v>Carrots</v>
      </c>
      <c r="G1155" t="str">
        <f>_xlfn.XLOOKUP(E1155,blinkit_products[product_id],blinkit_products[category])</f>
        <v>Fruits &amp; Vegetables</v>
      </c>
      <c r="H1155">
        <f>_xlfn.XLOOKUP(A1155,blinkit_order_items[order_id],blinkit_order_items[quantity])</f>
        <v>3</v>
      </c>
      <c r="I1155">
        <f>_xlfn.XLOOKUP(A1155,blinkit_order_items[order_id],blinkit_order_items[unit_price])</f>
        <v>354.91</v>
      </c>
      <c r="J1155" s="5">
        <v>2729.1</v>
      </c>
      <c r="K1155" s="5" t="s">
        <v>12</v>
      </c>
      <c r="L1155" s="5" t="s">
        <v>10</v>
      </c>
      <c r="M1155">
        <v>3</v>
      </c>
      <c r="N1155" s="9">
        <v>45320.307430555556</v>
      </c>
    </row>
    <row r="1156" spans="1:14" x14ac:dyDescent="0.3">
      <c r="A1156" s="2">
        <v>2113243643</v>
      </c>
      <c r="B1156" s="3">
        <v>66269844</v>
      </c>
      <c r="C1156" t="str">
        <f>_xlfn.XLOOKUP(B1156,blinkit_customers!A:A,blinkit_customers!B:B," ")</f>
        <v>Harshil Edwin</v>
      </c>
      <c r="D1156" t="str">
        <f>_xlfn.XLOOKUP(B1156, blinkit_customers!A:A,blinkit_customers!I:I, " ")</f>
        <v>Premium</v>
      </c>
      <c r="E1156">
        <f>_xlfn.XLOOKUP(A1156,blinkit_order_items[order_id],blinkit_order_items[product_id])</f>
        <v>644847</v>
      </c>
      <c r="F1156" t="str">
        <f>_xlfn.XLOOKUP(E1156,blinkit_products[product_id],blinkit_products[product_name])</f>
        <v>Salt</v>
      </c>
      <c r="G1156" t="str">
        <f>_xlfn.XLOOKUP(E1156,blinkit_products[product_id],blinkit_products[category])</f>
        <v>Grocery &amp; Staples</v>
      </c>
      <c r="H1156">
        <f>_xlfn.XLOOKUP(A1156,blinkit_order_items[order_id],blinkit_order_items[quantity])</f>
        <v>3</v>
      </c>
      <c r="I1156">
        <f>_xlfn.XLOOKUP(A1156,blinkit_order_items[order_id],blinkit_order_items[unit_price])</f>
        <v>622.80999999999995</v>
      </c>
      <c r="J1156" s="3">
        <v>568.74</v>
      </c>
      <c r="K1156" s="3" t="s">
        <v>12</v>
      </c>
      <c r="L1156" s="3" t="s">
        <v>10</v>
      </c>
      <c r="M1156">
        <v>0</v>
      </c>
      <c r="N1156" s="8">
        <v>45277.45821759259</v>
      </c>
    </row>
    <row r="1157" spans="1:14" x14ac:dyDescent="0.3">
      <c r="A1157" s="4">
        <v>8497820340</v>
      </c>
      <c r="B1157" s="5">
        <v>90586029</v>
      </c>
      <c r="C1157" t="str">
        <f>_xlfn.XLOOKUP(B1157,blinkit_customers!A:A,blinkit_customers!B:B," ")</f>
        <v>Aarini Ray</v>
      </c>
      <c r="D1157" t="str">
        <f>_xlfn.XLOOKUP(B1157, blinkit_customers!A:A,blinkit_customers!I:I, " ")</f>
        <v>Regular</v>
      </c>
      <c r="E1157">
        <f>_xlfn.XLOOKUP(A1157,blinkit_order_items[order_id],blinkit_order_items[product_id])</f>
        <v>327290</v>
      </c>
      <c r="F1157" t="str">
        <f>_xlfn.XLOOKUP(E1157,blinkit_products[product_id],blinkit_products[product_name])</f>
        <v>Sugar</v>
      </c>
      <c r="G1157" t="str">
        <f>_xlfn.XLOOKUP(E1157,blinkit_products[product_id],blinkit_products[category])</f>
        <v>Grocery &amp; Staples</v>
      </c>
      <c r="H1157">
        <f>_xlfn.XLOOKUP(A1157,blinkit_order_items[order_id],blinkit_order_items[quantity])</f>
        <v>2</v>
      </c>
      <c r="I1157">
        <f>_xlfn.XLOOKUP(A1157,blinkit_order_items[order_id],blinkit_order_items[unit_price])</f>
        <v>862.28</v>
      </c>
      <c r="J1157" s="5">
        <v>5163.37</v>
      </c>
      <c r="K1157" s="5" t="s">
        <v>12</v>
      </c>
      <c r="L1157" s="5" t="s">
        <v>10</v>
      </c>
      <c r="M1157">
        <v>2</v>
      </c>
      <c r="N1157" s="9">
        <v>45246.758125</v>
      </c>
    </row>
    <row r="1158" spans="1:14" x14ac:dyDescent="0.3">
      <c r="A1158" s="2">
        <v>3167184563</v>
      </c>
      <c r="B1158" s="3">
        <v>43860025</v>
      </c>
      <c r="C1158" t="str">
        <f>_xlfn.XLOOKUP(B1158,blinkit_customers!A:A,blinkit_customers!B:B," ")</f>
        <v>Nidhi Baria</v>
      </c>
      <c r="D1158" t="str">
        <f>_xlfn.XLOOKUP(B1158, blinkit_customers!A:A,blinkit_customers!I:I, " ")</f>
        <v>Regular</v>
      </c>
      <c r="E1158">
        <f>_xlfn.XLOOKUP(A1158,blinkit_order_items[order_id],blinkit_order_items[product_id])</f>
        <v>798639</v>
      </c>
      <c r="F1158" t="str">
        <f>_xlfn.XLOOKUP(E1158,blinkit_products[product_id],blinkit_products[product_name])</f>
        <v>Eggs</v>
      </c>
      <c r="G1158" t="str">
        <f>_xlfn.XLOOKUP(E1158,blinkit_products[product_id],blinkit_products[category])</f>
        <v>Dairy &amp; Breakfast</v>
      </c>
      <c r="H1158">
        <f>_xlfn.XLOOKUP(A1158,blinkit_order_items[order_id],blinkit_order_items[quantity])</f>
        <v>1</v>
      </c>
      <c r="I1158">
        <f>_xlfn.XLOOKUP(A1158,blinkit_order_items[order_id],blinkit_order_items[unit_price])</f>
        <v>211.25</v>
      </c>
      <c r="J1158" s="3">
        <v>3939.74</v>
      </c>
      <c r="K1158" s="3" t="s">
        <v>12</v>
      </c>
      <c r="L1158" s="3" t="s">
        <v>10</v>
      </c>
      <c r="M1158">
        <v>4</v>
      </c>
      <c r="N1158" s="8">
        <v>45176.719930555555</v>
      </c>
    </row>
    <row r="1159" spans="1:14" x14ac:dyDescent="0.3">
      <c r="A1159" s="4">
        <v>9997121955</v>
      </c>
      <c r="B1159" s="5">
        <v>46623192</v>
      </c>
      <c r="C1159" t="str">
        <f>_xlfn.XLOOKUP(B1159,blinkit_customers!A:A,blinkit_customers!B:B," ")</f>
        <v>Warinder Sastry</v>
      </c>
      <c r="D1159" t="str">
        <f>_xlfn.XLOOKUP(B1159, blinkit_customers!A:A,blinkit_customers!I:I, " ")</f>
        <v>New</v>
      </c>
      <c r="E1159">
        <f>_xlfn.XLOOKUP(A1159,blinkit_order_items[order_id],blinkit_order_items[product_id])</f>
        <v>739534</v>
      </c>
      <c r="F1159" t="str">
        <f>_xlfn.XLOOKUP(E1159,blinkit_products[product_id],blinkit_products[product_name])</f>
        <v>Toilet Cleaner</v>
      </c>
      <c r="G1159" t="str">
        <f>_xlfn.XLOOKUP(E1159,blinkit_products[product_id],blinkit_products[category])</f>
        <v>Household Care</v>
      </c>
      <c r="H1159">
        <f>_xlfn.XLOOKUP(A1159,blinkit_order_items[order_id],blinkit_order_items[quantity])</f>
        <v>2</v>
      </c>
      <c r="I1159">
        <f>_xlfn.XLOOKUP(A1159,blinkit_order_items[order_id],blinkit_order_items[unit_price])</f>
        <v>994.56</v>
      </c>
      <c r="J1159" s="5">
        <v>1756.4</v>
      </c>
      <c r="K1159" s="5" t="s">
        <v>12</v>
      </c>
      <c r="L1159" s="5" t="s">
        <v>10</v>
      </c>
      <c r="M1159">
        <v>-3</v>
      </c>
      <c r="N1159" s="9">
        <v>45403.002256944441</v>
      </c>
    </row>
    <row r="1160" spans="1:14" x14ac:dyDescent="0.3">
      <c r="A1160" s="2">
        <v>2954397481</v>
      </c>
      <c r="B1160" s="3">
        <v>93318833</v>
      </c>
      <c r="C1160" t="str">
        <f>_xlfn.XLOOKUP(B1160,blinkit_customers!A:A,blinkit_customers!B:B," ")</f>
        <v>Jagat Sridhar</v>
      </c>
      <c r="D1160" t="str">
        <f>_xlfn.XLOOKUP(B1160, blinkit_customers!A:A,blinkit_customers!I:I, " ")</f>
        <v>New</v>
      </c>
      <c r="E1160">
        <f>_xlfn.XLOOKUP(A1160,blinkit_order_items[order_id],blinkit_order_items[product_id])</f>
        <v>272170</v>
      </c>
      <c r="F1160" t="str">
        <f>_xlfn.XLOOKUP(E1160,blinkit_products[product_id],blinkit_products[product_name])</f>
        <v>Ice Cream</v>
      </c>
      <c r="G1160" t="str">
        <f>_xlfn.XLOOKUP(E1160,blinkit_products[product_id],blinkit_products[category])</f>
        <v>Instant &amp; Frozen Food</v>
      </c>
      <c r="H1160">
        <f>_xlfn.XLOOKUP(A1160,blinkit_order_items[order_id],blinkit_order_items[quantity])</f>
        <v>1</v>
      </c>
      <c r="I1160">
        <f>_xlfn.XLOOKUP(A1160,blinkit_order_items[order_id],blinkit_order_items[unit_price])</f>
        <v>140.80000000000001</v>
      </c>
      <c r="J1160" s="3">
        <v>1120.5999999999999</v>
      </c>
      <c r="K1160" s="3" t="s">
        <v>15</v>
      </c>
      <c r="L1160" s="3" t="s">
        <v>10</v>
      </c>
      <c r="M1160">
        <v>2</v>
      </c>
      <c r="N1160" s="8">
        <v>45322.454687500001</v>
      </c>
    </row>
    <row r="1161" spans="1:14" x14ac:dyDescent="0.3">
      <c r="A1161" s="4">
        <v>8125884987</v>
      </c>
      <c r="B1161" s="5">
        <v>31718565</v>
      </c>
      <c r="C1161" t="str">
        <f>_xlfn.XLOOKUP(B1161,blinkit_customers!A:A,blinkit_customers!B:B," ")</f>
        <v>Andrew Wable</v>
      </c>
      <c r="D1161" t="str">
        <f>_xlfn.XLOOKUP(B1161, blinkit_customers!A:A,blinkit_customers!I:I, " ")</f>
        <v>Regular</v>
      </c>
      <c r="E1161">
        <f>_xlfn.XLOOKUP(A1161,blinkit_order_items[order_id],blinkit_order_items[product_id])</f>
        <v>764014</v>
      </c>
      <c r="F1161" t="str">
        <f>_xlfn.XLOOKUP(E1161,blinkit_products[product_id],blinkit_products[product_name])</f>
        <v>Salt</v>
      </c>
      <c r="G1161" t="str">
        <f>_xlfn.XLOOKUP(E1161,blinkit_products[product_id],blinkit_products[category])</f>
        <v>Grocery &amp; Staples</v>
      </c>
      <c r="H1161">
        <f>_xlfn.XLOOKUP(A1161,blinkit_order_items[order_id],blinkit_order_items[quantity])</f>
        <v>3</v>
      </c>
      <c r="I1161">
        <f>_xlfn.XLOOKUP(A1161,blinkit_order_items[order_id],blinkit_order_items[unit_price])</f>
        <v>612.04</v>
      </c>
      <c r="J1161" s="5">
        <v>2008.1</v>
      </c>
      <c r="K1161" s="5" t="s">
        <v>15</v>
      </c>
      <c r="L1161" s="5" t="s">
        <v>10</v>
      </c>
      <c r="M1161">
        <v>3</v>
      </c>
      <c r="N1161" s="9">
        <v>45415.041932870372</v>
      </c>
    </row>
    <row r="1162" spans="1:14" x14ac:dyDescent="0.3">
      <c r="A1162" s="2">
        <v>3765873352</v>
      </c>
      <c r="B1162" s="3">
        <v>48418662</v>
      </c>
      <c r="C1162" t="str">
        <f>_xlfn.XLOOKUP(B1162,blinkit_customers!A:A,blinkit_customers!B:B," ")</f>
        <v>Matthew Joshi</v>
      </c>
      <c r="D1162" t="str">
        <f>_xlfn.XLOOKUP(B1162, blinkit_customers!A:A,blinkit_customers!I:I, " ")</f>
        <v>Premium</v>
      </c>
      <c r="E1162">
        <f>_xlfn.XLOOKUP(A1162,blinkit_order_items[order_id],blinkit_order_items[product_id])</f>
        <v>365132</v>
      </c>
      <c r="F1162" t="str">
        <f>_xlfn.XLOOKUP(E1162,blinkit_products[product_id],blinkit_products[product_name])</f>
        <v>Instant Noodles</v>
      </c>
      <c r="G1162" t="str">
        <f>_xlfn.XLOOKUP(E1162,blinkit_products[product_id],blinkit_products[category])</f>
        <v>Instant &amp; Frozen Food</v>
      </c>
      <c r="H1162">
        <f>_xlfn.XLOOKUP(A1162,blinkit_order_items[order_id],blinkit_order_items[quantity])</f>
        <v>3</v>
      </c>
      <c r="I1162">
        <f>_xlfn.XLOOKUP(A1162,blinkit_order_items[order_id],blinkit_order_items[unit_price])</f>
        <v>229.38</v>
      </c>
      <c r="J1162" s="3">
        <v>1976.63</v>
      </c>
      <c r="K1162" s="3" t="s">
        <v>12</v>
      </c>
      <c r="L1162" s="3" t="s">
        <v>10</v>
      </c>
      <c r="M1162">
        <v>4</v>
      </c>
      <c r="N1162" s="8">
        <v>45581.664074074077</v>
      </c>
    </row>
    <row r="1163" spans="1:14" x14ac:dyDescent="0.3">
      <c r="A1163" s="4">
        <v>7733310993</v>
      </c>
      <c r="B1163" s="5">
        <v>10562528</v>
      </c>
      <c r="C1163" t="str">
        <f>_xlfn.XLOOKUP(B1163,blinkit_customers!A:A,blinkit_customers!B:B," ")</f>
        <v>Udant Dada</v>
      </c>
      <c r="D1163" t="str">
        <f>_xlfn.XLOOKUP(B1163, blinkit_customers!A:A,blinkit_customers!I:I, " ")</f>
        <v>Premium</v>
      </c>
      <c r="E1163">
        <f>_xlfn.XLOOKUP(A1163,blinkit_order_items[order_id],blinkit_order_items[product_id])</f>
        <v>820541</v>
      </c>
      <c r="F1163" t="str">
        <f>_xlfn.XLOOKUP(E1163,blinkit_products[product_id],blinkit_products[product_name])</f>
        <v>Toilet Cleaner</v>
      </c>
      <c r="G1163" t="str">
        <f>_xlfn.XLOOKUP(E1163,blinkit_products[product_id],blinkit_products[category])</f>
        <v>Household Care</v>
      </c>
      <c r="H1163">
        <f>_xlfn.XLOOKUP(A1163,blinkit_order_items[order_id],blinkit_order_items[quantity])</f>
        <v>1</v>
      </c>
      <c r="I1163">
        <f>_xlfn.XLOOKUP(A1163,blinkit_order_items[order_id],blinkit_order_items[unit_price])</f>
        <v>576.22</v>
      </c>
      <c r="J1163" s="5">
        <v>1253.3800000000001</v>
      </c>
      <c r="K1163" s="5" t="s">
        <v>13</v>
      </c>
      <c r="L1163" s="5" t="s">
        <v>14</v>
      </c>
      <c r="M1163">
        <v>12</v>
      </c>
      <c r="N1163" s="9">
        <v>45016.405810185184</v>
      </c>
    </row>
    <row r="1164" spans="1:14" x14ac:dyDescent="0.3">
      <c r="A1164" s="2">
        <v>738093341</v>
      </c>
      <c r="B1164" s="3">
        <v>30823988</v>
      </c>
      <c r="C1164" t="str">
        <f>_xlfn.XLOOKUP(B1164,blinkit_customers!A:A,blinkit_customers!B:B," ")</f>
        <v>Owen Sangha</v>
      </c>
      <c r="D1164" t="str">
        <f>_xlfn.XLOOKUP(B1164, blinkit_customers!A:A,blinkit_customers!I:I, " ")</f>
        <v>Premium</v>
      </c>
      <c r="E1164">
        <f>_xlfn.XLOOKUP(A1164,blinkit_order_items[order_id],blinkit_order_items[product_id])</f>
        <v>257719</v>
      </c>
      <c r="F1164" t="str">
        <f>_xlfn.XLOOKUP(E1164,blinkit_products[product_id],blinkit_products[product_name])</f>
        <v>Eggs</v>
      </c>
      <c r="G1164" t="str">
        <f>_xlfn.XLOOKUP(E1164,blinkit_products[product_id],blinkit_products[category])</f>
        <v>Dairy &amp; Breakfast</v>
      </c>
      <c r="H1164">
        <f>_xlfn.XLOOKUP(A1164,blinkit_order_items[order_id],blinkit_order_items[quantity])</f>
        <v>2</v>
      </c>
      <c r="I1164">
        <f>_xlfn.XLOOKUP(A1164,blinkit_order_items[order_id],blinkit_order_items[unit_price])</f>
        <v>281.73</v>
      </c>
      <c r="J1164" s="3">
        <v>686.4</v>
      </c>
      <c r="K1164" s="3" t="s">
        <v>12</v>
      </c>
      <c r="L1164" s="3" t="s">
        <v>16</v>
      </c>
      <c r="M1164">
        <v>30</v>
      </c>
      <c r="N1164" s="8">
        <v>45368.281111111108</v>
      </c>
    </row>
    <row r="1165" spans="1:14" x14ac:dyDescent="0.3">
      <c r="A1165" s="4">
        <v>1837574319</v>
      </c>
      <c r="B1165" s="5">
        <v>24821281</v>
      </c>
      <c r="C1165" t="str">
        <f>_xlfn.XLOOKUP(B1165,blinkit_customers!A:A,blinkit_customers!B:B," ")</f>
        <v>Onveer Kanda</v>
      </c>
      <c r="D1165" t="str">
        <f>_xlfn.XLOOKUP(B1165, blinkit_customers!A:A,blinkit_customers!I:I, " ")</f>
        <v>Regular</v>
      </c>
      <c r="E1165">
        <f>_xlfn.XLOOKUP(A1165,blinkit_order_items[order_id],blinkit_order_items[product_id])</f>
        <v>851978</v>
      </c>
      <c r="F1165" t="str">
        <f>_xlfn.XLOOKUP(E1165,blinkit_products[product_id],blinkit_products[product_name])</f>
        <v>Vitamins</v>
      </c>
      <c r="G1165" t="str">
        <f>_xlfn.XLOOKUP(E1165,blinkit_products[product_id],blinkit_products[category])</f>
        <v>Pharmacy</v>
      </c>
      <c r="H1165">
        <f>_xlfn.XLOOKUP(A1165,blinkit_order_items[order_id],blinkit_order_items[quantity])</f>
        <v>3</v>
      </c>
      <c r="I1165">
        <f>_xlfn.XLOOKUP(A1165,blinkit_order_items[order_id],blinkit_order_items[unit_price])</f>
        <v>715.72</v>
      </c>
      <c r="J1165" s="5">
        <v>959.01</v>
      </c>
      <c r="K1165" s="5" t="s">
        <v>12</v>
      </c>
      <c r="L1165" s="5" t="s">
        <v>16</v>
      </c>
      <c r="M1165">
        <v>18</v>
      </c>
      <c r="N1165" s="9">
        <v>45462.261122685188</v>
      </c>
    </row>
    <row r="1166" spans="1:14" x14ac:dyDescent="0.3">
      <c r="A1166" s="2">
        <v>2468420564</v>
      </c>
      <c r="B1166" s="3">
        <v>92027021</v>
      </c>
      <c r="C1166" t="str">
        <f>_xlfn.XLOOKUP(B1166,blinkit_customers!A:A,blinkit_customers!B:B," ")</f>
        <v>Chatura Natt</v>
      </c>
      <c r="D1166" t="str">
        <f>_xlfn.XLOOKUP(B1166, blinkit_customers!A:A,blinkit_customers!I:I, " ")</f>
        <v>Inactive</v>
      </c>
      <c r="E1166">
        <f>_xlfn.XLOOKUP(A1166,blinkit_order_items[order_id],blinkit_order_items[product_id])</f>
        <v>365133</v>
      </c>
      <c r="F1166" t="str">
        <f>_xlfn.XLOOKUP(E1166,blinkit_products[product_id],blinkit_products[product_name])</f>
        <v>Dish Soap</v>
      </c>
      <c r="G1166" t="str">
        <f>_xlfn.XLOOKUP(E1166,blinkit_products[product_id],blinkit_products[category])</f>
        <v>Household Care</v>
      </c>
      <c r="H1166">
        <f>_xlfn.XLOOKUP(A1166,blinkit_order_items[order_id],blinkit_order_items[quantity])</f>
        <v>2</v>
      </c>
      <c r="I1166">
        <f>_xlfn.XLOOKUP(A1166,blinkit_order_items[order_id],blinkit_order_items[unit_price])</f>
        <v>915.45</v>
      </c>
      <c r="J1166" s="3">
        <v>5123.33</v>
      </c>
      <c r="K1166" s="3" t="s">
        <v>12</v>
      </c>
      <c r="L1166" s="3" t="s">
        <v>16</v>
      </c>
      <c r="M1166">
        <v>28</v>
      </c>
      <c r="N1166" s="8">
        <v>45107.668078703704</v>
      </c>
    </row>
    <row r="1167" spans="1:14" x14ac:dyDescent="0.3">
      <c r="A1167" s="4">
        <v>5368005763</v>
      </c>
      <c r="B1167" s="5">
        <v>84824280</v>
      </c>
      <c r="C1167" t="str">
        <f>_xlfn.XLOOKUP(B1167,blinkit_customers!A:A,blinkit_customers!B:B," ")</f>
        <v>Kamya Narayan</v>
      </c>
      <c r="D1167" t="str">
        <f>_xlfn.XLOOKUP(B1167, blinkit_customers!A:A,blinkit_customers!I:I, " ")</f>
        <v>Inactive</v>
      </c>
      <c r="E1167">
        <f>_xlfn.XLOOKUP(A1167,blinkit_order_items[order_id],blinkit_order_items[product_id])</f>
        <v>237083</v>
      </c>
      <c r="F1167" t="str">
        <f>_xlfn.XLOOKUP(E1167,blinkit_products[product_id],blinkit_products[product_name])</f>
        <v>Cough Syrup</v>
      </c>
      <c r="G1167" t="str">
        <f>_xlfn.XLOOKUP(E1167,blinkit_products[product_id],blinkit_products[category])</f>
        <v>Pharmacy</v>
      </c>
      <c r="H1167">
        <f>_xlfn.XLOOKUP(A1167,blinkit_order_items[order_id],blinkit_order_items[quantity])</f>
        <v>2</v>
      </c>
      <c r="I1167">
        <f>_xlfn.XLOOKUP(A1167,blinkit_order_items[order_id],blinkit_order_items[unit_price])</f>
        <v>577.13</v>
      </c>
      <c r="J1167" s="5">
        <v>1330.83</v>
      </c>
      <c r="K1167" s="5" t="s">
        <v>11</v>
      </c>
      <c r="L1167" s="5" t="s">
        <v>10</v>
      </c>
      <c r="M1167">
        <v>-5</v>
      </c>
      <c r="N1167" s="9">
        <v>45503.234722222223</v>
      </c>
    </row>
    <row r="1168" spans="1:14" x14ac:dyDescent="0.3">
      <c r="A1168" s="2">
        <v>3823949592</v>
      </c>
      <c r="B1168" s="3">
        <v>1683786</v>
      </c>
      <c r="C1168" t="str">
        <f>_xlfn.XLOOKUP(B1168,blinkit_customers!A:A,blinkit_customers!B:B," ")</f>
        <v>Urvashi Balan</v>
      </c>
      <c r="D1168" t="str">
        <f>_xlfn.XLOOKUP(B1168, blinkit_customers!A:A,blinkit_customers!I:I, " ")</f>
        <v>Regular</v>
      </c>
      <c r="E1168">
        <f>_xlfn.XLOOKUP(A1168,blinkit_order_items[order_id],blinkit_order_items[product_id])</f>
        <v>39154</v>
      </c>
      <c r="F1168" t="str">
        <f>_xlfn.XLOOKUP(E1168,blinkit_products[product_id],blinkit_products[product_name])</f>
        <v>Mangoes</v>
      </c>
      <c r="G1168" t="str">
        <f>_xlfn.XLOOKUP(E1168,blinkit_products[product_id],blinkit_products[category])</f>
        <v>Fruits &amp; Vegetables</v>
      </c>
      <c r="H1168">
        <f>_xlfn.XLOOKUP(A1168,blinkit_order_items[order_id],blinkit_order_items[quantity])</f>
        <v>2</v>
      </c>
      <c r="I1168">
        <f>_xlfn.XLOOKUP(A1168,blinkit_order_items[order_id],blinkit_order_items[unit_price])</f>
        <v>946.86</v>
      </c>
      <c r="J1168" s="3">
        <v>2722.55</v>
      </c>
      <c r="K1168" s="3" t="s">
        <v>15</v>
      </c>
      <c r="L1168" s="3" t="s">
        <v>10</v>
      </c>
      <c r="M1168">
        <v>-5</v>
      </c>
      <c r="N1168" s="8">
        <v>45029.962395833332</v>
      </c>
    </row>
    <row r="1169" spans="1:14" x14ac:dyDescent="0.3">
      <c r="A1169" s="4">
        <v>6298008063</v>
      </c>
      <c r="B1169" s="5">
        <v>24104630</v>
      </c>
      <c r="C1169" t="str">
        <f>_xlfn.XLOOKUP(B1169,blinkit_customers!A:A,blinkit_customers!B:B," ")</f>
        <v>Jonathan Deo</v>
      </c>
      <c r="D1169" t="str">
        <f>_xlfn.XLOOKUP(B1169, blinkit_customers!A:A,blinkit_customers!I:I, " ")</f>
        <v>Premium</v>
      </c>
      <c r="E1169">
        <f>_xlfn.XLOOKUP(A1169,blinkit_order_items[order_id],blinkit_order_items[product_id])</f>
        <v>585299</v>
      </c>
      <c r="F1169" t="str">
        <f>_xlfn.XLOOKUP(E1169,blinkit_products[product_id],blinkit_products[product_name])</f>
        <v>Pet Treats</v>
      </c>
      <c r="G1169" t="str">
        <f>_xlfn.XLOOKUP(E1169,blinkit_products[product_id],blinkit_products[category])</f>
        <v>Pet Care</v>
      </c>
      <c r="H1169">
        <f>_xlfn.XLOOKUP(A1169,blinkit_order_items[order_id],blinkit_order_items[quantity])</f>
        <v>3</v>
      </c>
      <c r="I1169">
        <f>_xlfn.XLOOKUP(A1169,blinkit_order_items[order_id],blinkit_order_items[unit_price])</f>
        <v>799.46</v>
      </c>
      <c r="J1169" s="5">
        <v>2461.13</v>
      </c>
      <c r="K1169" s="5" t="s">
        <v>12</v>
      </c>
      <c r="L1169" s="5" t="s">
        <v>14</v>
      </c>
      <c r="M1169">
        <v>7</v>
      </c>
      <c r="N1169" s="9">
        <v>45126.249537037038</v>
      </c>
    </row>
    <row r="1170" spans="1:14" x14ac:dyDescent="0.3">
      <c r="A1170" s="2">
        <v>2499190829</v>
      </c>
      <c r="B1170" s="3">
        <v>17159117</v>
      </c>
      <c r="C1170" t="str">
        <f>_xlfn.XLOOKUP(B1170,blinkit_customers!A:A,blinkit_customers!B:B," ")</f>
        <v>Tripti Bassi</v>
      </c>
      <c r="D1170" t="str">
        <f>_xlfn.XLOOKUP(B1170, blinkit_customers!A:A,blinkit_customers!I:I, " ")</f>
        <v>Premium</v>
      </c>
      <c r="E1170">
        <f>_xlfn.XLOOKUP(A1170,blinkit_order_items[order_id],blinkit_order_items[product_id])</f>
        <v>679284</v>
      </c>
      <c r="F1170" t="str">
        <f>_xlfn.XLOOKUP(E1170,blinkit_products[product_id],blinkit_products[product_name])</f>
        <v>Cough Syrup</v>
      </c>
      <c r="G1170" t="str">
        <f>_xlfn.XLOOKUP(E1170,blinkit_products[product_id],blinkit_products[category])</f>
        <v>Pharmacy</v>
      </c>
      <c r="H1170">
        <f>_xlfn.XLOOKUP(A1170,blinkit_order_items[order_id],blinkit_order_items[quantity])</f>
        <v>2</v>
      </c>
      <c r="I1170">
        <f>_xlfn.XLOOKUP(A1170,blinkit_order_items[order_id],blinkit_order_items[unit_price])</f>
        <v>877.89</v>
      </c>
      <c r="J1170" s="3">
        <v>1851.53</v>
      </c>
      <c r="K1170" s="3" t="s">
        <v>12</v>
      </c>
      <c r="L1170" s="3" t="s">
        <v>10</v>
      </c>
      <c r="M1170">
        <v>2</v>
      </c>
      <c r="N1170" s="8">
        <v>45230.448483796295</v>
      </c>
    </row>
    <row r="1171" spans="1:14" x14ac:dyDescent="0.3">
      <c r="A1171" s="4">
        <v>491116137</v>
      </c>
      <c r="B1171" s="5">
        <v>71615827</v>
      </c>
      <c r="C1171" t="str">
        <f>_xlfn.XLOOKUP(B1171,blinkit_customers!A:A,blinkit_customers!B:B," ")</f>
        <v>Yash Contractor</v>
      </c>
      <c r="D1171" t="str">
        <f>_xlfn.XLOOKUP(B1171, blinkit_customers!A:A,blinkit_customers!I:I, " ")</f>
        <v>Premium</v>
      </c>
      <c r="E1171">
        <f>_xlfn.XLOOKUP(A1171,blinkit_order_items[order_id],blinkit_order_items[product_id])</f>
        <v>237083</v>
      </c>
      <c r="F1171" t="str">
        <f>_xlfn.XLOOKUP(E1171,blinkit_products[product_id],blinkit_products[product_name])</f>
        <v>Cough Syrup</v>
      </c>
      <c r="G1171" t="str">
        <f>_xlfn.XLOOKUP(E1171,blinkit_products[product_id],blinkit_products[category])</f>
        <v>Pharmacy</v>
      </c>
      <c r="H1171">
        <f>_xlfn.XLOOKUP(A1171,blinkit_order_items[order_id],blinkit_order_items[quantity])</f>
        <v>2</v>
      </c>
      <c r="I1171">
        <f>_xlfn.XLOOKUP(A1171,blinkit_order_items[order_id],blinkit_order_items[unit_price])</f>
        <v>577.13</v>
      </c>
      <c r="J1171" s="5">
        <v>346.87</v>
      </c>
      <c r="K1171" s="5" t="s">
        <v>11</v>
      </c>
      <c r="L1171" s="5" t="s">
        <v>14</v>
      </c>
      <c r="M1171">
        <v>7</v>
      </c>
      <c r="N1171" s="9">
        <v>45310.342395833337</v>
      </c>
    </row>
    <row r="1172" spans="1:14" x14ac:dyDescent="0.3">
      <c r="A1172" s="2">
        <v>2206269404</v>
      </c>
      <c r="B1172" s="3">
        <v>96009692</v>
      </c>
      <c r="C1172" t="str">
        <f>_xlfn.XLOOKUP(B1172,blinkit_customers!A:A,blinkit_customers!B:B," ")</f>
        <v>Panini Naik</v>
      </c>
      <c r="D1172" t="str">
        <f>_xlfn.XLOOKUP(B1172, blinkit_customers!A:A,blinkit_customers!I:I, " ")</f>
        <v>Regular</v>
      </c>
      <c r="E1172">
        <f>_xlfn.XLOOKUP(A1172,blinkit_order_items[order_id],blinkit_order_items[product_id])</f>
        <v>642612</v>
      </c>
      <c r="F1172" t="str">
        <f>_xlfn.XLOOKUP(E1172,blinkit_products[product_id],blinkit_products[product_name])</f>
        <v>Pet Treats</v>
      </c>
      <c r="G1172" t="str">
        <f>_xlfn.XLOOKUP(E1172,blinkit_products[product_id],blinkit_products[category])</f>
        <v>Pet Care</v>
      </c>
      <c r="H1172">
        <f>_xlfn.XLOOKUP(A1172,blinkit_order_items[order_id],blinkit_order_items[quantity])</f>
        <v>1</v>
      </c>
      <c r="I1172">
        <f>_xlfn.XLOOKUP(A1172,blinkit_order_items[order_id],blinkit_order_items[unit_price])</f>
        <v>517.03</v>
      </c>
      <c r="J1172" s="3">
        <v>2748.16</v>
      </c>
      <c r="K1172" s="3" t="s">
        <v>15</v>
      </c>
      <c r="L1172" s="3" t="s">
        <v>10</v>
      </c>
      <c r="M1172">
        <v>-3</v>
      </c>
      <c r="N1172" s="8">
        <v>45428.979780092595</v>
      </c>
    </row>
    <row r="1173" spans="1:14" x14ac:dyDescent="0.3">
      <c r="A1173" s="4">
        <v>1330806043</v>
      </c>
      <c r="B1173" s="5">
        <v>29415527</v>
      </c>
      <c r="C1173" t="str">
        <f>_xlfn.XLOOKUP(B1173,blinkit_customers!A:A,blinkit_customers!B:B," ")</f>
        <v>Abha Behl</v>
      </c>
      <c r="D1173" t="str">
        <f>_xlfn.XLOOKUP(B1173, blinkit_customers!A:A,blinkit_customers!I:I, " ")</f>
        <v>Regular</v>
      </c>
      <c r="E1173">
        <f>_xlfn.XLOOKUP(A1173,blinkit_order_items[order_id],blinkit_order_items[product_id])</f>
        <v>760684</v>
      </c>
      <c r="F1173" t="str">
        <f>_xlfn.XLOOKUP(E1173,blinkit_products[product_id],blinkit_products[product_name])</f>
        <v>Rice</v>
      </c>
      <c r="G1173" t="str">
        <f>_xlfn.XLOOKUP(E1173,blinkit_products[product_id],blinkit_products[category])</f>
        <v>Grocery &amp; Staples</v>
      </c>
      <c r="H1173">
        <f>_xlfn.XLOOKUP(A1173,blinkit_order_items[order_id],blinkit_order_items[quantity])</f>
        <v>3</v>
      </c>
      <c r="I1173">
        <f>_xlfn.XLOOKUP(A1173,blinkit_order_items[order_id],blinkit_order_items[unit_price])</f>
        <v>71.599999999999994</v>
      </c>
      <c r="J1173" s="5">
        <v>905.27</v>
      </c>
      <c r="K1173" s="5" t="s">
        <v>15</v>
      </c>
      <c r="L1173" s="5" t="s">
        <v>14</v>
      </c>
      <c r="M1173">
        <v>7</v>
      </c>
      <c r="N1173" s="9">
        <v>45385.429537037038</v>
      </c>
    </row>
    <row r="1174" spans="1:14" x14ac:dyDescent="0.3">
      <c r="A1174" s="2">
        <v>6770858376</v>
      </c>
      <c r="B1174" s="3">
        <v>39957741</v>
      </c>
      <c r="C1174" t="str">
        <f>_xlfn.XLOOKUP(B1174,blinkit_customers!A:A,blinkit_customers!B:B," ")</f>
        <v>Siddharth Sibal</v>
      </c>
      <c r="D1174" t="str">
        <f>_xlfn.XLOOKUP(B1174, blinkit_customers!A:A,blinkit_customers!I:I, " ")</f>
        <v>Inactive</v>
      </c>
      <c r="E1174">
        <f>_xlfn.XLOOKUP(A1174,blinkit_order_items[order_id],blinkit_order_items[product_id])</f>
        <v>654297</v>
      </c>
      <c r="F1174" t="str">
        <f>_xlfn.XLOOKUP(E1174,blinkit_products[product_id],blinkit_products[product_name])</f>
        <v>Potatoes</v>
      </c>
      <c r="G1174" t="str">
        <f>_xlfn.XLOOKUP(E1174,blinkit_products[product_id],blinkit_products[category])</f>
        <v>Fruits &amp; Vegetables</v>
      </c>
      <c r="H1174">
        <f>_xlfn.XLOOKUP(A1174,blinkit_order_items[order_id],blinkit_order_items[quantity])</f>
        <v>2</v>
      </c>
      <c r="I1174">
        <f>_xlfn.XLOOKUP(A1174,blinkit_order_items[order_id],blinkit_order_items[unit_price])</f>
        <v>13.25</v>
      </c>
      <c r="J1174" s="3">
        <v>686.29</v>
      </c>
      <c r="K1174" s="3" t="s">
        <v>15</v>
      </c>
      <c r="L1174" s="3" t="s">
        <v>16</v>
      </c>
      <c r="M1174">
        <v>20</v>
      </c>
      <c r="N1174" s="8">
        <v>45302.206643518519</v>
      </c>
    </row>
    <row r="1175" spans="1:14" x14ac:dyDescent="0.3">
      <c r="A1175" s="4">
        <v>4466716432</v>
      </c>
      <c r="B1175" s="5">
        <v>29689766</v>
      </c>
      <c r="C1175" t="str">
        <f>_xlfn.XLOOKUP(B1175,blinkit_customers!A:A,blinkit_customers!B:B," ")</f>
        <v>Pallavi Kala</v>
      </c>
      <c r="D1175" t="str">
        <f>_xlfn.XLOOKUP(B1175, blinkit_customers!A:A,blinkit_customers!I:I, " ")</f>
        <v>New</v>
      </c>
      <c r="E1175">
        <f>_xlfn.XLOOKUP(A1175,blinkit_order_items[order_id],blinkit_order_items[product_id])</f>
        <v>799459</v>
      </c>
      <c r="F1175" t="str">
        <f>_xlfn.XLOOKUP(E1175,blinkit_products[product_id],blinkit_products[product_name])</f>
        <v>Vitamins</v>
      </c>
      <c r="G1175" t="str">
        <f>_xlfn.XLOOKUP(E1175,blinkit_products[product_id],blinkit_products[category])</f>
        <v>Pharmacy</v>
      </c>
      <c r="H1175">
        <f>_xlfn.XLOOKUP(A1175,blinkit_order_items[order_id],blinkit_order_items[quantity])</f>
        <v>3</v>
      </c>
      <c r="I1175">
        <f>_xlfn.XLOOKUP(A1175,blinkit_order_items[order_id],blinkit_order_items[unit_price])</f>
        <v>852.02</v>
      </c>
      <c r="J1175" s="5">
        <v>2020.61</v>
      </c>
      <c r="K1175" s="5" t="s">
        <v>11</v>
      </c>
      <c r="L1175" s="5" t="s">
        <v>10</v>
      </c>
      <c r="M1175">
        <v>1</v>
      </c>
      <c r="N1175" s="9">
        <v>45086.744490740741</v>
      </c>
    </row>
    <row r="1176" spans="1:14" x14ac:dyDescent="0.3">
      <c r="A1176" s="2">
        <v>8292554686</v>
      </c>
      <c r="B1176" s="3">
        <v>80833965</v>
      </c>
      <c r="C1176" t="str">
        <f>_xlfn.XLOOKUP(B1176,blinkit_customers!A:A,blinkit_customers!B:B," ")</f>
        <v>Irya Brar</v>
      </c>
      <c r="D1176" t="str">
        <f>_xlfn.XLOOKUP(B1176, blinkit_customers!A:A,blinkit_customers!I:I, " ")</f>
        <v>Inactive</v>
      </c>
      <c r="E1176">
        <f>_xlfn.XLOOKUP(A1176,blinkit_order_items[order_id],blinkit_order_items[product_id])</f>
        <v>478531</v>
      </c>
      <c r="F1176" t="str">
        <f>_xlfn.XLOOKUP(E1176,blinkit_products[product_id],blinkit_products[product_name])</f>
        <v>Carrots</v>
      </c>
      <c r="G1176" t="str">
        <f>_xlfn.XLOOKUP(E1176,blinkit_products[product_id],blinkit_products[category])</f>
        <v>Fruits &amp; Vegetables</v>
      </c>
      <c r="H1176">
        <f>_xlfn.XLOOKUP(A1176,blinkit_order_items[order_id],blinkit_order_items[quantity])</f>
        <v>2</v>
      </c>
      <c r="I1176">
        <f>_xlfn.XLOOKUP(A1176,blinkit_order_items[order_id],blinkit_order_items[unit_price])</f>
        <v>825.46</v>
      </c>
      <c r="J1176" s="3">
        <v>3194.62</v>
      </c>
      <c r="K1176" s="3" t="s">
        <v>11</v>
      </c>
      <c r="L1176" s="3" t="s">
        <v>14</v>
      </c>
      <c r="M1176">
        <v>6</v>
      </c>
      <c r="N1176" s="8">
        <v>45378.638240740744</v>
      </c>
    </row>
    <row r="1177" spans="1:14" x14ac:dyDescent="0.3">
      <c r="A1177" s="4">
        <v>4204069161</v>
      </c>
      <c r="B1177" s="5">
        <v>31576845</v>
      </c>
      <c r="C1177" t="str">
        <f>_xlfn.XLOOKUP(B1177,blinkit_customers!A:A,blinkit_customers!B:B," ")</f>
        <v>Chasmum Raman</v>
      </c>
      <c r="D1177" t="str">
        <f>_xlfn.XLOOKUP(B1177, blinkit_customers!A:A,blinkit_customers!I:I, " ")</f>
        <v>New</v>
      </c>
      <c r="E1177">
        <f>_xlfn.XLOOKUP(A1177,blinkit_order_items[order_id],blinkit_order_items[product_id])</f>
        <v>34200</v>
      </c>
      <c r="F1177" t="str">
        <f>_xlfn.XLOOKUP(E1177,blinkit_products[product_id],blinkit_products[product_name])</f>
        <v>Lotion</v>
      </c>
      <c r="G1177" t="str">
        <f>_xlfn.XLOOKUP(E1177,blinkit_products[product_id],blinkit_products[category])</f>
        <v>Personal Care</v>
      </c>
      <c r="H1177">
        <f>_xlfn.XLOOKUP(A1177,blinkit_order_items[order_id],blinkit_order_items[quantity])</f>
        <v>2</v>
      </c>
      <c r="I1177">
        <f>_xlfn.XLOOKUP(A1177,blinkit_order_items[order_id],blinkit_order_items[unit_price])</f>
        <v>319.8</v>
      </c>
      <c r="J1177" s="5">
        <v>4044.58</v>
      </c>
      <c r="K1177" s="5" t="s">
        <v>15</v>
      </c>
      <c r="L1177" s="5" t="s">
        <v>10</v>
      </c>
      <c r="M1177">
        <v>-2</v>
      </c>
      <c r="N1177" s="9">
        <v>45154.73646990741</v>
      </c>
    </row>
    <row r="1178" spans="1:14" x14ac:dyDescent="0.3">
      <c r="A1178" s="2">
        <v>2163079658</v>
      </c>
      <c r="B1178" s="3">
        <v>74833221</v>
      </c>
      <c r="C1178" t="str">
        <f>_xlfn.XLOOKUP(B1178,blinkit_customers!A:A,blinkit_customers!B:B," ")</f>
        <v>Agastya Saran</v>
      </c>
      <c r="D1178" t="str">
        <f>_xlfn.XLOOKUP(B1178, blinkit_customers!A:A,blinkit_customers!I:I, " ")</f>
        <v>Regular</v>
      </c>
      <c r="E1178">
        <f>_xlfn.XLOOKUP(A1178,blinkit_order_items[order_id],blinkit_order_items[product_id])</f>
        <v>661577</v>
      </c>
      <c r="F1178" t="str">
        <f>_xlfn.XLOOKUP(E1178,blinkit_products[product_id],blinkit_products[product_name])</f>
        <v>Cat Food</v>
      </c>
      <c r="G1178" t="str">
        <f>_xlfn.XLOOKUP(E1178,blinkit_products[product_id],blinkit_products[category])</f>
        <v>Pet Care</v>
      </c>
      <c r="H1178">
        <f>_xlfn.XLOOKUP(A1178,blinkit_order_items[order_id],blinkit_order_items[quantity])</f>
        <v>3</v>
      </c>
      <c r="I1178">
        <f>_xlfn.XLOOKUP(A1178,blinkit_order_items[order_id],blinkit_order_items[unit_price])</f>
        <v>720.95</v>
      </c>
      <c r="J1178" s="3">
        <v>2926.98</v>
      </c>
      <c r="K1178" s="3" t="s">
        <v>15</v>
      </c>
      <c r="L1178" s="3" t="s">
        <v>10</v>
      </c>
      <c r="M1178">
        <v>2</v>
      </c>
      <c r="N1178" s="8">
        <v>45288.69195601852</v>
      </c>
    </row>
    <row r="1179" spans="1:14" x14ac:dyDescent="0.3">
      <c r="A1179" s="4">
        <v>6971561757</v>
      </c>
      <c r="B1179" s="5">
        <v>64940409</v>
      </c>
      <c r="C1179" t="str">
        <f>_xlfn.XLOOKUP(B1179,blinkit_customers!A:A,blinkit_customers!B:B," ")</f>
        <v>Yoshita Divan</v>
      </c>
      <c r="D1179" t="str">
        <f>_xlfn.XLOOKUP(B1179, blinkit_customers!A:A,blinkit_customers!I:I, " ")</f>
        <v>Inactive</v>
      </c>
      <c r="E1179">
        <f>_xlfn.XLOOKUP(A1179,blinkit_order_items[order_id],blinkit_order_items[product_id])</f>
        <v>578097</v>
      </c>
      <c r="F1179" t="str">
        <f>_xlfn.XLOOKUP(E1179,blinkit_products[product_id],blinkit_products[product_name])</f>
        <v>Nuts</v>
      </c>
      <c r="G1179" t="str">
        <f>_xlfn.XLOOKUP(E1179,blinkit_products[product_id],blinkit_products[category])</f>
        <v>Snacks &amp; Munchies</v>
      </c>
      <c r="H1179">
        <f>_xlfn.XLOOKUP(A1179,blinkit_order_items[order_id],blinkit_order_items[quantity])</f>
        <v>3</v>
      </c>
      <c r="I1179">
        <f>_xlfn.XLOOKUP(A1179,blinkit_order_items[order_id],blinkit_order_items[unit_price])</f>
        <v>267.61</v>
      </c>
      <c r="J1179" s="5">
        <v>1726.02</v>
      </c>
      <c r="K1179" s="5" t="s">
        <v>12</v>
      </c>
      <c r="L1179" s="5" t="s">
        <v>16</v>
      </c>
      <c r="M1179">
        <v>23</v>
      </c>
      <c r="N1179" s="9">
        <v>45275.791701388887</v>
      </c>
    </row>
    <row r="1180" spans="1:14" x14ac:dyDescent="0.3">
      <c r="A1180" s="2">
        <v>7965253060</v>
      </c>
      <c r="B1180" s="3">
        <v>95912198</v>
      </c>
      <c r="C1180" t="str">
        <f>_xlfn.XLOOKUP(B1180,blinkit_customers!A:A,blinkit_customers!B:B," ")</f>
        <v>Bhavna Gara</v>
      </c>
      <c r="D1180" t="str">
        <f>_xlfn.XLOOKUP(B1180, blinkit_customers!A:A,blinkit_customers!I:I, " ")</f>
        <v>Inactive</v>
      </c>
      <c r="E1180">
        <f>_xlfn.XLOOKUP(A1180,blinkit_order_items[order_id],blinkit_order_items[product_id])</f>
        <v>739534</v>
      </c>
      <c r="F1180" t="str">
        <f>_xlfn.XLOOKUP(E1180,blinkit_products[product_id],blinkit_products[product_name])</f>
        <v>Toilet Cleaner</v>
      </c>
      <c r="G1180" t="str">
        <f>_xlfn.XLOOKUP(E1180,blinkit_products[product_id],blinkit_products[category])</f>
        <v>Household Care</v>
      </c>
      <c r="H1180">
        <f>_xlfn.XLOOKUP(A1180,blinkit_order_items[order_id],blinkit_order_items[quantity])</f>
        <v>3</v>
      </c>
      <c r="I1180">
        <f>_xlfn.XLOOKUP(A1180,blinkit_order_items[order_id],blinkit_order_items[unit_price])</f>
        <v>994.56</v>
      </c>
      <c r="J1180" s="3">
        <v>217.4</v>
      </c>
      <c r="K1180" s="3" t="s">
        <v>15</v>
      </c>
      <c r="L1180" s="3" t="s">
        <v>14</v>
      </c>
      <c r="M1180">
        <v>9</v>
      </c>
      <c r="N1180" s="8">
        <v>45335.421319444446</v>
      </c>
    </row>
    <row r="1181" spans="1:14" x14ac:dyDescent="0.3">
      <c r="A1181" s="4">
        <v>8939040193</v>
      </c>
      <c r="B1181" s="5">
        <v>59141605</v>
      </c>
      <c r="C1181" t="str">
        <f>_xlfn.XLOOKUP(B1181,blinkit_customers!A:A,blinkit_customers!B:B," ")</f>
        <v>Saksham Kala</v>
      </c>
      <c r="D1181" t="str">
        <f>_xlfn.XLOOKUP(B1181, blinkit_customers!A:A,blinkit_customers!I:I, " ")</f>
        <v>New</v>
      </c>
      <c r="E1181">
        <f>_xlfn.XLOOKUP(A1181,blinkit_order_items[order_id],blinkit_order_items[product_id])</f>
        <v>36412</v>
      </c>
      <c r="F1181" t="str">
        <f>_xlfn.XLOOKUP(E1181,blinkit_products[product_id],blinkit_products[product_name])</f>
        <v>Dish Soap</v>
      </c>
      <c r="G1181" t="str">
        <f>_xlfn.XLOOKUP(E1181,blinkit_products[product_id],blinkit_products[category])</f>
        <v>Household Care</v>
      </c>
      <c r="H1181">
        <f>_xlfn.XLOOKUP(A1181,blinkit_order_items[order_id],blinkit_order_items[quantity])</f>
        <v>3</v>
      </c>
      <c r="I1181">
        <f>_xlfn.XLOOKUP(A1181,blinkit_order_items[order_id],blinkit_order_items[unit_price])</f>
        <v>397.68</v>
      </c>
      <c r="J1181" s="5">
        <v>321.94</v>
      </c>
      <c r="K1181" s="5" t="s">
        <v>12</v>
      </c>
      <c r="L1181" s="5" t="s">
        <v>14</v>
      </c>
      <c r="M1181">
        <v>12</v>
      </c>
      <c r="N1181" s="9">
        <v>45552.54614583333</v>
      </c>
    </row>
    <row r="1182" spans="1:14" x14ac:dyDescent="0.3">
      <c r="A1182" s="2">
        <v>8322028211</v>
      </c>
      <c r="B1182" s="3">
        <v>54952806</v>
      </c>
      <c r="C1182" t="str">
        <f>_xlfn.XLOOKUP(B1182,blinkit_customers!A:A,blinkit_customers!B:B," ")</f>
        <v>Manya Kohli</v>
      </c>
      <c r="D1182" t="str">
        <f>_xlfn.XLOOKUP(B1182, blinkit_customers!A:A,blinkit_customers!I:I, " ")</f>
        <v>Regular</v>
      </c>
      <c r="E1182">
        <f>_xlfn.XLOOKUP(A1182,blinkit_order_items[order_id],blinkit_order_items[product_id])</f>
        <v>451812</v>
      </c>
      <c r="F1182" t="str">
        <f>_xlfn.XLOOKUP(E1182,blinkit_products[product_id],blinkit_products[product_name])</f>
        <v>Pain Reliever</v>
      </c>
      <c r="G1182" t="str">
        <f>_xlfn.XLOOKUP(E1182,blinkit_products[product_id],blinkit_products[category])</f>
        <v>Pharmacy</v>
      </c>
      <c r="H1182">
        <f>_xlfn.XLOOKUP(A1182,blinkit_order_items[order_id],blinkit_order_items[quantity])</f>
        <v>2</v>
      </c>
      <c r="I1182">
        <f>_xlfn.XLOOKUP(A1182,blinkit_order_items[order_id],blinkit_order_items[unit_price])</f>
        <v>530.85</v>
      </c>
      <c r="J1182" s="3">
        <v>2567.25</v>
      </c>
      <c r="K1182" s="3" t="s">
        <v>12</v>
      </c>
      <c r="L1182" s="3" t="s">
        <v>10</v>
      </c>
      <c r="M1182">
        <v>1</v>
      </c>
      <c r="N1182" s="8">
        <v>45234.710219907407</v>
      </c>
    </row>
    <row r="1183" spans="1:14" x14ac:dyDescent="0.3">
      <c r="A1183" s="4">
        <v>6865922682</v>
      </c>
      <c r="B1183" s="5">
        <v>14255231</v>
      </c>
      <c r="C1183" t="str">
        <f>_xlfn.XLOOKUP(B1183,blinkit_customers!A:A,blinkit_customers!B:B," ")</f>
        <v>Advika Taneja</v>
      </c>
      <c r="D1183" t="str">
        <f>_xlfn.XLOOKUP(B1183, blinkit_customers!A:A,blinkit_customers!I:I, " ")</f>
        <v>Inactive</v>
      </c>
      <c r="E1183">
        <f>_xlfn.XLOOKUP(A1183,blinkit_order_items[order_id],blinkit_order_items[product_id])</f>
        <v>914071</v>
      </c>
      <c r="F1183" t="str">
        <f>_xlfn.XLOOKUP(E1183,blinkit_products[product_id],blinkit_products[product_name])</f>
        <v>Chips</v>
      </c>
      <c r="G1183" t="str">
        <f>_xlfn.XLOOKUP(E1183,blinkit_products[product_id],blinkit_products[category])</f>
        <v>Snacks &amp; Munchies</v>
      </c>
      <c r="H1183">
        <f>_xlfn.XLOOKUP(A1183,blinkit_order_items[order_id],blinkit_order_items[quantity])</f>
        <v>2</v>
      </c>
      <c r="I1183">
        <f>_xlfn.XLOOKUP(A1183,blinkit_order_items[order_id],blinkit_order_items[unit_price])</f>
        <v>296.94</v>
      </c>
      <c r="J1183" s="5">
        <v>3433.8</v>
      </c>
      <c r="K1183" s="5" t="s">
        <v>13</v>
      </c>
      <c r="L1183" s="5" t="s">
        <v>10</v>
      </c>
      <c r="M1183">
        <v>-4</v>
      </c>
      <c r="N1183" s="9">
        <v>45459.570590277777</v>
      </c>
    </row>
    <row r="1184" spans="1:14" x14ac:dyDescent="0.3">
      <c r="A1184" s="2">
        <v>5912729079</v>
      </c>
      <c r="B1184" s="3">
        <v>90919603</v>
      </c>
      <c r="C1184" t="str">
        <f>_xlfn.XLOOKUP(B1184,blinkit_customers!A:A,blinkit_customers!B:B," ")</f>
        <v>Priya Chaudry</v>
      </c>
      <c r="D1184" t="str">
        <f>_xlfn.XLOOKUP(B1184, blinkit_customers!A:A,blinkit_customers!I:I, " ")</f>
        <v>Regular</v>
      </c>
      <c r="E1184">
        <f>_xlfn.XLOOKUP(A1184,blinkit_order_items[order_id],blinkit_order_items[product_id])</f>
        <v>871592</v>
      </c>
      <c r="F1184" t="str">
        <f>_xlfn.XLOOKUP(E1184,blinkit_products[product_id],blinkit_products[product_name])</f>
        <v>Carrots</v>
      </c>
      <c r="G1184" t="str">
        <f>_xlfn.XLOOKUP(E1184,blinkit_products[product_id],blinkit_products[category])</f>
        <v>Fruits &amp; Vegetables</v>
      </c>
      <c r="H1184">
        <f>_xlfn.XLOOKUP(A1184,blinkit_order_items[order_id],blinkit_order_items[quantity])</f>
        <v>1</v>
      </c>
      <c r="I1184">
        <f>_xlfn.XLOOKUP(A1184,blinkit_order_items[order_id],blinkit_order_items[unit_price])</f>
        <v>870.29</v>
      </c>
      <c r="J1184" s="3">
        <v>2270.5700000000002</v>
      </c>
      <c r="K1184" s="3" t="s">
        <v>11</v>
      </c>
      <c r="L1184" s="3" t="s">
        <v>14</v>
      </c>
      <c r="M1184">
        <v>15</v>
      </c>
      <c r="N1184" s="8">
        <v>45514.054756944446</v>
      </c>
    </row>
    <row r="1185" spans="1:14" x14ac:dyDescent="0.3">
      <c r="A1185" s="4">
        <v>8764776130</v>
      </c>
      <c r="B1185" s="5">
        <v>32054313</v>
      </c>
      <c r="C1185" t="str">
        <f>_xlfn.XLOOKUP(B1185,blinkit_customers!A:A,blinkit_customers!B:B," ")</f>
        <v>Jai Char</v>
      </c>
      <c r="D1185" t="str">
        <f>_xlfn.XLOOKUP(B1185, blinkit_customers!A:A,blinkit_customers!I:I, " ")</f>
        <v>Regular</v>
      </c>
      <c r="E1185">
        <f>_xlfn.XLOOKUP(A1185,blinkit_order_items[order_id],blinkit_order_items[product_id])</f>
        <v>82484</v>
      </c>
      <c r="F1185" t="str">
        <f>_xlfn.XLOOKUP(E1185,blinkit_products[product_id],blinkit_products[product_name])</f>
        <v>Baby Food</v>
      </c>
      <c r="G1185" t="str">
        <f>_xlfn.XLOOKUP(E1185,blinkit_products[product_id],blinkit_products[category])</f>
        <v>Baby Care</v>
      </c>
      <c r="H1185">
        <f>_xlfn.XLOOKUP(A1185,blinkit_order_items[order_id],blinkit_order_items[quantity])</f>
        <v>1</v>
      </c>
      <c r="I1185">
        <f>_xlfn.XLOOKUP(A1185,blinkit_order_items[order_id],blinkit_order_items[unit_price])</f>
        <v>914.88</v>
      </c>
      <c r="J1185" s="5">
        <v>1622.5</v>
      </c>
      <c r="K1185" s="5" t="s">
        <v>15</v>
      </c>
      <c r="L1185" s="5" t="s">
        <v>10</v>
      </c>
      <c r="M1185">
        <v>3</v>
      </c>
      <c r="N1185" s="9">
        <v>45274.553784722222</v>
      </c>
    </row>
    <row r="1186" spans="1:14" x14ac:dyDescent="0.3">
      <c r="A1186" s="2">
        <v>7769965629</v>
      </c>
      <c r="B1186" s="3">
        <v>65815155</v>
      </c>
      <c r="C1186" t="str">
        <f>_xlfn.XLOOKUP(B1186,blinkit_customers!A:A,blinkit_customers!B:B," ")</f>
        <v>Amara Palan</v>
      </c>
      <c r="D1186" t="str">
        <f>_xlfn.XLOOKUP(B1186, blinkit_customers!A:A,blinkit_customers!I:I, " ")</f>
        <v>New</v>
      </c>
      <c r="E1186">
        <f>_xlfn.XLOOKUP(A1186,blinkit_order_items[order_id],blinkit_order_items[product_id])</f>
        <v>747801</v>
      </c>
      <c r="F1186" t="str">
        <f>_xlfn.XLOOKUP(E1186,blinkit_products[product_id],blinkit_products[product_name])</f>
        <v>Toilet Cleaner</v>
      </c>
      <c r="G1186" t="str">
        <f>_xlfn.XLOOKUP(E1186,blinkit_products[product_id],blinkit_products[category])</f>
        <v>Household Care</v>
      </c>
      <c r="H1186">
        <f>_xlfn.XLOOKUP(A1186,blinkit_order_items[order_id],blinkit_order_items[quantity])</f>
        <v>2</v>
      </c>
      <c r="I1186">
        <f>_xlfn.XLOOKUP(A1186,blinkit_order_items[order_id],blinkit_order_items[unit_price])</f>
        <v>277.76</v>
      </c>
      <c r="J1186" s="3">
        <v>2756.21</v>
      </c>
      <c r="K1186" s="3" t="s">
        <v>12</v>
      </c>
      <c r="L1186" s="3" t="s">
        <v>10</v>
      </c>
      <c r="M1186">
        <v>5</v>
      </c>
      <c r="N1186" s="8">
        <v>45037.697592592594</v>
      </c>
    </row>
    <row r="1187" spans="1:14" x14ac:dyDescent="0.3">
      <c r="A1187" s="4">
        <v>2166463032</v>
      </c>
      <c r="B1187" s="5">
        <v>98930670</v>
      </c>
      <c r="C1187" t="str">
        <f>_xlfn.XLOOKUP(B1187,blinkit_customers!A:A,blinkit_customers!B:B," ")</f>
        <v>Anjali Raju</v>
      </c>
      <c r="D1187" t="str">
        <f>_xlfn.XLOOKUP(B1187, blinkit_customers!A:A,blinkit_customers!I:I, " ")</f>
        <v>Regular</v>
      </c>
      <c r="E1187">
        <f>_xlfn.XLOOKUP(A1187,blinkit_order_items[order_id],blinkit_order_items[product_id])</f>
        <v>851978</v>
      </c>
      <c r="F1187" t="str">
        <f>_xlfn.XLOOKUP(E1187,blinkit_products[product_id],blinkit_products[product_name])</f>
        <v>Vitamins</v>
      </c>
      <c r="G1187" t="str">
        <f>_xlfn.XLOOKUP(E1187,blinkit_products[product_id],blinkit_products[category])</f>
        <v>Pharmacy</v>
      </c>
      <c r="H1187">
        <f>_xlfn.XLOOKUP(A1187,blinkit_order_items[order_id],blinkit_order_items[quantity])</f>
        <v>1</v>
      </c>
      <c r="I1187">
        <f>_xlfn.XLOOKUP(A1187,blinkit_order_items[order_id],blinkit_order_items[unit_price])</f>
        <v>715.72</v>
      </c>
      <c r="J1187" s="5">
        <v>1214.68</v>
      </c>
      <c r="K1187" s="5" t="s">
        <v>13</v>
      </c>
      <c r="L1187" s="5" t="s">
        <v>10</v>
      </c>
      <c r="M1187">
        <v>2</v>
      </c>
      <c r="N1187" s="9">
        <v>45229.893877314818</v>
      </c>
    </row>
    <row r="1188" spans="1:14" x14ac:dyDescent="0.3">
      <c r="A1188" s="2">
        <v>7035343259</v>
      </c>
      <c r="B1188" s="3">
        <v>63310076</v>
      </c>
      <c r="C1188" t="str">
        <f>_xlfn.XLOOKUP(B1188,blinkit_customers!A:A,blinkit_customers!B:B," ")</f>
        <v>Chavvi Jani</v>
      </c>
      <c r="D1188" t="str">
        <f>_xlfn.XLOOKUP(B1188, blinkit_customers!A:A,blinkit_customers!I:I, " ")</f>
        <v>Regular</v>
      </c>
      <c r="E1188">
        <f>_xlfn.XLOOKUP(A1188,blinkit_order_items[order_id],blinkit_order_items[product_id])</f>
        <v>853932</v>
      </c>
      <c r="F1188" t="str">
        <f>_xlfn.XLOOKUP(E1188,blinkit_products[product_id],blinkit_products[product_name])</f>
        <v>Baby Wipes</v>
      </c>
      <c r="G1188" t="str">
        <f>_xlfn.XLOOKUP(E1188,blinkit_products[product_id],blinkit_products[category])</f>
        <v>Baby Care</v>
      </c>
      <c r="H1188">
        <f>_xlfn.XLOOKUP(A1188,blinkit_order_items[order_id],blinkit_order_items[quantity])</f>
        <v>1</v>
      </c>
      <c r="I1188">
        <f>_xlfn.XLOOKUP(A1188,blinkit_order_items[order_id],blinkit_order_items[unit_price])</f>
        <v>941.19</v>
      </c>
      <c r="J1188" s="3">
        <v>2574.4899999999998</v>
      </c>
      <c r="K1188" s="3" t="s">
        <v>12</v>
      </c>
      <c r="L1188" s="3" t="s">
        <v>10</v>
      </c>
      <c r="M1188">
        <v>-1</v>
      </c>
      <c r="N1188" s="8">
        <v>45484.352129629631</v>
      </c>
    </row>
    <row r="1189" spans="1:14" x14ac:dyDescent="0.3">
      <c r="A1189" s="4">
        <v>8914775994</v>
      </c>
      <c r="B1189" s="5">
        <v>68985290</v>
      </c>
      <c r="C1189" t="str">
        <f>_xlfn.XLOOKUP(B1189,blinkit_customers!A:A,blinkit_customers!B:B," ")</f>
        <v>Jack Memon</v>
      </c>
      <c r="D1189" t="str">
        <f>_xlfn.XLOOKUP(B1189, blinkit_customers!A:A,blinkit_customers!I:I, " ")</f>
        <v>Premium</v>
      </c>
      <c r="E1189">
        <f>_xlfn.XLOOKUP(A1189,blinkit_order_items[order_id],blinkit_order_items[product_id])</f>
        <v>91670</v>
      </c>
      <c r="F1189" t="str">
        <f>_xlfn.XLOOKUP(E1189,blinkit_products[product_id],blinkit_products[product_name])</f>
        <v>Dish Soap</v>
      </c>
      <c r="G1189" t="str">
        <f>_xlfn.XLOOKUP(E1189,blinkit_products[product_id],blinkit_products[category])</f>
        <v>Household Care</v>
      </c>
      <c r="H1189">
        <f>_xlfn.XLOOKUP(A1189,blinkit_order_items[order_id],blinkit_order_items[quantity])</f>
        <v>3</v>
      </c>
      <c r="I1189">
        <f>_xlfn.XLOOKUP(A1189,blinkit_order_items[order_id],blinkit_order_items[unit_price])</f>
        <v>439.24</v>
      </c>
      <c r="J1189" s="5">
        <v>1300.04</v>
      </c>
      <c r="K1189" s="5" t="s">
        <v>12</v>
      </c>
      <c r="L1189" s="5" t="s">
        <v>10</v>
      </c>
      <c r="M1189">
        <v>-2</v>
      </c>
      <c r="N1189" s="9">
        <v>45335.984155092592</v>
      </c>
    </row>
    <row r="1190" spans="1:14" x14ac:dyDescent="0.3">
      <c r="A1190" s="2">
        <v>7565647347</v>
      </c>
      <c r="B1190" s="3">
        <v>15808945</v>
      </c>
      <c r="C1190" t="str">
        <f>_xlfn.XLOOKUP(B1190,blinkit_customers!A:A,blinkit_customers!B:B," ")</f>
        <v>Vrinda Khurana</v>
      </c>
      <c r="D1190" t="str">
        <f>_xlfn.XLOOKUP(B1190, blinkit_customers!A:A,blinkit_customers!I:I, " ")</f>
        <v>New</v>
      </c>
      <c r="E1190">
        <f>_xlfn.XLOOKUP(A1190,blinkit_order_items[order_id],blinkit_order_items[product_id])</f>
        <v>726958</v>
      </c>
      <c r="F1190" t="str">
        <f>_xlfn.XLOOKUP(E1190,blinkit_products[product_id],blinkit_products[product_name])</f>
        <v>Cat Food</v>
      </c>
      <c r="G1190" t="str">
        <f>_xlfn.XLOOKUP(E1190,blinkit_products[product_id],blinkit_products[category])</f>
        <v>Pet Care</v>
      </c>
      <c r="H1190">
        <f>_xlfn.XLOOKUP(A1190,blinkit_order_items[order_id],blinkit_order_items[quantity])</f>
        <v>2</v>
      </c>
      <c r="I1190">
        <f>_xlfn.XLOOKUP(A1190,blinkit_order_items[order_id],blinkit_order_items[unit_price])</f>
        <v>887.48</v>
      </c>
      <c r="J1190" s="3">
        <v>3503.52</v>
      </c>
      <c r="K1190" s="3" t="s">
        <v>12</v>
      </c>
      <c r="L1190" s="3" t="s">
        <v>10</v>
      </c>
      <c r="M1190">
        <v>-5</v>
      </c>
      <c r="N1190" s="8">
        <v>45589.056817129633</v>
      </c>
    </row>
    <row r="1191" spans="1:14" x14ac:dyDescent="0.3">
      <c r="A1191" s="4">
        <v>6172215120</v>
      </c>
      <c r="B1191" s="5">
        <v>87823209</v>
      </c>
      <c r="C1191" t="str">
        <f>_xlfn.XLOOKUP(B1191,blinkit_customers!A:A,blinkit_customers!B:B," ")</f>
        <v>Hemang Suri</v>
      </c>
      <c r="D1191" t="str">
        <f>_xlfn.XLOOKUP(B1191, blinkit_customers!A:A,blinkit_customers!I:I, " ")</f>
        <v>Inactive</v>
      </c>
      <c r="E1191">
        <f>_xlfn.XLOOKUP(A1191,blinkit_order_items[order_id],blinkit_order_items[product_id])</f>
        <v>714999</v>
      </c>
      <c r="F1191" t="str">
        <f>_xlfn.XLOOKUP(E1191,blinkit_products[product_id],blinkit_products[product_name])</f>
        <v>Bread</v>
      </c>
      <c r="G1191" t="str">
        <f>_xlfn.XLOOKUP(E1191,blinkit_products[product_id],blinkit_products[category])</f>
        <v>Dairy &amp; Breakfast</v>
      </c>
      <c r="H1191">
        <f>_xlfn.XLOOKUP(A1191,blinkit_order_items[order_id],blinkit_order_items[quantity])</f>
        <v>3</v>
      </c>
      <c r="I1191">
        <f>_xlfn.XLOOKUP(A1191,blinkit_order_items[order_id],blinkit_order_items[unit_price])</f>
        <v>882.51</v>
      </c>
      <c r="J1191" s="5">
        <v>4452.8100000000004</v>
      </c>
      <c r="K1191" s="5" t="s">
        <v>13</v>
      </c>
      <c r="L1191" s="5" t="s">
        <v>10</v>
      </c>
      <c r="M1191">
        <v>2</v>
      </c>
      <c r="N1191" s="9">
        <v>45446.314409722225</v>
      </c>
    </row>
    <row r="1192" spans="1:14" x14ac:dyDescent="0.3">
      <c r="A1192" s="2">
        <v>4043585691</v>
      </c>
      <c r="B1192" s="3">
        <v>61121421</v>
      </c>
      <c r="C1192" t="str">
        <f>_xlfn.XLOOKUP(B1192,blinkit_customers!A:A,blinkit_customers!B:B," ")</f>
        <v>Aditya Sami</v>
      </c>
      <c r="D1192" t="str">
        <f>_xlfn.XLOOKUP(B1192, blinkit_customers!A:A,blinkit_customers!I:I, " ")</f>
        <v>New</v>
      </c>
      <c r="E1192">
        <f>_xlfn.XLOOKUP(A1192,blinkit_order_items[order_id],blinkit_order_items[product_id])</f>
        <v>760684</v>
      </c>
      <c r="F1192" t="str">
        <f>_xlfn.XLOOKUP(E1192,blinkit_products[product_id],blinkit_products[product_name])</f>
        <v>Rice</v>
      </c>
      <c r="G1192" t="str">
        <f>_xlfn.XLOOKUP(E1192,blinkit_products[product_id],blinkit_products[category])</f>
        <v>Grocery &amp; Staples</v>
      </c>
      <c r="H1192">
        <f>_xlfn.XLOOKUP(A1192,blinkit_order_items[order_id],blinkit_order_items[quantity])</f>
        <v>3</v>
      </c>
      <c r="I1192">
        <f>_xlfn.XLOOKUP(A1192,blinkit_order_items[order_id],blinkit_order_items[unit_price])</f>
        <v>71.599999999999994</v>
      </c>
      <c r="J1192" s="3">
        <v>942.24</v>
      </c>
      <c r="K1192" s="3" t="s">
        <v>12</v>
      </c>
      <c r="L1192" s="3" t="s">
        <v>14</v>
      </c>
      <c r="M1192">
        <v>6</v>
      </c>
      <c r="N1192" s="8">
        <v>45343.942546296297</v>
      </c>
    </row>
    <row r="1193" spans="1:14" x14ac:dyDescent="0.3">
      <c r="A1193" s="4">
        <v>3735186180</v>
      </c>
      <c r="B1193" s="5">
        <v>98709982</v>
      </c>
      <c r="C1193" t="str">
        <f>_xlfn.XLOOKUP(B1193,blinkit_customers!A:A,blinkit_customers!B:B," ")</f>
        <v>Dhruv Kalita</v>
      </c>
      <c r="D1193" t="str">
        <f>_xlfn.XLOOKUP(B1193, blinkit_customers!A:A,blinkit_customers!I:I, " ")</f>
        <v>Inactive</v>
      </c>
      <c r="E1193">
        <f>_xlfn.XLOOKUP(A1193,blinkit_order_items[order_id],blinkit_order_items[product_id])</f>
        <v>120532</v>
      </c>
      <c r="F1193" t="str">
        <f>_xlfn.XLOOKUP(E1193,blinkit_products[product_id],blinkit_products[product_name])</f>
        <v>Wheat Flour</v>
      </c>
      <c r="G1193" t="str">
        <f>_xlfn.XLOOKUP(E1193,blinkit_products[product_id],blinkit_products[category])</f>
        <v>Grocery &amp; Staples</v>
      </c>
      <c r="H1193">
        <f>_xlfn.XLOOKUP(A1193,blinkit_order_items[order_id],blinkit_order_items[quantity])</f>
        <v>1</v>
      </c>
      <c r="I1193">
        <f>_xlfn.XLOOKUP(A1193,blinkit_order_items[order_id],blinkit_order_items[unit_price])</f>
        <v>697.53</v>
      </c>
      <c r="J1193" s="5">
        <v>2834.2</v>
      </c>
      <c r="K1193" s="5" t="s">
        <v>12</v>
      </c>
      <c r="L1193" s="5" t="s">
        <v>10</v>
      </c>
      <c r="M1193">
        <v>2</v>
      </c>
      <c r="N1193" s="9">
        <v>45367.647152777776</v>
      </c>
    </row>
    <row r="1194" spans="1:14" x14ac:dyDescent="0.3">
      <c r="A1194" s="2">
        <v>5281459433</v>
      </c>
      <c r="B1194" s="3">
        <v>85519349</v>
      </c>
      <c r="C1194" t="str">
        <f>_xlfn.XLOOKUP(B1194,blinkit_customers!A:A,blinkit_customers!B:B," ")</f>
        <v>Harshil Kari</v>
      </c>
      <c r="D1194" t="str">
        <f>_xlfn.XLOOKUP(B1194, blinkit_customers!A:A,blinkit_customers!I:I, " ")</f>
        <v>New</v>
      </c>
      <c r="E1194">
        <f>_xlfn.XLOOKUP(A1194,blinkit_order_items[order_id],blinkit_order_items[product_id])</f>
        <v>194682</v>
      </c>
      <c r="F1194" t="str">
        <f>_xlfn.XLOOKUP(E1194,blinkit_products[product_id],blinkit_products[product_name])</f>
        <v>Iced Tea</v>
      </c>
      <c r="G1194" t="str">
        <f>_xlfn.XLOOKUP(E1194,blinkit_products[product_id],blinkit_products[category])</f>
        <v>Cold Drinks &amp; Juices</v>
      </c>
      <c r="H1194">
        <f>_xlfn.XLOOKUP(A1194,blinkit_order_items[order_id],blinkit_order_items[quantity])</f>
        <v>1</v>
      </c>
      <c r="I1194">
        <f>_xlfn.XLOOKUP(A1194,blinkit_order_items[order_id],blinkit_order_items[unit_price])</f>
        <v>912.29</v>
      </c>
      <c r="J1194" s="3">
        <v>2527.71</v>
      </c>
      <c r="K1194" s="3" t="s">
        <v>13</v>
      </c>
      <c r="L1194" s="3" t="s">
        <v>14</v>
      </c>
      <c r="M1194">
        <v>12</v>
      </c>
      <c r="N1194" s="8">
        <v>45575.278136574074</v>
      </c>
    </row>
    <row r="1195" spans="1:14" x14ac:dyDescent="0.3">
      <c r="A1195" s="4">
        <v>424087401</v>
      </c>
      <c r="B1195" s="5">
        <v>90753712</v>
      </c>
      <c r="C1195" t="str">
        <f>_xlfn.XLOOKUP(B1195,blinkit_customers!A:A,blinkit_customers!B:B," ")</f>
        <v>Amruta Bhatt</v>
      </c>
      <c r="D1195" t="str">
        <f>_xlfn.XLOOKUP(B1195, blinkit_customers!A:A,blinkit_customers!I:I, " ")</f>
        <v>Regular</v>
      </c>
      <c r="E1195">
        <f>_xlfn.XLOOKUP(A1195,blinkit_order_items[order_id],blinkit_order_items[product_id])</f>
        <v>51036</v>
      </c>
      <c r="F1195" t="str">
        <f>_xlfn.XLOOKUP(E1195,blinkit_products[product_id],blinkit_products[product_name])</f>
        <v>Baby Food</v>
      </c>
      <c r="G1195" t="str">
        <f>_xlfn.XLOOKUP(E1195,blinkit_products[product_id],blinkit_products[category])</f>
        <v>Baby Care</v>
      </c>
      <c r="H1195">
        <f>_xlfn.XLOOKUP(A1195,blinkit_order_items[order_id],blinkit_order_items[quantity])</f>
        <v>1</v>
      </c>
      <c r="I1195">
        <f>_xlfn.XLOOKUP(A1195,blinkit_order_items[order_id],blinkit_order_items[unit_price])</f>
        <v>931.61</v>
      </c>
      <c r="J1195" s="5">
        <v>96.09</v>
      </c>
      <c r="K1195" s="5" t="s">
        <v>11</v>
      </c>
      <c r="L1195" s="5" t="s">
        <v>10</v>
      </c>
      <c r="M1195">
        <v>-3</v>
      </c>
      <c r="N1195" s="9">
        <v>45401.444618055553</v>
      </c>
    </row>
    <row r="1196" spans="1:14" x14ac:dyDescent="0.3">
      <c r="A1196" s="2">
        <v>884327245</v>
      </c>
      <c r="B1196" s="3">
        <v>24337950</v>
      </c>
      <c r="C1196" t="str">
        <f>_xlfn.XLOOKUP(B1196,blinkit_customers!A:A,blinkit_customers!B:B," ")</f>
        <v>Ishwar Chakraborty</v>
      </c>
      <c r="D1196" t="str">
        <f>_xlfn.XLOOKUP(B1196, blinkit_customers!A:A,blinkit_customers!I:I, " ")</f>
        <v>Inactive</v>
      </c>
      <c r="E1196">
        <f>_xlfn.XLOOKUP(A1196,blinkit_order_items[order_id],blinkit_order_items[product_id])</f>
        <v>679321</v>
      </c>
      <c r="F1196" t="str">
        <f>_xlfn.XLOOKUP(E1196,blinkit_products[product_id],blinkit_products[product_name])</f>
        <v>Cola</v>
      </c>
      <c r="G1196" t="str">
        <f>_xlfn.XLOOKUP(E1196,blinkit_products[product_id],blinkit_products[category])</f>
        <v>Cold Drinks &amp; Juices</v>
      </c>
      <c r="H1196">
        <f>_xlfn.XLOOKUP(A1196,blinkit_order_items[order_id],blinkit_order_items[quantity])</f>
        <v>2</v>
      </c>
      <c r="I1196">
        <f>_xlfn.XLOOKUP(A1196,blinkit_order_items[order_id],blinkit_order_items[unit_price])</f>
        <v>738.46</v>
      </c>
      <c r="J1196" s="3">
        <v>2116.4899999999998</v>
      </c>
      <c r="K1196" s="3" t="s">
        <v>12</v>
      </c>
      <c r="L1196" s="3" t="s">
        <v>14</v>
      </c>
      <c r="M1196">
        <v>6</v>
      </c>
      <c r="N1196" s="8">
        <v>45194.013043981482</v>
      </c>
    </row>
    <row r="1197" spans="1:14" x14ac:dyDescent="0.3">
      <c r="A1197" s="4">
        <v>6318008970</v>
      </c>
      <c r="B1197" s="5">
        <v>30265929</v>
      </c>
      <c r="C1197" t="str">
        <f>_xlfn.XLOOKUP(B1197,blinkit_customers!A:A,blinkit_customers!B:B," ")</f>
        <v>Nandini Brahmbhatt</v>
      </c>
      <c r="D1197" t="str">
        <f>_xlfn.XLOOKUP(B1197, blinkit_customers!A:A,blinkit_customers!I:I, " ")</f>
        <v>Premium</v>
      </c>
      <c r="E1197">
        <f>_xlfn.XLOOKUP(A1197,blinkit_order_items[order_id],blinkit_order_items[product_id])</f>
        <v>952124</v>
      </c>
      <c r="F1197" t="str">
        <f>_xlfn.XLOOKUP(E1197,blinkit_products[product_id],blinkit_products[product_name])</f>
        <v>Onions</v>
      </c>
      <c r="G1197" t="str">
        <f>_xlfn.XLOOKUP(E1197,blinkit_products[product_id],blinkit_products[category])</f>
        <v>Fruits &amp; Vegetables</v>
      </c>
      <c r="H1197">
        <f>_xlfn.XLOOKUP(A1197,blinkit_order_items[order_id],blinkit_order_items[quantity])</f>
        <v>3</v>
      </c>
      <c r="I1197">
        <f>_xlfn.XLOOKUP(A1197,blinkit_order_items[order_id],blinkit_order_items[unit_price])</f>
        <v>127.08</v>
      </c>
      <c r="J1197" s="5">
        <v>1887.26</v>
      </c>
      <c r="K1197" s="5" t="s">
        <v>12</v>
      </c>
      <c r="L1197" s="5" t="s">
        <v>10</v>
      </c>
      <c r="M1197">
        <v>3</v>
      </c>
      <c r="N1197" s="9">
        <v>45423.798148148147</v>
      </c>
    </row>
    <row r="1198" spans="1:14" x14ac:dyDescent="0.3">
      <c r="A1198" s="2">
        <v>3792751421</v>
      </c>
      <c r="B1198" s="3">
        <v>2414265</v>
      </c>
      <c r="C1198" t="str">
        <f>_xlfn.XLOOKUP(B1198,blinkit_customers!A:A,blinkit_customers!B:B," ")</f>
        <v>Ayushman Bala</v>
      </c>
      <c r="D1198" t="str">
        <f>_xlfn.XLOOKUP(B1198, blinkit_customers!A:A,blinkit_customers!I:I, " ")</f>
        <v>New</v>
      </c>
      <c r="E1198">
        <f>_xlfn.XLOOKUP(A1198,blinkit_order_items[order_id],blinkit_order_items[product_id])</f>
        <v>914071</v>
      </c>
      <c r="F1198" t="str">
        <f>_xlfn.XLOOKUP(E1198,blinkit_products[product_id],blinkit_products[product_name])</f>
        <v>Chips</v>
      </c>
      <c r="G1198" t="str">
        <f>_xlfn.XLOOKUP(E1198,blinkit_products[product_id],blinkit_products[category])</f>
        <v>Snacks &amp; Munchies</v>
      </c>
      <c r="H1198">
        <f>_xlfn.XLOOKUP(A1198,blinkit_order_items[order_id],blinkit_order_items[quantity])</f>
        <v>2</v>
      </c>
      <c r="I1198">
        <f>_xlfn.XLOOKUP(A1198,blinkit_order_items[order_id],blinkit_order_items[unit_price])</f>
        <v>296.94</v>
      </c>
      <c r="J1198" s="3">
        <v>2090</v>
      </c>
      <c r="K1198" s="3" t="s">
        <v>12</v>
      </c>
      <c r="L1198" s="3" t="s">
        <v>10</v>
      </c>
      <c r="M1198">
        <v>-5</v>
      </c>
      <c r="N1198" s="8">
        <v>45515.839930555558</v>
      </c>
    </row>
    <row r="1199" spans="1:14" x14ac:dyDescent="0.3">
      <c r="A1199" s="4">
        <v>5471255539</v>
      </c>
      <c r="B1199" s="5">
        <v>15391556</v>
      </c>
      <c r="C1199" t="str">
        <f>_xlfn.XLOOKUP(B1199,blinkit_customers!A:A,blinkit_customers!B:B," ")</f>
        <v>Ria Pau</v>
      </c>
      <c r="D1199" t="str">
        <f>_xlfn.XLOOKUP(B1199, blinkit_customers!A:A,blinkit_customers!I:I, " ")</f>
        <v>Inactive</v>
      </c>
      <c r="E1199">
        <f>_xlfn.XLOOKUP(A1199,blinkit_order_items[order_id],blinkit_order_items[product_id])</f>
        <v>578097</v>
      </c>
      <c r="F1199" t="str">
        <f>_xlfn.XLOOKUP(E1199,blinkit_products[product_id],blinkit_products[product_name])</f>
        <v>Nuts</v>
      </c>
      <c r="G1199" t="str">
        <f>_xlfn.XLOOKUP(E1199,blinkit_products[product_id],blinkit_products[category])</f>
        <v>Snacks &amp; Munchies</v>
      </c>
      <c r="H1199">
        <f>_xlfn.XLOOKUP(A1199,blinkit_order_items[order_id],blinkit_order_items[quantity])</f>
        <v>1</v>
      </c>
      <c r="I1199">
        <f>_xlfn.XLOOKUP(A1199,blinkit_order_items[order_id],blinkit_order_items[unit_price])</f>
        <v>267.61</v>
      </c>
      <c r="J1199" s="5">
        <v>1199.03</v>
      </c>
      <c r="K1199" s="5" t="s">
        <v>15</v>
      </c>
      <c r="L1199" s="5" t="s">
        <v>10</v>
      </c>
      <c r="M1199">
        <v>-5</v>
      </c>
      <c r="N1199" s="9">
        <v>45077.424351851849</v>
      </c>
    </row>
    <row r="1200" spans="1:14" x14ac:dyDescent="0.3">
      <c r="A1200" s="2">
        <v>9917290378</v>
      </c>
      <c r="B1200" s="3">
        <v>6245778</v>
      </c>
      <c r="C1200" t="str">
        <f>_xlfn.XLOOKUP(B1200,blinkit_customers!A:A,blinkit_customers!B:B," ")</f>
        <v>Reva Shanker</v>
      </c>
      <c r="D1200" t="str">
        <f>_xlfn.XLOOKUP(B1200, blinkit_customers!A:A,blinkit_customers!I:I, " ")</f>
        <v>Premium</v>
      </c>
      <c r="E1200">
        <f>_xlfn.XLOOKUP(A1200,blinkit_order_items[order_id],blinkit_order_items[product_id])</f>
        <v>991434</v>
      </c>
      <c r="F1200" t="str">
        <f>_xlfn.XLOOKUP(E1200,blinkit_products[product_id],blinkit_products[product_name])</f>
        <v>Cookies</v>
      </c>
      <c r="G1200" t="str">
        <f>_xlfn.XLOOKUP(E1200,blinkit_products[product_id],blinkit_products[category])</f>
        <v>Snacks &amp; Munchies</v>
      </c>
      <c r="H1200">
        <f>_xlfn.XLOOKUP(A1200,blinkit_order_items[order_id],blinkit_order_items[quantity])</f>
        <v>2</v>
      </c>
      <c r="I1200">
        <f>_xlfn.XLOOKUP(A1200,blinkit_order_items[order_id],blinkit_order_items[unit_price])</f>
        <v>237.62</v>
      </c>
      <c r="J1200" s="3">
        <v>789.13</v>
      </c>
      <c r="K1200" s="3" t="s">
        <v>11</v>
      </c>
      <c r="L1200" s="3" t="s">
        <v>16</v>
      </c>
      <c r="M1200">
        <v>20</v>
      </c>
      <c r="N1200" s="8">
        <v>45296.541990740741</v>
      </c>
    </row>
    <row r="1201" spans="1:14" x14ac:dyDescent="0.3">
      <c r="A1201" s="4">
        <v>208989475</v>
      </c>
      <c r="B1201" s="5">
        <v>94713625</v>
      </c>
      <c r="C1201" t="str">
        <f>_xlfn.XLOOKUP(B1201,blinkit_customers!A:A,blinkit_customers!B:B," ")</f>
        <v>Samar Deol</v>
      </c>
      <c r="D1201" t="str">
        <f>_xlfn.XLOOKUP(B1201, blinkit_customers!A:A,blinkit_customers!I:I, " ")</f>
        <v>Premium</v>
      </c>
      <c r="E1201">
        <f>_xlfn.XLOOKUP(A1201,blinkit_order_items[order_id],blinkit_order_items[product_id])</f>
        <v>432617</v>
      </c>
      <c r="F1201" t="str">
        <f>_xlfn.XLOOKUP(E1201,blinkit_products[product_id],blinkit_products[product_name])</f>
        <v>Baby Wipes</v>
      </c>
      <c r="G1201" t="str">
        <f>_xlfn.XLOOKUP(E1201,blinkit_products[product_id],blinkit_products[category])</f>
        <v>Baby Care</v>
      </c>
      <c r="H1201">
        <f>_xlfn.XLOOKUP(A1201,blinkit_order_items[order_id],blinkit_order_items[quantity])</f>
        <v>2</v>
      </c>
      <c r="I1201">
        <f>_xlfn.XLOOKUP(A1201,blinkit_order_items[order_id],blinkit_order_items[unit_price])</f>
        <v>863.18</v>
      </c>
      <c r="J1201" s="5">
        <v>2973.06</v>
      </c>
      <c r="K1201" s="5" t="s">
        <v>11</v>
      </c>
      <c r="L1201" s="5" t="s">
        <v>10</v>
      </c>
      <c r="M1201">
        <v>-2</v>
      </c>
      <c r="N1201" s="9">
        <v>45001.485092592593</v>
      </c>
    </row>
    <row r="1202" spans="1:14" x14ac:dyDescent="0.3">
      <c r="A1202" s="2">
        <v>7672827556</v>
      </c>
      <c r="B1202" s="3">
        <v>70589930</v>
      </c>
      <c r="C1202" t="str">
        <f>_xlfn.XLOOKUP(B1202,blinkit_customers!A:A,blinkit_customers!B:B," ")</f>
        <v>Sai Taneja</v>
      </c>
      <c r="D1202" t="str">
        <f>_xlfn.XLOOKUP(B1202, blinkit_customers!A:A,blinkit_customers!I:I, " ")</f>
        <v>Premium</v>
      </c>
      <c r="E1202">
        <f>_xlfn.XLOOKUP(A1202,blinkit_order_items[order_id],blinkit_order_items[product_id])</f>
        <v>903336</v>
      </c>
      <c r="F1202" t="str">
        <f>_xlfn.XLOOKUP(E1202,blinkit_products[product_id],blinkit_products[product_name])</f>
        <v>Pulses</v>
      </c>
      <c r="G1202" t="str">
        <f>_xlfn.XLOOKUP(E1202,blinkit_products[product_id],blinkit_products[category])</f>
        <v>Grocery &amp; Staples</v>
      </c>
      <c r="H1202">
        <f>_xlfn.XLOOKUP(A1202,blinkit_order_items[order_id],blinkit_order_items[quantity])</f>
        <v>1</v>
      </c>
      <c r="I1202">
        <f>_xlfn.XLOOKUP(A1202,blinkit_order_items[order_id],blinkit_order_items[unit_price])</f>
        <v>551.88</v>
      </c>
      <c r="J1202" s="3">
        <v>2259.19</v>
      </c>
      <c r="K1202" s="3" t="s">
        <v>15</v>
      </c>
      <c r="L1202" s="3" t="s">
        <v>10</v>
      </c>
      <c r="M1202">
        <v>-1</v>
      </c>
      <c r="N1202" s="8">
        <v>45108.072152777779</v>
      </c>
    </row>
    <row r="1203" spans="1:14" x14ac:dyDescent="0.3">
      <c r="A1203" s="4">
        <v>3792912325</v>
      </c>
      <c r="B1203" s="5">
        <v>39153585</v>
      </c>
      <c r="C1203" t="str">
        <f>_xlfn.XLOOKUP(B1203,blinkit_customers!A:A,blinkit_customers!B:B," ")</f>
        <v>Rishi Sur</v>
      </c>
      <c r="D1203" t="str">
        <f>_xlfn.XLOOKUP(B1203, blinkit_customers!A:A,blinkit_customers!I:I, " ")</f>
        <v>Premium</v>
      </c>
      <c r="E1203">
        <f>_xlfn.XLOOKUP(A1203,blinkit_order_items[order_id],blinkit_order_items[product_id])</f>
        <v>36412</v>
      </c>
      <c r="F1203" t="str">
        <f>_xlfn.XLOOKUP(E1203,blinkit_products[product_id],blinkit_products[product_name])</f>
        <v>Dish Soap</v>
      </c>
      <c r="G1203" t="str">
        <f>_xlfn.XLOOKUP(E1203,blinkit_products[product_id],blinkit_products[category])</f>
        <v>Household Care</v>
      </c>
      <c r="H1203">
        <f>_xlfn.XLOOKUP(A1203,blinkit_order_items[order_id],blinkit_order_items[quantity])</f>
        <v>3</v>
      </c>
      <c r="I1203">
        <f>_xlfn.XLOOKUP(A1203,blinkit_order_items[order_id],blinkit_order_items[unit_price])</f>
        <v>397.68</v>
      </c>
      <c r="J1203" s="5">
        <v>2026.4</v>
      </c>
      <c r="K1203" s="5" t="s">
        <v>15</v>
      </c>
      <c r="L1203" s="5" t="s">
        <v>10</v>
      </c>
      <c r="M1203">
        <v>-3</v>
      </c>
      <c r="N1203" s="9">
        <v>45446.831134259257</v>
      </c>
    </row>
    <row r="1204" spans="1:14" x14ac:dyDescent="0.3">
      <c r="A1204" s="2">
        <v>2478533601</v>
      </c>
      <c r="B1204" s="3">
        <v>9097480</v>
      </c>
      <c r="C1204" t="str">
        <f>_xlfn.XLOOKUP(B1204,blinkit_customers!A:A,blinkit_customers!B:B," ")</f>
        <v>Hamsini Verma</v>
      </c>
      <c r="D1204" t="str">
        <f>_xlfn.XLOOKUP(B1204, blinkit_customers!A:A,blinkit_customers!I:I, " ")</f>
        <v>Premium</v>
      </c>
      <c r="E1204">
        <f>_xlfn.XLOOKUP(A1204,blinkit_order_items[order_id],blinkit_order_items[product_id])</f>
        <v>349294</v>
      </c>
      <c r="F1204" t="str">
        <f>_xlfn.XLOOKUP(E1204,blinkit_products[product_id],blinkit_products[product_name])</f>
        <v>Onions</v>
      </c>
      <c r="G1204" t="str">
        <f>_xlfn.XLOOKUP(E1204,blinkit_products[product_id],blinkit_products[category])</f>
        <v>Fruits &amp; Vegetables</v>
      </c>
      <c r="H1204">
        <f>_xlfn.XLOOKUP(A1204,blinkit_order_items[order_id],blinkit_order_items[quantity])</f>
        <v>2</v>
      </c>
      <c r="I1204">
        <f>_xlfn.XLOOKUP(A1204,blinkit_order_items[order_id],blinkit_order_items[unit_price])</f>
        <v>934.75</v>
      </c>
      <c r="J1204" s="3">
        <v>2241.0300000000002</v>
      </c>
      <c r="K1204" s="3" t="s">
        <v>13</v>
      </c>
      <c r="L1204" s="3" t="s">
        <v>14</v>
      </c>
      <c r="M1204">
        <v>7</v>
      </c>
      <c r="N1204" s="8">
        <v>45597.600138888891</v>
      </c>
    </row>
    <row r="1205" spans="1:14" x14ac:dyDescent="0.3">
      <c r="A1205" s="4">
        <v>2255745327</v>
      </c>
      <c r="B1205" s="5">
        <v>58974323</v>
      </c>
      <c r="C1205" t="str">
        <f>_xlfn.XLOOKUP(B1205,blinkit_customers!A:A,blinkit_customers!B:B," ")</f>
        <v>Reva Bhavsar</v>
      </c>
      <c r="D1205" t="str">
        <f>_xlfn.XLOOKUP(B1205, blinkit_customers!A:A,blinkit_customers!I:I, " ")</f>
        <v>New</v>
      </c>
      <c r="E1205">
        <f>_xlfn.XLOOKUP(A1205,blinkit_order_items[order_id],blinkit_order_items[product_id])</f>
        <v>764014</v>
      </c>
      <c r="F1205" t="str">
        <f>_xlfn.XLOOKUP(E1205,blinkit_products[product_id],blinkit_products[product_name])</f>
        <v>Salt</v>
      </c>
      <c r="G1205" t="str">
        <f>_xlfn.XLOOKUP(E1205,blinkit_products[product_id],blinkit_products[category])</f>
        <v>Grocery &amp; Staples</v>
      </c>
      <c r="H1205">
        <f>_xlfn.XLOOKUP(A1205,blinkit_order_items[order_id],blinkit_order_items[quantity])</f>
        <v>1</v>
      </c>
      <c r="I1205">
        <f>_xlfn.XLOOKUP(A1205,blinkit_order_items[order_id],blinkit_order_items[unit_price])</f>
        <v>612.04</v>
      </c>
      <c r="J1205" s="5">
        <v>4140.09</v>
      </c>
      <c r="K1205" s="5" t="s">
        <v>11</v>
      </c>
      <c r="L1205" s="5" t="s">
        <v>10</v>
      </c>
      <c r="M1205">
        <v>-4</v>
      </c>
      <c r="N1205" s="9">
        <v>45047.137592592589</v>
      </c>
    </row>
    <row r="1206" spans="1:14" x14ac:dyDescent="0.3">
      <c r="A1206" s="2">
        <v>8612261848</v>
      </c>
      <c r="B1206" s="3">
        <v>46208150</v>
      </c>
      <c r="C1206" t="str">
        <f>_xlfn.XLOOKUP(B1206,blinkit_customers!A:A,blinkit_customers!B:B," ")</f>
        <v>Watika Bedi</v>
      </c>
      <c r="D1206" t="str">
        <f>_xlfn.XLOOKUP(B1206, blinkit_customers!A:A,blinkit_customers!I:I, " ")</f>
        <v>New</v>
      </c>
      <c r="E1206">
        <f>_xlfn.XLOOKUP(A1206,blinkit_order_items[order_id],blinkit_order_items[product_id])</f>
        <v>672059</v>
      </c>
      <c r="F1206" t="str">
        <f>_xlfn.XLOOKUP(E1206,blinkit_products[product_id],blinkit_products[product_name])</f>
        <v>Toothpaste</v>
      </c>
      <c r="G1206" t="str">
        <f>_xlfn.XLOOKUP(E1206,blinkit_products[product_id],blinkit_products[category])</f>
        <v>Personal Care</v>
      </c>
      <c r="H1206">
        <f>_xlfn.XLOOKUP(A1206,blinkit_order_items[order_id],blinkit_order_items[quantity])</f>
        <v>1</v>
      </c>
      <c r="I1206">
        <f>_xlfn.XLOOKUP(A1206,blinkit_order_items[order_id],blinkit_order_items[unit_price])</f>
        <v>672.73</v>
      </c>
      <c r="J1206" s="3">
        <v>1495.6</v>
      </c>
      <c r="K1206" s="3" t="s">
        <v>15</v>
      </c>
      <c r="L1206" s="3" t="s">
        <v>10</v>
      </c>
      <c r="M1206">
        <v>-4</v>
      </c>
      <c r="N1206" s="8">
        <v>45461.834444444445</v>
      </c>
    </row>
    <row r="1207" spans="1:14" x14ac:dyDescent="0.3">
      <c r="A1207" s="4">
        <v>6949810049</v>
      </c>
      <c r="B1207" s="5">
        <v>87463923</v>
      </c>
      <c r="C1207" t="str">
        <f>_xlfn.XLOOKUP(B1207,blinkit_customers!A:A,blinkit_customers!B:B," ")</f>
        <v>Gagan Lal</v>
      </c>
      <c r="D1207" t="str">
        <f>_xlfn.XLOOKUP(B1207, blinkit_customers!A:A,blinkit_customers!I:I, " ")</f>
        <v>Inactive</v>
      </c>
      <c r="E1207">
        <f>_xlfn.XLOOKUP(A1207,blinkit_order_items[order_id],blinkit_order_items[product_id])</f>
        <v>63769</v>
      </c>
      <c r="F1207" t="str">
        <f>_xlfn.XLOOKUP(E1207,blinkit_products[product_id],blinkit_products[product_name])</f>
        <v>Lotion</v>
      </c>
      <c r="G1207" t="str">
        <f>_xlfn.XLOOKUP(E1207,blinkit_products[product_id],blinkit_products[category])</f>
        <v>Personal Care</v>
      </c>
      <c r="H1207">
        <f>_xlfn.XLOOKUP(A1207,blinkit_order_items[order_id],blinkit_order_items[quantity])</f>
        <v>2</v>
      </c>
      <c r="I1207">
        <f>_xlfn.XLOOKUP(A1207,blinkit_order_items[order_id],blinkit_order_items[unit_price])</f>
        <v>878.07</v>
      </c>
      <c r="J1207" s="5">
        <v>1778.56</v>
      </c>
      <c r="K1207" s="5" t="s">
        <v>12</v>
      </c>
      <c r="L1207" s="5" t="s">
        <v>10</v>
      </c>
      <c r="M1207">
        <v>-1</v>
      </c>
      <c r="N1207" s="9">
        <v>45194.553414351853</v>
      </c>
    </row>
    <row r="1208" spans="1:14" x14ac:dyDescent="0.3">
      <c r="A1208" s="2">
        <v>2399456941</v>
      </c>
      <c r="B1208" s="3">
        <v>47625855</v>
      </c>
      <c r="C1208" t="str">
        <f>_xlfn.XLOOKUP(B1208,blinkit_customers!A:A,blinkit_customers!B:B," ")</f>
        <v>Caleb Brar</v>
      </c>
      <c r="D1208" t="str">
        <f>_xlfn.XLOOKUP(B1208, blinkit_customers!A:A,blinkit_customers!I:I, " ")</f>
        <v>New</v>
      </c>
      <c r="E1208">
        <f>_xlfn.XLOOKUP(A1208,blinkit_order_items[order_id],blinkit_order_items[product_id])</f>
        <v>812607</v>
      </c>
      <c r="F1208" t="str">
        <f>_xlfn.XLOOKUP(E1208,blinkit_products[product_id],blinkit_products[product_name])</f>
        <v>Potatoes</v>
      </c>
      <c r="G1208" t="str">
        <f>_xlfn.XLOOKUP(E1208,blinkit_products[product_id],blinkit_products[category])</f>
        <v>Fruits &amp; Vegetables</v>
      </c>
      <c r="H1208">
        <f>_xlfn.XLOOKUP(A1208,blinkit_order_items[order_id],blinkit_order_items[quantity])</f>
        <v>2</v>
      </c>
      <c r="I1208">
        <f>_xlfn.XLOOKUP(A1208,blinkit_order_items[order_id],blinkit_order_items[unit_price])</f>
        <v>416.65</v>
      </c>
      <c r="J1208" s="3">
        <v>2306.69</v>
      </c>
      <c r="K1208" s="3" t="s">
        <v>13</v>
      </c>
      <c r="L1208" s="3" t="s">
        <v>14</v>
      </c>
      <c r="M1208">
        <v>7</v>
      </c>
      <c r="N1208" s="8">
        <v>45581.285891203705</v>
      </c>
    </row>
    <row r="1209" spans="1:14" x14ac:dyDescent="0.3">
      <c r="A1209" s="4">
        <v>6292969164</v>
      </c>
      <c r="B1209" s="5">
        <v>45477575</v>
      </c>
      <c r="C1209" t="str">
        <f>_xlfn.XLOOKUP(B1209,blinkit_customers!A:A,blinkit_customers!B:B," ")</f>
        <v>Aarna Bawa</v>
      </c>
      <c r="D1209" t="str">
        <f>_xlfn.XLOOKUP(B1209, blinkit_customers!A:A,blinkit_customers!I:I, " ")</f>
        <v>Inactive</v>
      </c>
      <c r="E1209">
        <f>_xlfn.XLOOKUP(A1209,blinkit_order_items[order_id],blinkit_order_items[product_id])</f>
        <v>222892</v>
      </c>
      <c r="F1209" t="str">
        <f>_xlfn.XLOOKUP(E1209,blinkit_products[product_id],blinkit_products[product_name])</f>
        <v>Tomatoes</v>
      </c>
      <c r="G1209" t="str">
        <f>_xlfn.XLOOKUP(E1209,blinkit_products[product_id],blinkit_products[category])</f>
        <v>Fruits &amp; Vegetables</v>
      </c>
      <c r="H1209">
        <f>_xlfn.XLOOKUP(A1209,blinkit_order_items[order_id],blinkit_order_items[quantity])</f>
        <v>3</v>
      </c>
      <c r="I1209">
        <f>_xlfn.XLOOKUP(A1209,blinkit_order_items[order_id],blinkit_order_items[unit_price])</f>
        <v>869.22</v>
      </c>
      <c r="J1209" s="5">
        <v>822.63</v>
      </c>
      <c r="K1209" s="5" t="s">
        <v>15</v>
      </c>
      <c r="L1209" s="5" t="s">
        <v>14</v>
      </c>
      <c r="M1209">
        <v>13</v>
      </c>
      <c r="N1209" s="9">
        <v>45482.299768518518</v>
      </c>
    </row>
    <row r="1210" spans="1:14" x14ac:dyDescent="0.3">
      <c r="A1210" s="2">
        <v>2929485756</v>
      </c>
      <c r="B1210" s="3">
        <v>30979436</v>
      </c>
      <c r="C1210" t="str">
        <f>_xlfn.XLOOKUP(B1210,blinkit_customers!A:A,blinkit_customers!B:B," ")</f>
        <v>Diya Chaudry</v>
      </c>
      <c r="D1210" t="str">
        <f>_xlfn.XLOOKUP(B1210, blinkit_customers!A:A,blinkit_customers!I:I, " ")</f>
        <v>Regular</v>
      </c>
      <c r="E1210">
        <f>_xlfn.XLOOKUP(A1210,blinkit_order_items[order_id],blinkit_order_items[product_id])</f>
        <v>365132</v>
      </c>
      <c r="F1210" t="str">
        <f>_xlfn.XLOOKUP(E1210,blinkit_products[product_id],blinkit_products[product_name])</f>
        <v>Instant Noodles</v>
      </c>
      <c r="G1210" t="str">
        <f>_xlfn.XLOOKUP(E1210,blinkit_products[product_id],blinkit_products[category])</f>
        <v>Instant &amp; Frozen Food</v>
      </c>
      <c r="H1210">
        <f>_xlfn.XLOOKUP(A1210,blinkit_order_items[order_id],blinkit_order_items[quantity])</f>
        <v>1</v>
      </c>
      <c r="I1210">
        <f>_xlfn.XLOOKUP(A1210,blinkit_order_items[order_id],blinkit_order_items[unit_price])</f>
        <v>229.38</v>
      </c>
      <c r="J1210" s="3">
        <v>946.86</v>
      </c>
      <c r="K1210" s="3" t="s">
        <v>12</v>
      </c>
      <c r="L1210" s="3" t="s">
        <v>16</v>
      </c>
      <c r="M1210">
        <v>27</v>
      </c>
      <c r="N1210" s="8">
        <v>45578.026145833333</v>
      </c>
    </row>
    <row r="1211" spans="1:14" x14ac:dyDescent="0.3">
      <c r="A1211" s="4">
        <v>8757869416</v>
      </c>
      <c r="B1211" s="5">
        <v>85518832</v>
      </c>
      <c r="C1211" t="str">
        <f>_xlfn.XLOOKUP(B1211,blinkit_customers!A:A,blinkit_customers!B:B," ")</f>
        <v>Alexander Sem</v>
      </c>
      <c r="D1211" t="str">
        <f>_xlfn.XLOOKUP(B1211, blinkit_customers!A:A,blinkit_customers!I:I, " ")</f>
        <v>Premium</v>
      </c>
      <c r="E1211">
        <f>_xlfn.XLOOKUP(A1211,blinkit_order_items[order_id],blinkit_order_items[product_id])</f>
        <v>435929</v>
      </c>
      <c r="F1211" t="str">
        <f>_xlfn.XLOOKUP(E1211,blinkit_products[product_id],blinkit_products[product_name])</f>
        <v>Toilet Cleaner</v>
      </c>
      <c r="G1211" t="str">
        <f>_xlfn.XLOOKUP(E1211,blinkit_products[product_id],blinkit_products[category])</f>
        <v>Household Care</v>
      </c>
      <c r="H1211">
        <f>_xlfn.XLOOKUP(A1211,blinkit_order_items[order_id],blinkit_order_items[quantity])</f>
        <v>1</v>
      </c>
      <c r="I1211">
        <f>_xlfn.XLOOKUP(A1211,blinkit_order_items[order_id],blinkit_order_items[unit_price])</f>
        <v>856.89</v>
      </c>
      <c r="J1211" s="5">
        <v>3314.13</v>
      </c>
      <c r="K1211" s="5" t="s">
        <v>11</v>
      </c>
      <c r="L1211" s="5" t="s">
        <v>10</v>
      </c>
      <c r="M1211">
        <v>0</v>
      </c>
      <c r="N1211" s="9">
        <v>45415.157013888886</v>
      </c>
    </row>
    <row r="1212" spans="1:14" x14ac:dyDescent="0.3">
      <c r="A1212" s="2">
        <v>2653966619</v>
      </c>
      <c r="B1212" s="3">
        <v>52428250</v>
      </c>
      <c r="C1212" t="str">
        <f>_xlfn.XLOOKUP(B1212,blinkit_customers!A:A,blinkit_customers!B:B," ")</f>
        <v>Thomas Rai</v>
      </c>
      <c r="D1212" t="str">
        <f>_xlfn.XLOOKUP(B1212, blinkit_customers!A:A,blinkit_customers!I:I, " ")</f>
        <v>New</v>
      </c>
      <c r="E1212">
        <f>_xlfn.XLOOKUP(A1212,blinkit_order_items[order_id],blinkit_order_items[product_id])</f>
        <v>706112</v>
      </c>
      <c r="F1212" t="str">
        <f>_xlfn.XLOOKUP(E1212,blinkit_products[product_id],blinkit_products[product_name])</f>
        <v>Vitamins</v>
      </c>
      <c r="G1212" t="str">
        <f>_xlfn.XLOOKUP(E1212,blinkit_products[product_id],blinkit_products[category])</f>
        <v>Pharmacy</v>
      </c>
      <c r="H1212">
        <f>_xlfn.XLOOKUP(A1212,blinkit_order_items[order_id],blinkit_order_items[quantity])</f>
        <v>2</v>
      </c>
      <c r="I1212">
        <f>_xlfn.XLOOKUP(A1212,blinkit_order_items[order_id],blinkit_order_items[unit_price])</f>
        <v>478.79</v>
      </c>
      <c r="J1212" s="3">
        <v>3588.19</v>
      </c>
      <c r="K1212" s="3" t="s">
        <v>13</v>
      </c>
      <c r="L1212" s="3" t="s">
        <v>10</v>
      </c>
      <c r="M1212">
        <v>-4</v>
      </c>
      <c r="N1212" s="8">
        <v>45485.713495370372</v>
      </c>
    </row>
    <row r="1213" spans="1:14" x14ac:dyDescent="0.3">
      <c r="A1213" s="4">
        <v>336103625</v>
      </c>
      <c r="B1213" s="5">
        <v>28663279</v>
      </c>
      <c r="C1213" t="str">
        <f>_xlfn.XLOOKUP(B1213,blinkit_customers!A:A,blinkit_customers!B:B," ")</f>
        <v>Sai Bhatia</v>
      </c>
      <c r="D1213" t="str">
        <f>_xlfn.XLOOKUP(B1213, blinkit_customers!A:A,blinkit_customers!I:I, " ")</f>
        <v>Premium</v>
      </c>
      <c r="E1213">
        <f>_xlfn.XLOOKUP(A1213,blinkit_order_items[order_id],blinkit_order_items[product_id])</f>
        <v>500633</v>
      </c>
      <c r="F1213" t="str">
        <f>_xlfn.XLOOKUP(E1213,blinkit_products[product_id],blinkit_products[product_name])</f>
        <v>Cereal</v>
      </c>
      <c r="G1213" t="str">
        <f>_xlfn.XLOOKUP(E1213,blinkit_products[product_id],blinkit_products[category])</f>
        <v>Dairy &amp; Breakfast</v>
      </c>
      <c r="H1213">
        <f>_xlfn.XLOOKUP(A1213,blinkit_order_items[order_id],blinkit_order_items[quantity])</f>
        <v>3</v>
      </c>
      <c r="I1213">
        <f>_xlfn.XLOOKUP(A1213,blinkit_order_items[order_id],blinkit_order_items[unit_price])</f>
        <v>154.5</v>
      </c>
      <c r="J1213" s="5">
        <v>3997.03</v>
      </c>
      <c r="K1213" s="5" t="s">
        <v>12</v>
      </c>
      <c r="L1213" s="5" t="s">
        <v>10</v>
      </c>
      <c r="M1213">
        <v>1</v>
      </c>
      <c r="N1213" s="9">
        <v>45428.796909722223</v>
      </c>
    </row>
    <row r="1214" spans="1:14" x14ac:dyDescent="0.3">
      <c r="A1214" s="2">
        <v>3727289407</v>
      </c>
      <c r="B1214" s="3">
        <v>10225164</v>
      </c>
      <c r="C1214" t="str">
        <f>_xlfn.XLOOKUP(B1214,blinkit_customers!A:A,blinkit_customers!B:B," ")</f>
        <v>Siya Parmer</v>
      </c>
      <c r="D1214" t="str">
        <f>_xlfn.XLOOKUP(B1214, blinkit_customers!A:A,blinkit_customers!I:I, " ")</f>
        <v>Inactive</v>
      </c>
      <c r="E1214">
        <f>_xlfn.XLOOKUP(A1214,blinkit_order_items[order_id],blinkit_order_items[product_id])</f>
        <v>564692</v>
      </c>
      <c r="F1214" t="str">
        <f>_xlfn.XLOOKUP(E1214,blinkit_products[product_id],blinkit_products[product_name])</f>
        <v>Cat Food</v>
      </c>
      <c r="G1214" t="str">
        <f>_xlfn.XLOOKUP(E1214,blinkit_products[product_id],blinkit_products[category])</f>
        <v>Pet Care</v>
      </c>
      <c r="H1214">
        <f>_xlfn.XLOOKUP(A1214,blinkit_order_items[order_id],blinkit_order_items[quantity])</f>
        <v>3</v>
      </c>
      <c r="I1214">
        <f>_xlfn.XLOOKUP(A1214,blinkit_order_items[order_id],blinkit_order_items[unit_price])</f>
        <v>215.65</v>
      </c>
      <c r="J1214" s="3">
        <v>616.45000000000005</v>
      </c>
      <c r="K1214" s="3" t="s">
        <v>15</v>
      </c>
      <c r="L1214" s="3" t="s">
        <v>10</v>
      </c>
      <c r="M1214">
        <v>-3</v>
      </c>
      <c r="N1214" s="8">
        <v>45460.513240740744</v>
      </c>
    </row>
    <row r="1215" spans="1:14" x14ac:dyDescent="0.3">
      <c r="A1215" s="4">
        <v>701250513</v>
      </c>
      <c r="B1215" s="5">
        <v>10240052</v>
      </c>
      <c r="C1215" t="str">
        <f>_xlfn.XLOOKUP(B1215,blinkit_customers!A:A,blinkit_customers!B:B," ")</f>
        <v>Gagan Kakar</v>
      </c>
      <c r="D1215" t="str">
        <f>_xlfn.XLOOKUP(B1215, blinkit_customers!A:A,blinkit_customers!I:I, " ")</f>
        <v>Regular</v>
      </c>
      <c r="E1215">
        <f>_xlfn.XLOOKUP(A1215,blinkit_order_items[order_id],blinkit_order_items[product_id])</f>
        <v>243235</v>
      </c>
      <c r="F1215" t="str">
        <f>_xlfn.XLOOKUP(E1215,blinkit_products[product_id],blinkit_products[product_name])</f>
        <v>Cat Food</v>
      </c>
      <c r="G1215" t="str">
        <f>_xlfn.XLOOKUP(E1215,blinkit_products[product_id],blinkit_products[category])</f>
        <v>Pet Care</v>
      </c>
      <c r="H1215">
        <f>_xlfn.XLOOKUP(A1215,blinkit_order_items[order_id],blinkit_order_items[quantity])</f>
        <v>2</v>
      </c>
      <c r="I1215">
        <f>_xlfn.XLOOKUP(A1215,blinkit_order_items[order_id],blinkit_order_items[unit_price])</f>
        <v>109.03</v>
      </c>
      <c r="J1215" s="5">
        <v>2490.5</v>
      </c>
      <c r="K1215" s="5" t="s">
        <v>15</v>
      </c>
      <c r="L1215" s="5" t="s">
        <v>10</v>
      </c>
      <c r="M1215">
        <v>1</v>
      </c>
      <c r="N1215" s="9">
        <v>45538.787881944445</v>
      </c>
    </row>
    <row r="1216" spans="1:14" x14ac:dyDescent="0.3">
      <c r="A1216" s="2">
        <v>101816977</v>
      </c>
      <c r="B1216" s="3">
        <v>26903313</v>
      </c>
      <c r="C1216" t="str">
        <f>_xlfn.XLOOKUP(B1216,blinkit_customers!A:A,blinkit_customers!B:B," ")</f>
        <v>Chandresh Sandal</v>
      </c>
      <c r="D1216" t="str">
        <f>_xlfn.XLOOKUP(B1216, blinkit_customers!A:A,blinkit_customers!I:I, " ")</f>
        <v>Regular</v>
      </c>
      <c r="E1216">
        <f>_xlfn.XLOOKUP(A1216,blinkit_order_items[order_id],blinkit_order_items[product_id])</f>
        <v>677169</v>
      </c>
      <c r="F1216" t="str">
        <f>_xlfn.XLOOKUP(E1216,blinkit_products[product_id],blinkit_products[product_name])</f>
        <v>Cough Syrup</v>
      </c>
      <c r="G1216" t="str">
        <f>_xlfn.XLOOKUP(E1216,blinkit_products[product_id],blinkit_products[category])</f>
        <v>Pharmacy</v>
      </c>
      <c r="H1216">
        <f>_xlfn.XLOOKUP(A1216,blinkit_order_items[order_id],blinkit_order_items[quantity])</f>
        <v>2</v>
      </c>
      <c r="I1216">
        <f>_xlfn.XLOOKUP(A1216,blinkit_order_items[order_id],blinkit_order_items[unit_price])</f>
        <v>261.02999999999997</v>
      </c>
      <c r="J1216" s="3">
        <v>3486.1</v>
      </c>
      <c r="K1216" s="3" t="s">
        <v>15</v>
      </c>
      <c r="L1216" s="3" t="s">
        <v>10</v>
      </c>
      <c r="M1216">
        <v>4</v>
      </c>
      <c r="N1216" s="8">
        <v>45342.266469907408</v>
      </c>
    </row>
    <row r="1217" spans="1:14" x14ac:dyDescent="0.3">
      <c r="A1217" s="4">
        <v>7838223552</v>
      </c>
      <c r="B1217" s="5">
        <v>85854265</v>
      </c>
      <c r="C1217" t="str">
        <f>_xlfn.XLOOKUP(B1217,blinkit_customers!A:A,blinkit_customers!B:B," ")</f>
        <v>Vasatika Naidu</v>
      </c>
      <c r="D1217" t="str">
        <f>_xlfn.XLOOKUP(B1217, blinkit_customers!A:A,blinkit_customers!I:I, " ")</f>
        <v>Premium</v>
      </c>
      <c r="E1217">
        <f>_xlfn.XLOOKUP(A1217,blinkit_order_items[order_id],blinkit_order_items[product_id])</f>
        <v>952124</v>
      </c>
      <c r="F1217" t="str">
        <f>_xlfn.XLOOKUP(E1217,blinkit_products[product_id],blinkit_products[product_name])</f>
        <v>Onions</v>
      </c>
      <c r="G1217" t="str">
        <f>_xlfn.XLOOKUP(E1217,blinkit_products[product_id],blinkit_products[category])</f>
        <v>Fruits &amp; Vegetables</v>
      </c>
      <c r="H1217">
        <f>_xlfn.XLOOKUP(A1217,blinkit_order_items[order_id],blinkit_order_items[quantity])</f>
        <v>1</v>
      </c>
      <c r="I1217">
        <f>_xlfn.XLOOKUP(A1217,blinkit_order_items[order_id],blinkit_order_items[unit_price])</f>
        <v>127.08</v>
      </c>
      <c r="J1217" s="5">
        <v>1597.81</v>
      </c>
      <c r="K1217" s="5" t="s">
        <v>12</v>
      </c>
      <c r="L1217" s="5" t="s">
        <v>10</v>
      </c>
      <c r="M1217">
        <v>-1</v>
      </c>
      <c r="N1217" s="9">
        <v>45267.563020833331</v>
      </c>
    </row>
    <row r="1218" spans="1:14" x14ac:dyDescent="0.3">
      <c r="A1218" s="2">
        <v>4123140013</v>
      </c>
      <c r="B1218" s="3">
        <v>80759416</v>
      </c>
      <c r="C1218" t="str">
        <f>_xlfn.XLOOKUP(B1218,blinkit_customers!A:A,blinkit_customers!B:B," ")</f>
        <v>Pavani Prabhakar</v>
      </c>
      <c r="D1218" t="str">
        <f>_xlfn.XLOOKUP(B1218, blinkit_customers!A:A,blinkit_customers!I:I, " ")</f>
        <v>Premium</v>
      </c>
      <c r="E1218">
        <f>_xlfn.XLOOKUP(A1218,blinkit_order_items[order_id],blinkit_order_items[product_id])</f>
        <v>807452</v>
      </c>
      <c r="F1218" t="str">
        <f>_xlfn.XLOOKUP(E1218,blinkit_products[product_id],blinkit_products[product_name])</f>
        <v>Pulses</v>
      </c>
      <c r="G1218" t="str">
        <f>_xlfn.XLOOKUP(E1218,blinkit_products[product_id],blinkit_products[category])</f>
        <v>Grocery &amp; Staples</v>
      </c>
      <c r="H1218">
        <f>_xlfn.XLOOKUP(A1218,blinkit_order_items[order_id],blinkit_order_items[quantity])</f>
        <v>2</v>
      </c>
      <c r="I1218">
        <f>_xlfn.XLOOKUP(A1218,blinkit_order_items[order_id],blinkit_order_items[unit_price])</f>
        <v>144.19</v>
      </c>
      <c r="J1218" s="3">
        <v>3299.24</v>
      </c>
      <c r="K1218" s="3" t="s">
        <v>12</v>
      </c>
      <c r="L1218" s="3" t="s">
        <v>10</v>
      </c>
      <c r="M1218">
        <v>-4</v>
      </c>
      <c r="N1218" s="8">
        <v>45599.061932870369</v>
      </c>
    </row>
    <row r="1219" spans="1:14" x14ac:dyDescent="0.3">
      <c r="A1219" s="4">
        <v>9821008306</v>
      </c>
      <c r="B1219" s="5">
        <v>49433260</v>
      </c>
      <c r="C1219" t="str">
        <f>_xlfn.XLOOKUP(B1219,blinkit_customers!A:A,blinkit_customers!B:B," ")</f>
        <v>Abhiram Wason</v>
      </c>
      <c r="D1219" t="str">
        <f>_xlfn.XLOOKUP(B1219, blinkit_customers!A:A,blinkit_customers!I:I, " ")</f>
        <v>Premium</v>
      </c>
      <c r="E1219">
        <f>_xlfn.XLOOKUP(A1219,blinkit_order_items[order_id],blinkit_order_items[product_id])</f>
        <v>131748</v>
      </c>
      <c r="F1219" t="str">
        <f>_xlfn.XLOOKUP(E1219,blinkit_products[product_id],blinkit_products[product_name])</f>
        <v>Dog Food</v>
      </c>
      <c r="G1219" t="str">
        <f>_xlfn.XLOOKUP(E1219,blinkit_products[product_id],blinkit_products[category])</f>
        <v>Pet Care</v>
      </c>
      <c r="H1219">
        <f>_xlfn.XLOOKUP(A1219,blinkit_order_items[order_id],blinkit_order_items[quantity])</f>
        <v>3</v>
      </c>
      <c r="I1219">
        <f>_xlfn.XLOOKUP(A1219,blinkit_order_items[order_id],blinkit_order_items[unit_price])</f>
        <v>81.349999999999994</v>
      </c>
      <c r="J1219" s="5">
        <v>2532.31</v>
      </c>
      <c r="K1219" s="5" t="s">
        <v>15</v>
      </c>
      <c r="L1219" s="5" t="s">
        <v>10</v>
      </c>
      <c r="M1219">
        <v>-4</v>
      </c>
      <c r="N1219" s="9">
        <v>45021.647407407407</v>
      </c>
    </row>
    <row r="1220" spans="1:14" x14ac:dyDescent="0.3">
      <c r="A1220" s="2">
        <v>5414882934</v>
      </c>
      <c r="B1220" s="3">
        <v>44223796</v>
      </c>
      <c r="C1220" t="str">
        <f>_xlfn.XLOOKUP(B1220,blinkit_customers!A:A,blinkit_customers!B:B," ")</f>
        <v>Bakhshi Lad</v>
      </c>
      <c r="D1220" t="str">
        <f>_xlfn.XLOOKUP(B1220, blinkit_customers!A:A,blinkit_customers!I:I, " ")</f>
        <v>Regular</v>
      </c>
      <c r="E1220">
        <f>_xlfn.XLOOKUP(A1220,blinkit_order_items[order_id],blinkit_order_items[product_id])</f>
        <v>990993</v>
      </c>
      <c r="F1220" t="str">
        <f>_xlfn.XLOOKUP(E1220,blinkit_products[product_id],blinkit_products[product_name])</f>
        <v>Chocolates</v>
      </c>
      <c r="G1220" t="str">
        <f>_xlfn.XLOOKUP(E1220,blinkit_products[product_id],blinkit_products[category])</f>
        <v>Snacks &amp; Munchies</v>
      </c>
      <c r="H1220">
        <f>_xlfn.XLOOKUP(A1220,blinkit_order_items[order_id],blinkit_order_items[quantity])</f>
        <v>1</v>
      </c>
      <c r="I1220">
        <f>_xlfn.XLOOKUP(A1220,blinkit_order_items[order_id],blinkit_order_items[unit_price])</f>
        <v>263.7</v>
      </c>
      <c r="J1220" s="3">
        <v>3284.27</v>
      </c>
      <c r="K1220" s="3" t="s">
        <v>15</v>
      </c>
      <c r="L1220" s="3" t="s">
        <v>10</v>
      </c>
      <c r="M1220">
        <v>-1</v>
      </c>
      <c r="N1220" s="8">
        <v>45288.876006944447</v>
      </c>
    </row>
    <row r="1221" spans="1:14" x14ac:dyDescent="0.3">
      <c r="A1221" s="4">
        <v>9257313140</v>
      </c>
      <c r="B1221" s="5">
        <v>24337950</v>
      </c>
      <c r="C1221" t="str">
        <f>_xlfn.XLOOKUP(B1221,blinkit_customers!A:A,blinkit_customers!B:B," ")</f>
        <v>Ishwar Chakraborty</v>
      </c>
      <c r="D1221" t="str">
        <f>_xlfn.XLOOKUP(B1221, blinkit_customers!A:A,blinkit_customers!I:I, " ")</f>
        <v>Inactive</v>
      </c>
      <c r="E1221">
        <f>_xlfn.XLOOKUP(A1221,blinkit_order_items[order_id],blinkit_order_items[product_id])</f>
        <v>925482</v>
      </c>
      <c r="F1221" t="str">
        <f>_xlfn.XLOOKUP(E1221,blinkit_products[product_id],blinkit_products[product_name])</f>
        <v>Frozen Biryani</v>
      </c>
      <c r="G1221" t="str">
        <f>_xlfn.XLOOKUP(E1221,blinkit_products[product_id],blinkit_products[category])</f>
        <v>Instant &amp; Frozen Food</v>
      </c>
      <c r="H1221">
        <f>_xlfn.XLOOKUP(A1221,blinkit_order_items[order_id],blinkit_order_items[quantity])</f>
        <v>3</v>
      </c>
      <c r="I1221">
        <f>_xlfn.XLOOKUP(A1221,blinkit_order_items[order_id],blinkit_order_items[unit_price])</f>
        <v>475.04</v>
      </c>
      <c r="J1221" s="5">
        <v>726.41</v>
      </c>
      <c r="K1221" s="5" t="s">
        <v>15</v>
      </c>
      <c r="L1221" s="5" t="s">
        <v>16</v>
      </c>
      <c r="M1221">
        <v>17</v>
      </c>
      <c r="N1221" s="9">
        <v>45459.590069444443</v>
      </c>
    </row>
    <row r="1222" spans="1:14" x14ac:dyDescent="0.3">
      <c r="A1222" s="2">
        <v>3857021231</v>
      </c>
      <c r="B1222" s="3">
        <v>91973128</v>
      </c>
      <c r="C1222" t="str">
        <f>_xlfn.XLOOKUP(B1222,blinkit_customers!A:A,blinkit_customers!B:B," ")</f>
        <v>Advik Hayre</v>
      </c>
      <c r="D1222" t="str">
        <f>_xlfn.XLOOKUP(B1222, blinkit_customers!A:A,blinkit_customers!I:I, " ")</f>
        <v>Premium</v>
      </c>
      <c r="E1222">
        <f>_xlfn.XLOOKUP(A1222,blinkit_order_items[order_id],blinkit_order_items[product_id])</f>
        <v>561860</v>
      </c>
      <c r="F1222" t="str">
        <f>_xlfn.XLOOKUP(E1222,blinkit_products[product_id],blinkit_products[product_name])</f>
        <v>Orange Juice</v>
      </c>
      <c r="G1222" t="str">
        <f>_xlfn.XLOOKUP(E1222,blinkit_products[product_id],blinkit_products[category])</f>
        <v>Cold Drinks &amp; Juices</v>
      </c>
      <c r="H1222">
        <f>_xlfn.XLOOKUP(A1222,blinkit_order_items[order_id],blinkit_order_items[quantity])</f>
        <v>2</v>
      </c>
      <c r="I1222">
        <f>_xlfn.XLOOKUP(A1222,blinkit_order_items[order_id],blinkit_order_items[unit_price])</f>
        <v>874.78</v>
      </c>
      <c r="J1222" s="3">
        <v>3536.94</v>
      </c>
      <c r="K1222" s="3" t="s">
        <v>15</v>
      </c>
      <c r="L1222" s="3" t="s">
        <v>10</v>
      </c>
      <c r="M1222">
        <v>2</v>
      </c>
      <c r="N1222" s="8">
        <v>45197.830520833333</v>
      </c>
    </row>
    <row r="1223" spans="1:14" x14ac:dyDescent="0.3">
      <c r="A1223" s="4">
        <v>1606381345</v>
      </c>
      <c r="B1223" s="5">
        <v>31940833</v>
      </c>
      <c r="C1223" t="str">
        <f>_xlfn.XLOOKUP(B1223,blinkit_customers!A:A,blinkit_customers!B:B," ")</f>
        <v>Urmi Amble</v>
      </c>
      <c r="D1223" t="str">
        <f>_xlfn.XLOOKUP(B1223, blinkit_customers!A:A,blinkit_customers!I:I, " ")</f>
        <v>New</v>
      </c>
      <c r="E1223">
        <f>_xlfn.XLOOKUP(A1223,blinkit_order_items[order_id],blinkit_order_items[product_id])</f>
        <v>784673</v>
      </c>
      <c r="F1223" t="str">
        <f>_xlfn.XLOOKUP(E1223,blinkit_products[product_id],blinkit_products[product_name])</f>
        <v>Dog Food</v>
      </c>
      <c r="G1223" t="str">
        <f>_xlfn.XLOOKUP(E1223,blinkit_products[product_id],blinkit_products[category])</f>
        <v>Pet Care</v>
      </c>
      <c r="H1223">
        <f>_xlfn.XLOOKUP(A1223,blinkit_order_items[order_id],blinkit_order_items[quantity])</f>
        <v>1</v>
      </c>
      <c r="I1223">
        <f>_xlfn.XLOOKUP(A1223,blinkit_order_items[order_id],blinkit_order_items[unit_price])</f>
        <v>491.39</v>
      </c>
      <c r="J1223" s="5">
        <v>3635.31</v>
      </c>
      <c r="K1223" s="5" t="s">
        <v>11</v>
      </c>
      <c r="L1223" s="5" t="s">
        <v>10</v>
      </c>
      <c r="M1223">
        <v>-5</v>
      </c>
      <c r="N1223" s="9">
        <v>45007.531678240739</v>
      </c>
    </row>
    <row r="1224" spans="1:14" x14ac:dyDescent="0.3">
      <c r="A1224" s="2">
        <v>239830094</v>
      </c>
      <c r="B1224" s="3">
        <v>99627097</v>
      </c>
      <c r="C1224" t="str">
        <f>_xlfn.XLOOKUP(B1224,blinkit_customers!A:A,blinkit_customers!B:B," ")</f>
        <v>Amara Narayanan</v>
      </c>
      <c r="D1224" t="str">
        <f>_xlfn.XLOOKUP(B1224, blinkit_customers!A:A,blinkit_customers!I:I, " ")</f>
        <v>New</v>
      </c>
      <c r="E1224">
        <f>_xlfn.XLOOKUP(A1224,blinkit_order_items[order_id],blinkit_order_items[product_id])</f>
        <v>317242</v>
      </c>
      <c r="F1224" t="str">
        <f>_xlfn.XLOOKUP(E1224,blinkit_products[product_id],blinkit_products[product_name])</f>
        <v>Pulses</v>
      </c>
      <c r="G1224" t="str">
        <f>_xlfn.XLOOKUP(E1224,blinkit_products[product_id],blinkit_products[category])</f>
        <v>Grocery &amp; Staples</v>
      </c>
      <c r="H1224">
        <f>_xlfn.XLOOKUP(A1224,blinkit_order_items[order_id],blinkit_order_items[quantity])</f>
        <v>3</v>
      </c>
      <c r="I1224">
        <f>_xlfn.XLOOKUP(A1224,blinkit_order_items[order_id],blinkit_order_items[unit_price])</f>
        <v>198.15</v>
      </c>
      <c r="J1224" s="3">
        <v>416.65</v>
      </c>
      <c r="K1224" s="3" t="s">
        <v>11</v>
      </c>
      <c r="L1224" s="3" t="s">
        <v>10</v>
      </c>
      <c r="M1224">
        <v>-2</v>
      </c>
      <c r="N1224" s="8">
        <v>45155.377013888887</v>
      </c>
    </row>
    <row r="1225" spans="1:14" x14ac:dyDescent="0.3">
      <c r="A1225" s="4">
        <v>580582858</v>
      </c>
      <c r="B1225" s="5">
        <v>59398136</v>
      </c>
      <c r="C1225" t="str">
        <f>_xlfn.XLOOKUP(B1225,blinkit_customers!A:A,blinkit_customers!B:B," ")</f>
        <v>Neelima Lanka</v>
      </c>
      <c r="D1225" t="str">
        <f>_xlfn.XLOOKUP(B1225, blinkit_customers!A:A,blinkit_customers!I:I, " ")</f>
        <v>Regular</v>
      </c>
      <c r="E1225">
        <f>_xlfn.XLOOKUP(A1225,blinkit_order_items[order_id],blinkit_order_items[product_id])</f>
        <v>274207</v>
      </c>
      <c r="F1225" t="str">
        <f>_xlfn.XLOOKUP(E1225,blinkit_products[product_id],blinkit_products[product_name])</f>
        <v>Cough Syrup</v>
      </c>
      <c r="G1225" t="str">
        <f>_xlfn.XLOOKUP(E1225,blinkit_products[product_id],blinkit_products[category])</f>
        <v>Pharmacy</v>
      </c>
      <c r="H1225">
        <f>_xlfn.XLOOKUP(A1225,blinkit_order_items[order_id],blinkit_order_items[quantity])</f>
        <v>1</v>
      </c>
      <c r="I1225">
        <f>_xlfn.XLOOKUP(A1225,blinkit_order_items[order_id],blinkit_order_items[unit_price])</f>
        <v>328.51</v>
      </c>
      <c r="J1225" s="5">
        <v>2313.35</v>
      </c>
      <c r="K1225" s="5" t="s">
        <v>12</v>
      </c>
      <c r="L1225" s="5" t="s">
        <v>10</v>
      </c>
      <c r="M1225">
        <v>-1</v>
      </c>
      <c r="N1225" s="9">
        <v>45180.737546296295</v>
      </c>
    </row>
    <row r="1226" spans="1:14" x14ac:dyDescent="0.3">
      <c r="A1226" s="2">
        <v>4191340899</v>
      </c>
      <c r="B1226" s="3">
        <v>90649019</v>
      </c>
      <c r="C1226" t="str">
        <f>_xlfn.XLOOKUP(B1226,blinkit_customers!A:A,blinkit_customers!B:B," ")</f>
        <v>Omaja Sahni</v>
      </c>
      <c r="D1226" t="str">
        <f>_xlfn.XLOOKUP(B1226, blinkit_customers!A:A,blinkit_customers!I:I, " ")</f>
        <v>New</v>
      </c>
      <c r="E1226">
        <f>_xlfn.XLOOKUP(A1226,blinkit_order_items[order_id],blinkit_order_items[product_id])</f>
        <v>642612</v>
      </c>
      <c r="F1226" t="str">
        <f>_xlfn.XLOOKUP(E1226,blinkit_products[product_id],blinkit_products[product_name])</f>
        <v>Pet Treats</v>
      </c>
      <c r="G1226" t="str">
        <f>_xlfn.XLOOKUP(E1226,blinkit_products[product_id],blinkit_products[category])</f>
        <v>Pet Care</v>
      </c>
      <c r="H1226">
        <f>_xlfn.XLOOKUP(A1226,blinkit_order_items[order_id],blinkit_order_items[quantity])</f>
        <v>3</v>
      </c>
      <c r="I1226">
        <f>_xlfn.XLOOKUP(A1226,blinkit_order_items[order_id],blinkit_order_items[unit_price])</f>
        <v>517.03</v>
      </c>
      <c r="J1226" s="3">
        <v>3432.55</v>
      </c>
      <c r="K1226" s="3" t="s">
        <v>13</v>
      </c>
      <c r="L1226" s="3" t="s">
        <v>10</v>
      </c>
      <c r="M1226">
        <v>0</v>
      </c>
      <c r="N1226" s="8">
        <v>45072.063530092593</v>
      </c>
    </row>
    <row r="1227" spans="1:14" x14ac:dyDescent="0.3">
      <c r="A1227" s="4">
        <v>1013630716</v>
      </c>
      <c r="B1227" s="5">
        <v>85763665</v>
      </c>
      <c r="C1227" t="str">
        <f>_xlfn.XLOOKUP(B1227,blinkit_customers!A:A,blinkit_customers!B:B," ")</f>
        <v>Eshana Narula</v>
      </c>
      <c r="D1227" t="str">
        <f>_xlfn.XLOOKUP(B1227, blinkit_customers!A:A,blinkit_customers!I:I, " ")</f>
        <v>Premium</v>
      </c>
      <c r="E1227">
        <f>_xlfn.XLOOKUP(A1227,blinkit_order_items[order_id],blinkit_order_items[product_id])</f>
        <v>9436</v>
      </c>
      <c r="F1227" t="str">
        <f>_xlfn.XLOOKUP(E1227,blinkit_products[product_id],blinkit_products[product_name])</f>
        <v>Toothpaste</v>
      </c>
      <c r="G1227" t="str">
        <f>_xlfn.XLOOKUP(E1227,blinkit_products[product_id],blinkit_products[category])</f>
        <v>Personal Care</v>
      </c>
      <c r="H1227">
        <f>_xlfn.XLOOKUP(A1227,blinkit_order_items[order_id],blinkit_order_items[quantity])</f>
        <v>2</v>
      </c>
      <c r="I1227">
        <f>_xlfn.XLOOKUP(A1227,blinkit_order_items[order_id],blinkit_order_items[unit_price])</f>
        <v>88.43</v>
      </c>
      <c r="J1227" s="5">
        <v>1090.3900000000001</v>
      </c>
      <c r="K1227" s="5" t="s">
        <v>11</v>
      </c>
      <c r="L1227" s="5" t="s">
        <v>16</v>
      </c>
      <c r="M1227">
        <v>18</v>
      </c>
      <c r="N1227" s="9">
        <v>45431.26766203704</v>
      </c>
    </row>
    <row r="1228" spans="1:14" x14ac:dyDescent="0.3">
      <c r="A1228" s="2">
        <v>8220017366</v>
      </c>
      <c r="B1228" s="3">
        <v>91550885</v>
      </c>
      <c r="C1228" t="str">
        <f>_xlfn.XLOOKUP(B1228,blinkit_customers!A:A,blinkit_customers!B:B," ")</f>
        <v>Isaiah Basu</v>
      </c>
      <c r="D1228" t="str">
        <f>_xlfn.XLOOKUP(B1228, blinkit_customers!A:A,blinkit_customers!I:I, " ")</f>
        <v>New</v>
      </c>
      <c r="E1228">
        <f>_xlfn.XLOOKUP(A1228,blinkit_order_items[order_id],blinkit_order_items[product_id])</f>
        <v>894539</v>
      </c>
      <c r="F1228" t="str">
        <f>_xlfn.XLOOKUP(E1228,blinkit_products[product_id],blinkit_products[product_name])</f>
        <v>Dish Soap</v>
      </c>
      <c r="G1228" t="str">
        <f>_xlfn.XLOOKUP(E1228,blinkit_products[product_id],blinkit_products[category])</f>
        <v>Household Care</v>
      </c>
      <c r="H1228">
        <f>_xlfn.XLOOKUP(A1228,blinkit_order_items[order_id],blinkit_order_items[quantity])</f>
        <v>3</v>
      </c>
      <c r="I1228">
        <f>_xlfn.XLOOKUP(A1228,blinkit_order_items[order_id],blinkit_order_items[unit_price])</f>
        <v>445.48</v>
      </c>
      <c r="J1228" s="3">
        <v>1908.33</v>
      </c>
      <c r="K1228" s="3" t="s">
        <v>11</v>
      </c>
      <c r="L1228" s="3" t="s">
        <v>16</v>
      </c>
      <c r="M1228">
        <v>18</v>
      </c>
      <c r="N1228" s="8">
        <v>45074.354456018518</v>
      </c>
    </row>
    <row r="1229" spans="1:14" x14ac:dyDescent="0.3">
      <c r="A1229" s="4">
        <v>4353485612</v>
      </c>
      <c r="B1229" s="5">
        <v>77007315</v>
      </c>
      <c r="C1229" t="str">
        <f>_xlfn.XLOOKUP(B1229,blinkit_customers!A:A,blinkit_customers!B:B," ")</f>
        <v>Amara Lad</v>
      </c>
      <c r="D1229" t="str">
        <f>_xlfn.XLOOKUP(B1229, blinkit_customers!A:A,blinkit_customers!I:I, " ")</f>
        <v>Premium</v>
      </c>
      <c r="E1229">
        <f>_xlfn.XLOOKUP(A1229,blinkit_order_items[order_id],blinkit_order_items[product_id])</f>
        <v>324809</v>
      </c>
      <c r="F1229" t="str">
        <f>_xlfn.XLOOKUP(E1229,blinkit_products[product_id],blinkit_products[product_name])</f>
        <v>Bread</v>
      </c>
      <c r="G1229" t="str">
        <f>_xlfn.XLOOKUP(E1229,blinkit_products[product_id],blinkit_products[category])</f>
        <v>Dairy &amp; Breakfast</v>
      </c>
      <c r="H1229">
        <f>_xlfn.XLOOKUP(A1229,blinkit_order_items[order_id],blinkit_order_items[quantity])</f>
        <v>1</v>
      </c>
      <c r="I1229">
        <f>_xlfn.XLOOKUP(A1229,blinkit_order_items[order_id],blinkit_order_items[unit_price])</f>
        <v>608</v>
      </c>
      <c r="J1229" s="5">
        <v>1938.72</v>
      </c>
      <c r="K1229" s="5" t="s">
        <v>13</v>
      </c>
      <c r="L1229" s="5" t="s">
        <v>14</v>
      </c>
      <c r="M1229">
        <v>9</v>
      </c>
      <c r="N1229" s="9">
        <v>45535.546446759261</v>
      </c>
    </row>
    <row r="1230" spans="1:14" x14ac:dyDescent="0.3">
      <c r="A1230" s="2">
        <v>8682172393</v>
      </c>
      <c r="B1230" s="3">
        <v>97141762</v>
      </c>
      <c r="C1230" t="str">
        <f>_xlfn.XLOOKUP(B1230,blinkit_customers!A:A,blinkit_customers!B:B," ")</f>
        <v>Banjeet Goda</v>
      </c>
      <c r="D1230" t="str">
        <f>_xlfn.XLOOKUP(B1230, blinkit_customers!A:A,blinkit_customers!I:I, " ")</f>
        <v>Regular</v>
      </c>
      <c r="E1230">
        <f>_xlfn.XLOOKUP(A1230,blinkit_order_items[order_id],blinkit_order_items[product_id])</f>
        <v>891833</v>
      </c>
      <c r="F1230" t="str">
        <f>_xlfn.XLOOKUP(E1230,blinkit_products[product_id],blinkit_products[product_name])</f>
        <v>Curd</v>
      </c>
      <c r="G1230" t="str">
        <f>_xlfn.XLOOKUP(E1230,blinkit_products[product_id],blinkit_products[category])</f>
        <v>Dairy &amp; Breakfast</v>
      </c>
      <c r="H1230">
        <f>_xlfn.XLOOKUP(A1230,blinkit_order_items[order_id],blinkit_order_items[quantity])</f>
        <v>1</v>
      </c>
      <c r="I1230">
        <f>_xlfn.XLOOKUP(A1230,blinkit_order_items[order_id],blinkit_order_items[unit_price])</f>
        <v>493.19</v>
      </c>
      <c r="J1230" s="3">
        <v>1178.54</v>
      </c>
      <c r="K1230" s="3" t="s">
        <v>12</v>
      </c>
      <c r="L1230" s="3" t="s">
        <v>10</v>
      </c>
      <c r="M1230">
        <v>5</v>
      </c>
      <c r="N1230" s="8">
        <v>45580.101840277777</v>
      </c>
    </row>
    <row r="1231" spans="1:14" x14ac:dyDescent="0.3">
      <c r="A1231" s="4">
        <v>4085089017</v>
      </c>
      <c r="B1231" s="5">
        <v>50899600</v>
      </c>
      <c r="C1231" t="str">
        <f>_xlfn.XLOOKUP(B1231,blinkit_customers!A:A,blinkit_customers!B:B," ")</f>
        <v>Frado Arya</v>
      </c>
      <c r="D1231" t="str">
        <f>_xlfn.XLOOKUP(B1231, blinkit_customers!A:A,blinkit_customers!I:I, " ")</f>
        <v>New</v>
      </c>
      <c r="E1231">
        <f>_xlfn.XLOOKUP(A1231,blinkit_order_items[order_id],blinkit_order_items[product_id])</f>
        <v>925482</v>
      </c>
      <c r="F1231" t="str">
        <f>_xlfn.XLOOKUP(E1231,blinkit_products[product_id],blinkit_products[product_name])</f>
        <v>Frozen Biryani</v>
      </c>
      <c r="G1231" t="str">
        <f>_xlfn.XLOOKUP(E1231,blinkit_products[product_id],blinkit_products[category])</f>
        <v>Instant &amp; Frozen Food</v>
      </c>
      <c r="H1231">
        <f>_xlfn.XLOOKUP(A1231,blinkit_order_items[order_id],blinkit_order_items[quantity])</f>
        <v>1</v>
      </c>
      <c r="I1231">
        <f>_xlfn.XLOOKUP(A1231,blinkit_order_items[order_id],blinkit_order_items[unit_price])</f>
        <v>475.04</v>
      </c>
      <c r="J1231" s="5">
        <v>2626.4</v>
      </c>
      <c r="K1231" s="5" t="s">
        <v>11</v>
      </c>
      <c r="L1231" s="5" t="s">
        <v>14</v>
      </c>
      <c r="M1231">
        <v>7</v>
      </c>
      <c r="N1231" s="9">
        <v>45454.937268518515</v>
      </c>
    </row>
    <row r="1232" spans="1:14" x14ac:dyDescent="0.3">
      <c r="A1232" s="2">
        <v>1287686307</v>
      </c>
      <c r="B1232" s="3">
        <v>79076101</v>
      </c>
      <c r="C1232" t="str">
        <f>_xlfn.XLOOKUP(B1232,blinkit_customers!A:A,blinkit_customers!B:B," ")</f>
        <v>Maanav Gaba</v>
      </c>
      <c r="D1232" t="str">
        <f>_xlfn.XLOOKUP(B1232, blinkit_customers!A:A,blinkit_customers!I:I, " ")</f>
        <v>Premium</v>
      </c>
      <c r="E1232">
        <f>_xlfn.XLOOKUP(A1232,blinkit_order_items[order_id],blinkit_order_items[product_id])</f>
        <v>563740</v>
      </c>
      <c r="F1232" t="str">
        <f>_xlfn.XLOOKUP(E1232,blinkit_products[product_id],blinkit_products[product_name])</f>
        <v>Chips</v>
      </c>
      <c r="G1232" t="str">
        <f>_xlfn.XLOOKUP(E1232,blinkit_products[product_id],blinkit_products[category])</f>
        <v>Snacks &amp; Munchies</v>
      </c>
      <c r="H1232">
        <f>_xlfn.XLOOKUP(A1232,blinkit_order_items[order_id],blinkit_order_items[quantity])</f>
        <v>1</v>
      </c>
      <c r="I1232">
        <f>_xlfn.XLOOKUP(A1232,blinkit_order_items[order_id],blinkit_order_items[unit_price])</f>
        <v>96.33</v>
      </c>
      <c r="J1232" s="3">
        <v>4331.6000000000004</v>
      </c>
      <c r="K1232" s="3" t="s">
        <v>11</v>
      </c>
      <c r="L1232" s="3" t="s">
        <v>16</v>
      </c>
      <c r="M1232">
        <v>22</v>
      </c>
      <c r="N1232" s="8">
        <v>45309.749525462961</v>
      </c>
    </row>
    <row r="1233" spans="1:14" x14ac:dyDescent="0.3">
      <c r="A1233" s="4">
        <v>4425450216</v>
      </c>
      <c r="B1233" s="5">
        <v>40192266</v>
      </c>
      <c r="C1233" t="str">
        <f>_xlfn.XLOOKUP(B1233,blinkit_customers!A:A,blinkit_customers!B:B," ")</f>
        <v>Vasana Dhar</v>
      </c>
      <c r="D1233" t="str">
        <f>_xlfn.XLOOKUP(B1233, blinkit_customers!A:A,blinkit_customers!I:I, " ")</f>
        <v>New</v>
      </c>
      <c r="E1233">
        <f>_xlfn.XLOOKUP(A1233,blinkit_order_items[order_id],blinkit_order_items[product_id])</f>
        <v>365132</v>
      </c>
      <c r="F1233" t="str">
        <f>_xlfn.XLOOKUP(E1233,blinkit_products[product_id],blinkit_products[product_name])</f>
        <v>Instant Noodles</v>
      </c>
      <c r="G1233" t="str">
        <f>_xlfn.XLOOKUP(E1233,blinkit_products[product_id],blinkit_products[category])</f>
        <v>Instant &amp; Frozen Food</v>
      </c>
      <c r="H1233">
        <f>_xlfn.XLOOKUP(A1233,blinkit_order_items[order_id],blinkit_order_items[quantity])</f>
        <v>2</v>
      </c>
      <c r="I1233">
        <f>_xlfn.XLOOKUP(A1233,blinkit_order_items[order_id],blinkit_order_items[unit_price])</f>
        <v>229.38</v>
      </c>
      <c r="J1233" s="5">
        <v>3481.37</v>
      </c>
      <c r="K1233" s="5" t="s">
        <v>12</v>
      </c>
      <c r="L1233" s="5" t="s">
        <v>10</v>
      </c>
      <c r="M1233">
        <v>-4</v>
      </c>
      <c r="N1233" s="9">
        <v>45088.733229166668</v>
      </c>
    </row>
    <row r="1234" spans="1:14" x14ac:dyDescent="0.3">
      <c r="A1234" s="2">
        <v>7799346570</v>
      </c>
      <c r="B1234" s="3">
        <v>37947202</v>
      </c>
      <c r="C1234" t="str">
        <f>_xlfn.XLOOKUP(B1234,blinkit_customers!A:A,blinkit_customers!B:B," ")</f>
        <v>Eta Srinivasan</v>
      </c>
      <c r="D1234" t="str">
        <f>_xlfn.XLOOKUP(B1234, blinkit_customers!A:A,blinkit_customers!I:I, " ")</f>
        <v>Regular</v>
      </c>
      <c r="E1234">
        <f>_xlfn.XLOOKUP(A1234,blinkit_order_items[order_id],blinkit_order_items[product_id])</f>
        <v>540618</v>
      </c>
      <c r="F1234" t="str">
        <f>_xlfn.XLOOKUP(E1234,blinkit_products[product_id],blinkit_products[product_name])</f>
        <v>Popcorn</v>
      </c>
      <c r="G1234" t="str">
        <f>_xlfn.XLOOKUP(E1234,blinkit_products[product_id],blinkit_products[category])</f>
        <v>Snacks &amp; Munchies</v>
      </c>
      <c r="H1234">
        <f>_xlfn.XLOOKUP(A1234,blinkit_order_items[order_id],blinkit_order_items[quantity])</f>
        <v>2</v>
      </c>
      <c r="I1234">
        <f>_xlfn.XLOOKUP(A1234,blinkit_order_items[order_id],blinkit_order_items[unit_price])</f>
        <v>317.05</v>
      </c>
      <c r="J1234" s="3">
        <v>1793.58</v>
      </c>
      <c r="K1234" s="3" t="s">
        <v>11</v>
      </c>
      <c r="L1234" s="3" t="s">
        <v>10</v>
      </c>
      <c r="M1234">
        <v>-5</v>
      </c>
      <c r="N1234" s="8">
        <v>45202.997523148151</v>
      </c>
    </row>
    <row r="1235" spans="1:14" x14ac:dyDescent="0.3">
      <c r="A1235" s="4">
        <v>5917975686</v>
      </c>
      <c r="B1235" s="5">
        <v>37054866</v>
      </c>
      <c r="C1235" t="str">
        <f>_xlfn.XLOOKUP(B1235,blinkit_customers!A:A,blinkit_customers!B:B," ")</f>
        <v>Avi Sodhi</v>
      </c>
      <c r="D1235" t="str">
        <f>_xlfn.XLOOKUP(B1235, blinkit_customers!A:A,blinkit_customers!I:I, " ")</f>
        <v>Regular</v>
      </c>
      <c r="E1235">
        <f>_xlfn.XLOOKUP(A1235,blinkit_order_items[order_id],blinkit_order_items[product_id])</f>
        <v>927651</v>
      </c>
      <c r="F1235" t="str">
        <f>_xlfn.XLOOKUP(E1235,blinkit_products[product_id],blinkit_products[product_name])</f>
        <v>Baby Wipes</v>
      </c>
      <c r="G1235" t="str">
        <f>_xlfn.XLOOKUP(E1235,blinkit_products[product_id],blinkit_products[category])</f>
        <v>Baby Care</v>
      </c>
      <c r="H1235">
        <f>_xlfn.XLOOKUP(A1235,blinkit_order_items[order_id],blinkit_order_items[quantity])</f>
        <v>1</v>
      </c>
      <c r="I1235">
        <f>_xlfn.XLOOKUP(A1235,blinkit_order_items[order_id],blinkit_order_items[unit_price])</f>
        <v>426.72</v>
      </c>
      <c r="J1235" s="5">
        <v>4269.53</v>
      </c>
      <c r="K1235" s="5" t="s">
        <v>12</v>
      </c>
      <c r="L1235" s="5" t="s">
        <v>10</v>
      </c>
      <c r="M1235">
        <v>1</v>
      </c>
      <c r="N1235" s="9">
        <v>45447.880231481482</v>
      </c>
    </row>
    <row r="1236" spans="1:14" x14ac:dyDescent="0.3">
      <c r="A1236" s="2">
        <v>9588500388</v>
      </c>
      <c r="B1236" s="3">
        <v>84448310</v>
      </c>
      <c r="C1236" t="str">
        <f>_xlfn.XLOOKUP(B1236,blinkit_customers!A:A,blinkit_customers!B:B," ")</f>
        <v>Ati Lad</v>
      </c>
      <c r="D1236" t="str">
        <f>_xlfn.XLOOKUP(B1236, blinkit_customers!A:A,blinkit_customers!I:I, " ")</f>
        <v>Regular</v>
      </c>
      <c r="E1236">
        <f>_xlfn.XLOOKUP(A1236,blinkit_order_items[order_id],blinkit_order_items[product_id])</f>
        <v>712003</v>
      </c>
      <c r="F1236" t="str">
        <f>_xlfn.XLOOKUP(E1236,blinkit_products[product_id],blinkit_products[product_name])</f>
        <v>Cola</v>
      </c>
      <c r="G1236" t="str">
        <f>_xlfn.XLOOKUP(E1236,blinkit_products[product_id],blinkit_products[category])</f>
        <v>Cold Drinks &amp; Juices</v>
      </c>
      <c r="H1236">
        <f>_xlfn.XLOOKUP(A1236,blinkit_order_items[order_id],blinkit_order_items[quantity])</f>
        <v>2</v>
      </c>
      <c r="I1236">
        <f>_xlfn.XLOOKUP(A1236,blinkit_order_items[order_id],blinkit_order_items[unit_price])</f>
        <v>671.68</v>
      </c>
      <c r="J1236" s="3">
        <v>3251.31</v>
      </c>
      <c r="K1236" s="3" t="s">
        <v>11</v>
      </c>
      <c r="L1236" s="3" t="s">
        <v>14</v>
      </c>
      <c r="M1236">
        <v>14</v>
      </c>
      <c r="N1236" s="8">
        <v>45478.418946759259</v>
      </c>
    </row>
    <row r="1237" spans="1:14" x14ac:dyDescent="0.3">
      <c r="A1237" s="4">
        <v>3963207709</v>
      </c>
      <c r="B1237" s="5">
        <v>99893898</v>
      </c>
      <c r="C1237" t="str">
        <f>_xlfn.XLOOKUP(B1237,blinkit_customers!A:A,blinkit_customers!B:B," ")</f>
        <v>Vedant Master</v>
      </c>
      <c r="D1237" t="str">
        <f>_xlfn.XLOOKUP(B1237, blinkit_customers!A:A,blinkit_customers!I:I, " ")</f>
        <v>New</v>
      </c>
      <c r="E1237">
        <f>_xlfn.XLOOKUP(A1237,blinkit_order_items[order_id],blinkit_order_items[product_id])</f>
        <v>274207</v>
      </c>
      <c r="F1237" t="str">
        <f>_xlfn.XLOOKUP(E1237,blinkit_products[product_id],blinkit_products[product_name])</f>
        <v>Cough Syrup</v>
      </c>
      <c r="G1237" t="str">
        <f>_xlfn.XLOOKUP(E1237,blinkit_products[product_id],blinkit_products[category])</f>
        <v>Pharmacy</v>
      </c>
      <c r="H1237">
        <f>_xlfn.XLOOKUP(A1237,blinkit_order_items[order_id],blinkit_order_items[quantity])</f>
        <v>1</v>
      </c>
      <c r="I1237">
        <f>_xlfn.XLOOKUP(A1237,blinkit_order_items[order_id],blinkit_order_items[unit_price])</f>
        <v>328.51</v>
      </c>
      <c r="J1237" s="5">
        <v>972.69</v>
      </c>
      <c r="K1237" s="5" t="s">
        <v>11</v>
      </c>
      <c r="L1237" s="5" t="s">
        <v>16</v>
      </c>
      <c r="M1237">
        <v>24</v>
      </c>
      <c r="N1237" s="9">
        <v>45295.850312499999</v>
      </c>
    </row>
    <row r="1238" spans="1:14" x14ac:dyDescent="0.3">
      <c r="A1238" s="2">
        <v>2217466286</v>
      </c>
      <c r="B1238" s="3">
        <v>9278983</v>
      </c>
      <c r="C1238" t="str">
        <f>_xlfn.XLOOKUP(B1238,blinkit_customers!A:A,blinkit_customers!B:B," ")</f>
        <v>Madhav Guha</v>
      </c>
      <c r="D1238" t="str">
        <f>_xlfn.XLOOKUP(B1238, blinkit_customers!A:A,blinkit_customers!I:I, " ")</f>
        <v>Inactive</v>
      </c>
      <c r="E1238">
        <f>_xlfn.XLOOKUP(A1238,blinkit_order_items[order_id],blinkit_order_items[product_id])</f>
        <v>992178</v>
      </c>
      <c r="F1238" t="str">
        <f>_xlfn.XLOOKUP(E1238,blinkit_products[product_id],blinkit_products[product_name])</f>
        <v>Pain Reliever</v>
      </c>
      <c r="G1238" t="str">
        <f>_xlfn.XLOOKUP(E1238,blinkit_products[product_id],blinkit_products[category])</f>
        <v>Pharmacy</v>
      </c>
      <c r="H1238">
        <f>_xlfn.XLOOKUP(A1238,blinkit_order_items[order_id],blinkit_order_items[quantity])</f>
        <v>1</v>
      </c>
      <c r="I1238">
        <f>_xlfn.XLOOKUP(A1238,blinkit_order_items[order_id],blinkit_order_items[unit_price])</f>
        <v>632.42999999999995</v>
      </c>
      <c r="J1238" s="3">
        <v>1217.33</v>
      </c>
      <c r="K1238" s="3" t="s">
        <v>15</v>
      </c>
      <c r="L1238" s="3" t="s">
        <v>16</v>
      </c>
      <c r="M1238">
        <v>23</v>
      </c>
      <c r="N1238" s="8">
        <v>45024.550405092596</v>
      </c>
    </row>
    <row r="1239" spans="1:14" x14ac:dyDescent="0.3">
      <c r="A1239" s="4">
        <v>7130088913</v>
      </c>
      <c r="B1239" s="5">
        <v>86444757</v>
      </c>
      <c r="C1239" t="str">
        <f>_xlfn.XLOOKUP(B1239,blinkit_customers!A:A,blinkit_customers!B:B," ")</f>
        <v>Zaitra Walia</v>
      </c>
      <c r="D1239" t="str">
        <f>_xlfn.XLOOKUP(B1239, blinkit_customers!A:A,blinkit_customers!I:I, " ")</f>
        <v>New</v>
      </c>
      <c r="E1239">
        <f>_xlfn.XLOOKUP(A1239,blinkit_order_items[order_id],blinkit_order_items[product_id])</f>
        <v>712003</v>
      </c>
      <c r="F1239" t="str">
        <f>_xlfn.XLOOKUP(E1239,blinkit_products[product_id],blinkit_products[product_name])</f>
        <v>Cola</v>
      </c>
      <c r="G1239" t="str">
        <f>_xlfn.XLOOKUP(E1239,blinkit_products[product_id],blinkit_products[category])</f>
        <v>Cold Drinks &amp; Juices</v>
      </c>
      <c r="H1239">
        <f>_xlfn.XLOOKUP(A1239,blinkit_order_items[order_id],blinkit_order_items[quantity])</f>
        <v>3</v>
      </c>
      <c r="I1239">
        <f>_xlfn.XLOOKUP(A1239,blinkit_order_items[order_id],blinkit_order_items[unit_price])</f>
        <v>671.68</v>
      </c>
      <c r="J1239" s="5">
        <v>3069.34</v>
      </c>
      <c r="K1239" s="5" t="s">
        <v>13</v>
      </c>
      <c r="L1239" s="5" t="s">
        <v>10</v>
      </c>
      <c r="M1239">
        <v>3</v>
      </c>
      <c r="N1239" s="9">
        <v>45106.596562500003</v>
      </c>
    </row>
    <row r="1240" spans="1:14" x14ac:dyDescent="0.3">
      <c r="A1240" s="2">
        <v>9064682961</v>
      </c>
      <c r="B1240" s="3">
        <v>17597449</v>
      </c>
      <c r="C1240" t="str">
        <f>_xlfn.XLOOKUP(B1240,blinkit_customers!A:A,blinkit_customers!B:B," ")</f>
        <v>Umang Dhingra</v>
      </c>
      <c r="D1240" t="str">
        <f>_xlfn.XLOOKUP(B1240, blinkit_customers!A:A,blinkit_customers!I:I, " ")</f>
        <v>Inactive</v>
      </c>
      <c r="E1240">
        <f>_xlfn.XLOOKUP(A1240,blinkit_order_items[order_id],blinkit_order_items[product_id])</f>
        <v>799688</v>
      </c>
      <c r="F1240" t="str">
        <f>_xlfn.XLOOKUP(E1240,blinkit_products[product_id],blinkit_products[product_name])</f>
        <v>Lotion</v>
      </c>
      <c r="G1240" t="str">
        <f>_xlfn.XLOOKUP(E1240,blinkit_products[product_id],blinkit_products[category])</f>
        <v>Personal Care</v>
      </c>
      <c r="H1240">
        <f>_xlfn.XLOOKUP(A1240,blinkit_order_items[order_id],blinkit_order_items[quantity])</f>
        <v>3</v>
      </c>
      <c r="I1240">
        <f>_xlfn.XLOOKUP(A1240,blinkit_order_items[order_id],blinkit_order_items[unit_price])</f>
        <v>309.62</v>
      </c>
      <c r="J1240" s="3">
        <v>3580.75</v>
      </c>
      <c r="K1240" s="3" t="s">
        <v>11</v>
      </c>
      <c r="L1240" s="3" t="s">
        <v>10</v>
      </c>
      <c r="M1240">
        <v>-1</v>
      </c>
      <c r="N1240" s="8">
        <v>45477.551446759258</v>
      </c>
    </row>
    <row r="1241" spans="1:14" x14ac:dyDescent="0.3">
      <c r="A1241" s="4">
        <v>6060156146</v>
      </c>
      <c r="B1241" s="5">
        <v>92404798</v>
      </c>
      <c r="C1241" t="str">
        <f>_xlfn.XLOOKUP(B1241,blinkit_customers!A:A,blinkit_customers!B:B," ")</f>
        <v>Gautami Dayal</v>
      </c>
      <c r="D1241" t="str">
        <f>_xlfn.XLOOKUP(B1241, blinkit_customers!A:A,blinkit_customers!I:I, " ")</f>
        <v>New</v>
      </c>
      <c r="E1241">
        <f>_xlfn.XLOOKUP(A1241,blinkit_order_items[order_id],blinkit_order_items[product_id])</f>
        <v>930284</v>
      </c>
      <c r="F1241" t="str">
        <f>_xlfn.XLOOKUP(E1241,blinkit_products[product_id],blinkit_products[product_name])</f>
        <v>Baby Food</v>
      </c>
      <c r="G1241" t="str">
        <f>_xlfn.XLOOKUP(E1241,blinkit_products[product_id],blinkit_products[category])</f>
        <v>Baby Care</v>
      </c>
      <c r="H1241">
        <f>_xlfn.XLOOKUP(A1241,blinkit_order_items[order_id],blinkit_order_items[quantity])</f>
        <v>1</v>
      </c>
      <c r="I1241">
        <f>_xlfn.XLOOKUP(A1241,blinkit_order_items[order_id],blinkit_order_items[unit_price])</f>
        <v>189.47</v>
      </c>
      <c r="J1241" s="5">
        <v>2318.9</v>
      </c>
      <c r="K1241" s="5" t="s">
        <v>12</v>
      </c>
      <c r="L1241" s="5" t="s">
        <v>14</v>
      </c>
      <c r="M1241">
        <v>15</v>
      </c>
      <c r="N1241" s="9">
        <v>45071.78833333333</v>
      </c>
    </row>
    <row r="1242" spans="1:14" x14ac:dyDescent="0.3">
      <c r="A1242" s="2">
        <v>3106610673</v>
      </c>
      <c r="B1242" s="3">
        <v>74762653</v>
      </c>
      <c r="C1242" t="str">
        <f>_xlfn.XLOOKUP(B1242,blinkit_customers!A:A,blinkit_customers!B:B," ")</f>
        <v>Varenya Sama</v>
      </c>
      <c r="D1242" t="str">
        <f>_xlfn.XLOOKUP(B1242, blinkit_customers!A:A,blinkit_customers!I:I, " ")</f>
        <v>Premium</v>
      </c>
      <c r="E1242">
        <f>_xlfn.XLOOKUP(A1242,blinkit_order_items[order_id],blinkit_order_items[product_id])</f>
        <v>444361</v>
      </c>
      <c r="F1242" t="str">
        <f>_xlfn.XLOOKUP(E1242,blinkit_products[product_id],blinkit_products[product_name])</f>
        <v>Pain Reliever</v>
      </c>
      <c r="G1242" t="str">
        <f>_xlfn.XLOOKUP(E1242,blinkit_products[product_id],blinkit_products[category])</f>
        <v>Pharmacy</v>
      </c>
      <c r="H1242">
        <f>_xlfn.XLOOKUP(A1242,blinkit_order_items[order_id],blinkit_order_items[quantity])</f>
        <v>2</v>
      </c>
      <c r="I1242">
        <f>_xlfn.XLOOKUP(A1242,blinkit_order_items[order_id],blinkit_order_items[unit_price])</f>
        <v>822.63</v>
      </c>
      <c r="J1242" s="3">
        <v>3473.22</v>
      </c>
      <c r="K1242" s="3" t="s">
        <v>11</v>
      </c>
      <c r="L1242" s="3" t="s">
        <v>14</v>
      </c>
      <c r="M1242">
        <v>8</v>
      </c>
      <c r="N1242" s="8">
        <v>45453.747465277775</v>
      </c>
    </row>
    <row r="1243" spans="1:14" x14ac:dyDescent="0.3">
      <c r="A1243" s="4">
        <v>442408751</v>
      </c>
      <c r="B1243" s="5">
        <v>56780331</v>
      </c>
      <c r="C1243" t="str">
        <f>_xlfn.XLOOKUP(B1243,blinkit_customers!A:A,blinkit_customers!B:B," ")</f>
        <v>Vinaya Atwal</v>
      </c>
      <c r="D1243" t="str">
        <f>_xlfn.XLOOKUP(B1243, blinkit_customers!A:A,blinkit_customers!I:I, " ")</f>
        <v>Premium</v>
      </c>
      <c r="E1243">
        <f>_xlfn.XLOOKUP(A1243,blinkit_order_items[order_id],blinkit_order_items[product_id])</f>
        <v>661577</v>
      </c>
      <c r="F1243" t="str">
        <f>_xlfn.XLOOKUP(E1243,blinkit_products[product_id],blinkit_products[product_name])</f>
        <v>Cat Food</v>
      </c>
      <c r="G1243" t="str">
        <f>_xlfn.XLOOKUP(E1243,blinkit_products[product_id],blinkit_products[category])</f>
        <v>Pet Care</v>
      </c>
      <c r="H1243">
        <f>_xlfn.XLOOKUP(A1243,blinkit_order_items[order_id],blinkit_order_items[quantity])</f>
        <v>1</v>
      </c>
      <c r="I1243">
        <f>_xlfn.XLOOKUP(A1243,blinkit_order_items[order_id],blinkit_order_items[unit_price])</f>
        <v>720.95</v>
      </c>
      <c r="J1243" s="5">
        <v>3090.37</v>
      </c>
      <c r="K1243" s="5" t="s">
        <v>15</v>
      </c>
      <c r="L1243" s="5" t="s">
        <v>10</v>
      </c>
      <c r="M1243">
        <v>1</v>
      </c>
      <c r="N1243" s="9">
        <v>45218.730520833335</v>
      </c>
    </row>
    <row r="1244" spans="1:14" x14ac:dyDescent="0.3">
      <c r="A1244" s="2">
        <v>353571238</v>
      </c>
      <c r="B1244" s="3">
        <v>60561655</v>
      </c>
      <c r="C1244" t="str">
        <f>_xlfn.XLOOKUP(B1244,blinkit_customers!A:A,blinkit_customers!B:B," ")</f>
        <v>Rohan Palla</v>
      </c>
      <c r="D1244" t="str">
        <f>_xlfn.XLOOKUP(B1244, blinkit_customers!A:A,blinkit_customers!I:I, " ")</f>
        <v>Regular</v>
      </c>
      <c r="E1244">
        <f>_xlfn.XLOOKUP(A1244,blinkit_order_items[order_id],blinkit_order_items[product_id])</f>
        <v>552496</v>
      </c>
      <c r="F1244" t="str">
        <f>_xlfn.XLOOKUP(E1244,blinkit_products[product_id],blinkit_products[product_name])</f>
        <v>Dish Soap</v>
      </c>
      <c r="G1244" t="str">
        <f>_xlfn.XLOOKUP(E1244,blinkit_products[product_id],blinkit_products[category])</f>
        <v>Household Care</v>
      </c>
      <c r="H1244">
        <f>_xlfn.XLOOKUP(A1244,blinkit_order_items[order_id],blinkit_order_items[quantity])</f>
        <v>3</v>
      </c>
      <c r="I1244">
        <f>_xlfn.XLOOKUP(A1244,blinkit_order_items[order_id],blinkit_order_items[unit_price])</f>
        <v>508</v>
      </c>
      <c r="J1244" s="3">
        <v>1897.21</v>
      </c>
      <c r="K1244" s="3" t="s">
        <v>15</v>
      </c>
      <c r="L1244" s="3" t="s">
        <v>10</v>
      </c>
      <c r="M1244">
        <v>4</v>
      </c>
      <c r="N1244" s="8">
        <v>45292.660694444443</v>
      </c>
    </row>
    <row r="1245" spans="1:14" x14ac:dyDescent="0.3">
      <c r="A1245" s="4">
        <v>4670530333</v>
      </c>
      <c r="B1245" s="5">
        <v>42723554</v>
      </c>
      <c r="C1245" t="str">
        <f>_xlfn.XLOOKUP(B1245,blinkit_customers!A:A,blinkit_customers!B:B," ")</f>
        <v>Pranit Wagle</v>
      </c>
      <c r="D1245" t="str">
        <f>_xlfn.XLOOKUP(B1245, blinkit_customers!A:A,blinkit_customers!I:I, " ")</f>
        <v>Regular</v>
      </c>
      <c r="E1245">
        <f>_xlfn.XLOOKUP(A1245,blinkit_order_items[order_id],blinkit_order_items[product_id])</f>
        <v>120385</v>
      </c>
      <c r="F1245" t="str">
        <f>_xlfn.XLOOKUP(E1245,blinkit_products[product_id],blinkit_products[product_name])</f>
        <v>Pet Treats</v>
      </c>
      <c r="G1245" t="str">
        <f>_xlfn.XLOOKUP(E1245,blinkit_products[product_id],blinkit_products[category])</f>
        <v>Pet Care</v>
      </c>
      <c r="H1245">
        <f>_xlfn.XLOOKUP(A1245,blinkit_order_items[order_id],blinkit_order_items[quantity])</f>
        <v>1</v>
      </c>
      <c r="I1245">
        <f>_xlfn.XLOOKUP(A1245,blinkit_order_items[order_id],blinkit_order_items[unit_price])</f>
        <v>597.91</v>
      </c>
      <c r="J1245" s="5">
        <v>354.91</v>
      </c>
      <c r="K1245" s="5" t="s">
        <v>15</v>
      </c>
      <c r="L1245" s="5" t="s">
        <v>10</v>
      </c>
      <c r="M1245">
        <v>-3</v>
      </c>
      <c r="N1245" s="9">
        <v>45442.745810185188</v>
      </c>
    </row>
    <row r="1246" spans="1:14" x14ac:dyDescent="0.3">
      <c r="A1246" s="2">
        <v>4961370923</v>
      </c>
      <c r="B1246" s="3">
        <v>61020</v>
      </c>
      <c r="C1246" t="str">
        <f>_xlfn.XLOOKUP(B1246,blinkit_customers!A:A,blinkit_customers!B:B," ")</f>
        <v>Onkar Suresh</v>
      </c>
      <c r="D1246" t="str">
        <f>_xlfn.XLOOKUP(B1246, blinkit_customers!A:A,blinkit_customers!I:I, " ")</f>
        <v>New</v>
      </c>
      <c r="E1246">
        <f>_xlfn.XLOOKUP(A1246,blinkit_order_items[order_id],blinkit_order_items[product_id])</f>
        <v>832348</v>
      </c>
      <c r="F1246" t="str">
        <f>_xlfn.XLOOKUP(E1246,blinkit_products[product_id],blinkit_products[product_name])</f>
        <v>Biscuits</v>
      </c>
      <c r="G1246" t="str">
        <f>_xlfn.XLOOKUP(E1246,blinkit_products[product_id],blinkit_products[category])</f>
        <v>Snacks &amp; Munchies</v>
      </c>
      <c r="H1246">
        <f>_xlfn.XLOOKUP(A1246,blinkit_order_items[order_id],blinkit_order_items[quantity])</f>
        <v>2</v>
      </c>
      <c r="I1246">
        <f>_xlfn.XLOOKUP(A1246,blinkit_order_items[order_id],blinkit_order_items[unit_price])</f>
        <v>831.43</v>
      </c>
      <c r="J1246" s="3">
        <v>2560.3000000000002</v>
      </c>
      <c r="K1246" s="3" t="s">
        <v>13</v>
      </c>
      <c r="L1246" s="3" t="s">
        <v>10</v>
      </c>
      <c r="M1246">
        <v>5</v>
      </c>
      <c r="N1246" s="8">
        <v>45326.67391203704</v>
      </c>
    </row>
    <row r="1247" spans="1:14" x14ac:dyDescent="0.3">
      <c r="A1247" s="4">
        <v>8946821991</v>
      </c>
      <c r="B1247" s="5">
        <v>31582950</v>
      </c>
      <c r="C1247" t="str">
        <f>_xlfn.XLOOKUP(B1247,blinkit_customers!A:A,blinkit_customers!B:B," ")</f>
        <v>Bhavya Khalsa</v>
      </c>
      <c r="D1247" t="str">
        <f>_xlfn.XLOOKUP(B1247, blinkit_customers!A:A,blinkit_customers!I:I, " ")</f>
        <v>New</v>
      </c>
      <c r="E1247">
        <f>_xlfn.XLOOKUP(A1247,blinkit_order_items[order_id],blinkit_order_items[product_id])</f>
        <v>462526</v>
      </c>
      <c r="F1247" t="str">
        <f>_xlfn.XLOOKUP(E1247,blinkit_products[product_id],blinkit_products[product_name])</f>
        <v>Curd</v>
      </c>
      <c r="G1247" t="str">
        <f>_xlfn.XLOOKUP(E1247,blinkit_products[product_id],blinkit_products[category])</f>
        <v>Dairy &amp; Breakfast</v>
      </c>
      <c r="H1247">
        <f>_xlfn.XLOOKUP(A1247,blinkit_order_items[order_id],blinkit_order_items[quantity])</f>
        <v>1</v>
      </c>
      <c r="I1247">
        <f>_xlfn.XLOOKUP(A1247,blinkit_order_items[order_id],blinkit_order_items[unit_price])</f>
        <v>449.97</v>
      </c>
      <c r="J1247" s="5">
        <v>888.04</v>
      </c>
      <c r="K1247" s="5" t="s">
        <v>11</v>
      </c>
      <c r="L1247" s="5" t="s">
        <v>10</v>
      </c>
      <c r="M1247">
        <v>0</v>
      </c>
      <c r="N1247" s="9">
        <v>45411.498923611114</v>
      </c>
    </row>
    <row r="1248" spans="1:14" x14ac:dyDescent="0.3">
      <c r="A1248" s="2">
        <v>5720622852</v>
      </c>
      <c r="B1248" s="3">
        <v>66130660</v>
      </c>
      <c r="C1248" t="str">
        <f>_xlfn.XLOOKUP(B1248,blinkit_customers!A:A,blinkit_customers!B:B," ")</f>
        <v>Lopa Bhasin</v>
      </c>
      <c r="D1248" t="str">
        <f>_xlfn.XLOOKUP(B1248, blinkit_customers!A:A,blinkit_customers!I:I, " ")</f>
        <v>New</v>
      </c>
      <c r="E1248">
        <f>_xlfn.XLOOKUP(A1248,blinkit_order_items[order_id],blinkit_order_items[product_id])</f>
        <v>264803</v>
      </c>
      <c r="F1248" t="str">
        <f>_xlfn.XLOOKUP(E1248,blinkit_products[product_id],blinkit_products[product_name])</f>
        <v>Vitamins</v>
      </c>
      <c r="G1248" t="str">
        <f>_xlfn.XLOOKUP(E1248,blinkit_products[product_id],blinkit_products[category])</f>
        <v>Pharmacy</v>
      </c>
      <c r="H1248">
        <f>_xlfn.XLOOKUP(A1248,blinkit_order_items[order_id],blinkit_order_items[quantity])</f>
        <v>2</v>
      </c>
      <c r="I1248">
        <f>_xlfn.XLOOKUP(A1248,blinkit_order_items[order_id],blinkit_order_items[unit_price])</f>
        <v>995.98</v>
      </c>
      <c r="J1248" s="3">
        <v>874.78</v>
      </c>
      <c r="K1248" s="3" t="s">
        <v>11</v>
      </c>
      <c r="L1248" s="3" t="s">
        <v>10</v>
      </c>
      <c r="M1248">
        <v>-2</v>
      </c>
      <c r="N1248" s="8">
        <v>45032.613379629627</v>
      </c>
    </row>
    <row r="1249" spans="1:14" x14ac:dyDescent="0.3">
      <c r="A1249" s="4">
        <v>7305353953</v>
      </c>
      <c r="B1249" s="5">
        <v>42012717</v>
      </c>
      <c r="C1249" t="str">
        <f>_xlfn.XLOOKUP(B1249,blinkit_customers!A:A,blinkit_customers!B:B," ")</f>
        <v>Edhitha Sahota</v>
      </c>
      <c r="D1249" t="str">
        <f>_xlfn.XLOOKUP(B1249, blinkit_customers!A:A,blinkit_customers!I:I, " ")</f>
        <v>Regular</v>
      </c>
      <c r="E1249">
        <f>_xlfn.XLOOKUP(A1249,blinkit_order_items[order_id],blinkit_order_items[product_id])</f>
        <v>798639</v>
      </c>
      <c r="F1249" t="str">
        <f>_xlfn.XLOOKUP(E1249,blinkit_products[product_id],blinkit_products[product_name])</f>
        <v>Eggs</v>
      </c>
      <c r="G1249" t="str">
        <f>_xlfn.XLOOKUP(E1249,blinkit_products[product_id],blinkit_products[category])</f>
        <v>Dairy &amp; Breakfast</v>
      </c>
      <c r="H1249">
        <f>_xlfn.XLOOKUP(A1249,blinkit_order_items[order_id],blinkit_order_items[quantity])</f>
        <v>3</v>
      </c>
      <c r="I1249">
        <f>_xlfn.XLOOKUP(A1249,blinkit_order_items[order_id],blinkit_order_items[unit_price])</f>
        <v>211.25</v>
      </c>
      <c r="J1249" s="5">
        <v>2119.6</v>
      </c>
      <c r="K1249" s="5" t="s">
        <v>11</v>
      </c>
      <c r="L1249" s="5" t="s">
        <v>16</v>
      </c>
      <c r="M1249">
        <v>28</v>
      </c>
      <c r="N1249" s="9">
        <v>45295.33488425926</v>
      </c>
    </row>
    <row r="1250" spans="1:14" x14ac:dyDescent="0.3">
      <c r="A1250" s="2">
        <v>1402723627</v>
      </c>
      <c r="B1250" s="3">
        <v>85006599</v>
      </c>
      <c r="C1250" t="str">
        <f>_xlfn.XLOOKUP(B1250,blinkit_customers!A:A,blinkit_customers!B:B," ")</f>
        <v>Siddharth Krishna</v>
      </c>
      <c r="D1250" t="str">
        <f>_xlfn.XLOOKUP(B1250, blinkit_customers!A:A,blinkit_customers!I:I, " ")</f>
        <v>Inactive</v>
      </c>
      <c r="E1250">
        <f>_xlfn.XLOOKUP(A1250,blinkit_order_items[order_id],blinkit_order_items[product_id])</f>
        <v>60619</v>
      </c>
      <c r="F1250" t="str">
        <f>_xlfn.XLOOKUP(E1250,blinkit_products[product_id],blinkit_products[product_name])</f>
        <v>Iced Tea</v>
      </c>
      <c r="G1250" t="str">
        <f>_xlfn.XLOOKUP(E1250,blinkit_products[product_id],blinkit_products[category])</f>
        <v>Cold Drinks &amp; Juices</v>
      </c>
      <c r="H1250">
        <f>_xlfn.XLOOKUP(A1250,blinkit_order_items[order_id],blinkit_order_items[quantity])</f>
        <v>3</v>
      </c>
      <c r="I1250">
        <f>_xlfn.XLOOKUP(A1250,blinkit_order_items[order_id],blinkit_order_items[unit_price])</f>
        <v>726.41</v>
      </c>
      <c r="J1250" s="3">
        <v>2859.77</v>
      </c>
      <c r="K1250" s="3" t="s">
        <v>15</v>
      </c>
      <c r="L1250" s="3" t="s">
        <v>14</v>
      </c>
      <c r="M1250">
        <v>14</v>
      </c>
      <c r="N1250" s="8">
        <v>45428.198067129626</v>
      </c>
    </row>
    <row r="1251" spans="1:14" x14ac:dyDescent="0.3">
      <c r="A1251" s="4">
        <v>9820620357</v>
      </c>
      <c r="B1251" s="5">
        <v>243838</v>
      </c>
      <c r="C1251" t="str">
        <f>_xlfn.XLOOKUP(B1251,blinkit_customers!A:A,blinkit_customers!B:B," ")</f>
        <v>Sudiksha Nagar</v>
      </c>
      <c r="D1251" t="str">
        <f>_xlfn.XLOOKUP(B1251, blinkit_customers!A:A,blinkit_customers!I:I, " ")</f>
        <v>New</v>
      </c>
      <c r="E1251">
        <f>_xlfn.XLOOKUP(A1251,blinkit_order_items[order_id],blinkit_order_items[product_id])</f>
        <v>240179</v>
      </c>
      <c r="F1251" t="str">
        <f>_xlfn.XLOOKUP(E1251,blinkit_products[product_id],blinkit_products[product_name])</f>
        <v>Cough Syrup</v>
      </c>
      <c r="G1251" t="str">
        <f>_xlfn.XLOOKUP(E1251,blinkit_products[product_id],blinkit_products[category])</f>
        <v>Pharmacy</v>
      </c>
      <c r="H1251">
        <f>_xlfn.XLOOKUP(A1251,blinkit_order_items[order_id],blinkit_order_items[quantity])</f>
        <v>3</v>
      </c>
      <c r="I1251">
        <f>_xlfn.XLOOKUP(A1251,blinkit_order_items[order_id],blinkit_order_items[unit_price])</f>
        <v>90.56</v>
      </c>
      <c r="J1251" s="5">
        <v>508</v>
      </c>
      <c r="K1251" s="5" t="s">
        <v>13</v>
      </c>
      <c r="L1251" s="5" t="s">
        <v>10</v>
      </c>
      <c r="M1251">
        <v>5</v>
      </c>
      <c r="N1251" s="9">
        <v>45265.426238425927</v>
      </c>
    </row>
    <row r="1252" spans="1:14" x14ac:dyDescent="0.3">
      <c r="A1252" s="2">
        <v>1930286155</v>
      </c>
      <c r="B1252" s="3">
        <v>51034600</v>
      </c>
      <c r="C1252" t="str">
        <f>_xlfn.XLOOKUP(B1252,blinkit_customers!A:A,blinkit_customers!B:B," ")</f>
        <v>Ubika Borah</v>
      </c>
      <c r="D1252" t="str">
        <f>_xlfn.XLOOKUP(B1252, blinkit_customers!A:A,blinkit_customers!I:I, " ")</f>
        <v>Inactive</v>
      </c>
      <c r="E1252">
        <f>_xlfn.XLOOKUP(A1252,blinkit_order_items[order_id],blinkit_order_items[product_id])</f>
        <v>953175</v>
      </c>
      <c r="F1252" t="str">
        <f>_xlfn.XLOOKUP(E1252,blinkit_products[product_id],blinkit_products[product_name])</f>
        <v>Baby Food</v>
      </c>
      <c r="G1252" t="str">
        <f>_xlfn.XLOOKUP(E1252,blinkit_products[product_id],blinkit_products[category])</f>
        <v>Baby Care</v>
      </c>
      <c r="H1252">
        <f>_xlfn.XLOOKUP(A1252,blinkit_order_items[order_id],blinkit_order_items[quantity])</f>
        <v>2</v>
      </c>
      <c r="I1252">
        <f>_xlfn.XLOOKUP(A1252,blinkit_order_items[order_id],blinkit_order_items[unit_price])</f>
        <v>225.21</v>
      </c>
      <c r="J1252" s="3">
        <v>1176.51</v>
      </c>
      <c r="K1252" s="3" t="s">
        <v>11</v>
      </c>
      <c r="L1252" s="3" t="s">
        <v>14</v>
      </c>
      <c r="M1252">
        <v>6</v>
      </c>
      <c r="N1252" s="8">
        <v>45537.839606481481</v>
      </c>
    </row>
    <row r="1253" spans="1:14" x14ac:dyDescent="0.3">
      <c r="A1253" s="4">
        <v>6759029950</v>
      </c>
      <c r="B1253" s="5">
        <v>83577942</v>
      </c>
      <c r="C1253" t="str">
        <f>_xlfn.XLOOKUP(B1253,blinkit_customers!A:A,blinkit_customers!B:B," ")</f>
        <v>Oviya Rau</v>
      </c>
      <c r="D1253" t="str">
        <f>_xlfn.XLOOKUP(B1253, blinkit_customers!A:A,blinkit_customers!I:I, " ")</f>
        <v>New</v>
      </c>
      <c r="E1253">
        <f>_xlfn.XLOOKUP(A1253,blinkit_order_items[order_id],blinkit_order_items[product_id])</f>
        <v>712003</v>
      </c>
      <c r="F1253" t="str">
        <f>_xlfn.XLOOKUP(E1253,blinkit_products[product_id],blinkit_products[product_name])</f>
        <v>Cola</v>
      </c>
      <c r="G1253" t="str">
        <f>_xlfn.XLOOKUP(E1253,blinkit_products[product_id],blinkit_products[category])</f>
        <v>Cold Drinks &amp; Juices</v>
      </c>
      <c r="H1253">
        <f>_xlfn.XLOOKUP(A1253,blinkit_order_items[order_id],blinkit_order_items[quantity])</f>
        <v>1</v>
      </c>
      <c r="I1253">
        <f>_xlfn.XLOOKUP(A1253,blinkit_order_items[order_id],blinkit_order_items[unit_price])</f>
        <v>671.68</v>
      </c>
      <c r="J1253" s="5">
        <v>2592.56</v>
      </c>
      <c r="K1253" s="5" t="s">
        <v>12</v>
      </c>
      <c r="L1253" s="5" t="s">
        <v>10</v>
      </c>
      <c r="M1253">
        <v>4</v>
      </c>
      <c r="N1253" s="9">
        <v>45263.532106481478</v>
      </c>
    </row>
    <row r="1254" spans="1:14" x14ac:dyDescent="0.3">
      <c r="A1254" s="2">
        <v>9032188284</v>
      </c>
      <c r="B1254" s="3">
        <v>59427862</v>
      </c>
      <c r="C1254" t="str">
        <f>_xlfn.XLOOKUP(B1254,blinkit_customers!A:A,blinkit_customers!B:B," ")</f>
        <v>Hemani Lall</v>
      </c>
      <c r="D1254" t="str">
        <f>_xlfn.XLOOKUP(B1254, blinkit_customers!A:A,blinkit_customers!I:I, " ")</f>
        <v>Premium</v>
      </c>
      <c r="E1254">
        <f>_xlfn.XLOOKUP(A1254,blinkit_order_items[order_id],blinkit_order_items[product_id])</f>
        <v>52729</v>
      </c>
      <c r="F1254" t="str">
        <f>_xlfn.XLOOKUP(E1254,blinkit_products[product_id],blinkit_products[product_name])</f>
        <v>Cat Food</v>
      </c>
      <c r="G1254" t="str">
        <f>_xlfn.XLOOKUP(E1254,blinkit_products[product_id],blinkit_products[category])</f>
        <v>Pet Care</v>
      </c>
      <c r="H1254">
        <f>_xlfn.XLOOKUP(A1254,blinkit_order_items[order_id],blinkit_order_items[quantity])</f>
        <v>3</v>
      </c>
      <c r="I1254">
        <f>_xlfn.XLOOKUP(A1254,blinkit_order_items[order_id],blinkit_order_items[unit_price])</f>
        <v>316.02</v>
      </c>
      <c r="J1254" s="3">
        <v>1036.6400000000001</v>
      </c>
      <c r="K1254" s="3" t="s">
        <v>15</v>
      </c>
      <c r="L1254" s="3" t="s">
        <v>14</v>
      </c>
      <c r="M1254">
        <v>11</v>
      </c>
      <c r="N1254" s="8">
        <v>45162.813900462963</v>
      </c>
    </row>
    <row r="1255" spans="1:14" x14ac:dyDescent="0.3">
      <c r="A1255" s="4">
        <v>9490161602</v>
      </c>
      <c r="B1255" s="5">
        <v>28663279</v>
      </c>
      <c r="C1255" t="str">
        <f>_xlfn.XLOOKUP(B1255,blinkit_customers!A:A,blinkit_customers!B:B," ")</f>
        <v>Sai Bhatia</v>
      </c>
      <c r="D1255" t="str">
        <f>_xlfn.XLOOKUP(B1255, blinkit_customers!A:A,blinkit_customers!I:I, " ")</f>
        <v>Premium</v>
      </c>
      <c r="E1255">
        <f>_xlfn.XLOOKUP(A1255,blinkit_order_items[order_id],blinkit_order_items[product_id])</f>
        <v>679321</v>
      </c>
      <c r="F1255" t="str">
        <f>_xlfn.XLOOKUP(E1255,blinkit_products[product_id],blinkit_products[product_name])</f>
        <v>Cola</v>
      </c>
      <c r="G1255" t="str">
        <f>_xlfn.XLOOKUP(E1255,blinkit_products[product_id],blinkit_products[category])</f>
        <v>Cold Drinks &amp; Juices</v>
      </c>
      <c r="H1255">
        <f>_xlfn.XLOOKUP(A1255,blinkit_order_items[order_id],blinkit_order_items[quantity])</f>
        <v>3</v>
      </c>
      <c r="I1255">
        <f>_xlfn.XLOOKUP(A1255,blinkit_order_items[order_id],blinkit_order_items[unit_price])</f>
        <v>738.46</v>
      </c>
      <c r="J1255" s="5">
        <v>3143.9</v>
      </c>
      <c r="K1255" s="5" t="s">
        <v>12</v>
      </c>
      <c r="L1255" s="5" t="s">
        <v>10</v>
      </c>
      <c r="M1255">
        <v>-5</v>
      </c>
      <c r="N1255" s="9">
        <v>45042.501932870371</v>
      </c>
    </row>
    <row r="1256" spans="1:14" x14ac:dyDescent="0.3">
      <c r="A1256" s="2">
        <v>8565257085</v>
      </c>
      <c r="B1256" s="3">
        <v>33034249</v>
      </c>
      <c r="C1256" t="str">
        <f>_xlfn.XLOOKUP(B1256,blinkit_customers!A:A,blinkit_customers!B:B," ")</f>
        <v>Lavanya Hari</v>
      </c>
      <c r="D1256" t="str">
        <f>_xlfn.XLOOKUP(B1256, blinkit_customers!A:A,blinkit_customers!I:I, " ")</f>
        <v>Inactive</v>
      </c>
      <c r="E1256">
        <f>_xlfn.XLOOKUP(A1256,blinkit_order_items[order_id],blinkit_order_items[product_id])</f>
        <v>762527</v>
      </c>
      <c r="F1256" t="str">
        <f>_xlfn.XLOOKUP(E1256,blinkit_products[product_id],blinkit_products[product_name])</f>
        <v>Biscuits</v>
      </c>
      <c r="G1256" t="str">
        <f>_xlfn.XLOOKUP(E1256,blinkit_products[product_id],blinkit_products[category])</f>
        <v>Snacks &amp; Munchies</v>
      </c>
      <c r="H1256">
        <f>_xlfn.XLOOKUP(A1256,blinkit_order_items[order_id],blinkit_order_items[quantity])</f>
        <v>3</v>
      </c>
      <c r="I1256">
        <f>_xlfn.XLOOKUP(A1256,blinkit_order_items[order_id],blinkit_order_items[unit_price])</f>
        <v>690.08</v>
      </c>
      <c r="J1256" s="3">
        <v>3634.1</v>
      </c>
      <c r="K1256" s="3" t="s">
        <v>13</v>
      </c>
      <c r="L1256" s="3" t="s">
        <v>10</v>
      </c>
      <c r="M1256">
        <v>-4</v>
      </c>
      <c r="N1256" s="8">
        <v>45193.869259259256</v>
      </c>
    </row>
    <row r="1257" spans="1:14" x14ac:dyDescent="0.3">
      <c r="A1257" s="4">
        <v>4884845960</v>
      </c>
      <c r="B1257" s="5">
        <v>34156884</v>
      </c>
      <c r="C1257" t="str">
        <f>_xlfn.XLOOKUP(B1257,blinkit_customers!A:A,blinkit_customers!B:B," ")</f>
        <v>Rachita Lal</v>
      </c>
      <c r="D1257" t="str">
        <f>_xlfn.XLOOKUP(B1257, blinkit_customers!A:A,blinkit_customers!I:I, " ")</f>
        <v>Regular</v>
      </c>
      <c r="E1257">
        <f>_xlfn.XLOOKUP(A1257,blinkit_order_items[order_id],blinkit_order_items[product_id])</f>
        <v>34186</v>
      </c>
      <c r="F1257" t="str">
        <f>_xlfn.XLOOKUP(E1257,blinkit_products[product_id],blinkit_products[product_name])</f>
        <v>Mangoes</v>
      </c>
      <c r="G1257" t="str">
        <f>_xlfn.XLOOKUP(E1257,blinkit_products[product_id],blinkit_products[category])</f>
        <v>Fruits &amp; Vegetables</v>
      </c>
      <c r="H1257">
        <f>_xlfn.XLOOKUP(A1257,blinkit_order_items[order_id],blinkit_order_items[quantity])</f>
        <v>3</v>
      </c>
      <c r="I1257">
        <f>_xlfn.XLOOKUP(A1257,blinkit_order_items[order_id],blinkit_order_items[unit_price])</f>
        <v>925.65</v>
      </c>
      <c r="J1257" s="5">
        <v>1478.33</v>
      </c>
      <c r="K1257" s="5" t="s">
        <v>11</v>
      </c>
      <c r="L1257" s="5" t="s">
        <v>10</v>
      </c>
      <c r="M1257">
        <v>-4</v>
      </c>
      <c r="N1257" s="9">
        <v>45174.536620370367</v>
      </c>
    </row>
    <row r="1258" spans="1:14" x14ac:dyDescent="0.3">
      <c r="A1258" s="2">
        <v>6181604084</v>
      </c>
      <c r="B1258" s="3">
        <v>4200802</v>
      </c>
      <c r="C1258" t="str">
        <f>_xlfn.XLOOKUP(B1258,blinkit_customers!A:A,blinkit_customers!B:B," ")</f>
        <v>Chakrika Gaba</v>
      </c>
      <c r="D1258" t="str">
        <f>_xlfn.XLOOKUP(B1258, blinkit_customers!A:A,blinkit_customers!I:I, " ")</f>
        <v>Inactive</v>
      </c>
      <c r="E1258">
        <f>_xlfn.XLOOKUP(A1258,blinkit_order_items[order_id],blinkit_order_items[product_id])</f>
        <v>15314</v>
      </c>
      <c r="F1258" t="str">
        <f>_xlfn.XLOOKUP(E1258,blinkit_products[product_id],blinkit_products[product_name])</f>
        <v>Cheese</v>
      </c>
      <c r="G1258" t="str">
        <f>_xlfn.XLOOKUP(E1258,blinkit_products[product_id],blinkit_products[category])</f>
        <v>Dairy &amp; Breakfast</v>
      </c>
      <c r="H1258">
        <f>_xlfn.XLOOKUP(A1258,blinkit_order_items[order_id],blinkit_order_items[quantity])</f>
        <v>2</v>
      </c>
      <c r="I1258">
        <f>_xlfn.XLOOKUP(A1258,blinkit_order_items[order_id],blinkit_order_items[unit_price])</f>
        <v>578.85</v>
      </c>
      <c r="J1258" s="3">
        <v>858.57</v>
      </c>
      <c r="K1258" s="3" t="s">
        <v>12</v>
      </c>
      <c r="L1258" s="3" t="s">
        <v>10</v>
      </c>
      <c r="M1258">
        <v>-3</v>
      </c>
      <c r="N1258" s="8">
        <v>45221.171898148146</v>
      </c>
    </row>
    <row r="1259" spans="1:14" x14ac:dyDescent="0.3">
      <c r="A1259" s="4">
        <v>2718508408</v>
      </c>
      <c r="B1259" s="5">
        <v>20360447</v>
      </c>
      <c r="C1259" t="str">
        <f>_xlfn.XLOOKUP(B1259,blinkit_customers!A:A,blinkit_customers!B:B," ")</f>
        <v>Timothy Dubey</v>
      </c>
      <c r="D1259" t="str">
        <f>_xlfn.XLOOKUP(B1259, blinkit_customers!A:A,blinkit_customers!I:I, " ")</f>
        <v>New</v>
      </c>
      <c r="E1259">
        <f>_xlfn.XLOOKUP(A1259,blinkit_order_items[order_id],blinkit_order_items[product_id])</f>
        <v>91670</v>
      </c>
      <c r="F1259" t="str">
        <f>_xlfn.XLOOKUP(E1259,blinkit_products[product_id],blinkit_products[product_name])</f>
        <v>Dish Soap</v>
      </c>
      <c r="G1259" t="str">
        <f>_xlfn.XLOOKUP(E1259,blinkit_products[product_id],blinkit_products[category])</f>
        <v>Household Care</v>
      </c>
      <c r="H1259">
        <f>_xlfn.XLOOKUP(A1259,blinkit_order_items[order_id],blinkit_order_items[quantity])</f>
        <v>1</v>
      </c>
      <c r="I1259">
        <f>_xlfn.XLOOKUP(A1259,blinkit_order_items[order_id],blinkit_order_items[unit_price])</f>
        <v>439.24</v>
      </c>
      <c r="J1259" s="5">
        <v>4588.2299999999996</v>
      </c>
      <c r="K1259" s="5" t="s">
        <v>12</v>
      </c>
      <c r="L1259" s="5" t="s">
        <v>14</v>
      </c>
      <c r="M1259">
        <v>15</v>
      </c>
      <c r="N1259" s="9">
        <v>45142.161747685182</v>
      </c>
    </row>
    <row r="1260" spans="1:14" x14ac:dyDescent="0.3">
      <c r="A1260" s="2">
        <v>8354866000</v>
      </c>
      <c r="B1260" s="3">
        <v>80696046</v>
      </c>
      <c r="C1260" t="str">
        <f>_xlfn.XLOOKUP(B1260,blinkit_customers!A:A,blinkit_customers!B:B," ")</f>
        <v>Avni Trivedi</v>
      </c>
      <c r="D1260" t="str">
        <f>_xlfn.XLOOKUP(B1260, blinkit_customers!A:A,blinkit_customers!I:I, " ")</f>
        <v>Inactive</v>
      </c>
      <c r="E1260">
        <f>_xlfn.XLOOKUP(A1260,blinkit_order_items[order_id],blinkit_order_items[product_id])</f>
        <v>679865</v>
      </c>
      <c r="F1260" t="str">
        <f>_xlfn.XLOOKUP(E1260,blinkit_products[product_id],blinkit_products[product_name])</f>
        <v>Wheat Flour</v>
      </c>
      <c r="G1260" t="str">
        <f>_xlfn.XLOOKUP(E1260,blinkit_products[product_id],blinkit_products[category])</f>
        <v>Grocery &amp; Staples</v>
      </c>
      <c r="H1260">
        <f>_xlfn.XLOOKUP(A1260,blinkit_order_items[order_id],blinkit_order_items[quantity])</f>
        <v>1</v>
      </c>
      <c r="I1260">
        <f>_xlfn.XLOOKUP(A1260,blinkit_order_items[order_id],blinkit_order_items[unit_price])</f>
        <v>347.91</v>
      </c>
      <c r="J1260" s="3">
        <v>2962.96</v>
      </c>
      <c r="K1260" s="3" t="s">
        <v>15</v>
      </c>
      <c r="L1260" s="3" t="s">
        <v>14</v>
      </c>
      <c r="M1260">
        <v>8</v>
      </c>
      <c r="N1260" s="8">
        <v>45337.764837962961</v>
      </c>
    </row>
    <row r="1261" spans="1:14" x14ac:dyDescent="0.3">
      <c r="A1261" s="4">
        <v>8025728977</v>
      </c>
      <c r="B1261" s="5">
        <v>26912171</v>
      </c>
      <c r="C1261" t="str">
        <f>_xlfn.XLOOKUP(B1261,blinkit_customers!A:A,blinkit_customers!B:B," ")</f>
        <v>Jagat Banerjee</v>
      </c>
      <c r="D1261" t="str">
        <f>_xlfn.XLOOKUP(B1261, blinkit_customers!A:A,blinkit_customers!I:I, " ")</f>
        <v>New</v>
      </c>
      <c r="E1261">
        <f>_xlfn.XLOOKUP(A1261,blinkit_order_items[order_id],blinkit_order_items[product_id])</f>
        <v>952124</v>
      </c>
      <c r="F1261" t="str">
        <f>_xlfn.XLOOKUP(E1261,blinkit_products[product_id],blinkit_products[product_name])</f>
        <v>Onions</v>
      </c>
      <c r="G1261" t="str">
        <f>_xlfn.XLOOKUP(E1261,blinkit_products[product_id],blinkit_products[category])</f>
        <v>Fruits &amp; Vegetables</v>
      </c>
      <c r="H1261">
        <f>_xlfn.XLOOKUP(A1261,blinkit_order_items[order_id],blinkit_order_items[quantity])</f>
        <v>1</v>
      </c>
      <c r="I1261">
        <f>_xlfn.XLOOKUP(A1261,blinkit_order_items[order_id],blinkit_order_items[unit_price])</f>
        <v>127.08</v>
      </c>
      <c r="J1261" s="5">
        <v>2971.34</v>
      </c>
      <c r="K1261" s="5" t="s">
        <v>13</v>
      </c>
      <c r="L1261" s="5" t="s">
        <v>10</v>
      </c>
      <c r="M1261">
        <v>-3</v>
      </c>
      <c r="N1261" s="9">
        <v>45519.661990740744</v>
      </c>
    </row>
    <row r="1262" spans="1:14" x14ac:dyDescent="0.3">
      <c r="A1262" s="2">
        <v>6531356394</v>
      </c>
      <c r="B1262" s="3">
        <v>85561151</v>
      </c>
      <c r="C1262" t="str">
        <f>_xlfn.XLOOKUP(B1262,blinkit_customers!A:A,blinkit_customers!B:B," ")</f>
        <v>Zinal Dhawan</v>
      </c>
      <c r="D1262" t="str">
        <f>_xlfn.XLOOKUP(B1262, blinkit_customers!A:A,blinkit_customers!I:I, " ")</f>
        <v>Regular</v>
      </c>
      <c r="E1262">
        <f>_xlfn.XLOOKUP(A1262,blinkit_order_items[order_id],blinkit_order_items[product_id])</f>
        <v>487931</v>
      </c>
      <c r="F1262" t="str">
        <f>_xlfn.XLOOKUP(E1262,blinkit_products[product_id],blinkit_products[product_name])</f>
        <v>Sugar</v>
      </c>
      <c r="G1262" t="str">
        <f>_xlfn.XLOOKUP(E1262,blinkit_products[product_id],blinkit_products[category])</f>
        <v>Grocery &amp; Staples</v>
      </c>
      <c r="H1262">
        <f>_xlfn.XLOOKUP(A1262,blinkit_order_items[order_id],blinkit_order_items[quantity])</f>
        <v>3</v>
      </c>
      <c r="I1262">
        <f>_xlfn.XLOOKUP(A1262,blinkit_order_items[order_id],blinkit_order_items[unit_price])</f>
        <v>709.08</v>
      </c>
      <c r="J1262" s="3">
        <v>3830.42</v>
      </c>
      <c r="K1262" s="3" t="s">
        <v>13</v>
      </c>
      <c r="L1262" s="3" t="s">
        <v>10</v>
      </c>
      <c r="M1262">
        <v>0</v>
      </c>
      <c r="N1262" s="8">
        <v>45055.606886574074</v>
      </c>
    </row>
    <row r="1263" spans="1:14" x14ac:dyDescent="0.3">
      <c r="A1263" s="4">
        <v>5489184758</v>
      </c>
      <c r="B1263" s="5">
        <v>49529811</v>
      </c>
      <c r="C1263" t="str">
        <f>_xlfn.XLOOKUP(B1263,blinkit_customers!A:A,blinkit_customers!B:B," ")</f>
        <v>Zayyan Swaminathan</v>
      </c>
      <c r="D1263" t="str">
        <f>_xlfn.XLOOKUP(B1263, blinkit_customers!A:A,blinkit_customers!I:I, " ")</f>
        <v>Regular</v>
      </c>
      <c r="E1263">
        <f>_xlfn.XLOOKUP(A1263,blinkit_order_items[order_id],blinkit_order_items[product_id])</f>
        <v>927651</v>
      </c>
      <c r="F1263" t="str">
        <f>_xlfn.XLOOKUP(E1263,blinkit_products[product_id],blinkit_products[product_name])</f>
        <v>Baby Wipes</v>
      </c>
      <c r="G1263" t="str">
        <f>_xlfn.XLOOKUP(E1263,blinkit_products[product_id],blinkit_products[category])</f>
        <v>Baby Care</v>
      </c>
      <c r="H1263">
        <f>_xlfn.XLOOKUP(A1263,blinkit_order_items[order_id],blinkit_order_items[quantity])</f>
        <v>1</v>
      </c>
      <c r="I1263">
        <f>_xlfn.XLOOKUP(A1263,blinkit_order_items[order_id],blinkit_order_items[unit_price])</f>
        <v>426.72</v>
      </c>
      <c r="J1263" s="5">
        <v>4046.84</v>
      </c>
      <c r="K1263" s="5" t="s">
        <v>13</v>
      </c>
      <c r="L1263" s="5" t="s">
        <v>10</v>
      </c>
      <c r="M1263">
        <v>-1</v>
      </c>
      <c r="N1263" s="9">
        <v>45366.636412037034</v>
      </c>
    </row>
    <row r="1264" spans="1:14" x14ac:dyDescent="0.3">
      <c r="A1264" s="2">
        <v>1377599881</v>
      </c>
      <c r="B1264" s="3">
        <v>48481702</v>
      </c>
      <c r="C1264" t="str">
        <f>_xlfn.XLOOKUP(B1264,blinkit_customers!A:A,blinkit_customers!B:B," ")</f>
        <v>Dayita Kothari</v>
      </c>
      <c r="D1264" t="str">
        <f>_xlfn.XLOOKUP(B1264, blinkit_customers!A:A,blinkit_customers!I:I, " ")</f>
        <v>Regular</v>
      </c>
      <c r="E1264">
        <f>_xlfn.XLOOKUP(A1264,blinkit_order_items[order_id],blinkit_order_items[product_id])</f>
        <v>492958</v>
      </c>
      <c r="F1264" t="str">
        <f>_xlfn.XLOOKUP(E1264,blinkit_products[product_id],blinkit_products[product_name])</f>
        <v>Lotion</v>
      </c>
      <c r="G1264" t="str">
        <f>_xlfn.XLOOKUP(E1264,blinkit_products[product_id],blinkit_products[category])</f>
        <v>Personal Care</v>
      </c>
      <c r="H1264">
        <f>_xlfn.XLOOKUP(A1264,blinkit_order_items[order_id],blinkit_order_items[quantity])</f>
        <v>2</v>
      </c>
      <c r="I1264">
        <f>_xlfn.XLOOKUP(A1264,blinkit_order_items[order_id],blinkit_order_items[unit_price])</f>
        <v>84.2</v>
      </c>
      <c r="J1264" s="3">
        <v>3323.75</v>
      </c>
      <c r="K1264" s="3" t="s">
        <v>13</v>
      </c>
      <c r="L1264" s="3" t="s">
        <v>10</v>
      </c>
      <c r="M1264">
        <v>-3</v>
      </c>
      <c r="N1264" s="8">
        <v>45521.418680555558</v>
      </c>
    </row>
    <row r="1265" spans="1:14" x14ac:dyDescent="0.3">
      <c r="A1265" s="4">
        <v>227162938</v>
      </c>
      <c r="B1265" s="5">
        <v>28111842</v>
      </c>
      <c r="C1265" t="str">
        <f>_xlfn.XLOOKUP(B1265,blinkit_customers!A:A,blinkit_customers!B:B," ")</f>
        <v>Charles Kannan</v>
      </c>
      <c r="D1265" t="str">
        <f>_xlfn.XLOOKUP(B1265, blinkit_customers!A:A,blinkit_customers!I:I, " ")</f>
        <v>Premium</v>
      </c>
      <c r="E1265">
        <f>_xlfn.XLOOKUP(A1265,blinkit_order_items[order_id],blinkit_order_items[product_id])</f>
        <v>991434</v>
      </c>
      <c r="F1265" t="str">
        <f>_xlfn.XLOOKUP(E1265,blinkit_products[product_id],blinkit_products[product_name])</f>
        <v>Cookies</v>
      </c>
      <c r="G1265" t="str">
        <f>_xlfn.XLOOKUP(E1265,blinkit_products[product_id],blinkit_products[category])</f>
        <v>Snacks &amp; Munchies</v>
      </c>
      <c r="H1265">
        <f>_xlfn.XLOOKUP(A1265,blinkit_order_items[order_id],blinkit_order_items[quantity])</f>
        <v>2</v>
      </c>
      <c r="I1265">
        <f>_xlfn.XLOOKUP(A1265,blinkit_order_items[order_id],blinkit_order_items[unit_price])</f>
        <v>237.62</v>
      </c>
      <c r="J1265" s="5">
        <v>3716.9</v>
      </c>
      <c r="K1265" s="5" t="s">
        <v>11</v>
      </c>
      <c r="L1265" s="5" t="s">
        <v>10</v>
      </c>
      <c r="M1265">
        <v>-2</v>
      </c>
      <c r="N1265" s="9">
        <v>45400.296620370369</v>
      </c>
    </row>
    <row r="1266" spans="1:14" x14ac:dyDescent="0.3">
      <c r="A1266" s="2">
        <v>3449083612</v>
      </c>
      <c r="B1266" s="3">
        <v>91382237</v>
      </c>
      <c r="C1266" t="str">
        <f>_xlfn.XLOOKUP(B1266,blinkit_customers!A:A,blinkit_customers!B:B," ")</f>
        <v>Yashasvi Prasad</v>
      </c>
      <c r="D1266" t="str">
        <f>_xlfn.XLOOKUP(B1266, blinkit_customers!A:A,blinkit_customers!I:I, " ")</f>
        <v>Regular</v>
      </c>
      <c r="E1266">
        <f>_xlfn.XLOOKUP(A1266,blinkit_order_items[order_id],blinkit_order_items[product_id])</f>
        <v>284460</v>
      </c>
      <c r="F1266" t="str">
        <f>_xlfn.XLOOKUP(E1266,blinkit_products[product_id],blinkit_products[product_name])</f>
        <v>Potatoes</v>
      </c>
      <c r="G1266" t="str">
        <f>_xlfn.XLOOKUP(E1266,blinkit_products[product_id],blinkit_products[category])</f>
        <v>Fruits &amp; Vegetables</v>
      </c>
      <c r="H1266">
        <f>_xlfn.XLOOKUP(A1266,blinkit_order_items[order_id],blinkit_order_items[quantity])</f>
        <v>2</v>
      </c>
      <c r="I1266">
        <f>_xlfn.XLOOKUP(A1266,blinkit_order_items[order_id],blinkit_order_items[unit_price])</f>
        <v>505.95</v>
      </c>
      <c r="J1266" s="3">
        <v>2046.71</v>
      </c>
      <c r="K1266" s="3" t="s">
        <v>13</v>
      </c>
      <c r="L1266" s="3" t="s">
        <v>14</v>
      </c>
      <c r="M1266">
        <v>13</v>
      </c>
      <c r="N1266" s="8">
        <v>45240.525509259256</v>
      </c>
    </row>
    <row r="1267" spans="1:14" x14ac:dyDescent="0.3">
      <c r="A1267" s="4">
        <v>5662514948</v>
      </c>
      <c r="B1267" s="5">
        <v>30455484</v>
      </c>
      <c r="C1267" t="str">
        <f>_xlfn.XLOOKUP(B1267,blinkit_customers!A:A,blinkit_customers!B:B," ")</f>
        <v>Lajita Ravel</v>
      </c>
      <c r="D1267" t="str">
        <f>_xlfn.XLOOKUP(B1267, blinkit_customers!A:A,blinkit_customers!I:I, " ")</f>
        <v>New</v>
      </c>
      <c r="E1267">
        <f>_xlfn.XLOOKUP(A1267,blinkit_order_items[order_id],blinkit_order_items[product_id])</f>
        <v>240179</v>
      </c>
      <c r="F1267" t="str">
        <f>_xlfn.XLOOKUP(E1267,blinkit_products[product_id],blinkit_products[product_name])</f>
        <v>Cough Syrup</v>
      </c>
      <c r="G1267" t="str">
        <f>_xlfn.XLOOKUP(E1267,blinkit_products[product_id],blinkit_products[category])</f>
        <v>Pharmacy</v>
      </c>
      <c r="H1267">
        <f>_xlfn.XLOOKUP(A1267,blinkit_order_items[order_id],blinkit_order_items[quantity])</f>
        <v>1</v>
      </c>
      <c r="I1267">
        <f>_xlfn.XLOOKUP(A1267,blinkit_order_items[order_id],blinkit_order_items[unit_price])</f>
        <v>90.56</v>
      </c>
      <c r="J1267" s="5">
        <v>2918.62</v>
      </c>
      <c r="K1267" s="5" t="s">
        <v>13</v>
      </c>
      <c r="L1267" s="5" t="s">
        <v>10</v>
      </c>
      <c r="M1267">
        <v>-5</v>
      </c>
      <c r="N1267" s="9">
        <v>45066.122777777775</v>
      </c>
    </row>
    <row r="1268" spans="1:14" x14ac:dyDescent="0.3">
      <c r="A1268" s="2">
        <v>2034571482</v>
      </c>
      <c r="B1268" s="3">
        <v>86167288</v>
      </c>
      <c r="C1268" t="str">
        <f>_xlfn.XLOOKUP(B1268,blinkit_customers!A:A,blinkit_customers!B:B," ")</f>
        <v>Rachana Rajagopal</v>
      </c>
      <c r="D1268" t="str">
        <f>_xlfn.XLOOKUP(B1268, blinkit_customers!A:A,blinkit_customers!I:I, " ")</f>
        <v>Inactive</v>
      </c>
      <c r="E1268">
        <f>_xlfn.XLOOKUP(A1268,blinkit_order_items[order_id],blinkit_order_items[product_id])</f>
        <v>327290</v>
      </c>
      <c r="F1268" t="str">
        <f>_xlfn.XLOOKUP(E1268,blinkit_products[product_id],blinkit_products[product_name])</f>
        <v>Sugar</v>
      </c>
      <c r="G1268" t="str">
        <f>_xlfn.XLOOKUP(E1268,blinkit_products[product_id],blinkit_products[category])</f>
        <v>Grocery &amp; Staples</v>
      </c>
      <c r="H1268">
        <f>_xlfn.XLOOKUP(A1268,blinkit_order_items[order_id],blinkit_order_items[quantity])</f>
        <v>3</v>
      </c>
      <c r="I1268">
        <f>_xlfn.XLOOKUP(A1268,blinkit_order_items[order_id],blinkit_order_items[unit_price])</f>
        <v>862.28</v>
      </c>
      <c r="J1268" s="3">
        <v>1422.49</v>
      </c>
      <c r="K1268" s="3" t="s">
        <v>13</v>
      </c>
      <c r="L1268" s="3" t="s">
        <v>14</v>
      </c>
      <c r="M1268">
        <v>15</v>
      </c>
      <c r="N1268" s="8">
        <v>45342.839687500003</v>
      </c>
    </row>
    <row r="1269" spans="1:14" x14ac:dyDescent="0.3">
      <c r="A1269" s="4">
        <v>348782569</v>
      </c>
      <c r="B1269" s="5">
        <v>72415263</v>
      </c>
      <c r="C1269" t="str">
        <f>_xlfn.XLOOKUP(B1269,blinkit_customers!A:A,blinkit_customers!B:B," ")</f>
        <v>Dakshesh Varughese</v>
      </c>
      <c r="D1269" t="str">
        <f>_xlfn.XLOOKUP(B1269, blinkit_customers!A:A,blinkit_customers!I:I, " ")</f>
        <v>Regular</v>
      </c>
      <c r="E1269">
        <f>_xlfn.XLOOKUP(A1269,blinkit_order_items[order_id],blinkit_order_items[product_id])</f>
        <v>644847</v>
      </c>
      <c r="F1269" t="str">
        <f>_xlfn.XLOOKUP(E1269,blinkit_products[product_id],blinkit_products[product_name])</f>
        <v>Salt</v>
      </c>
      <c r="G1269" t="str">
        <f>_xlfn.XLOOKUP(E1269,blinkit_products[product_id],blinkit_products[category])</f>
        <v>Grocery &amp; Staples</v>
      </c>
      <c r="H1269">
        <f>_xlfn.XLOOKUP(A1269,blinkit_order_items[order_id],blinkit_order_items[quantity])</f>
        <v>1</v>
      </c>
      <c r="I1269">
        <f>_xlfn.XLOOKUP(A1269,blinkit_order_items[order_id],blinkit_order_items[unit_price])</f>
        <v>622.80999999999995</v>
      </c>
      <c r="J1269" s="5">
        <v>3781.09</v>
      </c>
      <c r="K1269" s="5" t="s">
        <v>15</v>
      </c>
      <c r="L1269" s="5" t="s">
        <v>14</v>
      </c>
      <c r="M1269">
        <v>11</v>
      </c>
      <c r="N1269" s="9">
        <v>45192.351631944446</v>
      </c>
    </row>
    <row r="1270" spans="1:14" x14ac:dyDescent="0.3">
      <c r="A1270" s="2">
        <v>8697396531</v>
      </c>
      <c r="B1270" s="3">
        <v>21282544</v>
      </c>
      <c r="C1270" t="str">
        <f>_xlfn.XLOOKUP(B1270,blinkit_customers!A:A,blinkit_customers!B:B," ")</f>
        <v>Warda Basak</v>
      </c>
      <c r="D1270" t="str">
        <f>_xlfn.XLOOKUP(B1270, blinkit_customers!A:A,blinkit_customers!I:I, " ")</f>
        <v>Regular</v>
      </c>
      <c r="E1270">
        <f>_xlfn.XLOOKUP(A1270,blinkit_order_items[order_id],blinkit_order_items[product_id])</f>
        <v>658389</v>
      </c>
      <c r="F1270" t="str">
        <f>_xlfn.XLOOKUP(E1270,blinkit_products[product_id],blinkit_products[product_name])</f>
        <v>Popcorn</v>
      </c>
      <c r="G1270" t="str">
        <f>_xlfn.XLOOKUP(E1270,blinkit_products[product_id],blinkit_products[category])</f>
        <v>Snacks &amp; Munchies</v>
      </c>
      <c r="H1270">
        <f>_xlfn.XLOOKUP(A1270,blinkit_order_items[order_id],blinkit_order_items[quantity])</f>
        <v>3</v>
      </c>
      <c r="I1270">
        <f>_xlfn.XLOOKUP(A1270,blinkit_order_items[order_id],blinkit_order_items[unit_price])</f>
        <v>152.55000000000001</v>
      </c>
      <c r="J1270" s="3">
        <v>1573.66</v>
      </c>
      <c r="K1270" s="3" t="s">
        <v>15</v>
      </c>
      <c r="L1270" s="3" t="s">
        <v>10</v>
      </c>
      <c r="M1270">
        <v>-2</v>
      </c>
      <c r="N1270" s="8">
        <v>45222.774548611109</v>
      </c>
    </row>
    <row r="1271" spans="1:14" x14ac:dyDescent="0.3">
      <c r="A1271" s="4">
        <v>3538455450</v>
      </c>
      <c r="B1271" s="5">
        <v>77345018</v>
      </c>
      <c r="C1271" t="str">
        <f>_xlfn.XLOOKUP(B1271,blinkit_customers!A:A,blinkit_customers!B:B," ")</f>
        <v>Bishakha Lanka</v>
      </c>
      <c r="D1271" t="str">
        <f>_xlfn.XLOOKUP(B1271, blinkit_customers!A:A,blinkit_customers!I:I, " ")</f>
        <v>Regular</v>
      </c>
      <c r="E1271">
        <f>_xlfn.XLOOKUP(A1271,blinkit_order_items[order_id],blinkit_order_items[product_id])</f>
        <v>799688</v>
      </c>
      <c r="F1271" t="str">
        <f>_xlfn.XLOOKUP(E1271,blinkit_products[product_id],blinkit_products[product_name])</f>
        <v>Lotion</v>
      </c>
      <c r="G1271" t="str">
        <f>_xlfn.XLOOKUP(E1271,blinkit_products[product_id],blinkit_products[category])</f>
        <v>Personal Care</v>
      </c>
      <c r="H1271">
        <f>_xlfn.XLOOKUP(A1271,blinkit_order_items[order_id],blinkit_order_items[quantity])</f>
        <v>3</v>
      </c>
      <c r="I1271">
        <f>_xlfn.XLOOKUP(A1271,blinkit_order_items[order_id],blinkit_order_items[unit_price])</f>
        <v>309.62</v>
      </c>
      <c r="J1271" s="5">
        <v>2447.04</v>
      </c>
      <c r="K1271" s="5" t="s">
        <v>12</v>
      </c>
      <c r="L1271" s="5" t="s">
        <v>10</v>
      </c>
      <c r="M1271">
        <v>-1</v>
      </c>
      <c r="N1271" s="9">
        <v>45540.882407407407</v>
      </c>
    </row>
    <row r="1272" spans="1:14" x14ac:dyDescent="0.3">
      <c r="A1272" s="2">
        <v>7513290139</v>
      </c>
      <c r="B1272" s="3">
        <v>26285589</v>
      </c>
      <c r="C1272" t="str">
        <f>_xlfn.XLOOKUP(B1272,blinkit_customers!A:A,blinkit_customers!B:B," ")</f>
        <v>Bakhshi De</v>
      </c>
      <c r="D1272" t="str">
        <f>_xlfn.XLOOKUP(B1272, blinkit_customers!A:A,blinkit_customers!I:I, " ")</f>
        <v>New</v>
      </c>
      <c r="E1272">
        <f>_xlfn.XLOOKUP(A1272,blinkit_order_items[order_id],blinkit_order_items[product_id])</f>
        <v>954722</v>
      </c>
      <c r="F1272" t="str">
        <f>_xlfn.XLOOKUP(E1272,blinkit_products[product_id],blinkit_products[product_name])</f>
        <v>Ice Cream</v>
      </c>
      <c r="G1272" t="str">
        <f>_xlfn.XLOOKUP(E1272,blinkit_products[product_id],blinkit_products[category])</f>
        <v>Instant &amp; Frozen Food</v>
      </c>
      <c r="H1272">
        <f>_xlfn.XLOOKUP(A1272,blinkit_order_items[order_id],blinkit_order_items[quantity])</f>
        <v>1</v>
      </c>
      <c r="I1272">
        <f>_xlfn.XLOOKUP(A1272,blinkit_order_items[order_id],blinkit_order_items[unit_price])</f>
        <v>616.45000000000005</v>
      </c>
      <c r="J1272" s="3">
        <v>1758.17</v>
      </c>
      <c r="K1272" s="3" t="s">
        <v>11</v>
      </c>
      <c r="L1272" s="3" t="s">
        <v>10</v>
      </c>
      <c r="M1272">
        <v>-1</v>
      </c>
      <c r="N1272" s="8">
        <v>45067.778958333336</v>
      </c>
    </row>
    <row r="1273" spans="1:14" x14ac:dyDescent="0.3">
      <c r="A1273" s="4">
        <v>8320461939</v>
      </c>
      <c r="B1273" s="5">
        <v>83298567</v>
      </c>
      <c r="C1273" t="str">
        <f>_xlfn.XLOOKUP(B1273,blinkit_customers!A:A,blinkit_customers!B:B," ")</f>
        <v>Vansha Kuruvilla</v>
      </c>
      <c r="D1273" t="str">
        <f>_xlfn.XLOOKUP(B1273, blinkit_customers!A:A,blinkit_customers!I:I, " ")</f>
        <v>Premium</v>
      </c>
      <c r="E1273">
        <f>_xlfn.XLOOKUP(A1273,blinkit_order_items[order_id],blinkit_order_items[product_id])</f>
        <v>432617</v>
      </c>
      <c r="F1273" t="str">
        <f>_xlfn.XLOOKUP(E1273,blinkit_products[product_id],blinkit_products[product_name])</f>
        <v>Baby Wipes</v>
      </c>
      <c r="G1273" t="str">
        <f>_xlfn.XLOOKUP(E1273,blinkit_products[product_id],blinkit_products[category])</f>
        <v>Baby Care</v>
      </c>
      <c r="H1273">
        <f>_xlfn.XLOOKUP(A1273,blinkit_order_items[order_id],blinkit_order_items[quantity])</f>
        <v>2</v>
      </c>
      <c r="I1273">
        <f>_xlfn.XLOOKUP(A1273,blinkit_order_items[order_id],blinkit_order_items[unit_price])</f>
        <v>863.18</v>
      </c>
      <c r="J1273" s="5">
        <v>367.08</v>
      </c>
      <c r="K1273" s="5" t="s">
        <v>13</v>
      </c>
      <c r="L1273" s="5" t="s">
        <v>10</v>
      </c>
      <c r="M1273">
        <v>-4</v>
      </c>
      <c r="N1273" s="9">
        <v>45399.184872685182</v>
      </c>
    </row>
    <row r="1274" spans="1:14" x14ac:dyDescent="0.3">
      <c r="A1274" s="2">
        <v>8217899522</v>
      </c>
      <c r="B1274" s="3">
        <v>18465047</v>
      </c>
      <c r="C1274" t="str">
        <f>_xlfn.XLOOKUP(B1274,blinkit_customers!A:A,blinkit_customers!B:B," ")</f>
        <v>Patrick Chaudhry</v>
      </c>
      <c r="D1274" t="str">
        <f>_xlfn.XLOOKUP(B1274, blinkit_customers!A:A,blinkit_customers!I:I, " ")</f>
        <v>New</v>
      </c>
      <c r="E1274">
        <f>_xlfn.XLOOKUP(A1274,blinkit_order_items[order_id],blinkit_order_items[product_id])</f>
        <v>107548</v>
      </c>
      <c r="F1274" t="str">
        <f>_xlfn.XLOOKUP(E1274,blinkit_products[product_id],blinkit_products[product_name])</f>
        <v>Cola</v>
      </c>
      <c r="G1274" t="str">
        <f>_xlfn.XLOOKUP(E1274,blinkit_products[product_id],blinkit_products[category])</f>
        <v>Cold Drinks &amp; Juices</v>
      </c>
      <c r="H1274">
        <f>_xlfn.XLOOKUP(A1274,blinkit_order_items[order_id],blinkit_order_items[quantity])</f>
        <v>3</v>
      </c>
      <c r="I1274">
        <f>_xlfn.XLOOKUP(A1274,blinkit_order_items[order_id],blinkit_order_items[unit_price])</f>
        <v>891.6</v>
      </c>
      <c r="J1274" s="3">
        <v>3369.67</v>
      </c>
      <c r="K1274" s="3" t="s">
        <v>15</v>
      </c>
      <c r="L1274" s="3" t="s">
        <v>10</v>
      </c>
      <c r="M1274">
        <v>0</v>
      </c>
      <c r="N1274" s="8">
        <v>45573.481412037036</v>
      </c>
    </row>
    <row r="1275" spans="1:14" x14ac:dyDescent="0.3">
      <c r="A1275" s="4">
        <v>4217056877</v>
      </c>
      <c r="B1275" s="5">
        <v>2903620</v>
      </c>
      <c r="C1275" t="str">
        <f>_xlfn.XLOOKUP(B1275,blinkit_customers!A:A,blinkit_customers!B:B," ")</f>
        <v>Bahadurjit Rama</v>
      </c>
      <c r="D1275" t="str">
        <f>_xlfn.XLOOKUP(B1275, blinkit_customers!A:A,blinkit_customers!I:I, " ")</f>
        <v>New</v>
      </c>
      <c r="E1275">
        <f>_xlfn.XLOOKUP(A1275,blinkit_order_items[order_id],blinkit_order_items[product_id])</f>
        <v>131748</v>
      </c>
      <c r="F1275" t="str">
        <f>_xlfn.XLOOKUP(E1275,blinkit_products[product_id],blinkit_products[product_name])</f>
        <v>Dog Food</v>
      </c>
      <c r="G1275" t="str">
        <f>_xlfn.XLOOKUP(E1275,blinkit_products[product_id],blinkit_products[category])</f>
        <v>Pet Care</v>
      </c>
      <c r="H1275">
        <f>_xlfn.XLOOKUP(A1275,blinkit_order_items[order_id],blinkit_order_items[quantity])</f>
        <v>3</v>
      </c>
      <c r="I1275">
        <f>_xlfn.XLOOKUP(A1275,blinkit_order_items[order_id],blinkit_order_items[unit_price])</f>
        <v>81.349999999999994</v>
      </c>
      <c r="J1275" s="5">
        <v>1670.56</v>
      </c>
      <c r="K1275" s="5" t="s">
        <v>11</v>
      </c>
      <c r="L1275" s="5" t="s">
        <v>14</v>
      </c>
      <c r="M1275">
        <v>8</v>
      </c>
      <c r="N1275" s="9">
        <v>45377.822754629633</v>
      </c>
    </row>
    <row r="1276" spans="1:14" x14ac:dyDescent="0.3">
      <c r="A1276" s="2">
        <v>3684167813</v>
      </c>
      <c r="B1276" s="3">
        <v>46563355</v>
      </c>
      <c r="C1276" t="str">
        <f>_xlfn.XLOOKUP(B1276,blinkit_customers!A:A,blinkit_customers!B:B," ")</f>
        <v>Zehaan Srinivasan</v>
      </c>
      <c r="D1276" t="str">
        <f>_xlfn.XLOOKUP(B1276, blinkit_customers!A:A,blinkit_customers!I:I, " ")</f>
        <v>Premium</v>
      </c>
      <c r="E1276">
        <f>_xlfn.XLOOKUP(A1276,blinkit_order_items[order_id],blinkit_order_items[product_id])</f>
        <v>354409</v>
      </c>
      <c r="F1276" t="str">
        <f>_xlfn.XLOOKUP(E1276,blinkit_products[product_id],blinkit_products[product_name])</f>
        <v>Pulses</v>
      </c>
      <c r="G1276" t="str">
        <f>_xlfn.XLOOKUP(E1276,blinkit_products[product_id],blinkit_products[category])</f>
        <v>Grocery &amp; Staples</v>
      </c>
      <c r="H1276">
        <f>_xlfn.XLOOKUP(A1276,blinkit_order_items[order_id],blinkit_order_items[quantity])</f>
        <v>1</v>
      </c>
      <c r="I1276">
        <f>_xlfn.XLOOKUP(A1276,blinkit_order_items[order_id],blinkit_order_items[unit_price])</f>
        <v>325.08</v>
      </c>
      <c r="J1276" s="3">
        <v>1409.35</v>
      </c>
      <c r="K1276" s="3" t="s">
        <v>11</v>
      </c>
      <c r="L1276" s="3" t="s">
        <v>10</v>
      </c>
      <c r="M1276">
        <v>-2</v>
      </c>
      <c r="N1276" s="8">
        <v>45548.347129629627</v>
      </c>
    </row>
    <row r="1277" spans="1:14" x14ac:dyDescent="0.3">
      <c r="A1277" s="4">
        <v>5351904164</v>
      </c>
      <c r="B1277" s="5">
        <v>97411107</v>
      </c>
      <c r="C1277" t="str">
        <f>_xlfn.XLOOKUP(B1277,blinkit_customers!A:A,blinkit_customers!B:B," ")</f>
        <v>Udarsh Sandhu</v>
      </c>
      <c r="D1277" t="str">
        <f>_xlfn.XLOOKUP(B1277, blinkit_customers!A:A,blinkit_customers!I:I, " ")</f>
        <v>New</v>
      </c>
      <c r="E1277">
        <f>_xlfn.XLOOKUP(A1277,blinkit_order_items[order_id],blinkit_order_items[product_id])</f>
        <v>82484</v>
      </c>
      <c r="F1277" t="str">
        <f>_xlfn.XLOOKUP(E1277,blinkit_products[product_id],blinkit_products[product_name])</f>
        <v>Baby Food</v>
      </c>
      <c r="G1277" t="str">
        <f>_xlfn.XLOOKUP(E1277,blinkit_products[product_id],blinkit_products[category])</f>
        <v>Baby Care</v>
      </c>
      <c r="H1277">
        <f>_xlfn.XLOOKUP(A1277,blinkit_order_items[order_id],blinkit_order_items[quantity])</f>
        <v>1</v>
      </c>
      <c r="I1277">
        <f>_xlfn.XLOOKUP(A1277,blinkit_order_items[order_id],blinkit_order_items[unit_price])</f>
        <v>914.88</v>
      </c>
      <c r="J1277" s="5">
        <v>2561.94</v>
      </c>
      <c r="K1277" s="5" t="s">
        <v>11</v>
      </c>
      <c r="L1277" s="5" t="s">
        <v>10</v>
      </c>
      <c r="M1277">
        <v>5</v>
      </c>
      <c r="N1277" s="9">
        <v>45510.673472222225</v>
      </c>
    </row>
    <row r="1278" spans="1:14" x14ac:dyDescent="0.3">
      <c r="A1278" s="2">
        <v>2731829604</v>
      </c>
      <c r="B1278" s="3">
        <v>46615831</v>
      </c>
      <c r="C1278" t="str">
        <f>_xlfn.XLOOKUP(B1278,blinkit_customers!A:A,blinkit_customers!B:B," ")</f>
        <v>Wishi Chada</v>
      </c>
      <c r="D1278" t="str">
        <f>_xlfn.XLOOKUP(B1278, blinkit_customers!A:A,blinkit_customers!I:I, " ")</f>
        <v>Inactive</v>
      </c>
      <c r="E1278">
        <f>_xlfn.XLOOKUP(A1278,blinkit_order_items[order_id],blinkit_order_items[product_id])</f>
        <v>672059</v>
      </c>
      <c r="F1278" t="str">
        <f>_xlfn.XLOOKUP(E1278,blinkit_products[product_id],blinkit_products[product_name])</f>
        <v>Toothpaste</v>
      </c>
      <c r="G1278" t="str">
        <f>_xlfn.XLOOKUP(E1278,blinkit_products[product_id],blinkit_products[category])</f>
        <v>Personal Care</v>
      </c>
      <c r="H1278">
        <f>_xlfn.XLOOKUP(A1278,blinkit_order_items[order_id],blinkit_order_items[quantity])</f>
        <v>2</v>
      </c>
      <c r="I1278">
        <f>_xlfn.XLOOKUP(A1278,blinkit_order_items[order_id],blinkit_order_items[unit_price])</f>
        <v>672.73</v>
      </c>
      <c r="J1278" s="3">
        <v>4047.69</v>
      </c>
      <c r="K1278" s="3" t="s">
        <v>13</v>
      </c>
      <c r="L1278" s="3" t="s">
        <v>10</v>
      </c>
      <c r="M1278">
        <v>-3</v>
      </c>
      <c r="N1278" s="8">
        <v>45334.843958333331</v>
      </c>
    </row>
    <row r="1279" spans="1:14" x14ac:dyDescent="0.3">
      <c r="A1279" s="4">
        <v>7162485958</v>
      </c>
      <c r="B1279" s="5">
        <v>75081265</v>
      </c>
      <c r="C1279" t="str">
        <f>_xlfn.XLOOKUP(B1279,blinkit_customers!A:A,blinkit_customers!B:B," ")</f>
        <v>Gaurav Luthra</v>
      </c>
      <c r="D1279" t="str">
        <f>_xlfn.XLOOKUP(B1279, blinkit_customers!A:A,blinkit_customers!I:I, " ")</f>
        <v>Premium</v>
      </c>
      <c r="E1279">
        <f>_xlfn.XLOOKUP(A1279,blinkit_order_items[order_id],blinkit_order_items[product_id])</f>
        <v>120532</v>
      </c>
      <c r="F1279" t="str">
        <f>_xlfn.XLOOKUP(E1279,blinkit_products[product_id],blinkit_products[product_name])</f>
        <v>Wheat Flour</v>
      </c>
      <c r="G1279" t="str">
        <f>_xlfn.XLOOKUP(E1279,blinkit_products[product_id],blinkit_products[category])</f>
        <v>Grocery &amp; Staples</v>
      </c>
      <c r="H1279">
        <f>_xlfn.XLOOKUP(A1279,blinkit_order_items[order_id],blinkit_order_items[quantity])</f>
        <v>3</v>
      </c>
      <c r="I1279">
        <f>_xlfn.XLOOKUP(A1279,blinkit_order_items[order_id],blinkit_order_items[unit_price])</f>
        <v>697.53</v>
      </c>
      <c r="J1279" s="5">
        <v>1996.41</v>
      </c>
      <c r="K1279" s="5" t="s">
        <v>13</v>
      </c>
      <c r="L1279" s="5" t="s">
        <v>10</v>
      </c>
      <c r="M1279">
        <v>0</v>
      </c>
      <c r="N1279" s="9">
        <v>45266.771678240744</v>
      </c>
    </row>
    <row r="1280" spans="1:14" x14ac:dyDescent="0.3">
      <c r="A1280" s="2">
        <v>4830502113</v>
      </c>
      <c r="B1280" s="3">
        <v>89867195</v>
      </c>
      <c r="C1280" t="str">
        <f>_xlfn.XLOOKUP(B1280,blinkit_customers!A:A,blinkit_customers!B:B," ")</f>
        <v>Akshay Comar</v>
      </c>
      <c r="D1280" t="str">
        <f>_xlfn.XLOOKUP(B1280, blinkit_customers!A:A,blinkit_customers!I:I, " ")</f>
        <v>Premium</v>
      </c>
      <c r="E1280">
        <f>_xlfn.XLOOKUP(A1280,blinkit_order_items[order_id],blinkit_order_items[product_id])</f>
        <v>848226</v>
      </c>
      <c r="F1280" t="str">
        <f>_xlfn.XLOOKUP(E1280,blinkit_products[product_id],blinkit_products[product_name])</f>
        <v>Tomatoes</v>
      </c>
      <c r="G1280" t="str">
        <f>_xlfn.XLOOKUP(E1280,blinkit_products[product_id],blinkit_products[category])</f>
        <v>Fruits &amp; Vegetables</v>
      </c>
      <c r="H1280">
        <f>_xlfn.XLOOKUP(A1280,blinkit_order_items[order_id],blinkit_order_items[quantity])</f>
        <v>2</v>
      </c>
      <c r="I1280">
        <f>_xlfn.XLOOKUP(A1280,blinkit_order_items[order_id],blinkit_order_items[unit_price])</f>
        <v>209.59</v>
      </c>
      <c r="J1280" s="3">
        <v>3494.42</v>
      </c>
      <c r="K1280" s="3" t="s">
        <v>11</v>
      </c>
      <c r="L1280" s="3" t="s">
        <v>10</v>
      </c>
      <c r="M1280">
        <v>-1</v>
      </c>
      <c r="N1280" s="8">
        <v>45317.615381944444</v>
      </c>
    </row>
    <row r="1281" spans="1:14" x14ac:dyDescent="0.3">
      <c r="A1281" s="4">
        <v>9797013595</v>
      </c>
      <c r="B1281" s="5">
        <v>80571942</v>
      </c>
      <c r="C1281" t="str">
        <f>_xlfn.XLOOKUP(B1281,blinkit_customers!A:A,blinkit_customers!B:B," ")</f>
        <v>Mohammed Magar</v>
      </c>
      <c r="D1281" t="str">
        <f>_xlfn.XLOOKUP(B1281, blinkit_customers!A:A,blinkit_customers!I:I, " ")</f>
        <v>Regular</v>
      </c>
      <c r="E1281">
        <f>_xlfn.XLOOKUP(A1281,blinkit_order_items[order_id],blinkit_order_items[product_id])</f>
        <v>39154</v>
      </c>
      <c r="F1281" t="str">
        <f>_xlfn.XLOOKUP(E1281,blinkit_products[product_id],blinkit_products[product_name])</f>
        <v>Mangoes</v>
      </c>
      <c r="G1281" t="str">
        <f>_xlfn.XLOOKUP(E1281,blinkit_products[product_id],blinkit_products[category])</f>
        <v>Fruits &amp; Vegetables</v>
      </c>
      <c r="H1281">
        <f>_xlfn.XLOOKUP(A1281,blinkit_order_items[order_id],blinkit_order_items[quantity])</f>
        <v>2</v>
      </c>
      <c r="I1281">
        <f>_xlfn.XLOOKUP(A1281,blinkit_order_items[order_id],blinkit_order_items[unit_price])</f>
        <v>946.86</v>
      </c>
      <c r="J1281" s="5">
        <v>418.44</v>
      </c>
      <c r="K1281" s="5" t="s">
        <v>15</v>
      </c>
      <c r="L1281" s="5" t="s">
        <v>14</v>
      </c>
      <c r="M1281">
        <v>9</v>
      </c>
      <c r="N1281" s="9">
        <v>45427.997025462966</v>
      </c>
    </row>
    <row r="1282" spans="1:14" x14ac:dyDescent="0.3">
      <c r="A1282" s="2">
        <v>9487843345</v>
      </c>
      <c r="B1282" s="3">
        <v>23794330</v>
      </c>
      <c r="C1282" t="str">
        <f>_xlfn.XLOOKUP(B1282,blinkit_customers!A:A,blinkit_customers!B:B," ")</f>
        <v>Nisha Amble</v>
      </c>
      <c r="D1282" t="str">
        <f>_xlfn.XLOOKUP(B1282, blinkit_customers!A:A,blinkit_customers!I:I, " ")</f>
        <v>Regular</v>
      </c>
      <c r="E1282">
        <f>_xlfn.XLOOKUP(A1282,blinkit_order_items[order_id],blinkit_order_items[product_id])</f>
        <v>587420</v>
      </c>
      <c r="F1282" t="str">
        <f>_xlfn.XLOOKUP(E1282,blinkit_products[product_id],blinkit_products[product_name])</f>
        <v>Cookies</v>
      </c>
      <c r="G1282" t="str">
        <f>_xlfn.XLOOKUP(E1282,blinkit_products[product_id],blinkit_products[category])</f>
        <v>Snacks &amp; Munchies</v>
      </c>
      <c r="H1282">
        <f>_xlfn.XLOOKUP(A1282,blinkit_order_items[order_id],blinkit_order_items[quantity])</f>
        <v>2</v>
      </c>
      <c r="I1282">
        <f>_xlfn.XLOOKUP(A1282,blinkit_order_items[order_id],blinkit_order_items[unit_price])</f>
        <v>357.42</v>
      </c>
      <c r="J1282" s="3">
        <v>1311.48</v>
      </c>
      <c r="K1282" s="3" t="s">
        <v>11</v>
      </c>
      <c r="L1282" s="3" t="s">
        <v>10</v>
      </c>
      <c r="M1282">
        <v>4</v>
      </c>
      <c r="N1282" s="8">
        <v>45454.261284722219</v>
      </c>
    </row>
    <row r="1283" spans="1:14" x14ac:dyDescent="0.3">
      <c r="A1283" s="4">
        <v>2148242015</v>
      </c>
      <c r="B1283" s="5">
        <v>39093069</v>
      </c>
      <c r="C1283" t="str">
        <f>_xlfn.XLOOKUP(B1283,blinkit_customers!A:A,blinkit_customers!B:B," ")</f>
        <v>Mahika Issac</v>
      </c>
      <c r="D1283" t="str">
        <f>_xlfn.XLOOKUP(B1283, blinkit_customers!A:A,blinkit_customers!I:I, " ")</f>
        <v>Regular</v>
      </c>
      <c r="E1283">
        <f>_xlfn.XLOOKUP(A1283,blinkit_order_items[order_id],blinkit_order_items[product_id])</f>
        <v>219598</v>
      </c>
      <c r="F1283" t="str">
        <f>_xlfn.XLOOKUP(E1283,blinkit_products[product_id],blinkit_products[product_name])</f>
        <v>Shampoo</v>
      </c>
      <c r="G1283" t="str">
        <f>_xlfn.XLOOKUP(E1283,blinkit_products[product_id],blinkit_products[category])</f>
        <v>Personal Care</v>
      </c>
      <c r="H1283">
        <f>_xlfn.XLOOKUP(A1283,blinkit_order_items[order_id],blinkit_order_items[quantity])</f>
        <v>3</v>
      </c>
      <c r="I1283">
        <f>_xlfn.XLOOKUP(A1283,blinkit_order_items[order_id],blinkit_order_items[unit_price])</f>
        <v>367.08</v>
      </c>
      <c r="J1283" s="5">
        <v>3239.66</v>
      </c>
      <c r="K1283" s="5" t="s">
        <v>12</v>
      </c>
      <c r="L1283" s="5" t="s">
        <v>16</v>
      </c>
      <c r="M1283">
        <v>29</v>
      </c>
      <c r="N1283" s="9">
        <v>45046.991944444446</v>
      </c>
    </row>
    <row r="1284" spans="1:14" x14ac:dyDescent="0.3">
      <c r="A1284" s="2">
        <v>7465258008</v>
      </c>
      <c r="B1284" s="3">
        <v>51503088</v>
      </c>
      <c r="C1284" t="str">
        <f>_xlfn.XLOOKUP(B1284,blinkit_customers!A:A,blinkit_customers!B:B," ")</f>
        <v>Arin More</v>
      </c>
      <c r="D1284" t="str">
        <f>_xlfn.XLOOKUP(B1284, blinkit_customers!A:A,blinkit_customers!I:I, " ")</f>
        <v>New</v>
      </c>
      <c r="E1284">
        <f>_xlfn.XLOOKUP(A1284,blinkit_order_items[order_id],blinkit_order_items[product_id])</f>
        <v>615545</v>
      </c>
      <c r="F1284" t="str">
        <f>_xlfn.XLOOKUP(E1284,blinkit_products[product_id],blinkit_products[product_name])</f>
        <v>Soap</v>
      </c>
      <c r="G1284" t="str">
        <f>_xlfn.XLOOKUP(E1284,blinkit_products[product_id],blinkit_products[category])</f>
        <v>Personal Care</v>
      </c>
      <c r="H1284">
        <f>_xlfn.XLOOKUP(A1284,blinkit_order_items[order_id],blinkit_order_items[quantity])</f>
        <v>1</v>
      </c>
      <c r="I1284">
        <f>_xlfn.XLOOKUP(A1284,blinkit_order_items[order_id],blinkit_order_items[unit_price])</f>
        <v>448.16</v>
      </c>
      <c r="J1284" s="3">
        <v>2017.35</v>
      </c>
      <c r="K1284" s="3" t="s">
        <v>12</v>
      </c>
      <c r="L1284" s="3" t="s">
        <v>14</v>
      </c>
      <c r="M1284">
        <v>14</v>
      </c>
      <c r="N1284" s="8">
        <v>45224.887361111112</v>
      </c>
    </row>
    <row r="1285" spans="1:14" x14ac:dyDescent="0.3">
      <c r="A1285" s="4">
        <v>8875274470</v>
      </c>
      <c r="B1285" s="5">
        <v>57102800</v>
      </c>
      <c r="C1285" t="str">
        <f>_xlfn.XLOOKUP(B1285,blinkit_customers!A:A,blinkit_customers!B:B," ")</f>
        <v>Januja Verma</v>
      </c>
      <c r="D1285" t="str">
        <f>_xlfn.XLOOKUP(B1285, blinkit_customers!A:A,blinkit_customers!I:I, " ")</f>
        <v>Inactive</v>
      </c>
      <c r="E1285">
        <f>_xlfn.XLOOKUP(A1285,blinkit_order_items[order_id],blinkit_order_items[product_id])</f>
        <v>807452</v>
      </c>
      <c r="F1285" t="str">
        <f>_xlfn.XLOOKUP(E1285,blinkit_products[product_id],blinkit_products[product_name])</f>
        <v>Pulses</v>
      </c>
      <c r="G1285" t="str">
        <f>_xlfn.XLOOKUP(E1285,blinkit_products[product_id],blinkit_products[category])</f>
        <v>Grocery &amp; Staples</v>
      </c>
      <c r="H1285">
        <f>_xlfn.XLOOKUP(A1285,blinkit_order_items[order_id],blinkit_order_items[quantity])</f>
        <v>3</v>
      </c>
      <c r="I1285">
        <f>_xlfn.XLOOKUP(A1285,blinkit_order_items[order_id],blinkit_order_items[unit_price])</f>
        <v>144.19</v>
      </c>
      <c r="J1285" s="5">
        <v>818.16</v>
      </c>
      <c r="K1285" s="5" t="s">
        <v>13</v>
      </c>
      <c r="L1285" s="5" t="s">
        <v>16</v>
      </c>
      <c r="M1285">
        <v>25</v>
      </c>
      <c r="N1285" s="9">
        <v>45402.684583333335</v>
      </c>
    </row>
    <row r="1286" spans="1:14" x14ac:dyDescent="0.3">
      <c r="A1286" s="2">
        <v>7049717910</v>
      </c>
      <c r="B1286" s="3">
        <v>44410149</v>
      </c>
      <c r="C1286" t="str">
        <f>_xlfn.XLOOKUP(B1286,blinkit_customers!A:A,blinkit_customers!B:B," ")</f>
        <v>Dhruv Patel</v>
      </c>
      <c r="D1286" t="str">
        <f>_xlfn.XLOOKUP(B1286, blinkit_customers!A:A,blinkit_customers!I:I, " ")</f>
        <v>New</v>
      </c>
      <c r="E1286">
        <f>_xlfn.XLOOKUP(A1286,blinkit_order_items[order_id],blinkit_order_items[product_id])</f>
        <v>82484</v>
      </c>
      <c r="F1286" t="str">
        <f>_xlfn.XLOOKUP(E1286,blinkit_products[product_id],blinkit_products[product_name])</f>
        <v>Baby Food</v>
      </c>
      <c r="G1286" t="str">
        <f>_xlfn.XLOOKUP(E1286,blinkit_products[product_id],blinkit_products[category])</f>
        <v>Baby Care</v>
      </c>
      <c r="H1286">
        <f>_xlfn.XLOOKUP(A1286,blinkit_order_items[order_id],blinkit_order_items[quantity])</f>
        <v>2</v>
      </c>
      <c r="I1286">
        <f>_xlfn.XLOOKUP(A1286,blinkit_order_items[order_id],blinkit_order_items[unit_price])</f>
        <v>914.88</v>
      </c>
      <c r="J1286" s="3">
        <v>3737.72</v>
      </c>
      <c r="K1286" s="3" t="s">
        <v>13</v>
      </c>
      <c r="L1286" s="3" t="s">
        <v>10</v>
      </c>
      <c r="M1286">
        <v>-2</v>
      </c>
      <c r="N1286" s="8">
        <v>45423.239374999997</v>
      </c>
    </row>
    <row r="1287" spans="1:14" x14ac:dyDescent="0.3">
      <c r="A1287" s="4">
        <v>4829897426</v>
      </c>
      <c r="B1287" s="5">
        <v>25587553</v>
      </c>
      <c r="C1287" t="str">
        <f>_xlfn.XLOOKUP(B1287,blinkit_customers!A:A,blinkit_customers!B:B," ")</f>
        <v>Nakul Venkatesh</v>
      </c>
      <c r="D1287" t="str">
        <f>_xlfn.XLOOKUP(B1287, blinkit_customers!A:A,blinkit_customers!I:I, " ")</f>
        <v>Regular</v>
      </c>
      <c r="E1287">
        <f>_xlfn.XLOOKUP(A1287,blinkit_order_items[order_id],blinkit_order_items[product_id])</f>
        <v>697683</v>
      </c>
      <c r="F1287" t="str">
        <f>_xlfn.XLOOKUP(E1287,blinkit_products[product_id],blinkit_products[product_name])</f>
        <v>Toilet Cleaner</v>
      </c>
      <c r="G1287" t="str">
        <f>_xlfn.XLOOKUP(E1287,blinkit_products[product_id],blinkit_products[category])</f>
        <v>Household Care</v>
      </c>
      <c r="H1287">
        <f>_xlfn.XLOOKUP(A1287,blinkit_order_items[order_id],blinkit_order_items[quantity])</f>
        <v>2</v>
      </c>
      <c r="I1287">
        <f>_xlfn.XLOOKUP(A1287,blinkit_order_items[order_id],blinkit_order_items[unit_price])</f>
        <v>123.74</v>
      </c>
      <c r="J1287" s="5">
        <v>1546.87</v>
      </c>
      <c r="K1287" s="5" t="s">
        <v>11</v>
      </c>
      <c r="L1287" s="5" t="s">
        <v>10</v>
      </c>
      <c r="M1287">
        <v>-3</v>
      </c>
      <c r="N1287" s="9">
        <v>45082.035150462965</v>
      </c>
    </row>
    <row r="1288" spans="1:14" x14ac:dyDescent="0.3">
      <c r="A1288" s="2">
        <v>3532186218</v>
      </c>
      <c r="B1288" s="3">
        <v>24456825</v>
      </c>
      <c r="C1288" t="str">
        <f>_xlfn.XLOOKUP(B1288,blinkit_customers!A:A,blinkit_customers!B:B," ")</f>
        <v>Vansha Khurana</v>
      </c>
      <c r="D1288" t="str">
        <f>_xlfn.XLOOKUP(B1288, blinkit_customers!A:A,blinkit_customers!I:I, " ")</f>
        <v>Inactive</v>
      </c>
      <c r="E1288">
        <f>_xlfn.XLOOKUP(A1288,blinkit_order_items[order_id],blinkit_order_items[product_id])</f>
        <v>481843</v>
      </c>
      <c r="F1288" t="str">
        <f>_xlfn.XLOOKUP(E1288,blinkit_products[product_id],blinkit_products[product_name])</f>
        <v>Chocolates</v>
      </c>
      <c r="G1288" t="str">
        <f>_xlfn.XLOOKUP(E1288,blinkit_products[product_id],blinkit_products[category])</f>
        <v>Snacks &amp; Munchies</v>
      </c>
      <c r="H1288">
        <f>_xlfn.XLOOKUP(A1288,blinkit_order_items[order_id],blinkit_order_items[quantity])</f>
        <v>3</v>
      </c>
      <c r="I1288">
        <f>_xlfn.XLOOKUP(A1288,blinkit_order_items[order_id],blinkit_order_items[unit_price])</f>
        <v>297.68</v>
      </c>
      <c r="J1288" s="3">
        <v>3201.86</v>
      </c>
      <c r="K1288" s="3" t="s">
        <v>11</v>
      </c>
      <c r="L1288" s="3" t="s">
        <v>10</v>
      </c>
      <c r="M1288">
        <v>1</v>
      </c>
      <c r="N1288" s="8">
        <v>45146.581296296295</v>
      </c>
    </row>
    <row r="1289" spans="1:14" x14ac:dyDescent="0.3">
      <c r="A1289" s="4">
        <v>6897674900</v>
      </c>
      <c r="B1289" s="5">
        <v>79592021</v>
      </c>
      <c r="C1289" t="str">
        <f>_xlfn.XLOOKUP(B1289,blinkit_customers!A:A,blinkit_customers!B:B," ")</f>
        <v>Jack Basu</v>
      </c>
      <c r="D1289" t="str">
        <f>_xlfn.XLOOKUP(B1289, blinkit_customers!A:A,blinkit_customers!I:I, " ")</f>
        <v>Regular</v>
      </c>
      <c r="E1289">
        <f>_xlfn.XLOOKUP(A1289,blinkit_order_items[order_id],blinkit_order_items[product_id])</f>
        <v>237083</v>
      </c>
      <c r="F1289" t="str">
        <f>_xlfn.XLOOKUP(E1289,blinkit_products[product_id],blinkit_products[product_name])</f>
        <v>Cough Syrup</v>
      </c>
      <c r="G1289" t="str">
        <f>_xlfn.XLOOKUP(E1289,blinkit_products[product_id],blinkit_products[category])</f>
        <v>Pharmacy</v>
      </c>
      <c r="H1289">
        <f>_xlfn.XLOOKUP(A1289,blinkit_order_items[order_id],blinkit_order_items[quantity])</f>
        <v>1</v>
      </c>
      <c r="I1289">
        <f>_xlfn.XLOOKUP(A1289,blinkit_order_items[order_id],blinkit_order_items[unit_price])</f>
        <v>577.13</v>
      </c>
      <c r="J1289" s="5">
        <v>3980.78</v>
      </c>
      <c r="K1289" s="5" t="s">
        <v>12</v>
      </c>
      <c r="L1289" s="5" t="s">
        <v>10</v>
      </c>
      <c r="M1289">
        <v>-3</v>
      </c>
      <c r="N1289" s="9">
        <v>45425.536817129629</v>
      </c>
    </row>
    <row r="1290" spans="1:14" x14ac:dyDescent="0.3">
      <c r="A1290" s="2">
        <v>163895717</v>
      </c>
      <c r="B1290" s="3">
        <v>61982521</v>
      </c>
      <c r="C1290" t="str">
        <f>_xlfn.XLOOKUP(B1290,blinkit_customers!A:A,blinkit_customers!B:B," ")</f>
        <v>Jagat Dewan</v>
      </c>
      <c r="D1290" t="str">
        <f>_xlfn.XLOOKUP(B1290, blinkit_customers!A:A,blinkit_customers!I:I, " ")</f>
        <v>Inactive</v>
      </c>
      <c r="E1290">
        <f>_xlfn.XLOOKUP(A1290,blinkit_order_items[order_id],blinkit_order_items[product_id])</f>
        <v>654623</v>
      </c>
      <c r="F1290" t="str">
        <f>_xlfn.XLOOKUP(E1290,blinkit_products[product_id],blinkit_products[product_name])</f>
        <v>Chips</v>
      </c>
      <c r="G1290" t="str">
        <f>_xlfn.XLOOKUP(E1290,blinkit_products[product_id],blinkit_products[category])</f>
        <v>Snacks &amp; Munchies</v>
      </c>
      <c r="H1290">
        <f>_xlfn.XLOOKUP(A1290,blinkit_order_items[order_id],blinkit_order_items[quantity])</f>
        <v>2</v>
      </c>
      <c r="I1290">
        <f>_xlfn.XLOOKUP(A1290,blinkit_order_items[order_id],blinkit_order_items[unit_price])</f>
        <v>422.14</v>
      </c>
      <c r="J1290" s="3">
        <v>2751.59</v>
      </c>
      <c r="K1290" s="3" t="s">
        <v>12</v>
      </c>
      <c r="L1290" s="3" t="s">
        <v>10</v>
      </c>
      <c r="M1290">
        <v>-3</v>
      </c>
      <c r="N1290" s="8">
        <v>45232.195381944446</v>
      </c>
    </row>
    <row r="1291" spans="1:14" x14ac:dyDescent="0.3">
      <c r="A1291" s="4">
        <v>9857592403</v>
      </c>
      <c r="B1291" s="5">
        <v>84275450</v>
      </c>
      <c r="C1291" t="str">
        <f>_xlfn.XLOOKUP(B1291,blinkit_customers!A:A,blinkit_customers!B:B," ")</f>
        <v>Frederick Sem</v>
      </c>
      <c r="D1291" t="str">
        <f>_xlfn.XLOOKUP(B1291, blinkit_customers!A:A,blinkit_customers!I:I, " ")</f>
        <v>Premium</v>
      </c>
      <c r="E1291">
        <f>_xlfn.XLOOKUP(A1291,blinkit_order_items[order_id],blinkit_order_items[product_id])</f>
        <v>661577</v>
      </c>
      <c r="F1291" t="str">
        <f>_xlfn.XLOOKUP(E1291,blinkit_products[product_id],blinkit_products[product_name])</f>
        <v>Cat Food</v>
      </c>
      <c r="G1291" t="str">
        <f>_xlfn.XLOOKUP(E1291,blinkit_products[product_id],blinkit_products[category])</f>
        <v>Pet Care</v>
      </c>
      <c r="H1291">
        <f>_xlfn.XLOOKUP(A1291,blinkit_order_items[order_id],blinkit_order_items[quantity])</f>
        <v>1</v>
      </c>
      <c r="I1291">
        <f>_xlfn.XLOOKUP(A1291,blinkit_order_items[order_id],blinkit_order_items[unit_price])</f>
        <v>720.95</v>
      </c>
      <c r="J1291" s="5">
        <v>4315.4399999999996</v>
      </c>
      <c r="K1291" s="5" t="s">
        <v>15</v>
      </c>
      <c r="L1291" s="5" t="s">
        <v>10</v>
      </c>
      <c r="M1291">
        <v>4</v>
      </c>
      <c r="N1291" s="9">
        <v>45223.48033564815</v>
      </c>
    </row>
    <row r="1292" spans="1:14" x14ac:dyDescent="0.3">
      <c r="A1292" s="2">
        <v>2521197661</v>
      </c>
      <c r="B1292" s="3">
        <v>13251137</v>
      </c>
      <c r="C1292" t="str">
        <f>_xlfn.XLOOKUP(B1292,blinkit_customers!A:A,blinkit_customers!B:B," ")</f>
        <v>Ekalinga Vasa</v>
      </c>
      <c r="D1292" t="str">
        <f>_xlfn.XLOOKUP(B1292, blinkit_customers!A:A,blinkit_customers!I:I, " ")</f>
        <v>Premium</v>
      </c>
      <c r="E1292">
        <f>_xlfn.XLOOKUP(A1292,blinkit_order_items[order_id],blinkit_order_items[product_id])</f>
        <v>585299</v>
      </c>
      <c r="F1292" t="str">
        <f>_xlfn.XLOOKUP(E1292,blinkit_products[product_id],blinkit_products[product_name])</f>
        <v>Pet Treats</v>
      </c>
      <c r="G1292" t="str">
        <f>_xlfn.XLOOKUP(E1292,blinkit_products[product_id],blinkit_products[category])</f>
        <v>Pet Care</v>
      </c>
      <c r="H1292">
        <f>_xlfn.XLOOKUP(A1292,blinkit_order_items[order_id],blinkit_order_items[quantity])</f>
        <v>1</v>
      </c>
      <c r="I1292">
        <f>_xlfn.XLOOKUP(A1292,blinkit_order_items[order_id],blinkit_order_items[unit_price])</f>
        <v>799.46</v>
      </c>
      <c r="J1292" s="3">
        <v>2777.53</v>
      </c>
      <c r="K1292" s="3" t="s">
        <v>13</v>
      </c>
      <c r="L1292" s="3" t="s">
        <v>16</v>
      </c>
      <c r="M1292">
        <v>17</v>
      </c>
      <c r="N1292" s="8">
        <v>45342.02275462963</v>
      </c>
    </row>
    <row r="1293" spans="1:14" x14ac:dyDescent="0.3">
      <c r="A1293" s="4">
        <v>488314125</v>
      </c>
      <c r="B1293" s="5">
        <v>5716817</v>
      </c>
      <c r="C1293" t="str">
        <f>_xlfn.XLOOKUP(B1293,blinkit_customers!A:A,blinkit_customers!B:B," ")</f>
        <v>Xalak Master</v>
      </c>
      <c r="D1293" t="str">
        <f>_xlfn.XLOOKUP(B1293, blinkit_customers!A:A,blinkit_customers!I:I, " ")</f>
        <v>Inactive</v>
      </c>
      <c r="E1293">
        <f>_xlfn.XLOOKUP(A1293,blinkit_order_items[order_id],blinkit_order_items[product_id])</f>
        <v>839170</v>
      </c>
      <c r="F1293" t="str">
        <f>_xlfn.XLOOKUP(E1293,blinkit_products[product_id],blinkit_products[product_name])</f>
        <v>Curd</v>
      </c>
      <c r="G1293" t="str">
        <f>_xlfn.XLOOKUP(E1293,blinkit_products[product_id],blinkit_products[category])</f>
        <v>Dairy &amp; Breakfast</v>
      </c>
      <c r="H1293">
        <f>_xlfn.XLOOKUP(A1293,blinkit_order_items[order_id],blinkit_order_items[quantity])</f>
        <v>2</v>
      </c>
      <c r="I1293">
        <f>_xlfn.XLOOKUP(A1293,blinkit_order_items[order_id],blinkit_order_items[unit_price])</f>
        <v>481.63</v>
      </c>
      <c r="J1293" s="5">
        <v>2359.91</v>
      </c>
      <c r="K1293" s="5" t="s">
        <v>12</v>
      </c>
      <c r="L1293" s="5" t="s">
        <v>14</v>
      </c>
      <c r="M1293">
        <v>13</v>
      </c>
      <c r="N1293" s="9">
        <v>45021.758229166669</v>
      </c>
    </row>
    <row r="1294" spans="1:14" x14ac:dyDescent="0.3">
      <c r="A1294" s="2">
        <v>5073549838</v>
      </c>
      <c r="B1294" s="3">
        <v>75082508</v>
      </c>
      <c r="C1294" t="str">
        <f>_xlfn.XLOOKUP(B1294,blinkit_customers!A:A,blinkit_customers!B:B," ")</f>
        <v>Omaja Bajwa</v>
      </c>
      <c r="D1294" t="str">
        <f>_xlfn.XLOOKUP(B1294, blinkit_customers!A:A,blinkit_customers!I:I, " ")</f>
        <v>Premium</v>
      </c>
      <c r="E1294">
        <f>_xlfn.XLOOKUP(A1294,blinkit_order_items[order_id],blinkit_order_items[product_id])</f>
        <v>385113</v>
      </c>
      <c r="F1294" t="str">
        <f>_xlfn.XLOOKUP(E1294,blinkit_products[product_id],blinkit_products[product_name])</f>
        <v>Lotion</v>
      </c>
      <c r="G1294" t="str">
        <f>_xlfn.XLOOKUP(E1294,blinkit_products[product_id],blinkit_products[category])</f>
        <v>Personal Care</v>
      </c>
      <c r="H1294">
        <f>_xlfn.XLOOKUP(A1294,blinkit_order_items[order_id],blinkit_order_items[quantity])</f>
        <v>3</v>
      </c>
      <c r="I1294">
        <f>_xlfn.XLOOKUP(A1294,blinkit_order_items[order_id],blinkit_order_items[unit_price])</f>
        <v>816.38</v>
      </c>
      <c r="J1294" s="3">
        <v>1872.31</v>
      </c>
      <c r="K1294" s="3" t="s">
        <v>15</v>
      </c>
      <c r="L1294" s="3" t="s">
        <v>10</v>
      </c>
      <c r="M1294">
        <v>4</v>
      </c>
      <c r="N1294" s="8">
        <v>45410.336157407408</v>
      </c>
    </row>
    <row r="1295" spans="1:14" x14ac:dyDescent="0.3">
      <c r="A1295" s="4">
        <v>6399568661</v>
      </c>
      <c r="B1295" s="5">
        <v>82594354</v>
      </c>
      <c r="C1295" t="str">
        <f>_xlfn.XLOOKUP(B1295,blinkit_customers!A:A,blinkit_customers!B:B," ")</f>
        <v>Harinakshi Sule</v>
      </c>
      <c r="D1295" t="str">
        <f>_xlfn.XLOOKUP(B1295, blinkit_customers!A:A,blinkit_customers!I:I, " ")</f>
        <v>Regular</v>
      </c>
      <c r="E1295">
        <f>_xlfn.XLOOKUP(A1295,blinkit_order_items[order_id],blinkit_order_items[product_id])</f>
        <v>965755</v>
      </c>
      <c r="F1295" t="str">
        <f>_xlfn.XLOOKUP(E1295,blinkit_products[product_id],blinkit_products[product_name])</f>
        <v>Bananas</v>
      </c>
      <c r="G1295" t="str">
        <f>_xlfn.XLOOKUP(E1295,blinkit_products[product_id],blinkit_products[category])</f>
        <v>Fruits &amp; Vegetables</v>
      </c>
      <c r="H1295">
        <f>_xlfn.XLOOKUP(A1295,blinkit_order_items[order_id],blinkit_order_items[quantity])</f>
        <v>3</v>
      </c>
      <c r="I1295">
        <f>_xlfn.XLOOKUP(A1295,blinkit_order_items[order_id],blinkit_order_items[unit_price])</f>
        <v>532.57000000000005</v>
      </c>
      <c r="J1295" s="5">
        <v>4593.22</v>
      </c>
      <c r="K1295" s="5" t="s">
        <v>12</v>
      </c>
      <c r="L1295" s="5" t="s">
        <v>10</v>
      </c>
      <c r="M1295">
        <v>-1</v>
      </c>
      <c r="N1295" s="9">
        <v>45277.87773148148</v>
      </c>
    </row>
    <row r="1296" spans="1:14" x14ac:dyDescent="0.3">
      <c r="A1296" s="2">
        <v>3672658084</v>
      </c>
      <c r="B1296" s="3">
        <v>48228547</v>
      </c>
      <c r="C1296" t="str">
        <f>_xlfn.XLOOKUP(B1296,blinkit_customers!A:A,blinkit_customers!B:B," ")</f>
        <v>Anika Baria</v>
      </c>
      <c r="D1296" t="str">
        <f>_xlfn.XLOOKUP(B1296, blinkit_customers!A:A,blinkit_customers!I:I, " ")</f>
        <v>Inactive</v>
      </c>
      <c r="E1296">
        <f>_xlfn.XLOOKUP(A1296,blinkit_order_items[order_id],blinkit_order_items[product_id])</f>
        <v>194682</v>
      </c>
      <c r="F1296" t="str">
        <f>_xlfn.XLOOKUP(E1296,blinkit_products[product_id],blinkit_products[product_name])</f>
        <v>Iced Tea</v>
      </c>
      <c r="G1296" t="str">
        <f>_xlfn.XLOOKUP(E1296,blinkit_products[product_id],blinkit_products[category])</f>
        <v>Cold Drinks &amp; Juices</v>
      </c>
      <c r="H1296">
        <f>_xlfn.XLOOKUP(A1296,blinkit_order_items[order_id],blinkit_order_items[quantity])</f>
        <v>3</v>
      </c>
      <c r="I1296">
        <f>_xlfn.XLOOKUP(A1296,blinkit_order_items[order_id],blinkit_order_items[unit_price])</f>
        <v>912.29</v>
      </c>
      <c r="J1296" s="3">
        <v>895.36</v>
      </c>
      <c r="K1296" s="3" t="s">
        <v>12</v>
      </c>
      <c r="L1296" s="3" t="s">
        <v>10</v>
      </c>
      <c r="M1296">
        <v>0</v>
      </c>
      <c r="N1296" s="8">
        <v>45422.579027777778</v>
      </c>
    </row>
    <row r="1297" spans="1:14" x14ac:dyDescent="0.3">
      <c r="A1297" s="4">
        <v>8273236145</v>
      </c>
      <c r="B1297" s="5">
        <v>85763665</v>
      </c>
      <c r="C1297" t="str">
        <f>_xlfn.XLOOKUP(B1297,blinkit_customers!A:A,blinkit_customers!B:B," ")</f>
        <v>Eshana Narula</v>
      </c>
      <c r="D1297" t="str">
        <f>_xlfn.XLOOKUP(B1297, blinkit_customers!A:A,blinkit_customers!I:I, " ")</f>
        <v>Premium</v>
      </c>
      <c r="E1297">
        <f>_xlfn.XLOOKUP(A1297,blinkit_order_items[order_id],blinkit_order_items[product_id])</f>
        <v>366066</v>
      </c>
      <c r="F1297" t="str">
        <f>_xlfn.XLOOKUP(E1297,blinkit_products[product_id],blinkit_products[product_name])</f>
        <v>Soap</v>
      </c>
      <c r="G1297" t="str">
        <f>_xlfn.XLOOKUP(E1297,blinkit_products[product_id],blinkit_products[category])</f>
        <v>Personal Care</v>
      </c>
      <c r="H1297">
        <f>_xlfn.XLOOKUP(A1297,blinkit_order_items[order_id],blinkit_order_items[quantity])</f>
        <v>3</v>
      </c>
      <c r="I1297">
        <f>_xlfn.XLOOKUP(A1297,blinkit_order_items[order_id],blinkit_order_items[unit_price])</f>
        <v>918.58</v>
      </c>
      <c r="J1297" s="5">
        <v>1626.93</v>
      </c>
      <c r="K1297" s="5" t="s">
        <v>13</v>
      </c>
      <c r="L1297" s="5" t="s">
        <v>10</v>
      </c>
      <c r="M1297">
        <v>2</v>
      </c>
      <c r="N1297" s="9">
        <v>45537.660196759258</v>
      </c>
    </row>
    <row r="1298" spans="1:14" x14ac:dyDescent="0.3">
      <c r="A1298" s="2">
        <v>3411233779</v>
      </c>
      <c r="B1298" s="3">
        <v>79991320</v>
      </c>
      <c r="C1298" t="str">
        <f>_xlfn.XLOOKUP(B1298,blinkit_customers!A:A,blinkit_customers!B:B," ")</f>
        <v>Ojas Bawa</v>
      </c>
      <c r="D1298" t="str">
        <f>_xlfn.XLOOKUP(B1298, blinkit_customers!A:A,blinkit_customers!I:I, " ")</f>
        <v>New</v>
      </c>
      <c r="E1298">
        <f>_xlfn.XLOOKUP(A1298,blinkit_order_items[order_id],blinkit_order_items[product_id])</f>
        <v>500633</v>
      </c>
      <c r="F1298" t="str">
        <f>_xlfn.XLOOKUP(E1298,blinkit_products[product_id],blinkit_products[product_name])</f>
        <v>Cereal</v>
      </c>
      <c r="G1298" t="str">
        <f>_xlfn.XLOOKUP(E1298,blinkit_products[product_id],blinkit_products[category])</f>
        <v>Dairy &amp; Breakfast</v>
      </c>
      <c r="H1298">
        <f>_xlfn.XLOOKUP(A1298,blinkit_order_items[order_id],blinkit_order_items[quantity])</f>
        <v>1</v>
      </c>
      <c r="I1298">
        <f>_xlfn.XLOOKUP(A1298,blinkit_order_items[order_id],blinkit_order_items[unit_price])</f>
        <v>154.5</v>
      </c>
      <c r="J1298" s="3">
        <v>1018.02</v>
      </c>
      <c r="K1298" s="3" t="s">
        <v>11</v>
      </c>
      <c r="L1298" s="3" t="s">
        <v>10</v>
      </c>
      <c r="M1298">
        <v>-4</v>
      </c>
      <c r="N1298" s="8">
        <v>45395.967187499999</v>
      </c>
    </row>
    <row r="1299" spans="1:14" x14ac:dyDescent="0.3">
      <c r="A1299" s="4">
        <v>8024667539</v>
      </c>
      <c r="B1299" s="5">
        <v>31622158</v>
      </c>
      <c r="C1299" t="str">
        <f>_xlfn.XLOOKUP(B1299,blinkit_customers!A:A,blinkit_customers!B:B," ")</f>
        <v>Omya Modi</v>
      </c>
      <c r="D1299" t="str">
        <f>_xlfn.XLOOKUP(B1299, blinkit_customers!A:A,blinkit_customers!I:I, " ")</f>
        <v>New</v>
      </c>
      <c r="E1299">
        <f>_xlfn.XLOOKUP(A1299,blinkit_order_items[order_id],blinkit_order_items[product_id])</f>
        <v>354409</v>
      </c>
      <c r="F1299" t="str">
        <f>_xlfn.XLOOKUP(E1299,blinkit_products[product_id],blinkit_products[product_name])</f>
        <v>Pulses</v>
      </c>
      <c r="G1299" t="str">
        <f>_xlfn.XLOOKUP(E1299,blinkit_products[product_id],blinkit_products[category])</f>
        <v>Grocery &amp; Staples</v>
      </c>
      <c r="H1299">
        <f>_xlfn.XLOOKUP(A1299,blinkit_order_items[order_id],blinkit_order_items[quantity])</f>
        <v>3</v>
      </c>
      <c r="I1299">
        <f>_xlfn.XLOOKUP(A1299,blinkit_order_items[order_id],blinkit_order_items[unit_price])</f>
        <v>325.08</v>
      </c>
      <c r="J1299" s="5">
        <v>1682.78</v>
      </c>
      <c r="K1299" s="5" t="s">
        <v>11</v>
      </c>
      <c r="L1299" s="5" t="s">
        <v>14</v>
      </c>
      <c r="M1299">
        <v>12</v>
      </c>
      <c r="N1299" s="9">
        <v>45495.245266203703</v>
      </c>
    </row>
    <row r="1300" spans="1:14" x14ac:dyDescent="0.3">
      <c r="A1300" s="2">
        <v>6112199794</v>
      </c>
      <c r="B1300" s="3">
        <v>77086539</v>
      </c>
      <c r="C1300" t="str">
        <f>_xlfn.XLOOKUP(B1300,blinkit_customers!A:A,blinkit_customers!B:B," ")</f>
        <v>Gayathri Kumer</v>
      </c>
      <c r="D1300" t="str">
        <f>_xlfn.XLOOKUP(B1300, blinkit_customers!A:A,blinkit_customers!I:I, " ")</f>
        <v>New</v>
      </c>
      <c r="E1300">
        <f>_xlfn.XLOOKUP(A1300,blinkit_order_items[order_id],blinkit_order_items[product_id])</f>
        <v>397973</v>
      </c>
      <c r="F1300" t="str">
        <f>_xlfn.XLOOKUP(E1300,blinkit_products[product_id],blinkit_products[product_name])</f>
        <v>Bananas</v>
      </c>
      <c r="G1300" t="str">
        <f>_xlfn.XLOOKUP(E1300,blinkit_products[product_id],blinkit_products[category])</f>
        <v>Fruits &amp; Vegetables</v>
      </c>
      <c r="H1300">
        <f>_xlfn.XLOOKUP(A1300,blinkit_order_items[order_id],blinkit_order_items[quantity])</f>
        <v>1</v>
      </c>
      <c r="I1300">
        <f>_xlfn.XLOOKUP(A1300,blinkit_order_items[order_id],blinkit_order_items[unit_price])</f>
        <v>728.73</v>
      </c>
      <c r="J1300" s="3">
        <v>3227.41</v>
      </c>
      <c r="K1300" s="3" t="s">
        <v>15</v>
      </c>
      <c r="L1300" s="3" t="s">
        <v>14</v>
      </c>
      <c r="M1300">
        <v>6</v>
      </c>
      <c r="N1300" s="8">
        <v>45556.865081018521</v>
      </c>
    </row>
    <row r="1301" spans="1:14" x14ac:dyDescent="0.3">
      <c r="A1301" s="4">
        <v>9484473160</v>
      </c>
      <c r="B1301" s="5">
        <v>21456226</v>
      </c>
      <c r="C1301" t="str">
        <f>_xlfn.XLOOKUP(B1301,blinkit_customers!A:A,blinkit_customers!B:B," ")</f>
        <v>Indrajit Mitra</v>
      </c>
      <c r="D1301" t="str">
        <f>_xlfn.XLOOKUP(B1301, blinkit_customers!A:A,blinkit_customers!I:I, " ")</f>
        <v>New</v>
      </c>
      <c r="E1301">
        <f>_xlfn.XLOOKUP(A1301,blinkit_order_items[order_id],blinkit_order_items[product_id])</f>
        <v>137909</v>
      </c>
      <c r="F1301" t="str">
        <f>_xlfn.XLOOKUP(E1301,blinkit_products[product_id],blinkit_products[product_name])</f>
        <v>Cough Syrup</v>
      </c>
      <c r="G1301" t="str">
        <f>_xlfn.XLOOKUP(E1301,blinkit_products[product_id],blinkit_products[category])</f>
        <v>Pharmacy</v>
      </c>
      <c r="H1301">
        <f>_xlfn.XLOOKUP(A1301,blinkit_order_items[order_id],blinkit_order_items[quantity])</f>
        <v>1</v>
      </c>
      <c r="I1301">
        <f>_xlfn.XLOOKUP(A1301,blinkit_order_items[order_id],blinkit_order_items[unit_price])</f>
        <v>864.3</v>
      </c>
      <c r="J1301" s="5">
        <v>1966.28</v>
      </c>
      <c r="K1301" s="5" t="s">
        <v>13</v>
      </c>
      <c r="L1301" s="5" t="s">
        <v>14</v>
      </c>
      <c r="M1301">
        <v>9</v>
      </c>
      <c r="N1301" s="9">
        <v>45041.896365740744</v>
      </c>
    </row>
    <row r="1302" spans="1:14" x14ac:dyDescent="0.3">
      <c r="A1302" s="2">
        <v>9729709418</v>
      </c>
      <c r="B1302" s="3">
        <v>45323391</v>
      </c>
      <c r="C1302" t="str">
        <f>_xlfn.XLOOKUP(B1302,blinkit_customers!A:A,blinkit_customers!B:B," ")</f>
        <v>Viraj Kota</v>
      </c>
      <c r="D1302" t="str">
        <f>_xlfn.XLOOKUP(B1302, blinkit_customers!A:A,blinkit_customers!I:I, " ")</f>
        <v>New</v>
      </c>
      <c r="E1302">
        <f>_xlfn.XLOOKUP(A1302,blinkit_order_items[order_id],blinkit_order_items[product_id])</f>
        <v>784673</v>
      </c>
      <c r="F1302" t="str">
        <f>_xlfn.XLOOKUP(E1302,blinkit_products[product_id],blinkit_products[product_name])</f>
        <v>Dog Food</v>
      </c>
      <c r="G1302" t="str">
        <f>_xlfn.XLOOKUP(E1302,blinkit_products[product_id],blinkit_products[category])</f>
        <v>Pet Care</v>
      </c>
      <c r="H1302">
        <f>_xlfn.XLOOKUP(A1302,blinkit_order_items[order_id],blinkit_order_items[quantity])</f>
        <v>2</v>
      </c>
      <c r="I1302">
        <f>_xlfn.XLOOKUP(A1302,blinkit_order_items[order_id],blinkit_order_items[unit_price])</f>
        <v>491.39</v>
      </c>
      <c r="J1302" s="3">
        <v>2729.56</v>
      </c>
      <c r="K1302" s="3" t="s">
        <v>11</v>
      </c>
      <c r="L1302" s="3" t="s">
        <v>10</v>
      </c>
      <c r="M1302">
        <v>-5</v>
      </c>
      <c r="N1302" s="8">
        <v>45015.226446759261</v>
      </c>
    </row>
    <row r="1303" spans="1:14" x14ac:dyDescent="0.3">
      <c r="A1303" s="4">
        <v>7900224799</v>
      </c>
      <c r="B1303" s="5">
        <v>68692574</v>
      </c>
      <c r="C1303" t="str">
        <f>_xlfn.XLOOKUP(B1303,blinkit_customers!A:A,blinkit_customers!B:B," ")</f>
        <v>Bachittar Wagle</v>
      </c>
      <c r="D1303" t="str">
        <f>_xlfn.XLOOKUP(B1303, blinkit_customers!A:A,blinkit_customers!I:I, " ")</f>
        <v>Inactive</v>
      </c>
      <c r="E1303">
        <f>_xlfn.XLOOKUP(A1303,blinkit_order_items[order_id],blinkit_order_items[product_id])</f>
        <v>327290</v>
      </c>
      <c r="F1303" t="str">
        <f>_xlfn.XLOOKUP(E1303,blinkit_products[product_id],blinkit_products[product_name])</f>
        <v>Sugar</v>
      </c>
      <c r="G1303" t="str">
        <f>_xlfn.XLOOKUP(E1303,blinkit_products[product_id],blinkit_products[category])</f>
        <v>Grocery &amp; Staples</v>
      </c>
      <c r="H1303">
        <f>_xlfn.XLOOKUP(A1303,blinkit_order_items[order_id],blinkit_order_items[quantity])</f>
        <v>2</v>
      </c>
      <c r="I1303">
        <f>_xlfn.XLOOKUP(A1303,blinkit_order_items[order_id],blinkit_order_items[unit_price])</f>
        <v>862.28</v>
      </c>
      <c r="J1303" s="5">
        <v>4099.05</v>
      </c>
      <c r="K1303" s="5" t="s">
        <v>11</v>
      </c>
      <c r="L1303" s="5" t="s">
        <v>14</v>
      </c>
      <c r="M1303">
        <v>13</v>
      </c>
      <c r="N1303" s="9">
        <v>45476.206608796296</v>
      </c>
    </row>
    <row r="1304" spans="1:14" x14ac:dyDescent="0.3">
      <c r="A1304" s="2">
        <v>1821414490</v>
      </c>
      <c r="B1304" s="3">
        <v>75632045</v>
      </c>
      <c r="C1304" t="str">
        <f>_xlfn.XLOOKUP(B1304,blinkit_customers!A:A,blinkit_customers!B:B," ")</f>
        <v>Shivansh Sharaf</v>
      </c>
      <c r="D1304" t="str">
        <f>_xlfn.XLOOKUP(B1304, blinkit_customers!A:A,blinkit_customers!I:I, " ")</f>
        <v>Regular</v>
      </c>
      <c r="E1304">
        <f>_xlfn.XLOOKUP(A1304,blinkit_order_items[order_id],blinkit_order_items[product_id])</f>
        <v>124290</v>
      </c>
      <c r="F1304" t="str">
        <f>_xlfn.XLOOKUP(E1304,blinkit_products[product_id],blinkit_products[product_name])</f>
        <v>Lotion</v>
      </c>
      <c r="G1304" t="str">
        <f>_xlfn.XLOOKUP(E1304,blinkit_products[product_id],blinkit_products[category])</f>
        <v>Personal Care</v>
      </c>
      <c r="H1304">
        <f>_xlfn.XLOOKUP(A1304,blinkit_order_items[order_id],blinkit_order_items[quantity])</f>
        <v>2</v>
      </c>
      <c r="I1304">
        <f>_xlfn.XLOOKUP(A1304,blinkit_order_items[order_id],blinkit_order_items[unit_price])</f>
        <v>39.65</v>
      </c>
      <c r="J1304" s="3">
        <v>3493.06</v>
      </c>
      <c r="K1304" s="3" t="s">
        <v>13</v>
      </c>
      <c r="L1304" s="3" t="s">
        <v>10</v>
      </c>
      <c r="M1304">
        <v>-1</v>
      </c>
      <c r="N1304" s="8">
        <v>45586.314675925925</v>
      </c>
    </row>
    <row r="1305" spans="1:14" x14ac:dyDescent="0.3">
      <c r="A1305" s="4">
        <v>5813507399</v>
      </c>
      <c r="B1305" s="5">
        <v>76019750</v>
      </c>
      <c r="C1305" t="str">
        <f>_xlfn.XLOOKUP(B1305,blinkit_customers!A:A,blinkit_customers!B:B," ")</f>
        <v>Omisha Balan</v>
      </c>
      <c r="D1305" t="str">
        <f>_xlfn.XLOOKUP(B1305, blinkit_customers!A:A,blinkit_customers!I:I, " ")</f>
        <v>New</v>
      </c>
      <c r="E1305">
        <f>_xlfn.XLOOKUP(A1305,blinkit_order_items[order_id],blinkit_order_items[product_id])</f>
        <v>500739</v>
      </c>
      <c r="F1305" t="str">
        <f>_xlfn.XLOOKUP(E1305,blinkit_products[product_id],blinkit_products[product_name])</f>
        <v>Bread</v>
      </c>
      <c r="G1305" t="str">
        <f>_xlfn.XLOOKUP(E1305,blinkit_products[product_id],blinkit_products[category])</f>
        <v>Dairy &amp; Breakfast</v>
      </c>
      <c r="H1305">
        <f>_xlfn.XLOOKUP(A1305,blinkit_order_items[order_id],blinkit_order_items[quantity])</f>
        <v>1</v>
      </c>
      <c r="I1305">
        <f>_xlfn.XLOOKUP(A1305,blinkit_order_items[order_id],blinkit_order_items[unit_price])</f>
        <v>359.98</v>
      </c>
      <c r="J1305" s="5">
        <v>4495.5600000000004</v>
      </c>
      <c r="K1305" s="5" t="s">
        <v>12</v>
      </c>
      <c r="L1305" s="5" t="s">
        <v>10</v>
      </c>
      <c r="M1305">
        <v>-5</v>
      </c>
      <c r="N1305" s="9">
        <v>45397.375740740739</v>
      </c>
    </row>
    <row r="1306" spans="1:14" x14ac:dyDescent="0.3">
      <c r="A1306" s="2">
        <v>3928003125</v>
      </c>
      <c r="B1306" s="3">
        <v>53636086</v>
      </c>
      <c r="C1306" t="str">
        <f>_xlfn.XLOOKUP(B1306,blinkit_customers!A:A,blinkit_customers!B:B," ")</f>
        <v>Max Nadkarni</v>
      </c>
      <c r="D1306" t="str">
        <f>_xlfn.XLOOKUP(B1306, blinkit_customers!A:A,blinkit_customers!I:I, " ")</f>
        <v>Premium</v>
      </c>
      <c r="E1306">
        <f>_xlfn.XLOOKUP(A1306,blinkit_order_items[order_id],blinkit_order_items[product_id])</f>
        <v>274207</v>
      </c>
      <c r="F1306" t="str">
        <f>_xlfn.XLOOKUP(E1306,blinkit_products[product_id],blinkit_products[product_name])</f>
        <v>Cough Syrup</v>
      </c>
      <c r="G1306" t="str">
        <f>_xlfn.XLOOKUP(E1306,blinkit_products[product_id],blinkit_products[category])</f>
        <v>Pharmacy</v>
      </c>
      <c r="H1306">
        <f>_xlfn.XLOOKUP(A1306,blinkit_order_items[order_id],blinkit_order_items[quantity])</f>
        <v>3</v>
      </c>
      <c r="I1306">
        <f>_xlfn.XLOOKUP(A1306,blinkit_order_items[order_id],blinkit_order_items[unit_price])</f>
        <v>328.51</v>
      </c>
      <c r="J1306" s="3">
        <v>1809.81</v>
      </c>
      <c r="K1306" s="3" t="s">
        <v>15</v>
      </c>
      <c r="L1306" s="3" t="s">
        <v>14</v>
      </c>
      <c r="M1306">
        <v>15</v>
      </c>
      <c r="N1306" s="8">
        <v>45267.562997685185</v>
      </c>
    </row>
    <row r="1307" spans="1:14" x14ac:dyDescent="0.3">
      <c r="A1307" s="4">
        <v>5271866987</v>
      </c>
      <c r="B1307" s="5">
        <v>10562528</v>
      </c>
      <c r="C1307" t="str">
        <f>_xlfn.XLOOKUP(B1307,blinkit_customers!A:A,blinkit_customers!B:B," ")</f>
        <v>Udant Dada</v>
      </c>
      <c r="D1307" t="str">
        <f>_xlfn.XLOOKUP(B1307, blinkit_customers!A:A,blinkit_customers!I:I, " ")</f>
        <v>Premium</v>
      </c>
      <c r="E1307">
        <f>_xlfn.XLOOKUP(A1307,blinkit_order_items[order_id],blinkit_order_items[product_id])</f>
        <v>681063</v>
      </c>
      <c r="F1307" t="str">
        <f>_xlfn.XLOOKUP(E1307,blinkit_products[product_id],blinkit_products[product_name])</f>
        <v>Mango Drink</v>
      </c>
      <c r="G1307" t="str">
        <f>_xlfn.XLOOKUP(E1307,blinkit_products[product_id],blinkit_products[category])</f>
        <v>Cold Drinks &amp; Juices</v>
      </c>
      <c r="H1307">
        <f>_xlfn.XLOOKUP(A1307,blinkit_order_items[order_id],blinkit_order_items[quantity])</f>
        <v>3</v>
      </c>
      <c r="I1307">
        <f>_xlfn.XLOOKUP(A1307,blinkit_order_items[order_id],blinkit_order_items[unit_price])</f>
        <v>321.27999999999997</v>
      </c>
      <c r="J1307" s="5">
        <v>947.95</v>
      </c>
      <c r="K1307" s="5" t="s">
        <v>13</v>
      </c>
      <c r="L1307" s="5" t="s">
        <v>10</v>
      </c>
      <c r="M1307">
        <v>-2</v>
      </c>
      <c r="N1307" s="9">
        <v>45531.059756944444</v>
      </c>
    </row>
    <row r="1308" spans="1:14" x14ac:dyDescent="0.3">
      <c r="A1308" s="2">
        <v>9794537731</v>
      </c>
      <c r="B1308" s="3">
        <v>85869195</v>
      </c>
      <c r="C1308" t="str">
        <f>_xlfn.XLOOKUP(B1308,blinkit_customers!A:A,blinkit_customers!B:B," ")</f>
        <v>Kashish Nigam</v>
      </c>
      <c r="D1308" t="str">
        <f>_xlfn.XLOOKUP(B1308, blinkit_customers!A:A,blinkit_customers!I:I, " ")</f>
        <v>Regular</v>
      </c>
      <c r="E1308">
        <f>_xlfn.XLOOKUP(A1308,blinkit_order_items[order_id],blinkit_order_items[product_id])</f>
        <v>114414</v>
      </c>
      <c r="F1308" t="str">
        <f>_xlfn.XLOOKUP(E1308,blinkit_products[product_id],blinkit_products[product_name])</f>
        <v>Vitamins</v>
      </c>
      <c r="G1308" t="str">
        <f>_xlfn.XLOOKUP(E1308,blinkit_products[product_id],blinkit_products[category])</f>
        <v>Pharmacy</v>
      </c>
      <c r="H1308">
        <f>_xlfn.XLOOKUP(A1308,blinkit_order_items[order_id],blinkit_order_items[quantity])</f>
        <v>1</v>
      </c>
      <c r="I1308">
        <f>_xlfn.XLOOKUP(A1308,blinkit_order_items[order_id],blinkit_order_items[unit_price])</f>
        <v>832.06</v>
      </c>
      <c r="J1308" s="3">
        <v>3740.13</v>
      </c>
      <c r="K1308" s="3" t="s">
        <v>11</v>
      </c>
      <c r="L1308" s="3" t="s">
        <v>10</v>
      </c>
      <c r="M1308">
        <v>3</v>
      </c>
      <c r="N1308" s="8">
        <v>45073.539942129632</v>
      </c>
    </row>
    <row r="1309" spans="1:14" x14ac:dyDescent="0.3">
      <c r="A1309" s="4">
        <v>4852718488</v>
      </c>
      <c r="B1309" s="5">
        <v>71902700</v>
      </c>
      <c r="C1309" t="str">
        <f>_xlfn.XLOOKUP(B1309,blinkit_customers!A:A,blinkit_customers!B:B," ")</f>
        <v>Qarin Nazareth</v>
      </c>
      <c r="D1309" t="str">
        <f>_xlfn.XLOOKUP(B1309, blinkit_customers!A:A,blinkit_customers!I:I, " ")</f>
        <v>Regular</v>
      </c>
      <c r="E1309">
        <f>_xlfn.XLOOKUP(A1309,blinkit_order_items[order_id],blinkit_order_items[product_id])</f>
        <v>131937</v>
      </c>
      <c r="F1309" t="str">
        <f>_xlfn.XLOOKUP(E1309,blinkit_products[product_id],blinkit_products[product_name])</f>
        <v>Frozen Pizza</v>
      </c>
      <c r="G1309" t="str">
        <f>_xlfn.XLOOKUP(E1309,blinkit_products[product_id],blinkit_products[category])</f>
        <v>Instant &amp; Frozen Food</v>
      </c>
      <c r="H1309">
        <f>_xlfn.XLOOKUP(A1309,blinkit_order_items[order_id],blinkit_order_items[quantity])</f>
        <v>3</v>
      </c>
      <c r="I1309">
        <f>_xlfn.XLOOKUP(A1309,blinkit_order_items[order_id],blinkit_order_items[unit_price])</f>
        <v>287.81</v>
      </c>
      <c r="J1309" s="5">
        <v>1364.65</v>
      </c>
      <c r="K1309" s="5" t="s">
        <v>12</v>
      </c>
      <c r="L1309" s="5" t="s">
        <v>10</v>
      </c>
      <c r="M1309">
        <v>-1</v>
      </c>
      <c r="N1309" s="9">
        <v>45411.863009259258</v>
      </c>
    </row>
    <row r="1310" spans="1:14" x14ac:dyDescent="0.3">
      <c r="A1310" s="2">
        <v>8300546273</v>
      </c>
      <c r="B1310" s="3">
        <v>13796199</v>
      </c>
      <c r="C1310" t="str">
        <f>_xlfn.XLOOKUP(B1310,blinkit_customers!A:A,blinkit_customers!B:B," ")</f>
        <v>Pallavi Mutti</v>
      </c>
      <c r="D1310" t="str">
        <f>_xlfn.XLOOKUP(B1310, blinkit_customers!A:A,blinkit_customers!I:I, " ")</f>
        <v>Regular</v>
      </c>
      <c r="E1310">
        <f>_xlfn.XLOOKUP(A1310,blinkit_order_items[order_id],blinkit_order_items[product_id])</f>
        <v>677169</v>
      </c>
      <c r="F1310" t="str">
        <f>_xlfn.XLOOKUP(E1310,blinkit_products[product_id],blinkit_products[product_name])</f>
        <v>Cough Syrup</v>
      </c>
      <c r="G1310" t="str">
        <f>_xlfn.XLOOKUP(E1310,blinkit_products[product_id],blinkit_products[category])</f>
        <v>Pharmacy</v>
      </c>
      <c r="H1310">
        <f>_xlfn.XLOOKUP(A1310,blinkit_order_items[order_id],blinkit_order_items[quantity])</f>
        <v>3</v>
      </c>
      <c r="I1310">
        <f>_xlfn.XLOOKUP(A1310,blinkit_order_items[order_id],blinkit_order_items[unit_price])</f>
        <v>261.02999999999997</v>
      </c>
      <c r="J1310" s="3">
        <v>1251.92</v>
      </c>
      <c r="K1310" s="3" t="s">
        <v>15</v>
      </c>
      <c r="L1310" s="3" t="s">
        <v>10</v>
      </c>
      <c r="M1310">
        <v>2</v>
      </c>
      <c r="N1310" s="8">
        <v>45174.42527777778</v>
      </c>
    </row>
    <row r="1311" spans="1:14" x14ac:dyDescent="0.3">
      <c r="A1311" s="4">
        <v>976104194</v>
      </c>
      <c r="B1311" s="5">
        <v>6061349</v>
      </c>
      <c r="C1311" t="str">
        <f>_xlfn.XLOOKUP(B1311,blinkit_customers!A:A,blinkit_customers!B:B," ")</f>
        <v>Gautami Trivedi</v>
      </c>
      <c r="D1311" t="str">
        <f>_xlfn.XLOOKUP(B1311, blinkit_customers!A:A,blinkit_customers!I:I, " ")</f>
        <v>Regular</v>
      </c>
      <c r="E1311">
        <f>_xlfn.XLOOKUP(A1311,blinkit_order_items[order_id],blinkit_order_items[product_id])</f>
        <v>557908</v>
      </c>
      <c r="F1311" t="str">
        <f>_xlfn.XLOOKUP(E1311,blinkit_products[product_id],blinkit_products[product_name])</f>
        <v>Vitamins</v>
      </c>
      <c r="G1311" t="str">
        <f>_xlfn.XLOOKUP(E1311,blinkit_products[product_id],blinkit_products[category])</f>
        <v>Pharmacy</v>
      </c>
      <c r="H1311">
        <f>_xlfn.XLOOKUP(A1311,blinkit_order_items[order_id],blinkit_order_items[quantity])</f>
        <v>3</v>
      </c>
      <c r="I1311">
        <f>_xlfn.XLOOKUP(A1311,blinkit_order_items[order_id],blinkit_order_items[unit_price])</f>
        <v>942.37</v>
      </c>
      <c r="J1311" s="5">
        <v>3210.73</v>
      </c>
      <c r="K1311" s="5" t="s">
        <v>13</v>
      </c>
      <c r="L1311" s="5" t="s">
        <v>16</v>
      </c>
      <c r="M1311">
        <v>30</v>
      </c>
      <c r="N1311" s="9">
        <v>45419.914282407408</v>
      </c>
    </row>
    <row r="1312" spans="1:14" x14ac:dyDescent="0.3">
      <c r="A1312" s="2">
        <v>5373961125</v>
      </c>
      <c r="B1312" s="3">
        <v>57081917</v>
      </c>
      <c r="C1312" t="str">
        <f>_xlfn.XLOOKUP(B1312,blinkit_customers!A:A,blinkit_customers!B:B," ")</f>
        <v>Nidra Choudhary</v>
      </c>
      <c r="D1312" t="str">
        <f>_xlfn.XLOOKUP(B1312, blinkit_customers!A:A,blinkit_customers!I:I, " ")</f>
        <v>Inactive</v>
      </c>
      <c r="E1312">
        <f>_xlfn.XLOOKUP(A1312,blinkit_order_items[order_id],blinkit_order_items[product_id])</f>
        <v>433521</v>
      </c>
      <c r="F1312" t="str">
        <f>_xlfn.XLOOKUP(E1312,blinkit_products[product_id],blinkit_products[product_name])</f>
        <v>Diapers</v>
      </c>
      <c r="G1312" t="str">
        <f>_xlfn.XLOOKUP(E1312,blinkit_products[product_id],blinkit_products[category])</f>
        <v>Baby Care</v>
      </c>
      <c r="H1312">
        <f>_xlfn.XLOOKUP(A1312,blinkit_order_items[order_id],blinkit_order_items[quantity])</f>
        <v>3</v>
      </c>
      <c r="I1312">
        <f>_xlfn.XLOOKUP(A1312,blinkit_order_items[order_id],blinkit_order_items[unit_price])</f>
        <v>321.33</v>
      </c>
      <c r="J1312" s="3">
        <v>1187</v>
      </c>
      <c r="K1312" s="3" t="s">
        <v>13</v>
      </c>
      <c r="L1312" s="3" t="s">
        <v>10</v>
      </c>
      <c r="M1312">
        <v>5</v>
      </c>
      <c r="N1312" s="8">
        <v>45597.155416666668</v>
      </c>
    </row>
    <row r="1313" spans="1:14" x14ac:dyDescent="0.3">
      <c r="A1313" s="4">
        <v>6056126973</v>
      </c>
      <c r="B1313" s="5">
        <v>48765625</v>
      </c>
      <c r="C1313" t="str">
        <f>_xlfn.XLOOKUP(B1313,blinkit_customers!A:A,blinkit_customers!B:B," ")</f>
        <v>Aradhana Ganguly</v>
      </c>
      <c r="D1313" t="str">
        <f>_xlfn.XLOOKUP(B1313, blinkit_customers!A:A,blinkit_customers!I:I, " ")</f>
        <v>Inactive</v>
      </c>
      <c r="E1313">
        <f>_xlfn.XLOOKUP(A1313,blinkit_order_items[order_id],blinkit_order_items[product_id])</f>
        <v>256783</v>
      </c>
      <c r="F1313" t="str">
        <f>_xlfn.XLOOKUP(E1313,blinkit_products[product_id],blinkit_products[product_name])</f>
        <v>Pet Treats</v>
      </c>
      <c r="G1313" t="str">
        <f>_xlfn.XLOOKUP(E1313,blinkit_products[product_id],blinkit_products[category])</f>
        <v>Pet Care</v>
      </c>
      <c r="H1313">
        <f>_xlfn.XLOOKUP(A1313,blinkit_order_items[order_id],blinkit_order_items[quantity])</f>
        <v>2</v>
      </c>
      <c r="I1313">
        <f>_xlfn.XLOOKUP(A1313,blinkit_order_items[order_id],blinkit_order_items[unit_price])</f>
        <v>906.54</v>
      </c>
      <c r="J1313" s="5">
        <v>1172.69</v>
      </c>
      <c r="K1313" s="5" t="s">
        <v>12</v>
      </c>
      <c r="L1313" s="5" t="s">
        <v>10</v>
      </c>
      <c r="M1313">
        <v>0</v>
      </c>
      <c r="N1313" s="9">
        <v>45475.938807870371</v>
      </c>
    </row>
    <row r="1314" spans="1:14" x14ac:dyDescent="0.3">
      <c r="A1314" s="2">
        <v>6352881332</v>
      </c>
      <c r="B1314" s="3">
        <v>80517784</v>
      </c>
      <c r="C1314" t="str">
        <f>_xlfn.XLOOKUP(B1314,blinkit_customers!A:A,blinkit_customers!B:B," ")</f>
        <v>Udyati Dara</v>
      </c>
      <c r="D1314" t="str">
        <f>_xlfn.XLOOKUP(B1314, blinkit_customers!A:A,blinkit_customers!I:I, " ")</f>
        <v>Regular</v>
      </c>
      <c r="E1314">
        <f>_xlfn.XLOOKUP(A1314,blinkit_order_items[order_id],blinkit_order_items[product_id])</f>
        <v>726958</v>
      </c>
      <c r="F1314" t="str">
        <f>_xlfn.XLOOKUP(E1314,blinkit_products[product_id],blinkit_products[product_name])</f>
        <v>Cat Food</v>
      </c>
      <c r="G1314" t="str">
        <f>_xlfn.XLOOKUP(E1314,blinkit_products[product_id],blinkit_products[category])</f>
        <v>Pet Care</v>
      </c>
      <c r="H1314">
        <f>_xlfn.XLOOKUP(A1314,blinkit_order_items[order_id],blinkit_order_items[quantity])</f>
        <v>3</v>
      </c>
      <c r="I1314">
        <f>_xlfn.XLOOKUP(A1314,blinkit_order_items[order_id],blinkit_order_items[unit_price])</f>
        <v>887.48</v>
      </c>
      <c r="J1314" s="3">
        <v>3222.29</v>
      </c>
      <c r="K1314" s="3" t="s">
        <v>11</v>
      </c>
      <c r="L1314" s="3" t="s">
        <v>10</v>
      </c>
      <c r="M1314">
        <v>4</v>
      </c>
      <c r="N1314" s="8">
        <v>45313.965057870373</v>
      </c>
    </row>
    <row r="1315" spans="1:14" x14ac:dyDescent="0.3">
      <c r="A1315" s="4">
        <v>1643234106</v>
      </c>
      <c r="B1315" s="5">
        <v>37691544</v>
      </c>
      <c r="C1315" t="str">
        <f>_xlfn.XLOOKUP(B1315,blinkit_customers!A:A,blinkit_customers!B:B," ")</f>
        <v>Onkar Devan</v>
      </c>
      <c r="D1315" t="str">
        <f>_xlfn.XLOOKUP(B1315, blinkit_customers!A:A,blinkit_customers!I:I, " ")</f>
        <v>Inactive</v>
      </c>
      <c r="E1315">
        <f>_xlfn.XLOOKUP(A1315,blinkit_order_items[order_id],blinkit_order_items[product_id])</f>
        <v>557908</v>
      </c>
      <c r="F1315" t="str">
        <f>_xlfn.XLOOKUP(E1315,blinkit_products[product_id],blinkit_products[product_name])</f>
        <v>Vitamins</v>
      </c>
      <c r="G1315" t="str">
        <f>_xlfn.XLOOKUP(E1315,blinkit_products[product_id],blinkit_products[category])</f>
        <v>Pharmacy</v>
      </c>
      <c r="H1315">
        <f>_xlfn.XLOOKUP(A1315,blinkit_order_items[order_id],blinkit_order_items[quantity])</f>
        <v>3</v>
      </c>
      <c r="I1315">
        <f>_xlfn.XLOOKUP(A1315,blinkit_order_items[order_id],blinkit_order_items[unit_price])</f>
        <v>942.37</v>
      </c>
      <c r="J1315" s="5">
        <v>1196.7</v>
      </c>
      <c r="K1315" s="5" t="s">
        <v>15</v>
      </c>
      <c r="L1315" s="5" t="s">
        <v>14</v>
      </c>
      <c r="M1315">
        <v>15</v>
      </c>
      <c r="N1315" s="9">
        <v>45547.161412037036</v>
      </c>
    </row>
    <row r="1316" spans="1:14" x14ac:dyDescent="0.3">
      <c r="A1316" s="2">
        <v>8697966993</v>
      </c>
      <c r="B1316" s="3">
        <v>85869195</v>
      </c>
      <c r="C1316" t="str">
        <f>_xlfn.XLOOKUP(B1316,blinkit_customers!A:A,blinkit_customers!B:B," ")</f>
        <v>Kashish Nigam</v>
      </c>
      <c r="D1316" t="str">
        <f>_xlfn.XLOOKUP(B1316, blinkit_customers!A:A,blinkit_customers!I:I, " ")</f>
        <v>Regular</v>
      </c>
      <c r="E1316">
        <f>_xlfn.XLOOKUP(A1316,blinkit_order_items[order_id],blinkit_order_items[product_id])</f>
        <v>60619</v>
      </c>
      <c r="F1316" t="str">
        <f>_xlfn.XLOOKUP(E1316,blinkit_products[product_id],blinkit_products[product_name])</f>
        <v>Iced Tea</v>
      </c>
      <c r="G1316" t="str">
        <f>_xlfn.XLOOKUP(E1316,blinkit_products[product_id],blinkit_products[category])</f>
        <v>Cold Drinks &amp; Juices</v>
      </c>
      <c r="H1316">
        <f>_xlfn.XLOOKUP(A1316,blinkit_order_items[order_id],blinkit_order_items[quantity])</f>
        <v>3</v>
      </c>
      <c r="I1316">
        <f>_xlfn.XLOOKUP(A1316,blinkit_order_items[order_id],blinkit_order_items[unit_price])</f>
        <v>726.41</v>
      </c>
      <c r="J1316" s="3">
        <v>3078.59</v>
      </c>
      <c r="K1316" s="3" t="s">
        <v>13</v>
      </c>
      <c r="L1316" s="3" t="s">
        <v>16</v>
      </c>
      <c r="M1316">
        <v>22</v>
      </c>
      <c r="N1316" s="8">
        <v>45353.240844907406</v>
      </c>
    </row>
    <row r="1317" spans="1:14" x14ac:dyDescent="0.3">
      <c r="A1317" s="4">
        <v>2276061263</v>
      </c>
      <c r="B1317" s="5">
        <v>83701325</v>
      </c>
      <c r="C1317" t="str">
        <f>_xlfn.XLOOKUP(B1317,blinkit_customers!A:A,blinkit_customers!B:B," ")</f>
        <v>Chasmum Rau</v>
      </c>
      <c r="D1317" t="str">
        <f>_xlfn.XLOOKUP(B1317, blinkit_customers!A:A,blinkit_customers!I:I, " ")</f>
        <v>Premium</v>
      </c>
      <c r="E1317">
        <f>_xlfn.XLOOKUP(A1317,blinkit_order_items[order_id],blinkit_order_items[product_id])</f>
        <v>687218</v>
      </c>
      <c r="F1317" t="str">
        <f>_xlfn.XLOOKUP(E1317,blinkit_products[product_id],blinkit_products[product_name])</f>
        <v>Mango Drink</v>
      </c>
      <c r="G1317" t="str">
        <f>_xlfn.XLOOKUP(E1317,blinkit_products[product_id],blinkit_products[category])</f>
        <v>Cold Drinks &amp; Juices</v>
      </c>
      <c r="H1317">
        <f>_xlfn.XLOOKUP(A1317,blinkit_order_items[order_id],blinkit_order_items[quantity])</f>
        <v>1</v>
      </c>
      <c r="I1317">
        <f>_xlfn.XLOOKUP(A1317,blinkit_order_items[order_id],blinkit_order_items[unit_price])</f>
        <v>317.82</v>
      </c>
      <c r="J1317" s="5">
        <v>837.78</v>
      </c>
      <c r="K1317" s="5" t="s">
        <v>12</v>
      </c>
      <c r="L1317" s="5" t="s">
        <v>10</v>
      </c>
      <c r="M1317">
        <v>0</v>
      </c>
      <c r="N1317" s="9">
        <v>45571.707696759258</v>
      </c>
    </row>
    <row r="1318" spans="1:14" x14ac:dyDescent="0.3">
      <c r="A1318" s="2">
        <v>4045613782</v>
      </c>
      <c r="B1318" s="3">
        <v>61763552</v>
      </c>
      <c r="C1318" t="str">
        <f>_xlfn.XLOOKUP(B1318,blinkit_customers!A:A,blinkit_customers!B:B," ")</f>
        <v>Gopal Parikh</v>
      </c>
      <c r="D1318" t="str">
        <f>_xlfn.XLOOKUP(B1318, blinkit_customers!A:A,blinkit_customers!I:I, " ")</f>
        <v>Inactive</v>
      </c>
      <c r="E1318">
        <f>_xlfn.XLOOKUP(A1318,blinkit_order_items[order_id],blinkit_order_items[product_id])</f>
        <v>600767</v>
      </c>
      <c r="F1318" t="str">
        <f>_xlfn.XLOOKUP(E1318,blinkit_products[product_id],blinkit_products[product_name])</f>
        <v>Toothpaste</v>
      </c>
      <c r="G1318" t="str">
        <f>_xlfn.XLOOKUP(E1318,blinkit_products[product_id],blinkit_products[category])</f>
        <v>Personal Care</v>
      </c>
      <c r="H1318">
        <f>_xlfn.XLOOKUP(A1318,blinkit_order_items[order_id],blinkit_order_items[quantity])</f>
        <v>3</v>
      </c>
      <c r="I1318">
        <f>_xlfn.XLOOKUP(A1318,blinkit_order_items[order_id],blinkit_order_items[unit_price])</f>
        <v>722.42</v>
      </c>
      <c r="J1318" s="3">
        <v>2243.0700000000002</v>
      </c>
      <c r="K1318" s="3" t="s">
        <v>12</v>
      </c>
      <c r="L1318" s="3" t="s">
        <v>10</v>
      </c>
      <c r="M1318">
        <v>5</v>
      </c>
      <c r="N1318" s="8">
        <v>45147.348414351851</v>
      </c>
    </row>
    <row r="1319" spans="1:14" x14ac:dyDescent="0.3">
      <c r="A1319" s="4">
        <v>2959828441</v>
      </c>
      <c r="B1319" s="5">
        <v>9987182</v>
      </c>
      <c r="C1319" t="str">
        <f>_xlfn.XLOOKUP(B1319,blinkit_customers!A:A,blinkit_customers!B:B," ")</f>
        <v>Tristan Hegde</v>
      </c>
      <c r="D1319" t="str">
        <f>_xlfn.XLOOKUP(B1319, blinkit_customers!A:A,blinkit_customers!I:I, " ")</f>
        <v>Regular</v>
      </c>
      <c r="E1319">
        <f>_xlfn.XLOOKUP(A1319,blinkit_order_items[order_id],blinkit_order_items[product_id])</f>
        <v>34186</v>
      </c>
      <c r="F1319" t="str">
        <f>_xlfn.XLOOKUP(E1319,blinkit_products[product_id],blinkit_products[product_name])</f>
        <v>Mangoes</v>
      </c>
      <c r="G1319" t="str">
        <f>_xlfn.XLOOKUP(E1319,blinkit_products[product_id],blinkit_products[category])</f>
        <v>Fruits &amp; Vegetables</v>
      </c>
      <c r="H1319">
        <f>_xlfn.XLOOKUP(A1319,blinkit_order_items[order_id],blinkit_order_items[quantity])</f>
        <v>1</v>
      </c>
      <c r="I1319">
        <f>_xlfn.XLOOKUP(A1319,blinkit_order_items[order_id],blinkit_order_items[unit_price])</f>
        <v>925.65</v>
      </c>
      <c r="J1319" s="5">
        <v>4265.84</v>
      </c>
      <c r="K1319" s="5" t="s">
        <v>13</v>
      </c>
      <c r="L1319" s="5" t="s">
        <v>10</v>
      </c>
      <c r="M1319">
        <v>4</v>
      </c>
      <c r="N1319" s="9">
        <v>45366.749467592592</v>
      </c>
    </row>
    <row r="1320" spans="1:14" x14ac:dyDescent="0.3">
      <c r="A1320" s="2">
        <v>3514589876</v>
      </c>
      <c r="B1320" s="3">
        <v>59620534</v>
      </c>
      <c r="C1320" t="str">
        <f>_xlfn.XLOOKUP(B1320,blinkit_customers!A:A,blinkit_customers!B:B," ")</f>
        <v>Oeshi Sethi</v>
      </c>
      <c r="D1320" t="str">
        <f>_xlfn.XLOOKUP(B1320, blinkit_customers!A:A,blinkit_customers!I:I, " ")</f>
        <v>Premium</v>
      </c>
      <c r="E1320">
        <f>_xlfn.XLOOKUP(A1320,blinkit_order_items[order_id],blinkit_order_items[product_id])</f>
        <v>669378</v>
      </c>
      <c r="F1320" t="str">
        <f>_xlfn.XLOOKUP(E1320,blinkit_products[product_id],blinkit_products[product_name])</f>
        <v>Potatoes</v>
      </c>
      <c r="G1320" t="str">
        <f>_xlfn.XLOOKUP(E1320,blinkit_products[product_id],blinkit_products[category])</f>
        <v>Fruits &amp; Vegetables</v>
      </c>
      <c r="H1320">
        <f>_xlfn.XLOOKUP(A1320,blinkit_order_items[order_id],blinkit_order_items[quantity])</f>
        <v>3</v>
      </c>
      <c r="I1320">
        <f>_xlfn.XLOOKUP(A1320,blinkit_order_items[order_id],blinkit_order_items[unit_price])</f>
        <v>212.14</v>
      </c>
      <c r="J1320" s="3">
        <v>976.55</v>
      </c>
      <c r="K1320" s="3" t="s">
        <v>12</v>
      </c>
      <c r="L1320" s="3" t="s">
        <v>10</v>
      </c>
      <c r="M1320">
        <v>0</v>
      </c>
      <c r="N1320" s="8">
        <v>45216.877199074072</v>
      </c>
    </row>
    <row r="1321" spans="1:14" x14ac:dyDescent="0.3">
      <c r="A1321" s="4">
        <v>9444081952</v>
      </c>
      <c r="B1321" s="5">
        <v>72576730</v>
      </c>
      <c r="C1321" t="str">
        <f>_xlfn.XLOOKUP(B1321,blinkit_customers!A:A,blinkit_customers!B:B," ")</f>
        <v>Girik Kala</v>
      </c>
      <c r="D1321" t="str">
        <f>_xlfn.XLOOKUP(B1321, blinkit_customers!A:A,blinkit_customers!I:I, " ")</f>
        <v>Regular</v>
      </c>
      <c r="E1321">
        <f>_xlfn.XLOOKUP(A1321,blinkit_order_items[order_id],blinkit_order_items[product_id])</f>
        <v>532965</v>
      </c>
      <c r="F1321" t="str">
        <f>_xlfn.XLOOKUP(E1321,blinkit_products[product_id],blinkit_products[product_name])</f>
        <v>Frozen Pizza</v>
      </c>
      <c r="G1321" t="str">
        <f>_xlfn.XLOOKUP(E1321,blinkit_products[product_id],blinkit_products[category])</f>
        <v>Instant &amp; Frozen Food</v>
      </c>
      <c r="H1321">
        <f>_xlfn.XLOOKUP(A1321,blinkit_order_items[order_id],blinkit_order_items[quantity])</f>
        <v>1</v>
      </c>
      <c r="I1321">
        <f>_xlfn.XLOOKUP(A1321,blinkit_order_items[order_id],blinkit_order_items[unit_price])</f>
        <v>307.23</v>
      </c>
      <c r="J1321" s="5">
        <v>353.53</v>
      </c>
      <c r="K1321" s="5" t="s">
        <v>13</v>
      </c>
      <c r="L1321" s="5" t="s">
        <v>10</v>
      </c>
      <c r="M1321">
        <v>3</v>
      </c>
      <c r="N1321" s="9">
        <v>45257.043738425928</v>
      </c>
    </row>
    <row r="1322" spans="1:14" x14ac:dyDescent="0.3">
      <c r="A1322" s="2">
        <v>8183959589</v>
      </c>
      <c r="B1322" s="3">
        <v>26752630</v>
      </c>
      <c r="C1322" t="str">
        <f>_xlfn.XLOOKUP(B1322,blinkit_customers!A:A,blinkit_customers!B:B," ")</f>
        <v>Nakul Gade</v>
      </c>
      <c r="D1322" t="str">
        <f>_xlfn.XLOOKUP(B1322, blinkit_customers!A:A,blinkit_customers!I:I, " ")</f>
        <v>Inactive</v>
      </c>
      <c r="E1322">
        <f>_xlfn.XLOOKUP(A1322,blinkit_order_items[order_id],blinkit_order_items[product_id])</f>
        <v>94225</v>
      </c>
      <c r="F1322" t="str">
        <f>_xlfn.XLOOKUP(E1322,blinkit_products[product_id],blinkit_products[product_name])</f>
        <v>Toilet Cleaner</v>
      </c>
      <c r="G1322" t="str">
        <f>_xlfn.XLOOKUP(E1322,blinkit_products[product_id],blinkit_products[category])</f>
        <v>Household Care</v>
      </c>
      <c r="H1322">
        <f>_xlfn.XLOOKUP(A1322,blinkit_order_items[order_id],blinkit_order_items[quantity])</f>
        <v>3</v>
      </c>
      <c r="I1322">
        <f>_xlfn.XLOOKUP(A1322,blinkit_order_items[order_id],blinkit_order_items[unit_price])</f>
        <v>77.11</v>
      </c>
      <c r="J1322" s="3">
        <v>299.27</v>
      </c>
      <c r="K1322" s="3" t="s">
        <v>15</v>
      </c>
      <c r="L1322" s="3" t="s">
        <v>10</v>
      </c>
      <c r="M1322">
        <v>4</v>
      </c>
      <c r="N1322" s="8">
        <v>45276.602766203701</v>
      </c>
    </row>
    <row r="1323" spans="1:14" x14ac:dyDescent="0.3">
      <c r="A1323" s="4">
        <v>1712832927</v>
      </c>
      <c r="B1323" s="5">
        <v>5228136</v>
      </c>
      <c r="C1323" t="str">
        <f>_xlfn.XLOOKUP(B1323,blinkit_customers!A:A,blinkit_customers!B:B," ")</f>
        <v>Oeshi Mallick</v>
      </c>
      <c r="D1323" t="str">
        <f>_xlfn.XLOOKUP(B1323, blinkit_customers!A:A,blinkit_customers!I:I, " ")</f>
        <v>Premium</v>
      </c>
      <c r="E1323">
        <f>_xlfn.XLOOKUP(A1323,blinkit_order_items[order_id],blinkit_order_items[product_id])</f>
        <v>425341</v>
      </c>
      <c r="F1323" t="str">
        <f>_xlfn.XLOOKUP(E1323,blinkit_products[product_id],blinkit_products[product_name])</f>
        <v>Pet Treats</v>
      </c>
      <c r="G1323" t="str">
        <f>_xlfn.XLOOKUP(E1323,blinkit_products[product_id],blinkit_products[category])</f>
        <v>Pet Care</v>
      </c>
      <c r="H1323">
        <f>_xlfn.XLOOKUP(A1323,blinkit_order_items[order_id],blinkit_order_items[quantity])</f>
        <v>3</v>
      </c>
      <c r="I1323">
        <f>_xlfn.XLOOKUP(A1323,blinkit_order_items[order_id],blinkit_order_items[unit_price])</f>
        <v>486.28</v>
      </c>
      <c r="J1323" s="5">
        <v>2657.42</v>
      </c>
      <c r="K1323" s="5" t="s">
        <v>12</v>
      </c>
      <c r="L1323" s="5" t="s">
        <v>14</v>
      </c>
      <c r="M1323">
        <v>14</v>
      </c>
      <c r="N1323" s="9">
        <v>45367.100219907406</v>
      </c>
    </row>
    <row r="1324" spans="1:14" x14ac:dyDescent="0.3">
      <c r="A1324" s="2">
        <v>8162867215</v>
      </c>
      <c r="B1324" s="3">
        <v>25713335</v>
      </c>
      <c r="C1324" t="str">
        <f>_xlfn.XLOOKUP(B1324,blinkit_customers!A:A,blinkit_customers!B:B," ")</f>
        <v>Ojas Sridhar</v>
      </c>
      <c r="D1324" t="str">
        <f>_xlfn.XLOOKUP(B1324, blinkit_customers!A:A,blinkit_customers!I:I, " ")</f>
        <v>New</v>
      </c>
      <c r="E1324">
        <f>_xlfn.XLOOKUP(A1324,blinkit_order_items[order_id],blinkit_order_items[product_id])</f>
        <v>112390</v>
      </c>
      <c r="F1324" t="str">
        <f>_xlfn.XLOOKUP(E1324,blinkit_products[product_id],blinkit_products[product_name])</f>
        <v>Toothpaste</v>
      </c>
      <c r="G1324" t="str">
        <f>_xlfn.XLOOKUP(E1324,blinkit_products[product_id],blinkit_products[category])</f>
        <v>Personal Care</v>
      </c>
      <c r="H1324">
        <f>_xlfn.XLOOKUP(A1324,blinkit_order_items[order_id],blinkit_order_items[quantity])</f>
        <v>1</v>
      </c>
      <c r="I1324">
        <f>_xlfn.XLOOKUP(A1324,blinkit_order_items[order_id],blinkit_order_items[unit_price])</f>
        <v>877.98</v>
      </c>
      <c r="J1324" s="3">
        <v>1564.84</v>
      </c>
      <c r="K1324" s="3" t="s">
        <v>12</v>
      </c>
      <c r="L1324" s="3" t="s">
        <v>10</v>
      </c>
      <c r="M1324">
        <v>5</v>
      </c>
      <c r="N1324" s="8">
        <v>45528.643900462965</v>
      </c>
    </row>
    <row r="1325" spans="1:14" x14ac:dyDescent="0.3">
      <c r="A1325" s="4">
        <v>4160230443</v>
      </c>
      <c r="B1325" s="5">
        <v>87889031</v>
      </c>
      <c r="C1325" t="str">
        <f>_xlfn.XLOOKUP(B1325,blinkit_customers!A:A,blinkit_customers!B:B," ")</f>
        <v>Baghyawati Nair</v>
      </c>
      <c r="D1325" t="str">
        <f>_xlfn.XLOOKUP(B1325, blinkit_customers!A:A,blinkit_customers!I:I, " ")</f>
        <v>Regular</v>
      </c>
      <c r="E1325">
        <f>_xlfn.XLOOKUP(A1325,blinkit_order_items[order_id],blinkit_order_items[product_id])</f>
        <v>820973</v>
      </c>
      <c r="F1325" t="str">
        <f>_xlfn.XLOOKUP(E1325,blinkit_products[product_id],blinkit_products[product_name])</f>
        <v>Baby Wipes</v>
      </c>
      <c r="G1325" t="str">
        <f>_xlfn.XLOOKUP(E1325,blinkit_products[product_id],blinkit_products[category])</f>
        <v>Baby Care</v>
      </c>
      <c r="H1325">
        <f>_xlfn.XLOOKUP(A1325,blinkit_order_items[order_id],blinkit_order_items[quantity])</f>
        <v>1</v>
      </c>
      <c r="I1325">
        <f>_xlfn.XLOOKUP(A1325,blinkit_order_items[order_id],blinkit_order_items[unit_price])</f>
        <v>114.52</v>
      </c>
      <c r="J1325" s="5">
        <v>367.08</v>
      </c>
      <c r="K1325" s="5" t="s">
        <v>13</v>
      </c>
      <c r="L1325" s="5" t="s">
        <v>10</v>
      </c>
      <c r="M1325">
        <v>5</v>
      </c>
      <c r="N1325" s="9">
        <v>45397.164340277777</v>
      </c>
    </row>
    <row r="1326" spans="1:14" x14ac:dyDescent="0.3">
      <c r="A1326" s="2">
        <v>9787535949</v>
      </c>
      <c r="B1326" s="3">
        <v>57340963</v>
      </c>
      <c r="C1326" t="str">
        <f>_xlfn.XLOOKUP(B1326,blinkit_customers!A:A,blinkit_customers!B:B," ")</f>
        <v>Wridesh Kothari</v>
      </c>
      <c r="D1326" t="str">
        <f>_xlfn.XLOOKUP(B1326, blinkit_customers!A:A,blinkit_customers!I:I, " ")</f>
        <v>Regular</v>
      </c>
      <c r="E1326">
        <f>_xlfn.XLOOKUP(A1326,blinkit_order_items[order_id],blinkit_order_items[product_id])</f>
        <v>240179</v>
      </c>
      <c r="F1326" t="str">
        <f>_xlfn.XLOOKUP(E1326,blinkit_products[product_id],blinkit_products[product_name])</f>
        <v>Cough Syrup</v>
      </c>
      <c r="G1326" t="str">
        <f>_xlfn.XLOOKUP(E1326,blinkit_products[product_id],blinkit_products[category])</f>
        <v>Pharmacy</v>
      </c>
      <c r="H1326">
        <f>_xlfn.XLOOKUP(A1326,blinkit_order_items[order_id],blinkit_order_items[quantity])</f>
        <v>1</v>
      </c>
      <c r="I1326">
        <f>_xlfn.XLOOKUP(A1326,blinkit_order_items[order_id],blinkit_order_items[unit_price])</f>
        <v>90.56</v>
      </c>
      <c r="J1326" s="3">
        <v>1488.91</v>
      </c>
      <c r="K1326" s="3" t="s">
        <v>12</v>
      </c>
      <c r="L1326" s="3" t="s">
        <v>14</v>
      </c>
      <c r="M1326">
        <v>10</v>
      </c>
      <c r="N1326" s="8">
        <v>45018.583194444444</v>
      </c>
    </row>
    <row r="1327" spans="1:14" x14ac:dyDescent="0.3">
      <c r="A1327" s="4">
        <v>3423995261</v>
      </c>
      <c r="B1327" s="5">
        <v>75928073</v>
      </c>
      <c r="C1327" t="str">
        <f>_xlfn.XLOOKUP(B1327,blinkit_customers!A:A,blinkit_customers!B:B," ")</f>
        <v>Harsh Aggarwal</v>
      </c>
      <c r="D1327" t="str">
        <f>_xlfn.XLOOKUP(B1327, blinkit_customers!A:A,blinkit_customers!I:I, " ")</f>
        <v>Inactive</v>
      </c>
      <c r="E1327">
        <f>_xlfn.XLOOKUP(A1327,blinkit_order_items[order_id],blinkit_order_items[product_id])</f>
        <v>747801</v>
      </c>
      <c r="F1327" t="str">
        <f>_xlfn.XLOOKUP(E1327,blinkit_products[product_id],blinkit_products[product_name])</f>
        <v>Toilet Cleaner</v>
      </c>
      <c r="G1327" t="str">
        <f>_xlfn.XLOOKUP(E1327,blinkit_products[product_id],blinkit_products[category])</f>
        <v>Household Care</v>
      </c>
      <c r="H1327">
        <f>_xlfn.XLOOKUP(A1327,blinkit_order_items[order_id],blinkit_order_items[quantity])</f>
        <v>2</v>
      </c>
      <c r="I1327">
        <f>_xlfn.XLOOKUP(A1327,blinkit_order_items[order_id],blinkit_order_items[unit_price])</f>
        <v>277.76</v>
      </c>
      <c r="J1327" s="5">
        <v>1047.55</v>
      </c>
      <c r="K1327" s="5" t="s">
        <v>15</v>
      </c>
      <c r="L1327" s="5" t="s">
        <v>10</v>
      </c>
      <c r="M1327">
        <v>4</v>
      </c>
      <c r="N1327" s="9">
        <v>45052.899675925924</v>
      </c>
    </row>
    <row r="1328" spans="1:14" x14ac:dyDescent="0.3">
      <c r="A1328" s="2">
        <v>1523343168</v>
      </c>
      <c r="B1328" s="3">
        <v>80862136</v>
      </c>
      <c r="C1328" t="str">
        <f>_xlfn.XLOOKUP(B1328,blinkit_customers!A:A,blinkit_customers!B:B," ")</f>
        <v>Pallavi Seth</v>
      </c>
      <c r="D1328" t="str">
        <f>_xlfn.XLOOKUP(B1328, blinkit_customers!A:A,blinkit_customers!I:I, " ")</f>
        <v>Premium</v>
      </c>
      <c r="E1328">
        <f>_xlfn.XLOOKUP(A1328,blinkit_order_items[order_id],blinkit_order_items[product_id])</f>
        <v>298985</v>
      </c>
      <c r="F1328" t="str">
        <f>_xlfn.XLOOKUP(E1328,blinkit_products[product_id],blinkit_products[product_name])</f>
        <v>Vitamins</v>
      </c>
      <c r="G1328" t="str">
        <f>_xlfn.XLOOKUP(E1328,blinkit_products[product_id],blinkit_products[category])</f>
        <v>Pharmacy</v>
      </c>
      <c r="H1328">
        <f>_xlfn.XLOOKUP(A1328,blinkit_order_items[order_id],blinkit_order_items[quantity])</f>
        <v>3</v>
      </c>
      <c r="I1328">
        <f>_xlfn.XLOOKUP(A1328,blinkit_order_items[order_id],blinkit_order_items[unit_price])</f>
        <v>183.76</v>
      </c>
      <c r="J1328" s="3">
        <v>582.87</v>
      </c>
      <c r="K1328" s="3" t="s">
        <v>12</v>
      </c>
      <c r="L1328" s="3" t="s">
        <v>10</v>
      </c>
      <c r="M1328">
        <v>4</v>
      </c>
      <c r="N1328" s="8">
        <v>45494.7890162037</v>
      </c>
    </row>
    <row r="1329" spans="1:14" x14ac:dyDescent="0.3">
      <c r="A1329" s="4">
        <v>1948066291</v>
      </c>
      <c r="B1329" s="5">
        <v>61320989</v>
      </c>
      <c r="C1329" t="str">
        <f>_xlfn.XLOOKUP(B1329,blinkit_customers!A:A,blinkit_customers!B:B," ")</f>
        <v>Anirudh Rege</v>
      </c>
      <c r="D1329" t="str">
        <f>_xlfn.XLOOKUP(B1329, blinkit_customers!A:A,blinkit_customers!I:I, " ")</f>
        <v>Regular</v>
      </c>
      <c r="E1329">
        <f>_xlfn.XLOOKUP(A1329,blinkit_order_items[order_id],blinkit_order_items[product_id])</f>
        <v>644847</v>
      </c>
      <c r="F1329" t="str">
        <f>_xlfn.XLOOKUP(E1329,blinkit_products[product_id],blinkit_products[product_name])</f>
        <v>Salt</v>
      </c>
      <c r="G1329" t="str">
        <f>_xlfn.XLOOKUP(E1329,blinkit_products[product_id],blinkit_products[category])</f>
        <v>Grocery &amp; Staples</v>
      </c>
      <c r="H1329">
        <f>_xlfn.XLOOKUP(A1329,blinkit_order_items[order_id],blinkit_order_items[quantity])</f>
        <v>1</v>
      </c>
      <c r="I1329">
        <f>_xlfn.XLOOKUP(A1329,blinkit_order_items[order_id],blinkit_order_items[unit_price])</f>
        <v>622.80999999999995</v>
      </c>
      <c r="J1329" s="5">
        <v>225.21</v>
      </c>
      <c r="K1329" s="5" t="s">
        <v>11</v>
      </c>
      <c r="L1329" s="5" t="s">
        <v>10</v>
      </c>
      <c r="M1329">
        <v>3</v>
      </c>
      <c r="N1329" s="9">
        <v>45567.911608796298</v>
      </c>
    </row>
    <row r="1330" spans="1:14" x14ac:dyDescent="0.3">
      <c r="A1330" s="2">
        <v>2021361582</v>
      </c>
      <c r="B1330" s="3">
        <v>99695529</v>
      </c>
      <c r="C1330" t="str">
        <f>_xlfn.XLOOKUP(B1330,blinkit_customers!A:A,blinkit_customers!B:B," ")</f>
        <v>Charvi Tripathi</v>
      </c>
      <c r="D1330" t="str">
        <f>_xlfn.XLOOKUP(B1330, blinkit_customers!A:A,blinkit_customers!I:I, " ")</f>
        <v>New</v>
      </c>
      <c r="E1330">
        <f>_xlfn.XLOOKUP(A1330,blinkit_order_items[order_id],blinkit_order_items[product_id])</f>
        <v>41853</v>
      </c>
      <c r="F1330" t="str">
        <f>_xlfn.XLOOKUP(E1330,blinkit_products[product_id],blinkit_products[product_name])</f>
        <v>Curd</v>
      </c>
      <c r="G1330" t="str">
        <f>_xlfn.XLOOKUP(E1330,blinkit_products[product_id],blinkit_products[category])</f>
        <v>Dairy &amp; Breakfast</v>
      </c>
      <c r="H1330">
        <f>_xlfn.XLOOKUP(A1330,blinkit_order_items[order_id],blinkit_order_items[quantity])</f>
        <v>3</v>
      </c>
      <c r="I1330">
        <f>_xlfn.XLOOKUP(A1330,blinkit_order_items[order_id],blinkit_order_items[unit_price])</f>
        <v>910.44</v>
      </c>
      <c r="J1330" s="3">
        <v>3475.69</v>
      </c>
      <c r="K1330" s="3" t="s">
        <v>11</v>
      </c>
      <c r="L1330" s="3" t="s">
        <v>16</v>
      </c>
      <c r="M1330">
        <v>16</v>
      </c>
      <c r="N1330" s="8">
        <v>45432.561990740738</v>
      </c>
    </row>
    <row r="1331" spans="1:14" x14ac:dyDescent="0.3">
      <c r="A1331" s="4">
        <v>7491420331</v>
      </c>
      <c r="B1331" s="5">
        <v>27504517</v>
      </c>
      <c r="C1331" t="str">
        <f>_xlfn.XLOOKUP(B1331,blinkit_customers!A:A,blinkit_customers!B:B," ")</f>
        <v>Rayaan Gupta</v>
      </c>
      <c r="D1331" t="str">
        <f>_xlfn.XLOOKUP(B1331, blinkit_customers!A:A,blinkit_customers!I:I, " ")</f>
        <v>New</v>
      </c>
      <c r="E1331">
        <f>_xlfn.XLOOKUP(A1331,blinkit_order_items[order_id],blinkit_order_items[product_id])</f>
        <v>470449</v>
      </c>
      <c r="F1331" t="str">
        <f>_xlfn.XLOOKUP(E1331,blinkit_products[product_id],blinkit_products[product_name])</f>
        <v>Frozen Biryani</v>
      </c>
      <c r="G1331" t="str">
        <f>_xlfn.XLOOKUP(E1331,blinkit_products[product_id],blinkit_products[category])</f>
        <v>Instant &amp; Frozen Food</v>
      </c>
      <c r="H1331">
        <f>_xlfn.XLOOKUP(A1331,blinkit_order_items[order_id],blinkit_order_items[quantity])</f>
        <v>2</v>
      </c>
      <c r="I1331">
        <f>_xlfn.XLOOKUP(A1331,blinkit_order_items[order_id],blinkit_order_items[unit_price])</f>
        <v>827.77</v>
      </c>
      <c r="J1331" s="5">
        <v>1567.06</v>
      </c>
      <c r="K1331" s="5" t="s">
        <v>15</v>
      </c>
      <c r="L1331" s="5" t="s">
        <v>14</v>
      </c>
      <c r="M1331">
        <v>8</v>
      </c>
      <c r="N1331" s="9">
        <v>45434.136631944442</v>
      </c>
    </row>
    <row r="1332" spans="1:14" x14ac:dyDescent="0.3">
      <c r="A1332" s="2">
        <v>994840771</v>
      </c>
      <c r="B1332" s="3">
        <v>85088479</v>
      </c>
      <c r="C1332" t="str">
        <f>_xlfn.XLOOKUP(B1332,blinkit_customers!A:A,blinkit_customers!B:B," ")</f>
        <v>Tanvi Magar</v>
      </c>
      <c r="D1332" t="str">
        <f>_xlfn.XLOOKUP(B1332, blinkit_customers!A:A,blinkit_customers!I:I, " ")</f>
        <v>Inactive</v>
      </c>
      <c r="E1332">
        <f>_xlfn.XLOOKUP(A1332,blinkit_order_items[order_id],blinkit_order_items[product_id])</f>
        <v>112390</v>
      </c>
      <c r="F1332" t="str">
        <f>_xlfn.XLOOKUP(E1332,blinkit_products[product_id],blinkit_products[product_name])</f>
        <v>Toothpaste</v>
      </c>
      <c r="G1332" t="str">
        <f>_xlfn.XLOOKUP(E1332,blinkit_products[product_id],blinkit_products[category])</f>
        <v>Personal Care</v>
      </c>
      <c r="H1332">
        <f>_xlfn.XLOOKUP(A1332,blinkit_order_items[order_id],blinkit_order_items[quantity])</f>
        <v>2</v>
      </c>
      <c r="I1332">
        <f>_xlfn.XLOOKUP(A1332,blinkit_order_items[order_id],blinkit_order_items[unit_price])</f>
        <v>877.98</v>
      </c>
      <c r="J1332" s="3">
        <v>1819.74</v>
      </c>
      <c r="K1332" s="3" t="s">
        <v>15</v>
      </c>
      <c r="L1332" s="3" t="s">
        <v>14</v>
      </c>
      <c r="M1332">
        <v>14</v>
      </c>
      <c r="N1332" s="8">
        <v>45214.955960648149</v>
      </c>
    </row>
    <row r="1333" spans="1:14" x14ac:dyDescent="0.3">
      <c r="A1333" s="4">
        <v>6277344634</v>
      </c>
      <c r="B1333" s="5">
        <v>11202130</v>
      </c>
      <c r="C1333" t="str">
        <f>_xlfn.XLOOKUP(B1333,blinkit_customers!A:A,blinkit_customers!B:B," ")</f>
        <v>Zehaan Lad</v>
      </c>
      <c r="D1333" t="str">
        <f>_xlfn.XLOOKUP(B1333, blinkit_customers!A:A,blinkit_customers!I:I, " ")</f>
        <v>Premium</v>
      </c>
      <c r="E1333">
        <f>_xlfn.XLOOKUP(A1333,blinkit_order_items[order_id],blinkit_order_items[product_id])</f>
        <v>131136</v>
      </c>
      <c r="F1333" t="str">
        <f>_xlfn.XLOOKUP(E1333,blinkit_products[product_id],blinkit_products[product_name])</f>
        <v>Salt</v>
      </c>
      <c r="G1333" t="str">
        <f>_xlfn.XLOOKUP(E1333,blinkit_products[product_id],blinkit_products[category])</f>
        <v>Grocery &amp; Staples</v>
      </c>
      <c r="H1333">
        <f>_xlfn.XLOOKUP(A1333,blinkit_order_items[order_id],blinkit_order_items[quantity])</f>
        <v>2</v>
      </c>
      <c r="I1333">
        <f>_xlfn.XLOOKUP(A1333,blinkit_order_items[order_id],blinkit_order_items[unit_price])</f>
        <v>37.799999999999997</v>
      </c>
      <c r="J1333" s="5">
        <v>3940.47</v>
      </c>
      <c r="K1333" s="5" t="s">
        <v>12</v>
      </c>
      <c r="L1333" s="5" t="s">
        <v>16</v>
      </c>
      <c r="M1333">
        <v>22</v>
      </c>
      <c r="N1333" s="9">
        <v>45496.804293981484</v>
      </c>
    </row>
    <row r="1334" spans="1:14" x14ac:dyDescent="0.3">
      <c r="A1334" s="2">
        <v>4092653338</v>
      </c>
      <c r="B1334" s="3">
        <v>13604883</v>
      </c>
      <c r="C1334" t="str">
        <f>_xlfn.XLOOKUP(B1334,blinkit_customers!A:A,blinkit_customers!B:B," ")</f>
        <v>Siddharth Kata</v>
      </c>
      <c r="D1334" t="str">
        <f>_xlfn.XLOOKUP(B1334, blinkit_customers!A:A,blinkit_customers!I:I, " ")</f>
        <v>Premium</v>
      </c>
      <c r="E1334">
        <f>_xlfn.XLOOKUP(A1334,blinkit_order_items[order_id],blinkit_order_items[product_id])</f>
        <v>317242</v>
      </c>
      <c r="F1334" t="str">
        <f>_xlfn.XLOOKUP(E1334,blinkit_products[product_id],blinkit_products[product_name])</f>
        <v>Pulses</v>
      </c>
      <c r="G1334" t="str">
        <f>_xlfn.XLOOKUP(E1334,blinkit_products[product_id],blinkit_products[category])</f>
        <v>Grocery &amp; Staples</v>
      </c>
      <c r="H1334">
        <f>_xlfn.XLOOKUP(A1334,blinkit_order_items[order_id],blinkit_order_items[quantity])</f>
        <v>3</v>
      </c>
      <c r="I1334">
        <f>_xlfn.XLOOKUP(A1334,blinkit_order_items[order_id],blinkit_order_items[unit_price])</f>
        <v>198.15</v>
      </c>
      <c r="J1334" s="3">
        <v>2455.06</v>
      </c>
      <c r="K1334" s="3" t="s">
        <v>12</v>
      </c>
      <c r="L1334" s="3" t="s">
        <v>10</v>
      </c>
      <c r="M1334">
        <v>-5</v>
      </c>
      <c r="N1334" s="8">
        <v>45406.591226851851</v>
      </c>
    </row>
    <row r="1335" spans="1:14" x14ac:dyDescent="0.3">
      <c r="A1335" s="4">
        <v>7213712604</v>
      </c>
      <c r="B1335" s="5">
        <v>49433260</v>
      </c>
      <c r="C1335" t="str">
        <f>_xlfn.XLOOKUP(B1335,blinkit_customers!A:A,blinkit_customers!B:B," ")</f>
        <v>Abhiram Wason</v>
      </c>
      <c r="D1335" t="str">
        <f>_xlfn.XLOOKUP(B1335, blinkit_customers!A:A,blinkit_customers!I:I, " ")</f>
        <v>Premium</v>
      </c>
      <c r="E1335">
        <f>_xlfn.XLOOKUP(A1335,blinkit_order_items[order_id],blinkit_order_items[product_id])</f>
        <v>500633</v>
      </c>
      <c r="F1335" t="str">
        <f>_xlfn.XLOOKUP(E1335,blinkit_products[product_id],blinkit_products[product_name])</f>
        <v>Cereal</v>
      </c>
      <c r="G1335" t="str">
        <f>_xlfn.XLOOKUP(E1335,blinkit_products[product_id],blinkit_products[category])</f>
        <v>Dairy &amp; Breakfast</v>
      </c>
      <c r="H1335">
        <f>_xlfn.XLOOKUP(A1335,blinkit_order_items[order_id],blinkit_order_items[quantity])</f>
        <v>1</v>
      </c>
      <c r="I1335">
        <f>_xlfn.XLOOKUP(A1335,blinkit_order_items[order_id],blinkit_order_items[unit_price])</f>
        <v>154.5</v>
      </c>
      <c r="J1335" s="5">
        <v>780</v>
      </c>
      <c r="K1335" s="5" t="s">
        <v>11</v>
      </c>
      <c r="L1335" s="5" t="s">
        <v>10</v>
      </c>
      <c r="M1335">
        <v>-4</v>
      </c>
      <c r="N1335" s="9">
        <v>45247.293483796297</v>
      </c>
    </row>
    <row r="1336" spans="1:14" x14ac:dyDescent="0.3">
      <c r="A1336" s="2">
        <v>7326709115</v>
      </c>
      <c r="B1336" s="3">
        <v>22800586</v>
      </c>
      <c r="C1336" t="str">
        <f>_xlfn.XLOOKUP(B1336,blinkit_customers!A:A,blinkit_customers!B:B," ")</f>
        <v>Jacob Lad</v>
      </c>
      <c r="D1336" t="str">
        <f>_xlfn.XLOOKUP(B1336, blinkit_customers!A:A,blinkit_customers!I:I, " ")</f>
        <v>New</v>
      </c>
      <c r="E1336">
        <f>_xlfn.XLOOKUP(A1336,blinkit_order_items[order_id],blinkit_order_items[product_id])</f>
        <v>883013</v>
      </c>
      <c r="F1336" t="str">
        <f>_xlfn.XLOOKUP(E1336,blinkit_products[product_id],blinkit_products[product_name])</f>
        <v>Eggs</v>
      </c>
      <c r="G1336" t="str">
        <f>_xlfn.XLOOKUP(E1336,blinkit_products[product_id],blinkit_products[category])</f>
        <v>Dairy &amp; Breakfast</v>
      </c>
      <c r="H1336">
        <f>_xlfn.XLOOKUP(A1336,blinkit_order_items[order_id],blinkit_order_items[quantity])</f>
        <v>3</v>
      </c>
      <c r="I1336">
        <f>_xlfn.XLOOKUP(A1336,blinkit_order_items[order_id],blinkit_order_items[unit_price])</f>
        <v>989.88</v>
      </c>
      <c r="J1336" s="3">
        <v>783.96</v>
      </c>
      <c r="K1336" s="3" t="s">
        <v>13</v>
      </c>
      <c r="L1336" s="3" t="s">
        <v>14</v>
      </c>
      <c r="M1336">
        <v>7</v>
      </c>
      <c r="N1336" s="8">
        <v>45256.025370370371</v>
      </c>
    </row>
    <row r="1337" spans="1:14" x14ac:dyDescent="0.3">
      <c r="A1337" s="4">
        <v>9419789569</v>
      </c>
      <c r="B1337" s="5">
        <v>8733344</v>
      </c>
      <c r="C1337" t="str">
        <f>_xlfn.XLOOKUP(B1337,blinkit_customers!A:A,blinkit_customers!B:B," ")</f>
        <v>Chandani Mishra</v>
      </c>
      <c r="D1337" t="str">
        <f>_xlfn.XLOOKUP(B1337, blinkit_customers!A:A,blinkit_customers!I:I, " ")</f>
        <v>Premium</v>
      </c>
      <c r="E1337">
        <f>_xlfn.XLOOKUP(A1337,blinkit_order_items[order_id],blinkit_order_items[product_id])</f>
        <v>171602</v>
      </c>
      <c r="F1337" t="str">
        <f>_xlfn.XLOOKUP(E1337,blinkit_products[product_id],blinkit_products[product_name])</f>
        <v>Cola</v>
      </c>
      <c r="G1337" t="str">
        <f>_xlfn.XLOOKUP(E1337,blinkit_products[product_id],blinkit_products[category])</f>
        <v>Cold Drinks &amp; Juices</v>
      </c>
      <c r="H1337">
        <f>_xlfn.XLOOKUP(A1337,blinkit_order_items[order_id],blinkit_order_items[quantity])</f>
        <v>3</v>
      </c>
      <c r="I1337">
        <f>_xlfn.XLOOKUP(A1337,blinkit_order_items[order_id],blinkit_order_items[unit_price])</f>
        <v>883.44</v>
      </c>
      <c r="J1337" s="5">
        <v>3361.63</v>
      </c>
      <c r="K1337" s="5" t="s">
        <v>15</v>
      </c>
      <c r="L1337" s="5" t="s">
        <v>10</v>
      </c>
      <c r="M1337">
        <v>0</v>
      </c>
      <c r="N1337" s="9">
        <v>45490.441238425927</v>
      </c>
    </row>
    <row r="1338" spans="1:14" x14ac:dyDescent="0.3">
      <c r="A1338" s="2">
        <v>5388191488</v>
      </c>
      <c r="B1338" s="3">
        <v>74735607</v>
      </c>
      <c r="C1338" t="str">
        <f>_xlfn.XLOOKUP(B1338,blinkit_customers!A:A,blinkit_customers!B:B," ")</f>
        <v>Naksh Amble</v>
      </c>
      <c r="D1338" t="str">
        <f>_xlfn.XLOOKUP(B1338, blinkit_customers!A:A,blinkit_customers!I:I, " ")</f>
        <v>Inactive</v>
      </c>
      <c r="E1338">
        <f>_xlfn.XLOOKUP(A1338,blinkit_order_items[order_id],blinkit_order_items[product_id])</f>
        <v>153019</v>
      </c>
      <c r="F1338" t="str">
        <f>_xlfn.XLOOKUP(E1338,blinkit_products[product_id],blinkit_products[product_name])</f>
        <v>Onions</v>
      </c>
      <c r="G1338" t="str">
        <f>_xlfn.XLOOKUP(E1338,blinkit_products[product_id],blinkit_products[category])</f>
        <v>Fruits &amp; Vegetables</v>
      </c>
      <c r="H1338">
        <f>_xlfn.XLOOKUP(A1338,blinkit_order_items[order_id],blinkit_order_items[quantity])</f>
        <v>3</v>
      </c>
      <c r="I1338">
        <f>_xlfn.XLOOKUP(A1338,blinkit_order_items[order_id],blinkit_order_items[unit_price])</f>
        <v>947.95</v>
      </c>
      <c r="J1338" s="3">
        <v>4238.13</v>
      </c>
      <c r="K1338" s="3" t="s">
        <v>13</v>
      </c>
      <c r="L1338" s="3" t="s">
        <v>14</v>
      </c>
      <c r="M1338">
        <v>12</v>
      </c>
      <c r="N1338" s="8">
        <v>45382.15792824074</v>
      </c>
    </row>
    <row r="1339" spans="1:14" x14ac:dyDescent="0.3">
      <c r="A1339" s="4">
        <v>9065873433</v>
      </c>
      <c r="B1339" s="5">
        <v>32635818</v>
      </c>
      <c r="C1339" t="str">
        <f>_xlfn.XLOOKUP(B1339,blinkit_customers!A:A,blinkit_customers!B:B," ")</f>
        <v>Panini Natt</v>
      </c>
      <c r="D1339" t="str">
        <f>_xlfn.XLOOKUP(B1339, blinkit_customers!A:A,blinkit_customers!I:I, " ")</f>
        <v>Regular</v>
      </c>
      <c r="E1339">
        <f>_xlfn.XLOOKUP(A1339,blinkit_order_items[order_id],blinkit_order_items[product_id])</f>
        <v>930284</v>
      </c>
      <c r="F1339" t="str">
        <f>_xlfn.XLOOKUP(E1339,blinkit_products[product_id],blinkit_products[product_name])</f>
        <v>Baby Food</v>
      </c>
      <c r="G1339" t="str">
        <f>_xlfn.XLOOKUP(E1339,blinkit_products[product_id],blinkit_products[category])</f>
        <v>Baby Care</v>
      </c>
      <c r="H1339">
        <f>_xlfn.XLOOKUP(A1339,blinkit_order_items[order_id],blinkit_order_items[quantity])</f>
        <v>3</v>
      </c>
      <c r="I1339">
        <f>_xlfn.XLOOKUP(A1339,blinkit_order_items[order_id],blinkit_order_items[unit_price])</f>
        <v>189.47</v>
      </c>
      <c r="J1339" s="5">
        <v>2534.9</v>
      </c>
      <c r="K1339" s="5" t="s">
        <v>11</v>
      </c>
      <c r="L1339" s="5" t="s">
        <v>14</v>
      </c>
      <c r="M1339">
        <v>10</v>
      </c>
      <c r="N1339" s="9">
        <v>45222.79892361111</v>
      </c>
    </row>
    <row r="1340" spans="1:14" x14ac:dyDescent="0.3">
      <c r="A1340" s="2">
        <v>4627342297</v>
      </c>
      <c r="B1340" s="3">
        <v>88843865</v>
      </c>
      <c r="C1340" t="str">
        <f>_xlfn.XLOOKUP(B1340,blinkit_customers!A:A,blinkit_customers!B:B," ")</f>
        <v>Mitesh Chaudry</v>
      </c>
      <c r="D1340" t="str">
        <f>_xlfn.XLOOKUP(B1340, blinkit_customers!A:A,blinkit_customers!I:I, " ")</f>
        <v>Regular</v>
      </c>
      <c r="E1340">
        <f>_xlfn.XLOOKUP(A1340,blinkit_order_items[order_id],blinkit_order_items[product_id])</f>
        <v>67197</v>
      </c>
      <c r="F1340" t="str">
        <f>_xlfn.XLOOKUP(E1340,blinkit_products[product_id],blinkit_products[product_name])</f>
        <v>Butter</v>
      </c>
      <c r="G1340" t="str">
        <f>_xlfn.XLOOKUP(E1340,blinkit_products[product_id],blinkit_products[category])</f>
        <v>Dairy &amp; Breakfast</v>
      </c>
      <c r="H1340">
        <f>_xlfn.XLOOKUP(A1340,blinkit_order_items[order_id],blinkit_order_items[quantity])</f>
        <v>3</v>
      </c>
      <c r="I1340">
        <f>_xlfn.XLOOKUP(A1340,blinkit_order_items[order_id],blinkit_order_items[unit_price])</f>
        <v>552.20000000000005</v>
      </c>
      <c r="J1340" s="3">
        <v>2033.74</v>
      </c>
      <c r="K1340" s="3" t="s">
        <v>12</v>
      </c>
      <c r="L1340" s="3" t="s">
        <v>10</v>
      </c>
      <c r="M1340">
        <v>5</v>
      </c>
      <c r="N1340" s="8">
        <v>45166.451967592591</v>
      </c>
    </row>
    <row r="1341" spans="1:14" x14ac:dyDescent="0.3">
      <c r="A1341" s="4">
        <v>4286971111</v>
      </c>
      <c r="B1341" s="5">
        <v>469006</v>
      </c>
      <c r="C1341" t="str">
        <f>_xlfn.XLOOKUP(B1341,blinkit_customers!A:A,blinkit_customers!B:B," ")</f>
        <v>Shivansh Loyal</v>
      </c>
      <c r="D1341" t="str">
        <f>_xlfn.XLOOKUP(B1341, blinkit_customers!A:A,blinkit_customers!I:I, " ")</f>
        <v>Inactive</v>
      </c>
      <c r="E1341">
        <f>_xlfn.XLOOKUP(A1341,blinkit_order_items[order_id],blinkit_order_items[product_id])</f>
        <v>114414</v>
      </c>
      <c r="F1341" t="str">
        <f>_xlfn.XLOOKUP(E1341,blinkit_products[product_id],blinkit_products[product_name])</f>
        <v>Vitamins</v>
      </c>
      <c r="G1341" t="str">
        <f>_xlfn.XLOOKUP(E1341,blinkit_products[product_id],blinkit_products[category])</f>
        <v>Pharmacy</v>
      </c>
      <c r="H1341">
        <f>_xlfn.XLOOKUP(A1341,blinkit_order_items[order_id],blinkit_order_items[quantity])</f>
        <v>2</v>
      </c>
      <c r="I1341">
        <f>_xlfn.XLOOKUP(A1341,blinkit_order_items[order_id],blinkit_order_items[unit_price])</f>
        <v>832.06</v>
      </c>
      <c r="J1341" s="5">
        <v>1480.41</v>
      </c>
      <c r="K1341" s="5" t="s">
        <v>11</v>
      </c>
      <c r="L1341" s="5" t="s">
        <v>10</v>
      </c>
      <c r="M1341">
        <v>-5</v>
      </c>
      <c r="N1341" s="9">
        <v>45439.141435185185</v>
      </c>
    </row>
    <row r="1342" spans="1:14" x14ac:dyDescent="0.3">
      <c r="A1342" s="2">
        <v>645282074</v>
      </c>
      <c r="B1342" s="3">
        <v>13265605</v>
      </c>
      <c r="C1342" t="str">
        <f>_xlfn.XLOOKUP(B1342,blinkit_customers!A:A,blinkit_customers!B:B," ")</f>
        <v>Yatin Krishnamurthy</v>
      </c>
      <c r="D1342" t="str">
        <f>_xlfn.XLOOKUP(B1342, blinkit_customers!A:A,blinkit_customers!I:I, " ")</f>
        <v>Premium</v>
      </c>
      <c r="E1342">
        <f>_xlfn.XLOOKUP(A1342,blinkit_order_items[order_id],blinkit_order_items[product_id])</f>
        <v>697683</v>
      </c>
      <c r="F1342" t="str">
        <f>_xlfn.XLOOKUP(E1342,blinkit_products[product_id],blinkit_products[product_name])</f>
        <v>Toilet Cleaner</v>
      </c>
      <c r="G1342" t="str">
        <f>_xlfn.XLOOKUP(E1342,blinkit_products[product_id],blinkit_products[category])</f>
        <v>Household Care</v>
      </c>
      <c r="H1342">
        <f>_xlfn.XLOOKUP(A1342,blinkit_order_items[order_id],blinkit_order_items[quantity])</f>
        <v>2</v>
      </c>
      <c r="I1342">
        <f>_xlfn.XLOOKUP(A1342,blinkit_order_items[order_id],blinkit_order_items[unit_price])</f>
        <v>123.74</v>
      </c>
      <c r="J1342" s="3">
        <v>3337.4</v>
      </c>
      <c r="K1342" s="3" t="s">
        <v>15</v>
      </c>
      <c r="L1342" s="3" t="s">
        <v>10</v>
      </c>
      <c r="M1342">
        <v>-1</v>
      </c>
      <c r="N1342" s="8">
        <v>45071.989988425928</v>
      </c>
    </row>
    <row r="1343" spans="1:14" x14ac:dyDescent="0.3">
      <c r="A1343" s="4">
        <v>7260939789</v>
      </c>
      <c r="B1343" s="5">
        <v>39999278</v>
      </c>
      <c r="C1343" t="str">
        <f>_xlfn.XLOOKUP(B1343,blinkit_customers!A:A,blinkit_customers!B:B," ")</f>
        <v>Chandresh Khare</v>
      </c>
      <c r="D1343" t="str">
        <f>_xlfn.XLOOKUP(B1343, blinkit_customers!A:A,blinkit_customers!I:I, " ")</f>
        <v>New</v>
      </c>
      <c r="E1343">
        <f>_xlfn.XLOOKUP(A1343,blinkit_order_items[order_id],blinkit_order_items[product_id])</f>
        <v>604184</v>
      </c>
      <c r="F1343" t="str">
        <f>_xlfn.XLOOKUP(E1343,blinkit_products[product_id],blinkit_products[product_name])</f>
        <v>Toilet Cleaner</v>
      </c>
      <c r="G1343" t="str">
        <f>_xlfn.XLOOKUP(E1343,blinkit_products[product_id],blinkit_products[category])</f>
        <v>Household Care</v>
      </c>
      <c r="H1343">
        <f>_xlfn.XLOOKUP(A1343,blinkit_order_items[order_id],blinkit_order_items[quantity])</f>
        <v>2</v>
      </c>
      <c r="I1343">
        <f>_xlfn.XLOOKUP(A1343,blinkit_order_items[order_id],blinkit_order_items[unit_price])</f>
        <v>397.55</v>
      </c>
      <c r="J1343" s="5">
        <v>5770.21</v>
      </c>
      <c r="K1343" s="5" t="s">
        <v>12</v>
      </c>
      <c r="L1343" s="5" t="s">
        <v>10</v>
      </c>
      <c r="M1343">
        <v>5</v>
      </c>
      <c r="N1343" s="9">
        <v>45227.56795138889</v>
      </c>
    </row>
    <row r="1344" spans="1:14" x14ac:dyDescent="0.3">
      <c r="A1344" s="2">
        <v>1716322448</v>
      </c>
      <c r="B1344" s="3">
        <v>95873651</v>
      </c>
      <c r="C1344" t="str">
        <f>_xlfn.XLOOKUP(B1344,blinkit_customers!A:A,blinkit_customers!B:B," ")</f>
        <v>Shivani Divan</v>
      </c>
      <c r="D1344" t="str">
        <f>_xlfn.XLOOKUP(B1344, blinkit_customers!A:A,blinkit_customers!I:I, " ")</f>
        <v>Inactive</v>
      </c>
      <c r="E1344">
        <f>_xlfn.XLOOKUP(A1344,blinkit_order_items[order_id],blinkit_order_items[product_id])</f>
        <v>700048</v>
      </c>
      <c r="F1344" t="str">
        <f>_xlfn.XLOOKUP(E1344,blinkit_products[product_id],blinkit_products[product_name])</f>
        <v>Dish Soap</v>
      </c>
      <c r="G1344" t="str">
        <f>_xlfn.XLOOKUP(E1344,blinkit_products[product_id],blinkit_products[category])</f>
        <v>Household Care</v>
      </c>
      <c r="H1344">
        <f>_xlfn.XLOOKUP(A1344,blinkit_order_items[order_id],blinkit_order_items[quantity])</f>
        <v>2</v>
      </c>
      <c r="I1344">
        <f>_xlfn.XLOOKUP(A1344,blinkit_order_items[order_id],blinkit_order_items[unit_price])</f>
        <v>141.28</v>
      </c>
      <c r="J1344" s="3">
        <v>3162.99</v>
      </c>
      <c r="K1344" s="3" t="s">
        <v>11</v>
      </c>
      <c r="L1344" s="3" t="s">
        <v>10</v>
      </c>
      <c r="M1344">
        <v>3</v>
      </c>
      <c r="N1344" s="8">
        <v>45175.673819444448</v>
      </c>
    </row>
    <row r="1345" spans="1:14" x14ac:dyDescent="0.3">
      <c r="A1345" s="4">
        <v>4293959647</v>
      </c>
      <c r="B1345" s="5">
        <v>820740</v>
      </c>
      <c r="C1345" t="str">
        <f>_xlfn.XLOOKUP(B1345,blinkit_customers!A:A,blinkit_customers!B:B," ")</f>
        <v>Mekhala Sathe</v>
      </c>
      <c r="D1345" t="str">
        <f>_xlfn.XLOOKUP(B1345, blinkit_customers!A:A,blinkit_customers!I:I, " ")</f>
        <v>Premium</v>
      </c>
      <c r="E1345">
        <f>_xlfn.XLOOKUP(A1345,blinkit_order_items[order_id],blinkit_order_items[product_id])</f>
        <v>361361</v>
      </c>
      <c r="F1345" t="str">
        <f>_xlfn.XLOOKUP(E1345,blinkit_products[product_id],blinkit_products[product_name])</f>
        <v>Biscuits</v>
      </c>
      <c r="G1345" t="str">
        <f>_xlfn.XLOOKUP(E1345,blinkit_products[product_id],blinkit_products[category])</f>
        <v>Snacks &amp; Munchies</v>
      </c>
      <c r="H1345">
        <f>_xlfn.XLOOKUP(A1345,blinkit_order_items[order_id],blinkit_order_items[quantity])</f>
        <v>3</v>
      </c>
      <c r="I1345">
        <f>_xlfn.XLOOKUP(A1345,blinkit_order_items[order_id],blinkit_order_items[unit_price])</f>
        <v>826.21</v>
      </c>
      <c r="J1345" s="5">
        <v>878.07</v>
      </c>
      <c r="K1345" s="5" t="s">
        <v>12</v>
      </c>
      <c r="L1345" s="5" t="s">
        <v>10</v>
      </c>
      <c r="M1345">
        <v>-1</v>
      </c>
      <c r="N1345" s="9">
        <v>45202.88652777778</v>
      </c>
    </row>
    <row r="1346" spans="1:14" x14ac:dyDescent="0.3">
      <c r="A1346" s="2">
        <v>3331935300</v>
      </c>
      <c r="B1346" s="3">
        <v>29095552</v>
      </c>
      <c r="C1346" t="str">
        <f>_xlfn.XLOOKUP(B1346,blinkit_customers!A:A,blinkit_customers!B:B," ")</f>
        <v>Gunbir Vala</v>
      </c>
      <c r="D1346" t="str">
        <f>_xlfn.XLOOKUP(B1346, blinkit_customers!A:A,blinkit_customers!I:I, " ")</f>
        <v>Inactive</v>
      </c>
      <c r="E1346">
        <f>_xlfn.XLOOKUP(A1346,blinkit_order_items[order_id],blinkit_order_items[product_id])</f>
        <v>435929</v>
      </c>
      <c r="F1346" t="str">
        <f>_xlfn.XLOOKUP(E1346,blinkit_products[product_id],blinkit_products[product_name])</f>
        <v>Toilet Cleaner</v>
      </c>
      <c r="G1346" t="str">
        <f>_xlfn.XLOOKUP(E1346,blinkit_products[product_id],blinkit_products[category])</f>
        <v>Household Care</v>
      </c>
      <c r="H1346">
        <f>_xlfn.XLOOKUP(A1346,blinkit_order_items[order_id],blinkit_order_items[quantity])</f>
        <v>2</v>
      </c>
      <c r="I1346">
        <f>_xlfn.XLOOKUP(A1346,blinkit_order_items[order_id],blinkit_order_items[unit_price])</f>
        <v>856.89</v>
      </c>
      <c r="J1346" s="3">
        <v>482.06</v>
      </c>
      <c r="K1346" s="3" t="s">
        <v>15</v>
      </c>
      <c r="L1346" s="3" t="s">
        <v>10</v>
      </c>
      <c r="M1346">
        <v>2</v>
      </c>
      <c r="N1346" s="8">
        <v>45092.901643518519</v>
      </c>
    </row>
    <row r="1347" spans="1:14" x14ac:dyDescent="0.3">
      <c r="A1347" s="4">
        <v>1775389576</v>
      </c>
      <c r="B1347" s="5">
        <v>15830066</v>
      </c>
      <c r="C1347" t="str">
        <f>_xlfn.XLOOKUP(B1347,blinkit_customers!A:A,blinkit_customers!B:B," ")</f>
        <v>Rishi Krishnan</v>
      </c>
      <c r="D1347" t="str">
        <f>_xlfn.XLOOKUP(B1347, blinkit_customers!A:A,blinkit_customers!I:I, " ")</f>
        <v>New</v>
      </c>
      <c r="E1347">
        <f>_xlfn.XLOOKUP(A1347,blinkit_order_items[order_id],blinkit_order_items[product_id])</f>
        <v>961614</v>
      </c>
      <c r="F1347" t="str">
        <f>_xlfn.XLOOKUP(E1347,blinkit_products[product_id],blinkit_products[product_name])</f>
        <v>Chocolates</v>
      </c>
      <c r="G1347" t="str">
        <f>_xlfn.XLOOKUP(E1347,blinkit_products[product_id],blinkit_products[category])</f>
        <v>Snacks &amp; Munchies</v>
      </c>
      <c r="H1347">
        <f>_xlfn.XLOOKUP(A1347,blinkit_order_items[order_id],blinkit_order_items[quantity])</f>
        <v>3</v>
      </c>
      <c r="I1347">
        <f>_xlfn.XLOOKUP(A1347,blinkit_order_items[order_id],blinkit_order_items[unit_price])</f>
        <v>227.22</v>
      </c>
      <c r="J1347" s="5">
        <v>941.19</v>
      </c>
      <c r="K1347" s="5" t="s">
        <v>15</v>
      </c>
      <c r="L1347" s="5" t="s">
        <v>10</v>
      </c>
      <c r="M1347">
        <v>-1</v>
      </c>
      <c r="N1347" s="9">
        <v>45361.273715277777</v>
      </c>
    </row>
    <row r="1348" spans="1:14" x14ac:dyDescent="0.3">
      <c r="A1348" s="2">
        <v>8194774262</v>
      </c>
      <c r="B1348" s="3">
        <v>46836361</v>
      </c>
      <c r="C1348" t="str">
        <f>_xlfn.XLOOKUP(B1348,blinkit_customers!A:A,blinkit_customers!B:B," ")</f>
        <v>Champak Nazareth</v>
      </c>
      <c r="D1348" t="str">
        <f>_xlfn.XLOOKUP(B1348, blinkit_customers!A:A,blinkit_customers!I:I, " ")</f>
        <v>Premium</v>
      </c>
      <c r="E1348">
        <f>_xlfn.XLOOKUP(A1348,blinkit_order_items[order_id],blinkit_order_items[product_id])</f>
        <v>490602</v>
      </c>
      <c r="F1348" t="str">
        <f>_xlfn.XLOOKUP(E1348,blinkit_products[product_id],blinkit_products[product_name])</f>
        <v>Sugar</v>
      </c>
      <c r="G1348" t="str">
        <f>_xlfn.XLOOKUP(E1348,blinkit_products[product_id],blinkit_products[category])</f>
        <v>Grocery &amp; Staples</v>
      </c>
      <c r="H1348">
        <f>_xlfn.XLOOKUP(A1348,blinkit_order_items[order_id],blinkit_order_items[quantity])</f>
        <v>3</v>
      </c>
      <c r="I1348">
        <f>_xlfn.XLOOKUP(A1348,blinkit_order_items[order_id],blinkit_order_items[unit_price])</f>
        <v>549.47</v>
      </c>
      <c r="J1348" s="3">
        <v>2879.54</v>
      </c>
      <c r="K1348" s="3" t="s">
        <v>11</v>
      </c>
      <c r="L1348" s="3" t="s">
        <v>14</v>
      </c>
      <c r="M1348">
        <v>10</v>
      </c>
      <c r="N1348" s="8">
        <v>45571.272592592592</v>
      </c>
    </row>
    <row r="1349" spans="1:14" x14ac:dyDescent="0.3">
      <c r="A1349" s="4">
        <v>3615279775</v>
      </c>
      <c r="B1349" s="5">
        <v>61618079</v>
      </c>
      <c r="C1349" t="str">
        <f>_xlfn.XLOOKUP(B1349,blinkit_customers!A:A,blinkit_customers!B:B," ")</f>
        <v>Isaac Sunder</v>
      </c>
      <c r="D1349" t="str">
        <f>_xlfn.XLOOKUP(B1349, blinkit_customers!A:A,blinkit_customers!I:I, " ")</f>
        <v>Inactive</v>
      </c>
      <c r="E1349">
        <f>_xlfn.XLOOKUP(A1349,blinkit_order_items[order_id],blinkit_order_items[product_id])</f>
        <v>51036</v>
      </c>
      <c r="F1349" t="str">
        <f>_xlfn.XLOOKUP(E1349,blinkit_products[product_id],blinkit_products[product_name])</f>
        <v>Baby Food</v>
      </c>
      <c r="G1349" t="str">
        <f>_xlfn.XLOOKUP(E1349,blinkit_products[product_id],blinkit_products[category])</f>
        <v>Baby Care</v>
      </c>
      <c r="H1349">
        <f>_xlfn.XLOOKUP(A1349,blinkit_order_items[order_id],blinkit_order_items[quantity])</f>
        <v>1</v>
      </c>
      <c r="I1349">
        <f>_xlfn.XLOOKUP(A1349,blinkit_order_items[order_id],blinkit_order_items[unit_price])</f>
        <v>931.61</v>
      </c>
      <c r="J1349" s="5">
        <v>2596.7199999999998</v>
      </c>
      <c r="K1349" s="5" t="s">
        <v>15</v>
      </c>
      <c r="L1349" s="5" t="s">
        <v>10</v>
      </c>
      <c r="M1349">
        <v>-1</v>
      </c>
      <c r="N1349" s="9">
        <v>45231.771249999998</v>
      </c>
    </row>
    <row r="1350" spans="1:14" x14ac:dyDescent="0.3">
      <c r="A1350" s="2">
        <v>11467999</v>
      </c>
      <c r="B1350" s="3">
        <v>78267238</v>
      </c>
      <c r="C1350" t="str">
        <f>_xlfn.XLOOKUP(B1350,blinkit_customers!A:A,blinkit_customers!B:B," ")</f>
        <v>Luke Bala</v>
      </c>
      <c r="D1350" t="str">
        <f>_xlfn.XLOOKUP(B1350, blinkit_customers!A:A,blinkit_customers!I:I, " ")</f>
        <v>Inactive</v>
      </c>
      <c r="E1350">
        <f>_xlfn.XLOOKUP(A1350,blinkit_order_items[order_id],blinkit_order_items[product_id])</f>
        <v>747801</v>
      </c>
      <c r="F1350" t="str">
        <f>_xlfn.XLOOKUP(E1350,blinkit_products[product_id],blinkit_products[product_name])</f>
        <v>Toilet Cleaner</v>
      </c>
      <c r="G1350" t="str">
        <f>_xlfn.XLOOKUP(E1350,blinkit_products[product_id],blinkit_products[category])</f>
        <v>Household Care</v>
      </c>
      <c r="H1350">
        <f>_xlfn.XLOOKUP(A1350,blinkit_order_items[order_id],blinkit_order_items[quantity])</f>
        <v>3</v>
      </c>
      <c r="I1350">
        <f>_xlfn.XLOOKUP(A1350,blinkit_order_items[order_id],blinkit_order_items[unit_price])</f>
        <v>277.76</v>
      </c>
      <c r="J1350" s="3">
        <v>3051.19</v>
      </c>
      <c r="K1350" s="3" t="s">
        <v>12</v>
      </c>
      <c r="L1350" s="3" t="s">
        <v>14</v>
      </c>
      <c r="M1350">
        <v>14</v>
      </c>
      <c r="N1350" s="8">
        <v>45039.775995370372</v>
      </c>
    </row>
    <row r="1351" spans="1:14" x14ac:dyDescent="0.3">
      <c r="A1351" s="4">
        <v>3971267196</v>
      </c>
      <c r="B1351" s="5">
        <v>8536503</v>
      </c>
      <c r="C1351" t="str">
        <f>_xlfn.XLOOKUP(B1351,blinkit_customers!A:A,blinkit_customers!B:B," ")</f>
        <v>Ubika Om</v>
      </c>
      <c r="D1351" t="str">
        <f>_xlfn.XLOOKUP(B1351, blinkit_customers!A:A,blinkit_customers!I:I, " ")</f>
        <v>Regular</v>
      </c>
      <c r="E1351">
        <f>_xlfn.XLOOKUP(A1351,blinkit_order_items[order_id],blinkit_order_items[product_id])</f>
        <v>171602</v>
      </c>
      <c r="F1351" t="str">
        <f>_xlfn.XLOOKUP(E1351,blinkit_products[product_id],blinkit_products[product_name])</f>
        <v>Cola</v>
      </c>
      <c r="G1351" t="str">
        <f>_xlfn.XLOOKUP(E1351,blinkit_products[product_id],blinkit_products[category])</f>
        <v>Cold Drinks &amp; Juices</v>
      </c>
      <c r="H1351">
        <f>_xlfn.XLOOKUP(A1351,blinkit_order_items[order_id],blinkit_order_items[quantity])</f>
        <v>2</v>
      </c>
      <c r="I1351">
        <f>_xlfn.XLOOKUP(A1351,blinkit_order_items[order_id],blinkit_order_items[unit_price])</f>
        <v>883.44</v>
      </c>
      <c r="J1351" s="5">
        <v>946.86</v>
      </c>
      <c r="K1351" s="5" t="s">
        <v>13</v>
      </c>
      <c r="L1351" s="5" t="s">
        <v>10</v>
      </c>
      <c r="M1351">
        <v>4</v>
      </c>
      <c r="N1351" s="9">
        <v>45305.108252314814</v>
      </c>
    </row>
    <row r="1352" spans="1:14" x14ac:dyDescent="0.3">
      <c r="A1352" s="2">
        <v>1584863963</v>
      </c>
      <c r="B1352" s="3">
        <v>61877649</v>
      </c>
      <c r="C1352" t="str">
        <f>_xlfn.XLOOKUP(B1352,blinkit_customers!A:A,blinkit_customers!B:B," ")</f>
        <v>Yuvraj Roy</v>
      </c>
      <c r="D1352" t="str">
        <f>_xlfn.XLOOKUP(B1352, blinkit_customers!A:A,blinkit_customers!I:I, " ")</f>
        <v>Premium</v>
      </c>
      <c r="E1352">
        <f>_xlfn.XLOOKUP(A1352,blinkit_order_items[order_id],blinkit_order_items[product_id])</f>
        <v>455755</v>
      </c>
      <c r="F1352" t="str">
        <f>_xlfn.XLOOKUP(E1352,blinkit_products[product_id],blinkit_products[product_name])</f>
        <v>Detergent</v>
      </c>
      <c r="G1352" t="str">
        <f>_xlfn.XLOOKUP(E1352,blinkit_products[product_id],blinkit_products[category])</f>
        <v>Household Care</v>
      </c>
      <c r="H1352">
        <f>_xlfn.XLOOKUP(A1352,blinkit_order_items[order_id],blinkit_order_items[quantity])</f>
        <v>3</v>
      </c>
      <c r="I1352">
        <f>_xlfn.XLOOKUP(A1352,blinkit_order_items[order_id],blinkit_order_items[unit_price])</f>
        <v>44.09</v>
      </c>
      <c r="J1352" s="3">
        <v>1176.5</v>
      </c>
      <c r="K1352" s="3" t="s">
        <v>12</v>
      </c>
      <c r="L1352" s="3" t="s">
        <v>16</v>
      </c>
      <c r="M1352">
        <v>17</v>
      </c>
      <c r="N1352" s="8">
        <v>45494.759097222224</v>
      </c>
    </row>
    <row r="1353" spans="1:14" x14ac:dyDescent="0.3">
      <c r="A1353" s="4">
        <v>1557893814</v>
      </c>
      <c r="B1353" s="5">
        <v>75244116</v>
      </c>
      <c r="C1353" t="str">
        <f>_xlfn.XLOOKUP(B1353,blinkit_customers!A:A,blinkit_customers!B:B," ")</f>
        <v>Jai Suri</v>
      </c>
      <c r="D1353" t="str">
        <f>_xlfn.XLOOKUP(B1353, blinkit_customers!A:A,blinkit_customers!I:I, " ")</f>
        <v>Inactive</v>
      </c>
      <c r="E1353">
        <f>_xlfn.XLOOKUP(A1353,blinkit_order_items[order_id],blinkit_order_items[product_id])</f>
        <v>70969</v>
      </c>
      <c r="F1353" t="str">
        <f>_xlfn.XLOOKUP(E1353,blinkit_products[product_id],blinkit_products[product_name])</f>
        <v>Carrots</v>
      </c>
      <c r="G1353" t="str">
        <f>_xlfn.XLOOKUP(E1353,blinkit_products[product_id],blinkit_products[category])</f>
        <v>Fruits &amp; Vegetables</v>
      </c>
      <c r="H1353">
        <f>_xlfn.XLOOKUP(A1353,blinkit_order_items[order_id],blinkit_order_items[quantity])</f>
        <v>1</v>
      </c>
      <c r="I1353">
        <f>_xlfn.XLOOKUP(A1353,blinkit_order_items[order_id],blinkit_order_items[unit_price])</f>
        <v>631.70000000000005</v>
      </c>
      <c r="J1353" s="5">
        <v>3950.09</v>
      </c>
      <c r="K1353" s="5" t="s">
        <v>15</v>
      </c>
      <c r="L1353" s="5" t="s">
        <v>10</v>
      </c>
      <c r="M1353">
        <v>4</v>
      </c>
      <c r="N1353" s="9">
        <v>45384.531631944446</v>
      </c>
    </row>
    <row r="1354" spans="1:14" x14ac:dyDescent="0.3">
      <c r="A1354" s="2">
        <v>8172695964</v>
      </c>
      <c r="B1354" s="3">
        <v>45323391</v>
      </c>
      <c r="C1354" t="str">
        <f>_xlfn.XLOOKUP(B1354,blinkit_customers!A:A,blinkit_customers!B:B," ")</f>
        <v>Viraj Kota</v>
      </c>
      <c r="D1354" t="str">
        <f>_xlfn.XLOOKUP(B1354, blinkit_customers!A:A,blinkit_customers!I:I, " ")</f>
        <v>New</v>
      </c>
      <c r="E1354">
        <f>_xlfn.XLOOKUP(A1354,blinkit_order_items[order_id],blinkit_order_items[product_id])</f>
        <v>697683</v>
      </c>
      <c r="F1354" t="str">
        <f>_xlfn.XLOOKUP(E1354,blinkit_products[product_id],blinkit_products[product_name])</f>
        <v>Toilet Cleaner</v>
      </c>
      <c r="G1354" t="str">
        <f>_xlfn.XLOOKUP(E1354,blinkit_products[product_id],blinkit_products[category])</f>
        <v>Household Care</v>
      </c>
      <c r="H1354">
        <f>_xlfn.XLOOKUP(A1354,blinkit_order_items[order_id],blinkit_order_items[quantity])</f>
        <v>1</v>
      </c>
      <c r="I1354">
        <f>_xlfn.XLOOKUP(A1354,blinkit_order_items[order_id],blinkit_order_items[unit_price])</f>
        <v>123.74</v>
      </c>
      <c r="J1354" s="3">
        <v>1506.27</v>
      </c>
      <c r="K1354" s="3" t="s">
        <v>13</v>
      </c>
      <c r="L1354" s="3" t="s">
        <v>10</v>
      </c>
      <c r="M1354">
        <v>2</v>
      </c>
      <c r="N1354" s="8">
        <v>45480.386874999997</v>
      </c>
    </row>
    <row r="1355" spans="1:14" x14ac:dyDescent="0.3">
      <c r="A1355" s="4">
        <v>7462800868</v>
      </c>
      <c r="B1355" s="5">
        <v>93127511</v>
      </c>
      <c r="C1355" t="str">
        <f>_xlfn.XLOOKUP(B1355,blinkit_customers!A:A,blinkit_customers!B:B," ")</f>
        <v>Warinder Chandran</v>
      </c>
      <c r="D1355" t="str">
        <f>_xlfn.XLOOKUP(B1355, blinkit_customers!A:A,blinkit_customers!I:I, " ")</f>
        <v>Inactive</v>
      </c>
      <c r="E1355">
        <f>_xlfn.XLOOKUP(A1355,blinkit_order_items[order_id],blinkit_order_items[product_id])</f>
        <v>747801</v>
      </c>
      <c r="F1355" t="str">
        <f>_xlfn.XLOOKUP(E1355,blinkit_products[product_id],blinkit_products[product_name])</f>
        <v>Toilet Cleaner</v>
      </c>
      <c r="G1355" t="str">
        <f>_xlfn.XLOOKUP(E1355,blinkit_products[product_id],blinkit_products[category])</f>
        <v>Household Care</v>
      </c>
      <c r="H1355">
        <f>_xlfn.XLOOKUP(A1355,blinkit_order_items[order_id],blinkit_order_items[quantity])</f>
        <v>2</v>
      </c>
      <c r="I1355">
        <f>_xlfn.XLOOKUP(A1355,blinkit_order_items[order_id],blinkit_order_items[unit_price])</f>
        <v>277.76</v>
      </c>
      <c r="J1355" s="5">
        <v>382.29</v>
      </c>
      <c r="K1355" s="5" t="s">
        <v>15</v>
      </c>
      <c r="L1355" s="5" t="s">
        <v>16</v>
      </c>
      <c r="M1355">
        <v>28</v>
      </c>
      <c r="N1355" s="9">
        <v>45218.72724537037</v>
      </c>
    </row>
    <row r="1356" spans="1:14" x14ac:dyDescent="0.3">
      <c r="A1356" s="2">
        <v>5438961669</v>
      </c>
      <c r="B1356" s="3">
        <v>37245065</v>
      </c>
      <c r="C1356" t="str">
        <f>_xlfn.XLOOKUP(B1356,blinkit_customers!A:A,blinkit_customers!B:B," ")</f>
        <v>Ishani Dhillon</v>
      </c>
      <c r="D1356" t="str">
        <f>_xlfn.XLOOKUP(B1356, blinkit_customers!A:A,blinkit_customers!I:I, " ")</f>
        <v>Inactive</v>
      </c>
      <c r="E1356">
        <f>_xlfn.XLOOKUP(A1356,blinkit_order_items[order_id],blinkit_order_items[product_id])</f>
        <v>425341</v>
      </c>
      <c r="F1356" t="str">
        <f>_xlfn.XLOOKUP(E1356,blinkit_products[product_id],blinkit_products[product_name])</f>
        <v>Pet Treats</v>
      </c>
      <c r="G1356" t="str">
        <f>_xlfn.XLOOKUP(E1356,blinkit_products[product_id],blinkit_products[category])</f>
        <v>Pet Care</v>
      </c>
      <c r="H1356">
        <f>_xlfn.XLOOKUP(A1356,blinkit_order_items[order_id],blinkit_order_items[quantity])</f>
        <v>2</v>
      </c>
      <c r="I1356">
        <f>_xlfn.XLOOKUP(A1356,blinkit_order_items[order_id],blinkit_order_items[unit_price])</f>
        <v>486.28</v>
      </c>
      <c r="J1356" s="3">
        <v>354.91</v>
      </c>
      <c r="K1356" s="3" t="s">
        <v>12</v>
      </c>
      <c r="L1356" s="3" t="s">
        <v>16</v>
      </c>
      <c r="M1356">
        <v>17</v>
      </c>
      <c r="N1356" s="8">
        <v>45545.222430555557</v>
      </c>
    </row>
    <row r="1357" spans="1:14" x14ac:dyDescent="0.3">
      <c r="A1357" s="4">
        <v>4904849001</v>
      </c>
      <c r="B1357" s="5">
        <v>93563435</v>
      </c>
      <c r="C1357" t="str">
        <f>_xlfn.XLOOKUP(B1357,blinkit_customers!A:A,blinkit_customers!B:B," ")</f>
        <v>Siya Sandhu</v>
      </c>
      <c r="D1357" t="str">
        <f>_xlfn.XLOOKUP(B1357, blinkit_customers!A:A,blinkit_customers!I:I, " ")</f>
        <v>New</v>
      </c>
      <c r="E1357">
        <f>_xlfn.XLOOKUP(A1357,blinkit_order_items[order_id],blinkit_order_items[product_id])</f>
        <v>913428</v>
      </c>
      <c r="F1357" t="str">
        <f>_xlfn.XLOOKUP(E1357,blinkit_products[product_id],blinkit_products[product_name])</f>
        <v>Pet Treats</v>
      </c>
      <c r="G1357" t="str">
        <f>_xlfn.XLOOKUP(E1357,blinkit_products[product_id],blinkit_products[category])</f>
        <v>Pet Care</v>
      </c>
      <c r="H1357">
        <f>_xlfn.XLOOKUP(A1357,blinkit_order_items[order_id],blinkit_order_items[quantity])</f>
        <v>2</v>
      </c>
      <c r="I1357">
        <f>_xlfn.XLOOKUP(A1357,blinkit_order_items[order_id],blinkit_order_items[unit_price])</f>
        <v>392.22</v>
      </c>
      <c r="J1357" s="5">
        <v>5062.63</v>
      </c>
      <c r="K1357" s="5" t="s">
        <v>15</v>
      </c>
      <c r="L1357" s="5" t="s">
        <v>10</v>
      </c>
      <c r="M1357">
        <v>5</v>
      </c>
      <c r="N1357" s="9">
        <v>45260.240428240744</v>
      </c>
    </row>
    <row r="1358" spans="1:14" x14ac:dyDescent="0.3">
      <c r="A1358" s="2">
        <v>4816980820</v>
      </c>
      <c r="B1358" s="3">
        <v>52613657</v>
      </c>
      <c r="C1358" t="str">
        <f>_xlfn.XLOOKUP(B1358,blinkit_customers!A:A,blinkit_customers!B:B," ")</f>
        <v>Kala Ravi</v>
      </c>
      <c r="D1358" t="str">
        <f>_xlfn.XLOOKUP(B1358, blinkit_customers!A:A,blinkit_customers!I:I, " ")</f>
        <v>New</v>
      </c>
      <c r="E1358">
        <f>_xlfn.XLOOKUP(A1358,blinkit_order_items[order_id],blinkit_order_items[product_id])</f>
        <v>63769</v>
      </c>
      <c r="F1358" t="str">
        <f>_xlfn.XLOOKUP(E1358,blinkit_products[product_id],blinkit_products[product_name])</f>
        <v>Lotion</v>
      </c>
      <c r="G1358" t="str">
        <f>_xlfn.XLOOKUP(E1358,blinkit_products[product_id],blinkit_products[category])</f>
        <v>Personal Care</v>
      </c>
      <c r="H1358">
        <f>_xlfn.XLOOKUP(A1358,blinkit_order_items[order_id],blinkit_order_items[quantity])</f>
        <v>3</v>
      </c>
      <c r="I1358">
        <f>_xlfn.XLOOKUP(A1358,blinkit_order_items[order_id],blinkit_order_items[unit_price])</f>
        <v>878.07</v>
      </c>
      <c r="J1358" s="3">
        <v>4876.13</v>
      </c>
      <c r="K1358" s="3" t="s">
        <v>13</v>
      </c>
      <c r="L1358" s="3" t="s">
        <v>16</v>
      </c>
      <c r="M1358">
        <v>18</v>
      </c>
      <c r="N1358" s="8">
        <v>45012.854525462964</v>
      </c>
    </row>
    <row r="1359" spans="1:14" x14ac:dyDescent="0.3">
      <c r="A1359" s="4">
        <v>9004078716</v>
      </c>
      <c r="B1359" s="5">
        <v>55552600</v>
      </c>
      <c r="C1359" t="str">
        <f>_xlfn.XLOOKUP(B1359,blinkit_customers!A:A,blinkit_customers!B:B," ")</f>
        <v>Baljiwan Nagar</v>
      </c>
      <c r="D1359" t="str">
        <f>_xlfn.XLOOKUP(B1359, blinkit_customers!A:A,blinkit_customers!I:I, " ")</f>
        <v>Regular</v>
      </c>
      <c r="E1359">
        <f>_xlfn.XLOOKUP(A1359,blinkit_order_items[order_id],blinkit_order_items[product_id])</f>
        <v>760828</v>
      </c>
      <c r="F1359" t="str">
        <f>_xlfn.XLOOKUP(E1359,blinkit_products[product_id],blinkit_products[product_name])</f>
        <v>Pet Treats</v>
      </c>
      <c r="G1359" t="str">
        <f>_xlfn.XLOOKUP(E1359,blinkit_products[product_id],blinkit_products[category])</f>
        <v>Pet Care</v>
      </c>
      <c r="H1359">
        <f>_xlfn.XLOOKUP(A1359,blinkit_order_items[order_id],blinkit_order_items[quantity])</f>
        <v>3</v>
      </c>
      <c r="I1359">
        <f>_xlfn.XLOOKUP(A1359,blinkit_order_items[order_id],blinkit_order_items[unit_price])</f>
        <v>563.45000000000005</v>
      </c>
      <c r="J1359" s="5">
        <v>2140.11</v>
      </c>
      <c r="K1359" s="5" t="s">
        <v>13</v>
      </c>
      <c r="L1359" s="5" t="s">
        <v>10</v>
      </c>
      <c r="M1359">
        <v>0</v>
      </c>
      <c r="N1359" s="9">
        <v>45159.365335648145</v>
      </c>
    </row>
    <row r="1360" spans="1:14" x14ac:dyDescent="0.3">
      <c r="A1360" s="2">
        <v>8350353728</v>
      </c>
      <c r="B1360" s="3">
        <v>25585013</v>
      </c>
      <c r="C1360" t="str">
        <f>_xlfn.XLOOKUP(B1360,blinkit_customers!A:A,blinkit_customers!B:B," ")</f>
        <v>Ishita Amble</v>
      </c>
      <c r="D1360" t="str">
        <f>_xlfn.XLOOKUP(B1360, blinkit_customers!A:A,blinkit_customers!I:I, " ")</f>
        <v>Inactive</v>
      </c>
      <c r="E1360">
        <f>_xlfn.XLOOKUP(A1360,blinkit_order_items[order_id],blinkit_order_items[product_id])</f>
        <v>481843</v>
      </c>
      <c r="F1360" t="str">
        <f>_xlfn.XLOOKUP(E1360,blinkit_products[product_id],blinkit_products[product_name])</f>
        <v>Chocolates</v>
      </c>
      <c r="G1360" t="str">
        <f>_xlfn.XLOOKUP(E1360,blinkit_products[product_id],blinkit_products[category])</f>
        <v>Snacks &amp; Munchies</v>
      </c>
      <c r="H1360">
        <f>_xlfn.XLOOKUP(A1360,blinkit_order_items[order_id],blinkit_order_items[quantity])</f>
        <v>2</v>
      </c>
      <c r="I1360">
        <f>_xlfn.XLOOKUP(A1360,blinkit_order_items[order_id],blinkit_order_items[unit_price])</f>
        <v>297.68</v>
      </c>
      <c r="J1360" s="3">
        <v>2516.08</v>
      </c>
      <c r="K1360" s="3" t="s">
        <v>11</v>
      </c>
      <c r="L1360" s="3" t="s">
        <v>10</v>
      </c>
      <c r="M1360">
        <v>5</v>
      </c>
      <c r="N1360" s="8">
        <v>45316.335219907407</v>
      </c>
    </row>
    <row r="1361" spans="1:14" x14ac:dyDescent="0.3">
      <c r="A1361" s="4">
        <v>1204084245</v>
      </c>
      <c r="B1361" s="5">
        <v>1342184</v>
      </c>
      <c r="C1361" t="str">
        <f>_xlfn.XLOOKUP(B1361,blinkit_customers!A:A,blinkit_customers!B:B," ")</f>
        <v>Girish Sem</v>
      </c>
      <c r="D1361" t="str">
        <f>_xlfn.XLOOKUP(B1361, blinkit_customers!A:A,blinkit_customers!I:I, " ")</f>
        <v>Inactive</v>
      </c>
      <c r="E1361">
        <f>_xlfn.XLOOKUP(A1361,blinkit_order_items[order_id],blinkit_order_items[product_id])</f>
        <v>690565</v>
      </c>
      <c r="F1361" t="str">
        <f>_xlfn.XLOOKUP(E1361,blinkit_products[product_id],blinkit_products[product_name])</f>
        <v>Cookies</v>
      </c>
      <c r="G1361" t="str">
        <f>_xlfn.XLOOKUP(E1361,blinkit_products[product_id],blinkit_products[category])</f>
        <v>Snacks &amp; Munchies</v>
      </c>
      <c r="H1361">
        <f>_xlfn.XLOOKUP(A1361,blinkit_order_items[order_id],blinkit_order_items[quantity])</f>
        <v>2</v>
      </c>
      <c r="I1361">
        <f>_xlfn.XLOOKUP(A1361,blinkit_order_items[order_id],blinkit_order_items[unit_price])</f>
        <v>951.27</v>
      </c>
      <c r="J1361" s="5">
        <v>2833.97</v>
      </c>
      <c r="K1361" s="5" t="s">
        <v>13</v>
      </c>
      <c r="L1361" s="5" t="s">
        <v>16</v>
      </c>
      <c r="M1361">
        <v>16</v>
      </c>
      <c r="N1361" s="9">
        <v>45195.061238425929</v>
      </c>
    </row>
    <row r="1362" spans="1:14" x14ac:dyDescent="0.3">
      <c r="A1362" s="2">
        <v>4142209897</v>
      </c>
      <c r="B1362" s="3">
        <v>44557943</v>
      </c>
      <c r="C1362" t="str">
        <f>_xlfn.XLOOKUP(B1362,blinkit_customers!A:A,blinkit_customers!B:B," ")</f>
        <v>Megha D’Alia</v>
      </c>
      <c r="D1362" t="str">
        <f>_xlfn.XLOOKUP(B1362, blinkit_customers!A:A,blinkit_customers!I:I, " ")</f>
        <v>Inactive</v>
      </c>
      <c r="E1362">
        <f>_xlfn.XLOOKUP(A1362,blinkit_order_items[order_id],blinkit_order_items[product_id])</f>
        <v>440875</v>
      </c>
      <c r="F1362" t="str">
        <f>_xlfn.XLOOKUP(E1362,blinkit_products[product_id],blinkit_products[product_name])</f>
        <v>Baby Wipes</v>
      </c>
      <c r="G1362" t="str">
        <f>_xlfn.XLOOKUP(E1362,blinkit_products[product_id],blinkit_products[category])</f>
        <v>Baby Care</v>
      </c>
      <c r="H1362">
        <f>_xlfn.XLOOKUP(A1362,blinkit_order_items[order_id],blinkit_order_items[quantity])</f>
        <v>3</v>
      </c>
      <c r="I1362">
        <f>_xlfn.XLOOKUP(A1362,blinkit_order_items[order_id],blinkit_order_items[unit_price])</f>
        <v>275.02999999999997</v>
      </c>
      <c r="J1362" s="3">
        <v>1361.67</v>
      </c>
      <c r="K1362" s="3" t="s">
        <v>13</v>
      </c>
      <c r="L1362" s="3" t="s">
        <v>10</v>
      </c>
      <c r="M1362">
        <v>0</v>
      </c>
      <c r="N1362" s="8">
        <v>45176.833645833336</v>
      </c>
    </row>
    <row r="1363" spans="1:14" x14ac:dyDescent="0.3">
      <c r="A1363" s="4">
        <v>125551624</v>
      </c>
      <c r="B1363" s="5">
        <v>14693393</v>
      </c>
      <c r="C1363" t="str">
        <f>_xlfn.XLOOKUP(B1363,blinkit_customers!A:A,blinkit_customers!B:B," ")</f>
        <v>Chavvi Iyer</v>
      </c>
      <c r="D1363" t="str">
        <f>_xlfn.XLOOKUP(B1363, blinkit_customers!A:A,blinkit_customers!I:I, " ")</f>
        <v>New</v>
      </c>
      <c r="E1363">
        <f>_xlfn.XLOOKUP(A1363,blinkit_order_items[order_id],blinkit_order_items[product_id])</f>
        <v>669378</v>
      </c>
      <c r="F1363" t="str">
        <f>_xlfn.XLOOKUP(E1363,blinkit_products[product_id],blinkit_products[product_name])</f>
        <v>Potatoes</v>
      </c>
      <c r="G1363" t="str">
        <f>_xlfn.XLOOKUP(E1363,blinkit_products[product_id],blinkit_products[category])</f>
        <v>Fruits &amp; Vegetables</v>
      </c>
      <c r="H1363">
        <f>_xlfn.XLOOKUP(A1363,blinkit_order_items[order_id],blinkit_order_items[quantity])</f>
        <v>2</v>
      </c>
      <c r="I1363">
        <f>_xlfn.XLOOKUP(A1363,blinkit_order_items[order_id],blinkit_order_items[unit_price])</f>
        <v>212.14</v>
      </c>
      <c r="J1363" s="5">
        <v>4082.47</v>
      </c>
      <c r="K1363" s="5" t="s">
        <v>13</v>
      </c>
      <c r="L1363" s="5" t="s">
        <v>10</v>
      </c>
      <c r="M1363">
        <v>0</v>
      </c>
      <c r="N1363" s="9">
        <v>45516.897569444445</v>
      </c>
    </row>
    <row r="1364" spans="1:14" x14ac:dyDescent="0.3">
      <c r="A1364" s="2">
        <v>9970545044</v>
      </c>
      <c r="B1364" s="3">
        <v>22931642</v>
      </c>
      <c r="C1364" t="str">
        <f>_xlfn.XLOOKUP(B1364,blinkit_customers!A:A,blinkit_customers!B:B," ")</f>
        <v>Lajita Ghosh</v>
      </c>
      <c r="D1364" t="str">
        <f>_xlfn.XLOOKUP(B1364, blinkit_customers!A:A,blinkit_customers!I:I, " ")</f>
        <v>New</v>
      </c>
      <c r="E1364">
        <f>_xlfn.XLOOKUP(A1364,blinkit_order_items[order_id],blinkit_order_items[product_id])</f>
        <v>962591</v>
      </c>
      <c r="F1364" t="str">
        <f>_xlfn.XLOOKUP(E1364,blinkit_products[product_id],blinkit_products[product_name])</f>
        <v>Orange Juice</v>
      </c>
      <c r="G1364" t="str">
        <f>_xlfn.XLOOKUP(E1364,blinkit_products[product_id],blinkit_products[category])</f>
        <v>Cold Drinks &amp; Juices</v>
      </c>
      <c r="H1364">
        <f>_xlfn.XLOOKUP(A1364,blinkit_order_items[order_id],blinkit_order_items[quantity])</f>
        <v>3</v>
      </c>
      <c r="I1364">
        <f>_xlfn.XLOOKUP(A1364,blinkit_order_items[order_id],blinkit_order_items[unit_price])</f>
        <v>130.01</v>
      </c>
      <c r="J1364" s="3">
        <v>5453.47</v>
      </c>
      <c r="K1364" s="3" t="s">
        <v>11</v>
      </c>
      <c r="L1364" s="3" t="s">
        <v>10</v>
      </c>
      <c r="M1364">
        <v>5</v>
      </c>
      <c r="N1364" s="8">
        <v>45146.9296412037</v>
      </c>
    </row>
    <row r="1365" spans="1:14" x14ac:dyDescent="0.3">
      <c r="A1365" s="4">
        <v>7976032064</v>
      </c>
      <c r="B1365" s="5">
        <v>72946405</v>
      </c>
      <c r="C1365" t="str">
        <f>_xlfn.XLOOKUP(B1365,blinkit_customers!A:A,blinkit_customers!B:B," ")</f>
        <v>Ria Kuruvilla</v>
      </c>
      <c r="D1365" t="str">
        <f>_xlfn.XLOOKUP(B1365, blinkit_customers!A:A,blinkit_customers!I:I, " ")</f>
        <v>Premium</v>
      </c>
      <c r="E1365">
        <f>_xlfn.XLOOKUP(A1365,blinkit_order_items[order_id],blinkit_order_items[product_id])</f>
        <v>621677</v>
      </c>
      <c r="F1365" t="str">
        <f>_xlfn.XLOOKUP(E1365,blinkit_products[product_id],blinkit_products[product_name])</f>
        <v>Frozen Biryani</v>
      </c>
      <c r="G1365" t="str">
        <f>_xlfn.XLOOKUP(E1365,blinkit_products[product_id],blinkit_products[category])</f>
        <v>Instant &amp; Frozen Food</v>
      </c>
      <c r="H1365">
        <f>_xlfn.XLOOKUP(A1365,blinkit_order_items[order_id],blinkit_order_items[quantity])</f>
        <v>3</v>
      </c>
      <c r="I1365">
        <f>_xlfn.XLOOKUP(A1365,blinkit_order_items[order_id],blinkit_order_items[unit_price])</f>
        <v>317.8</v>
      </c>
      <c r="J1365" s="5">
        <v>1575.92</v>
      </c>
      <c r="K1365" s="5" t="s">
        <v>15</v>
      </c>
      <c r="L1365" s="5" t="s">
        <v>10</v>
      </c>
      <c r="M1365">
        <v>2</v>
      </c>
      <c r="N1365" s="9">
        <v>45415.664953703701</v>
      </c>
    </row>
    <row r="1366" spans="1:14" x14ac:dyDescent="0.3">
      <c r="A1366" s="2">
        <v>8691567542</v>
      </c>
      <c r="B1366" s="3">
        <v>41640262</v>
      </c>
      <c r="C1366" t="str">
        <f>_xlfn.XLOOKUP(B1366,blinkit_customers!A:A,blinkit_customers!B:B," ")</f>
        <v>Vihaan Gola</v>
      </c>
      <c r="D1366" t="str">
        <f>_xlfn.XLOOKUP(B1366, blinkit_customers!A:A,blinkit_customers!I:I, " ")</f>
        <v>Inactive</v>
      </c>
      <c r="E1366">
        <f>_xlfn.XLOOKUP(A1366,blinkit_order_items[order_id],blinkit_order_items[product_id])</f>
        <v>969851</v>
      </c>
      <c r="F1366" t="str">
        <f>_xlfn.XLOOKUP(E1366,blinkit_products[product_id],blinkit_products[product_name])</f>
        <v>Frozen Vegetables</v>
      </c>
      <c r="G1366" t="str">
        <f>_xlfn.XLOOKUP(E1366,blinkit_products[product_id],blinkit_products[category])</f>
        <v>Instant &amp; Frozen Food</v>
      </c>
      <c r="H1366">
        <f>_xlfn.XLOOKUP(A1366,blinkit_order_items[order_id],blinkit_order_items[quantity])</f>
        <v>3</v>
      </c>
      <c r="I1366">
        <f>_xlfn.XLOOKUP(A1366,blinkit_order_items[order_id],blinkit_order_items[unit_price])</f>
        <v>340.66</v>
      </c>
      <c r="J1366" s="3">
        <v>1173.69</v>
      </c>
      <c r="K1366" s="3" t="s">
        <v>15</v>
      </c>
      <c r="L1366" s="3" t="s">
        <v>10</v>
      </c>
      <c r="M1366">
        <v>5</v>
      </c>
      <c r="N1366" s="8">
        <v>45470.369571759256</v>
      </c>
    </row>
    <row r="1367" spans="1:14" x14ac:dyDescent="0.3">
      <c r="A1367" s="4">
        <v>3592747590</v>
      </c>
      <c r="B1367" s="5">
        <v>12755730</v>
      </c>
      <c r="C1367" t="str">
        <f>_xlfn.XLOOKUP(B1367,blinkit_customers!A:A,blinkit_customers!B:B," ")</f>
        <v>Indrajit Mahal</v>
      </c>
      <c r="D1367" t="str">
        <f>_xlfn.XLOOKUP(B1367, blinkit_customers!A:A,blinkit_customers!I:I, " ")</f>
        <v>Regular</v>
      </c>
      <c r="E1367">
        <f>_xlfn.XLOOKUP(A1367,blinkit_order_items[order_id],blinkit_order_items[product_id])</f>
        <v>34200</v>
      </c>
      <c r="F1367" t="str">
        <f>_xlfn.XLOOKUP(E1367,blinkit_products[product_id],blinkit_products[product_name])</f>
        <v>Lotion</v>
      </c>
      <c r="G1367" t="str">
        <f>_xlfn.XLOOKUP(E1367,blinkit_products[product_id],blinkit_products[category])</f>
        <v>Personal Care</v>
      </c>
      <c r="H1367">
        <f>_xlfn.XLOOKUP(A1367,blinkit_order_items[order_id],blinkit_order_items[quantity])</f>
        <v>1</v>
      </c>
      <c r="I1367">
        <f>_xlfn.XLOOKUP(A1367,blinkit_order_items[order_id],blinkit_order_items[unit_price])</f>
        <v>319.8</v>
      </c>
      <c r="J1367" s="5">
        <v>4217.22</v>
      </c>
      <c r="K1367" s="5" t="s">
        <v>12</v>
      </c>
      <c r="L1367" s="5" t="s">
        <v>16</v>
      </c>
      <c r="M1367">
        <v>29</v>
      </c>
      <c r="N1367" s="9">
        <v>45406.50640046296</v>
      </c>
    </row>
    <row r="1368" spans="1:14" x14ac:dyDescent="0.3">
      <c r="A1368" s="2">
        <v>7495753437</v>
      </c>
      <c r="B1368" s="3">
        <v>4758426</v>
      </c>
      <c r="C1368" t="str">
        <f>_xlfn.XLOOKUP(B1368,blinkit_customers!A:A,blinkit_customers!B:B," ")</f>
        <v>Qushi Dash</v>
      </c>
      <c r="D1368" t="str">
        <f>_xlfn.XLOOKUP(B1368, blinkit_customers!A:A,blinkit_customers!I:I, " ")</f>
        <v>New</v>
      </c>
      <c r="E1368">
        <f>_xlfn.XLOOKUP(A1368,blinkit_order_items[order_id],blinkit_order_items[product_id])</f>
        <v>644847</v>
      </c>
      <c r="F1368" t="str">
        <f>_xlfn.XLOOKUP(E1368,blinkit_products[product_id],blinkit_products[product_name])</f>
        <v>Salt</v>
      </c>
      <c r="G1368" t="str">
        <f>_xlfn.XLOOKUP(E1368,blinkit_products[product_id],blinkit_products[category])</f>
        <v>Grocery &amp; Staples</v>
      </c>
      <c r="H1368">
        <f>_xlfn.XLOOKUP(A1368,blinkit_order_items[order_id],blinkit_order_items[quantity])</f>
        <v>1</v>
      </c>
      <c r="I1368">
        <f>_xlfn.XLOOKUP(A1368,blinkit_order_items[order_id],blinkit_order_items[unit_price])</f>
        <v>622.80999999999995</v>
      </c>
      <c r="J1368" s="3">
        <v>3776.78</v>
      </c>
      <c r="K1368" s="3" t="s">
        <v>13</v>
      </c>
      <c r="L1368" s="3" t="s">
        <v>10</v>
      </c>
      <c r="M1368">
        <v>0</v>
      </c>
      <c r="N1368" s="8">
        <v>45079.018460648149</v>
      </c>
    </row>
    <row r="1369" spans="1:14" x14ac:dyDescent="0.3">
      <c r="A1369" s="4">
        <v>3965847120</v>
      </c>
      <c r="B1369" s="5">
        <v>80761521</v>
      </c>
      <c r="C1369" t="str">
        <f>_xlfn.XLOOKUP(B1369,blinkit_customers!A:A,blinkit_customers!B:B," ")</f>
        <v>Yashica Rama</v>
      </c>
      <c r="D1369" t="str">
        <f>_xlfn.XLOOKUP(B1369, blinkit_customers!A:A,blinkit_customers!I:I, " ")</f>
        <v>Inactive</v>
      </c>
      <c r="E1369">
        <f>_xlfn.XLOOKUP(A1369,blinkit_order_items[order_id],blinkit_order_items[product_id])</f>
        <v>654623</v>
      </c>
      <c r="F1369" t="str">
        <f>_xlfn.XLOOKUP(E1369,blinkit_products[product_id],blinkit_products[product_name])</f>
        <v>Chips</v>
      </c>
      <c r="G1369" t="str">
        <f>_xlfn.XLOOKUP(E1369,blinkit_products[product_id],blinkit_products[category])</f>
        <v>Snacks &amp; Munchies</v>
      </c>
      <c r="H1369">
        <f>_xlfn.XLOOKUP(A1369,blinkit_order_items[order_id],blinkit_order_items[quantity])</f>
        <v>2</v>
      </c>
      <c r="I1369">
        <f>_xlfn.XLOOKUP(A1369,blinkit_order_items[order_id],blinkit_order_items[unit_price])</f>
        <v>422.14</v>
      </c>
      <c r="J1369" s="5">
        <v>459.78</v>
      </c>
      <c r="K1369" s="5" t="s">
        <v>15</v>
      </c>
      <c r="L1369" s="5" t="s">
        <v>10</v>
      </c>
      <c r="M1369">
        <v>2</v>
      </c>
      <c r="N1369" s="9">
        <v>45051.622719907406</v>
      </c>
    </row>
    <row r="1370" spans="1:14" x14ac:dyDescent="0.3">
      <c r="A1370" s="2">
        <v>9365984533</v>
      </c>
      <c r="B1370" s="3">
        <v>89704218</v>
      </c>
      <c r="C1370" t="str">
        <f>_xlfn.XLOOKUP(B1370,blinkit_customers!A:A,blinkit_customers!B:B," ")</f>
        <v>Harini Ramakrishnan</v>
      </c>
      <c r="D1370" t="str">
        <f>_xlfn.XLOOKUP(B1370, blinkit_customers!A:A,blinkit_customers!I:I, " ")</f>
        <v>Premium</v>
      </c>
      <c r="E1370">
        <f>_xlfn.XLOOKUP(A1370,blinkit_order_items[order_id],blinkit_order_items[product_id])</f>
        <v>470449</v>
      </c>
      <c r="F1370" t="str">
        <f>_xlfn.XLOOKUP(E1370,blinkit_products[product_id],blinkit_products[product_name])</f>
        <v>Frozen Biryani</v>
      </c>
      <c r="G1370" t="str">
        <f>_xlfn.XLOOKUP(E1370,blinkit_products[product_id],blinkit_products[category])</f>
        <v>Instant &amp; Frozen Food</v>
      </c>
      <c r="H1370">
        <f>_xlfn.XLOOKUP(A1370,blinkit_order_items[order_id],blinkit_order_items[quantity])</f>
        <v>1</v>
      </c>
      <c r="I1370">
        <f>_xlfn.XLOOKUP(A1370,blinkit_order_items[order_id],blinkit_order_items[unit_price])</f>
        <v>827.77</v>
      </c>
      <c r="J1370" s="3">
        <v>2082.9699999999998</v>
      </c>
      <c r="K1370" s="3" t="s">
        <v>13</v>
      </c>
      <c r="L1370" s="3" t="s">
        <v>10</v>
      </c>
      <c r="M1370">
        <v>-3</v>
      </c>
      <c r="N1370" s="8">
        <v>45468.823761574073</v>
      </c>
    </row>
    <row r="1371" spans="1:14" x14ac:dyDescent="0.3">
      <c r="A1371" s="4">
        <v>2948242102</v>
      </c>
      <c r="B1371" s="5">
        <v>13189939</v>
      </c>
      <c r="C1371" t="str">
        <f>_xlfn.XLOOKUP(B1371,blinkit_customers!A:A,blinkit_customers!B:B," ")</f>
        <v>Ishanvi Raman</v>
      </c>
      <c r="D1371" t="str">
        <f>_xlfn.XLOOKUP(B1371, blinkit_customers!A:A,blinkit_customers!I:I, " ")</f>
        <v>Inactive</v>
      </c>
      <c r="E1371">
        <f>_xlfn.XLOOKUP(A1371,blinkit_order_items[order_id],blinkit_order_items[product_id])</f>
        <v>587645</v>
      </c>
      <c r="F1371" t="str">
        <f>_xlfn.XLOOKUP(E1371,blinkit_products[product_id],blinkit_products[product_name])</f>
        <v>Vitamins</v>
      </c>
      <c r="G1371" t="str">
        <f>_xlfn.XLOOKUP(E1371,blinkit_products[product_id],blinkit_products[category])</f>
        <v>Pharmacy</v>
      </c>
      <c r="H1371">
        <f>_xlfn.XLOOKUP(A1371,blinkit_order_items[order_id],blinkit_order_items[quantity])</f>
        <v>3</v>
      </c>
      <c r="I1371">
        <f>_xlfn.XLOOKUP(A1371,blinkit_order_items[order_id],blinkit_order_items[unit_price])</f>
        <v>801.81</v>
      </c>
      <c r="J1371" s="5">
        <v>2132.75</v>
      </c>
      <c r="K1371" s="5" t="s">
        <v>15</v>
      </c>
      <c r="L1371" s="5" t="s">
        <v>10</v>
      </c>
      <c r="M1371">
        <v>-2</v>
      </c>
      <c r="N1371" s="9">
        <v>45211.621446759258</v>
      </c>
    </row>
    <row r="1372" spans="1:14" x14ac:dyDescent="0.3">
      <c r="A1372" s="2">
        <v>6161193691</v>
      </c>
      <c r="B1372" s="3">
        <v>55693909</v>
      </c>
      <c r="C1372" t="str">
        <f>_xlfn.XLOOKUP(B1372,blinkit_customers!A:A,blinkit_customers!B:B," ")</f>
        <v>Darsh Pandey</v>
      </c>
      <c r="D1372" t="str">
        <f>_xlfn.XLOOKUP(B1372, blinkit_customers!A:A,blinkit_customers!I:I, " ")</f>
        <v>Premium</v>
      </c>
      <c r="E1372">
        <f>_xlfn.XLOOKUP(A1372,blinkit_order_items[order_id],blinkit_order_items[product_id])</f>
        <v>187399</v>
      </c>
      <c r="F1372" t="str">
        <f>_xlfn.XLOOKUP(E1372,blinkit_products[product_id],blinkit_products[product_name])</f>
        <v>Frozen Pizza</v>
      </c>
      <c r="G1372" t="str">
        <f>_xlfn.XLOOKUP(E1372,blinkit_products[product_id],blinkit_products[category])</f>
        <v>Instant &amp; Frozen Food</v>
      </c>
      <c r="H1372">
        <f>_xlfn.XLOOKUP(A1372,blinkit_order_items[order_id],blinkit_order_items[quantity])</f>
        <v>2</v>
      </c>
      <c r="I1372">
        <f>_xlfn.XLOOKUP(A1372,blinkit_order_items[order_id],blinkit_order_items[unit_price])</f>
        <v>53.49</v>
      </c>
      <c r="J1372" s="3">
        <v>1541.92</v>
      </c>
      <c r="K1372" s="3" t="s">
        <v>11</v>
      </c>
      <c r="L1372" s="3" t="s">
        <v>10</v>
      </c>
      <c r="M1372">
        <v>-5</v>
      </c>
      <c r="N1372" s="8">
        <v>45076.566759259258</v>
      </c>
    </row>
    <row r="1373" spans="1:14" x14ac:dyDescent="0.3">
      <c r="A1373" s="4">
        <v>5964122835</v>
      </c>
      <c r="B1373" s="5">
        <v>14006996</v>
      </c>
      <c r="C1373" t="str">
        <f>_xlfn.XLOOKUP(B1373,blinkit_customers!A:A,blinkit_customers!B:B," ")</f>
        <v>Saumya Rau</v>
      </c>
      <c r="D1373" t="str">
        <f>_xlfn.XLOOKUP(B1373, blinkit_customers!A:A,blinkit_customers!I:I, " ")</f>
        <v>Inactive</v>
      </c>
      <c r="E1373">
        <f>_xlfn.XLOOKUP(A1373,blinkit_order_items[order_id],blinkit_order_items[product_id])</f>
        <v>144124</v>
      </c>
      <c r="F1373" t="str">
        <f>_xlfn.XLOOKUP(E1373,blinkit_products[product_id],blinkit_products[product_name])</f>
        <v>Detergent</v>
      </c>
      <c r="G1373" t="str">
        <f>_xlfn.XLOOKUP(E1373,blinkit_products[product_id],blinkit_products[category])</f>
        <v>Household Care</v>
      </c>
      <c r="H1373">
        <f>_xlfn.XLOOKUP(A1373,blinkit_order_items[order_id],blinkit_order_items[quantity])</f>
        <v>3</v>
      </c>
      <c r="I1373">
        <f>_xlfn.XLOOKUP(A1373,blinkit_order_items[order_id],blinkit_order_items[unit_price])</f>
        <v>162.66999999999999</v>
      </c>
      <c r="J1373" s="5">
        <v>2305.04</v>
      </c>
      <c r="K1373" s="5" t="s">
        <v>12</v>
      </c>
      <c r="L1373" s="5" t="s">
        <v>10</v>
      </c>
      <c r="M1373">
        <v>-3</v>
      </c>
      <c r="N1373" s="9">
        <v>45380.758391203701</v>
      </c>
    </row>
    <row r="1374" spans="1:14" x14ac:dyDescent="0.3">
      <c r="A1374" s="2">
        <v>8879377902</v>
      </c>
      <c r="B1374" s="3">
        <v>61320989</v>
      </c>
      <c r="C1374" t="str">
        <f>_xlfn.XLOOKUP(B1374,blinkit_customers!A:A,blinkit_customers!B:B," ")</f>
        <v>Anirudh Rege</v>
      </c>
      <c r="D1374" t="str">
        <f>_xlfn.XLOOKUP(B1374, blinkit_customers!A:A,blinkit_customers!I:I, " ")</f>
        <v>Regular</v>
      </c>
      <c r="E1374">
        <f>_xlfn.XLOOKUP(A1374,blinkit_order_items[order_id],blinkit_order_items[product_id])</f>
        <v>883013</v>
      </c>
      <c r="F1374" t="str">
        <f>_xlfn.XLOOKUP(E1374,blinkit_products[product_id],blinkit_products[product_name])</f>
        <v>Eggs</v>
      </c>
      <c r="G1374" t="str">
        <f>_xlfn.XLOOKUP(E1374,blinkit_products[product_id],blinkit_products[category])</f>
        <v>Dairy &amp; Breakfast</v>
      </c>
      <c r="H1374">
        <f>_xlfn.XLOOKUP(A1374,blinkit_order_items[order_id],blinkit_order_items[quantity])</f>
        <v>2</v>
      </c>
      <c r="I1374">
        <f>_xlfn.XLOOKUP(A1374,blinkit_order_items[order_id],blinkit_order_items[unit_price])</f>
        <v>989.88</v>
      </c>
      <c r="J1374" s="3">
        <v>3034.16</v>
      </c>
      <c r="K1374" s="3" t="s">
        <v>13</v>
      </c>
      <c r="L1374" s="3" t="s">
        <v>10</v>
      </c>
      <c r="M1374">
        <v>-5</v>
      </c>
      <c r="N1374" s="8">
        <v>45360.259525462963</v>
      </c>
    </row>
    <row r="1375" spans="1:14" x14ac:dyDescent="0.3">
      <c r="A1375" s="4">
        <v>8158068874</v>
      </c>
      <c r="B1375" s="5">
        <v>64403005</v>
      </c>
      <c r="C1375" t="str">
        <f>_xlfn.XLOOKUP(B1375,blinkit_customers!A:A,blinkit_customers!B:B," ")</f>
        <v>Ojas Sahota</v>
      </c>
      <c r="D1375" t="str">
        <f>_xlfn.XLOOKUP(B1375, blinkit_customers!A:A,blinkit_customers!I:I, " ")</f>
        <v>New</v>
      </c>
      <c r="E1375">
        <f>_xlfn.XLOOKUP(A1375,blinkit_order_items[order_id],blinkit_order_items[product_id])</f>
        <v>692985</v>
      </c>
      <c r="F1375" t="str">
        <f>_xlfn.XLOOKUP(E1375,blinkit_products[product_id],blinkit_products[product_name])</f>
        <v>Pulses</v>
      </c>
      <c r="G1375" t="str">
        <f>_xlfn.XLOOKUP(E1375,blinkit_products[product_id],blinkit_products[category])</f>
        <v>Grocery &amp; Staples</v>
      </c>
      <c r="H1375">
        <f>_xlfn.XLOOKUP(A1375,blinkit_order_items[order_id],blinkit_order_items[quantity])</f>
        <v>1</v>
      </c>
      <c r="I1375">
        <f>_xlfn.XLOOKUP(A1375,blinkit_order_items[order_id],blinkit_order_items[unit_price])</f>
        <v>197.39</v>
      </c>
      <c r="J1375" s="5">
        <v>3112.28</v>
      </c>
      <c r="K1375" s="5" t="s">
        <v>15</v>
      </c>
      <c r="L1375" s="5" t="s">
        <v>14</v>
      </c>
      <c r="M1375">
        <v>14</v>
      </c>
      <c r="N1375" s="9">
        <v>45498.85015046296</v>
      </c>
    </row>
    <row r="1376" spans="1:14" x14ac:dyDescent="0.3">
      <c r="A1376" s="2">
        <v>7039570964</v>
      </c>
      <c r="B1376" s="3">
        <v>68941950</v>
      </c>
      <c r="C1376" t="str">
        <f>_xlfn.XLOOKUP(B1376,blinkit_customers!A:A,blinkit_customers!B:B," ")</f>
        <v>Ayushman Raghavan</v>
      </c>
      <c r="D1376" t="str">
        <f>_xlfn.XLOOKUP(B1376, blinkit_customers!A:A,blinkit_customers!I:I, " ")</f>
        <v>New</v>
      </c>
      <c r="E1376">
        <f>_xlfn.XLOOKUP(A1376,blinkit_order_items[order_id],blinkit_order_items[product_id])</f>
        <v>240179</v>
      </c>
      <c r="F1376" t="str">
        <f>_xlfn.XLOOKUP(E1376,blinkit_products[product_id],blinkit_products[product_name])</f>
        <v>Cough Syrup</v>
      </c>
      <c r="G1376" t="str">
        <f>_xlfn.XLOOKUP(E1376,blinkit_products[product_id],blinkit_products[category])</f>
        <v>Pharmacy</v>
      </c>
      <c r="H1376">
        <f>_xlfn.XLOOKUP(A1376,blinkit_order_items[order_id],blinkit_order_items[quantity])</f>
        <v>3</v>
      </c>
      <c r="I1376">
        <f>_xlfn.XLOOKUP(A1376,blinkit_order_items[order_id],blinkit_order_items[unit_price])</f>
        <v>90.56</v>
      </c>
      <c r="J1376" s="3">
        <v>3196.98</v>
      </c>
      <c r="K1376" s="3" t="s">
        <v>11</v>
      </c>
      <c r="L1376" s="3" t="s">
        <v>14</v>
      </c>
      <c r="M1376">
        <v>12</v>
      </c>
      <c r="N1376" s="8">
        <v>45395.132210648146</v>
      </c>
    </row>
    <row r="1377" spans="1:14" x14ac:dyDescent="0.3">
      <c r="A1377" s="4">
        <v>5482913265</v>
      </c>
      <c r="B1377" s="5">
        <v>88324928</v>
      </c>
      <c r="C1377" t="str">
        <f>_xlfn.XLOOKUP(B1377,blinkit_customers!A:A,blinkit_customers!B:B," ")</f>
        <v>Geetika Nanda</v>
      </c>
      <c r="D1377" t="str">
        <f>_xlfn.XLOOKUP(B1377, blinkit_customers!A:A,blinkit_customers!I:I, " ")</f>
        <v>Regular</v>
      </c>
      <c r="E1377">
        <f>_xlfn.XLOOKUP(A1377,blinkit_order_items[order_id],blinkit_order_items[product_id])</f>
        <v>880510</v>
      </c>
      <c r="F1377" t="str">
        <f>_xlfn.XLOOKUP(E1377,blinkit_products[product_id],blinkit_products[product_name])</f>
        <v>Bread</v>
      </c>
      <c r="G1377" t="str">
        <f>_xlfn.XLOOKUP(E1377,blinkit_products[product_id],blinkit_products[category])</f>
        <v>Dairy &amp; Breakfast</v>
      </c>
      <c r="H1377">
        <f>_xlfn.XLOOKUP(A1377,blinkit_order_items[order_id],blinkit_order_items[quantity])</f>
        <v>2</v>
      </c>
      <c r="I1377">
        <f>_xlfn.XLOOKUP(A1377,blinkit_order_items[order_id],blinkit_order_items[unit_price])</f>
        <v>951.43</v>
      </c>
      <c r="J1377" s="5">
        <v>2486.56</v>
      </c>
      <c r="K1377" s="5" t="s">
        <v>15</v>
      </c>
      <c r="L1377" s="5" t="s">
        <v>14</v>
      </c>
      <c r="M1377">
        <v>11</v>
      </c>
      <c r="N1377" s="9">
        <v>45512.638055555559</v>
      </c>
    </row>
    <row r="1378" spans="1:14" x14ac:dyDescent="0.3">
      <c r="A1378" s="2">
        <v>1018255782</v>
      </c>
      <c r="B1378" s="3">
        <v>2219590</v>
      </c>
      <c r="C1378" t="str">
        <f>_xlfn.XLOOKUP(B1378,blinkit_customers!A:A,blinkit_customers!B:B," ")</f>
        <v>Upadhriti Sandhu</v>
      </c>
      <c r="D1378" t="str">
        <f>_xlfn.XLOOKUP(B1378, blinkit_customers!A:A,blinkit_customers!I:I, " ")</f>
        <v>Regular</v>
      </c>
      <c r="E1378">
        <f>_xlfn.XLOOKUP(A1378,blinkit_order_items[order_id],blinkit_order_items[product_id])</f>
        <v>264803</v>
      </c>
      <c r="F1378" t="str">
        <f>_xlfn.XLOOKUP(E1378,blinkit_products[product_id],blinkit_products[product_name])</f>
        <v>Vitamins</v>
      </c>
      <c r="G1378" t="str">
        <f>_xlfn.XLOOKUP(E1378,blinkit_products[product_id],blinkit_products[category])</f>
        <v>Pharmacy</v>
      </c>
      <c r="H1378">
        <f>_xlfn.XLOOKUP(A1378,blinkit_order_items[order_id],blinkit_order_items[quantity])</f>
        <v>2</v>
      </c>
      <c r="I1378">
        <f>_xlfn.XLOOKUP(A1378,blinkit_order_items[order_id],blinkit_order_items[unit_price])</f>
        <v>995.98</v>
      </c>
      <c r="J1378" s="3">
        <v>2456.0700000000002</v>
      </c>
      <c r="K1378" s="3" t="s">
        <v>13</v>
      </c>
      <c r="L1378" s="3" t="s">
        <v>16</v>
      </c>
      <c r="M1378">
        <v>20</v>
      </c>
      <c r="N1378" s="8">
        <v>45543.257719907408</v>
      </c>
    </row>
    <row r="1379" spans="1:14" x14ac:dyDescent="0.3">
      <c r="A1379" s="4">
        <v>8441505853</v>
      </c>
      <c r="B1379" s="5">
        <v>48409448</v>
      </c>
      <c r="C1379" t="str">
        <f>_xlfn.XLOOKUP(B1379,blinkit_customers!A:A,blinkit_customers!B:B," ")</f>
        <v>Pavani Vaidya</v>
      </c>
      <c r="D1379" t="str">
        <f>_xlfn.XLOOKUP(B1379, blinkit_customers!A:A,blinkit_customers!I:I, " ")</f>
        <v>New</v>
      </c>
      <c r="E1379">
        <f>_xlfn.XLOOKUP(A1379,blinkit_order_items[order_id],blinkit_order_items[product_id])</f>
        <v>153019</v>
      </c>
      <c r="F1379" t="str">
        <f>_xlfn.XLOOKUP(E1379,blinkit_products[product_id],blinkit_products[product_name])</f>
        <v>Onions</v>
      </c>
      <c r="G1379" t="str">
        <f>_xlfn.XLOOKUP(E1379,blinkit_products[product_id],blinkit_products[category])</f>
        <v>Fruits &amp; Vegetables</v>
      </c>
      <c r="H1379">
        <f>_xlfn.XLOOKUP(A1379,blinkit_order_items[order_id],blinkit_order_items[quantity])</f>
        <v>3</v>
      </c>
      <c r="I1379">
        <f>_xlfn.XLOOKUP(A1379,blinkit_order_items[order_id],blinkit_order_items[unit_price])</f>
        <v>947.95</v>
      </c>
      <c r="J1379" s="5">
        <v>3876.18</v>
      </c>
      <c r="K1379" s="5" t="s">
        <v>12</v>
      </c>
      <c r="L1379" s="5" t="s">
        <v>10</v>
      </c>
      <c r="M1379">
        <v>2</v>
      </c>
      <c r="N1379" s="9">
        <v>45240.342303240737</v>
      </c>
    </row>
    <row r="1380" spans="1:14" x14ac:dyDescent="0.3">
      <c r="A1380" s="2">
        <v>3850018395</v>
      </c>
      <c r="B1380" s="3">
        <v>57674875</v>
      </c>
      <c r="C1380" t="str">
        <f>_xlfn.XLOOKUP(B1380,blinkit_customers!A:A,blinkit_customers!B:B," ")</f>
        <v>Kiaan Shukla</v>
      </c>
      <c r="D1380" t="str">
        <f>_xlfn.XLOOKUP(B1380, blinkit_customers!A:A,blinkit_customers!I:I, " ")</f>
        <v>Regular</v>
      </c>
      <c r="E1380">
        <f>_xlfn.XLOOKUP(A1380,blinkit_order_items[order_id],blinkit_order_items[product_id])</f>
        <v>77308</v>
      </c>
      <c r="F1380" t="str">
        <f>_xlfn.XLOOKUP(E1380,blinkit_products[product_id],blinkit_products[product_name])</f>
        <v>Onions</v>
      </c>
      <c r="G1380" t="str">
        <f>_xlfn.XLOOKUP(E1380,blinkit_products[product_id],blinkit_products[category])</f>
        <v>Fruits &amp; Vegetables</v>
      </c>
      <c r="H1380">
        <f>_xlfn.XLOOKUP(A1380,blinkit_order_items[order_id],blinkit_order_items[quantity])</f>
        <v>2</v>
      </c>
      <c r="I1380">
        <f>_xlfn.XLOOKUP(A1380,blinkit_order_items[order_id],blinkit_order_items[unit_price])</f>
        <v>223.27</v>
      </c>
      <c r="J1380" s="3">
        <v>1228.5999999999999</v>
      </c>
      <c r="K1380" s="3" t="s">
        <v>15</v>
      </c>
      <c r="L1380" s="3" t="s">
        <v>14</v>
      </c>
      <c r="M1380">
        <v>15</v>
      </c>
      <c r="N1380" s="8">
        <v>45086.854942129627</v>
      </c>
    </row>
    <row r="1381" spans="1:14" x14ac:dyDescent="0.3">
      <c r="A1381" s="4">
        <v>4884197611</v>
      </c>
      <c r="B1381" s="5">
        <v>28173165</v>
      </c>
      <c r="C1381" t="str">
        <f>_xlfn.XLOOKUP(B1381,blinkit_customers!A:A,blinkit_customers!B:B," ")</f>
        <v>Gayathri Padmanabhan</v>
      </c>
      <c r="D1381" t="str">
        <f>_xlfn.XLOOKUP(B1381, blinkit_customers!A:A,blinkit_customers!I:I, " ")</f>
        <v>Inactive</v>
      </c>
      <c r="E1381">
        <f>_xlfn.XLOOKUP(A1381,blinkit_order_items[order_id],blinkit_order_items[product_id])</f>
        <v>692985</v>
      </c>
      <c r="F1381" t="str">
        <f>_xlfn.XLOOKUP(E1381,blinkit_products[product_id],blinkit_products[product_name])</f>
        <v>Pulses</v>
      </c>
      <c r="G1381" t="str">
        <f>_xlfn.XLOOKUP(E1381,blinkit_products[product_id],blinkit_products[category])</f>
        <v>Grocery &amp; Staples</v>
      </c>
      <c r="H1381">
        <f>_xlfn.XLOOKUP(A1381,blinkit_order_items[order_id],blinkit_order_items[quantity])</f>
        <v>1</v>
      </c>
      <c r="I1381">
        <f>_xlfn.XLOOKUP(A1381,blinkit_order_items[order_id],blinkit_order_items[unit_price])</f>
        <v>197.39</v>
      </c>
      <c r="J1381" s="5">
        <v>2037.05</v>
      </c>
      <c r="K1381" s="5" t="s">
        <v>15</v>
      </c>
      <c r="L1381" s="5" t="s">
        <v>16</v>
      </c>
      <c r="M1381">
        <v>25</v>
      </c>
      <c r="N1381" s="9">
        <v>45035.796631944446</v>
      </c>
    </row>
    <row r="1382" spans="1:14" x14ac:dyDescent="0.3">
      <c r="A1382" s="2">
        <v>5321849748</v>
      </c>
      <c r="B1382" s="3">
        <v>84468124</v>
      </c>
      <c r="C1382" t="str">
        <f>_xlfn.XLOOKUP(B1382,blinkit_customers!A:A,blinkit_customers!B:B," ")</f>
        <v>Ishanvi Parmar</v>
      </c>
      <c r="D1382" t="str">
        <f>_xlfn.XLOOKUP(B1382, blinkit_customers!A:A,blinkit_customers!I:I, " ")</f>
        <v>Premium</v>
      </c>
      <c r="E1382">
        <f>_xlfn.XLOOKUP(A1382,blinkit_order_items[order_id],blinkit_order_items[product_id])</f>
        <v>914071</v>
      </c>
      <c r="F1382" t="str">
        <f>_xlfn.XLOOKUP(E1382,blinkit_products[product_id],blinkit_products[product_name])</f>
        <v>Chips</v>
      </c>
      <c r="G1382" t="str">
        <f>_xlfn.XLOOKUP(E1382,blinkit_products[product_id],blinkit_products[category])</f>
        <v>Snacks &amp; Munchies</v>
      </c>
      <c r="H1382">
        <f>_xlfn.XLOOKUP(A1382,blinkit_order_items[order_id],blinkit_order_items[quantity])</f>
        <v>3</v>
      </c>
      <c r="I1382">
        <f>_xlfn.XLOOKUP(A1382,blinkit_order_items[order_id],blinkit_order_items[unit_price])</f>
        <v>296.94</v>
      </c>
      <c r="J1382" s="3">
        <v>1745.29</v>
      </c>
      <c r="K1382" s="3" t="s">
        <v>11</v>
      </c>
      <c r="L1382" s="3" t="s">
        <v>10</v>
      </c>
      <c r="M1382">
        <v>-5</v>
      </c>
      <c r="N1382" s="8">
        <v>45352.013472222221</v>
      </c>
    </row>
    <row r="1383" spans="1:14" x14ac:dyDescent="0.3">
      <c r="A1383" s="4">
        <v>9808738347</v>
      </c>
      <c r="B1383" s="5">
        <v>7728406</v>
      </c>
      <c r="C1383" t="str">
        <f>_xlfn.XLOOKUP(B1383,blinkit_customers!A:A,blinkit_customers!B:B," ")</f>
        <v>Leela Bansal</v>
      </c>
      <c r="D1383" t="str">
        <f>_xlfn.XLOOKUP(B1383, blinkit_customers!A:A,blinkit_customers!I:I, " ")</f>
        <v>Inactive</v>
      </c>
      <c r="E1383">
        <f>_xlfn.XLOOKUP(A1383,blinkit_order_items[order_id],blinkit_order_items[product_id])</f>
        <v>589812</v>
      </c>
      <c r="F1383" t="str">
        <f>_xlfn.XLOOKUP(E1383,blinkit_products[product_id],blinkit_products[product_name])</f>
        <v>Detergent</v>
      </c>
      <c r="G1383" t="str">
        <f>_xlfn.XLOOKUP(E1383,blinkit_products[product_id],blinkit_products[category])</f>
        <v>Household Care</v>
      </c>
      <c r="H1383">
        <f>_xlfn.XLOOKUP(A1383,blinkit_order_items[order_id],blinkit_order_items[quantity])</f>
        <v>1</v>
      </c>
      <c r="I1383">
        <f>_xlfn.XLOOKUP(A1383,blinkit_order_items[order_id],blinkit_order_items[unit_price])</f>
        <v>163.03</v>
      </c>
      <c r="J1383" s="5">
        <v>2800.78</v>
      </c>
      <c r="K1383" s="5" t="s">
        <v>15</v>
      </c>
      <c r="L1383" s="5" t="s">
        <v>10</v>
      </c>
      <c r="M1383">
        <v>-3</v>
      </c>
      <c r="N1383" s="9">
        <v>45379.983460648145</v>
      </c>
    </row>
    <row r="1384" spans="1:14" x14ac:dyDescent="0.3">
      <c r="A1384" s="2">
        <v>8727249149</v>
      </c>
      <c r="B1384" s="3">
        <v>35826539</v>
      </c>
      <c r="C1384" t="str">
        <f>_xlfn.XLOOKUP(B1384,blinkit_customers!A:A,blinkit_customers!B:B," ")</f>
        <v>Widisha Kapur</v>
      </c>
      <c r="D1384" t="str">
        <f>_xlfn.XLOOKUP(B1384, blinkit_customers!A:A,blinkit_customers!I:I, " ")</f>
        <v>New</v>
      </c>
      <c r="E1384">
        <f>_xlfn.XLOOKUP(A1384,blinkit_order_items[order_id],blinkit_order_items[product_id])</f>
        <v>555121</v>
      </c>
      <c r="F1384" t="str">
        <f>_xlfn.XLOOKUP(E1384,blinkit_products[product_id],blinkit_products[product_name])</f>
        <v>Carrots</v>
      </c>
      <c r="G1384" t="str">
        <f>_xlfn.XLOOKUP(E1384,blinkit_products[product_id],blinkit_products[category])</f>
        <v>Fruits &amp; Vegetables</v>
      </c>
      <c r="H1384">
        <f>_xlfn.XLOOKUP(A1384,blinkit_order_items[order_id],blinkit_order_items[quantity])</f>
        <v>2</v>
      </c>
      <c r="I1384">
        <f>_xlfn.XLOOKUP(A1384,blinkit_order_items[order_id],blinkit_order_items[unit_price])</f>
        <v>354.91</v>
      </c>
      <c r="J1384" s="3">
        <v>4510.5600000000004</v>
      </c>
      <c r="K1384" s="3" t="s">
        <v>12</v>
      </c>
      <c r="L1384" s="3" t="s">
        <v>10</v>
      </c>
      <c r="M1384">
        <v>-3</v>
      </c>
      <c r="N1384" s="8">
        <v>45104.016921296294</v>
      </c>
    </row>
    <row r="1385" spans="1:14" x14ac:dyDescent="0.3">
      <c r="A1385" s="4">
        <v>2772154780</v>
      </c>
      <c r="B1385" s="5">
        <v>50899600</v>
      </c>
      <c r="C1385" t="str">
        <f>_xlfn.XLOOKUP(B1385,blinkit_customers!A:A,blinkit_customers!B:B," ")</f>
        <v>Frado Arya</v>
      </c>
      <c r="D1385" t="str">
        <f>_xlfn.XLOOKUP(B1385, blinkit_customers!A:A,blinkit_customers!I:I, " ")</f>
        <v>New</v>
      </c>
      <c r="E1385">
        <f>_xlfn.XLOOKUP(A1385,blinkit_order_items[order_id],blinkit_order_items[product_id])</f>
        <v>962591</v>
      </c>
      <c r="F1385" t="str">
        <f>_xlfn.XLOOKUP(E1385,blinkit_products[product_id],blinkit_products[product_name])</f>
        <v>Orange Juice</v>
      </c>
      <c r="G1385" t="str">
        <f>_xlfn.XLOOKUP(E1385,blinkit_products[product_id],blinkit_products[category])</f>
        <v>Cold Drinks &amp; Juices</v>
      </c>
      <c r="H1385">
        <f>_xlfn.XLOOKUP(A1385,blinkit_order_items[order_id],blinkit_order_items[quantity])</f>
        <v>1</v>
      </c>
      <c r="I1385">
        <f>_xlfn.XLOOKUP(A1385,blinkit_order_items[order_id],blinkit_order_items[unit_price])</f>
        <v>130.01</v>
      </c>
      <c r="J1385" s="5">
        <v>370.81</v>
      </c>
      <c r="K1385" s="5" t="s">
        <v>13</v>
      </c>
      <c r="L1385" s="5" t="s">
        <v>10</v>
      </c>
      <c r="M1385">
        <v>-1</v>
      </c>
      <c r="N1385" s="9">
        <v>45491.61109953704</v>
      </c>
    </row>
    <row r="1386" spans="1:14" x14ac:dyDescent="0.3">
      <c r="A1386" s="2">
        <v>9128056381</v>
      </c>
      <c r="B1386" s="3">
        <v>98691989</v>
      </c>
      <c r="C1386" t="str">
        <f>_xlfn.XLOOKUP(B1386,blinkit_customers!A:A,blinkit_customers!B:B," ")</f>
        <v>Dakshesh Lala</v>
      </c>
      <c r="D1386" t="str">
        <f>_xlfn.XLOOKUP(B1386, blinkit_customers!A:A,blinkit_customers!I:I, " ")</f>
        <v>Regular</v>
      </c>
      <c r="E1386">
        <f>_xlfn.XLOOKUP(A1386,blinkit_order_items[order_id],blinkit_order_items[product_id])</f>
        <v>930284</v>
      </c>
      <c r="F1386" t="str">
        <f>_xlfn.XLOOKUP(E1386,blinkit_products[product_id],blinkit_products[product_name])</f>
        <v>Baby Food</v>
      </c>
      <c r="G1386" t="str">
        <f>_xlfn.XLOOKUP(E1386,blinkit_products[product_id],blinkit_products[category])</f>
        <v>Baby Care</v>
      </c>
      <c r="H1386">
        <f>_xlfn.XLOOKUP(A1386,blinkit_order_items[order_id],blinkit_order_items[quantity])</f>
        <v>3</v>
      </c>
      <c r="I1386">
        <f>_xlfn.XLOOKUP(A1386,blinkit_order_items[order_id],blinkit_order_items[unit_price])</f>
        <v>189.47</v>
      </c>
      <c r="J1386" s="3">
        <v>475.78</v>
      </c>
      <c r="K1386" s="3" t="s">
        <v>15</v>
      </c>
      <c r="L1386" s="3" t="s">
        <v>10</v>
      </c>
      <c r="M1386">
        <v>0</v>
      </c>
      <c r="N1386" s="8">
        <v>45453.302800925929</v>
      </c>
    </row>
    <row r="1387" spans="1:14" x14ac:dyDescent="0.3">
      <c r="A1387" s="4">
        <v>4461463308</v>
      </c>
      <c r="B1387" s="5">
        <v>81352781</v>
      </c>
      <c r="C1387" t="str">
        <f>_xlfn.XLOOKUP(B1387,blinkit_customers!A:A,blinkit_customers!B:B," ")</f>
        <v>Brinda Bassi</v>
      </c>
      <c r="D1387" t="str">
        <f>_xlfn.XLOOKUP(B1387, blinkit_customers!A:A,blinkit_customers!I:I, " ")</f>
        <v>Regular</v>
      </c>
      <c r="E1387">
        <f>_xlfn.XLOOKUP(A1387,blinkit_order_items[order_id],blinkit_order_items[product_id])</f>
        <v>798639</v>
      </c>
      <c r="F1387" t="str">
        <f>_xlfn.XLOOKUP(E1387,blinkit_products[product_id],blinkit_products[product_name])</f>
        <v>Eggs</v>
      </c>
      <c r="G1387" t="str">
        <f>_xlfn.XLOOKUP(E1387,blinkit_products[product_id],blinkit_products[category])</f>
        <v>Dairy &amp; Breakfast</v>
      </c>
      <c r="H1387">
        <f>_xlfn.XLOOKUP(A1387,blinkit_order_items[order_id],blinkit_order_items[quantity])</f>
        <v>3</v>
      </c>
      <c r="I1387">
        <f>_xlfn.XLOOKUP(A1387,blinkit_order_items[order_id],blinkit_order_items[unit_price])</f>
        <v>211.25</v>
      </c>
      <c r="J1387" s="5">
        <v>2638.38</v>
      </c>
      <c r="K1387" s="5" t="s">
        <v>13</v>
      </c>
      <c r="L1387" s="5" t="s">
        <v>10</v>
      </c>
      <c r="M1387">
        <v>0</v>
      </c>
      <c r="N1387" s="9">
        <v>45093.334317129629</v>
      </c>
    </row>
    <row r="1388" spans="1:14" x14ac:dyDescent="0.3">
      <c r="A1388" s="2">
        <v>5636483988</v>
      </c>
      <c r="B1388" s="3">
        <v>34095555</v>
      </c>
      <c r="C1388" t="str">
        <f>_xlfn.XLOOKUP(B1388,blinkit_customers!A:A,blinkit_customers!B:B," ")</f>
        <v>Charan Misra</v>
      </c>
      <c r="D1388" t="str">
        <f>_xlfn.XLOOKUP(B1388, blinkit_customers!A:A,blinkit_customers!I:I, " ")</f>
        <v>Premium</v>
      </c>
      <c r="E1388">
        <f>_xlfn.XLOOKUP(A1388,blinkit_order_items[order_id],blinkit_order_items[product_id])</f>
        <v>256783</v>
      </c>
      <c r="F1388" t="str">
        <f>_xlfn.XLOOKUP(E1388,blinkit_products[product_id],blinkit_products[product_name])</f>
        <v>Pet Treats</v>
      </c>
      <c r="G1388" t="str">
        <f>_xlfn.XLOOKUP(E1388,blinkit_products[product_id],blinkit_products[category])</f>
        <v>Pet Care</v>
      </c>
      <c r="H1388">
        <f>_xlfn.XLOOKUP(A1388,blinkit_order_items[order_id],blinkit_order_items[quantity])</f>
        <v>2</v>
      </c>
      <c r="I1388">
        <f>_xlfn.XLOOKUP(A1388,blinkit_order_items[order_id],blinkit_order_items[unit_price])</f>
        <v>906.54</v>
      </c>
      <c r="J1388" s="3">
        <v>4151.57</v>
      </c>
      <c r="K1388" s="3" t="s">
        <v>12</v>
      </c>
      <c r="L1388" s="3" t="s">
        <v>10</v>
      </c>
      <c r="M1388">
        <v>-1</v>
      </c>
      <c r="N1388" s="8">
        <v>45320.737546296295</v>
      </c>
    </row>
    <row r="1389" spans="1:14" x14ac:dyDescent="0.3">
      <c r="A1389" s="4">
        <v>1532065529</v>
      </c>
      <c r="B1389" s="5">
        <v>75464725</v>
      </c>
      <c r="C1389" t="str">
        <f>_xlfn.XLOOKUP(B1389,blinkit_customers!A:A,blinkit_customers!B:B," ")</f>
        <v>Chavvi Sibal</v>
      </c>
      <c r="D1389" t="str">
        <f>_xlfn.XLOOKUP(B1389, blinkit_customers!A:A,blinkit_customers!I:I, " ")</f>
        <v>Inactive</v>
      </c>
      <c r="E1389">
        <f>_xlfn.XLOOKUP(A1389,blinkit_order_items[order_id],blinkit_order_items[product_id])</f>
        <v>762527</v>
      </c>
      <c r="F1389" t="str">
        <f>_xlfn.XLOOKUP(E1389,blinkit_products[product_id],blinkit_products[product_name])</f>
        <v>Biscuits</v>
      </c>
      <c r="G1389" t="str">
        <f>_xlfn.XLOOKUP(E1389,blinkit_products[product_id],blinkit_products[category])</f>
        <v>Snacks &amp; Munchies</v>
      </c>
      <c r="H1389">
        <f>_xlfn.XLOOKUP(A1389,blinkit_order_items[order_id],blinkit_order_items[quantity])</f>
        <v>1</v>
      </c>
      <c r="I1389">
        <f>_xlfn.XLOOKUP(A1389,blinkit_order_items[order_id],blinkit_order_items[unit_price])</f>
        <v>690.08</v>
      </c>
      <c r="J1389" s="5">
        <v>2175.4299999999998</v>
      </c>
      <c r="K1389" s="5" t="s">
        <v>12</v>
      </c>
      <c r="L1389" s="5" t="s">
        <v>10</v>
      </c>
      <c r="M1389">
        <v>2</v>
      </c>
      <c r="N1389" s="9">
        <v>45267.269861111112</v>
      </c>
    </row>
    <row r="1390" spans="1:14" x14ac:dyDescent="0.3">
      <c r="A1390" s="2">
        <v>9933994647</v>
      </c>
      <c r="B1390" s="3">
        <v>83304571</v>
      </c>
      <c r="C1390" t="str">
        <f>_xlfn.XLOOKUP(B1390,blinkit_customers!A:A,blinkit_customers!B:B," ")</f>
        <v>Abha Dugar</v>
      </c>
      <c r="D1390" t="str">
        <f>_xlfn.XLOOKUP(B1390, blinkit_customers!A:A,blinkit_customers!I:I, " ")</f>
        <v>New</v>
      </c>
      <c r="E1390">
        <f>_xlfn.XLOOKUP(A1390,blinkit_order_items[order_id],blinkit_order_items[product_id])</f>
        <v>897083</v>
      </c>
      <c r="F1390" t="str">
        <f>_xlfn.XLOOKUP(E1390,blinkit_products[product_id],blinkit_products[product_name])</f>
        <v>Detergent</v>
      </c>
      <c r="G1390" t="str">
        <f>_xlfn.XLOOKUP(E1390,blinkit_products[product_id],blinkit_products[category])</f>
        <v>Household Care</v>
      </c>
      <c r="H1390">
        <f>_xlfn.XLOOKUP(A1390,blinkit_order_items[order_id],blinkit_order_items[quantity])</f>
        <v>1</v>
      </c>
      <c r="I1390">
        <f>_xlfn.XLOOKUP(A1390,blinkit_order_items[order_id],blinkit_order_items[unit_price])</f>
        <v>972.69</v>
      </c>
      <c r="J1390" s="3">
        <v>852.02</v>
      </c>
      <c r="K1390" s="3" t="s">
        <v>11</v>
      </c>
      <c r="L1390" s="3" t="s">
        <v>10</v>
      </c>
      <c r="M1390">
        <v>1</v>
      </c>
      <c r="N1390" s="8">
        <v>45349.271481481483</v>
      </c>
    </row>
    <row r="1391" spans="1:14" x14ac:dyDescent="0.3">
      <c r="A1391" s="4">
        <v>4823026749</v>
      </c>
      <c r="B1391" s="5">
        <v>34835738</v>
      </c>
      <c r="C1391" t="str">
        <f>_xlfn.XLOOKUP(B1391,blinkit_customers!A:A,blinkit_customers!B:B," ")</f>
        <v>Vrinda Mutti</v>
      </c>
      <c r="D1391" t="str">
        <f>_xlfn.XLOOKUP(B1391, blinkit_customers!A:A,blinkit_customers!I:I, " ")</f>
        <v>Premium</v>
      </c>
      <c r="E1391">
        <f>_xlfn.XLOOKUP(A1391,blinkit_order_items[order_id],blinkit_order_items[product_id])</f>
        <v>851978</v>
      </c>
      <c r="F1391" t="str">
        <f>_xlfn.XLOOKUP(E1391,blinkit_products[product_id],blinkit_products[product_name])</f>
        <v>Vitamins</v>
      </c>
      <c r="G1391" t="str">
        <f>_xlfn.XLOOKUP(E1391,blinkit_products[product_id],blinkit_products[category])</f>
        <v>Pharmacy</v>
      </c>
      <c r="H1391">
        <f>_xlfn.XLOOKUP(A1391,blinkit_order_items[order_id],blinkit_order_items[quantity])</f>
        <v>1</v>
      </c>
      <c r="I1391">
        <f>_xlfn.XLOOKUP(A1391,blinkit_order_items[order_id],blinkit_order_items[unit_price])</f>
        <v>715.72</v>
      </c>
      <c r="J1391" s="5">
        <v>3211.3</v>
      </c>
      <c r="K1391" s="5" t="s">
        <v>13</v>
      </c>
      <c r="L1391" s="5" t="s">
        <v>10</v>
      </c>
      <c r="M1391">
        <v>-4</v>
      </c>
      <c r="N1391" s="9">
        <v>45512.654699074075</v>
      </c>
    </row>
    <row r="1392" spans="1:14" x14ac:dyDescent="0.3">
      <c r="A1392" s="2">
        <v>7453442245</v>
      </c>
      <c r="B1392" s="3">
        <v>77869660</v>
      </c>
      <c r="C1392" t="str">
        <f>_xlfn.XLOOKUP(B1392,blinkit_customers!A:A,blinkit_customers!B:B," ")</f>
        <v>Nidhi Sha</v>
      </c>
      <c r="D1392" t="str">
        <f>_xlfn.XLOOKUP(B1392, blinkit_customers!A:A,blinkit_customers!I:I, " ")</f>
        <v>Premium</v>
      </c>
      <c r="E1392">
        <f>_xlfn.XLOOKUP(A1392,blinkit_order_items[order_id],blinkit_order_items[product_id])</f>
        <v>760828</v>
      </c>
      <c r="F1392" t="str">
        <f>_xlfn.XLOOKUP(E1392,blinkit_products[product_id],blinkit_products[product_name])</f>
        <v>Pet Treats</v>
      </c>
      <c r="G1392" t="str">
        <f>_xlfn.XLOOKUP(E1392,blinkit_products[product_id],blinkit_products[category])</f>
        <v>Pet Care</v>
      </c>
      <c r="H1392">
        <f>_xlfn.XLOOKUP(A1392,blinkit_order_items[order_id],blinkit_order_items[quantity])</f>
        <v>1</v>
      </c>
      <c r="I1392">
        <f>_xlfn.XLOOKUP(A1392,blinkit_order_items[order_id],blinkit_order_items[unit_price])</f>
        <v>563.45000000000005</v>
      </c>
      <c r="J1392" s="3">
        <v>4894.8900000000003</v>
      </c>
      <c r="K1392" s="3" t="s">
        <v>12</v>
      </c>
      <c r="L1392" s="3" t="s">
        <v>10</v>
      </c>
      <c r="M1392">
        <v>3</v>
      </c>
      <c r="N1392" s="8">
        <v>45543.270428240743</v>
      </c>
    </row>
    <row r="1393" spans="1:14" x14ac:dyDescent="0.3">
      <c r="A1393" s="4">
        <v>6519941559</v>
      </c>
      <c r="B1393" s="5">
        <v>29902416</v>
      </c>
      <c r="C1393" t="str">
        <f>_xlfn.XLOOKUP(B1393,blinkit_customers!A:A,blinkit_customers!B:B," ")</f>
        <v>Falak Choudhry</v>
      </c>
      <c r="D1393" t="str">
        <f>_xlfn.XLOOKUP(B1393, blinkit_customers!A:A,blinkit_customers!I:I, " ")</f>
        <v>Inactive</v>
      </c>
      <c r="E1393">
        <f>_xlfn.XLOOKUP(A1393,blinkit_order_items[order_id],blinkit_order_items[product_id])</f>
        <v>697683</v>
      </c>
      <c r="F1393" t="str">
        <f>_xlfn.XLOOKUP(E1393,blinkit_products[product_id],blinkit_products[product_name])</f>
        <v>Toilet Cleaner</v>
      </c>
      <c r="G1393" t="str">
        <f>_xlfn.XLOOKUP(E1393,blinkit_products[product_id],blinkit_products[category])</f>
        <v>Household Care</v>
      </c>
      <c r="H1393">
        <f>_xlfn.XLOOKUP(A1393,blinkit_order_items[order_id],blinkit_order_items[quantity])</f>
        <v>3</v>
      </c>
      <c r="I1393">
        <f>_xlfn.XLOOKUP(A1393,blinkit_order_items[order_id],blinkit_order_items[unit_price])</f>
        <v>123.74</v>
      </c>
      <c r="J1393" s="5">
        <v>545.49</v>
      </c>
      <c r="K1393" s="5" t="s">
        <v>11</v>
      </c>
      <c r="L1393" s="5" t="s">
        <v>10</v>
      </c>
      <c r="M1393">
        <v>0</v>
      </c>
      <c r="N1393" s="9">
        <v>45422.821539351855</v>
      </c>
    </row>
    <row r="1394" spans="1:14" x14ac:dyDescent="0.3">
      <c r="A1394" s="2">
        <v>3798769654</v>
      </c>
      <c r="B1394" s="3">
        <v>75913572</v>
      </c>
      <c r="C1394" t="str">
        <f>_xlfn.XLOOKUP(B1394,blinkit_customers!A:A,blinkit_customers!B:B," ")</f>
        <v>Aahana Menon</v>
      </c>
      <c r="D1394" t="str">
        <f>_xlfn.XLOOKUP(B1394, blinkit_customers!A:A,blinkit_customers!I:I, " ")</f>
        <v>Inactive</v>
      </c>
      <c r="E1394">
        <f>_xlfn.XLOOKUP(A1394,blinkit_order_items[order_id],blinkit_order_items[product_id])</f>
        <v>324809</v>
      </c>
      <c r="F1394" t="str">
        <f>_xlfn.XLOOKUP(E1394,blinkit_products[product_id],blinkit_products[product_name])</f>
        <v>Bread</v>
      </c>
      <c r="G1394" t="str">
        <f>_xlfn.XLOOKUP(E1394,blinkit_products[product_id],blinkit_products[category])</f>
        <v>Dairy &amp; Breakfast</v>
      </c>
      <c r="H1394">
        <f>_xlfn.XLOOKUP(A1394,blinkit_order_items[order_id],blinkit_order_items[quantity])</f>
        <v>1</v>
      </c>
      <c r="I1394">
        <f>_xlfn.XLOOKUP(A1394,blinkit_order_items[order_id],blinkit_order_items[unit_price])</f>
        <v>608</v>
      </c>
      <c r="J1394" s="3">
        <v>371.29</v>
      </c>
      <c r="K1394" s="3" t="s">
        <v>11</v>
      </c>
      <c r="L1394" s="3" t="s">
        <v>10</v>
      </c>
      <c r="M1394">
        <v>-4</v>
      </c>
      <c r="N1394" s="8">
        <v>45563.518912037034</v>
      </c>
    </row>
    <row r="1395" spans="1:14" x14ac:dyDescent="0.3">
      <c r="A1395" s="4">
        <v>5034289521</v>
      </c>
      <c r="B1395" s="5">
        <v>21201299</v>
      </c>
      <c r="C1395" t="str">
        <f>_xlfn.XLOOKUP(B1395,blinkit_customers!A:A,blinkit_customers!B:B," ")</f>
        <v>Ladli Hegde</v>
      </c>
      <c r="D1395" t="str">
        <f>_xlfn.XLOOKUP(B1395, blinkit_customers!A:A,blinkit_customers!I:I, " ")</f>
        <v>New</v>
      </c>
      <c r="E1395">
        <f>_xlfn.XLOOKUP(A1395,blinkit_order_items[order_id],blinkit_order_items[product_id])</f>
        <v>187399</v>
      </c>
      <c r="F1395" t="str">
        <f>_xlfn.XLOOKUP(E1395,blinkit_products[product_id],blinkit_products[product_name])</f>
        <v>Frozen Pizza</v>
      </c>
      <c r="G1395" t="str">
        <f>_xlfn.XLOOKUP(E1395,blinkit_products[product_id],blinkit_products[category])</f>
        <v>Instant &amp; Frozen Food</v>
      </c>
      <c r="H1395">
        <f>_xlfn.XLOOKUP(A1395,blinkit_order_items[order_id],blinkit_order_items[quantity])</f>
        <v>3</v>
      </c>
      <c r="I1395">
        <f>_xlfn.XLOOKUP(A1395,blinkit_order_items[order_id],blinkit_order_items[unit_price])</f>
        <v>53.49</v>
      </c>
      <c r="J1395" s="5">
        <v>1415.21</v>
      </c>
      <c r="K1395" s="5" t="s">
        <v>12</v>
      </c>
      <c r="L1395" s="5" t="s">
        <v>10</v>
      </c>
      <c r="M1395">
        <v>-2</v>
      </c>
      <c r="N1395" s="9">
        <v>45427.541863425926</v>
      </c>
    </row>
    <row r="1396" spans="1:14" x14ac:dyDescent="0.3">
      <c r="A1396" s="2">
        <v>6971088688</v>
      </c>
      <c r="B1396" s="3">
        <v>11389698</v>
      </c>
      <c r="C1396" t="str">
        <f>_xlfn.XLOOKUP(B1396,blinkit_customers!A:A,blinkit_customers!B:B," ")</f>
        <v>Chameli Grover</v>
      </c>
      <c r="D1396" t="str">
        <f>_xlfn.XLOOKUP(B1396, blinkit_customers!A:A,blinkit_customers!I:I, " ")</f>
        <v>Premium</v>
      </c>
      <c r="E1396">
        <f>_xlfn.XLOOKUP(A1396,blinkit_order_items[order_id],blinkit_order_items[product_id])</f>
        <v>700048</v>
      </c>
      <c r="F1396" t="str">
        <f>_xlfn.XLOOKUP(E1396,blinkit_products[product_id],blinkit_products[product_name])</f>
        <v>Dish Soap</v>
      </c>
      <c r="G1396" t="str">
        <f>_xlfn.XLOOKUP(E1396,blinkit_products[product_id],blinkit_products[category])</f>
        <v>Household Care</v>
      </c>
      <c r="H1396">
        <f>_xlfn.XLOOKUP(A1396,blinkit_order_items[order_id],blinkit_order_items[quantity])</f>
        <v>1</v>
      </c>
      <c r="I1396">
        <f>_xlfn.XLOOKUP(A1396,blinkit_order_items[order_id],blinkit_order_items[unit_price])</f>
        <v>141.28</v>
      </c>
      <c r="J1396" s="3">
        <v>2593.2199999999998</v>
      </c>
      <c r="K1396" s="3" t="s">
        <v>13</v>
      </c>
      <c r="L1396" s="3" t="s">
        <v>14</v>
      </c>
      <c r="M1396">
        <v>9</v>
      </c>
      <c r="N1396" s="8">
        <v>45125.453692129631</v>
      </c>
    </row>
    <row r="1397" spans="1:14" x14ac:dyDescent="0.3">
      <c r="A1397" s="4">
        <v>5650184107</v>
      </c>
      <c r="B1397" s="5">
        <v>19771128</v>
      </c>
      <c r="C1397" t="str">
        <f>_xlfn.XLOOKUP(B1397,blinkit_customers!A:A,blinkit_customers!B:B," ")</f>
        <v>Urvashi Bhandari</v>
      </c>
      <c r="D1397" t="str">
        <f>_xlfn.XLOOKUP(B1397, blinkit_customers!A:A,blinkit_customers!I:I, " ")</f>
        <v>Regular</v>
      </c>
      <c r="E1397">
        <f>_xlfn.XLOOKUP(A1397,blinkit_order_items[order_id],blinkit_order_items[product_id])</f>
        <v>894539</v>
      </c>
      <c r="F1397" t="str">
        <f>_xlfn.XLOOKUP(E1397,blinkit_products[product_id],blinkit_products[product_name])</f>
        <v>Dish Soap</v>
      </c>
      <c r="G1397" t="str">
        <f>_xlfn.XLOOKUP(E1397,blinkit_products[product_id],blinkit_products[category])</f>
        <v>Household Care</v>
      </c>
      <c r="H1397">
        <f>_xlfn.XLOOKUP(A1397,blinkit_order_items[order_id],blinkit_order_items[quantity])</f>
        <v>2</v>
      </c>
      <c r="I1397">
        <f>_xlfn.XLOOKUP(A1397,blinkit_order_items[order_id],blinkit_order_items[unit_price])</f>
        <v>445.48</v>
      </c>
      <c r="J1397" s="5">
        <v>3041.96</v>
      </c>
      <c r="K1397" s="5" t="s">
        <v>12</v>
      </c>
      <c r="L1397" s="5" t="s">
        <v>10</v>
      </c>
      <c r="M1397">
        <v>0</v>
      </c>
      <c r="N1397" s="9">
        <v>45098.343564814815</v>
      </c>
    </row>
    <row r="1398" spans="1:14" x14ac:dyDescent="0.3">
      <c r="A1398" s="2">
        <v>5770410311</v>
      </c>
      <c r="B1398" s="3">
        <v>20956158</v>
      </c>
      <c r="C1398" t="str">
        <f>_xlfn.XLOOKUP(B1398,blinkit_customers!A:A,blinkit_customers!B:B," ")</f>
        <v>Kashish Misra</v>
      </c>
      <c r="D1398" t="str">
        <f>_xlfn.XLOOKUP(B1398, blinkit_customers!A:A,blinkit_customers!I:I, " ")</f>
        <v>Premium</v>
      </c>
      <c r="E1398">
        <f>_xlfn.XLOOKUP(A1398,blinkit_order_items[order_id],blinkit_order_items[product_id])</f>
        <v>764014</v>
      </c>
      <c r="F1398" t="str">
        <f>_xlfn.XLOOKUP(E1398,blinkit_products[product_id],blinkit_products[product_name])</f>
        <v>Salt</v>
      </c>
      <c r="G1398" t="str">
        <f>_xlfn.XLOOKUP(E1398,blinkit_products[product_id],blinkit_products[category])</f>
        <v>Grocery &amp; Staples</v>
      </c>
      <c r="H1398">
        <f>_xlfn.XLOOKUP(A1398,blinkit_order_items[order_id],blinkit_order_items[quantity])</f>
        <v>2</v>
      </c>
      <c r="I1398">
        <f>_xlfn.XLOOKUP(A1398,blinkit_order_items[order_id],blinkit_order_items[unit_price])</f>
        <v>612.04</v>
      </c>
      <c r="J1398" s="3">
        <v>4814.59</v>
      </c>
      <c r="K1398" s="3" t="s">
        <v>11</v>
      </c>
      <c r="L1398" s="3" t="s">
        <v>10</v>
      </c>
      <c r="M1398">
        <v>-2</v>
      </c>
      <c r="N1398" s="8">
        <v>45291.43304398148</v>
      </c>
    </row>
    <row r="1399" spans="1:14" x14ac:dyDescent="0.3">
      <c r="A1399" s="4">
        <v>274530126</v>
      </c>
      <c r="B1399" s="5">
        <v>35278126</v>
      </c>
      <c r="C1399" t="str">
        <f>_xlfn.XLOOKUP(B1399,blinkit_customers!A:A,blinkit_customers!B:B," ")</f>
        <v>Harinakshi Arya</v>
      </c>
      <c r="D1399" t="str">
        <f>_xlfn.XLOOKUP(B1399, blinkit_customers!A:A,blinkit_customers!I:I, " ")</f>
        <v>Premium</v>
      </c>
      <c r="E1399">
        <f>_xlfn.XLOOKUP(A1399,blinkit_order_items[order_id],blinkit_order_items[product_id])</f>
        <v>851978</v>
      </c>
      <c r="F1399" t="str">
        <f>_xlfn.XLOOKUP(E1399,blinkit_products[product_id],blinkit_products[product_name])</f>
        <v>Vitamins</v>
      </c>
      <c r="G1399" t="str">
        <f>_xlfn.XLOOKUP(E1399,blinkit_products[product_id],blinkit_products[category])</f>
        <v>Pharmacy</v>
      </c>
      <c r="H1399">
        <f>_xlfn.XLOOKUP(A1399,blinkit_order_items[order_id],blinkit_order_items[quantity])</f>
        <v>3</v>
      </c>
      <c r="I1399">
        <f>_xlfn.XLOOKUP(A1399,blinkit_order_items[order_id],blinkit_order_items[unit_price])</f>
        <v>715.72</v>
      </c>
      <c r="J1399" s="5">
        <v>1841.66</v>
      </c>
      <c r="K1399" s="5" t="s">
        <v>11</v>
      </c>
      <c r="L1399" s="5" t="s">
        <v>16</v>
      </c>
      <c r="M1399">
        <v>22</v>
      </c>
      <c r="N1399" s="9">
        <v>45024.911469907405</v>
      </c>
    </row>
    <row r="1400" spans="1:14" x14ac:dyDescent="0.3">
      <c r="A1400" s="2">
        <v>4819831152</v>
      </c>
      <c r="B1400" s="3">
        <v>66886852</v>
      </c>
      <c r="C1400" t="str">
        <f>_xlfn.XLOOKUP(B1400,blinkit_customers!A:A,blinkit_customers!B:B," ")</f>
        <v>Ubika Chand</v>
      </c>
      <c r="D1400" t="str">
        <f>_xlfn.XLOOKUP(B1400, blinkit_customers!A:A,blinkit_customers!I:I, " ")</f>
        <v>Inactive</v>
      </c>
      <c r="E1400">
        <f>_xlfn.XLOOKUP(A1400,blinkit_order_items[order_id],blinkit_order_items[product_id])</f>
        <v>432617</v>
      </c>
      <c r="F1400" t="str">
        <f>_xlfn.XLOOKUP(E1400,blinkit_products[product_id],blinkit_products[product_name])</f>
        <v>Baby Wipes</v>
      </c>
      <c r="G1400" t="str">
        <f>_xlfn.XLOOKUP(E1400,blinkit_products[product_id],blinkit_products[category])</f>
        <v>Baby Care</v>
      </c>
      <c r="H1400">
        <f>_xlfn.XLOOKUP(A1400,blinkit_order_items[order_id],blinkit_order_items[quantity])</f>
        <v>3</v>
      </c>
      <c r="I1400">
        <f>_xlfn.XLOOKUP(A1400,blinkit_order_items[order_id],blinkit_order_items[unit_price])</f>
        <v>863.18</v>
      </c>
      <c r="J1400" s="3">
        <v>1757.75</v>
      </c>
      <c r="K1400" s="3" t="s">
        <v>11</v>
      </c>
      <c r="L1400" s="3" t="s">
        <v>10</v>
      </c>
      <c r="M1400">
        <v>4</v>
      </c>
      <c r="N1400" s="8">
        <v>45557.816157407404</v>
      </c>
    </row>
    <row r="1401" spans="1:14" x14ac:dyDescent="0.3">
      <c r="A1401" s="4">
        <v>6977688323</v>
      </c>
      <c r="B1401" s="5">
        <v>56780331</v>
      </c>
      <c r="C1401" t="str">
        <f>_xlfn.XLOOKUP(B1401,blinkit_customers!A:A,blinkit_customers!B:B," ")</f>
        <v>Vinaya Atwal</v>
      </c>
      <c r="D1401" t="str">
        <f>_xlfn.XLOOKUP(B1401, blinkit_customers!A:A,blinkit_customers!I:I, " ")</f>
        <v>Premium</v>
      </c>
      <c r="E1401">
        <f>_xlfn.XLOOKUP(A1401,blinkit_order_items[order_id],blinkit_order_items[product_id])</f>
        <v>171602</v>
      </c>
      <c r="F1401" t="str">
        <f>_xlfn.XLOOKUP(E1401,blinkit_products[product_id],blinkit_products[product_name])</f>
        <v>Cola</v>
      </c>
      <c r="G1401" t="str">
        <f>_xlfn.XLOOKUP(E1401,blinkit_products[product_id],blinkit_products[category])</f>
        <v>Cold Drinks &amp; Juices</v>
      </c>
      <c r="H1401">
        <f>_xlfn.XLOOKUP(A1401,blinkit_order_items[order_id],blinkit_order_items[quantity])</f>
        <v>3</v>
      </c>
      <c r="I1401">
        <f>_xlfn.XLOOKUP(A1401,blinkit_order_items[order_id],blinkit_order_items[unit_price])</f>
        <v>883.44</v>
      </c>
      <c r="J1401" s="5">
        <v>3343.61</v>
      </c>
      <c r="K1401" s="5" t="s">
        <v>13</v>
      </c>
      <c r="L1401" s="5" t="s">
        <v>10</v>
      </c>
      <c r="M1401">
        <v>5</v>
      </c>
      <c r="N1401" s="9">
        <v>45084.920231481483</v>
      </c>
    </row>
    <row r="1402" spans="1:14" x14ac:dyDescent="0.3">
      <c r="A1402" s="2">
        <v>2035952734</v>
      </c>
      <c r="B1402" s="3">
        <v>63360864</v>
      </c>
      <c r="C1402" t="str">
        <f>_xlfn.XLOOKUP(B1402,blinkit_customers!A:A,blinkit_customers!B:B," ")</f>
        <v>Idika Sahni</v>
      </c>
      <c r="D1402" t="str">
        <f>_xlfn.XLOOKUP(B1402, blinkit_customers!A:A,blinkit_customers!I:I, " ")</f>
        <v>Inactive</v>
      </c>
      <c r="E1402">
        <f>_xlfn.XLOOKUP(A1402,blinkit_order_items[order_id],blinkit_order_items[product_id])</f>
        <v>525531</v>
      </c>
      <c r="F1402" t="str">
        <f>_xlfn.XLOOKUP(E1402,blinkit_products[product_id],blinkit_products[product_name])</f>
        <v>Dog Food</v>
      </c>
      <c r="G1402" t="str">
        <f>_xlfn.XLOOKUP(E1402,blinkit_products[product_id],blinkit_products[category])</f>
        <v>Pet Care</v>
      </c>
      <c r="H1402">
        <f>_xlfn.XLOOKUP(A1402,blinkit_order_items[order_id],blinkit_order_items[quantity])</f>
        <v>2</v>
      </c>
      <c r="I1402">
        <f>_xlfn.XLOOKUP(A1402,blinkit_order_items[order_id],blinkit_order_items[unit_price])</f>
        <v>831.1</v>
      </c>
      <c r="J1402" s="3">
        <v>1906.85</v>
      </c>
      <c r="K1402" s="3" t="s">
        <v>12</v>
      </c>
      <c r="L1402" s="3" t="s">
        <v>10</v>
      </c>
      <c r="M1402">
        <v>-1</v>
      </c>
      <c r="N1402" s="8">
        <v>45033.805243055554</v>
      </c>
    </row>
    <row r="1403" spans="1:14" x14ac:dyDescent="0.3">
      <c r="A1403" s="4">
        <v>3665334102</v>
      </c>
      <c r="B1403" s="5">
        <v>51476157</v>
      </c>
      <c r="C1403" t="str">
        <f>_xlfn.XLOOKUP(B1403,blinkit_customers!A:A,blinkit_customers!B:B," ")</f>
        <v>Abdul Bali</v>
      </c>
      <c r="D1403" t="str">
        <f>_xlfn.XLOOKUP(B1403, blinkit_customers!A:A,blinkit_customers!I:I, " ")</f>
        <v>Inactive</v>
      </c>
      <c r="E1403">
        <f>_xlfn.XLOOKUP(A1403,blinkit_order_items[order_id],blinkit_order_items[product_id])</f>
        <v>435929</v>
      </c>
      <c r="F1403" t="str">
        <f>_xlfn.XLOOKUP(E1403,blinkit_products[product_id],blinkit_products[product_name])</f>
        <v>Toilet Cleaner</v>
      </c>
      <c r="G1403" t="str">
        <f>_xlfn.XLOOKUP(E1403,blinkit_products[product_id],blinkit_products[category])</f>
        <v>Household Care</v>
      </c>
      <c r="H1403">
        <f>_xlfn.XLOOKUP(A1403,blinkit_order_items[order_id],blinkit_order_items[quantity])</f>
        <v>3</v>
      </c>
      <c r="I1403">
        <f>_xlfn.XLOOKUP(A1403,blinkit_order_items[order_id],blinkit_order_items[unit_price])</f>
        <v>856.89</v>
      </c>
      <c r="J1403" s="5">
        <v>5578.4</v>
      </c>
      <c r="K1403" s="5" t="s">
        <v>15</v>
      </c>
      <c r="L1403" s="5" t="s">
        <v>14</v>
      </c>
      <c r="M1403">
        <v>6</v>
      </c>
      <c r="N1403" s="9">
        <v>45600.053136574075</v>
      </c>
    </row>
    <row r="1404" spans="1:14" x14ac:dyDescent="0.3">
      <c r="A1404" s="2">
        <v>1862413314</v>
      </c>
      <c r="B1404" s="3">
        <v>48150243</v>
      </c>
      <c r="C1404" t="str">
        <f>_xlfn.XLOOKUP(B1404,blinkit_customers!A:A,blinkit_customers!B:B," ")</f>
        <v>Ekaja Dube</v>
      </c>
      <c r="D1404" t="str">
        <f>_xlfn.XLOOKUP(B1404, blinkit_customers!A:A,blinkit_customers!I:I, " ")</f>
        <v>Regular</v>
      </c>
      <c r="E1404">
        <f>_xlfn.XLOOKUP(A1404,blinkit_order_items[order_id],blinkit_order_items[product_id])</f>
        <v>490939</v>
      </c>
      <c r="F1404" t="str">
        <f>_xlfn.XLOOKUP(E1404,blinkit_products[product_id],blinkit_products[product_name])</f>
        <v>Lotion</v>
      </c>
      <c r="G1404" t="str">
        <f>_xlfn.XLOOKUP(E1404,blinkit_products[product_id],blinkit_products[category])</f>
        <v>Personal Care</v>
      </c>
      <c r="H1404">
        <f>_xlfn.XLOOKUP(A1404,blinkit_order_items[order_id],blinkit_order_items[quantity])</f>
        <v>1</v>
      </c>
      <c r="I1404">
        <f>_xlfn.XLOOKUP(A1404,blinkit_order_items[order_id],blinkit_order_items[unit_price])</f>
        <v>80.25</v>
      </c>
      <c r="J1404" s="3">
        <v>1446.53</v>
      </c>
      <c r="K1404" s="3" t="s">
        <v>13</v>
      </c>
      <c r="L1404" s="3" t="s">
        <v>10</v>
      </c>
      <c r="M1404">
        <v>3</v>
      </c>
      <c r="N1404" s="8">
        <v>45443.672743055555</v>
      </c>
    </row>
    <row r="1405" spans="1:14" x14ac:dyDescent="0.3">
      <c r="A1405" s="4">
        <v>4466643926</v>
      </c>
      <c r="B1405" s="5">
        <v>82989313</v>
      </c>
      <c r="C1405" t="str">
        <f>_xlfn.XLOOKUP(B1405,blinkit_customers!A:A,blinkit_customers!B:B," ")</f>
        <v>Finn Ghose</v>
      </c>
      <c r="D1405" t="str">
        <f>_xlfn.XLOOKUP(B1405, blinkit_customers!A:A,blinkit_customers!I:I, " ")</f>
        <v>Inactive</v>
      </c>
      <c r="E1405">
        <f>_xlfn.XLOOKUP(A1405,blinkit_order_items[order_id],blinkit_order_items[product_id])</f>
        <v>9436</v>
      </c>
      <c r="F1405" t="str">
        <f>_xlfn.XLOOKUP(E1405,blinkit_products[product_id],blinkit_products[product_name])</f>
        <v>Toothpaste</v>
      </c>
      <c r="G1405" t="str">
        <f>_xlfn.XLOOKUP(E1405,blinkit_products[product_id],blinkit_products[category])</f>
        <v>Personal Care</v>
      </c>
      <c r="H1405">
        <f>_xlfn.XLOOKUP(A1405,blinkit_order_items[order_id],blinkit_order_items[quantity])</f>
        <v>3</v>
      </c>
      <c r="I1405">
        <f>_xlfn.XLOOKUP(A1405,blinkit_order_items[order_id],blinkit_order_items[unit_price])</f>
        <v>88.43</v>
      </c>
      <c r="J1405" s="5">
        <v>781.08</v>
      </c>
      <c r="K1405" s="5" t="s">
        <v>11</v>
      </c>
      <c r="L1405" s="5" t="s">
        <v>10</v>
      </c>
      <c r="M1405">
        <v>1</v>
      </c>
      <c r="N1405" s="9">
        <v>45390.856909722221</v>
      </c>
    </row>
    <row r="1406" spans="1:14" x14ac:dyDescent="0.3">
      <c r="A1406" s="2">
        <v>4470717835</v>
      </c>
      <c r="B1406" s="3">
        <v>76008165</v>
      </c>
      <c r="C1406" t="str">
        <f>_xlfn.XLOOKUP(B1406,blinkit_customers!A:A,blinkit_customers!B:B," ")</f>
        <v>Hemangini Mutti</v>
      </c>
      <c r="D1406" t="str">
        <f>_xlfn.XLOOKUP(B1406, blinkit_customers!A:A,blinkit_customers!I:I, " ")</f>
        <v>Premium</v>
      </c>
      <c r="E1406">
        <f>_xlfn.XLOOKUP(A1406,blinkit_order_items[order_id],blinkit_order_items[product_id])</f>
        <v>644847</v>
      </c>
      <c r="F1406" t="str">
        <f>_xlfn.XLOOKUP(E1406,blinkit_products[product_id],blinkit_products[product_name])</f>
        <v>Salt</v>
      </c>
      <c r="G1406" t="str">
        <f>_xlfn.XLOOKUP(E1406,blinkit_products[product_id],blinkit_products[category])</f>
        <v>Grocery &amp; Staples</v>
      </c>
      <c r="H1406">
        <f>_xlfn.XLOOKUP(A1406,blinkit_order_items[order_id],blinkit_order_items[quantity])</f>
        <v>2</v>
      </c>
      <c r="I1406">
        <f>_xlfn.XLOOKUP(A1406,blinkit_order_items[order_id],blinkit_order_items[unit_price])</f>
        <v>622.80999999999995</v>
      </c>
      <c r="J1406" s="3">
        <v>1474.48</v>
      </c>
      <c r="K1406" s="3" t="s">
        <v>15</v>
      </c>
      <c r="L1406" s="3" t="s">
        <v>10</v>
      </c>
      <c r="M1406">
        <v>3</v>
      </c>
      <c r="N1406" s="8">
        <v>45115.014791666668</v>
      </c>
    </row>
    <row r="1407" spans="1:14" x14ac:dyDescent="0.3">
      <c r="A1407" s="4">
        <v>3018086191</v>
      </c>
      <c r="B1407" s="5">
        <v>76359458</v>
      </c>
      <c r="C1407" t="str">
        <f>_xlfn.XLOOKUP(B1407,blinkit_customers!A:A,blinkit_customers!B:B," ")</f>
        <v>Yahvi Sule</v>
      </c>
      <c r="D1407" t="str">
        <f>_xlfn.XLOOKUP(B1407, blinkit_customers!A:A,blinkit_customers!I:I, " ")</f>
        <v>New</v>
      </c>
      <c r="E1407">
        <f>_xlfn.XLOOKUP(A1407,blinkit_order_items[order_id],blinkit_order_items[product_id])</f>
        <v>217710</v>
      </c>
      <c r="F1407" t="str">
        <f>_xlfn.XLOOKUP(E1407,blinkit_products[product_id],blinkit_products[product_name])</f>
        <v>Eggs</v>
      </c>
      <c r="G1407" t="str">
        <f>_xlfn.XLOOKUP(E1407,blinkit_products[product_id],blinkit_products[category])</f>
        <v>Dairy &amp; Breakfast</v>
      </c>
      <c r="H1407">
        <f>_xlfn.XLOOKUP(A1407,blinkit_order_items[order_id],blinkit_order_items[quantity])</f>
        <v>2</v>
      </c>
      <c r="I1407">
        <f>_xlfn.XLOOKUP(A1407,blinkit_order_items[order_id],blinkit_order_items[unit_price])</f>
        <v>58.59</v>
      </c>
      <c r="J1407" s="5">
        <v>1775.03</v>
      </c>
      <c r="K1407" s="5" t="s">
        <v>13</v>
      </c>
      <c r="L1407" s="5" t="s">
        <v>10</v>
      </c>
      <c r="M1407">
        <v>2</v>
      </c>
      <c r="N1407" s="9">
        <v>45329.660474537035</v>
      </c>
    </row>
    <row r="1408" spans="1:14" x14ac:dyDescent="0.3">
      <c r="A1408" s="2">
        <v>2447983559</v>
      </c>
      <c r="B1408" s="3">
        <v>99772709</v>
      </c>
      <c r="C1408" t="str">
        <f>_xlfn.XLOOKUP(B1408,blinkit_customers!A:A,blinkit_customers!B:B," ")</f>
        <v>Xiti Jaggi</v>
      </c>
      <c r="D1408" t="str">
        <f>_xlfn.XLOOKUP(B1408, blinkit_customers!A:A,blinkit_customers!I:I, " ")</f>
        <v>Regular</v>
      </c>
      <c r="E1408">
        <f>_xlfn.XLOOKUP(A1408,blinkit_order_items[order_id],blinkit_order_items[product_id])</f>
        <v>451933</v>
      </c>
      <c r="F1408" t="str">
        <f>_xlfn.XLOOKUP(E1408,blinkit_products[product_id],blinkit_products[product_name])</f>
        <v>Wheat Flour</v>
      </c>
      <c r="G1408" t="str">
        <f>_xlfn.XLOOKUP(E1408,blinkit_products[product_id],blinkit_products[category])</f>
        <v>Grocery &amp; Staples</v>
      </c>
      <c r="H1408">
        <f>_xlfn.XLOOKUP(A1408,blinkit_order_items[order_id],blinkit_order_items[quantity])</f>
        <v>1</v>
      </c>
      <c r="I1408">
        <f>_xlfn.XLOOKUP(A1408,blinkit_order_items[order_id],blinkit_order_items[unit_price])</f>
        <v>568.94000000000005</v>
      </c>
      <c r="J1408" s="3">
        <v>1031.06</v>
      </c>
      <c r="K1408" s="3" t="s">
        <v>11</v>
      </c>
      <c r="L1408" s="3" t="s">
        <v>16</v>
      </c>
      <c r="M1408">
        <v>27</v>
      </c>
      <c r="N1408" s="8">
        <v>45568.865358796298</v>
      </c>
    </row>
    <row r="1409" spans="1:14" x14ac:dyDescent="0.3">
      <c r="A1409" s="4">
        <v>5116322704</v>
      </c>
      <c r="B1409" s="5">
        <v>63360864</v>
      </c>
      <c r="C1409" t="str">
        <f>_xlfn.XLOOKUP(B1409,blinkit_customers!A:A,blinkit_customers!B:B," ")</f>
        <v>Idika Sahni</v>
      </c>
      <c r="D1409" t="str">
        <f>_xlfn.XLOOKUP(B1409, blinkit_customers!A:A,blinkit_customers!I:I, " ")</f>
        <v>Inactive</v>
      </c>
      <c r="E1409">
        <f>_xlfn.XLOOKUP(A1409,blinkit_order_items[order_id],blinkit_order_items[product_id])</f>
        <v>991434</v>
      </c>
      <c r="F1409" t="str">
        <f>_xlfn.XLOOKUP(E1409,blinkit_products[product_id],blinkit_products[product_name])</f>
        <v>Cookies</v>
      </c>
      <c r="G1409" t="str">
        <f>_xlfn.XLOOKUP(E1409,blinkit_products[product_id],blinkit_products[category])</f>
        <v>Snacks &amp; Munchies</v>
      </c>
      <c r="H1409">
        <f>_xlfn.XLOOKUP(A1409,blinkit_order_items[order_id],blinkit_order_items[quantity])</f>
        <v>3</v>
      </c>
      <c r="I1409">
        <f>_xlfn.XLOOKUP(A1409,blinkit_order_items[order_id],blinkit_order_items[unit_price])</f>
        <v>237.62</v>
      </c>
      <c r="J1409" s="5">
        <v>2386.2399999999998</v>
      </c>
      <c r="K1409" s="5" t="s">
        <v>12</v>
      </c>
      <c r="L1409" s="5" t="s">
        <v>10</v>
      </c>
      <c r="M1409">
        <v>4</v>
      </c>
      <c r="N1409" s="9">
        <v>45463.181689814817</v>
      </c>
    </row>
    <row r="1410" spans="1:14" x14ac:dyDescent="0.3">
      <c r="A1410" s="2">
        <v>8941550852</v>
      </c>
      <c r="B1410" s="3">
        <v>54145987</v>
      </c>
      <c r="C1410" t="str">
        <f>_xlfn.XLOOKUP(B1410,blinkit_customers!A:A,blinkit_customers!B:B," ")</f>
        <v>Rushil Yadav</v>
      </c>
      <c r="D1410" t="str">
        <f>_xlfn.XLOOKUP(B1410, blinkit_customers!A:A,blinkit_customers!I:I, " ")</f>
        <v>Premium</v>
      </c>
      <c r="E1410">
        <f>_xlfn.XLOOKUP(A1410,blinkit_order_items[order_id],blinkit_order_items[product_id])</f>
        <v>36412</v>
      </c>
      <c r="F1410" t="str">
        <f>_xlfn.XLOOKUP(E1410,blinkit_products[product_id],blinkit_products[product_name])</f>
        <v>Dish Soap</v>
      </c>
      <c r="G1410" t="str">
        <f>_xlfn.XLOOKUP(E1410,blinkit_products[product_id],blinkit_products[category])</f>
        <v>Household Care</v>
      </c>
      <c r="H1410">
        <f>_xlfn.XLOOKUP(A1410,blinkit_order_items[order_id],blinkit_order_items[quantity])</f>
        <v>3</v>
      </c>
      <c r="I1410">
        <f>_xlfn.XLOOKUP(A1410,blinkit_order_items[order_id],blinkit_order_items[unit_price])</f>
        <v>397.68</v>
      </c>
      <c r="J1410" s="3">
        <v>198.15</v>
      </c>
      <c r="K1410" s="3" t="s">
        <v>13</v>
      </c>
      <c r="L1410" s="3" t="s">
        <v>10</v>
      </c>
      <c r="M1410">
        <v>3</v>
      </c>
      <c r="N1410" s="8">
        <v>45402.921574074076</v>
      </c>
    </row>
    <row r="1411" spans="1:14" x14ac:dyDescent="0.3">
      <c r="A1411" s="4">
        <v>8026773850</v>
      </c>
      <c r="B1411" s="5">
        <v>94730288</v>
      </c>
      <c r="C1411" t="str">
        <f>_xlfn.XLOOKUP(B1411,blinkit_customers!A:A,blinkit_customers!B:B," ")</f>
        <v>Idika Bath</v>
      </c>
      <c r="D1411" t="str">
        <f>_xlfn.XLOOKUP(B1411, blinkit_customers!A:A,blinkit_customers!I:I, " ")</f>
        <v>Regular</v>
      </c>
      <c r="E1411">
        <f>_xlfn.XLOOKUP(A1411,blinkit_order_items[order_id],blinkit_order_items[product_id])</f>
        <v>812607</v>
      </c>
      <c r="F1411" t="str">
        <f>_xlfn.XLOOKUP(E1411,blinkit_products[product_id],blinkit_products[product_name])</f>
        <v>Potatoes</v>
      </c>
      <c r="G1411" t="str">
        <f>_xlfn.XLOOKUP(E1411,blinkit_products[product_id],blinkit_products[category])</f>
        <v>Fruits &amp; Vegetables</v>
      </c>
      <c r="H1411">
        <f>_xlfn.XLOOKUP(A1411,blinkit_order_items[order_id],blinkit_order_items[quantity])</f>
        <v>3</v>
      </c>
      <c r="I1411">
        <f>_xlfn.XLOOKUP(A1411,blinkit_order_items[order_id],blinkit_order_items[unit_price])</f>
        <v>416.65</v>
      </c>
      <c r="J1411" s="5">
        <v>1378.46</v>
      </c>
      <c r="K1411" s="5" t="s">
        <v>15</v>
      </c>
      <c r="L1411" s="5" t="s">
        <v>10</v>
      </c>
      <c r="M1411">
        <v>3</v>
      </c>
      <c r="N1411" s="9">
        <v>45222.803043981483</v>
      </c>
    </row>
    <row r="1412" spans="1:14" x14ac:dyDescent="0.3">
      <c r="A1412" s="2">
        <v>2102402075</v>
      </c>
      <c r="B1412" s="3">
        <v>30317733</v>
      </c>
      <c r="C1412" t="str">
        <f>_xlfn.XLOOKUP(B1412,blinkit_customers!A:A,blinkit_customers!B:B," ")</f>
        <v>Janani Sawhney</v>
      </c>
      <c r="D1412" t="str">
        <f>_xlfn.XLOOKUP(B1412, blinkit_customers!A:A,blinkit_customers!I:I, " ")</f>
        <v>Inactive</v>
      </c>
      <c r="E1412">
        <f>_xlfn.XLOOKUP(A1412,blinkit_order_items[order_id],blinkit_order_items[product_id])</f>
        <v>965755</v>
      </c>
      <c r="F1412" t="str">
        <f>_xlfn.XLOOKUP(E1412,blinkit_products[product_id],blinkit_products[product_name])</f>
        <v>Bananas</v>
      </c>
      <c r="G1412" t="str">
        <f>_xlfn.XLOOKUP(E1412,blinkit_products[product_id],blinkit_products[category])</f>
        <v>Fruits &amp; Vegetables</v>
      </c>
      <c r="H1412">
        <f>_xlfn.XLOOKUP(A1412,blinkit_order_items[order_id],blinkit_order_items[quantity])</f>
        <v>1</v>
      </c>
      <c r="I1412">
        <f>_xlfn.XLOOKUP(A1412,blinkit_order_items[order_id],blinkit_order_items[unit_price])</f>
        <v>532.57000000000005</v>
      </c>
      <c r="J1412" s="3">
        <v>1037.5</v>
      </c>
      <c r="K1412" s="3" t="s">
        <v>12</v>
      </c>
      <c r="L1412" s="3" t="s">
        <v>10</v>
      </c>
      <c r="M1412">
        <v>-5</v>
      </c>
      <c r="N1412" s="8">
        <v>45487.229178240741</v>
      </c>
    </row>
    <row r="1413" spans="1:14" x14ac:dyDescent="0.3">
      <c r="A1413" s="4">
        <v>989844439</v>
      </c>
      <c r="B1413" s="5">
        <v>30468930</v>
      </c>
      <c r="C1413" t="str">
        <f>_xlfn.XLOOKUP(B1413,blinkit_customers!A:A,blinkit_customers!B:B," ")</f>
        <v>Nirja Manda</v>
      </c>
      <c r="D1413" t="str">
        <f>_xlfn.XLOOKUP(B1413, blinkit_customers!A:A,blinkit_customers!I:I, " ")</f>
        <v>Regular</v>
      </c>
      <c r="E1413">
        <f>_xlfn.XLOOKUP(A1413,blinkit_order_items[order_id],blinkit_order_items[product_id])</f>
        <v>298985</v>
      </c>
      <c r="F1413" t="str">
        <f>_xlfn.XLOOKUP(E1413,blinkit_products[product_id],blinkit_products[product_name])</f>
        <v>Vitamins</v>
      </c>
      <c r="G1413" t="str">
        <f>_xlfn.XLOOKUP(E1413,blinkit_products[product_id],blinkit_products[category])</f>
        <v>Pharmacy</v>
      </c>
      <c r="H1413">
        <f>_xlfn.XLOOKUP(A1413,blinkit_order_items[order_id],blinkit_order_items[quantity])</f>
        <v>3</v>
      </c>
      <c r="I1413">
        <f>_xlfn.XLOOKUP(A1413,blinkit_order_items[order_id],blinkit_order_items[unit_price])</f>
        <v>183.76</v>
      </c>
      <c r="J1413" s="5">
        <v>3217.54</v>
      </c>
      <c r="K1413" s="5" t="s">
        <v>11</v>
      </c>
      <c r="L1413" s="5" t="s">
        <v>10</v>
      </c>
      <c r="M1413">
        <v>-2</v>
      </c>
      <c r="N1413" s="9">
        <v>45130.495891203704</v>
      </c>
    </row>
    <row r="1414" spans="1:14" x14ac:dyDescent="0.3">
      <c r="A1414" s="2">
        <v>8426805628</v>
      </c>
      <c r="B1414" s="3">
        <v>11636968</v>
      </c>
      <c r="C1414" t="str">
        <f>_xlfn.XLOOKUP(B1414,blinkit_customers!A:A,blinkit_customers!B:B," ")</f>
        <v>Frado Ravel</v>
      </c>
      <c r="D1414" t="str">
        <f>_xlfn.XLOOKUP(B1414, blinkit_customers!A:A,blinkit_customers!I:I, " ")</f>
        <v>Inactive</v>
      </c>
      <c r="E1414">
        <f>_xlfn.XLOOKUP(A1414,blinkit_order_items[order_id],blinkit_order_items[product_id])</f>
        <v>897083</v>
      </c>
      <c r="F1414" t="str">
        <f>_xlfn.XLOOKUP(E1414,blinkit_products[product_id],blinkit_products[product_name])</f>
        <v>Detergent</v>
      </c>
      <c r="G1414" t="str">
        <f>_xlfn.XLOOKUP(E1414,blinkit_products[product_id],blinkit_products[category])</f>
        <v>Household Care</v>
      </c>
      <c r="H1414">
        <f>_xlfn.XLOOKUP(A1414,blinkit_order_items[order_id],blinkit_order_items[quantity])</f>
        <v>3</v>
      </c>
      <c r="I1414">
        <f>_xlfn.XLOOKUP(A1414,blinkit_order_items[order_id],blinkit_order_items[unit_price])</f>
        <v>972.69</v>
      </c>
      <c r="J1414" s="3">
        <v>1620.7</v>
      </c>
      <c r="K1414" s="3" t="s">
        <v>13</v>
      </c>
      <c r="L1414" s="3" t="s">
        <v>10</v>
      </c>
      <c r="M1414">
        <v>-2</v>
      </c>
      <c r="N1414" s="8">
        <v>45033.945532407408</v>
      </c>
    </row>
    <row r="1415" spans="1:14" x14ac:dyDescent="0.3">
      <c r="A1415" s="4">
        <v>7662188403</v>
      </c>
      <c r="B1415" s="5">
        <v>35554129</v>
      </c>
      <c r="C1415" t="str">
        <f>_xlfn.XLOOKUP(B1415,blinkit_customers!A:A,blinkit_customers!B:B," ")</f>
        <v>Darika Natarajan</v>
      </c>
      <c r="D1415" t="str">
        <f>_xlfn.XLOOKUP(B1415, blinkit_customers!A:A,blinkit_customers!I:I, " ")</f>
        <v>Premium</v>
      </c>
      <c r="E1415">
        <f>_xlfn.XLOOKUP(A1415,blinkit_order_items[order_id],blinkit_order_items[product_id])</f>
        <v>240179</v>
      </c>
      <c r="F1415" t="str">
        <f>_xlfn.XLOOKUP(E1415,blinkit_products[product_id],blinkit_products[product_name])</f>
        <v>Cough Syrup</v>
      </c>
      <c r="G1415" t="str">
        <f>_xlfn.XLOOKUP(E1415,blinkit_products[product_id],blinkit_products[category])</f>
        <v>Pharmacy</v>
      </c>
      <c r="H1415">
        <f>_xlfn.XLOOKUP(A1415,blinkit_order_items[order_id],blinkit_order_items[quantity])</f>
        <v>3</v>
      </c>
      <c r="I1415">
        <f>_xlfn.XLOOKUP(A1415,blinkit_order_items[order_id],blinkit_order_items[unit_price])</f>
        <v>90.56</v>
      </c>
      <c r="J1415" s="5">
        <v>2497.79</v>
      </c>
      <c r="K1415" s="5" t="s">
        <v>15</v>
      </c>
      <c r="L1415" s="5" t="s">
        <v>14</v>
      </c>
      <c r="M1415">
        <v>8</v>
      </c>
      <c r="N1415" s="9">
        <v>45055.316041666665</v>
      </c>
    </row>
    <row r="1416" spans="1:14" x14ac:dyDescent="0.3">
      <c r="A1416" s="2">
        <v>9141654140</v>
      </c>
      <c r="B1416" s="3">
        <v>77811864</v>
      </c>
      <c r="C1416" t="str">
        <f>_xlfn.XLOOKUP(B1416,blinkit_customers!A:A,blinkit_customers!B:B," ")</f>
        <v>Urvashi Iyengar</v>
      </c>
      <c r="D1416" t="str">
        <f>_xlfn.XLOOKUP(B1416, blinkit_customers!A:A,blinkit_customers!I:I, " ")</f>
        <v>Premium</v>
      </c>
      <c r="E1416">
        <f>_xlfn.XLOOKUP(A1416,blinkit_order_items[order_id],blinkit_order_items[product_id])</f>
        <v>532965</v>
      </c>
      <c r="F1416" t="str">
        <f>_xlfn.XLOOKUP(E1416,blinkit_products[product_id],blinkit_products[product_name])</f>
        <v>Frozen Pizza</v>
      </c>
      <c r="G1416" t="str">
        <f>_xlfn.XLOOKUP(E1416,blinkit_products[product_id],blinkit_products[category])</f>
        <v>Instant &amp; Frozen Food</v>
      </c>
      <c r="H1416">
        <f>_xlfn.XLOOKUP(A1416,blinkit_order_items[order_id],blinkit_order_items[quantity])</f>
        <v>2</v>
      </c>
      <c r="I1416">
        <f>_xlfn.XLOOKUP(A1416,blinkit_order_items[order_id],blinkit_order_items[unit_price])</f>
        <v>307.23</v>
      </c>
      <c r="J1416" s="3">
        <v>2805.01</v>
      </c>
      <c r="K1416" s="3" t="s">
        <v>15</v>
      </c>
      <c r="L1416" s="3" t="s">
        <v>10</v>
      </c>
      <c r="M1416">
        <v>1</v>
      </c>
      <c r="N1416" s="8">
        <v>45121.579907407409</v>
      </c>
    </row>
    <row r="1417" spans="1:14" x14ac:dyDescent="0.3">
      <c r="A1417" s="4">
        <v>5696947751</v>
      </c>
      <c r="B1417" s="5">
        <v>90745023</v>
      </c>
      <c r="C1417" t="str">
        <f>_xlfn.XLOOKUP(B1417,blinkit_customers!A:A,blinkit_customers!B:B," ")</f>
        <v>Samarth Sathe</v>
      </c>
      <c r="D1417" t="str">
        <f>_xlfn.XLOOKUP(B1417, blinkit_customers!A:A,blinkit_customers!I:I, " ")</f>
        <v>Inactive</v>
      </c>
      <c r="E1417">
        <f>_xlfn.XLOOKUP(A1417,blinkit_order_items[order_id],blinkit_order_items[product_id])</f>
        <v>555121</v>
      </c>
      <c r="F1417" t="str">
        <f>_xlfn.XLOOKUP(E1417,blinkit_products[product_id],blinkit_products[product_name])</f>
        <v>Carrots</v>
      </c>
      <c r="G1417" t="str">
        <f>_xlfn.XLOOKUP(E1417,blinkit_products[product_id],blinkit_products[category])</f>
        <v>Fruits &amp; Vegetables</v>
      </c>
      <c r="H1417">
        <f>_xlfn.XLOOKUP(A1417,blinkit_order_items[order_id],blinkit_order_items[quantity])</f>
        <v>2</v>
      </c>
      <c r="I1417">
        <f>_xlfn.XLOOKUP(A1417,blinkit_order_items[order_id],blinkit_order_items[unit_price])</f>
        <v>354.91</v>
      </c>
      <c r="J1417" s="5">
        <v>1431.23</v>
      </c>
      <c r="K1417" s="5" t="s">
        <v>12</v>
      </c>
      <c r="L1417" s="5" t="s">
        <v>10</v>
      </c>
      <c r="M1417">
        <v>1</v>
      </c>
      <c r="N1417" s="9">
        <v>45236.149594907409</v>
      </c>
    </row>
    <row r="1418" spans="1:14" x14ac:dyDescent="0.3">
      <c r="A1418" s="2">
        <v>8953871540</v>
      </c>
      <c r="B1418" s="3">
        <v>1601161</v>
      </c>
      <c r="C1418" t="str">
        <f>_xlfn.XLOOKUP(B1418,blinkit_customers!A:A,blinkit_customers!B:B," ")</f>
        <v>Chanchal Thakur</v>
      </c>
      <c r="D1418" t="str">
        <f>_xlfn.XLOOKUP(B1418, blinkit_customers!A:A,blinkit_customers!I:I, " ")</f>
        <v>Inactive</v>
      </c>
      <c r="E1418">
        <f>_xlfn.XLOOKUP(A1418,blinkit_order_items[order_id],blinkit_order_items[product_id])</f>
        <v>144124</v>
      </c>
      <c r="F1418" t="str">
        <f>_xlfn.XLOOKUP(E1418,blinkit_products[product_id],blinkit_products[product_name])</f>
        <v>Detergent</v>
      </c>
      <c r="G1418" t="str">
        <f>_xlfn.XLOOKUP(E1418,blinkit_products[product_id],blinkit_products[category])</f>
        <v>Household Care</v>
      </c>
      <c r="H1418">
        <f>_xlfn.XLOOKUP(A1418,blinkit_order_items[order_id],blinkit_order_items[quantity])</f>
        <v>2</v>
      </c>
      <c r="I1418">
        <f>_xlfn.XLOOKUP(A1418,blinkit_order_items[order_id],blinkit_order_items[unit_price])</f>
        <v>162.66999999999999</v>
      </c>
      <c r="J1418" s="3">
        <v>683.46</v>
      </c>
      <c r="K1418" s="3" t="s">
        <v>12</v>
      </c>
      <c r="L1418" s="3" t="s">
        <v>10</v>
      </c>
      <c r="M1418">
        <v>5</v>
      </c>
      <c r="N1418" s="8">
        <v>45244.678495370368</v>
      </c>
    </row>
    <row r="1419" spans="1:14" x14ac:dyDescent="0.3">
      <c r="A1419" s="4">
        <v>1767778760</v>
      </c>
      <c r="B1419" s="5">
        <v>67729191</v>
      </c>
      <c r="C1419" t="str">
        <f>_xlfn.XLOOKUP(B1419,blinkit_customers!A:A,blinkit_customers!B:B," ")</f>
        <v>Arin Grover</v>
      </c>
      <c r="D1419" t="str">
        <f>_xlfn.XLOOKUP(B1419, blinkit_customers!A:A,blinkit_customers!I:I, " ")</f>
        <v>New</v>
      </c>
      <c r="E1419">
        <f>_xlfn.XLOOKUP(A1419,blinkit_order_items[order_id],blinkit_order_items[product_id])</f>
        <v>516376</v>
      </c>
      <c r="F1419" t="str">
        <f>_xlfn.XLOOKUP(E1419,blinkit_products[product_id],blinkit_products[product_name])</f>
        <v>Onions</v>
      </c>
      <c r="G1419" t="str">
        <f>_xlfn.XLOOKUP(E1419,blinkit_products[product_id],blinkit_products[category])</f>
        <v>Fruits &amp; Vegetables</v>
      </c>
      <c r="H1419">
        <f>_xlfn.XLOOKUP(A1419,blinkit_order_items[order_id],blinkit_order_items[quantity])</f>
        <v>2</v>
      </c>
      <c r="I1419">
        <f>_xlfn.XLOOKUP(A1419,blinkit_order_items[order_id],blinkit_order_items[unit_price])</f>
        <v>877.43</v>
      </c>
      <c r="J1419" s="5">
        <v>2977.3</v>
      </c>
      <c r="K1419" s="5" t="s">
        <v>11</v>
      </c>
      <c r="L1419" s="5" t="s">
        <v>10</v>
      </c>
      <c r="M1419">
        <v>0</v>
      </c>
      <c r="N1419" s="9">
        <v>45030.142175925925</v>
      </c>
    </row>
    <row r="1420" spans="1:14" x14ac:dyDescent="0.3">
      <c r="A1420" s="2">
        <v>5516201271</v>
      </c>
      <c r="B1420" s="3">
        <v>73661993</v>
      </c>
      <c r="C1420" t="str">
        <f>_xlfn.XLOOKUP(B1420,blinkit_customers!A:A,blinkit_customers!B:B," ")</f>
        <v>Elijah Verma</v>
      </c>
      <c r="D1420" t="str">
        <f>_xlfn.XLOOKUP(B1420, blinkit_customers!A:A,blinkit_customers!I:I, " ")</f>
        <v>Inactive</v>
      </c>
      <c r="E1420">
        <f>_xlfn.XLOOKUP(A1420,blinkit_order_items[order_id],blinkit_order_items[product_id])</f>
        <v>600767</v>
      </c>
      <c r="F1420" t="str">
        <f>_xlfn.XLOOKUP(E1420,blinkit_products[product_id],blinkit_products[product_name])</f>
        <v>Toothpaste</v>
      </c>
      <c r="G1420" t="str">
        <f>_xlfn.XLOOKUP(E1420,blinkit_products[product_id],blinkit_products[category])</f>
        <v>Personal Care</v>
      </c>
      <c r="H1420">
        <f>_xlfn.XLOOKUP(A1420,blinkit_order_items[order_id],blinkit_order_items[quantity])</f>
        <v>1</v>
      </c>
      <c r="I1420">
        <f>_xlfn.XLOOKUP(A1420,blinkit_order_items[order_id],blinkit_order_items[unit_price])</f>
        <v>722.42</v>
      </c>
      <c r="J1420" s="3">
        <v>1210.9000000000001</v>
      </c>
      <c r="K1420" s="3" t="s">
        <v>11</v>
      </c>
      <c r="L1420" s="3" t="s">
        <v>10</v>
      </c>
      <c r="M1420">
        <v>-2</v>
      </c>
      <c r="N1420" s="8">
        <v>45483.598055555558</v>
      </c>
    </row>
    <row r="1421" spans="1:14" x14ac:dyDescent="0.3">
      <c r="A1421" s="4">
        <v>9358248664</v>
      </c>
      <c r="B1421" s="5">
        <v>75213636</v>
      </c>
      <c r="C1421" t="str">
        <f>_xlfn.XLOOKUP(B1421,blinkit_customers!A:A,blinkit_customers!B:B," ")</f>
        <v>Bhanumati Chatterjee</v>
      </c>
      <c r="D1421" t="str">
        <f>_xlfn.XLOOKUP(B1421, blinkit_customers!A:A,blinkit_customers!I:I, " ")</f>
        <v>Inactive</v>
      </c>
      <c r="E1421">
        <f>_xlfn.XLOOKUP(A1421,blinkit_order_items[order_id],blinkit_order_items[product_id])</f>
        <v>513199</v>
      </c>
      <c r="F1421" t="str">
        <f>_xlfn.XLOOKUP(E1421,blinkit_products[product_id],blinkit_products[product_name])</f>
        <v>Cola</v>
      </c>
      <c r="G1421" t="str">
        <f>_xlfn.XLOOKUP(E1421,blinkit_products[product_id],blinkit_products[category])</f>
        <v>Cold Drinks &amp; Juices</v>
      </c>
      <c r="H1421">
        <f>_xlfn.XLOOKUP(A1421,blinkit_order_items[order_id],blinkit_order_items[quantity])</f>
        <v>3</v>
      </c>
      <c r="I1421">
        <f>_xlfn.XLOOKUP(A1421,blinkit_order_items[order_id],blinkit_order_items[unit_price])</f>
        <v>422.23</v>
      </c>
      <c r="J1421" s="5">
        <v>637.6</v>
      </c>
      <c r="K1421" s="5" t="s">
        <v>11</v>
      </c>
      <c r="L1421" s="5" t="s">
        <v>10</v>
      </c>
      <c r="M1421">
        <v>-3</v>
      </c>
      <c r="N1421" s="9">
        <v>45279.999930555554</v>
      </c>
    </row>
    <row r="1422" spans="1:14" x14ac:dyDescent="0.3">
      <c r="A1422" s="2">
        <v>1530424665</v>
      </c>
      <c r="B1422" s="3">
        <v>45700739</v>
      </c>
      <c r="C1422" t="str">
        <f>_xlfn.XLOOKUP(B1422,blinkit_customers!A:A,blinkit_customers!B:B," ")</f>
        <v>Luke Dar</v>
      </c>
      <c r="D1422" t="str">
        <f>_xlfn.XLOOKUP(B1422, blinkit_customers!A:A,blinkit_customers!I:I, " ")</f>
        <v>Inactive</v>
      </c>
      <c r="E1422">
        <f>_xlfn.XLOOKUP(A1422,blinkit_order_items[order_id],blinkit_order_items[product_id])</f>
        <v>760684</v>
      </c>
      <c r="F1422" t="str">
        <f>_xlfn.XLOOKUP(E1422,blinkit_products[product_id],blinkit_products[product_name])</f>
        <v>Rice</v>
      </c>
      <c r="G1422" t="str">
        <f>_xlfn.XLOOKUP(E1422,blinkit_products[product_id],blinkit_products[category])</f>
        <v>Grocery &amp; Staples</v>
      </c>
      <c r="H1422">
        <f>_xlfn.XLOOKUP(A1422,blinkit_order_items[order_id],blinkit_order_items[quantity])</f>
        <v>1</v>
      </c>
      <c r="I1422">
        <f>_xlfn.XLOOKUP(A1422,blinkit_order_items[order_id],blinkit_order_items[unit_price])</f>
        <v>71.599999999999994</v>
      </c>
      <c r="J1422" s="3">
        <v>3107.41</v>
      </c>
      <c r="K1422" s="3" t="s">
        <v>11</v>
      </c>
      <c r="L1422" s="3" t="s">
        <v>10</v>
      </c>
      <c r="M1422">
        <v>2</v>
      </c>
      <c r="N1422" s="8">
        <v>45037.979004629633</v>
      </c>
    </row>
    <row r="1423" spans="1:14" x14ac:dyDescent="0.3">
      <c r="A1423" s="4">
        <v>7816293360</v>
      </c>
      <c r="B1423" s="5">
        <v>87669943</v>
      </c>
      <c r="C1423" t="str">
        <f>_xlfn.XLOOKUP(B1423,blinkit_customers!A:A,blinkit_customers!B:B," ")</f>
        <v>Ikshita Rajagopalan</v>
      </c>
      <c r="D1423" t="str">
        <f>_xlfn.XLOOKUP(B1423, blinkit_customers!A:A,blinkit_customers!I:I, " ")</f>
        <v>Inactive</v>
      </c>
      <c r="E1423">
        <f>_xlfn.XLOOKUP(A1423,blinkit_order_items[order_id],blinkit_order_items[product_id])</f>
        <v>673058</v>
      </c>
      <c r="F1423" t="str">
        <f>_xlfn.XLOOKUP(E1423,blinkit_products[product_id],blinkit_products[product_name])</f>
        <v>Cough Syrup</v>
      </c>
      <c r="G1423" t="str">
        <f>_xlfn.XLOOKUP(E1423,blinkit_products[product_id],blinkit_products[category])</f>
        <v>Pharmacy</v>
      </c>
      <c r="H1423">
        <f>_xlfn.XLOOKUP(A1423,blinkit_order_items[order_id],blinkit_order_items[quantity])</f>
        <v>2</v>
      </c>
      <c r="I1423">
        <f>_xlfn.XLOOKUP(A1423,blinkit_order_items[order_id],blinkit_order_items[unit_price])</f>
        <v>765.76</v>
      </c>
      <c r="J1423" s="5">
        <v>4856.2299999999996</v>
      </c>
      <c r="K1423" s="5" t="s">
        <v>12</v>
      </c>
      <c r="L1423" s="5" t="s">
        <v>10</v>
      </c>
      <c r="M1423">
        <v>2</v>
      </c>
      <c r="N1423" s="9">
        <v>45134.746238425927</v>
      </c>
    </row>
    <row r="1424" spans="1:14" x14ac:dyDescent="0.3">
      <c r="A1424" s="2">
        <v>1602396548</v>
      </c>
      <c r="B1424" s="3">
        <v>11063505</v>
      </c>
      <c r="C1424" t="str">
        <f>_xlfn.XLOOKUP(B1424,blinkit_customers!A:A,blinkit_customers!B:B," ")</f>
        <v>Garima Pillay</v>
      </c>
      <c r="D1424" t="str">
        <f>_xlfn.XLOOKUP(B1424, blinkit_customers!A:A,blinkit_customers!I:I, " ")</f>
        <v>New</v>
      </c>
      <c r="E1424">
        <f>_xlfn.XLOOKUP(A1424,blinkit_order_items[order_id],blinkit_order_items[product_id])</f>
        <v>365132</v>
      </c>
      <c r="F1424" t="str">
        <f>_xlfn.XLOOKUP(E1424,blinkit_products[product_id],blinkit_products[product_name])</f>
        <v>Instant Noodles</v>
      </c>
      <c r="G1424" t="str">
        <f>_xlfn.XLOOKUP(E1424,blinkit_products[product_id],blinkit_products[category])</f>
        <v>Instant &amp; Frozen Food</v>
      </c>
      <c r="H1424">
        <f>_xlfn.XLOOKUP(A1424,blinkit_order_items[order_id],blinkit_order_items[quantity])</f>
        <v>2</v>
      </c>
      <c r="I1424">
        <f>_xlfn.XLOOKUP(A1424,blinkit_order_items[order_id],blinkit_order_items[unit_price])</f>
        <v>229.38</v>
      </c>
      <c r="J1424" s="3">
        <v>2790.67</v>
      </c>
      <c r="K1424" s="3" t="s">
        <v>13</v>
      </c>
      <c r="L1424" s="3" t="s">
        <v>10</v>
      </c>
      <c r="M1424">
        <v>2</v>
      </c>
      <c r="N1424" s="8">
        <v>45544.989108796297</v>
      </c>
    </row>
    <row r="1425" spans="1:14" x14ac:dyDescent="0.3">
      <c r="A1425" s="4">
        <v>7938126128</v>
      </c>
      <c r="B1425" s="5">
        <v>26199489</v>
      </c>
      <c r="C1425" t="str">
        <f>_xlfn.XLOOKUP(B1425,blinkit_customers!A:A,blinkit_customers!B:B," ")</f>
        <v>Aarna Gola</v>
      </c>
      <c r="D1425" t="str">
        <f>_xlfn.XLOOKUP(B1425, blinkit_customers!A:A,blinkit_customers!I:I, " ")</f>
        <v>Inactive</v>
      </c>
      <c r="E1425">
        <f>_xlfn.XLOOKUP(A1425,blinkit_order_items[order_id],blinkit_order_items[product_id])</f>
        <v>256783</v>
      </c>
      <c r="F1425" t="str">
        <f>_xlfn.XLOOKUP(E1425,blinkit_products[product_id],blinkit_products[product_name])</f>
        <v>Pet Treats</v>
      </c>
      <c r="G1425" t="str">
        <f>_xlfn.XLOOKUP(E1425,blinkit_products[product_id],blinkit_products[category])</f>
        <v>Pet Care</v>
      </c>
      <c r="H1425">
        <f>_xlfn.XLOOKUP(A1425,blinkit_order_items[order_id],blinkit_order_items[quantity])</f>
        <v>1</v>
      </c>
      <c r="I1425">
        <f>_xlfn.XLOOKUP(A1425,blinkit_order_items[order_id],blinkit_order_items[unit_price])</f>
        <v>906.54</v>
      </c>
      <c r="J1425" s="5">
        <v>877.89</v>
      </c>
      <c r="K1425" s="5" t="s">
        <v>13</v>
      </c>
      <c r="L1425" s="5" t="s">
        <v>10</v>
      </c>
      <c r="M1425">
        <v>-1</v>
      </c>
      <c r="N1425" s="9">
        <v>45093.35</v>
      </c>
    </row>
    <row r="1426" spans="1:14" x14ac:dyDescent="0.3">
      <c r="A1426" s="2">
        <v>271744331</v>
      </c>
      <c r="B1426" s="3">
        <v>47274329</v>
      </c>
      <c r="C1426" t="str">
        <f>_xlfn.XLOOKUP(B1426,blinkit_customers!A:A,blinkit_customers!B:B," ")</f>
        <v>Hemal Murthy</v>
      </c>
      <c r="D1426" t="str">
        <f>_xlfn.XLOOKUP(B1426, blinkit_customers!A:A,blinkit_customers!I:I, " ")</f>
        <v>New</v>
      </c>
      <c r="E1426">
        <f>_xlfn.XLOOKUP(A1426,blinkit_order_items[order_id],blinkit_order_items[product_id])</f>
        <v>153019</v>
      </c>
      <c r="F1426" t="str">
        <f>_xlfn.XLOOKUP(E1426,blinkit_products[product_id],blinkit_products[product_name])</f>
        <v>Onions</v>
      </c>
      <c r="G1426" t="str">
        <f>_xlfn.XLOOKUP(E1426,blinkit_products[product_id],blinkit_products[category])</f>
        <v>Fruits &amp; Vegetables</v>
      </c>
      <c r="H1426">
        <f>_xlfn.XLOOKUP(A1426,blinkit_order_items[order_id],blinkit_order_items[quantity])</f>
        <v>3</v>
      </c>
      <c r="I1426">
        <f>_xlfn.XLOOKUP(A1426,blinkit_order_items[order_id],blinkit_order_items[unit_price])</f>
        <v>947.95</v>
      </c>
      <c r="J1426" s="3">
        <v>97.04</v>
      </c>
      <c r="K1426" s="3" t="s">
        <v>12</v>
      </c>
      <c r="L1426" s="3" t="s">
        <v>10</v>
      </c>
      <c r="M1426">
        <v>-2</v>
      </c>
      <c r="N1426" s="8">
        <v>45159.167569444442</v>
      </c>
    </row>
    <row r="1427" spans="1:14" x14ac:dyDescent="0.3">
      <c r="A1427" s="4">
        <v>387311360</v>
      </c>
      <c r="B1427" s="5">
        <v>70221073</v>
      </c>
      <c r="C1427" t="str">
        <f>_xlfn.XLOOKUP(B1427,blinkit_customers!A:A,blinkit_customers!B:B," ")</f>
        <v>David Setty</v>
      </c>
      <c r="D1427" t="str">
        <f>_xlfn.XLOOKUP(B1427, blinkit_customers!A:A,blinkit_customers!I:I, " ")</f>
        <v>Premium</v>
      </c>
      <c r="E1427">
        <f>_xlfn.XLOOKUP(A1427,blinkit_order_items[order_id],blinkit_order_items[product_id])</f>
        <v>903336</v>
      </c>
      <c r="F1427" t="str">
        <f>_xlfn.XLOOKUP(E1427,blinkit_products[product_id],blinkit_products[product_name])</f>
        <v>Pulses</v>
      </c>
      <c r="G1427" t="str">
        <f>_xlfn.XLOOKUP(E1427,blinkit_products[product_id],blinkit_products[category])</f>
        <v>Grocery &amp; Staples</v>
      </c>
      <c r="H1427">
        <f>_xlfn.XLOOKUP(A1427,blinkit_order_items[order_id],blinkit_order_items[quantity])</f>
        <v>1</v>
      </c>
      <c r="I1427">
        <f>_xlfn.XLOOKUP(A1427,blinkit_order_items[order_id],blinkit_order_items[unit_price])</f>
        <v>551.88</v>
      </c>
      <c r="J1427" s="5">
        <v>1358.19</v>
      </c>
      <c r="K1427" s="5" t="s">
        <v>15</v>
      </c>
      <c r="L1427" s="5" t="s">
        <v>10</v>
      </c>
      <c r="M1427">
        <v>-1</v>
      </c>
      <c r="N1427" s="9">
        <v>45145.121018518519</v>
      </c>
    </row>
    <row r="1428" spans="1:14" x14ac:dyDescent="0.3">
      <c r="A1428" s="2">
        <v>1286123100</v>
      </c>
      <c r="B1428" s="3">
        <v>45659330</v>
      </c>
      <c r="C1428" t="str">
        <f>_xlfn.XLOOKUP(B1428,blinkit_customers!A:A,blinkit_customers!B:B," ")</f>
        <v>Jackson Sandal</v>
      </c>
      <c r="D1428" t="str">
        <f>_xlfn.XLOOKUP(B1428, blinkit_customers!A:A,blinkit_customers!I:I, " ")</f>
        <v>New</v>
      </c>
      <c r="E1428">
        <f>_xlfn.XLOOKUP(A1428,blinkit_order_items[order_id],blinkit_order_items[product_id])</f>
        <v>647462</v>
      </c>
      <c r="F1428" t="str">
        <f>_xlfn.XLOOKUP(E1428,blinkit_products[product_id],blinkit_products[product_name])</f>
        <v>Lotion</v>
      </c>
      <c r="G1428" t="str">
        <f>_xlfn.XLOOKUP(E1428,blinkit_products[product_id],blinkit_products[category])</f>
        <v>Personal Care</v>
      </c>
      <c r="H1428">
        <f>_xlfn.XLOOKUP(A1428,blinkit_order_items[order_id],blinkit_order_items[quantity])</f>
        <v>1</v>
      </c>
      <c r="I1428">
        <f>_xlfn.XLOOKUP(A1428,blinkit_order_items[order_id],blinkit_order_items[unit_price])</f>
        <v>326.42</v>
      </c>
      <c r="J1428" s="3">
        <v>1243.74</v>
      </c>
      <c r="K1428" s="3" t="s">
        <v>12</v>
      </c>
      <c r="L1428" s="3" t="s">
        <v>10</v>
      </c>
      <c r="M1428">
        <v>3</v>
      </c>
      <c r="N1428" s="8">
        <v>45290.99560185185</v>
      </c>
    </row>
    <row r="1429" spans="1:14" x14ac:dyDescent="0.3">
      <c r="A1429" s="4">
        <v>4832392771</v>
      </c>
      <c r="B1429" s="5">
        <v>10038382</v>
      </c>
      <c r="C1429" t="str">
        <f>_xlfn.XLOOKUP(B1429,blinkit_customers!A:A,blinkit_customers!B:B," ")</f>
        <v>Rajata Balay</v>
      </c>
      <c r="D1429" t="str">
        <f>_xlfn.XLOOKUP(B1429, blinkit_customers!A:A,blinkit_customers!I:I, " ")</f>
        <v>Inactive</v>
      </c>
      <c r="E1429">
        <f>_xlfn.XLOOKUP(A1429,blinkit_order_items[order_id],blinkit_order_items[product_id])</f>
        <v>432617</v>
      </c>
      <c r="F1429" t="str">
        <f>_xlfn.XLOOKUP(E1429,blinkit_products[product_id],blinkit_products[product_name])</f>
        <v>Baby Wipes</v>
      </c>
      <c r="G1429" t="str">
        <f>_xlfn.XLOOKUP(E1429,blinkit_products[product_id],blinkit_products[category])</f>
        <v>Baby Care</v>
      </c>
      <c r="H1429">
        <f>_xlfn.XLOOKUP(A1429,blinkit_order_items[order_id],blinkit_order_items[quantity])</f>
        <v>1</v>
      </c>
      <c r="I1429">
        <f>_xlfn.XLOOKUP(A1429,blinkit_order_items[order_id],blinkit_order_items[unit_price])</f>
        <v>863.18</v>
      </c>
      <c r="J1429" s="5">
        <v>2524.06</v>
      </c>
      <c r="K1429" s="5" t="s">
        <v>13</v>
      </c>
      <c r="L1429" s="5" t="s">
        <v>10</v>
      </c>
      <c r="M1429">
        <v>3</v>
      </c>
      <c r="N1429" s="9">
        <v>45232.614490740743</v>
      </c>
    </row>
    <row r="1430" spans="1:14" x14ac:dyDescent="0.3">
      <c r="A1430" s="2">
        <v>4800106448</v>
      </c>
      <c r="B1430" s="3">
        <v>49970560</v>
      </c>
      <c r="C1430" t="str">
        <f>_xlfn.XLOOKUP(B1430,blinkit_customers!A:A,blinkit_customers!B:B," ")</f>
        <v>Pallavi Rao</v>
      </c>
      <c r="D1430" t="str">
        <f>_xlfn.XLOOKUP(B1430, blinkit_customers!A:A,blinkit_customers!I:I, " ")</f>
        <v>Regular</v>
      </c>
      <c r="E1430">
        <f>_xlfn.XLOOKUP(A1430,blinkit_order_items[order_id],blinkit_order_items[product_id])</f>
        <v>707935</v>
      </c>
      <c r="F1430" t="str">
        <f>_xlfn.XLOOKUP(E1430,blinkit_products[product_id],blinkit_products[product_name])</f>
        <v>Cat Food</v>
      </c>
      <c r="G1430" t="str">
        <f>_xlfn.XLOOKUP(E1430,blinkit_products[product_id],blinkit_products[category])</f>
        <v>Pet Care</v>
      </c>
      <c r="H1430">
        <f>_xlfn.XLOOKUP(A1430,blinkit_order_items[order_id],blinkit_order_items[quantity])</f>
        <v>1</v>
      </c>
      <c r="I1430">
        <f>_xlfn.XLOOKUP(A1430,blinkit_order_items[order_id],blinkit_order_items[unit_price])</f>
        <v>820.9</v>
      </c>
      <c r="J1430" s="3">
        <v>3048.99</v>
      </c>
      <c r="K1430" s="3" t="s">
        <v>13</v>
      </c>
      <c r="L1430" s="3" t="s">
        <v>10</v>
      </c>
      <c r="M1430">
        <v>-4</v>
      </c>
      <c r="N1430" s="8">
        <v>45270.220393518517</v>
      </c>
    </row>
    <row r="1431" spans="1:14" x14ac:dyDescent="0.3">
      <c r="A1431" s="4">
        <v>5500008514</v>
      </c>
      <c r="B1431" s="5">
        <v>31371112</v>
      </c>
      <c r="C1431" t="str">
        <f>_xlfn.XLOOKUP(B1431,blinkit_customers!A:A,blinkit_customers!B:B," ")</f>
        <v>Osha Chad</v>
      </c>
      <c r="D1431" t="str">
        <f>_xlfn.XLOOKUP(B1431, blinkit_customers!A:A,blinkit_customers!I:I, " ")</f>
        <v>Regular</v>
      </c>
      <c r="E1431">
        <f>_xlfn.XLOOKUP(A1431,blinkit_order_items[order_id],blinkit_order_items[product_id])</f>
        <v>378287</v>
      </c>
      <c r="F1431" t="str">
        <f>_xlfn.XLOOKUP(E1431,blinkit_products[product_id],blinkit_products[product_name])</f>
        <v>Lemonade</v>
      </c>
      <c r="G1431" t="str">
        <f>_xlfn.XLOOKUP(E1431,blinkit_products[product_id],blinkit_products[category])</f>
        <v>Cold Drinks &amp; Juices</v>
      </c>
      <c r="H1431">
        <f>_xlfn.XLOOKUP(A1431,blinkit_order_items[order_id],blinkit_order_items[quantity])</f>
        <v>2</v>
      </c>
      <c r="I1431">
        <f>_xlfn.XLOOKUP(A1431,blinkit_order_items[order_id],blinkit_order_items[unit_price])</f>
        <v>332.84</v>
      </c>
      <c r="J1431" s="5">
        <v>3605.53</v>
      </c>
      <c r="K1431" s="5" t="s">
        <v>11</v>
      </c>
      <c r="L1431" s="5" t="s">
        <v>10</v>
      </c>
      <c r="M1431">
        <v>-1</v>
      </c>
      <c r="N1431" s="9">
        <v>45415.755752314813</v>
      </c>
    </row>
    <row r="1432" spans="1:14" x14ac:dyDescent="0.3">
      <c r="A1432" s="2">
        <v>7879575037</v>
      </c>
      <c r="B1432" s="3">
        <v>7228206</v>
      </c>
      <c r="C1432" t="str">
        <f>_xlfn.XLOOKUP(B1432,blinkit_customers!A:A,blinkit_customers!B:B," ")</f>
        <v>Anmol Koshy</v>
      </c>
      <c r="D1432" t="str">
        <f>_xlfn.XLOOKUP(B1432, blinkit_customers!A:A,blinkit_customers!I:I, " ")</f>
        <v>New</v>
      </c>
      <c r="E1432">
        <f>_xlfn.XLOOKUP(A1432,blinkit_order_items[order_id],blinkit_order_items[product_id])</f>
        <v>487931</v>
      </c>
      <c r="F1432" t="str">
        <f>_xlfn.XLOOKUP(E1432,blinkit_products[product_id],blinkit_products[product_name])</f>
        <v>Sugar</v>
      </c>
      <c r="G1432" t="str">
        <f>_xlfn.XLOOKUP(E1432,blinkit_products[product_id],blinkit_products[category])</f>
        <v>Grocery &amp; Staples</v>
      </c>
      <c r="H1432">
        <f>_xlfn.XLOOKUP(A1432,blinkit_order_items[order_id],blinkit_order_items[quantity])</f>
        <v>3</v>
      </c>
      <c r="I1432">
        <f>_xlfn.XLOOKUP(A1432,blinkit_order_items[order_id],blinkit_order_items[unit_price])</f>
        <v>709.08</v>
      </c>
      <c r="J1432" s="3">
        <v>3446.01</v>
      </c>
      <c r="K1432" s="3" t="s">
        <v>11</v>
      </c>
      <c r="L1432" s="3" t="s">
        <v>10</v>
      </c>
      <c r="M1432">
        <v>5</v>
      </c>
      <c r="N1432" s="8">
        <v>45298.51357638889</v>
      </c>
    </row>
    <row r="1433" spans="1:14" x14ac:dyDescent="0.3">
      <c r="A1433" s="4">
        <v>50845914</v>
      </c>
      <c r="B1433" s="5">
        <v>54893418</v>
      </c>
      <c r="C1433" t="str">
        <f>_xlfn.XLOOKUP(B1433,blinkit_customers!A:A,blinkit_customers!B:B," ")</f>
        <v>Chatresh Prashad</v>
      </c>
      <c r="D1433" t="str">
        <f>_xlfn.XLOOKUP(B1433, blinkit_customers!A:A,blinkit_customers!I:I, " ")</f>
        <v>Premium</v>
      </c>
      <c r="E1433">
        <f>_xlfn.XLOOKUP(A1433,blinkit_order_items[order_id],blinkit_order_items[product_id])</f>
        <v>478531</v>
      </c>
      <c r="F1433" t="str">
        <f>_xlfn.XLOOKUP(E1433,blinkit_products[product_id],blinkit_products[product_name])</f>
        <v>Carrots</v>
      </c>
      <c r="G1433" t="str">
        <f>_xlfn.XLOOKUP(E1433,blinkit_products[product_id],blinkit_products[category])</f>
        <v>Fruits &amp; Vegetables</v>
      </c>
      <c r="H1433">
        <f>_xlfn.XLOOKUP(A1433,blinkit_order_items[order_id],blinkit_order_items[quantity])</f>
        <v>3</v>
      </c>
      <c r="I1433">
        <f>_xlfn.XLOOKUP(A1433,blinkit_order_items[order_id],blinkit_order_items[unit_price])</f>
        <v>825.46</v>
      </c>
      <c r="J1433" s="5">
        <v>3226.44</v>
      </c>
      <c r="K1433" s="5" t="s">
        <v>13</v>
      </c>
      <c r="L1433" s="5" t="s">
        <v>10</v>
      </c>
      <c r="M1433">
        <v>-3</v>
      </c>
      <c r="N1433" s="9">
        <v>45025.179814814815</v>
      </c>
    </row>
    <row r="1434" spans="1:14" x14ac:dyDescent="0.3">
      <c r="A1434" s="2">
        <v>9766990467</v>
      </c>
      <c r="B1434" s="3">
        <v>48358028</v>
      </c>
      <c r="C1434" t="str">
        <f>_xlfn.XLOOKUP(B1434,blinkit_customers!A:A,blinkit_customers!B:B," ")</f>
        <v>Xavier Kibe</v>
      </c>
      <c r="D1434" t="str">
        <f>_xlfn.XLOOKUP(B1434, blinkit_customers!A:A,blinkit_customers!I:I, " ")</f>
        <v>Premium</v>
      </c>
      <c r="E1434">
        <f>_xlfn.XLOOKUP(A1434,blinkit_order_items[order_id],blinkit_order_items[product_id])</f>
        <v>361361</v>
      </c>
      <c r="F1434" t="str">
        <f>_xlfn.XLOOKUP(E1434,blinkit_products[product_id],blinkit_products[product_name])</f>
        <v>Biscuits</v>
      </c>
      <c r="G1434" t="str">
        <f>_xlfn.XLOOKUP(E1434,blinkit_products[product_id],blinkit_products[category])</f>
        <v>Snacks &amp; Munchies</v>
      </c>
      <c r="H1434">
        <f>_xlfn.XLOOKUP(A1434,blinkit_order_items[order_id],blinkit_order_items[quantity])</f>
        <v>2</v>
      </c>
      <c r="I1434">
        <f>_xlfn.XLOOKUP(A1434,blinkit_order_items[order_id],blinkit_order_items[unit_price])</f>
        <v>826.21</v>
      </c>
      <c r="J1434" s="3">
        <v>186.08</v>
      </c>
      <c r="K1434" s="3" t="s">
        <v>13</v>
      </c>
      <c r="L1434" s="3" t="s">
        <v>14</v>
      </c>
      <c r="M1434">
        <v>8</v>
      </c>
      <c r="N1434" s="8">
        <v>45107.346192129633</v>
      </c>
    </row>
    <row r="1435" spans="1:14" x14ac:dyDescent="0.3">
      <c r="A1435" s="4">
        <v>4215602937</v>
      </c>
      <c r="B1435" s="5">
        <v>66499992</v>
      </c>
      <c r="C1435" t="str">
        <f>_xlfn.XLOOKUP(B1435,blinkit_customers!A:A,blinkit_customers!B:B," ")</f>
        <v>Anirudh Barad</v>
      </c>
      <c r="D1435" t="str">
        <f>_xlfn.XLOOKUP(B1435, blinkit_customers!A:A,blinkit_customers!I:I, " ")</f>
        <v>Regular</v>
      </c>
      <c r="E1435">
        <f>_xlfn.XLOOKUP(A1435,blinkit_order_items[order_id],blinkit_order_items[product_id])</f>
        <v>820973</v>
      </c>
      <c r="F1435" t="str">
        <f>_xlfn.XLOOKUP(E1435,blinkit_products[product_id],blinkit_products[product_name])</f>
        <v>Baby Wipes</v>
      </c>
      <c r="G1435" t="str">
        <f>_xlfn.XLOOKUP(E1435,blinkit_products[product_id],blinkit_products[category])</f>
        <v>Baby Care</v>
      </c>
      <c r="H1435">
        <f>_xlfn.XLOOKUP(A1435,blinkit_order_items[order_id],blinkit_order_items[quantity])</f>
        <v>3</v>
      </c>
      <c r="I1435">
        <f>_xlfn.XLOOKUP(A1435,blinkit_order_items[order_id],blinkit_order_items[unit_price])</f>
        <v>114.52</v>
      </c>
      <c r="J1435" s="5">
        <v>1607.2</v>
      </c>
      <c r="K1435" s="5" t="s">
        <v>15</v>
      </c>
      <c r="L1435" s="5" t="s">
        <v>10</v>
      </c>
      <c r="M1435">
        <v>1</v>
      </c>
      <c r="N1435" s="9">
        <v>45203.228564814817</v>
      </c>
    </row>
    <row r="1436" spans="1:14" x14ac:dyDescent="0.3">
      <c r="A1436" s="2">
        <v>238484255</v>
      </c>
      <c r="B1436" s="3">
        <v>73869823</v>
      </c>
      <c r="C1436" t="str">
        <f>_xlfn.XLOOKUP(B1436,blinkit_customers!A:A,blinkit_customers!B:B," ")</f>
        <v>Nathan Ratti</v>
      </c>
      <c r="D1436" t="str">
        <f>_xlfn.XLOOKUP(B1436, blinkit_customers!A:A,blinkit_customers!I:I, " ")</f>
        <v>Regular</v>
      </c>
      <c r="E1436">
        <f>_xlfn.XLOOKUP(A1436,blinkit_order_items[order_id],blinkit_order_items[product_id])</f>
        <v>354409</v>
      </c>
      <c r="F1436" t="str">
        <f>_xlfn.XLOOKUP(E1436,blinkit_products[product_id],blinkit_products[product_name])</f>
        <v>Pulses</v>
      </c>
      <c r="G1436" t="str">
        <f>_xlfn.XLOOKUP(E1436,blinkit_products[product_id],blinkit_products[category])</f>
        <v>Grocery &amp; Staples</v>
      </c>
      <c r="H1436">
        <f>_xlfn.XLOOKUP(A1436,blinkit_order_items[order_id],blinkit_order_items[quantity])</f>
        <v>3</v>
      </c>
      <c r="I1436">
        <f>_xlfn.XLOOKUP(A1436,blinkit_order_items[order_id],blinkit_order_items[unit_price])</f>
        <v>325.08</v>
      </c>
      <c r="J1436" s="3">
        <v>4305.0600000000004</v>
      </c>
      <c r="K1436" s="3" t="s">
        <v>11</v>
      </c>
      <c r="L1436" s="3" t="s">
        <v>10</v>
      </c>
      <c r="M1436">
        <v>2</v>
      </c>
      <c r="N1436" s="8">
        <v>45393.169247685182</v>
      </c>
    </row>
    <row r="1437" spans="1:14" x14ac:dyDescent="0.3">
      <c r="A1437" s="4">
        <v>3293988248</v>
      </c>
      <c r="B1437" s="5">
        <v>89986926</v>
      </c>
      <c r="C1437" t="str">
        <f>_xlfn.XLOOKUP(B1437,blinkit_customers!A:A,blinkit_customers!B:B," ")</f>
        <v>Manya Barad</v>
      </c>
      <c r="D1437" t="str">
        <f>_xlfn.XLOOKUP(B1437, blinkit_customers!A:A,blinkit_customers!I:I, " ")</f>
        <v>New</v>
      </c>
      <c r="E1437">
        <f>_xlfn.XLOOKUP(A1437,blinkit_order_items[order_id],blinkit_order_items[product_id])</f>
        <v>272170</v>
      </c>
      <c r="F1437" t="str">
        <f>_xlfn.XLOOKUP(E1437,blinkit_products[product_id],blinkit_products[product_name])</f>
        <v>Ice Cream</v>
      </c>
      <c r="G1437" t="str">
        <f>_xlfn.XLOOKUP(E1437,blinkit_products[product_id],blinkit_products[category])</f>
        <v>Instant &amp; Frozen Food</v>
      </c>
      <c r="H1437">
        <f>_xlfn.XLOOKUP(A1437,blinkit_order_items[order_id],blinkit_order_items[quantity])</f>
        <v>2</v>
      </c>
      <c r="I1437">
        <f>_xlfn.XLOOKUP(A1437,blinkit_order_items[order_id],blinkit_order_items[unit_price])</f>
        <v>140.80000000000001</v>
      </c>
      <c r="J1437" s="5">
        <v>1519.45</v>
      </c>
      <c r="K1437" s="5" t="s">
        <v>15</v>
      </c>
      <c r="L1437" s="5" t="s">
        <v>16</v>
      </c>
      <c r="M1437">
        <v>29</v>
      </c>
      <c r="N1437" s="9">
        <v>45564.322743055556</v>
      </c>
    </row>
    <row r="1438" spans="1:14" x14ac:dyDescent="0.3">
      <c r="A1438" s="2">
        <v>5296157775</v>
      </c>
      <c r="B1438" s="3">
        <v>99231937</v>
      </c>
      <c r="C1438" t="str">
        <f>_xlfn.XLOOKUP(B1438,blinkit_customers!A:A,blinkit_customers!B:B," ")</f>
        <v>William Banerjee</v>
      </c>
      <c r="D1438" t="str">
        <f>_xlfn.XLOOKUP(B1438, blinkit_customers!A:A,blinkit_customers!I:I, " ")</f>
        <v>Regular</v>
      </c>
      <c r="E1438">
        <f>_xlfn.XLOOKUP(A1438,blinkit_order_items[order_id],blinkit_order_items[product_id])</f>
        <v>760684</v>
      </c>
      <c r="F1438" t="str">
        <f>_xlfn.XLOOKUP(E1438,blinkit_products[product_id],blinkit_products[product_name])</f>
        <v>Rice</v>
      </c>
      <c r="G1438" t="str">
        <f>_xlfn.XLOOKUP(E1438,blinkit_products[product_id],blinkit_products[category])</f>
        <v>Grocery &amp; Staples</v>
      </c>
      <c r="H1438">
        <f>_xlfn.XLOOKUP(A1438,blinkit_order_items[order_id],blinkit_order_items[quantity])</f>
        <v>3</v>
      </c>
      <c r="I1438">
        <f>_xlfn.XLOOKUP(A1438,blinkit_order_items[order_id],blinkit_order_items[unit_price])</f>
        <v>71.599999999999994</v>
      </c>
      <c r="J1438" s="3">
        <v>1565.22</v>
      </c>
      <c r="K1438" s="3" t="s">
        <v>15</v>
      </c>
      <c r="L1438" s="3" t="s">
        <v>10</v>
      </c>
      <c r="M1438">
        <v>3</v>
      </c>
      <c r="N1438" s="8">
        <v>45500.433356481481</v>
      </c>
    </row>
    <row r="1439" spans="1:14" x14ac:dyDescent="0.3">
      <c r="A1439" s="4">
        <v>1143489067</v>
      </c>
      <c r="B1439" s="5">
        <v>21432404</v>
      </c>
      <c r="C1439" t="str">
        <f>_xlfn.XLOOKUP(B1439,blinkit_customers!A:A,blinkit_customers!B:B," ")</f>
        <v>Darika Sharaf</v>
      </c>
      <c r="D1439" t="str">
        <f>_xlfn.XLOOKUP(B1439, blinkit_customers!A:A,blinkit_customers!I:I, " ")</f>
        <v>Inactive</v>
      </c>
      <c r="E1439">
        <f>_xlfn.XLOOKUP(A1439,blinkit_order_items[order_id],blinkit_order_items[product_id])</f>
        <v>4452</v>
      </c>
      <c r="F1439" t="str">
        <f>_xlfn.XLOOKUP(E1439,blinkit_products[product_id],blinkit_products[product_name])</f>
        <v>Baby Wipes</v>
      </c>
      <c r="G1439" t="str">
        <f>_xlfn.XLOOKUP(E1439,blinkit_products[product_id],blinkit_products[category])</f>
        <v>Baby Care</v>
      </c>
      <c r="H1439">
        <f>_xlfn.XLOOKUP(A1439,blinkit_order_items[order_id],blinkit_order_items[quantity])</f>
        <v>2</v>
      </c>
      <c r="I1439">
        <f>_xlfn.XLOOKUP(A1439,blinkit_order_items[order_id],blinkit_order_items[unit_price])</f>
        <v>169.88</v>
      </c>
      <c r="J1439" s="5">
        <v>424.61</v>
      </c>
      <c r="K1439" s="5" t="s">
        <v>12</v>
      </c>
      <c r="L1439" s="5" t="s">
        <v>10</v>
      </c>
      <c r="M1439">
        <v>-3</v>
      </c>
      <c r="N1439" s="9">
        <v>45183.709502314814</v>
      </c>
    </row>
    <row r="1440" spans="1:14" x14ac:dyDescent="0.3">
      <c r="A1440" s="2">
        <v>8524452029</v>
      </c>
      <c r="B1440" s="3">
        <v>40986000</v>
      </c>
      <c r="C1440" t="str">
        <f>_xlfn.XLOOKUP(B1440,blinkit_customers!A:A,blinkit_customers!B:B," ")</f>
        <v>Charles Gara</v>
      </c>
      <c r="D1440" t="str">
        <f>_xlfn.XLOOKUP(B1440, blinkit_customers!A:A,blinkit_customers!I:I, " ")</f>
        <v>Premium</v>
      </c>
      <c r="E1440">
        <f>_xlfn.XLOOKUP(A1440,blinkit_order_items[order_id],blinkit_order_items[product_id])</f>
        <v>487931</v>
      </c>
      <c r="F1440" t="str">
        <f>_xlfn.XLOOKUP(E1440,blinkit_products[product_id],blinkit_products[product_name])</f>
        <v>Sugar</v>
      </c>
      <c r="G1440" t="str">
        <f>_xlfn.XLOOKUP(E1440,blinkit_products[product_id],blinkit_products[category])</f>
        <v>Grocery &amp; Staples</v>
      </c>
      <c r="H1440">
        <f>_xlfn.XLOOKUP(A1440,blinkit_order_items[order_id],blinkit_order_items[quantity])</f>
        <v>1</v>
      </c>
      <c r="I1440">
        <f>_xlfn.XLOOKUP(A1440,blinkit_order_items[order_id],blinkit_order_items[unit_price])</f>
        <v>709.08</v>
      </c>
      <c r="J1440" s="3">
        <v>4191.3</v>
      </c>
      <c r="K1440" s="3" t="s">
        <v>11</v>
      </c>
      <c r="L1440" s="3" t="s">
        <v>14</v>
      </c>
      <c r="M1440">
        <v>7</v>
      </c>
      <c r="N1440" s="8">
        <v>45237.042037037034</v>
      </c>
    </row>
    <row r="1441" spans="1:14" x14ac:dyDescent="0.3">
      <c r="A1441" s="4">
        <v>4256779885</v>
      </c>
      <c r="B1441" s="5">
        <v>88745052</v>
      </c>
      <c r="C1441" t="str">
        <f>_xlfn.XLOOKUP(B1441,blinkit_customers!A:A,blinkit_customers!B:B," ")</f>
        <v>Leena Zacharia</v>
      </c>
      <c r="D1441" t="str">
        <f>_xlfn.XLOOKUP(B1441, blinkit_customers!A:A,blinkit_customers!I:I, " ")</f>
        <v>Regular</v>
      </c>
      <c r="E1441">
        <f>_xlfn.XLOOKUP(A1441,blinkit_order_items[order_id],blinkit_order_items[product_id])</f>
        <v>440875</v>
      </c>
      <c r="F1441" t="str">
        <f>_xlfn.XLOOKUP(E1441,blinkit_products[product_id],blinkit_products[product_name])</f>
        <v>Baby Wipes</v>
      </c>
      <c r="G1441" t="str">
        <f>_xlfn.XLOOKUP(E1441,blinkit_products[product_id],blinkit_products[category])</f>
        <v>Baby Care</v>
      </c>
      <c r="H1441">
        <f>_xlfn.XLOOKUP(A1441,blinkit_order_items[order_id],blinkit_order_items[quantity])</f>
        <v>1</v>
      </c>
      <c r="I1441">
        <f>_xlfn.XLOOKUP(A1441,blinkit_order_items[order_id],blinkit_order_items[unit_price])</f>
        <v>275.02999999999997</v>
      </c>
      <c r="J1441" s="5">
        <v>1740.54</v>
      </c>
      <c r="K1441" s="5" t="s">
        <v>11</v>
      </c>
      <c r="L1441" s="5" t="s">
        <v>10</v>
      </c>
      <c r="M1441">
        <v>-2</v>
      </c>
      <c r="N1441" s="9">
        <v>45078.728807870371</v>
      </c>
    </row>
    <row r="1442" spans="1:14" x14ac:dyDescent="0.3">
      <c r="A1442" s="2">
        <v>7744686996</v>
      </c>
      <c r="B1442" s="3">
        <v>72946405</v>
      </c>
      <c r="C1442" t="str">
        <f>_xlfn.XLOOKUP(B1442,blinkit_customers!A:A,blinkit_customers!B:B," ")</f>
        <v>Ria Kuruvilla</v>
      </c>
      <c r="D1442" t="str">
        <f>_xlfn.XLOOKUP(B1442, blinkit_customers!A:A,blinkit_customers!I:I, " ")</f>
        <v>Premium</v>
      </c>
      <c r="E1442">
        <f>_xlfn.XLOOKUP(A1442,blinkit_order_items[order_id],blinkit_order_items[product_id])</f>
        <v>585299</v>
      </c>
      <c r="F1442" t="str">
        <f>_xlfn.XLOOKUP(E1442,blinkit_products[product_id],blinkit_products[product_name])</f>
        <v>Pet Treats</v>
      </c>
      <c r="G1442" t="str">
        <f>_xlfn.XLOOKUP(E1442,blinkit_products[product_id],blinkit_products[category])</f>
        <v>Pet Care</v>
      </c>
      <c r="H1442">
        <f>_xlfn.XLOOKUP(A1442,blinkit_order_items[order_id],blinkit_order_items[quantity])</f>
        <v>1</v>
      </c>
      <c r="I1442">
        <f>_xlfn.XLOOKUP(A1442,blinkit_order_items[order_id],blinkit_order_items[unit_price])</f>
        <v>799.46</v>
      </c>
      <c r="J1442" s="3">
        <v>1798.56</v>
      </c>
      <c r="K1442" s="3" t="s">
        <v>11</v>
      </c>
      <c r="L1442" s="3" t="s">
        <v>16</v>
      </c>
      <c r="M1442">
        <v>22</v>
      </c>
      <c r="N1442" s="8">
        <v>45196.902766203704</v>
      </c>
    </row>
    <row r="1443" spans="1:14" x14ac:dyDescent="0.3">
      <c r="A1443" s="4">
        <v>5427462399</v>
      </c>
      <c r="B1443" s="5">
        <v>41647393</v>
      </c>
      <c r="C1443" t="str">
        <f>_xlfn.XLOOKUP(B1443,blinkit_customers!A:A,blinkit_customers!B:B," ")</f>
        <v>Simon Padmanabhan</v>
      </c>
      <c r="D1443" t="str">
        <f>_xlfn.XLOOKUP(B1443, blinkit_customers!A:A,blinkit_customers!I:I, " ")</f>
        <v>Inactive</v>
      </c>
      <c r="E1443">
        <f>_xlfn.XLOOKUP(A1443,blinkit_order_items[order_id],blinkit_order_items[product_id])</f>
        <v>257719</v>
      </c>
      <c r="F1443" t="str">
        <f>_xlfn.XLOOKUP(E1443,blinkit_products[product_id],blinkit_products[product_name])</f>
        <v>Eggs</v>
      </c>
      <c r="G1443" t="str">
        <f>_xlfn.XLOOKUP(E1443,blinkit_products[product_id],blinkit_products[category])</f>
        <v>Dairy &amp; Breakfast</v>
      </c>
      <c r="H1443">
        <f>_xlfn.XLOOKUP(A1443,blinkit_order_items[order_id],blinkit_order_items[quantity])</f>
        <v>2</v>
      </c>
      <c r="I1443">
        <f>_xlfn.XLOOKUP(A1443,blinkit_order_items[order_id],blinkit_order_items[unit_price])</f>
        <v>281.73</v>
      </c>
      <c r="J1443" s="5">
        <v>2098.17</v>
      </c>
      <c r="K1443" s="5" t="s">
        <v>15</v>
      </c>
      <c r="L1443" s="5" t="s">
        <v>10</v>
      </c>
      <c r="M1443">
        <v>4</v>
      </c>
      <c r="N1443" s="9">
        <v>45464.581250000003</v>
      </c>
    </row>
    <row r="1444" spans="1:14" x14ac:dyDescent="0.3">
      <c r="A1444" s="2">
        <v>8596751747</v>
      </c>
      <c r="B1444" s="3">
        <v>66359719</v>
      </c>
      <c r="C1444" t="str">
        <f>_xlfn.XLOOKUP(B1444,blinkit_customers!A:A,blinkit_customers!B:B," ")</f>
        <v>Diya Murty</v>
      </c>
      <c r="D1444" t="str">
        <f>_xlfn.XLOOKUP(B1444, blinkit_customers!A:A,blinkit_customers!I:I, " ")</f>
        <v>Regular</v>
      </c>
      <c r="E1444">
        <f>_xlfn.XLOOKUP(A1444,blinkit_order_items[order_id],blinkit_order_items[product_id])</f>
        <v>863930</v>
      </c>
      <c r="F1444" t="str">
        <f>_xlfn.XLOOKUP(E1444,blinkit_products[product_id],blinkit_products[product_name])</f>
        <v>Shampoo</v>
      </c>
      <c r="G1444" t="str">
        <f>_xlfn.XLOOKUP(E1444,blinkit_products[product_id],blinkit_products[category])</f>
        <v>Personal Care</v>
      </c>
      <c r="H1444">
        <f>_xlfn.XLOOKUP(A1444,blinkit_order_items[order_id],blinkit_order_items[quantity])</f>
        <v>1</v>
      </c>
      <c r="I1444">
        <f>_xlfn.XLOOKUP(A1444,blinkit_order_items[order_id],blinkit_order_items[unit_price])</f>
        <v>242.57</v>
      </c>
      <c r="J1444" s="3">
        <v>2462.1799999999998</v>
      </c>
      <c r="K1444" s="3" t="s">
        <v>13</v>
      </c>
      <c r="L1444" s="3" t="s">
        <v>10</v>
      </c>
      <c r="M1444">
        <v>-1</v>
      </c>
      <c r="N1444" s="8">
        <v>45360.273009259261</v>
      </c>
    </row>
    <row r="1445" spans="1:14" x14ac:dyDescent="0.3">
      <c r="A1445" s="4">
        <v>4746468643</v>
      </c>
      <c r="B1445" s="5">
        <v>15144290</v>
      </c>
      <c r="C1445" t="str">
        <f>_xlfn.XLOOKUP(B1445,blinkit_customers!A:A,blinkit_customers!B:B," ")</f>
        <v>Omkaar Swamy</v>
      </c>
      <c r="D1445" t="str">
        <f>_xlfn.XLOOKUP(B1445, blinkit_customers!A:A,blinkit_customers!I:I, " ")</f>
        <v>New</v>
      </c>
      <c r="E1445">
        <f>_xlfn.XLOOKUP(A1445,blinkit_order_items[order_id],blinkit_order_items[product_id])</f>
        <v>679865</v>
      </c>
      <c r="F1445" t="str">
        <f>_xlfn.XLOOKUP(E1445,blinkit_products[product_id],blinkit_products[product_name])</f>
        <v>Wheat Flour</v>
      </c>
      <c r="G1445" t="str">
        <f>_xlfn.XLOOKUP(E1445,blinkit_products[product_id],blinkit_products[category])</f>
        <v>Grocery &amp; Staples</v>
      </c>
      <c r="H1445">
        <f>_xlfn.XLOOKUP(A1445,blinkit_order_items[order_id],blinkit_order_items[quantity])</f>
        <v>3</v>
      </c>
      <c r="I1445">
        <f>_xlfn.XLOOKUP(A1445,blinkit_order_items[order_id],blinkit_order_items[unit_price])</f>
        <v>347.91</v>
      </c>
      <c r="J1445" s="5">
        <v>3206.64</v>
      </c>
      <c r="K1445" s="5" t="s">
        <v>12</v>
      </c>
      <c r="L1445" s="5" t="s">
        <v>10</v>
      </c>
      <c r="M1445">
        <v>1</v>
      </c>
      <c r="N1445" s="9">
        <v>45155.813240740739</v>
      </c>
    </row>
    <row r="1446" spans="1:14" x14ac:dyDescent="0.3">
      <c r="A1446" s="2">
        <v>3010047327</v>
      </c>
      <c r="B1446" s="3">
        <v>5716817</v>
      </c>
      <c r="C1446" t="str">
        <f>_xlfn.XLOOKUP(B1446,blinkit_customers!A:A,blinkit_customers!B:B," ")</f>
        <v>Xalak Master</v>
      </c>
      <c r="D1446" t="str">
        <f>_xlfn.XLOOKUP(B1446, blinkit_customers!A:A,blinkit_customers!I:I, " ")</f>
        <v>Inactive</v>
      </c>
      <c r="E1446">
        <f>_xlfn.XLOOKUP(A1446,blinkit_order_items[order_id],blinkit_order_items[product_id])</f>
        <v>555121</v>
      </c>
      <c r="F1446" t="str">
        <f>_xlfn.XLOOKUP(E1446,blinkit_products[product_id],blinkit_products[product_name])</f>
        <v>Carrots</v>
      </c>
      <c r="G1446" t="str">
        <f>_xlfn.XLOOKUP(E1446,blinkit_products[product_id],blinkit_products[category])</f>
        <v>Fruits &amp; Vegetables</v>
      </c>
      <c r="H1446">
        <f>_xlfn.XLOOKUP(A1446,blinkit_order_items[order_id],blinkit_order_items[quantity])</f>
        <v>3</v>
      </c>
      <c r="I1446">
        <f>_xlfn.XLOOKUP(A1446,blinkit_order_items[order_id],blinkit_order_items[unit_price])</f>
        <v>354.91</v>
      </c>
      <c r="J1446" s="3">
        <v>799.46</v>
      </c>
      <c r="K1446" s="3" t="s">
        <v>15</v>
      </c>
      <c r="L1446" s="3" t="s">
        <v>10</v>
      </c>
      <c r="M1446">
        <v>5</v>
      </c>
      <c r="N1446" s="8">
        <v>45275.841574074075</v>
      </c>
    </row>
    <row r="1447" spans="1:14" x14ac:dyDescent="0.3">
      <c r="A1447" s="4">
        <v>1236959246</v>
      </c>
      <c r="B1447" s="5">
        <v>94033330</v>
      </c>
      <c r="C1447" t="str">
        <f>_xlfn.XLOOKUP(B1447,blinkit_customers!A:A,blinkit_customers!B:B," ")</f>
        <v>Prisha Tella</v>
      </c>
      <c r="D1447" t="str">
        <f>_xlfn.XLOOKUP(B1447, blinkit_customers!A:A,blinkit_customers!I:I, " ")</f>
        <v>Regular</v>
      </c>
      <c r="E1447">
        <f>_xlfn.XLOOKUP(A1447,blinkit_order_items[order_id],blinkit_order_items[product_id])</f>
        <v>440875</v>
      </c>
      <c r="F1447" t="str">
        <f>_xlfn.XLOOKUP(E1447,blinkit_products[product_id],blinkit_products[product_name])</f>
        <v>Baby Wipes</v>
      </c>
      <c r="G1447" t="str">
        <f>_xlfn.XLOOKUP(E1447,blinkit_products[product_id],blinkit_products[category])</f>
        <v>Baby Care</v>
      </c>
      <c r="H1447">
        <f>_xlfn.XLOOKUP(A1447,blinkit_order_items[order_id],blinkit_order_items[quantity])</f>
        <v>1</v>
      </c>
      <c r="I1447">
        <f>_xlfn.XLOOKUP(A1447,blinkit_order_items[order_id],blinkit_order_items[unit_price])</f>
        <v>275.02999999999997</v>
      </c>
      <c r="J1447" s="5">
        <v>1310.3900000000001</v>
      </c>
      <c r="K1447" s="5" t="s">
        <v>11</v>
      </c>
      <c r="L1447" s="5" t="s">
        <v>10</v>
      </c>
      <c r="M1447">
        <v>4</v>
      </c>
      <c r="N1447" s="9">
        <v>45571.84516203704</v>
      </c>
    </row>
    <row r="1448" spans="1:14" x14ac:dyDescent="0.3">
      <c r="A1448" s="2">
        <v>6600422315</v>
      </c>
      <c r="B1448" s="3">
        <v>79726146</v>
      </c>
      <c r="C1448" t="str">
        <f>_xlfn.XLOOKUP(B1448,blinkit_customers!A:A,blinkit_customers!B:B," ")</f>
        <v>Zaitra Vig</v>
      </c>
      <c r="D1448" t="str">
        <f>_xlfn.XLOOKUP(B1448, blinkit_customers!A:A,blinkit_customers!I:I, " ")</f>
        <v>New</v>
      </c>
      <c r="E1448">
        <f>_xlfn.XLOOKUP(A1448,blinkit_order_items[order_id],blinkit_order_items[product_id])</f>
        <v>287070</v>
      </c>
      <c r="F1448" t="str">
        <f>_xlfn.XLOOKUP(E1448,blinkit_products[product_id],blinkit_products[product_name])</f>
        <v>Wheat Flour</v>
      </c>
      <c r="G1448" t="str">
        <f>_xlfn.XLOOKUP(E1448,blinkit_products[product_id],blinkit_products[category])</f>
        <v>Grocery &amp; Staples</v>
      </c>
      <c r="H1448">
        <f>_xlfn.XLOOKUP(A1448,blinkit_order_items[order_id],blinkit_order_items[quantity])</f>
        <v>3</v>
      </c>
      <c r="I1448">
        <f>_xlfn.XLOOKUP(A1448,blinkit_order_items[order_id],blinkit_order_items[unit_price])</f>
        <v>443.17</v>
      </c>
      <c r="J1448" s="3">
        <v>3415.39</v>
      </c>
      <c r="K1448" s="3" t="s">
        <v>12</v>
      </c>
      <c r="L1448" s="3" t="s">
        <v>10</v>
      </c>
      <c r="M1448">
        <v>3</v>
      </c>
      <c r="N1448" s="8">
        <v>45188.018229166664</v>
      </c>
    </row>
    <row r="1449" spans="1:14" x14ac:dyDescent="0.3">
      <c r="A1449" s="4">
        <v>3227252410</v>
      </c>
      <c r="B1449" s="5">
        <v>83023956</v>
      </c>
      <c r="C1449" t="str">
        <f>_xlfn.XLOOKUP(B1449,blinkit_customers!A:A,blinkit_customers!B:B," ")</f>
        <v>Lopa Kalita</v>
      </c>
      <c r="D1449" t="str">
        <f>_xlfn.XLOOKUP(B1449, blinkit_customers!A:A,blinkit_customers!I:I, " ")</f>
        <v>Regular</v>
      </c>
      <c r="E1449">
        <f>_xlfn.XLOOKUP(A1449,blinkit_order_items[order_id],blinkit_order_items[product_id])</f>
        <v>291238</v>
      </c>
      <c r="F1449" t="str">
        <f>_xlfn.XLOOKUP(E1449,blinkit_products[product_id],blinkit_products[product_name])</f>
        <v>Chocolates</v>
      </c>
      <c r="G1449" t="str">
        <f>_xlfn.XLOOKUP(E1449,blinkit_products[product_id],blinkit_products[category])</f>
        <v>Snacks &amp; Munchies</v>
      </c>
      <c r="H1449">
        <f>_xlfn.XLOOKUP(A1449,blinkit_order_items[order_id],blinkit_order_items[quantity])</f>
        <v>3</v>
      </c>
      <c r="I1449">
        <f>_xlfn.XLOOKUP(A1449,blinkit_order_items[order_id],blinkit_order_items[unit_price])</f>
        <v>746.03</v>
      </c>
      <c r="J1449" s="5">
        <v>4307.46</v>
      </c>
      <c r="K1449" s="5" t="s">
        <v>11</v>
      </c>
      <c r="L1449" s="5" t="s">
        <v>10</v>
      </c>
      <c r="M1449">
        <v>-2</v>
      </c>
      <c r="N1449" s="9">
        <v>45338.328611111108</v>
      </c>
    </row>
    <row r="1450" spans="1:14" x14ac:dyDescent="0.3">
      <c r="A1450" s="2">
        <v>6972292408</v>
      </c>
      <c r="B1450" s="3">
        <v>19682060</v>
      </c>
      <c r="C1450" t="str">
        <f>_xlfn.XLOOKUP(B1450,blinkit_customers!A:A,blinkit_customers!B:B," ")</f>
        <v>Hamsini Swamy</v>
      </c>
      <c r="D1450" t="str">
        <f>_xlfn.XLOOKUP(B1450, blinkit_customers!A:A,blinkit_customers!I:I, " ")</f>
        <v>Inactive</v>
      </c>
      <c r="E1450">
        <f>_xlfn.XLOOKUP(A1450,blinkit_order_items[order_id],blinkit_order_items[product_id])</f>
        <v>747801</v>
      </c>
      <c r="F1450" t="str">
        <f>_xlfn.XLOOKUP(E1450,blinkit_products[product_id],blinkit_products[product_name])</f>
        <v>Toilet Cleaner</v>
      </c>
      <c r="G1450" t="str">
        <f>_xlfn.XLOOKUP(E1450,blinkit_products[product_id],blinkit_products[category])</f>
        <v>Household Care</v>
      </c>
      <c r="H1450">
        <f>_xlfn.XLOOKUP(A1450,blinkit_order_items[order_id],blinkit_order_items[quantity])</f>
        <v>1</v>
      </c>
      <c r="I1450">
        <f>_xlfn.XLOOKUP(A1450,blinkit_order_items[order_id],blinkit_order_items[unit_price])</f>
        <v>277.76</v>
      </c>
      <c r="J1450" s="3">
        <v>658.16</v>
      </c>
      <c r="K1450" s="3" t="s">
        <v>11</v>
      </c>
      <c r="L1450" s="3" t="s">
        <v>16</v>
      </c>
      <c r="M1450">
        <v>17</v>
      </c>
      <c r="N1450" s="8">
        <v>45246.234189814815</v>
      </c>
    </row>
    <row r="1451" spans="1:14" x14ac:dyDescent="0.3">
      <c r="A1451" s="4">
        <v>7562754470</v>
      </c>
      <c r="B1451" s="5">
        <v>10700664</v>
      </c>
      <c r="C1451" t="str">
        <f>_xlfn.XLOOKUP(B1451,blinkit_customers!A:A,blinkit_customers!B:B," ")</f>
        <v>Rehaan Tara</v>
      </c>
      <c r="D1451" t="str">
        <f>_xlfn.XLOOKUP(B1451, blinkit_customers!A:A,blinkit_customers!I:I, " ")</f>
        <v>Regular</v>
      </c>
      <c r="E1451">
        <f>_xlfn.XLOOKUP(A1451,blinkit_order_items[order_id],blinkit_order_items[product_id])</f>
        <v>82484</v>
      </c>
      <c r="F1451" t="str">
        <f>_xlfn.XLOOKUP(E1451,blinkit_products[product_id],blinkit_products[product_name])</f>
        <v>Baby Food</v>
      </c>
      <c r="G1451" t="str">
        <f>_xlfn.XLOOKUP(E1451,blinkit_products[product_id],blinkit_products[category])</f>
        <v>Baby Care</v>
      </c>
      <c r="H1451">
        <f>_xlfn.XLOOKUP(A1451,blinkit_order_items[order_id],blinkit_order_items[quantity])</f>
        <v>2</v>
      </c>
      <c r="I1451">
        <f>_xlfn.XLOOKUP(A1451,blinkit_order_items[order_id],blinkit_order_items[unit_price])</f>
        <v>914.88</v>
      </c>
      <c r="J1451" s="5">
        <v>317.82</v>
      </c>
      <c r="K1451" s="5" t="s">
        <v>15</v>
      </c>
      <c r="L1451" s="5" t="s">
        <v>10</v>
      </c>
      <c r="M1451">
        <v>1</v>
      </c>
      <c r="N1451" s="9">
        <v>45337.977129629631</v>
      </c>
    </row>
    <row r="1452" spans="1:14" x14ac:dyDescent="0.3">
      <c r="A1452" s="2">
        <v>7361971676</v>
      </c>
      <c r="B1452" s="3">
        <v>27504517</v>
      </c>
      <c r="C1452" t="str">
        <f>_xlfn.XLOOKUP(B1452,blinkit_customers!A:A,blinkit_customers!B:B," ")</f>
        <v>Rayaan Gupta</v>
      </c>
      <c r="D1452" t="str">
        <f>_xlfn.XLOOKUP(B1452, blinkit_customers!A:A,blinkit_customers!I:I, " ")</f>
        <v>New</v>
      </c>
      <c r="E1452">
        <f>_xlfn.XLOOKUP(A1452,blinkit_order_items[order_id],blinkit_order_items[product_id])</f>
        <v>397973</v>
      </c>
      <c r="F1452" t="str">
        <f>_xlfn.XLOOKUP(E1452,blinkit_products[product_id],blinkit_products[product_name])</f>
        <v>Bananas</v>
      </c>
      <c r="G1452" t="str">
        <f>_xlfn.XLOOKUP(E1452,blinkit_products[product_id],blinkit_products[category])</f>
        <v>Fruits &amp; Vegetables</v>
      </c>
      <c r="H1452">
        <f>_xlfn.XLOOKUP(A1452,blinkit_order_items[order_id],blinkit_order_items[quantity])</f>
        <v>1</v>
      </c>
      <c r="I1452">
        <f>_xlfn.XLOOKUP(A1452,blinkit_order_items[order_id],blinkit_order_items[unit_price])</f>
        <v>728.73</v>
      </c>
      <c r="J1452" s="3">
        <v>532.57000000000005</v>
      </c>
      <c r="K1452" s="3" t="s">
        <v>13</v>
      </c>
      <c r="L1452" s="3" t="s">
        <v>10</v>
      </c>
      <c r="M1452">
        <v>4</v>
      </c>
      <c r="N1452" s="8">
        <v>45161.030763888892</v>
      </c>
    </row>
    <row r="1453" spans="1:14" x14ac:dyDescent="0.3">
      <c r="A1453" s="4">
        <v>8875605037</v>
      </c>
      <c r="B1453" s="5">
        <v>93867669</v>
      </c>
      <c r="C1453" t="str">
        <f>_xlfn.XLOOKUP(B1453,blinkit_customers!A:A,blinkit_customers!B:B," ")</f>
        <v>Vrishti Bhatti</v>
      </c>
      <c r="D1453" t="str">
        <f>_xlfn.XLOOKUP(B1453, blinkit_customers!A:A,blinkit_customers!I:I, " ")</f>
        <v>Inactive</v>
      </c>
      <c r="E1453">
        <f>_xlfn.XLOOKUP(A1453,blinkit_order_items[order_id],blinkit_order_items[product_id])</f>
        <v>876139</v>
      </c>
      <c r="F1453" t="str">
        <f>_xlfn.XLOOKUP(E1453,blinkit_products[product_id],blinkit_products[product_name])</f>
        <v>Pulses</v>
      </c>
      <c r="G1453" t="str">
        <f>_xlfn.XLOOKUP(E1453,blinkit_products[product_id],blinkit_products[category])</f>
        <v>Grocery &amp; Staples</v>
      </c>
      <c r="H1453">
        <f>_xlfn.XLOOKUP(A1453,blinkit_order_items[order_id],blinkit_order_items[quantity])</f>
        <v>1</v>
      </c>
      <c r="I1453">
        <f>_xlfn.XLOOKUP(A1453,blinkit_order_items[order_id],blinkit_order_items[unit_price])</f>
        <v>415.75</v>
      </c>
      <c r="J1453" s="5">
        <v>3235.64</v>
      </c>
      <c r="K1453" s="5" t="s">
        <v>13</v>
      </c>
      <c r="L1453" s="5" t="s">
        <v>10</v>
      </c>
      <c r="M1453">
        <v>4</v>
      </c>
      <c r="N1453" s="9">
        <v>45196.418368055558</v>
      </c>
    </row>
    <row r="1454" spans="1:14" x14ac:dyDescent="0.3">
      <c r="A1454" s="2">
        <v>8508253527</v>
      </c>
      <c r="B1454" s="3">
        <v>31233120</v>
      </c>
      <c r="C1454" t="str">
        <f>_xlfn.XLOOKUP(B1454,blinkit_customers!A:A,blinkit_customers!B:B," ")</f>
        <v>Veer Krish</v>
      </c>
      <c r="D1454" t="str">
        <f>_xlfn.XLOOKUP(B1454, blinkit_customers!A:A,blinkit_customers!I:I, " ")</f>
        <v>Regular</v>
      </c>
      <c r="E1454">
        <f>_xlfn.XLOOKUP(A1454,blinkit_order_items[order_id],blinkit_order_items[product_id])</f>
        <v>440875</v>
      </c>
      <c r="F1454" t="str">
        <f>_xlfn.XLOOKUP(E1454,blinkit_products[product_id],blinkit_products[product_name])</f>
        <v>Baby Wipes</v>
      </c>
      <c r="G1454" t="str">
        <f>_xlfn.XLOOKUP(E1454,blinkit_products[product_id],blinkit_products[category])</f>
        <v>Baby Care</v>
      </c>
      <c r="H1454">
        <f>_xlfn.XLOOKUP(A1454,blinkit_order_items[order_id],blinkit_order_items[quantity])</f>
        <v>1</v>
      </c>
      <c r="I1454">
        <f>_xlfn.XLOOKUP(A1454,blinkit_order_items[order_id],blinkit_order_items[unit_price])</f>
        <v>275.02999999999997</v>
      </c>
      <c r="J1454" s="3">
        <v>452.6</v>
      </c>
      <c r="K1454" s="3" t="s">
        <v>12</v>
      </c>
      <c r="L1454" s="3" t="s">
        <v>14</v>
      </c>
      <c r="M1454">
        <v>12</v>
      </c>
      <c r="N1454" s="8">
        <v>45540.870937500003</v>
      </c>
    </row>
    <row r="1455" spans="1:14" x14ac:dyDescent="0.3">
      <c r="A1455" s="4">
        <v>6798775600</v>
      </c>
      <c r="B1455" s="5">
        <v>24845814</v>
      </c>
      <c r="C1455" t="str">
        <f>_xlfn.XLOOKUP(B1455,blinkit_customers!A:A,blinkit_customers!B:B," ")</f>
        <v>Harshil Shukla</v>
      </c>
      <c r="D1455" t="str">
        <f>_xlfn.XLOOKUP(B1455, blinkit_customers!A:A,blinkit_customers!I:I, " ")</f>
        <v>Regular</v>
      </c>
      <c r="E1455">
        <f>_xlfn.XLOOKUP(A1455,blinkit_order_items[order_id],blinkit_order_items[product_id])</f>
        <v>324809</v>
      </c>
      <c r="F1455" t="str">
        <f>_xlfn.XLOOKUP(E1455,blinkit_products[product_id],blinkit_products[product_name])</f>
        <v>Bread</v>
      </c>
      <c r="G1455" t="str">
        <f>_xlfn.XLOOKUP(E1455,blinkit_products[product_id],blinkit_products[category])</f>
        <v>Dairy &amp; Breakfast</v>
      </c>
      <c r="H1455">
        <f>_xlfn.XLOOKUP(A1455,blinkit_order_items[order_id],blinkit_order_items[quantity])</f>
        <v>2</v>
      </c>
      <c r="I1455">
        <f>_xlfn.XLOOKUP(A1455,blinkit_order_items[order_id],blinkit_order_items[unit_price])</f>
        <v>608</v>
      </c>
      <c r="J1455" s="5">
        <v>3645.18</v>
      </c>
      <c r="K1455" s="5" t="s">
        <v>11</v>
      </c>
      <c r="L1455" s="5" t="s">
        <v>14</v>
      </c>
      <c r="M1455">
        <v>14</v>
      </c>
      <c r="N1455" s="9">
        <v>45208.944155092591</v>
      </c>
    </row>
    <row r="1456" spans="1:14" x14ac:dyDescent="0.3">
      <c r="A1456" s="2">
        <v>3624810422</v>
      </c>
      <c r="B1456" s="3">
        <v>42366724</v>
      </c>
      <c r="C1456" t="str">
        <f>_xlfn.XLOOKUP(B1456,blinkit_customers!A:A,blinkit_customers!B:B," ")</f>
        <v>Quincy Kari</v>
      </c>
      <c r="D1456" t="str">
        <f>_xlfn.XLOOKUP(B1456, blinkit_customers!A:A,blinkit_customers!I:I, " ")</f>
        <v>Inactive</v>
      </c>
      <c r="E1456">
        <f>_xlfn.XLOOKUP(A1456,blinkit_order_items[order_id],blinkit_order_items[product_id])</f>
        <v>818522</v>
      </c>
      <c r="F1456" t="str">
        <f>_xlfn.XLOOKUP(E1456,blinkit_products[product_id],blinkit_products[product_name])</f>
        <v>Cheese</v>
      </c>
      <c r="G1456" t="str">
        <f>_xlfn.XLOOKUP(E1456,blinkit_products[product_id],blinkit_products[category])</f>
        <v>Dairy &amp; Breakfast</v>
      </c>
      <c r="H1456">
        <f>_xlfn.XLOOKUP(A1456,blinkit_order_items[order_id],blinkit_order_items[quantity])</f>
        <v>1</v>
      </c>
      <c r="I1456">
        <f>_xlfn.XLOOKUP(A1456,blinkit_order_items[order_id],blinkit_order_items[unit_price])</f>
        <v>96.09</v>
      </c>
      <c r="J1456" s="3">
        <v>864.3</v>
      </c>
      <c r="K1456" s="3" t="s">
        <v>11</v>
      </c>
      <c r="L1456" s="3" t="s">
        <v>10</v>
      </c>
      <c r="M1456">
        <v>4</v>
      </c>
      <c r="N1456" s="8">
        <v>45514.047731481478</v>
      </c>
    </row>
    <row r="1457" spans="1:14" x14ac:dyDescent="0.3">
      <c r="A1457" s="4">
        <v>4740213452</v>
      </c>
      <c r="B1457" s="5">
        <v>84066402</v>
      </c>
      <c r="C1457" t="str">
        <f>_xlfn.XLOOKUP(B1457,blinkit_customers!A:A,blinkit_customers!B:B," ")</f>
        <v>Lucky Dar</v>
      </c>
      <c r="D1457" t="str">
        <f>_xlfn.XLOOKUP(B1457, blinkit_customers!A:A,blinkit_customers!I:I, " ")</f>
        <v>Regular</v>
      </c>
      <c r="E1457">
        <f>_xlfn.XLOOKUP(A1457,blinkit_order_items[order_id],blinkit_order_items[product_id])</f>
        <v>726958</v>
      </c>
      <c r="F1457" t="str">
        <f>_xlfn.XLOOKUP(E1457,blinkit_products[product_id],blinkit_products[product_name])</f>
        <v>Cat Food</v>
      </c>
      <c r="G1457" t="str">
        <f>_xlfn.XLOOKUP(E1457,blinkit_products[product_id],blinkit_products[category])</f>
        <v>Pet Care</v>
      </c>
      <c r="H1457">
        <f>_xlfn.XLOOKUP(A1457,blinkit_order_items[order_id],blinkit_order_items[quantity])</f>
        <v>2</v>
      </c>
      <c r="I1457">
        <f>_xlfn.XLOOKUP(A1457,blinkit_order_items[order_id],blinkit_order_items[unit_price])</f>
        <v>887.48</v>
      </c>
      <c r="J1457" s="5">
        <v>3295.97</v>
      </c>
      <c r="K1457" s="5" t="s">
        <v>11</v>
      </c>
      <c r="L1457" s="5" t="s">
        <v>14</v>
      </c>
      <c r="M1457">
        <v>12</v>
      </c>
      <c r="N1457" s="9">
        <v>45344.520277777781</v>
      </c>
    </row>
    <row r="1458" spans="1:14" x14ac:dyDescent="0.3">
      <c r="A1458" s="2">
        <v>3825468344</v>
      </c>
      <c r="B1458" s="3">
        <v>81337068</v>
      </c>
      <c r="C1458" t="str">
        <f>_xlfn.XLOOKUP(B1458,blinkit_customers!A:A,blinkit_customers!B:B," ")</f>
        <v>Ira Kapur</v>
      </c>
      <c r="D1458" t="str">
        <f>_xlfn.XLOOKUP(B1458, blinkit_customers!A:A,blinkit_customers!I:I, " ")</f>
        <v>Regular</v>
      </c>
      <c r="E1458">
        <f>_xlfn.XLOOKUP(A1458,blinkit_order_items[order_id],blinkit_order_items[product_id])</f>
        <v>425341</v>
      </c>
      <c r="F1458" t="str">
        <f>_xlfn.XLOOKUP(E1458,blinkit_products[product_id],blinkit_products[product_name])</f>
        <v>Pet Treats</v>
      </c>
      <c r="G1458" t="str">
        <f>_xlfn.XLOOKUP(E1458,blinkit_products[product_id],blinkit_products[category])</f>
        <v>Pet Care</v>
      </c>
      <c r="H1458">
        <f>_xlfn.XLOOKUP(A1458,blinkit_order_items[order_id],blinkit_order_items[quantity])</f>
        <v>3</v>
      </c>
      <c r="I1458">
        <f>_xlfn.XLOOKUP(A1458,blinkit_order_items[order_id],blinkit_order_items[unit_price])</f>
        <v>486.28</v>
      </c>
      <c r="J1458" s="3">
        <v>1220.6300000000001</v>
      </c>
      <c r="K1458" s="3" t="s">
        <v>12</v>
      </c>
      <c r="L1458" s="3" t="s">
        <v>10</v>
      </c>
      <c r="M1458">
        <v>2</v>
      </c>
      <c r="N1458" s="8">
        <v>45025.33662037037</v>
      </c>
    </row>
    <row r="1459" spans="1:14" x14ac:dyDescent="0.3">
      <c r="A1459" s="4">
        <v>902245665</v>
      </c>
      <c r="B1459" s="5">
        <v>44828791</v>
      </c>
      <c r="C1459" t="str">
        <f>_xlfn.XLOOKUP(B1459,blinkit_customers!A:A,blinkit_customers!B:B," ")</f>
        <v>Zansi Panchal</v>
      </c>
      <c r="D1459" t="str">
        <f>_xlfn.XLOOKUP(B1459, blinkit_customers!A:A,blinkit_customers!I:I, " ")</f>
        <v>New</v>
      </c>
      <c r="E1459">
        <f>_xlfn.XLOOKUP(A1459,blinkit_order_items[order_id],blinkit_order_items[product_id])</f>
        <v>298985</v>
      </c>
      <c r="F1459" t="str">
        <f>_xlfn.XLOOKUP(E1459,blinkit_products[product_id],blinkit_products[product_name])</f>
        <v>Vitamins</v>
      </c>
      <c r="G1459" t="str">
        <f>_xlfn.XLOOKUP(E1459,blinkit_products[product_id],blinkit_products[category])</f>
        <v>Pharmacy</v>
      </c>
      <c r="H1459">
        <f>_xlfn.XLOOKUP(A1459,blinkit_order_items[order_id],blinkit_order_items[quantity])</f>
        <v>3</v>
      </c>
      <c r="I1459">
        <f>_xlfn.XLOOKUP(A1459,blinkit_order_items[order_id],blinkit_order_items[unit_price])</f>
        <v>183.76</v>
      </c>
      <c r="J1459" s="5">
        <v>2047.24</v>
      </c>
      <c r="K1459" s="5" t="s">
        <v>11</v>
      </c>
      <c r="L1459" s="5" t="s">
        <v>10</v>
      </c>
      <c r="M1459">
        <v>-2</v>
      </c>
      <c r="N1459" s="9">
        <v>45512.34306712963</v>
      </c>
    </row>
    <row r="1460" spans="1:14" x14ac:dyDescent="0.3">
      <c r="A1460" s="2">
        <v>6874299189</v>
      </c>
      <c r="B1460" s="3">
        <v>24633671</v>
      </c>
      <c r="C1460" t="str">
        <f>_xlfn.XLOOKUP(B1460,blinkit_customers!A:A,blinkit_customers!B:B," ")</f>
        <v>Manan Buch</v>
      </c>
      <c r="D1460" t="str">
        <f>_xlfn.XLOOKUP(B1460, blinkit_customers!A:A,blinkit_customers!I:I, " ")</f>
        <v>New</v>
      </c>
      <c r="E1460">
        <f>_xlfn.XLOOKUP(A1460,blinkit_order_items[order_id],blinkit_order_items[product_id])</f>
        <v>561860</v>
      </c>
      <c r="F1460" t="str">
        <f>_xlfn.XLOOKUP(E1460,blinkit_products[product_id],blinkit_products[product_name])</f>
        <v>Orange Juice</v>
      </c>
      <c r="G1460" t="str">
        <f>_xlfn.XLOOKUP(E1460,blinkit_products[product_id],blinkit_products[category])</f>
        <v>Cold Drinks &amp; Juices</v>
      </c>
      <c r="H1460">
        <f>_xlfn.XLOOKUP(A1460,blinkit_order_items[order_id],blinkit_order_items[quantity])</f>
        <v>2</v>
      </c>
      <c r="I1460">
        <f>_xlfn.XLOOKUP(A1460,blinkit_order_items[order_id],blinkit_order_items[unit_price])</f>
        <v>874.78</v>
      </c>
      <c r="J1460" s="3">
        <v>4027.29</v>
      </c>
      <c r="K1460" s="3" t="s">
        <v>13</v>
      </c>
      <c r="L1460" s="3" t="s">
        <v>10</v>
      </c>
      <c r="M1460">
        <v>3</v>
      </c>
      <c r="N1460" s="8">
        <v>45152.481620370374</v>
      </c>
    </row>
    <row r="1461" spans="1:14" x14ac:dyDescent="0.3">
      <c r="A1461" s="4">
        <v>1127125313</v>
      </c>
      <c r="B1461" s="5">
        <v>91312072</v>
      </c>
      <c r="C1461" t="str">
        <f>_xlfn.XLOOKUP(B1461,blinkit_customers!A:A,blinkit_customers!B:B," ")</f>
        <v>Joshua Rana</v>
      </c>
      <c r="D1461" t="str">
        <f>_xlfn.XLOOKUP(B1461, blinkit_customers!A:A,blinkit_customers!I:I, " ")</f>
        <v>Inactive</v>
      </c>
      <c r="E1461">
        <f>_xlfn.XLOOKUP(A1461,blinkit_order_items[order_id],blinkit_order_items[product_id])</f>
        <v>140154</v>
      </c>
      <c r="F1461" t="str">
        <f>_xlfn.XLOOKUP(E1461,blinkit_products[product_id],blinkit_products[product_name])</f>
        <v>Shampoo</v>
      </c>
      <c r="G1461" t="str">
        <f>_xlfn.XLOOKUP(E1461,blinkit_products[product_id],blinkit_products[category])</f>
        <v>Personal Care</v>
      </c>
      <c r="H1461">
        <f>_xlfn.XLOOKUP(A1461,blinkit_order_items[order_id],blinkit_order_items[quantity])</f>
        <v>2</v>
      </c>
      <c r="I1461">
        <f>_xlfn.XLOOKUP(A1461,blinkit_order_items[order_id],blinkit_order_items[unit_price])</f>
        <v>171.2</v>
      </c>
      <c r="J1461" s="5">
        <v>823.75</v>
      </c>
      <c r="K1461" s="5" t="s">
        <v>13</v>
      </c>
      <c r="L1461" s="5" t="s">
        <v>14</v>
      </c>
      <c r="M1461">
        <v>9</v>
      </c>
      <c r="N1461" s="9">
        <v>45275.805115740739</v>
      </c>
    </row>
    <row r="1462" spans="1:14" x14ac:dyDescent="0.3">
      <c r="A1462" s="2">
        <v>3606548818</v>
      </c>
      <c r="B1462" s="3">
        <v>85354059</v>
      </c>
      <c r="C1462" t="str">
        <f>_xlfn.XLOOKUP(B1462,blinkit_customers!A:A,blinkit_customers!B:B," ")</f>
        <v>Anamika Dugar</v>
      </c>
      <c r="D1462" t="str">
        <f>_xlfn.XLOOKUP(B1462, blinkit_customers!A:A,blinkit_customers!I:I, " ")</f>
        <v>Premium</v>
      </c>
      <c r="E1462">
        <f>_xlfn.XLOOKUP(A1462,blinkit_order_items[order_id],blinkit_order_items[product_id])</f>
        <v>448752</v>
      </c>
      <c r="F1462" t="str">
        <f>_xlfn.XLOOKUP(E1462,blinkit_products[product_id],blinkit_products[product_name])</f>
        <v>Toilet Cleaner</v>
      </c>
      <c r="G1462" t="str">
        <f>_xlfn.XLOOKUP(E1462,blinkit_products[product_id],blinkit_products[category])</f>
        <v>Household Care</v>
      </c>
      <c r="H1462">
        <f>_xlfn.XLOOKUP(A1462,blinkit_order_items[order_id],blinkit_order_items[quantity])</f>
        <v>3</v>
      </c>
      <c r="I1462">
        <f>_xlfn.XLOOKUP(A1462,blinkit_order_items[order_id],blinkit_order_items[unit_price])</f>
        <v>160.07</v>
      </c>
      <c r="J1462" s="3">
        <v>740.18</v>
      </c>
      <c r="K1462" s="3" t="s">
        <v>15</v>
      </c>
      <c r="L1462" s="3" t="s">
        <v>10</v>
      </c>
      <c r="M1462">
        <v>2</v>
      </c>
      <c r="N1462" s="8">
        <v>45058.200104166666</v>
      </c>
    </row>
    <row r="1463" spans="1:14" x14ac:dyDescent="0.3">
      <c r="A1463" s="4">
        <v>5750044154</v>
      </c>
      <c r="B1463" s="5">
        <v>11636968</v>
      </c>
      <c r="C1463" t="str">
        <f>_xlfn.XLOOKUP(B1463,blinkit_customers!A:A,blinkit_customers!B:B," ")</f>
        <v>Frado Ravel</v>
      </c>
      <c r="D1463" t="str">
        <f>_xlfn.XLOOKUP(B1463, blinkit_customers!A:A,blinkit_customers!I:I, " ")</f>
        <v>Inactive</v>
      </c>
      <c r="E1463">
        <f>_xlfn.XLOOKUP(A1463,blinkit_order_items[order_id],blinkit_order_items[product_id])</f>
        <v>930284</v>
      </c>
      <c r="F1463" t="str">
        <f>_xlfn.XLOOKUP(E1463,blinkit_products[product_id],blinkit_products[product_name])</f>
        <v>Baby Food</v>
      </c>
      <c r="G1463" t="str">
        <f>_xlfn.XLOOKUP(E1463,blinkit_products[product_id],blinkit_products[category])</f>
        <v>Baby Care</v>
      </c>
      <c r="H1463">
        <f>_xlfn.XLOOKUP(A1463,blinkit_order_items[order_id],blinkit_order_items[quantity])</f>
        <v>2</v>
      </c>
      <c r="I1463">
        <f>_xlfn.XLOOKUP(A1463,blinkit_order_items[order_id],blinkit_order_items[unit_price])</f>
        <v>189.47</v>
      </c>
      <c r="J1463" s="5">
        <v>2855.42</v>
      </c>
      <c r="K1463" s="5" t="s">
        <v>12</v>
      </c>
      <c r="L1463" s="5" t="s">
        <v>14</v>
      </c>
      <c r="M1463">
        <v>11</v>
      </c>
      <c r="N1463" s="9">
        <v>45551.944456018522</v>
      </c>
    </row>
    <row r="1464" spans="1:14" x14ac:dyDescent="0.3">
      <c r="A1464" s="2">
        <v>3872847781</v>
      </c>
      <c r="B1464" s="3">
        <v>27727819</v>
      </c>
      <c r="C1464" t="str">
        <f>_xlfn.XLOOKUP(B1464,blinkit_customers!A:A,blinkit_customers!B:B," ")</f>
        <v>Lavanya Bhasin</v>
      </c>
      <c r="D1464" t="str">
        <f>_xlfn.XLOOKUP(B1464, blinkit_customers!A:A,blinkit_customers!I:I, " ")</f>
        <v>Inactive</v>
      </c>
      <c r="E1464">
        <f>_xlfn.XLOOKUP(A1464,blinkit_order_items[order_id],blinkit_order_items[product_id])</f>
        <v>652118</v>
      </c>
      <c r="F1464" t="str">
        <f>_xlfn.XLOOKUP(E1464,blinkit_products[product_id],blinkit_products[product_name])</f>
        <v>Frozen Biryani</v>
      </c>
      <c r="G1464" t="str">
        <f>_xlfn.XLOOKUP(E1464,blinkit_products[product_id],blinkit_products[category])</f>
        <v>Instant &amp; Frozen Food</v>
      </c>
      <c r="H1464">
        <f>_xlfn.XLOOKUP(A1464,blinkit_order_items[order_id],blinkit_order_items[quantity])</f>
        <v>3</v>
      </c>
      <c r="I1464">
        <f>_xlfn.XLOOKUP(A1464,blinkit_order_items[order_id],blinkit_order_items[unit_price])</f>
        <v>22.04</v>
      </c>
      <c r="J1464" s="3">
        <v>576.22</v>
      </c>
      <c r="K1464" s="3" t="s">
        <v>15</v>
      </c>
      <c r="L1464" s="3" t="s">
        <v>10</v>
      </c>
      <c r="M1464">
        <v>-2</v>
      </c>
      <c r="N1464" s="8">
        <v>45185.860115740739</v>
      </c>
    </row>
    <row r="1465" spans="1:14" x14ac:dyDescent="0.3">
      <c r="A1465" s="4">
        <v>5939554684</v>
      </c>
      <c r="B1465" s="5">
        <v>3875480</v>
      </c>
      <c r="C1465" t="str">
        <f>_xlfn.XLOOKUP(B1465,blinkit_customers!A:A,blinkit_customers!B:B," ")</f>
        <v>Harshil Mital</v>
      </c>
      <c r="D1465" t="str">
        <f>_xlfn.XLOOKUP(B1465, blinkit_customers!A:A,blinkit_customers!I:I, " ")</f>
        <v>Inactive</v>
      </c>
      <c r="E1465">
        <f>_xlfn.XLOOKUP(A1465,blinkit_order_items[order_id],blinkit_order_items[product_id])</f>
        <v>606256</v>
      </c>
      <c r="F1465" t="str">
        <f>_xlfn.XLOOKUP(E1465,blinkit_products[product_id],blinkit_products[product_name])</f>
        <v>Frozen Biryani</v>
      </c>
      <c r="G1465" t="str">
        <f>_xlfn.XLOOKUP(E1465,blinkit_products[product_id],blinkit_products[category])</f>
        <v>Instant &amp; Frozen Food</v>
      </c>
      <c r="H1465">
        <f>_xlfn.XLOOKUP(A1465,blinkit_order_items[order_id],blinkit_order_items[quantity])</f>
        <v>1</v>
      </c>
      <c r="I1465">
        <f>_xlfn.XLOOKUP(A1465,blinkit_order_items[order_id],blinkit_order_items[unit_price])</f>
        <v>369.28</v>
      </c>
      <c r="J1465" s="5">
        <v>3071.72</v>
      </c>
      <c r="K1465" s="5" t="s">
        <v>15</v>
      </c>
      <c r="L1465" s="5" t="s">
        <v>10</v>
      </c>
      <c r="M1465">
        <v>4</v>
      </c>
      <c r="N1465" s="9">
        <v>45088.689675925925</v>
      </c>
    </row>
    <row r="1466" spans="1:14" x14ac:dyDescent="0.3">
      <c r="A1466" s="2">
        <v>676412814</v>
      </c>
      <c r="B1466" s="3">
        <v>57291761</v>
      </c>
      <c r="C1466" t="str">
        <f>_xlfn.XLOOKUP(B1466,blinkit_customers!A:A,blinkit_customers!B:B," ")</f>
        <v>Samarth Muni</v>
      </c>
      <c r="D1466" t="str">
        <f>_xlfn.XLOOKUP(B1466, blinkit_customers!A:A,blinkit_customers!I:I, " ")</f>
        <v>Regular</v>
      </c>
      <c r="E1466">
        <f>_xlfn.XLOOKUP(A1466,blinkit_order_items[order_id],blinkit_order_items[product_id])</f>
        <v>818990</v>
      </c>
      <c r="F1466" t="str">
        <f>_xlfn.XLOOKUP(E1466,blinkit_products[product_id],blinkit_products[product_name])</f>
        <v>Tomatoes</v>
      </c>
      <c r="G1466" t="str">
        <f>_xlfn.XLOOKUP(E1466,blinkit_products[product_id],blinkit_products[category])</f>
        <v>Fruits &amp; Vegetables</v>
      </c>
      <c r="H1466">
        <f>_xlfn.XLOOKUP(A1466,blinkit_order_items[order_id],blinkit_order_items[quantity])</f>
        <v>1</v>
      </c>
      <c r="I1466">
        <f>_xlfn.XLOOKUP(A1466,blinkit_order_items[order_id],blinkit_order_items[unit_price])</f>
        <v>163.55000000000001</v>
      </c>
      <c r="J1466" s="3">
        <v>2147.3200000000002</v>
      </c>
      <c r="K1466" s="3" t="s">
        <v>12</v>
      </c>
      <c r="L1466" s="3" t="s">
        <v>10</v>
      </c>
      <c r="M1466">
        <v>0</v>
      </c>
      <c r="N1466" s="8">
        <v>45499.145451388889</v>
      </c>
    </row>
    <row r="1467" spans="1:14" x14ac:dyDescent="0.3">
      <c r="A1467" s="4">
        <v>4248390724</v>
      </c>
      <c r="B1467" s="5">
        <v>6390687</v>
      </c>
      <c r="C1467" t="str">
        <f>_xlfn.XLOOKUP(B1467,blinkit_customers!A:A,blinkit_customers!B:B," ")</f>
        <v>Shivansh Dasgupta</v>
      </c>
      <c r="D1467" t="str">
        <f>_xlfn.XLOOKUP(B1467, blinkit_customers!A:A,blinkit_customers!I:I, " ")</f>
        <v>Regular</v>
      </c>
      <c r="E1467">
        <f>_xlfn.XLOOKUP(A1467,blinkit_order_items[order_id],blinkit_order_items[product_id])</f>
        <v>721521</v>
      </c>
      <c r="F1467" t="str">
        <f>_xlfn.XLOOKUP(E1467,blinkit_products[product_id],blinkit_products[product_name])</f>
        <v>Rice</v>
      </c>
      <c r="G1467" t="str">
        <f>_xlfn.XLOOKUP(E1467,blinkit_products[product_id],blinkit_products[category])</f>
        <v>Grocery &amp; Staples</v>
      </c>
      <c r="H1467">
        <f>_xlfn.XLOOKUP(A1467,blinkit_order_items[order_id],blinkit_order_items[quantity])</f>
        <v>2</v>
      </c>
      <c r="I1467">
        <f>_xlfn.XLOOKUP(A1467,blinkit_order_items[order_id],blinkit_order_items[unit_price])</f>
        <v>417.39</v>
      </c>
      <c r="J1467" s="5">
        <v>877.98</v>
      </c>
      <c r="K1467" s="5" t="s">
        <v>11</v>
      </c>
      <c r="L1467" s="5" t="s">
        <v>14</v>
      </c>
      <c r="M1467">
        <v>9</v>
      </c>
      <c r="N1467" s="9">
        <v>45160.845729166664</v>
      </c>
    </row>
    <row r="1468" spans="1:14" x14ac:dyDescent="0.3">
      <c r="A1468" s="2">
        <v>8938687150</v>
      </c>
      <c r="B1468" s="3">
        <v>97664747</v>
      </c>
      <c r="C1468" t="str">
        <f>_xlfn.XLOOKUP(B1468,blinkit_customers!A:A,blinkit_customers!B:B," ")</f>
        <v>Sanaya Chatterjee</v>
      </c>
      <c r="D1468" t="str">
        <f>_xlfn.XLOOKUP(B1468, blinkit_customers!A:A,blinkit_customers!I:I, " ")</f>
        <v>Premium</v>
      </c>
      <c r="E1468">
        <f>_xlfn.XLOOKUP(A1468,blinkit_order_items[order_id],blinkit_order_items[product_id])</f>
        <v>319388</v>
      </c>
      <c r="F1468" t="str">
        <f>_xlfn.XLOOKUP(E1468,blinkit_products[product_id],blinkit_products[product_name])</f>
        <v>Orange Juice</v>
      </c>
      <c r="G1468" t="str">
        <f>_xlfn.XLOOKUP(E1468,blinkit_products[product_id],blinkit_products[category])</f>
        <v>Cold Drinks &amp; Juices</v>
      </c>
      <c r="H1468">
        <f>_xlfn.XLOOKUP(A1468,blinkit_order_items[order_id],blinkit_order_items[quantity])</f>
        <v>3</v>
      </c>
      <c r="I1468">
        <f>_xlfn.XLOOKUP(A1468,blinkit_order_items[order_id],blinkit_order_items[unit_price])</f>
        <v>657.8</v>
      </c>
      <c r="J1468" s="3">
        <v>1313.92</v>
      </c>
      <c r="K1468" s="3" t="s">
        <v>11</v>
      </c>
      <c r="L1468" s="3" t="s">
        <v>10</v>
      </c>
      <c r="M1468">
        <v>-5</v>
      </c>
      <c r="N1468" s="8">
        <v>45041.267685185187</v>
      </c>
    </row>
    <row r="1469" spans="1:14" x14ac:dyDescent="0.3">
      <c r="A1469" s="4">
        <v>7898867047</v>
      </c>
      <c r="B1469" s="5">
        <v>899941</v>
      </c>
      <c r="C1469" t="str">
        <f>_xlfn.XLOOKUP(B1469,blinkit_customers!A:A,blinkit_customers!B:B," ")</f>
        <v>Lopa Venkataraman</v>
      </c>
      <c r="D1469" t="str">
        <f>_xlfn.XLOOKUP(B1469, blinkit_customers!A:A,blinkit_customers!I:I, " ")</f>
        <v>Premium</v>
      </c>
      <c r="E1469">
        <f>_xlfn.XLOOKUP(A1469,blinkit_order_items[order_id],blinkit_order_items[product_id])</f>
        <v>767398</v>
      </c>
      <c r="F1469" t="str">
        <f>_xlfn.XLOOKUP(E1469,blinkit_products[product_id],blinkit_products[product_name])</f>
        <v>Dish Soap</v>
      </c>
      <c r="G1469" t="str">
        <f>_xlfn.XLOOKUP(E1469,blinkit_products[product_id],blinkit_products[category])</f>
        <v>Household Care</v>
      </c>
      <c r="H1469">
        <f>_xlfn.XLOOKUP(A1469,blinkit_order_items[order_id],blinkit_order_items[quantity])</f>
        <v>3</v>
      </c>
      <c r="I1469">
        <f>_xlfn.XLOOKUP(A1469,blinkit_order_items[order_id],blinkit_order_items[unit_price])</f>
        <v>22.14</v>
      </c>
      <c r="J1469" s="5">
        <v>5189.5</v>
      </c>
      <c r="K1469" s="5" t="s">
        <v>15</v>
      </c>
      <c r="L1469" s="5" t="s">
        <v>14</v>
      </c>
      <c r="M1469">
        <v>7</v>
      </c>
      <c r="N1469" s="9">
        <v>45049.634629629632</v>
      </c>
    </row>
    <row r="1470" spans="1:14" x14ac:dyDescent="0.3">
      <c r="A1470" s="2">
        <v>2142065357</v>
      </c>
      <c r="B1470" s="3">
        <v>469006</v>
      </c>
      <c r="C1470" t="str">
        <f>_xlfn.XLOOKUP(B1470,blinkit_customers!A:A,blinkit_customers!B:B," ")</f>
        <v>Shivansh Loyal</v>
      </c>
      <c r="D1470" t="str">
        <f>_xlfn.XLOOKUP(B1470, blinkit_customers!A:A,blinkit_customers!I:I, " ")</f>
        <v>Inactive</v>
      </c>
      <c r="E1470">
        <f>_xlfn.XLOOKUP(A1470,blinkit_order_items[order_id],blinkit_order_items[product_id])</f>
        <v>968887</v>
      </c>
      <c r="F1470" t="str">
        <f>_xlfn.XLOOKUP(E1470,blinkit_products[product_id],blinkit_products[product_name])</f>
        <v>Dish Soap</v>
      </c>
      <c r="G1470" t="str">
        <f>_xlfn.XLOOKUP(E1470,blinkit_products[product_id],blinkit_products[category])</f>
        <v>Household Care</v>
      </c>
      <c r="H1470">
        <f>_xlfn.XLOOKUP(A1470,blinkit_order_items[order_id],blinkit_order_items[quantity])</f>
        <v>1</v>
      </c>
      <c r="I1470">
        <f>_xlfn.XLOOKUP(A1470,blinkit_order_items[order_id],blinkit_order_items[unit_price])</f>
        <v>40.700000000000003</v>
      </c>
      <c r="J1470" s="3">
        <v>2586.92</v>
      </c>
      <c r="K1470" s="3" t="s">
        <v>11</v>
      </c>
      <c r="L1470" s="3" t="s">
        <v>10</v>
      </c>
      <c r="M1470">
        <v>0</v>
      </c>
      <c r="N1470" s="8">
        <v>45318.323310185187</v>
      </c>
    </row>
    <row r="1471" spans="1:14" x14ac:dyDescent="0.3">
      <c r="A1471" s="4">
        <v>9024719693</v>
      </c>
      <c r="B1471" s="5">
        <v>21597477</v>
      </c>
      <c r="C1471" t="str">
        <f>_xlfn.XLOOKUP(B1471,blinkit_customers!A:A,blinkit_customers!B:B," ")</f>
        <v>Mugdha Chaudhuri</v>
      </c>
      <c r="D1471" t="str">
        <f>_xlfn.XLOOKUP(B1471, blinkit_customers!A:A,blinkit_customers!I:I, " ")</f>
        <v>Inactive</v>
      </c>
      <c r="E1471">
        <f>_xlfn.XLOOKUP(A1471,blinkit_order_items[order_id],blinkit_order_items[product_id])</f>
        <v>659290</v>
      </c>
      <c r="F1471" t="str">
        <f>_xlfn.XLOOKUP(E1471,blinkit_products[product_id],blinkit_products[product_name])</f>
        <v>Cheese</v>
      </c>
      <c r="G1471" t="str">
        <f>_xlfn.XLOOKUP(E1471,blinkit_products[product_id],blinkit_products[category])</f>
        <v>Dairy &amp; Breakfast</v>
      </c>
      <c r="H1471">
        <f>_xlfn.XLOOKUP(A1471,blinkit_order_items[order_id],blinkit_order_items[quantity])</f>
        <v>3</v>
      </c>
      <c r="I1471">
        <f>_xlfn.XLOOKUP(A1471,blinkit_order_items[order_id],blinkit_order_items[unit_price])</f>
        <v>319.33999999999997</v>
      </c>
      <c r="J1471" s="5">
        <v>140.44</v>
      </c>
      <c r="K1471" s="5" t="s">
        <v>13</v>
      </c>
      <c r="L1471" s="5" t="s">
        <v>10</v>
      </c>
      <c r="M1471">
        <v>1</v>
      </c>
      <c r="N1471" s="9">
        <v>45449.807291666664</v>
      </c>
    </row>
    <row r="1472" spans="1:14" x14ac:dyDescent="0.3">
      <c r="A1472" s="2">
        <v>8976616698</v>
      </c>
      <c r="B1472" s="3">
        <v>90346920</v>
      </c>
      <c r="C1472" t="str">
        <f>_xlfn.XLOOKUP(B1472,blinkit_customers!A:A,blinkit_customers!B:B," ")</f>
        <v>Idika Acharya</v>
      </c>
      <c r="D1472" t="str">
        <f>_xlfn.XLOOKUP(B1472, blinkit_customers!A:A,blinkit_customers!I:I, " ")</f>
        <v>New</v>
      </c>
      <c r="E1472">
        <f>_xlfn.XLOOKUP(A1472,blinkit_order_items[order_id],blinkit_order_items[product_id])</f>
        <v>120385</v>
      </c>
      <c r="F1472" t="str">
        <f>_xlfn.XLOOKUP(E1472,blinkit_products[product_id],blinkit_products[product_name])</f>
        <v>Pet Treats</v>
      </c>
      <c r="G1472" t="str">
        <f>_xlfn.XLOOKUP(E1472,blinkit_products[product_id],blinkit_products[category])</f>
        <v>Pet Care</v>
      </c>
      <c r="H1472">
        <f>_xlfn.XLOOKUP(A1472,blinkit_order_items[order_id],blinkit_order_items[quantity])</f>
        <v>2</v>
      </c>
      <c r="I1472">
        <f>_xlfn.XLOOKUP(A1472,blinkit_order_items[order_id],blinkit_order_items[unit_price])</f>
        <v>597.91</v>
      </c>
      <c r="J1472" s="3">
        <v>3364.63</v>
      </c>
      <c r="K1472" s="3" t="s">
        <v>12</v>
      </c>
      <c r="L1472" s="3" t="s">
        <v>10</v>
      </c>
      <c r="M1472">
        <v>2</v>
      </c>
      <c r="N1472" s="8">
        <v>45161.138981481483</v>
      </c>
    </row>
    <row r="1473" spans="1:14" x14ac:dyDescent="0.3">
      <c r="A1473" s="4">
        <v>8792586840</v>
      </c>
      <c r="B1473" s="5">
        <v>91566278</v>
      </c>
      <c r="C1473" t="str">
        <f>_xlfn.XLOOKUP(B1473,blinkit_customers!A:A,blinkit_customers!B:B," ")</f>
        <v>Keya Chadha</v>
      </c>
      <c r="D1473" t="str">
        <f>_xlfn.XLOOKUP(B1473, blinkit_customers!A:A,blinkit_customers!I:I, " ")</f>
        <v>Premium</v>
      </c>
      <c r="E1473">
        <f>_xlfn.XLOOKUP(A1473,blinkit_order_items[order_id],blinkit_order_items[product_id])</f>
        <v>937542</v>
      </c>
      <c r="F1473" t="str">
        <f>_xlfn.XLOOKUP(E1473,blinkit_products[product_id],blinkit_products[product_name])</f>
        <v>Wheat Flour</v>
      </c>
      <c r="G1473" t="str">
        <f>_xlfn.XLOOKUP(E1473,blinkit_products[product_id],blinkit_products[category])</f>
        <v>Grocery &amp; Staples</v>
      </c>
      <c r="H1473">
        <f>_xlfn.XLOOKUP(A1473,blinkit_order_items[order_id],blinkit_order_items[quantity])</f>
        <v>3</v>
      </c>
      <c r="I1473">
        <f>_xlfn.XLOOKUP(A1473,blinkit_order_items[order_id],blinkit_order_items[unit_price])</f>
        <v>97.04</v>
      </c>
      <c r="J1473" s="5">
        <v>1843.14</v>
      </c>
      <c r="K1473" s="5" t="s">
        <v>12</v>
      </c>
      <c r="L1473" s="5" t="s">
        <v>10</v>
      </c>
      <c r="M1473">
        <v>3</v>
      </c>
      <c r="N1473" s="9">
        <v>45091.631574074076</v>
      </c>
    </row>
    <row r="1474" spans="1:14" x14ac:dyDescent="0.3">
      <c r="A1474" s="2">
        <v>5375387413</v>
      </c>
      <c r="B1474" s="3">
        <v>66768157</v>
      </c>
      <c r="C1474" t="str">
        <f>_xlfn.XLOOKUP(B1474,blinkit_customers!A:A,blinkit_customers!B:B," ")</f>
        <v>Om Khosla</v>
      </c>
      <c r="D1474" t="str">
        <f>_xlfn.XLOOKUP(B1474, blinkit_customers!A:A,blinkit_customers!I:I, " ")</f>
        <v>Inactive</v>
      </c>
      <c r="E1474">
        <f>_xlfn.XLOOKUP(A1474,blinkit_order_items[order_id],blinkit_order_items[product_id])</f>
        <v>378230</v>
      </c>
      <c r="F1474" t="str">
        <f>_xlfn.XLOOKUP(E1474,blinkit_products[product_id],blinkit_products[product_name])</f>
        <v>Nuts</v>
      </c>
      <c r="G1474" t="str">
        <f>_xlfn.XLOOKUP(E1474,blinkit_products[product_id],blinkit_products[category])</f>
        <v>Snacks &amp; Munchies</v>
      </c>
      <c r="H1474">
        <f>_xlfn.XLOOKUP(A1474,blinkit_order_items[order_id],blinkit_order_items[quantity])</f>
        <v>3</v>
      </c>
      <c r="I1474">
        <f>_xlfn.XLOOKUP(A1474,blinkit_order_items[order_id],blinkit_order_items[unit_price])</f>
        <v>166.42</v>
      </c>
      <c r="J1474" s="3">
        <v>1934.8</v>
      </c>
      <c r="K1474" s="3" t="s">
        <v>15</v>
      </c>
      <c r="L1474" s="3" t="s">
        <v>10</v>
      </c>
      <c r="M1474">
        <v>2</v>
      </c>
      <c r="N1474" s="8">
        <v>45020.98033564815</v>
      </c>
    </row>
    <row r="1475" spans="1:14" x14ac:dyDescent="0.3">
      <c r="A1475" s="4">
        <v>4252164097</v>
      </c>
      <c r="B1475" s="5">
        <v>72366758</v>
      </c>
      <c r="C1475" t="str">
        <f>_xlfn.XLOOKUP(B1475,blinkit_customers!A:A,blinkit_customers!B:B," ")</f>
        <v>Vedant Sengupta</v>
      </c>
      <c r="D1475" t="str">
        <f>_xlfn.XLOOKUP(B1475, blinkit_customers!A:A,blinkit_customers!I:I, " ")</f>
        <v>Inactive</v>
      </c>
      <c r="E1475">
        <f>_xlfn.XLOOKUP(A1475,blinkit_order_items[order_id],blinkit_order_items[product_id])</f>
        <v>952124</v>
      </c>
      <c r="F1475" t="str">
        <f>_xlfn.XLOOKUP(E1475,blinkit_products[product_id],blinkit_products[product_name])</f>
        <v>Onions</v>
      </c>
      <c r="G1475" t="str">
        <f>_xlfn.XLOOKUP(E1475,blinkit_products[product_id],blinkit_products[category])</f>
        <v>Fruits &amp; Vegetables</v>
      </c>
      <c r="H1475">
        <f>_xlfn.XLOOKUP(A1475,blinkit_order_items[order_id],blinkit_order_items[quantity])</f>
        <v>1</v>
      </c>
      <c r="I1475">
        <f>_xlfn.XLOOKUP(A1475,blinkit_order_items[order_id],blinkit_order_items[unit_price])</f>
        <v>127.08</v>
      </c>
      <c r="J1475" s="5">
        <v>163.55000000000001</v>
      </c>
      <c r="K1475" s="5" t="s">
        <v>13</v>
      </c>
      <c r="L1475" s="5" t="s">
        <v>14</v>
      </c>
      <c r="M1475">
        <v>8</v>
      </c>
      <c r="N1475" s="9">
        <v>45197.29047453704</v>
      </c>
    </row>
    <row r="1476" spans="1:14" x14ac:dyDescent="0.3">
      <c r="A1476" s="2">
        <v>8423273411</v>
      </c>
      <c r="B1476" s="3">
        <v>5418547</v>
      </c>
      <c r="C1476" t="str">
        <f>_xlfn.XLOOKUP(B1476,blinkit_customers!A:A,blinkit_customers!B:B," ")</f>
        <v>Qushi Devi</v>
      </c>
      <c r="D1476" t="str">
        <f>_xlfn.XLOOKUP(B1476, blinkit_customers!A:A,blinkit_customers!I:I, " ")</f>
        <v>Regular</v>
      </c>
      <c r="E1476">
        <f>_xlfn.XLOOKUP(A1476,blinkit_order_items[order_id],blinkit_order_items[product_id])</f>
        <v>876139</v>
      </c>
      <c r="F1476" t="str">
        <f>_xlfn.XLOOKUP(E1476,blinkit_products[product_id],blinkit_products[product_name])</f>
        <v>Pulses</v>
      </c>
      <c r="G1476" t="str">
        <f>_xlfn.XLOOKUP(E1476,blinkit_products[product_id],blinkit_products[category])</f>
        <v>Grocery &amp; Staples</v>
      </c>
      <c r="H1476">
        <f>_xlfn.XLOOKUP(A1476,blinkit_order_items[order_id],blinkit_order_items[quantity])</f>
        <v>3</v>
      </c>
      <c r="I1476">
        <f>_xlfn.XLOOKUP(A1476,blinkit_order_items[order_id],blinkit_order_items[unit_price])</f>
        <v>415.75</v>
      </c>
      <c r="J1476" s="3">
        <v>719.38</v>
      </c>
      <c r="K1476" s="3" t="s">
        <v>12</v>
      </c>
      <c r="L1476" s="3" t="s">
        <v>10</v>
      </c>
      <c r="M1476">
        <v>0</v>
      </c>
      <c r="N1476" s="8">
        <v>45069.967743055553</v>
      </c>
    </row>
    <row r="1477" spans="1:14" x14ac:dyDescent="0.3">
      <c r="A1477" s="4">
        <v>2551179741</v>
      </c>
      <c r="B1477" s="5">
        <v>18791381</v>
      </c>
      <c r="C1477" t="str">
        <f>_xlfn.XLOOKUP(B1477,blinkit_customers!A:A,blinkit_customers!B:B," ")</f>
        <v>Avni Gera</v>
      </c>
      <c r="D1477" t="str">
        <f>_xlfn.XLOOKUP(B1477, blinkit_customers!A:A,blinkit_customers!I:I, " ")</f>
        <v>Premium</v>
      </c>
      <c r="E1477">
        <f>_xlfn.XLOOKUP(A1477,blinkit_order_items[order_id],blinkit_order_items[product_id])</f>
        <v>707935</v>
      </c>
      <c r="F1477" t="str">
        <f>_xlfn.XLOOKUP(E1477,blinkit_products[product_id],blinkit_products[product_name])</f>
        <v>Cat Food</v>
      </c>
      <c r="G1477" t="str">
        <f>_xlfn.XLOOKUP(E1477,blinkit_products[product_id],blinkit_products[category])</f>
        <v>Pet Care</v>
      </c>
      <c r="H1477">
        <f>_xlfn.XLOOKUP(A1477,blinkit_order_items[order_id],blinkit_order_items[quantity])</f>
        <v>3</v>
      </c>
      <c r="I1477">
        <f>_xlfn.XLOOKUP(A1477,blinkit_order_items[order_id],blinkit_order_items[unit_price])</f>
        <v>820.9</v>
      </c>
      <c r="J1477" s="5">
        <v>2975.13</v>
      </c>
      <c r="K1477" s="5" t="s">
        <v>12</v>
      </c>
      <c r="L1477" s="5" t="s">
        <v>14</v>
      </c>
      <c r="M1477">
        <v>14</v>
      </c>
      <c r="N1477" s="9">
        <v>45392.089942129627</v>
      </c>
    </row>
    <row r="1478" spans="1:14" x14ac:dyDescent="0.3">
      <c r="A1478" s="2">
        <v>227511348</v>
      </c>
      <c r="B1478" s="3">
        <v>11775073</v>
      </c>
      <c r="C1478" t="str">
        <f>_xlfn.XLOOKUP(B1478,blinkit_customers!A:A,blinkit_customers!B:B," ")</f>
        <v>Keya Ganesan</v>
      </c>
      <c r="D1478" t="str">
        <f>_xlfn.XLOOKUP(B1478, blinkit_customers!A:A,blinkit_customers!I:I, " ")</f>
        <v>Regular</v>
      </c>
      <c r="E1478">
        <f>_xlfn.XLOOKUP(A1478,blinkit_order_items[order_id],blinkit_order_items[product_id])</f>
        <v>513199</v>
      </c>
      <c r="F1478" t="str">
        <f>_xlfn.XLOOKUP(E1478,blinkit_products[product_id],blinkit_products[product_name])</f>
        <v>Cola</v>
      </c>
      <c r="G1478" t="str">
        <f>_xlfn.XLOOKUP(E1478,blinkit_products[product_id],blinkit_products[category])</f>
        <v>Cold Drinks &amp; Juices</v>
      </c>
      <c r="H1478">
        <f>_xlfn.XLOOKUP(A1478,blinkit_order_items[order_id],blinkit_order_items[quantity])</f>
        <v>1</v>
      </c>
      <c r="I1478">
        <f>_xlfn.XLOOKUP(A1478,blinkit_order_items[order_id],blinkit_order_items[unit_price])</f>
        <v>422.23</v>
      </c>
      <c r="J1478" s="3">
        <v>2388.23</v>
      </c>
      <c r="K1478" s="3" t="s">
        <v>13</v>
      </c>
      <c r="L1478" s="3" t="s">
        <v>10</v>
      </c>
      <c r="M1478">
        <v>1</v>
      </c>
      <c r="N1478" s="8">
        <v>45505.655509259261</v>
      </c>
    </row>
    <row r="1479" spans="1:14" x14ac:dyDescent="0.3">
      <c r="A1479" s="4">
        <v>4434464045</v>
      </c>
      <c r="B1479" s="5">
        <v>7591711</v>
      </c>
      <c r="C1479" t="str">
        <f>_xlfn.XLOOKUP(B1479,blinkit_customers!A:A,blinkit_customers!B:B," ")</f>
        <v>Triya Kakar</v>
      </c>
      <c r="D1479" t="str">
        <f>_xlfn.XLOOKUP(B1479, blinkit_customers!A:A,blinkit_customers!I:I, " ")</f>
        <v>Regular</v>
      </c>
      <c r="E1479">
        <f>_xlfn.XLOOKUP(A1479,blinkit_order_items[order_id],blinkit_order_items[product_id])</f>
        <v>153019</v>
      </c>
      <c r="F1479" t="str">
        <f>_xlfn.XLOOKUP(E1479,blinkit_products[product_id],blinkit_products[product_name])</f>
        <v>Onions</v>
      </c>
      <c r="G1479" t="str">
        <f>_xlfn.XLOOKUP(E1479,blinkit_products[product_id],blinkit_products[category])</f>
        <v>Fruits &amp; Vegetables</v>
      </c>
      <c r="H1479">
        <f>_xlfn.XLOOKUP(A1479,blinkit_order_items[order_id],blinkit_order_items[quantity])</f>
        <v>1</v>
      </c>
      <c r="I1479">
        <f>_xlfn.XLOOKUP(A1479,blinkit_order_items[order_id],blinkit_order_items[unit_price])</f>
        <v>947.95</v>
      </c>
      <c r="J1479" s="5">
        <v>2148.83</v>
      </c>
      <c r="K1479" s="5" t="s">
        <v>13</v>
      </c>
      <c r="L1479" s="5" t="s">
        <v>10</v>
      </c>
      <c r="M1479">
        <v>0</v>
      </c>
      <c r="N1479" s="9">
        <v>45191.003055555557</v>
      </c>
    </row>
    <row r="1480" spans="1:14" x14ac:dyDescent="0.3">
      <c r="A1480" s="2">
        <v>7041011843</v>
      </c>
      <c r="B1480" s="3">
        <v>35705377</v>
      </c>
      <c r="C1480" t="str">
        <f>_xlfn.XLOOKUP(B1480,blinkit_customers!A:A,blinkit_customers!B:B," ")</f>
        <v>Wahab Bobal</v>
      </c>
      <c r="D1480" t="str">
        <f>_xlfn.XLOOKUP(B1480, blinkit_customers!A:A,blinkit_customers!I:I, " ")</f>
        <v>Regular</v>
      </c>
      <c r="E1480">
        <f>_xlfn.XLOOKUP(A1480,blinkit_order_items[order_id],blinkit_order_items[product_id])</f>
        <v>883013</v>
      </c>
      <c r="F1480" t="str">
        <f>_xlfn.XLOOKUP(E1480,blinkit_products[product_id],blinkit_products[product_name])</f>
        <v>Eggs</v>
      </c>
      <c r="G1480" t="str">
        <f>_xlfn.XLOOKUP(E1480,blinkit_products[product_id],blinkit_products[category])</f>
        <v>Dairy &amp; Breakfast</v>
      </c>
      <c r="H1480">
        <f>_xlfn.XLOOKUP(A1480,blinkit_order_items[order_id],blinkit_order_items[quantity])</f>
        <v>2</v>
      </c>
      <c r="I1480">
        <f>_xlfn.XLOOKUP(A1480,blinkit_order_items[order_id],blinkit_order_items[unit_price])</f>
        <v>989.88</v>
      </c>
      <c r="J1480" s="3">
        <v>1303.83</v>
      </c>
      <c r="K1480" s="3" t="s">
        <v>13</v>
      </c>
      <c r="L1480" s="3" t="s">
        <v>10</v>
      </c>
      <c r="M1480">
        <v>0</v>
      </c>
      <c r="N1480" s="8">
        <v>45328.032337962963</v>
      </c>
    </row>
    <row r="1481" spans="1:14" x14ac:dyDescent="0.3">
      <c r="A1481" s="4">
        <v>6510283268</v>
      </c>
      <c r="B1481" s="5">
        <v>67383024</v>
      </c>
      <c r="C1481" t="str">
        <f>_xlfn.XLOOKUP(B1481,blinkit_customers!A:A,blinkit_customers!B:B," ")</f>
        <v>Riya Kothari</v>
      </c>
      <c r="D1481" t="str">
        <f>_xlfn.XLOOKUP(B1481, blinkit_customers!A:A,blinkit_customers!I:I, " ")</f>
        <v>Premium</v>
      </c>
      <c r="E1481">
        <f>_xlfn.XLOOKUP(A1481,blinkit_order_items[order_id],blinkit_order_items[product_id])</f>
        <v>136533</v>
      </c>
      <c r="F1481" t="str">
        <f>_xlfn.XLOOKUP(E1481,blinkit_products[product_id],blinkit_products[product_name])</f>
        <v>Eggs</v>
      </c>
      <c r="G1481" t="str">
        <f>_xlfn.XLOOKUP(E1481,blinkit_products[product_id],blinkit_products[category])</f>
        <v>Dairy &amp; Breakfast</v>
      </c>
      <c r="H1481">
        <f>_xlfn.XLOOKUP(A1481,blinkit_order_items[order_id],blinkit_order_items[quantity])</f>
        <v>3</v>
      </c>
      <c r="I1481">
        <f>_xlfn.XLOOKUP(A1481,blinkit_order_items[order_id],blinkit_order_items[unit_price])</f>
        <v>826.21</v>
      </c>
      <c r="J1481" s="5">
        <v>1452.76</v>
      </c>
      <c r="K1481" s="5" t="s">
        <v>15</v>
      </c>
      <c r="L1481" s="5" t="s">
        <v>10</v>
      </c>
      <c r="M1481">
        <v>-2</v>
      </c>
      <c r="N1481" s="9">
        <v>45455.069699074076</v>
      </c>
    </row>
    <row r="1482" spans="1:14" x14ac:dyDescent="0.3">
      <c r="A1482" s="2">
        <v>6853654698</v>
      </c>
      <c r="B1482" s="3">
        <v>85198177</v>
      </c>
      <c r="C1482" t="str">
        <f>_xlfn.XLOOKUP(B1482,blinkit_customers!A:A,blinkit_customers!B:B," ")</f>
        <v>Charita Comar</v>
      </c>
      <c r="D1482" t="str">
        <f>_xlfn.XLOOKUP(B1482, blinkit_customers!A:A,blinkit_customers!I:I, " ")</f>
        <v>Premium</v>
      </c>
      <c r="E1482">
        <f>_xlfn.XLOOKUP(A1482,blinkit_order_items[order_id],blinkit_order_items[product_id])</f>
        <v>131748</v>
      </c>
      <c r="F1482" t="str">
        <f>_xlfn.XLOOKUP(E1482,blinkit_products[product_id],blinkit_products[product_name])</f>
        <v>Dog Food</v>
      </c>
      <c r="G1482" t="str">
        <f>_xlfn.XLOOKUP(E1482,blinkit_products[product_id],blinkit_products[category])</f>
        <v>Pet Care</v>
      </c>
      <c r="H1482">
        <f>_xlfn.XLOOKUP(A1482,blinkit_order_items[order_id],blinkit_order_items[quantity])</f>
        <v>1</v>
      </c>
      <c r="I1482">
        <f>_xlfn.XLOOKUP(A1482,blinkit_order_items[order_id],blinkit_order_items[unit_price])</f>
        <v>81.349999999999994</v>
      </c>
      <c r="J1482" s="3">
        <v>2101.23</v>
      </c>
      <c r="K1482" s="3" t="s">
        <v>13</v>
      </c>
      <c r="L1482" s="3" t="s">
        <v>10</v>
      </c>
      <c r="M1482">
        <v>5</v>
      </c>
      <c r="N1482" s="8">
        <v>45144.472893518519</v>
      </c>
    </row>
    <row r="1483" spans="1:14" x14ac:dyDescent="0.3">
      <c r="A1483" s="4">
        <v>9338996795</v>
      </c>
      <c r="B1483" s="5">
        <v>2219590</v>
      </c>
      <c r="C1483" t="str">
        <f>_xlfn.XLOOKUP(B1483,blinkit_customers!A:A,blinkit_customers!B:B," ")</f>
        <v>Upadhriti Sandhu</v>
      </c>
      <c r="D1483" t="str">
        <f>_xlfn.XLOOKUP(B1483, blinkit_customers!A:A,blinkit_customers!I:I, " ")</f>
        <v>Regular</v>
      </c>
      <c r="E1483">
        <f>_xlfn.XLOOKUP(A1483,blinkit_order_items[order_id],blinkit_order_items[product_id])</f>
        <v>34186</v>
      </c>
      <c r="F1483" t="str">
        <f>_xlfn.XLOOKUP(E1483,blinkit_products[product_id],blinkit_products[product_name])</f>
        <v>Mangoes</v>
      </c>
      <c r="G1483" t="str">
        <f>_xlfn.XLOOKUP(E1483,blinkit_products[product_id],blinkit_products[category])</f>
        <v>Fruits &amp; Vegetables</v>
      </c>
      <c r="H1483">
        <f>_xlfn.XLOOKUP(A1483,blinkit_order_items[order_id],blinkit_order_items[quantity])</f>
        <v>2</v>
      </c>
      <c r="I1483">
        <f>_xlfn.XLOOKUP(A1483,blinkit_order_items[order_id],blinkit_order_items[unit_price])</f>
        <v>925.65</v>
      </c>
      <c r="J1483" s="5">
        <v>951.43</v>
      </c>
      <c r="K1483" s="5" t="s">
        <v>13</v>
      </c>
      <c r="L1483" s="5" t="s">
        <v>10</v>
      </c>
      <c r="M1483">
        <v>-2</v>
      </c>
      <c r="N1483" s="9">
        <v>45300.764999999999</v>
      </c>
    </row>
    <row r="1484" spans="1:14" x14ac:dyDescent="0.3">
      <c r="A1484" s="2">
        <v>7346145952</v>
      </c>
      <c r="B1484" s="3">
        <v>96629258</v>
      </c>
      <c r="C1484" t="str">
        <f>_xlfn.XLOOKUP(B1484,blinkit_customers!A:A,blinkit_customers!B:B," ")</f>
        <v>Liam Joshi</v>
      </c>
      <c r="D1484" t="str">
        <f>_xlfn.XLOOKUP(B1484, blinkit_customers!A:A,blinkit_customers!I:I, " ")</f>
        <v>Inactive</v>
      </c>
      <c r="E1484">
        <f>_xlfn.XLOOKUP(A1484,blinkit_order_items[order_id],blinkit_order_items[product_id])</f>
        <v>449106</v>
      </c>
      <c r="F1484" t="str">
        <f>_xlfn.XLOOKUP(E1484,blinkit_products[product_id],blinkit_products[product_name])</f>
        <v>Soap</v>
      </c>
      <c r="G1484" t="str">
        <f>_xlfn.XLOOKUP(E1484,blinkit_products[product_id],blinkit_products[category])</f>
        <v>Personal Care</v>
      </c>
      <c r="H1484">
        <f>_xlfn.XLOOKUP(A1484,blinkit_order_items[order_id],blinkit_order_items[quantity])</f>
        <v>1</v>
      </c>
      <c r="I1484">
        <f>_xlfn.XLOOKUP(A1484,blinkit_order_items[order_id],blinkit_order_items[unit_price])</f>
        <v>48.55</v>
      </c>
      <c r="J1484" s="3">
        <v>264.89</v>
      </c>
      <c r="K1484" s="3" t="s">
        <v>11</v>
      </c>
      <c r="L1484" s="3" t="s">
        <v>10</v>
      </c>
      <c r="M1484">
        <v>-4</v>
      </c>
      <c r="N1484" s="8">
        <v>45363.808842592596</v>
      </c>
    </row>
    <row r="1485" spans="1:14" x14ac:dyDescent="0.3">
      <c r="A1485" s="4">
        <v>6497069610</v>
      </c>
      <c r="B1485" s="5">
        <v>52672659</v>
      </c>
      <c r="C1485" t="str">
        <f>_xlfn.XLOOKUP(B1485,blinkit_customers!A:A,blinkit_customers!B:B," ")</f>
        <v>Isha Mand</v>
      </c>
      <c r="D1485" t="str">
        <f>_xlfn.XLOOKUP(B1485, blinkit_customers!A:A,blinkit_customers!I:I, " ")</f>
        <v>Regular</v>
      </c>
      <c r="E1485">
        <f>_xlfn.XLOOKUP(A1485,blinkit_order_items[order_id],blinkit_order_items[product_id])</f>
        <v>329351</v>
      </c>
      <c r="F1485" t="str">
        <f>_xlfn.XLOOKUP(E1485,blinkit_products[product_id],blinkit_products[product_name])</f>
        <v>Cheese</v>
      </c>
      <c r="G1485" t="str">
        <f>_xlfn.XLOOKUP(E1485,blinkit_products[product_id],blinkit_products[category])</f>
        <v>Dairy &amp; Breakfast</v>
      </c>
      <c r="H1485">
        <f>_xlfn.XLOOKUP(A1485,blinkit_order_items[order_id],blinkit_order_items[quantity])</f>
        <v>3</v>
      </c>
      <c r="I1485">
        <f>_xlfn.XLOOKUP(A1485,blinkit_order_items[order_id],blinkit_order_items[unit_price])</f>
        <v>310.87</v>
      </c>
      <c r="J1485" s="5">
        <v>1416.18</v>
      </c>
      <c r="K1485" s="5" t="s">
        <v>13</v>
      </c>
      <c r="L1485" s="5" t="s">
        <v>10</v>
      </c>
      <c r="M1485">
        <v>2</v>
      </c>
      <c r="N1485" s="9">
        <v>45392.721493055556</v>
      </c>
    </row>
    <row r="1486" spans="1:14" x14ac:dyDescent="0.3">
      <c r="A1486" s="2">
        <v>1741402363</v>
      </c>
      <c r="B1486" s="3">
        <v>87200291</v>
      </c>
      <c r="C1486" t="str">
        <f>_xlfn.XLOOKUP(B1486,blinkit_customers!A:A,blinkit_customers!B:B," ")</f>
        <v>Anya Panchal</v>
      </c>
      <c r="D1486" t="str">
        <f>_xlfn.XLOOKUP(B1486, blinkit_customers!A:A,blinkit_customers!I:I, " ")</f>
        <v>Inactive</v>
      </c>
      <c r="E1486">
        <f>_xlfn.XLOOKUP(A1486,blinkit_order_items[order_id],blinkit_order_items[product_id])</f>
        <v>611575</v>
      </c>
      <c r="F1486" t="str">
        <f>_xlfn.XLOOKUP(E1486,blinkit_products[product_id],blinkit_products[product_name])</f>
        <v>Frozen Pizza</v>
      </c>
      <c r="G1486" t="str">
        <f>_xlfn.XLOOKUP(E1486,blinkit_products[product_id],blinkit_products[category])</f>
        <v>Instant &amp; Frozen Food</v>
      </c>
      <c r="H1486">
        <f>_xlfn.XLOOKUP(A1486,blinkit_order_items[order_id],blinkit_order_items[quantity])</f>
        <v>1</v>
      </c>
      <c r="I1486">
        <f>_xlfn.XLOOKUP(A1486,blinkit_order_items[order_id],blinkit_order_items[unit_price])</f>
        <v>482.06</v>
      </c>
      <c r="J1486" s="3">
        <v>1729.82</v>
      </c>
      <c r="K1486" s="3" t="s">
        <v>12</v>
      </c>
      <c r="L1486" s="3" t="s">
        <v>10</v>
      </c>
      <c r="M1486">
        <v>2</v>
      </c>
      <c r="N1486" s="8">
        <v>45455.467881944445</v>
      </c>
    </row>
    <row r="1487" spans="1:14" x14ac:dyDescent="0.3">
      <c r="A1487" s="4">
        <v>4825878367</v>
      </c>
      <c r="B1487" s="5">
        <v>46717997</v>
      </c>
      <c r="C1487" t="str">
        <f>_xlfn.XLOOKUP(B1487,blinkit_customers!A:A,blinkit_customers!B:B," ")</f>
        <v>Wishi Srivastava</v>
      </c>
      <c r="D1487" t="str">
        <f>_xlfn.XLOOKUP(B1487, blinkit_customers!A:A,blinkit_customers!I:I, " ")</f>
        <v>New</v>
      </c>
      <c r="E1487">
        <f>_xlfn.XLOOKUP(A1487,blinkit_order_items[order_id],blinkit_order_items[product_id])</f>
        <v>26060</v>
      </c>
      <c r="F1487" t="str">
        <f>_xlfn.XLOOKUP(E1487,blinkit_products[product_id],blinkit_products[product_name])</f>
        <v>Vitamins</v>
      </c>
      <c r="G1487" t="str">
        <f>_xlfn.XLOOKUP(E1487,blinkit_products[product_id],blinkit_products[category])</f>
        <v>Pharmacy</v>
      </c>
      <c r="H1487">
        <f>_xlfn.XLOOKUP(A1487,blinkit_order_items[order_id],blinkit_order_items[quantity])</f>
        <v>2</v>
      </c>
      <c r="I1487">
        <f>_xlfn.XLOOKUP(A1487,blinkit_order_items[order_id],blinkit_order_items[unit_price])</f>
        <v>342.94</v>
      </c>
      <c r="J1487" s="5">
        <v>4152.8599999999997</v>
      </c>
      <c r="K1487" s="5" t="s">
        <v>13</v>
      </c>
      <c r="L1487" s="5" t="s">
        <v>10</v>
      </c>
      <c r="M1487">
        <v>0</v>
      </c>
      <c r="N1487" s="9">
        <v>45572.586238425924</v>
      </c>
    </row>
    <row r="1488" spans="1:14" x14ac:dyDescent="0.3">
      <c r="A1488" s="2">
        <v>7019011442</v>
      </c>
      <c r="B1488" s="3">
        <v>41640262</v>
      </c>
      <c r="C1488" t="str">
        <f>_xlfn.XLOOKUP(B1488,blinkit_customers!A:A,blinkit_customers!B:B," ")</f>
        <v>Vihaan Gola</v>
      </c>
      <c r="D1488" t="str">
        <f>_xlfn.XLOOKUP(B1488, blinkit_customers!A:A,blinkit_customers!I:I, " ")</f>
        <v>Inactive</v>
      </c>
      <c r="E1488">
        <f>_xlfn.XLOOKUP(A1488,blinkit_order_items[order_id],blinkit_order_items[product_id])</f>
        <v>552496</v>
      </c>
      <c r="F1488" t="str">
        <f>_xlfn.XLOOKUP(E1488,blinkit_products[product_id],blinkit_products[product_name])</f>
        <v>Dish Soap</v>
      </c>
      <c r="G1488" t="str">
        <f>_xlfn.XLOOKUP(E1488,blinkit_products[product_id],blinkit_products[category])</f>
        <v>Household Care</v>
      </c>
      <c r="H1488">
        <f>_xlfn.XLOOKUP(A1488,blinkit_order_items[order_id],blinkit_order_items[quantity])</f>
        <v>2</v>
      </c>
      <c r="I1488">
        <f>_xlfn.XLOOKUP(A1488,blinkit_order_items[order_id],blinkit_order_items[unit_price])</f>
        <v>508</v>
      </c>
      <c r="J1488" s="3">
        <v>3612.65</v>
      </c>
      <c r="K1488" s="3" t="s">
        <v>11</v>
      </c>
      <c r="L1488" s="3" t="s">
        <v>10</v>
      </c>
      <c r="M1488">
        <v>-4</v>
      </c>
      <c r="N1488" s="8">
        <v>45107.818541666667</v>
      </c>
    </row>
    <row r="1489" spans="1:14" x14ac:dyDescent="0.3">
      <c r="A1489" s="4">
        <v>1674463798</v>
      </c>
      <c r="B1489" s="5">
        <v>52085702</v>
      </c>
      <c r="C1489" t="str">
        <f>_xlfn.XLOOKUP(B1489,blinkit_customers!A:A,blinkit_customers!B:B," ")</f>
        <v>Irya Soni</v>
      </c>
      <c r="D1489" t="str">
        <f>_xlfn.XLOOKUP(B1489, blinkit_customers!A:A,blinkit_customers!I:I, " ")</f>
        <v>New</v>
      </c>
      <c r="E1489">
        <f>_xlfn.XLOOKUP(A1489,blinkit_order_items[order_id],blinkit_order_items[product_id])</f>
        <v>67197</v>
      </c>
      <c r="F1489" t="str">
        <f>_xlfn.XLOOKUP(E1489,blinkit_products[product_id],blinkit_products[product_name])</f>
        <v>Butter</v>
      </c>
      <c r="G1489" t="str">
        <f>_xlfn.XLOOKUP(E1489,blinkit_products[product_id],blinkit_products[category])</f>
        <v>Dairy &amp; Breakfast</v>
      </c>
      <c r="H1489">
        <f>_xlfn.XLOOKUP(A1489,blinkit_order_items[order_id],blinkit_order_items[quantity])</f>
        <v>1</v>
      </c>
      <c r="I1489">
        <f>_xlfn.XLOOKUP(A1489,blinkit_order_items[order_id],blinkit_order_items[unit_price])</f>
        <v>552.20000000000005</v>
      </c>
      <c r="J1489" s="5">
        <v>3497.86</v>
      </c>
      <c r="K1489" s="5" t="s">
        <v>12</v>
      </c>
      <c r="L1489" s="5" t="s">
        <v>14</v>
      </c>
      <c r="M1489">
        <v>6</v>
      </c>
      <c r="N1489" s="9">
        <v>45556.563587962963</v>
      </c>
    </row>
    <row r="1490" spans="1:14" x14ac:dyDescent="0.3">
      <c r="A1490" s="2">
        <v>305684588</v>
      </c>
      <c r="B1490" s="3">
        <v>46876240</v>
      </c>
      <c r="C1490" t="str">
        <f>_xlfn.XLOOKUP(B1490,blinkit_customers!A:A,blinkit_customers!B:B," ")</f>
        <v>Vihaan Doctor</v>
      </c>
      <c r="D1490" t="str">
        <f>_xlfn.XLOOKUP(B1490, blinkit_customers!A:A,blinkit_customers!I:I, " ")</f>
        <v>Premium</v>
      </c>
      <c r="E1490">
        <f>_xlfn.XLOOKUP(A1490,blinkit_order_items[order_id],blinkit_order_items[product_id])</f>
        <v>709916</v>
      </c>
      <c r="F1490" t="str">
        <f>_xlfn.XLOOKUP(E1490,blinkit_products[product_id],blinkit_products[product_name])</f>
        <v>Detergent</v>
      </c>
      <c r="G1490" t="str">
        <f>_xlfn.XLOOKUP(E1490,blinkit_products[product_id],blinkit_products[category])</f>
        <v>Household Care</v>
      </c>
      <c r="H1490">
        <f>_xlfn.XLOOKUP(A1490,blinkit_order_items[order_id],blinkit_order_items[quantity])</f>
        <v>3</v>
      </c>
      <c r="I1490">
        <f>_xlfn.XLOOKUP(A1490,blinkit_order_items[order_id],blinkit_order_items[unit_price])</f>
        <v>33.76</v>
      </c>
      <c r="J1490" s="3">
        <v>4199.8599999999997</v>
      </c>
      <c r="K1490" s="3" t="s">
        <v>12</v>
      </c>
      <c r="L1490" s="3" t="s">
        <v>16</v>
      </c>
      <c r="M1490">
        <v>16</v>
      </c>
      <c r="N1490" s="8">
        <v>45529.820462962962</v>
      </c>
    </row>
    <row r="1491" spans="1:14" x14ac:dyDescent="0.3">
      <c r="A1491" s="4">
        <v>5967495442</v>
      </c>
      <c r="B1491" s="5">
        <v>77086074</v>
      </c>
      <c r="C1491" t="str">
        <f>_xlfn.XLOOKUP(B1491,blinkit_customers!A:A,blinkit_customers!B:B," ")</f>
        <v>Ekantika Mannan</v>
      </c>
      <c r="D1491" t="str">
        <f>_xlfn.XLOOKUP(B1491, blinkit_customers!A:A,blinkit_customers!I:I, " ")</f>
        <v>Regular</v>
      </c>
      <c r="E1491">
        <f>_xlfn.XLOOKUP(A1491,blinkit_order_items[order_id],blinkit_order_items[product_id])</f>
        <v>516376</v>
      </c>
      <c r="F1491" t="str">
        <f>_xlfn.XLOOKUP(E1491,blinkit_products[product_id],blinkit_products[product_name])</f>
        <v>Onions</v>
      </c>
      <c r="G1491" t="str">
        <f>_xlfn.XLOOKUP(E1491,blinkit_products[product_id],blinkit_products[category])</f>
        <v>Fruits &amp; Vegetables</v>
      </c>
      <c r="H1491">
        <f>_xlfn.XLOOKUP(A1491,blinkit_order_items[order_id],blinkit_order_items[quantity])</f>
        <v>2</v>
      </c>
      <c r="I1491">
        <f>_xlfn.XLOOKUP(A1491,blinkit_order_items[order_id],blinkit_order_items[unit_price])</f>
        <v>877.43</v>
      </c>
      <c r="J1491" s="5">
        <v>707.67</v>
      </c>
      <c r="K1491" s="5" t="s">
        <v>13</v>
      </c>
      <c r="L1491" s="5" t="s">
        <v>14</v>
      </c>
      <c r="M1491">
        <v>11</v>
      </c>
      <c r="N1491" s="9">
        <v>45491.642696759256</v>
      </c>
    </row>
    <row r="1492" spans="1:14" x14ac:dyDescent="0.3">
      <c r="A1492" s="2">
        <v>2571047526</v>
      </c>
      <c r="B1492" s="3">
        <v>90665975</v>
      </c>
      <c r="C1492" t="str">
        <f>_xlfn.XLOOKUP(B1492,blinkit_customers!A:A,blinkit_customers!B:B," ")</f>
        <v>Hamsini Dhingra</v>
      </c>
      <c r="D1492" t="str">
        <f>_xlfn.XLOOKUP(B1492, blinkit_customers!A:A,blinkit_customers!I:I, " ")</f>
        <v>Inactive</v>
      </c>
      <c r="E1492">
        <f>_xlfn.XLOOKUP(A1492,blinkit_order_items[order_id],blinkit_order_items[product_id])</f>
        <v>760828</v>
      </c>
      <c r="F1492" t="str">
        <f>_xlfn.XLOOKUP(E1492,blinkit_products[product_id],blinkit_products[product_name])</f>
        <v>Pet Treats</v>
      </c>
      <c r="G1492" t="str">
        <f>_xlfn.XLOOKUP(E1492,blinkit_products[product_id],blinkit_products[category])</f>
        <v>Pet Care</v>
      </c>
      <c r="H1492">
        <f>_xlfn.XLOOKUP(A1492,blinkit_order_items[order_id],blinkit_order_items[quantity])</f>
        <v>2</v>
      </c>
      <c r="I1492">
        <f>_xlfn.XLOOKUP(A1492,blinkit_order_items[order_id],blinkit_order_items[unit_price])</f>
        <v>563.45000000000005</v>
      </c>
      <c r="J1492" s="3">
        <v>651.92999999999995</v>
      </c>
      <c r="K1492" s="3" t="s">
        <v>12</v>
      </c>
      <c r="L1492" s="3" t="s">
        <v>10</v>
      </c>
      <c r="M1492">
        <v>-5</v>
      </c>
      <c r="N1492" s="8">
        <v>45096.013090277775</v>
      </c>
    </row>
    <row r="1493" spans="1:14" x14ac:dyDescent="0.3">
      <c r="A1493" s="4">
        <v>7784811086</v>
      </c>
      <c r="B1493" s="5">
        <v>53332493</v>
      </c>
      <c r="C1493" t="str">
        <f>_xlfn.XLOOKUP(B1493,blinkit_customers!A:A,blinkit_customers!B:B," ")</f>
        <v>Anirudh Bose</v>
      </c>
      <c r="D1493" t="str">
        <f>_xlfn.XLOOKUP(B1493, blinkit_customers!A:A,blinkit_customers!I:I, " ")</f>
        <v>New</v>
      </c>
      <c r="E1493">
        <f>_xlfn.XLOOKUP(A1493,blinkit_order_items[order_id],blinkit_order_items[product_id])</f>
        <v>689769</v>
      </c>
      <c r="F1493" t="str">
        <f>_xlfn.XLOOKUP(E1493,blinkit_products[product_id],blinkit_products[product_name])</f>
        <v>Frozen Vegetables</v>
      </c>
      <c r="G1493" t="str">
        <f>_xlfn.XLOOKUP(E1493,blinkit_products[product_id],blinkit_products[category])</f>
        <v>Instant &amp; Frozen Food</v>
      </c>
      <c r="H1493">
        <f>_xlfn.XLOOKUP(A1493,blinkit_order_items[order_id],blinkit_order_items[quantity])</f>
        <v>2</v>
      </c>
      <c r="I1493">
        <f>_xlfn.XLOOKUP(A1493,blinkit_order_items[order_id],blinkit_order_items[unit_price])</f>
        <v>46.62</v>
      </c>
      <c r="J1493" s="5">
        <v>2387.27</v>
      </c>
      <c r="K1493" s="5" t="s">
        <v>12</v>
      </c>
      <c r="L1493" s="5" t="s">
        <v>16</v>
      </c>
      <c r="M1493">
        <v>24</v>
      </c>
      <c r="N1493" s="9">
        <v>45542.257719907408</v>
      </c>
    </row>
    <row r="1494" spans="1:14" x14ac:dyDescent="0.3">
      <c r="A1494" s="2">
        <v>7942005230</v>
      </c>
      <c r="B1494" s="3">
        <v>78614729</v>
      </c>
      <c r="C1494" t="str">
        <f>_xlfn.XLOOKUP(B1494,blinkit_customers!A:A,blinkit_customers!B:B," ")</f>
        <v>Finn Goswami</v>
      </c>
      <c r="D1494" t="str">
        <f>_xlfn.XLOOKUP(B1494, blinkit_customers!A:A,blinkit_customers!I:I, " ")</f>
        <v>New</v>
      </c>
      <c r="E1494">
        <f>_xlfn.XLOOKUP(A1494,blinkit_order_items[order_id],blinkit_order_items[product_id])</f>
        <v>714999</v>
      </c>
      <c r="F1494" t="str">
        <f>_xlfn.XLOOKUP(E1494,blinkit_products[product_id],blinkit_products[product_name])</f>
        <v>Bread</v>
      </c>
      <c r="G1494" t="str">
        <f>_xlfn.XLOOKUP(E1494,blinkit_products[product_id],blinkit_products[category])</f>
        <v>Dairy &amp; Breakfast</v>
      </c>
      <c r="H1494">
        <f>_xlfn.XLOOKUP(A1494,blinkit_order_items[order_id],blinkit_order_items[quantity])</f>
        <v>2</v>
      </c>
      <c r="I1494">
        <f>_xlfn.XLOOKUP(A1494,blinkit_order_items[order_id],blinkit_order_items[unit_price])</f>
        <v>882.51</v>
      </c>
      <c r="J1494" s="3">
        <v>281.73</v>
      </c>
      <c r="K1494" s="3" t="s">
        <v>15</v>
      </c>
      <c r="L1494" s="3" t="s">
        <v>14</v>
      </c>
      <c r="M1494">
        <v>10</v>
      </c>
      <c r="N1494" s="8">
        <v>45010.347592592596</v>
      </c>
    </row>
    <row r="1495" spans="1:14" x14ac:dyDescent="0.3">
      <c r="A1495" s="4">
        <v>6653543195</v>
      </c>
      <c r="B1495" s="5">
        <v>95334407</v>
      </c>
      <c r="C1495" t="str">
        <f>_xlfn.XLOOKUP(B1495,blinkit_customers!A:A,blinkit_customers!B:B," ")</f>
        <v>Krish Sunder</v>
      </c>
      <c r="D1495" t="str">
        <f>_xlfn.XLOOKUP(B1495, blinkit_customers!A:A,blinkit_customers!I:I, " ")</f>
        <v>Inactive</v>
      </c>
      <c r="E1495">
        <f>_xlfn.XLOOKUP(A1495,blinkit_order_items[order_id],blinkit_order_items[product_id])</f>
        <v>287070</v>
      </c>
      <c r="F1495" t="str">
        <f>_xlfn.XLOOKUP(E1495,blinkit_products[product_id],blinkit_products[product_name])</f>
        <v>Wheat Flour</v>
      </c>
      <c r="G1495" t="str">
        <f>_xlfn.XLOOKUP(E1495,blinkit_products[product_id],blinkit_products[category])</f>
        <v>Grocery &amp; Staples</v>
      </c>
      <c r="H1495">
        <f>_xlfn.XLOOKUP(A1495,blinkit_order_items[order_id],blinkit_order_items[quantity])</f>
        <v>3</v>
      </c>
      <c r="I1495">
        <f>_xlfn.XLOOKUP(A1495,blinkit_order_items[order_id],blinkit_order_items[unit_price])</f>
        <v>443.17</v>
      </c>
      <c r="J1495" s="5">
        <v>1617.62</v>
      </c>
      <c r="K1495" s="5" t="s">
        <v>15</v>
      </c>
      <c r="L1495" s="5" t="s">
        <v>14</v>
      </c>
      <c r="M1495">
        <v>11</v>
      </c>
      <c r="N1495" s="9">
        <v>45184.620648148149</v>
      </c>
    </row>
    <row r="1496" spans="1:14" x14ac:dyDescent="0.3">
      <c r="A1496" s="2">
        <v>397928918</v>
      </c>
      <c r="B1496" s="3">
        <v>71902700</v>
      </c>
      <c r="C1496" t="str">
        <f>_xlfn.XLOOKUP(B1496,blinkit_customers!A:A,blinkit_customers!B:B," ")</f>
        <v>Qarin Nazareth</v>
      </c>
      <c r="D1496" t="str">
        <f>_xlfn.XLOOKUP(B1496, blinkit_customers!A:A,blinkit_customers!I:I, " ")</f>
        <v>Regular</v>
      </c>
      <c r="E1496">
        <f>_xlfn.XLOOKUP(A1496,blinkit_order_items[order_id],blinkit_order_items[product_id])</f>
        <v>991434</v>
      </c>
      <c r="F1496" t="str">
        <f>_xlfn.XLOOKUP(E1496,blinkit_products[product_id],blinkit_products[product_name])</f>
        <v>Cookies</v>
      </c>
      <c r="G1496" t="str">
        <f>_xlfn.XLOOKUP(E1496,blinkit_products[product_id],blinkit_products[category])</f>
        <v>Snacks &amp; Munchies</v>
      </c>
      <c r="H1496">
        <f>_xlfn.XLOOKUP(A1496,blinkit_order_items[order_id],blinkit_order_items[quantity])</f>
        <v>2</v>
      </c>
      <c r="I1496">
        <f>_xlfn.XLOOKUP(A1496,blinkit_order_items[order_id],blinkit_order_items[unit_price])</f>
        <v>237.62</v>
      </c>
      <c r="J1496" s="3">
        <v>797.99</v>
      </c>
      <c r="K1496" s="3" t="s">
        <v>13</v>
      </c>
      <c r="L1496" s="3" t="s">
        <v>14</v>
      </c>
      <c r="M1496">
        <v>15</v>
      </c>
      <c r="N1496" s="8">
        <v>45549.162743055553</v>
      </c>
    </row>
    <row r="1497" spans="1:14" x14ac:dyDescent="0.3">
      <c r="A1497" s="4">
        <v>776120140</v>
      </c>
      <c r="B1497" s="5">
        <v>25128143</v>
      </c>
      <c r="C1497" t="str">
        <f>_xlfn.XLOOKUP(B1497,blinkit_customers!A:A,blinkit_customers!B:B," ")</f>
        <v>Odika Kannan</v>
      </c>
      <c r="D1497" t="str">
        <f>_xlfn.XLOOKUP(B1497, blinkit_customers!A:A,blinkit_customers!I:I, " ")</f>
        <v>Premium</v>
      </c>
      <c r="E1497">
        <f>_xlfn.XLOOKUP(A1497,blinkit_order_items[order_id],blinkit_order_items[product_id])</f>
        <v>131937</v>
      </c>
      <c r="F1497" t="str">
        <f>_xlfn.XLOOKUP(E1497,blinkit_products[product_id],blinkit_products[product_name])</f>
        <v>Frozen Pizza</v>
      </c>
      <c r="G1497" t="str">
        <f>_xlfn.XLOOKUP(E1497,blinkit_products[product_id],blinkit_products[category])</f>
        <v>Instant &amp; Frozen Food</v>
      </c>
      <c r="H1497">
        <f>_xlfn.XLOOKUP(A1497,blinkit_order_items[order_id],blinkit_order_items[quantity])</f>
        <v>2</v>
      </c>
      <c r="I1497">
        <f>_xlfn.XLOOKUP(A1497,blinkit_order_items[order_id],blinkit_order_items[unit_price])</f>
        <v>287.81</v>
      </c>
      <c r="J1497" s="5">
        <v>430.41</v>
      </c>
      <c r="K1497" s="5" t="s">
        <v>13</v>
      </c>
      <c r="L1497" s="5" t="s">
        <v>16</v>
      </c>
      <c r="M1497">
        <v>16</v>
      </c>
      <c r="N1497" s="9">
        <v>45242.161030092589</v>
      </c>
    </row>
    <row r="1498" spans="1:14" x14ac:dyDescent="0.3">
      <c r="A1498" s="2">
        <v>8293188779</v>
      </c>
      <c r="B1498" s="3">
        <v>28991365</v>
      </c>
      <c r="C1498" t="str">
        <f>_xlfn.XLOOKUP(B1498,blinkit_customers!A:A,blinkit_customers!B:B," ")</f>
        <v>Avi Menon</v>
      </c>
      <c r="D1498" t="str">
        <f>_xlfn.XLOOKUP(B1498, blinkit_customers!A:A,blinkit_customers!I:I, " ")</f>
        <v>New</v>
      </c>
      <c r="E1498">
        <f>_xlfn.XLOOKUP(A1498,blinkit_order_items[order_id],blinkit_order_items[product_id])</f>
        <v>953175</v>
      </c>
      <c r="F1498" t="str">
        <f>_xlfn.XLOOKUP(E1498,blinkit_products[product_id],blinkit_products[product_name])</f>
        <v>Baby Food</v>
      </c>
      <c r="G1498" t="str">
        <f>_xlfn.XLOOKUP(E1498,blinkit_products[product_id],blinkit_products[category])</f>
        <v>Baby Care</v>
      </c>
      <c r="H1498">
        <f>_xlfn.XLOOKUP(A1498,blinkit_order_items[order_id],blinkit_order_items[quantity])</f>
        <v>1</v>
      </c>
      <c r="I1498">
        <f>_xlfn.XLOOKUP(A1498,blinkit_order_items[order_id],blinkit_order_items[unit_price])</f>
        <v>225.21</v>
      </c>
      <c r="J1498" s="3">
        <v>4286.09</v>
      </c>
      <c r="K1498" s="3" t="s">
        <v>12</v>
      </c>
      <c r="L1498" s="3" t="s">
        <v>10</v>
      </c>
      <c r="M1498">
        <v>-2</v>
      </c>
      <c r="N1498" s="8">
        <v>45581.408356481479</v>
      </c>
    </row>
    <row r="1499" spans="1:14" x14ac:dyDescent="0.3">
      <c r="A1499" s="4">
        <v>178737268</v>
      </c>
      <c r="B1499" s="5">
        <v>2164524</v>
      </c>
      <c r="C1499" t="str">
        <f>_xlfn.XLOOKUP(B1499,blinkit_customers!A:A,blinkit_customers!B:B," ")</f>
        <v>Kamala Natt</v>
      </c>
      <c r="D1499" t="str">
        <f>_xlfn.XLOOKUP(B1499, blinkit_customers!A:A,blinkit_customers!I:I, " ")</f>
        <v>Inactive</v>
      </c>
      <c r="E1499">
        <f>_xlfn.XLOOKUP(A1499,blinkit_order_items[order_id],blinkit_order_items[product_id])</f>
        <v>942001</v>
      </c>
      <c r="F1499" t="str">
        <f>_xlfn.XLOOKUP(E1499,blinkit_products[product_id],blinkit_products[product_name])</f>
        <v>Cat Food</v>
      </c>
      <c r="G1499" t="str">
        <f>_xlfn.XLOOKUP(E1499,blinkit_products[product_id],blinkit_products[category])</f>
        <v>Pet Care</v>
      </c>
      <c r="H1499">
        <f>_xlfn.XLOOKUP(A1499,blinkit_order_items[order_id],blinkit_order_items[quantity])</f>
        <v>3</v>
      </c>
      <c r="I1499">
        <f>_xlfn.XLOOKUP(A1499,blinkit_order_items[order_id],blinkit_order_items[unit_price])</f>
        <v>671.55</v>
      </c>
      <c r="J1499" s="5">
        <v>726.41</v>
      </c>
      <c r="K1499" s="5" t="s">
        <v>12</v>
      </c>
      <c r="L1499" s="5" t="s">
        <v>10</v>
      </c>
      <c r="M1499">
        <v>-1</v>
      </c>
      <c r="N1499" s="9">
        <v>45095.828287037039</v>
      </c>
    </row>
    <row r="1500" spans="1:14" x14ac:dyDescent="0.3">
      <c r="A1500" s="2">
        <v>5246598523</v>
      </c>
      <c r="B1500" s="3">
        <v>90665975</v>
      </c>
      <c r="C1500" t="str">
        <f>_xlfn.XLOOKUP(B1500,blinkit_customers!A:A,blinkit_customers!B:B," ")</f>
        <v>Hamsini Dhingra</v>
      </c>
      <c r="D1500" t="str">
        <f>_xlfn.XLOOKUP(B1500, blinkit_customers!A:A,blinkit_customers!I:I, " ")</f>
        <v>Inactive</v>
      </c>
      <c r="E1500">
        <f>_xlfn.XLOOKUP(A1500,blinkit_order_items[order_id],blinkit_order_items[product_id])</f>
        <v>272170</v>
      </c>
      <c r="F1500" t="str">
        <f>_xlfn.XLOOKUP(E1500,blinkit_products[product_id],blinkit_products[product_name])</f>
        <v>Ice Cream</v>
      </c>
      <c r="G1500" t="str">
        <f>_xlfn.XLOOKUP(E1500,blinkit_products[product_id],blinkit_products[category])</f>
        <v>Instant &amp; Frozen Food</v>
      </c>
      <c r="H1500">
        <f>_xlfn.XLOOKUP(A1500,blinkit_order_items[order_id],blinkit_order_items[quantity])</f>
        <v>2</v>
      </c>
      <c r="I1500">
        <f>_xlfn.XLOOKUP(A1500,blinkit_order_items[order_id],blinkit_order_items[unit_price])</f>
        <v>140.80000000000001</v>
      </c>
      <c r="J1500" s="3">
        <v>3057.36</v>
      </c>
      <c r="K1500" s="3" t="s">
        <v>11</v>
      </c>
      <c r="L1500" s="3" t="s">
        <v>16</v>
      </c>
      <c r="M1500">
        <v>26</v>
      </c>
      <c r="N1500" s="8">
        <v>45252.698993055557</v>
      </c>
    </row>
    <row r="1501" spans="1:14" x14ac:dyDescent="0.3">
      <c r="A1501" s="4">
        <v>1172544737</v>
      </c>
      <c r="B1501" s="5">
        <v>30188374</v>
      </c>
      <c r="C1501" t="str">
        <f>_xlfn.XLOOKUP(B1501,blinkit_customers!A:A,blinkit_customers!B:B," ")</f>
        <v>Naveen Chakrabarti</v>
      </c>
      <c r="D1501" t="str">
        <f>_xlfn.XLOOKUP(B1501, blinkit_customers!A:A,blinkit_customers!I:I, " ")</f>
        <v>New</v>
      </c>
      <c r="E1501">
        <f>_xlfn.XLOOKUP(A1501,blinkit_order_items[order_id],blinkit_order_items[product_id])</f>
        <v>602241</v>
      </c>
      <c r="F1501" t="str">
        <f>_xlfn.XLOOKUP(E1501,blinkit_products[product_id],blinkit_products[product_name])</f>
        <v>Nuts</v>
      </c>
      <c r="G1501" t="str">
        <f>_xlfn.XLOOKUP(E1501,blinkit_products[product_id],blinkit_products[category])</f>
        <v>Snacks &amp; Munchies</v>
      </c>
      <c r="H1501">
        <f>_xlfn.XLOOKUP(A1501,blinkit_order_items[order_id],blinkit_order_items[quantity])</f>
        <v>2</v>
      </c>
      <c r="I1501">
        <f>_xlfn.XLOOKUP(A1501,blinkit_order_items[order_id],blinkit_order_items[unit_price])</f>
        <v>976.55</v>
      </c>
      <c r="J1501" s="5">
        <v>1080.33</v>
      </c>
      <c r="K1501" s="5" t="s">
        <v>11</v>
      </c>
      <c r="L1501" s="5" t="s">
        <v>14</v>
      </c>
      <c r="M1501">
        <v>10</v>
      </c>
      <c r="N1501" s="9">
        <v>45254.317083333335</v>
      </c>
    </row>
    <row r="1502" spans="1:14" x14ac:dyDescent="0.3">
      <c r="A1502" s="2">
        <v>6419533291</v>
      </c>
      <c r="B1502" s="3">
        <v>92404798</v>
      </c>
      <c r="C1502" t="str">
        <f>_xlfn.XLOOKUP(B1502,blinkit_customers!A:A,blinkit_customers!B:B," ")</f>
        <v>Gautami Dayal</v>
      </c>
      <c r="D1502" t="str">
        <f>_xlfn.XLOOKUP(B1502, blinkit_customers!A:A,blinkit_customers!I:I, " ")</f>
        <v>New</v>
      </c>
      <c r="E1502">
        <f>_xlfn.XLOOKUP(A1502,blinkit_order_items[order_id],blinkit_order_items[product_id])</f>
        <v>124290</v>
      </c>
      <c r="F1502" t="str">
        <f>_xlfn.XLOOKUP(E1502,blinkit_products[product_id],blinkit_products[product_name])</f>
        <v>Lotion</v>
      </c>
      <c r="G1502" t="str">
        <f>_xlfn.XLOOKUP(E1502,blinkit_products[product_id],blinkit_products[category])</f>
        <v>Personal Care</v>
      </c>
      <c r="H1502">
        <f>_xlfn.XLOOKUP(A1502,blinkit_order_items[order_id],blinkit_order_items[quantity])</f>
        <v>1</v>
      </c>
      <c r="I1502">
        <f>_xlfn.XLOOKUP(A1502,blinkit_order_items[order_id],blinkit_order_items[unit_price])</f>
        <v>39.65</v>
      </c>
      <c r="J1502" s="3">
        <v>2555.75</v>
      </c>
      <c r="K1502" s="3" t="s">
        <v>15</v>
      </c>
      <c r="L1502" s="3" t="s">
        <v>10</v>
      </c>
      <c r="M1502">
        <v>2</v>
      </c>
      <c r="N1502" s="8">
        <v>45135.209907407407</v>
      </c>
    </row>
    <row r="1503" spans="1:14" x14ac:dyDescent="0.3">
      <c r="A1503" s="4">
        <v>882083749</v>
      </c>
      <c r="B1503" s="5">
        <v>51833636</v>
      </c>
      <c r="C1503" t="str">
        <f>_xlfn.XLOOKUP(B1503,blinkit_customers!A:A,blinkit_customers!B:B," ")</f>
        <v>Ikbal Munshi</v>
      </c>
      <c r="D1503" t="str">
        <f>_xlfn.XLOOKUP(B1503, blinkit_customers!A:A,blinkit_customers!I:I, " ")</f>
        <v>Regular</v>
      </c>
      <c r="E1503">
        <f>_xlfn.XLOOKUP(A1503,blinkit_order_items[order_id],blinkit_order_items[product_id])</f>
        <v>398340</v>
      </c>
      <c r="F1503" t="str">
        <f>_xlfn.XLOOKUP(E1503,blinkit_products[product_id],blinkit_products[product_name])</f>
        <v>Instant Noodles</v>
      </c>
      <c r="G1503" t="str">
        <f>_xlfn.XLOOKUP(E1503,blinkit_products[product_id],blinkit_products[category])</f>
        <v>Instant &amp; Frozen Food</v>
      </c>
      <c r="H1503">
        <f>_xlfn.XLOOKUP(A1503,blinkit_order_items[order_id],blinkit_order_items[quantity])</f>
        <v>1</v>
      </c>
      <c r="I1503">
        <f>_xlfn.XLOOKUP(A1503,blinkit_order_items[order_id],blinkit_order_items[unit_price])</f>
        <v>651.92999999999995</v>
      </c>
      <c r="J1503" s="5">
        <v>1142.73</v>
      </c>
      <c r="K1503" s="5" t="s">
        <v>11</v>
      </c>
      <c r="L1503" s="5" t="s">
        <v>10</v>
      </c>
      <c r="M1503">
        <v>4</v>
      </c>
      <c r="N1503" s="9">
        <v>45095.536435185182</v>
      </c>
    </row>
    <row r="1504" spans="1:14" x14ac:dyDescent="0.3">
      <c r="A1504" s="2">
        <v>3185510401</v>
      </c>
      <c r="B1504" s="3">
        <v>43990799</v>
      </c>
      <c r="C1504" t="str">
        <f>_xlfn.XLOOKUP(B1504,blinkit_customers!A:A,blinkit_customers!B:B," ")</f>
        <v>Indrajit Singh</v>
      </c>
      <c r="D1504" t="str">
        <f>_xlfn.XLOOKUP(B1504, blinkit_customers!A:A,blinkit_customers!I:I, " ")</f>
        <v>Regular</v>
      </c>
      <c r="E1504">
        <f>_xlfn.XLOOKUP(A1504,blinkit_order_items[order_id],blinkit_order_items[product_id])</f>
        <v>136533</v>
      </c>
      <c r="F1504" t="str">
        <f>_xlfn.XLOOKUP(E1504,blinkit_products[product_id],blinkit_products[product_name])</f>
        <v>Eggs</v>
      </c>
      <c r="G1504" t="str">
        <f>_xlfn.XLOOKUP(E1504,blinkit_products[product_id],blinkit_products[category])</f>
        <v>Dairy &amp; Breakfast</v>
      </c>
      <c r="H1504">
        <f>_xlfn.XLOOKUP(A1504,blinkit_order_items[order_id],blinkit_order_items[quantity])</f>
        <v>1</v>
      </c>
      <c r="I1504">
        <f>_xlfn.XLOOKUP(A1504,blinkit_order_items[order_id],blinkit_order_items[unit_price])</f>
        <v>826.21</v>
      </c>
      <c r="J1504" s="3">
        <v>749.5</v>
      </c>
      <c r="K1504" s="3" t="s">
        <v>12</v>
      </c>
      <c r="L1504" s="3" t="s">
        <v>10</v>
      </c>
      <c r="M1504">
        <v>4</v>
      </c>
      <c r="N1504" s="8">
        <v>45579.016782407409</v>
      </c>
    </row>
    <row r="1505" spans="1:14" x14ac:dyDescent="0.3">
      <c r="A1505" s="4">
        <v>7760767006</v>
      </c>
      <c r="B1505" s="5">
        <v>93018527</v>
      </c>
      <c r="C1505" t="str">
        <f>_xlfn.XLOOKUP(B1505,blinkit_customers!A:A,blinkit_customers!B:B," ")</f>
        <v>Lekha Rout</v>
      </c>
      <c r="D1505" t="str">
        <f>_xlfn.XLOOKUP(B1505, blinkit_customers!A:A,blinkit_customers!I:I, " ")</f>
        <v>New</v>
      </c>
      <c r="E1505">
        <f>_xlfn.XLOOKUP(A1505,blinkit_order_items[order_id],blinkit_order_items[product_id])</f>
        <v>667163</v>
      </c>
      <c r="F1505" t="str">
        <f>_xlfn.XLOOKUP(E1505,blinkit_products[product_id],blinkit_products[product_name])</f>
        <v>Orange Juice</v>
      </c>
      <c r="G1505" t="str">
        <f>_xlfn.XLOOKUP(E1505,blinkit_products[product_id],blinkit_products[category])</f>
        <v>Cold Drinks &amp; Juices</v>
      </c>
      <c r="H1505">
        <f>_xlfn.XLOOKUP(A1505,blinkit_order_items[order_id],blinkit_order_items[quantity])</f>
        <v>2</v>
      </c>
      <c r="I1505">
        <f>_xlfn.XLOOKUP(A1505,blinkit_order_items[order_id],blinkit_order_items[unit_price])</f>
        <v>441.2</v>
      </c>
      <c r="J1505" s="5">
        <v>1014.49</v>
      </c>
      <c r="K1505" s="5" t="s">
        <v>12</v>
      </c>
      <c r="L1505" s="5" t="s">
        <v>10</v>
      </c>
      <c r="M1505">
        <v>-5</v>
      </c>
      <c r="N1505" s="9">
        <v>45157.503287037034</v>
      </c>
    </row>
    <row r="1506" spans="1:14" x14ac:dyDescent="0.3">
      <c r="A1506" s="2">
        <v>3833878150</v>
      </c>
      <c r="B1506" s="3">
        <v>644189</v>
      </c>
      <c r="C1506" t="str">
        <f>_xlfn.XLOOKUP(B1506,blinkit_customers!A:A,blinkit_customers!B:B," ")</f>
        <v>Tanay Sahni</v>
      </c>
      <c r="D1506" t="str">
        <f>_xlfn.XLOOKUP(B1506, blinkit_customers!A:A,blinkit_customers!I:I, " ")</f>
        <v>Premium</v>
      </c>
      <c r="E1506">
        <f>_xlfn.XLOOKUP(A1506,blinkit_order_items[order_id],blinkit_order_items[product_id])</f>
        <v>140154</v>
      </c>
      <c r="F1506" t="str">
        <f>_xlfn.XLOOKUP(E1506,blinkit_products[product_id],blinkit_products[product_name])</f>
        <v>Shampoo</v>
      </c>
      <c r="G1506" t="str">
        <f>_xlfn.XLOOKUP(E1506,blinkit_products[product_id],blinkit_products[category])</f>
        <v>Personal Care</v>
      </c>
      <c r="H1506">
        <f>_xlfn.XLOOKUP(A1506,blinkit_order_items[order_id],blinkit_order_items[quantity])</f>
        <v>1</v>
      </c>
      <c r="I1506">
        <f>_xlfn.XLOOKUP(A1506,blinkit_order_items[order_id],blinkit_order_items[unit_price])</f>
        <v>171.2</v>
      </c>
      <c r="J1506" s="3">
        <v>3376</v>
      </c>
      <c r="K1506" s="3" t="s">
        <v>11</v>
      </c>
      <c r="L1506" s="3" t="s">
        <v>16</v>
      </c>
      <c r="M1506">
        <v>26</v>
      </c>
      <c r="N1506" s="8">
        <v>45466.787905092591</v>
      </c>
    </row>
    <row r="1507" spans="1:14" x14ac:dyDescent="0.3">
      <c r="A1507" s="4">
        <v>369899578</v>
      </c>
      <c r="B1507" s="5">
        <v>44198187</v>
      </c>
      <c r="C1507" t="str">
        <f>_xlfn.XLOOKUP(B1507,blinkit_customers!A:A,blinkit_customers!B:B," ")</f>
        <v>Charvi Lanka</v>
      </c>
      <c r="D1507" t="str">
        <f>_xlfn.XLOOKUP(B1507, blinkit_customers!A:A,blinkit_customers!I:I, " ")</f>
        <v>Regular</v>
      </c>
      <c r="E1507">
        <f>_xlfn.XLOOKUP(A1507,blinkit_order_items[order_id],blinkit_order_items[product_id])</f>
        <v>525531</v>
      </c>
      <c r="F1507" t="str">
        <f>_xlfn.XLOOKUP(E1507,blinkit_products[product_id],blinkit_products[product_name])</f>
        <v>Dog Food</v>
      </c>
      <c r="G1507" t="str">
        <f>_xlfn.XLOOKUP(E1507,blinkit_products[product_id],blinkit_products[category])</f>
        <v>Pet Care</v>
      </c>
      <c r="H1507">
        <f>_xlfn.XLOOKUP(A1507,blinkit_order_items[order_id],blinkit_order_items[quantity])</f>
        <v>1</v>
      </c>
      <c r="I1507">
        <f>_xlfn.XLOOKUP(A1507,blinkit_order_items[order_id],blinkit_order_items[unit_price])</f>
        <v>831.1</v>
      </c>
      <c r="J1507" s="5">
        <v>2313.2199999999998</v>
      </c>
      <c r="K1507" s="5" t="s">
        <v>11</v>
      </c>
      <c r="L1507" s="5" t="s">
        <v>10</v>
      </c>
      <c r="M1507">
        <v>1</v>
      </c>
      <c r="N1507" s="9">
        <v>45157.595706018517</v>
      </c>
    </row>
    <row r="1508" spans="1:14" x14ac:dyDescent="0.3">
      <c r="A1508" s="2">
        <v>1944466212</v>
      </c>
      <c r="B1508" s="3">
        <v>70798876</v>
      </c>
      <c r="C1508" t="str">
        <f>_xlfn.XLOOKUP(B1508,blinkit_customers!A:A,blinkit_customers!B:B," ")</f>
        <v>Amaira Sane</v>
      </c>
      <c r="D1508" t="str">
        <f>_xlfn.XLOOKUP(B1508, blinkit_customers!A:A,blinkit_customers!I:I, " ")</f>
        <v>New</v>
      </c>
      <c r="E1508">
        <f>_xlfn.XLOOKUP(A1508,blinkit_order_items[order_id],blinkit_order_items[product_id])</f>
        <v>990993</v>
      </c>
      <c r="F1508" t="str">
        <f>_xlfn.XLOOKUP(E1508,blinkit_products[product_id],blinkit_products[product_name])</f>
        <v>Chocolates</v>
      </c>
      <c r="G1508" t="str">
        <f>_xlfn.XLOOKUP(E1508,blinkit_products[product_id],blinkit_products[category])</f>
        <v>Snacks &amp; Munchies</v>
      </c>
      <c r="H1508">
        <f>_xlfn.XLOOKUP(A1508,blinkit_order_items[order_id],blinkit_order_items[quantity])</f>
        <v>1</v>
      </c>
      <c r="I1508">
        <f>_xlfn.XLOOKUP(A1508,blinkit_order_items[order_id],blinkit_order_items[unit_price])</f>
        <v>263.7</v>
      </c>
      <c r="J1508" s="3">
        <v>2523.5700000000002</v>
      </c>
      <c r="K1508" s="3" t="s">
        <v>12</v>
      </c>
      <c r="L1508" s="3" t="s">
        <v>10</v>
      </c>
      <c r="M1508">
        <v>-1</v>
      </c>
      <c r="N1508" s="8">
        <v>45544.585289351853</v>
      </c>
    </row>
    <row r="1509" spans="1:14" x14ac:dyDescent="0.3">
      <c r="A1509" s="4">
        <v>4064447117</v>
      </c>
      <c r="B1509" s="5">
        <v>6061349</v>
      </c>
      <c r="C1509" t="str">
        <f>_xlfn.XLOOKUP(B1509,blinkit_customers!A:A,blinkit_customers!B:B," ")</f>
        <v>Gautami Trivedi</v>
      </c>
      <c r="D1509" t="str">
        <f>_xlfn.XLOOKUP(B1509, blinkit_customers!A:A,blinkit_customers!I:I, " ")</f>
        <v>Regular</v>
      </c>
      <c r="E1509">
        <f>_xlfn.XLOOKUP(A1509,blinkit_order_items[order_id],blinkit_order_items[product_id])</f>
        <v>284460</v>
      </c>
      <c r="F1509" t="str">
        <f>_xlfn.XLOOKUP(E1509,blinkit_products[product_id],blinkit_products[product_name])</f>
        <v>Potatoes</v>
      </c>
      <c r="G1509" t="str">
        <f>_xlfn.XLOOKUP(E1509,blinkit_products[product_id],blinkit_products[category])</f>
        <v>Fruits &amp; Vegetables</v>
      </c>
      <c r="H1509">
        <f>_xlfn.XLOOKUP(A1509,blinkit_order_items[order_id],blinkit_order_items[quantity])</f>
        <v>1</v>
      </c>
      <c r="I1509">
        <f>_xlfn.XLOOKUP(A1509,blinkit_order_items[order_id],blinkit_order_items[unit_price])</f>
        <v>505.95</v>
      </c>
      <c r="J1509" s="5">
        <v>2534.2399999999998</v>
      </c>
      <c r="K1509" s="5" t="s">
        <v>11</v>
      </c>
      <c r="L1509" s="5" t="s">
        <v>16</v>
      </c>
      <c r="M1509">
        <v>19</v>
      </c>
      <c r="N1509" s="9">
        <v>45347.930543981478</v>
      </c>
    </row>
    <row r="1510" spans="1:14" x14ac:dyDescent="0.3">
      <c r="A1510" s="2">
        <v>1553685597</v>
      </c>
      <c r="B1510" s="3">
        <v>22822088</v>
      </c>
      <c r="C1510" t="str">
        <f>_xlfn.XLOOKUP(B1510,blinkit_customers!A:A,blinkit_customers!B:B," ")</f>
        <v>Baghyawati Wadhwa</v>
      </c>
      <c r="D1510" t="str">
        <f>_xlfn.XLOOKUP(B1510, blinkit_customers!A:A,blinkit_customers!I:I, " ")</f>
        <v>New</v>
      </c>
      <c r="E1510">
        <f>_xlfn.XLOOKUP(A1510,blinkit_order_items[order_id],blinkit_order_items[product_id])</f>
        <v>647462</v>
      </c>
      <c r="F1510" t="str">
        <f>_xlfn.XLOOKUP(E1510,blinkit_products[product_id],blinkit_products[product_name])</f>
        <v>Lotion</v>
      </c>
      <c r="G1510" t="str">
        <f>_xlfn.XLOOKUP(E1510,blinkit_products[product_id],blinkit_products[category])</f>
        <v>Personal Care</v>
      </c>
      <c r="H1510">
        <f>_xlfn.XLOOKUP(A1510,blinkit_order_items[order_id],blinkit_order_items[quantity])</f>
        <v>3</v>
      </c>
      <c r="I1510">
        <f>_xlfn.XLOOKUP(A1510,blinkit_order_items[order_id],blinkit_order_items[unit_price])</f>
        <v>326.42</v>
      </c>
      <c r="J1510" s="3">
        <v>2962.71</v>
      </c>
      <c r="K1510" s="3" t="s">
        <v>13</v>
      </c>
      <c r="L1510" s="3" t="s">
        <v>16</v>
      </c>
      <c r="M1510">
        <v>30</v>
      </c>
      <c r="N1510" s="8">
        <v>45593.018796296295</v>
      </c>
    </row>
    <row r="1511" spans="1:14" x14ac:dyDescent="0.3">
      <c r="A1511" s="4">
        <v>3682284811</v>
      </c>
      <c r="B1511" s="5">
        <v>96009692</v>
      </c>
      <c r="C1511" t="str">
        <f>_xlfn.XLOOKUP(B1511,blinkit_customers!A:A,blinkit_customers!B:B," ")</f>
        <v>Panini Naik</v>
      </c>
      <c r="D1511" t="str">
        <f>_xlfn.XLOOKUP(B1511, blinkit_customers!A:A,blinkit_customers!I:I, " ")</f>
        <v>Regular</v>
      </c>
      <c r="E1511">
        <f>_xlfn.XLOOKUP(A1511,blinkit_order_items[order_id],blinkit_order_items[product_id])</f>
        <v>848226</v>
      </c>
      <c r="F1511" t="str">
        <f>_xlfn.XLOOKUP(E1511,blinkit_products[product_id],blinkit_products[product_name])</f>
        <v>Tomatoes</v>
      </c>
      <c r="G1511" t="str">
        <f>_xlfn.XLOOKUP(E1511,blinkit_products[product_id],blinkit_products[category])</f>
        <v>Fruits &amp; Vegetables</v>
      </c>
      <c r="H1511">
        <f>_xlfn.XLOOKUP(A1511,blinkit_order_items[order_id],blinkit_order_items[quantity])</f>
        <v>1</v>
      </c>
      <c r="I1511">
        <f>_xlfn.XLOOKUP(A1511,blinkit_order_items[order_id],blinkit_order_items[unit_price])</f>
        <v>209.59</v>
      </c>
      <c r="J1511" s="5">
        <v>4471.32</v>
      </c>
      <c r="K1511" s="5" t="s">
        <v>12</v>
      </c>
      <c r="L1511" s="5" t="s">
        <v>10</v>
      </c>
      <c r="M1511">
        <v>-3</v>
      </c>
      <c r="N1511" s="9">
        <v>45491.873032407406</v>
      </c>
    </row>
    <row r="1512" spans="1:14" x14ac:dyDescent="0.3">
      <c r="A1512" s="2">
        <v>291439357</v>
      </c>
      <c r="B1512" s="3">
        <v>62679120</v>
      </c>
      <c r="C1512" t="str">
        <f>_xlfn.XLOOKUP(B1512,blinkit_customers!A:A,blinkit_customers!B:B," ")</f>
        <v>Ekansh Padmanabhan</v>
      </c>
      <c r="D1512" t="str">
        <f>_xlfn.XLOOKUP(B1512, blinkit_customers!A:A,blinkit_customers!I:I, " ")</f>
        <v>Regular</v>
      </c>
      <c r="E1512">
        <f>_xlfn.XLOOKUP(A1512,blinkit_order_items[order_id],blinkit_order_items[product_id])</f>
        <v>615545</v>
      </c>
      <c r="F1512" t="str">
        <f>_xlfn.XLOOKUP(E1512,blinkit_products[product_id],blinkit_products[product_name])</f>
        <v>Soap</v>
      </c>
      <c r="G1512" t="str">
        <f>_xlfn.XLOOKUP(E1512,blinkit_products[product_id],blinkit_products[category])</f>
        <v>Personal Care</v>
      </c>
      <c r="H1512">
        <f>_xlfn.XLOOKUP(A1512,blinkit_order_items[order_id],blinkit_order_items[quantity])</f>
        <v>2</v>
      </c>
      <c r="I1512">
        <f>_xlfn.XLOOKUP(A1512,blinkit_order_items[order_id],blinkit_order_items[unit_price])</f>
        <v>448.16</v>
      </c>
      <c r="J1512" s="3">
        <v>2008.62</v>
      </c>
      <c r="K1512" s="3" t="s">
        <v>12</v>
      </c>
      <c r="L1512" s="3" t="s">
        <v>10</v>
      </c>
      <c r="M1512">
        <v>3</v>
      </c>
      <c r="N1512" s="8">
        <v>45027.092812499999</v>
      </c>
    </row>
    <row r="1513" spans="1:14" x14ac:dyDescent="0.3">
      <c r="A1513" s="4">
        <v>8285784194</v>
      </c>
      <c r="B1513" s="5">
        <v>17390673</v>
      </c>
      <c r="C1513" t="str">
        <f>_xlfn.XLOOKUP(B1513,blinkit_customers!A:A,blinkit_customers!B:B," ")</f>
        <v>Raghav Wali</v>
      </c>
      <c r="D1513" t="str">
        <f>_xlfn.XLOOKUP(B1513, blinkit_customers!A:A,blinkit_customers!I:I, " ")</f>
        <v>Regular</v>
      </c>
      <c r="E1513">
        <f>_xlfn.XLOOKUP(A1513,blinkit_order_items[order_id],blinkit_order_items[product_id])</f>
        <v>799952</v>
      </c>
      <c r="F1513" t="str">
        <f>_xlfn.XLOOKUP(E1513,blinkit_products[product_id],blinkit_products[product_name])</f>
        <v>Cheese</v>
      </c>
      <c r="G1513" t="str">
        <f>_xlfn.XLOOKUP(E1513,blinkit_products[product_id],blinkit_products[category])</f>
        <v>Dairy &amp; Breakfast</v>
      </c>
      <c r="H1513">
        <f>_xlfn.XLOOKUP(A1513,blinkit_order_items[order_id],blinkit_order_items[quantity])</f>
        <v>1</v>
      </c>
      <c r="I1513">
        <f>_xlfn.XLOOKUP(A1513,blinkit_order_items[order_id],blinkit_order_items[unit_price])</f>
        <v>922.64</v>
      </c>
      <c r="J1513" s="5">
        <v>1107.52</v>
      </c>
      <c r="K1513" s="5" t="s">
        <v>12</v>
      </c>
      <c r="L1513" s="5" t="s">
        <v>10</v>
      </c>
      <c r="M1513">
        <v>2</v>
      </c>
      <c r="N1513" s="9">
        <v>45565.657650462963</v>
      </c>
    </row>
    <row r="1514" spans="1:14" x14ac:dyDescent="0.3">
      <c r="A1514" s="2">
        <v>5058742647</v>
      </c>
      <c r="B1514" s="3">
        <v>29562254</v>
      </c>
      <c r="C1514" t="str">
        <f>_xlfn.XLOOKUP(B1514,blinkit_customers!A:A,blinkit_customers!B:B," ")</f>
        <v>Devansh Murty</v>
      </c>
      <c r="D1514" t="str">
        <f>_xlfn.XLOOKUP(B1514, blinkit_customers!A:A,blinkit_customers!I:I, " ")</f>
        <v>Inactive</v>
      </c>
      <c r="E1514">
        <f>_xlfn.XLOOKUP(A1514,blinkit_order_items[order_id],blinkit_order_items[product_id])</f>
        <v>679865</v>
      </c>
      <c r="F1514" t="str">
        <f>_xlfn.XLOOKUP(E1514,blinkit_products[product_id],blinkit_products[product_name])</f>
        <v>Wheat Flour</v>
      </c>
      <c r="G1514" t="str">
        <f>_xlfn.XLOOKUP(E1514,blinkit_products[product_id],blinkit_products[category])</f>
        <v>Grocery &amp; Staples</v>
      </c>
      <c r="H1514">
        <f>_xlfn.XLOOKUP(A1514,blinkit_order_items[order_id],blinkit_order_items[quantity])</f>
        <v>2</v>
      </c>
      <c r="I1514">
        <f>_xlfn.XLOOKUP(A1514,blinkit_order_items[order_id],blinkit_order_items[unit_price])</f>
        <v>347.91</v>
      </c>
      <c r="J1514" s="3">
        <v>1943.59</v>
      </c>
      <c r="K1514" s="3" t="s">
        <v>12</v>
      </c>
      <c r="L1514" s="3" t="s">
        <v>10</v>
      </c>
      <c r="M1514">
        <v>4</v>
      </c>
      <c r="N1514" s="8">
        <v>45552.982986111114</v>
      </c>
    </row>
    <row r="1515" spans="1:14" x14ac:dyDescent="0.3">
      <c r="A1515" s="4">
        <v>6917020296</v>
      </c>
      <c r="B1515" s="5">
        <v>34655710</v>
      </c>
      <c r="C1515" t="str">
        <f>_xlfn.XLOOKUP(B1515,blinkit_customers!A:A,blinkit_customers!B:B," ")</f>
        <v>Abeer Ravel</v>
      </c>
      <c r="D1515" t="str">
        <f>_xlfn.XLOOKUP(B1515, blinkit_customers!A:A,blinkit_customers!I:I, " ")</f>
        <v>Inactive</v>
      </c>
      <c r="E1515">
        <f>_xlfn.XLOOKUP(A1515,blinkit_order_items[order_id],blinkit_order_items[product_id])</f>
        <v>747801</v>
      </c>
      <c r="F1515" t="str">
        <f>_xlfn.XLOOKUP(E1515,blinkit_products[product_id],blinkit_products[product_name])</f>
        <v>Toilet Cleaner</v>
      </c>
      <c r="G1515" t="str">
        <f>_xlfn.XLOOKUP(E1515,blinkit_products[product_id],blinkit_products[category])</f>
        <v>Household Care</v>
      </c>
      <c r="H1515">
        <f>_xlfn.XLOOKUP(A1515,blinkit_order_items[order_id],blinkit_order_items[quantity])</f>
        <v>1</v>
      </c>
      <c r="I1515">
        <f>_xlfn.XLOOKUP(A1515,blinkit_order_items[order_id],blinkit_order_items[unit_price])</f>
        <v>277.76</v>
      </c>
      <c r="J1515" s="5">
        <v>705.42</v>
      </c>
      <c r="K1515" s="5" t="s">
        <v>13</v>
      </c>
      <c r="L1515" s="5" t="s">
        <v>10</v>
      </c>
      <c r="M1515">
        <v>3</v>
      </c>
      <c r="N1515" s="9">
        <v>45483.908993055556</v>
      </c>
    </row>
    <row r="1516" spans="1:14" x14ac:dyDescent="0.3">
      <c r="A1516" s="2">
        <v>6671181961</v>
      </c>
      <c r="B1516" s="3">
        <v>50968312</v>
      </c>
      <c r="C1516" t="str">
        <f>_xlfn.XLOOKUP(B1516,blinkit_customers!A:A,blinkit_customers!B:B," ")</f>
        <v>Idika Chaudhry</v>
      </c>
      <c r="D1516" t="str">
        <f>_xlfn.XLOOKUP(B1516, blinkit_customers!A:A,blinkit_customers!I:I, " ")</f>
        <v>Inactive</v>
      </c>
      <c r="E1516">
        <f>_xlfn.XLOOKUP(A1516,blinkit_order_items[order_id],blinkit_order_items[product_id])</f>
        <v>461804</v>
      </c>
      <c r="F1516" t="str">
        <f>_xlfn.XLOOKUP(E1516,blinkit_products[product_id],blinkit_products[product_name])</f>
        <v>Sugar</v>
      </c>
      <c r="G1516" t="str">
        <f>_xlfn.XLOOKUP(E1516,blinkit_products[product_id],blinkit_products[category])</f>
        <v>Grocery &amp; Staples</v>
      </c>
      <c r="H1516">
        <f>_xlfn.XLOOKUP(A1516,blinkit_order_items[order_id],blinkit_order_items[quantity])</f>
        <v>3</v>
      </c>
      <c r="I1516">
        <f>_xlfn.XLOOKUP(A1516,blinkit_order_items[order_id],blinkit_order_items[unit_price])</f>
        <v>310.69</v>
      </c>
      <c r="J1516" s="3">
        <v>2732</v>
      </c>
      <c r="K1516" s="3" t="s">
        <v>15</v>
      </c>
      <c r="L1516" s="3" t="s">
        <v>10</v>
      </c>
      <c r="M1516">
        <v>2</v>
      </c>
      <c r="N1516" s="8">
        <v>45212.234293981484</v>
      </c>
    </row>
    <row r="1517" spans="1:14" x14ac:dyDescent="0.3">
      <c r="A1517" s="4">
        <v>5123439997</v>
      </c>
      <c r="B1517" s="5">
        <v>89886179</v>
      </c>
      <c r="C1517" t="str">
        <f>_xlfn.XLOOKUP(B1517,blinkit_customers!A:A,blinkit_customers!B:B," ")</f>
        <v>Ladli Shah</v>
      </c>
      <c r="D1517" t="str">
        <f>_xlfn.XLOOKUP(B1517, blinkit_customers!A:A,blinkit_customers!I:I, " ")</f>
        <v>Inactive</v>
      </c>
      <c r="E1517">
        <f>_xlfn.XLOOKUP(A1517,blinkit_order_items[order_id],blinkit_order_items[product_id])</f>
        <v>89084</v>
      </c>
      <c r="F1517" t="str">
        <f>_xlfn.XLOOKUP(E1517,blinkit_products[product_id],blinkit_products[product_name])</f>
        <v>Milk</v>
      </c>
      <c r="G1517" t="str">
        <f>_xlfn.XLOOKUP(E1517,blinkit_products[product_id],blinkit_products[category])</f>
        <v>Dairy &amp; Breakfast</v>
      </c>
      <c r="H1517">
        <f>_xlfn.XLOOKUP(A1517,blinkit_order_items[order_id],blinkit_order_items[quantity])</f>
        <v>2</v>
      </c>
      <c r="I1517">
        <f>_xlfn.XLOOKUP(A1517,blinkit_order_items[order_id],blinkit_order_items[unit_price])</f>
        <v>598.83000000000004</v>
      </c>
      <c r="J1517" s="5">
        <v>1789.27</v>
      </c>
      <c r="K1517" s="5" t="s">
        <v>11</v>
      </c>
      <c r="L1517" s="5" t="s">
        <v>10</v>
      </c>
      <c r="M1517">
        <v>2</v>
      </c>
      <c r="N1517" s="9">
        <v>45337.789965277778</v>
      </c>
    </row>
    <row r="1518" spans="1:14" x14ac:dyDescent="0.3">
      <c r="A1518" s="2">
        <v>8510183245</v>
      </c>
      <c r="B1518" s="3">
        <v>3897936</v>
      </c>
      <c r="C1518" t="str">
        <f>_xlfn.XLOOKUP(B1518,blinkit_customers!A:A,blinkit_customers!B:B," ")</f>
        <v>Maanav Singh</v>
      </c>
      <c r="D1518" t="str">
        <f>_xlfn.XLOOKUP(B1518, blinkit_customers!A:A,blinkit_customers!I:I, " ")</f>
        <v>Premium</v>
      </c>
      <c r="E1518">
        <f>_xlfn.XLOOKUP(A1518,blinkit_order_items[order_id],blinkit_order_items[product_id])</f>
        <v>587420</v>
      </c>
      <c r="F1518" t="str">
        <f>_xlfn.XLOOKUP(E1518,blinkit_products[product_id],blinkit_products[product_name])</f>
        <v>Cookies</v>
      </c>
      <c r="G1518" t="str">
        <f>_xlfn.XLOOKUP(E1518,blinkit_products[product_id],blinkit_products[category])</f>
        <v>Snacks &amp; Munchies</v>
      </c>
      <c r="H1518">
        <f>_xlfn.XLOOKUP(A1518,blinkit_order_items[order_id],blinkit_order_items[quantity])</f>
        <v>3</v>
      </c>
      <c r="I1518">
        <f>_xlfn.XLOOKUP(A1518,blinkit_order_items[order_id],blinkit_order_items[unit_price])</f>
        <v>357.42</v>
      </c>
      <c r="J1518" s="3">
        <v>2914.71</v>
      </c>
      <c r="K1518" s="3" t="s">
        <v>15</v>
      </c>
      <c r="L1518" s="3" t="s">
        <v>10</v>
      </c>
      <c r="M1518">
        <v>-5</v>
      </c>
      <c r="N1518" s="8">
        <v>45566.872881944444</v>
      </c>
    </row>
    <row r="1519" spans="1:14" x14ac:dyDescent="0.3">
      <c r="A1519" s="4">
        <v>6081384585</v>
      </c>
      <c r="B1519" s="5">
        <v>94529626</v>
      </c>
      <c r="C1519" t="str">
        <f>_xlfn.XLOOKUP(B1519,blinkit_customers!A:A,blinkit_customers!B:B," ")</f>
        <v>Gavin Kaur</v>
      </c>
      <c r="D1519" t="str">
        <f>_xlfn.XLOOKUP(B1519, blinkit_customers!A:A,blinkit_customers!I:I, " ")</f>
        <v>New</v>
      </c>
      <c r="E1519">
        <f>_xlfn.XLOOKUP(A1519,blinkit_order_items[order_id],blinkit_order_items[product_id])</f>
        <v>942001</v>
      </c>
      <c r="F1519" t="str">
        <f>_xlfn.XLOOKUP(E1519,blinkit_products[product_id],blinkit_products[product_name])</f>
        <v>Cat Food</v>
      </c>
      <c r="G1519" t="str">
        <f>_xlfn.XLOOKUP(E1519,blinkit_products[product_id],blinkit_products[category])</f>
        <v>Pet Care</v>
      </c>
      <c r="H1519">
        <f>_xlfn.XLOOKUP(A1519,blinkit_order_items[order_id],blinkit_order_items[quantity])</f>
        <v>1</v>
      </c>
      <c r="I1519">
        <f>_xlfn.XLOOKUP(A1519,blinkit_order_items[order_id],blinkit_order_items[unit_price])</f>
        <v>671.55</v>
      </c>
      <c r="J1519" s="5">
        <v>4519.7700000000004</v>
      </c>
      <c r="K1519" s="5" t="s">
        <v>11</v>
      </c>
      <c r="L1519" s="5" t="s">
        <v>10</v>
      </c>
      <c r="M1519">
        <v>1</v>
      </c>
      <c r="N1519" s="9">
        <v>45355.168749999997</v>
      </c>
    </row>
    <row r="1520" spans="1:14" x14ac:dyDescent="0.3">
      <c r="A1520" s="2">
        <v>4423613746</v>
      </c>
      <c r="B1520" s="3">
        <v>98088303</v>
      </c>
      <c r="C1520" t="str">
        <f>_xlfn.XLOOKUP(B1520,blinkit_customers!A:A,blinkit_customers!B:B," ")</f>
        <v>Neel Palan</v>
      </c>
      <c r="D1520" t="str">
        <f>_xlfn.XLOOKUP(B1520, blinkit_customers!A:A,blinkit_customers!I:I, " ")</f>
        <v>New</v>
      </c>
      <c r="E1520">
        <f>_xlfn.XLOOKUP(A1520,blinkit_order_items[order_id],blinkit_order_items[product_id])</f>
        <v>969851</v>
      </c>
      <c r="F1520" t="str">
        <f>_xlfn.XLOOKUP(E1520,blinkit_products[product_id],blinkit_products[product_name])</f>
        <v>Frozen Vegetables</v>
      </c>
      <c r="G1520" t="str">
        <f>_xlfn.XLOOKUP(E1520,blinkit_products[product_id],blinkit_products[category])</f>
        <v>Instant &amp; Frozen Food</v>
      </c>
      <c r="H1520">
        <f>_xlfn.XLOOKUP(A1520,blinkit_order_items[order_id],blinkit_order_items[quantity])</f>
        <v>3</v>
      </c>
      <c r="I1520">
        <f>_xlfn.XLOOKUP(A1520,blinkit_order_items[order_id],blinkit_order_items[unit_price])</f>
        <v>340.66</v>
      </c>
      <c r="J1520" s="3">
        <v>4916.33</v>
      </c>
      <c r="K1520" s="3" t="s">
        <v>12</v>
      </c>
      <c r="L1520" s="3" t="s">
        <v>14</v>
      </c>
      <c r="M1520">
        <v>9</v>
      </c>
      <c r="N1520" s="8">
        <v>45165.751099537039</v>
      </c>
    </row>
    <row r="1521" spans="1:14" x14ac:dyDescent="0.3">
      <c r="A1521" s="4">
        <v>1530472691</v>
      </c>
      <c r="B1521" s="5">
        <v>82169898</v>
      </c>
      <c r="C1521" t="str">
        <f>_xlfn.XLOOKUP(B1521,blinkit_customers!A:A,blinkit_customers!B:B," ")</f>
        <v>Bhavna Pau</v>
      </c>
      <c r="D1521" t="str">
        <f>_xlfn.XLOOKUP(B1521, blinkit_customers!A:A,blinkit_customers!I:I, " ")</f>
        <v>Premium</v>
      </c>
      <c r="E1521">
        <f>_xlfn.XLOOKUP(A1521,blinkit_order_items[order_id],blinkit_order_items[product_id])</f>
        <v>611575</v>
      </c>
      <c r="F1521" t="str">
        <f>_xlfn.XLOOKUP(E1521,blinkit_products[product_id],blinkit_products[product_name])</f>
        <v>Frozen Pizza</v>
      </c>
      <c r="G1521" t="str">
        <f>_xlfn.XLOOKUP(E1521,blinkit_products[product_id],blinkit_products[category])</f>
        <v>Instant &amp; Frozen Food</v>
      </c>
      <c r="H1521">
        <f>_xlfn.XLOOKUP(A1521,blinkit_order_items[order_id],blinkit_order_items[quantity])</f>
        <v>1</v>
      </c>
      <c r="I1521">
        <f>_xlfn.XLOOKUP(A1521,blinkit_order_items[order_id],blinkit_order_items[unit_price])</f>
        <v>482.06</v>
      </c>
      <c r="J1521" s="5">
        <v>3469.84</v>
      </c>
      <c r="K1521" s="5" t="s">
        <v>12</v>
      </c>
      <c r="L1521" s="5" t="s">
        <v>14</v>
      </c>
      <c r="M1521">
        <v>11</v>
      </c>
      <c r="N1521" s="9">
        <v>45513.595578703702</v>
      </c>
    </row>
    <row r="1522" spans="1:14" x14ac:dyDescent="0.3">
      <c r="A1522" s="2">
        <v>7009303199</v>
      </c>
      <c r="B1522" s="3">
        <v>85519349</v>
      </c>
      <c r="C1522" t="str">
        <f>_xlfn.XLOOKUP(B1522,blinkit_customers!A:A,blinkit_customers!B:B," ")</f>
        <v>Harshil Kari</v>
      </c>
      <c r="D1522" t="str">
        <f>_xlfn.XLOOKUP(B1522, blinkit_customers!A:A,blinkit_customers!I:I, " ")</f>
        <v>New</v>
      </c>
      <c r="E1522">
        <f>_xlfn.XLOOKUP(A1522,blinkit_order_items[order_id],blinkit_order_items[product_id])</f>
        <v>600767</v>
      </c>
      <c r="F1522" t="str">
        <f>_xlfn.XLOOKUP(E1522,blinkit_products[product_id],blinkit_products[product_name])</f>
        <v>Toothpaste</v>
      </c>
      <c r="G1522" t="str">
        <f>_xlfn.XLOOKUP(E1522,blinkit_products[product_id],blinkit_products[category])</f>
        <v>Personal Care</v>
      </c>
      <c r="H1522">
        <f>_xlfn.XLOOKUP(A1522,blinkit_order_items[order_id],blinkit_order_items[quantity])</f>
        <v>3</v>
      </c>
      <c r="I1522">
        <f>_xlfn.XLOOKUP(A1522,blinkit_order_items[order_id],blinkit_order_items[unit_price])</f>
        <v>722.42</v>
      </c>
      <c r="J1522" s="3">
        <v>3223.07</v>
      </c>
      <c r="K1522" s="3" t="s">
        <v>12</v>
      </c>
      <c r="L1522" s="3" t="s">
        <v>14</v>
      </c>
      <c r="M1522">
        <v>8</v>
      </c>
      <c r="N1522" s="8">
        <v>45347.442395833335</v>
      </c>
    </row>
    <row r="1523" spans="1:14" x14ac:dyDescent="0.3">
      <c r="A1523" s="4">
        <v>5386652055</v>
      </c>
      <c r="B1523" s="5">
        <v>71252391</v>
      </c>
      <c r="C1523" t="str">
        <f>_xlfn.XLOOKUP(B1523,blinkit_customers!A:A,blinkit_customers!B:B," ")</f>
        <v>Mohini Johal</v>
      </c>
      <c r="D1523" t="str">
        <f>_xlfn.XLOOKUP(B1523, blinkit_customers!A:A,blinkit_customers!I:I, " ")</f>
        <v>New</v>
      </c>
      <c r="E1523">
        <f>_xlfn.XLOOKUP(A1523,blinkit_order_items[order_id],blinkit_order_items[product_id])</f>
        <v>329351</v>
      </c>
      <c r="F1523" t="str">
        <f>_xlfn.XLOOKUP(E1523,blinkit_products[product_id],blinkit_products[product_name])</f>
        <v>Cheese</v>
      </c>
      <c r="G1523" t="str">
        <f>_xlfn.XLOOKUP(E1523,blinkit_products[product_id],blinkit_products[category])</f>
        <v>Dairy &amp; Breakfast</v>
      </c>
      <c r="H1523">
        <f>_xlfn.XLOOKUP(A1523,blinkit_order_items[order_id],blinkit_order_items[quantity])</f>
        <v>3</v>
      </c>
      <c r="I1523">
        <f>_xlfn.XLOOKUP(A1523,blinkit_order_items[order_id],blinkit_order_items[unit_price])</f>
        <v>310.87</v>
      </c>
      <c r="J1523" s="5">
        <v>2799.46</v>
      </c>
      <c r="K1523" s="5" t="s">
        <v>13</v>
      </c>
      <c r="L1523" s="5" t="s">
        <v>14</v>
      </c>
      <c r="M1523">
        <v>7</v>
      </c>
      <c r="N1523" s="9">
        <v>45398.641736111109</v>
      </c>
    </row>
    <row r="1524" spans="1:14" x14ac:dyDescent="0.3">
      <c r="A1524" s="2">
        <v>4413239746</v>
      </c>
      <c r="B1524" s="3">
        <v>22915611</v>
      </c>
      <c r="C1524" t="str">
        <f>_xlfn.XLOOKUP(B1524,blinkit_customers!A:A,blinkit_customers!B:B," ")</f>
        <v>Rishi Minhas</v>
      </c>
      <c r="D1524" t="str">
        <f>_xlfn.XLOOKUP(B1524, blinkit_customers!A:A,blinkit_customers!I:I, " ")</f>
        <v>Regular</v>
      </c>
      <c r="E1524">
        <f>_xlfn.XLOOKUP(A1524,blinkit_order_items[order_id],blinkit_order_items[product_id])</f>
        <v>131937</v>
      </c>
      <c r="F1524" t="str">
        <f>_xlfn.XLOOKUP(E1524,blinkit_products[product_id],blinkit_products[product_name])</f>
        <v>Frozen Pizza</v>
      </c>
      <c r="G1524" t="str">
        <f>_xlfn.XLOOKUP(E1524,blinkit_products[product_id],blinkit_products[category])</f>
        <v>Instant &amp; Frozen Food</v>
      </c>
      <c r="H1524">
        <f>_xlfn.XLOOKUP(A1524,blinkit_order_items[order_id],blinkit_order_items[quantity])</f>
        <v>1</v>
      </c>
      <c r="I1524">
        <f>_xlfn.XLOOKUP(A1524,blinkit_order_items[order_id],blinkit_order_items[unit_price])</f>
        <v>287.81</v>
      </c>
      <c r="J1524" s="3">
        <v>811.95</v>
      </c>
      <c r="K1524" s="3" t="s">
        <v>12</v>
      </c>
      <c r="L1524" s="3" t="s">
        <v>14</v>
      </c>
      <c r="M1524">
        <v>13</v>
      </c>
      <c r="N1524" s="8">
        <v>45026.308842592596</v>
      </c>
    </row>
    <row r="1525" spans="1:14" x14ac:dyDescent="0.3">
      <c r="A1525" s="4">
        <v>4988875078</v>
      </c>
      <c r="B1525" s="5">
        <v>65514005</v>
      </c>
      <c r="C1525" t="str">
        <f>_xlfn.XLOOKUP(B1525,blinkit_customers!A:A,blinkit_customers!B:B," ")</f>
        <v>Ekapad Kuruvilla</v>
      </c>
      <c r="D1525" t="str">
        <f>_xlfn.XLOOKUP(B1525, blinkit_customers!A:A,blinkit_customers!I:I, " ")</f>
        <v>Regular</v>
      </c>
      <c r="E1525">
        <f>_xlfn.XLOOKUP(A1525,blinkit_order_items[order_id],blinkit_order_items[product_id])</f>
        <v>53833</v>
      </c>
      <c r="F1525" t="str">
        <f>_xlfn.XLOOKUP(E1525,blinkit_products[product_id],blinkit_products[product_name])</f>
        <v>Rice</v>
      </c>
      <c r="G1525" t="str">
        <f>_xlfn.XLOOKUP(E1525,blinkit_products[product_id],blinkit_products[category])</f>
        <v>Grocery &amp; Staples</v>
      </c>
      <c r="H1525">
        <f>_xlfn.XLOOKUP(A1525,blinkit_order_items[order_id],blinkit_order_items[quantity])</f>
        <v>1</v>
      </c>
      <c r="I1525">
        <f>_xlfn.XLOOKUP(A1525,blinkit_order_items[order_id],blinkit_order_items[unit_price])</f>
        <v>134.69</v>
      </c>
      <c r="J1525" s="5">
        <v>3485.65</v>
      </c>
      <c r="K1525" s="5" t="s">
        <v>12</v>
      </c>
      <c r="L1525" s="5" t="s">
        <v>14</v>
      </c>
      <c r="M1525">
        <v>14</v>
      </c>
      <c r="N1525" s="9">
        <v>45130.658993055556</v>
      </c>
    </row>
    <row r="1526" spans="1:14" x14ac:dyDescent="0.3">
      <c r="A1526" s="2">
        <v>1617565217</v>
      </c>
      <c r="B1526" s="3">
        <v>43518622</v>
      </c>
      <c r="C1526" t="str">
        <f>_xlfn.XLOOKUP(B1526,blinkit_customers!A:A,blinkit_customers!B:B," ")</f>
        <v>Pooja Gole</v>
      </c>
      <c r="D1526" t="str">
        <f>_xlfn.XLOOKUP(B1526, blinkit_customers!A:A,blinkit_customers!I:I, " ")</f>
        <v>Regular</v>
      </c>
      <c r="E1526">
        <f>_xlfn.XLOOKUP(A1526,blinkit_order_items[order_id],blinkit_order_items[product_id])</f>
        <v>726958</v>
      </c>
      <c r="F1526" t="str">
        <f>_xlfn.XLOOKUP(E1526,blinkit_products[product_id],blinkit_products[product_name])</f>
        <v>Cat Food</v>
      </c>
      <c r="G1526" t="str">
        <f>_xlfn.XLOOKUP(E1526,blinkit_products[product_id],blinkit_products[category])</f>
        <v>Pet Care</v>
      </c>
      <c r="H1526">
        <f>_xlfn.XLOOKUP(A1526,blinkit_order_items[order_id],blinkit_order_items[quantity])</f>
        <v>1</v>
      </c>
      <c r="I1526">
        <f>_xlfn.XLOOKUP(A1526,blinkit_order_items[order_id],blinkit_order_items[unit_price])</f>
        <v>887.48</v>
      </c>
      <c r="J1526" s="3">
        <v>2865.04</v>
      </c>
      <c r="K1526" s="3" t="s">
        <v>12</v>
      </c>
      <c r="L1526" s="3" t="s">
        <v>10</v>
      </c>
      <c r="M1526">
        <v>-1</v>
      </c>
      <c r="N1526" s="8">
        <v>45444.535914351851</v>
      </c>
    </row>
    <row r="1527" spans="1:14" x14ac:dyDescent="0.3">
      <c r="A1527" s="4">
        <v>392038758</v>
      </c>
      <c r="B1527" s="5">
        <v>24144240</v>
      </c>
      <c r="C1527" t="str">
        <f>_xlfn.XLOOKUP(B1527,blinkit_customers!A:A,blinkit_customers!B:B," ")</f>
        <v>Charles Parsa</v>
      </c>
      <c r="D1527" t="str">
        <f>_xlfn.XLOOKUP(B1527, blinkit_customers!A:A,blinkit_customers!I:I, " ")</f>
        <v>Regular</v>
      </c>
      <c r="E1527">
        <f>_xlfn.XLOOKUP(A1527,blinkit_order_items[order_id],blinkit_order_items[product_id])</f>
        <v>863930</v>
      </c>
      <c r="F1527" t="str">
        <f>_xlfn.XLOOKUP(E1527,blinkit_products[product_id],blinkit_products[product_name])</f>
        <v>Shampoo</v>
      </c>
      <c r="G1527" t="str">
        <f>_xlfn.XLOOKUP(E1527,blinkit_products[product_id],blinkit_products[category])</f>
        <v>Personal Care</v>
      </c>
      <c r="H1527">
        <f>_xlfn.XLOOKUP(A1527,blinkit_order_items[order_id],blinkit_order_items[quantity])</f>
        <v>3</v>
      </c>
      <c r="I1527">
        <f>_xlfn.XLOOKUP(A1527,blinkit_order_items[order_id],blinkit_order_items[unit_price])</f>
        <v>242.57</v>
      </c>
      <c r="J1527" s="5">
        <v>3639.23</v>
      </c>
      <c r="K1527" s="5" t="s">
        <v>13</v>
      </c>
      <c r="L1527" s="5" t="s">
        <v>14</v>
      </c>
      <c r="M1527">
        <v>8</v>
      </c>
      <c r="N1527" s="9">
        <v>45496.775231481479</v>
      </c>
    </row>
    <row r="1528" spans="1:14" x14ac:dyDescent="0.3">
      <c r="A1528" s="2">
        <v>1828727552</v>
      </c>
      <c r="B1528" s="3">
        <v>12455156</v>
      </c>
      <c r="C1528" t="str">
        <f>_xlfn.XLOOKUP(B1528,blinkit_customers!A:A,blinkit_customers!B:B," ")</f>
        <v>Ijaya Agrawal</v>
      </c>
      <c r="D1528" t="str">
        <f>_xlfn.XLOOKUP(B1528, blinkit_customers!A:A,blinkit_customers!I:I, " ")</f>
        <v>Inactive</v>
      </c>
      <c r="E1528">
        <f>_xlfn.XLOOKUP(A1528,blinkit_order_items[order_id],blinkit_order_items[product_id])</f>
        <v>820973</v>
      </c>
      <c r="F1528" t="str">
        <f>_xlfn.XLOOKUP(E1528,blinkit_products[product_id],blinkit_products[product_name])</f>
        <v>Baby Wipes</v>
      </c>
      <c r="G1528" t="str">
        <f>_xlfn.XLOOKUP(E1528,blinkit_products[product_id],blinkit_products[category])</f>
        <v>Baby Care</v>
      </c>
      <c r="H1528">
        <f>_xlfn.XLOOKUP(A1528,blinkit_order_items[order_id],blinkit_order_items[quantity])</f>
        <v>3</v>
      </c>
      <c r="I1528">
        <f>_xlfn.XLOOKUP(A1528,blinkit_order_items[order_id],blinkit_order_items[unit_price])</f>
        <v>114.52</v>
      </c>
      <c r="J1528" s="3">
        <v>2106.13</v>
      </c>
      <c r="K1528" s="3" t="s">
        <v>11</v>
      </c>
      <c r="L1528" s="3" t="s">
        <v>10</v>
      </c>
      <c r="M1528">
        <v>3</v>
      </c>
      <c r="N1528" s="8">
        <v>45377.606168981481</v>
      </c>
    </row>
    <row r="1529" spans="1:14" x14ac:dyDescent="0.3">
      <c r="A1529" s="4">
        <v>7119397338</v>
      </c>
      <c r="B1529" s="5">
        <v>25850478</v>
      </c>
      <c r="C1529" t="str">
        <f>_xlfn.XLOOKUP(B1529,blinkit_customers!A:A,blinkit_customers!B:B," ")</f>
        <v>Jeevika Taneja</v>
      </c>
      <c r="D1529" t="str">
        <f>_xlfn.XLOOKUP(B1529, blinkit_customers!A:A,blinkit_customers!I:I, " ")</f>
        <v>Inactive</v>
      </c>
      <c r="E1529">
        <f>_xlfn.XLOOKUP(A1529,blinkit_order_items[order_id],blinkit_order_items[product_id])</f>
        <v>124290</v>
      </c>
      <c r="F1529" t="str">
        <f>_xlfn.XLOOKUP(E1529,blinkit_products[product_id],blinkit_products[product_name])</f>
        <v>Lotion</v>
      </c>
      <c r="G1529" t="str">
        <f>_xlfn.XLOOKUP(E1529,blinkit_products[product_id],blinkit_products[category])</f>
        <v>Personal Care</v>
      </c>
      <c r="H1529">
        <f>_xlfn.XLOOKUP(A1529,blinkit_order_items[order_id],blinkit_order_items[quantity])</f>
        <v>2</v>
      </c>
      <c r="I1529">
        <f>_xlfn.XLOOKUP(A1529,blinkit_order_items[order_id],blinkit_order_items[unit_price])</f>
        <v>39.65</v>
      </c>
      <c r="J1529" s="5">
        <v>874.78</v>
      </c>
      <c r="K1529" s="5" t="s">
        <v>11</v>
      </c>
      <c r="L1529" s="5" t="s">
        <v>10</v>
      </c>
      <c r="M1529">
        <v>3</v>
      </c>
      <c r="N1529" s="9">
        <v>45593.953888888886</v>
      </c>
    </row>
    <row r="1530" spans="1:14" x14ac:dyDescent="0.3">
      <c r="A1530" s="2">
        <v>2611271708</v>
      </c>
      <c r="B1530" s="3">
        <v>11446157</v>
      </c>
      <c r="C1530" t="str">
        <f>_xlfn.XLOOKUP(B1530,blinkit_customers!A:A,blinkit_customers!B:B," ")</f>
        <v>Nidhi Borra</v>
      </c>
      <c r="D1530" t="str">
        <f>_xlfn.XLOOKUP(B1530, blinkit_customers!A:A,blinkit_customers!I:I, " ")</f>
        <v>Inactive</v>
      </c>
      <c r="E1530">
        <f>_xlfn.XLOOKUP(A1530,blinkit_order_items[order_id],blinkit_order_items[product_id])</f>
        <v>798639</v>
      </c>
      <c r="F1530" t="str">
        <f>_xlfn.XLOOKUP(E1530,blinkit_products[product_id],blinkit_products[product_name])</f>
        <v>Eggs</v>
      </c>
      <c r="G1530" t="str">
        <f>_xlfn.XLOOKUP(E1530,blinkit_products[product_id],blinkit_products[category])</f>
        <v>Dairy &amp; Breakfast</v>
      </c>
      <c r="H1530">
        <f>_xlfn.XLOOKUP(A1530,blinkit_order_items[order_id],blinkit_order_items[quantity])</f>
        <v>3</v>
      </c>
      <c r="I1530">
        <f>_xlfn.XLOOKUP(A1530,blinkit_order_items[order_id],blinkit_order_items[unit_price])</f>
        <v>211.25</v>
      </c>
      <c r="J1530" s="3">
        <v>1171.77</v>
      </c>
      <c r="K1530" s="3" t="s">
        <v>13</v>
      </c>
      <c r="L1530" s="3" t="s">
        <v>10</v>
      </c>
      <c r="M1530">
        <v>3</v>
      </c>
      <c r="N1530" s="8">
        <v>45408.232615740744</v>
      </c>
    </row>
    <row r="1531" spans="1:14" x14ac:dyDescent="0.3">
      <c r="A1531" s="4">
        <v>7162509481</v>
      </c>
      <c r="B1531" s="5">
        <v>1174162</v>
      </c>
      <c r="C1531" t="str">
        <f>_xlfn.XLOOKUP(B1531,blinkit_customers!A:A,blinkit_customers!B:B," ")</f>
        <v>Anirudh Vig</v>
      </c>
      <c r="D1531" t="str">
        <f>_xlfn.XLOOKUP(B1531, blinkit_customers!A:A,blinkit_customers!I:I, " ")</f>
        <v>Premium</v>
      </c>
      <c r="E1531">
        <f>_xlfn.XLOOKUP(A1531,blinkit_order_items[order_id],blinkit_order_items[product_id])</f>
        <v>606256</v>
      </c>
      <c r="F1531" t="str">
        <f>_xlfn.XLOOKUP(E1531,blinkit_products[product_id],blinkit_products[product_name])</f>
        <v>Frozen Biryani</v>
      </c>
      <c r="G1531" t="str">
        <f>_xlfn.XLOOKUP(E1531,blinkit_products[product_id],blinkit_products[category])</f>
        <v>Instant &amp; Frozen Food</v>
      </c>
      <c r="H1531">
        <f>_xlfn.XLOOKUP(A1531,blinkit_order_items[order_id],blinkit_order_items[quantity])</f>
        <v>3</v>
      </c>
      <c r="I1531">
        <f>_xlfn.XLOOKUP(A1531,blinkit_order_items[order_id],blinkit_order_items[unit_price])</f>
        <v>369.28</v>
      </c>
      <c r="J1531" s="5">
        <v>1157.52</v>
      </c>
      <c r="K1531" s="5" t="s">
        <v>15</v>
      </c>
      <c r="L1531" s="5" t="s">
        <v>10</v>
      </c>
      <c r="M1531">
        <v>-5</v>
      </c>
      <c r="N1531" s="9">
        <v>45582.041400462964</v>
      </c>
    </row>
    <row r="1532" spans="1:14" x14ac:dyDescent="0.3">
      <c r="A1532" s="2">
        <v>131913576</v>
      </c>
      <c r="B1532" s="3">
        <v>48228547</v>
      </c>
      <c r="C1532" t="str">
        <f>_xlfn.XLOOKUP(B1532,blinkit_customers!A:A,blinkit_customers!B:B," ")</f>
        <v>Anika Baria</v>
      </c>
      <c r="D1532" t="str">
        <f>_xlfn.XLOOKUP(B1532, blinkit_customers!A:A,blinkit_customers!I:I, " ")</f>
        <v>Inactive</v>
      </c>
      <c r="E1532">
        <f>_xlfn.XLOOKUP(A1532,blinkit_order_items[order_id],blinkit_order_items[product_id])</f>
        <v>871592</v>
      </c>
      <c r="F1532" t="str">
        <f>_xlfn.XLOOKUP(E1532,blinkit_products[product_id],blinkit_products[product_name])</f>
        <v>Carrots</v>
      </c>
      <c r="G1532" t="str">
        <f>_xlfn.XLOOKUP(E1532,blinkit_products[product_id],blinkit_products[category])</f>
        <v>Fruits &amp; Vegetables</v>
      </c>
      <c r="H1532">
        <f>_xlfn.XLOOKUP(A1532,blinkit_order_items[order_id],blinkit_order_items[quantity])</f>
        <v>3</v>
      </c>
      <c r="I1532">
        <f>_xlfn.XLOOKUP(A1532,blinkit_order_items[order_id],blinkit_order_items[unit_price])</f>
        <v>870.29</v>
      </c>
      <c r="J1532" s="3">
        <v>2136.8200000000002</v>
      </c>
      <c r="K1532" s="3" t="s">
        <v>15</v>
      </c>
      <c r="L1532" s="3" t="s">
        <v>10</v>
      </c>
      <c r="M1532">
        <v>2</v>
      </c>
      <c r="N1532" s="8">
        <v>45216.125451388885</v>
      </c>
    </row>
    <row r="1533" spans="1:14" x14ac:dyDescent="0.3">
      <c r="A1533" s="4">
        <v>6627201490</v>
      </c>
      <c r="B1533" s="5">
        <v>28991365</v>
      </c>
      <c r="C1533" t="str">
        <f>_xlfn.XLOOKUP(B1533,blinkit_customers!A:A,blinkit_customers!B:B," ")</f>
        <v>Avi Menon</v>
      </c>
      <c r="D1533" t="str">
        <f>_xlfn.XLOOKUP(B1533, blinkit_customers!A:A,blinkit_customers!I:I, " ")</f>
        <v>New</v>
      </c>
      <c r="E1533">
        <f>_xlfn.XLOOKUP(A1533,blinkit_order_items[order_id],blinkit_order_items[product_id])</f>
        <v>812607</v>
      </c>
      <c r="F1533" t="str">
        <f>_xlfn.XLOOKUP(E1533,blinkit_products[product_id],blinkit_products[product_name])</f>
        <v>Potatoes</v>
      </c>
      <c r="G1533" t="str">
        <f>_xlfn.XLOOKUP(E1533,blinkit_products[product_id],blinkit_products[category])</f>
        <v>Fruits &amp; Vegetables</v>
      </c>
      <c r="H1533">
        <f>_xlfn.XLOOKUP(A1533,blinkit_order_items[order_id],blinkit_order_items[quantity])</f>
        <v>1</v>
      </c>
      <c r="I1533">
        <f>_xlfn.XLOOKUP(A1533,blinkit_order_items[order_id],blinkit_order_items[unit_price])</f>
        <v>416.65</v>
      </c>
      <c r="J1533" s="5">
        <v>1393.12</v>
      </c>
      <c r="K1533" s="5" t="s">
        <v>11</v>
      </c>
      <c r="L1533" s="5" t="s">
        <v>14</v>
      </c>
      <c r="M1533">
        <v>11</v>
      </c>
      <c r="N1533" s="9">
        <v>45270.621898148151</v>
      </c>
    </row>
    <row r="1534" spans="1:14" x14ac:dyDescent="0.3">
      <c r="A1534" s="2">
        <v>4644950813</v>
      </c>
      <c r="B1534" s="3">
        <v>81655250</v>
      </c>
      <c r="C1534" t="str">
        <f>_xlfn.XLOOKUP(B1534,blinkit_customers!A:A,blinkit_customers!B:B," ")</f>
        <v>Kashvi Rege</v>
      </c>
      <c r="D1534" t="str">
        <f>_xlfn.XLOOKUP(B1534, blinkit_customers!A:A,blinkit_customers!I:I, " ")</f>
        <v>Regular</v>
      </c>
      <c r="E1534">
        <f>_xlfn.XLOOKUP(A1534,blinkit_order_items[order_id],blinkit_order_items[product_id])</f>
        <v>153019</v>
      </c>
      <c r="F1534" t="str">
        <f>_xlfn.XLOOKUP(E1534,blinkit_products[product_id],blinkit_products[product_name])</f>
        <v>Onions</v>
      </c>
      <c r="G1534" t="str">
        <f>_xlfn.XLOOKUP(E1534,blinkit_products[product_id],blinkit_products[category])</f>
        <v>Fruits &amp; Vegetables</v>
      </c>
      <c r="H1534">
        <f>_xlfn.XLOOKUP(A1534,blinkit_order_items[order_id],blinkit_order_items[quantity])</f>
        <v>3</v>
      </c>
      <c r="I1534">
        <f>_xlfn.XLOOKUP(A1534,blinkit_order_items[order_id],blinkit_order_items[unit_price])</f>
        <v>947.95</v>
      </c>
      <c r="J1534" s="3">
        <v>2392.8000000000002</v>
      </c>
      <c r="K1534" s="3" t="s">
        <v>13</v>
      </c>
      <c r="L1534" s="3" t="s">
        <v>10</v>
      </c>
      <c r="M1534">
        <v>5</v>
      </c>
      <c r="N1534" s="8">
        <v>45159.376608796294</v>
      </c>
    </row>
    <row r="1535" spans="1:14" x14ac:dyDescent="0.3">
      <c r="A1535" s="4">
        <v>9434934993</v>
      </c>
      <c r="B1535" s="5">
        <v>92027021</v>
      </c>
      <c r="C1535" t="str">
        <f>_xlfn.XLOOKUP(B1535,blinkit_customers!A:A,blinkit_customers!B:B," ")</f>
        <v>Chatura Natt</v>
      </c>
      <c r="D1535" t="str">
        <f>_xlfn.XLOOKUP(B1535, blinkit_customers!A:A,blinkit_customers!I:I, " ")</f>
        <v>Inactive</v>
      </c>
      <c r="E1535">
        <f>_xlfn.XLOOKUP(A1535,blinkit_order_items[order_id],blinkit_order_items[product_id])</f>
        <v>397973</v>
      </c>
      <c r="F1535" t="str">
        <f>_xlfn.XLOOKUP(E1535,blinkit_products[product_id],blinkit_products[product_name])</f>
        <v>Bananas</v>
      </c>
      <c r="G1535" t="str">
        <f>_xlfn.XLOOKUP(E1535,blinkit_products[product_id],blinkit_products[category])</f>
        <v>Fruits &amp; Vegetables</v>
      </c>
      <c r="H1535">
        <f>_xlfn.XLOOKUP(A1535,blinkit_order_items[order_id],blinkit_order_items[quantity])</f>
        <v>1</v>
      </c>
      <c r="I1535">
        <f>_xlfn.XLOOKUP(A1535,blinkit_order_items[order_id],blinkit_order_items[unit_price])</f>
        <v>728.73</v>
      </c>
      <c r="J1535" s="5">
        <v>698.38</v>
      </c>
      <c r="K1535" s="5" t="s">
        <v>11</v>
      </c>
      <c r="L1535" s="5" t="s">
        <v>14</v>
      </c>
      <c r="M1535">
        <v>13</v>
      </c>
      <c r="N1535" s="9">
        <v>45513.297268518516</v>
      </c>
    </row>
    <row r="1536" spans="1:14" x14ac:dyDescent="0.3">
      <c r="A1536" s="2">
        <v>2556317798</v>
      </c>
      <c r="B1536" s="3">
        <v>29562072</v>
      </c>
      <c r="C1536" t="str">
        <f>_xlfn.XLOOKUP(B1536,blinkit_customers!A:A,blinkit_customers!B:B," ")</f>
        <v>Edhitha Ranganathan</v>
      </c>
      <c r="D1536" t="str">
        <f>_xlfn.XLOOKUP(B1536, blinkit_customers!A:A,blinkit_customers!I:I, " ")</f>
        <v>New</v>
      </c>
      <c r="E1536">
        <f>_xlfn.XLOOKUP(A1536,blinkit_order_items[order_id],blinkit_order_items[product_id])</f>
        <v>679284</v>
      </c>
      <c r="F1536" t="str">
        <f>_xlfn.XLOOKUP(E1536,blinkit_products[product_id],blinkit_products[product_name])</f>
        <v>Cough Syrup</v>
      </c>
      <c r="G1536" t="str">
        <f>_xlfn.XLOOKUP(E1536,blinkit_products[product_id],blinkit_products[category])</f>
        <v>Pharmacy</v>
      </c>
      <c r="H1536">
        <f>_xlfn.XLOOKUP(A1536,blinkit_order_items[order_id],blinkit_order_items[quantity])</f>
        <v>3</v>
      </c>
      <c r="I1536">
        <f>_xlfn.XLOOKUP(A1536,blinkit_order_items[order_id],blinkit_order_items[unit_price])</f>
        <v>877.89</v>
      </c>
      <c r="J1536" s="3">
        <v>1675.35</v>
      </c>
      <c r="K1536" s="3" t="s">
        <v>11</v>
      </c>
      <c r="L1536" s="3" t="s">
        <v>10</v>
      </c>
      <c r="M1536">
        <v>-2</v>
      </c>
      <c r="N1536" s="8">
        <v>45183.163136574076</v>
      </c>
    </row>
    <row r="1537" spans="1:14" x14ac:dyDescent="0.3">
      <c r="A1537" s="4">
        <v>2826150539</v>
      </c>
      <c r="B1537" s="5">
        <v>24456825</v>
      </c>
      <c r="C1537" t="str">
        <f>_xlfn.XLOOKUP(B1537,blinkit_customers!A:A,blinkit_customers!B:B," ")</f>
        <v>Vansha Khurana</v>
      </c>
      <c r="D1537" t="str">
        <f>_xlfn.XLOOKUP(B1537, blinkit_customers!A:A,blinkit_customers!I:I, " ")</f>
        <v>Inactive</v>
      </c>
      <c r="E1537">
        <f>_xlfn.XLOOKUP(A1537,blinkit_order_items[order_id],blinkit_order_items[product_id])</f>
        <v>859361</v>
      </c>
      <c r="F1537" t="str">
        <f>_xlfn.XLOOKUP(E1537,blinkit_products[product_id],blinkit_products[product_name])</f>
        <v>Shampoo</v>
      </c>
      <c r="G1537" t="str">
        <f>_xlfn.XLOOKUP(E1537,blinkit_products[product_id],blinkit_products[category])</f>
        <v>Personal Care</v>
      </c>
      <c r="H1537">
        <f>_xlfn.XLOOKUP(A1537,blinkit_order_items[order_id],blinkit_order_items[quantity])</f>
        <v>3</v>
      </c>
      <c r="I1537">
        <f>_xlfn.XLOOKUP(A1537,blinkit_order_items[order_id],blinkit_order_items[unit_price])</f>
        <v>432.39</v>
      </c>
      <c r="J1537" s="5">
        <v>2121.58</v>
      </c>
      <c r="K1537" s="5" t="s">
        <v>13</v>
      </c>
      <c r="L1537" s="5" t="s">
        <v>10</v>
      </c>
      <c r="M1537">
        <v>5</v>
      </c>
      <c r="N1537" s="9">
        <v>45235.43346064815</v>
      </c>
    </row>
    <row r="1538" spans="1:14" x14ac:dyDescent="0.3">
      <c r="A1538" s="2">
        <v>4283803308</v>
      </c>
      <c r="B1538" s="3">
        <v>4543215</v>
      </c>
      <c r="C1538" t="str">
        <f>_xlfn.XLOOKUP(B1538,blinkit_customers!A:A,blinkit_customers!B:B," ")</f>
        <v>Farhan Soni</v>
      </c>
      <c r="D1538" t="str">
        <f>_xlfn.XLOOKUP(B1538, blinkit_customers!A:A,blinkit_customers!I:I, " ")</f>
        <v>Premium</v>
      </c>
      <c r="E1538">
        <f>_xlfn.XLOOKUP(A1538,blinkit_order_items[order_id],blinkit_order_items[product_id])</f>
        <v>942001</v>
      </c>
      <c r="F1538" t="str">
        <f>_xlfn.XLOOKUP(E1538,blinkit_products[product_id],blinkit_products[product_name])</f>
        <v>Cat Food</v>
      </c>
      <c r="G1538" t="str">
        <f>_xlfn.XLOOKUP(E1538,blinkit_products[product_id],blinkit_products[category])</f>
        <v>Pet Care</v>
      </c>
      <c r="H1538">
        <f>_xlfn.XLOOKUP(A1538,blinkit_order_items[order_id],blinkit_order_items[quantity])</f>
        <v>1</v>
      </c>
      <c r="I1538">
        <f>_xlfn.XLOOKUP(A1538,blinkit_order_items[order_id],blinkit_order_items[unit_price])</f>
        <v>671.55</v>
      </c>
      <c r="J1538" s="3">
        <v>2653.37</v>
      </c>
      <c r="K1538" s="3" t="s">
        <v>12</v>
      </c>
      <c r="L1538" s="3" t="s">
        <v>10</v>
      </c>
      <c r="M1538">
        <v>4</v>
      </c>
      <c r="N1538" s="8">
        <v>45268.17728009259</v>
      </c>
    </row>
    <row r="1539" spans="1:14" x14ac:dyDescent="0.3">
      <c r="A1539" s="4">
        <v>6873424093</v>
      </c>
      <c r="B1539" s="5">
        <v>35705377</v>
      </c>
      <c r="C1539" t="str">
        <f>_xlfn.XLOOKUP(B1539,blinkit_customers!A:A,blinkit_customers!B:B," ")</f>
        <v>Wahab Bobal</v>
      </c>
      <c r="D1539" t="str">
        <f>_xlfn.XLOOKUP(B1539, blinkit_customers!A:A,blinkit_customers!I:I, " ")</f>
        <v>Regular</v>
      </c>
      <c r="E1539">
        <f>_xlfn.XLOOKUP(A1539,blinkit_order_items[order_id],blinkit_order_items[product_id])</f>
        <v>34186</v>
      </c>
      <c r="F1539" t="str">
        <f>_xlfn.XLOOKUP(E1539,blinkit_products[product_id],blinkit_products[product_name])</f>
        <v>Mangoes</v>
      </c>
      <c r="G1539" t="str">
        <f>_xlfn.XLOOKUP(E1539,blinkit_products[product_id],blinkit_products[category])</f>
        <v>Fruits &amp; Vegetables</v>
      </c>
      <c r="H1539">
        <f>_xlfn.XLOOKUP(A1539,blinkit_order_items[order_id],blinkit_order_items[quantity])</f>
        <v>3</v>
      </c>
      <c r="I1539">
        <f>_xlfn.XLOOKUP(A1539,blinkit_order_items[order_id],blinkit_order_items[unit_price])</f>
        <v>925.65</v>
      </c>
      <c r="J1539" s="5">
        <v>2891.16</v>
      </c>
      <c r="K1539" s="5" t="s">
        <v>12</v>
      </c>
      <c r="L1539" s="5" t="s">
        <v>10</v>
      </c>
      <c r="M1539">
        <v>1</v>
      </c>
      <c r="N1539" s="9">
        <v>45332.971365740741</v>
      </c>
    </row>
    <row r="1540" spans="1:14" x14ac:dyDescent="0.3">
      <c r="A1540" s="2">
        <v>4741294126</v>
      </c>
      <c r="B1540" s="3">
        <v>66354642</v>
      </c>
      <c r="C1540" t="str">
        <f>_xlfn.XLOOKUP(B1540,blinkit_customers!A:A,blinkit_customers!B:B," ")</f>
        <v>Priya Behl</v>
      </c>
      <c r="D1540" t="str">
        <f>_xlfn.XLOOKUP(B1540, blinkit_customers!A:A,blinkit_customers!I:I, " ")</f>
        <v>Premium</v>
      </c>
      <c r="E1540">
        <f>_xlfn.XLOOKUP(A1540,blinkit_order_items[order_id],blinkit_order_items[product_id])</f>
        <v>604184</v>
      </c>
      <c r="F1540" t="str">
        <f>_xlfn.XLOOKUP(E1540,blinkit_products[product_id],blinkit_products[product_name])</f>
        <v>Toilet Cleaner</v>
      </c>
      <c r="G1540" t="str">
        <f>_xlfn.XLOOKUP(E1540,blinkit_products[product_id],blinkit_products[category])</f>
        <v>Household Care</v>
      </c>
      <c r="H1540">
        <f>_xlfn.XLOOKUP(A1540,blinkit_order_items[order_id],blinkit_order_items[quantity])</f>
        <v>3</v>
      </c>
      <c r="I1540">
        <f>_xlfn.XLOOKUP(A1540,blinkit_order_items[order_id],blinkit_order_items[unit_price])</f>
        <v>397.55</v>
      </c>
      <c r="J1540" s="3">
        <v>2218.23</v>
      </c>
      <c r="K1540" s="3" t="s">
        <v>11</v>
      </c>
      <c r="L1540" s="3" t="s">
        <v>10</v>
      </c>
      <c r="M1540">
        <v>1</v>
      </c>
      <c r="N1540" s="8">
        <v>45540.352152777778</v>
      </c>
    </row>
    <row r="1541" spans="1:14" x14ac:dyDescent="0.3">
      <c r="A1541" s="4">
        <v>4967241271</v>
      </c>
      <c r="B1541" s="5">
        <v>45708879</v>
      </c>
      <c r="C1541" t="str">
        <f>_xlfn.XLOOKUP(B1541,blinkit_customers!A:A,blinkit_customers!B:B," ")</f>
        <v>Girindra Majumdar</v>
      </c>
      <c r="D1541" t="str">
        <f>_xlfn.XLOOKUP(B1541, blinkit_customers!A:A,blinkit_customers!I:I, " ")</f>
        <v>Regular</v>
      </c>
      <c r="E1541">
        <f>_xlfn.XLOOKUP(A1541,blinkit_order_items[order_id],blinkit_order_items[product_id])</f>
        <v>587645</v>
      </c>
      <c r="F1541" t="str">
        <f>_xlfn.XLOOKUP(E1541,blinkit_products[product_id],blinkit_products[product_name])</f>
        <v>Vitamins</v>
      </c>
      <c r="G1541" t="str">
        <f>_xlfn.XLOOKUP(E1541,blinkit_products[product_id],blinkit_products[category])</f>
        <v>Pharmacy</v>
      </c>
      <c r="H1541">
        <f>_xlfn.XLOOKUP(A1541,blinkit_order_items[order_id],blinkit_order_items[quantity])</f>
        <v>2</v>
      </c>
      <c r="I1541">
        <f>_xlfn.XLOOKUP(A1541,blinkit_order_items[order_id],blinkit_order_items[unit_price])</f>
        <v>801.81</v>
      </c>
      <c r="J1541" s="5">
        <v>641.98</v>
      </c>
      <c r="K1541" s="5" t="s">
        <v>15</v>
      </c>
      <c r="L1541" s="5" t="s">
        <v>10</v>
      </c>
      <c r="M1541">
        <v>1</v>
      </c>
      <c r="N1541" s="9">
        <v>45049.941203703704</v>
      </c>
    </row>
    <row r="1542" spans="1:14" x14ac:dyDescent="0.3">
      <c r="A1542" s="2">
        <v>9554079946</v>
      </c>
      <c r="B1542" s="3">
        <v>69516494</v>
      </c>
      <c r="C1542" t="str">
        <f>_xlfn.XLOOKUP(B1542,blinkit_customers!A:A,blinkit_customers!B:B," ")</f>
        <v>Veda Chad</v>
      </c>
      <c r="D1542" t="str">
        <f>_xlfn.XLOOKUP(B1542, blinkit_customers!A:A,blinkit_customers!I:I, " ")</f>
        <v>Regular</v>
      </c>
      <c r="E1542">
        <f>_xlfn.XLOOKUP(A1542,blinkit_order_items[order_id],blinkit_order_items[product_id])</f>
        <v>561860</v>
      </c>
      <c r="F1542" t="str">
        <f>_xlfn.XLOOKUP(E1542,blinkit_products[product_id],blinkit_products[product_name])</f>
        <v>Orange Juice</v>
      </c>
      <c r="G1542" t="str">
        <f>_xlfn.XLOOKUP(E1542,blinkit_products[product_id],blinkit_products[category])</f>
        <v>Cold Drinks &amp; Juices</v>
      </c>
      <c r="H1542">
        <f>_xlfn.XLOOKUP(A1542,blinkit_order_items[order_id],blinkit_order_items[quantity])</f>
        <v>1</v>
      </c>
      <c r="I1542">
        <f>_xlfn.XLOOKUP(A1542,blinkit_order_items[order_id],blinkit_order_items[unit_price])</f>
        <v>874.78</v>
      </c>
      <c r="J1542" s="3">
        <v>3528.74</v>
      </c>
      <c r="K1542" s="3" t="s">
        <v>15</v>
      </c>
      <c r="L1542" s="3" t="s">
        <v>10</v>
      </c>
      <c r="M1542">
        <v>0</v>
      </c>
      <c r="N1542" s="8">
        <v>45283.414722222224</v>
      </c>
    </row>
    <row r="1543" spans="1:14" x14ac:dyDescent="0.3">
      <c r="A1543" s="4">
        <v>4601205399</v>
      </c>
      <c r="B1543" s="5">
        <v>97111069</v>
      </c>
      <c r="C1543" t="str">
        <f>_xlfn.XLOOKUP(B1543,blinkit_customers!A:A,blinkit_customers!B:B," ")</f>
        <v>Megha Hora</v>
      </c>
      <c r="D1543" t="str">
        <f>_xlfn.XLOOKUP(B1543, blinkit_customers!A:A,blinkit_customers!I:I, " ")</f>
        <v>Inactive</v>
      </c>
      <c r="E1543">
        <f>_xlfn.XLOOKUP(A1543,blinkit_order_items[order_id],blinkit_order_items[product_id])</f>
        <v>673058</v>
      </c>
      <c r="F1543" t="str">
        <f>_xlfn.XLOOKUP(E1543,blinkit_products[product_id],blinkit_products[product_name])</f>
        <v>Cough Syrup</v>
      </c>
      <c r="G1543" t="str">
        <f>_xlfn.XLOOKUP(E1543,blinkit_products[product_id],blinkit_products[category])</f>
        <v>Pharmacy</v>
      </c>
      <c r="H1543">
        <f>_xlfn.XLOOKUP(A1543,blinkit_order_items[order_id],blinkit_order_items[quantity])</f>
        <v>2</v>
      </c>
      <c r="I1543">
        <f>_xlfn.XLOOKUP(A1543,blinkit_order_items[order_id],blinkit_order_items[unit_price])</f>
        <v>765.76</v>
      </c>
      <c r="J1543" s="5">
        <v>3250.65</v>
      </c>
      <c r="K1543" s="5" t="s">
        <v>15</v>
      </c>
      <c r="L1543" s="5" t="s">
        <v>10</v>
      </c>
      <c r="M1543">
        <v>5</v>
      </c>
      <c r="N1543" s="9">
        <v>45121.844340277778</v>
      </c>
    </row>
    <row r="1544" spans="1:14" x14ac:dyDescent="0.3">
      <c r="A1544" s="2">
        <v>5633967304</v>
      </c>
      <c r="B1544" s="3">
        <v>72605638</v>
      </c>
      <c r="C1544" t="str">
        <f>_xlfn.XLOOKUP(B1544,blinkit_customers!A:A,blinkit_customers!B:B," ")</f>
        <v>Zansi Nanda</v>
      </c>
      <c r="D1544" t="str">
        <f>_xlfn.XLOOKUP(B1544, blinkit_customers!A:A,blinkit_customers!I:I, " ")</f>
        <v>Inactive</v>
      </c>
      <c r="E1544">
        <f>_xlfn.XLOOKUP(A1544,blinkit_order_items[order_id],blinkit_order_items[product_id])</f>
        <v>704868</v>
      </c>
      <c r="F1544" t="str">
        <f>_xlfn.XLOOKUP(E1544,blinkit_products[product_id],blinkit_products[product_name])</f>
        <v>Detergent</v>
      </c>
      <c r="G1544" t="str">
        <f>_xlfn.XLOOKUP(E1544,blinkit_products[product_id],blinkit_products[category])</f>
        <v>Household Care</v>
      </c>
      <c r="H1544">
        <f>_xlfn.XLOOKUP(A1544,blinkit_order_items[order_id],blinkit_order_items[quantity])</f>
        <v>2</v>
      </c>
      <c r="I1544">
        <f>_xlfn.XLOOKUP(A1544,blinkit_order_items[order_id],blinkit_order_items[unit_price])</f>
        <v>193.46</v>
      </c>
      <c r="J1544" s="3">
        <v>2009.59</v>
      </c>
      <c r="K1544" s="3" t="s">
        <v>11</v>
      </c>
      <c r="L1544" s="3" t="s">
        <v>14</v>
      </c>
      <c r="M1544">
        <v>15</v>
      </c>
      <c r="N1544" s="8">
        <v>45321.801400462966</v>
      </c>
    </row>
    <row r="1545" spans="1:14" x14ac:dyDescent="0.3">
      <c r="A1545" s="4">
        <v>4168163237</v>
      </c>
      <c r="B1545" s="5">
        <v>47503133</v>
      </c>
      <c r="C1545" t="str">
        <f>_xlfn.XLOOKUP(B1545,blinkit_customers!A:A,blinkit_customers!B:B," ")</f>
        <v>Mitesh Rajan</v>
      </c>
      <c r="D1545" t="str">
        <f>_xlfn.XLOOKUP(B1545, blinkit_customers!A:A,blinkit_customers!I:I, " ")</f>
        <v>Inactive</v>
      </c>
      <c r="E1545">
        <f>_xlfn.XLOOKUP(A1545,blinkit_order_items[order_id],blinkit_order_items[product_id])</f>
        <v>592784</v>
      </c>
      <c r="F1545" t="str">
        <f>_xlfn.XLOOKUP(E1545,blinkit_products[product_id],blinkit_products[product_name])</f>
        <v>Biscuits</v>
      </c>
      <c r="G1545" t="str">
        <f>_xlfn.XLOOKUP(E1545,blinkit_products[product_id],blinkit_products[category])</f>
        <v>Snacks &amp; Munchies</v>
      </c>
      <c r="H1545">
        <f>_xlfn.XLOOKUP(A1545,blinkit_order_items[order_id],blinkit_order_items[quantity])</f>
        <v>1</v>
      </c>
      <c r="I1545">
        <f>_xlfn.XLOOKUP(A1545,blinkit_order_items[order_id],blinkit_order_items[unit_price])</f>
        <v>280.35000000000002</v>
      </c>
      <c r="J1545" s="5">
        <v>1178.8800000000001</v>
      </c>
      <c r="K1545" s="5" t="s">
        <v>15</v>
      </c>
      <c r="L1545" s="5" t="s">
        <v>14</v>
      </c>
      <c r="M1545">
        <v>12</v>
      </c>
      <c r="N1545" s="9">
        <v>45113.019988425927</v>
      </c>
    </row>
    <row r="1546" spans="1:14" x14ac:dyDescent="0.3">
      <c r="A1546" s="2">
        <v>5924297360</v>
      </c>
      <c r="B1546" s="3">
        <v>59197894</v>
      </c>
      <c r="C1546" t="str">
        <f>_xlfn.XLOOKUP(B1546,blinkit_customers!A:A,blinkit_customers!B:B," ")</f>
        <v>Mitesh Saha</v>
      </c>
      <c r="D1546" t="str">
        <f>_xlfn.XLOOKUP(B1546, blinkit_customers!A:A,blinkit_customers!I:I, " ")</f>
        <v>Inactive</v>
      </c>
      <c r="E1546">
        <f>_xlfn.XLOOKUP(A1546,blinkit_order_items[order_id],blinkit_order_items[product_id])</f>
        <v>654623</v>
      </c>
      <c r="F1546" t="str">
        <f>_xlfn.XLOOKUP(E1546,blinkit_products[product_id],blinkit_products[product_name])</f>
        <v>Chips</v>
      </c>
      <c r="G1546" t="str">
        <f>_xlfn.XLOOKUP(E1546,blinkit_products[product_id],blinkit_products[category])</f>
        <v>Snacks &amp; Munchies</v>
      </c>
      <c r="H1546">
        <f>_xlfn.XLOOKUP(A1546,blinkit_order_items[order_id],blinkit_order_items[quantity])</f>
        <v>3</v>
      </c>
      <c r="I1546">
        <f>_xlfn.XLOOKUP(A1546,blinkit_order_items[order_id],blinkit_order_items[unit_price])</f>
        <v>422.14</v>
      </c>
      <c r="J1546" s="3">
        <v>723.44</v>
      </c>
      <c r="K1546" s="3" t="s">
        <v>15</v>
      </c>
      <c r="L1546" s="3" t="s">
        <v>14</v>
      </c>
      <c r="M1546">
        <v>15</v>
      </c>
      <c r="N1546" s="8">
        <v>45544.916331018518</v>
      </c>
    </row>
    <row r="1547" spans="1:14" x14ac:dyDescent="0.3">
      <c r="A1547" s="4">
        <v>2120299901</v>
      </c>
      <c r="B1547" s="5">
        <v>28499191</v>
      </c>
      <c r="C1547" t="str">
        <f>_xlfn.XLOOKUP(B1547,blinkit_customers!A:A,blinkit_customers!B:B," ")</f>
        <v>Amara Patel</v>
      </c>
      <c r="D1547" t="str">
        <f>_xlfn.XLOOKUP(B1547, blinkit_customers!A:A,blinkit_customers!I:I, " ")</f>
        <v>Premium</v>
      </c>
      <c r="E1547">
        <f>_xlfn.XLOOKUP(A1547,blinkit_order_items[order_id],blinkit_order_items[product_id])</f>
        <v>767398</v>
      </c>
      <c r="F1547" t="str">
        <f>_xlfn.XLOOKUP(E1547,blinkit_products[product_id],blinkit_products[product_name])</f>
        <v>Dish Soap</v>
      </c>
      <c r="G1547" t="str">
        <f>_xlfn.XLOOKUP(E1547,blinkit_products[product_id],blinkit_products[category])</f>
        <v>Household Care</v>
      </c>
      <c r="H1547">
        <f>_xlfn.XLOOKUP(A1547,blinkit_order_items[order_id],blinkit_order_items[quantity])</f>
        <v>2</v>
      </c>
      <c r="I1547">
        <f>_xlfn.XLOOKUP(A1547,blinkit_order_items[order_id],blinkit_order_items[unit_price])</f>
        <v>22.14</v>
      </c>
      <c r="J1547" s="5">
        <v>1204.42</v>
      </c>
      <c r="K1547" s="5" t="s">
        <v>13</v>
      </c>
      <c r="L1547" s="5" t="s">
        <v>10</v>
      </c>
      <c r="M1547">
        <v>-4</v>
      </c>
      <c r="N1547" s="9">
        <v>45455.397268518522</v>
      </c>
    </row>
    <row r="1548" spans="1:14" x14ac:dyDescent="0.3">
      <c r="A1548" s="2">
        <v>1070876534</v>
      </c>
      <c r="B1548" s="3">
        <v>59329145</v>
      </c>
      <c r="C1548" t="str">
        <f>_xlfn.XLOOKUP(B1548,blinkit_customers!A:A,blinkit_customers!B:B," ")</f>
        <v>William Guha</v>
      </c>
      <c r="D1548" t="str">
        <f>_xlfn.XLOOKUP(B1548, blinkit_customers!A:A,blinkit_customers!I:I, " ")</f>
        <v>Regular</v>
      </c>
      <c r="E1548">
        <f>_xlfn.XLOOKUP(A1548,blinkit_order_items[order_id],blinkit_order_items[product_id])</f>
        <v>712307</v>
      </c>
      <c r="F1548" t="str">
        <f>_xlfn.XLOOKUP(E1548,blinkit_products[product_id],blinkit_products[product_name])</f>
        <v>Orange Juice</v>
      </c>
      <c r="G1548" t="str">
        <f>_xlfn.XLOOKUP(E1548,blinkit_products[product_id],blinkit_products[category])</f>
        <v>Cold Drinks &amp; Juices</v>
      </c>
      <c r="H1548">
        <f>_xlfn.XLOOKUP(A1548,blinkit_order_items[order_id],blinkit_order_items[quantity])</f>
        <v>2</v>
      </c>
      <c r="I1548">
        <f>_xlfn.XLOOKUP(A1548,blinkit_order_items[order_id],blinkit_order_items[unit_price])</f>
        <v>264.89</v>
      </c>
      <c r="J1548" s="3">
        <v>4573.95</v>
      </c>
      <c r="K1548" s="3" t="s">
        <v>11</v>
      </c>
      <c r="L1548" s="3" t="s">
        <v>10</v>
      </c>
      <c r="M1548">
        <v>-4</v>
      </c>
      <c r="N1548" s="8">
        <v>45343.792604166665</v>
      </c>
    </row>
    <row r="1549" spans="1:14" x14ac:dyDescent="0.3">
      <c r="A1549" s="4">
        <v>7032280048</v>
      </c>
      <c r="B1549" s="5">
        <v>18567760</v>
      </c>
      <c r="C1549" t="str">
        <f>_xlfn.XLOOKUP(B1549,blinkit_customers!A:A,blinkit_customers!B:B," ")</f>
        <v>Ethan Natarajan</v>
      </c>
      <c r="D1549" t="str">
        <f>_xlfn.XLOOKUP(B1549, blinkit_customers!A:A,blinkit_customers!I:I, " ")</f>
        <v>Regular</v>
      </c>
      <c r="E1549">
        <f>_xlfn.XLOOKUP(A1549,blinkit_order_items[order_id],blinkit_order_items[product_id])</f>
        <v>274207</v>
      </c>
      <c r="F1549" t="str">
        <f>_xlfn.XLOOKUP(E1549,blinkit_products[product_id],blinkit_products[product_name])</f>
        <v>Cough Syrup</v>
      </c>
      <c r="G1549" t="str">
        <f>_xlfn.XLOOKUP(E1549,blinkit_products[product_id],blinkit_products[category])</f>
        <v>Pharmacy</v>
      </c>
      <c r="H1549">
        <f>_xlfn.XLOOKUP(A1549,blinkit_order_items[order_id],blinkit_order_items[quantity])</f>
        <v>2</v>
      </c>
      <c r="I1549">
        <f>_xlfn.XLOOKUP(A1549,blinkit_order_items[order_id],blinkit_order_items[unit_price])</f>
        <v>328.51</v>
      </c>
      <c r="J1549" s="5">
        <v>1403.74</v>
      </c>
      <c r="K1549" s="5" t="s">
        <v>12</v>
      </c>
      <c r="L1549" s="5" t="s">
        <v>10</v>
      </c>
      <c r="M1549">
        <v>3</v>
      </c>
      <c r="N1549" s="9">
        <v>45184.931608796294</v>
      </c>
    </row>
    <row r="1550" spans="1:14" x14ac:dyDescent="0.3">
      <c r="A1550" s="2">
        <v>156346853</v>
      </c>
      <c r="B1550" s="3">
        <v>57331847</v>
      </c>
      <c r="C1550" t="str">
        <f>_xlfn.XLOOKUP(B1550,blinkit_customers!A:A,blinkit_customers!B:B," ")</f>
        <v>Jack Kamdar</v>
      </c>
      <c r="D1550" t="str">
        <f>_xlfn.XLOOKUP(B1550, blinkit_customers!A:A,blinkit_customers!I:I, " ")</f>
        <v>Regular</v>
      </c>
      <c r="E1550">
        <f>_xlfn.XLOOKUP(A1550,blinkit_order_items[order_id],blinkit_order_items[product_id])</f>
        <v>490602</v>
      </c>
      <c r="F1550" t="str">
        <f>_xlfn.XLOOKUP(E1550,blinkit_products[product_id],blinkit_products[product_name])</f>
        <v>Sugar</v>
      </c>
      <c r="G1550" t="str">
        <f>_xlfn.XLOOKUP(E1550,blinkit_products[product_id],blinkit_products[category])</f>
        <v>Grocery &amp; Staples</v>
      </c>
      <c r="H1550">
        <f>_xlfn.XLOOKUP(A1550,blinkit_order_items[order_id],blinkit_order_items[quantity])</f>
        <v>1</v>
      </c>
      <c r="I1550">
        <f>_xlfn.XLOOKUP(A1550,blinkit_order_items[order_id],blinkit_order_items[unit_price])</f>
        <v>549.47</v>
      </c>
      <c r="J1550" s="3">
        <v>1506.38</v>
      </c>
      <c r="K1550" s="3" t="s">
        <v>13</v>
      </c>
      <c r="L1550" s="3" t="s">
        <v>14</v>
      </c>
      <c r="M1550">
        <v>15</v>
      </c>
      <c r="N1550" s="8">
        <v>45015.375254629631</v>
      </c>
    </row>
    <row r="1551" spans="1:14" x14ac:dyDescent="0.3">
      <c r="A1551" s="4">
        <v>6873267326</v>
      </c>
      <c r="B1551" s="5">
        <v>45546750</v>
      </c>
      <c r="C1551" t="str">
        <f>_xlfn.XLOOKUP(B1551,blinkit_customers!A:A,blinkit_customers!B:B," ")</f>
        <v>Mugdha Pandey</v>
      </c>
      <c r="D1551" t="str">
        <f>_xlfn.XLOOKUP(B1551, blinkit_customers!A:A,blinkit_customers!I:I, " ")</f>
        <v>Premium</v>
      </c>
      <c r="E1551">
        <f>_xlfn.XLOOKUP(A1551,blinkit_order_items[order_id],blinkit_order_items[product_id])</f>
        <v>319388</v>
      </c>
      <c r="F1551" t="str">
        <f>_xlfn.XLOOKUP(E1551,blinkit_products[product_id],blinkit_products[product_name])</f>
        <v>Orange Juice</v>
      </c>
      <c r="G1551" t="str">
        <f>_xlfn.XLOOKUP(E1551,blinkit_products[product_id],blinkit_products[category])</f>
        <v>Cold Drinks &amp; Juices</v>
      </c>
      <c r="H1551">
        <f>_xlfn.XLOOKUP(A1551,blinkit_order_items[order_id],blinkit_order_items[quantity])</f>
        <v>1</v>
      </c>
      <c r="I1551">
        <f>_xlfn.XLOOKUP(A1551,blinkit_order_items[order_id],blinkit_order_items[unit_price])</f>
        <v>657.8</v>
      </c>
      <c r="J1551" s="5">
        <v>2229.88</v>
      </c>
      <c r="K1551" s="5" t="s">
        <v>11</v>
      </c>
      <c r="L1551" s="5" t="s">
        <v>14</v>
      </c>
      <c r="M1551">
        <v>8</v>
      </c>
      <c r="N1551" s="9">
        <v>45332.328043981484</v>
      </c>
    </row>
    <row r="1552" spans="1:14" x14ac:dyDescent="0.3">
      <c r="A1552" s="2">
        <v>1370661468</v>
      </c>
      <c r="B1552" s="3">
        <v>64795608</v>
      </c>
      <c r="C1552" t="str">
        <f>_xlfn.XLOOKUP(B1552,blinkit_customers!A:A,blinkit_customers!B:B," ")</f>
        <v>Ishita Mital</v>
      </c>
      <c r="D1552" t="str">
        <f>_xlfn.XLOOKUP(B1552, blinkit_customers!A:A,blinkit_customers!I:I, " ")</f>
        <v>New</v>
      </c>
      <c r="E1552">
        <f>_xlfn.XLOOKUP(A1552,blinkit_order_items[order_id],blinkit_order_items[product_id])</f>
        <v>187399</v>
      </c>
      <c r="F1552" t="str">
        <f>_xlfn.XLOOKUP(E1552,blinkit_products[product_id],blinkit_products[product_name])</f>
        <v>Frozen Pizza</v>
      </c>
      <c r="G1552" t="str">
        <f>_xlfn.XLOOKUP(E1552,blinkit_products[product_id],blinkit_products[category])</f>
        <v>Instant &amp; Frozen Food</v>
      </c>
      <c r="H1552">
        <f>_xlfn.XLOOKUP(A1552,blinkit_order_items[order_id],blinkit_order_items[quantity])</f>
        <v>3</v>
      </c>
      <c r="I1552">
        <f>_xlfn.XLOOKUP(A1552,blinkit_order_items[order_id],blinkit_order_items[unit_price])</f>
        <v>53.49</v>
      </c>
      <c r="J1552" s="3">
        <v>957.45</v>
      </c>
      <c r="K1552" s="3" t="s">
        <v>15</v>
      </c>
      <c r="L1552" s="3" t="s">
        <v>10</v>
      </c>
      <c r="M1552">
        <v>4</v>
      </c>
      <c r="N1552" s="8">
        <v>45196.08525462963</v>
      </c>
    </row>
    <row r="1553" spans="1:14" x14ac:dyDescent="0.3">
      <c r="A1553" s="4">
        <v>3612128358</v>
      </c>
      <c r="B1553" s="5">
        <v>8513589</v>
      </c>
      <c r="C1553" t="str">
        <f>_xlfn.XLOOKUP(B1553,blinkit_customers!A:A,blinkit_customers!B:B," ")</f>
        <v>Ishaan Nayak</v>
      </c>
      <c r="D1553" t="str">
        <f>_xlfn.XLOOKUP(B1553, blinkit_customers!A:A,blinkit_customers!I:I, " ")</f>
        <v>New</v>
      </c>
      <c r="E1553">
        <f>_xlfn.XLOOKUP(A1553,blinkit_order_items[order_id],blinkit_order_items[product_id])</f>
        <v>4452</v>
      </c>
      <c r="F1553" t="str">
        <f>_xlfn.XLOOKUP(E1553,blinkit_products[product_id],blinkit_products[product_name])</f>
        <v>Baby Wipes</v>
      </c>
      <c r="G1553" t="str">
        <f>_xlfn.XLOOKUP(E1553,blinkit_products[product_id],blinkit_products[category])</f>
        <v>Baby Care</v>
      </c>
      <c r="H1553">
        <f>_xlfn.XLOOKUP(A1553,blinkit_order_items[order_id],blinkit_order_items[quantity])</f>
        <v>1</v>
      </c>
      <c r="I1553">
        <f>_xlfn.XLOOKUP(A1553,blinkit_order_items[order_id],blinkit_order_items[unit_price])</f>
        <v>169.88</v>
      </c>
      <c r="J1553" s="5">
        <v>1654.11</v>
      </c>
      <c r="K1553" s="5" t="s">
        <v>12</v>
      </c>
      <c r="L1553" s="5" t="s">
        <v>10</v>
      </c>
      <c r="M1553">
        <v>-1</v>
      </c>
      <c r="N1553" s="9">
        <v>45406.967812499999</v>
      </c>
    </row>
    <row r="1554" spans="1:14" x14ac:dyDescent="0.3">
      <c r="A1554" s="2">
        <v>1736953222</v>
      </c>
      <c r="B1554" s="3">
        <v>86704661</v>
      </c>
      <c r="C1554" t="str">
        <f>_xlfn.XLOOKUP(B1554,blinkit_customers!A:A,blinkit_customers!B:B," ")</f>
        <v>Kamala Chokshi</v>
      </c>
      <c r="D1554" t="str">
        <f>_xlfn.XLOOKUP(B1554, blinkit_customers!A:A,blinkit_customers!I:I, " ")</f>
        <v>Premium</v>
      </c>
      <c r="E1554">
        <f>_xlfn.XLOOKUP(A1554,blinkit_order_items[order_id],blinkit_order_items[product_id])</f>
        <v>146840</v>
      </c>
      <c r="F1554" t="str">
        <f>_xlfn.XLOOKUP(E1554,blinkit_products[product_id],blinkit_products[product_name])</f>
        <v>Bread</v>
      </c>
      <c r="G1554" t="str">
        <f>_xlfn.XLOOKUP(E1554,blinkit_products[product_id],blinkit_products[category])</f>
        <v>Dairy &amp; Breakfast</v>
      </c>
      <c r="H1554">
        <f>_xlfn.XLOOKUP(A1554,blinkit_order_items[order_id],blinkit_order_items[quantity])</f>
        <v>2</v>
      </c>
      <c r="I1554">
        <f>_xlfn.XLOOKUP(A1554,blinkit_order_items[order_id],blinkit_order_items[unit_price])</f>
        <v>786.85</v>
      </c>
      <c r="J1554" s="3">
        <v>3889.08</v>
      </c>
      <c r="K1554" s="3" t="s">
        <v>15</v>
      </c>
      <c r="L1554" s="3" t="s">
        <v>14</v>
      </c>
      <c r="M1554">
        <v>10</v>
      </c>
      <c r="N1554" s="8">
        <v>45340.583680555559</v>
      </c>
    </row>
    <row r="1555" spans="1:14" x14ac:dyDescent="0.3">
      <c r="A1555" s="4">
        <v>9107923488</v>
      </c>
      <c r="B1555" s="5">
        <v>85354059</v>
      </c>
      <c r="C1555" t="str">
        <f>_xlfn.XLOOKUP(B1555,blinkit_customers!A:A,blinkit_customers!B:B," ")</f>
        <v>Anamika Dugar</v>
      </c>
      <c r="D1555" t="str">
        <f>_xlfn.XLOOKUP(B1555, blinkit_customers!A:A,blinkit_customers!I:I, " ")</f>
        <v>Premium</v>
      </c>
      <c r="E1555">
        <f>_xlfn.XLOOKUP(A1555,blinkit_order_items[order_id],blinkit_order_items[product_id])</f>
        <v>4452</v>
      </c>
      <c r="F1555" t="str">
        <f>_xlfn.XLOOKUP(E1555,blinkit_products[product_id],blinkit_products[product_name])</f>
        <v>Baby Wipes</v>
      </c>
      <c r="G1555" t="str">
        <f>_xlfn.XLOOKUP(E1555,blinkit_products[product_id],blinkit_products[category])</f>
        <v>Baby Care</v>
      </c>
      <c r="H1555">
        <f>_xlfn.XLOOKUP(A1555,blinkit_order_items[order_id],blinkit_order_items[quantity])</f>
        <v>1</v>
      </c>
      <c r="I1555">
        <f>_xlfn.XLOOKUP(A1555,blinkit_order_items[order_id],blinkit_order_items[unit_price])</f>
        <v>169.88</v>
      </c>
      <c r="J1555" s="5">
        <v>2768.96</v>
      </c>
      <c r="K1555" s="5" t="s">
        <v>15</v>
      </c>
      <c r="L1555" s="5" t="s">
        <v>10</v>
      </c>
      <c r="M1555">
        <v>4</v>
      </c>
      <c r="N1555" s="9">
        <v>45250.203483796293</v>
      </c>
    </row>
    <row r="1556" spans="1:14" x14ac:dyDescent="0.3">
      <c r="A1556" s="2">
        <v>4378877600</v>
      </c>
      <c r="B1556" s="3">
        <v>46989310</v>
      </c>
      <c r="C1556" t="str">
        <f>_xlfn.XLOOKUP(B1556,blinkit_customers!A:A,blinkit_customers!B:B," ")</f>
        <v>Atharv Sharaf</v>
      </c>
      <c r="D1556" t="str">
        <f>_xlfn.XLOOKUP(B1556, blinkit_customers!A:A,blinkit_customers!I:I, " ")</f>
        <v>Regular</v>
      </c>
      <c r="E1556">
        <f>_xlfn.XLOOKUP(A1556,blinkit_order_items[order_id],blinkit_order_items[product_id])</f>
        <v>952168</v>
      </c>
      <c r="F1556" t="str">
        <f>_xlfn.XLOOKUP(E1556,blinkit_products[product_id],blinkit_products[product_name])</f>
        <v>Popcorn</v>
      </c>
      <c r="G1556" t="str">
        <f>_xlfn.XLOOKUP(E1556,blinkit_products[product_id],blinkit_products[category])</f>
        <v>Snacks &amp; Munchies</v>
      </c>
      <c r="H1556">
        <f>_xlfn.XLOOKUP(A1556,blinkit_order_items[order_id],blinkit_order_items[quantity])</f>
        <v>2</v>
      </c>
      <c r="I1556">
        <f>_xlfn.XLOOKUP(A1556,blinkit_order_items[order_id],blinkit_order_items[unit_price])</f>
        <v>236.95</v>
      </c>
      <c r="J1556" s="3">
        <v>1365.37</v>
      </c>
      <c r="K1556" s="3" t="s">
        <v>15</v>
      </c>
      <c r="L1556" s="3" t="s">
        <v>14</v>
      </c>
      <c r="M1556">
        <v>14</v>
      </c>
      <c r="N1556" s="8">
        <v>45257.464872685188</v>
      </c>
    </row>
    <row r="1557" spans="1:14" x14ac:dyDescent="0.3">
      <c r="A1557" s="4">
        <v>3232762361</v>
      </c>
      <c r="B1557" s="5">
        <v>22613559</v>
      </c>
      <c r="C1557" t="str">
        <f>_xlfn.XLOOKUP(B1557,blinkit_customers!A:A,blinkit_customers!B:B," ")</f>
        <v>Omya Johal</v>
      </c>
      <c r="D1557" t="str">
        <f>_xlfn.XLOOKUP(B1557, blinkit_customers!A:A,blinkit_customers!I:I, " ")</f>
        <v>Premium</v>
      </c>
      <c r="E1557">
        <f>_xlfn.XLOOKUP(A1557,blinkit_order_items[order_id],blinkit_order_items[product_id])</f>
        <v>124290</v>
      </c>
      <c r="F1557" t="str">
        <f>_xlfn.XLOOKUP(E1557,blinkit_products[product_id],blinkit_products[product_name])</f>
        <v>Lotion</v>
      </c>
      <c r="G1557" t="str">
        <f>_xlfn.XLOOKUP(E1557,blinkit_products[product_id],blinkit_products[category])</f>
        <v>Personal Care</v>
      </c>
      <c r="H1557">
        <f>_xlfn.XLOOKUP(A1557,blinkit_order_items[order_id],blinkit_order_items[quantity])</f>
        <v>3</v>
      </c>
      <c r="I1557">
        <f>_xlfn.XLOOKUP(A1557,blinkit_order_items[order_id],blinkit_order_items[unit_price])</f>
        <v>39.65</v>
      </c>
      <c r="J1557" s="5">
        <v>2843.52</v>
      </c>
      <c r="K1557" s="5" t="s">
        <v>15</v>
      </c>
      <c r="L1557" s="5" t="s">
        <v>10</v>
      </c>
      <c r="M1557">
        <v>-2</v>
      </c>
      <c r="N1557" s="9">
        <v>45131.650057870371</v>
      </c>
    </row>
    <row r="1558" spans="1:14" x14ac:dyDescent="0.3">
      <c r="A1558" s="2">
        <v>1831641377</v>
      </c>
      <c r="B1558" s="3">
        <v>76971644</v>
      </c>
      <c r="C1558" t="str">
        <f>_xlfn.XLOOKUP(B1558,blinkit_customers!A:A,blinkit_customers!B:B," ")</f>
        <v>Banjeet Pal</v>
      </c>
      <c r="D1558" t="str">
        <f>_xlfn.XLOOKUP(B1558, blinkit_customers!A:A,blinkit_customers!I:I, " ")</f>
        <v>Inactive</v>
      </c>
      <c r="E1558">
        <f>_xlfn.XLOOKUP(A1558,blinkit_order_items[order_id],blinkit_order_items[product_id])</f>
        <v>219598</v>
      </c>
      <c r="F1558" t="str">
        <f>_xlfn.XLOOKUP(E1558,blinkit_products[product_id],blinkit_products[product_name])</f>
        <v>Shampoo</v>
      </c>
      <c r="G1558" t="str">
        <f>_xlfn.XLOOKUP(E1558,blinkit_products[product_id],blinkit_products[category])</f>
        <v>Personal Care</v>
      </c>
      <c r="H1558">
        <f>_xlfn.XLOOKUP(A1558,blinkit_order_items[order_id],blinkit_order_items[quantity])</f>
        <v>3</v>
      </c>
      <c r="I1558">
        <f>_xlfn.XLOOKUP(A1558,blinkit_order_items[order_id],blinkit_order_items[unit_price])</f>
        <v>367.08</v>
      </c>
      <c r="J1558" s="3">
        <v>3402.24</v>
      </c>
      <c r="K1558" s="3" t="s">
        <v>11</v>
      </c>
      <c r="L1558" s="3" t="s">
        <v>14</v>
      </c>
      <c r="M1558">
        <v>10</v>
      </c>
      <c r="N1558" s="8">
        <v>45370.176863425928</v>
      </c>
    </row>
    <row r="1559" spans="1:14" x14ac:dyDescent="0.3">
      <c r="A1559" s="4">
        <v>562428866</v>
      </c>
      <c r="B1559" s="5">
        <v>57833505</v>
      </c>
      <c r="C1559" t="str">
        <f>_xlfn.XLOOKUP(B1559,blinkit_customers!A:A,blinkit_customers!B:B," ")</f>
        <v>Pooja Nadkarni</v>
      </c>
      <c r="D1559" t="str">
        <f>_xlfn.XLOOKUP(B1559, blinkit_customers!A:A,blinkit_customers!I:I, " ")</f>
        <v>New</v>
      </c>
      <c r="E1559">
        <f>_xlfn.XLOOKUP(A1559,blinkit_order_items[order_id],blinkit_order_items[product_id])</f>
        <v>432617</v>
      </c>
      <c r="F1559" t="str">
        <f>_xlfn.XLOOKUP(E1559,blinkit_products[product_id],blinkit_products[product_name])</f>
        <v>Baby Wipes</v>
      </c>
      <c r="G1559" t="str">
        <f>_xlfn.XLOOKUP(E1559,blinkit_products[product_id],blinkit_products[category])</f>
        <v>Baby Care</v>
      </c>
      <c r="H1559">
        <f>_xlfn.XLOOKUP(A1559,blinkit_order_items[order_id],blinkit_order_items[quantity])</f>
        <v>3</v>
      </c>
      <c r="I1559">
        <f>_xlfn.XLOOKUP(A1559,blinkit_order_items[order_id],blinkit_order_items[unit_price])</f>
        <v>863.18</v>
      </c>
      <c r="J1559" s="5">
        <v>896.97</v>
      </c>
      <c r="K1559" s="5" t="s">
        <v>13</v>
      </c>
      <c r="L1559" s="5" t="s">
        <v>14</v>
      </c>
      <c r="M1559">
        <v>14</v>
      </c>
      <c r="N1559" s="9">
        <v>45033.812002314815</v>
      </c>
    </row>
    <row r="1560" spans="1:14" x14ac:dyDescent="0.3">
      <c r="A1560" s="2">
        <v>4607715908</v>
      </c>
      <c r="B1560" s="3">
        <v>59095971</v>
      </c>
      <c r="C1560" t="str">
        <f>_xlfn.XLOOKUP(B1560,blinkit_customers!A:A,blinkit_customers!B:B," ")</f>
        <v>Jason Wagle</v>
      </c>
      <c r="D1560" t="str">
        <f>_xlfn.XLOOKUP(B1560, blinkit_customers!A:A,blinkit_customers!I:I, " ")</f>
        <v>Inactive</v>
      </c>
      <c r="E1560">
        <f>_xlfn.XLOOKUP(A1560,blinkit_order_items[order_id],blinkit_order_items[product_id])</f>
        <v>555121</v>
      </c>
      <c r="F1560" t="str">
        <f>_xlfn.XLOOKUP(E1560,blinkit_products[product_id],blinkit_products[product_name])</f>
        <v>Carrots</v>
      </c>
      <c r="G1560" t="str">
        <f>_xlfn.XLOOKUP(E1560,blinkit_products[product_id],blinkit_products[category])</f>
        <v>Fruits &amp; Vegetables</v>
      </c>
      <c r="H1560">
        <f>_xlfn.XLOOKUP(A1560,blinkit_order_items[order_id],blinkit_order_items[quantity])</f>
        <v>2</v>
      </c>
      <c r="I1560">
        <f>_xlfn.XLOOKUP(A1560,blinkit_order_items[order_id],blinkit_order_items[unit_price])</f>
        <v>354.91</v>
      </c>
      <c r="J1560" s="3">
        <v>4650.66</v>
      </c>
      <c r="K1560" s="3" t="s">
        <v>12</v>
      </c>
      <c r="L1560" s="3" t="s">
        <v>14</v>
      </c>
      <c r="M1560">
        <v>7</v>
      </c>
      <c r="N1560" s="8">
        <v>45528.95239583333</v>
      </c>
    </row>
    <row r="1561" spans="1:14" x14ac:dyDescent="0.3">
      <c r="A1561" s="4">
        <v>4804575203</v>
      </c>
      <c r="B1561" s="5">
        <v>53974737</v>
      </c>
      <c r="C1561" t="str">
        <f>_xlfn.XLOOKUP(B1561,blinkit_customers!A:A,blinkit_customers!B:B," ")</f>
        <v>Kiaan Menon</v>
      </c>
      <c r="D1561" t="str">
        <f>_xlfn.XLOOKUP(B1561, blinkit_customers!A:A,blinkit_customers!I:I, " ")</f>
        <v>New</v>
      </c>
      <c r="E1561">
        <f>_xlfn.XLOOKUP(A1561,blinkit_order_items[order_id],blinkit_order_items[product_id])</f>
        <v>587420</v>
      </c>
      <c r="F1561" t="str">
        <f>_xlfn.XLOOKUP(E1561,blinkit_products[product_id],blinkit_products[product_name])</f>
        <v>Cookies</v>
      </c>
      <c r="G1561" t="str">
        <f>_xlfn.XLOOKUP(E1561,blinkit_products[product_id],blinkit_products[category])</f>
        <v>Snacks &amp; Munchies</v>
      </c>
      <c r="H1561">
        <f>_xlfn.XLOOKUP(A1561,blinkit_order_items[order_id],blinkit_order_items[quantity])</f>
        <v>3</v>
      </c>
      <c r="I1561">
        <f>_xlfn.XLOOKUP(A1561,blinkit_order_items[order_id],blinkit_order_items[unit_price])</f>
        <v>357.42</v>
      </c>
      <c r="J1561" s="5">
        <v>1762.54</v>
      </c>
      <c r="K1561" s="5" t="s">
        <v>15</v>
      </c>
      <c r="L1561" s="5" t="s">
        <v>16</v>
      </c>
      <c r="M1561">
        <v>23</v>
      </c>
      <c r="N1561" s="9">
        <v>45069.905335648145</v>
      </c>
    </row>
    <row r="1562" spans="1:14" x14ac:dyDescent="0.3">
      <c r="A1562" s="2">
        <v>8287234948</v>
      </c>
      <c r="B1562" s="3">
        <v>47939657</v>
      </c>
      <c r="C1562" t="str">
        <f>_xlfn.XLOOKUP(B1562,blinkit_customers!A:A,blinkit_customers!B:B," ")</f>
        <v>Idika Sem</v>
      </c>
      <c r="D1562" t="str">
        <f>_xlfn.XLOOKUP(B1562, blinkit_customers!A:A,blinkit_customers!I:I, " ")</f>
        <v>Regular</v>
      </c>
      <c r="E1562">
        <f>_xlfn.XLOOKUP(A1562,blinkit_order_items[order_id],blinkit_order_items[product_id])</f>
        <v>953175</v>
      </c>
      <c r="F1562" t="str">
        <f>_xlfn.XLOOKUP(E1562,blinkit_products[product_id],blinkit_products[product_name])</f>
        <v>Baby Food</v>
      </c>
      <c r="G1562" t="str">
        <f>_xlfn.XLOOKUP(E1562,blinkit_products[product_id],blinkit_products[category])</f>
        <v>Baby Care</v>
      </c>
      <c r="H1562">
        <f>_xlfn.XLOOKUP(A1562,blinkit_order_items[order_id],blinkit_order_items[quantity])</f>
        <v>1</v>
      </c>
      <c r="I1562">
        <f>_xlfn.XLOOKUP(A1562,blinkit_order_items[order_id],blinkit_order_items[unit_price])</f>
        <v>225.21</v>
      </c>
      <c r="J1562" s="3">
        <v>1856.75</v>
      </c>
      <c r="K1562" s="3" t="s">
        <v>12</v>
      </c>
      <c r="L1562" s="3" t="s">
        <v>10</v>
      </c>
      <c r="M1562">
        <v>3</v>
      </c>
      <c r="N1562" s="8">
        <v>45572.32540509259</v>
      </c>
    </row>
    <row r="1563" spans="1:14" x14ac:dyDescent="0.3">
      <c r="A1563" s="4">
        <v>6074452586</v>
      </c>
      <c r="B1563" s="5">
        <v>78806824</v>
      </c>
      <c r="C1563" t="str">
        <f>_xlfn.XLOOKUP(B1563,blinkit_customers!A:A,blinkit_customers!B:B," ")</f>
        <v>Yashawini Vasa</v>
      </c>
      <c r="D1563" t="str">
        <f>_xlfn.XLOOKUP(B1563, blinkit_customers!A:A,blinkit_customers!I:I, " ")</f>
        <v>Premium</v>
      </c>
      <c r="E1563">
        <f>_xlfn.XLOOKUP(A1563,blinkit_order_items[order_id],blinkit_order_items[product_id])</f>
        <v>965755</v>
      </c>
      <c r="F1563" t="str">
        <f>_xlfn.XLOOKUP(E1563,blinkit_products[product_id],blinkit_products[product_name])</f>
        <v>Bananas</v>
      </c>
      <c r="G1563" t="str">
        <f>_xlfn.XLOOKUP(E1563,blinkit_products[product_id],blinkit_products[category])</f>
        <v>Fruits &amp; Vegetables</v>
      </c>
      <c r="H1563">
        <f>_xlfn.XLOOKUP(A1563,blinkit_order_items[order_id],blinkit_order_items[quantity])</f>
        <v>1</v>
      </c>
      <c r="I1563">
        <f>_xlfn.XLOOKUP(A1563,blinkit_order_items[order_id],blinkit_order_items[unit_price])</f>
        <v>532.57000000000005</v>
      </c>
      <c r="J1563" s="5">
        <v>81.349999999999994</v>
      </c>
      <c r="K1563" s="5" t="s">
        <v>11</v>
      </c>
      <c r="L1563" s="5" t="s">
        <v>10</v>
      </c>
      <c r="M1563">
        <v>4</v>
      </c>
      <c r="N1563" s="9">
        <v>45170.354467592595</v>
      </c>
    </row>
    <row r="1564" spans="1:14" x14ac:dyDescent="0.3">
      <c r="A1564" s="2">
        <v>6821790656</v>
      </c>
      <c r="B1564" s="3">
        <v>66710182</v>
      </c>
      <c r="C1564" t="str">
        <f>_xlfn.XLOOKUP(B1564,blinkit_customers!A:A,blinkit_customers!B:B," ")</f>
        <v>Max Mallick</v>
      </c>
      <c r="D1564" t="str">
        <f>_xlfn.XLOOKUP(B1564, blinkit_customers!A:A,blinkit_customers!I:I, " ")</f>
        <v>Inactive</v>
      </c>
      <c r="E1564">
        <f>_xlfn.XLOOKUP(A1564,blinkit_order_items[order_id],blinkit_order_items[product_id])</f>
        <v>487931</v>
      </c>
      <c r="F1564" t="str">
        <f>_xlfn.XLOOKUP(E1564,blinkit_products[product_id],blinkit_products[product_name])</f>
        <v>Sugar</v>
      </c>
      <c r="G1564" t="str">
        <f>_xlfn.XLOOKUP(E1564,blinkit_products[product_id],blinkit_products[category])</f>
        <v>Grocery &amp; Staples</v>
      </c>
      <c r="H1564">
        <f>_xlfn.XLOOKUP(A1564,blinkit_order_items[order_id],blinkit_order_items[quantity])</f>
        <v>2</v>
      </c>
      <c r="I1564">
        <f>_xlfn.XLOOKUP(A1564,blinkit_order_items[order_id],blinkit_order_items[unit_price])</f>
        <v>709.08</v>
      </c>
      <c r="J1564" s="3">
        <v>2094.62</v>
      </c>
      <c r="K1564" s="3" t="s">
        <v>15</v>
      </c>
      <c r="L1564" s="3" t="s">
        <v>10</v>
      </c>
      <c r="M1564">
        <v>1</v>
      </c>
      <c r="N1564" s="8">
        <v>45507.549016203702</v>
      </c>
    </row>
    <row r="1565" spans="1:14" x14ac:dyDescent="0.3">
      <c r="A1565" s="4">
        <v>7821942520</v>
      </c>
      <c r="B1565" s="5">
        <v>84468124</v>
      </c>
      <c r="C1565" t="str">
        <f>_xlfn.XLOOKUP(B1565,blinkit_customers!A:A,blinkit_customers!B:B," ")</f>
        <v>Ishanvi Parmar</v>
      </c>
      <c r="D1565" t="str">
        <f>_xlfn.XLOOKUP(B1565, blinkit_customers!A:A,blinkit_customers!I:I, " ")</f>
        <v>Premium</v>
      </c>
      <c r="E1565">
        <f>_xlfn.XLOOKUP(A1565,blinkit_order_items[order_id],blinkit_order_items[product_id])</f>
        <v>490939</v>
      </c>
      <c r="F1565" t="str">
        <f>_xlfn.XLOOKUP(E1565,blinkit_products[product_id],blinkit_products[product_name])</f>
        <v>Lotion</v>
      </c>
      <c r="G1565" t="str">
        <f>_xlfn.XLOOKUP(E1565,blinkit_products[product_id],blinkit_products[category])</f>
        <v>Personal Care</v>
      </c>
      <c r="H1565">
        <f>_xlfn.XLOOKUP(A1565,blinkit_order_items[order_id],blinkit_order_items[quantity])</f>
        <v>1</v>
      </c>
      <c r="I1565">
        <f>_xlfn.XLOOKUP(A1565,blinkit_order_items[order_id],blinkit_order_items[unit_price])</f>
        <v>80.25</v>
      </c>
      <c r="J1565" s="5">
        <v>2732.91</v>
      </c>
      <c r="K1565" s="5" t="s">
        <v>15</v>
      </c>
      <c r="L1565" s="5" t="s">
        <v>10</v>
      </c>
      <c r="M1565">
        <v>1</v>
      </c>
      <c r="N1565" s="9">
        <v>45334.998101851852</v>
      </c>
    </row>
    <row r="1566" spans="1:14" x14ac:dyDescent="0.3">
      <c r="A1566" s="2">
        <v>3012496270</v>
      </c>
      <c r="B1566" s="3">
        <v>27604184</v>
      </c>
      <c r="C1566" t="str">
        <f>_xlfn.XLOOKUP(B1566,blinkit_customers!A:A,blinkit_customers!B:B," ")</f>
        <v>Tripti Nadig</v>
      </c>
      <c r="D1566" t="str">
        <f>_xlfn.XLOOKUP(B1566, blinkit_customers!A:A,blinkit_customers!I:I, " ")</f>
        <v>New</v>
      </c>
      <c r="E1566">
        <f>_xlfn.XLOOKUP(A1566,blinkit_order_items[order_id],blinkit_order_items[product_id])</f>
        <v>848226</v>
      </c>
      <c r="F1566" t="str">
        <f>_xlfn.XLOOKUP(E1566,blinkit_products[product_id],blinkit_products[product_name])</f>
        <v>Tomatoes</v>
      </c>
      <c r="G1566" t="str">
        <f>_xlfn.XLOOKUP(E1566,blinkit_products[product_id],blinkit_products[category])</f>
        <v>Fruits &amp; Vegetables</v>
      </c>
      <c r="H1566">
        <f>_xlfn.XLOOKUP(A1566,blinkit_order_items[order_id],blinkit_order_items[quantity])</f>
        <v>2</v>
      </c>
      <c r="I1566">
        <f>_xlfn.XLOOKUP(A1566,blinkit_order_items[order_id],blinkit_order_items[unit_price])</f>
        <v>209.59</v>
      </c>
      <c r="J1566" s="3">
        <v>2270.44</v>
      </c>
      <c r="K1566" s="3" t="s">
        <v>12</v>
      </c>
      <c r="L1566" s="3" t="s">
        <v>10</v>
      </c>
      <c r="M1566">
        <v>0</v>
      </c>
      <c r="N1566" s="8">
        <v>45022.156909722224</v>
      </c>
    </row>
    <row r="1567" spans="1:14" x14ac:dyDescent="0.3">
      <c r="A1567" s="4">
        <v>8980370750</v>
      </c>
      <c r="B1567" s="5">
        <v>76971644</v>
      </c>
      <c r="C1567" t="str">
        <f>_xlfn.XLOOKUP(B1567,blinkit_customers!A:A,blinkit_customers!B:B," ")</f>
        <v>Banjeet Pal</v>
      </c>
      <c r="D1567" t="str">
        <f>_xlfn.XLOOKUP(B1567, blinkit_customers!A:A,blinkit_customers!I:I, " ")</f>
        <v>Inactive</v>
      </c>
      <c r="E1567">
        <f>_xlfn.XLOOKUP(A1567,blinkit_order_items[order_id],blinkit_order_items[product_id])</f>
        <v>56589</v>
      </c>
      <c r="F1567" t="str">
        <f>_xlfn.XLOOKUP(E1567,blinkit_products[product_id],blinkit_products[product_name])</f>
        <v>Vitamins</v>
      </c>
      <c r="G1567" t="str">
        <f>_xlfn.XLOOKUP(E1567,blinkit_products[product_id],blinkit_products[category])</f>
        <v>Pharmacy</v>
      </c>
      <c r="H1567">
        <f>_xlfn.XLOOKUP(A1567,blinkit_order_items[order_id],blinkit_order_items[quantity])</f>
        <v>1</v>
      </c>
      <c r="I1567">
        <f>_xlfn.XLOOKUP(A1567,blinkit_order_items[order_id],blinkit_order_items[unit_price])</f>
        <v>517.77</v>
      </c>
      <c r="J1567" s="5">
        <v>901.58</v>
      </c>
      <c r="K1567" s="5" t="s">
        <v>13</v>
      </c>
      <c r="L1567" s="5" t="s">
        <v>10</v>
      </c>
      <c r="M1567">
        <v>1</v>
      </c>
      <c r="N1567" s="9">
        <v>45184.616006944445</v>
      </c>
    </row>
    <row r="1568" spans="1:14" x14ac:dyDescent="0.3">
      <c r="A1568" s="2">
        <v>6535672015</v>
      </c>
      <c r="B1568" s="3">
        <v>4758426</v>
      </c>
      <c r="C1568" t="str">
        <f>_xlfn.XLOOKUP(B1568,blinkit_customers!A:A,blinkit_customers!B:B," ")</f>
        <v>Qushi Dash</v>
      </c>
      <c r="D1568" t="str">
        <f>_xlfn.XLOOKUP(B1568, blinkit_customers!A:A,blinkit_customers!I:I, " ")</f>
        <v>New</v>
      </c>
      <c r="E1568">
        <f>_xlfn.XLOOKUP(A1568,blinkit_order_items[order_id],blinkit_order_items[product_id])</f>
        <v>798639</v>
      </c>
      <c r="F1568" t="str">
        <f>_xlfn.XLOOKUP(E1568,blinkit_products[product_id],blinkit_products[product_name])</f>
        <v>Eggs</v>
      </c>
      <c r="G1568" t="str">
        <f>_xlfn.XLOOKUP(E1568,blinkit_products[product_id],blinkit_products[category])</f>
        <v>Dairy &amp; Breakfast</v>
      </c>
      <c r="H1568">
        <f>_xlfn.XLOOKUP(A1568,blinkit_order_items[order_id],blinkit_order_items[quantity])</f>
        <v>3</v>
      </c>
      <c r="I1568">
        <f>_xlfn.XLOOKUP(A1568,blinkit_order_items[order_id],blinkit_order_items[unit_price])</f>
        <v>211.25</v>
      </c>
      <c r="J1568" s="3">
        <v>2685.35</v>
      </c>
      <c r="K1568" s="3" t="s">
        <v>12</v>
      </c>
      <c r="L1568" s="3" t="s">
        <v>10</v>
      </c>
      <c r="M1568">
        <v>5</v>
      </c>
      <c r="N1568" s="8">
        <v>45051.362372685187</v>
      </c>
    </row>
    <row r="1569" spans="1:14" x14ac:dyDescent="0.3">
      <c r="A1569" s="4">
        <v>6999060704</v>
      </c>
      <c r="B1569" s="5">
        <v>15534747</v>
      </c>
      <c r="C1569" t="str">
        <f>_xlfn.XLOOKUP(B1569,blinkit_customers!A:A,blinkit_customers!B:B," ")</f>
        <v>Oviya Luthra</v>
      </c>
      <c r="D1569" t="str">
        <f>_xlfn.XLOOKUP(B1569, blinkit_customers!A:A,blinkit_customers!I:I, " ")</f>
        <v>Inactive</v>
      </c>
      <c r="E1569">
        <f>_xlfn.XLOOKUP(A1569,blinkit_order_items[order_id],blinkit_order_items[product_id])</f>
        <v>137909</v>
      </c>
      <c r="F1569" t="str">
        <f>_xlfn.XLOOKUP(E1569,blinkit_products[product_id],blinkit_products[product_name])</f>
        <v>Cough Syrup</v>
      </c>
      <c r="G1569" t="str">
        <f>_xlfn.XLOOKUP(E1569,blinkit_products[product_id],blinkit_products[category])</f>
        <v>Pharmacy</v>
      </c>
      <c r="H1569">
        <f>_xlfn.XLOOKUP(A1569,blinkit_order_items[order_id],blinkit_order_items[quantity])</f>
        <v>2</v>
      </c>
      <c r="I1569">
        <f>_xlfn.XLOOKUP(A1569,blinkit_order_items[order_id],blinkit_order_items[unit_price])</f>
        <v>864.3</v>
      </c>
      <c r="J1569" s="5">
        <v>672.73</v>
      </c>
      <c r="K1569" s="5" t="s">
        <v>15</v>
      </c>
      <c r="L1569" s="5" t="s">
        <v>14</v>
      </c>
      <c r="M1569">
        <v>7</v>
      </c>
      <c r="N1569" s="9">
        <v>45044.663460648146</v>
      </c>
    </row>
    <row r="1570" spans="1:14" x14ac:dyDescent="0.3">
      <c r="A1570" s="2">
        <v>9403732731</v>
      </c>
      <c r="B1570" s="3">
        <v>73393269</v>
      </c>
      <c r="C1570" t="str">
        <f>_xlfn.XLOOKUP(B1570,blinkit_customers!A:A,blinkit_customers!B:B," ")</f>
        <v>William Varughese</v>
      </c>
      <c r="D1570" t="str">
        <f>_xlfn.XLOOKUP(B1570, blinkit_customers!A:A,blinkit_customers!I:I, " ")</f>
        <v>Regular</v>
      </c>
      <c r="E1570">
        <f>_xlfn.XLOOKUP(A1570,blinkit_order_items[order_id],blinkit_order_items[product_id])</f>
        <v>131748</v>
      </c>
      <c r="F1570" t="str">
        <f>_xlfn.XLOOKUP(E1570,blinkit_products[product_id],blinkit_products[product_name])</f>
        <v>Dog Food</v>
      </c>
      <c r="G1570" t="str">
        <f>_xlfn.XLOOKUP(E1570,blinkit_products[product_id],blinkit_products[category])</f>
        <v>Pet Care</v>
      </c>
      <c r="H1570">
        <f>_xlfn.XLOOKUP(A1570,blinkit_order_items[order_id],blinkit_order_items[quantity])</f>
        <v>2</v>
      </c>
      <c r="I1570">
        <f>_xlfn.XLOOKUP(A1570,blinkit_order_items[order_id],blinkit_order_items[unit_price])</f>
        <v>81.349999999999994</v>
      </c>
      <c r="J1570" s="3">
        <v>2995.55</v>
      </c>
      <c r="K1570" s="3" t="s">
        <v>11</v>
      </c>
      <c r="L1570" s="3" t="s">
        <v>10</v>
      </c>
      <c r="M1570">
        <v>4</v>
      </c>
      <c r="N1570" s="8">
        <v>45438.659814814811</v>
      </c>
    </row>
    <row r="1571" spans="1:14" x14ac:dyDescent="0.3">
      <c r="A1571" s="4">
        <v>5649255352</v>
      </c>
      <c r="B1571" s="5">
        <v>84119685</v>
      </c>
      <c r="C1571" t="str">
        <f>_xlfn.XLOOKUP(B1571,blinkit_customers!A:A,blinkit_customers!B:B," ")</f>
        <v>Harish Aurora</v>
      </c>
      <c r="D1571" t="str">
        <f>_xlfn.XLOOKUP(B1571, blinkit_customers!A:A,blinkit_customers!I:I, " ")</f>
        <v>Inactive</v>
      </c>
      <c r="E1571">
        <f>_xlfn.XLOOKUP(A1571,blinkit_order_items[order_id],blinkit_order_items[product_id])</f>
        <v>449106</v>
      </c>
      <c r="F1571" t="str">
        <f>_xlfn.XLOOKUP(E1571,blinkit_products[product_id],blinkit_products[product_name])</f>
        <v>Soap</v>
      </c>
      <c r="G1571" t="str">
        <f>_xlfn.XLOOKUP(E1571,blinkit_products[product_id],blinkit_products[category])</f>
        <v>Personal Care</v>
      </c>
      <c r="H1571">
        <f>_xlfn.XLOOKUP(A1571,blinkit_order_items[order_id],blinkit_order_items[quantity])</f>
        <v>3</v>
      </c>
      <c r="I1571">
        <f>_xlfn.XLOOKUP(A1571,blinkit_order_items[order_id],blinkit_order_items[unit_price])</f>
        <v>48.55</v>
      </c>
      <c r="J1571" s="5">
        <v>3938.48</v>
      </c>
      <c r="K1571" s="5" t="s">
        <v>11</v>
      </c>
      <c r="L1571" s="5" t="s">
        <v>10</v>
      </c>
      <c r="M1571">
        <v>2</v>
      </c>
      <c r="N1571" s="9">
        <v>45595.986041666663</v>
      </c>
    </row>
    <row r="1572" spans="1:14" x14ac:dyDescent="0.3">
      <c r="A1572" s="2">
        <v>5034409841</v>
      </c>
      <c r="B1572" s="3">
        <v>46629917</v>
      </c>
      <c r="C1572" t="str">
        <f>_xlfn.XLOOKUP(B1572,blinkit_customers!A:A,blinkit_customers!B:B," ")</f>
        <v>Vasudha Dey</v>
      </c>
      <c r="D1572" t="str">
        <f>_xlfn.XLOOKUP(B1572, blinkit_customers!A:A,blinkit_customers!I:I, " ")</f>
        <v>Premium</v>
      </c>
      <c r="E1572">
        <f>_xlfn.XLOOKUP(A1572,blinkit_order_items[order_id],blinkit_order_items[product_id])</f>
        <v>700048</v>
      </c>
      <c r="F1572" t="str">
        <f>_xlfn.XLOOKUP(E1572,blinkit_products[product_id],blinkit_products[product_name])</f>
        <v>Dish Soap</v>
      </c>
      <c r="G1572" t="str">
        <f>_xlfn.XLOOKUP(E1572,blinkit_products[product_id],blinkit_products[category])</f>
        <v>Household Care</v>
      </c>
      <c r="H1572">
        <f>_xlfn.XLOOKUP(A1572,blinkit_order_items[order_id],blinkit_order_items[quantity])</f>
        <v>1</v>
      </c>
      <c r="I1572">
        <f>_xlfn.XLOOKUP(A1572,blinkit_order_items[order_id],blinkit_order_items[unit_price])</f>
        <v>141.28</v>
      </c>
      <c r="J1572" s="3">
        <v>2746.95</v>
      </c>
      <c r="K1572" s="3" t="s">
        <v>15</v>
      </c>
      <c r="L1572" s="3" t="s">
        <v>16</v>
      </c>
      <c r="M1572">
        <v>18</v>
      </c>
      <c r="N1572" s="8">
        <v>45153.137395833335</v>
      </c>
    </row>
    <row r="1573" spans="1:14" x14ac:dyDescent="0.3">
      <c r="A1573" s="4">
        <v>9072111617</v>
      </c>
      <c r="B1573" s="5">
        <v>49985597</v>
      </c>
      <c r="C1573" t="str">
        <f>_xlfn.XLOOKUP(B1573,blinkit_customers!A:A,blinkit_customers!B:B," ")</f>
        <v>Neel Rastogi</v>
      </c>
      <c r="D1573" t="str">
        <f>_xlfn.XLOOKUP(B1573, blinkit_customers!A:A,blinkit_customers!I:I, " ")</f>
        <v>Regular</v>
      </c>
      <c r="E1573">
        <f>_xlfn.XLOOKUP(A1573,blinkit_order_items[order_id],blinkit_order_items[product_id])</f>
        <v>112390</v>
      </c>
      <c r="F1573" t="str">
        <f>_xlfn.XLOOKUP(E1573,blinkit_products[product_id],blinkit_products[product_name])</f>
        <v>Toothpaste</v>
      </c>
      <c r="G1573" t="str">
        <f>_xlfn.XLOOKUP(E1573,blinkit_products[product_id],blinkit_products[category])</f>
        <v>Personal Care</v>
      </c>
      <c r="H1573">
        <f>_xlfn.XLOOKUP(A1573,blinkit_order_items[order_id],blinkit_order_items[quantity])</f>
        <v>1</v>
      </c>
      <c r="I1573">
        <f>_xlfn.XLOOKUP(A1573,blinkit_order_items[order_id],blinkit_order_items[unit_price])</f>
        <v>877.98</v>
      </c>
      <c r="J1573" s="5">
        <v>2799.39</v>
      </c>
      <c r="K1573" s="5" t="s">
        <v>12</v>
      </c>
      <c r="L1573" s="5" t="s">
        <v>10</v>
      </c>
      <c r="M1573">
        <v>-3</v>
      </c>
      <c r="N1573" s="9">
        <v>45550.931203703702</v>
      </c>
    </row>
    <row r="1574" spans="1:14" x14ac:dyDescent="0.3">
      <c r="A1574" s="2">
        <v>9556880451</v>
      </c>
      <c r="B1574" s="3">
        <v>48778633</v>
      </c>
      <c r="C1574" t="str">
        <f>_xlfn.XLOOKUP(B1574,blinkit_customers!A:A,blinkit_customers!B:B," ")</f>
        <v>Sarthak Chaudhari</v>
      </c>
      <c r="D1574" t="str">
        <f>_xlfn.XLOOKUP(B1574, blinkit_customers!A:A,blinkit_customers!I:I, " ")</f>
        <v>New</v>
      </c>
      <c r="E1574">
        <f>_xlfn.XLOOKUP(A1574,blinkit_order_items[order_id],blinkit_order_items[product_id])</f>
        <v>621677</v>
      </c>
      <c r="F1574" t="str">
        <f>_xlfn.XLOOKUP(E1574,blinkit_products[product_id],blinkit_products[product_name])</f>
        <v>Frozen Biryani</v>
      </c>
      <c r="G1574" t="str">
        <f>_xlfn.XLOOKUP(E1574,blinkit_products[product_id],blinkit_products[category])</f>
        <v>Instant &amp; Frozen Food</v>
      </c>
      <c r="H1574">
        <f>_xlfn.XLOOKUP(A1574,blinkit_order_items[order_id],blinkit_order_items[quantity])</f>
        <v>3</v>
      </c>
      <c r="I1574">
        <f>_xlfn.XLOOKUP(A1574,blinkit_order_items[order_id],blinkit_order_items[unit_price])</f>
        <v>317.8</v>
      </c>
      <c r="J1574" s="3">
        <v>4818.8599999999997</v>
      </c>
      <c r="K1574" s="3" t="s">
        <v>13</v>
      </c>
      <c r="L1574" s="3" t="s">
        <v>10</v>
      </c>
      <c r="M1574">
        <v>-5</v>
      </c>
      <c r="N1574" s="8">
        <v>45207.477013888885</v>
      </c>
    </row>
    <row r="1575" spans="1:14" x14ac:dyDescent="0.3">
      <c r="A1575" s="4">
        <v>4602796463</v>
      </c>
      <c r="B1575" s="5">
        <v>22047134</v>
      </c>
      <c r="C1575" t="str">
        <f>_xlfn.XLOOKUP(B1575,blinkit_customers!A:A,blinkit_customers!B:B," ")</f>
        <v>Ubika Shukla</v>
      </c>
      <c r="D1575" t="str">
        <f>_xlfn.XLOOKUP(B1575, blinkit_customers!A:A,blinkit_customers!I:I, " ")</f>
        <v>Inactive</v>
      </c>
      <c r="E1575">
        <f>_xlfn.XLOOKUP(A1575,blinkit_order_items[order_id],blinkit_order_items[product_id])</f>
        <v>859361</v>
      </c>
      <c r="F1575" t="str">
        <f>_xlfn.XLOOKUP(E1575,blinkit_products[product_id],blinkit_products[product_name])</f>
        <v>Shampoo</v>
      </c>
      <c r="G1575" t="str">
        <f>_xlfn.XLOOKUP(E1575,blinkit_products[product_id],blinkit_products[category])</f>
        <v>Personal Care</v>
      </c>
      <c r="H1575">
        <f>_xlfn.XLOOKUP(A1575,blinkit_order_items[order_id],blinkit_order_items[quantity])</f>
        <v>3</v>
      </c>
      <c r="I1575">
        <f>_xlfn.XLOOKUP(A1575,blinkit_order_items[order_id],blinkit_order_items[unit_price])</f>
        <v>432.39</v>
      </c>
      <c r="J1575" s="5">
        <v>2500.69</v>
      </c>
      <c r="K1575" s="5" t="s">
        <v>12</v>
      </c>
      <c r="L1575" s="5" t="s">
        <v>10</v>
      </c>
      <c r="M1575">
        <v>5</v>
      </c>
      <c r="N1575" s="9">
        <v>45547.222418981481</v>
      </c>
    </row>
    <row r="1576" spans="1:14" x14ac:dyDescent="0.3">
      <c r="A1576" s="2">
        <v>6061353924</v>
      </c>
      <c r="B1576" s="3">
        <v>49241309</v>
      </c>
      <c r="C1576" t="str">
        <f>_xlfn.XLOOKUP(B1576,blinkit_customers!A:A,blinkit_customers!B:B," ")</f>
        <v>Pahal Palla</v>
      </c>
      <c r="D1576" t="str">
        <f>_xlfn.XLOOKUP(B1576, blinkit_customers!A:A,blinkit_customers!I:I, " ")</f>
        <v>Inactive</v>
      </c>
      <c r="E1576">
        <f>_xlfn.XLOOKUP(A1576,blinkit_order_items[order_id],blinkit_order_items[product_id])</f>
        <v>291238</v>
      </c>
      <c r="F1576" t="str">
        <f>_xlfn.XLOOKUP(E1576,blinkit_products[product_id],blinkit_products[product_name])</f>
        <v>Chocolates</v>
      </c>
      <c r="G1576" t="str">
        <f>_xlfn.XLOOKUP(E1576,blinkit_products[product_id],blinkit_products[category])</f>
        <v>Snacks &amp; Munchies</v>
      </c>
      <c r="H1576">
        <f>_xlfn.XLOOKUP(A1576,blinkit_order_items[order_id],blinkit_order_items[quantity])</f>
        <v>1</v>
      </c>
      <c r="I1576">
        <f>_xlfn.XLOOKUP(A1576,blinkit_order_items[order_id],blinkit_order_items[unit_price])</f>
        <v>746.03</v>
      </c>
      <c r="J1576" s="3">
        <v>1424.69</v>
      </c>
      <c r="K1576" s="3" t="s">
        <v>15</v>
      </c>
      <c r="L1576" s="3" t="s">
        <v>10</v>
      </c>
      <c r="M1576">
        <v>-3</v>
      </c>
      <c r="N1576" s="8">
        <v>45354.927511574075</v>
      </c>
    </row>
    <row r="1577" spans="1:14" x14ac:dyDescent="0.3">
      <c r="A1577" s="4">
        <v>4366519080</v>
      </c>
      <c r="B1577" s="5">
        <v>63339001</v>
      </c>
      <c r="C1577" t="str">
        <f>_xlfn.XLOOKUP(B1577,blinkit_customers!A:A,blinkit_customers!B:B," ")</f>
        <v>Viraj Bhandari</v>
      </c>
      <c r="D1577" t="str">
        <f>_xlfn.XLOOKUP(B1577, blinkit_customers!A:A,blinkit_customers!I:I, " ")</f>
        <v>New</v>
      </c>
      <c r="E1577">
        <f>_xlfn.XLOOKUP(A1577,blinkit_order_items[order_id],blinkit_order_items[product_id])</f>
        <v>764014</v>
      </c>
      <c r="F1577" t="str">
        <f>_xlfn.XLOOKUP(E1577,blinkit_products[product_id],blinkit_products[product_name])</f>
        <v>Salt</v>
      </c>
      <c r="G1577" t="str">
        <f>_xlfn.XLOOKUP(E1577,blinkit_products[product_id],blinkit_products[category])</f>
        <v>Grocery &amp; Staples</v>
      </c>
      <c r="H1577">
        <f>_xlfn.XLOOKUP(A1577,blinkit_order_items[order_id],blinkit_order_items[quantity])</f>
        <v>2</v>
      </c>
      <c r="I1577">
        <f>_xlfn.XLOOKUP(A1577,blinkit_order_items[order_id],blinkit_order_items[unit_price])</f>
        <v>612.04</v>
      </c>
      <c r="J1577" s="5">
        <v>2771.3</v>
      </c>
      <c r="K1577" s="5" t="s">
        <v>11</v>
      </c>
      <c r="L1577" s="5" t="s">
        <v>10</v>
      </c>
      <c r="M1577">
        <v>-4</v>
      </c>
      <c r="N1577" s="9">
        <v>45075.746307870373</v>
      </c>
    </row>
    <row r="1578" spans="1:14" x14ac:dyDescent="0.3">
      <c r="A1578" s="2">
        <v>1324817141</v>
      </c>
      <c r="B1578" s="3">
        <v>71694275</v>
      </c>
      <c r="C1578" t="str">
        <f>_xlfn.XLOOKUP(B1578,blinkit_customers!A:A,blinkit_customers!B:B," ")</f>
        <v>Samarth Wagle</v>
      </c>
      <c r="D1578" t="str">
        <f>_xlfn.XLOOKUP(B1578, blinkit_customers!A:A,blinkit_customers!I:I, " ")</f>
        <v>Regular</v>
      </c>
      <c r="E1578">
        <f>_xlfn.XLOOKUP(A1578,blinkit_order_items[order_id],blinkit_order_items[product_id])</f>
        <v>739448</v>
      </c>
      <c r="F1578" t="str">
        <f>_xlfn.XLOOKUP(E1578,blinkit_products[product_id],blinkit_products[product_name])</f>
        <v>Dish Soap</v>
      </c>
      <c r="G1578" t="str">
        <f>_xlfn.XLOOKUP(E1578,blinkit_products[product_id],blinkit_products[category])</f>
        <v>Household Care</v>
      </c>
      <c r="H1578">
        <f>_xlfn.XLOOKUP(A1578,blinkit_order_items[order_id],blinkit_order_items[quantity])</f>
        <v>1</v>
      </c>
      <c r="I1578">
        <f>_xlfn.XLOOKUP(A1578,blinkit_order_items[order_id],blinkit_order_items[unit_price])</f>
        <v>755.66</v>
      </c>
      <c r="J1578" s="3">
        <v>5053.37</v>
      </c>
      <c r="K1578" s="3" t="s">
        <v>13</v>
      </c>
      <c r="L1578" s="3" t="s">
        <v>10</v>
      </c>
      <c r="M1578">
        <v>-2</v>
      </c>
      <c r="N1578" s="8">
        <v>45155.918483796297</v>
      </c>
    </row>
    <row r="1579" spans="1:14" x14ac:dyDescent="0.3">
      <c r="A1579" s="4">
        <v>5419080144</v>
      </c>
      <c r="B1579" s="5">
        <v>55404382</v>
      </c>
      <c r="C1579" t="str">
        <f>_xlfn.XLOOKUP(B1579,blinkit_customers!A:A,blinkit_customers!B:B," ")</f>
        <v>Isaiah Issac</v>
      </c>
      <c r="D1579" t="str">
        <f>_xlfn.XLOOKUP(B1579, blinkit_customers!A:A,blinkit_customers!I:I, " ")</f>
        <v>Premium</v>
      </c>
      <c r="E1579">
        <f>_xlfn.XLOOKUP(A1579,blinkit_order_items[order_id],blinkit_order_items[product_id])</f>
        <v>89084</v>
      </c>
      <c r="F1579" t="str">
        <f>_xlfn.XLOOKUP(E1579,blinkit_products[product_id],blinkit_products[product_name])</f>
        <v>Milk</v>
      </c>
      <c r="G1579" t="str">
        <f>_xlfn.XLOOKUP(E1579,blinkit_products[product_id],blinkit_products[category])</f>
        <v>Dairy &amp; Breakfast</v>
      </c>
      <c r="H1579">
        <f>_xlfn.XLOOKUP(A1579,blinkit_order_items[order_id],blinkit_order_items[quantity])</f>
        <v>2</v>
      </c>
      <c r="I1579">
        <f>_xlfn.XLOOKUP(A1579,blinkit_order_items[order_id],blinkit_order_items[unit_price])</f>
        <v>598.83000000000004</v>
      </c>
      <c r="J1579" s="5">
        <v>2197.7199999999998</v>
      </c>
      <c r="K1579" s="5" t="s">
        <v>11</v>
      </c>
      <c r="L1579" s="5" t="s">
        <v>10</v>
      </c>
      <c r="M1579">
        <v>-5</v>
      </c>
      <c r="N1579" s="9">
        <v>45597.69736111111</v>
      </c>
    </row>
    <row r="1580" spans="1:14" x14ac:dyDescent="0.3">
      <c r="A1580" s="2">
        <v>8813470284</v>
      </c>
      <c r="B1580" s="3">
        <v>57537308</v>
      </c>
      <c r="C1580" t="str">
        <f>_xlfn.XLOOKUP(B1580,blinkit_customers!A:A,blinkit_customers!B:B," ")</f>
        <v>Ayush Buch</v>
      </c>
      <c r="D1580" t="str">
        <f>_xlfn.XLOOKUP(B1580, blinkit_customers!A:A,blinkit_customers!I:I, " ")</f>
        <v>New</v>
      </c>
      <c r="E1580">
        <f>_xlfn.XLOOKUP(A1580,blinkit_order_items[order_id],blinkit_order_items[product_id])</f>
        <v>77308</v>
      </c>
      <c r="F1580" t="str">
        <f>_xlfn.XLOOKUP(E1580,blinkit_products[product_id],blinkit_products[product_name])</f>
        <v>Onions</v>
      </c>
      <c r="G1580" t="str">
        <f>_xlfn.XLOOKUP(E1580,blinkit_products[product_id],blinkit_products[category])</f>
        <v>Fruits &amp; Vegetables</v>
      </c>
      <c r="H1580">
        <f>_xlfn.XLOOKUP(A1580,blinkit_order_items[order_id],blinkit_order_items[quantity])</f>
        <v>1</v>
      </c>
      <c r="I1580">
        <f>_xlfn.XLOOKUP(A1580,blinkit_order_items[order_id],blinkit_order_items[unit_price])</f>
        <v>223.27</v>
      </c>
      <c r="J1580" s="3">
        <v>1665.1</v>
      </c>
      <c r="K1580" s="3" t="s">
        <v>13</v>
      </c>
      <c r="L1580" s="3" t="s">
        <v>10</v>
      </c>
      <c r="M1580">
        <v>-5</v>
      </c>
      <c r="N1580" s="8">
        <v>45295.219837962963</v>
      </c>
    </row>
    <row r="1581" spans="1:14" x14ac:dyDescent="0.3">
      <c r="A1581" s="4">
        <v>3182992799</v>
      </c>
      <c r="B1581" s="5">
        <v>81906973</v>
      </c>
      <c r="C1581" t="str">
        <f>_xlfn.XLOOKUP(B1581,blinkit_customers!A:A,blinkit_customers!B:B," ")</f>
        <v>Oliver Wagle</v>
      </c>
      <c r="D1581" t="str">
        <f>_xlfn.XLOOKUP(B1581, blinkit_customers!A:A,blinkit_customers!I:I, " ")</f>
        <v>New</v>
      </c>
      <c r="E1581">
        <f>_xlfn.XLOOKUP(A1581,blinkit_order_items[order_id],blinkit_order_items[product_id])</f>
        <v>449106</v>
      </c>
      <c r="F1581" t="str">
        <f>_xlfn.XLOOKUP(E1581,blinkit_products[product_id],blinkit_products[product_name])</f>
        <v>Soap</v>
      </c>
      <c r="G1581" t="str">
        <f>_xlfn.XLOOKUP(E1581,blinkit_products[product_id],blinkit_products[category])</f>
        <v>Personal Care</v>
      </c>
      <c r="H1581">
        <f>_xlfn.XLOOKUP(A1581,blinkit_order_items[order_id],blinkit_order_items[quantity])</f>
        <v>2</v>
      </c>
      <c r="I1581">
        <f>_xlfn.XLOOKUP(A1581,blinkit_order_items[order_id],blinkit_order_items[unit_price])</f>
        <v>48.55</v>
      </c>
      <c r="J1581" s="5">
        <v>4329.87</v>
      </c>
      <c r="K1581" s="5" t="s">
        <v>11</v>
      </c>
      <c r="L1581" s="5" t="s">
        <v>14</v>
      </c>
      <c r="M1581">
        <v>13</v>
      </c>
      <c r="N1581" s="9">
        <v>45217.579861111109</v>
      </c>
    </row>
    <row r="1582" spans="1:14" x14ac:dyDescent="0.3">
      <c r="A1582" s="2">
        <v>7792996715</v>
      </c>
      <c r="B1582" s="3">
        <v>22081691</v>
      </c>
      <c r="C1582" t="str">
        <f>_xlfn.XLOOKUP(B1582,blinkit_customers!A:A,blinkit_customers!B:B," ")</f>
        <v>Yagnesh Bora</v>
      </c>
      <c r="D1582" t="str">
        <f>_xlfn.XLOOKUP(B1582, blinkit_customers!A:A,blinkit_customers!I:I, " ")</f>
        <v>New</v>
      </c>
      <c r="E1582">
        <f>_xlfn.XLOOKUP(A1582,blinkit_order_items[order_id],blinkit_order_items[product_id])</f>
        <v>961614</v>
      </c>
      <c r="F1582" t="str">
        <f>_xlfn.XLOOKUP(E1582,blinkit_products[product_id],blinkit_products[product_name])</f>
        <v>Chocolates</v>
      </c>
      <c r="G1582" t="str">
        <f>_xlfn.XLOOKUP(E1582,blinkit_products[product_id],blinkit_products[category])</f>
        <v>Snacks &amp; Munchies</v>
      </c>
      <c r="H1582">
        <f>_xlfn.XLOOKUP(A1582,blinkit_order_items[order_id],blinkit_order_items[quantity])</f>
        <v>3</v>
      </c>
      <c r="I1582">
        <f>_xlfn.XLOOKUP(A1582,blinkit_order_items[order_id],blinkit_order_items[unit_price])</f>
        <v>227.22</v>
      </c>
      <c r="J1582" s="3">
        <v>949.2</v>
      </c>
      <c r="K1582" s="3" t="s">
        <v>13</v>
      </c>
      <c r="L1582" s="3" t="s">
        <v>10</v>
      </c>
      <c r="M1582">
        <v>-5</v>
      </c>
      <c r="N1582" s="8">
        <v>45294.628321759257</v>
      </c>
    </row>
    <row r="1583" spans="1:14" x14ac:dyDescent="0.3">
      <c r="A1583" s="4">
        <v>6962624734</v>
      </c>
      <c r="B1583" s="5">
        <v>88866835</v>
      </c>
      <c r="C1583" t="str">
        <f>_xlfn.XLOOKUP(B1583,blinkit_customers!A:A,blinkit_customers!B:B," ")</f>
        <v>Osha Dora</v>
      </c>
      <c r="D1583" t="str">
        <f>_xlfn.XLOOKUP(B1583, blinkit_customers!A:A,blinkit_customers!I:I, " ")</f>
        <v>Premium</v>
      </c>
      <c r="E1583">
        <f>_xlfn.XLOOKUP(A1583,blinkit_order_items[order_id],blinkit_order_items[product_id])</f>
        <v>491314</v>
      </c>
      <c r="F1583" t="str">
        <f>_xlfn.XLOOKUP(E1583,blinkit_products[product_id],blinkit_products[product_name])</f>
        <v>Ice Cream</v>
      </c>
      <c r="G1583" t="str">
        <f>_xlfn.XLOOKUP(E1583,blinkit_products[product_id],blinkit_products[category])</f>
        <v>Instant &amp; Frozen Food</v>
      </c>
      <c r="H1583">
        <f>_xlfn.XLOOKUP(A1583,blinkit_order_items[order_id],blinkit_order_items[quantity])</f>
        <v>3</v>
      </c>
      <c r="I1583">
        <f>_xlfn.XLOOKUP(A1583,blinkit_order_items[order_id],blinkit_order_items[unit_price])</f>
        <v>973.44</v>
      </c>
      <c r="J1583" s="5">
        <v>3579.41</v>
      </c>
      <c r="K1583" s="5" t="s">
        <v>15</v>
      </c>
      <c r="L1583" s="5" t="s">
        <v>10</v>
      </c>
      <c r="M1583">
        <v>5</v>
      </c>
      <c r="N1583" s="9">
        <v>45043.373414351852</v>
      </c>
    </row>
    <row r="1584" spans="1:14" x14ac:dyDescent="0.3">
      <c r="A1584" s="2">
        <v>5948662456</v>
      </c>
      <c r="B1584" s="3">
        <v>35988028</v>
      </c>
      <c r="C1584" t="str">
        <f>_xlfn.XLOOKUP(B1584,blinkit_customers!A:A,blinkit_customers!B:B," ")</f>
        <v>Tejas Char</v>
      </c>
      <c r="D1584" t="str">
        <f>_xlfn.XLOOKUP(B1584, blinkit_customers!A:A,blinkit_customers!I:I, " ")</f>
        <v>Premium</v>
      </c>
      <c r="E1584">
        <f>_xlfn.XLOOKUP(A1584,blinkit_order_items[order_id],blinkit_order_items[product_id])</f>
        <v>848226</v>
      </c>
      <c r="F1584" t="str">
        <f>_xlfn.XLOOKUP(E1584,blinkit_products[product_id],blinkit_products[product_name])</f>
        <v>Tomatoes</v>
      </c>
      <c r="G1584" t="str">
        <f>_xlfn.XLOOKUP(E1584,blinkit_products[product_id],blinkit_products[category])</f>
        <v>Fruits &amp; Vegetables</v>
      </c>
      <c r="H1584">
        <f>_xlfn.XLOOKUP(A1584,blinkit_order_items[order_id],blinkit_order_items[quantity])</f>
        <v>1</v>
      </c>
      <c r="I1584">
        <f>_xlfn.XLOOKUP(A1584,blinkit_order_items[order_id],blinkit_order_items[unit_price])</f>
        <v>209.59</v>
      </c>
      <c r="J1584" s="3">
        <v>4187.66</v>
      </c>
      <c r="K1584" s="3" t="s">
        <v>13</v>
      </c>
      <c r="L1584" s="3" t="s">
        <v>10</v>
      </c>
      <c r="M1584">
        <v>2</v>
      </c>
      <c r="N1584" s="8">
        <v>45106.767523148148</v>
      </c>
    </row>
    <row r="1585" spans="1:14" x14ac:dyDescent="0.3">
      <c r="A1585" s="4">
        <v>3395675979</v>
      </c>
      <c r="B1585" s="5">
        <v>88202341</v>
      </c>
      <c r="C1585" t="str">
        <f>_xlfn.XLOOKUP(B1585,blinkit_customers!A:A,blinkit_customers!B:B," ")</f>
        <v>Jagrati Dubey</v>
      </c>
      <c r="D1585" t="str">
        <f>_xlfn.XLOOKUP(B1585, blinkit_customers!A:A,blinkit_customers!I:I, " ")</f>
        <v>Inactive</v>
      </c>
      <c r="E1585">
        <f>_xlfn.XLOOKUP(A1585,blinkit_order_items[order_id],blinkit_order_items[product_id])</f>
        <v>300159</v>
      </c>
      <c r="F1585" t="str">
        <f>_xlfn.XLOOKUP(E1585,blinkit_products[product_id],blinkit_products[product_name])</f>
        <v>Cola</v>
      </c>
      <c r="G1585" t="str">
        <f>_xlfn.XLOOKUP(E1585,blinkit_products[product_id],blinkit_products[category])</f>
        <v>Cold Drinks &amp; Juices</v>
      </c>
      <c r="H1585">
        <f>_xlfn.XLOOKUP(A1585,blinkit_order_items[order_id],blinkit_order_items[quantity])</f>
        <v>1</v>
      </c>
      <c r="I1585">
        <f>_xlfn.XLOOKUP(A1585,blinkit_order_items[order_id],blinkit_order_items[unit_price])</f>
        <v>44.35</v>
      </c>
      <c r="J1585" s="5">
        <v>2930.34</v>
      </c>
      <c r="K1585" s="5" t="s">
        <v>11</v>
      </c>
      <c r="L1585" s="5" t="s">
        <v>10</v>
      </c>
      <c r="M1585">
        <v>-3</v>
      </c>
      <c r="N1585" s="9">
        <v>45087.666550925926</v>
      </c>
    </row>
    <row r="1586" spans="1:14" x14ac:dyDescent="0.3">
      <c r="A1586" s="2">
        <v>7550368787</v>
      </c>
      <c r="B1586" s="3">
        <v>51592174</v>
      </c>
      <c r="C1586" t="str">
        <f>_xlfn.XLOOKUP(B1586,blinkit_customers!A:A,blinkit_customers!B:B," ")</f>
        <v>Jasmit Sura</v>
      </c>
      <c r="D1586" t="str">
        <f>_xlfn.XLOOKUP(B1586, blinkit_customers!A:A,blinkit_customers!I:I, " ")</f>
        <v>New</v>
      </c>
      <c r="E1586">
        <f>_xlfn.XLOOKUP(A1586,blinkit_order_items[order_id],blinkit_order_items[product_id])</f>
        <v>237083</v>
      </c>
      <c r="F1586" t="str">
        <f>_xlfn.XLOOKUP(E1586,blinkit_products[product_id],blinkit_products[product_name])</f>
        <v>Cough Syrup</v>
      </c>
      <c r="G1586" t="str">
        <f>_xlfn.XLOOKUP(E1586,blinkit_products[product_id],blinkit_products[category])</f>
        <v>Pharmacy</v>
      </c>
      <c r="H1586">
        <f>_xlfn.XLOOKUP(A1586,blinkit_order_items[order_id],blinkit_order_items[quantity])</f>
        <v>2</v>
      </c>
      <c r="I1586">
        <f>_xlfn.XLOOKUP(A1586,blinkit_order_items[order_id],blinkit_order_items[unit_price])</f>
        <v>577.13</v>
      </c>
      <c r="J1586" s="3">
        <v>5268.01</v>
      </c>
      <c r="K1586" s="3" t="s">
        <v>11</v>
      </c>
      <c r="L1586" s="3" t="s">
        <v>14</v>
      </c>
      <c r="M1586">
        <v>12</v>
      </c>
      <c r="N1586" s="8">
        <v>45290.74359953704</v>
      </c>
    </row>
    <row r="1587" spans="1:14" x14ac:dyDescent="0.3">
      <c r="A1587" s="4">
        <v>8357671697</v>
      </c>
      <c r="B1587" s="5">
        <v>97388817</v>
      </c>
      <c r="C1587" t="str">
        <f>_xlfn.XLOOKUP(B1587,blinkit_customers!A:A,blinkit_customers!B:B," ")</f>
        <v>Yahvi Bala</v>
      </c>
      <c r="D1587" t="str">
        <f>_xlfn.XLOOKUP(B1587, blinkit_customers!A:A,blinkit_customers!I:I, " ")</f>
        <v>Regular</v>
      </c>
      <c r="E1587">
        <f>_xlfn.XLOOKUP(A1587,blinkit_order_items[order_id],blinkit_order_items[product_id])</f>
        <v>677169</v>
      </c>
      <c r="F1587" t="str">
        <f>_xlfn.XLOOKUP(E1587,blinkit_products[product_id],blinkit_products[product_name])</f>
        <v>Cough Syrup</v>
      </c>
      <c r="G1587" t="str">
        <f>_xlfn.XLOOKUP(E1587,blinkit_products[product_id],blinkit_products[category])</f>
        <v>Pharmacy</v>
      </c>
      <c r="H1587">
        <f>_xlfn.XLOOKUP(A1587,blinkit_order_items[order_id],blinkit_order_items[quantity])</f>
        <v>3</v>
      </c>
      <c r="I1587">
        <f>_xlfn.XLOOKUP(A1587,blinkit_order_items[order_id],blinkit_order_items[unit_price])</f>
        <v>261.02999999999997</v>
      </c>
      <c r="J1587" s="5">
        <v>39.65</v>
      </c>
      <c r="K1587" s="5" t="s">
        <v>15</v>
      </c>
      <c r="L1587" s="5" t="s">
        <v>10</v>
      </c>
      <c r="M1587">
        <v>-1</v>
      </c>
      <c r="N1587" s="9">
        <v>45396.02925925926</v>
      </c>
    </row>
    <row r="1588" spans="1:14" x14ac:dyDescent="0.3">
      <c r="A1588" s="2">
        <v>9600704922</v>
      </c>
      <c r="B1588" s="3">
        <v>90372221</v>
      </c>
      <c r="C1588" t="str">
        <f>_xlfn.XLOOKUP(B1588,blinkit_customers!A:A,blinkit_customers!B:B," ")</f>
        <v>Rajeshri Hayre</v>
      </c>
      <c r="D1588" t="str">
        <f>_xlfn.XLOOKUP(B1588, blinkit_customers!A:A,blinkit_customers!I:I, " ")</f>
        <v>Regular</v>
      </c>
      <c r="E1588">
        <f>_xlfn.XLOOKUP(A1588,blinkit_order_items[order_id],blinkit_order_items[product_id])</f>
        <v>833557</v>
      </c>
      <c r="F1588" t="str">
        <f>_xlfn.XLOOKUP(E1588,blinkit_products[product_id],blinkit_products[product_name])</f>
        <v>Cereal</v>
      </c>
      <c r="G1588" t="str">
        <f>_xlfn.XLOOKUP(E1588,blinkit_products[product_id],blinkit_products[category])</f>
        <v>Dairy &amp; Breakfast</v>
      </c>
      <c r="H1588">
        <f>_xlfn.XLOOKUP(A1588,blinkit_order_items[order_id],blinkit_order_items[quantity])</f>
        <v>3</v>
      </c>
      <c r="I1588">
        <f>_xlfn.XLOOKUP(A1588,blinkit_order_items[order_id],blinkit_order_items[unit_price])</f>
        <v>422.87</v>
      </c>
      <c r="J1588" s="3">
        <v>2378.52</v>
      </c>
      <c r="K1588" s="3" t="s">
        <v>11</v>
      </c>
      <c r="L1588" s="3" t="s">
        <v>10</v>
      </c>
      <c r="M1588">
        <v>-1</v>
      </c>
      <c r="N1588" s="8">
        <v>45243.522175925929</v>
      </c>
    </row>
    <row r="1589" spans="1:14" x14ac:dyDescent="0.3">
      <c r="A1589" s="4">
        <v>9915229426</v>
      </c>
      <c r="B1589" s="5">
        <v>12832151</v>
      </c>
      <c r="C1589" t="str">
        <f>_xlfn.XLOOKUP(B1589,blinkit_customers!A:A,blinkit_customers!B:B," ")</f>
        <v>Ekavir Bhalla</v>
      </c>
      <c r="D1589" t="str">
        <f>_xlfn.XLOOKUP(B1589, blinkit_customers!A:A,blinkit_customers!I:I, " ")</f>
        <v>Inactive</v>
      </c>
      <c r="E1589">
        <f>_xlfn.XLOOKUP(A1589,blinkit_order_items[order_id],blinkit_order_items[product_id])</f>
        <v>112390</v>
      </c>
      <c r="F1589" t="str">
        <f>_xlfn.XLOOKUP(E1589,blinkit_products[product_id],blinkit_products[product_name])</f>
        <v>Toothpaste</v>
      </c>
      <c r="G1589" t="str">
        <f>_xlfn.XLOOKUP(E1589,blinkit_products[product_id],blinkit_products[category])</f>
        <v>Personal Care</v>
      </c>
      <c r="H1589">
        <f>_xlfn.XLOOKUP(A1589,blinkit_order_items[order_id],blinkit_order_items[quantity])</f>
        <v>2</v>
      </c>
      <c r="I1589">
        <f>_xlfn.XLOOKUP(A1589,blinkit_order_items[order_id],blinkit_order_items[unit_price])</f>
        <v>877.98</v>
      </c>
      <c r="J1589" s="5">
        <v>37.799999999999997</v>
      </c>
      <c r="K1589" s="5" t="s">
        <v>11</v>
      </c>
      <c r="L1589" s="5" t="s">
        <v>10</v>
      </c>
      <c r="M1589">
        <v>0</v>
      </c>
      <c r="N1589" s="9">
        <v>45325.116631944446</v>
      </c>
    </row>
    <row r="1590" spans="1:14" x14ac:dyDescent="0.3">
      <c r="A1590" s="2">
        <v>9927474026</v>
      </c>
      <c r="B1590" s="3">
        <v>94137242</v>
      </c>
      <c r="C1590" t="str">
        <f>_xlfn.XLOOKUP(B1590,blinkit_customers!A:A,blinkit_customers!B:B," ")</f>
        <v>Rohan Mallick</v>
      </c>
      <c r="D1590" t="str">
        <f>_xlfn.XLOOKUP(B1590, blinkit_customers!A:A,blinkit_customers!I:I, " ")</f>
        <v>New</v>
      </c>
      <c r="E1590">
        <f>_xlfn.XLOOKUP(A1590,blinkit_order_items[order_id],blinkit_order_items[product_id])</f>
        <v>567671</v>
      </c>
      <c r="F1590" t="str">
        <f>_xlfn.XLOOKUP(E1590,blinkit_products[product_id],blinkit_products[product_name])</f>
        <v>Biscuits</v>
      </c>
      <c r="G1590" t="str">
        <f>_xlfn.XLOOKUP(E1590,blinkit_products[product_id],blinkit_products[category])</f>
        <v>Snacks &amp; Munchies</v>
      </c>
      <c r="H1590">
        <f>_xlfn.XLOOKUP(A1590,blinkit_order_items[order_id],blinkit_order_items[quantity])</f>
        <v>1</v>
      </c>
      <c r="I1590">
        <f>_xlfn.XLOOKUP(A1590,blinkit_order_items[order_id],blinkit_order_items[unit_price])</f>
        <v>418.48</v>
      </c>
      <c r="J1590" s="3">
        <v>530.85</v>
      </c>
      <c r="K1590" s="3" t="s">
        <v>11</v>
      </c>
      <c r="L1590" s="3" t="s">
        <v>14</v>
      </c>
      <c r="M1590">
        <v>13</v>
      </c>
      <c r="N1590" s="8">
        <v>45013.171805555554</v>
      </c>
    </row>
    <row r="1591" spans="1:14" x14ac:dyDescent="0.3">
      <c r="A1591" s="4">
        <v>6310535397</v>
      </c>
      <c r="B1591" s="5">
        <v>21461764</v>
      </c>
      <c r="C1591" t="str">
        <f>_xlfn.XLOOKUP(B1591,blinkit_customers!A:A,blinkit_customers!B:B," ")</f>
        <v>Nandini Bassi</v>
      </c>
      <c r="D1591" t="str">
        <f>_xlfn.XLOOKUP(B1591, blinkit_customers!A:A,blinkit_customers!I:I, " ")</f>
        <v>Premium</v>
      </c>
      <c r="E1591">
        <f>_xlfn.XLOOKUP(A1591,blinkit_order_items[order_id],blinkit_order_items[product_id])</f>
        <v>968887</v>
      </c>
      <c r="F1591" t="str">
        <f>_xlfn.XLOOKUP(E1591,blinkit_products[product_id],blinkit_products[product_name])</f>
        <v>Dish Soap</v>
      </c>
      <c r="G1591" t="str">
        <f>_xlfn.XLOOKUP(E1591,blinkit_products[product_id],blinkit_products[category])</f>
        <v>Household Care</v>
      </c>
      <c r="H1591">
        <f>_xlfn.XLOOKUP(A1591,blinkit_order_items[order_id],blinkit_order_items[quantity])</f>
        <v>1</v>
      </c>
      <c r="I1591">
        <f>_xlfn.XLOOKUP(A1591,blinkit_order_items[order_id],blinkit_order_items[unit_price])</f>
        <v>40.700000000000003</v>
      </c>
      <c r="J1591" s="5">
        <v>5015.88</v>
      </c>
      <c r="K1591" s="5" t="s">
        <v>13</v>
      </c>
      <c r="L1591" s="5" t="s">
        <v>10</v>
      </c>
      <c r="M1591">
        <v>0</v>
      </c>
      <c r="N1591" s="9">
        <v>45072.740497685183</v>
      </c>
    </row>
    <row r="1592" spans="1:14" x14ac:dyDescent="0.3">
      <c r="A1592" s="2">
        <v>8045941430</v>
      </c>
      <c r="B1592" s="3">
        <v>67829645</v>
      </c>
      <c r="C1592" t="str">
        <f>_xlfn.XLOOKUP(B1592,blinkit_customers!A:A,blinkit_customers!B:B," ")</f>
        <v>Akshay Vohra</v>
      </c>
      <c r="D1592" t="str">
        <f>_xlfn.XLOOKUP(B1592, blinkit_customers!A:A,blinkit_customers!I:I, " ")</f>
        <v>New</v>
      </c>
      <c r="E1592">
        <f>_xlfn.XLOOKUP(A1592,blinkit_order_items[order_id],blinkit_order_items[product_id])</f>
        <v>723678</v>
      </c>
      <c r="F1592" t="str">
        <f>_xlfn.XLOOKUP(E1592,blinkit_products[product_id],blinkit_products[product_name])</f>
        <v>Dog Food</v>
      </c>
      <c r="G1592" t="str">
        <f>_xlfn.XLOOKUP(E1592,blinkit_products[product_id],blinkit_products[category])</f>
        <v>Pet Care</v>
      </c>
      <c r="H1592">
        <f>_xlfn.XLOOKUP(A1592,blinkit_order_items[order_id],blinkit_order_items[quantity])</f>
        <v>2</v>
      </c>
      <c r="I1592">
        <f>_xlfn.XLOOKUP(A1592,blinkit_order_items[order_id],blinkit_order_items[unit_price])</f>
        <v>675.46</v>
      </c>
      <c r="J1592" s="3">
        <v>2667.64</v>
      </c>
      <c r="K1592" s="3" t="s">
        <v>15</v>
      </c>
      <c r="L1592" s="3" t="s">
        <v>10</v>
      </c>
      <c r="M1592">
        <v>0</v>
      </c>
      <c r="N1592" s="8">
        <v>45070.629895833335</v>
      </c>
    </row>
    <row r="1593" spans="1:14" x14ac:dyDescent="0.3">
      <c r="A1593" s="4">
        <v>4390394582</v>
      </c>
      <c r="B1593" s="5">
        <v>49795571</v>
      </c>
      <c r="C1593" t="str">
        <f>_xlfn.XLOOKUP(B1593,blinkit_customers!A:A,blinkit_customers!B:B," ")</f>
        <v>Rajata Agrawal</v>
      </c>
      <c r="D1593" t="str">
        <f>_xlfn.XLOOKUP(B1593, blinkit_customers!A:A,blinkit_customers!I:I, " ")</f>
        <v>Premium</v>
      </c>
      <c r="E1593">
        <f>_xlfn.XLOOKUP(A1593,blinkit_order_items[order_id],blinkit_order_items[product_id])</f>
        <v>171602</v>
      </c>
      <c r="F1593" t="str">
        <f>_xlfn.XLOOKUP(E1593,blinkit_products[product_id],blinkit_products[product_name])</f>
        <v>Cola</v>
      </c>
      <c r="G1593" t="str">
        <f>_xlfn.XLOOKUP(E1593,blinkit_products[product_id],blinkit_products[category])</f>
        <v>Cold Drinks &amp; Juices</v>
      </c>
      <c r="H1593">
        <f>_xlfn.XLOOKUP(A1593,blinkit_order_items[order_id],blinkit_order_items[quantity])</f>
        <v>2</v>
      </c>
      <c r="I1593">
        <f>_xlfn.XLOOKUP(A1593,blinkit_order_items[order_id],blinkit_order_items[unit_price])</f>
        <v>883.44</v>
      </c>
      <c r="J1593" s="5">
        <v>1170.3900000000001</v>
      </c>
      <c r="K1593" s="5" t="s">
        <v>11</v>
      </c>
      <c r="L1593" s="5" t="s">
        <v>10</v>
      </c>
      <c r="M1593">
        <v>0</v>
      </c>
      <c r="N1593" s="9">
        <v>45598.478113425925</v>
      </c>
    </row>
    <row r="1594" spans="1:14" x14ac:dyDescent="0.3">
      <c r="A1594" s="2">
        <v>5062545226</v>
      </c>
      <c r="B1594" s="3">
        <v>84275450</v>
      </c>
      <c r="C1594" t="str">
        <f>_xlfn.XLOOKUP(B1594,blinkit_customers!A:A,blinkit_customers!B:B," ")</f>
        <v>Frederick Sem</v>
      </c>
      <c r="D1594" t="str">
        <f>_xlfn.XLOOKUP(B1594, blinkit_customers!A:A,blinkit_customers!I:I, " ")</f>
        <v>Premium</v>
      </c>
      <c r="E1594">
        <f>_xlfn.XLOOKUP(A1594,blinkit_order_items[order_id],blinkit_order_items[product_id])</f>
        <v>673058</v>
      </c>
      <c r="F1594" t="str">
        <f>_xlfn.XLOOKUP(E1594,blinkit_products[product_id],blinkit_products[product_name])</f>
        <v>Cough Syrup</v>
      </c>
      <c r="G1594" t="str">
        <f>_xlfn.XLOOKUP(E1594,blinkit_products[product_id],blinkit_products[category])</f>
        <v>Pharmacy</v>
      </c>
      <c r="H1594">
        <f>_xlfn.XLOOKUP(A1594,blinkit_order_items[order_id],blinkit_order_items[quantity])</f>
        <v>2</v>
      </c>
      <c r="I1594">
        <f>_xlfn.XLOOKUP(A1594,blinkit_order_items[order_id],blinkit_order_items[unit_price])</f>
        <v>765.76</v>
      </c>
      <c r="J1594" s="3">
        <v>2945.03</v>
      </c>
      <c r="K1594" s="3" t="s">
        <v>15</v>
      </c>
      <c r="L1594" s="3" t="s">
        <v>10</v>
      </c>
      <c r="M1594">
        <v>-3</v>
      </c>
      <c r="N1594" s="8">
        <v>45258.178287037037</v>
      </c>
    </row>
    <row r="1595" spans="1:14" x14ac:dyDescent="0.3">
      <c r="A1595" s="4">
        <v>2836701831</v>
      </c>
      <c r="B1595" s="5">
        <v>62323608</v>
      </c>
      <c r="C1595" t="str">
        <f>_xlfn.XLOOKUP(B1595,blinkit_customers!A:A,blinkit_customers!B:B," ")</f>
        <v>Ekansh Bains</v>
      </c>
      <c r="D1595" t="str">
        <f>_xlfn.XLOOKUP(B1595, blinkit_customers!A:A,blinkit_customers!I:I, " ")</f>
        <v>New</v>
      </c>
      <c r="E1595">
        <f>_xlfn.XLOOKUP(A1595,blinkit_order_items[order_id],blinkit_order_items[product_id])</f>
        <v>837480</v>
      </c>
      <c r="F1595" t="str">
        <f>_xlfn.XLOOKUP(E1595,blinkit_products[product_id],blinkit_products[product_name])</f>
        <v>Cough Syrup</v>
      </c>
      <c r="G1595" t="str">
        <f>_xlfn.XLOOKUP(E1595,blinkit_products[product_id],blinkit_products[category])</f>
        <v>Pharmacy</v>
      </c>
      <c r="H1595">
        <f>_xlfn.XLOOKUP(A1595,blinkit_order_items[order_id],blinkit_order_items[quantity])</f>
        <v>3</v>
      </c>
      <c r="I1595">
        <f>_xlfn.XLOOKUP(A1595,blinkit_order_items[order_id],blinkit_order_items[unit_price])</f>
        <v>217.4</v>
      </c>
      <c r="J1595" s="5">
        <v>354.52</v>
      </c>
      <c r="K1595" s="5" t="s">
        <v>13</v>
      </c>
      <c r="L1595" s="5" t="s">
        <v>10</v>
      </c>
      <c r="M1595">
        <v>4</v>
      </c>
      <c r="N1595" s="9">
        <v>45456.594270833331</v>
      </c>
    </row>
    <row r="1596" spans="1:14" x14ac:dyDescent="0.3">
      <c r="A1596" s="2">
        <v>4115492281</v>
      </c>
      <c r="B1596" s="3">
        <v>32540616</v>
      </c>
      <c r="C1596" t="str">
        <f>_xlfn.XLOOKUP(B1596,blinkit_customers!A:A,blinkit_customers!B:B," ")</f>
        <v>Jairaj Sehgal</v>
      </c>
      <c r="D1596" t="str">
        <f>_xlfn.XLOOKUP(B1596, blinkit_customers!A:A,blinkit_customers!I:I, " ")</f>
        <v>New</v>
      </c>
      <c r="E1596">
        <f>_xlfn.XLOOKUP(A1596,blinkit_order_items[order_id],blinkit_order_items[product_id])</f>
        <v>435929</v>
      </c>
      <c r="F1596" t="str">
        <f>_xlfn.XLOOKUP(E1596,blinkit_products[product_id],blinkit_products[product_name])</f>
        <v>Toilet Cleaner</v>
      </c>
      <c r="G1596" t="str">
        <f>_xlfn.XLOOKUP(E1596,blinkit_products[product_id],blinkit_products[category])</f>
        <v>Household Care</v>
      </c>
      <c r="H1596">
        <f>_xlfn.XLOOKUP(A1596,blinkit_order_items[order_id],blinkit_order_items[quantity])</f>
        <v>1</v>
      </c>
      <c r="I1596">
        <f>_xlfn.XLOOKUP(A1596,blinkit_order_items[order_id],blinkit_order_items[unit_price])</f>
        <v>856.89</v>
      </c>
      <c r="J1596" s="3">
        <v>4248.74</v>
      </c>
      <c r="K1596" s="3" t="s">
        <v>15</v>
      </c>
      <c r="L1596" s="3" t="s">
        <v>10</v>
      </c>
      <c r="M1596">
        <v>1</v>
      </c>
      <c r="N1596" s="8">
        <v>45298.063738425924</v>
      </c>
    </row>
    <row r="1597" spans="1:14" x14ac:dyDescent="0.3">
      <c r="A1597" s="4">
        <v>3554645781</v>
      </c>
      <c r="B1597" s="5">
        <v>26227445</v>
      </c>
      <c r="C1597" t="str">
        <f>_xlfn.XLOOKUP(B1597,blinkit_customers!A:A,blinkit_customers!B:B," ")</f>
        <v>Krishna Warrior</v>
      </c>
      <c r="D1597" t="str">
        <f>_xlfn.XLOOKUP(B1597, blinkit_customers!A:A,blinkit_customers!I:I, " ")</f>
        <v>Regular</v>
      </c>
      <c r="E1597">
        <f>_xlfn.XLOOKUP(A1597,blinkit_order_items[order_id],blinkit_order_items[product_id])</f>
        <v>53833</v>
      </c>
      <c r="F1597" t="str">
        <f>_xlfn.XLOOKUP(E1597,blinkit_products[product_id],blinkit_products[product_name])</f>
        <v>Rice</v>
      </c>
      <c r="G1597" t="str">
        <f>_xlfn.XLOOKUP(E1597,blinkit_products[product_id],blinkit_products[category])</f>
        <v>Grocery &amp; Staples</v>
      </c>
      <c r="H1597">
        <f>_xlfn.XLOOKUP(A1597,blinkit_order_items[order_id],blinkit_order_items[quantity])</f>
        <v>3</v>
      </c>
      <c r="I1597">
        <f>_xlfn.XLOOKUP(A1597,blinkit_order_items[order_id],blinkit_order_items[unit_price])</f>
        <v>134.69</v>
      </c>
      <c r="J1597" s="5">
        <v>2108.4699999999998</v>
      </c>
      <c r="K1597" s="5" t="s">
        <v>13</v>
      </c>
      <c r="L1597" s="5" t="s">
        <v>14</v>
      </c>
      <c r="M1597">
        <v>9</v>
      </c>
      <c r="N1597" s="9">
        <v>45407.624097222222</v>
      </c>
    </row>
    <row r="1598" spans="1:14" x14ac:dyDescent="0.3">
      <c r="A1598" s="2">
        <v>3983605701</v>
      </c>
      <c r="B1598" s="3">
        <v>19067680</v>
      </c>
      <c r="C1598" t="str">
        <f>_xlfn.XLOOKUP(B1598,blinkit_customers!A:A,blinkit_customers!B:B," ")</f>
        <v>Rajata Mall</v>
      </c>
      <c r="D1598" t="str">
        <f>_xlfn.XLOOKUP(B1598, blinkit_customers!A:A,blinkit_customers!I:I, " ")</f>
        <v>New</v>
      </c>
      <c r="E1598">
        <f>_xlfn.XLOOKUP(A1598,blinkit_order_items[order_id],blinkit_order_items[product_id])</f>
        <v>264803</v>
      </c>
      <c r="F1598" t="str">
        <f>_xlfn.XLOOKUP(E1598,blinkit_products[product_id],blinkit_products[product_name])</f>
        <v>Vitamins</v>
      </c>
      <c r="G1598" t="str">
        <f>_xlfn.XLOOKUP(E1598,blinkit_products[product_id],blinkit_products[category])</f>
        <v>Pharmacy</v>
      </c>
      <c r="H1598">
        <f>_xlfn.XLOOKUP(A1598,blinkit_order_items[order_id],blinkit_order_items[quantity])</f>
        <v>3</v>
      </c>
      <c r="I1598">
        <f>_xlfn.XLOOKUP(A1598,blinkit_order_items[order_id],blinkit_order_items[unit_price])</f>
        <v>995.98</v>
      </c>
      <c r="J1598" s="3">
        <v>3627.25</v>
      </c>
      <c r="K1598" s="3" t="s">
        <v>13</v>
      </c>
      <c r="L1598" s="3" t="s">
        <v>14</v>
      </c>
      <c r="M1598">
        <v>9</v>
      </c>
      <c r="N1598" s="8">
        <v>45318.519675925927</v>
      </c>
    </row>
    <row r="1599" spans="1:14" x14ac:dyDescent="0.3">
      <c r="A1599" s="4">
        <v>8581516385</v>
      </c>
      <c r="B1599" s="5">
        <v>8241122</v>
      </c>
      <c r="C1599" t="str">
        <f>_xlfn.XLOOKUP(B1599,blinkit_customers!A:A,blinkit_customers!B:B," ")</f>
        <v>Tristan Zachariah</v>
      </c>
      <c r="D1599" t="str">
        <f>_xlfn.XLOOKUP(B1599, blinkit_customers!A:A,blinkit_customers!I:I, " ")</f>
        <v>Inactive</v>
      </c>
      <c r="E1599">
        <f>_xlfn.XLOOKUP(A1599,blinkit_order_items[order_id],blinkit_order_items[product_id])</f>
        <v>500633</v>
      </c>
      <c r="F1599" t="str">
        <f>_xlfn.XLOOKUP(E1599,blinkit_products[product_id],blinkit_products[product_name])</f>
        <v>Cereal</v>
      </c>
      <c r="G1599" t="str">
        <f>_xlfn.XLOOKUP(E1599,blinkit_products[product_id],blinkit_products[category])</f>
        <v>Dairy &amp; Breakfast</v>
      </c>
      <c r="H1599">
        <f>_xlfn.XLOOKUP(A1599,blinkit_order_items[order_id],blinkit_order_items[quantity])</f>
        <v>1</v>
      </c>
      <c r="I1599">
        <f>_xlfn.XLOOKUP(A1599,blinkit_order_items[order_id],blinkit_order_items[unit_price])</f>
        <v>154.5</v>
      </c>
      <c r="J1599" s="5">
        <v>681.54</v>
      </c>
      <c r="K1599" s="5" t="s">
        <v>13</v>
      </c>
      <c r="L1599" s="5" t="s">
        <v>10</v>
      </c>
      <c r="M1599">
        <v>0</v>
      </c>
      <c r="N1599" s="9">
        <v>45274.812974537039</v>
      </c>
    </row>
    <row r="1600" spans="1:14" x14ac:dyDescent="0.3">
      <c r="A1600" s="2">
        <v>8290229112</v>
      </c>
      <c r="B1600" s="3">
        <v>88923048</v>
      </c>
      <c r="C1600" t="str">
        <f>_xlfn.XLOOKUP(B1600,blinkit_customers!A:A,blinkit_customers!B:B," ")</f>
        <v>Nandini Narula</v>
      </c>
      <c r="D1600" t="str">
        <f>_xlfn.XLOOKUP(B1600, blinkit_customers!A:A,blinkit_customers!I:I, " ")</f>
        <v>Premium</v>
      </c>
      <c r="E1600">
        <f>_xlfn.XLOOKUP(A1600,blinkit_order_items[order_id],blinkit_order_items[product_id])</f>
        <v>473647</v>
      </c>
      <c r="F1600" t="str">
        <f>_xlfn.XLOOKUP(E1600,blinkit_products[product_id],blinkit_products[product_name])</f>
        <v>Toothpaste</v>
      </c>
      <c r="G1600" t="str">
        <f>_xlfn.XLOOKUP(E1600,blinkit_products[product_id],blinkit_products[category])</f>
        <v>Personal Care</v>
      </c>
      <c r="H1600">
        <f>_xlfn.XLOOKUP(A1600,blinkit_order_items[order_id],blinkit_order_items[quantity])</f>
        <v>1</v>
      </c>
      <c r="I1600">
        <f>_xlfn.XLOOKUP(A1600,blinkit_order_items[order_id],blinkit_order_items[unit_price])</f>
        <v>43.05</v>
      </c>
      <c r="J1600" s="3">
        <v>517.77</v>
      </c>
      <c r="K1600" s="3" t="s">
        <v>15</v>
      </c>
      <c r="L1600" s="3" t="s">
        <v>10</v>
      </c>
      <c r="M1600">
        <v>-3</v>
      </c>
      <c r="N1600" s="8">
        <v>45360.212812500002</v>
      </c>
    </row>
    <row r="1601" spans="1:14" x14ac:dyDescent="0.3">
      <c r="A1601" s="4">
        <v>1195560119</v>
      </c>
      <c r="B1601" s="5">
        <v>83039559</v>
      </c>
      <c r="C1601" t="str">
        <f>_xlfn.XLOOKUP(B1601,blinkit_customers!A:A,blinkit_customers!B:B," ")</f>
        <v>Hemang Jain</v>
      </c>
      <c r="D1601" t="str">
        <f>_xlfn.XLOOKUP(B1601, blinkit_customers!A:A,blinkit_customers!I:I, " ")</f>
        <v>Premium</v>
      </c>
      <c r="E1601">
        <f>_xlfn.XLOOKUP(A1601,blinkit_order_items[order_id],blinkit_order_items[product_id])</f>
        <v>606256</v>
      </c>
      <c r="F1601" t="str">
        <f>_xlfn.XLOOKUP(E1601,blinkit_products[product_id],blinkit_products[product_name])</f>
        <v>Frozen Biryani</v>
      </c>
      <c r="G1601" t="str">
        <f>_xlfn.XLOOKUP(E1601,blinkit_products[product_id],blinkit_products[category])</f>
        <v>Instant &amp; Frozen Food</v>
      </c>
      <c r="H1601">
        <f>_xlfn.XLOOKUP(A1601,blinkit_order_items[order_id],blinkit_order_items[quantity])</f>
        <v>1</v>
      </c>
      <c r="I1601">
        <f>_xlfn.XLOOKUP(A1601,blinkit_order_items[order_id],blinkit_order_items[unit_price])</f>
        <v>369.28</v>
      </c>
      <c r="J1601" s="5">
        <v>552.20000000000005</v>
      </c>
      <c r="K1601" s="5" t="s">
        <v>11</v>
      </c>
      <c r="L1601" s="5" t="s">
        <v>10</v>
      </c>
      <c r="M1601">
        <v>3</v>
      </c>
      <c r="N1601" s="9">
        <v>45019.722384259258</v>
      </c>
    </row>
    <row r="1602" spans="1:14" x14ac:dyDescent="0.3">
      <c r="A1602" s="2">
        <v>5077327994</v>
      </c>
      <c r="B1602" s="3">
        <v>243838</v>
      </c>
      <c r="C1602" t="str">
        <f>_xlfn.XLOOKUP(B1602,blinkit_customers!A:A,blinkit_customers!B:B," ")</f>
        <v>Sudiksha Nagar</v>
      </c>
      <c r="D1602" t="str">
        <f>_xlfn.XLOOKUP(B1602, blinkit_customers!A:A,blinkit_customers!I:I, " ")</f>
        <v>New</v>
      </c>
      <c r="E1602">
        <f>_xlfn.XLOOKUP(A1602,blinkit_order_items[order_id],blinkit_order_items[product_id])</f>
        <v>700048</v>
      </c>
      <c r="F1602" t="str">
        <f>_xlfn.XLOOKUP(E1602,blinkit_products[product_id],blinkit_products[product_name])</f>
        <v>Dish Soap</v>
      </c>
      <c r="G1602" t="str">
        <f>_xlfn.XLOOKUP(E1602,blinkit_products[product_id],blinkit_products[category])</f>
        <v>Household Care</v>
      </c>
      <c r="H1602">
        <f>_xlfn.XLOOKUP(A1602,blinkit_order_items[order_id],blinkit_order_items[quantity])</f>
        <v>1</v>
      </c>
      <c r="I1602">
        <f>_xlfn.XLOOKUP(A1602,blinkit_order_items[order_id],blinkit_order_items[unit_price])</f>
        <v>141.28</v>
      </c>
      <c r="J1602" s="3">
        <v>2694.01</v>
      </c>
      <c r="K1602" s="3" t="s">
        <v>13</v>
      </c>
      <c r="L1602" s="3" t="s">
        <v>10</v>
      </c>
      <c r="M1602">
        <v>-3</v>
      </c>
      <c r="N1602" s="8">
        <v>45139.838831018518</v>
      </c>
    </row>
    <row r="1603" spans="1:14" x14ac:dyDescent="0.3">
      <c r="A1603" s="4">
        <v>2945185661</v>
      </c>
      <c r="B1603" s="5">
        <v>81102955</v>
      </c>
      <c r="C1603" t="str">
        <f>_xlfn.XLOOKUP(B1603,blinkit_customers!A:A,blinkit_customers!B:B," ")</f>
        <v>Pushti Naidu</v>
      </c>
      <c r="D1603" t="str">
        <f>_xlfn.XLOOKUP(B1603, blinkit_customers!A:A,blinkit_customers!I:I, " ")</f>
        <v>Premium</v>
      </c>
      <c r="E1603">
        <f>_xlfn.XLOOKUP(A1603,blinkit_order_items[order_id],blinkit_order_items[product_id])</f>
        <v>903336</v>
      </c>
      <c r="F1603" t="str">
        <f>_xlfn.XLOOKUP(E1603,blinkit_products[product_id],blinkit_products[product_name])</f>
        <v>Pulses</v>
      </c>
      <c r="G1603" t="str">
        <f>_xlfn.XLOOKUP(E1603,blinkit_products[product_id],blinkit_products[category])</f>
        <v>Grocery &amp; Staples</v>
      </c>
      <c r="H1603">
        <f>_xlfn.XLOOKUP(A1603,blinkit_order_items[order_id],blinkit_order_items[quantity])</f>
        <v>3</v>
      </c>
      <c r="I1603">
        <f>_xlfn.XLOOKUP(A1603,blinkit_order_items[order_id],blinkit_order_items[unit_price])</f>
        <v>551.88</v>
      </c>
      <c r="J1603" s="5">
        <v>374.68</v>
      </c>
      <c r="K1603" s="5" t="s">
        <v>13</v>
      </c>
      <c r="L1603" s="5" t="s">
        <v>10</v>
      </c>
      <c r="M1603">
        <v>-2</v>
      </c>
      <c r="N1603" s="9">
        <v>45116.501620370371</v>
      </c>
    </row>
    <row r="1604" spans="1:14" x14ac:dyDescent="0.3">
      <c r="A1604" s="2">
        <v>3951005873</v>
      </c>
      <c r="B1604" s="3">
        <v>52085702</v>
      </c>
      <c r="C1604" t="str">
        <f>_xlfn.XLOOKUP(B1604,blinkit_customers!A:A,blinkit_customers!B:B," ")</f>
        <v>Irya Soni</v>
      </c>
      <c r="D1604" t="str">
        <f>_xlfn.XLOOKUP(B1604, blinkit_customers!A:A,blinkit_customers!I:I, " ")</f>
        <v>New</v>
      </c>
      <c r="E1604">
        <f>_xlfn.XLOOKUP(A1604,blinkit_order_items[order_id],blinkit_order_items[product_id])</f>
        <v>587420</v>
      </c>
      <c r="F1604" t="str">
        <f>_xlfn.XLOOKUP(E1604,blinkit_products[product_id],blinkit_products[product_name])</f>
        <v>Cookies</v>
      </c>
      <c r="G1604" t="str">
        <f>_xlfn.XLOOKUP(E1604,blinkit_products[product_id],blinkit_products[category])</f>
        <v>Snacks &amp; Munchies</v>
      </c>
      <c r="H1604">
        <f>_xlfn.XLOOKUP(A1604,blinkit_order_items[order_id],blinkit_order_items[quantity])</f>
        <v>3</v>
      </c>
      <c r="I1604">
        <f>_xlfn.XLOOKUP(A1604,blinkit_order_items[order_id],blinkit_order_items[unit_price])</f>
        <v>357.42</v>
      </c>
      <c r="J1604" s="3">
        <v>832.06</v>
      </c>
      <c r="K1604" s="3" t="s">
        <v>15</v>
      </c>
      <c r="L1604" s="3" t="s">
        <v>10</v>
      </c>
      <c r="M1604">
        <v>-5</v>
      </c>
      <c r="N1604" s="8">
        <v>45568.62771990741</v>
      </c>
    </row>
    <row r="1605" spans="1:14" x14ac:dyDescent="0.3">
      <c r="A1605" s="4">
        <v>3490816523</v>
      </c>
      <c r="B1605" s="5">
        <v>25128143</v>
      </c>
      <c r="C1605" t="str">
        <f>_xlfn.XLOOKUP(B1605,blinkit_customers!A:A,blinkit_customers!B:B," ")</f>
        <v>Odika Kannan</v>
      </c>
      <c r="D1605" t="str">
        <f>_xlfn.XLOOKUP(B1605, blinkit_customers!A:A,blinkit_customers!I:I, " ")</f>
        <v>Premium</v>
      </c>
      <c r="E1605">
        <f>_xlfn.XLOOKUP(A1605,blinkit_order_items[order_id],blinkit_order_items[product_id])</f>
        <v>880510</v>
      </c>
      <c r="F1605" t="str">
        <f>_xlfn.XLOOKUP(E1605,blinkit_products[product_id],blinkit_products[product_name])</f>
        <v>Bread</v>
      </c>
      <c r="G1605" t="str">
        <f>_xlfn.XLOOKUP(E1605,blinkit_products[product_id],blinkit_products[category])</f>
        <v>Dairy &amp; Breakfast</v>
      </c>
      <c r="H1605">
        <f>_xlfn.XLOOKUP(A1605,blinkit_order_items[order_id],blinkit_order_items[quantity])</f>
        <v>3</v>
      </c>
      <c r="I1605">
        <f>_xlfn.XLOOKUP(A1605,blinkit_order_items[order_id],blinkit_order_items[unit_price])</f>
        <v>951.43</v>
      </c>
      <c r="J1605" s="5">
        <v>4284.99</v>
      </c>
      <c r="K1605" s="5" t="s">
        <v>13</v>
      </c>
      <c r="L1605" s="5" t="s">
        <v>14</v>
      </c>
      <c r="M1605">
        <v>15</v>
      </c>
      <c r="N1605" s="9">
        <v>45318.845335648148</v>
      </c>
    </row>
    <row r="1606" spans="1:14" x14ac:dyDescent="0.3">
      <c r="A1606" s="2">
        <v>6739114301</v>
      </c>
      <c r="B1606" s="3">
        <v>51544662</v>
      </c>
      <c r="C1606" t="str">
        <f>_xlfn.XLOOKUP(B1606,blinkit_customers!A:A,blinkit_customers!B:B," ")</f>
        <v>Hiral Tara</v>
      </c>
      <c r="D1606" t="str">
        <f>_xlfn.XLOOKUP(B1606, blinkit_customers!A:A,blinkit_customers!I:I, " ")</f>
        <v>New</v>
      </c>
      <c r="E1606">
        <f>_xlfn.XLOOKUP(A1606,blinkit_order_items[order_id],blinkit_order_items[product_id])</f>
        <v>33955</v>
      </c>
      <c r="F1606" t="str">
        <f>_xlfn.XLOOKUP(E1606,blinkit_products[product_id],blinkit_products[product_name])</f>
        <v>Frozen Pizza</v>
      </c>
      <c r="G1606" t="str">
        <f>_xlfn.XLOOKUP(E1606,blinkit_products[product_id],blinkit_products[category])</f>
        <v>Instant &amp; Frozen Food</v>
      </c>
      <c r="H1606">
        <f>_xlfn.XLOOKUP(A1606,blinkit_order_items[order_id],blinkit_order_items[quantity])</f>
        <v>1</v>
      </c>
      <c r="I1606">
        <f>_xlfn.XLOOKUP(A1606,blinkit_order_items[order_id],blinkit_order_items[unit_price])</f>
        <v>186.08</v>
      </c>
      <c r="J1606" s="3">
        <v>671.55</v>
      </c>
      <c r="K1606" s="3" t="s">
        <v>12</v>
      </c>
      <c r="L1606" s="3" t="s">
        <v>10</v>
      </c>
      <c r="M1606">
        <v>2</v>
      </c>
      <c r="N1606" s="8">
        <v>45011.754421296297</v>
      </c>
    </row>
    <row r="1607" spans="1:14" x14ac:dyDescent="0.3">
      <c r="A1607" s="4">
        <v>5728818155</v>
      </c>
      <c r="B1607" s="5">
        <v>31000129</v>
      </c>
      <c r="C1607" t="str">
        <f>_xlfn.XLOOKUP(B1607,blinkit_customers!A:A,blinkit_customers!B:B," ")</f>
        <v>Lohit Kaur</v>
      </c>
      <c r="D1607" t="str">
        <f>_xlfn.XLOOKUP(B1607, blinkit_customers!A:A,blinkit_customers!I:I, " ")</f>
        <v>Premium</v>
      </c>
      <c r="E1607">
        <f>_xlfn.XLOOKUP(A1607,blinkit_order_items[order_id],blinkit_order_items[product_id])</f>
        <v>243235</v>
      </c>
      <c r="F1607" t="str">
        <f>_xlfn.XLOOKUP(E1607,blinkit_products[product_id],blinkit_products[product_name])</f>
        <v>Cat Food</v>
      </c>
      <c r="G1607" t="str">
        <f>_xlfn.XLOOKUP(E1607,blinkit_products[product_id],blinkit_products[category])</f>
        <v>Pet Care</v>
      </c>
      <c r="H1607">
        <f>_xlfn.XLOOKUP(A1607,blinkit_order_items[order_id],blinkit_order_items[quantity])</f>
        <v>3</v>
      </c>
      <c r="I1607">
        <f>_xlfn.XLOOKUP(A1607,blinkit_order_items[order_id],blinkit_order_items[unit_price])</f>
        <v>109.03</v>
      </c>
      <c r="J1607" s="5">
        <v>2215.5500000000002</v>
      </c>
      <c r="K1607" s="5" t="s">
        <v>11</v>
      </c>
      <c r="L1607" s="5" t="s">
        <v>14</v>
      </c>
      <c r="M1607">
        <v>8</v>
      </c>
      <c r="N1607" s="9">
        <v>45233.039641203701</v>
      </c>
    </row>
    <row r="1608" spans="1:14" x14ac:dyDescent="0.3">
      <c r="A1608" s="2">
        <v>7713651693</v>
      </c>
      <c r="B1608" s="3">
        <v>8351747</v>
      </c>
      <c r="C1608" t="str">
        <f>_xlfn.XLOOKUP(B1608,blinkit_customers!A:A,blinkit_customers!B:B," ")</f>
        <v>Darika Kaul</v>
      </c>
      <c r="D1608" t="str">
        <f>_xlfn.XLOOKUP(B1608, blinkit_customers!A:A,blinkit_customers!I:I, " ")</f>
        <v>Regular</v>
      </c>
      <c r="E1608">
        <f>_xlfn.XLOOKUP(A1608,blinkit_order_items[order_id],blinkit_order_items[product_id])</f>
        <v>891833</v>
      </c>
      <c r="F1608" t="str">
        <f>_xlfn.XLOOKUP(E1608,blinkit_products[product_id],blinkit_products[product_name])</f>
        <v>Curd</v>
      </c>
      <c r="G1608" t="str">
        <f>_xlfn.XLOOKUP(E1608,blinkit_products[product_id],blinkit_products[category])</f>
        <v>Dairy &amp; Breakfast</v>
      </c>
      <c r="H1608">
        <f>_xlfn.XLOOKUP(A1608,blinkit_order_items[order_id],blinkit_order_items[quantity])</f>
        <v>1</v>
      </c>
      <c r="I1608">
        <f>_xlfn.XLOOKUP(A1608,blinkit_order_items[order_id],blinkit_order_items[unit_price])</f>
        <v>493.19</v>
      </c>
      <c r="J1608" s="3">
        <v>422.87</v>
      </c>
      <c r="K1608" s="3" t="s">
        <v>15</v>
      </c>
      <c r="L1608" s="3" t="s">
        <v>10</v>
      </c>
      <c r="M1608">
        <v>5</v>
      </c>
      <c r="N1608" s="8">
        <v>45145.081261574072</v>
      </c>
    </row>
    <row r="1609" spans="1:14" x14ac:dyDescent="0.3">
      <c r="A1609" s="4">
        <v>5452048621</v>
      </c>
      <c r="B1609" s="5">
        <v>22483684</v>
      </c>
      <c r="C1609" t="str">
        <f>_xlfn.XLOOKUP(B1609,blinkit_customers!A:A,blinkit_customers!B:B," ")</f>
        <v>Gautami Dar</v>
      </c>
      <c r="D1609" t="str">
        <f>_xlfn.XLOOKUP(B1609, blinkit_customers!A:A,blinkit_customers!I:I, " ")</f>
        <v>Regular</v>
      </c>
      <c r="E1609">
        <f>_xlfn.XLOOKUP(A1609,blinkit_order_items[order_id],blinkit_order_items[product_id])</f>
        <v>706112</v>
      </c>
      <c r="F1609" t="str">
        <f>_xlfn.XLOOKUP(E1609,blinkit_products[product_id],blinkit_products[product_name])</f>
        <v>Vitamins</v>
      </c>
      <c r="G1609" t="str">
        <f>_xlfn.XLOOKUP(E1609,blinkit_products[product_id],blinkit_products[category])</f>
        <v>Pharmacy</v>
      </c>
      <c r="H1609">
        <f>_xlfn.XLOOKUP(A1609,blinkit_order_items[order_id],blinkit_order_items[quantity])</f>
        <v>2</v>
      </c>
      <c r="I1609">
        <f>_xlfn.XLOOKUP(A1609,blinkit_order_items[order_id],blinkit_order_items[unit_price])</f>
        <v>478.79</v>
      </c>
      <c r="J1609" s="5">
        <v>947.95</v>
      </c>
      <c r="K1609" s="5" t="s">
        <v>15</v>
      </c>
      <c r="L1609" s="5" t="s">
        <v>14</v>
      </c>
      <c r="M1609">
        <v>15</v>
      </c>
      <c r="N1609" s="9">
        <v>45587.635671296295</v>
      </c>
    </row>
    <row r="1610" spans="1:14" x14ac:dyDescent="0.3">
      <c r="A1610" s="2">
        <v>2297027645</v>
      </c>
      <c r="B1610" s="3">
        <v>36578947</v>
      </c>
      <c r="C1610" t="str">
        <f>_xlfn.XLOOKUP(B1610,blinkit_customers!A:A,blinkit_customers!B:B," ")</f>
        <v>Ekansh Madan</v>
      </c>
      <c r="D1610" t="str">
        <f>_xlfn.XLOOKUP(B1610, blinkit_customers!A:A,blinkit_customers!I:I, " ")</f>
        <v>New</v>
      </c>
      <c r="E1610">
        <f>_xlfn.XLOOKUP(A1610,blinkit_order_items[order_id],blinkit_order_items[product_id])</f>
        <v>897083</v>
      </c>
      <c r="F1610" t="str">
        <f>_xlfn.XLOOKUP(E1610,blinkit_products[product_id],blinkit_products[product_name])</f>
        <v>Detergent</v>
      </c>
      <c r="G1610" t="str">
        <f>_xlfn.XLOOKUP(E1610,blinkit_products[product_id],blinkit_products[category])</f>
        <v>Household Care</v>
      </c>
      <c r="H1610">
        <f>_xlfn.XLOOKUP(A1610,blinkit_order_items[order_id],blinkit_order_items[quantity])</f>
        <v>1</v>
      </c>
      <c r="I1610">
        <f>_xlfn.XLOOKUP(A1610,blinkit_order_items[order_id],blinkit_order_items[unit_price])</f>
        <v>972.69</v>
      </c>
      <c r="J1610" s="3">
        <v>2036.46</v>
      </c>
      <c r="K1610" s="3" t="s">
        <v>13</v>
      </c>
      <c r="L1610" s="3" t="s">
        <v>10</v>
      </c>
      <c r="M1610">
        <v>-5</v>
      </c>
      <c r="N1610" s="8">
        <v>45399.872789351852</v>
      </c>
    </row>
    <row r="1611" spans="1:14" x14ac:dyDescent="0.3">
      <c r="A1611" s="4">
        <v>2438302298</v>
      </c>
      <c r="B1611" s="5">
        <v>77862447</v>
      </c>
      <c r="C1611" t="str">
        <f>_xlfn.XLOOKUP(B1611,blinkit_customers!A:A,blinkit_customers!B:B," ")</f>
        <v>Tejas Doshi</v>
      </c>
      <c r="D1611" t="str">
        <f>_xlfn.XLOOKUP(B1611, blinkit_customers!A:A,blinkit_customers!I:I, " ")</f>
        <v>New</v>
      </c>
      <c r="E1611">
        <f>_xlfn.XLOOKUP(A1611,blinkit_order_items[order_id],blinkit_order_items[product_id])</f>
        <v>954722</v>
      </c>
      <c r="F1611" t="str">
        <f>_xlfn.XLOOKUP(E1611,blinkit_products[product_id],blinkit_products[product_name])</f>
        <v>Ice Cream</v>
      </c>
      <c r="G1611" t="str">
        <f>_xlfn.XLOOKUP(E1611,blinkit_products[product_id],blinkit_products[category])</f>
        <v>Instant &amp; Frozen Food</v>
      </c>
      <c r="H1611">
        <f>_xlfn.XLOOKUP(A1611,blinkit_order_items[order_id],blinkit_order_items[quantity])</f>
        <v>2</v>
      </c>
      <c r="I1611">
        <f>_xlfn.XLOOKUP(A1611,blinkit_order_items[order_id],blinkit_order_items[unit_price])</f>
        <v>616.45000000000005</v>
      </c>
      <c r="J1611" s="5">
        <v>1175.49</v>
      </c>
      <c r="K1611" s="5" t="s">
        <v>11</v>
      </c>
      <c r="L1611" s="5" t="s">
        <v>14</v>
      </c>
      <c r="M1611">
        <v>15</v>
      </c>
      <c r="N1611" s="9">
        <v>45040.000555555554</v>
      </c>
    </row>
    <row r="1612" spans="1:14" x14ac:dyDescent="0.3">
      <c r="A1612" s="2">
        <v>578811216</v>
      </c>
      <c r="B1612" s="3">
        <v>75739462</v>
      </c>
      <c r="C1612" t="str">
        <f>_xlfn.XLOOKUP(B1612,blinkit_customers!A:A,blinkit_customers!B:B," ")</f>
        <v>Vasana Ganesh</v>
      </c>
      <c r="D1612" t="str">
        <f>_xlfn.XLOOKUP(B1612, blinkit_customers!A:A,blinkit_customers!I:I, " ")</f>
        <v>Premium</v>
      </c>
      <c r="E1612">
        <f>_xlfn.XLOOKUP(A1612,blinkit_order_items[order_id],blinkit_order_items[product_id])</f>
        <v>563740</v>
      </c>
      <c r="F1612" t="str">
        <f>_xlfn.XLOOKUP(E1612,blinkit_products[product_id],blinkit_products[product_name])</f>
        <v>Chips</v>
      </c>
      <c r="G1612" t="str">
        <f>_xlfn.XLOOKUP(E1612,blinkit_products[product_id],blinkit_products[category])</f>
        <v>Snacks &amp; Munchies</v>
      </c>
      <c r="H1612">
        <f>_xlfn.XLOOKUP(A1612,blinkit_order_items[order_id],blinkit_order_items[quantity])</f>
        <v>1</v>
      </c>
      <c r="I1612">
        <f>_xlfn.XLOOKUP(A1612,blinkit_order_items[order_id],blinkit_order_items[unit_price])</f>
        <v>96.33</v>
      </c>
      <c r="J1612" s="3">
        <v>1980.99</v>
      </c>
      <c r="K1612" s="3" t="s">
        <v>15</v>
      </c>
      <c r="L1612" s="3" t="s">
        <v>16</v>
      </c>
      <c r="M1612">
        <v>18</v>
      </c>
      <c r="N1612" s="8">
        <v>45461.433125000003</v>
      </c>
    </row>
    <row r="1613" spans="1:14" x14ac:dyDescent="0.3">
      <c r="A1613" s="4">
        <v>8684710720</v>
      </c>
      <c r="B1613" s="5">
        <v>74172010</v>
      </c>
      <c r="C1613" t="str">
        <f>_xlfn.XLOOKUP(B1613,blinkit_customers!A:A,blinkit_customers!B:B," ")</f>
        <v>Urvi Rajagopalan</v>
      </c>
      <c r="D1613" t="str">
        <f>_xlfn.XLOOKUP(B1613, blinkit_customers!A:A,blinkit_customers!I:I, " ")</f>
        <v>Inactive</v>
      </c>
      <c r="E1613">
        <f>_xlfn.XLOOKUP(A1613,blinkit_order_items[order_id],blinkit_order_items[product_id])</f>
        <v>621677</v>
      </c>
      <c r="F1613" t="str">
        <f>_xlfn.XLOOKUP(E1613,blinkit_products[product_id],blinkit_products[product_name])</f>
        <v>Frozen Biryani</v>
      </c>
      <c r="G1613" t="str">
        <f>_xlfn.XLOOKUP(E1613,blinkit_products[product_id],blinkit_products[category])</f>
        <v>Instant &amp; Frozen Food</v>
      </c>
      <c r="H1613">
        <f>_xlfn.XLOOKUP(A1613,blinkit_order_items[order_id],blinkit_order_items[quantity])</f>
        <v>3</v>
      </c>
      <c r="I1613">
        <f>_xlfn.XLOOKUP(A1613,blinkit_order_items[order_id],blinkit_order_items[unit_price])</f>
        <v>317.8</v>
      </c>
      <c r="J1613" s="5">
        <v>1644.14</v>
      </c>
      <c r="K1613" s="5" t="s">
        <v>11</v>
      </c>
      <c r="L1613" s="5" t="s">
        <v>10</v>
      </c>
      <c r="M1613">
        <v>-1</v>
      </c>
      <c r="N1613" s="9">
        <v>45181.101053240738</v>
      </c>
    </row>
    <row r="1614" spans="1:14" x14ac:dyDescent="0.3">
      <c r="A1614" s="2">
        <v>1249797614</v>
      </c>
      <c r="B1614" s="3">
        <v>54797119</v>
      </c>
      <c r="C1614" t="str">
        <f>_xlfn.XLOOKUP(B1614,blinkit_customers!A:A,blinkit_customers!B:B," ")</f>
        <v>Anusha Patel</v>
      </c>
      <c r="D1614" t="str">
        <f>_xlfn.XLOOKUP(B1614, blinkit_customers!A:A,blinkit_customers!I:I, " ")</f>
        <v>Premium</v>
      </c>
      <c r="E1614">
        <f>_xlfn.XLOOKUP(A1614,blinkit_order_items[order_id],blinkit_order_items[product_id])</f>
        <v>327290</v>
      </c>
      <c r="F1614" t="str">
        <f>_xlfn.XLOOKUP(E1614,blinkit_products[product_id],blinkit_products[product_name])</f>
        <v>Sugar</v>
      </c>
      <c r="G1614" t="str">
        <f>_xlfn.XLOOKUP(E1614,blinkit_products[product_id],blinkit_products[category])</f>
        <v>Grocery &amp; Staples</v>
      </c>
      <c r="H1614">
        <f>_xlfn.XLOOKUP(A1614,blinkit_order_items[order_id],blinkit_order_items[quantity])</f>
        <v>1</v>
      </c>
      <c r="I1614">
        <f>_xlfn.XLOOKUP(A1614,blinkit_order_items[order_id],blinkit_order_items[unit_price])</f>
        <v>862.28</v>
      </c>
      <c r="J1614" s="3">
        <v>2735.5</v>
      </c>
      <c r="K1614" s="3" t="s">
        <v>13</v>
      </c>
      <c r="L1614" s="3" t="s">
        <v>10</v>
      </c>
      <c r="M1614">
        <v>1</v>
      </c>
      <c r="N1614" s="8">
        <v>45470.773043981484</v>
      </c>
    </row>
    <row r="1615" spans="1:14" x14ac:dyDescent="0.3">
      <c r="A1615" s="4">
        <v>8013026217</v>
      </c>
      <c r="B1615" s="5">
        <v>52337289</v>
      </c>
      <c r="C1615" t="str">
        <f>_xlfn.XLOOKUP(B1615,blinkit_customers!A:A,blinkit_customers!B:B," ")</f>
        <v>Pooja Mital</v>
      </c>
      <c r="D1615" t="str">
        <f>_xlfn.XLOOKUP(B1615, blinkit_customers!A:A,blinkit_customers!I:I, " ")</f>
        <v>New</v>
      </c>
      <c r="E1615">
        <f>_xlfn.XLOOKUP(A1615,blinkit_order_items[order_id],blinkit_order_items[product_id])</f>
        <v>672059</v>
      </c>
      <c r="F1615" t="str">
        <f>_xlfn.XLOOKUP(E1615,blinkit_products[product_id],blinkit_products[product_name])</f>
        <v>Toothpaste</v>
      </c>
      <c r="G1615" t="str">
        <f>_xlfn.XLOOKUP(E1615,blinkit_products[product_id],blinkit_products[category])</f>
        <v>Personal Care</v>
      </c>
      <c r="H1615">
        <f>_xlfn.XLOOKUP(A1615,blinkit_order_items[order_id],blinkit_order_items[quantity])</f>
        <v>1</v>
      </c>
      <c r="I1615">
        <f>_xlfn.XLOOKUP(A1615,blinkit_order_items[order_id],blinkit_order_items[unit_price])</f>
        <v>672.73</v>
      </c>
      <c r="J1615" s="5">
        <v>2368</v>
      </c>
      <c r="K1615" s="5" t="s">
        <v>11</v>
      </c>
      <c r="L1615" s="5" t="s">
        <v>10</v>
      </c>
      <c r="M1615">
        <v>0</v>
      </c>
      <c r="N1615" s="9">
        <v>45006.521793981483</v>
      </c>
    </row>
    <row r="1616" spans="1:14" x14ac:dyDescent="0.3">
      <c r="A1616" s="2">
        <v>5421697986</v>
      </c>
      <c r="B1616" s="3">
        <v>95971469</v>
      </c>
      <c r="C1616" t="str">
        <f>_xlfn.XLOOKUP(B1616,blinkit_customers!A:A,blinkit_customers!B:B," ")</f>
        <v>Rachit Parikh</v>
      </c>
      <c r="D1616" t="str">
        <f>_xlfn.XLOOKUP(B1616, blinkit_customers!A:A,blinkit_customers!I:I, " ")</f>
        <v>New</v>
      </c>
      <c r="E1616">
        <f>_xlfn.XLOOKUP(A1616,blinkit_order_items[order_id],blinkit_order_items[product_id])</f>
        <v>606256</v>
      </c>
      <c r="F1616" t="str">
        <f>_xlfn.XLOOKUP(E1616,blinkit_products[product_id],blinkit_products[product_name])</f>
        <v>Frozen Biryani</v>
      </c>
      <c r="G1616" t="str">
        <f>_xlfn.XLOOKUP(E1616,blinkit_products[product_id],blinkit_products[category])</f>
        <v>Instant &amp; Frozen Food</v>
      </c>
      <c r="H1616">
        <f>_xlfn.XLOOKUP(A1616,blinkit_order_items[order_id],blinkit_order_items[quantity])</f>
        <v>2</v>
      </c>
      <c r="I1616">
        <f>_xlfn.XLOOKUP(A1616,blinkit_order_items[order_id],blinkit_order_items[unit_price])</f>
        <v>369.28</v>
      </c>
      <c r="J1616" s="3">
        <v>3487.72</v>
      </c>
      <c r="K1616" s="3" t="s">
        <v>15</v>
      </c>
      <c r="L1616" s="3" t="s">
        <v>10</v>
      </c>
      <c r="M1616">
        <v>4</v>
      </c>
      <c r="N1616" s="8">
        <v>45072.102546296293</v>
      </c>
    </row>
    <row r="1617" spans="1:14" x14ac:dyDescent="0.3">
      <c r="A1617" s="4">
        <v>8922741261</v>
      </c>
      <c r="B1617" s="5">
        <v>22133362</v>
      </c>
      <c r="C1617" t="str">
        <f>_xlfn.XLOOKUP(B1617,blinkit_customers!A:A,blinkit_customers!B:B," ")</f>
        <v>Samesh Dixit</v>
      </c>
      <c r="D1617" t="str">
        <f>_xlfn.XLOOKUP(B1617, blinkit_customers!A:A,blinkit_customers!I:I, " ")</f>
        <v>Inactive</v>
      </c>
      <c r="E1617">
        <f>_xlfn.XLOOKUP(A1617,blinkit_order_items[order_id],blinkit_order_items[product_id])</f>
        <v>863930</v>
      </c>
      <c r="F1617" t="str">
        <f>_xlfn.XLOOKUP(E1617,blinkit_products[product_id],blinkit_products[product_name])</f>
        <v>Shampoo</v>
      </c>
      <c r="G1617" t="str">
        <f>_xlfn.XLOOKUP(E1617,blinkit_products[product_id],blinkit_products[category])</f>
        <v>Personal Care</v>
      </c>
      <c r="H1617">
        <f>_xlfn.XLOOKUP(A1617,blinkit_order_items[order_id],blinkit_order_items[quantity])</f>
        <v>3</v>
      </c>
      <c r="I1617">
        <f>_xlfn.XLOOKUP(A1617,blinkit_order_items[order_id],blinkit_order_items[unit_price])</f>
        <v>242.57</v>
      </c>
      <c r="J1617" s="5">
        <v>2993.51</v>
      </c>
      <c r="K1617" s="5" t="s">
        <v>11</v>
      </c>
      <c r="L1617" s="5" t="s">
        <v>10</v>
      </c>
      <c r="M1617">
        <v>1</v>
      </c>
      <c r="N1617" s="9">
        <v>45515.024398148147</v>
      </c>
    </row>
    <row r="1618" spans="1:14" x14ac:dyDescent="0.3">
      <c r="A1618" s="2">
        <v>3441102335</v>
      </c>
      <c r="B1618" s="3">
        <v>12077371</v>
      </c>
      <c r="C1618" t="str">
        <f>_xlfn.XLOOKUP(B1618,blinkit_customers!A:A,blinkit_customers!B:B," ")</f>
        <v>Gautami Maharaj</v>
      </c>
      <c r="D1618" t="str">
        <f>_xlfn.XLOOKUP(B1618, blinkit_customers!A:A,blinkit_customers!I:I, " ")</f>
        <v>Premium</v>
      </c>
      <c r="E1618">
        <f>_xlfn.XLOOKUP(A1618,blinkit_order_items[order_id],blinkit_order_items[product_id])</f>
        <v>516376</v>
      </c>
      <c r="F1618" t="str">
        <f>_xlfn.XLOOKUP(E1618,blinkit_products[product_id],blinkit_products[product_name])</f>
        <v>Onions</v>
      </c>
      <c r="G1618" t="str">
        <f>_xlfn.XLOOKUP(E1618,blinkit_products[product_id],blinkit_products[category])</f>
        <v>Fruits &amp; Vegetables</v>
      </c>
      <c r="H1618">
        <f>_xlfn.XLOOKUP(A1618,blinkit_order_items[order_id],blinkit_order_items[quantity])</f>
        <v>3</v>
      </c>
      <c r="I1618">
        <f>_xlfn.XLOOKUP(A1618,blinkit_order_items[order_id],blinkit_order_items[unit_price])</f>
        <v>877.43</v>
      </c>
      <c r="J1618" s="3">
        <v>1197.76</v>
      </c>
      <c r="K1618" s="3" t="s">
        <v>15</v>
      </c>
      <c r="L1618" s="3" t="s">
        <v>10</v>
      </c>
      <c r="M1618">
        <v>0</v>
      </c>
      <c r="N1618" s="8">
        <v>45234.018437500003</v>
      </c>
    </row>
    <row r="1619" spans="1:14" x14ac:dyDescent="0.3">
      <c r="A1619" s="4">
        <v>6065607924</v>
      </c>
      <c r="B1619" s="5">
        <v>91868185</v>
      </c>
      <c r="C1619" t="str">
        <f>_xlfn.XLOOKUP(B1619,blinkit_customers!A:A,blinkit_customers!B:B," ")</f>
        <v>Raghav Sathe</v>
      </c>
      <c r="D1619" t="str">
        <f>_xlfn.XLOOKUP(B1619, blinkit_customers!A:A,blinkit_customers!I:I, " ")</f>
        <v>New</v>
      </c>
      <c r="E1619">
        <f>_xlfn.XLOOKUP(A1619,blinkit_order_items[order_id],blinkit_order_items[product_id])</f>
        <v>63769</v>
      </c>
      <c r="F1619" t="str">
        <f>_xlfn.XLOOKUP(E1619,blinkit_products[product_id],blinkit_products[product_name])</f>
        <v>Lotion</v>
      </c>
      <c r="G1619" t="str">
        <f>_xlfn.XLOOKUP(E1619,blinkit_products[product_id],blinkit_products[category])</f>
        <v>Personal Care</v>
      </c>
      <c r="H1619">
        <f>_xlfn.XLOOKUP(A1619,blinkit_order_items[order_id],blinkit_order_items[quantity])</f>
        <v>2</v>
      </c>
      <c r="I1619">
        <f>_xlfn.XLOOKUP(A1619,blinkit_order_items[order_id],blinkit_order_items[unit_price])</f>
        <v>878.07</v>
      </c>
      <c r="J1619" s="5">
        <v>965.88</v>
      </c>
      <c r="K1619" s="5" t="s">
        <v>12</v>
      </c>
      <c r="L1619" s="5" t="s">
        <v>10</v>
      </c>
      <c r="M1619">
        <v>-1</v>
      </c>
      <c r="N1619" s="9">
        <v>45420.344259259262</v>
      </c>
    </row>
    <row r="1620" spans="1:14" x14ac:dyDescent="0.3">
      <c r="A1620" s="2">
        <v>5153395650</v>
      </c>
      <c r="B1620" s="3">
        <v>94033330</v>
      </c>
      <c r="C1620" t="str">
        <f>_xlfn.XLOOKUP(B1620,blinkit_customers!A:A,blinkit_customers!B:B," ")</f>
        <v>Prisha Tella</v>
      </c>
      <c r="D1620" t="str">
        <f>_xlfn.XLOOKUP(B1620, blinkit_customers!A:A,blinkit_customers!I:I, " ")</f>
        <v>Regular</v>
      </c>
      <c r="E1620">
        <f>_xlfn.XLOOKUP(A1620,blinkit_order_items[order_id],blinkit_order_items[product_id])</f>
        <v>478531</v>
      </c>
      <c r="F1620" t="str">
        <f>_xlfn.XLOOKUP(E1620,blinkit_products[product_id],blinkit_products[product_name])</f>
        <v>Carrots</v>
      </c>
      <c r="G1620" t="str">
        <f>_xlfn.XLOOKUP(E1620,blinkit_products[product_id],blinkit_products[category])</f>
        <v>Fruits &amp; Vegetables</v>
      </c>
      <c r="H1620">
        <f>_xlfn.XLOOKUP(A1620,blinkit_order_items[order_id],blinkit_order_items[quantity])</f>
        <v>1</v>
      </c>
      <c r="I1620">
        <f>_xlfn.XLOOKUP(A1620,blinkit_order_items[order_id],blinkit_order_items[unit_price])</f>
        <v>825.46</v>
      </c>
      <c r="J1620" s="3">
        <v>1099.9100000000001</v>
      </c>
      <c r="K1620" s="3" t="s">
        <v>13</v>
      </c>
      <c r="L1620" s="3" t="s">
        <v>10</v>
      </c>
      <c r="M1620">
        <v>4</v>
      </c>
      <c r="N1620" s="8">
        <v>45008.642071759263</v>
      </c>
    </row>
    <row r="1621" spans="1:14" x14ac:dyDescent="0.3">
      <c r="A1621" s="4">
        <v>2215235447</v>
      </c>
      <c r="B1621" s="5">
        <v>88215615</v>
      </c>
      <c r="C1621" t="str">
        <f>_xlfn.XLOOKUP(B1621,blinkit_customers!A:A,blinkit_customers!B:B," ")</f>
        <v>Falan Dar</v>
      </c>
      <c r="D1621" t="str">
        <f>_xlfn.XLOOKUP(B1621, blinkit_customers!A:A,blinkit_customers!I:I, " ")</f>
        <v>New</v>
      </c>
      <c r="E1621">
        <f>_xlfn.XLOOKUP(A1621,blinkit_order_items[order_id],blinkit_order_items[product_id])</f>
        <v>298985</v>
      </c>
      <c r="F1621" t="str">
        <f>_xlfn.XLOOKUP(E1621,blinkit_products[product_id],blinkit_products[product_name])</f>
        <v>Vitamins</v>
      </c>
      <c r="G1621" t="str">
        <f>_xlfn.XLOOKUP(E1621,blinkit_products[product_id],blinkit_products[category])</f>
        <v>Pharmacy</v>
      </c>
      <c r="H1621">
        <f>_xlfn.XLOOKUP(A1621,blinkit_order_items[order_id],blinkit_order_items[quantity])</f>
        <v>1</v>
      </c>
      <c r="I1621">
        <f>_xlfn.XLOOKUP(A1621,blinkit_order_items[order_id],blinkit_order_items[unit_price])</f>
        <v>183.76</v>
      </c>
      <c r="J1621" s="5">
        <v>163.03</v>
      </c>
      <c r="K1621" s="5" t="s">
        <v>13</v>
      </c>
      <c r="L1621" s="5" t="s">
        <v>10</v>
      </c>
      <c r="M1621">
        <v>-4</v>
      </c>
      <c r="N1621" s="9">
        <v>45551.71607638889</v>
      </c>
    </row>
    <row r="1622" spans="1:14" x14ac:dyDescent="0.3">
      <c r="A1622" s="2">
        <v>5678676134</v>
      </c>
      <c r="B1622" s="3">
        <v>76917159</v>
      </c>
      <c r="C1622" t="str">
        <f>_xlfn.XLOOKUP(B1622,blinkit_customers!A:A,blinkit_customers!B:B," ")</f>
        <v>Hiral Arya</v>
      </c>
      <c r="D1622" t="str">
        <f>_xlfn.XLOOKUP(B1622, blinkit_customers!A:A,blinkit_customers!I:I, " ")</f>
        <v>Premium</v>
      </c>
      <c r="E1622">
        <f>_xlfn.XLOOKUP(A1622,blinkit_order_items[order_id],blinkit_order_items[product_id])</f>
        <v>319388</v>
      </c>
      <c r="F1622" t="str">
        <f>_xlfn.XLOOKUP(E1622,blinkit_products[product_id],blinkit_products[product_name])</f>
        <v>Orange Juice</v>
      </c>
      <c r="G1622" t="str">
        <f>_xlfn.XLOOKUP(E1622,blinkit_products[product_id],blinkit_products[category])</f>
        <v>Cold Drinks &amp; Juices</v>
      </c>
      <c r="H1622">
        <f>_xlfn.XLOOKUP(A1622,blinkit_order_items[order_id],blinkit_order_items[quantity])</f>
        <v>1</v>
      </c>
      <c r="I1622">
        <f>_xlfn.XLOOKUP(A1622,blinkit_order_items[order_id],blinkit_order_items[unit_price])</f>
        <v>657.8</v>
      </c>
      <c r="J1622" s="3">
        <v>1292.08</v>
      </c>
      <c r="K1622" s="3" t="s">
        <v>13</v>
      </c>
      <c r="L1622" s="3" t="s">
        <v>10</v>
      </c>
      <c r="M1622">
        <v>-4</v>
      </c>
      <c r="N1622" s="8">
        <v>45556.645833333336</v>
      </c>
    </row>
    <row r="1623" spans="1:14" x14ac:dyDescent="0.3">
      <c r="A1623" s="4">
        <v>5045588926</v>
      </c>
      <c r="B1623" s="5">
        <v>67092149</v>
      </c>
      <c r="C1623" t="str">
        <f>_xlfn.XLOOKUP(B1623,blinkit_customers!A:A,blinkit_customers!B:B," ")</f>
        <v>Daksh Atwal</v>
      </c>
      <c r="D1623" t="str">
        <f>_xlfn.XLOOKUP(B1623, blinkit_customers!A:A,blinkit_customers!I:I, " ")</f>
        <v>Premium</v>
      </c>
      <c r="E1623">
        <f>_xlfn.XLOOKUP(A1623,blinkit_order_items[order_id],blinkit_order_items[product_id])</f>
        <v>60619</v>
      </c>
      <c r="F1623" t="str">
        <f>_xlfn.XLOOKUP(E1623,blinkit_products[product_id],blinkit_products[product_name])</f>
        <v>Iced Tea</v>
      </c>
      <c r="G1623" t="str">
        <f>_xlfn.XLOOKUP(E1623,blinkit_products[product_id],blinkit_products[category])</f>
        <v>Cold Drinks &amp; Juices</v>
      </c>
      <c r="H1623">
        <f>_xlfn.XLOOKUP(A1623,blinkit_order_items[order_id],blinkit_order_items[quantity])</f>
        <v>1</v>
      </c>
      <c r="I1623">
        <f>_xlfn.XLOOKUP(A1623,blinkit_order_items[order_id],blinkit_order_items[unit_price])</f>
        <v>726.41</v>
      </c>
      <c r="J1623" s="5">
        <v>2558.4299999999998</v>
      </c>
      <c r="K1623" s="5" t="s">
        <v>12</v>
      </c>
      <c r="L1623" s="5" t="s">
        <v>10</v>
      </c>
      <c r="M1623">
        <v>1</v>
      </c>
      <c r="N1623" s="9">
        <v>45111.669398148151</v>
      </c>
    </row>
    <row r="1624" spans="1:14" x14ac:dyDescent="0.3">
      <c r="A1624" s="2">
        <v>1677502866</v>
      </c>
      <c r="B1624" s="3">
        <v>24644542</v>
      </c>
      <c r="C1624" t="str">
        <f>_xlfn.XLOOKUP(B1624,blinkit_customers!A:A,blinkit_customers!B:B," ")</f>
        <v>Harish Mahajan</v>
      </c>
      <c r="D1624" t="str">
        <f>_xlfn.XLOOKUP(B1624, blinkit_customers!A:A,blinkit_customers!I:I, " ")</f>
        <v>New</v>
      </c>
      <c r="E1624">
        <f>_xlfn.XLOOKUP(A1624,blinkit_order_items[order_id],blinkit_order_items[product_id])</f>
        <v>969851</v>
      </c>
      <c r="F1624" t="str">
        <f>_xlfn.XLOOKUP(E1624,blinkit_products[product_id],blinkit_products[product_name])</f>
        <v>Frozen Vegetables</v>
      </c>
      <c r="G1624" t="str">
        <f>_xlfn.XLOOKUP(E1624,blinkit_products[product_id],blinkit_products[category])</f>
        <v>Instant &amp; Frozen Food</v>
      </c>
      <c r="H1624">
        <f>_xlfn.XLOOKUP(A1624,blinkit_order_items[order_id],blinkit_order_items[quantity])</f>
        <v>1</v>
      </c>
      <c r="I1624">
        <f>_xlfn.XLOOKUP(A1624,blinkit_order_items[order_id],blinkit_order_items[unit_price])</f>
        <v>340.66</v>
      </c>
      <c r="J1624" s="3">
        <v>83.18</v>
      </c>
      <c r="K1624" s="3" t="s">
        <v>12</v>
      </c>
      <c r="L1624" s="3" t="s">
        <v>10</v>
      </c>
      <c r="M1624">
        <v>-3</v>
      </c>
      <c r="N1624" s="8">
        <v>45309.355925925927</v>
      </c>
    </row>
    <row r="1625" spans="1:14" x14ac:dyDescent="0.3">
      <c r="A1625" s="4">
        <v>4777610024</v>
      </c>
      <c r="B1625" s="5">
        <v>81808190</v>
      </c>
      <c r="C1625" t="str">
        <f>_xlfn.XLOOKUP(B1625,blinkit_customers!A:A,blinkit_customers!B:B," ")</f>
        <v>Qasim Sharma</v>
      </c>
      <c r="D1625" t="str">
        <f>_xlfn.XLOOKUP(B1625, blinkit_customers!A:A,blinkit_customers!I:I, " ")</f>
        <v>Inactive</v>
      </c>
      <c r="E1625">
        <f>_xlfn.XLOOKUP(A1625,blinkit_order_items[order_id],blinkit_order_items[product_id])</f>
        <v>433521</v>
      </c>
      <c r="F1625" t="str">
        <f>_xlfn.XLOOKUP(E1625,blinkit_products[product_id],blinkit_products[product_name])</f>
        <v>Diapers</v>
      </c>
      <c r="G1625" t="str">
        <f>_xlfn.XLOOKUP(E1625,blinkit_products[product_id],blinkit_products[category])</f>
        <v>Baby Care</v>
      </c>
      <c r="H1625">
        <f>_xlfn.XLOOKUP(A1625,blinkit_order_items[order_id],blinkit_order_items[quantity])</f>
        <v>3</v>
      </c>
      <c r="I1625">
        <f>_xlfn.XLOOKUP(A1625,blinkit_order_items[order_id],blinkit_order_items[unit_price])</f>
        <v>321.33</v>
      </c>
      <c r="J1625" s="5">
        <v>1801.32</v>
      </c>
      <c r="K1625" s="5" t="s">
        <v>11</v>
      </c>
      <c r="L1625" s="5" t="s">
        <v>14</v>
      </c>
      <c r="M1625">
        <v>10</v>
      </c>
      <c r="N1625" s="9">
        <v>45437.147766203707</v>
      </c>
    </row>
    <row r="1626" spans="1:14" x14ac:dyDescent="0.3">
      <c r="A1626" s="2">
        <v>477350788</v>
      </c>
      <c r="B1626" s="3">
        <v>3638834</v>
      </c>
      <c r="C1626" t="str">
        <f>_xlfn.XLOOKUP(B1626,blinkit_customers!A:A,blinkit_customers!B:B," ")</f>
        <v>Falan Nayak</v>
      </c>
      <c r="D1626" t="str">
        <f>_xlfn.XLOOKUP(B1626, blinkit_customers!A:A,blinkit_customers!I:I, " ")</f>
        <v>Premium</v>
      </c>
      <c r="E1626">
        <f>_xlfn.XLOOKUP(A1626,blinkit_order_items[order_id],blinkit_order_items[product_id])</f>
        <v>762527</v>
      </c>
      <c r="F1626" t="str">
        <f>_xlfn.XLOOKUP(E1626,blinkit_products[product_id],blinkit_products[product_name])</f>
        <v>Biscuits</v>
      </c>
      <c r="G1626" t="str">
        <f>_xlfn.XLOOKUP(E1626,blinkit_products[product_id],blinkit_products[category])</f>
        <v>Snacks &amp; Munchies</v>
      </c>
      <c r="H1626">
        <f>_xlfn.XLOOKUP(A1626,blinkit_order_items[order_id],blinkit_order_items[quantity])</f>
        <v>2</v>
      </c>
      <c r="I1626">
        <f>_xlfn.XLOOKUP(A1626,blinkit_order_items[order_id],blinkit_order_items[unit_price])</f>
        <v>690.08</v>
      </c>
      <c r="J1626" s="3">
        <v>941.19</v>
      </c>
      <c r="K1626" s="3" t="s">
        <v>12</v>
      </c>
      <c r="L1626" s="3" t="s">
        <v>10</v>
      </c>
      <c r="M1626">
        <v>-5</v>
      </c>
      <c r="N1626" s="8">
        <v>45211.210266203707</v>
      </c>
    </row>
    <row r="1627" spans="1:14" x14ac:dyDescent="0.3">
      <c r="A1627" s="4">
        <v>4616699342</v>
      </c>
      <c r="B1627" s="5">
        <v>11446157</v>
      </c>
      <c r="C1627" t="str">
        <f>_xlfn.XLOOKUP(B1627,blinkit_customers!A:A,blinkit_customers!B:B," ")</f>
        <v>Nidhi Borra</v>
      </c>
      <c r="D1627" t="str">
        <f>_xlfn.XLOOKUP(B1627, blinkit_customers!A:A,blinkit_customers!I:I, " ")</f>
        <v>Inactive</v>
      </c>
      <c r="E1627">
        <f>_xlfn.XLOOKUP(A1627,blinkit_order_items[order_id],blinkit_order_items[product_id])</f>
        <v>818990</v>
      </c>
      <c r="F1627" t="str">
        <f>_xlfn.XLOOKUP(E1627,blinkit_products[product_id],blinkit_products[product_name])</f>
        <v>Tomatoes</v>
      </c>
      <c r="G1627" t="str">
        <f>_xlfn.XLOOKUP(E1627,blinkit_products[product_id],blinkit_products[category])</f>
        <v>Fruits &amp; Vegetables</v>
      </c>
      <c r="H1627">
        <f>_xlfn.XLOOKUP(A1627,blinkit_order_items[order_id],blinkit_order_items[quantity])</f>
        <v>2</v>
      </c>
      <c r="I1627">
        <f>_xlfn.XLOOKUP(A1627,blinkit_order_items[order_id],blinkit_order_items[unit_price])</f>
        <v>163.55000000000001</v>
      </c>
      <c r="J1627" s="5">
        <v>277.2</v>
      </c>
      <c r="K1627" s="5" t="s">
        <v>13</v>
      </c>
      <c r="L1627" s="5" t="s">
        <v>10</v>
      </c>
      <c r="M1627">
        <v>-4</v>
      </c>
      <c r="N1627" s="9">
        <v>45032.305520833332</v>
      </c>
    </row>
    <row r="1628" spans="1:14" x14ac:dyDescent="0.3">
      <c r="A1628" s="2">
        <v>8849914077</v>
      </c>
      <c r="B1628" s="3">
        <v>32527479</v>
      </c>
      <c r="C1628" t="str">
        <f>_xlfn.XLOOKUP(B1628,blinkit_customers!A:A,blinkit_customers!B:B," ")</f>
        <v>Nidhi Varkey</v>
      </c>
      <c r="D1628" t="str">
        <f>_xlfn.XLOOKUP(B1628, blinkit_customers!A:A,blinkit_customers!I:I, " ")</f>
        <v>Regular</v>
      </c>
      <c r="E1628">
        <f>_xlfn.XLOOKUP(A1628,blinkit_order_items[order_id],blinkit_order_items[product_id])</f>
        <v>154179</v>
      </c>
      <c r="F1628" t="str">
        <f>_xlfn.XLOOKUP(E1628,blinkit_products[product_id],blinkit_products[product_name])</f>
        <v>Pain Reliever</v>
      </c>
      <c r="G1628" t="str">
        <f>_xlfn.XLOOKUP(E1628,blinkit_products[product_id],blinkit_products[category])</f>
        <v>Pharmacy</v>
      </c>
      <c r="H1628">
        <f>_xlfn.XLOOKUP(A1628,blinkit_order_items[order_id],blinkit_order_items[quantity])</f>
        <v>3</v>
      </c>
      <c r="I1628">
        <f>_xlfn.XLOOKUP(A1628,blinkit_order_items[order_id],blinkit_order_items[unit_price])</f>
        <v>582.87</v>
      </c>
      <c r="J1628" s="3">
        <v>3890.81</v>
      </c>
      <c r="K1628" s="3" t="s">
        <v>15</v>
      </c>
      <c r="L1628" s="3" t="s">
        <v>10</v>
      </c>
      <c r="M1628">
        <v>-1</v>
      </c>
      <c r="N1628" s="8">
        <v>45321.001006944447</v>
      </c>
    </row>
    <row r="1629" spans="1:14" x14ac:dyDescent="0.3">
      <c r="A1629" s="4">
        <v>9183435457</v>
      </c>
      <c r="B1629" s="5">
        <v>25722990</v>
      </c>
      <c r="C1629" t="str">
        <f>_xlfn.XLOOKUP(B1629,blinkit_customers!A:A,blinkit_customers!B:B," ")</f>
        <v>Nidra Radhakrishnan</v>
      </c>
      <c r="D1629" t="str">
        <f>_xlfn.XLOOKUP(B1629, blinkit_customers!A:A,blinkit_customers!I:I, " ")</f>
        <v>Regular</v>
      </c>
      <c r="E1629">
        <f>_xlfn.XLOOKUP(A1629,blinkit_order_items[order_id],blinkit_order_items[product_id])</f>
        <v>107548</v>
      </c>
      <c r="F1629" t="str">
        <f>_xlfn.XLOOKUP(E1629,blinkit_products[product_id],blinkit_products[product_name])</f>
        <v>Cola</v>
      </c>
      <c r="G1629" t="str">
        <f>_xlfn.XLOOKUP(E1629,blinkit_products[product_id],blinkit_products[category])</f>
        <v>Cold Drinks &amp; Juices</v>
      </c>
      <c r="H1629">
        <f>_xlfn.XLOOKUP(A1629,blinkit_order_items[order_id],blinkit_order_items[quantity])</f>
        <v>1</v>
      </c>
      <c r="I1629">
        <f>_xlfn.XLOOKUP(A1629,blinkit_order_items[order_id],blinkit_order_items[unit_price])</f>
        <v>891.6</v>
      </c>
      <c r="J1629" s="5">
        <v>2131.39</v>
      </c>
      <c r="K1629" s="5" t="s">
        <v>13</v>
      </c>
      <c r="L1629" s="5" t="s">
        <v>10</v>
      </c>
      <c r="M1629">
        <v>-4</v>
      </c>
      <c r="N1629" s="9">
        <v>45586.996307870373</v>
      </c>
    </row>
    <row r="1630" spans="1:14" x14ac:dyDescent="0.3">
      <c r="A1630" s="2">
        <v>6922646336</v>
      </c>
      <c r="B1630" s="3">
        <v>92416428</v>
      </c>
      <c r="C1630" t="str">
        <f>_xlfn.XLOOKUP(B1630,blinkit_customers!A:A,blinkit_customers!B:B," ")</f>
        <v>Falak Balan</v>
      </c>
      <c r="D1630" t="str">
        <f>_xlfn.XLOOKUP(B1630, blinkit_customers!A:A,blinkit_customers!I:I, " ")</f>
        <v>Regular</v>
      </c>
      <c r="E1630">
        <f>_xlfn.XLOOKUP(A1630,blinkit_order_items[order_id],blinkit_order_items[product_id])</f>
        <v>799952</v>
      </c>
      <c r="F1630" t="str">
        <f>_xlfn.XLOOKUP(E1630,blinkit_products[product_id],blinkit_products[product_name])</f>
        <v>Cheese</v>
      </c>
      <c r="G1630" t="str">
        <f>_xlfn.XLOOKUP(E1630,blinkit_products[product_id],blinkit_products[category])</f>
        <v>Dairy &amp; Breakfast</v>
      </c>
      <c r="H1630">
        <f>_xlfn.XLOOKUP(A1630,blinkit_order_items[order_id],blinkit_order_items[quantity])</f>
        <v>3</v>
      </c>
      <c r="I1630">
        <f>_xlfn.XLOOKUP(A1630,blinkit_order_items[order_id],blinkit_order_items[unit_price])</f>
        <v>922.64</v>
      </c>
      <c r="J1630" s="3">
        <v>3777.74</v>
      </c>
      <c r="K1630" s="3" t="s">
        <v>11</v>
      </c>
      <c r="L1630" s="3" t="s">
        <v>10</v>
      </c>
      <c r="M1630">
        <v>3</v>
      </c>
      <c r="N1630" s="8">
        <v>45100.99287037037</v>
      </c>
    </row>
    <row r="1631" spans="1:14" x14ac:dyDescent="0.3">
      <c r="A1631" s="4">
        <v>3228806806</v>
      </c>
      <c r="B1631" s="5">
        <v>70543108</v>
      </c>
      <c r="C1631" t="str">
        <f>_xlfn.XLOOKUP(B1631,blinkit_customers!A:A,blinkit_customers!B:B," ")</f>
        <v>Baljiwan Sampath</v>
      </c>
      <c r="D1631" t="str">
        <f>_xlfn.XLOOKUP(B1631, blinkit_customers!A:A,blinkit_customers!I:I, " ")</f>
        <v>Regular</v>
      </c>
      <c r="E1631">
        <f>_xlfn.XLOOKUP(A1631,blinkit_order_items[order_id],blinkit_order_items[product_id])</f>
        <v>679865</v>
      </c>
      <c r="F1631" t="str">
        <f>_xlfn.XLOOKUP(E1631,blinkit_products[product_id],blinkit_products[product_name])</f>
        <v>Wheat Flour</v>
      </c>
      <c r="G1631" t="str">
        <f>_xlfn.XLOOKUP(E1631,blinkit_products[product_id],blinkit_products[category])</f>
        <v>Grocery &amp; Staples</v>
      </c>
      <c r="H1631">
        <f>_xlfn.XLOOKUP(A1631,blinkit_order_items[order_id],blinkit_order_items[quantity])</f>
        <v>2</v>
      </c>
      <c r="I1631">
        <f>_xlfn.XLOOKUP(A1631,blinkit_order_items[order_id],blinkit_order_items[unit_price])</f>
        <v>347.91</v>
      </c>
      <c r="J1631" s="5">
        <v>1475.75</v>
      </c>
      <c r="K1631" s="5" t="s">
        <v>15</v>
      </c>
      <c r="L1631" s="5" t="s">
        <v>16</v>
      </c>
      <c r="M1631">
        <v>23</v>
      </c>
      <c r="N1631" s="9">
        <v>45106.34814814815</v>
      </c>
    </row>
    <row r="1632" spans="1:14" x14ac:dyDescent="0.3">
      <c r="A1632" s="2">
        <v>4893095476</v>
      </c>
      <c r="B1632" s="3">
        <v>21409946</v>
      </c>
      <c r="C1632" t="str">
        <f>_xlfn.XLOOKUP(B1632,blinkit_customers!A:A,blinkit_customers!B:B," ")</f>
        <v>Ayushman Agrawal</v>
      </c>
      <c r="D1632" t="str">
        <f>_xlfn.XLOOKUP(B1632, blinkit_customers!A:A,blinkit_customers!I:I, " ")</f>
        <v>Inactive</v>
      </c>
      <c r="E1632">
        <f>_xlfn.XLOOKUP(A1632,blinkit_order_items[order_id],blinkit_order_items[product_id])</f>
        <v>444361</v>
      </c>
      <c r="F1632" t="str">
        <f>_xlfn.XLOOKUP(E1632,blinkit_products[product_id],blinkit_products[product_name])</f>
        <v>Pain Reliever</v>
      </c>
      <c r="G1632" t="str">
        <f>_xlfn.XLOOKUP(E1632,blinkit_products[product_id],blinkit_products[category])</f>
        <v>Pharmacy</v>
      </c>
      <c r="H1632">
        <f>_xlfn.XLOOKUP(A1632,blinkit_order_items[order_id],blinkit_order_items[quantity])</f>
        <v>2</v>
      </c>
      <c r="I1632">
        <f>_xlfn.XLOOKUP(A1632,blinkit_order_items[order_id],blinkit_order_items[unit_price])</f>
        <v>822.63</v>
      </c>
      <c r="J1632" s="3">
        <v>2376.4</v>
      </c>
      <c r="K1632" s="3" t="s">
        <v>13</v>
      </c>
      <c r="L1632" s="3" t="s">
        <v>14</v>
      </c>
      <c r="M1632">
        <v>12</v>
      </c>
      <c r="N1632" s="8">
        <v>45569.881122685183</v>
      </c>
    </row>
    <row r="1633" spans="1:14" x14ac:dyDescent="0.3">
      <c r="A1633" s="4">
        <v>7773468233</v>
      </c>
      <c r="B1633" s="5">
        <v>22210238</v>
      </c>
      <c r="C1633" t="str">
        <f>_xlfn.XLOOKUP(B1633,blinkit_customers!A:A,blinkit_customers!B:B," ")</f>
        <v>Rayaan Krishna</v>
      </c>
      <c r="D1633" t="str">
        <f>_xlfn.XLOOKUP(B1633, blinkit_customers!A:A,blinkit_customers!I:I, " ")</f>
        <v>New</v>
      </c>
      <c r="E1633">
        <f>_xlfn.XLOOKUP(A1633,blinkit_order_items[order_id],blinkit_order_items[product_id])</f>
        <v>462526</v>
      </c>
      <c r="F1633" t="str">
        <f>_xlfn.XLOOKUP(E1633,blinkit_products[product_id],blinkit_products[product_name])</f>
        <v>Curd</v>
      </c>
      <c r="G1633" t="str">
        <f>_xlfn.XLOOKUP(E1633,blinkit_products[product_id],blinkit_products[category])</f>
        <v>Dairy &amp; Breakfast</v>
      </c>
      <c r="H1633">
        <f>_xlfn.XLOOKUP(A1633,blinkit_order_items[order_id],blinkit_order_items[quantity])</f>
        <v>2</v>
      </c>
      <c r="I1633">
        <f>_xlfn.XLOOKUP(A1633,blinkit_order_items[order_id],blinkit_order_items[unit_price])</f>
        <v>449.97</v>
      </c>
      <c r="J1633" s="5">
        <v>2685.53</v>
      </c>
      <c r="K1633" s="5" t="s">
        <v>15</v>
      </c>
      <c r="L1633" s="5" t="s">
        <v>10</v>
      </c>
      <c r="M1633">
        <v>2</v>
      </c>
      <c r="N1633" s="9">
        <v>45204.344317129631</v>
      </c>
    </row>
    <row r="1634" spans="1:14" x14ac:dyDescent="0.3">
      <c r="A1634" s="2">
        <v>5928657526</v>
      </c>
      <c r="B1634" s="3">
        <v>22076522</v>
      </c>
      <c r="C1634" t="str">
        <f>_xlfn.XLOOKUP(B1634,blinkit_customers!A:A,blinkit_customers!B:B," ")</f>
        <v>Chaaya Andra</v>
      </c>
      <c r="D1634" t="str">
        <f>_xlfn.XLOOKUP(B1634, blinkit_customers!A:A,blinkit_customers!I:I, " ")</f>
        <v>Regular</v>
      </c>
      <c r="E1634">
        <f>_xlfn.XLOOKUP(A1634,blinkit_order_items[order_id],blinkit_order_items[product_id])</f>
        <v>473929</v>
      </c>
      <c r="F1634" t="str">
        <f>_xlfn.XLOOKUP(E1634,blinkit_products[product_id],blinkit_products[product_name])</f>
        <v>Carrots</v>
      </c>
      <c r="G1634" t="str">
        <f>_xlfn.XLOOKUP(E1634,blinkit_products[product_id],blinkit_products[category])</f>
        <v>Fruits &amp; Vegetables</v>
      </c>
      <c r="H1634">
        <f>_xlfn.XLOOKUP(A1634,blinkit_order_items[order_id],blinkit_order_items[quantity])</f>
        <v>2</v>
      </c>
      <c r="I1634">
        <f>_xlfn.XLOOKUP(A1634,blinkit_order_items[order_id],blinkit_order_items[unit_price])</f>
        <v>440.19</v>
      </c>
      <c r="J1634" s="3">
        <v>2020.58</v>
      </c>
      <c r="K1634" s="3" t="s">
        <v>13</v>
      </c>
      <c r="L1634" s="3" t="s">
        <v>10</v>
      </c>
      <c r="M1634">
        <v>1</v>
      </c>
      <c r="N1634" s="8">
        <v>45213.524178240739</v>
      </c>
    </row>
    <row r="1635" spans="1:14" x14ac:dyDescent="0.3">
      <c r="A1635" s="4">
        <v>4435936422</v>
      </c>
      <c r="B1635" s="5">
        <v>47206881</v>
      </c>
      <c r="C1635" t="str">
        <f>_xlfn.XLOOKUP(B1635,blinkit_customers!A:A,blinkit_customers!B:B," ")</f>
        <v>Barkha Contractor</v>
      </c>
      <c r="D1635" t="str">
        <f>_xlfn.XLOOKUP(B1635, blinkit_customers!A:A,blinkit_customers!I:I, " ")</f>
        <v>Premium</v>
      </c>
      <c r="E1635">
        <f>_xlfn.XLOOKUP(A1635,blinkit_order_items[order_id],blinkit_order_items[product_id])</f>
        <v>837480</v>
      </c>
      <c r="F1635" t="str">
        <f>_xlfn.XLOOKUP(E1635,blinkit_products[product_id],blinkit_products[product_name])</f>
        <v>Cough Syrup</v>
      </c>
      <c r="G1635" t="str">
        <f>_xlfn.XLOOKUP(E1635,blinkit_products[product_id],blinkit_products[category])</f>
        <v>Pharmacy</v>
      </c>
      <c r="H1635">
        <f>_xlfn.XLOOKUP(A1635,blinkit_order_items[order_id],blinkit_order_items[quantity])</f>
        <v>2</v>
      </c>
      <c r="I1635">
        <f>_xlfn.XLOOKUP(A1635,blinkit_order_items[order_id],blinkit_order_items[unit_price])</f>
        <v>217.4</v>
      </c>
      <c r="J1635" s="5">
        <v>1250.93</v>
      </c>
      <c r="K1635" s="5" t="s">
        <v>15</v>
      </c>
      <c r="L1635" s="5" t="s">
        <v>10</v>
      </c>
      <c r="M1635">
        <v>-1</v>
      </c>
      <c r="N1635" s="9">
        <v>45261.82267361111</v>
      </c>
    </row>
    <row r="1636" spans="1:14" x14ac:dyDescent="0.3">
      <c r="A1636" s="2">
        <v>6031122324</v>
      </c>
      <c r="B1636" s="3">
        <v>28603182</v>
      </c>
      <c r="C1636" t="str">
        <f>_xlfn.XLOOKUP(B1636,blinkit_customers!A:A,blinkit_customers!B:B," ")</f>
        <v>Karan Narayan</v>
      </c>
      <c r="D1636" t="str">
        <f>_xlfn.XLOOKUP(B1636, blinkit_customers!A:A,blinkit_customers!I:I, " ")</f>
        <v>New</v>
      </c>
      <c r="E1636">
        <f>_xlfn.XLOOKUP(A1636,blinkit_order_items[order_id],blinkit_order_items[product_id])</f>
        <v>298985</v>
      </c>
      <c r="F1636" t="str">
        <f>_xlfn.XLOOKUP(E1636,blinkit_products[product_id],blinkit_products[product_name])</f>
        <v>Vitamins</v>
      </c>
      <c r="G1636" t="str">
        <f>_xlfn.XLOOKUP(E1636,blinkit_products[product_id],blinkit_products[category])</f>
        <v>Pharmacy</v>
      </c>
      <c r="H1636">
        <f>_xlfn.XLOOKUP(A1636,blinkit_order_items[order_id],blinkit_order_items[quantity])</f>
        <v>1</v>
      </c>
      <c r="I1636">
        <f>_xlfn.XLOOKUP(A1636,blinkit_order_items[order_id],blinkit_order_items[unit_price])</f>
        <v>183.76</v>
      </c>
      <c r="J1636" s="3">
        <v>3472.94</v>
      </c>
      <c r="K1636" s="3" t="s">
        <v>12</v>
      </c>
      <c r="L1636" s="3" t="s">
        <v>10</v>
      </c>
      <c r="M1636">
        <v>1</v>
      </c>
      <c r="N1636" s="8">
        <v>45468.642592592594</v>
      </c>
    </row>
    <row r="1637" spans="1:14" x14ac:dyDescent="0.3">
      <c r="A1637" s="4">
        <v>7286969496</v>
      </c>
      <c r="B1637" s="5">
        <v>75913572</v>
      </c>
      <c r="C1637" t="str">
        <f>_xlfn.XLOOKUP(B1637,blinkit_customers!A:A,blinkit_customers!B:B," ")</f>
        <v>Aahana Menon</v>
      </c>
      <c r="D1637" t="str">
        <f>_xlfn.XLOOKUP(B1637, blinkit_customers!A:A,blinkit_customers!I:I, " ")</f>
        <v>Inactive</v>
      </c>
      <c r="E1637">
        <f>_xlfn.XLOOKUP(A1637,blinkit_order_items[order_id],blinkit_order_items[product_id])</f>
        <v>366066</v>
      </c>
      <c r="F1637" t="str">
        <f>_xlfn.XLOOKUP(E1637,blinkit_products[product_id],blinkit_products[product_name])</f>
        <v>Soap</v>
      </c>
      <c r="G1637" t="str">
        <f>_xlfn.XLOOKUP(E1637,blinkit_products[product_id],blinkit_products[category])</f>
        <v>Personal Care</v>
      </c>
      <c r="H1637">
        <f>_xlfn.XLOOKUP(A1637,blinkit_order_items[order_id],blinkit_order_items[quantity])</f>
        <v>3</v>
      </c>
      <c r="I1637">
        <f>_xlfn.XLOOKUP(A1637,blinkit_order_items[order_id],blinkit_order_items[unit_price])</f>
        <v>918.58</v>
      </c>
      <c r="J1637" s="5">
        <v>2193.54</v>
      </c>
      <c r="K1637" s="5" t="s">
        <v>13</v>
      </c>
      <c r="L1637" s="5" t="s">
        <v>10</v>
      </c>
      <c r="M1637">
        <v>-3</v>
      </c>
      <c r="N1637" s="9">
        <v>45098.659062500003</v>
      </c>
    </row>
    <row r="1638" spans="1:14" x14ac:dyDescent="0.3">
      <c r="A1638" s="2">
        <v>4665508413</v>
      </c>
      <c r="B1638" s="3">
        <v>77035814</v>
      </c>
      <c r="C1638" t="str">
        <f>_xlfn.XLOOKUP(B1638,blinkit_customers!A:A,blinkit_customers!B:B," ")</f>
        <v>Ishaan Mohanty</v>
      </c>
      <c r="D1638" t="str">
        <f>_xlfn.XLOOKUP(B1638, blinkit_customers!A:A,blinkit_customers!I:I, " ")</f>
        <v>Inactive</v>
      </c>
      <c r="E1638">
        <f>_xlfn.XLOOKUP(A1638,blinkit_order_items[order_id],blinkit_order_items[product_id])</f>
        <v>433521</v>
      </c>
      <c r="F1638" t="str">
        <f>_xlfn.XLOOKUP(E1638,blinkit_products[product_id],blinkit_products[product_name])</f>
        <v>Diapers</v>
      </c>
      <c r="G1638" t="str">
        <f>_xlfn.XLOOKUP(E1638,blinkit_products[product_id],blinkit_products[category])</f>
        <v>Baby Care</v>
      </c>
      <c r="H1638">
        <f>_xlfn.XLOOKUP(A1638,blinkit_order_items[order_id],blinkit_order_items[quantity])</f>
        <v>2</v>
      </c>
      <c r="I1638">
        <f>_xlfn.XLOOKUP(A1638,blinkit_order_items[order_id],blinkit_order_items[unit_price])</f>
        <v>321.33</v>
      </c>
      <c r="J1638" s="3">
        <v>2902.2</v>
      </c>
      <c r="K1638" s="3" t="s">
        <v>11</v>
      </c>
      <c r="L1638" s="3" t="s">
        <v>10</v>
      </c>
      <c r="M1638">
        <v>0</v>
      </c>
      <c r="N1638" s="8">
        <v>45232.063356481478</v>
      </c>
    </row>
    <row r="1639" spans="1:14" x14ac:dyDescent="0.3">
      <c r="A1639" s="4">
        <v>9224598372</v>
      </c>
      <c r="B1639" s="5">
        <v>50015282</v>
      </c>
      <c r="C1639" t="str">
        <f>_xlfn.XLOOKUP(B1639,blinkit_customers!A:A,blinkit_customers!B:B," ")</f>
        <v>Ekbal Shan</v>
      </c>
      <c r="D1639" t="str">
        <f>_xlfn.XLOOKUP(B1639, blinkit_customers!A:A,blinkit_customers!I:I, " ")</f>
        <v>Regular</v>
      </c>
      <c r="E1639">
        <f>_xlfn.XLOOKUP(A1639,blinkit_order_items[order_id],blinkit_order_items[product_id])</f>
        <v>962054</v>
      </c>
      <c r="F1639" t="str">
        <f>_xlfn.XLOOKUP(E1639,blinkit_products[product_id],blinkit_products[product_name])</f>
        <v>Orange Juice</v>
      </c>
      <c r="G1639" t="str">
        <f>_xlfn.XLOOKUP(E1639,blinkit_products[product_id],blinkit_products[category])</f>
        <v>Cold Drinks &amp; Juices</v>
      </c>
      <c r="H1639">
        <f>_xlfn.XLOOKUP(A1639,blinkit_order_items[order_id],blinkit_order_items[quantity])</f>
        <v>1</v>
      </c>
      <c r="I1639">
        <f>_xlfn.XLOOKUP(A1639,blinkit_order_items[order_id],blinkit_order_items[unit_price])</f>
        <v>16.86</v>
      </c>
      <c r="J1639" s="5">
        <v>3973.73</v>
      </c>
      <c r="K1639" s="5" t="s">
        <v>12</v>
      </c>
      <c r="L1639" s="5" t="s">
        <v>10</v>
      </c>
      <c r="M1639">
        <v>-5</v>
      </c>
      <c r="N1639" s="9">
        <v>45382.555023148147</v>
      </c>
    </row>
    <row r="1640" spans="1:14" x14ac:dyDescent="0.3">
      <c r="A1640" s="2">
        <v>842020543</v>
      </c>
      <c r="B1640" s="3">
        <v>99231937</v>
      </c>
      <c r="C1640" t="str">
        <f>_xlfn.XLOOKUP(B1640,blinkit_customers!A:A,blinkit_customers!B:B," ")</f>
        <v>William Banerjee</v>
      </c>
      <c r="D1640" t="str">
        <f>_xlfn.XLOOKUP(B1640, blinkit_customers!A:A,blinkit_customers!I:I, " ")</f>
        <v>Regular</v>
      </c>
      <c r="E1640">
        <f>_xlfn.XLOOKUP(A1640,blinkit_order_items[order_id],blinkit_order_items[product_id])</f>
        <v>927651</v>
      </c>
      <c r="F1640" t="str">
        <f>_xlfn.XLOOKUP(E1640,blinkit_products[product_id],blinkit_products[product_name])</f>
        <v>Baby Wipes</v>
      </c>
      <c r="G1640" t="str">
        <f>_xlfn.XLOOKUP(E1640,blinkit_products[product_id],blinkit_products[category])</f>
        <v>Baby Care</v>
      </c>
      <c r="H1640">
        <f>_xlfn.XLOOKUP(A1640,blinkit_order_items[order_id],blinkit_order_items[quantity])</f>
        <v>1</v>
      </c>
      <c r="I1640">
        <f>_xlfn.XLOOKUP(A1640,blinkit_order_items[order_id],blinkit_order_items[unit_price])</f>
        <v>426.72</v>
      </c>
      <c r="J1640" s="3">
        <v>1387.32</v>
      </c>
      <c r="K1640" s="3" t="s">
        <v>12</v>
      </c>
      <c r="L1640" s="3" t="s">
        <v>10</v>
      </c>
      <c r="M1640">
        <v>4</v>
      </c>
      <c r="N1640" s="8">
        <v>45518.463055555556</v>
      </c>
    </row>
    <row r="1641" spans="1:14" x14ac:dyDescent="0.3">
      <c r="A1641" s="4">
        <v>7237143327</v>
      </c>
      <c r="B1641" s="5">
        <v>96253172</v>
      </c>
      <c r="C1641" t="str">
        <f>_xlfn.XLOOKUP(B1641,blinkit_customers!A:A,blinkit_customers!B:B," ")</f>
        <v>Zarna Mammen</v>
      </c>
      <c r="D1641" t="str">
        <f>_xlfn.XLOOKUP(B1641, blinkit_customers!A:A,blinkit_customers!I:I, " ")</f>
        <v>Inactive</v>
      </c>
      <c r="E1641">
        <f>_xlfn.XLOOKUP(A1641,blinkit_order_items[order_id],blinkit_order_items[product_id])</f>
        <v>820973</v>
      </c>
      <c r="F1641" t="str">
        <f>_xlfn.XLOOKUP(E1641,blinkit_products[product_id],blinkit_products[product_name])</f>
        <v>Baby Wipes</v>
      </c>
      <c r="G1641" t="str">
        <f>_xlfn.XLOOKUP(E1641,blinkit_products[product_id],blinkit_products[category])</f>
        <v>Baby Care</v>
      </c>
      <c r="H1641">
        <f>_xlfn.XLOOKUP(A1641,blinkit_order_items[order_id],blinkit_order_items[quantity])</f>
        <v>1</v>
      </c>
      <c r="I1641">
        <f>_xlfn.XLOOKUP(A1641,blinkit_order_items[order_id],blinkit_order_items[unit_price])</f>
        <v>114.52</v>
      </c>
      <c r="J1641" s="5">
        <v>1430.36</v>
      </c>
      <c r="K1641" s="5" t="s">
        <v>12</v>
      </c>
      <c r="L1641" s="5" t="s">
        <v>10</v>
      </c>
      <c r="M1641">
        <v>0</v>
      </c>
      <c r="N1641" s="9">
        <v>45086.87091435185</v>
      </c>
    </row>
    <row r="1642" spans="1:14" x14ac:dyDescent="0.3">
      <c r="A1642" s="2">
        <v>5095141954</v>
      </c>
      <c r="B1642" s="3">
        <v>1469696</v>
      </c>
      <c r="C1642" t="str">
        <f>_xlfn.XLOOKUP(B1642,blinkit_customers!A:A,blinkit_customers!B:B," ")</f>
        <v>Gaurangi Banerjee</v>
      </c>
      <c r="D1642" t="str">
        <f>_xlfn.XLOOKUP(B1642, blinkit_customers!A:A,blinkit_customers!I:I, " ")</f>
        <v>Premium</v>
      </c>
      <c r="E1642">
        <f>_xlfn.XLOOKUP(A1642,blinkit_order_items[order_id],blinkit_order_items[product_id])</f>
        <v>133542</v>
      </c>
      <c r="F1642" t="str">
        <f>_xlfn.XLOOKUP(E1642,blinkit_products[product_id],blinkit_products[product_name])</f>
        <v>Detergent</v>
      </c>
      <c r="G1642" t="str">
        <f>_xlfn.XLOOKUP(E1642,blinkit_products[product_id],blinkit_products[category])</f>
        <v>Household Care</v>
      </c>
      <c r="H1642">
        <f>_xlfn.XLOOKUP(A1642,blinkit_order_items[order_id],blinkit_order_items[quantity])</f>
        <v>1</v>
      </c>
      <c r="I1642">
        <f>_xlfn.XLOOKUP(A1642,blinkit_order_items[order_id],blinkit_order_items[unit_price])</f>
        <v>68.489999999999995</v>
      </c>
      <c r="J1642" s="3">
        <v>3229.91</v>
      </c>
      <c r="K1642" s="3" t="s">
        <v>13</v>
      </c>
      <c r="L1642" s="3" t="s">
        <v>10</v>
      </c>
      <c r="M1642">
        <v>-5</v>
      </c>
      <c r="N1642" s="8">
        <v>45143.34715277778</v>
      </c>
    </row>
    <row r="1643" spans="1:14" x14ac:dyDescent="0.3">
      <c r="A1643" s="4">
        <v>6229535077</v>
      </c>
      <c r="B1643" s="5">
        <v>77869660</v>
      </c>
      <c r="C1643" t="str">
        <f>_xlfn.XLOOKUP(B1643,blinkit_customers!A:A,blinkit_customers!B:B," ")</f>
        <v>Nidhi Sha</v>
      </c>
      <c r="D1643" t="str">
        <f>_xlfn.XLOOKUP(B1643, blinkit_customers!A:A,blinkit_customers!I:I, " ")</f>
        <v>Premium</v>
      </c>
      <c r="E1643">
        <f>_xlfn.XLOOKUP(A1643,blinkit_order_items[order_id],blinkit_order_items[product_id])</f>
        <v>739534</v>
      </c>
      <c r="F1643" t="str">
        <f>_xlfn.XLOOKUP(E1643,blinkit_products[product_id],blinkit_products[product_name])</f>
        <v>Toilet Cleaner</v>
      </c>
      <c r="G1643" t="str">
        <f>_xlfn.XLOOKUP(E1643,blinkit_products[product_id],blinkit_products[category])</f>
        <v>Household Care</v>
      </c>
      <c r="H1643">
        <f>_xlfn.XLOOKUP(A1643,blinkit_order_items[order_id],blinkit_order_items[quantity])</f>
        <v>2</v>
      </c>
      <c r="I1643">
        <f>_xlfn.XLOOKUP(A1643,blinkit_order_items[order_id],blinkit_order_items[unit_price])</f>
        <v>994.56</v>
      </c>
      <c r="J1643" s="5">
        <v>2219.96</v>
      </c>
      <c r="K1643" s="5" t="s">
        <v>11</v>
      </c>
      <c r="L1643" s="5" t="s">
        <v>10</v>
      </c>
      <c r="M1643">
        <v>-3</v>
      </c>
      <c r="N1643" s="9">
        <v>45383.248425925929</v>
      </c>
    </row>
    <row r="1644" spans="1:14" x14ac:dyDescent="0.3">
      <c r="A1644" s="2">
        <v>2984879441</v>
      </c>
      <c r="B1644" s="3">
        <v>16379942</v>
      </c>
      <c r="C1644" t="str">
        <f>_xlfn.XLOOKUP(B1644,blinkit_customers!A:A,blinkit_customers!B:B," ")</f>
        <v>Harshil Kuruvilla</v>
      </c>
      <c r="D1644" t="str">
        <f>_xlfn.XLOOKUP(B1644, blinkit_customers!A:A,blinkit_customers!I:I, " ")</f>
        <v>Inactive</v>
      </c>
      <c r="E1644">
        <f>_xlfn.XLOOKUP(A1644,blinkit_order_items[order_id],blinkit_order_items[product_id])</f>
        <v>557908</v>
      </c>
      <c r="F1644" t="str">
        <f>_xlfn.XLOOKUP(E1644,blinkit_products[product_id],blinkit_products[product_name])</f>
        <v>Vitamins</v>
      </c>
      <c r="G1644" t="str">
        <f>_xlfn.XLOOKUP(E1644,blinkit_products[product_id],blinkit_products[category])</f>
        <v>Pharmacy</v>
      </c>
      <c r="H1644">
        <f>_xlfn.XLOOKUP(A1644,blinkit_order_items[order_id],blinkit_order_items[quantity])</f>
        <v>1</v>
      </c>
      <c r="I1644">
        <f>_xlfn.XLOOKUP(A1644,blinkit_order_items[order_id],blinkit_order_items[unit_price])</f>
        <v>942.37</v>
      </c>
      <c r="J1644" s="3">
        <v>736.92</v>
      </c>
      <c r="K1644" s="3" t="s">
        <v>11</v>
      </c>
      <c r="L1644" s="3" t="s">
        <v>10</v>
      </c>
      <c r="M1644">
        <v>4</v>
      </c>
      <c r="N1644" s="8">
        <v>45404.32298611111</v>
      </c>
    </row>
    <row r="1645" spans="1:14" x14ac:dyDescent="0.3">
      <c r="A1645" s="4">
        <v>785895477</v>
      </c>
      <c r="B1645" s="5">
        <v>11389698</v>
      </c>
      <c r="C1645" t="str">
        <f>_xlfn.XLOOKUP(B1645,blinkit_customers!A:A,blinkit_customers!B:B," ")</f>
        <v>Chameli Grover</v>
      </c>
      <c r="D1645" t="str">
        <f>_xlfn.XLOOKUP(B1645, blinkit_customers!A:A,blinkit_customers!I:I, " ")</f>
        <v>Premium</v>
      </c>
      <c r="E1645">
        <f>_xlfn.XLOOKUP(A1645,blinkit_order_items[order_id],blinkit_order_items[product_id])</f>
        <v>771228</v>
      </c>
      <c r="F1645" t="str">
        <f>_xlfn.XLOOKUP(E1645,blinkit_products[product_id],blinkit_products[product_name])</f>
        <v>Pet Treats</v>
      </c>
      <c r="G1645" t="str">
        <f>_xlfn.XLOOKUP(E1645,blinkit_products[product_id],blinkit_products[category])</f>
        <v>Pet Care</v>
      </c>
      <c r="H1645">
        <f>_xlfn.XLOOKUP(A1645,blinkit_order_items[order_id],blinkit_order_items[quantity])</f>
        <v>2</v>
      </c>
      <c r="I1645">
        <f>_xlfn.XLOOKUP(A1645,blinkit_order_items[order_id],blinkit_order_items[unit_price])</f>
        <v>83.18</v>
      </c>
      <c r="J1645" s="5">
        <v>397.68</v>
      </c>
      <c r="K1645" s="5" t="s">
        <v>15</v>
      </c>
      <c r="L1645" s="5" t="s">
        <v>16</v>
      </c>
      <c r="M1645">
        <v>28</v>
      </c>
      <c r="N1645" s="9">
        <v>45004.788587962961</v>
      </c>
    </row>
    <row r="1646" spans="1:14" x14ac:dyDescent="0.3">
      <c r="A1646" s="2">
        <v>6220343481</v>
      </c>
      <c r="B1646" s="3">
        <v>79895967</v>
      </c>
      <c r="C1646" t="str">
        <f>_xlfn.XLOOKUP(B1646,blinkit_customers!A:A,blinkit_customers!B:B," ")</f>
        <v>Hema Luthra</v>
      </c>
      <c r="D1646" t="str">
        <f>_xlfn.XLOOKUP(B1646, blinkit_customers!A:A,blinkit_customers!I:I, " ")</f>
        <v>Regular</v>
      </c>
      <c r="E1646">
        <f>_xlfn.XLOOKUP(A1646,blinkit_order_items[order_id],blinkit_order_items[product_id])</f>
        <v>525531</v>
      </c>
      <c r="F1646" t="str">
        <f>_xlfn.XLOOKUP(E1646,blinkit_products[product_id],blinkit_products[product_name])</f>
        <v>Dog Food</v>
      </c>
      <c r="G1646" t="str">
        <f>_xlfn.XLOOKUP(E1646,blinkit_products[product_id],blinkit_products[category])</f>
        <v>Pet Care</v>
      </c>
      <c r="H1646">
        <f>_xlfn.XLOOKUP(A1646,blinkit_order_items[order_id],blinkit_order_items[quantity])</f>
        <v>3</v>
      </c>
      <c r="I1646">
        <f>_xlfn.XLOOKUP(A1646,blinkit_order_items[order_id],blinkit_order_items[unit_price])</f>
        <v>831.1</v>
      </c>
      <c r="J1646" s="3">
        <v>3373.51</v>
      </c>
      <c r="K1646" s="3" t="s">
        <v>12</v>
      </c>
      <c r="L1646" s="3" t="s">
        <v>10</v>
      </c>
      <c r="M1646">
        <v>4</v>
      </c>
      <c r="N1646" s="8">
        <v>45079.959363425929</v>
      </c>
    </row>
    <row r="1647" spans="1:14" x14ac:dyDescent="0.3">
      <c r="A1647" s="4">
        <v>5897343054</v>
      </c>
      <c r="B1647" s="5">
        <v>52815265</v>
      </c>
      <c r="C1647" t="str">
        <f>_xlfn.XLOOKUP(B1647,blinkit_customers!A:A,blinkit_customers!B:B," ")</f>
        <v>Daniel Bains</v>
      </c>
      <c r="D1647" t="str">
        <f>_xlfn.XLOOKUP(B1647, blinkit_customers!A:A,blinkit_customers!I:I, " ")</f>
        <v>New</v>
      </c>
      <c r="E1647">
        <f>_xlfn.XLOOKUP(A1647,blinkit_order_items[order_id],blinkit_order_items[product_id])</f>
        <v>991434</v>
      </c>
      <c r="F1647" t="str">
        <f>_xlfn.XLOOKUP(E1647,blinkit_products[product_id],blinkit_products[product_name])</f>
        <v>Cookies</v>
      </c>
      <c r="G1647" t="str">
        <f>_xlfn.XLOOKUP(E1647,blinkit_products[product_id],blinkit_products[category])</f>
        <v>Snacks &amp; Munchies</v>
      </c>
      <c r="H1647">
        <f>_xlfn.XLOOKUP(A1647,blinkit_order_items[order_id],blinkit_order_items[quantity])</f>
        <v>1</v>
      </c>
      <c r="I1647">
        <f>_xlfn.XLOOKUP(A1647,blinkit_order_items[order_id],blinkit_order_items[unit_price])</f>
        <v>237.62</v>
      </c>
      <c r="J1647" s="5">
        <v>171.2</v>
      </c>
      <c r="K1647" s="5" t="s">
        <v>13</v>
      </c>
      <c r="L1647" s="5" t="s">
        <v>16</v>
      </c>
      <c r="M1647">
        <v>22</v>
      </c>
      <c r="N1647" s="9">
        <v>45006.178090277775</v>
      </c>
    </row>
    <row r="1648" spans="1:14" x14ac:dyDescent="0.3">
      <c r="A1648" s="2">
        <v>60465</v>
      </c>
      <c r="B1648" s="3">
        <v>15808945</v>
      </c>
      <c r="C1648" t="str">
        <f>_xlfn.XLOOKUP(B1648,blinkit_customers!A:A,blinkit_customers!B:B," ")</f>
        <v>Vrinda Khurana</v>
      </c>
      <c r="D1648" t="str">
        <f>_xlfn.XLOOKUP(B1648, blinkit_customers!A:A,blinkit_customers!I:I, " ")</f>
        <v>New</v>
      </c>
      <c r="E1648">
        <f>_xlfn.XLOOKUP(A1648,blinkit_order_items[order_id],blinkit_order_items[product_id])</f>
        <v>361361</v>
      </c>
      <c r="F1648" t="str">
        <f>_xlfn.XLOOKUP(E1648,blinkit_products[product_id],blinkit_products[product_name])</f>
        <v>Biscuits</v>
      </c>
      <c r="G1648" t="str">
        <f>_xlfn.XLOOKUP(E1648,blinkit_products[product_id],blinkit_products[category])</f>
        <v>Snacks &amp; Munchies</v>
      </c>
      <c r="H1648">
        <f>_xlfn.XLOOKUP(A1648,blinkit_order_items[order_id],blinkit_order_items[quantity])</f>
        <v>2</v>
      </c>
      <c r="I1648">
        <f>_xlfn.XLOOKUP(A1648,blinkit_order_items[order_id],blinkit_order_items[unit_price])</f>
        <v>826.21</v>
      </c>
      <c r="J1648" s="3">
        <v>589.47</v>
      </c>
      <c r="K1648" s="3" t="s">
        <v>12</v>
      </c>
      <c r="L1648" s="3" t="s">
        <v>10</v>
      </c>
      <c r="M1648">
        <v>5</v>
      </c>
      <c r="N1648" s="8">
        <v>45588.224641203706</v>
      </c>
    </row>
    <row r="1649" spans="1:14" x14ac:dyDescent="0.3">
      <c r="A1649" s="4">
        <v>2245476104</v>
      </c>
      <c r="B1649" s="5">
        <v>8628482</v>
      </c>
      <c r="C1649" t="str">
        <f>_xlfn.XLOOKUP(B1649,blinkit_customers!A:A,blinkit_customers!B:B," ")</f>
        <v>Krishna Mani</v>
      </c>
      <c r="D1649" t="str">
        <f>_xlfn.XLOOKUP(B1649, blinkit_customers!A:A,blinkit_customers!I:I, " ")</f>
        <v>New</v>
      </c>
      <c r="E1649">
        <f>_xlfn.XLOOKUP(A1649,blinkit_order_items[order_id],blinkit_order_items[product_id])</f>
        <v>327290</v>
      </c>
      <c r="F1649" t="str">
        <f>_xlfn.XLOOKUP(E1649,blinkit_products[product_id],blinkit_products[product_name])</f>
        <v>Sugar</v>
      </c>
      <c r="G1649" t="str">
        <f>_xlfn.XLOOKUP(E1649,blinkit_products[product_id],blinkit_products[category])</f>
        <v>Grocery &amp; Staples</v>
      </c>
      <c r="H1649">
        <f>_xlfn.XLOOKUP(A1649,blinkit_order_items[order_id],blinkit_order_items[quantity])</f>
        <v>3</v>
      </c>
      <c r="I1649">
        <f>_xlfn.XLOOKUP(A1649,blinkit_order_items[order_id],blinkit_order_items[unit_price])</f>
        <v>862.28</v>
      </c>
      <c r="J1649" s="5">
        <v>3898.9</v>
      </c>
      <c r="K1649" s="5" t="s">
        <v>15</v>
      </c>
      <c r="L1649" s="5" t="s">
        <v>10</v>
      </c>
      <c r="M1649">
        <v>3</v>
      </c>
      <c r="N1649" s="9">
        <v>45078.388877314814</v>
      </c>
    </row>
    <row r="1650" spans="1:14" x14ac:dyDescent="0.3">
      <c r="A1650" s="2">
        <v>6347292505</v>
      </c>
      <c r="B1650" s="3">
        <v>83597876</v>
      </c>
      <c r="C1650" t="str">
        <f>_xlfn.XLOOKUP(B1650,blinkit_customers!A:A,blinkit_customers!B:B," ")</f>
        <v>Tanmayi Oak</v>
      </c>
      <c r="D1650" t="str">
        <f>_xlfn.XLOOKUP(B1650, blinkit_customers!A:A,blinkit_customers!I:I, " ")</f>
        <v>Premium</v>
      </c>
      <c r="E1650">
        <f>_xlfn.XLOOKUP(A1650,blinkit_order_items[order_id],blinkit_order_items[product_id])</f>
        <v>658389</v>
      </c>
      <c r="F1650" t="str">
        <f>_xlfn.XLOOKUP(E1650,blinkit_products[product_id],blinkit_products[product_name])</f>
        <v>Popcorn</v>
      </c>
      <c r="G1650" t="str">
        <f>_xlfn.XLOOKUP(E1650,blinkit_products[product_id],blinkit_products[category])</f>
        <v>Snacks &amp; Munchies</v>
      </c>
      <c r="H1650">
        <f>_xlfn.XLOOKUP(A1650,blinkit_order_items[order_id],blinkit_order_items[quantity])</f>
        <v>1</v>
      </c>
      <c r="I1650">
        <f>_xlfn.XLOOKUP(A1650,blinkit_order_items[order_id],blinkit_order_items[unit_price])</f>
        <v>152.55000000000001</v>
      </c>
      <c r="J1650" s="3">
        <v>951.43</v>
      </c>
      <c r="K1650" s="3" t="s">
        <v>11</v>
      </c>
      <c r="L1650" s="3" t="s">
        <v>14</v>
      </c>
      <c r="M1650">
        <v>6</v>
      </c>
      <c r="N1650" s="8">
        <v>45467.821689814817</v>
      </c>
    </row>
    <row r="1651" spans="1:14" x14ac:dyDescent="0.3">
      <c r="A1651" s="4">
        <v>8321900643</v>
      </c>
      <c r="B1651" s="5">
        <v>1655637</v>
      </c>
      <c r="C1651" t="str">
        <f>_xlfn.XLOOKUP(B1651,blinkit_customers!A:A,blinkit_customers!B:B," ")</f>
        <v>Turvi Radhakrishnan</v>
      </c>
      <c r="D1651" t="str">
        <f>_xlfn.XLOOKUP(B1651, blinkit_customers!A:A,blinkit_customers!I:I, " ")</f>
        <v>Regular</v>
      </c>
      <c r="E1651">
        <f>_xlfn.XLOOKUP(A1651,blinkit_order_items[order_id],blinkit_order_items[product_id])</f>
        <v>611575</v>
      </c>
      <c r="F1651" t="str">
        <f>_xlfn.XLOOKUP(E1651,blinkit_products[product_id],blinkit_products[product_name])</f>
        <v>Frozen Pizza</v>
      </c>
      <c r="G1651" t="str">
        <f>_xlfn.XLOOKUP(E1651,blinkit_products[product_id],blinkit_products[category])</f>
        <v>Instant &amp; Frozen Food</v>
      </c>
      <c r="H1651">
        <f>_xlfn.XLOOKUP(A1651,blinkit_order_items[order_id],blinkit_order_items[quantity])</f>
        <v>2</v>
      </c>
      <c r="I1651">
        <f>_xlfn.XLOOKUP(A1651,blinkit_order_items[order_id],blinkit_order_items[unit_price])</f>
        <v>482.06</v>
      </c>
      <c r="J1651" s="5">
        <v>3517.14</v>
      </c>
      <c r="K1651" s="5" t="s">
        <v>13</v>
      </c>
      <c r="L1651" s="5" t="s">
        <v>10</v>
      </c>
      <c r="M1651">
        <v>2</v>
      </c>
      <c r="N1651" s="9">
        <v>45230.898553240739</v>
      </c>
    </row>
    <row r="1652" spans="1:14" x14ac:dyDescent="0.3">
      <c r="A1652" s="2">
        <v>9639033064</v>
      </c>
      <c r="B1652" s="3">
        <v>20314691</v>
      </c>
      <c r="C1652" t="str">
        <f>_xlfn.XLOOKUP(B1652,blinkit_customers!A:A,blinkit_customers!B:B," ")</f>
        <v>Raksha Bhattacharyya</v>
      </c>
      <c r="D1652" t="str">
        <f>_xlfn.XLOOKUP(B1652, blinkit_customers!A:A,blinkit_customers!I:I, " ")</f>
        <v>Inactive</v>
      </c>
      <c r="E1652">
        <f>_xlfn.XLOOKUP(A1652,blinkit_order_items[order_id],blinkit_order_items[product_id])</f>
        <v>949818</v>
      </c>
      <c r="F1652" t="str">
        <f>_xlfn.XLOOKUP(E1652,blinkit_products[product_id],blinkit_products[product_name])</f>
        <v>Biscuits</v>
      </c>
      <c r="G1652" t="str">
        <f>_xlfn.XLOOKUP(E1652,blinkit_products[product_id],blinkit_products[category])</f>
        <v>Snacks &amp; Munchies</v>
      </c>
      <c r="H1652">
        <f>_xlfn.XLOOKUP(A1652,blinkit_order_items[order_id],blinkit_order_items[quantity])</f>
        <v>1</v>
      </c>
      <c r="I1652">
        <f>_xlfn.XLOOKUP(A1652,blinkit_order_items[order_id],blinkit_order_items[unit_price])</f>
        <v>483.05</v>
      </c>
      <c r="J1652" s="3">
        <v>3291.28</v>
      </c>
      <c r="K1652" s="3" t="s">
        <v>13</v>
      </c>
      <c r="L1652" s="3" t="s">
        <v>10</v>
      </c>
      <c r="M1652">
        <v>-4</v>
      </c>
      <c r="N1652" s="8">
        <v>45519.883773148147</v>
      </c>
    </row>
    <row r="1653" spans="1:14" x14ac:dyDescent="0.3">
      <c r="A1653" s="4">
        <v>2748368258</v>
      </c>
      <c r="B1653" s="5">
        <v>92404798</v>
      </c>
      <c r="C1653" t="str">
        <f>_xlfn.XLOOKUP(B1653,blinkit_customers!A:A,blinkit_customers!B:B," ")</f>
        <v>Gautami Dayal</v>
      </c>
      <c r="D1653" t="str">
        <f>_xlfn.XLOOKUP(B1653, blinkit_customers!A:A,blinkit_customers!I:I, " ")</f>
        <v>New</v>
      </c>
      <c r="E1653">
        <f>_xlfn.XLOOKUP(A1653,blinkit_order_items[order_id],blinkit_order_items[product_id])</f>
        <v>478531</v>
      </c>
      <c r="F1653" t="str">
        <f>_xlfn.XLOOKUP(E1653,blinkit_products[product_id],blinkit_products[product_name])</f>
        <v>Carrots</v>
      </c>
      <c r="G1653" t="str">
        <f>_xlfn.XLOOKUP(E1653,blinkit_products[product_id],blinkit_products[category])</f>
        <v>Fruits &amp; Vegetables</v>
      </c>
      <c r="H1653">
        <f>_xlfn.XLOOKUP(A1653,blinkit_order_items[order_id],blinkit_order_items[quantity])</f>
        <v>3</v>
      </c>
      <c r="I1653">
        <f>_xlfn.XLOOKUP(A1653,blinkit_order_items[order_id],blinkit_order_items[unit_price])</f>
        <v>825.46</v>
      </c>
      <c r="J1653" s="5">
        <v>870.29</v>
      </c>
      <c r="K1653" s="5" t="s">
        <v>13</v>
      </c>
      <c r="L1653" s="5" t="s">
        <v>10</v>
      </c>
      <c r="M1653">
        <v>-5</v>
      </c>
      <c r="N1653" s="9">
        <v>45141.996435185189</v>
      </c>
    </row>
    <row r="1654" spans="1:14" x14ac:dyDescent="0.3">
      <c r="A1654" s="2">
        <v>1444371693</v>
      </c>
      <c r="B1654" s="3">
        <v>9274874</v>
      </c>
      <c r="C1654" t="str">
        <f>_xlfn.XLOOKUP(B1654,blinkit_customers!A:A,blinkit_customers!B:B," ")</f>
        <v>Kashvi Ganguly</v>
      </c>
      <c r="D1654" t="str">
        <f>_xlfn.XLOOKUP(B1654, blinkit_customers!A:A,blinkit_customers!I:I, " ")</f>
        <v>Regular</v>
      </c>
      <c r="E1654">
        <f>_xlfn.XLOOKUP(A1654,blinkit_order_items[order_id],blinkit_order_items[product_id])</f>
        <v>455083</v>
      </c>
      <c r="F1654" t="str">
        <f>_xlfn.XLOOKUP(E1654,blinkit_products[product_id],blinkit_products[product_name])</f>
        <v>Butter</v>
      </c>
      <c r="G1654" t="str">
        <f>_xlfn.XLOOKUP(E1654,blinkit_products[product_id],blinkit_products[category])</f>
        <v>Dairy &amp; Breakfast</v>
      </c>
      <c r="H1654">
        <f>_xlfn.XLOOKUP(A1654,blinkit_order_items[order_id],blinkit_order_items[quantity])</f>
        <v>3</v>
      </c>
      <c r="I1654">
        <f>_xlfn.XLOOKUP(A1654,blinkit_order_items[order_id],blinkit_order_items[unit_price])</f>
        <v>959.01</v>
      </c>
      <c r="J1654" s="3">
        <v>869.55</v>
      </c>
      <c r="K1654" s="3" t="s">
        <v>13</v>
      </c>
      <c r="L1654" s="3" t="s">
        <v>10</v>
      </c>
      <c r="M1654">
        <v>4</v>
      </c>
      <c r="N1654" s="8">
        <v>45052.348483796297</v>
      </c>
    </row>
    <row r="1655" spans="1:14" x14ac:dyDescent="0.3">
      <c r="A1655" s="4">
        <v>7111342746</v>
      </c>
      <c r="B1655" s="5">
        <v>35459748</v>
      </c>
      <c r="C1655" t="str">
        <f>_xlfn.XLOOKUP(B1655,blinkit_customers!A:A,blinkit_customers!B:B," ")</f>
        <v>Ekbal Dasgupta</v>
      </c>
      <c r="D1655" t="str">
        <f>_xlfn.XLOOKUP(B1655, blinkit_customers!A:A,blinkit_customers!I:I, " ")</f>
        <v>Inactive</v>
      </c>
      <c r="E1655">
        <f>_xlfn.XLOOKUP(A1655,blinkit_order_items[order_id],blinkit_order_items[product_id])</f>
        <v>914071</v>
      </c>
      <c r="F1655" t="str">
        <f>_xlfn.XLOOKUP(E1655,blinkit_products[product_id],blinkit_products[product_name])</f>
        <v>Chips</v>
      </c>
      <c r="G1655" t="str">
        <f>_xlfn.XLOOKUP(E1655,blinkit_products[product_id],blinkit_products[category])</f>
        <v>Snacks &amp; Munchies</v>
      </c>
      <c r="H1655">
        <f>_xlfn.XLOOKUP(A1655,blinkit_order_items[order_id],blinkit_order_items[quantity])</f>
        <v>1</v>
      </c>
      <c r="I1655">
        <f>_xlfn.XLOOKUP(A1655,blinkit_order_items[order_id],blinkit_order_items[unit_price])</f>
        <v>296.94</v>
      </c>
      <c r="J1655" s="5">
        <v>2441.75</v>
      </c>
      <c r="K1655" s="5" t="s">
        <v>13</v>
      </c>
      <c r="L1655" s="5" t="s">
        <v>10</v>
      </c>
      <c r="M1655">
        <v>2</v>
      </c>
      <c r="N1655" s="9">
        <v>45584.651574074072</v>
      </c>
    </row>
    <row r="1656" spans="1:14" x14ac:dyDescent="0.3">
      <c r="A1656" s="2">
        <v>9457576236</v>
      </c>
      <c r="B1656" s="3">
        <v>80800079</v>
      </c>
      <c r="C1656" t="str">
        <f>_xlfn.XLOOKUP(B1656,blinkit_customers!A:A,blinkit_customers!B:B," ")</f>
        <v>Shivani Barad</v>
      </c>
      <c r="D1656" t="str">
        <f>_xlfn.XLOOKUP(B1656, blinkit_customers!A:A,blinkit_customers!I:I, " ")</f>
        <v>Inactive</v>
      </c>
      <c r="E1656">
        <f>_xlfn.XLOOKUP(A1656,blinkit_order_items[order_id],blinkit_order_items[product_id])</f>
        <v>52729</v>
      </c>
      <c r="F1656" t="str">
        <f>_xlfn.XLOOKUP(E1656,blinkit_products[product_id],blinkit_products[product_name])</f>
        <v>Cat Food</v>
      </c>
      <c r="G1656" t="str">
        <f>_xlfn.XLOOKUP(E1656,blinkit_products[product_id],blinkit_products[category])</f>
        <v>Pet Care</v>
      </c>
      <c r="H1656">
        <f>_xlfn.XLOOKUP(A1656,blinkit_order_items[order_id],blinkit_order_items[quantity])</f>
        <v>3</v>
      </c>
      <c r="I1656">
        <f>_xlfn.XLOOKUP(A1656,blinkit_order_items[order_id],blinkit_order_items[unit_price])</f>
        <v>316.02</v>
      </c>
      <c r="J1656" s="3">
        <v>826.21</v>
      </c>
      <c r="K1656" s="3" t="s">
        <v>12</v>
      </c>
      <c r="L1656" s="3" t="s">
        <v>14</v>
      </c>
      <c r="M1656">
        <v>6</v>
      </c>
      <c r="N1656" s="8">
        <v>45259.756365740737</v>
      </c>
    </row>
    <row r="1657" spans="1:14" x14ac:dyDescent="0.3">
      <c r="A1657" s="4">
        <v>4167252733</v>
      </c>
      <c r="B1657" s="5">
        <v>70589930</v>
      </c>
      <c r="C1657" t="str">
        <f>_xlfn.XLOOKUP(B1657,blinkit_customers!A:A,blinkit_customers!B:B," ")</f>
        <v>Sai Taneja</v>
      </c>
      <c r="D1657" t="str">
        <f>_xlfn.XLOOKUP(B1657, blinkit_customers!A:A,blinkit_customers!I:I, " ")</f>
        <v>Premium</v>
      </c>
      <c r="E1657">
        <f>_xlfn.XLOOKUP(A1657,blinkit_order_items[order_id],blinkit_order_items[product_id])</f>
        <v>991434</v>
      </c>
      <c r="F1657" t="str">
        <f>_xlfn.XLOOKUP(E1657,blinkit_products[product_id],blinkit_products[product_name])</f>
        <v>Cookies</v>
      </c>
      <c r="G1657" t="str">
        <f>_xlfn.XLOOKUP(E1657,blinkit_products[product_id],blinkit_products[category])</f>
        <v>Snacks &amp; Munchies</v>
      </c>
      <c r="H1657">
        <f>_xlfn.XLOOKUP(A1657,blinkit_order_items[order_id],blinkit_order_items[quantity])</f>
        <v>2</v>
      </c>
      <c r="I1657">
        <f>_xlfn.XLOOKUP(A1657,blinkit_order_items[order_id],blinkit_order_items[unit_price])</f>
        <v>237.62</v>
      </c>
      <c r="J1657" s="5">
        <v>878.07</v>
      </c>
      <c r="K1657" s="5" t="s">
        <v>11</v>
      </c>
      <c r="L1657" s="5" t="s">
        <v>10</v>
      </c>
      <c r="M1657">
        <v>-1</v>
      </c>
      <c r="N1657" s="9">
        <v>45257.7033912037</v>
      </c>
    </row>
    <row r="1658" spans="1:14" x14ac:dyDescent="0.3">
      <c r="A1658" s="2">
        <v>4304875010</v>
      </c>
      <c r="B1658" s="3">
        <v>89995124</v>
      </c>
      <c r="C1658" t="str">
        <f>_xlfn.XLOOKUP(B1658,blinkit_customers!A:A,blinkit_customers!B:B," ")</f>
        <v>Gauri Butala</v>
      </c>
      <c r="D1658" t="str">
        <f>_xlfn.XLOOKUP(B1658, blinkit_customers!A:A,blinkit_customers!I:I, " ")</f>
        <v>Premium</v>
      </c>
      <c r="E1658">
        <f>_xlfn.XLOOKUP(A1658,blinkit_order_items[order_id],blinkit_order_items[product_id])</f>
        <v>425341</v>
      </c>
      <c r="F1658" t="str">
        <f>_xlfn.XLOOKUP(E1658,blinkit_products[product_id],blinkit_products[product_name])</f>
        <v>Pet Treats</v>
      </c>
      <c r="G1658" t="str">
        <f>_xlfn.XLOOKUP(E1658,blinkit_products[product_id],blinkit_products[category])</f>
        <v>Pet Care</v>
      </c>
      <c r="H1658">
        <f>_xlfn.XLOOKUP(A1658,blinkit_order_items[order_id],blinkit_order_items[quantity])</f>
        <v>1</v>
      </c>
      <c r="I1658">
        <f>_xlfn.XLOOKUP(A1658,blinkit_order_items[order_id],blinkit_order_items[unit_price])</f>
        <v>486.28</v>
      </c>
      <c r="J1658" s="3">
        <v>1994.43</v>
      </c>
      <c r="K1658" s="3" t="s">
        <v>12</v>
      </c>
      <c r="L1658" s="3" t="s">
        <v>10</v>
      </c>
      <c r="M1658">
        <v>-5</v>
      </c>
      <c r="N1658" s="8">
        <v>45318.218807870369</v>
      </c>
    </row>
    <row r="1659" spans="1:14" x14ac:dyDescent="0.3">
      <c r="A1659" s="4">
        <v>4870910859</v>
      </c>
      <c r="B1659" s="5">
        <v>88532418</v>
      </c>
      <c r="C1659" t="str">
        <f>_xlfn.XLOOKUP(B1659,blinkit_customers!A:A,blinkit_customers!B:B," ")</f>
        <v>Ansh Bahl</v>
      </c>
      <c r="D1659" t="str">
        <f>_xlfn.XLOOKUP(B1659, blinkit_customers!A:A,blinkit_customers!I:I, " ")</f>
        <v>New</v>
      </c>
      <c r="E1659">
        <f>_xlfn.XLOOKUP(A1659,blinkit_order_items[order_id],blinkit_order_items[product_id])</f>
        <v>516376</v>
      </c>
      <c r="F1659" t="str">
        <f>_xlfn.XLOOKUP(E1659,blinkit_products[product_id],blinkit_products[product_name])</f>
        <v>Onions</v>
      </c>
      <c r="G1659" t="str">
        <f>_xlfn.XLOOKUP(E1659,blinkit_products[product_id],blinkit_products[category])</f>
        <v>Fruits &amp; Vegetables</v>
      </c>
      <c r="H1659">
        <f>_xlfn.XLOOKUP(A1659,blinkit_order_items[order_id],blinkit_order_items[quantity])</f>
        <v>3</v>
      </c>
      <c r="I1659">
        <f>_xlfn.XLOOKUP(A1659,blinkit_order_items[order_id],blinkit_order_items[unit_price])</f>
        <v>877.43</v>
      </c>
      <c r="J1659" s="5">
        <v>1609.67</v>
      </c>
      <c r="K1659" s="5" t="s">
        <v>13</v>
      </c>
      <c r="L1659" s="5" t="s">
        <v>10</v>
      </c>
      <c r="M1659">
        <v>-5</v>
      </c>
      <c r="N1659" s="9">
        <v>45111.199305555558</v>
      </c>
    </row>
    <row r="1660" spans="1:14" x14ac:dyDescent="0.3">
      <c r="A1660" s="2">
        <v>3674118222</v>
      </c>
      <c r="B1660" s="3">
        <v>32868927</v>
      </c>
      <c r="C1660" t="str">
        <f>_xlfn.XLOOKUP(B1660,blinkit_customers!A:A,blinkit_customers!B:B," ")</f>
        <v>Anjali Lala</v>
      </c>
      <c r="D1660" t="str">
        <f>_xlfn.XLOOKUP(B1660, blinkit_customers!A:A,blinkit_customers!I:I, " ")</f>
        <v>New</v>
      </c>
      <c r="E1660">
        <f>_xlfn.XLOOKUP(A1660,blinkit_order_items[order_id],blinkit_order_items[product_id])</f>
        <v>839170</v>
      </c>
      <c r="F1660" t="str">
        <f>_xlfn.XLOOKUP(E1660,blinkit_products[product_id],blinkit_products[product_name])</f>
        <v>Curd</v>
      </c>
      <c r="G1660" t="str">
        <f>_xlfn.XLOOKUP(E1660,blinkit_products[product_id],blinkit_products[category])</f>
        <v>Dairy &amp; Breakfast</v>
      </c>
      <c r="H1660">
        <f>_xlfn.XLOOKUP(A1660,blinkit_order_items[order_id],blinkit_order_items[quantity])</f>
        <v>2</v>
      </c>
      <c r="I1660">
        <f>_xlfn.XLOOKUP(A1660,blinkit_order_items[order_id],blinkit_order_items[unit_price])</f>
        <v>481.63</v>
      </c>
      <c r="J1660" s="3">
        <v>634.28</v>
      </c>
      <c r="K1660" s="3" t="s">
        <v>12</v>
      </c>
      <c r="L1660" s="3" t="s">
        <v>14</v>
      </c>
      <c r="M1660">
        <v>6</v>
      </c>
      <c r="N1660" s="8">
        <v>45498.315567129626</v>
      </c>
    </row>
    <row r="1661" spans="1:14" x14ac:dyDescent="0.3">
      <c r="A1661" s="4">
        <v>38408517</v>
      </c>
      <c r="B1661" s="5">
        <v>39674723</v>
      </c>
      <c r="C1661" t="str">
        <f>_xlfn.XLOOKUP(B1661,blinkit_customers!A:A,blinkit_customers!B:B," ")</f>
        <v>Advika Keer</v>
      </c>
      <c r="D1661" t="str">
        <f>_xlfn.XLOOKUP(B1661, blinkit_customers!A:A,blinkit_customers!I:I, " ")</f>
        <v>New</v>
      </c>
      <c r="E1661">
        <f>_xlfn.XLOOKUP(A1661,blinkit_order_items[order_id],blinkit_order_items[product_id])</f>
        <v>378287</v>
      </c>
      <c r="F1661" t="str">
        <f>_xlfn.XLOOKUP(E1661,blinkit_products[product_id],blinkit_products[product_name])</f>
        <v>Lemonade</v>
      </c>
      <c r="G1661" t="str">
        <f>_xlfn.XLOOKUP(E1661,blinkit_products[product_id],blinkit_products[category])</f>
        <v>Cold Drinks &amp; Juices</v>
      </c>
      <c r="H1661">
        <f>_xlfn.XLOOKUP(A1661,blinkit_order_items[order_id],blinkit_order_items[quantity])</f>
        <v>2</v>
      </c>
      <c r="I1661">
        <f>_xlfn.XLOOKUP(A1661,blinkit_order_items[order_id],blinkit_order_items[unit_price])</f>
        <v>332.84</v>
      </c>
      <c r="J1661" s="5">
        <v>88.43</v>
      </c>
      <c r="K1661" s="5" t="s">
        <v>11</v>
      </c>
      <c r="L1661" s="5" t="s">
        <v>16</v>
      </c>
      <c r="M1661">
        <v>22</v>
      </c>
      <c r="N1661" s="9">
        <v>45256.359756944446</v>
      </c>
    </row>
    <row r="1662" spans="1:14" x14ac:dyDescent="0.3">
      <c r="A1662" s="2">
        <v>3081609596</v>
      </c>
      <c r="B1662" s="3">
        <v>7076456</v>
      </c>
      <c r="C1662" t="str">
        <f>_xlfn.XLOOKUP(B1662,blinkit_customers!A:A,blinkit_customers!B:B," ")</f>
        <v>Upkaar Munshi</v>
      </c>
      <c r="D1662" t="str">
        <f>_xlfn.XLOOKUP(B1662, blinkit_customers!A:A,blinkit_customers!I:I, " ")</f>
        <v>Regular</v>
      </c>
      <c r="E1662">
        <f>_xlfn.XLOOKUP(A1662,blinkit_order_items[order_id],blinkit_order_items[product_id])</f>
        <v>712003</v>
      </c>
      <c r="F1662" t="str">
        <f>_xlfn.XLOOKUP(E1662,blinkit_products[product_id],blinkit_products[product_name])</f>
        <v>Cola</v>
      </c>
      <c r="G1662" t="str">
        <f>_xlfn.XLOOKUP(E1662,blinkit_products[product_id],blinkit_products[category])</f>
        <v>Cold Drinks &amp; Juices</v>
      </c>
      <c r="H1662">
        <f>_xlfn.XLOOKUP(A1662,blinkit_order_items[order_id],blinkit_order_items[quantity])</f>
        <v>3</v>
      </c>
      <c r="I1662">
        <f>_xlfn.XLOOKUP(A1662,blinkit_order_items[order_id],blinkit_order_items[unit_price])</f>
        <v>671.68</v>
      </c>
      <c r="J1662" s="3">
        <v>3555.24</v>
      </c>
      <c r="K1662" s="3" t="s">
        <v>13</v>
      </c>
      <c r="L1662" s="3" t="s">
        <v>10</v>
      </c>
      <c r="M1662">
        <v>0</v>
      </c>
      <c r="N1662" s="8">
        <v>45025.178391203706</v>
      </c>
    </row>
    <row r="1663" spans="1:14" x14ac:dyDescent="0.3">
      <c r="A1663" s="4">
        <v>1390229631</v>
      </c>
      <c r="B1663" s="5">
        <v>67952740</v>
      </c>
      <c r="C1663" t="str">
        <f>_xlfn.XLOOKUP(B1663,blinkit_customers!A:A,blinkit_customers!B:B," ")</f>
        <v>Sathvik Majumdar</v>
      </c>
      <c r="D1663" t="str">
        <f>_xlfn.XLOOKUP(B1663, blinkit_customers!A:A,blinkit_customers!I:I, " ")</f>
        <v>Regular</v>
      </c>
      <c r="E1663">
        <f>_xlfn.XLOOKUP(A1663,blinkit_order_items[order_id],blinkit_order_items[product_id])</f>
        <v>654623</v>
      </c>
      <c r="F1663" t="str">
        <f>_xlfn.XLOOKUP(E1663,blinkit_products[product_id],blinkit_products[product_name])</f>
        <v>Chips</v>
      </c>
      <c r="G1663" t="str">
        <f>_xlfn.XLOOKUP(E1663,blinkit_products[product_id],blinkit_products[category])</f>
        <v>Snacks &amp; Munchies</v>
      </c>
      <c r="H1663">
        <f>_xlfn.XLOOKUP(A1663,blinkit_order_items[order_id],blinkit_order_items[quantity])</f>
        <v>1</v>
      </c>
      <c r="I1663">
        <f>_xlfn.XLOOKUP(A1663,blinkit_order_items[order_id],blinkit_order_items[unit_price])</f>
        <v>422.14</v>
      </c>
      <c r="J1663" s="5">
        <v>959.01</v>
      </c>
      <c r="K1663" s="5" t="s">
        <v>12</v>
      </c>
      <c r="L1663" s="5" t="s">
        <v>14</v>
      </c>
      <c r="M1663">
        <v>10</v>
      </c>
      <c r="N1663" s="9">
        <v>45145.318819444445</v>
      </c>
    </row>
    <row r="1664" spans="1:14" x14ac:dyDescent="0.3">
      <c r="A1664" s="2">
        <v>7498092418</v>
      </c>
      <c r="B1664" s="3">
        <v>50968312</v>
      </c>
      <c r="C1664" t="str">
        <f>_xlfn.XLOOKUP(B1664,blinkit_customers!A:A,blinkit_customers!B:B," ")</f>
        <v>Idika Chaudhry</v>
      </c>
      <c r="D1664" t="str">
        <f>_xlfn.XLOOKUP(B1664, blinkit_customers!A:A,blinkit_customers!I:I, " ")</f>
        <v>Inactive</v>
      </c>
      <c r="E1664">
        <f>_xlfn.XLOOKUP(A1664,blinkit_order_items[order_id],blinkit_order_items[product_id])</f>
        <v>799688</v>
      </c>
      <c r="F1664" t="str">
        <f>_xlfn.XLOOKUP(E1664,blinkit_products[product_id],blinkit_products[product_name])</f>
        <v>Lotion</v>
      </c>
      <c r="G1664" t="str">
        <f>_xlfn.XLOOKUP(E1664,blinkit_products[product_id],blinkit_products[category])</f>
        <v>Personal Care</v>
      </c>
      <c r="H1664">
        <f>_xlfn.XLOOKUP(A1664,blinkit_order_items[order_id],blinkit_order_items[quantity])</f>
        <v>1</v>
      </c>
      <c r="I1664">
        <f>_xlfn.XLOOKUP(A1664,blinkit_order_items[order_id],blinkit_order_items[unit_price])</f>
        <v>309.62</v>
      </c>
      <c r="J1664" s="3">
        <v>918.36</v>
      </c>
      <c r="K1664" s="3" t="s">
        <v>11</v>
      </c>
      <c r="L1664" s="3" t="s">
        <v>14</v>
      </c>
      <c r="M1664">
        <v>7</v>
      </c>
      <c r="N1664" s="8">
        <v>45211.497349537036</v>
      </c>
    </row>
    <row r="1665" spans="1:14" x14ac:dyDescent="0.3">
      <c r="A1665" s="4">
        <v>3334055527</v>
      </c>
      <c r="B1665" s="5">
        <v>79298972</v>
      </c>
      <c r="C1665" t="str">
        <f>_xlfn.XLOOKUP(B1665,blinkit_customers!A:A,blinkit_customers!B:B," ")</f>
        <v>Zaid Kari</v>
      </c>
      <c r="D1665" t="str">
        <f>_xlfn.XLOOKUP(B1665, blinkit_customers!A:A,blinkit_customers!I:I, " ")</f>
        <v>Regular</v>
      </c>
      <c r="E1665">
        <f>_xlfn.XLOOKUP(A1665,blinkit_order_items[order_id],blinkit_order_items[product_id])</f>
        <v>784673</v>
      </c>
      <c r="F1665" t="str">
        <f>_xlfn.XLOOKUP(E1665,blinkit_products[product_id],blinkit_products[product_name])</f>
        <v>Dog Food</v>
      </c>
      <c r="G1665" t="str">
        <f>_xlfn.XLOOKUP(E1665,blinkit_products[product_id],blinkit_products[category])</f>
        <v>Pet Care</v>
      </c>
      <c r="H1665">
        <f>_xlfn.XLOOKUP(A1665,blinkit_order_items[order_id],blinkit_order_items[quantity])</f>
        <v>2</v>
      </c>
      <c r="I1665">
        <f>_xlfn.XLOOKUP(A1665,blinkit_order_items[order_id],blinkit_order_items[unit_price])</f>
        <v>491.39</v>
      </c>
      <c r="J1665" s="5">
        <v>1874.14</v>
      </c>
      <c r="K1665" s="5" t="s">
        <v>11</v>
      </c>
      <c r="L1665" s="5" t="s">
        <v>10</v>
      </c>
      <c r="M1665">
        <v>4</v>
      </c>
      <c r="N1665" s="9">
        <v>45034.513240740744</v>
      </c>
    </row>
    <row r="1666" spans="1:14" x14ac:dyDescent="0.3">
      <c r="A1666" s="2">
        <v>8729426842</v>
      </c>
      <c r="B1666" s="3">
        <v>37904682</v>
      </c>
      <c r="C1666" t="str">
        <f>_xlfn.XLOOKUP(B1666,blinkit_customers!A:A,blinkit_customers!B:B," ")</f>
        <v>Krisha Shere</v>
      </c>
      <c r="D1666" t="str">
        <f>_xlfn.XLOOKUP(B1666, blinkit_customers!A:A,blinkit_customers!I:I, " ")</f>
        <v>Premium</v>
      </c>
      <c r="E1666">
        <f>_xlfn.XLOOKUP(A1666,blinkit_order_items[order_id],blinkit_order_items[product_id])</f>
        <v>942001</v>
      </c>
      <c r="F1666" t="str">
        <f>_xlfn.XLOOKUP(E1666,blinkit_products[product_id],blinkit_products[product_name])</f>
        <v>Cat Food</v>
      </c>
      <c r="G1666" t="str">
        <f>_xlfn.XLOOKUP(E1666,blinkit_products[product_id],blinkit_products[category])</f>
        <v>Pet Care</v>
      </c>
      <c r="H1666">
        <f>_xlfn.XLOOKUP(A1666,blinkit_order_items[order_id],blinkit_order_items[quantity])</f>
        <v>2</v>
      </c>
      <c r="I1666">
        <f>_xlfn.XLOOKUP(A1666,blinkit_order_items[order_id],blinkit_order_items[unit_price])</f>
        <v>671.55</v>
      </c>
      <c r="J1666" s="3">
        <v>2010.82</v>
      </c>
      <c r="K1666" s="3" t="s">
        <v>15</v>
      </c>
      <c r="L1666" s="3" t="s">
        <v>10</v>
      </c>
      <c r="M1666">
        <v>-5</v>
      </c>
      <c r="N1666" s="8">
        <v>45084.130520833336</v>
      </c>
    </row>
    <row r="1667" spans="1:14" x14ac:dyDescent="0.3">
      <c r="A1667" s="4">
        <v>1722808791</v>
      </c>
      <c r="B1667" s="5">
        <v>51014003</v>
      </c>
      <c r="C1667" t="str">
        <f>_xlfn.XLOOKUP(B1667,blinkit_customers!A:A,blinkit_customers!B:B," ")</f>
        <v>Matthew Swaminathan</v>
      </c>
      <c r="D1667" t="str">
        <f>_xlfn.XLOOKUP(B1667, blinkit_customers!A:A,blinkit_customers!I:I, " ")</f>
        <v>Regular</v>
      </c>
      <c r="E1667">
        <f>_xlfn.XLOOKUP(A1667,blinkit_order_items[order_id],blinkit_order_items[product_id])</f>
        <v>432617</v>
      </c>
      <c r="F1667" t="str">
        <f>_xlfn.XLOOKUP(E1667,blinkit_products[product_id],blinkit_products[product_name])</f>
        <v>Baby Wipes</v>
      </c>
      <c r="G1667" t="str">
        <f>_xlfn.XLOOKUP(E1667,blinkit_products[product_id],blinkit_products[category])</f>
        <v>Baby Care</v>
      </c>
      <c r="H1667">
        <f>_xlfn.XLOOKUP(A1667,blinkit_order_items[order_id],blinkit_order_items[quantity])</f>
        <v>1</v>
      </c>
      <c r="I1667">
        <f>_xlfn.XLOOKUP(A1667,blinkit_order_items[order_id],blinkit_order_items[unit_price])</f>
        <v>863.18</v>
      </c>
      <c r="J1667" s="5">
        <v>4509.16</v>
      </c>
      <c r="K1667" s="5" t="s">
        <v>11</v>
      </c>
      <c r="L1667" s="5" t="s">
        <v>10</v>
      </c>
      <c r="M1667">
        <v>-4</v>
      </c>
      <c r="N1667" s="9">
        <v>45062.512546296297</v>
      </c>
    </row>
    <row r="1668" spans="1:14" x14ac:dyDescent="0.3">
      <c r="A1668" s="2">
        <v>9775070757</v>
      </c>
      <c r="B1668" s="3">
        <v>55042740</v>
      </c>
      <c r="C1668" t="str">
        <f>_xlfn.XLOOKUP(B1668,blinkit_customers!A:A,blinkit_customers!B:B," ")</f>
        <v>Samuel Lanka</v>
      </c>
      <c r="D1668" t="str">
        <f>_xlfn.XLOOKUP(B1668, blinkit_customers!A:A,blinkit_customers!I:I, " ")</f>
        <v>Regular</v>
      </c>
      <c r="E1668">
        <f>_xlfn.XLOOKUP(A1668,blinkit_order_items[order_id],blinkit_order_items[product_id])</f>
        <v>264803</v>
      </c>
      <c r="F1668" t="str">
        <f>_xlfn.XLOOKUP(E1668,blinkit_products[product_id],blinkit_products[product_name])</f>
        <v>Vitamins</v>
      </c>
      <c r="G1668" t="str">
        <f>_xlfn.XLOOKUP(E1668,blinkit_products[product_id],blinkit_products[category])</f>
        <v>Pharmacy</v>
      </c>
      <c r="H1668">
        <f>_xlfn.XLOOKUP(A1668,blinkit_order_items[order_id],blinkit_order_items[quantity])</f>
        <v>1</v>
      </c>
      <c r="I1668">
        <f>_xlfn.XLOOKUP(A1668,blinkit_order_items[order_id],blinkit_order_items[unit_price])</f>
        <v>995.98</v>
      </c>
      <c r="J1668" s="3">
        <v>1717.21</v>
      </c>
      <c r="K1668" s="3" t="s">
        <v>12</v>
      </c>
      <c r="L1668" s="3" t="s">
        <v>14</v>
      </c>
      <c r="M1668">
        <v>7</v>
      </c>
      <c r="N1668" s="8">
        <v>45366.285138888888</v>
      </c>
    </row>
    <row r="1669" spans="1:14" x14ac:dyDescent="0.3">
      <c r="A1669" s="4">
        <v>4737779056</v>
      </c>
      <c r="B1669" s="5">
        <v>43980719</v>
      </c>
      <c r="C1669" t="str">
        <f>_xlfn.XLOOKUP(B1669,blinkit_customers!A:A,blinkit_customers!B:B," ")</f>
        <v>Unni Pillai</v>
      </c>
      <c r="D1669" t="str">
        <f>_xlfn.XLOOKUP(B1669, blinkit_customers!A:A,blinkit_customers!I:I, " ")</f>
        <v>New</v>
      </c>
      <c r="E1669">
        <f>_xlfn.XLOOKUP(A1669,blinkit_order_items[order_id],blinkit_order_items[product_id])</f>
        <v>491521</v>
      </c>
      <c r="F1669" t="str">
        <f>_xlfn.XLOOKUP(E1669,blinkit_products[product_id],blinkit_products[product_name])</f>
        <v>Nuts</v>
      </c>
      <c r="G1669" t="str">
        <f>_xlfn.XLOOKUP(E1669,blinkit_products[product_id],blinkit_products[category])</f>
        <v>Snacks &amp; Munchies</v>
      </c>
      <c r="H1669">
        <f>_xlfn.XLOOKUP(A1669,blinkit_order_items[order_id],blinkit_order_items[quantity])</f>
        <v>3</v>
      </c>
      <c r="I1669">
        <f>_xlfn.XLOOKUP(A1669,blinkit_order_items[order_id],blinkit_order_items[unit_price])</f>
        <v>556.35</v>
      </c>
      <c r="J1669" s="5">
        <v>785.67</v>
      </c>
      <c r="K1669" s="5" t="s">
        <v>15</v>
      </c>
      <c r="L1669" s="5" t="s">
        <v>10</v>
      </c>
      <c r="M1669">
        <v>-5</v>
      </c>
      <c r="N1669" s="9">
        <v>45512.994942129626</v>
      </c>
    </row>
    <row r="1670" spans="1:14" x14ac:dyDescent="0.3">
      <c r="A1670" s="2">
        <v>2047483376</v>
      </c>
      <c r="B1670" s="3">
        <v>11493380</v>
      </c>
      <c r="C1670" t="str">
        <f>_xlfn.XLOOKUP(B1670,blinkit_customers!A:A,blinkit_customers!B:B," ")</f>
        <v>Jhalak Peri</v>
      </c>
      <c r="D1670" t="str">
        <f>_xlfn.XLOOKUP(B1670, blinkit_customers!A:A,blinkit_customers!I:I, " ")</f>
        <v>Regular</v>
      </c>
      <c r="E1670">
        <f>_xlfn.XLOOKUP(A1670,blinkit_order_items[order_id],blinkit_order_items[product_id])</f>
        <v>51036</v>
      </c>
      <c r="F1670" t="str">
        <f>_xlfn.XLOOKUP(E1670,blinkit_products[product_id],blinkit_products[product_name])</f>
        <v>Baby Food</v>
      </c>
      <c r="G1670" t="str">
        <f>_xlfn.XLOOKUP(E1670,blinkit_products[product_id],blinkit_products[category])</f>
        <v>Baby Care</v>
      </c>
      <c r="H1670">
        <f>_xlfn.XLOOKUP(A1670,blinkit_order_items[order_id],blinkit_order_items[quantity])</f>
        <v>2</v>
      </c>
      <c r="I1670">
        <f>_xlfn.XLOOKUP(A1670,blinkit_order_items[order_id],blinkit_order_items[unit_price])</f>
        <v>931.61</v>
      </c>
      <c r="J1670" s="3">
        <v>4363.62</v>
      </c>
      <c r="K1670" s="3" t="s">
        <v>13</v>
      </c>
      <c r="L1670" s="3" t="s">
        <v>10</v>
      </c>
      <c r="M1670">
        <v>2</v>
      </c>
      <c r="N1670" s="8">
        <v>45214.65483796296</v>
      </c>
    </row>
    <row r="1671" spans="1:14" x14ac:dyDescent="0.3">
      <c r="A1671" s="4">
        <v>4758632331</v>
      </c>
      <c r="B1671" s="5">
        <v>34853377</v>
      </c>
      <c r="C1671" t="str">
        <f>_xlfn.XLOOKUP(B1671,blinkit_customers!A:A,blinkit_customers!B:B," ")</f>
        <v>William Dutta</v>
      </c>
      <c r="D1671" t="str">
        <f>_xlfn.XLOOKUP(B1671, blinkit_customers!A:A,blinkit_customers!I:I, " ")</f>
        <v>Premium</v>
      </c>
      <c r="E1671">
        <f>_xlfn.XLOOKUP(A1671,blinkit_order_items[order_id],blinkit_order_items[product_id])</f>
        <v>753354</v>
      </c>
      <c r="F1671" t="str">
        <f>_xlfn.XLOOKUP(E1671,blinkit_products[product_id],blinkit_products[product_name])</f>
        <v>Shampoo</v>
      </c>
      <c r="G1671" t="str">
        <f>_xlfn.XLOOKUP(E1671,blinkit_products[product_id],blinkit_products[category])</f>
        <v>Personal Care</v>
      </c>
      <c r="H1671">
        <f>_xlfn.XLOOKUP(A1671,blinkit_order_items[order_id],blinkit_order_items[quantity])</f>
        <v>2</v>
      </c>
      <c r="I1671">
        <f>_xlfn.XLOOKUP(A1671,blinkit_order_items[order_id],blinkit_order_items[unit_price])</f>
        <v>423.56</v>
      </c>
      <c r="J1671" s="5">
        <v>329.79</v>
      </c>
      <c r="K1671" s="5" t="s">
        <v>12</v>
      </c>
      <c r="L1671" s="5" t="s">
        <v>16</v>
      </c>
      <c r="M1671">
        <v>27</v>
      </c>
      <c r="N1671" s="9">
        <v>45175.130543981482</v>
      </c>
    </row>
    <row r="1672" spans="1:14" x14ac:dyDescent="0.3">
      <c r="A1672" s="2">
        <v>4741574337</v>
      </c>
      <c r="B1672" s="3">
        <v>40841791</v>
      </c>
      <c r="C1672" t="str">
        <f>_xlfn.XLOOKUP(B1672,blinkit_customers!A:A,blinkit_customers!B:B," ")</f>
        <v>Krishna Chahal</v>
      </c>
      <c r="D1672" t="str">
        <f>_xlfn.XLOOKUP(B1672, blinkit_customers!A:A,blinkit_customers!I:I, " ")</f>
        <v>New</v>
      </c>
      <c r="E1672">
        <f>_xlfn.XLOOKUP(A1672,blinkit_order_items[order_id],blinkit_order_items[product_id])</f>
        <v>851978</v>
      </c>
      <c r="F1672" t="str">
        <f>_xlfn.XLOOKUP(E1672,blinkit_products[product_id],blinkit_products[product_name])</f>
        <v>Vitamins</v>
      </c>
      <c r="G1672" t="str">
        <f>_xlfn.XLOOKUP(E1672,blinkit_products[product_id],blinkit_products[category])</f>
        <v>Pharmacy</v>
      </c>
      <c r="H1672">
        <f>_xlfn.XLOOKUP(A1672,blinkit_order_items[order_id],blinkit_order_items[quantity])</f>
        <v>2</v>
      </c>
      <c r="I1672">
        <f>_xlfn.XLOOKUP(A1672,blinkit_order_items[order_id],blinkit_order_items[unit_price])</f>
        <v>715.72</v>
      </c>
      <c r="J1672" s="3">
        <v>3284.15</v>
      </c>
      <c r="K1672" s="3" t="s">
        <v>11</v>
      </c>
      <c r="L1672" s="3" t="s">
        <v>10</v>
      </c>
      <c r="M1672">
        <v>4</v>
      </c>
      <c r="N1672" s="8">
        <v>45331.075798611113</v>
      </c>
    </row>
    <row r="1673" spans="1:14" x14ac:dyDescent="0.3">
      <c r="A1673" s="4">
        <v>5805120939</v>
      </c>
      <c r="B1673" s="5">
        <v>12277039</v>
      </c>
      <c r="C1673" t="str">
        <f>_xlfn.XLOOKUP(B1673,blinkit_customers!A:A,blinkit_customers!B:B," ")</f>
        <v>Manthan Trivedi</v>
      </c>
      <c r="D1673" t="str">
        <f>_xlfn.XLOOKUP(B1673, blinkit_customers!A:A,blinkit_customers!I:I, " ")</f>
        <v>Regular</v>
      </c>
      <c r="E1673">
        <f>_xlfn.XLOOKUP(A1673,blinkit_order_items[order_id],blinkit_order_items[product_id])</f>
        <v>747801</v>
      </c>
      <c r="F1673" t="str">
        <f>_xlfn.XLOOKUP(E1673,blinkit_products[product_id],blinkit_products[product_name])</f>
        <v>Toilet Cleaner</v>
      </c>
      <c r="G1673" t="str">
        <f>_xlfn.XLOOKUP(E1673,blinkit_products[product_id],blinkit_products[category])</f>
        <v>Household Care</v>
      </c>
      <c r="H1673">
        <f>_xlfn.XLOOKUP(A1673,blinkit_order_items[order_id],blinkit_order_items[quantity])</f>
        <v>1</v>
      </c>
      <c r="I1673">
        <f>_xlfn.XLOOKUP(A1673,blinkit_order_items[order_id],blinkit_order_items[unit_price])</f>
        <v>277.76</v>
      </c>
      <c r="J1673" s="5">
        <v>3209.77</v>
      </c>
      <c r="K1673" s="5" t="s">
        <v>15</v>
      </c>
      <c r="L1673" s="5" t="s">
        <v>14</v>
      </c>
      <c r="M1673">
        <v>12</v>
      </c>
      <c r="N1673" s="9">
        <v>45483.534895833334</v>
      </c>
    </row>
    <row r="1674" spans="1:14" x14ac:dyDescent="0.3">
      <c r="A1674" s="2">
        <v>7550508</v>
      </c>
      <c r="B1674" s="3">
        <v>93127511</v>
      </c>
      <c r="C1674" t="str">
        <f>_xlfn.XLOOKUP(B1674,blinkit_customers!A:A,blinkit_customers!B:B," ")</f>
        <v>Warinder Chandran</v>
      </c>
      <c r="D1674" t="str">
        <f>_xlfn.XLOOKUP(B1674, blinkit_customers!A:A,blinkit_customers!I:I, " ")</f>
        <v>Inactive</v>
      </c>
      <c r="E1674">
        <f>_xlfn.XLOOKUP(A1674,blinkit_order_items[order_id],blinkit_order_items[product_id])</f>
        <v>140154</v>
      </c>
      <c r="F1674" t="str">
        <f>_xlfn.XLOOKUP(E1674,blinkit_products[product_id],blinkit_products[product_name])</f>
        <v>Shampoo</v>
      </c>
      <c r="G1674" t="str">
        <f>_xlfn.XLOOKUP(E1674,blinkit_products[product_id],blinkit_products[category])</f>
        <v>Personal Care</v>
      </c>
      <c r="H1674">
        <f>_xlfn.XLOOKUP(A1674,blinkit_order_items[order_id],blinkit_order_items[quantity])</f>
        <v>2</v>
      </c>
      <c r="I1674">
        <f>_xlfn.XLOOKUP(A1674,blinkit_order_items[order_id],blinkit_order_items[unit_price])</f>
        <v>171.2</v>
      </c>
      <c r="J1674" s="3">
        <v>1067.68</v>
      </c>
      <c r="K1674" s="3" t="s">
        <v>13</v>
      </c>
      <c r="L1674" s="3" t="s">
        <v>10</v>
      </c>
      <c r="M1674">
        <v>-1</v>
      </c>
      <c r="N1674" s="8">
        <v>45219.454479166663</v>
      </c>
    </row>
    <row r="1675" spans="1:14" x14ac:dyDescent="0.3">
      <c r="A1675" s="4">
        <v>1966056265</v>
      </c>
      <c r="B1675" s="5">
        <v>63802820</v>
      </c>
      <c r="C1675" t="str">
        <f>_xlfn.XLOOKUP(B1675,blinkit_customers!A:A,blinkit_customers!B:B," ")</f>
        <v>Netra Yohannan</v>
      </c>
      <c r="D1675" t="str">
        <f>_xlfn.XLOOKUP(B1675, blinkit_customers!A:A,blinkit_customers!I:I, " ")</f>
        <v>Regular</v>
      </c>
      <c r="E1675">
        <f>_xlfn.XLOOKUP(A1675,blinkit_order_items[order_id],blinkit_order_items[product_id])</f>
        <v>305754</v>
      </c>
      <c r="F1675" t="str">
        <f>_xlfn.XLOOKUP(E1675,blinkit_products[product_id],blinkit_products[product_name])</f>
        <v>Frozen Vegetables</v>
      </c>
      <c r="G1675" t="str">
        <f>_xlfn.XLOOKUP(E1675,blinkit_products[product_id],blinkit_products[category])</f>
        <v>Instant &amp; Frozen Food</v>
      </c>
      <c r="H1675">
        <f>_xlfn.XLOOKUP(A1675,blinkit_order_items[order_id],blinkit_order_items[quantity])</f>
        <v>1</v>
      </c>
      <c r="I1675">
        <f>_xlfn.XLOOKUP(A1675,blinkit_order_items[order_id],blinkit_order_items[unit_price])</f>
        <v>979.99</v>
      </c>
      <c r="J1675" s="5">
        <v>3447.86</v>
      </c>
      <c r="K1675" s="5" t="s">
        <v>13</v>
      </c>
      <c r="L1675" s="5" t="s">
        <v>10</v>
      </c>
      <c r="M1675">
        <v>5</v>
      </c>
      <c r="N1675" s="9">
        <v>45515.202905092592</v>
      </c>
    </row>
    <row r="1676" spans="1:14" x14ac:dyDescent="0.3">
      <c r="A1676" s="2">
        <v>6363072906</v>
      </c>
      <c r="B1676" s="3">
        <v>29095552</v>
      </c>
      <c r="C1676" t="str">
        <f>_xlfn.XLOOKUP(B1676,blinkit_customers!A:A,blinkit_customers!B:B," ")</f>
        <v>Gunbir Vala</v>
      </c>
      <c r="D1676" t="str">
        <f>_xlfn.XLOOKUP(B1676, blinkit_customers!A:A,blinkit_customers!I:I, " ")</f>
        <v>Inactive</v>
      </c>
      <c r="E1676">
        <f>_xlfn.XLOOKUP(A1676,blinkit_order_items[order_id],blinkit_order_items[product_id])</f>
        <v>26060</v>
      </c>
      <c r="F1676" t="str">
        <f>_xlfn.XLOOKUP(E1676,blinkit_products[product_id],blinkit_products[product_name])</f>
        <v>Vitamins</v>
      </c>
      <c r="G1676" t="str">
        <f>_xlfn.XLOOKUP(E1676,blinkit_products[product_id],blinkit_products[category])</f>
        <v>Pharmacy</v>
      </c>
      <c r="H1676">
        <f>_xlfn.XLOOKUP(A1676,blinkit_order_items[order_id],blinkit_order_items[quantity])</f>
        <v>2</v>
      </c>
      <c r="I1676">
        <f>_xlfn.XLOOKUP(A1676,blinkit_order_items[order_id],blinkit_order_items[unit_price])</f>
        <v>342.94</v>
      </c>
      <c r="J1676" s="3">
        <v>1191.83</v>
      </c>
      <c r="K1676" s="3" t="s">
        <v>13</v>
      </c>
      <c r="L1676" s="3" t="s">
        <v>10</v>
      </c>
      <c r="M1676">
        <v>-3</v>
      </c>
      <c r="N1676" s="8">
        <v>45481.648379629631</v>
      </c>
    </row>
    <row r="1677" spans="1:14" x14ac:dyDescent="0.3">
      <c r="A1677" s="4">
        <v>7389054351</v>
      </c>
      <c r="B1677" s="5">
        <v>25585013</v>
      </c>
      <c r="C1677" t="str">
        <f>_xlfn.XLOOKUP(B1677,blinkit_customers!A:A,blinkit_customers!B:B," ")</f>
        <v>Ishita Amble</v>
      </c>
      <c r="D1677" t="str">
        <f>_xlfn.XLOOKUP(B1677, blinkit_customers!A:A,blinkit_customers!I:I, " ")</f>
        <v>Inactive</v>
      </c>
      <c r="E1677">
        <f>_xlfn.XLOOKUP(A1677,blinkit_order_items[order_id],blinkit_order_items[product_id])</f>
        <v>563740</v>
      </c>
      <c r="F1677" t="str">
        <f>_xlfn.XLOOKUP(E1677,blinkit_products[product_id],blinkit_products[product_name])</f>
        <v>Chips</v>
      </c>
      <c r="G1677" t="str">
        <f>_xlfn.XLOOKUP(E1677,blinkit_products[product_id],blinkit_products[category])</f>
        <v>Snacks &amp; Munchies</v>
      </c>
      <c r="H1677">
        <f>_xlfn.XLOOKUP(A1677,blinkit_order_items[order_id],blinkit_order_items[quantity])</f>
        <v>3</v>
      </c>
      <c r="I1677">
        <f>_xlfn.XLOOKUP(A1677,blinkit_order_items[order_id],blinkit_order_items[unit_price])</f>
        <v>96.33</v>
      </c>
      <c r="J1677" s="5">
        <v>3840.78</v>
      </c>
      <c r="K1677" s="5" t="s">
        <v>11</v>
      </c>
      <c r="L1677" s="5" t="s">
        <v>10</v>
      </c>
      <c r="M1677">
        <v>-1</v>
      </c>
      <c r="N1677" s="9">
        <v>45282.284756944442</v>
      </c>
    </row>
    <row r="1678" spans="1:14" x14ac:dyDescent="0.3">
      <c r="A1678" s="2">
        <v>7146572423</v>
      </c>
      <c r="B1678" s="3">
        <v>80954112</v>
      </c>
      <c r="C1678" t="str">
        <f>_xlfn.XLOOKUP(B1678,blinkit_customers!A:A,blinkit_customers!B:B," ")</f>
        <v>Irya Rana</v>
      </c>
      <c r="D1678" t="str">
        <f>_xlfn.XLOOKUP(B1678, blinkit_customers!A:A,blinkit_customers!I:I, " ")</f>
        <v>New</v>
      </c>
      <c r="E1678">
        <f>_xlfn.XLOOKUP(A1678,blinkit_order_items[order_id],blinkit_order_items[product_id])</f>
        <v>557908</v>
      </c>
      <c r="F1678" t="str">
        <f>_xlfn.XLOOKUP(E1678,blinkit_products[product_id],blinkit_products[product_name])</f>
        <v>Vitamins</v>
      </c>
      <c r="G1678" t="str">
        <f>_xlfn.XLOOKUP(E1678,blinkit_products[product_id],blinkit_products[category])</f>
        <v>Pharmacy</v>
      </c>
      <c r="H1678">
        <f>_xlfn.XLOOKUP(A1678,blinkit_order_items[order_id],blinkit_order_items[quantity])</f>
        <v>2</v>
      </c>
      <c r="I1678">
        <f>_xlfn.XLOOKUP(A1678,blinkit_order_items[order_id],blinkit_order_items[unit_price])</f>
        <v>942.37</v>
      </c>
      <c r="J1678" s="3">
        <v>3748.84</v>
      </c>
      <c r="K1678" s="3" t="s">
        <v>12</v>
      </c>
      <c r="L1678" s="3" t="s">
        <v>10</v>
      </c>
      <c r="M1678">
        <v>3</v>
      </c>
      <c r="N1678" s="8">
        <v>45078.772256944445</v>
      </c>
    </row>
    <row r="1679" spans="1:14" x14ac:dyDescent="0.3">
      <c r="A1679" s="4">
        <v>4590810848</v>
      </c>
      <c r="B1679" s="5">
        <v>20298398</v>
      </c>
      <c r="C1679" t="str">
        <f>_xlfn.XLOOKUP(B1679,blinkit_customers!A:A,blinkit_customers!B:B," ")</f>
        <v>Urvi Bali</v>
      </c>
      <c r="D1679" t="str">
        <f>_xlfn.XLOOKUP(B1679, blinkit_customers!A:A,blinkit_customers!I:I, " ")</f>
        <v>New</v>
      </c>
      <c r="E1679">
        <f>_xlfn.XLOOKUP(A1679,blinkit_order_items[order_id],blinkit_order_items[product_id])</f>
        <v>516376</v>
      </c>
      <c r="F1679" t="str">
        <f>_xlfn.XLOOKUP(E1679,blinkit_products[product_id],blinkit_products[product_name])</f>
        <v>Onions</v>
      </c>
      <c r="G1679" t="str">
        <f>_xlfn.XLOOKUP(E1679,blinkit_products[product_id],blinkit_products[category])</f>
        <v>Fruits &amp; Vegetables</v>
      </c>
      <c r="H1679">
        <f>_xlfn.XLOOKUP(A1679,blinkit_order_items[order_id],blinkit_order_items[quantity])</f>
        <v>3</v>
      </c>
      <c r="I1679">
        <f>_xlfn.XLOOKUP(A1679,blinkit_order_items[order_id],blinkit_order_items[unit_price])</f>
        <v>877.43</v>
      </c>
      <c r="J1679" s="5">
        <v>2867.36</v>
      </c>
      <c r="K1679" s="5" t="s">
        <v>11</v>
      </c>
      <c r="L1679" s="5" t="s">
        <v>10</v>
      </c>
      <c r="M1679">
        <v>-2</v>
      </c>
      <c r="N1679" s="9">
        <v>45070.507719907408</v>
      </c>
    </row>
    <row r="1680" spans="1:14" x14ac:dyDescent="0.3">
      <c r="A1680" s="2">
        <v>9226364404</v>
      </c>
      <c r="B1680" s="3">
        <v>29858395</v>
      </c>
      <c r="C1680" t="str">
        <f>_xlfn.XLOOKUP(B1680,blinkit_customers!A:A,blinkit_customers!B:B," ")</f>
        <v>Patrick Rout</v>
      </c>
      <c r="D1680" t="str">
        <f>_xlfn.XLOOKUP(B1680, blinkit_customers!A:A,blinkit_customers!I:I, " ")</f>
        <v>Inactive</v>
      </c>
      <c r="E1680">
        <f>_xlfn.XLOOKUP(A1680,blinkit_order_items[order_id],blinkit_order_items[product_id])</f>
        <v>876139</v>
      </c>
      <c r="F1680" t="str">
        <f>_xlfn.XLOOKUP(E1680,blinkit_products[product_id],blinkit_products[product_name])</f>
        <v>Pulses</v>
      </c>
      <c r="G1680" t="str">
        <f>_xlfn.XLOOKUP(E1680,blinkit_products[product_id],blinkit_products[category])</f>
        <v>Grocery &amp; Staples</v>
      </c>
      <c r="H1680">
        <f>_xlfn.XLOOKUP(A1680,blinkit_order_items[order_id],blinkit_order_items[quantity])</f>
        <v>3</v>
      </c>
      <c r="I1680">
        <f>_xlfn.XLOOKUP(A1680,blinkit_order_items[order_id],blinkit_order_items[unit_price])</f>
        <v>415.75</v>
      </c>
      <c r="J1680" s="3">
        <v>2455.8200000000002</v>
      </c>
      <c r="K1680" s="3" t="s">
        <v>15</v>
      </c>
      <c r="L1680" s="3" t="s">
        <v>16</v>
      </c>
      <c r="M1680">
        <v>30</v>
      </c>
      <c r="N1680" s="8">
        <v>45252.984872685185</v>
      </c>
    </row>
    <row r="1681" spans="1:14" x14ac:dyDescent="0.3">
      <c r="A1681" s="4">
        <v>6687792641</v>
      </c>
      <c r="B1681" s="5">
        <v>93924203</v>
      </c>
      <c r="C1681" t="str">
        <f>_xlfn.XLOOKUP(B1681,blinkit_customers!A:A,blinkit_customers!B:B," ")</f>
        <v>Xalak Goyal</v>
      </c>
      <c r="D1681" t="str">
        <f>_xlfn.XLOOKUP(B1681, blinkit_customers!A:A,blinkit_customers!I:I, " ")</f>
        <v>Premium</v>
      </c>
      <c r="E1681">
        <f>_xlfn.XLOOKUP(A1681,blinkit_order_items[order_id],blinkit_order_items[product_id])</f>
        <v>914071</v>
      </c>
      <c r="F1681" t="str">
        <f>_xlfn.XLOOKUP(E1681,blinkit_products[product_id],blinkit_products[product_name])</f>
        <v>Chips</v>
      </c>
      <c r="G1681" t="str">
        <f>_xlfn.XLOOKUP(E1681,blinkit_products[product_id],blinkit_products[category])</f>
        <v>Snacks &amp; Munchies</v>
      </c>
      <c r="H1681">
        <f>_xlfn.XLOOKUP(A1681,blinkit_order_items[order_id],blinkit_order_items[quantity])</f>
        <v>2</v>
      </c>
      <c r="I1681">
        <f>_xlfn.XLOOKUP(A1681,blinkit_order_items[order_id],blinkit_order_items[unit_price])</f>
        <v>296.94</v>
      </c>
      <c r="J1681" s="5">
        <v>1545.05</v>
      </c>
      <c r="K1681" s="5" t="s">
        <v>15</v>
      </c>
      <c r="L1681" s="5" t="s">
        <v>10</v>
      </c>
      <c r="M1681">
        <v>1</v>
      </c>
      <c r="N1681" s="9">
        <v>45432.287245370368</v>
      </c>
    </row>
    <row r="1682" spans="1:14" x14ac:dyDescent="0.3">
      <c r="A1682" s="2">
        <v>5183577434</v>
      </c>
      <c r="B1682" s="3">
        <v>2134827</v>
      </c>
      <c r="C1682" t="str">
        <f>_xlfn.XLOOKUP(B1682,blinkit_customers!A:A,blinkit_customers!B:B," ")</f>
        <v>Vasudha Kalita</v>
      </c>
      <c r="D1682" t="str">
        <f>_xlfn.XLOOKUP(B1682, blinkit_customers!A:A,blinkit_customers!I:I, " ")</f>
        <v>New</v>
      </c>
      <c r="E1682">
        <f>_xlfn.XLOOKUP(A1682,blinkit_order_items[order_id],blinkit_order_items[product_id])</f>
        <v>376447</v>
      </c>
      <c r="F1682" t="str">
        <f>_xlfn.XLOOKUP(E1682,blinkit_products[product_id],blinkit_products[product_name])</f>
        <v>Butter</v>
      </c>
      <c r="G1682" t="str">
        <f>_xlfn.XLOOKUP(E1682,blinkit_products[product_id],blinkit_products[category])</f>
        <v>Dairy &amp; Breakfast</v>
      </c>
      <c r="H1682">
        <f>_xlfn.XLOOKUP(A1682,blinkit_order_items[order_id],blinkit_order_items[quantity])</f>
        <v>1</v>
      </c>
      <c r="I1682">
        <f>_xlfn.XLOOKUP(A1682,blinkit_order_items[order_id],blinkit_order_items[unit_price])</f>
        <v>724.84</v>
      </c>
      <c r="J1682" s="3">
        <v>805.28</v>
      </c>
      <c r="K1682" s="3" t="s">
        <v>13</v>
      </c>
      <c r="L1682" s="3" t="s">
        <v>10</v>
      </c>
      <c r="M1682">
        <v>5</v>
      </c>
      <c r="N1682" s="8">
        <v>45294.828425925924</v>
      </c>
    </row>
    <row r="1683" spans="1:14" x14ac:dyDescent="0.3">
      <c r="A1683" s="4">
        <v>7440785414</v>
      </c>
      <c r="B1683" s="5">
        <v>72132838</v>
      </c>
      <c r="C1683" t="str">
        <f>_xlfn.XLOOKUP(B1683,blinkit_customers!A:A,blinkit_customers!B:B," ")</f>
        <v>Yashvi Kashyap</v>
      </c>
      <c r="D1683" t="str">
        <f>_xlfn.XLOOKUP(B1683, blinkit_customers!A:A,blinkit_customers!I:I, " ")</f>
        <v>Premium</v>
      </c>
      <c r="E1683">
        <f>_xlfn.XLOOKUP(A1683,blinkit_order_items[order_id],blinkit_order_items[product_id])</f>
        <v>397973</v>
      </c>
      <c r="F1683" t="str">
        <f>_xlfn.XLOOKUP(E1683,blinkit_products[product_id],blinkit_products[product_name])</f>
        <v>Bananas</v>
      </c>
      <c r="G1683" t="str">
        <f>_xlfn.XLOOKUP(E1683,blinkit_products[product_id],blinkit_products[category])</f>
        <v>Fruits &amp; Vegetables</v>
      </c>
      <c r="H1683">
        <f>_xlfn.XLOOKUP(A1683,blinkit_order_items[order_id],blinkit_order_items[quantity])</f>
        <v>1</v>
      </c>
      <c r="I1683">
        <f>_xlfn.XLOOKUP(A1683,blinkit_order_items[order_id],blinkit_order_items[unit_price])</f>
        <v>728.73</v>
      </c>
      <c r="J1683" s="5">
        <v>4073.91</v>
      </c>
      <c r="K1683" s="5" t="s">
        <v>12</v>
      </c>
      <c r="L1683" s="5" t="s">
        <v>10</v>
      </c>
      <c r="M1683">
        <v>-3</v>
      </c>
      <c r="N1683" s="9">
        <v>45231.353495370371</v>
      </c>
    </row>
    <row r="1684" spans="1:14" x14ac:dyDescent="0.3">
      <c r="A1684" s="2">
        <v>7932057095</v>
      </c>
      <c r="B1684" s="3">
        <v>73363613</v>
      </c>
      <c r="C1684" t="str">
        <f>_xlfn.XLOOKUP(B1684,blinkit_customers!A:A,blinkit_customers!B:B," ")</f>
        <v>Aradhana Bala</v>
      </c>
      <c r="D1684" t="str">
        <f>_xlfn.XLOOKUP(B1684, blinkit_customers!A:A,blinkit_customers!I:I, " ")</f>
        <v>Premium</v>
      </c>
      <c r="E1684">
        <f>_xlfn.XLOOKUP(A1684,blinkit_order_items[order_id],blinkit_order_items[product_id])</f>
        <v>26060</v>
      </c>
      <c r="F1684" t="str">
        <f>_xlfn.XLOOKUP(E1684,blinkit_products[product_id],blinkit_products[product_name])</f>
        <v>Vitamins</v>
      </c>
      <c r="G1684" t="str">
        <f>_xlfn.XLOOKUP(E1684,blinkit_products[product_id],blinkit_products[category])</f>
        <v>Pharmacy</v>
      </c>
      <c r="H1684">
        <f>_xlfn.XLOOKUP(A1684,blinkit_order_items[order_id],blinkit_order_items[quantity])</f>
        <v>2</v>
      </c>
      <c r="I1684">
        <f>_xlfn.XLOOKUP(A1684,blinkit_order_items[order_id],blinkit_order_items[unit_price])</f>
        <v>342.94</v>
      </c>
      <c r="J1684" s="3">
        <v>1009.42</v>
      </c>
      <c r="K1684" s="3" t="s">
        <v>12</v>
      </c>
      <c r="L1684" s="3" t="s">
        <v>10</v>
      </c>
      <c r="M1684">
        <v>-4</v>
      </c>
      <c r="N1684" s="8">
        <v>45189.127997685187</v>
      </c>
    </row>
    <row r="1685" spans="1:14" x14ac:dyDescent="0.3">
      <c r="A1685" s="4">
        <v>6126906924</v>
      </c>
      <c r="B1685" s="5">
        <v>33675108</v>
      </c>
      <c r="C1685" t="str">
        <f>_xlfn.XLOOKUP(B1685,blinkit_customers!A:A,blinkit_customers!B:B," ")</f>
        <v>Yagnesh Patel</v>
      </c>
      <c r="D1685" t="str">
        <f>_xlfn.XLOOKUP(B1685, blinkit_customers!A:A,blinkit_customers!I:I, " ")</f>
        <v>Inactive</v>
      </c>
      <c r="E1685">
        <f>_xlfn.XLOOKUP(A1685,blinkit_order_items[order_id],blinkit_order_items[product_id])</f>
        <v>602241</v>
      </c>
      <c r="F1685" t="str">
        <f>_xlfn.XLOOKUP(E1685,blinkit_products[product_id],blinkit_products[product_name])</f>
        <v>Nuts</v>
      </c>
      <c r="G1685" t="str">
        <f>_xlfn.XLOOKUP(E1685,blinkit_products[product_id],blinkit_products[category])</f>
        <v>Snacks &amp; Munchies</v>
      </c>
      <c r="H1685">
        <f>_xlfn.XLOOKUP(A1685,blinkit_order_items[order_id],blinkit_order_items[quantity])</f>
        <v>1</v>
      </c>
      <c r="I1685">
        <f>_xlfn.XLOOKUP(A1685,blinkit_order_items[order_id],blinkit_order_items[unit_price])</f>
        <v>976.55</v>
      </c>
      <c r="J1685" s="5">
        <v>505.31</v>
      </c>
      <c r="K1685" s="5" t="s">
        <v>13</v>
      </c>
      <c r="L1685" s="5" t="s">
        <v>10</v>
      </c>
      <c r="M1685">
        <v>1</v>
      </c>
      <c r="N1685" s="9">
        <v>45261.930115740739</v>
      </c>
    </row>
    <row r="1686" spans="1:14" x14ac:dyDescent="0.3">
      <c r="A1686" s="2">
        <v>8997788831</v>
      </c>
      <c r="B1686" s="3">
        <v>72495274</v>
      </c>
      <c r="C1686" t="str">
        <f>_xlfn.XLOOKUP(B1686,blinkit_customers!A:A,blinkit_customers!B:B," ")</f>
        <v>Vasatika Amble</v>
      </c>
      <c r="D1686" t="str">
        <f>_xlfn.XLOOKUP(B1686, blinkit_customers!A:A,blinkit_customers!I:I, " ")</f>
        <v>New</v>
      </c>
      <c r="E1686">
        <f>_xlfn.XLOOKUP(A1686,blinkit_order_items[order_id],blinkit_order_items[product_id])</f>
        <v>146840</v>
      </c>
      <c r="F1686" t="str">
        <f>_xlfn.XLOOKUP(E1686,blinkit_products[product_id],blinkit_products[product_name])</f>
        <v>Bread</v>
      </c>
      <c r="G1686" t="str">
        <f>_xlfn.XLOOKUP(E1686,blinkit_products[product_id],blinkit_products[category])</f>
        <v>Dairy &amp; Breakfast</v>
      </c>
      <c r="H1686">
        <f>_xlfn.XLOOKUP(A1686,blinkit_order_items[order_id],blinkit_order_items[quantity])</f>
        <v>2</v>
      </c>
      <c r="I1686">
        <f>_xlfn.XLOOKUP(A1686,blinkit_order_items[order_id],blinkit_order_items[unit_price])</f>
        <v>786.85</v>
      </c>
      <c r="J1686" s="3">
        <v>2656.18</v>
      </c>
      <c r="K1686" s="3" t="s">
        <v>13</v>
      </c>
      <c r="L1686" s="3" t="s">
        <v>10</v>
      </c>
      <c r="M1686">
        <v>-4</v>
      </c>
      <c r="N1686" s="8">
        <v>45008.974918981483</v>
      </c>
    </row>
    <row r="1687" spans="1:14" x14ac:dyDescent="0.3">
      <c r="A1687" s="4">
        <v>3480516243</v>
      </c>
      <c r="B1687" s="5">
        <v>23567263</v>
      </c>
      <c r="C1687" t="str">
        <f>_xlfn.XLOOKUP(B1687,blinkit_customers!A:A,blinkit_customers!B:B," ")</f>
        <v>Yatan Sem</v>
      </c>
      <c r="D1687" t="str">
        <f>_xlfn.XLOOKUP(B1687, blinkit_customers!A:A,blinkit_customers!I:I, " ")</f>
        <v>New</v>
      </c>
      <c r="E1687">
        <f>_xlfn.XLOOKUP(A1687,blinkit_order_items[order_id],blinkit_order_items[product_id])</f>
        <v>34186</v>
      </c>
      <c r="F1687" t="str">
        <f>_xlfn.XLOOKUP(E1687,blinkit_products[product_id],blinkit_products[product_name])</f>
        <v>Mangoes</v>
      </c>
      <c r="G1687" t="str">
        <f>_xlfn.XLOOKUP(E1687,blinkit_products[product_id],blinkit_products[category])</f>
        <v>Fruits &amp; Vegetables</v>
      </c>
      <c r="H1687">
        <f>_xlfn.XLOOKUP(A1687,blinkit_order_items[order_id],blinkit_order_items[quantity])</f>
        <v>3</v>
      </c>
      <c r="I1687">
        <f>_xlfn.XLOOKUP(A1687,blinkit_order_items[order_id],blinkit_order_items[unit_price])</f>
        <v>925.65</v>
      </c>
      <c r="J1687" s="5">
        <v>2854.52</v>
      </c>
      <c r="K1687" s="5" t="s">
        <v>12</v>
      </c>
      <c r="L1687" s="5" t="s">
        <v>10</v>
      </c>
      <c r="M1687">
        <v>5</v>
      </c>
      <c r="N1687" s="9">
        <v>45509.995659722219</v>
      </c>
    </row>
    <row r="1688" spans="1:14" x14ac:dyDescent="0.3">
      <c r="A1688" s="2">
        <v>1234692850</v>
      </c>
      <c r="B1688" s="3">
        <v>76971644</v>
      </c>
      <c r="C1688" t="str">
        <f>_xlfn.XLOOKUP(B1688,blinkit_customers!A:A,blinkit_customers!B:B," ")</f>
        <v>Banjeet Pal</v>
      </c>
      <c r="D1688" t="str">
        <f>_xlfn.XLOOKUP(B1688, blinkit_customers!A:A,blinkit_customers!I:I, " ")</f>
        <v>Inactive</v>
      </c>
      <c r="E1688">
        <f>_xlfn.XLOOKUP(A1688,blinkit_order_items[order_id],blinkit_order_items[product_id])</f>
        <v>354409</v>
      </c>
      <c r="F1688" t="str">
        <f>_xlfn.XLOOKUP(E1688,blinkit_products[product_id],blinkit_products[product_name])</f>
        <v>Pulses</v>
      </c>
      <c r="G1688" t="str">
        <f>_xlfn.XLOOKUP(E1688,blinkit_products[product_id],blinkit_products[category])</f>
        <v>Grocery &amp; Staples</v>
      </c>
      <c r="H1688">
        <f>_xlfn.XLOOKUP(A1688,blinkit_order_items[order_id],blinkit_order_items[quantity])</f>
        <v>3</v>
      </c>
      <c r="I1688">
        <f>_xlfn.XLOOKUP(A1688,blinkit_order_items[order_id],blinkit_order_items[unit_price])</f>
        <v>325.08</v>
      </c>
      <c r="J1688" s="3">
        <v>310.69</v>
      </c>
      <c r="K1688" s="3" t="s">
        <v>12</v>
      </c>
      <c r="L1688" s="3" t="s">
        <v>10</v>
      </c>
      <c r="M1688">
        <v>-4</v>
      </c>
      <c r="N1688" s="8">
        <v>45370.243425925924</v>
      </c>
    </row>
    <row r="1689" spans="1:14" x14ac:dyDescent="0.3">
      <c r="A1689" s="4">
        <v>4954911880</v>
      </c>
      <c r="B1689" s="5">
        <v>82359623</v>
      </c>
      <c r="C1689" t="str">
        <f>_xlfn.XLOOKUP(B1689,blinkit_customers!A:A,blinkit_customers!B:B," ")</f>
        <v>Pushti Sangha</v>
      </c>
      <c r="D1689" t="str">
        <f>_xlfn.XLOOKUP(B1689, blinkit_customers!A:A,blinkit_customers!I:I, " ")</f>
        <v>Premium</v>
      </c>
      <c r="E1689">
        <f>_xlfn.XLOOKUP(A1689,blinkit_order_items[order_id],blinkit_order_items[product_id])</f>
        <v>136533</v>
      </c>
      <c r="F1689" t="str">
        <f>_xlfn.XLOOKUP(E1689,blinkit_products[product_id],blinkit_products[product_name])</f>
        <v>Eggs</v>
      </c>
      <c r="G1689" t="str">
        <f>_xlfn.XLOOKUP(E1689,blinkit_products[product_id],blinkit_products[category])</f>
        <v>Dairy &amp; Breakfast</v>
      </c>
      <c r="H1689">
        <f>_xlfn.XLOOKUP(A1689,blinkit_order_items[order_id],blinkit_order_items[quantity])</f>
        <v>2</v>
      </c>
      <c r="I1689">
        <f>_xlfn.XLOOKUP(A1689,blinkit_order_items[order_id],blinkit_order_items[unit_price])</f>
        <v>826.21</v>
      </c>
      <c r="J1689" s="5">
        <v>2079.7600000000002</v>
      </c>
      <c r="K1689" s="5" t="s">
        <v>15</v>
      </c>
      <c r="L1689" s="5" t="s">
        <v>10</v>
      </c>
      <c r="M1689">
        <v>5</v>
      </c>
      <c r="N1689" s="9">
        <v>45025.166192129633</v>
      </c>
    </row>
    <row r="1690" spans="1:14" x14ac:dyDescent="0.3">
      <c r="A1690" s="2">
        <v>504060154</v>
      </c>
      <c r="B1690" s="3">
        <v>55060796</v>
      </c>
      <c r="C1690" t="str">
        <f>_xlfn.XLOOKUP(B1690,blinkit_customers!A:A,blinkit_customers!B:B," ")</f>
        <v>Lopa Barman</v>
      </c>
      <c r="D1690" t="str">
        <f>_xlfn.XLOOKUP(B1690, blinkit_customers!A:A,blinkit_customers!I:I, " ")</f>
        <v>New</v>
      </c>
      <c r="E1690">
        <f>_xlfn.XLOOKUP(A1690,blinkit_order_items[order_id],blinkit_order_items[product_id])</f>
        <v>839170</v>
      </c>
      <c r="F1690" t="str">
        <f>_xlfn.XLOOKUP(E1690,blinkit_products[product_id],blinkit_products[product_name])</f>
        <v>Curd</v>
      </c>
      <c r="G1690" t="str">
        <f>_xlfn.XLOOKUP(E1690,blinkit_products[product_id],blinkit_products[category])</f>
        <v>Dairy &amp; Breakfast</v>
      </c>
      <c r="H1690">
        <f>_xlfn.XLOOKUP(A1690,blinkit_order_items[order_id],blinkit_order_items[quantity])</f>
        <v>2</v>
      </c>
      <c r="I1690">
        <f>_xlfn.XLOOKUP(A1690,blinkit_order_items[order_id],blinkit_order_items[unit_price])</f>
        <v>481.63</v>
      </c>
      <c r="J1690" s="3">
        <v>1828.77</v>
      </c>
      <c r="K1690" s="3" t="s">
        <v>13</v>
      </c>
      <c r="L1690" s="3" t="s">
        <v>16</v>
      </c>
      <c r="M1690">
        <v>16</v>
      </c>
      <c r="N1690" s="8">
        <v>45125.861481481479</v>
      </c>
    </row>
    <row r="1691" spans="1:14" x14ac:dyDescent="0.3">
      <c r="A1691" s="4">
        <v>8723752267</v>
      </c>
      <c r="B1691" s="5">
        <v>13494314</v>
      </c>
      <c r="C1691" t="str">
        <f>_xlfn.XLOOKUP(B1691,blinkit_customers!A:A,blinkit_customers!B:B," ")</f>
        <v>Eesha Nadig</v>
      </c>
      <c r="D1691" t="str">
        <f>_xlfn.XLOOKUP(B1691, blinkit_customers!A:A,blinkit_customers!I:I, " ")</f>
        <v>Premium</v>
      </c>
      <c r="E1691">
        <f>_xlfn.XLOOKUP(A1691,blinkit_order_items[order_id],blinkit_order_items[product_id])</f>
        <v>137909</v>
      </c>
      <c r="F1691" t="str">
        <f>_xlfn.XLOOKUP(E1691,blinkit_products[product_id],blinkit_products[product_name])</f>
        <v>Cough Syrup</v>
      </c>
      <c r="G1691" t="str">
        <f>_xlfn.XLOOKUP(E1691,blinkit_products[product_id],blinkit_products[category])</f>
        <v>Pharmacy</v>
      </c>
      <c r="H1691">
        <f>_xlfn.XLOOKUP(A1691,blinkit_order_items[order_id],blinkit_order_items[quantity])</f>
        <v>2</v>
      </c>
      <c r="I1691">
        <f>_xlfn.XLOOKUP(A1691,blinkit_order_items[order_id],blinkit_order_items[unit_price])</f>
        <v>864.3</v>
      </c>
      <c r="J1691" s="5">
        <v>3290.63</v>
      </c>
      <c r="K1691" s="5" t="s">
        <v>13</v>
      </c>
      <c r="L1691" s="5" t="s">
        <v>10</v>
      </c>
      <c r="M1691">
        <v>2</v>
      </c>
      <c r="N1691" s="9">
        <v>45482.128888888888</v>
      </c>
    </row>
    <row r="1692" spans="1:14" x14ac:dyDescent="0.3">
      <c r="A1692" s="2">
        <v>5724116944</v>
      </c>
      <c r="B1692" s="3">
        <v>93938425</v>
      </c>
      <c r="C1692" t="str">
        <f>_xlfn.XLOOKUP(B1692,blinkit_customers!A:A,blinkit_customers!B:B," ")</f>
        <v>Darpan Goyal</v>
      </c>
      <c r="D1692" t="str">
        <f>_xlfn.XLOOKUP(B1692, blinkit_customers!A:A,blinkit_customers!I:I, " ")</f>
        <v>Regular</v>
      </c>
      <c r="E1692">
        <f>_xlfn.XLOOKUP(A1692,blinkit_order_items[order_id],blinkit_order_items[product_id])</f>
        <v>366066</v>
      </c>
      <c r="F1692" t="str">
        <f>_xlfn.XLOOKUP(E1692,blinkit_products[product_id],blinkit_products[product_name])</f>
        <v>Soap</v>
      </c>
      <c r="G1692" t="str">
        <f>_xlfn.XLOOKUP(E1692,blinkit_products[product_id],blinkit_products[category])</f>
        <v>Personal Care</v>
      </c>
      <c r="H1692">
        <f>_xlfn.XLOOKUP(A1692,blinkit_order_items[order_id],blinkit_order_items[quantity])</f>
        <v>1</v>
      </c>
      <c r="I1692">
        <f>_xlfn.XLOOKUP(A1692,blinkit_order_items[order_id],blinkit_order_items[unit_price])</f>
        <v>918.58</v>
      </c>
      <c r="J1692" s="3">
        <v>3853.5</v>
      </c>
      <c r="K1692" s="3" t="s">
        <v>11</v>
      </c>
      <c r="L1692" s="3" t="s">
        <v>14</v>
      </c>
      <c r="M1692">
        <v>10</v>
      </c>
      <c r="N1692" s="8">
        <v>45463.852870370371</v>
      </c>
    </row>
    <row r="1693" spans="1:14" x14ac:dyDescent="0.3">
      <c r="A1693" s="4">
        <v>8161349145</v>
      </c>
      <c r="B1693" s="5">
        <v>19080489</v>
      </c>
      <c r="C1693" t="str">
        <f>_xlfn.XLOOKUP(B1693,blinkit_customers!A:A,blinkit_customers!B:B," ")</f>
        <v>Reva Sha</v>
      </c>
      <c r="D1693" t="str">
        <f>_xlfn.XLOOKUP(B1693, blinkit_customers!A:A,blinkit_customers!I:I, " ")</f>
        <v>Regular</v>
      </c>
      <c r="E1693">
        <f>_xlfn.XLOOKUP(A1693,blinkit_order_items[order_id],blinkit_order_items[product_id])</f>
        <v>144124</v>
      </c>
      <c r="F1693" t="str">
        <f>_xlfn.XLOOKUP(E1693,blinkit_products[product_id],blinkit_products[product_name])</f>
        <v>Detergent</v>
      </c>
      <c r="G1693" t="str">
        <f>_xlfn.XLOOKUP(E1693,blinkit_products[product_id],blinkit_products[category])</f>
        <v>Household Care</v>
      </c>
      <c r="H1693">
        <f>_xlfn.XLOOKUP(A1693,blinkit_order_items[order_id],blinkit_order_items[quantity])</f>
        <v>3</v>
      </c>
      <c r="I1693">
        <f>_xlfn.XLOOKUP(A1693,blinkit_order_items[order_id],blinkit_order_items[unit_price])</f>
        <v>162.66999999999999</v>
      </c>
      <c r="J1693" s="5">
        <v>3929.07</v>
      </c>
      <c r="K1693" s="5" t="s">
        <v>11</v>
      </c>
      <c r="L1693" s="5" t="s">
        <v>14</v>
      </c>
      <c r="M1693">
        <v>7</v>
      </c>
      <c r="N1693" s="9">
        <v>45363.455972222226</v>
      </c>
    </row>
    <row r="1694" spans="1:14" x14ac:dyDescent="0.3">
      <c r="A1694" s="2">
        <v>2985254380</v>
      </c>
      <c r="B1694" s="3">
        <v>73377004</v>
      </c>
      <c r="C1694" t="str">
        <f>_xlfn.XLOOKUP(B1694,blinkit_customers!A:A,blinkit_customers!B:B," ")</f>
        <v>Dayamai Borah</v>
      </c>
      <c r="D1694" t="str">
        <f>_xlfn.XLOOKUP(B1694, blinkit_customers!A:A,blinkit_customers!I:I, " ")</f>
        <v>Regular</v>
      </c>
      <c r="E1694">
        <f>_xlfn.XLOOKUP(A1694,blinkit_order_items[order_id],blinkit_order_items[product_id])</f>
        <v>449106</v>
      </c>
      <c r="F1694" t="str">
        <f>_xlfn.XLOOKUP(E1694,blinkit_products[product_id],blinkit_products[product_name])</f>
        <v>Soap</v>
      </c>
      <c r="G1694" t="str">
        <f>_xlfn.XLOOKUP(E1694,blinkit_products[product_id],blinkit_products[category])</f>
        <v>Personal Care</v>
      </c>
      <c r="H1694">
        <f>_xlfn.XLOOKUP(A1694,blinkit_order_items[order_id],blinkit_order_items[quantity])</f>
        <v>2</v>
      </c>
      <c r="I1694">
        <f>_xlfn.XLOOKUP(A1694,blinkit_order_items[order_id],blinkit_order_items[unit_price])</f>
        <v>48.55</v>
      </c>
      <c r="J1694" s="3">
        <v>2389.3000000000002</v>
      </c>
      <c r="K1694" s="3" t="s">
        <v>11</v>
      </c>
      <c r="L1694" s="3" t="s">
        <v>10</v>
      </c>
      <c r="M1694">
        <v>0</v>
      </c>
      <c r="N1694" s="8">
        <v>45234.220636574071</v>
      </c>
    </row>
    <row r="1695" spans="1:14" x14ac:dyDescent="0.3">
      <c r="A1695" s="4">
        <v>9837170359</v>
      </c>
      <c r="B1695" s="5">
        <v>42723554</v>
      </c>
      <c r="C1695" t="str">
        <f>_xlfn.XLOOKUP(B1695,blinkit_customers!A:A,blinkit_customers!B:B," ")</f>
        <v>Pranit Wagle</v>
      </c>
      <c r="D1695" t="str">
        <f>_xlfn.XLOOKUP(B1695, blinkit_customers!A:A,blinkit_customers!I:I, " ")</f>
        <v>Regular</v>
      </c>
      <c r="E1695">
        <f>_xlfn.XLOOKUP(A1695,blinkit_order_items[order_id],blinkit_order_items[product_id])</f>
        <v>739534</v>
      </c>
      <c r="F1695" t="str">
        <f>_xlfn.XLOOKUP(E1695,blinkit_products[product_id],blinkit_products[product_name])</f>
        <v>Toilet Cleaner</v>
      </c>
      <c r="G1695" t="str">
        <f>_xlfn.XLOOKUP(E1695,blinkit_products[product_id],blinkit_products[category])</f>
        <v>Household Care</v>
      </c>
      <c r="H1695">
        <f>_xlfn.XLOOKUP(A1695,blinkit_order_items[order_id],blinkit_order_items[quantity])</f>
        <v>3</v>
      </c>
      <c r="I1695">
        <f>_xlfn.XLOOKUP(A1695,blinkit_order_items[order_id],blinkit_order_items[unit_price])</f>
        <v>994.56</v>
      </c>
      <c r="J1695" s="5">
        <v>1785.4</v>
      </c>
      <c r="K1695" s="5" t="s">
        <v>13</v>
      </c>
      <c r="L1695" s="5" t="s">
        <v>10</v>
      </c>
      <c r="M1695">
        <v>1</v>
      </c>
      <c r="N1695" s="9">
        <v>45028.359305555554</v>
      </c>
    </row>
    <row r="1696" spans="1:14" x14ac:dyDescent="0.3">
      <c r="A1696" s="2">
        <v>3915323515</v>
      </c>
      <c r="B1696" s="3">
        <v>32987624</v>
      </c>
      <c r="C1696" t="str">
        <f>_xlfn.XLOOKUP(B1696,blinkit_customers!A:A,blinkit_customers!B:B," ")</f>
        <v>Dalaja Arora</v>
      </c>
      <c r="D1696" t="str">
        <f>_xlfn.XLOOKUP(B1696, blinkit_customers!A:A,blinkit_customers!I:I, " ")</f>
        <v>Premium</v>
      </c>
      <c r="E1696">
        <f>_xlfn.XLOOKUP(A1696,blinkit_order_items[order_id],blinkit_order_items[product_id])</f>
        <v>681063</v>
      </c>
      <c r="F1696" t="str">
        <f>_xlfn.XLOOKUP(E1696,blinkit_products[product_id],blinkit_products[product_name])</f>
        <v>Mango Drink</v>
      </c>
      <c r="G1696" t="str">
        <f>_xlfn.XLOOKUP(E1696,blinkit_products[product_id],blinkit_products[category])</f>
        <v>Cold Drinks &amp; Juices</v>
      </c>
      <c r="H1696">
        <f>_xlfn.XLOOKUP(A1696,blinkit_order_items[order_id],blinkit_order_items[quantity])</f>
        <v>3</v>
      </c>
      <c r="I1696">
        <f>_xlfn.XLOOKUP(A1696,blinkit_order_items[order_id],blinkit_order_items[unit_price])</f>
        <v>321.27999999999997</v>
      </c>
      <c r="J1696" s="3">
        <v>3105.35</v>
      </c>
      <c r="K1696" s="3" t="s">
        <v>13</v>
      </c>
      <c r="L1696" s="3" t="s">
        <v>10</v>
      </c>
      <c r="M1696">
        <v>-2</v>
      </c>
      <c r="N1696" s="8">
        <v>45546.025046296294</v>
      </c>
    </row>
    <row r="1697" spans="1:14" x14ac:dyDescent="0.3">
      <c r="A1697" s="4">
        <v>8829163586</v>
      </c>
      <c r="B1697" s="5">
        <v>11387110</v>
      </c>
      <c r="C1697" t="str">
        <f>_xlfn.XLOOKUP(B1697,blinkit_customers!A:A,blinkit_customers!B:B," ")</f>
        <v>Om Sastry</v>
      </c>
      <c r="D1697" t="str">
        <f>_xlfn.XLOOKUP(B1697, blinkit_customers!A:A,blinkit_customers!I:I, " ")</f>
        <v>Premium</v>
      </c>
      <c r="E1697">
        <f>_xlfn.XLOOKUP(A1697,blinkit_order_items[order_id],blinkit_order_items[product_id])</f>
        <v>615545</v>
      </c>
      <c r="F1697" t="str">
        <f>_xlfn.XLOOKUP(E1697,blinkit_products[product_id],blinkit_products[product_name])</f>
        <v>Soap</v>
      </c>
      <c r="G1697" t="str">
        <f>_xlfn.XLOOKUP(E1697,blinkit_products[product_id],blinkit_products[category])</f>
        <v>Personal Care</v>
      </c>
      <c r="H1697">
        <f>_xlfn.XLOOKUP(A1697,blinkit_order_items[order_id],blinkit_order_items[quantity])</f>
        <v>3</v>
      </c>
      <c r="I1697">
        <f>_xlfn.XLOOKUP(A1697,blinkit_order_items[order_id],blinkit_order_items[unit_price])</f>
        <v>448.16</v>
      </c>
      <c r="J1697" s="5">
        <v>2922.5</v>
      </c>
      <c r="K1697" s="5" t="s">
        <v>13</v>
      </c>
      <c r="L1697" s="5" t="s">
        <v>10</v>
      </c>
      <c r="M1697">
        <v>-1</v>
      </c>
      <c r="N1697" s="9">
        <v>45307.277141203704</v>
      </c>
    </row>
    <row r="1698" spans="1:14" x14ac:dyDescent="0.3">
      <c r="A1698" s="2">
        <v>961526405</v>
      </c>
      <c r="B1698" s="3">
        <v>63083547</v>
      </c>
      <c r="C1698" t="str">
        <f>_xlfn.XLOOKUP(B1698,blinkit_customers!A:A,blinkit_customers!B:B," ")</f>
        <v>Aarav Mander</v>
      </c>
      <c r="D1698" t="str">
        <f>_xlfn.XLOOKUP(B1698, blinkit_customers!A:A,blinkit_customers!I:I, " ")</f>
        <v>Regular</v>
      </c>
      <c r="E1698">
        <f>_xlfn.XLOOKUP(A1698,blinkit_order_items[order_id],blinkit_order_items[product_id])</f>
        <v>516376</v>
      </c>
      <c r="F1698" t="str">
        <f>_xlfn.XLOOKUP(E1698,blinkit_products[product_id],blinkit_products[product_name])</f>
        <v>Onions</v>
      </c>
      <c r="G1698" t="str">
        <f>_xlfn.XLOOKUP(E1698,blinkit_products[product_id],blinkit_products[category])</f>
        <v>Fruits &amp; Vegetables</v>
      </c>
      <c r="H1698">
        <f>_xlfn.XLOOKUP(A1698,blinkit_order_items[order_id],blinkit_order_items[quantity])</f>
        <v>1</v>
      </c>
      <c r="I1698">
        <f>_xlfn.XLOOKUP(A1698,blinkit_order_items[order_id],blinkit_order_items[unit_price])</f>
        <v>877.43</v>
      </c>
      <c r="J1698" s="3">
        <v>1022.7</v>
      </c>
      <c r="K1698" s="3" t="s">
        <v>11</v>
      </c>
      <c r="L1698" s="3" t="s">
        <v>10</v>
      </c>
      <c r="M1698">
        <v>5</v>
      </c>
      <c r="N1698" s="8">
        <v>45575.564583333333</v>
      </c>
    </row>
    <row r="1699" spans="1:14" x14ac:dyDescent="0.3">
      <c r="A1699" s="4">
        <v>5792721465</v>
      </c>
      <c r="B1699" s="5">
        <v>49617892</v>
      </c>
      <c r="C1699" t="str">
        <f>_xlfn.XLOOKUP(B1699,blinkit_customers!A:A,blinkit_customers!B:B," ")</f>
        <v>Dayamai Parmer</v>
      </c>
      <c r="D1699" t="str">
        <f>_xlfn.XLOOKUP(B1699, blinkit_customers!A:A,blinkit_customers!I:I, " ")</f>
        <v>New</v>
      </c>
      <c r="E1699">
        <f>_xlfn.XLOOKUP(A1699,blinkit_order_items[order_id],blinkit_order_items[product_id])</f>
        <v>615545</v>
      </c>
      <c r="F1699" t="str">
        <f>_xlfn.XLOOKUP(E1699,blinkit_products[product_id],blinkit_products[product_name])</f>
        <v>Soap</v>
      </c>
      <c r="G1699" t="str">
        <f>_xlfn.XLOOKUP(E1699,blinkit_products[product_id],blinkit_products[category])</f>
        <v>Personal Care</v>
      </c>
      <c r="H1699">
        <f>_xlfn.XLOOKUP(A1699,blinkit_order_items[order_id],blinkit_order_items[quantity])</f>
        <v>3</v>
      </c>
      <c r="I1699">
        <f>_xlfn.XLOOKUP(A1699,blinkit_order_items[order_id],blinkit_order_items[unit_price])</f>
        <v>448.16</v>
      </c>
      <c r="J1699" s="5">
        <v>4645.0200000000004</v>
      </c>
      <c r="K1699" s="5" t="s">
        <v>13</v>
      </c>
      <c r="L1699" s="5" t="s">
        <v>10</v>
      </c>
      <c r="M1699">
        <v>2</v>
      </c>
      <c r="N1699" s="9">
        <v>45583.188379629632</v>
      </c>
    </row>
    <row r="1700" spans="1:14" x14ac:dyDescent="0.3">
      <c r="A1700" s="2">
        <v>8094117960</v>
      </c>
      <c r="B1700" s="3">
        <v>95018817</v>
      </c>
      <c r="C1700" t="str">
        <f>_xlfn.XLOOKUP(B1700,blinkit_customers!A:A,blinkit_customers!B:B," ")</f>
        <v>Ucchal Bajaj</v>
      </c>
      <c r="D1700" t="str">
        <f>_xlfn.XLOOKUP(B1700, blinkit_customers!A:A,blinkit_customers!I:I, " ")</f>
        <v>Inactive</v>
      </c>
      <c r="E1700">
        <f>_xlfn.XLOOKUP(A1700,blinkit_order_items[order_id],blinkit_order_items[product_id])</f>
        <v>317242</v>
      </c>
      <c r="F1700" t="str">
        <f>_xlfn.XLOOKUP(E1700,blinkit_products[product_id],blinkit_products[product_name])</f>
        <v>Pulses</v>
      </c>
      <c r="G1700" t="str">
        <f>_xlfn.XLOOKUP(E1700,blinkit_products[product_id],blinkit_products[category])</f>
        <v>Grocery &amp; Staples</v>
      </c>
      <c r="H1700">
        <f>_xlfn.XLOOKUP(A1700,blinkit_order_items[order_id],blinkit_order_items[quantity])</f>
        <v>2</v>
      </c>
      <c r="I1700">
        <f>_xlfn.XLOOKUP(A1700,blinkit_order_items[order_id],blinkit_order_items[unit_price])</f>
        <v>198.15</v>
      </c>
      <c r="J1700" s="3">
        <v>1473.88</v>
      </c>
      <c r="K1700" s="3" t="s">
        <v>11</v>
      </c>
      <c r="L1700" s="3" t="s">
        <v>14</v>
      </c>
      <c r="M1700">
        <v>12</v>
      </c>
      <c r="N1700" s="8">
        <v>45020.420902777776</v>
      </c>
    </row>
    <row r="1701" spans="1:14" x14ac:dyDescent="0.3">
      <c r="A1701" s="4">
        <v>9318325652</v>
      </c>
      <c r="B1701" s="5">
        <v>89986926</v>
      </c>
      <c r="C1701" t="str">
        <f>_xlfn.XLOOKUP(B1701,blinkit_customers!A:A,blinkit_customers!B:B," ")</f>
        <v>Manya Barad</v>
      </c>
      <c r="D1701" t="str">
        <f>_xlfn.XLOOKUP(B1701, blinkit_customers!A:A,blinkit_customers!I:I, " ")</f>
        <v>New</v>
      </c>
      <c r="E1701">
        <f>_xlfn.XLOOKUP(A1701,blinkit_order_items[order_id],blinkit_order_items[product_id])</f>
        <v>606256</v>
      </c>
      <c r="F1701" t="str">
        <f>_xlfn.XLOOKUP(E1701,blinkit_products[product_id],blinkit_products[product_name])</f>
        <v>Frozen Biryani</v>
      </c>
      <c r="G1701" t="str">
        <f>_xlfn.XLOOKUP(E1701,blinkit_products[product_id],blinkit_products[category])</f>
        <v>Instant &amp; Frozen Food</v>
      </c>
      <c r="H1701">
        <f>_xlfn.XLOOKUP(A1701,blinkit_order_items[order_id],blinkit_order_items[quantity])</f>
        <v>2</v>
      </c>
      <c r="I1701">
        <f>_xlfn.XLOOKUP(A1701,blinkit_order_items[order_id],blinkit_order_items[unit_price])</f>
        <v>369.28</v>
      </c>
      <c r="J1701" s="5">
        <v>1967.45</v>
      </c>
      <c r="K1701" s="5" t="s">
        <v>12</v>
      </c>
      <c r="L1701" s="5" t="s">
        <v>10</v>
      </c>
      <c r="M1701">
        <v>1</v>
      </c>
      <c r="N1701" s="9">
        <v>45394.46980324074</v>
      </c>
    </row>
    <row r="1702" spans="1:14" x14ac:dyDescent="0.3">
      <c r="A1702" s="2">
        <v>852676412</v>
      </c>
      <c r="B1702" s="3">
        <v>65570302</v>
      </c>
      <c r="C1702" t="str">
        <f>_xlfn.XLOOKUP(B1702,blinkit_customers!A:A,blinkit_customers!B:B," ")</f>
        <v>Onveer Parsa</v>
      </c>
      <c r="D1702" t="str">
        <f>_xlfn.XLOOKUP(B1702, blinkit_customers!A:A,blinkit_customers!I:I, " ")</f>
        <v>Inactive</v>
      </c>
      <c r="E1702">
        <f>_xlfn.XLOOKUP(A1702,blinkit_order_items[order_id],blinkit_order_items[product_id])</f>
        <v>679284</v>
      </c>
      <c r="F1702" t="str">
        <f>_xlfn.XLOOKUP(E1702,blinkit_products[product_id],blinkit_products[product_name])</f>
        <v>Cough Syrup</v>
      </c>
      <c r="G1702" t="str">
        <f>_xlfn.XLOOKUP(E1702,blinkit_products[product_id],blinkit_products[category])</f>
        <v>Pharmacy</v>
      </c>
      <c r="H1702">
        <f>_xlfn.XLOOKUP(A1702,blinkit_order_items[order_id],blinkit_order_items[quantity])</f>
        <v>1</v>
      </c>
      <c r="I1702">
        <f>_xlfn.XLOOKUP(A1702,blinkit_order_items[order_id],blinkit_order_items[unit_price])</f>
        <v>877.89</v>
      </c>
      <c r="J1702" s="3">
        <v>3996.42</v>
      </c>
      <c r="K1702" s="3" t="s">
        <v>15</v>
      </c>
      <c r="L1702" s="3" t="s">
        <v>14</v>
      </c>
      <c r="M1702">
        <v>7</v>
      </c>
      <c r="N1702" s="8">
        <v>45515.588379629633</v>
      </c>
    </row>
    <row r="1703" spans="1:14" x14ac:dyDescent="0.3">
      <c r="A1703" s="4">
        <v>6487883093</v>
      </c>
      <c r="B1703" s="5">
        <v>37309023</v>
      </c>
      <c r="C1703" t="str">
        <f>_xlfn.XLOOKUP(B1703,blinkit_customers!A:A,blinkit_customers!B:B," ")</f>
        <v>Dominic Dutt</v>
      </c>
      <c r="D1703" t="str">
        <f>_xlfn.XLOOKUP(B1703, blinkit_customers!A:A,blinkit_customers!I:I, " ")</f>
        <v>Premium</v>
      </c>
      <c r="E1703">
        <f>_xlfn.XLOOKUP(A1703,blinkit_order_items[order_id],blinkit_order_items[product_id])</f>
        <v>990993</v>
      </c>
      <c r="F1703" t="str">
        <f>_xlfn.XLOOKUP(E1703,blinkit_products[product_id],blinkit_products[product_name])</f>
        <v>Chocolates</v>
      </c>
      <c r="G1703" t="str">
        <f>_xlfn.XLOOKUP(E1703,blinkit_products[product_id],blinkit_products[category])</f>
        <v>Snacks &amp; Munchies</v>
      </c>
      <c r="H1703">
        <f>_xlfn.XLOOKUP(A1703,blinkit_order_items[order_id],blinkit_order_items[quantity])</f>
        <v>2</v>
      </c>
      <c r="I1703">
        <f>_xlfn.XLOOKUP(A1703,blinkit_order_items[order_id],blinkit_order_items[unit_price])</f>
        <v>263.7</v>
      </c>
      <c r="J1703" s="5">
        <v>423.56</v>
      </c>
      <c r="K1703" s="5" t="s">
        <v>13</v>
      </c>
      <c r="L1703" s="5" t="s">
        <v>10</v>
      </c>
      <c r="M1703">
        <v>2</v>
      </c>
      <c r="N1703" s="9">
        <v>45584.061215277776</v>
      </c>
    </row>
    <row r="1704" spans="1:14" x14ac:dyDescent="0.3">
      <c r="A1704" s="2">
        <v>5398965602</v>
      </c>
      <c r="B1704" s="3">
        <v>99412119</v>
      </c>
      <c r="C1704" t="str">
        <f>_xlfn.XLOOKUP(B1704,blinkit_customers!A:A,blinkit_customers!B:B," ")</f>
        <v>Samarth Sachar</v>
      </c>
      <c r="D1704" t="str">
        <f>_xlfn.XLOOKUP(B1704, blinkit_customers!A:A,blinkit_customers!I:I, " ")</f>
        <v>New</v>
      </c>
      <c r="E1704">
        <f>_xlfn.XLOOKUP(A1704,blinkit_order_items[order_id],blinkit_order_items[product_id])</f>
        <v>661577</v>
      </c>
      <c r="F1704" t="str">
        <f>_xlfn.XLOOKUP(E1704,blinkit_products[product_id],blinkit_products[product_name])</f>
        <v>Cat Food</v>
      </c>
      <c r="G1704" t="str">
        <f>_xlfn.XLOOKUP(E1704,blinkit_products[product_id],blinkit_products[category])</f>
        <v>Pet Care</v>
      </c>
      <c r="H1704">
        <f>_xlfn.XLOOKUP(A1704,blinkit_order_items[order_id],blinkit_order_items[quantity])</f>
        <v>3</v>
      </c>
      <c r="I1704">
        <f>_xlfn.XLOOKUP(A1704,blinkit_order_items[order_id],blinkit_order_items[unit_price])</f>
        <v>720.95</v>
      </c>
      <c r="J1704" s="3">
        <v>2721.96</v>
      </c>
      <c r="K1704" s="3" t="s">
        <v>13</v>
      </c>
      <c r="L1704" s="3" t="s">
        <v>14</v>
      </c>
      <c r="M1704">
        <v>13</v>
      </c>
      <c r="N1704" s="8">
        <v>45452.217152777775</v>
      </c>
    </row>
    <row r="1705" spans="1:14" x14ac:dyDescent="0.3">
      <c r="A1705" s="4">
        <v>6149664144</v>
      </c>
      <c r="B1705" s="5">
        <v>52678787</v>
      </c>
      <c r="C1705" t="str">
        <f>_xlfn.XLOOKUP(B1705,blinkit_customers!A:A,blinkit_customers!B:B," ")</f>
        <v>Zashil Salvi</v>
      </c>
      <c r="D1705" t="str">
        <f>_xlfn.XLOOKUP(B1705, blinkit_customers!A:A,blinkit_customers!I:I, " ")</f>
        <v>New</v>
      </c>
      <c r="E1705">
        <f>_xlfn.XLOOKUP(A1705,blinkit_order_items[order_id],blinkit_order_items[product_id])</f>
        <v>681063</v>
      </c>
      <c r="F1705" t="str">
        <f>_xlfn.XLOOKUP(E1705,blinkit_products[product_id],blinkit_products[product_name])</f>
        <v>Mango Drink</v>
      </c>
      <c r="G1705" t="str">
        <f>_xlfn.XLOOKUP(E1705,blinkit_products[product_id],blinkit_products[category])</f>
        <v>Cold Drinks &amp; Juices</v>
      </c>
      <c r="H1705">
        <f>_xlfn.XLOOKUP(A1705,blinkit_order_items[order_id],blinkit_order_items[quantity])</f>
        <v>2</v>
      </c>
      <c r="I1705">
        <f>_xlfn.XLOOKUP(A1705,blinkit_order_items[order_id],blinkit_order_items[unit_price])</f>
        <v>321.27999999999997</v>
      </c>
      <c r="J1705" s="5">
        <v>3045.23</v>
      </c>
      <c r="K1705" s="5" t="s">
        <v>13</v>
      </c>
      <c r="L1705" s="5" t="s">
        <v>16</v>
      </c>
      <c r="M1705">
        <v>18</v>
      </c>
      <c r="N1705" s="9">
        <v>45586.093541666669</v>
      </c>
    </row>
    <row r="1706" spans="1:14" x14ac:dyDescent="0.3">
      <c r="A1706" s="2">
        <v>6231586256</v>
      </c>
      <c r="B1706" s="3">
        <v>12755730</v>
      </c>
      <c r="C1706" t="str">
        <f>_xlfn.XLOOKUP(B1706,blinkit_customers!A:A,blinkit_customers!B:B," ")</f>
        <v>Indrajit Mahal</v>
      </c>
      <c r="D1706" t="str">
        <f>_xlfn.XLOOKUP(B1706, blinkit_customers!A:A,blinkit_customers!I:I, " ")</f>
        <v>Regular</v>
      </c>
      <c r="E1706">
        <f>_xlfn.XLOOKUP(A1706,blinkit_order_items[order_id],blinkit_order_items[product_id])</f>
        <v>329351</v>
      </c>
      <c r="F1706" t="str">
        <f>_xlfn.XLOOKUP(E1706,blinkit_products[product_id],blinkit_products[product_name])</f>
        <v>Cheese</v>
      </c>
      <c r="G1706" t="str">
        <f>_xlfn.XLOOKUP(E1706,blinkit_products[product_id],blinkit_products[category])</f>
        <v>Dairy &amp; Breakfast</v>
      </c>
      <c r="H1706">
        <f>_xlfn.XLOOKUP(A1706,blinkit_order_items[order_id],blinkit_order_items[quantity])</f>
        <v>2</v>
      </c>
      <c r="I1706">
        <f>_xlfn.XLOOKUP(A1706,blinkit_order_items[order_id],blinkit_order_items[unit_price])</f>
        <v>310.87</v>
      </c>
      <c r="J1706" s="3">
        <v>1467.19</v>
      </c>
      <c r="K1706" s="3" t="s">
        <v>12</v>
      </c>
      <c r="L1706" s="3" t="s">
        <v>10</v>
      </c>
      <c r="M1706">
        <v>-1</v>
      </c>
      <c r="N1706" s="8">
        <v>45049.966550925928</v>
      </c>
    </row>
    <row r="1707" spans="1:14" x14ac:dyDescent="0.3">
      <c r="A1707" s="4">
        <v>4598622116</v>
      </c>
      <c r="B1707" s="5">
        <v>85518832</v>
      </c>
      <c r="C1707" t="str">
        <f>_xlfn.XLOOKUP(B1707,blinkit_customers!A:A,blinkit_customers!B:B," ")</f>
        <v>Alexander Sem</v>
      </c>
      <c r="D1707" t="str">
        <f>_xlfn.XLOOKUP(B1707, blinkit_customers!A:A,blinkit_customers!I:I, " ")</f>
        <v>Premium</v>
      </c>
      <c r="E1707">
        <f>_xlfn.XLOOKUP(A1707,blinkit_order_items[order_id],blinkit_order_items[product_id])</f>
        <v>462526</v>
      </c>
      <c r="F1707" t="str">
        <f>_xlfn.XLOOKUP(E1707,blinkit_products[product_id],blinkit_products[product_name])</f>
        <v>Curd</v>
      </c>
      <c r="G1707" t="str">
        <f>_xlfn.XLOOKUP(E1707,blinkit_products[product_id],blinkit_products[category])</f>
        <v>Dairy &amp; Breakfast</v>
      </c>
      <c r="H1707">
        <f>_xlfn.XLOOKUP(A1707,blinkit_order_items[order_id],blinkit_order_items[quantity])</f>
        <v>1</v>
      </c>
      <c r="I1707">
        <f>_xlfn.XLOOKUP(A1707,blinkit_order_items[order_id],blinkit_order_items[unit_price])</f>
        <v>449.97</v>
      </c>
      <c r="J1707" s="5">
        <v>2982.31</v>
      </c>
      <c r="K1707" s="5" t="s">
        <v>11</v>
      </c>
      <c r="L1707" s="5" t="s">
        <v>16</v>
      </c>
      <c r="M1707">
        <v>20</v>
      </c>
      <c r="N1707" s="9">
        <v>45370.262824074074</v>
      </c>
    </row>
    <row r="1708" spans="1:14" x14ac:dyDescent="0.3">
      <c r="A1708" s="2">
        <v>8971796779</v>
      </c>
      <c r="B1708" s="3">
        <v>21786873</v>
      </c>
      <c r="C1708" t="str">
        <f>_xlfn.XLOOKUP(B1708,blinkit_customers!A:A,blinkit_customers!B:B," ")</f>
        <v>Balhaar Ramesh</v>
      </c>
      <c r="D1708" t="str">
        <f>_xlfn.XLOOKUP(B1708, blinkit_customers!A:A,blinkit_customers!I:I, " ")</f>
        <v>Regular</v>
      </c>
      <c r="E1708">
        <f>_xlfn.XLOOKUP(A1708,blinkit_order_items[order_id],blinkit_order_items[product_id])</f>
        <v>952168</v>
      </c>
      <c r="F1708" t="str">
        <f>_xlfn.XLOOKUP(E1708,blinkit_products[product_id],blinkit_products[product_name])</f>
        <v>Popcorn</v>
      </c>
      <c r="G1708" t="str">
        <f>_xlfn.XLOOKUP(E1708,blinkit_products[product_id],blinkit_products[category])</f>
        <v>Snacks &amp; Munchies</v>
      </c>
      <c r="H1708">
        <f>_xlfn.XLOOKUP(A1708,blinkit_order_items[order_id],blinkit_order_items[quantity])</f>
        <v>3</v>
      </c>
      <c r="I1708">
        <f>_xlfn.XLOOKUP(A1708,blinkit_order_items[order_id],blinkit_order_items[unit_price])</f>
        <v>236.95</v>
      </c>
      <c r="J1708" s="3">
        <v>1673.85</v>
      </c>
      <c r="K1708" s="3" t="s">
        <v>15</v>
      </c>
      <c r="L1708" s="3" t="s">
        <v>10</v>
      </c>
      <c r="M1708">
        <v>0</v>
      </c>
      <c r="N1708" s="8">
        <v>45476.309050925927</v>
      </c>
    </row>
    <row r="1709" spans="1:14" x14ac:dyDescent="0.3">
      <c r="A1709" s="4">
        <v>2148246883</v>
      </c>
      <c r="B1709" s="5">
        <v>93563435</v>
      </c>
      <c r="C1709" t="str">
        <f>_xlfn.XLOOKUP(B1709,blinkit_customers!A:A,blinkit_customers!B:B," ")</f>
        <v>Siya Sandhu</v>
      </c>
      <c r="D1709" t="str">
        <f>_xlfn.XLOOKUP(B1709, blinkit_customers!A:A,blinkit_customers!I:I, " ")</f>
        <v>New</v>
      </c>
      <c r="E1709">
        <f>_xlfn.XLOOKUP(A1709,blinkit_order_items[order_id],blinkit_order_items[product_id])</f>
        <v>131136</v>
      </c>
      <c r="F1709" t="str">
        <f>_xlfn.XLOOKUP(E1709,blinkit_products[product_id],blinkit_products[product_name])</f>
        <v>Salt</v>
      </c>
      <c r="G1709" t="str">
        <f>_xlfn.XLOOKUP(E1709,blinkit_products[product_id],blinkit_products[category])</f>
        <v>Grocery &amp; Staples</v>
      </c>
      <c r="H1709">
        <f>_xlfn.XLOOKUP(A1709,blinkit_order_items[order_id],blinkit_order_items[quantity])</f>
        <v>3</v>
      </c>
      <c r="I1709">
        <f>_xlfn.XLOOKUP(A1709,blinkit_order_items[order_id],blinkit_order_items[unit_price])</f>
        <v>37.799999999999997</v>
      </c>
      <c r="J1709" s="5">
        <v>2742.01</v>
      </c>
      <c r="K1709" s="5" t="s">
        <v>13</v>
      </c>
      <c r="L1709" s="5" t="s">
        <v>10</v>
      </c>
      <c r="M1709">
        <v>1</v>
      </c>
      <c r="N1709" s="9">
        <v>45190.337337962963</v>
      </c>
    </row>
    <row r="1710" spans="1:14" x14ac:dyDescent="0.3">
      <c r="A1710" s="2">
        <v>4357632507</v>
      </c>
      <c r="B1710" s="3">
        <v>6150721</v>
      </c>
      <c r="C1710" t="str">
        <f>_xlfn.XLOOKUP(B1710,blinkit_customers!A:A,blinkit_customers!B:B," ")</f>
        <v>Vaishnavi Master</v>
      </c>
      <c r="D1710" t="str">
        <f>_xlfn.XLOOKUP(B1710, blinkit_customers!A:A,blinkit_customers!I:I, " ")</f>
        <v>New</v>
      </c>
      <c r="E1710">
        <f>_xlfn.XLOOKUP(A1710,blinkit_order_items[order_id],blinkit_order_items[product_id])</f>
        <v>298985</v>
      </c>
      <c r="F1710" t="str">
        <f>_xlfn.XLOOKUP(E1710,blinkit_products[product_id],blinkit_products[product_name])</f>
        <v>Vitamins</v>
      </c>
      <c r="G1710" t="str">
        <f>_xlfn.XLOOKUP(E1710,blinkit_products[product_id],blinkit_products[category])</f>
        <v>Pharmacy</v>
      </c>
      <c r="H1710">
        <f>_xlfn.XLOOKUP(A1710,blinkit_order_items[order_id],blinkit_order_items[quantity])</f>
        <v>3</v>
      </c>
      <c r="I1710">
        <f>_xlfn.XLOOKUP(A1710,blinkit_order_items[order_id],blinkit_order_items[unit_price])</f>
        <v>183.76</v>
      </c>
      <c r="J1710" s="3">
        <v>923.84</v>
      </c>
      <c r="K1710" s="3" t="s">
        <v>11</v>
      </c>
      <c r="L1710" s="3" t="s">
        <v>10</v>
      </c>
      <c r="M1710">
        <v>-2</v>
      </c>
      <c r="N1710" s="8">
        <v>45548.10533564815</v>
      </c>
    </row>
    <row r="1711" spans="1:14" x14ac:dyDescent="0.3">
      <c r="A1711" s="4">
        <v>3323576462</v>
      </c>
      <c r="B1711" s="5">
        <v>20163931</v>
      </c>
      <c r="C1711" t="str">
        <f>_xlfn.XLOOKUP(B1711,blinkit_customers!A:A,blinkit_customers!B:B," ")</f>
        <v>Gautami Doshi</v>
      </c>
      <c r="D1711" t="str">
        <f>_xlfn.XLOOKUP(B1711, blinkit_customers!A:A,blinkit_customers!I:I, " ")</f>
        <v>Regular</v>
      </c>
      <c r="E1711">
        <f>_xlfn.XLOOKUP(A1711,blinkit_order_items[order_id],blinkit_order_items[product_id])</f>
        <v>114414</v>
      </c>
      <c r="F1711" t="str">
        <f>_xlfn.XLOOKUP(E1711,blinkit_products[product_id],blinkit_products[product_name])</f>
        <v>Vitamins</v>
      </c>
      <c r="G1711" t="str">
        <f>_xlfn.XLOOKUP(E1711,blinkit_products[product_id],blinkit_products[category])</f>
        <v>Pharmacy</v>
      </c>
      <c r="H1711">
        <f>_xlfn.XLOOKUP(A1711,blinkit_order_items[order_id],blinkit_order_items[quantity])</f>
        <v>1</v>
      </c>
      <c r="I1711">
        <f>_xlfn.XLOOKUP(A1711,blinkit_order_items[order_id],blinkit_order_items[unit_price])</f>
        <v>832.06</v>
      </c>
      <c r="J1711" s="5">
        <v>2160.52</v>
      </c>
      <c r="K1711" s="5" t="s">
        <v>12</v>
      </c>
      <c r="L1711" s="5" t="s">
        <v>10</v>
      </c>
      <c r="M1711">
        <v>-3</v>
      </c>
      <c r="N1711" s="9">
        <v>45270.975532407407</v>
      </c>
    </row>
    <row r="1712" spans="1:14" x14ac:dyDescent="0.3">
      <c r="A1712" s="2">
        <v>4220834107</v>
      </c>
      <c r="B1712" s="3">
        <v>74682740</v>
      </c>
      <c r="C1712" t="str">
        <f>_xlfn.XLOOKUP(B1712,blinkit_customers!A:A,blinkit_customers!B:B," ")</f>
        <v>Aarush Badami</v>
      </c>
      <c r="D1712" t="str">
        <f>_xlfn.XLOOKUP(B1712, blinkit_customers!A:A,blinkit_customers!I:I, " ")</f>
        <v>Regular</v>
      </c>
      <c r="E1712">
        <f>_xlfn.XLOOKUP(A1712,blinkit_order_items[order_id],blinkit_order_items[product_id])</f>
        <v>876139</v>
      </c>
      <c r="F1712" t="str">
        <f>_xlfn.XLOOKUP(E1712,blinkit_products[product_id],blinkit_products[product_name])</f>
        <v>Pulses</v>
      </c>
      <c r="G1712" t="str">
        <f>_xlfn.XLOOKUP(E1712,blinkit_products[product_id],blinkit_products[category])</f>
        <v>Grocery &amp; Staples</v>
      </c>
      <c r="H1712">
        <f>_xlfn.XLOOKUP(A1712,blinkit_order_items[order_id],blinkit_order_items[quantity])</f>
        <v>3</v>
      </c>
      <c r="I1712">
        <f>_xlfn.XLOOKUP(A1712,blinkit_order_items[order_id],blinkit_order_items[unit_price])</f>
        <v>415.75</v>
      </c>
      <c r="J1712" s="3">
        <v>422.14</v>
      </c>
      <c r="K1712" s="3" t="s">
        <v>12</v>
      </c>
      <c r="L1712" s="3" t="s">
        <v>10</v>
      </c>
      <c r="M1712">
        <v>2</v>
      </c>
      <c r="N1712" s="8">
        <v>45198.915671296294</v>
      </c>
    </row>
    <row r="1713" spans="1:14" x14ac:dyDescent="0.3">
      <c r="A1713" s="4">
        <v>4409513224</v>
      </c>
      <c r="B1713" s="5">
        <v>12814732</v>
      </c>
      <c r="C1713" t="str">
        <f>_xlfn.XLOOKUP(B1713,blinkit_customers!A:A,blinkit_customers!B:B," ")</f>
        <v>Janya Soni</v>
      </c>
      <c r="D1713" t="str">
        <f>_xlfn.XLOOKUP(B1713, blinkit_customers!A:A,blinkit_customers!I:I, " ")</f>
        <v>Regular</v>
      </c>
      <c r="E1713">
        <f>_xlfn.XLOOKUP(A1713,blinkit_order_items[order_id],blinkit_order_items[product_id])</f>
        <v>721521</v>
      </c>
      <c r="F1713" t="str">
        <f>_xlfn.XLOOKUP(E1713,blinkit_products[product_id],blinkit_products[product_name])</f>
        <v>Rice</v>
      </c>
      <c r="G1713" t="str">
        <f>_xlfn.XLOOKUP(E1713,blinkit_products[product_id],blinkit_products[category])</f>
        <v>Grocery &amp; Staples</v>
      </c>
      <c r="H1713">
        <f>_xlfn.XLOOKUP(A1713,blinkit_order_items[order_id],blinkit_order_items[quantity])</f>
        <v>3</v>
      </c>
      <c r="I1713">
        <f>_xlfn.XLOOKUP(A1713,blinkit_order_items[order_id],blinkit_order_items[unit_price])</f>
        <v>417.39</v>
      </c>
      <c r="J1713" s="5">
        <v>947.24</v>
      </c>
      <c r="K1713" s="5" t="s">
        <v>13</v>
      </c>
      <c r="L1713" s="5" t="s">
        <v>14</v>
      </c>
      <c r="M1713">
        <v>15</v>
      </c>
      <c r="N1713" s="9">
        <v>45591.712777777779</v>
      </c>
    </row>
    <row r="1714" spans="1:14" x14ac:dyDescent="0.3">
      <c r="A1714" s="2">
        <v>5610159677</v>
      </c>
      <c r="B1714" s="3">
        <v>90184276</v>
      </c>
      <c r="C1714" t="str">
        <f>_xlfn.XLOOKUP(B1714,blinkit_customers!A:A,blinkit_customers!B:B," ")</f>
        <v>Vasudha Brar</v>
      </c>
      <c r="D1714" t="str">
        <f>_xlfn.XLOOKUP(B1714, blinkit_customers!A:A,blinkit_customers!I:I, " ")</f>
        <v>Inactive</v>
      </c>
      <c r="E1714">
        <f>_xlfn.XLOOKUP(A1714,blinkit_order_items[order_id],blinkit_order_items[product_id])</f>
        <v>760684</v>
      </c>
      <c r="F1714" t="str">
        <f>_xlfn.XLOOKUP(E1714,blinkit_products[product_id],blinkit_products[product_name])</f>
        <v>Rice</v>
      </c>
      <c r="G1714" t="str">
        <f>_xlfn.XLOOKUP(E1714,blinkit_products[product_id],blinkit_products[category])</f>
        <v>Grocery &amp; Staples</v>
      </c>
      <c r="H1714">
        <f>_xlfn.XLOOKUP(A1714,blinkit_order_items[order_id],blinkit_order_items[quantity])</f>
        <v>3</v>
      </c>
      <c r="I1714">
        <f>_xlfn.XLOOKUP(A1714,blinkit_order_items[order_id],blinkit_order_items[unit_price])</f>
        <v>71.599999999999994</v>
      </c>
      <c r="J1714" s="3">
        <v>1883.53</v>
      </c>
      <c r="K1714" s="3" t="s">
        <v>15</v>
      </c>
      <c r="L1714" s="3" t="s">
        <v>10</v>
      </c>
      <c r="M1714">
        <v>-2</v>
      </c>
      <c r="N1714" s="8">
        <v>45169.517824074072</v>
      </c>
    </row>
    <row r="1715" spans="1:14" x14ac:dyDescent="0.3">
      <c r="A1715" s="4">
        <v>6259219127</v>
      </c>
      <c r="B1715" s="5">
        <v>21577948</v>
      </c>
      <c r="C1715" t="str">
        <f>_xlfn.XLOOKUP(B1715,blinkit_customers!A:A,blinkit_customers!B:B," ")</f>
        <v>Madhav Johal</v>
      </c>
      <c r="D1715" t="str">
        <f>_xlfn.XLOOKUP(B1715, blinkit_customers!A:A,blinkit_customers!I:I, " ")</f>
        <v>New</v>
      </c>
      <c r="E1715">
        <f>_xlfn.XLOOKUP(A1715,blinkit_order_items[order_id],blinkit_order_items[product_id])</f>
        <v>714999</v>
      </c>
      <c r="F1715" t="str">
        <f>_xlfn.XLOOKUP(E1715,blinkit_products[product_id],blinkit_products[product_name])</f>
        <v>Bread</v>
      </c>
      <c r="G1715" t="str">
        <f>_xlfn.XLOOKUP(E1715,blinkit_products[product_id],blinkit_products[category])</f>
        <v>Dairy &amp; Breakfast</v>
      </c>
      <c r="H1715">
        <f>_xlfn.XLOOKUP(A1715,blinkit_order_items[order_id],blinkit_order_items[quantity])</f>
        <v>1</v>
      </c>
      <c r="I1715">
        <f>_xlfn.XLOOKUP(A1715,blinkit_order_items[order_id],blinkit_order_items[unit_price])</f>
        <v>882.51</v>
      </c>
      <c r="J1715" s="5">
        <v>2162.88</v>
      </c>
      <c r="K1715" s="5" t="s">
        <v>13</v>
      </c>
      <c r="L1715" s="5" t="s">
        <v>10</v>
      </c>
      <c r="M1715">
        <v>5</v>
      </c>
      <c r="N1715" s="9">
        <v>45058.897037037037</v>
      </c>
    </row>
    <row r="1716" spans="1:14" x14ac:dyDescent="0.3">
      <c r="A1716" s="2">
        <v>5628497118</v>
      </c>
      <c r="B1716" s="3">
        <v>50229203</v>
      </c>
      <c r="C1716" t="str">
        <f>_xlfn.XLOOKUP(B1716,blinkit_customers!A:A,blinkit_customers!B:B," ")</f>
        <v>Rushil Dhingra</v>
      </c>
      <c r="D1716" t="str">
        <f>_xlfn.XLOOKUP(B1716, blinkit_customers!A:A,blinkit_customers!I:I, " ")</f>
        <v>Regular</v>
      </c>
      <c r="E1716">
        <f>_xlfn.XLOOKUP(A1716,blinkit_order_items[order_id],blinkit_order_items[product_id])</f>
        <v>51036</v>
      </c>
      <c r="F1716" t="str">
        <f>_xlfn.XLOOKUP(E1716,blinkit_products[product_id],blinkit_products[product_name])</f>
        <v>Baby Food</v>
      </c>
      <c r="G1716" t="str">
        <f>_xlfn.XLOOKUP(E1716,blinkit_products[product_id],blinkit_products[category])</f>
        <v>Baby Care</v>
      </c>
      <c r="H1716">
        <f>_xlfn.XLOOKUP(A1716,blinkit_order_items[order_id],blinkit_order_items[quantity])</f>
        <v>1</v>
      </c>
      <c r="I1716">
        <f>_xlfn.XLOOKUP(A1716,blinkit_order_items[order_id],blinkit_order_items[unit_price])</f>
        <v>931.61</v>
      </c>
      <c r="J1716" s="3">
        <v>2543.92</v>
      </c>
      <c r="K1716" s="3" t="s">
        <v>13</v>
      </c>
      <c r="L1716" s="3" t="s">
        <v>14</v>
      </c>
      <c r="M1716">
        <v>15</v>
      </c>
      <c r="N1716" s="8">
        <v>45589.337453703702</v>
      </c>
    </row>
    <row r="1717" spans="1:14" x14ac:dyDescent="0.3">
      <c r="A1717" s="4">
        <v>1508576390</v>
      </c>
      <c r="B1717" s="5">
        <v>81541985</v>
      </c>
      <c r="C1717" t="str">
        <f>_xlfn.XLOOKUP(B1717,blinkit_customers!A:A,blinkit_customers!B:B," ")</f>
        <v>Panini Padmanabhan</v>
      </c>
      <c r="D1717" t="str">
        <f>_xlfn.XLOOKUP(B1717, blinkit_customers!A:A,blinkit_customers!I:I, " ")</f>
        <v>Regular</v>
      </c>
      <c r="E1717">
        <f>_xlfn.XLOOKUP(A1717,blinkit_order_items[order_id],blinkit_order_items[product_id])</f>
        <v>602241</v>
      </c>
      <c r="F1717" t="str">
        <f>_xlfn.XLOOKUP(E1717,blinkit_products[product_id],blinkit_products[product_name])</f>
        <v>Nuts</v>
      </c>
      <c r="G1717" t="str">
        <f>_xlfn.XLOOKUP(E1717,blinkit_products[product_id],blinkit_products[category])</f>
        <v>Snacks &amp; Munchies</v>
      </c>
      <c r="H1717">
        <f>_xlfn.XLOOKUP(A1717,blinkit_order_items[order_id],blinkit_order_items[quantity])</f>
        <v>2</v>
      </c>
      <c r="I1717">
        <f>_xlfn.XLOOKUP(A1717,blinkit_order_items[order_id],blinkit_order_items[unit_price])</f>
        <v>976.55</v>
      </c>
      <c r="J1717" s="5">
        <v>1407.4</v>
      </c>
      <c r="K1717" s="5" t="s">
        <v>12</v>
      </c>
      <c r="L1717" s="5" t="s">
        <v>16</v>
      </c>
      <c r="M1717">
        <v>24</v>
      </c>
      <c r="N1717" s="9">
        <v>45134.359618055554</v>
      </c>
    </row>
    <row r="1718" spans="1:14" x14ac:dyDescent="0.3">
      <c r="A1718" s="2">
        <v>5922953060</v>
      </c>
      <c r="B1718" s="3">
        <v>96628029</v>
      </c>
      <c r="C1718" t="str">
        <f>_xlfn.XLOOKUP(B1718,blinkit_customers!A:A,blinkit_customers!B:B," ")</f>
        <v>Zansi Kara</v>
      </c>
      <c r="D1718" t="str">
        <f>_xlfn.XLOOKUP(B1718, blinkit_customers!A:A,blinkit_customers!I:I, " ")</f>
        <v>Premium</v>
      </c>
      <c r="E1718">
        <f>_xlfn.XLOOKUP(A1718,blinkit_order_items[order_id],blinkit_order_items[product_id])</f>
        <v>34186</v>
      </c>
      <c r="F1718" t="str">
        <f>_xlfn.XLOOKUP(E1718,blinkit_products[product_id],blinkit_products[product_name])</f>
        <v>Mangoes</v>
      </c>
      <c r="G1718" t="str">
        <f>_xlfn.XLOOKUP(E1718,blinkit_products[product_id],blinkit_products[category])</f>
        <v>Fruits &amp; Vegetables</v>
      </c>
      <c r="H1718">
        <f>_xlfn.XLOOKUP(A1718,blinkit_order_items[order_id],blinkit_order_items[quantity])</f>
        <v>1</v>
      </c>
      <c r="I1718">
        <f>_xlfn.XLOOKUP(A1718,blinkit_order_items[order_id],blinkit_order_items[unit_price])</f>
        <v>925.65</v>
      </c>
      <c r="J1718" s="3">
        <v>1867.74</v>
      </c>
      <c r="K1718" s="3" t="s">
        <v>13</v>
      </c>
      <c r="L1718" s="3" t="s">
        <v>10</v>
      </c>
      <c r="M1718">
        <v>2</v>
      </c>
      <c r="N1718" s="8">
        <v>45548.755590277775</v>
      </c>
    </row>
    <row r="1719" spans="1:14" x14ac:dyDescent="0.3">
      <c r="A1719" s="4">
        <v>5130838561</v>
      </c>
      <c r="B1719" s="5">
        <v>10524732</v>
      </c>
      <c r="C1719" t="str">
        <f>_xlfn.XLOOKUP(B1719,blinkit_customers!A:A,blinkit_customers!B:B," ")</f>
        <v>Bhavna Ramesh</v>
      </c>
      <c r="D1719" t="str">
        <f>_xlfn.XLOOKUP(B1719, blinkit_customers!A:A,blinkit_customers!I:I, " ")</f>
        <v>Regular</v>
      </c>
      <c r="E1719">
        <f>_xlfn.XLOOKUP(A1719,blinkit_order_items[order_id],blinkit_order_items[product_id])</f>
        <v>771228</v>
      </c>
      <c r="F1719" t="str">
        <f>_xlfn.XLOOKUP(E1719,blinkit_products[product_id],blinkit_products[product_name])</f>
        <v>Pet Treats</v>
      </c>
      <c r="G1719" t="str">
        <f>_xlfn.XLOOKUP(E1719,blinkit_products[product_id],blinkit_products[category])</f>
        <v>Pet Care</v>
      </c>
      <c r="H1719">
        <f>_xlfn.XLOOKUP(A1719,blinkit_order_items[order_id],blinkit_order_items[quantity])</f>
        <v>1</v>
      </c>
      <c r="I1719">
        <f>_xlfn.XLOOKUP(A1719,blinkit_order_items[order_id],blinkit_order_items[unit_price])</f>
        <v>83.18</v>
      </c>
      <c r="J1719" s="5">
        <v>319.8</v>
      </c>
      <c r="K1719" s="5" t="s">
        <v>15</v>
      </c>
      <c r="L1719" s="5" t="s">
        <v>10</v>
      </c>
      <c r="M1719">
        <v>2</v>
      </c>
      <c r="N1719" s="9">
        <v>45133.824629629627</v>
      </c>
    </row>
    <row r="1720" spans="1:14" x14ac:dyDescent="0.3">
      <c r="A1720" s="2">
        <v>3217749279</v>
      </c>
      <c r="B1720" s="3">
        <v>40643232</v>
      </c>
      <c r="C1720" t="str">
        <f>_xlfn.XLOOKUP(B1720,blinkit_customers!A:A,blinkit_customers!B:B," ")</f>
        <v>Falguni Chand</v>
      </c>
      <c r="D1720" t="str">
        <f>_xlfn.XLOOKUP(B1720, blinkit_customers!A:A,blinkit_customers!I:I, " ")</f>
        <v>Regular</v>
      </c>
      <c r="E1720">
        <f>_xlfn.XLOOKUP(A1720,blinkit_order_items[order_id],blinkit_order_items[product_id])</f>
        <v>327290</v>
      </c>
      <c r="F1720" t="str">
        <f>_xlfn.XLOOKUP(E1720,blinkit_products[product_id],blinkit_products[product_name])</f>
        <v>Sugar</v>
      </c>
      <c r="G1720" t="str">
        <f>_xlfn.XLOOKUP(E1720,blinkit_products[product_id],blinkit_products[category])</f>
        <v>Grocery &amp; Staples</v>
      </c>
      <c r="H1720">
        <f>_xlfn.XLOOKUP(A1720,blinkit_order_items[order_id],blinkit_order_items[quantity])</f>
        <v>3</v>
      </c>
      <c r="I1720">
        <f>_xlfn.XLOOKUP(A1720,blinkit_order_items[order_id],blinkit_order_items[unit_price])</f>
        <v>862.28</v>
      </c>
      <c r="J1720" s="3">
        <v>995.64</v>
      </c>
      <c r="K1720" s="3" t="s">
        <v>11</v>
      </c>
      <c r="L1720" s="3" t="s">
        <v>10</v>
      </c>
      <c r="M1720">
        <v>-5</v>
      </c>
      <c r="N1720" s="8">
        <v>45198.178194444445</v>
      </c>
    </row>
    <row r="1721" spans="1:14" x14ac:dyDescent="0.3">
      <c r="A1721" s="4">
        <v>9279422297</v>
      </c>
      <c r="B1721" s="5">
        <v>15043066</v>
      </c>
      <c r="C1721" t="str">
        <f>_xlfn.XLOOKUP(B1721,blinkit_customers!A:A,blinkit_customers!B:B," ")</f>
        <v>Bakhshi Majumdar</v>
      </c>
      <c r="D1721" t="str">
        <f>_xlfn.XLOOKUP(B1721, blinkit_customers!A:A,blinkit_customers!I:I, " ")</f>
        <v>Inactive</v>
      </c>
      <c r="E1721">
        <f>_xlfn.XLOOKUP(A1721,blinkit_order_items[order_id],blinkit_order_items[product_id])</f>
        <v>954722</v>
      </c>
      <c r="F1721" t="str">
        <f>_xlfn.XLOOKUP(E1721,blinkit_products[product_id],blinkit_products[product_name])</f>
        <v>Ice Cream</v>
      </c>
      <c r="G1721" t="str">
        <f>_xlfn.XLOOKUP(E1721,blinkit_products[product_id],blinkit_products[category])</f>
        <v>Instant &amp; Frozen Food</v>
      </c>
      <c r="H1721">
        <f>_xlfn.XLOOKUP(A1721,blinkit_order_items[order_id],blinkit_order_items[quantity])</f>
        <v>3</v>
      </c>
      <c r="I1721">
        <f>_xlfn.XLOOKUP(A1721,blinkit_order_items[order_id],blinkit_order_items[unit_price])</f>
        <v>616.45000000000005</v>
      </c>
      <c r="J1721" s="5">
        <v>2129.39</v>
      </c>
      <c r="K1721" s="5" t="s">
        <v>13</v>
      </c>
      <c r="L1721" s="5" t="s">
        <v>10</v>
      </c>
      <c r="M1721">
        <v>-1</v>
      </c>
      <c r="N1721" s="9">
        <v>45023.443923611114</v>
      </c>
    </row>
    <row r="1722" spans="1:14" x14ac:dyDescent="0.3">
      <c r="A1722" s="2">
        <v>222955546</v>
      </c>
      <c r="B1722" s="3">
        <v>51661209</v>
      </c>
      <c r="C1722" t="str">
        <f>_xlfn.XLOOKUP(B1722,blinkit_customers!A:A,blinkit_customers!B:B," ")</f>
        <v>Vasana Chandran</v>
      </c>
      <c r="D1722" t="str">
        <f>_xlfn.XLOOKUP(B1722, blinkit_customers!A:A,blinkit_customers!I:I, " ")</f>
        <v>New</v>
      </c>
      <c r="E1722">
        <f>_xlfn.XLOOKUP(A1722,blinkit_order_items[order_id],blinkit_order_items[product_id])</f>
        <v>566052</v>
      </c>
      <c r="F1722" t="str">
        <f>_xlfn.XLOOKUP(E1722,blinkit_products[product_id],blinkit_products[product_name])</f>
        <v>Pain Reliever</v>
      </c>
      <c r="G1722" t="str">
        <f>_xlfn.XLOOKUP(E1722,blinkit_products[product_id],blinkit_products[category])</f>
        <v>Pharmacy</v>
      </c>
      <c r="H1722">
        <f>_xlfn.XLOOKUP(A1722,blinkit_order_items[order_id],blinkit_order_items[quantity])</f>
        <v>1</v>
      </c>
      <c r="I1722">
        <f>_xlfn.XLOOKUP(A1722,blinkit_order_items[order_id],blinkit_order_items[unit_price])</f>
        <v>87.3</v>
      </c>
      <c r="J1722" s="3">
        <v>123.3</v>
      </c>
      <c r="K1722" s="3" t="s">
        <v>15</v>
      </c>
      <c r="L1722" s="3" t="s">
        <v>16</v>
      </c>
      <c r="M1722">
        <v>22</v>
      </c>
      <c r="N1722" s="8">
        <v>45196.782905092594</v>
      </c>
    </row>
    <row r="1723" spans="1:14" x14ac:dyDescent="0.3">
      <c r="A1723" s="4">
        <v>8290493339</v>
      </c>
      <c r="B1723" s="5">
        <v>69340015</v>
      </c>
      <c r="C1723" t="str">
        <f>_xlfn.XLOOKUP(B1723,blinkit_customers!A:A,blinkit_customers!B:B," ")</f>
        <v>Aryan Ravel</v>
      </c>
      <c r="D1723" t="str">
        <f>_xlfn.XLOOKUP(B1723, blinkit_customers!A:A,blinkit_customers!I:I, " ")</f>
        <v>Premium</v>
      </c>
      <c r="E1723">
        <f>_xlfn.XLOOKUP(A1723,blinkit_order_items[order_id],blinkit_order_items[product_id])</f>
        <v>602241</v>
      </c>
      <c r="F1723" t="str">
        <f>_xlfn.XLOOKUP(E1723,blinkit_products[product_id],blinkit_products[product_name])</f>
        <v>Nuts</v>
      </c>
      <c r="G1723" t="str">
        <f>_xlfn.XLOOKUP(E1723,blinkit_products[product_id],blinkit_products[category])</f>
        <v>Snacks &amp; Munchies</v>
      </c>
      <c r="H1723">
        <f>_xlfn.XLOOKUP(A1723,blinkit_order_items[order_id],blinkit_order_items[quantity])</f>
        <v>3</v>
      </c>
      <c r="I1723">
        <f>_xlfn.XLOOKUP(A1723,blinkit_order_items[order_id],blinkit_order_items[unit_price])</f>
        <v>976.55</v>
      </c>
      <c r="J1723" s="5">
        <v>316.02</v>
      </c>
      <c r="K1723" s="5" t="s">
        <v>13</v>
      </c>
      <c r="L1723" s="5" t="s">
        <v>10</v>
      </c>
      <c r="M1723">
        <v>-1</v>
      </c>
      <c r="N1723" s="9">
        <v>45320.734594907408</v>
      </c>
    </row>
    <row r="1724" spans="1:14" x14ac:dyDescent="0.3">
      <c r="A1724" s="2">
        <v>6418952352</v>
      </c>
      <c r="B1724" s="3">
        <v>34381941</v>
      </c>
      <c r="C1724" t="str">
        <f>_xlfn.XLOOKUP(B1724,blinkit_customers!A:A,blinkit_customers!B:B," ")</f>
        <v>Oeshi Thaman</v>
      </c>
      <c r="D1724" t="str">
        <f>_xlfn.XLOOKUP(B1724, blinkit_customers!A:A,blinkit_customers!I:I, " ")</f>
        <v>Inactive</v>
      </c>
      <c r="E1724">
        <f>_xlfn.XLOOKUP(A1724,blinkit_order_items[order_id],blinkit_order_items[product_id])</f>
        <v>667163</v>
      </c>
      <c r="F1724" t="str">
        <f>_xlfn.XLOOKUP(E1724,blinkit_products[product_id],blinkit_products[product_name])</f>
        <v>Orange Juice</v>
      </c>
      <c r="G1724" t="str">
        <f>_xlfn.XLOOKUP(E1724,blinkit_products[product_id],blinkit_products[category])</f>
        <v>Cold Drinks &amp; Juices</v>
      </c>
      <c r="H1724">
        <f>_xlfn.XLOOKUP(A1724,blinkit_order_items[order_id],blinkit_order_items[quantity])</f>
        <v>3</v>
      </c>
      <c r="I1724">
        <f>_xlfn.XLOOKUP(A1724,blinkit_order_items[order_id],blinkit_order_items[unit_price])</f>
        <v>441.2</v>
      </c>
      <c r="J1724" s="3">
        <v>2310.9499999999998</v>
      </c>
      <c r="K1724" s="3" t="s">
        <v>13</v>
      </c>
      <c r="L1724" s="3" t="s">
        <v>10</v>
      </c>
      <c r="M1724">
        <v>-2</v>
      </c>
      <c r="N1724" s="8">
        <v>45169.655949074076</v>
      </c>
    </row>
    <row r="1725" spans="1:14" x14ac:dyDescent="0.3">
      <c r="A1725" s="4">
        <v>8978231928</v>
      </c>
      <c r="B1725" s="5">
        <v>73799927</v>
      </c>
      <c r="C1725" t="str">
        <f>_xlfn.XLOOKUP(B1725,blinkit_customers!A:A,blinkit_customers!B:B," ")</f>
        <v>Tamanna Kashyap</v>
      </c>
      <c r="D1725" t="str">
        <f>_xlfn.XLOOKUP(B1725, blinkit_customers!A:A,blinkit_customers!I:I, " ")</f>
        <v>New</v>
      </c>
      <c r="E1725">
        <f>_xlfn.XLOOKUP(A1725,blinkit_order_items[order_id],blinkit_order_items[product_id])</f>
        <v>243235</v>
      </c>
      <c r="F1725" t="str">
        <f>_xlfn.XLOOKUP(E1725,blinkit_products[product_id],blinkit_products[product_name])</f>
        <v>Cat Food</v>
      </c>
      <c r="G1725" t="str">
        <f>_xlfn.XLOOKUP(E1725,blinkit_products[product_id],blinkit_products[category])</f>
        <v>Pet Care</v>
      </c>
      <c r="H1725">
        <f>_xlfn.XLOOKUP(A1725,blinkit_order_items[order_id],blinkit_order_items[quantity])</f>
        <v>3</v>
      </c>
      <c r="I1725">
        <f>_xlfn.XLOOKUP(A1725,blinkit_order_items[order_id],blinkit_order_items[unit_price])</f>
        <v>109.03</v>
      </c>
      <c r="J1725" s="5">
        <v>1938.5</v>
      </c>
      <c r="K1725" s="5" t="s">
        <v>15</v>
      </c>
      <c r="L1725" s="5" t="s">
        <v>14</v>
      </c>
      <c r="M1725">
        <v>8</v>
      </c>
      <c r="N1725" s="9">
        <v>45595.67523148148</v>
      </c>
    </row>
    <row r="1726" spans="1:14" x14ac:dyDescent="0.3">
      <c r="A1726" s="2">
        <v>3746306403</v>
      </c>
      <c r="B1726" s="3">
        <v>47625855</v>
      </c>
      <c r="C1726" t="str">
        <f>_xlfn.XLOOKUP(B1726,blinkit_customers!A:A,blinkit_customers!B:B," ")</f>
        <v>Caleb Brar</v>
      </c>
      <c r="D1726" t="str">
        <f>_xlfn.XLOOKUP(B1726, blinkit_customers!A:A,blinkit_customers!I:I, " ")</f>
        <v>New</v>
      </c>
      <c r="E1726">
        <f>_xlfn.XLOOKUP(A1726,blinkit_order_items[order_id],blinkit_order_items[product_id])</f>
        <v>890623</v>
      </c>
      <c r="F1726" t="str">
        <f>_xlfn.XLOOKUP(E1726,blinkit_products[product_id],blinkit_products[product_name])</f>
        <v>Onions</v>
      </c>
      <c r="G1726" t="str">
        <f>_xlfn.XLOOKUP(E1726,blinkit_products[product_id],blinkit_products[category])</f>
        <v>Fruits &amp; Vegetables</v>
      </c>
      <c r="H1726">
        <f>_xlfn.XLOOKUP(A1726,blinkit_order_items[order_id],blinkit_order_items[quantity])</f>
        <v>1</v>
      </c>
      <c r="I1726">
        <f>_xlfn.XLOOKUP(A1726,blinkit_order_items[order_id],blinkit_order_items[unit_price])</f>
        <v>354.52</v>
      </c>
      <c r="J1726" s="3">
        <v>2987.17</v>
      </c>
      <c r="K1726" s="3" t="s">
        <v>15</v>
      </c>
      <c r="L1726" s="3" t="s">
        <v>10</v>
      </c>
      <c r="M1726">
        <v>3</v>
      </c>
      <c r="N1726" s="8">
        <v>45110.075624999998</v>
      </c>
    </row>
    <row r="1727" spans="1:14" x14ac:dyDescent="0.3">
      <c r="A1727" s="4">
        <v>3157198428</v>
      </c>
      <c r="B1727" s="5">
        <v>61753272</v>
      </c>
      <c r="C1727" t="str">
        <f>_xlfn.XLOOKUP(B1727,blinkit_customers!A:A,blinkit_customers!B:B," ")</f>
        <v>Ojasvi Dash</v>
      </c>
      <c r="D1727" t="str">
        <f>_xlfn.XLOOKUP(B1727, blinkit_customers!A:A,blinkit_customers!I:I, " ")</f>
        <v>New</v>
      </c>
      <c r="E1727">
        <f>_xlfn.XLOOKUP(A1727,blinkit_order_items[order_id],blinkit_order_items[product_id])</f>
        <v>927651</v>
      </c>
      <c r="F1727" t="str">
        <f>_xlfn.XLOOKUP(E1727,blinkit_products[product_id],blinkit_products[product_name])</f>
        <v>Baby Wipes</v>
      </c>
      <c r="G1727" t="str">
        <f>_xlfn.XLOOKUP(E1727,blinkit_products[product_id],blinkit_products[category])</f>
        <v>Baby Care</v>
      </c>
      <c r="H1727">
        <f>_xlfn.XLOOKUP(A1727,blinkit_order_items[order_id],blinkit_order_items[quantity])</f>
        <v>1</v>
      </c>
      <c r="I1727">
        <f>_xlfn.XLOOKUP(A1727,blinkit_order_items[order_id],blinkit_order_items[unit_price])</f>
        <v>426.72</v>
      </c>
      <c r="J1727" s="5">
        <v>635.77</v>
      </c>
      <c r="K1727" s="5" t="s">
        <v>11</v>
      </c>
      <c r="L1727" s="5" t="s">
        <v>10</v>
      </c>
      <c r="M1727">
        <v>-4</v>
      </c>
      <c r="N1727" s="9">
        <v>45595.21193287037</v>
      </c>
    </row>
    <row r="1728" spans="1:14" x14ac:dyDescent="0.3">
      <c r="A1728" s="2">
        <v>981939883</v>
      </c>
      <c r="B1728" s="3">
        <v>51119088</v>
      </c>
      <c r="C1728" t="str">
        <f>_xlfn.XLOOKUP(B1728,blinkit_customers!A:A,blinkit_customers!B:B," ")</f>
        <v>Zehaan Srinivas</v>
      </c>
      <c r="D1728" t="str">
        <f>_xlfn.XLOOKUP(B1728, blinkit_customers!A:A,blinkit_customers!I:I, " ")</f>
        <v>Regular</v>
      </c>
      <c r="E1728">
        <f>_xlfn.XLOOKUP(A1728,blinkit_order_items[order_id],blinkit_order_items[product_id])</f>
        <v>461804</v>
      </c>
      <c r="F1728" t="str">
        <f>_xlfn.XLOOKUP(E1728,blinkit_products[product_id],blinkit_products[product_name])</f>
        <v>Sugar</v>
      </c>
      <c r="G1728" t="str">
        <f>_xlfn.XLOOKUP(E1728,blinkit_products[product_id],blinkit_products[category])</f>
        <v>Grocery &amp; Staples</v>
      </c>
      <c r="H1728">
        <f>_xlfn.XLOOKUP(A1728,blinkit_order_items[order_id],blinkit_order_items[quantity])</f>
        <v>1</v>
      </c>
      <c r="I1728">
        <f>_xlfn.XLOOKUP(A1728,blinkit_order_items[order_id],blinkit_order_items[unit_price])</f>
        <v>310.69</v>
      </c>
      <c r="J1728" s="3">
        <v>3449.49</v>
      </c>
      <c r="K1728" s="3" t="s">
        <v>11</v>
      </c>
      <c r="L1728" s="3" t="s">
        <v>14</v>
      </c>
      <c r="M1728">
        <v>10</v>
      </c>
      <c r="N1728" s="8">
        <v>45049.696805555555</v>
      </c>
    </row>
    <row r="1729" spans="1:14" x14ac:dyDescent="0.3">
      <c r="A1729" s="4">
        <v>6569836274</v>
      </c>
      <c r="B1729" s="5">
        <v>5228136</v>
      </c>
      <c r="C1729" t="str">
        <f>_xlfn.XLOOKUP(B1729,blinkit_customers!A:A,blinkit_customers!B:B," ")</f>
        <v>Oeshi Mallick</v>
      </c>
      <c r="D1729" t="str">
        <f>_xlfn.XLOOKUP(B1729, blinkit_customers!A:A,blinkit_customers!I:I, " ")</f>
        <v>Premium</v>
      </c>
      <c r="E1729">
        <f>_xlfn.XLOOKUP(A1729,blinkit_order_items[order_id],blinkit_order_items[product_id])</f>
        <v>913428</v>
      </c>
      <c r="F1729" t="str">
        <f>_xlfn.XLOOKUP(E1729,blinkit_products[product_id],blinkit_products[product_name])</f>
        <v>Pet Treats</v>
      </c>
      <c r="G1729" t="str">
        <f>_xlfn.XLOOKUP(E1729,blinkit_products[product_id],blinkit_products[category])</f>
        <v>Pet Care</v>
      </c>
      <c r="H1729">
        <f>_xlfn.XLOOKUP(A1729,blinkit_order_items[order_id],blinkit_order_items[quantity])</f>
        <v>2</v>
      </c>
      <c r="I1729">
        <f>_xlfn.XLOOKUP(A1729,blinkit_order_items[order_id],blinkit_order_items[unit_price])</f>
        <v>392.22</v>
      </c>
      <c r="J1729" s="5">
        <v>939.55</v>
      </c>
      <c r="K1729" s="5" t="s">
        <v>11</v>
      </c>
      <c r="L1729" s="5" t="s">
        <v>14</v>
      </c>
      <c r="M1729">
        <v>11</v>
      </c>
      <c r="N1729" s="9">
        <v>45467.717060185183</v>
      </c>
    </row>
    <row r="1730" spans="1:14" x14ac:dyDescent="0.3">
      <c r="A1730" s="2">
        <v>5695124358</v>
      </c>
      <c r="B1730" s="3">
        <v>90144978</v>
      </c>
      <c r="C1730" t="str">
        <f>_xlfn.XLOOKUP(B1730,blinkit_customers!A:A,blinkit_customers!B:B," ")</f>
        <v>Pooja Lad</v>
      </c>
      <c r="D1730" t="str">
        <f>_xlfn.XLOOKUP(B1730, blinkit_customers!A:A,blinkit_customers!I:I, " ")</f>
        <v>Regular</v>
      </c>
      <c r="E1730">
        <f>_xlfn.XLOOKUP(A1730,blinkit_order_items[order_id],blinkit_order_items[product_id])</f>
        <v>317242</v>
      </c>
      <c r="F1730" t="str">
        <f>_xlfn.XLOOKUP(E1730,blinkit_products[product_id],blinkit_products[product_name])</f>
        <v>Pulses</v>
      </c>
      <c r="G1730" t="str">
        <f>_xlfn.XLOOKUP(E1730,blinkit_products[product_id],blinkit_products[category])</f>
        <v>Grocery &amp; Staples</v>
      </c>
      <c r="H1730">
        <f>_xlfn.XLOOKUP(A1730,blinkit_order_items[order_id],blinkit_order_items[quantity])</f>
        <v>3</v>
      </c>
      <c r="I1730">
        <f>_xlfn.XLOOKUP(A1730,blinkit_order_items[order_id],blinkit_order_items[unit_price])</f>
        <v>198.15</v>
      </c>
      <c r="J1730" s="3">
        <v>1927.44</v>
      </c>
      <c r="K1730" s="3" t="s">
        <v>11</v>
      </c>
      <c r="L1730" s="3" t="s">
        <v>10</v>
      </c>
      <c r="M1730">
        <v>-4</v>
      </c>
      <c r="N1730" s="8">
        <v>45428.212453703702</v>
      </c>
    </row>
    <row r="1731" spans="1:14" x14ac:dyDescent="0.3">
      <c r="A1731" s="4">
        <v>773335066</v>
      </c>
      <c r="B1731" s="5">
        <v>26935187</v>
      </c>
      <c r="C1731" t="str">
        <f>_xlfn.XLOOKUP(B1731,blinkit_customers!A:A,blinkit_customers!B:B," ")</f>
        <v>Tanveer Yogi</v>
      </c>
      <c r="D1731" t="str">
        <f>_xlfn.XLOOKUP(B1731, blinkit_customers!A:A,blinkit_customers!I:I, " ")</f>
        <v>Premium</v>
      </c>
      <c r="E1731">
        <f>_xlfn.XLOOKUP(A1731,blinkit_order_items[order_id],blinkit_order_items[product_id])</f>
        <v>833557</v>
      </c>
      <c r="F1731" t="str">
        <f>_xlfn.XLOOKUP(E1731,blinkit_products[product_id],blinkit_products[product_name])</f>
        <v>Cereal</v>
      </c>
      <c r="G1731" t="str">
        <f>_xlfn.XLOOKUP(E1731,blinkit_products[product_id],blinkit_products[category])</f>
        <v>Dairy &amp; Breakfast</v>
      </c>
      <c r="H1731">
        <f>_xlfn.XLOOKUP(A1731,blinkit_order_items[order_id],blinkit_order_items[quantity])</f>
        <v>1</v>
      </c>
      <c r="I1731">
        <f>_xlfn.XLOOKUP(A1731,blinkit_order_items[order_id],blinkit_order_items[unit_price])</f>
        <v>422.87</v>
      </c>
      <c r="J1731" s="5">
        <v>2980.84</v>
      </c>
      <c r="K1731" s="5" t="s">
        <v>13</v>
      </c>
      <c r="L1731" s="5" t="s">
        <v>10</v>
      </c>
      <c r="M1731">
        <v>-1</v>
      </c>
      <c r="N1731" s="9">
        <v>45131.91646990741</v>
      </c>
    </row>
    <row r="1732" spans="1:14" x14ac:dyDescent="0.3">
      <c r="A1732" s="2">
        <v>3618712852</v>
      </c>
      <c r="B1732" s="3">
        <v>27049432</v>
      </c>
      <c r="C1732" t="str">
        <f>_xlfn.XLOOKUP(B1732,blinkit_customers!A:A,blinkit_customers!B:B," ")</f>
        <v>Mitali Shankar</v>
      </c>
      <c r="D1732" t="str">
        <f>_xlfn.XLOOKUP(B1732, blinkit_customers!A:A,blinkit_customers!I:I, " ")</f>
        <v>Premium</v>
      </c>
      <c r="E1732">
        <f>_xlfn.XLOOKUP(A1732,blinkit_order_items[order_id],blinkit_order_items[product_id])</f>
        <v>970529</v>
      </c>
      <c r="F1732" t="str">
        <f>_xlfn.XLOOKUP(E1732,blinkit_products[product_id],blinkit_products[product_name])</f>
        <v>Diapers</v>
      </c>
      <c r="G1732" t="str">
        <f>_xlfn.XLOOKUP(E1732,blinkit_products[product_id],blinkit_products[category])</f>
        <v>Baby Care</v>
      </c>
      <c r="H1732">
        <f>_xlfn.XLOOKUP(A1732,blinkit_order_items[order_id],blinkit_order_items[quantity])</f>
        <v>3</v>
      </c>
      <c r="I1732">
        <f>_xlfn.XLOOKUP(A1732,blinkit_order_items[order_id],blinkit_order_items[unit_price])</f>
        <v>827.44</v>
      </c>
      <c r="J1732" s="3">
        <v>3254.15</v>
      </c>
      <c r="K1732" s="3" t="s">
        <v>15</v>
      </c>
      <c r="L1732" s="3" t="s">
        <v>10</v>
      </c>
      <c r="M1732">
        <v>1</v>
      </c>
      <c r="N1732" s="8">
        <v>45213.222500000003</v>
      </c>
    </row>
    <row r="1733" spans="1:14" x14ac:dyDescent="0.3">
      <c r="A1733" s="4">
        <v>6009732867</v>
      </c>
      <c r="B1733" s="5">
        <v>6982488</v>
      </c>
      <c r="C1733" t="str">
        <f>_xlfn.XLOOKUP(B1733,blinkit_customers!A:A,blinkit_customers!B:B," ")</f>
        <v>Vanya Sachdev</v>
      </c>
      <c r="D1733" t="str">
        <f>_xlfn.XLOOKUP(B1733, blinkit_customers!A:A,blinkit_customers!I:I, " ")</f>
        <v>New</v>
      </c>
      <c r="E1733">
        <f>_xlfn.XLOOKUP(A1733,blinkit_order_items[order_id],blinkit_order_items[product_id])</f>
        <v>94225</v>
      </c>
      <c r="F1733" t="str">
        <f>_xlfn.XLOOKUP(E1733,blinkit_products[product_id],blinkit_products[product_name])</f>
        <v>Toilet Cleaner</v>
      </c>
      <c r="G1733" t="str">
        <f>_xlfn.XLOOKUP(E1733,blinkit_products[product_id],blinkit_products[category])</f>
        <v>Household Care</v>
      </c>
      <c r="H1733">
        <f>_xlfn.XLOOKUP(A1733,blinkit_order_items[order_id],blinkit_order_items[quantity])</f>
        <v>1</v>
      </c>
      <c r="I1733">
        <f>_xlfn.XLOOKUP(A1733,blinkit_order_items[order_id],blinkit_order_items[unit_price])</f>
        <v>77.11</v>
      </c>
      <c r="J1733" s="5">
        <v>2793.26</v>
      </c>
      <c r="K1733" s="5" t="s">
        <v>11</v>
      </c>
      <c r="L1733" s="5" t="s">
        <v>10</v>
      </c>
      <c r="M1733">
        <v>-5</v>
      </c>
      <c r="N1733" s="9">
        <v>45506.312222222223</v>
      </c>
    </row>
    <row r="1734" spans="1:14" x14ac:dyDescent="0.3">
      <c r="A1734" s="2">
        <v>7269785858</v>
      </c>
      <c r="B1734" s="3">
        <v>47939657</v>
      </c>
      <c r="C1734" t="str">
        <f>_xlfn.XLOOKUP(B1734,blinkit_customers!A:A,blinkit_customers!B:B," ")</f>
        <v>Idika Sem</v>
      </c>
      <c r="D1734" t="str">
        <f>_xlfn.XLOOKUP(B1734, blinkit_customers!A:A,blinkit_customers!I:I, " ")</f>
        <v>Regular</v>
      </c>
      <c r="E1734">
        <f>_xlfn.XLOOKUP(A1734,blinkit_order_items[order_id],blinkit_order_items[product_id])</f>
        <v>274207</v>
      </c>
      <c r="F1734" t="str">
        <f>_xlfn.XLOOKUP(E1734,blinkit_products[product_id],blinkit_products[product_name])</f>
        <v>Cough Syrup</v>
      </c>
      <c r="G1734" t="str">
        <f>_xlfn.XLOOKUP(E1734,blinkit_products[product_id],blinkit_products[category])</f>
        <v>Pharmacy</v>
      </c>
      <c r="H1734">
        <f>_xlfn.XLOOKUP(A1734,blinkit_order_items[order_id],blinkit_order_items[quantity])</f>
        <v>1</v>
      </c>
      <c r="I1734">
        <f>_xlfn.XLOOKUP(A1734,blinkit_order_items[order_id],blinkit_order_items[unit_price])</f>
        <v>328.51</v>
      </c>
      <c r="J1734" s="3">
        <v>2799.31</v>
      </c>
      <c r="K1734" s="3" t="s">
        <v>11</v>
      </c>
      <c r="L1734" s="3" t="s">
        <v>10</v>
      </c>
      <c r="M1734">
        <v>0</v>
      </c>
      <c r="N1734" s="8">
        <v>45508.165902777779</v>
      </c>
    </row>
    <row r="1735" spans="1:14" x14ac:dyDescent="0.3">
      <c r="A1735" s="4">
        <v>5798831066</v>
      </c>
      <c r="B1735" s="5">
        <v>42102289</v>
      </c>
      <c r="C1735" t="str">
        <f>_xlfn.XLOOKUP(B1735,blinkit_customers!A:A,blinkit_customers!B:B," ")</f>
        <v>Guneet Vaidya</v>
      </c>
      <c r="D1735" t="str">
        <f>_xlfn.XLOOKUP(B1735, blinkit_customers!A:A,blinkit_customers!I:I, " ")</f>
        <v>New</v>
      </c>
      <c r="E1735">
        <f>_xlfn.XLOOKUP(A1735,blinkit_order_items[order_id],blinkit_order_items[product_id])</f>
        <v>33955</v>
      </c>
      <c r="F1735" t="str">
        <f>_xlfn.XLOOKUP(E1735,blinkit_products[product_id],blinkit_products[product_name])</f>
        <v>Frozen Pizza</v>
      </c>
      <c r="G1735" t="str">
        <f>_xlfn.XLOOKUP(E1735,blinkit_products[product_id],blinkit_products[category])</f>
        <v>Instant &amp; Frozen Food</v>
      </c>
      <c r="H1735">
        <f>_xlfn.XLOOKUP(A1735,blinkit_order_items[order_id],blinkit_order_items[quantity])</f>
        <v>2</v>
      </c>
      <c r="I1735">
        <f>_xlfn.XLOOKUP(A1735,blinkit_order_items[order_id],blinkit_order_items[unit_price])</f>
        <v>186.08</v>
      </c>
      <c r="J1735" s="5">
        <v>1395.01</v>
      </c>
      <c r="K1735" s="5" t="s">
        <v>12</v>
      </c>
      <c r="L1735" s="5" t="s">
        <v>10</v>
      </c>
      <c r="M1735">
        <v>-4</v>
      </c>
      <c r="N1735" s="9">
        <v>45398.908402777779</v>
      </c>
    </row>
    <row r="1736" spans="1:14" x14ac:dyDescent="0.3">
      <c r="A1736" s="2">
        <v>5330654120</v>
      </c>
      <c r="B1736" s="3">
        <v>90299101</v>
      </c>
      <c r="C1736" t="str">
        <f>_xlfn.XLOOKUP(B1736,blinkit_customers!A:A,blinkit_customers!B:B," ")</f>
        <v>Kamala Kakar</v>
      </c>
      <c r="D1736" t="str">
        <f>_xlfn.XLOOKUP(B1736, blinkit_customers!A:A,blinkit_customers!I:I, " ")</f>
        <v>Regular</v>
      </c>
      <c r="E1736">
        <f>_xlfn.XLOOKUP(A1736,blinkit_order_items[order_id],blinkit_order_items[product_id])</f>
        <v>969851</v>
      </c>
      <c r="F1736" t="str">
        <f>_xlfn.XLOOKUP(E1736,blinkit_products[product_id],blinkit_products[product_name])</f>
        <v>Frozen Vegetables</v>
      </c>
      <c r="G1736" t="str">
        <f>_xlfn.XLOOKUP(E1736,blinkit_products[product_id],blinkit_products[category])</f>
        <v>Instant &amp; Frozen Food</v>
      </c>
      <c r="H1736">
        <f>_xlfn.XLOOKUP(A1736,blinkit_order_items[order_id],blinkit_order_items[quantity])</f>
        <v>1</v>
      </c>
      <c r="I1736">
        <f>_xlfn.XLOOKUP(A1736,blinkit_order_items[order_id],blinkit_order_items[unit_price])</f>
        <v>340.66</v>
      </c>
      <c r="J1736" s="3">
        <v>2238.94</v>
      </c>
      <c r="K1736" s="3" t="s">
        <v>15</v>
      </c>
      <c r="L1736" s="3" t="s">
        <v>10</v>
      </c>
      <c r="M1736">
        <v>-5</v>
      </c>
      <c r="N1736" s="8">
        <v>45599.157847222225</v>
      </c>
    </row>
    <row r="1737" spans="1:14" x14ac:dyDescent="0.3">
      <c r="A1737" s="4">
        <v>462189338</v>
      </c>
      <c r="B1737" s="5">
        <v>34755436</v>
      </c>
      <c r="C1737" t="str">
        <f>_xlfn.XLOOKUP(B1737,blinkit_customers!A:A,blinkit_customers!B:B," ")</f>
        <v>Jatin Ramachandran</v>
      </c>
      <c r="D1737" t="str">
        <f>_xlfn.XLOOKUP(B1737, blinkit_customers!A:A,blinkit_customers!I:I, " ")</f>
        <v>New</v>
      </c>
      <c r="E1737">
        <f>_xlfn.XLOOKUP(A1737,blinkit_order_items[order_id],blinkit_order_items[product_id])</f>
        <v>839170</v>
      </c>
      <c r="F1737" t="str">
        <f>_xlfn.XLOOKUP(E1737,blinkit_products[product_id],blinkit_products[product_name])</f>
        <v>Curd</v>
      </c>
      <c r="G1737" t="str">
        <f>_xlfn.XLOOKUP(E1737,blinkit_products[product_id],blinkit_products[category])</f>
        <v>Dairy &amp; Breakfast</v>
      </c>
      <c r="H1737">
        <f>_xlfn.XLOOKUP(A1737,blinkit_order_items[order_id],blinkit_order_items[quantity])</f>
        <v>1</v>
      </c>
      <c r="I1737">
        <f>_xlfn.XLOOKUP(A1737,blinkit_order_items[order_id],blinkit_order_items[unit_price])</f>
        <v>481.63</v>
      </c>
      <c r="J1737" s="5">
        <v>3958.23</v>
      </c>
      <c r="K1737" s="5" t="s">
        <v>13</v>
      </c>
      <c r="L1737" s="5" t="s">
        <v>10</v>
      </c>
      <c r="M1737">
        <v>-5</v>
      </c>
      <c r="N1737" s="9">
        <v>45173.149872685186</v>
      </c>
    </row>
    <row r="1738" spans="1:14" x14ac:dyDescent="0.3">
      <c r="A1738" s="2">
        <v>7536187765</v>
      </c>
      <c r="B1738" s="3">
        <v>19091057</v>
      </c>
      <c r="C1738" t="str">
        <f>_xlfn.XLOOKUP(B1738,blinkit_customers!A:A,blinkit_customers!B:B," ")</f>
        <v>Kalpit Kohli</v>
      </c>
      <c r="D1738" t="str">
        <f>_xlfn.XLOOKUP(B1738, blinkit_customers!A:A,blinkit_customers!I:I, " ")</f>
        <v>Regular</v>
      </c>
      <c r="E1738">
        <f>_xlfn.XLOOKUP(A1738,blinkit_order_items[order_id],blinkit_order_items[product_id])</f>
        <v>927651</v>
      </c>
      <c r="F1738" t="str">
        <f>_xlfn.XLOOKUP(E1738,blinkit_products[product_id],blinkit_products[product_name])</f>
        <v>Baby Wipes</v>
      </c>
      <c r="G1738" t="str">
        <f>_xlfn.XLOOKUP(E1738,blinkit_products[product_id],blinkit_products[category])</f>
        <v>Baby Care</v>
      </c>
      <c r="H1738">
        <f>_xlfn.XLOOKUP(A1738,blinkit_order_items[order_id],blinkit_order_items[quantity])</f>
        <v>2</v>
      </c>
      <c r="I1738">
        <f>_xlfn.XLOOKUP(A1738,blinkit_order_items[order_id],blinkit_order_items[unit_price])</f>
        <v>426.72</v>
      </c>
      <c r="J1738" s="3">
        <v>4205.8500000000004</v>
      </c>
      <c r="K1738" s="3" t="s">
        <v>11</v>
      </c>
      <c r="L1738" s="3" t="s">
        <v>10</v>
      </c>
      <c r="M1738">
        <v>-3</v>
      </c>
      <c r="N1738" s="8">
        <v>45397.814849537041</v>
      </c>
    </row>
    <row r="1739" spans="1:14" x14ac:dyDescent="0.3">
      <c r="A1739" s="4">
        <v>9938820107</v>
      </c>
      <c r="B1739" s="5">
        <v>27304727</v>
      </c>
      <c r="C1739" t="str">
        <f>_xlfn.XLOOKUP(B1739,blinkit_customers!A:A,blinkit_customers!B:B," ")</f>
        <v>Farhan Patel</v>
      </c>
      <c r="D1739" t="str">
        <f>_xlfn.XLOOKUP(B1739, blinkit_customers!A:A,blinkit_customers!I:I, " ")</f>
        <v>Regular</v>
      </c>
      <c r="E1739">
        <f>_xlfn.XLOOKUP(A1739,blinkit_order_items[order_id],blinkit_order_items[product_id])</f>
        <v>51036</v>
      </c>
      <c r="F1739" t="str">
        <f>_xlfn.XLOOKUP(E1739,blinkit_products[product_id],blinkit_products[product_name])</f>
        <v>Baby Food</v>
      </c>
      <c r="G1739" t="str">
        <f>_xlfn.XLOOKUP(E1739,blinkit_products[product_id],blinkit_products[category])</f>
        <v>Baby Care</v>
      </c>
      <c r="H1739">
        <f>_xlfn.XLOOKUP(A1739,blinkit_order_items[order_id],blinkit_order_items[quantity])</f>
        <v>3</v>
      </c>
      <c r="I1739">
        <f>_xlfn.XLOOKUP(A1739,blinkit_order_items[order_id],blinkit_order_items[unit_price])</f>
        <v>931.61</v>
      </c>
      <c r="J1739" s="5">
        <v>3090.23</v>
      </c>
      <c r="K1739" s="5" t="s">
        <v>11</v>
      </c>
      <c r="L1739" s="5" t="s">
        <v>10</v>
      </c>
      <c r="M1739">
        <v>-2</v>
      </c>
      <c r="N1739" s="9">
        <v>45237.448761574073</v>
      </c>
    </row>
    <row r="1740" spans="1:14" x14ac:dyDescent="0.3">
      <c r="A1740" s="2">
        <v>9410751894</v>
      </c>
      <c r="B1740" s="3">
        <v>44859592</v>
      </c>
      <c r="C1740" t="str">
        <f>_xlfn.XLOOKUP(B1740,blinkit_customers!A:A,blinkit_customers!B:B," ")</f>
        <v>Dhriti Koshy</v>
      </c>
      <c r="D1740" t="str">
        <f>_xlfn.XLOOKUP(B1740, blinkit_customers!A:A,blinkit_customers!I:I, " ")</f>
        <v>New</v>
      </c>
      <c r="E1740">
        <f>_xlfn.XLOOKUP(A1740,blinkit_order_items[order_id],blinkit_order_items[product_id])</f>
        <v>652118</v>
      </c>
      <c r="F1740" t="str">
        <f>_xlfn.XLOOKUP(E1740,blinkit_products[product_id],blinkit_products[product_name])</f>
        <v>Frozen Biryani</v>
      </c>
      <c r="G1740" t="str">
        <f>_xlfn.XLOOKUP(E1740,blinkit_products[product_id],blinkit_products[category])</f>
        <v>Instant &amp; Frozen Food</v>
      </c>
      <c r="H1740">
        <f>_xlfn.XLOOKUP(A1740,blinkit_order_items[order_id],blinkit_order_items[quantity])</f>
        <v>1</v>
      </c>
      <c r="I1740">
        <f>_xlfn.XLOOKUP(A1740,blinkit_order_items[order_id],blinkit_order_items[unit_price])</f>
        <v>22.04</v>
      </c>
      <c r="J1740" s="3">
        <v>755.91</v>
      </c>
      <c r="K1740" s="3" t="s">
        <v>11</v>
      </c>
      <c r="L1740" s="3" t="s">
        <v>10</v>
      </c>
      <c r="M1740">
        <v>-2</v>
      </c>
      <c r="N1740" s="8">
        <v>45498.263483796298</v>
      </c>
    </row>
    <row r="1741" spans="1:14" x14ac:dyDescent="0.3">
      <c r="A1741" s="4">
        <v>9172888683</v>
      </c>
      <c r="B1741" s="5">
        <v>71956734</v>
      </c>
      <c r="C1741" t="str">
        <f>_xlfn.XLOOKUP(B1741,blinkit_customers!A:A,blinkit_customers!B:B," ")</f>
        <v>Sneha Chaudhuri</v>
      </c>
      <c r="D1741" t="str">
        <f>_xlfn.XLOOKUP(B1741, blinkit_customers!A:A,blinkit_customers!I:I, " ")</f>
        <v>New</v>
      </c>
      <c r="E1741">
        <f>_xlfn.XLOOKUP(A1741,blinkit_order_items[order_id],blinkit_order_items[product_id])</f>
        <v>14145</v>
      </c>
      <c r="F1741" t="str">
        <f>_xlfn.XLOOKUP(E1741,blinkit_products[product_id],blinkit_products[product_name])</f>
        <v>Spinach</v>
      </c>
      <c r="G1741" t="str">
        <f>_xlfn.XLOOKUP(E1741,blinkit_products[product_id],blinkit_products[category])</f>
        <v>Fruits &amp; Vegetables</v>
      </c>
      <c r="H1741">
        <f>_xlfn.XLOOKUP(A1741,blinkit_order_items[order_id],blinkit_order_items[quantity])</f>
        <v>3</v>
      </c>
      <c r="I1741">
        <f>_xlfn.XLOOKUP(A1741,blinkit_order_items[order_id],blinkit_order_items[unit_price])</f>
        <v>630.84</v>
      </c>
      <c r="J1741" s="5">
        <v>308.31</v>
      </c>
      <c r="K1741" s="5" t="s">
        <v>12</v>
      </c>
      <c r="L1741" s="5" t="s">
        <v>10</v>
      </c>
      <c r="M1741">
        <v>2</v>
      </c>
      <c r="N1741" s="9">
        <v>45461.04724537037</v>
      </c>
    </row>
    <row r="1742" spans="1:14" x14ac:dyDescent="0.3">
      <c r="A1742" s="2">
        <v>8018695018</v>
      </c>
      <c r="B1742" s="3">
        <v>68419593</v>
      </c>
      <c r="C1742" t="str">
        <f>_xlfn.XLOOKUP(B1742,blinkit_customers!A:A,blinkit_customers!B:B," ")</f>
        <v>Sneha Sodhi</v>
      </c>
      <c r="D1742" t="str">
        <f>_xlfn.XLOOKUP(B1742, blinkit_customers!A:A,blinkit_customers!I:I, " ")</f>
        <v>Inactive</v>
      </c>
      <c r="E1742">
        <f>_xlfn.XLOOKUP(A1742,blinkit_order_items[order_id],blinkit_order_items[product_id])</f>
        <v>124290</v>
      </c>
      <c r="F1742" t="str">
        <f>_xlfn.XLOOKUP(E1742,blinkit_products[product_id],blinkit_products[product_name])</f>
        <v>Lotion</v>
      </c>
      <c r="G1742" t="str">
        <f>_xlfn.XLOOKUP(E1742,blinkit_products[product_id],blinkit_products[category])</f>
        <v>Personal Care</v>
      </c>
      <c r="H1742">
        <f>_xlfn.XLOOKUP(A1742,blinkit_order_items[order_id],blinkit_order_items[quantity])</f>
        <v>3</v>
      </c>
      <c r="I1742">
        <f>_xlfn.XLOOKUP(A1742,blinkit_order_items[order_id],blinkit_order_items[unit_price])</f>
        <v>39.65</v>
      </c>
      <c r="J1742" s="3">
        <v>651.92999999999995</v>
      </c>
      <c r="K1742" s="3" t="s">
        <v>12</v>
      </c>
      <c r="L1742" s="3" t="s">
        <v>14</v>
      </c>
      <c r="M1742">
        <v>10</v>
      </c>
      <c r="N1742" s="8">
        <v>45050.007939814815</v>
      </c>
    </row>
    <row r="1743" spans="1:14" x14ac:dyDescent="0.3">
      <c r="A1743" s="4">
        <v>7456610316</v>
      </c>
      <c r="B1743" s="5">
        <v>74231111</v>
      </c>
      <c r="C1743" t="str">
        <f>_xlfn.XLOOKUP(B1743,blinkit_customers!A:A,blinkit_customers!B:B," ")</f>
        <v>Jhalak Varty</v>
      </c>
      <c r="D1743" t="str">
        <f>_xlfn.XLOOKUP(B1743, blinkit_customers!A:A,blinkit_customers!I:I, " ")</f>
        <v>Premium</v>
      </c>
      <c r="E1743">
        <f>_xlfn.XLOOKUP(A1743,blinkit_order_items[order_id],blinkit_order_items[product_id])</f>
        <v>901144</v>
      </c>
      <c r="F1743" t="str">
        <f>_xlfn.XLOOKUP(E1743,blinkit_products[product_id],blinkit_products[product_name])</f>
        <v>Sugar</v>
      </c>
      <c r="G1743" t="str">
        <f>_xlfn.XLOOKUP(E1743,blinkit_products[product_id],blinkit_products[category])</f>
        <v>Grocery &amp; Staples</v>
      </c>
      <c r="H1743">
        <f>_xlfn.XLOOKUP(A1743,blinkit_order_items[order_id],blinkit_order_items[quantity])</f>
        <v>2</v>
      </c>
      <c r="I1743">
        <f>_xlfn.XLOOKUP(A1743,blinkit_order_items[order_id],blinkit_order_items[unit_price])</f>
        <v>340.36</v>
      </c>
      <c r="J1743" s="5">
        <v>4217.75</v>
      </c>
      <c r="K1743" s="5" t="s">
        <v>15</v>
      </c>
      <c r="L1743" s="5" t="s">
        <v>10</v>
      </c>
      <c r="M1743">
        <v>3</v>
      </c>
      <c r="N1743" s="9">
        <v>45476.245046296295</v>
      </c>
    </row>
    <row r="1744" spans="1:14" x14ac:dyDescent="0.3">
      <c r="A1744" s="2">
        <v>5627902734</v>
      </c>
      <c r="B1744" s="3">
        <v>69415494</v>
      </c>
      <c r="C1744" t="str">
        <f>_xlfn.XLOOKUP(B1744,blinkit_customers!A:A,blinkit_customers!B:B," ")</f>
        <v>Yashvi Iyer</v>
      </c>
      <c r="D1744" t="str">
        <f>_xlfn.XLOOKUP(B1744, blinkit_customers!A:A,blinkit_customers!I:I, " ")</f>
        <v>New</v>
      </c>
      <c r="E1744">
        <f>_xlfn.XLOOKUP(A1744,blinkit_order_items[order_id],blinkit_order_items[product_id])</f>
        <v>927651</v>
      </c>
      <c r="F1744" t="str">
        <f>_xlfn.XLOOKUP(E1744,blinkit_products[product_id],blinkit_products[product_name])</f>
        <v>Baby Wipes</v>
      </c>
      <c r="G1744" t="str">
        <f>_xlfn.XLOOKUP(E1744,blinkit_products[product_id],blinkit_products[category])</f>
        <v>Baby Care</v>
      </c>
      <c r="H1744">
        <f>_xlfn.XLOOKUP(A1744,blinkit_order_items[order_id],blinkit_order_items[quantity])</f>
        <v>3</v>
      </c>
      <c r="I1744">
        <f>_xlfn.XLOOKUP(A1744,blinkit_order_items[order_id],blinkit_order_items[unit_price])</f>
        <v>426.72</v>
      </c>
      <c r="J1744" s="3">
        <v>3265.08</v>
      </c>
      <c r="K1744" s="3" t="s">
        <v>12</v>
      </c>
      <c r="L1744" s="3" t="s">
        <v>10</v>
      </c>
      <c r="M1744">
        <v>1</v>
      </c>
      <c r="N1744" s="8">
        <v>45001.79960648148</v>
      </c>
    </row>
    <row r="1745" spans="1:14" x14ac:dyDescent="0.3">
      <c r="A1745" s="4">
        <v>5189768940</v>
      </c>
      <c r="B1745" s="5">
        <v>50045027</v>
      </c>
      <c r="C1745" t="str">
        <f>_xlfn.XLOOKUP(B1745,blinkit_customers!A:A,blinkit_customers!B:B," ")</f>
        <v>Yashvi Bajaj</v>
      </c>
      <c r="D1745" t="str">
        <f>_xlfn.XLOOKUP(B1745, blinkit_customers!A:A,blinkit_customers!I:I, " ")</f>
        <v>Regular</v>
      </c>
      <c r="E1745">
        <f>_xlfn.XLOOKUP(A1745,blinkit_order_items[order_id],blinkit_order_items[product_id])</f>
        <v>327290</v>
      </c>
      <c r="F1745" t="str">
        <f>_xlfn.XLOOKUP(E1745,blinkit_products[product_id],blinkit_products[product_name])</f>
        <v>Sugar</v>
      </c>
      <c r="G1745" t="str">
        <f>_xlfn.XLOOKUP(E1745,blinkit_products[product_id],blinkit_products[category])</f>
        <v>Grocery &amp; Staples</v>
      </c>
      <c r="H1745">
        <f>_xlfn.XLOOKUP(A1745,blinkit_order_items[order_id],blinkit_order_items[quantity])</f>
        <v>2</v>
      </c>
      <c r="I1745">
        <f>_xlfn.XLOOKUP(A1745,blinkit_order_items[order_id],blinkit_order_items[unit_price])</f>
        <v>862.28</v>
      </c>
      <c r="J1745" s="5">
        <v>530.85</v>
      </c>
      <c r="K1745" s="5" t="s">
        <v>11</v>
      </c>
      <c r="L1745" s="5" t="s">
        <v>10</v>
      </c>
      <c r="M1745">
        <v>1</v>
      </c>
      <c r="N1745" s="9">
        <v>45204.347557870373</v>
      </c>
    </row>
    <row r="1746" spans="1:14" x14ac:dyDescent="0.3">
      <c r="A1746" s="2">
        <v>173709007</v>
      </c>
      <c r="B1746" s="3">
        <v>43034188</v>
      </c>
      <c r="C1746" t="str">
        <f>_xlfn.XLOOKUP(B1746,blinkit_customers!A:A,blinkit_customers!B:B," ")</f>
        <v>Ekaraj Bora</v>
      </c>
      <c r="D1746" t="str">
        <f>_xlfn.XLOOKUP(B1746, blinkit_customers!A:A,blinkit_customers!I:I, " ")</f>
        <v>Inactive</v>
      </c>
      <c r="E1746">
        <f>_xlfn.XLOOKUP(A1746,blinkit_order_items[order_id],blinkit_order_items[product_id])</f>
        <v>306177</v>
      </c>
      <c r="F1746" t="str">
        <f>_xlfn.XLOOKUP(E1746,blinkit_products[product_id],blinkit_products[product_name])</f>
        <v>Frozen Biryani</v>
      </c>
      <c r="G1746" t="str">
        <f>_xlfn.XLOOKUP(E1746,blinkit_products[product_id],blinkit_products[category])</f>
        <v>Instant &amp; Frozen Food</v>
      </c>
      <c r="H1746">
        <f>_xlfn.XLOOKUP(A1746,blinkit_order_items[order_id],blinkit_order_items[quantity])</f>
        <v>3</v>
      </c>
      <c r="I1746">
        <f>_xlfn.XLOOKUP(A1746,blinkit_order_items[order_id],blinkit_order_items[unit_price])</f>
        <v>769.24</v>
      </c>
      <c r="J1746" s="3">
        <v>2685.03</v>
      </c>
      <c r="K1746" s="3" t="s">
        <v>12</v>
      </c>
      <c r="L1746" s="3" t="s">
        <v>16</v>
      </c>
      <c r="M1746">
        <v>21</v>
      </c>
      <c r="N1746" s="8">
        <v>45208.137083333335</v>
      </c>
    </row>
    <row r="1747" spans="1:14" x14ac:dyDescent="0.3">
      <c r="A1747" s="4">
        <v>1485229334</v>
      </c>
      <c r="B1747" s="5">
        <v>17132416</v>
      </c>
      <c r="C1747" t="str">
        <f>_xlfn.XLOOKUP(B1747,blinkit_customers!A:A,blinkit_customers!B:B," ")</f>
        <v>Diya Tak</v>
      </c>
      <c r="D1747" t="str">
        <f>_xlfn.XLOOKUP(B1747, blinkit_customers!A:A,blinkit_customers!I:I, " ")</f>
        <v>Regular</v>
      </c>
      <c r="E1747">
        <f>_xlfn.XLOOKUP(A1747,blinkit_order_items[order_id],blinkit_order_items[product_id])</f>
        <v>667163</v>
      </c>
      <c r="F1747" t="str">
        <f>_xlfn.XLOOKUP(E1747,blinkit_products[product_id],blinkit_products[product_name])</f>
        <v>Orange Juice</v>
      </c>
      <c r="G1747" t="str">
        <f>_xlfn.XLOOKUP(E1747,blinkit_products[product_id],blinkit_products[category])</f>
        <v>Cold Drinks &amp; Juices</v>
      </c>
      <c r="H1747">
        <f>_xlfn.XLOOKUP(A1747,blinkit_order_items[order_id],blinkit_order_items[quantity])</f>
        <v>1</v>
      </c>
      <c r="I1747">
        <f>_xlfn.XLOOKUP(A1747,blinkit_order_items[order_id],blinkit_order_items[unit_price])</f>
        <v>441.2</v>
      </c>
      <c r="J1747" s="5">
        <v>2966.09</v>
      </c>
      <c r="K1747" s="5" t="s">
        <v>13</v>
      </c>
      <c r="L1747" s="5" t="s">
        <v>10</v>
      </c>
      <c r="M1747">
        <v>-4</v>
      </c>
      <c r="N1747" s="9">
        <v>45126.222025462965</v>
      </c>
    </row>
    <row r="1748" spans="1:14" x14ac:dyDescent="0.3">
      <c r="A1748" s="2">
        <v>9334479603</v>
      </c>
      <c r="B1748" s="3">
        <v>49147776</v>
      </c>
      <c r="C1748" t="str">
        <f>_xlfn.XLOOKUP(B1748,blinkit_customers!A:A,blinkit_customers!B:B," ")</f>
        <v>Meghana Khanna</v>
      </c>
      <c r="D1748" t="str">
        <f>_xlfn.XLOOKUP(B1748, blinkit_customers!A:A,blinkit_customers!I:I, " ")</f>
        <v>Inactive</v>
      </c>
      <c r="E1748">
        <f>_xlfn.XLOOKUP(A1748,blinkit_order_items[order_id],blinkit_order_items[product_id])</f>
        <v>34200</v>
      </c>
      <c r="F1748" t="str">
        <f>_xlfn.XLOOKUP(E1748,blinkit_products[product_id],blinkit_products[product_name])</f>
        <v>Lotion</v>
      </c>
      <c r="G1748" t="str">
        <f>_xlfn.XLOOKUP(E1748,blinkit_products[product_id],blinkit_products[category])</f>
        <v>Personal Care</v>
      </c>
      <c r="H1748">
        <f>_xlfn.XLOOKUP(A1748,blinkit_order_items[order_id],blinkit_order_items[quantity])</f>
        <v>2</v>
      </c>
      <c r="I1748">
        <f>_xlfn.XLOOKUP(A1748,blinkit_order_items[order_id],blinkit_order_items[unit_price])</f>
        <v>319.8</v>
      </c>
      <c r="J1748" s="3">
        <v>2248.31</v>
      </c>
      <c r="K1748" s="3" t="s">
        <v>13</v>
      </c>
      <c r="L1748" s="3" t="s">
        <v>10</v>
      </c>
      <c r="M1748">
        <v>0</v>
      </c>
      <c r="N1748" s="8">
        <v>45032.843993055554</v>
      </c>
    </row>
    <row r="1749" spans="1:14" x14ac:dyDescent="0.3">
      <c r="A1749" s="4">
        <v>8674211510</v>
      </c>
      <c r="B1749" s="5">
        <v>10562528</v>
      </c>
      <c r="C1749" t="str">
        <f>_xlfn.XLOOKUP(B1749,blinkit_customers!A:A,blinkit_customers!B:B," ")</f>
        <v>Udant Dada</v>
      </c>
      <c r="D1749" t="str">
        <f>_xlfn.XLOOKUP(B1749, blinkit_customers!A:A,blinkit_customers!I:I, " ")</f>
        <v>Premium</v>
      </c>
      <c r="E1749">
        <f>_xlfn.XLOOKUP(A1749,blinkit_order_items[order_id],blinkit_order_items[product_id])</f>
        <v>654297</v>
      </c>
      <c r="F1749" t="str">
        <f>_xlfn.XLOOKUP(E1749,blinkit_products[product_id],blinkit_products[product_name])</f>
        <v>Potatoes</v>
      </c>
      <c r="G1749" t="str">
        <f>_xlfn.XLOOKUP(E1749,blinkit_products[product_id],blinkit_products[category])</f>
        <v>Fruits &amp; Vegetables</v>
      </c>
      <c r="H1749">
        <f>_xlfn.XLOOKUP(A1749,blinkit_order_items[order_id],blinkit_order_items[quantity])</f>
        <v>1</v>
      </c>
      <c r="I1749">
        <f>_xlfn.XLOOKUP(A1749,blinkit_order_items[order_id],blinkit_order_items[unit_price])</f>
        <v>13.25</v>
      </c>
      <c r="J1749" s="5">
        <v>1028.49</v>
      </c>
      <c r="K1749" s="5" t="s">
        <v>15</v>
      </c>
      <c r="L1749" s="5" t="s">
        <v>10</v>
      </c>
      <c r="M1749">
        <v>2</v>
      </c>
      <c r="N1749" s="9">
        <v>45170.457083333335</v>
      </c>
    </row>
    <row r="1750" spans="1:14" x14ac:dyDescent="0.3">
      <c r="A1750" s="2">
        <v>390257855</v>
      </c>
      <c r="B1750" s="3">
        <v>5228136</v>
      </c>
      <c r="C1750" t="str">
        <f>_xlfn.XLOOKUP(B1750,blinkit_customers!A:A,blinkit_customers!B:B," ")</f>
        <v>Oeshi Mallick</v>
      </c>
      <c r="D1750" t="str">
        <f>_xlfn.XLOOKUP(B1750, blinkit_customers!A:A,blinkit_customers!I:I, " ")</f>
        <v>Premium</v>
      </c>
      <c r="E1750">
        <f>_xlfn.XLOOKUP(A1750,blinkit_order_items[order_id],blinkit_order_items[product_id])</f>
        <v>937542</v>
      </c>
      <c r="F1750" t="str">
        <f>_xlfn.XLOOKUP(E1750,blinkit_products[product_id],blinkit_products[product_name])</f>
        <v>Wheat Flour</v>
      </c>
      <c r="G1750" t="str">
        <f>_xlfn.XLOOKUP(E1750,blinkit_products[product_id],blinkit_products[category])</f>
        <v>Grocery &amp; Staples</v>
      </c>
      <c r="H1750">
        <f>_xlfn.XLOOKUP(A1750,blinkit_order_items[order_id],blinkit_order_items[quantity])</f>
        <v>1</v>
      </c>
      <c r="I1750">
        <f>_xlfn.XLOOKUP(A1750,blinkit_order_items[order_id],blinkit_order_items[unit_price])</f>
        <v>97.04</v>
      </c>
      <c r="J1750" s="3">
        <v>2763.17</v>
      </c>
      <c r="K1750" s="3" t="s">
        <v>12</v>
      </c>
      <c r="L1750" s="3" t="s">
        <v>10</v>
      </c>
      <c r="M1750">
        <v>4</v>
      </c>
      <c r="N1750" s="8">
        <v>45038.760625000003</v>
      </c>
    </row>
    <row r="1751" spans="1:14" x14ac:dyDescent="0.3">
      <c r="A1751" s="4">
        <v>6642374542</v>
      </c>
      <c r="B1751" s="5">
        <v>32019725</v>
      </c>
      <c r="C1751" t="str">
        <f>_xlfn.XLOOKUP(B1751,blinkit_customers!A:A,blinkit_customers!B:B," ")</f>
        <v>Tarak Rout</v>
      </c>
      <c r="D1751" t="str">
        <f>_xlfn.XLOOKUP(B1751, blinkit_customers!A:A,blinkit_customers!I:I, " ")</f>
        <v>Premium</v>
      </c>
      <c r="E1751">
        <f>_xlfn.XLOOKUP(A1751,blinkit_order_items[order_id],blinkit_order_items[product_id])</f>
        <v>462526</v>
      </c>
      <c r="F1751" t="str">
        <f>_xlfn.XLOOKUP(E1751,blinkit_products[product_id],blinkit_products[product_name])</f>
        <v>Curd</v>
      </c>
      <c r="G1751" t="str">
        <f>_xlfn.XLOOKUP(E1751,blinkit_products[product_id],blinkit_products[category])</f>
        <v>Dairy &amp; Breakfast</v>
      </c>
      <c r="H1751">
        <f>_xlfn.XLOOKUP(A1751,blinkit_order_items[order_id],blinkit_order_items[quantity])</f>
        <v>2</v>
      </c>
      <c r="I1751">
        <f>_xlfn.XLOOKUP(A1751,blinkit_order_items[order_id],blinkit_order_items[unit_price])</f>
        <v>449.97</v>
      </c>
      <c r="J1751" s="5">
        <v>4537.51</v>
      </c>
      <c r="K1751" s="5" t="s">
        <v>11</v>
      </c>
      <c r="L1751" s="5" t="s">
        <v>10</v>
      </c>
      <c r="M1751">
        <v>0</v>
      </c>
      <c r="N1751" s="9">
        <v>45534.854143518518</v>
      </c>
    </row>
    <row r="1752" spans="1:14" x14ac:dyDescent="0.3">
      <c r="A1752" s="2">
        <v>6585999443</v>
      </c>
      <c r="B1752" s="3">
        <v>93730857</v>
      </c>
      <c r="C1752" t="str">
        <f>_xlfn.XLOOKUP(B1752,blinkit_customers!A:A,blinkit_customers!B:B," ")</f>
        <v>Pratyush Goyal</v>
      </c>
      <c r="D1752" t="str">
        <f>_xlfn.XLOOKUP(B1752, blinkit_customers!A:A,blinkit_customers!I:I, " ")</f>
        <v>Premium</v>
      </c>
      <c r="E1752">
        <f>_xlfn.XLOOKUP(A1752,blinkit_order_items[order_id],blinkit_order_items[product_id])</f>
        <v>444361</v>
      </c>
      <c r="F1752" t="str">
        <f>_xlfn.XLOOKUP(E1752,blinkit_products[product_id],blinkit_products[product_name])</f>
        <v>Pain Reliever</v>
      </c>
      <c r="G1752" t="str">
        <f>_xlfn.XLOOKUP(E1752,blinkit_products[product_id],blinkit_products[category])</f>
        <v>Pharmacy</v>
      </c>
      <c r="H1752">
        <f>_xlfn.XLOOKUP(A1752,blinkit_order_items[order_id],blinkit_order_items[quantity])</f>
        <v>1</v>
      </c>
      <c r="I1752">
        <f>_xlfn.XLOOKUP(A1752,blinkit_order_items[order_id],blinkit_order_items[unit_price])</f>
        <v>822.63</v>
      </c>
      <c r="J1752" s="3">
        <v>354.52</v>
      </c>
      <c r="K1752" s="3" t="s">
        <v>12</v>
      </c>
      <c r="L1752" s="3" t="s">
        <v>10</v>
      </c>
      <c r="M1752">
        <v>0</v>
      </c>
      <c r="N1752" s="8">
        <v>45087.26834490741</v>
      </c>
    </row>
    <row r="1753" spans="1:14" x14ac:dyDescent="0.3">
      <c r="A1753" s="4">
        <v>622705569</v>
      </c>
      <c r="B1753" s="5">
        <v>93723634</v>
      </c>
      <c r="C1753" t="str">
        <f>_xlfn.XLOOKUP(B1753,blinkit_customers!A:A,blinkit_customers!B:B," ")</f>
        <v>Aditya Swamy</v>
      </c>
      <c r="D1753" t="str">
        <f>_xlfn.XLOOKUP(B1753, blinkit_customers!A:A,blinkit_customers!I:I, " ")</f>
        <v>Premium</v>
      </c>
      <c r="E1753">
        <f>_xlfn.XLOOKUP(A1753,blinkit_order_items[order_id],blinkit_order_items[product_id])</f>
        <v>337168</v>
      </c>
      <c r="F1753" t="str">
        <f>_xlfn.XLOOKUP(E1753,blinkit_products[product_id],blinkit_products[product_name])</f>
        <v>Eggs</v>
      </c>
      <c r="G1753" t="str">
        <f>_xlfn.XLOOKUP(E1753,blinkit_products[product_id],blinkit_products[category])</f>
        <v>Dairy &amp; Breakfast</v>
      </c>
      <c r="H1753">
        <f>_xlfn.XLOOKUP(A1753,blinkit_order_items[order_id],blinkit_order_items[quantity])</f>
        <v>2</v>
      </c>
      <c r="I1753">
        <f>_xlfn.XLOOKUP(A1753,blinkit_order_items[order_id],blinkit_order_items[unit_price])</f>
        <v>545.49</v>
      </c>
      <c r="J1753" s="5">
        <v>990.34</v>
      </c>
      <c r="K1753" s="5" t="s">
        <v>13</v>
      </c>
      <c r="L1753" s="5" t="s">
        <v>10</v>
      </c>
      <c r="M1753">
        <v>-2</v>
      </c>
      <c r="N1753" s="9">
        <v>45480.389131944445</v>
      </c>
    </row>
    <row r="1754" spans="1:14" x14ac:dyDescent="0.3">
      <c r="A1754" s="2">
        <v>1635083835</v>
      </c>
      <c r="B1754" s="3">
        <v>79135318</v>
      </c>
      <c r="C1754" t="str">
        <f>_xlfn.XLOOKUP(B1754,blinkit_customers!A:A,blinkit_customers!B:B," ")</f>
        <v>Amaira Issac</v>
      </c>
      <c r="D1754" t="str">
        <f>_xlfn.XLOOKUP(B1754, blinkit_customers!A:A,blinkit_customers!I:I, " ")</f>
        <v>Inactive</v>
      </c>
      <c r="E1754">
        <f>_xlfn.XLOOKUP(A1754,blinkit_order_items[order_id],blinkit_order_items[product_id])</f>
        <v>681063</v>
      </c>
      <c r="F1754" t="str">
        <f>_xlfn.XLOOKUP(E1754,blinkit_products[product_id],blinkit_products[product_name])</f>
        <v>Mango Drink</v>
      </c>
      <c r="G1754" t="str">
        <f>_xlfn.XLOOKUP(E1754,blinkit_products[product_id],blinkit_products[category])</f>
        <v>Cold Drinks &amp; Juices</v>
      </c>
      <c r="H1754">
        <f>_xlfn.XLOOKUP(A1754,blinkit_order_items[order_id],blinkit_order_items[quantity])</f>
        <v>2</v>
      </c>
      <c r="I1754">
        <f>_xlfn.XLOOKUP(A1754,blinkit_order_items[order_id],blinkit_order_items[unit_price])</f>
        <v>321.27999999999997</v>
      </c>
      <c r="J1754" s="3">
        <v>2104.2399999999998</v>
      </c>
      <c r="K1754" s="3" t="s">
        <v>13</v>
      </c>
      <c r="L1754" s="3" t="s">
        <v>14</v>
      </c>
      <c r="M1754">
        <v>15</v>
      </c>
      <c r="N1754" s="8">
        <v>45196.363402777781</v>
      </c>
    </row>
    <row r="1755" spans="1:14" x14ac:dyDescent="0.3">
      <c r="A1755" s="4">
        <v>7359512417</v>
      </c>
      <c r="B1755" s="5">
        <v>96511007</v>
      </c>
      <c r="C1755" t="str">
        <f>_xlfn.XLOOKUP(B1755,blinkit_customers!A:A,blinkit_customers!B:B," ")</f>
        <v>Hema Mannan</v>
      </c>
      <c r="D1755" t="str">
        <f>_xlfn.XLOOKUP(B1755, blinkit_customers!A:A,blinkit_customers!I:I, " ")</f>
        <v>New</v>
      </c>
      <c r="E1755">
        <f>_xlfn.XLOOKUP(A1755,blinkit_order_items[order_id],blinkit_order_items[product_id])</f>
        <v>606256</v>
      </c>
      <c r="F1755" t="str">
        <f>_xlfn.XLOOKUP(E1755,blinkit_products[product_id],blinkit_products[product_name])</f>
        <v>Frozen Biryani</v>
      </c>
      <c r="G1755" t="str">
        <f>_xlfn.XLOOKUP(E1755,blinkit_products[product_id],blinkit_products[category])</f>
        <v>Instant &amp; Frozen Food</v>
      </c>
      <c r="H1755">
        <f>_xlfn.XLOOKUP(A1755,blinkit_order_items[order_id],blinkit_order_items[quantity])</f>
        <v>3</v>
      </c>
      <c r="I1755">
        <f>_xlfn.XLOOKUP(A1755,blinkit_order_items[order_id],blinkit_order_items[unit_price])</f>
        <v>369.28</v>
      </c>
      <c r="J1755" s="5">
        <v>1010.15</v>
      </c>
      <c r="K1755" s="5" t="s">
        <v>13</v>
      </c>
      <c r="L1755" s="5" t="s">
        <v>14</v>
      </c>
      <c r="M1755">
        <v>14</v>
      </c>
      <c r="N1755" s="9">
        <v>45534.275694444441</v>
      </c>
    </row>
    <row r="1756" spans="1:14" x14ac:dyDescent="0.3">
      <c r="A1756" s="2">
        <v>9237698013</v>
      </c>
      <c r="B1756" s="3">
        <v>79895967</v>
      </c>
      <c r="C1756" t="str">
        <f>_xlfn.XLOOKUP(B1756,blinkit_customers!A:A,blinkit_customers!B:B," ")</f>
        <v>Hema Luthra</v>
      </c>
      <c r="D1756" t="str">
        <f>_xlfn.XLOOKUP(B1756, blinkit_customers!A:A,blinkit_customers!I:I, " ")</f>
        <v>Regular</v>
      </c>
      <c r="E1756">
        <f>_xlfn.XLOOKUP(A1756,blinkit_order_items[order_id],blinkit_order_items[product_id])</f>
        <v>382511</v>
      </c>
      <c r="F1756" t="str">
        <f>_xlfn.XLOOKUP(E1756,blinkit_products[product_id],blinkit_products[product_name])</f>
        <v>Butter</v>
      </c>
      <c r="G1756" t="str">
        <f>_xlfn.XLOOKUP(E1756,blinkit_products[product_id],blinkit_products[category])</f>
        <v>Dairy &amp; Breakfast</v>
      </c>
      <c r="H1756">
        <f>_xlfn.XLOOKUP(A1756,blinkit_order_items[order_id],blinkit_order_items[quantity])</f>
        <v>3</v>
      </c>
      <c r="I1756">
        <f>_xlfn.XLOOKUP(A1756,blinkit_order_items[order_id],blinkit_order_items[unit_price])</f>
        <v>702.54</v>
      </c>
      <c r="J1756" s="3">
        <v>2101</v>
      </c>
      <c r="K1756" s="3" t="s">
        <v>12</v>
      </c>
      <c r="L1756" s="3" t="s">
        <v>10</v>
      </c>
      <c r="M1756">
        <v>-1</v>
      </c>
      <c r="N1756" s="8">
        <v>45519.86314814815</v>
      </c>
    </row>
    <row r="1757" spans="1:14" x14ac:dyDescent="0.3">
      <c r="A1757" s="4">
        <v>3492935177</v>
      </c>
      <c r="B1757" s="5">
        <v>3660263</v>
      </c>
      <c r="C1757" t="str">
        <f>_xlfn.XLOOKUP(B1757,blinkit_customers!A:A,blinkit_customers!B:B," ")</f>
        <v>Jagdish Bains</v>
      </c>
      <c r="D1757" t="str">
        <f>_xlfn.XLOOKUP(B1757, blinkit_customers!A:A,blinkit_customers!I:I, " ")</f>
        <v>Regular</v>
      </c>
      <c r="E1757">
        <f>_xlfn.XLOOKUP(A1757,blinkit_order_items[order_id],blinkit_order_items[product_id])</f>
        <v>757274</v>
      </c>
      <c r="F1757" t="str">
        <f>_xlfn.XLOOKUP(E1757,blinkit_products[product_id],blinkit_products[product_name])</f>
        <v>Pet Treats</v>
      </c>
      <c r="G1757" t="str">
        <f>_xlfn.XLOOKUP(E1757,blinkit_products[product_id],blinkit_products[category])</f>
        <v>Pet Care</v>
      </c>
      <c r="H1757">
        <f>_xlfn.XLOOKUP(A1757,blinkit_order_items[order_id],blinkit_order_items[quantity])</f>
        <v>1</v>
      </c>
      <c r="I1757">
        <f>_xlfn.XLOOKUP(A1757,blinkit_order_items[order_id],blinkit_order_items[unit_price])</f>
        <v>98.32</v>
      </c>
      <c r="J1757" s="5">
        <v>899.58</v>
      </c>
      <c r="K1757" s="5" t="s">
        <v>15</v>
      </c>
      <c r="L1757" s="5" t="s">
        <v>10</v>
      </c>
      <c r="M1757">
        <v>2</v>
      </c>
      <c r="N1757" s="9">
        <v>45375.038425925923</v>
      </c>
    </row>
    <row r="1758" spans="1:14" x14ac:dyDescent="0.3">
      <c r="A1758" s="2">
        <v>4324086468</v>
      </c>
      <c r="B1758" s="3">
        <v>68486301</v>
      </c>
      <c r="C1758" t="str">
        <f>_xlfn.XLOOKUP(B1758,blinkit_customers!A:A,blinkit_customers!B:B," ")</f>
        <v>Bachittar Misra</v>
      </c>
      <c r="D1758" t="str">
        <f>_xlfn.XLOOKUP(B1758, blinkit_customers!A:A,blinkit_customers!I:I, " ")</f>
        <v>Inactive</v>
      </c>
      <c r="E1758">
        <f>_xlfn.XLOOKUP(A1758,blinkit_order_items[order_id],blinkit_order_items[product_id])</f>
        <v>734789</v>
      </c>
      <c r="F1758" t="str">
        <f>_xlfn.XLOOKUP(E1758,blinkit_products[product_id],blinkit_products[product_name])</f>
        <v>Popcorn</v>
      </c>
      <c r="G1758" t="str">
        <f>_xlfn.XLOOKUP(E1758,blinkit_products[product_id],blinkit_products[category])</f>
        <v>Snacks &amp; Munchies</v>
      </c>
      <c r="H1758">
        <f>_xlfn.XLOOKUP(A1758,blinkit_order_items[order_id],blinkit_order_items[quantity])</f>
        <v>1</v>
      </c>
      <c r="I1758">
        <f>_xlfn.XLOOKUP(A1758,blinkit_order_items[order_id],blinkit_order_items[unit_price])</f>
        <v>395.82</v>
      </c>
      <c r="J1758" s="3">
        <v>3675.75</v>
      </c>
      <c r="K1758" s="3" t="s">
        <v>13</v>
      </c>
      <c r="L1758" s="3" t="s">
        <v>10</v>
      </c>
      <c r="M1758">
        <v>4</v>
      </c>
      <c r="N1758" s="8">
        <v>45347.189687500002</v>
      </c>
    </row>
    <row r="1759" spans="1:14" x14ac:dyDescent="0.3">
      <c r="A1759" s="4">
        <v>9171218505</v>
      </c>
      <c r="B1759" s="5">
        <v>89968482</v>
      </c>
      <c r="C1759" t="str">
        <f>_xlfn.XLOOKUP(B1759,blinkit_customers!A:A,blinkit_customers!B:B," ")</f>
        <v>Elijah Bora</v>
      </c>
      <c r="D1759" t="str">
        <f>_xlfn.XLOOKUP(B1759, blinkit_customers!A:A,blinkit_customers!I:I, " ")</f>
        <v>Regular</v>
      </c>
      <c r="E1759">
        <f>_xlfn.XLOOKUP(A1759,blinkit_order_items[order_id],blinkit_order_items[product_id])</f>
        <v>378230</v>
      </c>
      <c r="F1759" t="str">
        <f>_xlfn.XLOOKUP(E1759,blinkit_products[product_id],blinkit_products[product_name])</f>
        <v>Nuts</v>
      </c>
      <c r="G1759" t="str">
        <f>_xlfn.XLOOKUP(E1759,blinkit_products[product_id],blinkit_products[category])</f>
        <v>Snacks &amp; Munchies</v>
      </c>
      <c r="H1759">
        <f>_xlfn.XLOOKUP(A1759,blinkit_order_items[order_id],blinkit_order_items[quantity])</f>
        <v>1</v>
      </c>
      <c r="I1759">
        <f>_xlfn.XLOOKUP(A1759,blinkit_order_items[order_id],blinkit_order_items[unit_price])</f>
        <v>166.42</v>
      </c>
      <c r="J1759" s="5">
        <v>4727.1899999999996</v>
      </c>
      <c r="K1759" s="5" t="s">
        <v>11</v>
      </c>
      <c r="L1759" s="5" t="s">
        <v>16</v>
      </c>
      <c r="M1759">
        <v>23</v>
      </c>
      <c r="N1759" s="9">
        <v>45443.631655092591</v>
      </c>
    </row>
    <row r="1760" spans="1:14" x14ac:dyDescent="0.3">
      <c r="A1760" s="2">
        <v>5068157547</v>
      </c>
      <c r="B1760" s="3">
        <v>46741896</v>
      </c>
      <c r="C1760" t="str">
        <f>_xlfn.XLOOKUP(B1760,blinkit_customers!A:A,blinkit_customers!B:B," ")</f>
        <v>Jagvi Patla</v>
      </c>
      <c r="D1760" t="str">
        <f>_xlfn.XLOOKUP(B1760, blinkit_customers!A:A,blinkit_customers!I:I, " ")</f>
        <v>Premium</v>
      </c>
      <c r="E1760">
        <f>_xlfn.XLOOKUP(A1760,blinkit_order_items[order_id],blinkit_order_items[product_id])</f>
        <v>186168</v>
      </c>
      <c r="F1760" t="str">
        <f>_xlfn.XLOOKUP(E1760,blinkit_products[product_id],blinkit_products[product_name])</f>
        <v>Dog Food</v>
      </c>
      <c r="G1760" t="str">
        <f>_xlfn.XLOOKUP(E1760,blinkit_products[product_id],blinkit_products[category])</f>
        <v>Pet Care</v>
      </c>
      <c r="H1760">
        <f>_xlfn.XLOOKUP(A1760,blinkit_order_items[order_id],blinkit_order_items[quantity])</f>
        <v>3</v>
      </c>
      <c r="I1760">
        <f>_xlfn.XLOOKUP(A1760,blinkit_order_items[order_id],blinkit_order_items[unit_price])</f>
        <v>878.8</v>
      </c>
      <c r="J1760" s="3">
        <v>3073.17</v>
      </c>
      <c r="K1760" s="3" t="s">
        <v>12</v>
      </c>
      <c r="L1760" s="3" t="s">
        <v>10</v>
      </c>
      <c r="M1760">
        <v>-3</v>
      </c>
      <c r="N1760" s="8">
        <v>45209.545208333337</v>
      </c>
    </row>
    <row r="1761" spans="1:14" x14ac:dyDescent="0.3">
      <c r="A1761" s="4">
        <v>8558710948</v>
      </c>
      <c r="B1761" s="5">
        <v>70459847</v>
      </c>
      <c r="C1761" t="str">
        <f>_xlfn.XLOOKUP(B1761,blinkit_customers!A:A,blinkit_customers!B:B," ")</f>
        <v>Krish Shankar</v>
      </c>
      <c r="D1761" t="str">
        <f>_xlfn.XLOOKUP(B1761, blinkit_customers!A:A,blinkit_customers!I:I, " ")</f>
        <v>Premium</v>
      </c>
      <c r="E1761">
        <f>_xlfn.XLOOKUP(A1761,blinkit_order_items[order_id],blinkit_order_items[product_id])</f>
        <v>880510</v>
      </c>
      <c r="F1761" t="str">
        <f>_xlfn.XLOOKUP(E1761,blinkit_products[product_id],blinkit_products[product_name])</f>
        <v>Bread</v>
      </c>
      <c r="G1761" t="str">
        <f>_xlfn.XLOOKUP(E1761,blinkit_products[product_id],blinkit_products[category])</f>
        <v>Dairy &amp; Breakfast</v>
      </c>
      <c r="H1761">
        <f>_xlfn.XLOOKUP(A1761,blinkit_order_items[order_id],blinkit_order_items[quantity])</f>
        <v>1</v>
      </c>
      <c r="I1761">
        <f>_xlfn.XLOOKUP(A1761,blinkit_order_items[order_id],blinkit_order_items[unit_price])</f>
        <v>951.43</v>
      </c>
      <c r="J1761" s="5">
        <v>3199.48</v>
      </c>
      <c r="K1761" s="5" t="s">
        <v>15</v>
      </c>
      <c r="L1761" s="5" t="s">
        <v>10</v>
      </c>
      <c r="M1761">
        <v>4</v>
      </c>
      <c r="N1761" s="9">
        <v>45464.781145833331</v>
      </c>
    </row>
    <row r="1762" spans="1:14" x14ac:dyDescent="0.3">
      <c r="A1762" s="2">
        <v>3184669775</v>
      </c>
      <c r="B1762" s="3">
        <v>71643758</v>
      </c>
      <c r="C1762" t="str">
        <f>_xlfn.XLOOKUP(B1762,blinkit_customers!A:A,blinkit_customers!B:B," ")</f>
        <v>Lucky Kapoor</v>
      </c>
      <c r="D1762" t="str">
        <f>_xlfn.XLOOKUP(B1762, blinkit_customers!A:A,blinkit_customers!I:I, " ")</f>
        <v>Inactive</v>
      </c>
      <c r="E1762">
        <f>_xlfn.XLOOKUP(A1762,blinkit_order_items[order_id],blinkit_order_items[product_id])</f>
        <v>34200</v>
      </c>
      <c r="F1762" t="str">
        <f>_xlfn.XLOOKUP(E1762,blinkit_products[product_id],blinkit_products[product_name])</f>
        <v>Lotion</v>
      </c>
      <c r="G1762" t="str">
        <f>_xlfn.XLOOKUP(E1762,blinkit_products[product_id],blinkit_products[category])</f>
        <v>Personal Care</v>
      </c>
      <c r="H1762">
        <f>_xlfn.XLOOKUP(A1762,blinkit_order_items[order_id],blinkit_order_items[quantity])</f>
        <v>3</v>
      </c>
      <c r="I1762">
        <f>_xlfn.XLOOKUP(A1762,blinkit_order_items[order_id],blinkit_order_items[unit_price])</f>
        <v>319.8</v>
      </c>
      <c r="J1762" s="3">
        <v>4406.88</v>
      </c>
      <c r="K1762" s="3" t="s">
        <v>11</v>
      </c>
      <c r="L1762" s="3" t="s">
        <v>16</v>
      </c>
      <c r="M1762">
        <v>28</v>
      </c>
      <c r="N1762" s="8">
        <v>45425.116111111114</v>
      </c>
    </row>
    <row r="1763" spans="1:14" x14ac:dyDescent="0.3">
      <c r="A1763" s="4">
        <v>7079324691</v>
      </c>
      <c r="B1763" s="5">
        <v>38902193</v>
      </c>
      <c r="C1763" t="str">
        <f>_xlfn.XLOOKUP(B1763,blinkit_customers!A:A,blinkit_customers!B:B," ")</f>
        <v>Yutika Sandhu</v>
      </c>
      <c r="D1763" t="str">
        <f>_xlfn.XLOOKUP(B1763, blinkit_customers!A:A,blinkit_customers!I:I, " ")</f>
        <v>New</v>
      </c>
      <c r="E1763">
        <f>_xlfn.XLOOKUP(A1763,blinkit_order_items[order_id],blinkit_order_items[product_id])</f>
        <v>398340</v>
      </c>
      <c r="F1763" t="str">
        <f>_xlfn.XLOOKUP(E1763,blinkit_products[product_id],blinkit_products[product_name])</f>
        <v>Instant Noodles</v>
      </c>
      <c r="G1763" t="str">
        <f>_xlfn.XLOOKUP(E1763,blinkit_products[product_id],blinkit_products[category])</f>
        <v>Instant &amp; Frozen Food</v>
      </c>
      <c r="H1763">
        <f>_xlfn.XLOOKUP(A1763,blinkit_order_items[order_id],blinkit_order_items[quantity])</f>
        <v>3</v>
      </c>
      <c r="I1763">
        <f>_xlfn.XLOOKUP(A1763,blinkit_order_items[order_id],blinkit_order_items[unit_price])</f>
        <v>651.92999999999995</v>
      </c>
      <c r="J1763" s="5">
        <v>1955.04</v>
      </c>
      <c r="K1763" s="5" t="s">
        <v>12</v>
      </c>
      <c r="L1763" s="5" t="s">
        <v>10</v>
      </c>
      <c r="M1763">
        <v>-2</v>
      </c>
      <c r="N1763" s="9">
        <v>45020.378877314812</v>
      </c>
    </row>
    <row r="1764" spans="1:14" x14ac:dyDescent="0.3">
      <c r="A1764" s="2">
        <v>4210311922</v>
      </c>
      <c r="B1764" s="3">
        <v>56195475</v>
      </c>
      <c r="C1764" t="str">
        <f>_xlfn.XLOOKUP(B1764,blinkit_customers!A:A,blinkit_customers!B:B," ")</f>
        <v>Falguni Date</v>
      </c>
      <c r="D1764" t="str">
        <f>_xlfn.XLOOKUP(B1764, blinkit_customers!A:A,blinkit_customers!I:I, " ")</f>
        <v>Regular</v>
      </c>
      <c r="E1764">
        <f>_xlfn.XLOOKUP(A1764,blinkit_order_items[order_id],blinkit_order_items[product_id])</f>
        <v>120532</v>
      </c>
      <c r="F1764" t="str">
        <f>_xlfn.XLOOKUP(E1764,blinkit_products[product_id],blinkit_products[product_name])</f>
        <v>Wheat Flour</v>
      </c>
      <c r="G1764" t="str">
        <f>_xlfn.XLOOKUP(E1764,blinkit_products[product_id],blinkit_products[category])</f>
        <v>Grocery &amp; Staples</v>
      </c>
      <c r="H1764">
        <f>_xlfn.XLOOKUP(A1764,blinkit_order_items[order_id],blinkit_order_items[quantity])</f>
        <v>2</v>
      </c>
      <c r="I1764">
        <f>_xlfn.XLOOKUP(A1764,blinkit_order_items[order_id],blinkit_order_items[unit_price])</f>
        <v>697.53</v>
      </c>
      <c r="J1764" s="3">
        <v>340.36</v>
      </c>
      <c r="K1764" s="3" t="s">
        <v>12</v>
      </c>
      <c r="L1764" s="3" t="s">
        <v>10</v>
      </c>
      <c r="M1764">
        <v>2</v>
      </c>
      <c r="N1764" s="8">
        <v>45063.87122685185</v>
      </c>
    </row>
    <row r="1765" spans="1:14" x14ac:dyDescent="0.3">
      <c r="A1765" s="4">
        <v>7660037070</v>
      </c>
      <c r="B1765" s="5">
        <v>82585664</v>
      </c>
      <c r="C1765" t="str">
        <f>_xlfn.XLOOKUP(B1765,blinkit_customers!A:A,blinkit_customers!B:B," ")</f>
        <v>Turvi Parmar</v>
      </c>
      <c r="D1765" t="str">
        <f>_xlfn.XLOOKUP(B1765, blinkit_customers!A:A,blinkit_customers!I:I, " ")</f>
        <v>Regular</v>
      </c>
      <c r="E1765">
        <f>_xlfn.XLOOKUP(A1765,blinkit_order_items[order_id],blinkit_order_items[product_id])</f>
        <v>784673</v>
      </c>
      <c r="F1765" t="str">
        <f>_xlfn.XLOOKUP(E1765,blinkit_products[product_id],blinkit_products[product_name])</f>
        <v>Dog Food</v>
      </c>
      <c r="G1765" t="str">
        <f>_xlfn.XLOOKUP(E1765,blinkit_products[product_id],blinkit_products[category])</f>
        <v>Pet Care</v>
      </c>
      <c r="H1765">
        <f>_xlfn.XLOOKUP(A1765,blinkit_order_items[order_id],blinkit_order_items[quantity])</f>
        <v>3</v>
      </c>
      <c r="I1765">
        <f>_xlfn.XLOOKUP(A1765,blinkit_order_items[order_id],blinkit_order_items[unit_price])</f>
        <v>491.39</v>
      </c>
      <c r="J1765" s="5">
        <v>2558.0500000000002</v>
      </c>
      <c r="K1765" s="5" t="s">
        <v>15</v>
      </c>
      <c r="L1765" s="5" t="s">
        <v>10</v>
      </c>
      <c r="M1765">
        <v>-4</v>
      </c>
      <c r="N1765" s="9">
        <v>45338.87427083333</v>
      </c>
    </row>
    <row r="1766" spans="1:14" x14ac:dyDescent="0.3">
      <c r="A1766" s="2">
        <v>9410025634</v>
      </c>
      <c r="B1766" s="3">
        <v>59643062</v>
      </c>
      <c r="C1766" t="str">
        <f>_xlfn.XLOOKUP(B1766,blinkit_customers!A:A,blinkit_customers!B:B," ")</f>
        <v>Reyansh Khatri</v>
      </c>
      <c r="D1766" t="str">
        <f>_xlfn.XLOOKUP(B1766, blinkit_customers!A:A,blinkit_customers!I:I, " ")</f>
        <v>Inactive</v>
      </c>
      <c r="E1766">
        <f>_xlfn.XLOOKUP(A1766,blinkit_order_items[order_id],blinkit_order_items[product_id])</f>
        <v>9436</v>
      </c>
      <c r="F1766" t="str">
        <f>_xlfn.XLOOKUP(E1766,blinkit_products[product_id],blinkit_products[product_name])</f>
        <v>Toothpaste</v>
      </c>
      <c r="G1766" t="str">
        <f>_xlfn.XLOOKUP(E1766,blinkit_products[product_id],blinkit_products[category])</f>
        <v>Personal Care</v>
      </c>
      <c r="H1766">
        <f>_xlfn.XLOOKUP(A1766,blinkit_order_items[order_id],blinkit_order_items[quantity])</f>
        <v>3</v>
      </c>
      <c r="I1766">
        <f>_xlfn.XLOOKUP(A1766,blinkit_order_items[order_id],blinkit_order_items[unit_price])</f>
        <v>88.43</v>
      </c>
      <c r="J1766" s="3">
        <v>3566.13</v>
      </c>
      <c r="K1766" s="3" t="s">
        <v>13</v>
      </c>
      <c r="L1766" s="3" t="s">
        <v>10</v>
      </c>
      <c r="M1766">
        <v>3</v>
      </c>
      <c r="N1766" s="8">
        <v>45319.131099537037</v>
      </c>
    </row>
    <row r="1767" spans="1:14" x14ac:dyDescent="0.3">
      <c r="A1767" s="4">
        <v>6798589010</v>
      </c>
      <c r="B1767" s="5">
        <v>18035010</v>
      </c>
      <c r="C1767" t="str">
        <f>_xlfn.XLOOKUP(B1767,blinkit_customers!A:A,blinkit_customers!B:B," ")</f>
        <v>Vrishti Chakrabarti</v>
      </c>
      <c r="D1767" t="str">
        <f>_xlfn.XLOOKUP(B1767, blinkit_customers!A:A,blinkit_customers!I:I, " ")</f>
        <v>Premium</v>
      </c>
      <c r="E1767">
        <f>_xlfn.XLOOKUP(A1767,blinkit_order_items[order_id],blinkit_order_items[product_id])</f>
        <v>11422</v>
      </c>
      <c r="F1767" t="str">
        <f>_xlfn.XLOOKUP(E1767,blinkit_products[product_id],blinkit_products[product_name])</f>
        <v>Potatoes</v>
      </c>
      <c r="G1767" t="str">
        <f>_xlfn.XLOOKUP(E1767,blinkit_products[product_id],blinkit_products[category])</f>
        <v>Fruits &amp; Vegetables</v>
      </c>
      <c r="H1767">
        <f>_xlfn.XLOOKUP(A1767,blinkit_order_items[order_id],blinkit_order_items[quantity])</f>
        <v>1</v>
      </c>
      <c r="I1767">
        <f>_xlfn.XLOOKUP(A1767,blinkit_order_items[order_id],blinkit_order_items[unit_price])</f>
        <v>127.16</v>
      </c>
      <c r="J1767" s="5">
        <v>935.2</v>
      </c>
      <c r="K1767" s="5" t="s">
        <v>12</v>
      </c>
      <c r="L1767" s="5" t="s">
        <v>14</v>
      </c>
      <c r="M1767">
        <v>9</v>
      </c>
      <c r="N1767" s="9">
        <v>45196.638090277775</v>
      </c>
    </row>
    <row r="1768" spans="1:14" x14ac:dyDescent="0.3">
      <c r="A1768" s="2">
        <v>5401466202</v>
      </c>
      <c r="B1768" s="3">
        <v>12305040</v>
      </c>
      <c r="C1768" t="str">
        <f>_xlfn.XLOOKUP(B1768,blinkit_customers!A:A,blinkit_customers!B:B," ")</f>
        <v>Guneet Jayaraman</v>
      </c>
      <c r="D1768" t="str">
        <f>_xlfn.XLOOKUP(B1768, blinkit_customers!A:A,blinkit_customers!I:I, " ")</f>
        <v>Regular</v>
      </c>
      <c r="E1768">
        <f>_xlfn.XLOOKUP(A1768,blinkit_order_items[order_id],blinkit_order_items[product_id])</f>
        <v>478531</v>
      </c>
      <c r="F1768" t="str">
        <f>_xlfn.XLOOKUP(E1768,blinkit_products[product_id],blinkit_products[product_name])</f>
        <v>Carrots</v>
      </c>
      <c r="G1768" t="str">
        <f>_xlfn.XLOOKUP(E1768,blinkit_products[product_id],blinkit_products[category])</f>
        <v>Fruits &amp; Vegetables</v>
      </c>
      <c r="H1768">
        <f>_xlfn.XLOOKUP(A1768,blinkit_order_items[order_id],blinkit_order_items[quantity])</f>
        <v>3</v>
      </c>
      <c r="I1768">
        <f>_xlfn.XLOOKUP(A1768,blinkit_order_items[order_id],blinkit_order_items[unit_price])</f>
        <v>825.46</v>
      </c>
      <c r="J1768" s="3">
        <v>4220.5</v>
      </c>
      <c r="K1768" s="3" t="s">
        <v>13</v>
      </c>
      <c r="L1768" s="3" t="s">
        <v>14</v>
      </c>
      <c r="M1768">
        <v>13</v>
      </c>
      <c r="N1768" s="8">
        <v>45561.826203703706</v>
      </c>
    </row>
    <row r="1769" spans="1:14" x14ac:dyDescent="0.3">
      <c r="A1769" s="4">
        <v>9102648124</v>
      </c>
      <c r="B1769" s="5">
        <v>81533356</v>
      </c>
      <c r="C1769" t="str">
        <f>_xlfn.XLOOKUP(B1769,blinkit_customers!A:A,blinkit_customers!B:B," ")</f>
        <v>Gauri Lala</v>
      </c>
      <c r="D1769" t="str">
        <f>_xlfn.XLOOKUP(B1769, blinkit_customers!A:A,blinkit_customers!I:I, " ")</f>
        <v>Premium</v>
      </c>
      <c r="E1769">
        <f>_xlfn.XLOOKUP(A1769,blinkit_order_items[order_id],blinkit_order_items[product_id])</f>
        <v>859361</v>
      </c>
      <c r="F1769" t="str">
        <f>_xlfn.XLOOKUP(E1769,blinkit_products[product_id],blinkit_products[product_name])</f>
        <v>Shampoo</v>
      </c>
      <c r="G1769" t="str">
        <f>_xlfn.XLOOKUP(E1769,blinkit_products[product_id],blinkit_products[category])</f>
        <v>Personal Care</v>
      </c>
      <c r="H1769">
        <f>_xlfn.XLOOKUP(A1769,blinkit_order_items[order_id],blinkit_order_items[quantity])</f>
        <v>3</v>
      </c>
      <c r="I1769">
        <f>_xlfn.XLOOKUP(A1769,blinkit_order_items[order_id],blinkit_order_items[unit_price])</f>
        <v>432.39</v>
      </c>
      <c r="J1769" s="5">
        <v>2393.42</v>
      </c>
      <c r="K1769" s="5" t="s">
        <v>12</v>
      </c>
      <c r="L1769" s="5" t="s">
        <v>14</v>
      </c>
      <c r="M1769">
        <v>10</v>
      </c>
      <c r="N1769" s="9">
        <v>45297.643900462965</v>
      </c>
    </row>
    <row r="1770" spans="1:14" x14ac:dyDescent="0.3">
      <c r="A1770" s="2">
        <v>1969956670</v>
      </c>
      <c r="B1770" s="3">
        <v>32203588</v>
      </c>
      <c r="C1770" t="str">
        <f>_xlfn.XLOOKUP(B1770,blinkit_customers!A:A,blinkit_customers!B:B," ")</f>
        <v>Krish Srinivas</v>
      </c>
      <c r="D1770" t="str">
        <f>_xlfn.XLOOKUP(B1770, blinkit_customers!A:A,blinkit_customers!I:I, " ")</f>
        <v>Premium</v>
      </c>
      <c r="E1770">
        <f>_xlfn.XLOOKUP(A1770,blinkit_order_items[order_id],blinkit_order_items[product_id])</f>
        <v>848226</v>
      </c>
      <c r="F1770" t="str">
        <f>_xlfn.XLOOKUP(E1770,blinkit_products[product_id],blinkit_products[product_name])</f>
        <v>Tomatoes</v>
      </c>
      <c r="G1770" t="str">
        <f>_xlfn.XLOOKUP(E1770,blinkit_products[product_id],blinkit_products[category])</f>
        <v>Fruits &amp; Vegetables</v>
      </c>
      <c r="H1770">
        <f>_xlfn.XLOOKUP(A1770,blinkit_order_items[order_id],blinkit_order_items[quantity])</f>
        <v>1</v>
      </c>
      <c r="I1770">
        <f>_xlfn.XLOOKUP(A1770,blinkit_order_items[order_id],blinkit_order_items[unit_price])</f>
        <v>209.59</v>
      </c>
      <c r="J1770" s="3">
        <v>730.66</v>
      </c>
      <c r="K1770" s="3" t="s">
        <v>15</v>
      </c>
      <c r="L1770" s="3" t="s">
        <v>14</v>
      </c>
      <c r="M1770">
        <v>8</v>
      </c>
      <c r="N1770" s="8">
        <v>45589.059988425928</v>
      </c>
    </row>
    <row r="1771" spans="1:14" x14ac:dyDescent="0.3">
      <c r="A1771" s="4">
        <v>1194228460</v>
      </c>
      <c r="B1771" s="5">
        <v>61516967</v>
      </c>
      <c r="C1771" t="str">
        <f>_xlfn.XLOOKUP(B1771,blinkit_customers!A:A,blinkit_customers!B:B," ")</f>
        <v>Mohammed Morar</v>
      </c>
      <c r="D1771" t="str">
        <f>_xlfn.XLOOKUP(B1771, blinkit_customers!A:A,blinkit_customers!I:I, " ")</f>
        <v>Regular</v>
      </c>
      <c r="E1771">
        <f>_xlfn.XLOOKUP(A1771,blinkit_order_items[order_id],blinkit_order_items[product_id])</f>
        <v>140489</v>
      </c>
      <c r="F1771" t="str">
        <f>_xlfn.XLOOKUP(E1771,blinkit_products[product_id],blinkit_products[product_name])</f>
        <v>Soap</v>
      </c>
      <c r="G1771" t="str">
        <f>_xlfn.XLOOKUP(E1771,blinkit_products[product_id],blinkit_products[category])</f>
        <v>Personal Care</v>
      </c>
      <c r="H1771">
        <f>_xlfn.XLOOKUP(A1771,blinkit_order_items[order_id],blinkit_order_items[quantity])</f>
        <v>3</v>
      </c>
      <c r="I1771">
        <f>_xlfn.XLOOKUP(A1771,blinkit_order_items[order_id],blinkit_order_items[unit_price])</f>
        <v>650.20000000000005</v>
      </c>
      <c r="J1771" s="5">
        <v>4057.11</v>
      </c>
      <c r="K1771" s="5" t="s">
        <v>13</v>
      </c>
      <c r="L1771" s="5" t="s">
        <v>10</v>
      </c>
      <c r="M1771">
        <v>-1</v>
      </c>
      <c r="N1771" s="9">
        <v>45362.674317129633</v>
      </c>
    </row>
    <row r="1772" spans="1:14" x14ac:dyDescent="0.3">
      <c r="A1772" s="2">
        <v>9628463148</v>
      </c>
      <c r="B1772" s="3">
        <v>12814732</v>
      </c>
      <c r="C1772" t="str">
        <f>_xlfn.XLOOKUP(B1772,blinkit_customers!A:A,blinkit_customers!B:B," ")</f>
        <v>Janya Soni</v>
      </c>
      <c r="D1772" t="str">
        <f>_xlfn.XLOOKUP(B1772, blinkit_customers!A:A,blinkit_customers!I:I, " ")</f>
        <v>Regular</v>
      </c>
      <c r="E1772">
        <f>_xlfn.XLOOKUP(A1772,blinkit_order_items[order_id],blinkit_order_items[product_id])</f>
        <v>566052</v>
      </c>
      <c r="F1772" t="str">
        <f>_xlfn.XLOOKUP(E1772,blinkit_products[product_id],blinkit_products[product_name])</f>
        <v>Pain Reliever</v>
      </c>
      <c r="G1772" t="str">
        <f>_xlfn.XLOOKUP(E1772,blinkit_products[product_id],blinkit_products[category])</f>
        <v>Pharmacy</v>
      </c>
      <c r="H1772">
        <f>_xlfn.XLOOKUP(A1772,blinkit_order_items[order_id],blinkit_order_items[quantity])</f>
        <v>3</v>
      </c>
      <c r="I1772">
        <f>_xlfn.XLOOKUP(A1772,blinkit_order_items[order_id],blinkit_order_items[unit_price])</f>
        <v>87.3</v>
      </c>
      <c r="J1772" s="3">
        <v>4238.7299999999996</v>
      </c>
      <c r="K1772" s="3" t="s">
        <v>12</v>
      </c>
      <c r="L1772" s="3" t="s">
        <v>10</v>
      </c>
      <c r="M1772">
        <v>5</v>
      </c>
      <c r="N1772" s="8">
        <v>45529.70480324074</v>
      </c>
    </row>
    <row r="1773" spans="1:14" x14ac:dyDescent="0.3">
      <c r="A1773" s="4">
        <v>7745364283</v>
      </c>
      <c r="B1773" s="5">
        <v>25585013</v>
      </c>
      <c r="C1773" t="str">
        <f>_xlfn.XLOOKUP(B1773,blinkit_customers!A:A,blinkit_customers!B:B," ")</f>
        <v>Ishita Amble</v>
      </c>
      <c r="D1773" t="str">
        <f>_xlfn.XLOOKUP(B1773, blinkit_customers!A:A,blinkit_customers!I:I, " ")</f>
        <v>Inactive</v>
      </c>
      <c r="E1773">
        <f>_xlfn.XLOOKUP(A1773,blinkit_order_items[order_id],blinkit_order_items[product_id])</f>
        <v>654623</v>
      </c>
      <c r="F1773" t="str">
        <f>_xlfn.XLOOKUP(E1773,blinkit_products[product_id],blinkit_products[product_name])</f>
        <v>Chips</v>
      </c>
      <c r="G1773" t="str">
        <f>_xlfn.XLOOKUP(E1773,blinkit_products[product_id],blinkit_products[category])</f>
        <v>Snacks &amp; Munchies</v>
      </c>
      <c r="H1773">
        <f>_xlfn.XLOOKUP(A1773,blinkit_order_items[order_id],blinkit_order_items[quantity])</f>
        <v>1</v>
      </c>
      <c r="I1773">
        <f>_xlfn.XLOOKUP(A1773,blinkit_order_items[order_id],blinkit_order_items[unit_price])</f>
        <v>422.14</v>
      </c>
      <c r="J1773" s="5">
        <v>722.02</v>
      </c>
      <c r="K1773" s="5" t="s">
        <v>15</v>
      </c>
      <c r="L1773" s="5" t="s">
        <v>10</v>
      </c>
      <c r="M1773">
        <v>3</v>
      </c>
      <c r="N1773" s="9">
        <v>45095.784733796296</v>
      </c>
    </row>
    <row r="1774" spans="1:14" x14ac:dyDescent="0.3">
      <c r="A1774" s="2">
        <v>9892343037</v>
      </c>
      <c r="B1774" s="3">
        <v>55472026</v>
      </c>
      <c r="C1774" t="str">
        <f>_xlfn.XLOOKUP(B1774,blinkit_customers!A:A,blinkit_customers!B:B," ")</f>
        <v>Urishilla Bhatnagar</v>
      </c>
      <c r="D1774" t="str">
        <f>_xlfn.XLOOKUP(B1774, blinkit_customers!A:A,blinkit_customers!I:I, " ")</f>
        <v>New</v>
      </c>
      <c r="E1774">
        <f>_xlfn.XLOOKUP(A1774,blinkit_order_items[order_id],blinkit_order_items[product_id])</f>
        <v>131748</v>
      </c>
      <c r="F1774" t="str">
        <f>_xlfn.XLOOKUP(E1774,blinkit_products[product_id],blinkit_products[product_name])</f>
        <v>Dog Food</v>
      </c>
      <c r="G1774" t="str">
        <f>_xlfn.XLOOKUP(E1774,blinkit_products[product_id],blinkit_products[category])</f>
        <v>Pet Care</v>
      </c>
      <c r="H1774">
        <f>_xlfn.XLOOKUP(A1774,blinkit_order_items[order_id],blinkit_order_items[quantity])</f>
        <v>3</v>
      </c>
      <c r="I1774">
        <f>_xlfn.XLOOKUP(A1774,blinkit_order_items[order_id],blinkit_order_items[unit_price])</f>
        <v>81.349999999999994</v>
      </c>
      <c r="J1774" s="3">
        <v>879.67</v>
      </c>
      <c r="K1774" s="3" t="s">
        <v>11</v>
      </c>
      <c r="L1774" s="3" t="s">
        <v>16</v>
      </c>
      <c r="M1774">
        <v>19</v>
      </c>
      <c r="N1774" s="8">
        <v>45504.11142361111</v>
      </c>
    </row>
    <row r="1775" spans="1:14" x14ac:dyDescent="0.3">
      <c r="A1775" s="4">
        <v>1588828749</v>
      </c>
      <c r="B1775" s="5">
        <v>11540364</v>
      </c>
      <c r="C1775" t="str">
        <f>_xlfn.XLOOKUP(B1775,blinkit_customers!A:A,blinkit_customers!B:B," ")</f>
        <v>Jonathan Virk</v>
      </c>
      <c r="D1775" t="str">
        <f>_xlfn.XLOOKUP(B1775, blinkit_customers!A:A,blinkit_customers!I:I, " ")</f>
        <v>New</v>
      </c>
      <c r="E1775">
        <f>_xlfn.XLOOKUP(A1775,blinkit_order_items[order_id],blinkit_order_items[product_id])</f>
        <v>53833</v>
      </c>
      <c r="F1775" t="str">
        <f>_xlfn.XLOOKUP(E1775,blinkit_products[product_id],blinkit_products[product_name])</f>
        <v>Rice</v>
      </c>
      <c r="G1775" t="str">
        <f>_xlfn.XLOOKUP(E1775,blinkit_products[product_id],blinkit_products[category])</f>
        <v>Grocery &amp; Staples</v>
      </c>
      <c r="H1775">
        <f>_xlfn.XLOOKUP(A1775,blinkit_order_items[order_id],blinkit_order_items[quantity])</f>
        <v>3</v>
      </c>
      <c r="I1775">
        <f>_xlfn.XLOOKUP(A1775,blinkit_order_items[order_id],blinkit_order_items[unit_price])</f>
        <v>134.69</v>
      </c>
      <c r="J1775" s="5">
        <v>3402.86</v>
      </c>
      <c r="K1775" s="5" t="s">
        <v>12</v>
      </c>
      <c r="L1775" s="5" t="s">
        <v>10</v>
      </c>
      <c r="M1775">
        <v>3</v>
      </c>
      <c r="N1775" s="9">
        <v>45247.569930555554</v>
      </c>
    </row>
    <row r="1776" spans="1:14" x14ac:dyDescent="0.3">
      <c r="A1776" s="2">
        <v>4037647778</v>
      </c>
      <c r="B1776" s="3">
        <v>63802820</v>
      </c>
      <c r="C1776" t="str">
        <f>_xlfn.XLOOKUP(B1776,blinkit_customers!A:A,blinkit_customers!B:B," ")</f>
        <v>Netra Yohannan</v>
      </c>
      <c r="D1776" t="str">
        <f>_xlfn.XLOOKUP(B1776, blinkit_customers!A:A,blinkit_customers!I:I, " ")</f>
        <v>Regular</v>
      </c>
      <c r="E1776">
        <f>_xlfn.XLOOKUP(A1776,blinkit_order_items[order_id],blinkit_order_items[product_id])</f>
        <v>144124</v>
      </c>
      <c r="F1776" t="str">
        <f>_xlfn.XLOOKUP(E1776,blinkit_products[product_id],blinkit_products[product_name])</f>
        <v>Detergent</v>
      </c>
      <c r="G1776" t="str">
        <f>_xlfn.XLOOKUP(E1776,blinkit_products[product_id],blinkit_products[category])</f>
        <v>Household Care</v>
      </c>
      <c r="H1776">
        <f>_xlfn.XLOOKUP(A1776,blinkit_order_items[order_id],blinkit_order_items[quantity])</f>
        <v>2</v>
      </c>
      <c r="I1776">
        <f>_xlfn.XLOOKUP(A1776,blinkit_order_items[order_id],blinkit_order_items[unit_price])</f>
        <v>162.66999999999999</v>
      </c>
      <c r="J1776" s="3">
        <v>1697.37</v>
      </c>
      <c r="K1776" s="3" t="s">
        <v>15</v>
      </c>
      <c r="L1776" s="3" t="s">
        <v>10</v>
      </c>
      <c r="M1776">
        <v>-1</v>
      </c>
      <c r="N1776" s="8">
        <v>45002.234143518515</v>
      </c>
    </row>
    <row r="1777" spans="1:14" x14ac:dyDescent="0.3">
      <c r="A1777" s="4">
        <v>6664301655</v>
      </c>
      <c r="B1777" s="5">
        <v>57474553</v>
      </c>
      <c r="C1777" t="str">
        <f>_xlfn.XLOOKUP(B1777,blinkit_customers!A:A,blinkit_customers!B:B," ")</f>
        <v>Damini Sule</v>
      </c>
      <c r="D1777" t="str">
        <f>_xlfn.XLOOKUP(B1777, blinkit_customers!A:A,blinkit_customers!I:I, " ")</f>
        <v>Regular</v>
      </c>
      <c r="E1777">
        <f>_xlfn.XLOOKUP(A1777,blinkit_order_items[order_id],blinkit_order_items[product_id])</f>
        <v>367391</v>
      </c>
      <c r="F1777" t="str">
        <f>_xlfn.XLOOKUP(E1777,blinkit_products[product_id],blinkit_products[product_name])</f>
        <v>Baby Wipes</v>
      </c>
      <c r="G1777" t="str">
        <f>_xlfn.XLOOKUP(E1777,blinkit_products[product_id],blinkit_products[category])</f>
        <v>Baby Care</v>
      </c>
      <c r="H1777">
        <f>_xlfn.XLOOKUP(A1777,blinkit_order_items[order_id],blinkit_order_items[quantity])</f>
        <v>1</v>
      </c>
      <c r="I1777">
        <f>_xlfn.XLOOKUP(A1777,blinkit_order_items[order_id],blinkit_order_items[unit_price])</f>
        <v>939.55</v>
      </c>
      <c r="J1777" s="5">
        <v>4469.96</v>
      </c>
      <c r="K1777" s="5" t="s">
        <v>15</v>
      </c>
      <c r="L1777" s="5" t="s">
        <v>10</v>
      </c>
      <c r="M1777">
        <v>-2</v>
      </c>
      <c r="N1777" s="9">
        <v>45138.065787037034</v>
      </c>
    </row>
    <row r="1778" spans="1:14" x14ac:dyDescent="0.3">
      <c r="A1778" s="2">
        <v>7096225581</v>
      </c>
      <c r="B1778" s="3">
        <v>6319646</v>
      </c>
      <c r="C1778" t="str">
        <f>_xlfn.XLOOKUP(B1778,blinkit_customers!A:A,blinkit_customers!B:B," ")</f>
        <v>Rehaan Suresh</v>
      </c>
      <c r="D1778" t="str">
        <f>_xlfn.XLOOKUP(B1778, blinkit_customers!A:A,blinkit_customers!I:I, " ")</f>
        <v>Regular</v>
      </c>
      <c r="E1778">
        <f>_xlfn.XLOOKUP(A1778,blinkit_order_items[order_id],blinkit_order_items[product_id])</f>
        <v>6405</v>
      </c>
      <c r="F1778" t="str">
        <f>_xlfn.XLOOKUP(E1778,blinkit_products[product_id],blinkit_products[product_name])</f>
        <v>Baby Food</v>
      </c>
      <c r="G1778" t="str">
        <f>_xlfn.XLOOKUP(E1778,blinkit_products[product_id],blinkit_products[category])</f>
        <v>Baby Care</v>
      </c>
      <c r="H1778">
        <f>_xlfn.XLOOKUP(A1778,blinkit_order_items[order_id],blinkit_order_items[quantity])</f>
        <v>1</v>
      </c>
      <c r="I1778">
        <f>_xlfn.XLOOKUP(A1778,blinkit_order_items[order_id],blinkit_order_items[unit_price])</f>
        <v>236.51</v>
      </c>
      <c r="J1778" s="3">
        <v>2458.6</v>
      </c>
      <c r="K1778" s="3" t="s">
        <v>15</v>
      </c>
      <c r="L1778" s="3" t="s">
        <v>10</v>
      </c>
      <c r="M1778">
        <v>5</v>
      </c>
      <c r="N1778" s="8">
        <v>45470.579756944448</v>
      </c>
    </row>
    <row r="1779" spans="1:14" x14ac:dyDescent="0.3">
      <c r="A1779" s="4">
        <v>79029185</v>
      </c>
      <c r="B1779" s="5">
        <v>39645619</v>
      </c>
      <c r="C1779" t="str">
        <f>_xlfn.XLOOKUP(B1779,blinkit_customers!A:A,blinkit_customers!B:B," ")</f>
        <v>Indira Jaggi</v>
      </c>
      <c r="D1779" t="str">
        <f>_xlfn.XLOOKUP(B1779, blinkit_customers!A:A,blinkit_customers!I:I, " ")</f>
        <v>Regular</v>
      </c>
      <c r="E1779">
        <f>_xlfn.XLOOKUP(A1779,blinkit_order_items[order_id],blinkit_order_items[product_id])</f>
        <v>820973</v>
      </c>
      <c r="F1779" t="str">
        <f>_xlfn.XLOOKUP(E1779,blinkit_products[product_id],blinkit_products[product_name])</f>
        <v>Baby Wipes</v>
      </c>
      <c r="G1779" t="str">
        <f>_xlfn.XLOOKUP(E1779,blinkit_products[product_id],blinkit_products[category])</f>
        <v>Baby Care</v>
      </c>
      <c r="H1779">
        <f>_xlfn.XLOOKUP(A1779,blinkit_order_items[order_id],blinkit_order_items[quantity])</f>
        <v>3</v>
      </c>
      <c r="I1779">
        <f>_xlfn.XLOOKUP(A1779,blinkit_order_items[order_id],blinkit_order_items[unit_price])</f>
        <v>114.52</v>
      </c>
      <c r="J1779" s="5">
        <v>1039.32</v>
      </c>
      <c r="K1779" s="5" t="s">
        <v>11</v>
      </c>
      <c r="L1779" s="5" t="s">
        <v>14</v>
      </c>
      <c r="M1779">
        <v>15</v>
      </c>
      <c r="N1779" s="9">
        <v>45449.574004629627</v>
      </c>
    </row>
    <row r="1780" spans="1:14" x14ac:dyDescent="0.3">
      <c r="A1780" s="2">
        <v>7831967187</v>
      </c>
      <c r="B1780" s="3">
        <v>81528623</v>
      </c>
      <c r="C1780" t="str">
        <f>_xlfn.XLOOKUP(B1780,blinkit_customers!A:A,blinkit_customers!B:B," ")</f>
        <v>Qasim Hans</v>
      </c>
      <c r="D1780" t="str">
        <f>_xlfn.XLOOKUP(B1780, blinkit_customers!A:A,blinkit_customers!I:I, " ")</f>
        <v>Premium</v>
      </c>
      <c r="E1780">
        <f>_xlfn.XLOOKUP(A1780,blinkit_order_items[order_id],blinkit_order_items[product_id])</f>
        <v>993331</v>
      </c>
      <c r="F1780" t="str">
        <f>_xlfn.XLOOKUP(E1780,blinkit_products[product_id],blinkit_products[product_name])</f>
        <v>Pulses</v>
      </c>
      <c r="G1780" t="str">
        <f>_xlfn.XLOOKUP(E1780,blinkit_products[product_id],blinkit_products[category])</f>
        <v>Grocery &amp; Staples</v>
      </c>
      <c r="H1780">
        <f>_xlfn.XLOOKUP(A1780,blinkit_order_items[order_id],blinkit_order_items[quantity])</f>
        <v>3</v>
      </c>
      <c r="I1780">
        <f>_xlfn.XLOOKUP(A1780,blinkit_order_items[order_id],blinkit_order_items[unit_price])</f>
        <v>102.44</v>
      </c>
      <c r="J1780" s="3">
        <v>923.84</v>
      </c>
      <c r="K1780" s="3" t="s">
        <v>13</v>
      </c>
      <c r="L1780" s="3" t="s">
        <v>10</v>
      </c>
      <c r="M1780">
        <v>0</v>
      </c>
      <c r="N1780" s="8">
        <v>45083.033113425925</v>
      </c>
    </row>
    <row r="1781" spans="1:14" x14ac:dyDescent="0.3">
      <c r="A1781" s="4">
        <v>482214790</v>
      </c>
      <c r="B1781" s="5">
        <v>31156674</v>
      </c>
      <c r="C1781" t="str">
        <f>_xlfn.XLOOKUP(B1781,blinkit_customers!A:A,blinkit_customers!B:B," ")</f>
        <v>Aarav Jaggi</v>
      </c>
      <c r="D1781" t="str">
        <f>_xlfn.XLOOKUP(B1781, blinkit_customers!A:A,blinkit_customers!I:I, " ")</f>
        <v>Inactive</v>
      </c>
      <c r="E1781">
        <f>_xlfn.XLOOKUP(A1781,blinkit_order_items[order_id],blinkit_order_items[product_id])</f>
        <v>51036</v>
      </c>
      <c r="F1781" t="str">
        <f>_xlfn.XLOOKUP(E1781,blinkit_products[product_id],blinkit_products[product_name])</f>
        <v>Baby Food</v>
      </c>
      <c r="G1781" t="str">
        <f>_xlfn.XLOOKUP(E1781,blinkit_products[product_id],blinkit_products[category])</f>
        <v>Baby Care</v>
      </c>
      <c r="H1781">
        <f>_xlfn.XLOOKUP(A1781,blinkit_order_items[order_id],blinkit_order_items[quantity])</f>
        <v>3</v>
      </c>
      <c r="I1781">
        <f>_xlfn.XLOOKUP(A1781,blinkit_order_items[order_id],blinkit_order_items[unit_price])</f>
        <v>931.61</v>
      </c>
      <c r="J1781" s="5">
        <v>631.70000000000005</v>
      </c>
      <c r="K1781" s="5" t="s">
        <v>15</v>
      </c>
      <c r="L1781" s="5" t="s">
        <v>10</v>
      </c>
      <c r="M1781">
        <v>4</v>
      </c>
      <c r="N1781" s="9">
        <v>45026.234583333331</v>
      </c>
    </row>
    <row r="1782" spans="1:14" x14ac:dyDescent="0.3">
      <c r="A1782" s="2">
        <v>5931307224</v>
      </c>
      <c r="B1782" s="3">
        <v>2361575</v>
      </c>
      <c r="C1782" t="str">
        <f>_xlfn.XLOOKUP(B1782,blinkit_customers!A:A,blinkit_customers!B:B," ")</f>
        <v>Aarnav Seth</v>
      </c>
      <c r="D1782" t="str">
        <f>_xlfn.XLOOKUP(B1782, blinkit_customers!A:A,blinkit_customers!I:I, " ")</f>
        <v>New</v>
      </c>
      <c r="E1782">
        <f>_xlfn.XLOOKUP(A1782,blinkit_order_items[order_id],blinkit_order_items[product_id])</f>
        <v>891833</v>
      </c>
      <c r="F1782" t="str">
        <f>_xlfn.XLOOKUP(E1782,blinkit_products[product_id],blinkit_products[product_name])</f>
        <v>Curd</v>
      </c>
      <c r="G1782" t="str">
        <f>_xlfn.XLOOKUP(E1782,blinkit_products[product_id],blinkit_products[category])</f>
        <v>Dairy &amp; Breakfast</v>
      </c>
      <c r="H1782">
        <f>_xlfn.XLOOKUP(A1782,blinkit_order_items[order_id],blinkit_order_items[quantity])</f>
        <v>1</v>
      </c>
      <c r="I1782">
        <f>_xlfn.XLOOKUP(A1782,blinkit_order_items[order_id],blinkit_order_items[unit_price])</f>
        <v>493.19</v>
      </c>
      <c r="J1782" s="3">
        <v>4401.93</v>
      </c>
      <c r="K1782" s="3" t="s">
        <v>11</v>
      </c>
      <c r="L1782" s="3" t="s">
        <v>16</v>
      </c>
      <c r="M1782">
        <v>24</v>
      </c>
      <c r="N1782" s="8">
        <v>45257.365752314814</v>
      </c>
    </row>
    <row r="1783" spans="1:14" x14ac:dyDescent="0.3">
      <c r="A1783" s="4">
        <v>6410432854</v>
      </c>
      <c r="B1783" s="5">
        <v>28995786</v>
      </c>
      <c r="C1783" t="str">
        <f>_xlfn.XLOOKUP(B1783,blinkit_customers!A:A,blinkit_customers!B:B," ")</f>
        <v>Vanya Swamy</v>
      </c>
      <c r="D1783" t="str">
        <f>_xlfn.XLOOKUP(B1783, blinkit_customers!A:A,blinkit_customers!I:I, " ")</f>
        <v>Inactive</v>
      </c>
      <c r="E1783">
        <f>_xlfn.XLOOKUP(A1783,blinkit_order_items[order_id],blinkit_order_items[product_id])</f>
        <v>894539</v>
      </c>
      <c r="F1783" t="str">
        <f>_xlfn.XLOOKUP(E1783,blinkit_products[product_id],blinkit_products[product_name])</f>
        <v>Dish Soap</v>
      </c>
      <c r="G1783" t="str">
        <f>_xlfn.XLOOKUP(E1783,blinkit_products[product_id],blinkit_products[category])</f>
        <v>Household Care</v>
      </c>
      <c r="H1783">
        <f>_xlfn.XLOOKUP(A1783,blinkit_order_items[order_id],blinkit_order_items[quantity])</f>
        <v>3</v>
      </c>
      <c r="I1783">
        <f>_xlfn.XLOOKUP(A1783,blinkit_order_items[order_id],blinkit_order_items[unit_price])</f>
        <v>445.48</v>
      </c>
      <c r="J1783" s="5">
        <v>831.1</v>
      </c>
      <c r="K1783" s="5" t="s">
        <v>15</v>
      </c>
      <c r="L1783" s="5" t="s">
        <v>14</v>
      </c>
      <c r="M1783">
        <v>6</v>
      </c>
      <c r="N1783" s="9">
        <v>45253.569606481484</v>
      </c>
    </row>
    <row r="1784" spans="1:14" x14ac:dyDescent="0.3">
      <c r="A1784" s="2">
        <v>6124624375</v>
      </c>
      <c r="B1784" s="3">
        <v>26844216</v>
      </c>
      <c r="C1784" t="str">
        <f>_xlfn.XLOOKUP(B1784,blinkit_customers!A:A,blinkit_customers!B:B," ")</f>
        <v>Yochana Babu</v>
      </c>
      <c r="D1784" t="str">
        <f>_xlfn.XLOOKUP(B1784, blinkit_customers!A:A,blinkit_customers!I:I, " ")</f>
        <v>Premium</v>
      </c>
      <c r="E1784">
        <f>_xlfn.XLOOKUP(A1784,blinkit_order_items[order_id],blinkit_order_items[product_id])</f>
        <v>644847</v>
      </c>
      <c r="F1784" t="str">
        <f>_xlfn.XLOOKUP(E1784,blinkit_products[product_id],blinkit_products[product_name])</f>
        <v>Salt</v>
      </c>
      <c r="G1784" t="str">
        <f>_xlfn.XLOOKUP(E1784,blinkit_products[product_id],blinkit_products[category])</f>
        <v>Grocery &amp; Staples</v>
      </c>
      <c r="H1784">
        <f>_xlfn.XLOOKUP(A1784,blinkit_order_items[order_id],blinkit_order_items[quantity])</f>
        <v>2</v>
      </c>
      <c r="I1784">
        <f>_xlfn.XLOOKUP(A1784,blinkit_order_items[order_id],blinkit_order_items[unit_price])</f>
        <v>622.80999999999995</v>
      </c>
      <c r="J1784" s="3">
        <v>2750.43</v>
      </c>
      <c r="K1784" s="3" t="s">
        <v>15</v>
      </c>
      <c r="L1784" s="3" t="s">
        <v>14</v>
      </c>
      <c r="M1784">
        <v>6</v>
      </c>
      <c r="N1784" s="8">
        <v>45547.171342592592</v>
      </c>
    </row>
    <row r="1785" spans="1:14" x14ac:dyDescent="0.3">
      <c r="A1785" s="4">
        <v>8992870838</v>
      </c>
      <c r="B1785" s="5">
        <v>46504355</v>
      </c>
      <c r="C1785" t="str">
        <f>_xlfn.XLOOKUP(B1785,blinkit_customers!A:A,blinkit_customers!B:B," ")</f>
        <v>Ridhi Oak</v>
      </c>
      <c r="D1785" t="str">
        <f>_xlfn.XLOOKUP(B1785, blinkit_customers!A:A,blinkit_customers!I:I, " ")</f>
        <v>Regular</v>
      </c>
      <c r="E1785">
        <f>_xlfn.XLOOKUP(A1785,blinkit_order_items[order_id],blinkit_order_items[product_id])</f>
        <v>757274</v>
      </c>
      <c r="F1785" t="str">
        <f>_xlfn.XLOOKUP(E1785,blinkit_products[product_id],blinkit_products[product_name])</f>
        <v>Pet Treats</v>
      </c>
      <c r="G1785" t="str">
        <f>_xlfn.XLOOKUP(E1785,blinkit_products[product_id],blinkit_products[category])</f>
        <v>Pet Care</v>
      </c>
      <c r="H1785">
        <f>_xlfn.XLOOKUP(A1785,blinkit_order_items[order_id],blinkit_order_items[quantity])</f>
        <v>2</v>
      </c>
      <c r="I1785">
        <f>_xlfn.XLOOKUP(A1785,blinkit_order_items[order_id],blinkit_order_items[unit_price])</f>
        <v>98.32</v>
      </c>
      <c r="J1785" s="5">
        <v>2952.73</v>
      </c>
      <c r="K1785" s="5" t="s">
        <v>11</v>
      </c>
      <c r="L1785" s="5" t="s">
        <v>10</v>
      </c>
      <c r="M1785">
        <v>-5</v>
      </c>
      <c r="N1785" s="9">
        <v>45186.263368055559</v>
      </c>
    </row>
    <row r="1786" spans="1:14" x14ac:dyDescent="0.3">
      <c r="A1786" s="2">
        <v>8377146126</v>
      </c>
      <c r="B1786" s="3">
        <v>33331259</v>
      </c>
      <c r="C1786" t="str">
        <f>_xlfn.XLOOKUP(B1786,blinkit_customers!A:A,blinkit_customers!B:B," ")</f>
        <v>Leena Deol</v>
      </c>
      <c r="D1786" t="str">
        <f>_xlfn.XLOOKUP(B1786, blinkit_customers!A:A,blinkit_customers!I:I, " ")</f>
        <v>Inactive</v>
      </c>
      <c r="E1786">
        <f>_xlfn.XLOOKUP(A1786,blinkit_order_items[order_id],blinkit_order_items[product_id])</f>
        <v>291238</v>
      </c>
      <c r="F1786" t="str">
        <f>_xlfn.XLOOKUP(E1786,blinkit_products[product_id],blinkit_products[product_name])</f>
        <v>Chocolates</v>
      </c>
      <c r="G1786" t="str">
        <f>_xlfn.XLOOKUP(E1786,blinkit_products[product_id],blinkit_products[category])</f>
        <v>Snacks &amp; Munchies</v>
      </c>
      <c r="H1786">
        <f>_xlfn.XLOOKUP(A1786,blinkit_order_items[order_id],blinkit_order_items[quantity])</f>
        <v>3</v>
      </c>
      <c r="I1786">
        <f>_xlfn.XLOOKUP(A1786,blinkit_order_items[order_id],blinkit_order_items[unit_price])</f>
        <v>746.03</v>
      </c>
      <c r="J1786" s="3">
        <v>3171.87</v>
      </c>
      <c r="K1786" s="3" t="s">
        <v>15</v>
      </c>
      <c r="L1786" s="3" t="s">
        <v>10</v>
      </c>
      <c r="M1786">
        <v>-4</v>
      </c>
      <c r="N1786" s="8">
        <v>45349.730914351851</v>
      </c>
    </row>
    <row r="1787" spans="1:14" x14ac:dyDescent="0.3">
      <c r="A1787" s="4">
        <v>7852428533</v>
      </c>
      <c r="B1787" s="5">
        <v>9246851</v>
      </c>
      <c r="C1787" t="str">
        <f>_xlfn.XLOOKUP(B1787,blinkit_customers!A:A,blinkit_customers!B:B," ")</f>
        <v>Aarush Dixit</v>
      </c>
      <c r="D1787" t="str">
        <f>_xlfn.XLOOKUP(B1787, blinkit_customers!A:A,blinkit_customers!I:I, " ")</f>
        <v>New</v>
      </c>
      <c r="E1787">
        <f>_xlfn.XLOOKUP(A1787,blinkit_order_items[order_id],blinkit_order_items[product_id])</f>
        <v>602241</v>
      </c>
      <c r="F1787" t="str">
        <f>_xlfn.XLOOKUP(E1787,blinkit_products[product_id],blinkit_products[product_name])</f>
        <v>Nuts</v>
      </c>
      <c r="G1787" t="str">
        <f>_xlfn.XLOOKUP(E1787,blinkit_products[product_id],blinkit_products[category])</f>
        <v>Snacks &amp; Munchies</v>
      </c>
      <c r="H1787">
        <f>_xlfn.XLOOKUP(A1787,blinkit_order_items[order_id],blinkit_order_items[quantity])</f>
        <v>3</v>
      </c>
      <c r="I1787">
        <f>_xlfn.XLOOKUP(A1787,blinkit_order_items[order_id],blinkit_order_items[unit_price])</f>
        <v>976.55</v>
      </c>
      <c r="J1787" s="5">
        <v>895.48</v>
      </c>
      <c r="K1787" s="5" t="s">
        <v>15</v>
      </c>
      <c r="L1787" s="5" t="s">
        <v>14</v>
      </c>
      <c r="M1787">
        <v>6</v>
      </c>
      <c r="N1787" s="9">
        <v>45082.263298611113</v>
      </c>
    </row>
    <row r="1788" spans="1:14" x14ac:dyDescent="0.3">
      <c r="A1788" s="2">
        <v>9258876870</v>
      </c>
      <c r="B1788" s="3">
        <v>26303194</v>
      </c>
      <c r="C1788" t="str">
        <f>_xlfn.XLOOKUP(B1788,blinkit_customers!A:A,blinkit_customers!B:B," ")</f>
        <v>Janaki Parsa</v>
      </c>
      <c r="D1788" t="str">
        <f>_xlfn.XLOOKUP(B1788, blinkit_customers!A:A,blinkit_customers!I:I, " ")</f>
        <v>Premium</v>
      </c>
      <c r="E1788">
        <f>_xlfn.XLOOKUP(A1788,blinkit_order_items[order_id],blinkit_order_items[product_id])</f>
        <v>131748</v>
      </c>
      <c r="F1788" t="str">
        <f>_xlfn.XLOOKUP(E1788,blinkit_products[product_id],blinkit_products[product_name])</f>
        <v>Dog Food</v>
      </c>
      <c r="G1788" t="str">
        <f>_xlfn.XLOOKUP(E1788,blinkit_products[product_id],blinkit_products[category])</f>
        <v>Pet Care</v>
      </c>
      <c r="H1788">
        <f>_xlfn.XLOOKUP(A1788,blinkit_order_items[order_id],blinkit_order_items[quantity])</f>
        <v>1</v>
      </c>
      <c r="I1788">
        <f>_xlfn.XLOOKUP(A1788,blinkit_order_items[order_id],blinkit_order_items[unit_price])</f>
        <v>81.349999999999994</v>
      </c>
      <c r="J1788" s="3">
        <v>1155.0899999999999</v>
      </c>
      <c r="K1788" s="3" t="s">
        <v>15</v>
      </c>
      <c r="L1788" s="3" t="s">
        <v>10</v>
      </c>
      <c r="M1788">
        <v>-3</v>
      </c>
      <c r="N1788" s="8">
        <v>45365.668506944443</v>
      </c>
    </row>
    <row r="1789" spans="1:14" x14ac:dyDescent="0.3">
      <c r="A1789" s="4">
        <v>6810940082</v>
      </c>
      <c r="B1789" s="5">
        <v>84953008</v>
      </c>
      <c r="C1789" t="str">
        <f>_xlfn.XLOOKUP(B1789,blinkit_customers!A:A,blinkit_customers!B:B," ")</f>
        <v>Sai Pal</v>
      </c>
      <c r="D1789" t="str">
        <f>_xlfn.XLOOKUP(B1789, blinkit_customers!A:A,blinkit_customers!I:I, " ")</f>
        <v>Inactive</v>
      </c>
      <c r="E1789">
        <f>_xlfn.XLOOKUP(A1789,blinkit_order_items[order_id],blinkit_order_items[product_id])</f>
        <v>606256</v>
      </c>
      <c r="F1789" t="str">
        <f>_xlfn.XLOOKUP(E1789,blinkit_products[product_id],blinkit_products[product_name])</f>
        <v>Frozen Biryani</v>
      </c>
      <c r="G1789" t="str">
        <f>_xlfn.XLOOKUP(E1789,blinkit_products[product_id],blinkit_products[category])</f>
        <v>Instant &amp; Frozen Food</v>
      </c>
      <c r="H1789">
        <f>_xlfn.XLOOKUP(A1789,blinkit_order_items[order_id],blinkit_order_items[quantity])</f>
        <v>3</v>
      </c>
      <c r="I1789">
        <f>_xlfn.XLOOKUP(A1789,blinkit_order_items[order_id],blinkit_order_items[unit_price])</f>
        <v>369.28</v>
      </c>
      <c r="J1789" s="5">
        <v>1995.03</v>
      </c>
      <c r="K1789" s="5" t="s">
        <v>11</v>
      </c>
      <c r="L1789" s="5" t="s">
        <v>10</v>
      </c>
      <c r="M1789">
        <v>3</v>
      </c>
      <c r="N1789" s="9">
        <v>45232.61173611111</v>
      </c>
    </row>
    <row r="1790" spans="1:14" x14ac:dyDescent="0.3">
      <c r="A1790" s="2">
        <v>3330538479</v>
      </c>
      <c r="B1790" s="3">
        <v>98246574</v>
      </c>
      <c r="C1790" t="str">
        <f>_xlfn.XLOOKUP(B1790,blinkit_customers!A:A,blinkit_customers!B:B," ")</f>
        <v>Rachita Varty</v>
      </c>
      <c r="D1790" t="str">
        <f>_xlfn.XLOOKUP(B1790, blinkit_customers!A:A,blinkit_customers!I:I, " ")</f>
        <v>Premium</v>
      </c>
      <c r="E1790">
        <f>_xlfn.XLOOKUP(A1790,blinkit_order_items[order_id],blinkit_order_items[product_id])</f>
        <v>771228</v>
      </c>
      <c r="F1790" t="str">
        <f>_xlfn.XLOOKUP(E1790,blinkit_products[product_id],blinkit_products[product_name])</f>
        <v>Pet Treats</v>
      </c>
      <c r="G1790" t="str">
        <f>_xlfn.XLOOKUP(E1790,blinkit_products[product_id],blinkit_products[category])</f>
        <v>Pet Care</v>
      </c>
      <c r="H1790">
        <f>_xlfn.XLOOKUP(A1790,blinkit_order_items[order_id],blinkit_order_items[quantity])</f>
        <v>2</v>
      </c>
      <c r="I1790">
        <f>_xlfn.XLOOKUP(A1790,blinkit_order_items[order_id],blinkit_order_items[unit_price])</f>
        <v>83.18</v>
      </c>
      <c r="J1790" s="3">
        <v>2408.31</v>
      </c>
      <c r="K1790" s="3" t="s">
        <v>13</v>
      </c>
      <c r="L1790" s="3" t="s">
        <v>10</v>
      </c>
      <c r="M1790">
        <v>-1</v>
      </c>
      <c r="N1790" s="8">
        <v>45314.681840277779</v>
      </c>
    </row>
    <row r="1791" spans="1:14" x14ac:dyDescent="0.3">
      <c r="A1791" s="4">
        <v>7270469981</v>
      </c>
      <c r="B1791" s="5">
        <v>22210238</v>
      </c>
      <c r="C1791" t="str">
        <f>_xlfn.XLOOKUP(B1791,blinkit_customers!A:A,blinkit_customers!B:B," ")</f>
        <v>Rayaan Krishna</v>
      </c>
      <c r="D1791" t="str">
        <f>_xlfn.XLOOKUP(B1791, blinkit_customers!A:A,blinkit_customers!I:I, " ")</f>
        <v>New</v>
      </c>
      <c r="E1791">
        <f>_xlfn.XLOOKUP(A1791,blinkit_order_items[order_id],blinkit_order_items[product_id])</f>
        <v>131748</v>
      </c>
      <c r="F1791" t="str">
        <f>_xlfn.XLOOKUP(E1791,blinkit_products[product_id],blinkit_products[product_name])</f>
        <v>Dog Food</v>
      </c>
      <c r="G1791" t="str">
        <f>_xlfn.XLOOKUP(E1791,blinkit_products[product_id],blinkit_products[category])</f>
        <v>Pet Care</v>
      </c>
      <c r="H1791">
        <f>_xlfn.XLOOKUP(A1791,blinkit_order_items[order_id],blinkit_order_items[quantity])</f>
        <v>1</v>
      </c>
      <c r="I1791">
        <f>_xlfn.XLOOKUP(A1791,blinkit_order_items[order_id],blinkit_order_items[unit_price])</f>
        <v>81.349999999999994</v>
      </c>
      <c r="J1791" s="5">
        <v>4419.3</v>
      </c>
      <c r="K1791" s="5" t="s">
        <v>12</v>
      </c>
      <c r="L1791" s="5" t="s">
        <v>10</v>
      </c>
      <c r="M1791">
        <v>-3</v>
      </c>
      <c r="N1791" s="9">
        <v>45135.150972222225</v>
      </c>
    </row>
    <row r="1792" spans="1:14" x14ac:dyDescent="0.3">
      <c r="A1792" s="2">
        <v>5636241570</v>
      </c>
      <c r="B1792" s="3">
        <v>94281220</v>
      </c>
      <c r="C1792" t="str">
        <f>_xlfn.XLOOKUP(B1792,blinkit_customers!A:A,blinkit_customers!B:B," ")</f>
        <v>Teerth Balan</v>
      </c>
      <c r="D1792" t="str">
        <f>_xlfn.XLOOKUP(B1792, blinkit_customers!A:A,blinkit_customers!I:I, " ")</f>
        <v>Regular</v>
      </c>
      <c r="E1792">
        <f>_xlfn.XLOOKUP(A1792,blinkit_order_items[order_id],blinkit_order_items[product_id])</f>
        <v>306177</v>
      </c>
      <c r="F1792" t="str">
        <f>_xlfn.XLOOKUP(E1792,blinkit_products[product_id],blinkit_products[product_name])</f>
        <v>Frozen Biryani</v>
      </c>
      <c r="G1792" t="str">
        <f>_xlfn.XLOOKUP(E1792,blinkit_products[product_id],blinkit_products[category])</f>
        <v>Instant &amp; Frozen Food</v>
      </c>
      <c r="H1792">
        <f>_xlfn.XLOOKUP(A1792,blinkit_order_items[order_id],blinkit_order_items[quantity])</f>
        <v>1</v>
      </c>
      <c r="I1792">
        <f>_xlfn.XLOOKUP(A1792,blinkit_order_items[order_id],blinkit_order_items[unit_price])</f>
        <v>769.24</v>
      </c>
      <c r="J1792" s="3">
        <v>482.06</v>
      </c>
      <c r="K1792" s="3" t="s">
        <v>12</v>
      </c>
      <c r="L1792" s="3" t="s">
        <v>10</v>
      </c>
      <c r="M1792">
        <v>4</v>
      </c>
      <c r="N1792" s="8">
        <v>45464.842719907407</v>
      </c>
    </row>
    <row r="1793" spans="1:14" x14ac:dyDescent="0.3">
      <c r="A1793" s="4">
        <v>4467471002</v>
      </c>
      <c r="B1793" s="5">
        <v>74179536</v>
      </c>
      <c r="C1793" t="str">
        <f>_xlfn.XLOOKUP(B1793,blinkit_customers!A:A,blinkit_customers!B:B," ")</f>
        <v>Hitesh Ray</v>
      </c>
      <c r="D1793" t="str">
        <f>_xlfn.XLOOKUP(B1793, blinkit_customers!A:A,blinkit_customers!I:I, " ")</f>
        <v>Inactive</v>
      </c>
      <c r="E1793">
        <f>_xlfn.XLOOKUP(A1793,blinkit_order_items[order_id],blinkit_order_items[product_id])</f>
        <v>51036</v>
      </c>
      <c r="F1793" t="str">
        <f>_xlfn.XLOOKUP(E1793,blinkit_products[product_id],blinkit_products[product_name])</f>
        <v>Baby Food</v>
      </c>
      <c r="G1793" t="str">
        <f>_xlfn.XLOOKUP(E1793,blinkit_products[product_id],blinkit_products[category])</f>
        <v>Baby Care</v>
      </c>
      <c r="H1793">
        <f>_xlfn.XLOOKUP(A1793,blinkit_order_items[order_id],blinkit_order_items[quantity])</f>
        <v>1</v>
      </c>
      <c r="I1793">
        <f>_xlfn.XLOOKUP(A1793,blinkit_order_items[order_id],blinkit_order_items[unit_price])</f>
        <v>931.61</v>
      </c>
      <c r="J1793" s="5">
        <v>1496.97</v>
      </c>
      <c r="K1793" s="5" t="s">
        <v>15</v>
      </c>
      <c r="L1793" s="5" t="s">
        <v>16</v>
      </c>
      <c r="M1793">
        <v>16</v>
      </c>
      <c r="N1793" s="9">
        <v>45257.547905092593</v>
      </c>
    </row>
    <row r="1794" spans="1:14" x14ac:dyDescent="0.3">
      <c r="A1794" s="2">
        <v>6201821502</v>
      </c>
      <c r="B1794" s="3">
        <v>45166203</v>
      </c>
      <c r="C1794" t="str">
        <f>_xlfn.XLOOKUP(B1794,blinkit_customers!A:A,blinkit_customers!B:B," ")</f>
        <v>Rushil Dass</v>
      </c>
      <c r="D1794" t="str">
        <f>_xlfn.XLOOKUP(B1794, blinkit_customers!A:A,blinkit_customers!I:I, " ")</f>
        <v>Regular</v>
      </c>
      <c r="E1794">
        <f>_xlfn.XLOOKUP(A1794,blinkit_order_items[order_id],blinkit_order_items[product_id])</f>
        <v>555121</v>
      </c>
      <c r="F1794" t="str">
        <f>_xlfn.XLOOKUP(E1794,blinkit_products[product_id],blinkit_products[product_name])</f>
        <v>Carrots</v>
      </c>
      <c r="G1794" t="str">
        <f>_xlfn.XLOOKUP(E1794,blinkit_products[product_id],blinkit_products[category])</f>
        <v>Fruits &amp; Vegetables</v>
      </c>
      <c r="H1794">
        <f>_xlfn.XLOOKUP(A1794,blinkit_order_items[order_id],blinkit_order_items[quantity])</f>
        <v>3</v>
      </c>
      <c r="I1794">
        <f>_xlfn.XLOOKUP(A1794,blinkit_order_items[order_id],blinkit_order_items[unit_price])</f>
        <v>354.91</v>
      </c>
      <c r="J1794" s="3">
        <v>1548.37</v>
      </c>
      <c r="K1794" s="3" t="s">
        <v>12</v>
      </c>
      <c r="L1794" s="3" t="s">
        <v>14</v>
      </c>
      <c r="M1794">
        <v>7</v>
      </c>
      <c r="N1794" s="8">
        <v>45415.544988425929</v>
      </c>
    </row>
    <row r="1795" spans="1:14" x14ac:dyDescent="0.3">
      <c r="A1795" s="4">
        <v>6144140039</v>
      </c>
      <c r="B1795" s="5">
        <v>66233704</v>
      </c>
      <c r="C1795" t="str">
        <f>_xlfn.XLOOKUP(B1795,blinkit_customers!A:A,blinkit_customers!B:B," ")</f>
        <v>Adya Wason</v>
      </c>
      <c r="D1795" t="str">
        <f>_xlfn.XLOOKUP(B1795, blinkit_customers!A:A,blinkit_customers!I:I, " ")</f>
        <v>Inactive</v>
      </c>
      <c r="E1795">
        <f>_xlfn.XLOOKUP(A1795,blinkit_order_items[order_id],blinkit_order_items[product_id])</f>
        <v>324809</v>
      </c>
      <c r="F1795" t="str">
        <f>_xlfn.XLOOKUP(E1795,blinkit_products[product_id],blinkit_products[product_name])</f>
        <v>Bread</v>
      </c>
      <c r="G1795" t="str">
        <f>_xlfn.XLOOKUP(E1795,blinkit_products[product_id],blinkit_products[category])</f>
        <v>Dairy &amp; Breakfast</v>
      </c>
      <c r="H1795">
        <f>_xlfn.XLOOKUP(A1795,blinkit_order_items[order_id],blinkit_order_items[quantity])</f>
        <v>1</v>
      </c>
      <c r="I1795">
        <f>_xlfn.XLOOKUP(A1795,blinkit_order_items[order_id],blinkit_order_items[unit_price])</f>
        <v>608</v>
      </c>
      <c r="J1795" s="5">
        <v>223.27</v>
      </c>
      <c r="K1795" s="5" t="s">
        <v>11</v>
      </c>
      <c r="L1795" s="5" t="s">
        <v>10</v>
      </c>
      <c r="M1795">
        <v>-5</v>
      </c>
      <c r="N1795" s="9">
        <v>45373.790833333333</v>
      </c>
    </row>
    <row r="1796" spans="1:14" x14ac:dyDescent="0.3">
      <c r="A1796" s="2">
        <v>3310749597</v>
      </c>
      <c r="B1796" s="3">
        <v>95372766</v>
      </c>
      <c r="C1796" t="str">
        <f>_xlfn.XLOOKUP(B1796,blinkit_customers!A:A,blinkit_customers!B:B," ")</f>
        <v>Hitesh Morar</v>
      </c>
      <c r="D1796" t="str">
        <f>_xlfn.XLOOKUP(B1796, blinkit_customers!A:A,blinkit_customers!I:I, " ")</f>
        <v>Regular</v>
      </c>
      <c r="E1796">
        <f>_xlfn.XLOOKUP(A1796,blinkit_order_items[order_id],blinkit_order_items[product_id])</f>
        <v>611575</v>
      </c>
      <c r="F1796" t="str">
        <f>_xlfn.XLOOKUP(E1796,blinkit_products[product_id],blinkit_products[product_name])</f>
        <v>Frozen Pizza</v>
      </c>
      <c r="G1796" t="str">
        <f>_xlfn.XLOOKUP(E1796,blinkit_products[product_id],blinkit_products[category])</f>
        <v>Instant &amp; Frozen Food</v>
      </c>
      <c r="H1796">
        <f>_xlfn.XLOOKUP(A1796,blinkit_order_items[order_id],blinkit_order_items[quantity])</f>
        <v>3</v>
      </c>
      <c r="I1796">
        <f>_xlfn.XLOOKUP(A1796,blinkit_order_items[order_id],blinkit_order_items[unit_price])</f>
        <v>482.06</v>
      </c>
      <c r="J1796" s="3">
        <v>1718.88</v>
      </c>
      <c r="K1796" s="3" t="s">
        <v>11</v>
      </c>
      <c r="L1796" s="3" t="s">
        <v>14</v>
      </c>
      <c r="M1796">
        <v>10</v>
      </c>
      <c r="N1796" s="8">
        <v>45112.174108796295</v>
      </c>
    </row>
    <row r="1797" spans="1:14" x14ac:dyDescent="0.3">
      <c r="A1797" s="4">
        <v>5085488484</v>
      </c>
      <c r="B1797" s="5">
        <v>67215939</v>
      </c>
      <c r="C1797" t="str">
        <f>_xlfn.XLOOKUP(B1797,blinkit_customers!A:A,blinkit_customers!B:B," ")</f>
        <v>Dominic Viswanathan</v>
      </c>
      <c r="D1797" t="str">
        <f>_xlfn.XLOOKUP(B1797, blinkit_customers!A:A,blinkit_customers!I:I, " ")</f>
        <v>New</v>
      </c>
      <c r="E1797">
        <f>_xlfn.XLOOKUP(A1797,blinkit_order_items[order_id],blinkit_order_items[product_id])</f>
        <v>56589</v>
      </c>
      <c r="F1797" t="str">
        <f>_xlfn.XLOOKUP(E1797,blinkit_products[product_id],blinkit_products[product_name])</f>
        <v>Vitamins</v>
      </c>
      <c r="G1797" t="str">
        <f>_xlfn.XLOOKUP(E1797,blinkit_products[product_id],blinkit_products[category])</f>
        <v>Pharmacy</v>
      </c>
      <c r="H1797">
        <f>_xlfn.XLOOKUP(A1797,blinkit_order_items[order_id],blinkit_order_items[quantity])</f>
        <v>1</v>
      </c>
      <c r="I1797">
        <f>_xlfn.XLOOKUP(A1797,blinkit_order_items[order_id],blinkit_order_items[unit_price])</f>
        <v>517.77</v>
      </c>
      <c r="J1797" s="5">
        <v>3736.39</v>
      </c>
      <c r="K1797" s="5" t="s">
        <v>11</v>
      </c>
      <c r="L1797" s="5" t="s">
        <v>10</v>
      </c>
      <c r="M1797">
        <v>-3</v>
      </c>
      <c r="N1797" s="9">
        <v>45269.490798611114</v>
      </c>
    </row>
    <row r="1798" spans="1:14" x14ac:dyDescent="0.3">
      <c r="A1798" s="2">
        <v>587498345</v>
      </c>
      <c r="B1798" s="3">
        <v>69863493</v>
      </c>
      <c r="C1798" t="str">
        <f>_xlfn.XLOOKUP(B1798,blinkit_customers!A:A,blinkit_customers!B:B," ")</f>
        <v>Yashica Madan</v>
      </c>
      <c r="D1798" t="str">
        <f>_xlfn.XLOOKUP(B1798, blinkit_customers!A:A,blinkit_customers!I:I, " ")</f>
        <v>Regular</v>
      </c>
      <c r="E1798">
        <f>_xlfn.XLOOKUP(A1798,blinkit_order_items[order_id],blinkit_order_items[product_id])</f>
        <v>970529</v>
      </c>
      <c r="F1798" t="str">
        <f>_xlfn.XLOOKUP(E1798,blinkit_products[product_id],blinkit_products[product_name])</f>
        <v>Diapers</v>
      </c>
      <c r="G1798" t="str">
        <f>_xlfn.XLOOKUP(E1798,blinkit_products[product_id],blinkit_products[category])</f>
        <v>Baby Care</v>
      </c>
      <c r="H1798">
        <f>_xlfn.XLOOKUP(A1798,blinkit_order_items[order_id],blinkit_order_items[quantity])</f>
        <v>2</v>
      </c>
      <c r="I1798">
        <f>_xlfn.XLOOKUP(A1798,blinkit_order_items[order_id],blinkit_order_items[unit_price])</f>
        <v>827.44</v>
      </c>
      <c r="J1798" s="3">
        <v>3056.03</v>
      </c>
      <c r="K1798" s="3" t="s">
        <v>11</v>
      </c>
      <c r="L1798" s="3" t="s">
        <v>14</v>
      </c>
      <c r="M1798">
        <v>14</v>
      </c>
      <c r="N1798" s="8">
        <v>45471.156504629631</v>
      </c>
    </row>
    <row r="1799" spans="1:14" x14ac:dyDescent="0.3">
      <c r="A1799" s="4">
        <v>5136205193</v>
      </c>
      <c r="B1799" s="5">
        <v>82804543</v>
      </c>
      <c r="C1799" t="str">
        <f>_xlfn.XLOOKUP(B1799,blinkit_customers!A:A,blinkit_customers!B:B," ")</f>
        <v>Yamini Thakkar</v>
      </c>
      <c r="D1799" t="str">
        <f>_xlfn.XLOOKUP(B1799, blinkit_customers!A:A,blinkit_customers!I:I, " ")</f>
        <v>New</v>
      </c>
      <c r="E1799">
        <f>_xlfn.XLOOKUP(A1799,blinkit_order_items[order_id],blinkit_order_items[product_id])</f>
        <v>473929</v>
      </c>
      <c r="F1799" t="str">
        <f>_xlfn.XLOOKUP(E1799,blinkit_products[product_id],blinkit_products[product_name])</f>
        <v>Carrots</v>
      </c>
      <c r="G1799" t="str">
        <f>_xlfn.XLOOKUP(E1799,blinkit_products[product_id],blinkit_products[category])</f>
        <v>Fruits &amp; Vegetables</v>
      </c>
      <c r="H1799">
        <f>_xlfn.XLOOKUP(A1799,blinkit_order_items[order_id],blinkit_order_items[quantity])</f>
        <v>1</v>
      </c>
      <c r="I1799">
        <f>_xlfn.XLOOKUP(A1799,blinkit_order_items[order_id],blinkit_order_items[unit_price])</f>
        <v>440.19</v>
      </c>
      <c r="J1799" s="5">
        <v>1273.97</v>
      </c>
      <c r="K1799" s="5" t="s">
        <v>13</v>
      </c>
      <c r="L1799" s="5" t="s">
        <v>10</v>
      </c>
      <c r="M1799">
        <v>-1</v>
      </c>
      <c r="N1799" s="9">
        <v>45160.29483796296</v>
      </c>
    </row>
    <row r="1800" spans="1:14" x14ac:dyDescent="0.3">
      <c r="A1800" s="2">
        <v>9321319130</v>
      </c>
      <c r="B1800" s="3">
        <v>48943848</v>
      </c>
      <c r="C1800" t="str">
        <f>_xlfn.XLOOKUP(B1800,blinkit_customers!A:A,blinkit_customers!B:B," ")</f>
        <v>Tarak Nair</v>
      </c>
      <c r="D1800" t="str">
        <f>_xlfn.XLOOKUP(B1800, blinkit_customers!A:A,blinkit_customers!I:I, " ")</f>
        <v>Premium</v>
      </c>
      <c r="E1800">
        <f>_xlfn.XLOOKUP(A1800,blinkit_order_items[order_id],blinkit_order_items[product_id])</f>
        <v>807452</v>
      </c>
      <c r="F1800" t="str">
        <f>_xlfn.XLOOKUP(E1800,blinkit_products[product_id],blinkit_products[product_name])</f>
        <v>Pulses</v>
      </c>
      <c r="G1800" t="str">
        <f>_xlfn.XLOOKUP(E1800,blinkit_products[product_id],blinkit_products[category])</f>
        <v>Grocery &amp; Staples</v>
      </c>
      <c r="H1800">
        <f>_xlfn.XLOOKUP(A1800,blinkit_order_items[order_id],blinkit_order_items[quantity])</f>
        <v>1</v>
      </c>
      <c r="I1800">
        <f>_xlfn.XLOOKUP(A1800,blinkit_order_items[order_id],blinkit_order_items[unit_price])</f>
        <v>144.19</v>
      </c>
      <c r="J1800" s="3">
        <v>1466.04</v>
      </c>
      <c r="K1800" s="3" t="s">
        <v>13</v>
      </c>
      <c r="L1800" s="3" t="s">
        <v>10</v>
      </c>
      <c r="M1800">
        <v>-1</v>
      </c>
      <c r="N1800" s="8">
        <v>45291.491099537037</v>
      </c>
    </row>
    <row r="1801" spans="1:14" x14ac:dyDescent="0.3">
      <c r="A1801" s="4">
        <v>9113393578</v>
      </c>
      <c r="B1801" s="5">
        <v>82359623</v>
      </c>
      <c r="C1801" t="str">
        <f>_xlfn.XLOOKUP(B1801,blinkit_customers!A:A,blinkit_customers!B:B," ")</f>
        <v>Pushti Sangha</v>
      </c>
      <c r="D1801" t="str">
        <f>_xlfn.XLOOKUP(B1801, blinkit_customers!A:A,blinkit_customers!I:I, " ")</f>
        <v>Premium</v>
      </c>
      <c r="E1801">
        <f>_xlfn.XLOOKUP(A1801,blinkit_order_items[order_id],blinkit_order_items[product_id])</f>
        <v>832348</v>
      </c>
      <c r="F1801" t="str">
        <f>_xlfn.XLOOKUP(E1801,blinkit_products[product_id],blinkit_products[product_name])</f>
        <v>Biscuits</v>
      </c>
      <c r="G1801" t="str">
        <f>_xlfn.XLOOKUP(E1801,blinkit_products[product_id],blinkit_products[category])</f>
        <v>Snacks &amp; Munchies</v>
      </c>
      <c r="H1801">
        <f>_xlfn.XLOOKUP(A1801,blinkit_order_items[order_id],blinkit_order_items[quantity])</f>
        <v>1</v>
      </c>
      <c r="I1801">
        <f>_xlfn.XLOOKUP(A1801,blinkit_order_items[order_id],blinkit_order_items[unit_price])</f>
        <v>831.43</v>
      </c>
      <c r="J1801" s="5">
        <v>1634.71</v>
      </c>
      <c r="K1801" s="5" t="s">
        <v>11</v>
      </c>
      <c r="L1801" s="5" t="s">
        <v>10</v>
      </c>
      <c r="M1801">
        <v>1</v>
      </c>
      <c r="N1801" s="9">
        <v>45269.000775462962</v>
      </c>
    </row>
    <row r="1802" spans="1:14" x14ac:dyDescent="0.3">
      <c r="A1802" s="2">
        <v>3860678807</v>
      </c>
      <c r="B1802" s="3">
        <v>65488134</v>
      </c>
      <c r="C1802" t="str">
        <f>_xlfn.XLOOKUP(B1802,blinkit_customers!A:A,blinkit_customers!B:B," ")</f>
        <v>Faqid Kar</v>
      </c>
      <c r="D1802" t="str">
        <f>_xlfn.XLOOKUP(B1802, blinkit_customers!A:A,blinkit_customers!I:I, " ")</f>
        <v>New</v>
      </c>
      <c r="E1802">
        <f>_xlfn.XLOOKUP(A1802,blinkit_order_items[order_id],blinkit_order_items[product_id])</f>
        <v>378287</v>
      </c>
      <c r="F1802" t="str">
        <f>_xlfn.XLOOKUP(E1802,blinkit_products[product_id],blinkit_products[product_name])</f>
        <v>Lemonade</v>
      </c>
      <c r="G1802" t="str">
        <f>_xlfn.XLOOKUP(E1802,blinkit_products[product_id],blinkit_products[category])</f>
        <v>Cold Drinks &amp; Juices</v>
      </c>
      <c r="H1802">
        <f>_xlfn.XLOOKUP(A1802,blinkit_order_items[order_id],blinkit_order_items[quantity])</f>
        <v>3</v>
      </c>
      <c r="I1802">
        <f>_xlfn.XLOOKUP(A1802,blinkit_order_items[order_id],blinkit_order_items[unit_price])</f>
        <v>332.84</v>
      </c>
      <c r="J1802" s="3">
        <v>1834.92</v>
      </c>
      <c r="K1802" s="3" t="s">
        <v>13</v>
      </c>
      <c r="L1802" s="3" t="s">
        <v>14</v>
      </c>
      <c r="M1802">
        <v>10</v>
      </c>
      <c r="N1802" s="8">
        <v>45035.59275462963</v>
      </c>
    </row>
    <row r="1803" spans="1:14" x14ac:dyDescent="0.3">
      <c r="A1803" s="4">
        <v>3603683788</v>
      </c>
      <c r="B1803" s="5">
        <v>31026200</v>
      </c>
      <c r="C1803" t="str">
        <f>_xlfn.XLOOKUP(B1803,blinkit_customers!A:A,blinkit_customers!B:B," ")</f>
        <v>Saksham Garg</v>
      </c>
      <c r="D1803" t="str">
        <f>_xlfn.XLOOKUP(B1803, blinkit_customers!A:A,blinkit_customers!I:I, " ")</f>
        <v>New</v>
      </c>
      <c r="E1803">
        <f>_xlfn.XLOOKUP(A1803,blinkit_order_items[order_id],blinkit_order_items[product_id])</f>
        <v>478531</v>
      </c>
      <c r="F1803" t="str">
        <f>_xlfn.XLOOKUP(E1803,blinkit_products[product_id],blinkit_products[product_name])</f>
        <v>Carrots</v>
      </c>
      <c r="G1803" t="str">
        <f>_xlfn.XLOOKUP(E1803,blinkit_products[product_id],blinkit_products[category])</f>
        <v>Fruits &amp; Vegetables</v>
      </c>
      <c r="H1803">
        <f>_xlfn.XLOOKUP(A1803,blinkit_order_items[order_id],blinkit_order_items[quantity])</f>
        <v>1</v>
      </c>
      <c r="I1803">
        <f>_xlfn.XLOOKUP(A1803,blinkit_order_items[order_id],blinkit_order_items[unit_price])</f>
        <v>825.46</v>
      </c>
      <c r="J1803" s="5">
        <v>3085.77</v>
      </c>
      <c r="K1803" s="5" t="s">
        <v>12</v>
      </c>
      <c r="L1803" s="5" t="s">
        <v>10</v>
      </c>
      <c r="M1803">
        <v>-5</v>
      </c>
      <c r="N1803" s="9">
        <v>45156.408043981479</v>
      </c>
    </row>
    <row r="1804" spans="1:14" x14ac:dyDescent="0.3">
      <c r="A1804" s="2">
        <v>4472082279</v>
      </c>
      <c r="B1804" s="3">
        <v>41181125</v>
      </c>
      <c r="C1804" t="str">
        <f>_xlfn.XLOOKUP(B1804,blinkit_customers!A:A,blinkit_customers!B:B," ")</f>
        <v>Bimala Samra</v>
      </c>
      <c r="D1804" t="str">
        <f>_xlfn.XLOOKUP(B1804, blinkit_customers!A:A,blinkit_customers!I:I, " ")</f>
        <v>New</v>
      </c>
      <c r="E1804">
        <f>_xlfn.XLOOKUP(A1804,blinkit_order_items[order_id],blinkit_order_items[product_id])</f>
        <v>753354</v>
      </c>
      <c r="F1804" t="str">
        <f>_xlfn.XLOOKUP(E1804,blinkit_products[product_id],blinkit_products[product_name])</f>
        <v>Shampoo</v>
      </c>
      <c r="G1804" t="str">
        <f>_xlfn.XLOOKUP(E1804,blinkit_products[product_id],blinkit_products[category])</f>
        <v>Personal Care</v>
      </c>
      <c r="H1804">
        <f>_xlfn.XLOOKUP(A1804,blinkit_order_items[order_id],blinkit_order_items[quantity])</f>
        <v>2</v>
      </c>
      <c r="I1804">
        <f>_xlfn.XLOOKUP(A1804,blinkit_order_items[order_id],blinkit_order_items[unit_price])</f>
        <v>423.56</v>
      </c>
      <c r="J1804" s="3">
        <v>3887.92</v>
      </c>
      <c r="K1804" s="3" t="s">
        <v>12</v>
      </c>
      <c r="L1804" s="3" t="s">
        <v>10</v>
      </c>
      <c r="M1804">
        <v>-1</v>
      </c>
      <c r="N1804" s="8">
        <v>45214.187800925924</v>
      </c>
    </row>
    <row r="1805" spans="1:14" x14ac:dyDescent="0.3">
      <c r="A1805" s="4">
        <v>4104732514</v>
      </c>
      <c r="B1805" s="5">
        <v>35156679</v>
      </c>
      <c r="C1805" t="str">
        <f>_xlfn.XLOOKUP(B1805,blinkit_customers!A:A,blinkit_customers!B:B," ")</f>
        <v>Chakradev Verma</v>
      </c>
      <c r="D1805" t="str">
        <f>_xlfn.XLOOKUP(B1805, blinkit_customers!A:A,blinkit_customers!I:I, " ")</f>
        <v>Premium</v>
      </c>
      <c r="E1805">
        <f>_xlfn.XLOOKUP(A1805,blinkit_order_items[order_id],blinkit_order_items[product_id])</f>
        <v>927651</v>
      </c>
      <c r="F1805" t="str">
        <f>_xlfn.XLOOKUP(E1805,blinkit_products[product_id],blinkit_products[product_name])</f>
        <v>Baby Wipes</v>
      </c>
      <c r="G1805" t="str">
        <f>_xlfn.XLOOKUP(E1805,blinkit_products[product_id],blinkit_products[category])</f>
        <v>Baby Care</v>
      </c>
      <c r="H1805">
        <f>_xlfn.XLOOKUP(A1805,blinkit_order_items[order_id],blinkit_order_items[quantity])</f>
        <v>1</v>
      </c>
      <c r="I1805">
        <f>_xlfn.XLOOKUP(A1805,blinkit_order_items[order_id],blinkit_order_items[unit_price])</f>
        <v>426.72</v>
      </c>
      <c r="J1805" s="5">
        <v>1358.46</v>
      </c>
      <c r="K1805" s="5" t="s">
        <v>11</v>
      </c>
      <c r="L1805" s="5" t="s">
        <v>10</v>
      </c>
      <c r="M1805">
        <v>0</v>
      </c>
      <c r="N1805" s="9">
        <v>45456.822847222225</v>
      </c>
    </row>
    <row r="1806" spans="1:14" x14ac:dyDescent="0.3">
      <c r="A1806" s="2">
        <v>9050314096</v>
      </c>
      <c r="B1806" s="3">
        <v>75510747</v>
      </c>
      <c r="C1806" t="str">
        <f>_xlfn.XLOOKUP(B1806,blinkit_customers!A:A,blinkit_customers!B:B," ")</f>
        <v>Shaurya Luthra</v>
      </c>
      <c r="D1806" t="str">
        <f>_xlfn.XLOOKUP(B1806, blinkit_customers!A:A,blinkit_customers!I:I, " ")</f>
        <v>New</v>
      </c>
      <c r="E1806">
        <f>_xlfn.XLOOKUP(A1806,blinkit_order_items[order_id],blinkit_order_items[product_id])</f>
        <v>196719</v>
      </c>
      <c r="F1806" t="str">
        <f>_xlfn.XLOOKUP(E1806,blinkit_products[product_id],blinkit_products[product_name])</f>
        <v>Bananas</v>
      </c>
      <c r="G1806" t="str">
        <f>_xlfn.XLOOKUP(E1806,blinkit_products[product_id],blinkit_products[category])</f>
        <v>Fruits &amp; Vegetables</v>
      </c>
      <c r="H1806">
        <f>_xlfn.XLOOKUP(A1806,blinkit_order_items[order_id],blinkit_order_items[quantity])</f>
        <v>2</v>
      </c>
      <c r="I1806">
        <f>_xlfn.XLOOKUP(A1806,blinkit_order_items[order_id],blinkit_order_items[unit_price])</f>
        <v>217.5</v>
      </c>
      <c r="J1806" s="3">
        <v>883.44</v>
      </c>
      <c r="K1806" s="3" t="s">
        <v>15</v>
      </c>
      <c r="L1806" s="3" t="s">
        <v>10</v>
      </c>
      <c r="M1806">
        <v>-3</v>
      </c>
      <c r="N1806" s="8">
        <v>45072.302581018521</v>
      </c>
    </row>
    <row r="1807" spans="1:14" x14ac:dyDescent="0.3">
      <c r="A1807" s="4">
        <v>9296105870</v>
      </c>
      <c r="B1807" s="5">
        <v>77614510</v>
      </c>
      <c r="C1807" t="str">
        <f>_xlfn.XLOOKUP(B1807,blinkit_customers!A:A,blinkit_customers!B:B," ")</f>
        <v>Girik Gopal</v>
      </c>
      <c r="D1807" t="str">
        <f>_xlfn.XLOOKUP(B1807, blinkit_customers!A:A,blinkit_customers!I:I, " ")</f>
        <v>Inactive</v>
      </c>
      <c r="E1807">
        <f>_xlfn.XLOOKUP(A1807,blinkit_order_items[order_id],blinkit_order_items[product_id])</f>
        <v>692985</v>
      </c>
      <c r="F1807" t="str">
        <f>_xlfn.XLOOKUP(E1807,blinkit_products[product_id],blinkit_products[product_name])</f>
        <v>Pulses</v>
      </c>
      <c r="G1807" t="str">
        <f>_xlfn.XLOOKUP(E1807,blinkit_products[product_id],blinkit_products[category])</f>
        <v>Grocery &amp; Staples</v>
      </c>
      <c r="H1807">
        <f>_xlfn.XLOOKUP(A1807,blinkit_order_items[order_id],blinkit_order_items[quantity])</f>
        <v>2</v>
      </c>
      <c r="I1807">
        <f>_xlfn.XLOOKUP(A1807,blinkit_order_items[order_id],blinkit_order_items[unit_price])</f>
        <v>197.39</v>
      </c>
      <c r="J1807" s="5">
        <v>697.26</v>
      </c>
      <c r="K1807" s="5" t="s">
        <v>15</v>
      </c>
      <c r="L1807" s="5" t="s">
        <v>10</v>
      </c>
      <c r="M1807">
        <v>2</v>
      </c>
      <c r="N1807" s="9">
        <v>45343.710902777777</v>
      </c>
    </row>
    <row r="1808" spans="1:14" x14ac:dyDescent="0.3">
      <c r="A1808" s="2">
        <v>4678456188</v>
      </c>
      <c r="B1808" s="3">
        <v>21701991</v>
      </c>
      <c r="C1808" t="str">
        <f>_xlfn.XLOOKUP(B1808,blinkit_customers!A:A,blinkit_customers!B:B," ")</f>
        <v>Wazir Hari</v>
      </c>
      <c r="D1808" t="str">
        <f>_xlfn.XLOOKUP(B1808, blinkit_customers!A:A,blinkit_customers!I:I, " ")</f>
        <v>New</v>
      </c>
      <c r="E1808">
        <f>_xlfn.XLOOKUP(A1808,blinkit_order_items[order_id],blinkit_order_items[product_id])</f>
        <v>306177</v>
      </c>
      <c r="F1808" t="str">
        <f>_xlfn.XLOOKUP(E1808,blinkit_products[product_id],blinkit_products[product_name])</f>
        <v>Frozen Biryani</v>
      </c>
      <c r="G1808" t="str">
        <f>_xlfn.XLOOKUP(E1808,blinkit_products[product_id],blinkit_products[category])</f>
        <v>Instant &amp; Frozen Food</v>
      </c>
      <c r="H1808">
        <f>_xlfn.XLOOKUP(A1808,blinkit_order_items[order_id],blinkit_order_items[quantity])</f>
        <v>3</v>
      </c>
      <c r="I1808">
        <f>_xlfn.XLOOKUP(A1808,blinkit_order_items[order_id],blinkit_order_items[unit_price])</f>
        <v>769.24</v>
      </c>
      <c r="J1808" s="3">
        <v>3601.48</v>
      </c>
      <c r="K1808" s="3" t="s">
        <v>13</v>
      </c>
      <c r="L1808" s="3" t="s">
        <v>16</v>
      </c>
      <c r="M1808">
        <v>28</v>
      </c>
      <c r="N1808" s="8">
        <v>45272.529386574075</v>
      </c>
    </row>
    <row r="1809" spans="1:14" x14ac:dyDescent="0.3">
      <c r="A1809" s="4">
        <v>812386333</v>
      </c>
      <c r="B1809" s="5">
        <v>72605638</v>
      </c>
      <c r="C1809" t="str">
        <f>_xlfn.XLOOKUP(B1809,blinkit_customers!A:A,blinkit_customers!B:B," ")</f>
        <v>Zansi Nanda</v>
      </c>
      <c r="D1809" t="str">
        <f>_xlfn.XLOOKUP(B1809, blinkit_customers!A:A,blinkit_customers!I:I, " ")</f>
        <v>Inactive</v>
      </c>
      <c r="E1809">
        <f>_xlfn.XLOOKUP(A1809,blinkit_order_items[order_id],blinkit_order_items[product_id])</f>
        <v>567671</v>
      </c>
      <c r="F1809" t="str">
        <f>_xlfn.XLOOKUP(E1809,blinkit_products[product_id],blinkit_products[product_name])</f>
        <v>Biscuits</v>
      </c>
      <c r="G1809" t="str">
        <f>_xlfn.XLOOKUP(E1809,blinkit_products[product_id],blinkit_products[category])</f>
        <v>Snacks &amp; Munchies</v>
      </c>
      <c r="H1809">
        <f>_xlfn.XLOOKUP(A1809,blinkit_order_items[order_id],blinkit_order_items[quantity])</f>
        <v>2</v>
      </c>
      <c r="I1809">
        <f>_xlfn.XLOOKUP(A1809,blinkit_order_items[order_id],blinkit_order_items[unit_price])</f>
        <v>418.48</v>
      </c>
      <c r="J1809" s="5">
        <v>1207.74</v>
      </c>
      <c r="K1809" s="5" t="s">
        <v>12</v>
      </c>
      <c r="L1809" s="5" t="s">
        <v>10</v>
      </c>
      <c r="M1809">
        <v>-4</v>
      </c>
      <c r="N1809" s="9">
        <v>45553.430972222224</v>
      </c>
    </row>
    <row r="1810" spans="1:14" x14ac:dyDescent="0.3">
      <c r="A1810" s="2">
        <v>8100314462</v>
      </c>
      <c r="B1810" s="3">
        <v>15345667</v>
      </c>
      <c r="C1810" t="str">
        <f>_xlfn.XLOOKUP(B1810,blinkit_customers!A:A,blinkit_customers!B:B," ")</f>
        <v>Lila Chanda</v>
      </c>
      <c r="D1810" t="str">
        <f>_xlfn.XLOOKUP(B1810, blinkit_customers!A:A,blinkit_customers!I:I, " ")</f>
        <v>Premium</v>
      </c>
      <c r="E1810">
        <f>_xlfn.XLOOKUP(A1810,blinkit_order_items[order_id],blinkit_order_items[product_id])</f>
        <v>760828</v>
      </c>
      <c r="F1810" t="str">
        <f>_xlfn.XLOOKUP(E1810,blinkit_products[product_id],blinkit_products[product_name])</f>
        <v>Pet Treats</v>
      </c>
      <c r="G1810" t="str">
        <f>_xlfn.XLOOKUP(E1810,blinkit_products[product_id],blinkit_products[category])</f>
        <v>Pet Care</v>
      </c>
      <c r="H1810">
        <f>_xlfn.XLOOKUP(A1810,blinkit_order_items[order_id],blinkit_order_items[quantity])</f>
        <v>1</v>
      </c>
      <c r="I1810">
        <f>_xlfn.XLOOKUP(A1810,blinkit_order_items[order_id],blinkit_order_items[unit_price])</f>
        <v>563.45000000000005</v>
      </c>
      <c r="J1810" s="3">
        <v>3322.54</v>
      </c>
      <c r="K1810" s="3" t="s">
        <v>13</v>
      </c>
      <c r="L1810" s="3" t="s">
        <v>16</v>
      </c>
      <c r="M1810">
        <v>25</v>
      </c>
      <c r="N1810" s="8">
        <v>45332.60833333333</v>
      </c>
    </row>
    <row r="1811" spans="1:14" x14ac:dyDescent="0.3">
      <c r="A1811" s="4">
        <v>781509952</v>
      </c>
      <c r="B1811" s="5">
        <v>41878908</v>
      </c>
      <c r="C1811" t="str">
        <f>_xlfn.XLOOKUP(B1811,blinkit_customers!A:A,blinkit_customers!B:B," ")</f>
        <v>Barkha Kanda</v>
      </c>
      <c r="D1811" t="str">
        <f>_xlfn.XLOOKUP(B1811, blinkit_customers!A:A,blinkit_customers!I:I, " ")</f>
        <v>Premium</v>
      </c>
      <c r="E1811">
        <f>_xlfn.XLOOKUP(A1811,blinkit_order_items[order_id],blinkit_order_items[product_id])</f>
        <v>131748</v>
      </c>
      <c r="F1811" t="str">
        <f>_xlfn.XLOOKUP(E1811,blinkit_products[product_id],blinkit_products[product_name])</f>
        <v>Dog Food</v>
      </c>
      <c r="G1811" t="str">
        <f>_xlfn.XLOOKUP(E1811,blinkit_products[product_id],blinkit_products[category])</f>
        <v>Pet Care</v>
      </c>
      <c r="H1811">
        <f>_xlfn.XLOOKUP(A1811,blinkit_order_items[order_id],blinkit_order_items[quantity])</f>
        <v>2</v>
      </c>
      <c r="I1811">
        <f>_xlfn.XLOOKUP(A1811,blinkit_order_items[order_id],blinkit_order_items[unit_price])</f>
        <v>81.349999999999994</v>
      </c>
      <c r="J1811" s="5">
        <v>3133.36</v>
      </c>
      <c r="K1811" s="5" t="s">
        <v>13</v>
      </c>
      <c r="L1811" s="5" t="s">
        <v>10</v>
      </c>
      <c r="M1811">
        <v>-2</v>
      </c>
      <c r="N1811" s="9">
        <v>45018.790138888886</v>
      </c>
    </row>
    <row r="1812" spans="1:14" x14ac:dyDescent="0.3">
      <c r="A1812" s="2">
        <v>1918416669</v>
      </c>
      <c r="B1812" s="3">
        <v>99695529</v>
      </c>
      <c r="C1812" t="str">
        <f>_xlfn.XLOOKUP(B1812,blinkit_customers!A:A,blinkit_customers!B:B," ")</f>
        <v>Charvi Tripathi</v>
      </c>
      <c r="D1812" t="str">
        <f>_xlfn.XLOOKUP(B1812, blinkit_customers!A:A,blinkit_customers!I:I, " ")</f>
        <v>New</v>
      </c>
      <c r="E1812">
        <f>_xlfn.XLOOKUP(A1812,blinkit_order_items[order_id],blinkit_order_items[product_id])</f>
        <v>77308</v>
      </c>
      <c r="F1812" t="str">
        <f>_xlfn.XLOOKUP(E1812,blinkit_products[product_id],blinkit_products[product_name])</f>
        <v>Onions</v>
      </c>
      <c r="G1812" t="str">
        <f>_xlfn.XLOOKUP(E1812,blinkit_products[product_id],blinkit_products[category])</f>
        <v>Fruits &amp; Vegetables</v>
      </c>
      <c r="H1812">
        <f>_xlfn.XLOOKUP(A1812,blinkit_order_items[order_id],blinkit_order_items[quantity])</f>
        <v>1</v>
      </c>
      <c r="I1812">
        <f>_xlfn.XLOOKUP(A1812,blinkit_order_items[order_id],blinkit_order_items[unit_price])</f>
        <v>223.27</v>
      </c>
      <c r="J1812" s="3">
        <v>4309.8599999999997</v>
      </c>
      <c r="K1812" s="3" t="s">
        <v>12</v>
      </c>
      <c r="L1812" s="3" t="s">
        <v>10</v>
      </c>
      <c r="M1812">
        <v>5</v>
      </c>
      <c r="N1812" s="8">
        <v>45054.955046296294</v>
      </c>
    </row>
    <row r="1813" spans="1:14" x14ac:dyDescent="0.3">
      <c r="A1813" s="4">
        <v>1152165724</v>
      </c>
      <c r="B1813" s="5">
        <v>90448312</v>
      </c>
      <c r="C1813" t="str">
        <f>_xlfn.XLOOKUP(B1813,blinkit_customers!A:A,blinkit_customers!B:B," ")</f>
        <v>Chandani Tata</v>
      </c>
      <c r="D1813" t="str">
        <f>_xlfn.XLOOKUP(B1813, blinkit_customers!A:A,blinkit_customers!I:I, " ")</f>
        <v>Inactive</v>
      </c>
      <c r="E1813">
        <f>_xlfn.XLOOKUP(A1813,blinkit_order_items[order_id],blinkit_order_items[product_id])</f>
        <v>687218</v>
      </c>
      <c r="F1813" t="str">
        <f>_xlfn.XLOOKUP(E1813,blinkit_products[product_id],blinkit_products[product_name])</f>
        <v>Mango Drink</v>
      </c>
      <c r="G1813" t="str">
        <f>_xlfn.XLOOKUP(E1813,blinkit_products[product_id],blinkit_products[category])</f>
        <v>Cold Drinks &amp; Juices</v>
      </c>
      <c r="H1813">
        <f>_xlfn.XLOOKUP(A1813,blinkit_order_items[order_id],blinkit_order_items[quantity])</f>
        <v>3</v>
      </c>
      <c r="I1813">
        <f>_xlfn.XLOOKUP(A1813,blinkit_order_items[order_id],blinkit_order_items[unit_price])</f>
        <v>317.82</v>
      </c>
      <c r="J1813" s="5">
        <v>1243.42</v>
      </c>
      <c r="K1813" s="5" t="s">
        <v>15</v>
      </c>
      <c r="L1813" s="5" t="s">
        <v>16</v>
      </c>
      <c r="M1813">
        <v>25</v>
      </c>
      <c r="N1813" s="9">
        <v>45295.427256944444</v>
      </c>
    </row>
    <row r="1814" spans="1:14" x14ac:dyDescent="0.3">
      <c r="A1814" s="2">
        <v>9664390656</v>
      </c>
      <c r="B1814" s="3">
        <v>16420489</v>
      </c>
      <c r="C1814" t="str">
        <f>_xlfn.XLOOKUP(B1814,blinkit_customers!A:A,blinkit_customers!B:B," ")</f>
        <v>Divya Peri</v>
      </c>
      <c r="D1814" t="str">
        <f>_xlfn.XLOOKUP(B1814, blinkit_customers!A:A,blinkit_customers!I:I, " ")</f>
        <v>New</v>
      </c>
      <c r="E1814">
        <f>_xlfn.XLOOKUP(A1814,blinkit_order_items[order_id],blinkit_order_items[product_id])</f>
        <v>968887</v>
      </c>
      <c r="F1814" t="str">
        <f>_xlfn.XLOOKUP(E1814,blinkit_products[product_id],blinkit_products[product_name])</f>
        <v>Dish Soap</v>
      </c>
      <c r="G1814" t="str">
        <f>_xlfn.XLOOKUP(E1814,blinkit_products[product_id],blinkit_products[category])</f>
        <v>Household Care</v>
      </c>
      <c r="H1814">
        <f>_xlfn.XLOOKUP(A1814,blinkit_order_items[order_id],blinkit_order_items[quantity])</f>
        <v>1</v>
      </c>
      <c r="I1814">
        <f>_xlfn.XLOOKUP(A1814,blinkit_order_items[order_id],blinkit_order_items[unit_price])</f>
        <v>40.700000000000003</v>
      </c>
      <c r="J1814" s="3">
        <v>3445.68</v>
      </c>
      <c r="K1814" s="3" t="s">
        <v>12</v>
      </c>
      <c r="L1814" s="3" t="s">
        <v>10</v>
      </c>
      <c r="M1814">
        <v>2</v>
      </c>
      <c r="N1814" s="8">
        <v>45147.389803240738</v>
      </c>
    </row>
    <row r="1815" spans="1:14" x14ac:dyDescent="0.3">
      <c r="A1815" s="4">
        <v>2686950796</v>
      </c>
      <c r="B1815" s="5">
        <v>22081691</v>
      </c>
      <c r="C1815" t="str">
        <f>_xlfn.XLOOKUP(B1815,blinkit_customers!A:A,blinkit_customers!B:B," ")</f>
        <v>Yagnesh Bora</v>
      </c>
      <c r="D1815" t="str">
        <f>_xlfn.XLOOKUP(B1815, blinkit_customers!A:A,blinkit_customers!I:I, " ")</f>
        <v>New</v>
      </c>
      <c r="E1815">
        <f>_xlfn.XLOOKUP(A1815,blinkit_order_items[order_id],blinkit_order_items[product_id])</f>
        <v>961614</v>
      </c>
      <c r="F1815" t="str">
        <f>_xlfn.XLOOKUP(E1815,blinkit_products[product_id],blinkit_products[product_name])</f>
        <v>Chocolates</v>
      </c>
      <c r="G1815" t="str">
        <f>_xlfn.XLOOKUP(E1815,blinkit_products[product_id],blinkit_products[category])</f>
        <v>Snacks &amp; Munchies</v>
      </c>
      <c r="H1815">
        <f>_xlfn.XLOOKUP(A1815,blinkit_order_items[order_id],blinkit_order_items[quantity])</f>
        <v>2</v>
      </c>
      <c r="I1815">
        <f>_xlfn.XLOOKUP(A1815,blinkit_order_items[order_id],blinkit_order_items[unit_price])</f>
        <v>227.22</v>
      </c>
      <c r="J1815" s="5">
        <v>3339.57</v>
      </c>
      <c r="K1815" s="5" t="s">
        <v>11</v>
      </c>
      <c r="L1815" s="5" t="s">
        <v>16</v>
      </c>
      <c r="M1815">
        <v>19</v>
      </c>
      <c r="N1815" s="9">
        <v>45061.342731481483</v>
      </c>
    </row>
    <row r="1816" spans="1:14" x14ac:dyDescent="0.3">
      <c r="A1816" s="2">
        <v>7332801173</v>
      </c>
      <c r="B1816" s="3">
        <v>89472859</v>
      </c>
      <c r="C1816" t="str">
        <f>_xlfn.XLOOKUP(B1816,blinkit_customers!A:A,blinkit_customers!B:B," ")</f>
        <v>Ekaraj Dash</v>
      </c>
      <c r="D1816" t="str">
        <f>_xlfn.XLOOKUP(B1816, blinkit_customers!A:A,blinkit_customers!I:I, " ")</f>
        <v>Inactive</v>
      </c>
      <c r="E1816">
        <f>_xlfn.XLOOKUP(A1816,blinkit_order_items[order_id],blinkit_order_items[product_id])</f>
        <v>118820</v>
      </c>
      <c r="F1816" t="str">
        <f>_xlfn.XLOOKUP(E1816,blinkit_products[product_id],blinkit_products[product_name])</f>
        <v>Iced Tea</v>
      </c>
      <c r="G1816" t="str">
        <f>_xlfn.XLOOKUP(E1816,blinkit_products[product_id],blinkit_products[category])</f>
        <v>Cold Drinks &amp; Juices</v>
      </c>
      <c r="H1816">
        <f>_xlfn.XLOOKUP(A1816,blinkit_order_items[order_id],blinkit_order_items[quantity])</f>
        <v>1</v>
      </c>
      <c r="I1816">
        <f>_xlfn.XLOOKUP(A1816,blinkit_order_items[order_id],blinkit_order_items[unit_price])</f>
        <v>12.32</v>
      </c>
      <c r="J1816" s="3">
        <v>2144.77</v>
      </c>
      <c r="K1816" s="3" t="s">
        <v>11</v>
      </c>
      <c r="L1816" s="3" t="s">
        <v>10</v>
      </c>
      <c r="M1816">
        <v>1</v>
      </c>
      <c r="N1816" s="8">
        <v>45089.614918981482</v>
      </c>
    </row>
    <row r="1817" spans="1:14" x14ac:dyDescent="0.3">
      <c r="A1817" s="4">
        <v>3503438244</v>
      </c>
      <c r="B1817" s="5">
        <v>24745800</v>
      </c>
      <c r="C1817" t="str">
        <f>_xlfn.XLOOKUP(B1817,blinkit_customers!A:A,blinkit_customers!B:B," ")</f>
        <v>Isaac Mutti</v>
      </c>
      <c r="D1817" t="str">
        <f>_xlfn.XLOOKUP(B1817, blinkit_customers!A:A,blinkit_customers!I:I, " ")</f>
        <v>Premium</v>
      </c>
      <c r="E1817">
        <f>_xlfn.XLOOKUP(A1817,blinkit_order_items[order_id],blinkit_order_items[product_id])</f>
        <v>123983</v>
      </c>
      <c r="F1817" t="str">
        <f>_xlfn.XLOOKUP(E1817,blinkit_products[product_id],blinkit_products[product_name])</f>
        <v>Cough Syrup</v>
      </c>
      <c r="G1817" t="str">
        <f>_xlfn.XLOOKUP(E1817,blinkit_products[product_id],blinkit_products[category])</f>
        <v>Pharmacy</v>
      </c>
      <c r="H1817">
        <f>_xlfn.XLOOKUP(A1817,blinkit_order_items[order_id],blinkit_order_items[quantity])</f>
        <v>2</v>
      </c>
      <c r="I1817">
        <f>_xlfn.XLOOKUP(A1817,blinkit_order_items[order_id],blinkit_order_items[unit_price])</f>
        <v>785.67</v>
      </c>
      <c r="J1817" s="5">
        <v>3086.21</v>
      </c>
      <c r="K1817" s="5" t="s">
        <v>15</v>
      </c>
      <c r="L1817" s="5" t="s">
        <v>10</v>
      </c>
      <c r="M1817">
        <v>-2</v>
      </c>
      <c r="N1817" s="9">
        <v>45336.045069444444</v>
      </c>
    </row>
    <row r="1818" spans="1:14" x14ac:dyDescent="0.3">
      <c r="A1818" s="2">
        <v>4044591373</v>
      </c>
      <c r="B1818" s="3">
        <v>65782437</v>
      </c>
      <c r="C1818" t="str">
        <f>_xlfn.XLOOKUP(B1818,blinkit_customers!A:A,blinkit_customers!B:B," ")</f>
        <v>Geetika Kara</v>
      </c>
      <c r="D1818" t="str">
        <f>_xlfn.XLOOKUP(B1818, blinkit_customers!A:A,blinkit_customers!I:I, " ")</f>
        <v>New</v>
      </c>
      <c r="E1818">
        <f>_xlfn.XLOOKUP(A1818,blinkit_order_items[order_id],blinkit_order_items[product_id])</f>
        <v>578097</v>
      </c>
      <c r="F1818" t="str">
        <f>_xlfn.XLOOKUP(E1818,blinkit_products[product_id],blinkit_products[product_name])</f>
        <v>Nuts</v>
      </c>
      <c r="G1818" t="str">
        <f>_xlfn.XLOOKUP(E1818,blinkit_products[product_id],blinkit_products[category])</f>
        <v>Snacks &amp; Munchies</v>
      </c>
      <c r="H1818">
        <f>_xlfn.XLOOKUP(A1818,blinkit_order_items[order_id],blinkit_order_items[quantity])</f>
        <v>3</v>
      </c>
      <c r="I1818">
        <f>_xlfn.XLOOKUP(A1818,blinkit_order_items[order_id],blinkit_order_items[unit_price])</f>
        <v>267.61</v>
      </c>
      <c r="J1818" s="3">
        <v>1042.8599999999999</v>
      </c>
      <c r="K1818" s="3" t="s">
        <v>11</v>
      </c>
      <c r="L1818" s="3" t="s">
        <v>10</v>
      </c>
      <c r="M1818">
        <v>5</v>
      </c>
      <c r="N1818" s="8">
        <v>45401.594664351855</v>
      </c>
    </row>
    <row r="1819" spans="1:14" x14ac:dyDescent="0.3">
      <c r="A1819" s="4">
        <v>7817195618</v>
      </c>
      <c r="B1819" s="5">
        <v>40703374</v>
      </c>
      <c r="C1819" t="str">
        <f>_xlfn.XLOOKUP(B1819,blinkit_customers!A:A,blinkit_customers!B:B," ")</f>
        <v>Wriddhish Ramachandran</v>
      </c>
      <c r="D1819" t="str">
        <f>_xlfn.XLOOKUP(B1819, blinkit_customers!A:A,blinkit_customers!I:I, " ")</f>
        <v>Regular</v>
      </c>
      <c r="E1819">
        <f>_xlfn.XLOOKUP(A1819,blinkit_order_items[order_id],blinkit_order_items[product_id])</f>
        <v>945635</v>
      </c>
      <c r="F1819" t="str">
        <f>_xlfn.XLOOKUP(E1819,blinkit_products[product_id],blinkit_products[product_name])</f>
        <v>Pulses</v>
      </c>
      <c r="G1819" t="str">
        <f>_xlfn.XLOOKUP(E1819,blinkit_products[product_id],blinkit_products[category])</f>
        <v>Grocery &amp; Staples</v>
      </c>
      <c r="H1819">
        <f>_xlfn.XLOOKUP(A1819,blinkit_order_items[order_id],blinkit_order_items[quantity])</f>
        <v>3</v>
      </c>
      <c r="I1819">
        <f>_xlfn.XLOOKUP(A1819,blinkit_order_items[order_id],blinkit_order_items[unit_price])</f>
        <v>778.9</v>
      </c>
      <c r="J1819" s="5">
        <v>2901.47</v>
      </c>
      <c r="K1819" s="5" t="s">
        <v>13</v>
      </c>
      <c r="L1819" s="5" t="s">
        <v>10</v>
      </c>
      <c r="M1819">
        <v>2</v>
      </c>
      <c r="N1819" s="9">
        <v>45062.998865740738</v>
      </c>
    </row>
    <row r="1820" spans="1:14" x14ac:dyDescent="0.3">
      <c r="A1820" s="2">
        <v>8974710941</v>
      </c>
      <c r="B1820" s="3">
        <v>96109948</v>
      </c>
      <c r="C1820" t="str">
        <f>_xlfn.XLOOKUP(B1820,blinkit_customers!A:A,blinkit_customers!B:B," ")</f>
        <v>Riya Wason</v>
      </c>
      <c r="D1820" t="str">
        <f>_xlfn.XLOOKUP(B1820, blinkit_customers!A:A,blinkit_customers!I:I, " ")</f>
        <v>Inactive</v>
      </c>
      <c r="E1820">
        <f>_xlfn.XLOOKUP(A1820,blinkit_order_items[order_id],blinkit_order_items[product_id])</f>
        <v>962591</v>
      </c>
      <c r="F1820" t="str">
        <f>_xlfn.XLOOKUP(E1820,blinkit_products[product_id],blinkit_products[product_name])</f>
        <v>Orange Juice</v>
      </c>
      <c r="G1820" t="str">
        <f>_xlfn.XLOOKUP(E1820,blinkit_products[product_id],blinkit_products[category])</f>
        <v>Cold Drinks &amp; Juices</v>
      </c>
      <c r="H1820">
        <f>_xlfn.XLOOKUP(A1820,blinkit_order_items[order_id],blinkit_order_items[quantity])</f>
        <v>1</v>
      </c>
      <c r="I1820">
        <f>_xlfn.XLOOKUP(A1820,blinkit_order_items[order_id],blinkit_order_items[unit_price])</f>
        <v>130.01</v>
      </c>
      <c r="J1820" s="3">
        <v>1827.41</v>
      </c>
      <c r="K1820" s="3" t="s">
        <v>13</v>
      </c>
      <c r="L1820" s="3" t="s">
        <v>14</v>
      </c>
      <c r="M1820">
        <v>15</v>
      </c>
      <c r="N1820" s="8">
        <v>45538.198634259257</v>
      </c>
    </row>
    <row r="1821" spans="1:14" x14ac:dyDescent="0.3">
      <c r="A1821" s="4">
        <v>2811268404</v>
      </c>
      <c r="B1821" s="5">
        <v>98691989</v>
      </c>
      <c r="C1821" t="str">
        <f>_xlfn.XLOOKUP(B1821,blinkit_customers!A:A,blinkit_customers!B:B," ")</f>
        <v>Dakshesh Lala</v>
      </c>
      <c r="D1821" t="str">
        <f>_xlfn.XLOOKUP(B1821, blinkit_customers!A:A,blinkit_customers!I:I, " ")</f>
        <v>Regular</v>
      </c>
      <c r="E1821">
        <f>_xlfn.XLOOKUP(A1821,blinkit_order_items[order_id],blinkit_order_items[product_id])</f>
        <v>433521</v>
      </c>
      <c r="F1821" t="str">
        <f>_xlfn.XLOOKUP(E1821,blinkit_products[product_id],blinkit_products[product_name])</f>
        <v>Diapers</v>
      </c>
      <c r="G1821" t="str">
        <f>_xlfn.XLOOKUP(E1821,blinkit_products[product_id],blinkit_products[category])</f>
        <v>Baby Care</v>
      </c>
      <c r="H1821">
        <f>_xlfn.XLOOKUP(A1821,blinkit_order_items[order_id],blinkit_order_items[quantity])</f>
        <v>2</v>
      </c>
      <c r="I1821">
        <f>_xlfn.XLOOKUP(A1821,blinkit_order_items[order_id],blinkit_order_items[unit_price])</f>
        <v>321.33</v>
      </c>
      <c r="J1821" s="5">
        <v>2599.65</v>
      </c>
      <c r="K1821" s="5" t="s">
        <v>12</v>
      </c>
      <c r="L1821" s="5" t="s">
        <v>16</v>
      </c>
      <c r="M1821">
        <v>30</v>
      </c>
      <c r="N1821" s="9">
        <v>45128.696157407408</v>
      </c>
    </row>
    <row r="1822" spans="1:14" x14ac:dyDescent="0.3">
      <c r="A1822" s="2">
        <v>7251548462</v>
      </c>
      <c r="B1822" s="3">
        <v>8955057</v>
      </c>
      <c r="C1822" t="str">
        <f>_xlfn.XLOOKUP(B1822,blinkit_customers!A:A,blinkit_customers!B:B," ")</f>
        <v>Zashil Goyal</v>
      </c>
      <c r="D1822" t="str">
        <f>_xlfn.XLOOKUP(B1822, blinkit_customers!A:A,blinkit_customers!I:I, " ")</f>
        <v>Regular</v>
      </c>
      <c r="E1822">
        <f>_xlfn.XLOOKUP(A1822,blinkit_order_items[order_id],blinkit_order_items[product_id])</f>
        <v>114414</v>
      </c>
      <c r="F1822" t="str">
        <f>_xlfn.XLOOKUP(E1822,blinkit_products[product_id],blinkit_products[product_name])</f>
        <v>Vitamins</v>
      </c>
      <c r="G1822" t="str">
        <f>_xlfn.XLOOKUP(E1822,blinkit_products[product_id],blinkit_products[category])</f>
        <v>Pharmacy</v>
      </c>
      <c r="H1822">
        <f>_xlfn.XLOOKUP(A1822,blinkit_order_items[order_id],blinkit_order_items[quantity])</f>
        <v>3</v>
      </c>
      <c r="I1822">
        <f>_xlfn.XLOOKUP(A1822,blinkit_order_items[order_id],blinkit_order_items[unit_price])</f>
        <v>832.06</v>
      </c>
      <c r="J1822" s="3">
        <v>1796.47</v>
      </c>
      <c r="K1822" s="3" t="s">
        <v>12</v>
      </c>
      <c r="L1822" s="3" t="s">
        <v>10</v>
      </c>
      <c r="M1822">
        <v>3</v>
      </c>
      <c r="N1822" s="8">
        <v>45480.725601851853</v>
      </c>
    </row>
    <row r="1823" spans="1:14" x14ac:dyDescent="0.3">
      <c r="A1823" s="4">
        <v>352037003</v>
      </c>
      <c r="B1823" s="5">
        <v>47955004</v>
      </c>
      <c r="C1823" t="str">
        <f>_xlfn.XLOOKUP(B1823,blinkit_customers!A:A,blinkit_customers!B:B," ")</f>
        <v>Mohini Sidhu</v>
      </c>
      <c r="D1823" t="str">
        <f>_xlfn.XLOOKUP(B1823, blinkit_customers!A:A,blinkit_customers!I:I, " ")</f>
        <v>Inactive</v>
      </c>
      <c r="E1823">
        <f>_xlfn.XLOOKUP(A1823,blinkit_order_items[order_id],blinkit_order_items[product_id])</f>
        <v>992178</v>
      </c>
      <c r="F1823" t="str">
        <f>_xlfn.XLOOKUP(E1823,blinkit_products[product_id],blinkit_products[product_name])</f>
        <v>Pain Reliever</v>
      </c>
      <c r="G1823" t="str">
        <f>_xlfn.XLOOKUP(E1823,blinkit_products[product_id],blinkit_products[category])</f>
        <v>Pharmacy</v>
      </c>
      <c r="H1823">
        <f>_xlfn.XLOOKUP(A1823,blinkit_order_items[order_id],blinkit_order_items[quantity])</f>
        <v>3</v>
      </c>
      <c r="I1823">
        <f>_xlfn.XLOOKUP(A1823,blinkit_order_items[order_id],blinkit_order_items[unit_price])</f>
        <v>632.42999999999995</v>
      </c>
      <c r="J1823" s="5">
        <v>2839.76</v>
      </c>
      <c r="K1823" s="5" t="s">
        <v>13</v>
      </c>
      <c r="L1823" s="5" t="s">
        <v>10</v>
      </c>
      <c r="M1823">
        <v>-4</v>
      </c>
      <c r="N1823" s="9">
        <v>45319.157592592594</v>
      </c>
    </row>
    <row r="1824" spans="1:14" x14ac:dyDescent="0.3">
      <c r="A1824" s="2">
        <v>8510312737</v>
      </c>
      <c r="B1824" s="3">
        <v>89361574</v>
      </c>
      <c r="C1824" t="str">
        <f>_xlfn.XLOOKUP(B1824,blinkit_customers!A:A,blinkit_customers!B:B," ")</f>
        <v>Nakul Goyal</v>
      </c>
      <c r="D1824" t="str">
        <f>_xlfn.XLOOKUP(B1824, blinkit_customers!A:A,blinkit_customers!I:I, " ")</f>
        <v>Regular</v>
      </c>
      <c r="E1824">
        <f>_xlfn.XLOOKUP(A1824,blinkit_order_items[order_id],blinkit_order_items[product_id])</f>
        <v>313754</v>
      </c>
      <c r="F1824" t="str">
        <f>_xlfn.XLOOKUP(E1824,blinkit_products[product_id],blinkit_products[product_name])</f>
        <v>Biscuits</v>
      </c>
      <c r="G1824" t="str">
        <f>_xlfn.XLOOKUP(E1824,blinkit_products[product_id],blinkit_products[category])</f>
        <v>Snacks &amp; Munchies</v>
      </c>
      <c r="H1824">
        <f>_xlfn.XLOOKUP(A1824,blinkit_order_items[order_id],blinkit_order_items[quantity])</f>
        <v>1</v>
      </c>
      <c r="I1824">
        <f>_xlfn.XLOOKUP(A1824,blinkit_order_items[order_id],blinkit_order_items[unit_price])</f>
        <v>136.6</v>
      </c>
      <c r="J1824" s="3">
        <v>2119.66</v>
      </c>
      <c r="K1824" s="3" t="s">
        <v>15</v>
      </c>
      <c r="L1824" s="3" t="s">
        <v>10</v>
      </c>
      <c r="M1824">
        <v>-4</v>
      </c>
      <c r="N1824" s="8">
        <v>45357.624062499999</v>
      </c>
    </row>
    <row r="1825" spans="1:14" x14ac:dyDescent="0.3">
      <c r="A1825" s="4">
        <v>3242700095</v>
      </c>
      <c r="B1825" s="5">
        <v>84468124</v>
      </c>
      <c r="C1825" t="str">
        <f>_xlfn.XLOOKUP(B1825,blinkit_customers!A:A,blinkit_customers!B:B," ")</f>
        <v>Ishanvi Parmar</v>
      </c>
      <c r="D1825" t="str">
        <f>_xlfn.XLOOKUP(B1825, blinkit_customers!A:A,blinkit_customers!I:I, " ")</f>
        <v>Premium</v>
      </c>
      <c r="E1825">
        <f>_xlfn.XLOOKUP(A1825,blinkit_order_items[order_id],blinkit_order_items[product_id])</f>
        <v>490939</v>
      </c>
      <c r="F1825" t="str">
        <f>_xlfn.XLOOKUP(E1825,blinkit_products[product_id],blinkit_products[product_name])</f>
        <v>Lotion</v>
      </c>
      <c r="G1825" t="str">
        <f>_xlfn.XLOOKUP(E1825,blinkit_products[product_id],blinkit_products[category])</f>
        <v>Personal Care</v>
      </c>
      <c r="H1825">
        <f>_xlfn.XLOOKUP(A1825,blinkit_order_items[order_id],blinkit_order_items[quantity])</f>
        <v>1</v>
      </c>
      <c r="I1825">
        <f>_xlfn.XLOOKUP(A1825,blinkit_order_items[order_id],blinkit_order_items[unit_price])</f>
        <v>80.25</v>
      </c>
      <c r="J1825" s="5">
        <v>1838.81</v>
      </c>
      <c r="K1825" s="5" t="s">
        <v>11</v>
      </c>
      <c r="L1825" s="5" t="s">
        <v>10</v>
      </c>
      <c r="M1825">
        <v>-5</v>
      </c>
      <c r="N1825" s="9">
        <v>45579.05159722222</v>
      </c>
    </row>
    <row r="1826" spans="1:14" x14ac:dyDescent="0.3">
      <c r="A1826" s="2">
        <v>5833898647</v>
      </c>
      <c r="B1826" s="3">
        <v>18256339</v>
      </c>
      <c r="C1826" t="str">
        <f>_xlfn.XLOOKUP(B1826,blinkit_customers!A:A,blinkit_customers!B:B," ")</f>
        <v>Dalbir Dora</v>
      </c>
      <c r="D1826" t="str">
        <f>_xlfn.XLOOKUP(B1826, blinkit_customers!A:A,blinkit_customers!I:I, " ")</f>
        <v>New</v>
      </c>
      <c r="E1826">
        <f>_xlfn.XLOOKUP(A1826,blinkit_order_items[order_id],blinkit_order_items[product_id])</f>
        <v>851978</v>
      </c>
      <c r="F1826" t="str">
        <f>_xlfn.XLOOKUP(E1826,blinkit_products[product_id],blinkit_products[product_name])</f>
        <v>Vitamins</v>
      </c>
      <c r="G1826" t="str">
        <f>_xlfn.XLOOKUP(E1826,blinkit_products[product_id],blinkit_products[category])</f>
        <v>Pharmacy</v>
      </c>
      <c r="H1826">
        <f>_xlfn.XLOOKUP(A1826,blinkit_order_items[order_id],blinkit_order_items[quantity])</f>
        <v>2</v>
      </c>
      <c r="I1826">
        <f>_xlfn.XLOOKUP(A1826,blinkit_order_items[order_id],blinkit_order_items[unit_price])</f>
        <v>715.72</v>
      </c>
      <c r="J1826" s="3">
        <v>4095.44</v>
      </c>
      <c r="K1826" s="3" t="s">
        <v>15</v>
      </c>
      <c r="L1826" s="3" t="s">
        <v>10</v>
      </c>
      <c r="M1826">
        <v>5</v>
      </c>
      <c r="N1826" s="8">
        <v>45208.365324074075</v>
      </c>
    </row>
    <row r="1827" spans="1:14" x14ac:dyDescent="0.3">
      <c r="A1827" s="4">
        <v>7212771842</v>
      </c>
      <c r="B1827" s="5">
        <v>80315623</v>
      </c>
      <c r="C1827" t="str">
        <f>_xlfn.XLOOKUP(B1827,blinkit_customers!A:A,blinkit_customers!B:B," ")</f>
        <v>Varenya Banik</v>
      </c>
      <c r="D1827" t="str">
        <f>_xlfn.XLOOKUP(B1827, blinkit_customers!A:A,blinkit_customers!I:I, " ")</f>
        <v>New</v>
      </c>
      <c r="E1827">
        <f>_xlfn.XLOOKUP(A1827,blinkit_order_items[order_id],blinkit_order_items[product_id])</f>
        <v>60619</v>
      </c>
      <c r="F1827" t="str">
        <f>_xlfn.XLOOKUP(E1827,blinkit_products[product_id],blinkit_products[product_name])</f>
        <v>Iced Tea</v>
      </c>
      <c r="G1827" t="str">
        <f>_xlfn.XLOOKUP(E1827,blinkit_products[product_id],blinkit_products[category])</f>
        <v>Cold Drinks &amp; Juices</v>
      </c>
      <c r="H1827">
        <f>_xlfn.XLOOKUP(A1827,blinkit_order_items[order_id],blinkit_order_items[quantity])</f>
        <v>3</v>
      </c>
      <c r="I1827">
        <f>_xlfn.XLOOKUP(A1827,blinkit_order_items[order_id],blinkit_order_items[unit_price])</f>
        <v>726.41</v>
      </c>
      <c r="J1827" s="5">
        <v>4306.01</v>
      </c>
      <c r="K1827" s="5" t="s">
        <v>11</v>
      </c>
      <c r="L1827" s="5" t="s">
        <v>10</v>
      </c>
      <c r="M1827">
        <v>-4</v>
      </c>
      <c r="N1827" s="9">
        <v>45045.914918981478</v>
      </c>
    </row>
    <row r="1828" spans="1:14" x14ac:dyDescent="0.3">
      <c r="A1828" s="2">
        <v>7799757050</v>
      </c>
      <c r="B1828" s="3">
        <v>19556566</v>
      </c>
      <c r="C1828" t="str">
        <f>_xlfn.XLOOKUP(B1828,blinkit_customers!A:A,blinkit_customers!B:B," ")</f>
        <v>Yashica Doctor</v>
      </c>
      <c r="D1828" t="str">
        <f>_xlfn.XLOOKUP(B1828, blinkit_customers!A:A,blinkit_customers!I:I, " ")</f>
        <v>Premium</v>
      </c>
      <c r="E1828">
        <f>_xlfn.XLOOKUP(A1828,blinkit_order_items[order_id],blinkit_order_items[product_id])</f>
        <v>91670</v>
      </c>
      <c r="F1828" t="str">
        <f>_xlfn.XLOOKUP(E1828,blinkit_products[product_id],blinkit_products[product_name])</f>
        <v>Dish Soap</v>
      </c>
      <c r="G1828" t="str">
        <f>_xlfn.XLOOKUP(E1828,blinkit_products[product_id],blinkit_products[category])</f>
        <v>Household Care</v>
      </c>
      <c r="H1828">
        <f>_xlfn.XLOOKUP(A1828,blinkit_order_items[order_id],blinkit_order_items[quantity])</f>
        <v>1</v>
      </c>
      <c r="I1828">
        <f>_xlfn.XLOOKUP(A1828,blinkit_order_items[order_id],blinkit_order_items[unit_price])</f>
        <v>439.24</v>
      </c>
      <c r="J1828" s="3">
        <v>3377.8</v>
      </c>
      <c r="K1828" s="3" t="s">
        <v>11</v>
      </c>
      <c r="L1828" s="3" t="s">
        <v>10</v>
      </c>
      <c r="M1828">
        <v>0</v>
      </c>
      <c r="N1828" s="8">
        <v>45443.845370370371</v>
      </c>
    </row>
    <row r="1829" spans="1:14" x14ac:dyDescent="0.3">
      <c r="A1829" s="4">
        <v>9593303695</v>
      </c>
      <c r="B1829" s="5">
        <v>22054087</v>
      </c>
      <c r="C1829" t="str">
        <f>_xlfn.XLOOKUP(B1829,blinkit_customers!A:A,blinkit_customers!B:B," ")</f>
        <v>Peter Buch</v>
      </c>
      <c r="D1829" t="str">
        <f>_xlfn.XLOOKUP(B1829, blinkit_customers!A:A,blinkit_customers!I:I, " ")</f>
        <v>Inactive</v>
      </c>
      <c r="E1829">
        <f>_xlfn.XLOOKUP(A1829,blinkit_order_items[order_id],blinkit_order_items[product_id])</f>
        <v>951463</v>
      </c>
      <c r="F1829" t="str">
        <f>_xlfn.XLOOKUP(E1829,blinkit_products[product_id],blinkit_products[product_name])</f>
        <v>Pet Treats</v>
      </c>
      <c r="G1829" t="str">
        <f>_xlfn.XLOOKUP(E1829,blinkit_products[product_id],blinkit_products[category])</f>
        <v>Pet Care</v>
      </c>
      <c r="H1829">
        <f>_xlfn.XLOOKUP(A1829,blinkit_order_items[order_id],blinkit_order_items[quantity])</f>
        <v>2</v>
      </c>
      <c r="I1829">
        <f>_xlfn.XLOOKUP(A1829,blinkit_order_items[order_id],blinkit_order_items[unit_price])</f>
        <v>787.4</v>
      </c>
      <c r="J1829" s="5">
        <v>1291.17</v>
      </c>
      <c r="K1829" s="5" t="s">
        <v>11</v>
      </c>
      <c r="L1829" s="5" t="s">
        <v>14</v>
      </c>
      <c r="M1829">
        <v>8</v>
      </c>
      <c r="N1829" s="9">
        <v>45112.469247685185</v>
      </c>
    </row>
    <row r="1830" spans="1:14" x14ac:dyDescent="0.3">
      <c r="A1830" s="2">
        <v>7709693536</v>
      </c>
      <c r="B1830" s="3">
        <v>59353207</v>
      </c>
      <c r="C1830" t="str">
        <f>_xlfn.XLOOKUP(B1830,blinkit_customers!A:A,blinkit_customers!B:B," ")</f>
        <v>Aayush Oza</v>
      </c>
      <c r="D1830" t="str">
        <f>_xlfn.XLOOKUP(B1830, blinkit_customers!A:A,blinkit_customers!I:I, " ")</f>
        <v>Inactive</v>
      </c>
      <c r="E1830">
        <f>_xlfn.XLOOKUP(A1830,blinkit_order_items[order_id],blinkit_order_items[product_id])</f>
        <v>89084</v>
      </c>
      <c r="F1830" t="str">
        <f>_xlfn.XLOOKUP(E1830,blinkit_products[product_id],blinkit_products[product_name])</f>
        <v>Milk</v>
      </c>
      <c r="G1830" t="str">
        <f>_xlfn.XLOOKUP(E1830,blinkit_products[product_id],blinkit_products[category])</f>
        <v>Dairy &amp; Breakfast</v>
      </c>
      <c r="H1830">
        <f>_xlfn.XLOOKUP(A1830,blinkit_order_items[order_id],blinkit_order_items[quantity])</f>
        <v>2</v>
      </c>
      <c r="I1830">
        <f>_xlfn.XLOOKUP(A1830,blinkit_order_items[order_id],blinkit_order_items[unit_price])</f>
        <v>598.83000000000004</v>
      </c>
      <c r="J1830" s="3">
        <v>1440.87</v>
      </c>
      <c r="K1830" s="3" t="s">
        <v>13</v>
      </c>
      <c r="L1830" s="3" t="s">
        <v>14</v>
      </c>
      <c r="M1830">
        <v>8</v>
      </c>
      <c r="N1830" s="8">
        <v>45174.819872685184</v>
      </c>
    </row>
    <row r="1831" spans="1:14" x14ac:dyDescent="0.3">
      <c r="A1831" s="4">
        <v>5092922964</v>
      </c>
      <c r="B1831" s="5">
        <v>92123198</v>
      </c>
      <c r="C1831" t="str">
        <f>_xlfn.XLOOKUP(B1831,blinkit_customers!A:A,blinkit_customers!B:B," ")</f>
        <v>Diya Munshi</v>
      </c>
      <c r="D1831" t="str">
        <f>_xlfn.XLOOKUP(B1831, blinkit_customers!A:A,blinkit_customers!I:I, " ")</f>
        <v>Regular</v>
      </c>
      <c r="E1831">
        <f>_xlfn.XLOOKUP(A1831,blinkit_order_items[order_id],blinkit_order_items[product_id])</f>
        <v>114414</v>
      </c>
      <c r="F1831" t="str">
        <f>_xlfn.XLOOKUP(E1831,blinkit_products[product_id],blinkit_products[product_name])</f>
        <v>Vitamins</v>
      </c>
      <c r="G1831" t="str">
        <f>_xlfn.XLOOKUP(E1831,blinkit_products[product_id],blinkit_products[category])</f>
        <v>Pharmacy</v>
      </c>
      <c r="H1831">
        <f>_xlfn.XLOOKUP(A1831,blinkit_order_items[order_id],blinkit_order_items[quantity])</f>
        <v>3</v>
      </c>
      <c r="I1831">
        <f>_xlfn.XLOOKUP(A1831,blinkit_order_items[order_id],blinkit_order_items[unit_price])</f>
        <v>832.06</v>
      </c>
      <c r="J1831" s="5">
        <v>2986.95</v>
      </c>
      <c r="K1831" s="5" t="s">
        <v>12</v>
      </c>
      <c r="L1831" s="5" t="s">
        <v>10</v>
      </c>
      <c r="M1831">
        <v>-5</v>
      </c>
      <c r="N1831" s="9">
        <v>45252.594722222224</v>
      </c>
    </row>
    <row r="1832" spans="1:14" x14ac:dyDescent="0.3">
      <c r="A1832" s="2">
        <v>8318806722</v>
      </c>
      <c r="B1832" s="3">
        <v>67696145</v>
      </c>
      <c r="C1832" t="str">
        <f>_xlfn.XLOOKUP(B1832,blinkit_customers!A:A,blinkit_customers!B:B," ")</f>
        <v>Isaac Rattan</v>
      </c>
      <c r="D1832" t="str">
        <f>_xlfn.XLOOKUP(B1832, blinkit_customers!A:A,blinkit_customers!I:I, " ")</f>
        <v>Regular</v>
      </c>
      <c r="E1832">
        <f>_xlfn.XLOOKUP(A1832,blinkit_order_items[order_id],blinkit_order_items[product_id])</f>
        <v>196719</v>
      </c>
      <c r="F1832" t="str">
        <f>_xlfn.XLOOKUP(E1832,blinkit_products[product_id],blinkit_products[product_name])</f>
        <v>Bananas</v>
      </c>
      <c r="G1832" t="str">
        <f>_xlfn.XLOOKUP(E1832,blinkit_products[product_id],blinkit_products[category])</f>
        <v>Fruits &amp; Vegetables</v>
      </c>
      <c r="H1832">
        <f>_xlfn.XLOOKUP(A1832,blinkit_order_items[order_id],blinkit_order_items[quantity])</f>
        <v>2</v>
      </c>
      <c r="I1832">
        <f>_xlfn.XLOOKUP(A1832,blinkit_order_items[order_id],blinkit_order_items[unit_price])</f>
        <v>217.5</v>
      </c>
      <c r="J1832" s="3">
        <v>4507.49</v>
      </c>
      <c r="K1832" s="3" t="s">
        <v>12</v>
      </c>
      <c r="L1832" s="3" t="s">
        <v>16</v>
      </c>
      <c r="M1832">
        <v>27</v>
      </c>
      <c r="N1832" s="8">
        <v>45498.520358796297</v>
      </c>
    </row>
    <row r="1833" spans="1:14" x14ac:dyDescent="0.3">
      <c r="A1833" s="4">
        <v>4352870279</v>
      </c>
      <c r="B1833" s="5">
        <v>60620291</v>
      </c>
      <c r="C1833" t="str">
        <f>_xlfn.XLOOKUP(B1833,blinkit_customers!A:A,blinkit_customers!B:B," ")</f>
        <v>Upkaar Suresh</v>
      </c>
      <c r="D1833" t="str">
        <f>_xlfn.XLOOKUP(B1833, blinkit_customers!A:A,blinkit_customers!I:I, " ")</f>
        <v>Regular</v>
      </c>
      <c r="E1833">
        <f>_xlfn.XLOOKUP(A1833,blinkit_order_items[order_id],blinkit_order_items[product_id])</f>
        <v>153019</v>
      </c>
      <c r="F1833" t="str">
        <f>_xlfn.XLOOKUP(E1833,blinkit_products[product_id],blinkit_products[product_name])</f>
        <v>Onions</v>
      </c>
      <c r="G1833" t="str">
        <f>_xlfn.XLOOKUP(E1833,blinkit_products[product_id],blinkit_products[category])</f>
        <v>Fruits &amp; Vegetables</v>
      </c>
      <c r="H1833">
        <f>_xlfn.XLOOKUP(A1833,blinkit_order_items[order_id],blinkit_order_items[quantity])</f>
        <v>2</v>
      </c>
      <c r="I1833">
        <f>_xlfn.XLOOKUP(A1833,blinkit_order_items[order_id],blinkit_order_items[unit_price])</f>
        <v>947.95</v>
      </c>
      <c r="J1833" s="5">
        <v>2821.85</v>
      </c>
      <c r="K1833" s="5" t="s">
        <v>12</v>
      </c>
      <c r="L1833" s="5" t="s">
        <v>16</v>
      </c>
      <c r="M1833">
        <v>29</v>
      </c>
      <c r="N1833" s="9">
        <v>45496.586504629631</v>
      </c>
    </row>
    <row r="1834" spans="1:14" x14ac:dyDescent="0.3">
      <c r="A1834" s="2">
        <v>6722040962</v>
      </c>
      <c r="B1834" s="3">
        <v>83412446</v>
      </c>
      <c r="C1834" t="str">
        <f>_xlfn.XLOOKUP(B1834,blinkit_customers!A:A,blinkit_customers!B:B," ")</f>
        <v>Libni Kunda</v>
      </c>
      <c r="D1834" t="str">
        <f>_xlfn.XLOOKUP(B1834, blinkit_customers!A:A,blinkit_customers!I:I, " ")</f>
        <v>Inactive</v>
      </c>
      <c r="E1834">
        <f>_xlfn.XLOOKUP(A1834,blinkit_order_items[order_id],blinkit_order_items[product_id])</f>
        <v>945635</v>
      </c>
      <c r="F1834" t="str">
        <f>_xlfn.XLOOKUP(E1834,blinkit_products[product_id],blinkit_products[product_name])</f>
        <v>Pulses</v>
      </c>
      <c r="G1834" t="str">
        <f>_xlfn.XLOOKUP(E1834,blinkit_products[product_id],blinkit_products[category])</f>
        <v>Grocery &amp; Staples</v>
      </c>
      <c r="H1834">
        <f>_xlfn.XLOOKUP(A1834,blinkit_order_items[order_id],blinkit_order_items[quantity])</f>
        <v>1</v>
      </c>
      <c r="I1834">
        <f>_xlfn.XLOOKUP(A1834,blinkit_order_items[order_id],blinkit_order_items[unit_price])</f>
        <v>778.9</v>
      </c>
      <c r="J1834" s="3">
        <v>2739.45</v>
      </c>
      <c r="K1834" s="3" t="s">
        <v>13</v>
      </c>
      <c r="L1834" s="3" t="s">
        <v>10</v>
      </c>
      <c r="M1834">
        <v>-2</v>
      </c>
      <c r="N1834" s="8">
        <v>45244.103159722225</v>
      </c>
    </row>
    <row r="1835" spans="1:14" x14ac:dyDescent="0.3">
      <c r="A1835" s="4">
        <v>1690831615</v>
      </c>
      <c r="B1835" s="5">
        <v>20625627</v>
      </c>
      <c r="C1835" t="str">
        <f>_xlfn.XLOOKUP(B1835,blinkit_customers!A:A,blinkit_customers!B:B," ")</f>
        <v>Hredhaan Prasad</v>
      </c>
      <c r="D1835" t="str">
        <f>_xlfn.XLOOKUP(B1835, blinkit_customers!A:A,blinkit_customers!I:I, " ")</f>
        <v>Premium</v>
      </c>
      <c r="E1835">
        <f>_xlfn.XLOOKUP(A1835,blinkit_order_items[order_id],blinkit_order_items[product_id])</f>
        <v>566052</v>
      </c>
      <c r="F1835" t="str">
        <f>_xlfn.XLOOKUP(E1835,blinkit_products[product_id],blinkit_products[product_name])</f>
        <v>Pain Reliever</v>
      </c>
      <c r="G1835" t="str">
        <f>_xlfn.XLOOKUP(E1835,blinkit_products[product_id],blinkit_products[category])</f>
        <v>Pharmacy</v>
      </c>
      <c r="H1835">
        <f>_xlfn.XLOOKUP(A1835,blinkit_order_items[order_id],blinkit_order_items[quantity])</f>
        <v>2</v>
      </c>
      <c r="I1835">
        <f>_xlfn.XLOOKUP(A1835,blinkit_order_items[order_id],blinkit_order_items[unit_price])</f>
        <v>87.3</v>
      </c>
      <c r="J1835" s="5">
        <v>1465.71</v>
      </c>
      <c r="K1835" s="5" t="s">
        <v>11</v>
      </c>
      <c r="L1835" s="5" t="s">
        <v>10</v>
      </c>
      <c r="M1835">
        <v>-5</v>
      </c>
      <c r="N1835" s="9">
        <v>45071.740879629629</v>
      </c>
    </row>
    <row r="1836" spans="1:14" x14ac:dyDescent="0.3">
      <c r="A1836" s="2">
        <v>6475689021</v>
      </c>
      <c r="B1836" s="3">
        <v>16341776</v>
      </c>
      <c r="C1836" t="str">
        <f>_xlfn.XLOOKUP(B1836,blinkit_customers!A:A,blinkit_customers!B:B," ")</f>
        <v>Oviya Gera</v>
      </c>
      <c r="D1836" t="str">
        <f>_xlfn.XLOOKUP(B1836, blinkit_customers!A:A,blinkit_customers!I:I, " ")</f>
        <v>New</v>
      </c>
      <c r="E1836">
        <f>_xlfn.XLOOKUP(A1836,blinkit_order_items[order_id],blinkit_order_items[product_id])</f>
        <v>397973</v>
      </c>
      <c r="F1836" t="str">
        <f>_xlfn.XLOOKUP(E1836,blinkit_products[product_id],blinkit_products[product_name])</f>
        <v>Bananas</v>
      </c>
      <c r="G1836" t="str">
        <f>_xlfn.XLOOKUP(E1836,blinkit_products[product_id],blinkit_products[category])</f>
        <v>Fruits &amp; Vegetables</v>
      </c>
      <c r="H1836">
        <f>_xlfn.XLOOKUP(A1836,blinkit_order_items[order_id],blinkit_order_items[quantity])</f>
        <v>1</v>
      </c>
      <c r="I1836">
        <f>_xlfn.XLOOKUP(A1836,blinkit_order_items[order_id],blinkit_order_items[unit_price])</f>
        <v>728.73</v>
      </c>
      <c r="J1836" s="3">
        <v>1036.3800000000001</v>
      </c>
      <c r="K1836" s="3" t="s">
        <v>11</v>
      </c>
      <c r="L1836" s="3" t="s">
        <v>10</v>
      </c>
      <c r="M1836">
        <v>3</v>
      </c>
      <c r="N1836" s="8">
        <v>45066.869733796295</v>
      </c>
    </row>
    <row r="1837" spans="1:14" x14ac:dyDescent="0.3">
      <c r="A1837" s="4">
        <v>8361280131</v>
      </c>
      <c r="B1837" s="5">
        <v>28280172</v>
      </c>
      <c r="C1837" t="str">
        <f>_xlfn.XLOOKUP(B1837,blinkit_customers!A:A,blinkit_customers!B:B," ")</f>
        <v>Gaurang Dutta</v>
      </c>
      <c r="D1837" t="str">
        <f>_xlfn.XLOOKUP(B1837, blinkit_customers!A:A,blinkit_customers!I:I, " ")</f>
        <v>Premium</v>
      </c>
      <c r="E1837">
        <f>_xlfn.XLOOKUP(A1837,blinkit_order_items[order_id],blinkit_order_items[product_id])</f>
        <v>954722</v>
      </c>
      <c r="F1837" t="str">
        <f>_xlfn.XLOOKUP(E1837,blinkit_products[product_id],blinkit_products[product_name])</f>
        <v>Ice Cream</v>
      </c>
      <c r="G1837" t="str">
        <f>_xlfn.XLOOKUP(E1837,blinkit_products[product_id],blinkit_products[category])</f>
        <v>Instant &amp; Frozen Food</v>
      </c>
      <c r="H1837">
        <f>_xlfn.XLOOKUP(A1837,blinkit_order_items[order_id],blinkit_order_items[quantity])</f>
        <v>2</v>
      </c>
      <c r="I1837">
        <f>_xlfn.XLOOKUP(A1837,blinkit_order_items[order_id],blinkit_order_items[unit_price])</f>
        <v>616.45000000000005</v>
      </c>
      <c r="J1837" s="5">
        <v>2583.14</v>
      </c>
      <c r="K1837" s="5" t="s">
        <v>15</v>
      </c>
      <c r="L1837" s="5" t="s">
        <v>14</v>
      </c>
      <c r="M1837">
        <v>11</v>
      </c>
      <c r="N1837" s="9">
        <v>45556.005046296297</v>
      </c>
    </row>
    <row r="1838" spans="1:14" x14ac:dyDescent="0.3">
      <c r="A1838" s="2">
        <v>2664549359</v>
      </c>
      <c r="B1838" s="3">
        <v>90586443</v>
      </c>
      <c r="C1838" t="str">
        <f>_xlfn.XLOOKUP(B1838,blinkit_customers!A:A,blinkit_customers!B:B," ")</f>
        <v>Baljiwan Pandey</v>
      </c>
      <c r="D1838" t="str">
        <f>_xlfn.XLOOKUP(B1838, blinkit_customers!A:A,blinkit_customers!I:I, " ")</f>
        <v>New</v>
      </c>
      <c r="E1838">
        <f>_xlfn.XLOOKUP(A1838,blinkit_order_items[order_id],blinkit_order_items[product_id])</f>
        <v>440875</v>
      </c>
      <c r="F1838" t="str">
        <f>_xlfn.XLOOKUP(E1838,blinkit_products[product_id],blinkit_products[product_name])</f>
        <v>Baby Wipes</v>
      </c>
      <c r="G1838" t="str">
        <f>_xlfn.XLOOKUP(E1838,blinkit_products[product_id],blinkit_products[category])</f>
        <v>Baby Care</v>
      </c>
      <c r="H1838">
        <f>_xlfn.XLOOKUP(A1838,blinkit_order_items[order_id],blinkit_order_items[quantity])</f>
        <v>1</v>
      </c>
      <c r="I1838">
        <f>_xlfn.XLOOKUP(A1838,blinkit_order_items[order_id],blinkit_order_items[unit_price])</f>
        <v>275.02999999999997</v>
      </c>
      <c r="J1838" s="3">
        <v>644.79999999999995</v>
      </c>
      <c r="K1838" s="3" t="s">
        <v>15</v>
      </c>
      <c r="L1838" s="3" t="s">
        <v>14</v>
      </c>
      <c r="M1838">
        <v>6</v>
      </c>
      <c r="N1838" s="8">
        <v>45460.379664351851</v>
      </c>
    </row>
    <row r="1839" spans="1:14" x14ac:dyDescent="0.3">
      <c r="A1839" s="4">
        <v>9510912773</v>
      </c>
      <c r="B1839" s="5">
        <v>9274874</v>
      </c>
      <c r="C1839" t="str">
        <f>_xlfn.XLOOKUP(B1839,blinkit_customers!A:A,blinkit_customers!B:B," ")</f>
        <v>Kashvi Ganguly</v>
      </c>
      <c r="D1839" t="str">
        <f>_xlfn.XLOOKUP(B1839, blinkit_customers!A:A,blinkit_customers!I:I, " ")</f>
        <v>Regular</v>
      </c>
      <c r="E1839">
        <f>_xlfn.XLOOKUP(A1839,blinkit_order_items[order_id],blinkit_order_items[product_id])</f>
        <v>555121</v>
      </c>
      <c r="F1839" t="str">
        <f>_xlfn.XLOOKUP(E1839,blinkit_products[product_id],blinkit_products[product_name])</f>
        <v>Carrots</v>
      </c>
      <c r="G1839" t="str">
        <f>_xlfn.XLOOKUP(E1839,blinkit_products[product_id],blinkit_products[category])</f>
        <v>Fruits &amp; Vegetables</v>
      </c>
      <c r="H1839">
        <f>_xlfn.XLOOKUP(A1839,blinkit_order_items[order_id],blinkit_order_items[quantity])</f>
        <v>1</v>
      </c>
      <c r="I1839">
        <f>_xlfn.XLOOKUP(A1839,blinkit_order_items[order_id],blinkit_order_items[unit_price])</f>
        <v>354.91</v>
      </c>
      <c r="J1839" s="5">
        <v>310.69</v>
      </c>
      <c r="K1839" s="5" t="s">
        <v>12</v>
      </c>
      <c r="L1839" s="5" t="s">
        <v>10</v>
      </c>
      <c r="M1839">
        <v>0</v>
      </c>
      <c r="N1839" s="9">
        <v>45053.419606481482</v>
      </c>
    </row>
    <row r="1840" spans="1:14" x14ac:dyDescent="0.3">
      <c r="A1840" s="2">
        <v>3654462337</v>
      </c>
      <c r="B1840" s="3">
        <v>35826539</v>
      </c>
      <c r="C1840" t="str">
        <f>_xlfn.XLOOKUP(B1840,blinkit_customers!A:A,blinkit_customers!B:B," ")</f>
        <v>Widisha Kapur</v>
      </c>
      <c r="D1840" t="str">
        <f>_xlfn.XLOOKUP(B1840, blinkit_customers!A:A,blinkit_customers!I:I, " ")</f>
        <v>New</v>
      </c>
      <c r="E1840">
        <f>_xlfn.XLOOKUP(A1840,blinkit_order_items[order_id],blinkit_order_items[product_id])</f>
        <v>659290</v>
      </c>
      <c r="F1840" t="str">
        <f>_xlfn.XLOOKUP(E1840,blinkit_products[product_id],blinkit_products[product_name])</f>
        <v>Cheese</v>
      </c>
      <c r="G1840" t="str">
        <f>_xlfn.XLOOKUP(E1840,blinkit_products[product_id],blinkit_products[category])</f>
        <v>Dairy &amp; Breakfast</v>
      </c>
      <c r="H1840">
        <f>_xlfn.XLOOKUP(A1840,blinkit_order_items[order_id],blinkit_order_items[quantity])</f>
        <v>2</v>
      </c>
      <c r="I1840">
        <f>_xlfn.XLOOKUP(A1840,blinkit_order_items[order_id],blinkit_order_items[unit_price])</f>
        <v>319.33999999999997</v>
      </c>
      <c r="J1840" s="3">
        <v>3741.32</v>
      </c>
      <c r="K1840" s="3" t="s">
        <v>13</v>
      </c>
      <c r="L1840" s="3" t="s">
        <v>14</v>
      </c>
      <c r="M1840">
        <v>9</v>
      </c>
      <c r="N1840" s="8">
        <v>45192.13380787037</v>
      </c>
    </row>
    <row r="1841" spans="1:14" x14ac:dyDescent="0.3">
      <c r="A1841" s="4">
        <v>2308652017</v>
      </c>
      <c r="B1841" s="5">
        <v>54877984</v>
      </c>
      <c r="C1841" t="str">
        <f>_xlfn.XLOOKUP(B1841,blinkit_customers!A:A,blinkit_customers!B:B," ")</f>
        <v>Ubika Basak</v>
      </c>
      <c r="D1841" t="str">
        <f>_xlfn.XLOOKUP(B1841, blinkit_customers!A:A,blinkit_customers!I:I, " ")</f>
        <v>Inactive</v>
      </c>
      <c r="E1841">
        <f>_xlfn.XLOOKUP(A1841,blinkit_order_items[order_id],blinkit_order_items[product_id])</f>
        <v>566052</v>
      </c>
      <c r="F1841" t="str">
        <f>_xlfn.XLOOKUP(E1841,blinkit_products[product_id],blinkit_products[product_name])</f>
        <v>Pain Reliever</v>
      </c>
      <c r="G1841" t="str">
        <f>_xlfn.XLOOKUP(E1841,blinkit_products[product_id],blinkit_products[category])</f>
        <v>Pharmacy</v>
      </c>
      <c r="H1841">
        <f>_xlfn.XLOOKUP(A1841,blinkit_order_items[order_id],blinkit_order_items[quantity])</f>
        <v>3</v>
      </c>
      <c r="I1841">
        <f>_xlfn.XLOOKUP(A1841,blinkit_order_items[order_id],blinkit_order_items[unit_price])</f>
        <v>87.3</v>
      </c>
      <c r="J1841" s="5">
        <v>2378.27</v>
      </c>
      <c r="K1841" s="5" t="s">
        <v>13</v>
      </c>
      <c r="L1841" s="5" t="s">
        <v>10</v>
      </c>
      <c r="M1841">
        <v>3</v>
      </c>
      <c r="N1841" s="9">
        <v>45146.626759259256</v>
      </c>
    </row>
    <row r="1842" spans="1:14" x14ac:dyDescent="0.3">
      <c r="A1842" s="2">
        <v>8300200841</v>
      </c>
      <c r="B1842" s="3">
        <v>58214883</v>
      </c>
      <c r="C1842" t="str">
        <f>_xlfn.XLOOKUP(B1842,blinkit_customers!A:A,blinkit_customers!B:B," ")</f>
        <v>Udant Grover</v>
      </c>
      <c r="D1842" t="str">
        <f>_xlfn.XLOOKUP(B1842, blinkit_customers!A:A,blinkit_customers!I:I, " ")</f>
        <v>Regular</v>
      </c>
      <c r="E1842">
        <f>_xlfn.XLOOKUP(A1842,blinkit_order_items[order_id],blinkit_order_items[product_id])</f>
        <v>587420</v>
      </c>
      <c r="F1842" t="str">
        <f>_xlfn.XLOOKUP(E1842,blinkit_products[product_id],blinkit_products[product_name])</f>
        <v>Cookies</v>
      </c>
      <c r="G1842" t="str">
        <f>_xlfn.XLOOKUP(E1842,blinkit_products[product_id],blinkit_products[category])</f>
        <v>Snacks &amp; Munchies</v>
      </c>
      <c r="H1842">
        <f>_xlfn.XLOOKUP(A1842,blinkit_order_items[order_id],blinkit_order_items[quantity])</f>
        <v>2</v>
      </c>
      <c r="I1842">
        <f>_xlfn.XLOOKUP(A1842,blinkit_order_items[order_id],blinkit_order_items[unit_price])</f>
        <v>357.42</v>
      </c>
      <c r="J1842" s="3">
        <v>1243.72</v>
      </c>
      <c r="K1842" s="3" t="s">
        <v>13</v>
      </c>
      <c r="L1842" s="3" t="s">
        <v>10</v>
      </c>
      <c r="M1842">
        <v>-4</v>
      </c>
      <c r="N1842" s="8">
        <v>45366.649062500001</v>
      </c>
    </row>
    <row r="1843" spans="1:14" x14ac:dyDescent="0.3">
      <c r="A1843" s="4">
        <v>5027243163</v>
      </c>
      <c r="B1843" s="5">
        <v>85072416</v>
      </c>
      <c r="C1843" t="str">
        <f>_xlfn.XLOOKUP(B1843,blinkit_customers!A:A,blinkit_customers!B:B," ")</f>
        <v>Brinda Sekhon</v>
      </c>
      <c r="D1843" t="str">
        <f>_xlfn.XLOOKUP(B1843, blinkit_customers!A:A,blinkit_customers!I:I, " ")</f>
        <v>New</v>
      </c>
      <c r="E1843">
        <f>_xlfn.XLOOKUP(A1843,blinkit_order_items[order_id],blinkit_order_items[product_id])</f>
        <v>540618</v>
      </c>
      <c r="F1843" t="str">
        <f>_xlfn.XLOOKUP(E1843,blinkit_products[product_id],blinkit_products[product_name])</f>
        <v>Popcorn</v>
      </c>
      <c r="G1843" t="str">
        <f>_xlfn.XLOOKUP(E1843,blinkit_products[product_id],blinkit_products[category])</f>
        <v>Snacks &amp; Munchies</v>
      </c>
      <c r="H1843">
        <f>_xlfn.XLOOKUP(A1843,blinkit_order_items[order_id],blinkit_order_items[quantity])</f>
        <v>3</v>
      </c>
      <c r="I1843">
        <f>_xlfn.XLOOKUP(A1843,blinkit_order_items[order_id],blinkit_order_items[unit_price])</f>
        <v>317.05</v>
      </c>
      <c r="J1843" s="5">
        <v>2522.6799999999998</v>
      </c>
      <c r="K1843" s="5" t="s">
        <v>13</v>
      </c>
      <c r="L1843" s="5" t="s">
        <v>10</v>
      </c>
      <c r="M1843">
        <v>5</v>
      </c>
      <c r="N1843" s="9">
        <v>45370.53875</v>
      </c>
    </row>
    <row r="1844" spans="1:14" x14ac:dyDescent="0.3">
      <c r="A1844" s="2">
        <v>713290065</v>
      </c>
      <c r="B1844" s="3">
        <v>42227189</v>
      </c>
      <c r="C1844" t="str">
        <f>_xlfn.XLOOKUP(B1844,blinkit_customers!A:A,blinkit_customers!B:B," ")</f>
        <v>Nilima Borah</v>
      </c>
      <c r="D1844" t="str">
        <f>_xlfn.XLOOKUP(B1844, blinkit_customers!A:A,blinkit_customers!I:I, " ")</f>
        <v>Regular</v>
      </c>
      <c r="E1844">
        <f>_xlfn.XLOOKUP(A1844,blinkit_order_items[order_id],blinkit_order_items[product_id])</f>
        <v>799459</v>
      </c>
      <c r="F1844" t="str">
        <f>_xlfn.XLOOKUP(E1844,blinkit_products[product_id],blinkit_products[product_name])</f>
        <v>Vitamins</v>
      </c>
      <c r="G1844" t="str">
        <f>_xlfn.XLOOKUP(E1844,blinkit_products[product_id],blinkit_products[category])</f>
        <v>Pharmacy</v>
      </c>
      <c r="H1844">
        <f>_xlfn.XLOOKUP(A1844,blinkit_order_items[order_id],blinkit_order_items[quantity])</f>
        <v>3</v>
      </c>
      <c r="I1844">
        <f>_xlfn.XLOOKUP(A1844,blinkit_order_items[order_id],blinkit_order_items[unit_price])</f>
        <v>852.02</v>
      </c>
      <c r="J1844" s="3">
        <v>3218.36</v>
      </c>
      <c r="K1844" s="3" t="s">
        <v>12</v>
      </c>
      <c r="L1844" s="3" t="s">
        <v>10</v>
      </c>
      <c r="M1844">
        <v>4</v>
      </c>
      <c r="N1844" s="8">
        <v>45235.467835648145</v>
      </c>
    </row>
    <row r="1845" spans="1:14" x14ac:dyDescent="0.3">
      <c r="A1845" s="4">
        <v>2006434350</v>
      </c>
      <c r="B1845" s="5">
        <v>20956158</v>
      </c>
      <c r="C1845" t="str">
        <f>_xlfn.XLOOKUP(B1845,blinkit_customers!A:A,blinkit_customers!B:B," ")</f>
        <v>Kashish Misra</v>
      </c>
      <c r="D1845" t="str">
        <f>_xlfn.XLOOKUP(B1845, blinkit_customers!A:A,blinkit_customers!I:I, " ")</f>
        <v>Premium</v>
      </c>
      <c r="E1845">
        <f>_xlfn.XLOOKUP(A1845,blinkit_order_items[order_id],blinkit_order_items[product_id])</f>
        <v>136533</v>
      </c>
      <c r="F1845" t="str">
        <f>_xlfn.XLOOKUP(E1845,blinkit_products[product_id],blinkit_products[product_name])</f>
        <v>Eggs</v>
      </c>
      <c r="G1845" t="str">
        <f>_xlfn.XLOOKUP(E1845,blinkit_products[product_id],blinkit_products[category])</f>
        <v>Dairy &amp; Breakfast</v>
      </c>
      <c r="H1845">
        <f>_xlfn.XLOOKUP(A1845,blinkit_order_items[order_id],blinkit_order_items[quantity])</f>
        <v>1</v>
      </c>
      <c r="I1845">
        <f>_xlfn.XLOOKUP(A1845,blinkit_order_items[order_id],blinkit_order_items[unit_price])</f>
        <v>826.21</v>
      </c>
      <c r="J1845" s="5">
        <v>988.35</v>
      </c>
      <c r="K1845" s="5" t="s">
        <v>15</v>
      </c>
      <c r="L1845" s="5" t="s">
        <v>10</v>
      </c>
      <c r="M1845">
        <v>5</v>
      </c>
      <c r="N1845" s="9">
        <v>45101.655231481483</v>
      </c>
    </row>
    <row r="1846" spans="1:14" x14ac:dyDescent="0.3">
      <c r="A1846" s="2">
        <v>6587221270</v>
      </c>
      <c r="B1846" s="3">
        <v>20496835</v>
      </c>
      <c r="C1846" t="str">
        <f>_xlfn.XLOOKUP(B1846,blinkit_customers!A:A,blinkit_customers!B:B," ")</f>
        <v>Chandresh Panchal</v>
      </c>
      <c r="D1846" t="str">
        <f>_xlfn.XLOOKUP(B1846, blinkit_customers!A:A,blinkit_customers!I:I, " ")</f>
        <v>New</v>
      </c>
      <c r="E1846">
        <f>_xlfn.XLOOKUP(A1846,blinkit_order_items[order_id],blinkit_order_items[product_id])</f>
        <v>120385</v>
      </c>
      <c r="F1846" t="str">
        <f>_xlfn.XLOOKUP(E1846,blinkit_products[product_id],blinkit_products[product_name])</f>
        <v>Pet Treats</v>
      </c>
      <c r="G1846" t="str">
        <f>_xlfn.XLOOKUP(E1846,blinkit_products[product_id],blinkit_products[category])</f>
        <v>Pet Care</v>
      </c>
      <c r="H1846">
        <f>_xlfn.XLOOKUP(A1846,blinkit_order_items[order_id],blinkit_order_items[quantity])</f>
        <v>1</v>
      </c>
      <c r="I1846">
        <f>_xlfn.XLOOKUP(A1846,blinkit_order_items[order_id],blinkit_order_items[unit_price])</f>
        <v>597.91</v>
      </c>
      <c r="J1846" s="3">
        <v>1596.47</v>
      </c>
      <c r="K1846" s="3" t="s">
        <v>15</v>
      </c>
      <c r="L1846" s="3" t="s">
        <v>10</v>
      </c>
      <c r="M1846">
        <v>3</v>
      </c>
      <c r="N1846" s="8">
        <v>45283.040960648148</v>
      </c>
    </row>
    <row r="1847" spans="1:14" x14ac:dyDescent="0.3">
      <c r="A1847" s="4">
        <v>969705468</v>
      </c>
      <c r="B1847" s="5">
        <v>25447967</v>
      </c>
      <c r="C1847" t="str">
        <f>_xlfn.XLOOKUP(B1847,blinkit_customers!A:A,blinkit_customers!B:B," ")</f>
        <v>Udyati Sani</v>
      </c>
      <c r="D1847" t="str">
        <f>_xlfn.XLOOKUP(B1847, blinkit_customers!A:A,blinkit_customers!I:I, " ")</f>
        <v>Regular</v>
      </c>
      <c r="E1847">
        <f>_xlfn.XLOOKUP(A1847,blinkit_order_items[order_id],blinkit_order_items[product_id])</f>
        <v>256051</v>
      </c>
      <c r="F1847" t="str">
        <f>_xlfn.XLOOKUP(E1847,blinkit_products[product_id],blinkit_products[product_name])</f>
        <v>Lotion</v>
      </c>
      <c r="G1847" t="str">
        <f>_xlfn.XLOOKUP(E1847,blinkit_products[product_id],blinkit_products[category])</f>
        <v>Personal Care</v>
      </c>
      <c r="H1847">
        <f>_xlfn.XLOOKUP(A1847,blinkit_order_items[order_id],blinkit_order_items[quantity])</f>
        <v>3</v>
      </c>
      <c r="I1847">
        <f>_xlfn.XLOOKUP(A1847,blinkit_order_items[order_id],blinkit_order_items[unit_price])</f>
        <v>400.92</v>
      </c>
      <c r="J1847" s="5">
        <v>1772.45</v>
      </c>
      <c r="K1847" s="5" t="s">
        <v>12</v>
      </c>
      <c r="L1847" s="5" t="s">
        <v>10</v>
      </c>
      <c r="M1847">
        <v>3</v>
      </c>
      <c r="N1847" s="9">
        <v>45297.844652777778</v>
      </c>
    </row>
    <row r="1848" spans="1:14" x14ac:dyDescent="0.3">
      <c r="A1848" s="2">
        <v>4492000627</v>
      </c>
      <c r="B1848" s="3">
        <v>63262519</v>
      </c>
      <c r="C1848" t="str">
        <f>_xlfn.XLOOKUP(B1848,blinkit_customers!A:A,blinkit_customers!B:B," ")</f>
        <v>Benjamin Balakrishnan</v>
      </c>
      <c r="D1848" t="str">
        <f>_xlfn.XLOOKUP(B1848, blinkit_customers!A:A,blinkit_customers!I:I, " ")</f>
        <v>Regular</v>
      </c>
      <c r="E1848">
        <f>_xlfn.XLOOKUP(A1848,blinkit_order_items[order_id],blinkit_order_items[product_id])</f>
        <v>798639</v>
      </c>
      <c r="F1848" t="str">
        <f>_xlfn.XLOOKUP(E1848,blinkit_products[product_id],blinkit_products[product_name])</f>
        <v>Eggs</v>
      </c>
      <c r="G1848" t="str">
        <f>_xlfn.XLOOKUP(E1848,blinkit_products[product_id],blinkit_products[category])</f>
        <v>Dairy &amp; Breakfast</v>
      </c>
      <c r="H1848">
        <f>_xlfn.XLOOKUP(A1848,blinkit_order_items[order_id],blinkit_order_items[quantity])</f>
        <v>1</v>
      </c>
      <c r="I1848">
        <f>_xlfn.XLOOKUP(A1848,blinkit_order_items[order_id],blinkit_order_items[unit_price])</f>
        <v>211.25</v>
      </c>
      <c r="J1848" s="3">
        <v>962.81</v>
      </c>
      <c r="K1848" s="3" t="s">
        <v>12</v>
      </c>
      <c r="L1848" s="3" t="s">
        <v>10</v>
      </c>
      <c r="M1848">
        <v>-4</v>
      </c>
      <c r="N1848" s="8">
        <v>45076.451064814813</v>
      </c>
    </row>
    <row r="1849" spans="1:14" x14ac:dyDescent="0.3">
      <c r="A1849" s="4">
        <v>977290328</v>
      </c>
      <c r="B1849" s="5">
        <v>14428954</v>
      </c>
      <c r="C1849" t="str">
        <f>_xlfn.XLOOKUP(B1849,blinkit_customers!A:A,blinkit_customers!B:B," ")</f>
        <v>Viraj Tank</v>
      </c>
      <c r="D1849" t="str">
        <f>_xlfn.XLOOKUP(B1849, blinkit_customers!A:A,blinkit_customers!I:I, " ")</f>
        <v>Premium</v>
      </c>
      <c r="E1849">
        <f>_xlfn.XLOOKUP(A1849,blinkit_order_items[order_id],blinkit_order_items[product_id])</f>
        <v>942001</v>
      </c>
      <c r="F1849" t="str">
        <f>_xlfn.XLOOKUP(E1849,blinkit_products[product_id],blinkit_products[product_name])</f>
        <v>Cat Food</v>
      </c>
      <c r="G1849" t="str">
        <f>_xlfn.XLOOKUP(E1849,blinkit_products[product_id],blinkit_products[category])</f>
        <v>Pet Care</v>
      </c>
      <c r="H1849">
        <f>_xlfn.XLOOKUP(A1849,blinkit_order_items[order_id],blinkit_order_items[quantity])</f>
        <v>2</v>
      </c>
      <c r="I1849">
        <f>_xlfn.XLOOKUP(A1849,blinkit_order_items[order_id],blinkit_order_items[unit_price])</f>
        <v>671.55</v>
      </c>
      <c r="J1849" s="5">
        <v>4122.3500000000004</v>
      </c>
      <c r="K1849" s="5" t="s">
        <v>11</v>
      </c>
      <c r="L1849" s="5" t="s">
        <v>16</v>
      </c>
      <c r="M1849">
        <v>25</v>
      </c>
      <c r="N1849" s="9">
        <v>45274.432118055556</v>
      </c>
    </row>
    <row r="1850" spans="1:14" x14ac:dyDescent="0.3">
      <c r="A1850" s="2">
        <v>8735245723</v>
      </c>
      <c r="B1850" s="3">
        <v>33331259</v>
      </c>
      <c r="C1850" t="str">
        <f>_xlfn.XLOOKUP(B1850,blinkit_customers!A:A,blinkit_customers!B:B," ")</f>
        <v>Leena Deol</v>
      </c>
      <c r="D1850" t="str">
        <f>_xlfn.XLOOKUP(B1850, blinkit_customers!A:A,blinkit_customers!I:I, " ")</f>
        <v>Inactive</v>
      </c>
      <c r="E1850">
        <f>_xlfn.XLOOKUP(A1850,blinkit_order_items[order_id],blinkit_order_items[product_id])</f>
        <v>672059</v>
      </c>
      <c r="F1850" t="str">
        <f>_xlfn.XLOOKUP(E1850,blinkit_products[product_id],blinkit_products[product_name])</f>
        <v>Toothpaste</v>
      </c>
      <c r="G1850" t="str">
        <f>_xlfn.XLOOKUP(E1850,blinkit_products[product_id],blinkit_products[category])</f>
        <v>Personal Care</v>
      </c>
      <c r="H1850">
        <f>_xlfn.XLOOKUP(A1850,blinkit_order_items[order_id],blinkit_order_items[quantity])</f>
        <v>3</v>
      </c>
      <c r="I1850">
        <f>_xlfn.XLOOKUP(A1850,blinkit_order_items[order_id],blinkit_order_items[unit_price])</f>
        <v>672.73</v>
      </c>
      <c r="J1850" s="3">
        <v>114.52</v>
      </c>
      <c r="K1850" s="3" t="s">
        <v>15</v>
      </c>
      <c r="L1850" s="3" t="s">
        <v>10</v>
      </c>
      <c r="M1850">
        <v>-5</v>
      </c>
      <c r="N1850" s="8">
        <v>45111.661840277775</v>
      </c>
    </row>
    <row r="1851" spans="1:14" x14ac:dyDescent="0.3">
      <c r="A1851" s="4">
        <v>6299539090</v>
      </c>
      <c r="B1851" s="5">
        <v>80796977</v>
      </c>
      <c r="C1851" t="str">
        <f>_xlfn.XLOOKUP(B1851,blinkit_customers!A:A,blinkit_customers!B:B," ")</f>
        <v>Nicholas Chandra</v>
      </c>
      <c r="D1851" t="str">
        <f>_xlfn.XLOOKUP(B1851, blinkit_customers!A:A,blinkit_customers!I:I, " ")</f>
        <v>Premium</v>
      </c>
      <c r="E1851">
        <f>_xlfn.XLOOKUP(A1851,blinkit_order_items[order_id],blinkit_order_items[product_id])</f>
        <v>784673</v>
      </c>
      <c r="F1851" t="str">
        <f>_xlfn.XLOOKUP(E1851,blinkit_products[product_id],blinkit_products[product_name])</f>
        <v>Dog Food</v>
      </c>
      <c r="G1851" t="str">
        <f>_xlfn.XLOOKUP(E1851,blinkit_products[product_id],blinkit_products[category])</f>
        <v>Pet Care</v>
      </c>
      <c r="H1851">
        <f>_xlfn.XLOOKUP(A1851,blinkit_order_items[order_id],blinkit_order_items[quantity])</f>
        <v>3</v>
      </c>
      <c r="I1851">
        <f>_xlfn.XLOOKUP(A1851,blinkit_order_items[order_id],blinkit_order_items[unit_price])</f>
        <v>491.39</v>
      </c>
      <c r="J1851" s="5">
        <v>3665.54</v>
      </c>
      <c r="K1851" s="5" t="s">
        <v>11</v>
      </c>
      <c r="L1851" s="5" t="s">
        <v>10</v>
      </c>
      <c r="M1851">
        <v>1</v>
      </c>
      <c r="N1851" s="9">
        <v>45534.038472222222</v>
      </c>
    </row>
    <row r="1852" spans="1:14" x14ac:dyDescent="0.3">
      <c r="A1852" s="2">
        <v>2177211652</v>
      </c>
      <c r="B1852" s="3">
        <v>15808945</v>
      </c>
      <c r="C1852" t="str">
        <f>_xlfn.XLOOKUP(B1852,blinkit_customers!A:A,blinkit_customers!B:B," ")</f>
        <v>Vrinda Khurana</v>
      </c>
      <c r="D1852" t="str">
        <f>_xlfn.XLOOKUP(B1852, blinkit_customers!A:A,blinkit_customers!I:I, " ")</f>
        <v>New</v>
      </c>
      <c r="E1852">
        <f>_xlfn.XLOOKUP(A1852,blinkit_order_items[order_id],blinkit_order_items[product_id])</f>
        <v>784827</v>
      </c>
      <c r="F1852" t="str">
        <f>_xlfn.XLOOKUP(E1852,blinkit_products[product_id],blinkit_products[product_name])</f>
        <v>Baby Wipes</v>
      </c>
      <c r="G1852" t="str">
        <f>_xlfn.XLOOKUP(E1852,blinkit_products[product_id],blinkit_products[category])</f>
        <v>Baby Care</v>
      </c>
      <c r="H1852">
        <f>_xlfn.XLOOKUP(A1852,blinkit_order_items[order_id],blinkit_order_items[quantity])</f>
        <v>1</v>
      </c>
      <c r="I1852">
        <f>_xlfn.XLOOKUP(A1852,blinkit_order_items[order_id],blinkit_order_items[unit_price])</f>
        <v>274.25</v>
      </c>
      <c r="J1852" s="3">
        <v>160.07</v>
      </c>
      <c r="K1852" s="3" t="s">
        <v>12</v>
      </c>
      <c r="L1852" s="3" t="s">
        <v>16</v>
      </c>
      <c r="M1852">
        <v>24</v>
      </c>
      <c r="N1852" s="8">
        <v>45106.93891203704</v>
      </c>
    </row>
    <row r="1853" spans="1:14" x14ac:dyDescent="0.3">
      <c r="A1853" s="4">
        <v>8972569491</v>
      </c>
      <c r="B1853" s="5">
        <v>72366758</v>
      </c>
      <c r="C1853" t="str">
        <f>_xlfn.XLOOKUP(B1853,blinkit_customers!A:A,blinkit_customers!B:B," ")</f>
        <v>Vedant Sengupta</v>
      </c>
      <c r="D1853" t="str">
        <f>_xlfn.XLOOKUP(B1853, blinkit_customers!A:A,blinkit_customers!I:I, " ")</f>
        <v>Inactive</v>
      </c>
      <c r="E1853">
        <f>_xlfn.XLOOKUP(A1853,blinkit_order_items[order_id],blinkit_order_items[product_id])</f>
        <v>51036</v>
      </c>
      <c r="F1853" t="str">
        <f>_xlfn.XLOOKUP(E1853,blinkit_products[product_id],blinkit_products[product_name])</f>
        <v>Baby Food</v>
      </c>
      <c r="G1853" t="str">
        <f>_xlfn.XLOOKUP(E1853,blinkit_products[product_id],blinkit_products[category])</f>
        <v>Baby Care</v>
      </c>
      <c r="H1853">
        <f>_xlfn.XLOOKUP(A1853,blinkit_order_items[order_id],blinkit_order_items[quantity])</f>
        <v>3</v>
      </c>
      <c r="I1853">
        <f>_xlfn.XLOOKUP(A1853,blinkit_order_items[order_id],blinkit_order_items[unit_price])</f>
        <v>931.61</v>
      </c>
      <c r="J1853" s="5">
        <v>1678.35</v>
      </c>
      <c r="K1853" s="5" t="s">
        <v>11</v>
      </c>
      <c r="L1853" s="5" t="s">
        <v>16</v>
      </c>
      <c r="M1853">
        <v>30</v>
      </c>
      <c r="N1853" s="9">
        <v>45256.52447916667</v>
      </c>
    </row>
    <row r="1854" spans="1:14" x14ac:dyDescent="0.3">
      <c r="A1854" s="2">
        <v>7658414712</v>
      </c>
      <c r="B1854" s="3">
        <v>54216497</v>
      </c>
      <c r="C1854" t="str">
        <f>_xlfn.XLOOKUP(B1854,blinkit_customers!A:A,blinkit_customers!B:B," ")</f>
        <v>Mohini Pandya</v>
      </c>
      <c r="D1854" t="str">
        <f>_xlfn.XLOOKUP(B1854, blinkit_customers!A:A,blinkit_customers!I:I, " ")</f>
        <v>New</v>
      </c>
      <c r="E1854">
        <f>_xlfn.XLOOKUP(A1854,blinkit_order_items[order_id],blinkit_order_items[product_id])</f>
        <v>349294</v>
      </c>
      <c r="F1854" t="str">
        <f>_xlfn.XLOOKUP(E1854,blinkit_products[product_id],blinkit_products[product_name])</f>
        <v>Onions</v>
      </c>
      <c r="G1854" t="str">
        <f>_xlfn.XLOOKUP(E1854,blinkit_products[product_id],blinkit_products[category])</f>
        <v>Fruits &amp; Vegetables</v>
      </c>
      <c r="H1854">
        <f>_xlfn.XLOOKUP(A1854,blinkit_order_items[order_id],blinkit_order_items[quantity])</f>
        <v>3</v>
      </c>
      <c r="I1854">
        <f>_xlfn.XLOOKUP(A1854,blinkit_order_items[order_id],blinkit_order_items[unit_price])</f>
        <v>934.75</v>
      </c>
      <c r="J1854" s="3">
        <v>2373.52</v>
      </c>
      <c r="K1854" s="3" t="s">
        <v>15</v>
      </c>
      <c r="L1854" s="3" t="s">
        <v>10</v>
      </c>
      <c r="M1854">
        <v>-3</v>
      </c>
      <c r="N1854" s="8">
        <v>45183.748414351852</v>
      </c>
    </row>
    <row r="1855" spans="1:14" x14ac:dyDescent="0.3">
      <c r="A1855" s="4">
        <v>2069355540</v>
      </c>
      <c r="B1855" s="5">
        <v>98540377</v>
      </c>
      <c r="C1855" t="str">
        <f>_xlfn.XLOOKUP(B1855,blinkit_customers!A:A,blinkit_customers!B:B," ")</f>
        <v>Brinda Datta</v>
      </c>
      <c r="D1855" t="str">
        <f>_xlfn.XLOOKUP(B1855, blinkit_customers!A:A,blinkit_customers!I:I, " ")</f>
        <v>Regular</v>
      </c>
      <c r="E1855">
        <f>_xlfn.XLOOKUP(A1855,blinkit_order_items[order_id],blinkit_order_items[product_id])</f>
        <v>183929</v>
      </c>
      <c r="F1855" t="str">
        <f>_xlfn.XLOOKUP(E1855,blinkit_products[product_id],blinkit_products[product_name])</f>
        <v>Bread</v>
      </c>
      <c r="G1855" t="str">
        <f>_xlfn.XLOOKUP(E1855,blinkit_products[product_id],blinkit_products[category])</f>
        <v>Dairy &amp; Breakfast</v>
      </c>
      <c r="H1855">
        <f>_xlfn.XLOOKUP(A1855,blinkit_order_items[order_id],blinkit_order_items[quantity])</f>
        <v>1</v>
      </c>
      <c r="I1855">
        <f>_xlfn.XLOOKUP(A1855,blinkit_order_items[order_id],blinkit_order_items[unit_price])</f>
        <v>738.74</v>
      </c>
      <c r="J1855" s="5">
        <v>1677.93</v>
      </c>
      <c r="K1855" s="5" t="s">
        <v>11</v>
      </c>
      <c r="L1855" s="5" t="s">
        <v>10</v>
      </c>
      <c r="M1855">
        <v>2</v>
      </c>
      <c r="N1855" s="9">
        <v>45500.68378472222</v>
      </c>
    </row>
    <row r="1856" spans="1:14" x14ac:dyDescent="0.3">
      <c r="A1856" s="2">
        <v>4084790776</v>
      </c>
      <c r="B1856" s="3">
        <v>75674671</v>
      </c>
      <c r="C1856" t="str">
        <f>_xlfn.XLOOKUP(B1856,blinkit_customers!A:A,blinkit_customers!B:B," ")</f>
        <v>Balendra Bains</v>
      </c>
      <c r="D1856" t="str">
        <f>_xlfn.XLOOKUP(B1856, blinkit_customers!A:A,blinkit_customers!I:I, " ")</f>
        <v>New</v>
      </c>
      <c r="E1856">
        <f>_xlfn.XLOOKUP(A1856,blinkit_order_items[order_id],blinkit_order_items[product_id])</f>
        <v>812607</v>
      </c>
      <c r="F1856" t="str">
        <f>_xlfn.XLOOKUP(E1856,blinkit_products[product_id],blinkit_products[product_name])</f>
        <v>Potatoes</v>
      </c>
      <c r="G1856" t="str">
        <f>_xlfn.XLOOKUP(E1856,blinkit_products[product_id],blinkit_products[category])</f>
        <v>Fruits &amp; Vegetables</v>
      </c>
      <c r="H1856">
        <f>_xlfn.XLOOKUP(A1856,blinkit_order_items[order_id],blinkit_order_items[quantity])</f>
        <v>3</v>
      </c>
      <c r="I1856">
        <f>_xlfn.XLOOKUP(A1856,blinkit_order_items[order_id],blinkit_order_items[unit_price])</f>
        <v>416.65</v>
      </c>
      <c r="J1856" s="3">
        <v>2732.87</v>
      </c>
      <c r="K1856" s="3" t="s">
        <v>12</v>
      </c>
      <c r="L1856" s="3" t="s">
        <v>10</v>
      </c>
      <c r="M1856">
        <v>5</v>
      </c>
      <c r="N1856" s="8">
        <v>45544.594178240739</v>
      </c>
    </row>
    <row r="1857" spans="1:14" x14ac:dyDescent="0.3">
      <c r="A1857" s="4">
        <v>8716008121</v>
      </c>
      <c r="B1857" s="5">
        <v>38613642</v>
      </c>
      <c r="C1857" t="str">
        <f>_xlfn.XLOOKUP(B1857,blinkit_customers!A:A,blinkit_customers!B:B," ")</f>
        <v>Ishani Pandya</v>
      </c>
      <c r="D1857" t="str">
        <f>_xlfn.XLOOKUP(B1857, blinkit_customers!A:A,blinkit_customers!I:I, " ")</f>
        <v>Regular</v>
      </c>
      <c r="E1857">
        <f>_xlfn.XLOOKUP(A1857,blinkit_order_items[order_id],blinkit_order_items[product_id])</f>
        <v>658389</v>
      </c>
      <c r="F1857" t="str">
        <f>_xlfn.XLOOKUP(E1857,blinkit_products[product_id],blinkit_products[product_name])</f>
        <v>Popcorn</v>
      </c>
      <c r="G1857" t="str">
        <f>_xlfn.XLOOKUP(E1857,blinkit_products[product_id],blinkit_products[category])</f>
        <v>Snacks &amp; Munchies</v>
      </c>
      <c r="H1857">
        <f>_xlfn.XLOOKUP(A1857,blinkit_order_items[order_id],blinkit_order_items[quantity])</f>
        <v>3</v>
      </c>
      <c r="I1857">
        <f>_xlfn.XLOOKUP(A1857,blinkit_order_items[order_id],blinkit_order_items[unit_price])</f>
        <v>152.55000000000001</v>
      </c>
      <c r="J1857" s="5">
        <v>4747.6499999999996</v>
      </c>
      <c r="K1857" s="5" t="s">
        <v>13</v>
      </c>
      <c r="L1857" s="5" t="s">
        <v>10</v>
      </c>
      <c r="M1857">
        <v>-5</v>
      </c>
      <c r="N1857" s="9">
        <v>45281.582245370373</v>
      </c>
    </row>
    <row r="1858" spans="1:14" x14ac:dyDescent="0.3">
      <c r="A1858" s="2">
        <v>9781965606</v>
      </c>
      <c r="B1858" s="3">
        <v>8164639</v>
      </c>
      <c r="C1858" t="str">
        <f>_xlfn.XLOOKUP(B1858,blinkit_customers!A:A,blinkit_customers!B:B," ")</f>
        <v>Pushti Dhillon</v>
      </c>
      <c r="D1858" t="str">
        <f>_xlfn.XLOOKUP(B1858, blinkit_customers!A:A,blinkit_customers!I:I, " ")</f>
        <v>Premium</v>
      </c>
      <c r="E1858">
        <f>_xlfn.XLOOKUP(A1858,blinkit_order_items[order_id],blinkit_order_items[product_id])</f>
        <v>784827</v>
      </c>
      <c r="F1858" t="str">
        <f>_xlfn.XLOOKUP(E1858,blinkit_products[product_id],blinkit_products[product_name])</f>
        <v>Baby Wipes</v>
      </c>
      <c r="G1858" t="str">
        <f>_xlfn.XLOOKUP(E1858,blinkit_products[product_id],blinkit_products[category])</f>
        <v>Baby Care</v>
      </c>
      <c r="H1858">
        <f>_xlfn.XLOOKUP(A1858,blinkit_order_items[order_id],blinkit_order_items[quantity])</f>
        <v>2</v>
      </c>
      <c r="I1858">
        <f>_xlfn.XLOOKUP(A1858,blinkit_order_items[order_id],blinkit_order_items[unit_price])</f>
        <v>274.25</v>
      </c>
      <c r="J1858" s="3">
        <v>1216.28</v>
      </c>
      <c r="K1858" s="3" t="s">
        <v>11</v>
      </c>
      <c r="L1858" s="3" t="s">
        <v>10</v>
      </c>
      <c r="M1858">
        <v>-2</v>
      </c>
      <c r="N1858" s="8">
        <v>45119.694224537037</v>
      </c>
    </row>
    <row r="1859" spans="1:14" x14ac:dyDescent="0.3">
      <c r="A1859" s="4">
        <v>8380133046</v>
      </c>
      <c r="B1859" s="5">
        <v>40392019</v>
      </c>
      <c r="C1859" t="str">
        <f>_xlfn.XLOOKUP(B1859,blinkit_customers!A:A,blinkit_customers!B:B," ")</f>
        <v>Yashvi Sur</v>
      </c>
      <c r="D1859" t="str">
        <f>_xlfn.XLOOKUP(B1859, blinkit_customers!A:A,blinkit_customers!I:I, " ")</f>
        <v>Premium</v>
      </c>
      <c r="E1859">
        <f>_xlfn.XLOOKUP(A1859,blinkit_order_items[order_id],blinkit_order_items[product_id])</f>
        <v>681063</v>
      </c>
      <c r="F1859" t="str">
        <f>_xlfn.XLOOKUP(E1859,blinkit_products[product_id],blinkit_products[product_name])</f>
        <v>Mango Drink</v>
      </c>
      <c r="G1859" t="str">
        <f>_xlfn.XLOOKUP(E1859,blinkit_products[product_id],blinkit_products[category])</f>
        <v>Cold Drinks &amp; Juices</v>
      </c>
      <c r="H1859">
        <f>_xlfn.XLOOKUP(A1859,blinkit_order_items[order_id],blinkit_order_items[quantity])</f>
        <v>3</v>
      </c>
      <c r="I1859">
        <f>_xlfn.XLOOKUP(A1859,blinkit_order_items[order_id],blinkit_order_items[unit_price])</f>
        <v>321.27999999999997</v>
      </c>
      <c r="J1859" s="5">
        <v>1587.58</v>
      </c>
      <c r="K1859" s="5" t="s">
        <v>12</v>
      </c>
      <c r="L1859" s="5" t="s">
        <v>10</v>
      </c>
      <c r="M1859">
        <v>2</v>
      </c>
      <c r="N1859" s="9">
        <v>45327.726099537038</v>
      </c>
    </row>
    <row r="1860" spans="1:14" x14ac:dyDescent="0.3">
      <c r="A1860" s="2">
        <v>691827543</v>
      </c>
      <c r="B1860" s="3">
        <v>6637282</v>
      </c>
      <c r="C1860" t="str">
        <f>_xlfn.XLOOKUP(B1860,blinkit_customers!A:A,blinkit_customers!B:B," ")</f>
        <v>Damini Lad</v>
      </c>
      <c r="D1860" t="str">
        <f>_xlfn.XLOOKUP(B1860, blinkit_customers!A:A,blinkit_customers!I:I, " ")</f>
        <v>Inactive</v>
      </c>
      <c r="E1860">
        <f>_xlfn.XLOOKUP(A1860,blinkit_order_items[order_id],blinkit_order_items[product_id])</f>
        <v>621677</v>
      </c>
      <c r="F1860" t="str">
        <f>_xlfn.XLOOKUP(E1860,blinkit_products[product_id],blinkit_products[product_name])</f>
        <v>Frozen Biryani</v>
      </c>
      <c r="G1860" t="str">
        <f>_xlfn.XLOOKUP(E1860,blinkit_products[product_id],blinkit_products[category])</f>
        <v>Instant &amp; Frozen Food</v>
      </c>
      <c r="H1860">
        <f>_xlfn.XLOOKUP(A1860,blinkit_order_items[order_id],blinkit_order_items[quantity])</f>
        <v>1</v>
      </c>
      <c r="I1860">
        <f>_xlfn.XLOOKUP(A1860,blinkit_order_items[order_id],blinkit_order_items[unit_price])</f>
        <v>317.8</v>
      </c>
      <c r="J1860" s="3">
        <v>889.75</v>
      </c>
      <c r="K1860" s="3" t="s">
        <v>12</v>
      </c>
      <c r="L1860" s="3" t="s">
        <v>10</v>
      </c>
      <c r="M1860">
        <v>-2</v>
      </c>
      <c r="N1860" s="8">
        <v>45031.558252314811</v>
      </c>
    </row>
    <row r="1861" spans="1:14" x14ac:dyDescent="0.3">
      <c r="A1861" s="4">
        <v>5750245858</v>
      </c>
      <c r="B1861" s="5">
        <v>41146001</v>
      </c>
      <c r="C1861" t="str">
        <f>_xlfn.XLOOKUP(B1861,blinkit_customers!A:A,blinkit_customers!B:B," ")</f>
        <v>Nirja Prasad</v>
      </c>
      <c r="D1861" t="str">
        <f>_xlfn.XLOOKUP(B1861, blinkit_customers!A:A,blinkit_customers!I:I, " ")</f>
        <v>Regular</v>
      </c>
      <c r="E1861">
        <f>_xlfn.XLOOKUP(A1861,blinkit_order_items[order_id],blinkit_order_items[product_id])</f>
        <v>217710</v>
      </c>
      <c r="F1861" t="str">
        <f>_xlfn.XLOOKUP(E1861,blinkit_products[product_id],blinkit_products[product_name])</f>
        <v>Eggs</v>
      </c>
      <c r="G1861" t="str">
        <f>_xlfn.XLOOKUP(E1861,blinkit_products[product_id],blinkit_products[category])</f>
        <v>Dairy &amp; Breakfast</v>
      </c>
      <c r="H1861">
        <f>_xlfn.XLOOKUP(A1861,blinkit_order_items[order_id],blinkit_order_items[quantity])</f>
        <v>3</v>
      </c>
      <c r="I1861">
        <f>_xlfn.XLOOKUP(A1861,blinkit_order_items[order_id],blinkit_order_items[unit_price])</f>
        <v>58.59</v>
      </c>
      <c r="J1861" s="5">
        <v>1009.47</v>
      </c>
      <c r="K1861" s="5" t="s">
        <v>11</v>
      </c>
      <c r="L1861" s="5" t="s">
        <v>14</v>
      </c>
      <c r="M1861">
        <v>10</v>
      </c>
      <c r="N1861" s="9">
        <v>45023.03402777778</v>
      </c>
    </row>
    <row r="1862" spans="1:14" x14ac:dyDescent="0.3">
      <c r="A1862" s="2">
        <v>1578150657</v>
      </c>
      <c r="B1862" s="3">
        <v>32054313</v>
      </c>
      <c r="C1862" t="str">
        <f>_xlfn.XLOOKUP(B1862,blinkit_customers!A:A,blinkit_customers!B:B," ")</f>
        <v>Jai Char</v>
      </c>
      <c r="D1862" t="str">
        <f>_xlfn.XLOOKUP(B1862, blinkit_customers!A:A,blinkit_customers!I:I, " ")</f>
        <v>Regular</v>
      </c>
      <c r="E1862">
        <f>_xlfn.XLOOKUP(A1862,blinkit_order_items[order_id],blinkit_order_items[product_id])</f>
        <v>382511</v>
      </c>
      <c r="F1862" t="str">
        <f>_xlfn.XLOOKUP(E1862,blinkit_products[product_id],blinkit_products[product_name])</f>
        <v>Butter</v>
      </c>
      <c r="G1862" t="str">
        <f>_xlfn.XLOOKUP(E1862,blinkit_products[product_id],blinkit_products[category])</f>
        <v>Dairy &amp; Breakfast</v>
      </c>
      <c r="H1862">
        <f>_xlfn.XLOOKUP(A1862,blinkit_order_items[order_id],blinkit_order_items[quantity])</f>
        <v>2</v>
      </c>
      <c r="I1862">
        <f>_xlfn.XLOOKUP(A1862,blinkit_order_items[order_id],blinkit_order_items[unit_price])</f>
        <v>702.54</v>
      </c>
      <c r="J1862" s="3">
        <v>2462.6999999999998</v>
      </c>
      <c r="K1862" s="3" t="s">
        <v>15</v>
      </c>
      <c r="L1862" s="3" t="s">
        <v>16</v>
      </c>
      <c r="M1862">
        <v>16</v>
      </c>
      <c r="N1862" s="8">
        <v>45581.257488425923</v>
      </c>
    </row>
    <row r="1863" spans="1:14" x14ac:dyDescent="0.3">
      <c r="A1863" s="4">
        <v>9069556587</v>
      </c>
      <c r="B1863" s="5">
        <v>41811800</v>
      </c>
      <c r="C1863" t="str">
        <f>_xlfn.XLOOKUP(B1863,blinkit_customers!A:A,blinkit_customers!B:B," ")</f>
        <v>Sneha Bahl</v>
      </c>
      <c r="D1863" t="str">
        <f>_xlfn.XLOOKUP(B1863, blinkit_customers!A:A,blinkit_customers!I:I, " ")</f>
        <v>Regular</v>
      </c>
      <c r="E1863">
        <f>_xlfn.XLOOKUP(A1863,blinkit_order_items[order_id],blinkit_order_items[product_id])</f>
        <v>747801</v>
      </c>
      <c r="F1863" t="str">
        <f>_xlfn.XLOOKUP(E1863,blinkit_products[product_id],blinkit_products[product_name])</f>
        <v>Toilet Cleaner</v>
      </c>
      <c r="G1863" t="str">
        <f>_xlfn.XLOOKUP(E1863,blinkit_products[product_id],blinkit_products[category])</f>
        <v>Household Care</v>
      </c>
      <c r="H1863">
        <f>_xlfn.XLOOKUP(A1863,blinkit_order_items[order_id],blinkit_order_items[quantity])</f>
        <v>1</v>
      </c>
      <c r="I1863">
        <f>_xlfn.XLOOKUP(A1863,blinkit_order_items[order_id],blinkit_order_items[unit_price])</f>
        <v>277.76</v>
      </c>
      <c r="J1863" s="5">
        <v>854.66</v>
      </c>
      <c r="K1863" s="5" t="s">
        <v>13</v>
      </c>
      <c r="L1863" s="5" t="s">
        <v>14</v>
      </c>
      <c r="M1863">
        <v>15</v>
      </c>
      <c r="N1863" s="9">
        <v>45351.49894675926</v>
      </c>
    </row>
    <row r="1864" spans="1:14" x14ac:dyDescent="0.3">
      <c r="A1864" s="2">
        <v>8396347551</v>
      </c>
      <c r="B1864" s="3">
        <v>36737539</v>
      </c>
      <c r="C1864" t="str">
        <f>_xlfn.XLOOKUP(B1864,blinkit_customers!A:A,blinkit_customers!B:B," ")</f>
        <v>Leena Naidu</v>
      </c>
      <c r="D1864" t="str">
        <f>_xlfn.XLOOKUP(B1864, blinkit_customers!A:A,blinkit_customers!I:I, " ")</f>
        <v>Inactive</v>
      </c>
      <c r="E1864">
        <f>_xlfn.XLOOKUP(A1864,blinkit_order_items[order_id],blinkit_order_items[product_id])</f>
        <v>913428</v>
      </c>
      <c r="F1864" t="str">
        <f>_xlfn.XLOOKUP(E1864,blinkit_products[product_id],blinkit_products[product_name])</f>
        <v>Pet Treats</v>
      </c>
      <c r="G1864" t="str">
        <f>_xlfn.XLOOKUP(E1864,blinkit_products[product_id],blinkit_products[category])</f>
        <v>Pet Care</v>
      </c>
      <c r="H1864">
        <f>_xlfn.XLOOKUP(A1864,blinkit_order_items[order_id],blinkit_order_items[quantity])</f>
        <v>1</v>
      </c>
      <c r="I1864">
        <f>_xlfn.XLOOKUP(A1864,blinkit_order_items[order_id],blinkit_order_items[unit_price])</f>
        <v>392.22</v>
      </c>
      <c r="J1864" s="3">
        <v>3956.37</v>
      </c>
      <c r="K1864" s="3" t="s">
        <v>11</v>
      </c>
      <c r="L1864" s="3" t="s">
        <v>10</v>
      </c>
      <c r="M1864">
        <v>-3</v>
      </c>
      <c r="N1864" s="8">
        <v>45199.800509259258</v>
      </c>
    </row>
    <row r="1865" spans="1:14" x14ac:dyDescent="0.3">
      <c r="A1865" s="4">
        <v>6083487488</v>
      </c>
      <c r="B1865" s="5">
        <v>11143197</v>
      </c>
      <c r="C1865" t="str">
        <f>_xlfn.XLOOKUP(B1865,blinkit_customers!A:A,blinkit_customers!B:B," ")</f>
        <v>Siya Mani</v>
      </c>
      <c r="D1865" t="str">
        <f>_xlfn.XLOOKUP(B1865, blinkit_customers!A:A,blinkit_customers!I:I, " ")</f>
        <v>Regular</v>
      </c>
      <c r="E1865">
        <f>_xlfn.XLOOKUP(A1865,blinkit_order_items[order_id],blinkit_order_items[product_id])</f>
        <v>820973</v>
      </c>
      <c r="F1865" t="str">
        <f>_xlfn.XLOOKUP(E1865,blinkit_products[product_id],blinkit_products[product_name])</f>
        <v>Baby Wipes</v>
      </c>
      <c r="G1865" t="str">
        <f>_xlfn.XLOOKUP(E1865,blinkit_products[product_id],blinkit_products[category])</f>
        <v>Baby Care</v>
      </c>
      <c r="H1865">
        <f>_xlfn.XLOOKUP(A1865,blinkit_order_items[order_id],blinkit_order_items[quantity])</f>
        <v>3</v>
      </c>
      <c r="I1865">
        <f>_xlfn.XLOOKUP(A1865,blinkit_order_items[order_id],blinkit_order_items[unit_price])</f>
        <v>114.52</v>
      </c>
      <c r="J1865" s="5">
        <v>2226.7399999999998</v>
      </c>
      <c r="K1865" s="5" t="s">
        <v>11</v>
      </c>
      <c r="L1865" s="5" t="s">
        <v>14</v>
      </c>
      <c r="M1865">
        <v>7</v>
      </c>
      <c r="N1865" s="9">
        <v>45362.140972222223</v>
      </c>
    </row>
    <row r="1866" spans="1:14" x14ac:dyDescent="0.3">
      <c r="A1866" s="2">
        <v>3191281184</v>
      </c>
      <c r="B1866" s="3">
        <v>67538982</v>
      </c>
      <c r="C1866" t="str">
        <f>_xlfn.XLOOKUP(B1866,blinkit_customers!A:A,blinkit_customers!B:B," ")</f>
        <v>Upma Salvi</v>
      </c>
      <c r="D1866" t="str">
        <f>_xlfn.XLOOKUP(B1866, blinkit_customers!A:A,blinkit_customers!I:I, " ")</f>
        <v>Premium</v>
      </c>
      <c r="E1866">
        <f>_xlfn.XLOOKUP(A1866,blinkit_order_items[order_id],blinkit_order_items[product_id])</f>
        <v>853932</v>
      </c>
      <c r="F1866" t="str">
        <f>_xlfn.XLOOKUP(E1866,blinkit_products[product_id],blinkit_products[product_name])</f>
        <v>Baby Wipes</v>
      </c>
      <c r="G1866" t="str">
        <f>_xlfn.XLOOKUP(E1866,blinkit_products[product_id],blinkit_products[category])</f>
        <v>Baby Care</v>
      </c>
      <c r="H1866">
        <f>_xlfn.XLOOKUP(A1866,blinkit_order_items[order_id],blinkit_order_items[quantity])</f>
        <v>3</v>
      </c>
      <c r="I1866">
        <f>_xlfn.XLOOKUP(A1866,blinkit_order_items[order_id],blinkit_order_items[unit_price])</f>
        <v>941.19</v>
      </c>
      <c r="J1866" s="3">
        <v>1663.96</v>
      </c>
      <c r="K1866" s="3" t="s">
        <v>13</v>
      </c>
      <c r="L1866" s="3" t="s">
        <v>10</v>
      </c>
      <c r="M1866">
        <v>-1</v>
      </c>
      <c r="N1866" s="8">
        <v>45108.673530092594</v>
      </c>
    </row>
    <row r="1867" spans="1:14" x14ac:dyDescent="0.3">
      <c r="A1867" s="4">
        <v>6397409024</v>
      </c>
      <c r="B1867" s="5">
        <v>12059049</v>
      </c>
      <c r="C1867" t="str">
        <f>_xlfn.XLOOKUP(B1867,blinkit_customers!A:A,blinkit_customers!B:B," ")</f>
        <v>Jagdish Mander</v>
      </c>
      <c r="D1867" t="str">
        <f>_xlfn.XLOOKUP(B1867, blinkit_customers!A:A,blinkit_customers!I:I, " ")</f>
        <v>Regular</v>
      </c>
      <c r="E1867">
        <f>_xlfn.XLOOKUP(A1867,blinkit_order_items[order_id],blinkit_order_items[product_id])</f>
        <v>762527</v>
      </c>
      <c r="F1867" t="str">
        <f>_xlfn.XLOOKUP(E1867,blinkit_products[product_id],blinkit_products[product_name])</f>
        <v>Biscuits</v>
      </c>
      <c r="G1867" t="str">
        <f>_xlfn.XLOOKUP(E1867,blinkit_products[product_id],blinkit_products[category])</f>
        <v>Snacks &amp; Munchies</v>
      </c>
      <c r="H1867">
        <f>_xlfn.XLOOKUP(A1867,blinkit_order_items[order_id],blinkit_order_items[quantity])</f>
        <v>2</v>
      </c>
      <c r="I1867">
        <f>_xlfn.XLOOKUP(A1867,blinkit_order_items[order_id],blinkit_order_items[unit_price])</f>
        <v>690.08</v>
      </c>
      <c r="J1867" s="5">
        <v>3874.95</v>
      </c>
      <c r="K1867" s="5" t="s">
        <v>11</v>
      </c>
      <c r="L1867" s="5" t="s">
        <v>14</v>
      </c>
      <c r="M1867">
        <v>13</v>
      </c>
      <c r="N1867" s="9">
        <v>45294.345879629633</v>
      </c>
    </row>
    <row r="1868" spans="1:14" x14ac:dyDescent="0.3">
      <c r="A1868" s="2">
        <v>9021529086</v>
      </c>
      <c r="B1868" s="3">
        <v>12272282</v>
      </c>
      <c r="C1868" t="str">
        <f>_xlfn.XLOOKUP(B1868,blinkit_customers!A:A,blinkit_customers!B:B," ")</f>
        <v>Dev Bal</v>
      </c>
      <c r="D1868" t="str">
        <f>_xlfn.XLOOKUP(B1868, blinkit_customers!A:A,blinkit_customers!I:I, " ")</f>
        <v>Regular</v>
      </c>
      <c r="E1868">
        <f>_xlfn.XLOOKUP(A1868,blinkit_order_items[order_id],blinkit_order_items[product_id])</f>
        <v>107548</v>
      </c>
      <c r="F1868" t="str">
        <f>_xlfn.XLOOKUP(E1868,blinkit_products[product_id],blinkit_products[product_name])</f>
        <v>Cola</v>
      </c>
      <c r="G1868" t="str">
        <f>_xlfn.XLOOKUP(E1868,blinkit_products[product_id],blinkit_products[category])</f>
        <v>Cold Drinks &amp; Juices</v>
      </c>
      <c r="H1868">
        <f>_xlfn.XLOOKUP(A1868,blinkit_order_items[order_id],blinkit_order_items[quantity])</f>
        <v>3</v>
      </c>
      <c r="I1868">
        <f>_xlfn.XLOOKUP(A1868,blinkit_order_items[order_id],blinkit_order_items[unit_price])</f>
        <v>891.6</v>
      </c>
      <c r="J1868" s="3">
        <v>2280.9899999999998</v>
      </c>
      <c r="K1868" s="3" t="s">
        <v>13</v>
      </c>
      <c r="L1868" s="3" t="s">
        <v>10</v>
      </c>
      <c r="M1868">
        <v>-1</v>
      </c>
      <c r="N1868" s="8">
        <v>45367.790914351855</v>
      </c>
    </row>
    <row r="1869" spans="1:14" x14ac:dyDescent="0.3">
      <c r="A1869" s="4">
        <v>8214544415</v>
      </c>
      <c r="B1869" s="5">
        <v>56780331</v>
      </c>
      <c r="C1869" t="str">
        <f>_xlfn.XLOOKUP(B1869,blinkit_customers!A:A,blinkit_customers!B:B," ")</f>
        <v>Vinaya Atwal</v>
      </c>
      <c r="D1869" t="str">
        <f>_xlfn.XLOOKUP(B1869, blinkit_customers!A:A,blinkit_customers!I:I, " ")</f>
        <v>Premium</v>
      </c>
      <c r="E1869">
        <f>_xlfn.XLOOKUP(A1869,blinkit_order_items[order_id],blinkit_order_items[product_id])</f>
        <v>537274</v>
      </c>
      <c r="F1869" t="str">
        <f>_xlfn.XLOOKUP(E1869,blinkit_products[product_id],blinkit_products[product_name])</f>
        <v>Pet Treats</v>
      </c>
      <c r="G1869" t="str">
        <f>_xlfn.XLOOKUP(E1869,blinkit_products[product_id],blinkit_products[category])</f>
        <v>Pet Care</v>
      </c>
      <c r="H1869">
        <f>_xlfn.XLOOKUP(A1869,blinkit_order_items[order_id],blinkit_order_items[quantity])</f>
        <v>3</v>
      </c>
      <c r="I1869">
        <f>_xlfn.XLOOKUP(A1869,blinkit_order_items[order_id],blinkit_order_items[unit_price])</f>
        <v>702.71</v>
      </c>
      <c r="J1869" s="5">
        <v>3542.65</v>
      </c>
      <c r="K1869" s="5" t="s">
        <v>13</v>
      </c>
      <c r="L1869" s="5" t="s">
        <v>10</v>
      </c>
      <c r="M1869">
        <v>0</v>
      </c>
      <c r="N1869" s="9">
        <v>45288.728263888886</v>
      </c>
    </row>
    <row r="1870" spans="1:14" x14ac:dyDescent="0.3">
      <c r="A1870" s="2">
        <v>8569302709</v>
      </c>
      <c r="B1870" s="3">
        <v>7378768</v>
      </c>
      <c r="C1870" t="str">
        <f>_xlfn.XLOOKUP(B1870,blinkit_customers!A:A,blinkit_customers!B:B," ")</f>
        <v>Shravya Dada</v>
      </c>
      <c r="D1870" t="str">
        <f>_xlfn.XLOOKUP(B1870, blinkit_customers!A:A,blinkit_customers!I:I, " ")</f>
        <v>New</v>
      </c>
      <c r="E1870">
        <f>_xlfn.XLOOKUP(A1870,blinkit_order_items[order_id],blinkit_order_items[product_id])</f>
        <v>131937</v>
      </c>
      <c r="F1870" t="str">
        <f>_xlfn.XLOOKUP(E1870,blinkit_products[product_id],blinkit_products[product_name])</f>
        <v>Frozen Pizza</v>
      </c>
      <c r="G1870" t="str">
        <f>_xlfn.XLOOKUP(E1870,blinkit_products[product_id],blinkit_products[category])</f>
        <v>Instant &amp; Frozen Food</v>
      </c>
      <c r="H1870">
        <f>_xlfn.XLOOKUP(A1870,blinkit_order_items[order_id],blinkit_order_items[quantity])</f>
        <v>3</v>
      </c>
      <c r="I1870">
        <f>_xlfn.XLOOKUP(A1870,blinkit_order_items[order_id],blinkit_order_items[unit_price])</f>
        <v>287.81</v>
      </c>
      <c r="J1870" s="3">
        <v>309.62</v>
      </c>
      <c r="K1870" s="3" t="s">
        <v>13</v>
      </c>
      <c r="L1870" s="3" t="s">
        <v>10</v>
      </c>
      <c r="M1870">
        <v>-1</v>
      </c>
      <c r="N1870" s="8">
        <v>45206.811932870369</v>
      </c>
    </row>
    <row r="1871" spans="1:14" x14ac:dyDescent="0.3">
      <c r="A1871" s="4">
        <v>2219192870</v>
      </c>
      <c r="B1871" s="5">
        <v>41155125</v>
      </c>
      <c r="C1871" t="str">
        <f>_xlfn.XLOOKUP(B1871,blinkit_customers!A:A,blinkit_customers!B:B," ")</f>
        <v>Yahvi Doshi</v>
      </c>
      <c r="D1871" t="str">
        <f>_xlfn.XLOOKUP(B1871, blinkit_customers!A:A,blinkit_customers!I:I, " ")</f>
        <v>Inactive</v>
      </c>
      <c r="E1871">
        <f>_xlfn.XLOOKUP(A1871,blinkit_order_items[order_id],blinkit_order_items[product_id])</f>
        <v>799952</v>
      </c>
      <c r="F1871" t="str">
        <f>_xlfn.XLOOKUP(E1871,blinkit_products[product_id],blinkit_products[product_name])</f>
        <v>Cheese</v>
      </c>
      <c r="G1871" t="str">
        <f>_xlfn.XLOOKUP(E1871,blinkit_products[product_id],blinkit_products[category])</f>
        <v>Dairy &amp; Breakfast</v>
      </c>
      <c r="H1871">
        <f>_xlfn.XLOOKUP(A1871,blinkit_order_items[order_id],blinkit_order_items[quantity])</f>
        <v>3</v>
      </c>
      <c r="I1871">
        <f>_xlfn.XLOOKUP(A1871,blinkit_order_items[order_id],blinkit_order_items[unit_price])</f>
        <v>922.64</v>
      </c>
      <c r="J1871" s="5">
        <v>883.44</v>
      </c>
      <c r="K1871" s="5" t="s">
        <v>12</v>
      </c>
      <c r="L1871" s="5" t="s">
        <v>14</v>
      </c>
      <c r="M1871">
        <v>14</v>
      </c>
      <c r="N1871" s="9">
        <v>45309.068564814814</v>
      </c>
    </row>
    <row r="1872" spans="1:14" x14ac:dyDescent="0.3">
      <c r="A1872" s="2">
        <v>8537081061</v>
      </c>
      <c r="B1872" s="3">
        <v>57956497</v>
      </c>
      <c r="C1872" t="str">
        <f>_xlfn.XLOOKUP(B1872,blinkit_customers!A:A,blinkit_customers!B:B," ")</f>
        <v>Reva Sahota</v>
      </c>
      <c r="D1872" t="str">
        <f>_xlfn.XLOOKUP(B1872, blinkit_customers!A:A,blinkit_customers!I:I, " ")</f>
        <v>Inactive</v>
      </c>
      <c r="E1872">
        <f>_xlfn.XLOOKUP(A1872,blinkit_order_items[order_id],blinkit_order_items[product_id])</f>
        <v>894539</v>
      </c>
      <c r="F1872" t="str">
        <f>_xlfn.XLOOKUP(E1872,blinkit_products[product_id],blinkit_products[product_name])</f>
        <v>Dish Soap</v>
      </c>
      <c r="G1872" t="str">
        <f>_xlfn.XLOOKUP(E1872,blinkit_products[product_id],blinkit_products[category])</f>
        <v>Household Care</v>
      </c>
      <c r="H1872">
        <f>_xlfn.XLOOKUP(A1872,blinkit_order_items[order_id],blinkit_order_items[quantity])</f>
        <v>2</v>
      </c>
      <c r="I1872">
        <f>_xlfn.XLOOKUP(A1872,blinkit_order_items[order_id],blinkit_order_items[unit_price])</f>
        <v>445.48</v>
      </c>
      <c r="J1872" s="3">
        <v>2333.58</v>
      </c>
      <c r="K1872" s="3" t="s">
        <v>15</v>
      </c>
      <c r="L1872" s="3" t="s">
        <v>14</v>
      </c>
      <c r="M1872">
        <v>9</v>
      </c>
      <c r="N1872" s="8">
        <v>45154.043912037036</v>
      </c>
    </row>
    <row r="1873" spans="1:14" x14ac:dyDescent="0.3">
      <c r="A1873" s="4">
        <v>9284683425</v>
      </c>
      <c r="B1873" s="5">
        <v>30755306</v>
      </c>
      <c r="C1873" t="str">
        <f>_xlfn.XLOOKUP(B1873,blinkit_customers!A:A,blinkit_customers!B:B," ")</f>
        <v>Divya Kakar</v>
      </c>
      <c r="D1873" t="str">
        <f>_xlfn.XLOOKUP(B1873, blinkit_customers!A:A,blinkit_customers!I:I, " ")</f>
        <v>Inactive</v>
      </c>
      <c r="E1873">
        <f>_xlfn.XLOOKUP(A1873,blinkit_order_items[order_id],blinkit_order_items[product_id])</f>
        <v>91670</v>
      </c>
      <c r="F1873" t="str">
        <f>_xlfn.XLOOKUP(E1873,blinkit_products[product_id],blinkit_products[product_name])</f>
        <v>Dish Soap</v>
      </c>
      <c r="G1873" t="str">
        <f>_xlfn.XLOOKUP(E1873,blinkit_products[product_id],blinkit_products[category])</f>
        <v>Household Care</v>
      </c>
      <c r="H1873">
        <f>_xlfn.XLOOKUP(A1873,blinkit_order_items[order_id],blinkit_order_items[quantity])</f>
        <v>3</v>
      </c>
      <c r="I1873">
        <f>_xlfn.XLOOKUP(A1873,blinkit_order_items[order_id],blinkit_order_items[unit_price])</f>
        <v>439.24</v>
      </c>
      <c r="J1873" s="5">
        <v>2256.38</v>
      </c>
      <c r="K1873" s="5" t="s">
        <v>13</v>
      </c>
      <c r="L1873" s="5" t="s">
        <v>10</v>
      </c>
      <c r="M1873">
        <v>3</v>
      </c>
      <c r="N1873" s="9">
        <v>45428.278055555558</v>
      </c>
    </row>
    <row r="1874" spans="1:14" x14ac:dyDescent="0.3">
      <c r="A1874" s="2">
        <v>9774193601</v>
      </c>
      <c r="B1874" s="3">
        <v>19523014</v>
      </c>
      <c r="C1874" t="str">
        <f>_xlfn.XLOOKUP(B1874,blinkit_customers!A:A,blinkit_customers!B:B," ")</f>
        <v>Neha Shroff</v>
      </c>
      <c r="D1874" t="str">
        <f>_xlfn.XLOOKUP(B1874, blinkit_customers!A:A,blinkit_customers!I:I, " ")</f>
        <v>New</v>
      </c>
      <c r="E1874">
        <f>_xlfn.XLOOKUP(A1874,blinkit_order_items[order_id],blinkit_order_items[product_id])</f>
        <v>451933</v>
      </c>
      <c r="F1874" t="str">
        <f>_xlfn.XLOOKUP(E1874,blinkit_products[product_id],blinkit_products[product_name])</f>
        <v>Wheat Flour</v>
      </c>
      <c r="G1874" t="str">
        <f>_xlfn.XLOOKUP(E1874,blinkit_products[product_id],blinkit_products[category])</f>
        <v>Grocery &amp; Staples</v>
      </c>
      <c r="H1874">
        <f>_xlfn.XLOOKUP(A1874,blinkit_order_items[order_id],blinkit_order_items[quantity])</f>
        <v>1</v>
      </c>
      <c r="I1874">
        <f>_xlfn.XLOOKUP(A1874,blinkit_order_items[order_id],blinkit_order_items[unit_price])</f>
        <v>568.94000000000005</v>
      </c>
      <c r="J1874" s="3">
        <v>5245.35</v>
      </c>
      <c r="K1874" s="3" t="s">
        <v>13</v>
      </c>
      <c r="L1874" s="3" t="s">
        <v>16</v>
      </c>
      <c r="M1874">
        <v>26</v>
      </c>
      <c r="N1874" s="8">
        <v>45076.457754629628</v>
      </c>
    </row>
    <row r="1875" spans="1:14" x14ac:dyDescent="0.3">
      <c r="A1875" s="4">
        <v>7496826261</v>
      </c>
      <c r="B1875" s="5">
        <v>21658322</v>
      </c>
      <c r="C1875" t="str">
        <f>_xlfn.XLOOKUP(B1875,blinkit_customers!A:A,blinkit_customers!B:B," ")</f>
        <v>Balhaar Balasubramanian</v>
      </c>
      <c r="D1875" t="str">
        <f>_xlfn.XLOOKUP(B1875, blinkit_customers!A:A,blinkit_customers!I:I, " ")</f>
        <v>Regular</v>
      </c>
      <c r="E1875">
        <f>_xlfn.XLOOKUP(A1875,blinkit_order_items[order_id],blinkit_order_items[product_id])</f>
        <v>219598</v>
      </c>
      <c r="F1875" t="str">
        <f>_xlfn.XLOOKUP(E1875,blinkit_products[product_id],blinkit_products[product_name])</f>
        <v>Shampoo</v>
      </c>
      <c r="G1875" t="str">
        <f>_xlfn.XLOOKUP(E1875,blinkit_products[product_id],blinkit_products[category])</f>
        <v>Personal Care</v>
      </c>
      <c r="H1875">
        <f>_xlfn.XLOOKUP(A1875,blinkit_order_items[order_id],blinkit_order_items[quantity])</f>
        <v>3</v>
      </c>
      <c r="I1875">
        <f>_xlfn.XLOOKUP(A1875,blinkit_order_items[order_id],blinkit_order_items[unit_price])</f>
        <v>367.08</v>
      </c>
      <c r="J1875" s="5">
        <v>2371.62</v>
      </c>
      <c r="K1875" s="5" t="s">
        <v>15</v>
      </c>
      <c r="L1875" s="5" t="s">
        <v>10</v>
      </c>
      <c r="M1875">
        <v>4</v>
      </c>
      <c r="N1875" s="9">
        <v>45247.226134259261</v>
      </c>
    </row>
    <row r="1876" spans="1:14" x14ac:dyDescent="0.3">
      <c r="A1876" s="2">
        <v>1058749075</v>
      </c>
      <c r="B1876" s="3">
        <v>51592174</v>
      </c>
      <c r="C1876" t="str">
        <f>_xlfn.XLOOKUP(B1876,blinkit_customers!A:A,blinkit_customers!B:B," ")</f>
        <v>Jasmit Sura</v>
      </c>
      <c r="D1876" t="str">
        <f>_xlfn.XLOOKUP(B1876, blinkit_customers!A:A,blinkit_customers!I:I, " ")</f>
        <v>New</v>
      </c>
      <c r="E1876">
        <f>_xlfn.XLOOKUP(A1876,blinkit_order_items[order_id],blinkit_order_items[product_id])</f>
        <v>677169</v>
      </c>
      <c r="F1876" t="str">
        <f>_xlfn.XLOOKUP(E1876,blinkit_products[product_id],blinkit_products[product_name])</f>
        <v>Cough Syrup</v>
      </c>
      <c r="G1876" t="str">
        <f>_xlfn.XLOOKUP(E1876,blinkit_products[product_id],blinkit_products[category])</f>
        <v>Pharmacy</v>
      </c>
      <c r="H1876">
        <f>_xlfn.XLOOKUP(A1876,blinkit_order_items[order_id],blinkit_order_items[quantity])</f>
        <v>1</v>
      </c>
      <c r="I1876">
        <f>_xlfn.XLOOKUP(A1876,blinkit_order_items[order_id],blinkit_order_items[unit_price])</f>
        <v>261.02999999999997</v>
      </c>
      <c r="J1876" s="3">
        <v>1837.92</v>
      </c>
      <c r="K1876" s="3" t="s">
        <v>11</v>
      </c>
      <c r="L1876" s="3" t="s">
        <v>10</v>
      </c>
      <c r="M1876">
        <v>1</v>
      </c>
      <c r="N1876" s="8">
        <v>45164.965115740742</v>
      </c>
    </row>
    <row r="1877" spans="1:14" x14ac:dyDescent="0.3">
      <c r="A1877" s="4">
        <v>7128038799</v>
      </c>
      <c r="B1877" s="5">
        <v>6724509</v>
      </c>
      <c r="C1877" t="str">
        <f>_xlfn.XLOOKUP(B1877,blinkit_customers!A:A,blinkit_customers!B:B," ")</f>
        <v>Guneet Brahmbhatt</v>
      </c>
      <c r="D1877" t="str">
        <f>_xlfn.XLOOKUP(B1877, blinkit_customers!A:A,blinkit_customers!I:I, " ")</f>
        <v>New</v>
      </c>
      <c r="E1877">
        <f>_xlfn.XLOOKUP(A1877,blinkit_order_items[order_id],blinkit_order_items[product_id])</f>
        <v>961614</v>
      </c>
      <c r="F1877" t="str">
        <f>_xlfn.XLOOKUP(E1877,blinkit_products[product_id],blinkit_products[product_name])</f>
        <v>Chocolates</v>
      </c>
      <c r="G1877" t="str">
        <f>_xlfn.XLOOKUP(E1877,blinkit_products[product_id],blinkit_products[category])</f>
        <v>Snacks &amp; Munchies</v>
      </c>
      <c r="H1877">
        <f>_xlfn.XLOOKUP(A1877,blinkit_order_items[order_id],blinkit_order_items[quantity])</f>
        <v>1</v>
      </c>
      <c r="I1877">
        <f>_xlfn.XLOOKUP(A1877,blinkit_order_items[order_id],blinkit_order_items[unit_price])</f>
        <v>227.22</v>
      </c>
      <c r="J1877" s="5">
        <v>2041.18</v>
      </c>
      <c r="K1877" s="5" t="s">
        <v>13</v>
      </c>
      <c r="L1877" s="5" t="s">
        <v>10</v>
      </c>
      <c r="M1877">
        <v>5</v>
      </c>
      <c r="N1877" s="9">
        <v>45361.768530092595</v>
      </c>
    </row>
    <row r="1878" spans="1:14" x14ac:dyDescent="0.3">
      <c r="A1878" s="2">
        <v>3596318350</v>
      </c>
      <c r="B1878" s="3">
        <v>59398136</v>
      </c>
      <c r="C1878" t="str">
        <f>_xlfn.XLOOKUP(B1878,blinkit_customers!A:A,blinkit_customers!B:B," ")</f>
        <v>Neelima Lanka</v>
      </c>
      <c r="D1878" t="str">
        <f>_xlfn.XLOOKUP(B1878, blinkit_customers!A:A,blinkit_customers!I:I, " ")</f>
        <v>Regular</v>
      </c>
      <c r="E1878">
        <f>_xlfn.XLOOKUP(A1878,blinkit_order_items[order_id],blinkit_order_items[product_id])</f>
        <v>700048</v>
      </c>
      <c r="F1878" t="str">
        <f>_xlfn.XLOOKUP(E1878,blinkit_products[product_id],blinkit_products[product_name])</f>
        <v>Dish Soap</v>
      </c>
      <c r="G1878" t="str">
        <f>_xlfn.XLOOKUP(E1878,blinkit_products[product_id],blinkit_products[category])</f>
        <v>Household Care</v>
      </c>
      <c r="H1878">
        <f>_xlfn.XLOOKUP(A1878,blinkit_order_items[order_id],blinkit_order_items[quantity])</f>
        <v>2</v>
      </c>
      <c r="I1878">
        <f>_xlfn.XLOOKUP(A1878,blinkit_order_items[order_id],blinkit_order_items[unit_price])</f>
        <v>141.28</v>
      </c>
      <c r="J1878" s="3">
        <v>2579.7600000000002</v>
      </c>
      <c r="K1878" s="3" t="s">
        <v>11</v>
      </c>
      <c r="L1878" s="3" t="s">
        <v>10</v>
      </c>
      <c r="M1878">
        <v>3</v>
      </c>
      <c r="N1878" s="8">
        <v>45578.400497685187</v>
      </c>
    </row>
    <row r="1879" spans="1:14" x14ac:dyDescent="0.3">
      <c r="A1879" s="4">
        <v>3187042843</v>
      </c>
      <c r="B1879" s="5">
        <v>8651281</v>
      </c>
      <c r="C1879" t="str">
        <f>_xlfn.XLOOKUP(B1879,blinkit_customers!A:A,blinkit_customers!B:B," ")</f>
        <v>Jonathan Seshadri</v>
      </c>
      <c r="D1879" t="str">
        <f>_xlfn.XLOOKUP(B1879, blinkit_customers!A:A,blinkit_customers!I:I, " ")</f>
        <v>Premium</v>
      </c>
      <c r="E1879">
        <f>_xlfn.XLOOKUP(A1879,blinkit_order_items[order_id],blinkit_order_items[product_id])</f>
        <v>378230</v>
      </c>
      <c r="F1879" t="str">
        <f>_xlfn.XLOOKUP(E1879,blinkit_products[product_id],blinkit_products[product_name])</f>
        <v>Nuts</v>
      </c>
      <c r="G1879" t="str">
        <f>_xlfn.XLOOKUP(E1879,blinkit_products[product_id],blinkit_products[category])</f>
        <v>Snacks &amp; Munchies</v>
      </c>
      <c r="H1879">
        <f>_xlfn.XLOOKUP(A1879,blinkit_order_items[order_id],blinkit_order_items[quantity])</f>
        <v>2</v>
      </c>
      <c r="I1879">
        <f>_xlfn.XLOOKUP(A1879,blinkit_order_items[order_id],blinkit_order_items[unit_price])</f>
        <v>166.42</v>
      </c>
      <c r="J1879" s="5">
        <v>1373.43</v>
      </c>
      <c r="K1879" s="5" t="s">
        <v>12</v>
      </c>
      <c r="L1879" s="5" t="s">
        <v>14</v>
      </c>
      <c r="M1879">
        <v>10</v>
      </c>
      <c r="N1879" s="9">
        <v>45292.871712962966</v>
      </c>
    </row>
    <row r="1880" spans="1:14" x14ac:dyDescent="0.3">
      <c r="A1880" s="2">
        <v>4673500573</v>
      </c>
      <c r="B1880" s="3">
        <v>59620534</v>
      </c>
      <c r="C1880" t="str">
        <f>_xlfn.XLOOKUP(B1880,blinkit_customers!A:A,blinkit_customers!B:B," ")</f>
        <v>Oeshi Sethi</v>
      </c>
      <c r="D1880" t="str">
        <f>_xlfn.XLOOKUP(B1880, blinkit_customers!A:A,blinkit_customers!I:I, " ")</f>
        <v>Premium</v>
      </c>
      <c r="E1880">
        <f>_xlfn.XLOOKUP(A1880,blinkit_order_items[order_id],blinkit_order_items[product_id])</f>
        <v>70969</v>
      </c>
      <c r="F1880" t="str">
        <f>_xlfn.XLOOKUP(E1880,blinkit_products[product_id],blinkit_products[product_name])</f>
        <v>Carrots</v>
      </c>
      <c r="G1880" t="str">
        <f>_xlfn.XLOOKUP(E1880,blinkit_products[product_id],blinkit_products[category])</f>
        <v>Fruits &amp; Vegetables</v>
      </c>
      <c r="H1880">
        <f>_xlfn.XLOOKUP(A1880,blinkit_order_items[order_id],blinkit_order_items[quantity])</f>
        <v>1</v>
      </c>
      <c r="I1880">
        <f>_xlfn.XLOOKUP(A1880,blinkit_order_items[order_id],blinkit_order_items[unit_price])</f>
        <v>631.70000000000005</v>
      </c>
      <c r="J1880" s="3">
        <v>3831.31</v>
      </c>
      <c r="K1880" s="3" t="s">
        <v>11</v>
      </c>
      <c r="L1880" s="3" t="s">
        <v>10</v>
      </c>
      <c r="M1880">
        <v>-3</v>
      </c>
      <c r="N1880" s="8">
        <v>45214.612858796296</v>
      </c>
    </row>
    <row r="1881" spans="1:14" x14ac:dyDescent="0.3">
      <c r="A1881" s="4">
        <v>881900445</v>
      </c>
      <c r="B1881" s="5">
        <v>34567918</v>
      </c>
      <c r="C1881" t="str">
        <f>_xlfn.XLOOKUP(B1881,blinkit_customers!A:A,blinkit_customers!B:B," ")</f>
        <v>Meghana Ranganathan</v>
      </c>
      <c r="D1881" t="str">
        <f>_xlfn.XLOOKUP(B1881, blinkit_customers!A:A,blinkit_customers!I:I, " ")</f>
        <v>Inactive</v>
      </c>
      <c r="E1881">
        <f>_xlfn.XLOOKUP(A1881,blinkit_order_items[order_id],blinkit_order_items[product_id])</f>
        <v>328457</v>
      </c>
      <c r="F1881" t="str">
        <f>_xlfn.XLOOKUP(E1881,blinkit_products[product_id],blinkit_products[product_name])</f>
        <v>Mango Drink</v>
      </c>
      <c r="G1881" t="str">
        <f>_xlfn.XLOOKUP(E1881,blinkit_products[product_id],blinkit_products[category])</f>
        <v>Cold Drinks &amp; Juices</v>
      </c>
      <c r="H1881">
        <f>_xlfn.XLOOKUP(A1881,blinkit_order_items[order_id],blinkit_order_items[quantity])</f>
        <v>3</v>
      </c>
      <c r="I1881">
        <f>_xlfn.XLOOKUP(A1881,blinkit_order_items[order_id],blinkit_order_items[unit_price])</f>
        <v>858.57</v>
      </c>
      <c r="J1881" s="5">
        <v>215.65</v>
      </c>
      <c r="K1881" s="5" t="s">
        <v>13</v>
      </c>
      <c r="L1881" s="5" t="s">
        <v>10</v>
      </c>
      <c r="M1881">
        <v>2</v>
      </c>
      <c r="N1881" s="9">
        <v>45510.087627314817</v>
      </c>
    </row>
    <row r="1882" spans="1:14" x14ac:dyDescent="0.3">
      <c r="A1882" s="2">
        <v>9874112459</v>
      </c>
      <c r="B1882" s="3">
        <v>12799092</v>
      </c>
      <c r="C1882" t="str">
        <f>_xlfn.XLOOKUP(B1882,blinkit_customers!A:A,blinkit_customers!B:B," ")</f>
        <v>William Sarkar</v>
      </c>
      <c r="D1882" t="str">
        <f>_xlfn.XLOOKUP(B1882, blinkit_customers!A:A,blinkit_customers!I:I, " ")</f>
        <v>Inactive</v>
      </c>
      <c r="E1882">
        <f>_xlfn.XLOOKUP(A1882,blinkit_order_items[order_id],blinkit_order_items[product_id])</f>
        <v>739448</v>
      </c>
      <c r="F1882" t="str">
        <f>_xlfn.XLOOKUP(E1882,blinkit_products[product_id],blinkit_products[product_name])</f>
        <v>Dish Soap</v>
      </c>
      <c r="G1882" t="str">
        <f>_xlfn.XLOOKUP(E1882,blinkit_products[product_id],blinkit_products[category])</f>
        <v>Household Care</v>
      </c>
      <c r="H1882">
        <f>_xlfn.XLOOKUP(A1882,blinkit_order_items[order_id],blinkit_order_items[quantity])</f>
        <v>2</v>
      </c>
      <c r="I1882">
        <f>_xlfn.XLOOKUP(A1882,blinkit_order_items[order_id],blinkit_order_items[unit_price])</f>
        <v>755.66</v>
      </c>
      <c r="J1882" s="3">
        <v>80.25</v>
      </c>
      <c r="K1882" s="3" t="s">
        <v>11</v>
      </c>
      <c r="L1882" s="3" t="s">
        <v>10</v>
      </c>
      <c r="M1882">
        <v>1</v>
      </c>
      <c r="N1882" s="8">
        <v>45561.975416666668</v>
      </c>
    </row>
    <row r="1883" spans="1:14" x14ac:dyDescent="0.3">
      <c r="A1883" s="4">
        <v>4531430634</v>
      </c>
      <c r="B1883" s="5">
        <v>32585389</v>
      </c>
      <c r="C1883" t="str">
        <f>_xlfn.XLOOKUP(B1883,blinkit_customers!A:A,blinkit_customers!B:B," ")</f>
        <v>Abhimanyu Sachdeva</v>
      </c>
      <c r="D1883" t="str">
        <f>_xlfn.XLOOKUP(B1883, blinkit_customers!A:A,blinkit_customers!I:I, " ")</f>
        <v>Premium</v>
      </c>
      <c r="E1883">
        <f>_xlfn.XLOOKUP(A1883,blinkit_order_items[order_id],blinkit_order_items[product_id])</f>
        <v>952168</v>
      </c>
      <c r="F1883" t="str">
        <f>_xlfn.XLOOKUP(E1883,blinkit_products[product_id],blinkit_products[product_name])</f>
        <v>Popcorn</v>
      </c>
      <c r="G1883" t="str">
        <f>_xlfn.XLOOKUP(E1883,blinkit_products[product_id],blinkit_products[category])</f>
        <v>Snacks &amp; Munchies</v>
      </c>
      <c r="H1883">
        <f>_xlfn.XLOOKUP(A1883,blinkit_order_items[order_id],blinkit_order_items[quantity])</f>
        <v>1</v>
      </c>
      <c r="I1883">
        <f>_xlfn.XLOOKUP(A1883,blinkit_order_items[order_id],blinkit_order_items[unit_price])</f>
        <v>236.95</v>
      </c>
      <c r="J1883" s="5">
        <v>4039.16</v>
      </c>
      <c r="K1883" s="5" t="s">
        <v>12</v>
      </c>
      <c r="L1883" s="5" t="s">
        <v>10</v>
      </c>
      <c r="M1883">
        <v>-2</v>
      </c>
      <c r="N1883" s="9">
        <v>45063.257870370369</v>
      </c>
    </row>
    <row r="1884" spans="1:14" x14ac:dyDescent="0.3">
      <c r="A1884" s="2">
        <v>6715699166</v>
      </c>
      <c r="B1884" s="3">
        <v>76987910</v>
      </c>
      <c r="C1884" t="str">
        <f>_xlfn.XLOOKUP(B1884,blinkit_customers!A:A,blinkit_customers!B:B," ")</f>
        <v>Oeshi Kannan</v>
      </c>
      <c r="D1884" t="str">
        <f>_xlfn.XLOOKUP(B1884, blinkit_customers!A:A,blinkit_customers!I:I, " ")</f>
        <v>Inactive</v>
      </c>
      <c r="E1884">
        <f>_xlfn.XLOOKUP(A1884,blinkit_order_items[order_id],blinkit_order_items[product_id])</f>
        <v>107548</v>
      </c>
      <c r="F1884" t="str">
        <f>_xlfn.XLOOKUP(E1884,blinkit_products[product_id],blinkit_products[product_name])</f>
        <v>Cola</v>
      </c>
      <c r="G1884" t="str">
        <f>_xlfn.XLOOKUP(E1884,blinkit_products[product_id],blinkit_products[category])</f>
        <v>Cold Drinks &amp; Juices</v>
      </c>
      <c r="H1884">
        <f>_xlfn.XLOOKUP(A1884,blinkit_order_items[order_id],blinkit_order_items[quantity])</f>
        <v>2</v>
      </c>
      <c r="I1884">
        <f>_xlfn.XLOOKUP(A1884,blinkit_order_items[order_id],blinkit_order_items[unit_price])</f>
        <v>891.6</v>
      </c>
      <c r="J1884" s="3">
        <v>1919.23</v>
      </c>
      <c r="K1884" s="3" t="s">
        <v>11</v>
      </c>
      <c r="L1884" s="3" t="s">
        <v>10</v>
      </c>
      <c r="M1884">
        <v>-5</v>
      </c>
      <c r="N1884" s="8">
        <v>45139.797824074078</v>
      </c>
    </row>
    <row r="1885" spans="1:14" x14ac:dyDescent="0.3">
      <c r="A1885" s="4">
        <v>4171748538</v>
      </c>
      <c r="B1885" s="5">
        <v>63083547</v>
      </c>
      <c r="C1885" t="str">
        <f>_xlfn.XLOOKUP(B1885,blinkit_customers!A:A,blinkit_customers!B:B," ")</f>
        <v>Aarav Mander</v>
      </c>
      <c r="D1885" t="str">
        <f>_xlfn.XLOOKUP(B1885, blinkit_customers!A:A,blinkit_customers!I:I, " ")</f>
        <v>Regular</v>
      </c>
      <c r="E1885">
        <f>_xlfn.XLOOKUP(A1885,blinkit_order_items[order_id],blinkit_order_items[product_id])</f>
        <v>652118</v>
      </c>
      <c r="F1885" t="str">
        <f>_xlfn.XLOOKUP(E1885,blinkit_products[product_id],blinkit_products[product_name])</f>
        <v>Frozen Biryani</v>
      </c>
      <c r="G1885" t="str">
        <f>_xlfn.XLOOKUP(E1885,blinkit_products[product_id],blinkit_products[category])</f>
        <v>Instant &amp; Frozen Food</v>
      </c>
      <c r="H1885">
        <f>_xlfn.XLOOKUP(A1885,blinkit_order_items[order_id],blinkit_order_items[quantity])</f>
        <v>3</v>
      </c>
      <c r="I1885">
        <f>_xlfn.XLOOKUP(A1885,blinkit_order_items[order_id],blinkit_order_items[unit_price])</f>
        <v>22.04</v>
      </c>
      <c r="J1885" s="5">
        <v>601.9</v>
      </c>
      <c r="K1885" s="5" t="s">
        <v>12</v>
      </c>
      <c r="L1885" s="5" t="s">
        <v>10</v>
      </c>
      <c r="M1885">
        <v>0</v>
      </c>
      <c r="N1885" s="9">
        <v>45113.948888888888</v>
      </c>
    </row>
    <row r="1886" spans="1:14" x14ac:dyDescent="0.3">
      <c r="A1886" s="2">
        <v>4093115982</v>
      </c>
      <c r="B1886" s="3">
        <v>10508763</v>
      </c>
      <c r="C1886" t="str">
        <f>_xlfn.XLOOKUP(B1886,blinkit_customers!A:A,blinkit_customers!B:B," ")</f>
        <v>Anamika Issac</v>
      </c>
      <c r="D1886" t="str">
        <f>_xlfn.XLOOKUP(B1886, blinkit_customers!A:A,blinkit_customers!I:I, " ")</f>
        <v>Premium</v>
      </c>
      <c r="E1886">
        <f>_xlfn.XLOOKUP(A1886,blinkit_order_items[order_id],blinkit_order_items[product_id])</f>
        <v>444361</v>
      </c>
      <c r="F1886" t="str">
        <f>_xlfn.XLOOKUP(E1886,blinkit_products[product_id],blinkit_products[product_name])</f>
        <v>Pain Reliever</v>
      </c>
      <c r="G1886" t="str">
        <f>_xlfn.XLOOKUP(E1886,blinkit_products[product_id],blinkit_products[category])</f>
        <v>Pharmacy</v>
      </c>
      <c r="H1886">
        <f>_xlfn.XLOOKUP(A1886,blinkit_order_items[order_id],blinkit_order_items[quantity])</f>
        <v>3</v>
      </c>
      <c r="I1886">
        <f>_xlfn.XLOOKUP(A1886,blinkit_order_items[order_id],blinkit_order_items[unit_price])</f>
        <v>822.63</v>
      </c>
      <c r="J1886" s="3">
        <v>2022.07</v>
      </c>
      <c r="K1886" s="3" t="s">
        <v>12</v>
      </c>
      <c r="L1886" s="3" t="s">
        <v>10</v>
      </c>
      <c r="M1886">
        <v>-5</v>
      </c>
      <c r="N1886" s="8">
        <v>45070.711585648147</v>
      </c>
    </row>
    <row r="1887" spans="1:14" x14ac:dyDescent="0.3">
      <c r="A1887" s="4">
        <v>2515279840</v>
      </c>
      <c r="B1887" s="5">
        <v>21573815</v>
      </c>
      <c r="C1887" t="str">
        <f>_xlfn.XLOOKUP(B1887,blinkit_customers!A:A,blinkit_customers!B:B," ")</f>
        <v>Urvashi Dalal</v>
      </c>
      <c r="D1887" t="str">
        <f>_xlfn.XLOOKUP(B1887, blinkit_customers!A:A,blinkit_customers!I:I, " ")</f>
        <v>Premium</v>
      </c>
      <c r="E1887">
        <f>_xlfn.XLOOKUP(A1887,blinkit_order_items[order_id],blinkit_order_items[product_id])</f>
        <v>461804</v>
      </c>
      <c r="F1887" t="str">
        <f>_xlfn.XLOOKUP(E1887,blinkit_products[product_id],blinkit_products[product_name])</f>
        <v>Sugar</v>
      </c>
      <c r="G1887" t="str">
        <f>_xlfn.XLOOKUP(E1887,blinkit_products[product_id],blinkit_products[category])</f>
        <v>Grocery &amp; Staples</v>
      </c>
      <c r="H1887">
        <f>_xlfn.XLOOKUP(A1887,blinkit_order_items[order_id],blinkit_order_items[quantity])</f>
        <v>1</v>
      </c>
      <c r="I1887">
        <f>_xlfn.XLOOKUP(A1887,blinkit_order_items[order_id],blinkit_order_items[unit_price])</f>
        <v>310.69</v>
      </c>
      <c r="J1887" s="5">
        <v>2843.77</v>
      </c>
      <c r="K1887" s="5" t="s">
        <v>11</v>
      </c>
      <c r="L1887" s="5" t="s">
        <v>10</v>
      </c>
      <c r="M1887">
        <v>2</v>
      </c>
      <c r="N1887" s="9">
        <v>45284.068993055553</v>
      </c>
    </row>
    <row r="1888" spans="1:14" x14ac:dyDescent="0.3">
      <c r="A1888" s="2">
        <v>4981424948</v>
      </c>
      <c r="B1888" s="3">
        <v>79628054</v>
      </c>
      <c r="C1888" t="str">
        <f>_xlfn.XLOOKUP(B1888,blinkit_customers!A:A,blinkit_customers!B:B," ")</f>
        <v>Oscar Narula</v>
      </c>
      <c r="D1888" t="str">
        <f>_xlfn.XLOOKUP(B1888, blinkit_customers!A:A,blinkit_customers!I:I, " ")</f>
        <v>Premium</v>
      </c>
      <c r="E1888">
        <f>_xlfn.XLOOKUP(A1888,blinkit_order_items[order_id],blinkit_order_items[product_id])</f>
        <v>679865</v>
      </c>
      <c r="F1888" t="str">
        <f>_xlfn.XLOOKUP(E1888,blinkit_products[product_id],blinkit_products[product_name])</f>
        <v>Wheat Flour</v>
      </c>
      <c r="G1888" t="str">
        <f>_xlfn.XLOOKUP(E1888,blinkit_products[product_id],blinkit_products[category])</f>
        <v>Grocery &amp; Staples</v>
      </c>
      <c r="H1888">
        <f>_xlfn.XLOOKUP(A1888,blinkit_order_items[order_id],blinkit_order_items[quantity])</f>
        <v>1</v>
      </c>
      <c r="I1888">
        <f>_xlfn.XLOOKUP(A1888,blinkit_order_items[order_id],blinkit_order_items[unit_price])</f>
        <v>347.91</v>
      </c>
      <c r="J1888" s="3">
        <v>738.74</v>
      </c>
      <c r="K1888" s="3" t="s">
        <v>12</v>
      </c>
      <c r="L1888" s="3" t="s">
        <v>10</v>
      </c>
      <c r="M1888">
        <v>-1</v>
      </c>
      <c r="N1888" s="8">
        <v>45578.934421296297</v>
      </c>
    </row>
    <row r="1889" spans="1:14" x14ac:dyDescent="0.3">
      <c r="A1889" s="4">
        <v>1911064507</v>
      </c>
      <c r="B1889" s="5">
        <v>40055711</v>
      </c>
      <c r="C1889" t="str">
        <f>_xlfn.XLOOKUP(B1889,blinkit_customers!A:A,blinkit_customers!B:B," ")</f>
        <v>Yug Mander</v>
      </c>
      <c r="D1889" t="str">
        <f>_xlfn.XLOOKUP(B1889, blinkit_customers!A:A,blinkit_customers!I:I, " ")</f>
        <v>Inactive</v>
      </c>
      <c r="E1889">
        <f>_xlfn.XLOOKUP(A1889,blinkit_order_items[order_id],blinkit_order_items[product_id])</f>
        <v>500633</v>
      </c>
      <c r="F1889" t="str">
        <f>_xlfn.XLOOKUP(E1889,blinkit_products[product_id],blinkit_products[product_name])</f>
        <v>Cereal</v>
      </c>
      <c r="G1889" t="str">
        <f>_xlfn.XLOOKUP(E1889,blinkit_products[product_id],blinkit_products[category])</f>
        <v>Dairy &amp; Breakfast</v>
      </c>
      <c r="H1889">
        <f>_xlfn.XLOOKUP(A1889,blinkit_order_items[order_id],blinkit_order_items[quantity])</f>
        <v>2</v>
      </c>
      <c r="I1889">
        <f>_xlfn.XLOOKUP(A1889,blinkit_order_items[order_id],blinkit_order_items[unit_price])</f>
        <v>154.5</v>
      </c>
      <c r="J1889" s="5">
        <v>4031.66</v>
      </c>
      <c r="K1889" s="5" t="s">
        <v>12</v>
      </c>
      <c r="L1889" s="5" t="s">
        <v>10</v>
      </c>
      <c r="M1889">
        <v>1</v>
      </c>
      <c r="N1889" s="9">
        <v>45349.747349537036</v>
      </c>
    </row>
    <row r="1890" spans="1:14" x14ac:dyDescent="0.3">
      <c r="A1890" s="2">
        <v>6438392384</v>
      </c>
      <c r="B1890" s="3">
        <v>29562072</v>
      </c>
      <c r="C1890" t="str">
        <f>_xlfn.XLOOKUP(B1890,blinkit_customers!A:A,blinkit_customers!B:B," ")</f>
        <v>Edhitha Ranganathan</v>
      </c>
      <c r="D1890" t="str">
        <f>_xlfn.XLOOKUP(B1890, blinkit_customers!A:A,blinkit_customers!I:I, " ")</f>
        <v>New</v>
      </c>
      <c r="E1890">
        <f>_xlfn.XLOOKUP(A1890,blinkit_order_items[order_id],blinkit_order_items[product_id])</f>
        <v>654623</v>
      </c>
      <c r="F1890" t="str">
        <f>_xlfn.XLOOKUP(E1890,blinkit_products[product_id],blinkit_products[product_name])</f>
        <v>Chips</v>
      </c>
      <c r="G1890" t="str">
        <f>_xlfn.XLOOKUP(E1890,blinkit_products[product_id],blinkit_products[category])</f>
        <v>Snacks &amp; Munchies</v>
      </c>
      <c r="H1890">
        <f>_xlfn.XLOOKUP(A1890,blinkit_order_items[order_id],blinkit_order_items[quantity])</f>
        <v>1</v>
      </c>
      <c r="I1890">
        <f>_xlfn.XLOOKUP(A1890,blinkit_order_items[order_id],blinkit_order_items[unit_price])</f>
        <v>422.14</v>
      </c>
      <c r="J1890" s="3">
        <v>999.78</v>
      </c>
      <c r="K1890" s="3" t="s">
        <v>13</v>
      </c>
      <c r="L1890" s="3" t="s">
        <v>10</v>
      </c>
      <c r="M1890">
        <v>3</v>
      </c>
      <c r="N1890" s="8">
        <v>45549.839375000003</v>
      </c>
    </row>
    <row r="1891" spans="1:14" x14ac:dyDescent="0.3">
      <c r="A1891" s="4">
        <v>5859840400</v>
      </c>
      <c r="B1891" s="5">
        <v>5754255</v>
      </c>
      <c r="C1891" t="str">
        <f>_xlfn.XLOOKUP(B1891,blinkit_customers!A:A,blinkit_customers!B:B," ")</f>
        <v>Radha Rana</v>
      </c>
      <c r="D1891" t="str">
        <f>_xlfn.XLOOKUP(B1891, blinkit_customers!A:A,blinkit_customers!I:I, " ")</f>
        <v>Inactive</v>
      </c>
      <c r="E1891">
        <f>_xlfn.XLOOKUP(A1891,blinkit_order_items[order_id],blinkit_order_items[product_id])</f>
        <v>552883</v>
      </c>
      <c r="F1891" t="str">
        <f>_xlfn.XLOOKUP(E1891,blinkit_products[product_id],blinkit_products[product_name])</f>
        <v>Potatoes</v>
      </c>
      <c r="G1891" t="str">
        <f>_xlfn.XLOOKUP(E1891,blinkit_products[product_id],blinkit_products[category])</f>
        <v>Fruits &amp; Vegetables</v>
      </c>
      <c r="H1891">
        <f>_xlfn.XLOOKUP(A1891,blinkit_order_items[order_id],blinkit_order_items[quantity])</f>
        <v>3</v>
      </c>
      <c r="I1891">
        <f>_xlfn.XLOOKUP(A1891,blinkit_order_items[order_id],blinkit_order_items[unit_price])</f>
        <v>888.16</v>
      </c>
      <c r="J1891" s="5">
        <v>647.86</v>
      </c>
      <c r="K1891" s="5" t="s">
        <v>12</v>
      </c>
      <c r="L1891" s="5" t="s">
        <v>10</v>
      </c>
      <c r="M1891">
        <v>0</v>
      </c>
      <c r="N1891" s="9">
        <v>45220.992037037038</v>
      </c>
    </row>
    <row r="1892" spans="1:14" x14ac:dyDescent="0.3">
      <c r="A1892" s="2">
        <v>7640576778</v>
      </c>
      <c r="B1892" s="3">
        <v>83236183</v>
      </c>
      <c r="C1892" t="str">
        <f>_xlfn.XLOOKUP(B1892,blinkit_customers!A:A,blinkit_customers!B:B," ")</f>
        <v>Zayan Kalla</v>
      </c>
      <c r="D1892" t="str">
        <f>_xlfn.XLOOKUP(B1892, blinkit_customers!A:A,blinkit_customers!I:I, " ")</f>
        <v>New</v>
      </c>
      <c r="E1892">
        <f>_xlfn.XLOOKUP(A1892,blinkit_order_items[order_id],blinkit_order_items[product_id])</f>
        <v>305754</v>
      </c>
      <c r="F1892" t="str">
        <f>_xlfn.XLOOKUP(E1892,blinkit_products[product_id],blinkit_products[product_name])</f>
        <v>Frozen Vegetables</v>
      </c>
      <c r="G1892" t="str">
        <f>_xlfn.XLOOKUP(E1892,blinkit_products[product_id],blinkit_products[category])</f>
        <v>Instant &amp; Frozen Food</v>
      </c>
      <c r="H1892">
        <f>_xlfn.XLOOKUP(A1892,blinkit_order_items[order_id],blinkit_order_items[quantity])</f>
        <v>3</v>
      </c>
      <c r="I1892">
        <f>_xlfn.XLOOKUP(A1892,blinkit_order_items[order_id],blinkit_order_items[unit_price])</f>
        <v>979.99</v>
      </c>
      <c r="J1892" s="3">
        <v>5011.05</v>
      </c>
      <c r="K1892" s="3" t="s">
        <v>13</v>
      </c>
      <c r="L1892" s="3" t="s">
        <v>14</v>
      </c>
      <c r="M1892">
        <v>7</v>
      </c>
      <c r="N1892" s="8">
        <v>45335.734814814816</v>
      </c>
    </row>
    <row r="1893" spans="1:14" x14ac:dyDescent="0.3">
      <c r="A1893" s="4">
        <v>5453475937</v>
      </c>
      <c r="B1893" s="5">
        <v>1719710</v>
      </c>
      <c r="C1893" t="str">
        <f>_xlfn.XLOOKUP(B1893,blinkit_customers!A:A,blinkit_customers!B:B," ")</f>
        <v>Pushti Sabharwal</v>
      </c>
      <c r="D1893" t="str">
        <f>_xlfn.XLOOKUP(B1893, blinkit_customers!A:A,blinkit_customers!I:I, " ")</f>
        <v>New</v>
      </c>
      <c r="E1893">
        <f>_xlfn.XLOOKUP(A1893,blinkit_order_items[order_id],blinkit_order_items[product_id])</f>
        <v>131748</v>
      </c>
      <c r="F1893" t="str">
        <f>_xlfn.XLOOKUP(E1893,blinkit_products[product_id],blinkit_products[product_name])</f>
        <v>Dog Food</v>
      </c>
      <c r="G1893" t="str">
        <f>_xlfn.XLOOKUP(E1893,blinkit_products[product_id],blinkit_products[category])</f>
        <v>Pet Care</v>
      </c>
      <c r="H1893">
        <f>_xlfn.XLOOKUP(A1893,blinkit_order_items[order_id],blinkit_order_items[quantity])</f>
        <v>1</v>
      </c>
      <c r="I1893">
        <f>_xlfn.XLOOKUP(A1893,blinkit_order_items[order_id],blinkit_order_items[unit_price])</f>
        <v>81.349999999999994</v>
      </c>
      <c r="J1893" s="5">
        <v>3217.91</v>
      </c>
      <c r="K1893" s="5" t="s">
        <v>11</v>
      </c>
      <c r="L1893" s="5" t="s">
        <v>10</v>
      </c>
      <c r="M1893">
        <v>-1</v>
      </c>
      <c r="N1893" s="9">
        <v>45187.505856481483</v>
      </c>
    </row>
    <row r="1894" spans="1:14" x14ac:dyDescent="0.3">
      <c r="A1894" s="2">
        <v>653610300</v>
      </c>
      <c r="B1894" s="3">
        <v>78394303</v>
      </c>
      <c r="C1894" t="str">
        <f>_xlfn.XLOOKUP(B1894,blinkit_customers!A:A,blinkit_customers!B:B," ")</f>
        <v>Alexander Kata</v>
      </c>
      <c r="D1894" t="str">
        <f>_xlfn.XLOOKUP(B1894, blinkit_customers!A:A,blinkit_customers!I:I, " ")</f>
        <v>Inactive</v>
      </c>
      <c r="E1894">
        <f>_xlfn.XLOOKUP(A1894,blinkit_order_items[order_id],blinkit_order_items[product_id])</f>
        <v>684939</v>
      </c>
      <c r="F1894" t="str">
        <f>_xlfn.XLOOKUP(E1894,blinkit_products[product_id],blinkit_products[product_name])</f>
        <v>Lotion</v>
      </c>
      <c r="G1894" t="str">
        <f>_xlfn.XLOOKUP(E1894,blinkit_products[product_id],blinkit_products[category])</f>
        <v>Personal Care</v>
      </c>
      <c r="H1894">
        <f>_xlfn.XLOOKUP(A1894,blinkit_order_items[order_id],blinkit_order_items[quantity])</f>
        <v>1</v>
      </c>
      <c r="I1894">
        <f>_xlfn.XLOOKUP(A1894,blinkit_order_items[order_id],blinkit_order_items[unit_price])</f>
        <v>727.95</v>
      </c>
      <c r="J1894" s="3">
        <v>1829.29</v>
      </c>
      <c r="K1894" s="3" t="s">
        <v>15</v>
      </c>
      <c r="L1894" s="3" t="s">
        <v>10</v>
      </c>
      <c r="M1894">
        <v>3</v>
      </c>
      <c r="N1894" s="8">
        <v>45040.146805555552</v>
      </c>
    </row>
    <row r="1895" spans="1:14" x14ac:dyDescent="0.3">
      <c r="A1895" s="4">
        <v>730299055</v>
      </c>
      <c r="B1895" s="5">
        <v>16400639</v>
      </c>
      <c r="C1895" t="str">
        <f>_xlfn.XLOOKUP(B1895,blinkit_customers!A:A,blinkit_customers!B:B," ")</f>
        <v>Anvi Dutta</v>
      </c>
      <c r="D1895" t="str">
        <f>_xlfn.XLOOKUP(B1895, blinkit_customers!A:A,blinkit_customers!I:I, " ")</f>
        <v>Premium</v>
      </c>
      <c r="E1895">
        <f>_xlfn.XLOOKUP(A1895,blinkit_order_items[order_id],blinkit_order_items[product_id])</f>
        <v>679321</v>
      </c>
      <c r="F1895" t="str">
        <f>_xlfn.XLOOKUP(E1895,blinkit_products[product_id],blinkit_products[product_name])</f>
        <v>Cola</v>
      </c>
      <c r="G1895" t="str">
        <f>_xlfn.XLOOKUP(E1895,blinkit_products[product_id],blinkit_products[category])</f>
        <v>Cold Drinks &amp; Juices</v>
      </c>
      <c r="H1895">
        <f>_xlfn.XLOOKUP(A1895,blinkit_order_items[order_id],blinkit_order_items[quantity])</f>
        <v>1</v>
      </c>
      <c r="I1895">
        <f>_xlfn.XLOOKUP(A1895,blinkit_order_items[order_id],blinkit_order_items[unit_price])</f>
        <v>738.46</v>
      </c>
      <c r="J1895" s="5">
        <v>2760.39</v>
      </c>
      <c r="K1895" s="5" t="s">
        <v>15</v>
      </c>
      <c r="L1895" s="5" t="s">
        <v>10</v>
      </c>
      <c r="M1895">
        <v>-5</v>
      </c>
      <c r="N1895" s="9">
        <v>45586.755115740743</v>
      </c>
    </row>
    <row r="1896" spans="1:14" x14ac:dyDescent="0.3">
      <c r="A1896" s="2">
        <v>8396250231</v>
      </c>
      <c r="B1896" s="3">
        <v>46088132</v>
      </c>
      <c r="C1896" t="str">
        <f>_xlfn.XLOOKUP(B1896,blinkit_customers!A:A,blinkit_customers!B:B," ")</f>
        <v>Benjamin Ramanathan</v>
      </c>
      <c r="D1896" t="str">
        <f>_xlfn.XLOOKUP(B1896, blinkit_customers!A:A,blinkit_customers!I:I, " ")</f>
        <v>New</v>
      </c>
      <c r="E1896">
        <f>_xlfn.XLOOKUP(A1896,blinkit_order_items[order_id],blinkit_order_items[product_id])</f>
        <v>721521</v>
      </c>
      <c r="F1896" t="str">
        <f>_xlfn.XLOOKUP(E1896,blinkit_products[product_id],blinkit_products[product_name])</f>
        <v>Rice</v>
      </c>
      <c r="G1896" t="str">
        <f>_xlfn.XLOOKUP(E1896,blinkit_products[product_id],blinkit_products[category])</f>
        <v>Grocery &amp; Staples</v>
      </c>
      <c r="H1896">
        <f>_xlfn.XLOOKUP(A1896,blinkit_order_items[order_id],blinkit_order_items[quantity])</f>
        <v>2</v>
      </c>
      <c r="I1896">
        <f>_xlfn.XLOOKUP(A1896,blinkit_order_items[order_id],blinkit_order_items[unit_price])</f>
        <v>417.39</v>
      </c>
      <c r="J1896" s="3">
        <v>242.57</v>
      </c>
      <c r="K1896" s="3" t="s">
        <v>15</v>
      </c>
      <c r="L1896" s="3" t="s">
        <v>16</v>
      </c>
      <c r="M1896">
        <v>24</v>
      </c>
      <c r="N1896" s="8">
        <v>45348.129907407405</v>
      </c>
    </row>
    <row r="1897" spans="1:14" x14ac:dyDescent="0.3">
      <c r="A1897" s="4">
        <v>8556969682</v>
      </c>
      <c r="B1897" s="5">
        <v>48228547</v>
      </c>
      <c r="C1897" t="str">
        <f>_xlfn.XLOOKUP(B1897,blinkit_customers!A:A,blinkit_customers!B:B," ")</f>
        <v>Anika Baria</v>
      </c>
      <c r="D1897" t="str">
        <f>_xlfn.XLOOKUP(B1897, blinkit_customers!A:A,blinkit_customers!I:I, " ")</f>
        <v>Inactive</v>
      </c>
      <c r="E1897">
        <f>_xlfn.XLOOKUP(A1897,blinkit_order_items[order_id],blinkit_order_items[product_id])</f>
        <v>532965</v>
      </c>
      <c r="F1897" t="str">
        <f>_xlfn.XLOOKUP(E1897,blinkit_products[product_id],blinkit_products[product_name])</f>
        <v>Frozen Pizza</v>
      </c>
      <c r="G1897" t="str">
        <f>_xlfn.XLOOKUP(E1897,blinkit_products[product_id],blinkit_products[category])</f>
        <v>Instant &amp; Frozen Food</v>
      </c>
      <c r="H1897">
        <f>_xlfn.XLOOKUP(A1897,blinkit_order_items[order_id],blinkit_order_items[quantity])</f>
        <v>1</v>
      </c>
      <c r="I1897">
        <f>_xlfn.XLOOKUP(A1897,blinkit_order_items[order_id],blinkit_order_items[unit_price])</f>
        <v>307.23</v>
      </c>
      <c r="J1897" s="5">
        <v>2606.5300000000002</v>
      </c>
      <c r="K1897" s="5" t="s">
        <v>12</v>
      </c>
      <c r="L1897" s="5" t="s">
        <v>10</v>
      </c>
      <c r="M1897">
        <v>-2</v>
      </c>
      <c r="N1897" s="9">
        <v>45067.24931712963</v>
      </c>
    </row>
    <row r="1898" spans="1:14" x14ac:dyDescent="0.3">
      <c r="A1898" s="2">
        <v>7159670875</v>
      </c>
      <c r="B1898" s="3">
        <v>37691544</v>
      </c>
      <c r="C1898" t="str">
        <f>_xlfn.XLOOKUP(B1898,blinkit_customers!A:A,blinkit_customers!B:B," ")</f>
        <v>Onkar Devan</v>
      </c>
      <c r="D1898" t="str">
        <f>_xlfn.XLOOKUP(B1898, blinkit_customers!A:A,blinkit_customers!I:I, " ")</f>
        <v>Inactive</v>
      </c>
      <c r="E1898">
        <f>_xlfn.XLOOKUP(A1898,blinkit_order_items[order_id],blinkit_order_items[product_id])</f>
        <v>684939</v>
      </c>
      <c r="F1898" t="str">
        <f>_xlfn.XLOOKUP(E1898,blinkit_products[product_id],blinkit_products[product_name])</f>
        <v>Lotion</v>
      </c>
      <c r="G1898" t="str">
        <f>_xlfn.XLOOKUP(E1898,blinkit_products[product_id],blinkit_products[category])</f>
        <v>Personal Care</v>
      </c>
      <c r="H1898">
        <f>_xlfn.XLOOKUP(A1898,blinkit_order_items[order_id],blinkit_order_items[quantity])</f>
        <v>3</v>
      </c>
      <c r="I1898">
        <f>_xlfn.XLOOKUP(A1898,blinkit_order_items[order_id],blinkit_order_items[unit_price])</f>
        <v>727.95</v>
      </c>
      <c r="J1898" s="3">
        <v>1405.86</v>
      </c>
      <c r="K1898" s="3" t="s">
        <v>13</v>
      </c>
      <c r="L1898" s="3" t="s">
        <v>16</v>
      </c>
      <c r="M1898">
        <v>25</v>
      </c>
      <c r="N1898" s="8">
        <v>45465.384756944448</v>
      </c>
    </row>
    <row r="1899" spans="1:14" x14ac:dyDescent="0.3">
      <c r="A1899" s="4">
        <v>4922278509</v>
      </c>
      <c r="B1899" s="5">
        <v>76533277</v>
      </c>
      <c r="C1899" t="str">
        <f>_xlfn.XLOOKUP(B1899,blinkit_customers!A:A,blinkit_customers!B:B," ")</f>
        <v>Bakhshi Kuruvilla</v>
      </c>
      <c r="D1899" t="str">
        <f>_xlfn.XLOOKUP(B1899, blinkit_customers!A:A,blinkit_customers!I:I, " ")</f>
        <v>New</v>
      </c>
      <c r="E1899">
        <f>_xlfn.XLOOKUP(A1899,blinkit_order_items[order_id],blinkit_order_items[product_id])</f>
        <v>644847</v>
      </c>
      <c r="F1899" t="str">
        <f>_xlfn.XLOOKUP(E1899,blinkit_products[product_id],blinkit_products[product_name])</f>
        <v>Salt</v>
      </c>
      <c r="G1899" t="str">
        <f>_xlfn.XLOOKUP(E1899,blinkit_products[product_id],blinkit_products[category])</f>
        <v>Grocery &amp; Staples</v>
      </c>
      <c r="H1899">
        <f>_xlfn.XLOOKUP(A1899,blinkit_order_items[order_id],blinkit_order_items[quantity])</f>
        <v>2</v>
      </c>
      <c r="I1899">
        <f>_xlfn.XLOOKUP(A1899,blinkit_order_items[order_id],blinkit_order_items[unit_price])</f>
        <v>622.80999999999995</v>
      </c>
      <c r="J1899" s="5">
        <v>2552.4499999999998</v>
      </c>
      <c r="K1899" s="5" t="s">
        <v>15</v>
      </c>
      <c r="L1899" s="5" t="s">
        <v>10</v>
      </c>
      <c r="M1899">
        <v>4</v>
      </c>
      <c r="N1899" s="9">
        <v>45077.291666666664</v>
      </c>
    </row>
    <row r="1900" spans="1:14" x14ac:dyDescent="0.3">
      <c r="A1900" s="2">
        <v>8151274002</v>
      </c>
      <c r="B1900" s="3">
        <v>91550885</v>
      </c>
      <c r="C1900" t="str">
        <f>_xlfn.XLOOKUP(B1900,blinkit_customers!A:A,blinkit_customers!B:B," ")</f>
        <v>Isaiah Basu</v>
      </c>
      <c r="D1900" t="str">
        <f>_xlfn.XLOOKUP(B1900, blinkit_customers!A:A,blinkit_customers!I:I, " ")</f>
        <v>New</v>
      </c>
      <c r="E1900">
        <f>_xlfn.XLOOKUP(A1900,blinkit_order_items[order_id],blinkit_order_items[product_id])</f>
        <v>34186</v>
      </c>
      <c r="F1900" t="str">
        <f>_xlfn.XLOOKUP(E1900,blinkit_products[product_id],blinkit_products[product_name])</f>
        <v>Mangoes</v>
      </c>
      <c r="G1900" t="str">
        <f>_xlfn.XLOOKUP(E1900,blinkit_products[product_id],blinkit_products[category])</f>
        <v>Fruits &amp; Vegetables</v>
      </c>
      <c r="H1900">
        <f>_xlfn.XLOOKUP(A1900,blinkit_order_items[order_id],blinkit_order_items[quantity])</f>
        <v>2</v>
      </c>
      <c r="I1900">
        <f>_xlfn.XLOOKUP(A1900,blinkit_order_items[order_id],blinkit_order_items[unit_price])</f>
        <v>925.65</v>
      </c>
      <c r="J1900" s="3">
        <v>2737.59</v>
      </c>
      <c r="K1900" s="3" t="s">
        <v>11</v>
      </c>
      <c r="L1900" s="3" t="s">
        <v>10</v>
      </c>
      <c r="M1900">
        <v>4</v>
      </c>
      <c r="N1900" s="8">
        <v>45458.661481481482</v>
      </c>
    </row>
    <row r="1901" spans="1:14" x14ac:dyDescent="0.3">
      <c r="A1901" s="4">
        <v>5373978100</v>
      </c>
      <c r="B1901" s="5">
        <v>82179338</v>
      </c>
      <c r="C1901" t="str">
        <f>_xlfn.XLOOKUP(B1901,blinkit_customers!A:A,blinkit_customers!B:B," ")</f>
        <v>Isha Dugar</v>
      </c>
      <c r="D1901" t="str">
        <f>_xlfn.XLOOKUP(B1901, blinkit_customers!A:A,blinkit_customers!I:I, " ")</f>
        <v>New</v>
      </c>
      <c r="E1901">
        <f>_xlfn.XLOOKUP(A1901,blinkit_order_items[order_id],blinkit_order_items[product_id])</f>
        <v>433521</v>
      </c>
      <c r="F1901" t="str">
        <f>_xlfn.XLOOKUP(E1901,blinkit_products[product_id],blinkit_products[product_name])</f>
        <v>Diapers</v>
      </c>
      <c r="G1901" t="str">
        <f>_xlfn.XLOOKUP(E1901,blinkit_products[product_id],blinkit_products[category])</f>
        <v>Baby Care</v>
      </c>
      <c r="H1901">
        <f>_xlfn.XLOOKUP(A1901,blinkit_order_items[order_id],blinkit_order_items[quantity])</f>
        <v>3</v>
      </c>
      <c r="I1901">
        <f>_xlfn.XLOOKUP(A1901,blinkit_order_items[order_id],blinkit_order_items[unit_price])</f>
        <v>321.33</v>
      </c>
      <c r="J1901" s="5">
        <v>2675.69</v>
      </c>
      <c r="K1901" s="5" t="s">
        <v>15</v>
      </c>
      <c r="L1901" s="5" t="s">
        <v>10</v>
      </c>
      <c r="M1901">
        <v>4</v>
      </c>
      <c r="N1901" s="9">
        <v>45307.694027777776</v>
      </c>
    </row>
    <row r="1902" spans="1:14" x14ac:dyDescent="0.3">
      <c r="A1902" s="2">
        <v>6210207010</v>
      </c>
      <c r="B1902" s="3">
        <v>1601161</v>
      </c>
      <c r="C1902" t="str">
        <f>_xlfn.XLOOKUP(B1902,blinkit_customers!A:A,blinkit_customers!B:B," ")</f>
        <v>Chanchal Thakur</v>
      </c>
      <c r="D1902" t="str">
        <f>_xlfn.XLOOKUP(B1902, blinkit_customers!A:A,blinkit_customers!I:I, " ")</f>
        <v>Inactive</v>
      </c>
      <c r="E1902">
        <f>_xlfn.XLOOKUP(A1902,blinkit_order_items[order_id],blinkit_order_items[product_id])</f>
        <v>859361</v>
      </c>
      <c r="F1902" t="str">
        <f>_xlfn.XLOOKUP(E1902,blinkit_products[product_id],blinkit_products[product_name])</f>
        <v>Shampoo</v>
      </c>
      <c r="G1902" t="str">
        <f>_xlfn.XLOOKUP(E1902,blinkit_products[product_id],blinkit_products[category])</f>
        <v>Personal Care</v>
      </c>
      <c r="H1902">
        <f>_xlfn.XLOOKUP(A1902,blinkit_order_items[order_id],blinkit_order_items[quantity])</f>
        <v>1</v>
      </c>
      <c r="I1902">
        <f>_xlfn.XLOOKUP(A1902,blinkit_order_items[order_id],blinkit_order_items[unit_price])</f>
        <v>432.39</v>
      </c>
      <c r="J1902" s="3">
        <v>1553.52</v>
      </c>
      <c r="K1902" s="3" t="s">
        <v>12</v>
      </c>
      <c r="L1902" s="3" t="s">
        <v>10</v>
      </c>
      <c r="M1902">
        <v>-1</v>
      </c>
      <c r="N1902" s="8">
        <v>45104.346018518518</v>
      </c>
    </row>
    <row r="1903" spans="1:14" x14ac:dyDescent="0.3">
      <c r="A1903" s="4">
        <v>1837403174</v>
      </c>
      <c r="B1903" s="5">
        <v>84993732</v>
      </c>
      <c r="C1903" t="str">
        <f>_xlfn.XLOOKUP(B1903,blinkit_customers!A:A,blinkit_customers!B:B," ")</f>
        <v>Henry Modi</v>
      </c>
      <c r="D1903" t="str">
        <f>_xlfn.XLOOKUP(B1903, blinkit_customers!A:A,blinkit_customers!I:I, " ")</f>
        <v>Regular</v>
      </c>
      <c r="E1903">
        <f>_xlfn.XLOOKUP(A1903,blinkit_order_items[order_id],blinkit_order_items[product_id])</f>
        <v>14145</v>
      </c>
      <c r="F1903" t="str">
        <f>_xlfn.XLOOKUP(E1903,blinkit_products[product_id],blinkit_products[product_name])</f>
        <v>Spinach</v>
      </c>
      <c r="G1903" t="str">
        <f>_xlfn.XLOOKUP(E1903,blinkit_products[product_id],blinkit_products[category])</f>
        <v>Fruits &amp; Vegetables</v>
      </c>
      <c r="H1903">
        <f>_xlfn.XLOOKUP(A1903,blinkit_order_items[order_id],blinkit_order_items[quantity])</f>
        <v>3</v>
      </c>
      <c r="I1903">
        <f>_xlfn.XLOOKUP(A1903,blinkit_order_items[order_id],blinkit_order_items[unit_price])</f>
        <v>630.84</v>
      </c>
      <c r="J1903" s="5">
        <v>849.48</v>
      </c>
      <c r="K1903" s="5" t="s">
        <v>13</v>
      </c>
      <c r="L1903" s="5" t="s">
        <v>10</v>
      </c>
      <c r="M1903">
        <v>3</v>
      </c>
      <c r="N1903" s="9">
        <v>45049.897743055553</v>
      </c>
    </row>
    <row r="1904" spans="1:14" x14ac:dyDescent="0.3">
      <c r="A1904" s="2">
        <v>1148265823</v>
      </c>
      <c r="B1904" s="3">
        <v>21809858</v>
      </c>
      <c r="C1904" t="str">
        <f>_xlfn.XLOOKUP(B1904,blinkit_customers!A:A,blinkit_customers!B:B," ")</f>
        <v>Ekansh Seshadri</v>
      </c>
      <c r="D1904" t="str">
        <f>_xlfn.XLOOKUP(B1904, blinkit_customers!A:A,blinkit_customers!I:I, " ")</f>
        <v>Inactive</v>
      </c>
      <c r="E1904">
        <f>_xlfn.XLOOKUP(A1904,blinkit_order_items[order_id],blinkit_order_items[product_id])</f>
        <v>542300</v>
      </c>
      <c r="F1904" t="str">
        <f>_xlfn.XLOOKUP(E1904,blinkit_products[product_id],blinkit_products[product_name])</f>
        <v>Popcorn</v>
      </c>
      <c r="G1904" t="str">
        <f>_xlfn.XLOOKUP(E1904,blinkit_products[product_id],blinkit_products[category])</f>
        <v>Snacks &amp; Munchies</v>
      </c>
      <c r="H1904">
        <f>_xlfn.XLOOKUP(A1904,blinkit_order_items[order_id],blinkit_order_items[quantity])</f>
        <v>3</v>
      </c>
      <c r="I1904">
        <f>_xlfn.XLOOKUP(A1904,blinkit_order_items[order_id],blinkit_order_items[unit_price])</f>
        <v>255.35</v>
      </c>
      <c r="J1904" s="3">
        <v>1198.97</v>
      </c>
      <c r="K1904" s="3" t="s">
        <v>12</v>
      </c>
      <c r="L1904" s="3" t="s">
        <v>10</v>
      </c>
      <c r="M1904">
        <v>5</v>
      </c>
      <c r="N1904" s="8">
        <v>45594.351307870369</v>
      </c>
    </row>
    <row r="1905" spans="1:14" x14ac:dyDescent="0.3">
      <c r="A1905" s="4">
        <v>8472487149</v>
      </c>
      <c r="B1905" s="5">
        <v>74761384</v>
      </c>
      <c r="C1905" t="str">
        <f>_xlfn.XLOOKUP(B1905,blinkit_customers!A:A,blinkit_customers!B:B," ")</f>
        <v>Banjeet Gara</v>
      </c>
      <c r="D1905" t="str">
        <f>_xlfn.XLOOKUP(B1905, blinkit_customers!A:A,blinkit_customers!I:I, " ")</f>
        <v>Premium</v>
      </c>
      <c r="E1905">
        <f>_xlfn.XLOOKUP(A1905,blinkit_order_items[order_id],blinkit_order_items[product_id])</f>
        <v>837480</v>
      </c>
      <c r="F1905" t="str">
        <f>_xlfn.XLOOKUP(E1905,blinkit_products[product_id],blinkit_products[product_name])</f>
        <v>Cough Syrup</v>
      </c>
      <c r="G1905" t="str">
        <f>_xlfn.XLOOKUP(E1905,blinkit_products[product_id],blinkit_products[category])</f>
        <v>Pharmacy</v>
      </c>
      <c r="H1905">
        <f>_xlfn.XLOOKUP(A1905,blinkit_order_items[order_id],blinkit_order_items[quantity])</f>
        <v>2</v>
      </c>
      <c r="I1905">
        <f>_xlfn.XLOOKUP(A1905,blinkit_order_items[order_id],blinkit_order_items[unit_price])</f>
        <v>217.4</v>
      </c>
      <c r="J1905" s="5">
        <v>1484.96</v>
      </c>
      <c r="K1905" s="5" t="s">
        <v>11</v>
      </c>
      <c r="L1905" s="5" t="s">
        <v>16</v>
      </c>
      <c r="M1905">
        <v>21</v>
      </c>
      <c r="N1905" s="9">
        <v>45334.22861111111</v>
      </c>
    </row>
    <row r="1906" spans="1:14" x14ac:dyDescent="0.3">
      <c r="A1906" s="2">
        <v>9111535172</v>
      </c>
      <c r="B1906" s="3">
        <v>9274874</v>
      </c>
      <c r="C1906" t="str">
        <f>_xlfn.XLOOKUP(B1906,blinkit_customers!A:A,blinkit_customers!B:B," ")</f>
        <v>Kashvi Ganguly</v>
      </c>
      <c r="D1906" t="str">
        <f>_xlfn.XLOOKUP(B1906, blinkit_customers!A:A,blinkit_customers!I:I, " ")</f>
        <v>Regular</v>
      </c>
      <c r="E1906">
        <f>_xlfn.XLOOKUP(A1906,blinkit_order_items[order_id],blinkit_order_items[product_id])</f>
        <v>784673</v>
      </c>
      <c r="F1906" t="str">
        <f>_xlfn.XLOOKUP(E1906,blinkit_products[product_id],blinkit_products[product_name])</f>
        <v>Dog Food</v>
      </c>
      <c r="G1906" t="str">
        <f>_xlfn.XLOOKUP(E1906,blinkit_products[product_id],blinkit_products[category])</f>
        <v>Pet Care</v>
      </c>
      <c r="H1906">
        <f>_xlfn.XLOOKUP(A1906,blinkit_order_items[order_id],blinkit_order_items[quantity])</f>
        <v>1</v>
      </c>
      <c r="I1906">
        <f>_xlfn.XLOOKUP(A1906,blinkit_order_items[order_id],blinkit_order_items[unit_price])</f>
        <v>491.39</v>
      </c>
      <c r="J1906" s="3">
        <v>354.52</v>
      </c>
      <c r="K1906" s="3" t="s">
        <v>15</v>
      </c>
      <c r="L1906" s="3" t="s">
        <v>10</v>
      </c>
      <c r="M1906">
        <v>0</v>
      </c>
      <c r="N1906" s="8">
        <v>45420.737546296295</v>
      </c>
    </row>
    <row r="1907" spans="1:14" x14ac:dyDescent="0.3">
      <c r="A1907" s="4">
        <v>6558001978</v>
      </c>
      <c r="B1907" s="5">
        <v>88520326</v>
      </c>
      <c r="C1907" t="str">
        <f>_xlfn.XLOOKUP(B1907,blinkit_customers!A:A,blinkit_customers!B:B," ")</f>
        <v>Chasmum Dhaliwal</v>
      </c>
      <c r="D1907" t="str">
        <f>_xlfn.XLOOKUP(B1907, blinkit_customers!A:A,blinkit_customers!I:I, " ")</f>
        <v>Premium</v>
      </c>
      <c r="E1907">
        <f>_xlfn.XLOOKUP(A1907,blinkit_order_items[order_id],blinkit_order_items[product_id])</f>
        <v>478531</v>
      </c>
      <c r="F1907" t="str">
        <f>_xlfn.XLOOKUP(E1907,blinkit_products[product_id],blinkit_products[product_name])</f>
        <v>Carrots</v>
      </c>
      <c r="G1907" t="str">
        <f>_xlfn.XLOOKUP(E1907,blinkit_products[product_id],blinkit_products[category])</f>
        <v>Fruits &amp; Vegetables</v>
      </c>
      <c r="H1907">
        <f>_xlfn.XLOOKUP(A1907,blinkit_order_items[order_id],blinkit_order_items[quantity])</f>
        <v>3</v>
      </c>
      <c r="I1907">
        <f>_xlfn.XLOOKUP(A1907,blinkit_order_items[order_id],blinkit_order_items[unit_price])</f>
        <v>825.46</v>
      </c>
      <c r="J1907" s="5">
        <v>1177.6400000000001</v>
      </c>
      <c r="K1907" s="5" t="s">
        <v>11</v>
      </c>
      <c r="L1907" s="5" t="s">
        <v>10</v>
      </c>
      <c r="M1907">
        <v>1</v>
      </c>
      <c r="N1907" s="9">
        <v>45341.629016203704</v>
      </c>
    </row>
    <row r="1908" spans="1:14" x14ac:dyDescent="0.3">
      <c r="A1908" s="2">
        <v>2762095386</v>
      </c>
      <c r="B1908" s="3">
        <v>84066402</v>
      </c>
      <c r="C1908" t="str">
        <f>_xlfn.XLOOKUP(B1908,blinkit_customers!A:A,blinkit_customers!B:B," ")</f>
        <v>Lucky Dar</v>
      </c>
      <c r="D1908" t="str">
        <f>_xlfn.XLOOKUP(B1908, blinkit_customers!A:A,blinkit_customers!I:I, " ")</f>
        <v>Regular</v>
      </c>
      <c r="E1908">
        <f>_xlfn.XLOOKUP(A1908,blinkit_order_items[order_id],blinkit_order_items[product_id])</f>
        <v>623234</v>
      </c>
      <c r="F1908" t="str">
        <f>_xlfn.XLOOKUP(E1908,blinkit_products[product_id],blinkit_products[product_name])</f>
        <v>Frozen Biryani</v>
      </c>
      <c r="G1908" t="str">
        <f>_xlfn.XLOOKUP(E1908,blinkit_products[product_id],blinkit_products[category])</f>
        <v>Instant &amp; Frozen Food</v>
      </c>
      <c r="H1908">
        <f>_xlfn.XLOOKUP(A1908,blinkit_order_items[order_id],blinkit_order_items[quantity])</f>
        <v>2</v>
      </c>
      <c r="I1908">
        <f>_xlfn.XLOOKUP(A1908,blinkit_order_items[order_id],blinkit_order_items[unit_price])</f>
        <v>329.79</v>
      </c>
      <c r="J1908" s="3">
        <v>786.85</v>
      </c>
      <c r="K1908" s="3" t="s">
        <v>12</v>
      </c>
      <c r="L1908" s="3" t="s">
        <v>10</v>
      </c>
      <c r="M1908">
        <v>3</v>
      </c>
      <c r="N1908" s="8">
        <v>45515.687372685185</v>
      </c>
    </row>
    <row r="1909" spans="1:14" x14ac:dyDescent="0.3">
      <c r="A1909" s="4">
        <v>2406325099</v>
      </c>
      <c r="B1909" s="5">
        <v>31718565</v>
      </c>
      <c r="C1909" t="str">
        <f>_xlfn.XLOOKUP(B1909,blinkit_customers!A:A,blinkit_customers!B:B," ")</f>
        <v>Andrew Wable</v>
      </c>
      <c r="D1909" t="str">
        <f>_xlfn.XLOOKUP(B1909, blinkit_customers!A:A,blinkit_customers!I:I, " ")</f>
        <v>Regular</v>
      </c>
      <c r="E1909">
        <f>_xlfn.XLOOKUP(A1909,blinkit_order_items[order_id],blinkit_order_items[product_id])</f>
        <v>734789</v>
      </c>
      <c r="F1909" t="str">
        <f>_xlfn.XLOOKUP(E1909,blinkit_products[product_id],blinkit_products[product_name])</f>
        <v>Popcorn</v>
      </c>
      <c r="G1909" t="str">
        <f>_xlfn.XLOOKUP(E1909,blinkit_products[product_id],blinkit_products[category])</f>
        <v>Snacks &amp; Munchies</v>
      </c>
      <c r="H1909">
        <f>_xlfn.XLOOKUP(A1909,blinkit_order_items[order_id],blinkit_order_items[quantity])</f>
        <v>3</v>
      </c>
      <c r="I1909">
        <f>_xlfn.XLOOKUP(A1909,blinkit_order_items[order_id],blinkit_order_items[unit_price])</f>
        <v>395.82</v>
      </c>
      <c r="J1909" s="5">
        <v>1623.98</v>
      </c>
      <c r="K1909" s="5" t="s">
        <v>13</v>
      </c>
      <c r="L1909" s="5" t="s">
        <v>16</v>
      </c>
      <c r="M1909">
        <v>26</v>
      </c>
      <c r="N1909" s="9">
        <v>45243.944363425922</v>
      </c>
    </row>
    <row r="1910" spans="1:14" x14ac:dyDescent="0.3">
      <c r="A1910" s="2">
        <v>4274182127</v>
      </c>
      <c r="B1910" s="3">
        <v>22020776</v>
      </c>
      <c r="C1910" t="str">
        <f>_xlfn.XLOOKUP(B1910,blinkit_customers!A:A,blinkit_customers!B:B," ")</f>
        <v>Manan Banerjee</v>
      </c>
      <c r="D1910" t="str">
        <f>_xlfn.XLOOKUP(B1910, blinkit_customers!A:A,blinkit_customers!I:I, " ")</f>
        <v>Regular</v>
      </c>
      <c r="E1910">
        <f>_xlfn.XLOOKUP(A1910,blinkit_order_items[order_id],blinkit_order_items[product_id])</f>
        <v>798639</v>
      </c>
      <c r="F1910" t="str">
        <f>_xlfn.XLOOKUP(E1910,blinkit_products[product_id],blinkit_products[product_name])</f>
        <v>Eggs</v>
      </c>
      <c r="G1910" t="str">
        <f>_xlfn.XLOOKUP(E1910,blinkit_products[product_id],blinkit_products[category])</f>
        <v>Dairy &amp; Breakfast</v>
      </c>
      <c r="H1910">
        <f>_xlfn.XLOOKUP(A1910,blinkit_order_items[order_id],blinkit_order_items[quantity])</f>
        <v>2</v>
      </c>
      <c r="I1910">
        <f>_xlfn.XLOOKUP(A1910,blinkit_order_items[order_id],blinkit_order_items[unit_price])</f>
        <v>211.25</v>
      </c>
      <c r="J1910" s="3">
        <v>4992.1499999999996</v>
      </c>
      <c r="K1910" s="3" t="s">
        <v>15</v>
      </c>
      <c r="L1910" s="3" t="s">
        <v>10</v>
      </c>
      <c r="M1910">
        <v>4</v>
      </c>
      <c r="N1910" s="8">
        <v>45561.699155092596</v>
      </c>
    </row>
    <row r="1911" spans="1:14" x14ac:dyDescent="0.3">
      <c r="A1911" s="4">
        <v>7271609994</v>
      </c>
      <c r="B1911" s="5">
        <v>11616535</v>
      </c>
      <c r="C1911" t="str">
        <f>_xlfn.XLOOKUP(B1911,blinkit_customers!A:A,blinkit_customers!B:B," ")</f>
        <v>Vrinda Bassi</v>
      </c>
      <c r="D1911" t="str">
        <f>_xlfn.XLOOKUP(B1911, blinkit_customers!A:A,blinkit_customers!I:I, " ")</f>
        <v>Premium</v>
      </c>
      <c r="E1911">
        <f>_xlfn.XLOOKUP(A1911,blinkit_order_items[order_id],blinkit_order_items[product_id])</f>
        <v>425341</v>
      </c>
      <c r="F1911" t="str">
        <f>_xlfn.XLOOKUP(E1911,blinkit_products[product_id],blinkit_products[product_name])</f>
        <v>Pet Treats</v>
      </c>
      <c r="G1911" t="str">
        <f>_xlfn.XLOOKUP(E1911,blinkit_products[product_id],blinkit_products[category])</f>
        <v>Pet Care</v>
      </c>
      <c r="H1911">
        <f>_xlfn.XLOOKUP(A1911,blinkit_order_items[order_id],blinkit_order_items[quantity])</f>
        <v>3</v>
      </c>
      <c r="I1911">
        <f>_xlfn.XLOOKUP(A1911,blinkit_order_items[order_id],blinkit_order_items[unit_price])</f>
        <v>486.28</v>
      </c>
      <c r="J1911" s="5">
        <v>3007.32</v>
      </c>
      <c r="K1911" s="5" t="s">
        <v>12</v>
      </c>
      <c r="L1911" s="5" t="s">
        <v>10</v>
      </c>
      <c r="M1911">
        <v>-5</v>
      </c>
      <c r="N1911" s="9">
        <v>45041.874155092592</v>
      </c>
    </row>
    <row r="1912" spans="1:14" x14ac:dyDescent="0.3">
      <c r="A1912" s="2">
        <v>9182539734</v>
      </c>
      <c r="B1912" s="3">
        <v>66359719</v>
      </c>
      <c r="C1912" t="str">
        <f>_xlfn.XLOOKUP(B1912,blinkit_customers!A:A,blinkit_customers!B:B," ")</f>
        <v>Diya Murty</v>
      </c>
      <c r="D1912" t="str">
        <f>_xlfn.XLOOKUP(B1912, blinkit_customers!A:A,blinkit_customers!I:I, " ")</f>
        <v>Regular</v>
      </c>
      <c r="E1912">
        <f>_xlfn.XLOOKUP(A1912,blinkit_order_items[order_id],blinkit_order_items[product_id])</f>
        <v>557908</v>
      </c>
      <c r="F1912" t="str">
        <f>_xlfn.XLOOKUP(E1912,blinkit_products[product_id],blinkit_products[product_name])</f>
        <v>Vitamins</v>
      </c>
      <c r="G1912" t="str">
        <f>_xlfn.XLOOKUP(E1912,blinkit_products[product_id],blinkit_products[category])</f>
        <v>Pharmacy</v>
      </c>
      <c r="H1912">
        <f>_xlfn.XLOOKUP(A1912,blinkit_order_items[order_id],blinkit_order_items[quantity])</f>
        <v>3</v>
      </c>
      <c r="I1912">
        <f>_xlfn.XLOOKUP(A1912,blinkit_order_items[order_id],blinkit_order_items[unit_price])</f>
        <v>942.37</v>
      </c>
      <c r="J1912" s="3">
        <v>1557.06</v>
      </c>
      <c r="K1912" s="3" t="s">
        <v>11</v>
      </c>
      <c r="L1912" s="3" t="s">
        <v>10</v>
      </c>
      <c r="M1912">
        <v>2</v>
      </c>
      <c r="N1912" s="8">
        <v>45113.649918981479</v>
      </c>
    </row>
    <row r="1913" spans="1:14" x14ac:dyDescent="0.3">
      <c r="A1913" s="4">
        <v>7891517071</v>
      </c>
      <c r="B1913" s="5">
        <v>78412820</v>
      </c>
      <c r="C1913" t="str">
        <f>_xlfn.XLOOKUP(B1913,blinkit_customers!A:A,blinkit_customers!B:B," ")</f>
        <v>Charvi Bajaj</v>
      </c>
      <c r="D1913" t="str">
        <f>_xlfn.XLOOKUP(B1913, blinkit_customers!A:A,blinkit_customers!I:I, " ")</f>
        <v>New</v>
      </c>
      <c r="E1913">
        <f>_xlfn.XLOOKUP(A1913,blinkit_order_items[order_id],blinkit_order_items[product_id])</f>
        <v>56589</v>
      </c>
      <c r="F1913" t="str">
        <f>_xlfn.XLOOKUP(E1913,blinkit_products[product_id],blinkit_products[product_name])</f>
        <v>Vitamins</v>
      </c>
      <c r="G1913" t="str">
        <f>_xlfn.XLOOKUP(E1913,blinkit_products[product_id],blinkit_products[category])</f>
        <v>Pharmacy</v>
      </c>
      <c r="H1913">
        <f>_xlfn.XLOOKUP(A1913,blinkit_order_items[order_id],blinkit_order_items[quantity])</f>
        <v>1</v>
      </c>
      <c r="I1913">
        <f>_xlfn.XLOOKUP(A1913,blinkit_order_items[order_id],blinkit_order_items[unit_price])</f>
        <v>517.77</v>
      </c>
      <c r="J1913" s="5">
        <v>2474.5</v>
      </c>
      <c r="K1913" s="5" t="s">
        <v>11</v>
      </c>
      <c r="L1913" s="5" t="s">
        <v>16</v>
      </c>
      <c r="M1913">
        <v>25</v>
      </c>
      <c r="N1913" s="9">
        <v>45322.716168981482</v>
      </c>
    </row>
    <row r="1914" spans="1:14" x14ac:dyDescent="0.3">
      <c r="A1914" s="2">
        <v>3666182849</v>
      </c>
      <c r="B1914" s="3">
        <v>63793401</v>
      </c>
      <c r="C1914" t="str">
        <f>_xlfn.XLOOKUP(B1914,blinkit_customers!A:A,blinkit_customers!B:B," ")</f>
        <v>Frado Ramakrishnan</v>
      </c>
      <c r="D1914" t="str">
        <f>_xlfn.XLOOKUP(B1914, blinkit_customers!A:A,blinkit_customers!I:I, " ")</f>
        <v>Regular</v>
      </c>
      <c r="E1914">
        <f>_xlfn.XLOOKUP(A1914,blinkit_order_items[order_id],blinkit_order_items[product_id])</f>
        <v>51036</v>
      </c>
      <c r="F1914" t="str">
        <f>_xlfn.XLOOKUP(E1914,blinkit_products[product_id],blinkit_products[product_name])</f>
        <v>Baby Food</v>
      </c>
      <c r="G1914" t="str">
        <f>_xlfn.XLOOKUP(E1914,blinkit_products[product_id],blinkit_products[category])</f>
        <v>Baby Care</v>
      </c>
      <c r="H1914">
        <f>_xlfn.XLOOKUP(A1914,blinkit_order_items[order_id],blinkit_order_items[quantity])</f>
        <v>1</v>
      </c>
      <c r="I1914">
        <f>_xlfn.XLOOKUP(A1914,blinkit_order_items[order_id],blinkit_order_items[unit_price])</f>
        <v>931.61</v>
      </c>
      <c r="J1914" s="3">
        <v>856.05</v>
      </c>
      <c r="K1914" s="3" t="s">
        <v>12</v>
      </c>
      <c r="L1914" s="3" t="s">
        <v>10</v>
      </c>
      <c r="M1914">
        <v>4</v>
      </c>
      <c r="N1914" s="8">
        <v>45599.484178240738</v>
      </c>
    </row>
    <row r="1915" spans="1:14" x14ac:dyDescent="0.3">
      <c r="A1915" s="4">
        <v>8724590445</v>
      </c>
      <c r="B1915" s="5">
        <v>10729474</v>
      </c>
      <c r="C1915" t="str">
        <f>_xlfn.XLOOKUP(B1915,blinkit_customers!A:A,blinkit_customers!B:B," ")</f>
        <v>Gautami Pingle</v>
      </c>
      <c r="D1915" t="str">
        <f>_xlfn.XLOOKUP(B1915, blinkit_customers!A:A,blinkit_customers!I:I, " ")</f>
        <v>New</v>
      </c>
      <c r="E1915">
        <f>_xlfn.XLOOKUP(A1915,blinkit_order_items[order_id],blinkit_order_items[product_id])</f>
        <v>741341</v>
      </c>
      <c r="F1915" t="str">
        <f>_xlfn.XLOOKUP(E1915,blinkit_products[product_id],blinkit_products[product_name])</f>
        <v>Eggs</v>
      </c>
      <c r="G1915" t="str">
        <f>_xlfn.XLOOKUP(E1915,blinkit_products[product_id],blinkit_products[category])</f>
        <v>Dairy &amp; Breakfast</v>
      </c>
      <c r="H1915">
        <f>_xlfn.XLOOKUP(A1915,blinkit_order_items[order_id],blinkit_order_items[quantity])</f>
        <v>1</v>
      </c>
      <c r="I1915">
        <f>_xlfn.XLOOKUP(A1915,blinkit_order_items[order_id],blinkit_order_items[unit_price])</f>
        <v>923.84</v>
      </c>
      <c r="J1915" s="5">
        <v>1934.86</v>
      </c>
      <c r="K1915" s="5" t="s">
        <v>12</v>
      </c>
      <c r="L1915" s="5" t="s">
        <v>10</v>
      </c>
      <c r="M1915">
        <v>4</v>
      </c>
      <c r="N1915" s="9">
        <v>45079.66646990741</v>
      </c>
    </row>
    <row r="1916" spans="1:14" x14ac:dyDescent="0.3">
      <c r="A1916" s="2">
        <v>7919863938</v>
      </c>
      <c r="B1916" s="3">
        <v>4378755</v>
      </c>
      <c r="C1916" t="str">
        <f>_xlfn.XLOOKUP(B1916,blinkit_customers!A:A,blinkit_customers!B:B," ")</f>
        <v>Oscar Ratta</v>
      </c>
      <c r="D1916" t="str">
        <f>_xlfn.XLOOKUP(B1916, blinkit_customers!A:A,blinkit_customers!I:I, " ")</f>
        <v>Premium</v>
      </c>
      <c r="E1916">
        <f>_xlfn.XLOOKUP(A1916,blinkit_order_items[order_id],blinkit_order_items[product_id])</f>
        <v>945635</v>
      </c>
      <c r="F1916" t="str">
        <f>_xlfn.XLOOKUP(E1916,blinkit_products[product_id],blinkit_products[product_name])</f>
        <v>Pulses</v>
      </c>
      <c r="G1916" t="str">
        <f>_xlfn.XLOOKUP(E1916,blinkit_products[product_id],blinkit_products[category])</f>
        <v>Grocery &amp; Staples</v>
      </c>
      <c r="H1916">
        <f>_xlfn.XLOOKUP(A1916,blinkit_order_items[order_id],blinkit_order_items[quantity])</f>
        <v>3</v>
      </c>
      <c r="I1916">
        <f>_xlfn.XLOOKUP(A1916,blinkit_order_items[order_id],blinkit_order_items[unit_price])</f>
        <v>778.9</v>
      </c>
      <c r="J1916" s="3">
        <v>1024.3699999999999</v>
      </c>
      <c r="K1916" s="3" t="s">
        <v>13</v>
      </c>
      <c r="L1916" s="3" t="s">
        <v>10</v>
      </c>
      <c r="M1916">
        <v>-2</v>
      </c>
      <c r="N1916" s="8">
        <v>45533.983298611114</v>
      </c>
    </row>
    <row r="1917" spans="1:14" x14ac:dyDescent="0.3">
      <c r="A1917" s="4">
        <v>3545539999</v>
      </c>
      <c r="B1917" s="5">
        <v>49449238</v>
      </c>
      <c r="C1917" t="str">
        <f>_xlfn.XLOOKUP(B1917,blinkit_customers!A:A,blinkit_customers!B:B," ")</f>
        <v>Omaja Mukhopadhyay</v>
      </c>
      <c r="D1917" t="str">
        <f>_xlfn.XLOOKUP(B1917, blinkit_customers!A:A,blinkit_customers!I:I, " ")</f>
        <v>Inactive</v>
      </c>
      <c r="E1917">
        <f>_xlfn.XLOOKUP(A1917,blinkit_order_items[order_id],blinkit_order_items[product_id])</f>
        <v>287070</v>
      </c>
      <c r="F1917" t="str">
        <f>_xlfn.XLOOKUP(E1917,blinkit_products[product_id],blinkit_products[product_name])</f>
        <v>Wheat Flour</v>
      </c>
      <c r="G1917" t="str">
        <f>_xlfn.XLOOKUP(E1917,blinkit_products[product_id],blinkit_products[category])</f>
        <v>Grocery &amp; Staples</v>
      </c>
      <c r="H1917">
        <f>_xlfn.XLOOKUP(A1917,blinkit_order_items[order_id],blinkit_order_items[quantity])</f>
        <v>1</v>
      </c>
      <c r="I1917">
        <f>_xlfn.XLOOKUP(A1917,blinkit_order_items[order_id],blinkit_order_items[unit_price])</f>
        <v>443.17</v>
      </c>
      <c r="J1917" s="5">
        <v>3469.35</v>
      </c>
      <c r="K1917" s="5" t="s">
        <v>11</v>
      </c>
      <c r="L1917" s="5" t="s">
        <v>14</v>
      </c>
      <c r="M1917">
        <v>15</v>
      </c>
      <c r="N1917" s="9">
        <v>45299.666597222225</v>
      </c>
    </row>
    <row r="1918" spans="1:14" x14ac:dyDescent="0.3">
      <c r="A1918" s="2">
        <v>7463392603</v>
      </c>
      <c r="B1918" s="3">
        <v>46684081</v>
      </c>
      <c r="C1918" t="str">
        <f>_xlfn.XLOOKUP(B1918,blinkit_customers!A:A,blinkit_customers!B:B," ")</f>
        <v>Darika Hans</v>
      </c>
      <c r="D1918" t="str">
        <f>_xlfn.XLOOKUP(B1918, blinkit_customers!A:A,blinkit_customers!I:I, " ")</f>
        <v>Premium</v>
      </c>
      <c r="E1918">
        <f>_xlfn.XLOOKUP(A1918,blinkit_order_items[order_id],blinkit_order_items[product_id])</f>
        <v>812607</v>
      </c>
      <c r="F1918" t="str">
        <f>_xlfn.XLOOKUP(E1918,blinkit_products[product_id],blinkit_products[product_name])</f>
        <v>Potatoes</v>
      </c>
      <c r="G1918" t="str">
        <f>_xlfn.XLOOKUP(E1918,blinkit_products[product_id],blinkit_products[category])</f>
        <v>Fruits &amp; Vegetables</v>
      </c>
      <c r="H1918">
        <f>_xlfn.XLOOKUP(A1918,blinkit_order_items[order_id],blinkit_order_items[quantity])</f>
        <v>3</v>
      </c>
      <c r="I1918">
        <f>_xlfn.XLOOKUP(A1918,blinkit_order_items[order_id],blinkit_order_items[unit_price])</f>
        <v>416.65</v>
      </c>
      <c r="J1918" s="3">
        <v>1131.5999999999999</v>
      </c>
      <c r="K1918" s="3" t="s">
        <v>12</v>
      </c>
      <c r="L1918" s="3" t="s">
        <v>16</v>
      </c>
      <c r="M1918">
        <v>23</v>
      </c>
      <c r="N1918" s="8">
        <v>45333.389409722222</v>
      </c>
    </row>
    <row r="1919" spans="1:14" x14ac:dyDescent="0.3">
      <c r="A1919" s="4">
        <v>7296733293</v>
      </c>
      <c r="B1919" s="5">
        <v>86715467</v>
      </c>
      <c r="C1919" t="str">
        <f>_xlfn.XLOOKUP(B1919,blinkit_customers!A:A,blinkit_customers!B:B," ")</f>
        <v>Chanakya Bansal</v>
      </c>
      <c r="D1919" t="str">
        <f>_xlfn.XLOOKUP(B1919, blinkit_customers!A:A,blinkit_customers!I:I, " ")</f>
        <v>Inactive</v>
      </c>
      <c r="E1919">
        <f>_xlfn.XLOOKUP(A1919,blinkit_order_items[order_id],blinkit_order_items[product_id])</f>
        <v>615545</v>
      </c>
      <c r="F1919" t="str">
        <f>_xlfn.XLOOKUP(E1919,blinkit_products[product_id],blinkit_products[product_name])</f>
        <v>Soap</v>
      </c>
      <c r="G1919" t="str">
        <f>_xlfn.XLOOKUP(E1919,blinkit_products[product_id],blinkit_products[category])</f>
        <v>Personal Care</v>
      </c>
      <c r="H1919">
        <f>_xlfn.XLOOKUP(A1919,blinkit_order_items[order_id],blinkit_order_items[quantity])</f>
        <v>3</v>
      </c>
      <c r="I1919">
        <f>_xlfn.XLOOKUP(A1919,blinkit_order_items[order_id],blinkit_order_items[unit_price])</f>
        <v>448.16</v>
      </c>
      <c r="J1919" s="5">
        <v>3845.82</v>
      </c>
      <c r="K1919" s="5" t="s">
        <v>13</v>
      </c>
      <c r="L1919" s="5" t="s">
        <v>16</v>
      </c>
      <c r="M1919">
        <v>17</v>
      </c>
      <c r="N1919" s="9">
        <v>45331.157395833332</v>
      </c>
    </row>
    <row r="1920" spans="1:14" x14ac:dyDescent="0.3">
      <c r="A1920" s="2">
        <v>7118924734</v>
      </c>
      <c r="B1920" s="3">
        <v>66310963</v>
      </c>
      <c r="C1920" t="str">
        <f>_xlfn.XLOOKUP(B1920,blinkit_customers!A:A,blinkit_customers!B:B," ")</f>
        <v>Farhan Khare</v>
      </c>
      <c r="D1920" t="str">
        <f>_xlfn.XLOOKUP(B1920, blinkit_customers!A:A,blinkit_customers!I:I, " ")</f>
        <v>Inactive</v>
      </c>
      <c r="E1920">
        <f>_xlfn.XLOOKUP(A1920,blinkit_order_items[order_id],blinkit_order_items[product_id])</f>
        <v>552496</v>
      </c>
      <c r="F1920" t="str">
        <f>_xlfn.XLOOKUP(E1920,blinkit_products[product_id],blinkit_products[product_name])</f>
        <v>Dish Soap</v>
      </c>
      <c r="G1920" t="str">
        <f>_xlfn.XLOOKUP(E1920,blinkit_products[product_id],blinkit_products[category])</f>
        <v>Household Care</v>
      </c>
      <c r="H1920">
        <f>_xlfn.XLOOKUP(A1920,blinkit_order_items[order_id],blinkit_order_items[quantity])</f>
        <v>2</v>
      </c>
      <c r="I1920">
        <f>_xlfn.XLOOKUP(A1920,blinkit_order_items[order_id],blinkit_order_items[unit_price])</f>
        <v>508</v>
      </c>
      <c r="J1920" s="3">
        <v>3580.46</v>
      </c>
      <c r="K1920" s="3" t="s">
        <v>13</v>
      </c>
      <c r="L1920" s="3" t="s">
        <v>10</v>
      </c>
      <c r="M1920">
        <v>1</v>
      </c>
      <c r="N1920" s="8">
        <v>45209.223425925928</v>
      </c>
    </row>
    <row r="1921" spans="1:14" x14ac:dyDescent="0.3">
      <c r="A1921" s="4">
        <v>2529809156</v>
      </c>
      <c r="B1921" s="5">
        <v>71905368</v>
      </c>
      <c r="C1921" t="str">
        <f>_xlfn.XLOOKUP(B1921,blinkit_customers!A:A,blinkit_customers!B:B," ")</f>
        <v>Chameli Magar</v>
      </c>
      <c r="D1921" t="str">
        <f>_xlfn.XLOOKUP(B1921, blinkit_customers!A:A,blinkit_customers!I:I, " ")</f>
        <v>Premium</v>
      </c>
      <c r="E1921">
        <f>_xlfn.XLOOKUP(A1921,blinkit_order_items[order_id],blinkit_order_items[product_id])</f>
        <v>513199</v>
      </c>
      <c r="F1921" t="str">
        <f>_xlfn.XLOOKUP(E1921,blinkit_products[product_id],blinkit_products[product_name])</f>
        <v>Cola</v>
      </c>
      <c r="G1921" t="str">
        <f>_xlfn.XLOOKUP(E1921,blinkit_products[product_id],blinkit_products[category])</f>
        <v>Cold Drinks &amp; Juices</v>
      </c>
      <c r="H1921">
        <f>_xlfn.XLOOKUP(A1921,blinkit_order_items[order_id],blinkit_order_items[quantity])</f>
        <v>1</v>
      </c>
      <c r="I1921">
        <f>_xlfn.XLOOKUP(A1921,blinkit_order_items[order_id],blinkit_order_items[unit_price])</f>
        <v>422.23</v>
      </c>
      <c r="J1921" s="5">
        <v>2728.49</v>
      </c>
      <c r="K1921" s="5" t="s">
        <v>12</v>
      </c>
      <c r="L1921" s="5" t="s">
        <v>16</v>
      </c>
      <c r="M1921">
        <v>22</v>
      </c>
      <c r="N1921" s="9">
        <v>45433.610231481478</v>
      </c>
    </row>
    <row r="1922" spans="1:14" x14ac:dyDescent="0.3">
      <c r="A1922" s="2">
        <v>2216699744</v>
      </c>
      <c r="B1922" s="3">
        <v>5540556</v>
      </c>
      <c r="C1922" t="str">
        <f>_xlfn.XLOOKUP(B1922,blinkit_customers!A:A,blinkit_customers!B:B," ")</f>
        <v>Lakshit Balan</v>
      </c>
      <c r="D1922" t="str">
        <f>_xlfn.XLOOKUP(B1922, blinkit_customers!A:A,blinkit_customers!I:I, " ")</f>
        <v>Regular</v>
      </c>
      <c r="E1922">
        <f>_xlfn.XLOOKUP(A1922,blinkit_order_items[order_id],blinkit_order_items[product_id])</f>
        <v>807452</v>
      </c>
      <c r="F1922" t="str">
        <f>_xlfn.XLOOKUP(E1922,blinkit_products[product_id],blinkit_products[product_name])</f>
        <v>Pulses</v>
      </c>
      <c r="G1922" t="str">
        <f>_xlfn.XLOOKUP(E1922,blinkit_products[product_id],blinkit_products[category])</f>
        <v>Grocery &amp; Staples</v>
      </c>
      <c r="H1922">
        <f>_xlfn.XLOOKUP(A1922,blinkit_order_items[order_id],blinkit_order_items[quantity])</f>
        <v>2</v>
      </c>
      <c r="I1922">
        <f>_xlfn.XLOOKUP(A1922,blinkit_order_items[order_id],blinkit_order_items[unit_price])</f>
        <v>144.19</v>
      </c>
      <c r="J1922" s="3">
        <v>939.55</v>
      </c>
      <c r="K1922" s="3" t="s">
        <v>15</v>
      </c>
      <c r="L1922" s="3" t="s">
        <v>10</v>
      </c>
      <c r="M1922">
        <v>4</v>
      </c>
      <c r="N1922" s="8">
        <v>45457.112303240741</v>
      </c>
    </row>
    <row r="1923" spans="1:14" x14ac:dyDescent="0.3">
      <c r="A1923" s="4">
        <v>8257221712</v>
      </c>
      <c r="B1923" s="5">
        <v>5277675</v>
      </c>
      <c r="C1923" t="str">
        <f>_xlfn.XLOOKUP(B1923,blinkit_customers!A:A,blinkit_customers!B:B," ")</f>
        <v>Vansha Deol</v>
      </c>
      <c r="D1923" t="str">
        <f>_xlfn.XLOOKUP(B1923, blinkit_customers!A:A,blinkit_customers!I:I, " ")</f>
        <v>Premium</v>
      </c>
      <c r="E1923">
        <f>_xlfn.XLOOKUP(A1923,blinkit_order_items[order_id],blinkit_order_items[product_id])</f>
        <v>677542</v>
      </c>
      <c r="F1923" t="str">
        <f>_xlfn.XLOOKUP(E1923,blinkit_products[product_id],blinkit_products[product_name])</f>
        <v>Toilet Cleaner</v>
      </c>
      <c r="G1923" t="str">
        <f>_xlfn.XLOOKUP(E1923,blinkit_products[product_id],blinkit_products[category])</f>
        <v>Household Care</v>
      </c>
      <c r="H1923">
        <f>_xlfn.XLOOKUP(A1923,blinkit_order_items[order_id],blinkit_order_items[quantity])</f>
        <v>2</v>
      </c>
      <c r="I1923">
        <f>_xlfn.XLOOKUP(A1923,blinkit_order_items[order_id],blinkit_order_items[unit_price])</f>
        <v>212.61</v>
      </c>
      <c r="J1923" s="5">
        <v>140.80000000000001</v>
      </c>
      <c r="K1923" s="5" t="s">
        <v>11</v>
      </c>
      <c r="L1923" s="5" t="s">
        <v>16</v>
      </c>
      <c r="M1923">
        <v>29</v>
      </c>
      <c r="N1923" s="9">
        <v>45206.170740740738</v>
      </c>
    </row>
    <row r="1924" spans="1:14" x14ac:dyDescent="0.3">
      <c r="A1924" s="2">
        <v>1357352531</v>
      </c>
      <c r="B1924" s="3">
        <v>9246851</v>
      </c>
      <c r="C1924" t="str">
        <f>_xlfn.XLOOKUP(B1924,blinkit_customers!A:A,blinkit_customers!B:B," ")</f>
        <v>Aarush Dixit</v>
      </c>
      <c r="D1924" t="str">
        <f>_xlfn.XLOOKUP(B1924, blinkit_customers!A:A,blinkit_customers!I:I, " ")</f>
        <v>New</v>
      </c>
      <c r="E1924">
        <f>_xlfn.XLOOKUP(A1924,blinkit_order_items[order_id],blinkit_order_items[product_id])</f>
        <v>799952</v>
      </c>
      <c r="F1924" t="str">
        <f>_xlfn.XLOOKUP(E1924,blinkit_products[product_id],blinkit_products[product_name])</f>
        <v>Cheese</v>
      </c>
      <c r="G1924" t="str">
        <f>_xlfn.XLOOKUP(E1924,blinkit_products[product_id],blinkit_products[category])</f>
        <v>Dairy &amp; Breakfast</v>
      </c>
      <c r="H1924">
        <f>_xlfn.XLOOKUP(A1924,blinkit_order_items[order_id],blinkit_order_items[quantity])</f>
        <v>2</v>
      </c>
      <c r="I1924">
        <f>_xlfn.XLOOKUP(A1924,blinkit_order_items[order_id],blinkit_order_items[unit_price])</f>
        <v>922.64</v>
      </c>
      <c r="J1924" s="3">
        <v>4202.96</v>
      </c>
      <c r="K1924" s="3" t="s">
        <v>13</v>
      </c>
      <c r="L1924" s="3" t="s">
        <v>10</v>
      </c>
      <c r="M1924">
        <v>-1</v>
      </c>
      <c r="N1924" s="8">
        <v>45084.571620370371</v>
      </c>
    </row>
    <row r="1925" spans="1:14" x14ac:dyDescent="0.3">
      <c r="A1925" s="4">
        <v>2108138590</v>
      </c>
      <c r="B1925" s="5">
        <v>67918495</v>
      </c>
      <c r="C1925" t="str">
        <f>_xlfn.XLOOKUP(B1925,blinkit_customers!A:A,blinkit_customers!B:B," ")</f>
        <v>Aarav Gour</v>
      </c>
      <c r="D1925" t="str">
        <f>_xlfn.XLOOKUP(B1925, blinkit_customers!A:A,blinkit_customers!I:I, " ")</f>
        <v>Inactive</v>
      </c>
      <c r="E1925">
        <f>_xlfn.XLOOKUP(A1925,blinkit_order_items[order_id],blinkit_order_items[product_id])</f>
        <v>602241</v>
      </c>
      <c r="F1925" t="str">
        <f>_xlfn.XLOOKUP(E1925,blinkit_products[product_id],blinkit_products[product_name])</f>
        <v>Nuts</v>
      </c>
      <c r="G1925" t="str">
        <f>_xlfn.XLOOKUP(E1925,blinkit_products[product_id],blinkit_products[category])</f>
        <v>Snacks &amp; Munchies</v>
      </c>
      <c r="H1925">
        <f>_xlfn.XLOOKUP(A1925,blinkit_order_items[order_id],blinkit_order_items[quantity])</f>
        <v>2</v>
      </c>
      <c r="I1925">
        <f>_xlfn.XLOOKUP(A1925,blinkit_order_items[order_id],blinkit_order_items[unit_price])</f>
        <v>976.55</v>
      </c>
      <c r="J1925" s="5">
        <v>1181.3599999999999</v>
      </c>
      <c r="K1925" s="5" t="s">
        <v>12</v>
      </c>
      <c r="L1925" s="5" t="s">
        <v>16</v>
      </c>
      <c r="M1925">
        <v>30</v>
      </c>
      <c r="N1925" s="9">
        <v>45238.541273148148</v>
      </c>
    </row>
    <row r="1926" spans="1:14" x14ac:dyDescent="0.3">
      <c r="A1926" s="2">
        <v>5648212121</v>
      </c>
      <c r="B1926" s="3">
        <v>37633848</v>
      </c>
      <c r="C1926" t="str">
        <f>_xlfn.XLOOKUP(B1926,blinkit_customers!A:A,blinkit_customers!B:B," ")</f>
        <v>Samuel Banerjee</v>
      </c>
      <c r="D1926" t="str">
        <f>_xlfn.XLOOKUP(B1926, blinkit_customers!A:A,blinkit_customers!I:I, " ")</f>
        <v>Premium</v>
      </c>
      <c r="E1926">
        <f>_xlfn.XLOOKUP(A1926,blinkit_order_items[order_id],blinkit_order_items[product_id])</f>
        <v>41853</v>
      </c>
      <c r="F1926" t="str">
        <f>_xlfn.XLOOKUP(E1926,blinkit_products[product_id],blinkit_products[product_name])</f>
        <v>Curd</v>
      </c>
      <c r="G1926" t="str">
        <f>_xlfn.XLOOKUP(E1926,blinkit_products[product_id],blinkit_products[category])</f>
        <v>Dairy &amp; Breakfast</v>
      </c>
      <c r="H1926">
        <f>_xlfn.XLOOKUP(A1926,blinkit_order_items[order_id],blinkit_order_items[quantity])</f>
        <v>1</v>
      </c>
      <c r="I1926">
        <f>_xlfn.XLOOKUP(A1926,blinkit_order_items[order_id],blinkit_order_items[unit_price])</f>
        <v>910.44</v>
      </c>
      <c r="J1926" s="3">
        <v>3820.42</v>
      </c>
      <c r="K1926" s="3" t="s">
        <v>15</v>
      </c>
      <c r="L1926" s="3" t="s">
        <v>10</v>
      </c>
      <c r="M1926">
        <v>-2</v>
      </c>
      <c r="N1926" s="8">
        <v>45288.002222222225</v>
      </c>
    </row>
    <row r="1927" spans="1:14" x14ac:dyDescent="0.3">
      <c r="A1927" s="4">
        <v>3951878528</v>
      </c>
      <c r="B1927" s="5">
        <v>28458746</v>
      </c>
      <c r="C1927" t="str">
        <f>_xlfn.XLOOKUP(B1927,blinkit_customers!A:A,blinkit_customers!B:B," ")</f>
        <v>Dalaja Borde</v>
      </c>
      <c r="D1927" t="str">
        <f>_xlfn.XLOOKUP(B1927, blinkit_customers!A:A,blinkit_customers!I:I, " ")</f>
        <v>New</v>
      </c>
      <c r="E1927">
        <f>_xlfn.XLOOKUP(A1927,blinkit_order_items[order_id],blinkit_order_items[product_id])</f>
        <v>949818</v>
      </c>
      <c r="F1927" t="str">
        <f>_xlfn.XLOOKUP(E1927,blinkit_products[product_id],blinkit_products[product_name])</f>
        <v>Biscuits</v>
      </c>
      <c r="G1927" t="str">
        <f>_xlfn.XLOOKUP(E1927,blinkit_products[product_id],blinkit_products[category])</f>
        <v>Snacks &amp; Munchies</v>
      </c>
      <c r="H1927">
        <f>_xlfn.XLOOKUP(A1927,blinkit_order_items[order_id],blinkit_order_items[quantity])</f>
        <v>1</v>
      </c>
      <c r="I1927">
        <f>_xlfn.XLOOKUP(A1927,blinkit_order_items[order_id],blinkit_order_items[unit_price])</f>
        <v>483.05</v>
      </c>
      <c r="J1927" s="5">
        <v>372.99</v>
      </c>
      <c r="K1927" s="5" t="s">
        <v>13</v>
      </c>
      <c r="L1927" s="5" t="s">
        <v>16</v>
      </c>
      <c r="M1927">
        <v>21</v>
      </c>
      <c r="N1927" s="9">
        <v>45283.043541666666</v>
      </c>
    </row>
    <row r="1928" spans="1:14" x14ac:dyDescent="0.3">
      <c r="A1928" s="2">
        <v>8310385249</v>
      </c>
      <c r="B1928" s="3">
        <v>97315135</v>
      </c>
      <c r="C1928" t="str">
        <f>_xlfn.XLOOKUP(B1928,blinkit_customers!A:A,blinkit_customers!B:B," ")</f>
        <v>Bhavini Parikh</v>
      </c>
      <c r="D1928" t="str">
        <f>_xlfn.XLOOKUP(B1928, blinkit_customers!A:A,blinkit_customers!I:I, " ")</f>
        <v>New</v>
      </c>
      <c r="E1928">
        <f>_xlfn.XLOOKUP(A1928,blinkit_order_items[order_id],blinkit_order_items[product_id])</f>
        <v>39154</v>
      </c>
      <c r="F1928" t="str">
        <f>_xlfn.XLOOKUP(E1928,blinkit_products[product_id],blinkit_products[product_name])</f>
        <v>Mangoes</v>
      </c>
      <c r="G1928" t="str">
        <f>_xlfn.XLOOKUP(E1928,blinkit_products[product_id],blinkit_products[category])</f>
        <v>Fruits &amp; Vegetables</v>
      </c>
      <c r="H1928">
        <f>_xlfn.XLOOKUP(A1928,blinkit_order_items[order_id],blinkit_order_items[quantity])</f>
        <v>1</v>
      </c>
      <c r="I1928">
        <f>_xlfn.XLOOKUP(A1928,blinkit_order_items[order_id],blinkit_order_items[unit_price])</f>
        <v>946.86</v>
      </c>
      <c r="J1928" s="3">
        <v>1439.56</v>
      </c>
      <c r="K1928" s="3" t="s">
        <v>11</v>
      </c>
      <c r="L1928" s="3" t="s">
        <v>10</v>
      </c>
      <c r="M1928">
        <v>1</v>
      </c>
      <c r="N1928" s="8">
        <v>45136.798391203702</v>
      </c>
    </row>
    <row r="1929" spans="1:14" x14ac:dyDescent="0.3">
      <c r="A1929" s="4">
        <v>7513562596</v>
      </c>
      <c r="B1929" s="5">
        <v>88130777</v>
      </c>
      <c r="C1929" t="str">
        <f>_xlfn.XLOOKUP(B1929,blinkit_customers!A:A,blinkit_customers!B:B," ")</f>
        <v>Darsh Gupta</v>
      </c>
      <c r="D1929" t="str">
        <f>_xlfn.XLOOKUP(B1929, blinkit_customers!A:A,blinkit_customers!I:I, " ")</f>
        <v>New</v>
      </c>
      <c r="E1929">
        <f>_xlfn.XLOOKUP(A1929,blinkit_order_items[order_id],blinkit_order_items[product_id])</f>
        <v>144124</v>
      </c>
      <c r="F1929" t="str">
        <f>_xlfn.XLOOKUP(E1929,blinkit_products[product_id],blinkit_products[product_name])</f>
        <v>Detergent</v>
      </c>
      <c r="G1929" t="str">
        <f>_xlfn.XLOOKUP(E1929,blinkit_products[product_id],blinkit_products[category])</f>
        <v>Household Care</v>
      </c>
      <c r="H1929">
        <f>_xlfn.XLOOKUP(A1929,blinkit_order_items[order_id],blinkit_order_items[quantity])</f>
        <v>1</v>
      </c>
      <c r="I1929">
        <f>_xlfn.XLOOKUP(A1929,blinkit_order_items[order_id],blinkit_order_items[unit_price])</f>
        <v>162.66999999999999</v>
      </c>
      <c r="J1929" s="5">
        <v>909.62</v>
      </c>
      <c r="K1929" s="5" t="s">
        <v>11</v>
      </c>
      <c r="L1929" s="5" t="s">
        <v>10</v>
      </c>
      <c r="M1929">
        <v>-1</v>
      </c>
      <c r="N1929" s="9">
        <v>45478.377303240741</v>
      </c>
    </row>
    <row r="1930" spans="1:14" x14ac:dyDescent="0.3">
      <c r="A1930" s="2">
        <v>6304586678</v>
      </c>
      <c r="B1930" s="3">
        <v>38496400</v>
      </c>
      <c r="C1930" t="str">
        <f>_xlfn.XLOOKUP(B1930,blinkit_customers!A:A,blinkit_customers!B:B," ")</f>
        <v>Dhruv Bakshi</v>
      </c>
      <c r="D1930" t="str">
        <f>_xlfn.XLOOKUP(B1930, blinkit_customers!A:A,blinkit_customers!I:I, " ")</f>
        <v>Premium</v>
      </c>
      <c r="E1930">
        <f>_xlfn.XLOOKUP(A1930,blinkit_order_items[order_id],blinkit_order_items[product_id])</f>
        <v>679321</v>
      </c>
      <c r="F1930" t="str">
        <f>_xlfn.XLOOKUP(E1930,blinkit_products[product_id],blinkit_products[product_name])</f>
        <v>Cola</v>
      </c>
      <c r="G1930" t="str">
        <f>_xlfn.XLOOKUP(E1930,blinkit_products[product_id],blinkit_products[category])</f>
        <v>Cold Drinks &amp; Juices</v>
      </c>
      <c r="H1930">
        <f>_xlfn.XLOOKUP(A1930,blinkit_order_items[order_id],blinkit_order_items[quantity])</f>
        <v>3</v>
      </c>
      <c r="I1930">
        <f>_xlfn.XLOOKUP(A1930,blinkit_order_items[order_id],blinkit_order_items[unit_price])</f>
        <v>738.46</v>
      </c>
      <c r="J1930" s="3">
        <v>1823.12</v>
      </c>
      <c r="K1930" s="3" t="s">
        <v>12</v>
      </c>
      <c r="L1930" s="3" t="s">
        <v>10</v>
      </c>
      <c r="M1930">
        <v>-1</v>
      </c>
      <c r="N1930" s="8">
        <v>45194.631168981483</v>
      </c>
    </row>
    <row r="1931" spans="1:14" x14ac:dyDescent="0.3">
      <c r="A1931" s="4">
        <v>5222812863</v>
      </c>
      <c r="B1931" s="5">
        <v>65294340</v>
      </c>
      <c r="C1931" t="str">
        <f>_xlfn.XLOOKUP(B1931,blinkit_customers!A:A,blinkit_customers!B:B," ")</f>
        <v>Jasmit Kota</v>
      </c>
      <c r="D1931" t="str">
        <f>_xlfn.XLOOKUP(B1931, blinkit_customers!A:A,blinkit_customers!I:I, " ")</f>
        <v>New</v>
      </c>
      <c r="E1931">
        <f>_xlfn.XLOOKUP(A1931,blinkit_order_items[order_id],blinkit_order_items[product_id])</f>
        <v>451812</v>
      </c>
      <c r="F1931" t="str">
        <f>_xlfn.XLOOKUP(E1931,blinkit_products[product_id],blinkit_products[product_name])</f>
        <v>Pain Reliever</v>
      </c>
      <c r="G1931" t="str">
        <f>_xlfn.XLOOKUP(E1931,blinkit_products[product_id],blinkit_products[category])</f>
        <v>Pharmacy</v>
      </c>
      <c r="H1931">
        <f>_xlfn.XLOOKUP(A1931,blinkit_order_items[order_id],blinkit_order_items[quantity])</f>
        <v>1</v>
      </c>
      <c r="I1931">
        <f>_xlfn.XLOOKUP(A1931,blinkit_order_items[order_id],blinkit_order_items[unit_price])</f>
        <v>530.85</v>
      </c>
      <c r="J1931" s="5">
        <v>1608.38</v>
      </c>
      <c r="K1931" s="5" t="s">
        <v>12</v>
      </c>
      <c r="L1931" s="5" t="s">
        <v>10</v>
      </c>
      <c r="M1931">
        <v>-1</v>
      </c>
      <c r="N1931" s="9">
        <v>45393.094074074077</v>
      </c>
    </row>
    <row r="1932" spans="1:14" x14ac:dyDescent="0.3">
      <c r="A1932" s="2">
        <v>5393039591</v>
      </c>
      <c r="B1932" s="3">
        <v>40419593</v>
      </c>
      <c r="C1932" t="str">
        <f>_xlfn.XLOOKUP(B1932,blinkit_customers!A:A,blinkit_customers!B:B," ")</f>
        <v>Siya Pandit</v>
      </c>
      <c r="D1932" t="str">
        <f>_xlfn.XLOOKUP(B1932, blinkit_customers!A:A,blinkit_customers!I:I, " ")</f>
        <v>Inactive</v>
      </c>
      <c r="E1932">
        <f>_xlfn.XLOOKUP(A1932,blinkit_order_items[order_id],blinkit_order_items[product_id])</f>
        <v>378230</v>
      </c>
      <c r="F1932" t="str">
        <f>_xlfn.XLOOKUP(E1932,blinkit_products[product_id],blinkit_products[product_name])</f>
        <v>Nuts</v>
      </c>
      <c r="G1932" t="str">
        <f>_xlfn.XLOOKUP(E1932,blinkit_products[product_id],blinkit_products[category])</f>
        <v>Snacks &amp; Munchies</v>
      </c>
      <c r="H1932">
        <f>_xlfn.XLOOKUP(A1932,blinkit_order_items[order_id],blinkit_order_items[quantity])</f>
        <v>1</v>
      </c>
      <c r="I1932">
        <f>_xlfn.XLOOKUP(A1932,blinkit_order_items[order_id],blinkit_order_items[unit_price])</f>
        <v>166.42</v>
      </c>
      <c r="J1932" s="3">
        <v>225.21</v>
      </c>
      <c r="K1932" s="3" t="s">
        <v>12</v>
      </c>
      <c r="L1932" s="3" t="s">
        <v>10</v>
      </c>
      <c r="M1932">
        <v>0</v>
      </c>
      <c r="N1932" s="8">
        <v>45569.320324074077</v>
      </c>
    </row>
    <row r="1933" spans="1:14" x14ac:dyDescent="0.3">
      <c r="A1933" s="4">
        <v>6708586922</v>
      </c>
      <c r="B1933" s="5">
        <v>91072336</v>
      </c>
      <c r="C1933" t="str">
        <f>_xlfn.XLOOKUP(B1933,blinkit_customers!A:A,blinkit_customers!B:B," ")</f>
        <v>Tristan Parmer</v>
      </c>
      <c r="D1933" t="str">
        <f>_xlfn.XLOOKUP(B1933, blinkit_customers!A:A,blinkit_customers!I:I, " ")</f>
        <v>Premium</v>
      </c>
      <c r="E1933">
        <f>_xlfn.XLOOKUP(A1933,blinkit_order_items[order_id],blinkit_order_items[product_id])</f>
        <v>799952</v>
      </c>
      <c r="F1933" t="str">
        <f>_xlfn.XLOOKUP(E1933,blinkit_products[product_id],blinkit_products[product_name])</f>
        <v>Cheese</v>
      </c>
      <c r="G1933" t="str">
        <f>_xlfn.XLOOKUP(E1933,blinkit_products[product_id],blinkit_products[category])</f>
        <v>Dairy &amp; Breakfast</v>
      </c>
      <c r="H1933">
        <f>_xlfn.XLOOKUP(A1933,blinkit_order_items[order_id],blinkit_order_items[quantity])</f>
        <v>3</v>
      </c>
      <c r="I1933">
        <f>_xlfn.XLOOKUP(A1933,blinkit_order_items[order_id],blinkit_order_items[unit_price])</f>
        <v>922.64</v>
      </c>
      <c r="J1933" s="5">
        <v>1435.7</v>
      </c>
      <c r="K1933" s="5" t="s">
        <v>12</v>
      </c>
      <c r="L1933" s="5" t="s">
        <v>16</v>
      </c>
      <c r="M1933">
        <v>22</v>
      </c>
      <c r="N1933" s="9">
        <v>45435.7028587963</v>
      </c>
    </row>
    <row r="1934" spans="1:14" x14ac:dyDescent="0.3">
      <c r="A1934" s="2">
        <v>3177552965</v>
      </c>
      <c r="B1934" s="3">
        <v>99231937</v>
      </c>
      <c r="C1934" t="str">
        <f>_xlfn.XLOOKUP(B1934,blinkit_customers!A:A,blinkit_customers!B:B," ")</f>
        <v>William Banerjee</v>
      </c>
      <c r="D1934" t="str">
        <f>_xlfn.XLOOKUP(B1934, blinkit_customers!A:A,blinkit_customers!I:I, " ")</f>
        <v>Regular</v>
      </c>
      <c r="E1934">
        <f>_xlfn.XLOOKUP(A1934,blinkit_order_items[order_id],blinkit_order_items[product_id])</f>
        <v>328457</v>
      </c>
      <c r="F1934" t="str">
        <f>_xlfn.XLOOKUP(E1934,blinkit_products[product_id],blinkit_products[product_name])</f>
        <v>Mango Drink</v>
      </c>
      <c r="G1934" t="str">
        <f>_xlfn.XLOOKUP(E1934,blinkit_products[product_id],blinkit_products[category])</f>
        <v>Cold Drinks &amp; Juices</v>
      </c>
      <c r="H1934">
        <f>_xlfn.XLOOKUP(A1934,blinkit_order_items[order_id],blinkit_order_items[quantity])</f>
        <v>2</v>
      </c>
      <c r="I1934">
        <f>_xlfn.XLOOKUP(A1934,blinkit_order_items[order_id],blinkit_order_items[unit_price])</f>
        <v>858.57</v>
      </c>
      <c r="J1934" s="3">
        <v>3176.5</v>
      </c>
      <c r="K1934" s="3" t="s">
        <v>15</v>
      </c>
      <c r="L1934" s="3" t="s">
        <v>10</v>
      </c>
      <c r="M1934">
        <v>1</v>
      </c>
      <c r="N1934" s="8">
        <v>45429.557175925926</v>
      </c>
    </row>
    <row r="1935" spans="1:14" x14ac:dyDescent="0.3">
      <c r="A1935" s="4">
        <v>607125614</v>
      </c>
      <c r="B1935" s="5">
        <v>55425478</v>
      </c>
      <c r="C1935" t="str">
        <f>_xlfn.XLOOKUP(B1935,blinkit_customers!A:A,blinkit_customers!B:B," ")</f>
        <v>Karan Ramachandran</v>
      </c>
      <c r="D1935" t="str">
        <f>_xlfn.XLOOKUP(B1935, blinkit_customers!A:A,blinkit_customers!I:I, " ")</f>
        <v>Inactive</v>
      </c>
      <c r="E1935">
        <f>_xlfn.XLOOKUP(A1935,blinkit_order_items[order_id],blinkit_order_items[product_id])</f>
        <v>661577</v>
      </c>
      <c r="F1935" t="str">
        <f>_xlfn.XLOOKUP(E1935,blinkit_products[product_id],blinkit_products[product_name])</f>
        <v>Cat Food</v>
      </c>
      <c r="G1935" t="str">
        <f>_xlfn.XLOOKUP(E1935,blinkit_products[product_id],blinkit_products[category])</f>
        <v>Pet Care</v>
      </c>
      <c r="H1935">
        <f>_xlfn.XLOOKUP(A1935,blinkit_order_items[order_id],blinkit_order_items[quantity])</f>
        <v>3</v>
      </c>
      <c r="I1935">
        <f>_xlfn.XLOOKUP(A1935,blinkit_order_items[order_id],blinkit_order_items[unit_price])</f>
        <v>720.95</v>
      </c>
      <c r="J1935" s="5">
        <v>3303.42</v>
      </c>
      <c r="K1935" s="5" t="s">
        <v>11</v>
      </c>
      <c r="L1935" s="5" t="s">
        <v>14</v>
      </c>
      <c r="M1935">
        <v>13</v>
      </c>
      <c r="N1935" s="9">
        <v>45418.463472222225</v>
      </c>
    </row>
    <row r="1936" spans="1:14" x14ac:dyDescent="0.3">
      <c r="A1936" s="2">
        <v>139417019</v>
      </c>
      <c r="B1936" s="3">
        <v>75566105</v>
      </c>
      <c r="C1936" t="str">
        <f>_xlfn.XLOOKUP(B1936,blinkit_customers!A:A,blinkit_customers!B:B," ")</f>
        <v>Dipta Doctor</v>
      </c>
      <c r="D1936" t="str">
        <f>_xlfn.XLOOKUP(B1936, blinkit_customers!A:A,blinkit_customers!I:I, " ")</f>
        <v>Regular</v>
      </c>
      <c r="E1936">
        <f>_xlfn.XLOOKUP(A1936,blinkit_order_items[order_id],blinkit_order_items[product_id])</f>
        <v>992178</v>
      </c>
      <c r="F1936" t="str">
        <f>_xlfn.XLOOKUP(E1936,blinkit_products[product_id],blinkit_products[product_name])</f>
        <v>Pain Reliever</v>
      </c>
      <c r="G1936" t="str">
        <f>_xlfn.XLOOKUP(E1936,blinkit_products[product_id],blinkit_products[category])</f>
        <v>Pharmacy</v>
      </c>
      <c r="H1936">
        <f>_xlfn.XLOOKUP(A1936,blinkit_order_items[order_id],blinkit_order_items[quantity])</f>
        <v>1</v>
      </c>
      <c r="I1936">
        <f>_xlfn.XLOOKUP(A1936,blinkit_order_items[order_id],blinkit_order_items[unit_price])</f>
        <v>632.42999999999995</v>
      </c>
      <c r="J1936" s="3">
        <v>561.59</v>
      </c>
      <c r="K1936" s="3" t="s">
        <v>12</v>
      </c>
      <c r="L1936" s="3" t="s">
        <v>10</v>
      </c>
      <c r="M1936">
        <v>5</v>
      </c>
      <c r="N1936" s="8">
        <v>45116.838090277779</v>
      </c>
    </row>
    <row r="1937" spans="1:14" x14ac:dyDescent="0.3">
      <c r="A1937" s="4">
        <v>1893231742</v>
      </c>
      <c r="B1937" s="5">
        <v>51661209</v>
      </c>
      <c r="C1937" t="str">
        <f>_xlfn.XLOOKUP(B1937,blinkit_customers!A:A,blinkit_customers!B:B," ")</f>
        <v>Vasana Chandran</v>
      </c>
      <c r="D1937" t="str">
        <f>_xlfn.XLOOKUP(B1937, blinkit_customers!A:A,blinkit_customers!I:I, " ")</f>
        <v>New</v>
      </c>
      <c r="E1937">
        <f>_xlfn.XLOOKUP(A1937,blinkit_order_items[order_id],blinkit_order_items[product_id])</f>
        <v>913428</v>
      </c>
      <c r="F1937" t="str">
        <f>_xlfn.XLOOKUP(E1937,blinkit_products[product_id],blinkit_products[product_name])</f>
        <v>Pet Treats</v>
      </c>
      <c r="G1937" t="str">
        <f>_xlfn.XLOOKUP(E1937,blinkit_products[product_id],blinkit_products[category])</f>
        <v>Pet Care</v>
      </c>
      <c r="H1937">
        <f>_xlfn.XLOOKUP(A1937,blinkit_order_items[order_id],blinkit_order_items[quantity])</f>
        <v>2</v>
      </c>
      <c r="I1937">
        <f>_xlfn.XLOOKUP(A1937,blinkit_order_items[order_id],blinkit_order_items[unit_price])</f>
        <v>392.22</v>
      </c>
      <c r="J1937" s="5">
        <v>4078</v>
      </c>
      <c r="K1937" s="5" t="s">
        <v>11</v>
      </c>
      <c r="L1937" s="5" t="s">
        <v>10</v>
      </c>
      <c r="M1937">
        <v>5</v>
      </c>
      <c r="N1937" s="9">
        <v>45584.183252314811</v>
      </c>
    </row>
    <row r="1938" spans="1:14" x14ac:dyDescent="0.3">
      <c r="A1938" s="2">
        <v>3580010065</v>
      </c>
      <c r="B1938" s="3">
        <v>95590889</v>
      </c>
      <c r="C1938" t="str">
        <f>_xlfn.XLOOKUP(B1938,blinkit_customers!A:A,blinkit_customers!B:B," ")</f>
        <v>Janani Purohit</v>
      </c>
      <c r="D1938" t="str">
        <f>_xlfn.XLOOKUP(B1938, blinkit_customers!A:A,blinkit_customers!I:I, " ")</f>
        <v>Inactive</v>
      </c>
      <c r="E1938">
        <f>_xlfn.XLOOKUP(A1938,blinkit_order_items[order_id],blinkit_order_items[product_id])</f>
        <v>89084</v>
      </c>
      <c r="F1938" t="str">
        <f>_xlfn.XLOOKUP(E1938,blinkit_products[product_id],blinkit_products[product_name])</f>
        <v>Milk</v>
      </c>
      <c r="G1938" t="str">
        <f>_xlfn.XLOOKUP(E1938,blinkit_products[product_id],blinkit_products[category])</f>
        <v>Dairy &amp; Breakfast</v>
      </c>
      <c r="H1938">
        <f>_xlfn.XLOOKUP(A1938,blinkit_order_items[order_id],blinkit_order_items[quantity])</f>
        <v>3</v>
      </c>
      <c r="I1938">
        <f>_xlfn.XLOOKUP(A1938,blinkit_order_items[order_id],blinkit_order_items[unit_price])</f>
        <v>598.83000000000004</v>
      </c>
      <c r="J1938" s="3">
        <v>3658.91</v>
      </c>
      <c r="K1938" s="3" t="s">
        <v>12</v>
      </c>
      <c r="L1938" s="3" t="s">
        <v>10</v>
      </c>
      <c r="M1938">
        <v>5</v>
      </c>
      <c r="N1938" s="8">
        <v>45055.117893518516</v>
      </c>
    </row>
    <row r="1939" spans="1:14" x14ac:dyDescent="0.3">
      <c r="A1939" s="4">
        <v>962319394</v>
      </c>
      <c r="B1939" s="5">
        <v>44723662</v>
      </c>
      <c r="C1939" t="str">
        <f>_xlfn.XLOOKUP(B1939,blinkit_customers!A:A,blinkit_customers!B:B," ")</f>
        <v>Veer Dixit</v>
      </c>
      <c r="D1939" t="str">
        <f>_xlfn.XLOOKUP(B1939, blinkit_customers!A:A,blinkit_customers!I:I, " ")</f>
        <v>Regular</v>
      </c>
      <c r="E1939">
        <f>_xlfn.XLOOKUP(A1939,blinkit_order_items[order_id],blinkit_order_items[product_id])</f>
        <v>876139</v>
      </c>
      <c r="F1939" t="str">
        <f>_xlfn.XLOOKUP(E1939,blinkit_products[product_id],blinkit_products[product_name])</f>
        <v>Pulses</v>
      </c>
      <c r="G1939" t="str">
        <f>_xlfn.XLOOKUP(E1939,blinkit_products[product_id],blinkit_products[category])</f>
        <v>Grocery &amp; Staples</v>
      </c>
      <c r="H1939">
        <f>_xlfn.XLOOKUP(A1939,blinkit_order_items[order_id],blinkit_order_items[quantity])</f>
        <v>1</v>
      </c>
      <c r="I1939">
        <f>_xlfn.XLOOKUP(A1939,blinkit_order_items[order_id],blinkit_order_items[unit_price])</f>
        <v>415.75</v>
      </c>
      <c r="J1939" s="5">
        <v>1246.94</v>
      </c>
      <c r="K1939" s="5" t="s">
        <v>11</v>
      </c>
      <c r="L1939" s="5" t="s">
        <v>14</v>
      </c>
      <c r="M1939">
        <v>14</v>
      </c>
      <c r="N1939" s="9">
        <v>45160.004918981482</v>
      </c>
    </row>
    <row r="1940" spans="1:14" x14ac:dyDescent="0.3">
      <c r="A1940" s="2">
        <v>8321726382</v>
      </c>
      <c r="B1940" s="3">
        <v>82918668</v>
      </c>
      <c r="C1940" t="str">
        <f>_xlfn.XLOOKUP(B1940,blinkit_customers!A:A,blinkit_customers!B:B," ")</f>
        <v>Harita Nagy</v>
      </c>
      <c r="D1940" t="str">
        <f>_xlfn.XLOOKUP(B1940, blinkit_customers!A:A,blinkit_customers!I:I, " ")</f>
        <v>Regular</v>
      </c>
      <c r="E1940">
        <f>_xlfn.XLOOKUP(A1940,blinkit_order_items[order_id],blinkit_order_items[product_id])</f>
        <v>970529</v>
      </c>
      <c r="F1940" t="str">
        <f>_xlfn.XLOOKUP(E1940,blinkit_products[product_id],blinkit_products[product_name])</f>
        <v>Diapers</v>
      </c>
      <c r="G1940" t="str">
        <f>_xlfn.XLOOKUP(E1940,blinkit_products[product_id],blinkit_products[category])</f>
        <v>Baby Care</v>
      </c>
      <c r="H1940">
        <f>_xlfn.XLOOKUP(A1940,blinkit_order_items[order_id],blinkit_order_items[quantity])</f>
        <v>2</v>
      </c>
      <c r="I1940">
        <f>_xlfn.XLOOKUP(A1940,blinkit_order_items[order_id],blinkit_order_items[unit_price])</f>
        <v>827.44</v>
      </c>
      <c r="J1940" s="3">
        <v>1787.9</v>
      </c>
      <c r="K1940" s="3" t="s">
        <v>12</v>
      </c>
      <c r="L1940" s="3" t="s">
        <v>10</v>
      </c>
      <c r="M1940">
        <v>-5</v>
      </c>
      <c r="N1940" s="8">
        <v>45031.557453703703</v>
      </c>
    </row>
    <row r="1941" spans="1:14" x14ac:dyDescent="0.3">
      <c r="A1941" s="4">
        <v>1485682761</v>
      </c>
      <c r="B1941" s="5">
        <v>70363568</v>
      </c>
      <c r="C1941" t="str">
        <f>_xlfn.XLOOKUP(B1941,blinkit_customers!A:A,blinkit_customers!B:B," ")</f>
        <v>Ekavir Sunder</v>
      </c>
      <c r="D1941" t="str">
        <f>_xlfn.XLOOKUP(B1941, blinkit_customers!A:A,blinkit_customers!I:I, " ")</f>
        <v>New</v>
      </c>
      <c r="E1941">
        <f>_xlfn.XLOOKUP(A1941,blinkit_order_items[order_id],blinkit_order_items[product_id])</f>
        <v>70969</v>
      </c>
      <c r="F1941" t="str">
        <f>_xlfn.XLOOKUP(E1941,blinkit_products[product_id],blinkit_products[product_name])</f>
        <v>Carrots</v>
      </c>
      <c r="G1941" t="str">
        <f>_xlfn.XLOOKUP(E1941,blinkit_products[product_id],blinkit_products[category])</f>
        <v>Fruits &amp; Vegetables</v>
      </c>
      <c r="H1941">
        <f>_xlfn.XLOOKUP(A1941,blinkit_order_items[order_id],blinkit_order_items[quantity])</f>
        <v>3</v>
      </c>
      <c r="I1941">
        <f>_xlfn.XLOOKUP(A1941,blinkit_order_items[order_id],blinkit_order_items[unit_price])</f>
        <v>631.70000000000005</v>
      </c>
      <c r="J1941" s="5">
        <v>217.5</v>
      </c>
      <c r="K1941" s="5" t="s">
        <v>13</v>
      </c>
      <c r="L1941" s="5" t="s">
        <v>10</v>
      </c>
      <c r="M1941">
        <v>3</v>
      </c>
      <c r="N1941" s="9">
        <v>45202.799907407411</v>
      </c>
    </row>
    <row r="1942" spans="1:14" x14ac:dyDescent="0.3">
      <c r="A1942" s="2">
        <v>5008756947</v>
      </c>
      <c r="B1942" s="3">
        <v>73661993</v>
      </c>
      <c r="C1942" t="str">
        <f>_xlfn.XLOOKUP(B1942,blinkit_customers!A:A,blinkit_customers!B:B," ")</f>
        <v>Elijah Verma</v>
      </c>
      <c r="D1942" t="str">
        <f>_xlfn.XLOOKUP(B1942, blinkit_customers!A:A,blinkit_customers!I:I, " ")</f>
        <v>Inactive</v>
      </c>
      <c r="E1942">
        <f>_xlfn.XLOOKUP(A1942,blinkit_order_items[order_id],blinkit_order_items[product_id])</f>
        <v>36412</v>
      </c>
      <c r="F1942" t="str">
        <f>_xlfn.XLOOKUP(E1942,blinkit_products[product_id],blinkit_products[product_name])</f>
        <v>Dish Soap</v>
      </c>
      <c r="G1942" t="str">
        <f>_xlfn.XLOOKUP(E1942,blinkit_products[product_id],blinkit_products[category])</f>
        <v>Household Care</v>
      </c>
      <c r="H1942">
        <f>_xlfn.XLOOKUP(A1942,blinkit_order_items[order_id],blinkit_order_items[quantity])</f>
        <v>1</v>
      </c>
      <c r="I1942">
        <f>_xlfn.XLOOKUP(A1942,blinkit_order_items[order_id],blinkit_order_items[unit_price])</f>
        <v>397.68</v>
      </c>
      <c r="J1942" s="3">
        <v>504.2</v>
      </c>
      <c r="K1942" s="3" t="s">
        <v>12</v>
      </c>
      <c r="L1942" s="3" t="s">
        <v>10</v>
      </c>
      <c r="M1942">
        <v>-2</v>
      </c>
      <c r="N1942" s="8">
        <v>45164.677557870367</v>
      </c>
    </row>
    <row r="1943" spans="1:14" x14ac:dyDescent="0.3">
      <c r="A1943" s="4">
        <v>1334996274</v>
      </c>
      <c r="B1943" s="5">
        <v>11493380</v>
      </c>
      <c r="C1943" t="str">
        <f>_xlfn.XLOOKUP(B1943,blinkit_customers!A:A,blinkit_customers!B:B," ")</f>
        <v>Jhalak Peri</v>
      </c>
      <c r="D1943" t="str">
        <f>_xlfn.XLOOKUP(B1943, blinkit_customers!A:A,blinkit_customers!I:I, " ")</f>
        <v>Regular</v>
      </c>
      <c r="E1943">
        <f>_xlfn.XLOOKUP(A1943,blinkit_order_items[order_id],blinkit_order_items[product_id])</f>
        <v>771228</v>
      </c>
      <c r="F1943" t="str">
        <f>_xlfn.XLOOKUP(E1943,blinkit_products[product_id],blinkit_products[product_name])</f>
        <v>Pet Treats</v>
      </c>
      <c r="G1943" t="str">
        <f>_xlfn.XLOOKUP(E1943,blinkit_products[product_id],blinkit_products[category])</f>
        <v>Pet Care</v>
      </c>
      <c r="H1943">
        <f>_xlfn.XLOOKUP(A1943,blinkit_order_items[order_id],blinkit_order_items[quantity])</f>
        <v>3</v>
      </c>
      <c r="I1943">
        <f>_xlfn.XLOOKUP(A1943,blinkit_order_items[order_id],blinkit_order_items[unit_price])</f>
        <v>83.18</v>
      </c>
      <c r="J1943" s="5">
        <v>1261.7</v>
      </c>
      <c r="K1943" s="5" t="s">
        <v>15</v>
      </c>
      <c r="L1943" s="5" t="s">
        <v>10</v>
      </c>
      <c r="M1943">
        <v>-1</v>
      </c>
      <c r="N1943" s="9">
        <v>45117.672986111109</v>
      </c>
    </row>
    <row r="1944" spans="1:14" x14ac:dyDescent="0.3">
      <c r="A1944" s="2">
        <v>2914506024</v>
      </c>
      <c r="B1944" s="3">
        <v>31940833</v>
      </c>
      <c r="C1944" t="str">
        <f>_xlfn.XLOOKUP(B1944,blinkit_customers!A:A,blinkit_customers!B:B," ")</f>
        <v>Urmi Amble</v>
      </c>
      <c r="D1944" t="str">
        <f>_xlfn.XLOOKUP(B1944, blinkit_customers!A:A,blinkit_customers!I:I, " ")</f>
        <v>New</v>
      </c>
      <c r="E1944">
        <f>_xlfn.XLOOKUP(A1944,blinkit_order_items[order_id],blinkit_order_items[product_id])</f>
        <v>274207</v>
      </c>
      <c r="F1944" t="str">
        <f>_xlfn.XLOOKUP(E1944,blinkit_products[product_id],blinkit_products[product_name])</f>
        <v>Cough Syrup</v>
      </c>
      <c r="G1944" t="str">
        <f>_xlfn.XLOOKUP(E1944,blinkit_products[product_id],blinkit_products[category])</f>
        <v>Pharmacy</v>
      </c>
      <c r="H1944">
        <f>_xlfn.XLOOKUP(A1944,blinkit_order_items[order_id],blinkit_order_items[quantity])</f>
        <v>1</v>
      </c>
      <c r="I1944">
        <f>_xlfn.XLOOKUP(A1944,blinkit_order_items[order_id],blinkit_order_items[unit_price])</f>
        <v>328.51</v>
      </c>
      <c r="J1944" s="3">
        <v>2230.61</v>
      </c>
      <c r="K1944" s="3" t="s">
        <v>12</v>
      </c>
      <c r="L1944" s="3" t="s">
        <v>10</v>
      </c>
      <c r="M1944">
        <v>-3</v>
      </c>
      <c r="N1944" s="8">
        <v>45349.673831018517</v>
      </c>
    </row>
    <row r="1945" spans="1:14" x14ac:dyDescent="0.3">
      <c r="A1945" s="4">
        <v>8811831663</v>
      </c>
      <c r="B1945" s="5">
        <v>74682740</v>
      </c>
      <c r="C1945" t="str">
        <f>_xlfn.XLOOKUP(B1945,blinkit_customers!A:A,blinkit_customers!B:B," ")</f>
        <v>Aarush Badami</v>
      </c>
      <c r="D1945" t="str">
        <f>_xlfn.XLOOKUP(B1945, blinkit_customers!A:A,blinkit_customers!I:I, " ")</f>
        <v>Regular</v>
      </c>
      <c r="E1945">
        <f>_xlfn.XLOOKUP(A1945,blinkit_order_items[order_id],blinkit_order_items[product_id])</f>
        <v>136533</v>
      </c>
      <c r="F1945" t="str">
        <f>_xlfn.XLOOKUP(E1945,blinkit_products[product_id],blinkit_products[product_name])</f>
        <v>Eggs</v>
      </c>
      <c r="G1945" t="str">
        <f>_xlfn.XLOOKUP(E1945,blinkit_products[product_id],blinkit_products[category])</f>
        <v>Dairy &amp; Breakfast</v>
      </c>
      <c r="H1945">
        <f>_xlfn.XLOOKUP(A1945,blinkit_order_items[order_id],blinkit_order_items[quantity])</f>
        <v>3</v>
      </c>
      <c r="I1945">
        <f>_xlfn.XLOOKUP(A1945,blinkit_order_items[order_id],blinkit_order_items[unit_price])</f>
        <v>826.21</v>
      </c>
      <c r="J1945" s="5">
        <v>1254.05</v>
      </c>
      <c r="K1945" s="5" t="s">
        <v>15</v>
      </c>
      <c r="L1945" s="5" t="s">
        <v>10</v>
      </c>
      <c r="M1945">
        <v>3</v>
      </c>
      <c r="N1945" s="9">
        <v>45027.053703703707</v>
      </c>
    </row>
    <row r="1946" spans="1:14" x14ac:dyDescent="0.3">
      <c r="A1946" s="2">
        <v>875427533</v>
      </c>
      <c r="B1946" s="3">
        <v>10686446</v>
      </c>
      <c r="C1946" t="str">
        <f>_xlfn.XLOOKUP(B1946,blinkit_customers!A:A,blinkit_customers!B:B," ")</f>
        <v>Onkar Ratti</v>
      </c>
      <c r="D1946" t="str">
        <f>_xlfn.XLOOKUP(B1946, blinkit_customers!A:A,blinkit_customers!I:I, " ")</f>
        <v>New</v>
      </c>
      <c r="E1946">
        <f>_xlfn.XLOOKUP(A1946,blinkit_order_items[order_id],blinkit_order_items[product_id])</f>
        <v>669378</v>
      </c>
      <c r="F1946" t="str">
        <f>_xlfn.XLOOKUP(E1946,blinkit_products[product_id],blinkit_products[product_name])</f>
        <v>Potatoes</v>
      </c>
      <c r="G1946" t="str">
        <f>_xlfn.XLOOKUP(E1946,blinkit_products[product_id],blinkit_products[category])</f>
        <v>Fruits &amp; Vegetables</v>
      </c>
      <c r="H1946">
        <f>_xlfn.XLOOKUP(A1946,blinkit_order_items[order_id],blinkit_order_items[quantity])</f>
        <v>3</v>
      </c>
      <c r="I1946">
        <f>_xlfn.XLOOKUP(A1946,blinkit_order_items[order_id],blinkit_order_items[unit_price])</f>
        <v>212.14</v>
      </c>
      <c r="J1946" s="3">
        <v>2505.6</v>
      </c>
      <c r="K1946" s="3" t="s">
        <v>13</v>
      </c>
      <c r="L1946" s="3" t="s">
        <v>14</v>
      </c>
      <c r="M1946">
        <v>15</v>
      </c>
      <c r="N1946" s="8">
        <v>45378.49732638889</v>
      </c>
    </row>
    <row r="1947" spans="1:14" x14ac:dyDescent="0.3">
      <c r="A1947" s="4">
        <v>5865390748</v>
      </c>
      <c r="B1947" s="5">
        <v>30042971</v>
      </c>
      <c r="C1947" t="str">
        <f>_xlfn.XLOOKUP(B1947,blinkit_customers!A:A,blinkit_customers!B:B," ")</f>
        <v>Garima Morar</v>
      </c>
      <c r="D1947" t="str">
        <f>_xlfn.XLOOKUP(B1947, blinkit_customers!A:A,blinkit_customers!I:I, " ")</f>
        <v>Regular</v>
      </c>
      <c r="E1947">
        <f>_xlfn.XLOOKUP(A1947,blinkit_order_items[order_id],blinkit_order_items[product_id])</f>
        <v>700048</v>
      </c>
      <c r="F1947" t="str">
        <f>_xlfn.XLOOKUP(E1947,blinkit_products[product_id],blinkit_products[product_name])</f>
        <v>Dish Soap</v>
      </c>
      <c r="G1947" t="str">
        <f>_xlfn.XLOOKUP(E1947,blinkit_products[product_id],blinkit_products[category])</f>
        <v>Household Care</v>
      </c>
      <c r="H1947">
        <f>_xlfn.XLOOKUP(A1947,blinkit_order_items[order_id],blinkit_order_items[quantity])</f>
        <v>3</v>
      </c>
      <c r="I1947">
        <f>_xlfn.XLOOKUP(A1947,blinkit_order_items[order_id],blinkit_order_items[unit_price])</f>
        <v>141.28</v>
      </c>
      <c r="J1947" s="5">
        <v>3835.46</v>
      </c>
      <c r="K1947" s="5" t="s">
        <v>12</v>
      </c>
      <c r="L1947" s="5" t="s">
        <v>10</v>
      </c>
      <c r="M1947">
        <v>4</v>
      </c>
      <c r="N1947" s="9">
        <v>45566.139687499999</v>
      </c>
    </row>
    <row r="1948" spans="1:14" x14ac:dyDescent="0.3">
      <c r="A1948" s="2">
        <v>4054828941</v>
      </c>
      <c r="B1948" s="3">
        <v>99893898</v>
      </c>
      <c r="C1948" t="str">
        <f>_xlfn.XLOOKUP(B1948,blinkit_customers!A:A,blinkit_customers!B:B," ")</f>
        <v>Vedant Master</v>
      </c>
      <c r="D1948" t="str">
        <f>_xlfn.XLOOKUP(B1948, blinkit_customers!A:A,blinkit_customers!I:I, " ")</f>
        <v>New</v>
      </c>
      <c r="E1948">
        <f>_xlfn.XLOOKUP(A1948,blinkit_order_items[order_id],blinkit_order_items[product_id])</f>
        <v>77308</v>
      </c>
      <c r="F1948" t="str">
        <f>_xlfn.XLOOKUP(E1948,blinkit_products[product_id],blinkit_products[product_name])</f>
        <v>Onions</v>
      </c>
      <c r="G1948" t="str">
        <f>_xlfn.XLOOKUP(E1948,blinkit_products[product_id],blinkit_products[category])</f>
        <v>Fruits &amp; Vegetables</v>
      </c>
      <c r="H1948">
        <f>_xlfn.XLOOKUP(A1948,blinkit_order_items[order_id],blinkit_order_items[quantity])</f>
        <v>1</v>
      </c>
      <c r="I1948">
        <f>_xlfn.XLOOKUP(A1948,blinkit_order_items[order_id],blinkit_order_items[unit_price])</f>
        <v>223.27</v>
      </c>
      <c r="J1948" s="3">
        <v>2497.98</v>
      </c>
      <c r="K1948" s="3" t="s">
        <v>12</v>
      </c>
      <c r="L1948" s="3" t="s">
        <v>16</v>
      </c>
      <c r="M1948">
        <v>19</v>
      </c>
      <c r="N1948" s="8">
        <v>45275.910381944443</v>
      </c>
    </row>
    <row r="1949" spans="1:14" x14ac:dyDescent="0.3">
      <c r="A1949" s="4">
        <v>1257568604</v>
      </c>
      <c r="B1949" s="5">
        <v>9981089</v>
      </c>
      <c r="C1949" t="str">
        <f>_xlfn.XLOOKUP(B1949,blinkit_customers!A:A,blinkit_customers!B:B," ")</f>
        <v>Ikbal Hari</v>
      </c>
      <c r="D1949" t="str">
        <f>_xlfn.XLOOKUP(B1949, blinkit_customers!A:A,blinkit_customers!I:I, " ")</f>
        <v>Premium</v>
      </c>
      <c r="E1949">
        <f>_xlfn.XLOOKUP(A1949,blinkit_order_items[order_id],blinkit_order_items[product_id])</f>
        <v>839170</v>
      </c>
      <c r="F1949" t="str">
        <f>_xlfn.XLOOKUP(E1949,blinkit_products[product_id],blinkit_products[product_name])</f>
        <v>Curd</v>
      </c>
      <c r="G1949" t="str">
        <f>_xlfn.XLOOKUP(E1949,blinkit_products[product_id],blinkit_products[category])</f>
        <v>Dairy &amp; Breakfast</v>
      </c>
      <c r="H1949">
        <f>_xlfn.XLOOKUP(A1949,blinkit_order_items[order_id],blinkit_order_items[quantity])</f>
        <v>1</v>
      </c>
      <c r="I1949">
        <f>_xlfn.XLOOKUP(A1949,blinkit_order_items[order_id],blinkit_order_items[unit_price])</f>
        <v>481.63</v>
      </c>
      <c r="J1949" s="5">
        <v>1937.41</v>
      </c>
      <c r="K1949" s="5" t="s">
        <v>11</v>
      </c>
      <c r="L1949" s="5" t="s">
        <v>10</v>
      </c>
      <c r="M1949">
        <v>1</v>
      </c>
      <c r="N1949" s="9">
        <v>45197.7262962963</v>
      </c>
    </row>
    <row r="1950" spans="1:14" x14ac:dyDescent="0.3">
      <c r="A1950" s="2">
        <v>2738862626</v>
      </c>
      <c r="B1950" s="3">
        <v>56572297</v>
      </c>
      <c r="C1950" t="str">
        <f>_xlfn.XLOOKUP(B1950,blinkit_customers!A:A,blinkit_customers!B:B," ")</f>
        <v>Rachita Wali</v>
      </c>
      <c r="D1950" t="str">
        <f>_xlfn.XLOOKUP(B1950, blinkit_customers!A:A,blinkit_customers!I:I, " ")</f>
        <v>Inactive</v>
      </c>
      <c r="E1950">
        <f>_xlfn.XLOOKUP(A1950,blinkit_order_items[order_id],blinkit_order_items[product_id])</f>
        <v>34200</v>
      </c>
      <c r="F1950" t="str">
        <f>_xlfn.XLOOKUP(E1950,blinkit_products[product_id],blinkit_products[product_name])</f>
        <v>Lotion</v>
      </c>
      <c r="G1950" t="str">
        <f>_xlfn.XLOOKUP(E1950,blinkit_products[product_id],blinkit_products[category])</f>
        <v>Personal Care</v>
      </c>
      <c r="H1950">
        <f>_xlfn.XLOOKUP(A1950,blinkit_order_items[order_id],blinkit_order_items[quantity])</f>
        <v>1</v>
      </c>
      <c r="I1950">
        <f>_xlfn.XLOOKUP(A1950,blinkit_order_items[order_id],blinkit_order_items[unit_price])</f>
        <v>319.8</v>
      </c>
      <c r="J1950" s="3">
        <v>2563.4</v>
      </c>
      <c r="K1950" s="3" t="s">
        <v>15</v>
      </c>
      <c r="L1950" s="3" t="s">
        <v>14</v>
      </c>
      <c r="M1950">
        <v>10</v>
      </c>
      <c r="N1950" s="8">
        <v>45312.188287037039</v>
      </c>
    </row>
    <row r="1951" spans="1:14" x14ac:dyDescent="0.3">
      <c r="A1951" s="4">
        <v>7352532839</v>
      </c>
      <c r="B1951" s="5">
        <v>9738801</v>
      </c>
      <c r="C1951" t="str">
        <f>_xlfn.XLOOKUP(B1951,blinkit_customers!A:A,blinkit_customers!B:B," ")</f>
        <v>Damyanti Nadkarni</v>
      </c>
      <c r="D1951" t="str">
        <f>_xlfn.XLOOKUP(B1951, blinkit_customers!A:A,blinkit_customers!I:I, " ")</f>
        <v>Inactive</v>
      </c>
      <c r="E1951">
        <f>_xlfn.XLOOKUP(A1951,blinkit_order_items[order_id],blinkit_order_items[product_id])</f>
        <v>313754</v>
      </c>
      <c r="F1951" t="str">
        <f>_xlfn.XLOOKUP(E1951,blinkit_products[product_id],blinkit_products[product_name])</f>
        <v>Biscuits</v>
      </c>
      <c r="G1951" t="str">
        <f>_xlfn.XLOOKUP(E1951,blinkit_products[product_id],blinkit_products[category])</f>
        <v>Snacks &amp; Munchies</v>
      </c>
      <c r="H1951">
        <f>_xlfn.XLOOKUP(A1951,blinkit_order_items[order_id],blinkit_order_items[quantity])</f>
        <v>3</v>
      </c>
      <c r="I1951">
        <f>_xlfn.XLOOKUP(A1951,blinkit_order_items[order_id],blinkit_order_items[unit_price])</f>
        <v>136.6</v>
      </c>
      <c r="J1951" s="5">
        <v>2184.8000000000002</v>
      </c>
      <c r="K1951" s="5" t="s">
        <v>13</v>
      </c>
      <c r="L1951" s="5" t="s">
        <v>10</v>
      </c>
      <c r="M1951">
        <v>-3</v>
      </c>
      <c r="N1951" s="9">
        <v>45350.794976851852</v>
      </c>
    </row>
    <row r="1952" spans="1:14" x14ac:dyDescent="0.3">
      <c r="A1952" s="2">
        <v>520221662</v>
      </c>
      <c r="B1952" s="3">
        <v>53025962</v>
      </c>
      <c r="C1952" t="str">
        <f>_xlfn.XLOOKUP(B1952,blinkit_customers!A:A,blinkit_customers!B:B," ")</f>
        <v>Sai Mandal</v>
      </c>
      <c r="D1952" t="str">
        <f>_xlfn.XLOOKUP(B1952, blinkit_customers!A:A,blinkit_customers!I:I, " ")</f>
        <v>Premium</v>
      </c>
      <c r="E1952">
        <f>_xlfn.XLOOKUP(A1952,blinkit_order_items[order_id],blinkit_order_items[product_id])</f>
        <v>57405</v>
      </c>
      <c r="F1952" t="str">
        <f>_xlfn.XLOOKUP(E1952,blinkit_products[product_id],blinkit_products[product_name])</f>
        <v>Baby Food</v>
      </c>
      <c r="G1952" t="str">
        <f>_xlfn.XLOOKUP(E1952,blinkit_products[product_id],blinkit_products[category])</f>
        <v>Baby Care</v>
      </c>
      <c r="H1952">
        <f>_xlfn.XLOOKUP(A1952,blinkit_order_items[order_id],blinkit_order_items[quantity])</f>
        <v>1</v>
      </c>
      <c r="I1952">
        <f>_xlfn.XLOOKUP(A1952,blinkit_order_items[order_id],blinkit_order_items[unit_price])</f>
        <v>607.66999999999996</v>
      </c>
      <c r="J1952" s="3">
        <v>3252.54</v>
      </c>
      <c r="K1952" s="3" t="s">
        <v>15</v>
      </c>
      <c r="L1952" s="3" t="s">
        <v>10</v>
      </c>
      <c r="M1952">
        <v>-1</v>
      </c>
      <c r="N1952" s="8">
        <v>45127.806041666663</v>
      </c>
    </row>
    <row r="1953" spans="1:14" x14ac:dyDescent="0.3">
      <c r="A1953" s="4">
        <v>7818925535</v>
      </c>
      <c r="B1953" s="5">
        <v>45477575</v>
      </c>
      <c r="C1953" t="str">
        <f>_xlfn.XLOOKUP(B1953,blinkit_customers!A:A,blinkit_customers!B:B," ")</f>
        <v>Aarna Bawa</v>
      </c>
      <c r="D1953" t="str">
        <f>_xlfn.XLOOKUP(B1953, blinkit_customers!A:A,blinkit_customers!I:I, " ")</f>
        <v>Inactive</v>
      </c>
      <c r="E1953">
        <f>_xlfn.XLOOKUP(A1953,blinkit_order_items[order_id],blinkit_order_items[product_id])</f>
        <v>848226</v>
      </c>
      <c r="F1953" t="str">
        <f>_xlfn.XLOOKUP(E1953,blinkit_products[product_id],blinkit_products[product_name])</f>
        <v>Tomatoes</v>
      </c>
      <c r="G1953" t="str">
        <f>_xlfn.XLOOKUP(E1953,blinkit_products[product_id],blinkit_products[category])</f>
        <v>Fruits &amp; Vegetables</v>
      </c>
      <c r="H1953">
        <f>_xlfn.XLOOKUP(A1953,blinkit_order_items[order_id],blinkit_order_items[quantity])</f>
        <v>1</v>
      </c>
      <c r="I1953">
        <f>_xlfn.XLOOKUP(A1953,blinkit_order_items[order_id],blinkit_order_items[unit_price])</f>
        <v>209.59</v>
      </c>
      <c r="J1953" s="5">
        <v>2912.9</v>
      </c>
      <c r="K1953" s="5" t="s">
        <v>15</v>
      </c>
      <c r="L1953" s="5" t="s">
        <v>10</v>
      </c>
      <c r="M1953">
        <v>3</v>
      </c>
      <c r="N1953" s="9">
        <v>45232.416342592594</v>
      </c>
    </row>
    <row r="1954" spans="1:14" x14ac:dyDescent="0.3">
      <c r="A1954" s="2">
        <v>3476023750</v>
      </c>
      <c r="B1954" s="3">
        <v>43990799</v>
      </c>
      <c r="C1954" t="str">
        <f>_xlfn.XLOOKUP(B1954,blinkit_customers!A:A,blinkit_customers!B:B," ")</f>
        <v>Indrajit Singh</v>
      </c>
      <c r="D1954" t="str">
        <f>_xlfn.XLOOKUP(B1954, blinkit_customers!A:A,blinkit_customers!I:I, " ")</f>
        <v>Regular</v>
      </c>
      <c r="E1954">
        <f>_xlfn.XLOOKUP(A1954,blinkit_order_items[order_id],blinkit_order_items[product_id])</f>
        <v>925482</v>
      </c>
      <c r="F1954" t="str">
        <f>_xlfn.XLOOKUP(E1954,blinkit_products[product_id],blinkit_products[product_name])</f>
        <v>Frozen Biryani</v>
      </c>
      <c r="G1954" t="str">
        <f>_xlfn.XLOOKUP(E1954,blinkit_products[product_id],blinkit_products[category])</f>
        <v>Instant &amp; Frozen Food</v>
      </c>
      <c r="H1954">
        <f>_xlfn.XLOOKUP(A1954,blinkit_order_items[order_id],blinkit_order_items[quantity])</f>
        <v>1</v>
      </c>
      <c r="I1954">
        <f>_xlfn.XLOOKUP(A1954,blinkit_order_items[order_id],blinkit_order_items[unit_price])</f>
        <v>475.04</v>
      </c>
      <c r="J1954" s="3">
        <v>3505.44</v>
      </c>
      <c r="K1954" s="3" t="s">
        <v>15</v>
      </c>
      <c r="L1954" s="3" t="s">
        <v>10</v>
      </c>
      <c r="M1954">
        <v>-2</v>
      </c>
      <c r="N1954" s="8">
        <v>45079.863877314812</v>
      </c>
    </row>
    <row r="1955" spans="1:14" x14ac:dyDescent="0.3">
      <c r="A1955" s="4">
        <v>8945838922</v>
      </c>
      <c r="B1955" s="5">
        <v>13415362</v>
      </c>
      <c r="C1955" t="str">
        <f>_xlfn.XLOOKUP(B1955,blinkit_customers!A:A,blinkit_customers!B:B," ")</f>
        <v>Tristan Grover</v>
      </c>
      <c r="D1955" t="str">
        <f>_xlfn.XLOOKUP(B1955, blinkit_customers!A:A,blinkit_customers!I:I, " ")</f>
        <v>Inactive</v>
      </c>
      <c r="E1955">
        <f>_xlfn.XLOOKUP(A1955,blinkit_order_items[order_id],blinkit_order_items[product_id])</f>
        <v>114414</v>
      </c>
      <c r="F1955" t="str">
        <f>_xlfn.XLOOKUP(E1955,blinkit_products[product_id],blinkit_products[product_name])</f>
        <v>Vitamins</v>
      </c>
      <c r="G1955" t="str">
        <f>_xlfn.XLOOKUP(E1955,blinkit_products[product_id],blinkit_products[category])</f>
        <v>Pharmacy</v>
      </c>
      <c r="H1955">
        <f>_xlfn.XLOOKUP(A1955,blinkit_order_items[order_id],blinkit_order_items[quantity])</f>
        <v>3</v>
      </c>
      <c r="I1955">
        <f>_xlfn.XLOOKUP(A1955,blinkit_order_items[order_id],blinkit_order_items[unit_price])</f>
        <v>832.06</v>
      </c>
      <c r="J1955" s="5">
        <v>1609.53</v>
      </c>
      <c r="K1955" s="5" t="s">
        <v>11</v>
      </c>
      <c r="L1955" s="5" t="s">
        <v>10</v>
      </c>
      <c r="M1955">
        <v>-2</v>
      </c>
      <c r="N1955" s="9">
        <v>45068.405312499999</v>
      </c>
    </row>
    <row r="1956" spans="1:14" x14ac:dyDescent="0.3">
      <c r="A1956" s="2">
        <v>2233053313</v>
      </c>
      <c r="B1956" s="3">
        <v>15830066</v>
      </c>
      <c r="C1956" t="str">
        <f>_xlfn.XLOOKUP(B1956,blinkit_customers!A:A,blinkit_customers!B:B," ")</f>
        <v>Rishi Krishnan</v>
      </c>
      <c r="D1956" t="str">
        <f>_xlfn.XLOOKUP(B1956, blinkit_customers!A:A,blinkit_customers!I:I, " ")</f>
        <v>New</v>
      </c>
      <c r="E1956">
        <f>_xlfn.XLOOKUP(A1956,blinkit_order_items[order_id],blinkit_order_items[product_id])</f>
        <v>222892</v>
      </c>
      <c r="F1956" t="str">
        <f>_xlfn.XLOOKUP(E1956,blinkit_products[product_id],blinkit_products[product_name])</f>
        <v>Tomatoes</v>
      </c>
      <c r="G1956" t="str">
        <f>_xlfn.XLOOKUP(E1956,blinkit_products[product_id],blinkit_products[category])</f>
        <v>Fruits &amp; Vegetables</v>
      </c>
      <c r="H1956">
        <f>_xlfn.XLOOKUP(A1956,blinkit_order_items[order_id],blinkit_order_items[quantity])</f>
        <v>2</v>
      </c>
      <c r="I1956">
        <f>_xlfn.XLOOKUP(A1956,blinkit_order_items[order_id],blinkit_order_items[unit_price])</f>
        <v>869.22</v>
      </c>
      <c r="J1956" s="3">
        <v>2419.41</v>
      </c>
      <c r="K1956" s="3" t="s">
        <v>11</v>
      </c>
      <c r="L1956" s="3" t="s">
        <v>10</v>
      </c>
      <c r="M1956">
        <v>3</v>
      </c>
      <c r="N1956" s="8">
        <v>45213.849849537037</v>
      </c>
    </row>
    <row r="1957" spans="1:14" x14ac:dyDescent="0.3">
      <c r="A1957" s="4">
        <v>1844073851</v>
      </c>
      <c r="B1957" s="5">
        <v>38808614</v>
      </c>
      <c r="C1957" t="str">
        <f>_xlfn.XLOOKUP(B1957,blinkit_customers!A:A,blinkit_customers!B:B," ")</f>
        <v>Xavier Shetty</v>
      </c>
      <c r="D1957" t="str">
        <f>_xlfn.XLOOKUP(B1957, blinkit_customers!A:A,blinkit_customers!I:I, " ")</f>
        <v>Premium</v>
      </c>
      <c r="E1957">
        <f>_xlfn.XLOOKUP(A1957,blinkit_order_items[order_id],blinkit_order_items[product_id])</f>
        <v>799688</v>
      </c>
      <c r="F1957" t="str">
        <f>_xlfn.XLOOKUP(E1957,blinkit_products[product_id],blinkit_products[product_name])</f>
        <v>Lotion</v>
      </c>
      <c r="G1957" t="str">
        <f>_xlfn.XLOOKUP(E1957,blinkit_products[product_id],blinkit_products[category])</f>
        <v>Personal Care</v>
      </c>
      <c r="H1957">
        <f>_xlfn.XLOOKUP(A1957,blinkit_order_items[order_id],blinkit_order_items[quantity])</f>
        <v>2</v>
      </c>
      <c r="I1957">
        <f>_xlfn.XLOOKUP(A1957,blinkit_order_items[order_id],blinkit_order_items[unit_price])</f>
        <v>309.62</v>
      </c>
      <c r="J1957" s="5">
        <v>3496.85</v>
      </c>
      <c r="K1957" s="5" t="s">
        <v>13</v>
      </c>
      <c r="L1957" s="5" t="s">
        <v>10</v>
      </c>
      <c r="M1957">
        <v>-4</v>
      </c>
      <c r="N1957" s="9">
        <v>45328.364444444444</v>
      </c>
    </row>
    <row r="1958" spans="1:14" x14ac:dyDescent="0.3">
      <c r="A1958" s="2">
        <v>8348125769</v>
      </c>
      <c r="B1958" s="3">
        <v>29584848</v>
      </c>
      <c r="C1958" t="str">
        <f>_xlfn.XLOOKUP(B1958,blinkit_customers!A:A,blinkit_customers!B:B," ")</f>
        <v>Lucky Chada</v>
      </c>
      <c r="D1958" t="str">
        <f>_xlfn.XLOOKUP(B1958, blinkit_customers!A:A,blinkit_customers!I:I, " ")</f>
        <v>Premium</v>
      </c>
      <c r="E1958">
        <f>_xlfn.XLOOKUP(A1958,blinkit_order_items[order_id],blinkit_order_items[product_id])</f>
        <v>707935</v>
      </c>
      <c r="F1958" t="str">
        <f>_xlfn.XLOOKUP(E1958,blinkit_products[product_id],blinkit_products[product_name])</f>
        <v>Cat Food</v>
      </c>
      <c r="G1958" t="str">
        <f>_xlfn.XLOOKUP(E1958,blinkit_products[product_id],blinkit_products[category])</f>
        <v>Pet Care</v>
      </c>
      <c r="H1958">
        <f>_xlfn.XLOOKUP(A1958,blinkit_order_items[order_id],blinkit_order_items[quantity])</f>
        <v>3</v>
      </c>
      <c r="I1958">
        <f>_xlfn.XLOOKUP(A1958,blinkit_order_items[order_id],blinkit_order_items[unit_price])</f>
        <v>820.9</v>
      </c>
      <c r="J1958" s="3">
        <v>3498.69</v>
      </c>
      <c r="K1958" s="3" t="s">
        <v>12</v>
      </c>
      <c r="L1958" s="3" t="s">
        <v>14</v>
      </c>
      <c r="M1958">
        <v>10</v>
      </c>
      <c r="N1958" s="8">
        <v>45268.761064814818</v>
      </c>
    </row>
    <row r="1959" spans="1:14" x14ac:dyDescent="0.3">
      <c r="A1959" s="4">
        <v>8475818223</v>
      </c>
      <c r="B1959" s="5">
        <v>12832151</v>
      </c>
      <c r="C1959" t="str">
        <f>_xlfn.XLOOKUP(B1959,blinkit_customers!A:A,blinkit_customers!B:B," ")</f>
        <v>Ekavir Bhalla</v>
      </c>
      <c r="D1959" t="str">
        <f>_xlfn.XLOOKUP(B1959, blinkit_customers!A:A,blinkit_customers!I:I, " ")</f>
        <v>Inactive</v>
      </c>
      <c r="E1959">
        <f>_xlfn.XLOOKUP(A1959,blinkit_order_items[order_id],blinkit_order_items[product_id])</f>
        <v>721521</v>
      </c>
      <c r="F1959" t="str">
        <f>_xlfn.XLOOKUP(E1959,blinkit_products[product_id],blinkit_products[product_name])</f>
        <v>Rice</v>
      </c>
      <c r="G1959" t="str">
        <f>_xlfn.XLOOKUP(E1959,blinkit_products[product_id],blinkit_products[category])</f>
        <v>Grocery &amp; Staples</v>
      </c>
      <c r="H1959">
        <f>_xlfn.XLOOKUP(A1959,blinkit_order_items[order_id],blinkit_order_items[quantity])</f>
        <v>2</v>
      </c>
      <c r="I1959">
        <f>_xlfn.XLOOKUP(A1959,blinkit_order_items[order_id],blinkit_order_items[unit_price])</f>
        <v>417.39</v>
      </c>
      <c r="J1959" s="5">
        <v>3876.19</v>
      </c>
      <c r="K1959" s="5" t="s">
        <v>13</v>
      </c>
      <c r="L1959" s="5" t="s">
        <v>16</v>
      </c>
      <c r="M1959">
        <v>20</v>
      </c>
      <c r="N1959" s="9">
        <v>45246.174351851849</v>
      </c>
    </row>
    <row r="1960" spans="1:14" x14ac:dyDescent="0.3">
      <c r="A1960" s="2">
        <v>4270941188</v>
      </c>
      <c r="B1960" s="3">
        <v>47274329</v>
      </c>
      <c r="C1960" t="str">
        <f>_xlfn.XLOOKUP(B1960,blinkit_customers!A:A,blinkit_customers!B:B," ")</f>
        <v>Hemal Murthy</v>
      </c>
      <c r="D1960" t="str">
        <f>_xlfn.XLOOKUP(B1960, blinkit_customers!A:A,blinkit_customers!I:I, " ")</f>
        <v>New</v>
      </c>
      <c r="E1960">
        <f>_xlfn.XLOOKUP(A1960,blinkit_order_items[order_id],blinkit_order_items[product_id])</f>
        <v>34200</v>
      </c>
      <c r="F1960" t="str">
        <f>_xlfn.XLOOKUP(E1960,blinkit_products[product_id],blinkit_products[product_name])</f>
        <v>Lotion</v>
      </c>
      <c r="G1960" t="str">
        <f>_xlfn.XLOOKUP(E1960,blinkit_products[product_id],blinkit_products[category])</f>
        <v>Personal Care</v>
      </c>
      <c r="H1960">
        <f>_xlfn.XLOOKUP(A1960,blinkit_order_items[order_id],blinkit_order_items[quantity])</f>
        <v>1</v>
      </c>
      <c r="I1960">
        <f>_xlfn.XLOOKUP(A1960,blinkit_order_items[order_id],blinkit_order_items[unit_price])</f>
        <v>319.8</v>
      </c>
      <c r="J1960" s="3">
        <v>1781.72</v>
      </c>
      <c r="K1960" s="3" t="s">
        <v>15</v>
      </c>
      <c r="L1960" s="3" t="s">
        <v>10</v>
      </c>
      <c r="M1960">
        <v>2</v>
      </c>
      <c r="N1960" s="8">
        <v>45304.393275462964</v>
      </c>
    </row>
    <row r="1961" spans="1:14" x14ac:dyDescent="0.3">
      <c r="A1961" s="4">
        <v>2611200126</v>
      </c>
      <c r="B1961" s="5">
        <v>91448742</v>
      </c>
      <c r="C1961" t="str">
        <f>_xlfn.XLOOKUP(B1961,blinkit_customers!A:A,blinkit_customers!B:B," ")</f>
        <v>Henry Badal</v>
      </c>
      <c r="D1961" t="str">
        <f>_xlfn.XLOOKUP(B1961, blinkit_customers!A:A,blinkit_customers!I:I, " ")</f>
        <v>Regular</v>
      </c>
      <c r="E1961">
        <f>_xlfn.XLOOKUP(A1961,blinkit_order_items[order_id],blinkit_order_items[product_id])</f>
        <v>679865</v>
      </c>
      <c r="F1961" t="str">
        <f>_xlfn.XLOOKUP(E1961,blinkit_products[product_id],blinkit_products[product_name])</f>
        <v>Wheat Flour</v>
      </c>
      <c r="G1961" t="str">
        <f>_xlfn.XLOOKUP(E1961,blinkit_products[product_id],blinkit_products[category])</f>
        <v>Grocery &amp; Staples</v>
      </c>
      <c r="H1961">
        <f>_xlfn.XLOOKUP(A1961,blinkit_order_items[order_id],blinkit_order_items[quantity])</f>
        <v>1</v>
      </c>
      <c r="I1961">
        <f>_xlfn.XLOOKUP(A1961,blinkit_order_items[order_id],blinkit_order_items[unit_price])</f>
        <v>347.91</v>
      </c>
      <c r="J1961" s="5">
        <v>469.82</v>
      </c>
      <c r="K1961" s="5" t="s">
        <v>15</v>
      </c>
      <c r="L1961" s="5" t="s">
        <v>10</v>
      </c>
      <c r="M1961">
        <v>5</v>
      </c>
      <c r="N1961" s="9">
        <v>45424.119525462964</v>
      </c>
    </row>
    <row r="1962" spans="1:14" x14ac:dyDescent="0.3">
      <c r="A1962" s="2">
        <v>8573833987</v>
      </c>
      <c r="B1962" s="3">
        <v>12988801</v>
      </c>
      <c r="C1962" t="str">
        <f>_xlfn.XLOOKUP(B1962,blinkit_customers!A:A,blinkit_customers!B:B," ")</f>
        <v>Darika Verma</v>
      </c>
      <c r="D1962" t="str">
        <f>_xlfn.XLOOKUP(B1962, blinkit_customers!A:A,blinkit_customers!I:I, " ")</f>
        <v>New</v>
      </c>
      <c r="E1962">
        <f>_xlfn.XLOOKUP(A1962,blinkit_order_items[order_id],blinkit_order_items[product_id])</f>
        <v>654297</v>
      </c>
      <c r="F1962" t="str">
        <f>_xlfn.XLOOKUP(E1962,blinkit_products[product_id],blinkit_products[product_name])</f>
        <v>Potatoes</v>
      </c>
      <c r="G1962" t="str">
        <f>_xlfn.XLOOKUP(E1962,blinkit_products[product_id],blinkit_products[category])</f>
        <v>Fruits &amp; Vegetables</v>
      </c>
      <c r="H1962">
        <f>_xlfn.XLOOKUP(A1962,blinkit_order_items[order_id],blinkit_order_items[quantity])</f>
        <v>3</v>
      </c>
      <c r="I1962">
        <f>_xlfn.XLOOKUP(A1962,blinkit_order_items[order_id],blinkit_order_items[unit_price])</f>
        <v>13.25</v>
      </c>
      <c r="J1962" s="3">
        <v>4027.79</v>
      </c>
      <c r="K1962" s="3" t="s">
        <v>12</v>
      </c>
      <c r="L1962" s="3" t="s">
        <v>10</v>
      </c>
      <c r="M1962">
        <v>-5</v>
      </c>
      <c r="N1962" s="8">
        <v>45333.564756944441</v>
      </c>
    </row>
    <row r="1963" spans="1:14" x14ac:dyDescent="0.3">
      <c r="A1963" s="4">
        <v>2979246068</v>
      </c>
      <c r="B1963" s="5">
        <v>61763552</v>
      </c>
      <c r="C1963" t="str">
        <f>_xlfn.XLOOKUP(B1963,blinkit_customers!A:A,blinkit_customers!B:B," ")</f>
        <v>Gopal Parikh</v>
      </c>
      <c r="D1963" t="str">
        <f>_xlfn.XLOOKUP(B1963, blinkit_customers!A:A,blinkit_customers!I:I, " ")</f>
        <v>Inactive</v>
      </c>
      <c r="E1963">
        <f>_xlfn.XLOOKUP(A1963,blinkit_order_items[order_id],blinkit_order_items[product_id])</f>
        <v>361361</v>
      </c>
      <c r="F1963" t="str">
        <f>_xlfn.XLOOKUP(E1963,blinkit_products[product_id],blinkit_products[product_name])</f>
        <v>Biscuits</v>
      </c>
      <c r="G1963" t="str">
        <f>_xlfn.XLOOKUP(E1963,blinkit_products[product_id],blinkit_products[category])</f>
        <v>Snacks &amp; Munchies</v>
      </c>
      <c r="H1963">
        <f>_xlfn.XLOOKUP(A1963,blinkit_order_items[order_id],blinkit_order_items[quantity])</f>
        <v>3</v>
      </c>
      <c r="I1963">
        <f>_xlfn.XLOOKUP(A1963,blinkit_order_items[order_id],blinkit_order_items[unit_price])</f>
        <v>826.21</v>
      </c>
      <c r="J1963" s="5">
        <v>2722.28</v>
      </c>
      <c r="K1963" s="5" t="s">
        <v>15</v>
      </c>
      <c r="L1963" s="5" t="s">
        <v>16</v>
      </c>
      <c r="M1963">
        <v>25</v>
      </c>
      <c r="N1963" s="9">
        <v>45345.113113425927</v>
      </c>
    </row>
    <row r="1964" spans="1:14" x14ac:dyDescent="0.3">
      <c r="A1964" s="2">
        <v>6779895105</v>
      </c>
      <c r="B1964" s="3">
        <v>64535602</v>
      </c>
      <c r="C1964" t="str">
        <f>_xlfn.XLOOKUP(B1964,blinkit_customers!A:A,blinkit_customers!B:B," ")</f>
        <v>Faris Mahajan</v>
      </c>
      <c r="D1964" t="str">
        <f>_xlfn.XLOOKUP(B1964, blinkit_customers!A:A,blinkit_customers!I:I, " ")</f>
        <v>Inactive</v>
      </c>
      <c r="E1964">
        <f>_xlfn.XLOOKUP(A1964,blinkit_order_items[order_id],blinkit_order_items[product_id])</f>
        <v>112390</v>
      </c>
      <c r="F1964" t="str">
        <f>_xlfn.XLOOKUP(E1964,blinkit_products[product_id],blinkit_products[product_name])</f>
        <v>Toothpaste</v>
      </c>
      <c r="G1964" t="str">
        <f>_xlfn.XLOOKUP(E1964,blinkit_products[product_id],blinkit_products[category])</f>
        <v>Personal Care</v>
      </c>
      <c r="H1964">
        <f>_xlfn.XLOOKUP(A1964,blinkit_order_items[order_id],blinkit_order_items[quantity])</f>
        <v>3</v>
      </c>
      <c r="I1964">
        <f>_xlfn.XLOOKUP(A1964,blinkit_order_items[order_id],blinkit_order_items[unit_price])</f>
        <v>877.98</v>
      </c>
      <c r="J1964" s="3">
        <v>3231.88</v>
      </c>
      <c r="K1964" s="3" t="s">
        <v>11</v>
      </c>
      <c r="L1964" s="3" t="s">
        <v>10</v>
      </c>
      <c r="M1964">
        <v>3</v>
      </c>
      <c r="N1964" s="8">
        <v>45545.530034722222</v>
      </c>
    </row>
    <row r="1965" spans="1:14" x14ac:dyDescent="0.3">
      <c r="A1965" s="4">
        <v>1731478314</v>
      </c>
      <c r="B1965" s="5">
        <v>67215939</v>
      </c>
      <c r="C1965" t="str">
        <f>_xlfn.XLOOKUP(B1965,blinkit_customers!A:A,blinkit_customers!B:B," ")</f>
        <v>Dominic Viswanathan</v>
      </c>
      <c r="D1965" t="str">
        <f>_xlfn.XLOOKUP(B1965, blinkit_customers!A:A,blinkit_customers!I:I, " ")</f>
        <v>New</v>
      </c>
      <c r="E1965">
        <f>_xlfn.XLOOKUP(A1965,blinkit_order_items[order_id],blinkit_order_items[product_id])</f>
        <v>6405</v>
      </c>
      <c r="F1965" t="str">
        <f>_xlfn.XLOOKUP(E1965,blinkit_products[product_id],blinkit_products[product_name])</f>
        <v>Baby Food</v>
      </c>
      <c r="G1965" t="str">
        <f>_xlfn.XLOOKUP(E1965,blinkit_products[product_id],blinkit_products[category])</f>
        <v>Baby Care</v>
      </c>
      <c r="H1965">
        <f>_xlfn.XLOOKUP(A1965,blinkit_order_items[order_id],blinkit_order_items[quantity])</f>
        <v>2</v>
      </c>
      <c r="I1965">
        <f>_xlfn.XLOOKUP(A1965,blinkit_order_items[order_id],blinkit_order_items[unit_price])</f>
        <v>236.51</v>
      </c>
      <c r="J1965" s="5">
        <v>4467.79</v>
      </c>
      <c r="K1965" s="5" t="s">
        <v>13</v>
      </c>
      <c r="L1965" s="5" t="s">
        <v>14</v>
      </c>
      <c r="M1965">
        <v>8</v>
      </c>
      <c r="N1965" s="9">
        <v>45503.218460648146</v>
      </c>
    </row>
    <row r="1966" spans="1:14" x14ac:dyDescent="0.3">
      <c r="A1966" s="2">
        <v>3692405872</v>
      </c>
      <c r="B1966" s="3">
        <v>41878908</v>
      </c>
      <c r="C1966" t="str">
        <f>_xlfn.XLOOKUP(B1966,blinkit_customers!A:A,blinkit_customers!B:B," ")</f>
        <v>Barkha Kanda</v>
      </c>
      <c r="D1966" t="str">
        <f>_xlfn.XLOOKUP(B1966, blinkit_customers!A:A,blinkit_customers!I:I, " ")</f>
        <v>Premium</v>
      </c>
      <c r="E1966">
        <f>_xlfn.XLOOKUP(A1966,blinkit_order_items[order_id],blinkit_order_items[product_id])</f>
        <v>661577</v>
      </c>
      <c r="F1966" t="str">
        <f>_xlfn.XLOOKUP(E1966,blinkit_products[product_id],blinkit_products[product_name])</f>
        <v>Cat Food</v>
      </c>
      <c r="G1966" t="str">
        <f>_xlfn.XLOOKUP(E1966,blinkit_products[product_id],blinkit_products[category])</f>
        <v>Pet Care</v>
      </c>
      <c r="H1966">
        <f>_xlfn.XLOOKUP(A1966,blinkit_order_items[order_id],blinkit_order_items[quantity])</f>
        <v>3</v>
      </c>
      <c r="I1966">
        <f>_xlfn.XLOOKUP(A1966,blinkit_order_items[order_id],blinkit_order_items[unit_price])</f>
        <v>720.95</v>
      </c>
      <c r="J1966" s="3">
        <v>941.19</v>
      </c>
      <c r="K1966" s="3" t="s">
        <v>15</v>
      </c>
      <c r="L1966" s="3" t="s">
        <v>10</v>
      </c>
      <c r="M1966">
        <v>1</v>
      </c>
      <c r="N1966" s="8">
        <v>45138.511805555558</v>
      </c>
    </row>
    <row r="1967" spans="1:14" x14ac:dyDescent="0.3">
      <c r="A1967" s="4">
        <v>8853713324</v>
      </c>
      <c r="B1967" s="5">
        <v>58505903</v>
      </c>
      <c r="C1967" t="str">
        <f>_xlfn.XLOOKUP(B1967,blinkit_customers!A:A,blinkit_customers!B:B," ")</f>
        <v>Harinakshi Sibal</v>
      </c>
      <c r="D1967" t="str">
        <f>_xlfn.XLOOKUP(B1967, blinkit_customers!A:A,blinkit_customers!I:I, " ")</f>
        <v>New</v>
      </c>
      <c r="E1967">
        <f>_xlfn.XLOOKUP(A1967,blinkit_order_items[order_id],blinkit_order_items[product_id])</f>
        <v>799688</v>
      </c>
      <c r="F1967" t="str">
        <f>_xlfn.XLOOKUP(E1967,blinkit_products[product_id],blinkit_products[product_name])</f>
        <v>Lotion</v>
      </c>
      <c r="G1967" t="str">
        <f>_xlfn.XLOOKUP(E1967,blinkit_products[product_id],blinkit_products[category])</f>
        <v>Personal Care</v>
      </c>
      <c r="H1967">
        <f>_xlfn.XLOOKUP(A1967,blinkit_order_items[order_id],blinkit_order_items[quantity])</f>
        <v>2</v>
      </c>
      <c r="I1967">
        <f>_xlfn.XLOOKUP(A1967,blinkit_order_items[order_id],blinkit_order_items[unit_price])</f>
        <v>309.62</v>
      </c>
      <c r="J1967" s="5">
        <v>1163.18</v>
      </c>
      <c r="K1967" s="5" t="s">
        <v>13</v>
      </c>
      <c r="L1967" s="5" t="s">
        <v>10</v>
      </c>
      <c r="M1967">
        <v>-5</v>
      </c>
      <c r="N1967" s="9">
        <v>45145.081296296295</v>
      </c>
    </row>
    <row r="1968" spans="1:14" x14ac:dyDescent="0.3">
      <c r="A1968" s="2">
        <v>979766779</v>
      </c>
      <c r="B1968" s="3">
        <v>57081917</v>
      </c>
      <c r="C1968" t="str">
        <f>_xlfn.XLOOKUP(B1968,blinkit_customers!A:A,blinkit_customers!B:B," ")</f>
        <v>Nidra Choudhary</v>
      </c>
      <c r="D1968" t="str">
        <f>_xlfn.XLOOKUP(B1968, blinkit_customers!A:A,blinkit_customers!I:I, " ")</f>
        <v>Inactive</v>
      </c>
      <c r="E1968">
        <f>_xlfn.XLOOKUP(A1968,blinkit_order_items[order_id],blinkit_order_items[product_id])</f>
        <v>784673</v>
      </c>
      <c r="F1968" t="str">
        <f>_xlfn.XLOOKUP(E1968,blinkit_products[product_id],blinkit_products[product_name])</f>
        <v>Dog Food</v>
      </c>
      <c r="G1968" t="str">
        <f>_xlfn.XLOOKUP(E1968,blinkit_products[product_id],blinkit_products[category])</f>
        <v>Pet Care</v>
      </c>
      <c r="H1968">
        <f>_xlfn.XLOOKUP(A1968,blinkit_order_items[order_id],blinkit_order_items[quantity])</f>
        <v>3</v>
      </c>
      <c r="I1968">
        <f>_xlfn.XLOOKUP(A1968,blinkit_order_items[order_id],blinkit_order_items[unit_price])</f>
        <v>491.39</v>
      </c>
      <c r="J1968" s="3">
        <v>2428.41</v>
      </c>
      <c r="K1968" s="3" t="s">
        <v>13</v>
      </c>
      <c r="L1968" s="3" t="s">
        <v>10</v>
      </c>
      <c r="M1968">
        <v>1</v>
      </c>
      <c r="N1968" s="8">
        <v>45405.918391203704</v>
      </c>
    </row>
    <row r="1969" spans="1:14" x14ac:dyDescent="0.3">
      <c r="A1969" s="4">
        <v>5709672475</v>
      </c>
      <c r="B1969" s="5">
        <v>16543242</v>
      </c>
      <c r="C1969" t="str">
        <f>_xlfn.XLOOKUP(B1969,blinkit_customers!A:A,blinkit_customers!B:B," ")</f>
        <v>Vihaan Korpal</v>
      </c>
      <c r="D1969" t="str">
        <f>_xlfn.XLOOKUP(B1969, blinkit_customers!A:A,blinkit_customers!I:I, " ")</f>
        <v>Premium</v>
      </c>
      <c r="E1969">
        <f>_xlfn.XLOOKUP(A1969,blinkit_order_items[order_id],blinkit_order_items[product_id])</f>
        <v>91670</v>
      </c>
      <c r="F1969" t="str">
        <f>_xlfn.XLOOKUP(E1969,blinkit_products[product_id],blinkit_products[product_name])</f>
        <v>Dish Soap</v>
      </c>
      <c r="G1969" t="str">
        <f>_xlfn.XLOOKUP(E1969,blinkit_products[product_id],blinkit_products[category])</f>
        <v>Household Care</v>
      </c>
      <c r="H1969">
        <f>_xlfn.XLOOKUP(A1969,blinkit_order_items[order_id],blinkit_order_items[quantity])</f>
        <v>2</v>
      </c>
      <c r="I1969">
        <f>_xlfn.XLOOKUP(A1969,blinkit_order_items[order_id],blinkit_order_items[unit_price])</f>
        <v>439.24</v>
      </c>
      <c r="J1969" s="5">
        <v>895.76</v>
      </c>
      <c r="K1969" s="5" t="s">
        <v>12</v>
      </c>
      <c r="L1969" s="5" t="s">
        <v>10</v>
      </c>
      <c r="M1969">
        <v>-5</v>
      </c>
      <c r="N1969" s="9">
        <v>45152.104444444441</v>
      </c>
    </row>
    <row r="1970" spans="1:14" x14ac:dyDescent="0.3">
      <c r="A1970" s="2">
        <v>3855709201</v>
      </c>
      <c r="B1970" s="3">
        <v>13651980</v>
      </c>
      <c r="C1970" t="str">
        <f>_xlfn.XLOOKUP(B1970,blinkit_customers!A:A,blinkit_customers!B:B," ")</f>
        <v>Abhiram Basak</v>
      </c>
      <c r="D1970" t="str">
        <f>_xlfn.XLOOKUP(B1970, blinkit_customers!A:A,blinkit_customers!I:I, " ")</f>
        <v>Inactive</v>
      </c>
      <c r="E1970">
        <f>_xlfn.XLOOKUP(A1970,blinkit_order_items[order_id],blinkit_order_items[product_id])</f>
        <v>820973</v>
      </c>
      <c r="F1970" t="str">
        <f>_xlfn.XLOOKUP(E1970,blinkit_products[product_id],blinkit_products[product_name])</f>
        <v>Baby Wipes</v>
      </c>
      <c r="G1970" t="str">
        <f>_xlfn.XLOOKUP(E1970,blinkit_products[product_id],blinkit_products[category])</f>
        <v>Baby Care</v>
      </c>
      <c r="H1970">
        <f>_xlfn.XLOOKUP(A1970,blinkit_order_items[order_id],blinkit_order_items[quantity])</f>
        <v>3</v>
      </c>
      <c r="I1970">
        <f>_xlfn.XLOOKUP(A1970,blinkit_order_items[order_id],blinkit_order_items[unit_price])</f>
        <v>114.52</v>
      </c>
      <c r="J1970" s="3">
        <v>1013.9</v>
      </c>
      <c r="K1970" s="3" t="s">
        <v>12</v>
      </c>
      <c r="L1970" s="3" t="s">
        <v>14</v>
      </c>
      <c r="M1970">
        <v>15</v>
      </c>
      <c r="N1970" s="8">
        <v>45405.933229166665</v>
      </c>
    </row>
    <row r="1971" spans="1:14" x14ac:dyDescent="0.3">
      <c r="A1971" s="4">
        <v>6861065282</v>
      </c>
      <c r="B1971" s="5">
        <v>57523973</v>
      </c>
      <c r="C1971" t="str">
        <f>_xlfn.XLOOKUP(B1971,blinkit_customers!A:A,blinkit_customers!B:B," ")</f>
        <v>Darpan Rama</v>
      </c>
      <c r="D1971" t="str">
        <f>_xlfn.XLOOKUP(B1971, blinkit_customers!A:A,blinkit_customers!I:I, " ")</f>
        <v>New</v>
      </c>
      <c r="E1971">
        <f>_xlfn.XLOOKUP(A1971,blinkit_order_items[order_id],blinkit_order_items[product_id])</f>
        <v>832348</v>
      </c>
      <c r="F1971" t="str">
        <f>_xlfn.XLOOKUP(E1971,blinkit_products[product_id],blinkit_products[product_name])</f>
        <v>Biscuits</v>
      </c>
      <c r="G1971" t="str">
        <f>_xlfn.XLOOKUP(E1971,blinkit_products[product_id],blinkit_products[category])</f>
        <v>Snacks &amp; Munchies</v>
      </c>
      <c r="H1971">
        <f>_xlfn.XLOOKUP(A1971,blinkit_order_items[order_id],blinkit_order_items[quantity])</f>
        <v>3</v>
      </c>
      <c r="I1971">
        <f>_xlfn.XLOOKUP(A1971,blinkit_order_items[order_id],blinkit_order_items[unit_price])</f>
        <v>831.43</v>
      </c>
      <c r="J1971" s="5">
        <v>310.69</v>
      </c>
      <c r="K1971" s="5" t="s">
        <v>12</v>
      </c>
      <c r="L1971" s="5" t="s">
        <v>14</v>
      </c>
      <c r="M1971">
        <v>14</v>
      </c>
      <c r="N1971" s="9">
        <v>45156.778726851851</v>
      </c>
    </row>
    <row r="1972" spans="1:14" x14ac:dyDescent="0.3">
      <c r="A1972" s="2">
        <v>7919724613</v>
      </c>
      <c r="B1972" s="3">
        <v>81200164</v>
      </c>
      <c r="C1972" t="str">
        <f>_xlfn.XLOOKUP(B1972,blinkit_customers!A:A,blinkit_customers!B:B," ")</f>
        <v>Zehaan Chaudhry</v>
      </c>
      <c r="D1972" t="str">
        <f>_xlfn.XLOOKUP(B1972, blinkit_customers!A:A,blinkit_customers!I:I, " ")</f>
        <v>Regular</v>
      </c>
      <c r="E1972">
        <f>_xlfn.XLOOKUP(A1972,blinkit_order_items[order_id],blinkit_order_items[product_id])</f>
        <v>112390</v>
      </c>
      <c r="F1972" t="str">
        <f>_xlfn.XLOOKUP(E1972,blinkit_products[product_id],blinkit_products[product_name])</f>
        <v>Toothpaste</v>
      </c>
      <c r="G1972" t="str">
        <f>_xlfn.XLOOKUP(E1972,blinkit_products[product_id],blinkit_products[category])</f>
        <v>Personal Care</v>
      </c>
      <c r="H1972">
        <f>_xlfn.XLOOKUP(A1972,blinkit_order_items[order_id],blinkit_order_items[quantity])</f>
        <v>1</v>
      </c>
      <c r="I1972">
        <f>_xlfn.XLOOKUP(A1972,blinkit_order_items[order_id],blinkit_order_items[unit_price])</f>
        <v>877.98</v>
      </c>
      <c r="J1972" s="3">
        <v>2379.8200000000002</v>
      </c>
      <c r="K1972" s="3" t="s">
        <v>11</v>
      </c>
      <c r="L1972" s="3" t="s">
        <v>14</v>
      </c>
      <c r="M1972">
        <v>10</v>
      </c>
      <c r="N1972" s="8">
        <v>45006.642476851855</v>
      </c>
    </row>
    <row r="1973" spans="1:14" x14ac:dyDescent="0.3">
      <c r="A1973" s="4">
        <v>7882742057</v>
      </c>
      <c r="B1973" s="5">
        <v>32293017</v>
      </c>
      <c r="C1973" t="str">
        <f>_xlfn.XLOOKUP(B1973,blinkit_customers!A:A,blinkit_customers!B:B," ")</f>
        <v>Samarth Kapoor</v>
      </c>
      <c r="D1973" t="str">
        <f>_xlfn.XLOOKUP(B1973, blinkit_customers!A:A,blinkit_customers!I:I, " ")</f>
        <v>Inactive</v>
      </c>
      <c r="E1973">
        <f>_xlfn.XLOOKUP(A1973,blinkit_order_items[order_id],blinkit_order_items[product_id])</f>
        <v>365133</v>
      </c>
      <c r="F1973" t="str">
        <f>_xlfn.XLOOKUP(E1973,blinkit_products[product_id],blinkit_products[product_name])</f>
        <v>Dish Soap</v>
      </c>
      <c r="G1973" t="str">
        <f>_xlfn.XLOOKUP(E1973,blinkit_products[product_id],blinkit_products[category])</f>
        <v>Household Care</v>
      </c>
      <c r="H1973">
        <f>_xlfn.XLOOKUP(A1973,blinkit_order_items[order_id],blinkit_order_items[quantity])</f>
        <v>1</v>
      </c>
      <c r="I1973">
        <f>_xlfn.XLOOKUP(A1973,blinkit_order_items[order_id],blinkit_order_items[unit_price])</f>
        <v>915.45</v>
      </c>
      <c r="J1973" s="5">
        <v>612.04</v>
      </c>
      <c r="K1973" s="5" t="s">
        <v>13</v>
      </c>
      <c r="L1973" s="5" t="s">
        <v>10</v>
      </c>
      <c r="M1973">
        <v>-5</v>
      </c>
      <c r="N1973" s="9">
        <v>45499.653634259259</v>
      </c>
    </row>
    <row r="1974" spans="1:14" x14ac:dyDescent="0.3">
      <c r="A1974" s="2">
        <v>1929002406</v>
      </c>
      <c r="B1974" s="3">
        <v>67538982</v>
      </c>
      <c r="C1974" t="str">
        <f>_xlfn.XLOOKUP(B1974,blinkit_customers!A:A,blinkit_customers!B:B," ")</f>
        <v>Upma Salvi</v>
      </c>
      <c r="D1974" t="str">
        <f>_xlfn.XLOOKUP(B1974, blinkit_customers!A:A,blinkit_customers!I:I, " ")</f>
        <v>Premium</v>
      </c>
      <c r="E1974">
        <f>_xlfn.XLOOKUP(A1974,blinkit_order_items[order_id],blinkit_order_items[product_id])</f>
        <v>516376</v>
      </c>
      <c r="F1974" t="str">
        <f>_xlfn.XLOOKUP(E1974,blinkit_products[product_id],blinkit_products[product_name])</f>
        <v>Onions</v>
      </c>
      <c r="G1974" t="str">
        <f>_xlfn.XLOOKUP(E1974,blinkit_products[product_id],blinkit_products[category])</f>
        <v>Fruits &amp; Vegetables</v>
      </c>
      <c r="H1974">
        <f>_xlfn.XLOOKUP(A1974,blinkit_order_items[order_id],blinkit_order_items[quantity])</f>
        <v>3</v>
      </c>
      <c r="I1974">
        <f>_xlfn.XLOOKUP(A1974,blinkit_order_items[order_id],blinkit_order_items[unit_price])</f>
        <v>877.43</v>
      </c>
      <c r="J1974" s="3">
        <v>2088.54</v>
      </c>
      <c r="K1974" s="3" t="s">
        <v>11</v>
      </c>
      <c r="L1974" s="3" t="s">
        <v>10</v>
      </c>
      <c r="M1974">
        <v>-3</v>
      </c>
      <c r="N1974" s="8">
        <v>45285.901990740742</v>
      </c>
    </row>
    <row r="1975" spans="1:14" x14ac:dyDescent="0.3">
      <c r="A1975" s="4">
        <v>2458349464</v>
      </c>
      <c r="B1975" s="5">
        <v>99714944</v>
      </c>
      <c r="C1975" t="str">
        <f>_xlfn.XLOOKUP(B1975,blinkit_customers!A:A,blinkit_customers!B:B," ")</f>
        <v>Bhanumati Chauhan</v>
      </c>
      <c r="D1975" t="str">
        <f>_xlfn.XLOOKUP(B1975, blinkit_customers!A:A,blinkit_customers!I:I, " ")</f>
        <v>New</v>
      </c>
      <c r="E1975">
        <f>_xlfn.XLOOKUP(A1975,blinkit_order_items[order_id],blinkit_order_items[product_id])</f>
        <v>187399</v>
      </c>
      <c r="F1975" t="str">
        <f>_xlfn.XLOOKUP(E1975,blinkit_products[product_id],blinkit_products[product_name])</f>
        <v>Frozen Pizza</v>
      </c>
      <c r="G1975" t="str">
        <f>_xlfn.XLOOKUP(E1975,blinkit_products[product_id],blinkit_products[category])</f>
        <v>Instant &amp; Frozen Food</v>
      </c>
      <c r="H1975">
        <f>_xlfn.XLOOKUP(A1975,blinkit_order_items[order_id],blinkit_order_items[quantity])</f>
        <v>2</v>
      </c>
      <c r="I1975">
        <f>_xlfn.XLOOKUP(A1975,blinkit_order_items[order_id],blinkit_order_items[unit_price])</f>
        <v>53.49</v>
      </c>
      <c r="J1975" s="5">
        <v>888.12</v>
      </c>
      <c r="K1975" s="5" t="s">
        <v>15</v>
      </c>
      <c r="L1975" s="5" t="s">
        <v>10</v>
      </c>
      <c r="M1975">
        <v>0</v>
      </c>
      <c r="N1975" s="9">
        <v>45022.528020833335</v>
      </c>
    </row>
    <row r="1976" spans="1:14" x14ac:dyDescent="0.3">
      <c r="A1976" s="2">
        <v>6608328221</v>
      </c>
      <c r="B1976" s="3">
        <v>76020843</v>
      </c>
      <c r="C1976" t="str">
        <f>_xlfn.XLOOKUP(B1976,blinkit_customers!A:A,blinkit_customers!B:B," ")</f>
        <v>Banjeet Behl</v>
      </c>
      <c r="D1976" t="str">
        <f>_xlfn.XLOOKUP(B1976, blinkit_customers!A:A,blinkit_customers!I:I, " ")</f>
        <v>Regular</v>
      </c>
      <c r="E1976">
        <f>_xlfn.XLOOKUP(A1976,blinkit_order_items[order_id],blinkit_order_items[product_id])</f>
        <v>313754</v>
      </c>
      <c r="F1976" t="str">
        <f>_xlfn.XLOOKUP(E1976,blinkit_products[product_id],blinkit_products[product_name])</f>
        <v>Biscuits</v>
      </c>
      <c r="G1976" t="str">
        <f>_xlfn.XLOOKUP(E1976,blinkit_products[product_id],blinkit_products[category])</f>
        <v>Snacks &amp; Munchies</v>
      </c>
      <c r="H1976">
        <f>_xlfn.XLOOKUP(A1976,blinkit_order_items[order_id],blinkit_order_items[quantity])</f>
        <v>1</v>
      </c>
      <c r="I1976">
        <f>_xlfn.XLOOKUP(A1976,blinkit_order_items[order_id],blinkit_order_items[unit_price])</f>
        <v>136.6</v>
      </c>
      <c r="J1976" s="3">
        <v>2880.22</v>
      </c>
      <c r="K1976" s="3" t="s">
        <v>11</v>
      </c>
      <c r="L1976" s="3" t="s">
        <v>10</v>
      </c>
      <c r="M1976">
        <v>3</v>
      </c>
      <c r="N1976" s="8">
        <v>45111.650266203702</v>
      </c>
    </row>
    <row r="1977" spans="1:14" x14ac:dyDescent="0.3">
      <c r="A1977" s="4">
        <v>7736615348</v>
      </c>
      <c r="B1977" s="5">
        <v>84161531</v>
      </c>
      <c r="C1977" t="str">
        <f>_xlfn.XLOOKUP(B1977,blinkit_customers!A:A,blinkit_customers!B:B," ")</f>
        <v>Raagini Verma</v>
      </c>
      <c r="D1977" t="str">
        <f>_xlfn.XLOOKUP(B1977, blinkit_customers!A:A,blinkit_customers!I:I, " ")</f>
        <v>Premium</v>
      </c>
      <c r="E1977">
        <f>_xlfn.XLOOKUP(A1977,blinkit_order_items[order_id],blinkit_order_items[product_id])</f>
        <v>397973</v>
      </c>
      <c r="F1977" t="str">
        <f>_xlfn.XLOOKUP(E1977,blinkit_products[product_id],blinkit_products[product_name])</f>
        <v>Bananas</v>
      </c>
      <c r="G1977" t="str">
        <f>_xlfn.XLOOKUP(E1977,blinkit_products[product_id],blinkit_products[category])</f>
        <v>Fruits &amp; Vegetables</v>
      </c>
      <c r="H1977">
        <f>_xlfn.XLOOKUP(A1977,blinkit_order_items[order_id],blinkit_order_items[quantity])</f>
        <v>3</v>
      </c>
      <c r="I1977">
        <f>_xlfn.XLOOKUP(A1977,blinkit_order_items[order_id],blinkit_order_items[unit_price])</f>
        <v>728.73</v>
      </c>
      <c r="J1977" s="5">
        <v>2063.11</v>
      </c>
      <c r="K1977" s="5" t="s">
        <v>15</v>
      </c>
      <c r="L1977" s="5" t="s">
        <v>10</v>
      </c>
      <c r="M1977">
        <v>-2</v>
      </c>
      <c r="N1977" s="9">
        <v>45266.873645833337</v>
      </c>
    </row>
    <row r="1978" spans="1:14" x14ac:dyDescent="0.3">
      <c r="A1978" s="2">
        <v>2591738507</v>
      </c>
      <c r="B1978" s="3">
        <v>14705462</v>
      </c>
      <c r="C1978" t="str">
        <f>_xlfn.XLOOKUP(B1978,blinkit_customers!A:A,blinkit_customers!B:B," ")</f>
        <v>Nakul Pal</v>
      </c>
      <c r="D1978" t="str">
        <f>_xlfn.XLOOKUP(B1978, blinkit_customers!A:A,blinkit_customers!I:I, " ")</f>
        <v>Premium</v>
      </c>
      <c r="E1978">
        <f>_xlfn.XLOOKUP(A1978,blinkit_order_items[order_id],blinkit_order_items[product_id])</f>
        <v>171602</v>
      </c>
      <c r="F1978" t="str">
        <f>_xlfn.XLOOKUP(E1978,blinkit_products[product_id],blinkit_products[product_name])</f>
        <v>Cola</v>
      </c>
      <c r="G1978" t="str">
        <f>_xlfn.XLOOKUP(E1978,blinkit_products[product_id],blinkit_products[category])</f>
        <v>Cold Drinks &amp; Juices</v>
      </c>
      <c r="H1978">
        <f>_xlfn.XLOOKUP(A1978,blinkit_order_items[order_id],blinkit_order_items[quantity])</f>
        <v>2</v>
      </c>
      <c r="I1978">
        <f>_xlfn.XLOOKUP(A1978,blinkit_order_items[order_id],blinkit_order_items[unit_price])</f>
        <v>883.44</v>
      </c>
      <c r="J1978" s="3">
        <v>4675.99</v>
      </c>
      <c r="K1978" s="3" t="s">
        <v>13</v>
      </c>
      <c r="L1978" s="3" t="s">
        <v>10</v>
      </c>
      <c r="M1978">
        <v>-2</v>
      </c>
      <c r="N1978" s="8">
        <v>45596.317175925928</v>
      </c>
    </row>
    <row r="1979" spans="1:14" x14ac:dyDescent="0.3">
      <c r="A1979" s="4">
        <v>6751537971</v>
      </c>
      <c r="B1979" s="5">
        <v>98444183</v>
      </c>
      <c r="C1979" t="str">
        <f>_xlfn.XLOOKUP(B1979,blinkit_customers!A:A,blinkit_customers!B:B," ")</f>
        <v>Radha D’Alia</v>
      </c>
      <c r="D1979" t="str">
        <f>_xlfn.XLOOKUP(B1979, blinkit_customers!A:A,blinkit_customers!I:I, " ")</f>
        <v>Regular</v>
      </c>
      <c r="E1979">
        <f>_xlfn.XLOOKUP(A1979,blinkit_order_items[order_id],blinkit_order_items[product_id])</f>
        <v>903336</v>
      </c>
      <c r="F1979" t="str">
        <f>_xlfn.XLOOKUP(E1979,blinkit_products[product_id],blinkit_products[product_name])</f>
        <v>Pulses</v>
      </c>
      <c r="G1979" t="str">
        <f>_xlfn.XLOOKUP(E1979,blinkit_products[product_id],blinkit_products[category])</f>
        <v>Grocery &amp; Staples</v>
      </c>
      <c r="H1979">
        <f>_xlfn.XLOOKUP(A1979,blinkit_order_items[order_id],blinkit_order_items[quantity])</f>
        <v>3</v>
      </c>
      <c r="I1979">
        <f>_xlfn.XLOOKUP(A1979,blinkit_order_items[order_id],blinkit_order_items[unit_price])</f>
        <v>551.88</v>
      </c>
      <c r="J1979" s="5">
        <v>307.23</v>
      </c>
      <c r="K1979" s="5" t="s">
        <v>13</v>
      </c>
      <c r="L1979" s="5" t="s">
        <v>10</v>
      </c>
      <c r="M1979">
        <v>1</v>
      </c>
      <c r="N1979" s="9">
        <v>45492.252372685187</v>
      </c>
    </row>
    <row r="1980" spans="1:14" x14ac:dyDescent="0.3">
      <c r="A1980" s="2">
        <v>9768154003</v>
      </c>
      <c r="B1980" s="3">
        <v>88045094</v>
      </c>
      <c r="C1980" t="str">
        <f>_xlfn.XLOOKUP(B1980,blinkit_customers!A:A,blinkit_customers!B:B," ")</f>
        <v>Yuvraj Memon</v>
      </c>
      <c r="D1980" t="str">
        <f>_xlfn.XLOOKUP(B1980, blinkit_customers!A:A,blinkit_customers!I:I, " ")</f>
        <v>Premium</v>
      </c>
      <c r="E1980">
        <f>_xlfn.XLOOKUP(A1980,blinkit_order_items[order_id],blinkit_order_items[product_id])</f>
        <v>11422</v>
      </c>
      <c r="F1980" t="str">
        <f>_xlfn.XLOOKUP(E1980,blinkit_products[product_id],blinkit_products[product_name])</f>
        <v>Potatoes</v>
      </c>
      <c r="G1980" t="str">
        <f>_xlfn.XLOOKUP(E1980,blinkit_products[product_id],blinkit_products[category])</f>
        <v>Fruits &amp; Vegetables</v>
      </c>
      <c r="H1980">
        <f>_xlfn.XLOOKUP(A1980,blinkit_order_items[order_id],blinkit_order_items[quantity])</f>
        <v>2</v>
      </c>
      <c r="I1980">
        <f>_xlfn.XLOOKUP(A1980,blinkit_order_items[order_id],blinkit_order_items[unit_price])</f>
        <v>127.16</v>
      </c>
      <c r="J1980" s="3">
        <v>697.53</v>
      </c>
      <c r="K1980" s="3" t="s">
        <v>12</v>
      </c>
      <c r="L1980" s="3" t="s">
        <v>16</v>
      </c>
      <c r="M1980">
        <v>28</v>
      </c>
      <c r="N1980" s="8">
        <v>45314.16</v>
      </c>
    </row>
    <row r="1981" spans="1:14" x14ac:dyDescent="0.3">
      <c r="A1981" s="4">
        <v>5887288860</v>
      </c>
      <c r="B1981" s="5">
        <v>40587811</v>
      </c>
      <c r="C1981" t="str">
        <f>_xlfn.XLOOKUP(B1981,blinkit_customers!A:A,blinkit_customers!B:B," ")</f>
        <v>Jeevika Rajagopalan</v>
      </c>
      <c r="D1981" t="str">
        <f>_xlfn.XLOOKUP(B1981, blinkit_customers!A:A,blinkit_customers!I:I, " ")</f>
        <v>Inactive</v>
      </c>
      <c r="E1981">
        <f>_xlfn.XLOOKUP(A1981,blinkit_order_items[order_id],blinkit_order_items[product_id])</f>
        <v>146840</v>
      </c>
      <c r="F1981" t="str">
        <f>_xlfn.XLOOKUP(E1981,blinkit_products[product_id],blinkit_products[product_name])</f>
        <v>Bread</v>
      </c>
      <c r="G1981" t="str">
        <f>_xlfn.XLOOKUP(E1981,blinkit_products[product_id],blinkit_products[category])</f>
        <v>Dairy &amp; Breakfast</v>
      </c>
      <c r="H1981">
        <f>_xlfn.XLOOKUP(A1981,blinkit_order_items[order_id],blinkit_order_items[quantity])</f>
        <v>3</v>
      </c>
      <c r="I1981">
        <f>_xlfn.XLOOKUP(A1981,blinkit_order_items[order_id],blinkit_order_items[unit_price])</f>
        <v>786.85</v>
      </c>
      <c r="J1981" s="5">
        <v>3395.38</v>
      </c>
      <c r="K1981" s="5" t="s">
        <v>11</v>
      </c>
      <c r="L1981" s="5" t="s">
        <v>10</v>
      </c>
      <c r="M1981">
        <v>-3</v>
      </c>
      <c r="N1981" s="9">
        <v>45352.887719907405</v>
      </c>
    </row>
    <row r="1982" spans="1:14" x14ac:dyDescent="0.3">
      <c r="A1982" s="2">
        <v>3559865135</v>
      </c>
      <c r="B1982" s="3">
        <v>66310963</v>
      </c>
      <c r="C1982" t="str">
        <f>_xlfn.XLOOKUP(B1982,blinkit_customers!A:A,blinkit_customers!B:B," ")</f>
        <v>Farhan Khare</v>
      </c>
      <c r="D1982" t="str">
        <f>_xlfn.XLOOKUP(B1982, blinkit_customers!A:A,blinkit_customers!I:I, " ")</f>
        <v>Inactive</v>
      </c>
      <c r="E1982">
        <f>_xlfn.XLOOKUP(A1982,blinkit_order_items[order_id],blinkit_order_items[product_id])</f>
        <v>365132</v>
      </c>
      <c r="F1982" t="str">
        <f>_xlfn.XLOOKUP(E1982,blinkit_products[product_id],blinkit_products[product_name])</f>
        <v>Instant Noodles</v>
      </c>
      <c r="G1982" t="str">
        <f>_xlfn.XLOOKUP(E1982,blinkit_products[product_id],blinkit_products[category])</f>
        <v>Instant &amp; Frozen Food</v>
      </c>
      <c r="H1982">
        <f>_xlfn.XLOOKUP(A1982,blinkit_order_items[order_id],blinkit_order_items[quantity])</f>
        <v>3</v>
      </c>
      <c r="I1982">
        <f>_xlfn.XLOOKUP(A1982,blinkit_order_items[order_id],blinkit_order_items[unit_price])</f>
        <v>229.38</v>
      </c>
      <c r="J1982" s="3">
        <v>2680.81</v>
      </c>
      <c r="K1982" s="3" t="s">
        <v>15</v>
      </c>
      <c r="L1982" s="3" t="s">
        <v>14</v>
      </c>
      <c r="M1982">
        <v>10</v>
      </c>
      <c r="N1982" s="8">
        <v>45298.632407407407</v>
      </c>
    </row>
    <row r="1983" spans="1:14" x14ac:dyDescent="0.3">
      <c r="A1983" s="4">
        <v>209044447</v>
      </c>
      <c r="B1983" s="5">
        <v>2058037</v>
      </c>
      <c r="C1983" t="str">
        <f>_xlfn.XLOOKUP(B1983,blinkit_customers!A:A,blinkit_customers!B:B," ")</f>
        <v>Yutika Badal</v>
      </c>
      <c r="D1983" t="str">
        <f>_xlfn.XLOOKUP(B1983, blinkit_customers!A:A,blinkit_customers!I:I, " ")</f>
        <v>Inactive</v>
      </c>
      <c r="E1983">
        <f>_xlfn.XLOOKUP(A1983,blinkit_order_items[order_id],blinkit_order_items[product_id])</f>
        <v>757274</v>
      </c>
      <c r="F1983" t="str">
        <f>_xlfn.XLOOKUP(E1983,blinkit_products[product_id],blinkit_products[product_name])</f>
        <v>Pet Treats</v>
      </c>
      <c r="G1983" t="str">
        <f>_xlfn.XLOOKUP(E1983,blinkit_products[product_id],blinkit_products[category])</f>
        <v>Pet Care</v>
      </c>
      <c r="H1983">
        <f>_xlfn.XLOOKUP(A1983,blinkit_order_items[order_id],blinkit_order_items[quantity])</f>
        <v>2</v>
      </c>
      <c r="I1983">
        <f>_xlfn.XLOOKUP(A1983,blinkit_order_items[order_id],blinkit_order_items[unit_price])</f>
        <v>98.32</v>
      </c>
      <c r="J1983" s="5">
        <v>1039.47</v>
      </c>
      <c r="K1983" s="5" t="s">
        <v>11</v>
      </c>
      <c r="L1983" s="5" t="s">
        <v>10</v>
      </c>
      <c r="M1983">
        <v>2</v>
      </c>
      <c r="N1983" s="9">
        <v>45570.00204861111</v>
      </c>
    </row>
    <row r="1984" spans="1:14" x14ac:dyDescent="0.3">
      <c r="A1984" s="2">
        <v>9643668734</v>
      </c>
      <c r="B1984" s="3">
        <v>34835738</v>
      </c>
      <c r="C1984" t="str">
        <f>_xlfn.XLOOKUP(B1984,blinkit_customers!A:A,blinkit_customers!B:B," ")</f>
        <v>Vrinda Mutti</v>
      </c>
      <c r="D1984" t="str">
        <f>_xlfn.XLOOKUP(B1984, blinkit_customers!A:A,blinkit_customers!I:I, " ")</f>
        <v>Premium</v>
      </c>
      <c r="E1984">
        <f>_xlfn.XLOOKUP(A1984,blinkit_order_items[order_id],blinkit_order_items[product_id])</f>
        <v>747801</v>
      </c>
      <c r="F1984" t="str">
        <f>_xlfn.XLOOKUP(E1984,blinkit_products[product_id],blinkit_products[product_name])</f>
        <v>Toilet Cleaner</v>
      </c>
      <c r="G1984" t="str">
        <f>_xlfn.XLOOKUP(E1984,blinkit_products[product_id],blinkit_products[category])</f>
        <v>Household Care</v>
      </c>
      <c r="H1984">
        <f>_xlfn.XLOOKUP(A1984,blinkit_order_items[order_id],blinkit_order_items[quantity])</f>
        <v>2</v>
      </c>
      <c r="I1984">
        <f>_xlfn.XLOOKUP(A1984,blinkit_order_items[order_id],blinkit_order_items[unit_price])</f>
        <v>277.76</v>
      </c>
      <c r="J1984" s="3">
        <v>2292.3200000000002</v>
      </c>
      <c r="K1984" s="3" t="s">
        <v>15</v>
      </c>
      <c r="L1984" s="3" t="s">
        <v>16</v>
      </c>
      <c r="M1984">
        <v>21</v>
      </c>
      <c r="N1984" s="8">
        <v>45430.545277777775</v>
      </c>
    </row>
    <row r="1985" spans="1:14" x14ac:dyDescent="0.3">
      <c r="A1985" s="4">
        <v>6115465612</v>
      </c>
      <c r="B1985" s="5">
        <v>12338529</v>
      </c>
      <c r="C1985" t="str">
        <f>_xlfn.XLOOKUP(B1985,blinkit_customers!A:A,blinkit_customers!B:B," ")</f>
        <v>Rishi Nayak</v>
      </c>
      <c r="D1985" t="str">
        <f>_xlfn.XLOOKUP(B1985, blinkit_customers!A:A,blinkit_customers!I:I, " ")</f>
        <v>New</v>
      </c>
      <c r="E1985">
        <f>_xlfn.XLOOKUP(A1985,blinkit_order_items[order_id],blinkit_order_items[product_id])</f>
        <v>767398</v>
      </c>
      <c r="F1985" t="str">
        <f>_xlfn.XLOOKUP(E1985,blinkit_products[product_id],blinkit_products[product_name])</f>
        <v>Dish Soap</v>
      </c>
      <c r="G1985" t="str">
        <f>_xlfn.XLOOKUP(E1985,blinkit_products[product_id],blinkit_products[category])</f>
        <v>Household Care</v>
      </c>
      <c r="H1985">
        <f>_xlfn.XLOOKUP(A1985,blinkit_order_items[order_id],blinkit_order_items[quantity])</f>
        <v>3</v>
      </c>
      <c r="I1985">
        <f>_xlfn.XLOOKUP(A1985,blinkit_order_items[order_id],blinkit_order_items[unit_price])</f>
        <v>22.14</v>
      </c>
      <c r="J1985" s="5">
        <v>3025.66</v>
      </c>
      <c r="K1985" s="5" t="s">
        <v>15</v>
      </c>
      <c r="L1985" s="5" t="s">
        <v>10</v>
      </c>
      <c r="M1985">
        <v>-2</v>
      </c>
      <c r="N1985" s="9">
        <v>45197.529016203705</v>
      </c>
    </row>
    <row r="1986" spans="1:14" x14ac:dyDescent="0.3">
      <c r="A1986" s="2">
        <v>8493723088</v>
      </c>
      <c r="B1986" s="3">
        <v>20238921</v>
      </c>
      <c r="C1986" t="str">
        <f>_xlfn.XLOOKUP(B1986,blinkit_customers!A:A,blinkit_customers!B:B," ")</f>
        <v>Shivani Kumer</v>
      </c>
      <c r="D1986" t="str">
        <f>_xlfn.XLOOKUP(B1986, blinkit_customers!A:A,blinkit_customers!I:I, " ")</f>
        <v>Premium</v>
      </c>
      <c r="E1986">
        <f>_xlfn.XLOOKUP(A1986,blinkit_order_items[order_id],blinkit_order_items[product_id])</f>
        <v>803607</v>
      </c>
      <c r="F1986" t="str">
        <f>_xlfn.XLOOKUP(E1986,blinkit_products[product_id],blinkit_products[product_name])</f>
        <v>Soap</v>
      </c>
      <c r="G1986" t="str">
        <f>_xlfn.XLOOKUP(E1986,blinkit_products[product_id],blinkit_products[category])</f>
        <v>Personal Care</v>
      </c>
      <c r="H1986">
        <f>_xlfn.XLOOKUP(A1986,blinkit_order_items[order_id],blinkit_order_items[quantity])</f>
        <v>1</v>
      </c>
      <c r="I1986">
        <f>_xlfn.XLOOKUP(A1986,blinkit_order_items[order_id],blinkit_order_items[unit_price])</f>
        <v>949.73</v>
      </c>
      <c r="J1986" s="3">
        <v>2918.27</v>
      </c>
      <c r="K1986" s="3" t="s">
        <v>11</v>
      </c>
      <c r="L1986" s="3" t="s">
        <v>10</v>
      </c>
      <c r="M1986">
        <v>-1</v>
      </c>
      <c r="N1986" s="8">
        <v>45290.261805555558</v>
      </c>
    </row>
    <row r="1987" spans="1:14" x14ac:dyDescent="0.3">
      <c r="A1987" s="4">
        <v>6392024503</v>
      </c>
      <c r="B1987" s="5">
        <v>75640174</v>
      </c>
      <c r="C1987" t="str">
        <f>_xlfn.XLOOKUP(B1987,blinkit_customers!A:A,blinkit_customers!B:B," ")</f>
        <v>Advik Bhakta</v>
      </c>
      <c r="D1987" t="str">
        <f>_xlfn.XLOOKUP(B1987, blinkit_customers!A:A,blinkit_customers!I:I, " ")</f>
        <v>Premium</v>
      </c>
      <c r="E1987">
        <f>_xlfn.XLOOKUP(A1987,blinkit_order_items[order_id],blinkit_order_items[product_id])</f>
        <v>451812</v>
      </c>
      <c r="F1987" t="str">
        <f>_xlfn.XLOOKUP(E1987,blinkit_products[product_id],blinkit_products[product_name])</f>
        <v>Pain Reliever</v>
      </c>
      <c r="G1987" t="str">
        <f>_xlfn.XLOOKUP(E1987,blinkit_products[product_id],blinkit_products[category])</f>
        <v>Pharmacy</v>
      </c>
      <c r="H1987">
        <f>_xlfn.XLOOKUP(A1987,blinkit_order_items[order_id],blinkit_order_items[quantity])</f>
        <v>2</v>
      </c>
      <c r="I1987">
        <f>_xlfn.XLOOKUP(A1987,blinkit_order_items[order_id],blinkit_order_items[unit_price])</f>
        <v>530.85</v>
      </c>
      <c r="J1987" s="5">
        <v>4108.93</v>
      </c>
      <c r="K1987" s="5" t="s">
        <v>15</v>
      </c>
      <c r="L1987" s="5" t="s">
        <v>10</v>
      </c>
      <c r="M1987">
        <v>0</v>
      </c>
      <c r="N1987" s="9">
        <v>45174.117314814815</v>
      </c>
    </row>
    <row r="1988" spans="1:14" x14ac:dyDescent="0.3">
      <c r="A1988" s="2">
        <v>9863468109</v>
      </c>
      <c r="B1988" s="3">
        <v>73363613</v>
      </c>
      <c r="C1988" t="str">
        <f>_xlfn.XLOOKUP(B1988,blinkit_customers!A:A,blinkit_customers!B:B," ")</f>
        <v>Aradhana Bala</v>
      </c>
      <c r="D1988" t="str">
        <f>_xlfn.XLOOKUP(B1988, blinkit_customers!A:A,blinkit_customers!I:I, " ")</f>
        <v>Premium</v>
      </c>
      <c r="E1988">
        <f>_xlfn.XLOOKUP(A1988,blinkit_order_items[order_id],blinkit_order_items[product_id])</f>
        <v>256051</v>
      </c>
      <c r="F1988" t="str">
        <f>_xlfn.XLOOKUP(E1988,blinkit_products[product_id],blinkit_products[product_name])</f>
        <v>Lotion</v>
      </c>
      <c r="G1988" t="str">
        <f>_xlfn.XLOOKUP(E1988,blinkit_products[product_id],blinkit_products[category])</f>
        <v>Personal Care</v>
      </c>
      <c r="H1988">
        <f>_xlfn.XLOOKUP(A1988,blinkit_order_items[order_id],blinkit_order_items[quantity])</f>
        <v>3</v>
      </c>
      <c r="I1988">
        <f>_xlfn.XLOOKUP(A1988,blinkit_order_items[order_id],blinkit_order_items[unit_price])</f>
        <v>400.92</v>
      </c>
      <c r="J1988" s="3">
        <v>1394.71</v>
      </c>
      <c r="K1988" s="3" t="s">
        <v>12</v>
      </c>
      <c r="L1988" s="3" t="s">
        <v>10</v>
      </c>
      <c r="M1988">
        <v>4</v>
      </c>
      <c r="N1988" s="8">
        <v>45319.179212962961</v>
      </c>
    </row>
    <row r="1989" spans="1:14" x14ac:dyDescent="0.3">
      <c r="A1989" s="4">
        <v>5448628635</v>
      </c>
      <c r="B1989" s="5">
        <v>21658322</v>
      </c>
      <c r="C1989" t="str">
        <f>_xlfn.XLOOKUP(B1989,blinkit_customers!A:A,blinkit_customers!B:B," ")</f>
        <v>Balhaar Balasubramanian</v>
      </c>
      <c r="D1989" t="str">
        <f>_xlfn.XLOOKUP(B1989, blinkit_customers!A:A,blinkit_customers!I:I, " ")</f>
        <v>Regular</v>
      </c>
      <c r="E1989">
        <f>_xlfn.XLOOKUP(A1989,blinkit_order_items[order_id],blinkit_order_items[product_id])</f>
        <v>837480</v>
      </c>
      <c r="F1989" t="str">
        <f>_xlfn.XLOOKUP(E1989,blinkit_products[product_id],blinkit_products[product_name])</f>
        <v>Cough Syrup</v>
      </c>
      <c r="G1989" t="str">
        <f>_xlfn.XLOOKUP(E1989,blinkit_products[product_id],blinkit_products[category])</f>
        <v>Pharmacy</v>
      </c>
      <c r="H1989">
        <f>_xlfn.XLOOKUP(A1989,blinkit_order_items[order_id],blinkit_order_items[quantity])</f>
        <v>3</v>
      </c>
      <c r="I1989">
        <f>_xlfn.XLOOKUP(A1989,blinkit_order_items[order_id],blinkit_order_items[unit_price])</f>
        <v>217.4</v>
      </c>
      <c r="J1989" s="5">
        <v>545.35</v>
      </c>
      <c r="K1989" s="5" t="s">
        <v>15</v>
      </c>
      <c r="L1989" s="5" t="s">
        <v>10</v>
      </c>
      <c r="M1989">
        <v>4</v>
      </c>
      <c r="N1989" s="9">
        <v>45053.555543981478</v>
      </c>
    </row>
    <row r="1990" spans="1:14" x14ac:dyDescent="0.3">
      <c r="A1990" s="2">
        <v>3329455953</v>
      </c>
      <c r="B1990" s="3">
        <v>31371112</v>
      </c>
      <c r="C1990" t="str">
        <f>_xlfn.XLOOKUP(B1990,blinkit_customers!A:A,blinkit_customers!B:B," ")</f>
        <v>Osha Chad</v>
      </c>
      <c r="D1990" t="str">
        <f>_xlfn.XLOOKUP(B1990, blinkit_customers!A:A,blinkit_customers!I:I, " ")</f>
        <v>Regular</v>
      </c>
      <c r="E1990">
        <f>_xlfn.XLOOKUP(A1990,blinkit_order_items[order_id],blinkit_order_items[product_id])</f>
        <v>34200</v>
      </c>
      <c r="F1990" t="str">
        <f>_xlfn.XLOOKUP(E1990,blinkit_products[product_id],blinkit_products[product_name])</f>
        <v>Lotion</v>
      </c>
      <c r="G1990" t="str">
        <f>_xlfn.XLOOKUP(E1990,blinkit_products[product_id],blinkit_products[category])</f>
        <v>Personal Care</v>
      </c>
      <c r="H1990">
        <f>_xlfn.XLOOKUP(A1990,blinkit_order_items[order_id],blinkit_order_items[quantity])</f>
        <v>2</v>
      </c>
      <c r="I1990">
        <f>_xlfn.XLOOKUP(A1990,blinkit_order_items[order_id],blinkit_order_items[unit_price])</f>
        <v>319.8</v>
      </c>
      <c r="J1990" s="3">
        <v>2339.17</v>
      </c>
      <c r="K1990" s="3" t="s">
        <v>13</v>
      </c>
      <c r="L1990" s="3" t="s">
        <v>10</v>
      </c>
      <c r="M1990">
        <v>3</v>
      </c>
      <c r="N1990" s="8">
        <v>45352.238136574073</v>
      </c>
    </row>
    <row r="1991" spans="1:14" x14ac:dyDescent="0.3">
      <c r="A1991" s="4">
        <v>3584190892</v>
      </c>
      <c r="B1991" s="5">
        <v>60974181</v>
      </c>
      <c r="C1991" t="str">
        <f>_xlfn.XLOOKUP(B1991,blinkit_customers!A:A,blinkit_customers!B:B," ")</f>
        <v>Hardik Kakar</v>
      </c>
      <c r="D1991" t="str">
        <f>_xlfn.XLOOKUP(B1991, blinkit_customers!A:A,blinkit_customers!I:I, " ")</f>
        <v>Premium</v>
      </c>
      <c r="E1991">
        <f>_xlfn.XLOOKUP(A1991,blinkit_order_items[order_id],blinkit_order_items[product_id])</f>
        <v>26060</v>
      </c>
      <c r="F1991" t="str">
        <f>_xlfn.XLOOKUP(E1991,blinkit_products[product_id],blinkit_products[product_name])</f>
        <v>Vitamins</v>
      </c>
      <c r="G1991" t="str">
        <f>_xlfn.XLOOKUP(E1991,blinkit_products[product_id],blinkit_products[category])</f>
        <v>Pharmacy</v>
      </c>
      <c r="H1991">
        <f>_xlfn.XLOOKUP(A1991,blinkit_order_items[order_id],blinkit_order_items[quantity])</f>
        <v>3</v>
      </c>
      <c r="I1991">
        <f>_xlfn.XLOOKUP(A1991,blinkit_order_items[order_id],blinkit_order_items[unit_price])</f>
        <v>342.94</v>
      </c>
      <c r="J1991" s="5">
        <v>160.07</v>
      </c>
      <c r="K1991" s="5" t="s">
        <v>12</v>
      </c>
      <c r="L1991" s="5" t="s">
        <v>10</v>
      </c>
      <c r="M1991">
        <v>5</v>
      </c>
      <c r="N1991" s="9">
        <v>45216.18445601852</v>
      </c>
    </row>
    <row r="1992" spans="1:14" x14ac:dyDescent="0.3">
      <c r="A1992" s="2">
        <v>9097056321</v>
      </c>
      <c r="B1992" s="3">
        <v>16424635</v>
      </c>
      <c r="C1992" t="str">
        <f>_xlfn.XLOOKUP(B1992,blinkit_customers!A:A,blinkit_customers!B:B," ")</f>
        <v>Fitan Kade</v>
      </c>
      <c r="D1992" t="str">
        <f>_xlfn.XLOOKUP(B1992, blinkit_customers!A:A,blinkit_customers!I:I, " ")</f>
        <v>Premium</v>
      </c>
      <c r="E1992">
        <f>_xlfn.XLOOKUP(A1992,blinkit_order_items[order_id],blinkit_order_items[product_id])</f>
        <v>540618</v>
      </c>
      <c r="F1992" t="str">
        <f>_xlfn.XLOOKUP(E1992,blinkit_products[product_id],blinkit_products[product_name])</f>
        <v>Popcorn</v>
      </c>
      <c r="G1992" t="str">
        <f>_xlfn.XLOOKUP(E1992,blinkit_products[product_id],blinkit_products[category])</f>
        <v>Snacks &amp; Munchies</v>
      </c>
      <c r="H1992">
        <f>_xlfn.XLOOKUP(A1992,blinkit_order_items[order_id],blinkit_order_items[quantity])</f>
        <v>1</v>
      </c>
      <c r="I1992">
        <f>_xlfn.XLOOKUP(A1992,blinkit_order_items[order_id],blinkit_order_items[unit_price])</f>
        <v>317.05</v>
      </c>
      <c r="J1992" s="3">
        <v>2739.54</v>
      </c>
      <c r="K1992" s="3" t="s">
        <v>13</v>
      </c>
      <c r="L1992" s="3" t="s">
        <v>10</v>
      </c>
      <c r="M1992">
        <v>-2</v>
      </c>
      <c r="N1992" s="8">
        <v>45390.32671296296</v>
      </c>
    </row>
    <row r="1993" spans="1:14" x14ac:dyDescent="0.3">
      <c r="A1993" s="4">
        <v>525741957</v>
      </c>
      <c r="B1993" s="5">
        <v>88866835</v>
      </c>
      <c r="C1993" t="str">
        <f>_xlfn.XLOOKUP(B1993,blinkit_customers!A:A,blinkit_customers!B:B," ")</f>
        <v>Osha Dora</v>
      </c>
      <c r="D1993" t="str">
        <f>_xlfn.XLOOKUP(B1993, blinkit_customers!A:A,blinkit_customers!I:I, " ")</f>
        <v>Premium</v>
      </c>
      <c r="E1993">
        <f>_xlfn.XLOOKUP(A1993,blinkit_order_items[order_id],blinkit_order_items[product_id])</f>
        <v>784673</v>
      </c>
      <c r="F1993" t="str">
        <f>_xlfn.XLOOKUP(E1993,blinkit_products[product_id],blinkit_products[product_name])</f>
        <v>Dog Food</v>
      </c>
      <c r="G1993" t="str">
        <f>_xlfn.XLOOKUP(E1993,blinkit_products[product_id],blinkit_products[category])</f>
        <v>Pet Care</v>
      </c>
      <c r="H1993">
        <f>_xlfn.XLOOKUP(A1993,blinkit_order_items[order_id],blinkit_order_items[quantity])</f>
        <v>2</v>
      </c>
      <c r="I1993">
        <f>_xlfn.XLOOKUP(A1993,blinkit_order_items[order_id],blinkit_order_items[unit_price])</f>
        <v>491.39</v>
      </c>
      <c r="J1993" s="5">
        <v>3048.43</v>
      </c>
      <c r="K1993" s="5" t="s">
        <v>12</v>
      </c>
      <c r="L1993" s="5" t="s">
        <v>10</v>
      </c>
      <c r="M1993">
        <v>0</v>
      </c>
      <c r="N1993" s="9">
        <v>45049.258159722223</v>
      </c>
    </row>
    <row r="1994" spans="1:14" x14ac:dyDescent="0.3">
      <c r="A1994" s="2">
        <v>5387395051</v>
      </c>
      <c r="B1994" s="3">
        <v>37095171</v>
      </c>
      <c r="C1994" t="str">
        <f>_xlfn.XLOOKUP(B1994,blinkit_customers!A:A,blinkit_customers!B:B," ")</f>
        <v>Ira Soni</v>
      </c>
      <c r="D1994" t="str">
        <f>_xlfn.XLOOKUP(B1994, blinkit_customers!A:A,blinkit_customers!I:I, " ")</f>
        <v>Inactive</v>
      </c>
      <c r="E1994">
        <f>_xlfn.XLOOKUP(A1994,blinkit_order_items[order_id],blinkit_order_items[product_id])</f>
        <v>925482</v>
      </c>
      <c r="F1994" t="str">
        <f>_xlfn.XLOOKUP(E1994,blinkit_products[product_id],blinkit_products[product_name])</f>
        <v>Frozen Biryani</v>
      </c>
      <c r="G1994" t="str">
        <f>_xlfn.XLOOKUP(E1994,blinkit_products[product_id],blinkit_products[category])</f>
        <v>Instant &amp; Frozen Food</v>
      </c>
      <c r="H1994">
        <f>_xlfn.XLOOKUP(A1994,blinkit_order_items[order_id],blinkit_order_items[quantity])</f>
        <v>2</v>
      </c>
      <c r="I1994">
        <f>_xlfn.XLOOKUP(A1994,blinkit_order_items[order_id],blinkit_order_items[unit_price])</f>
        <v>475.04</v>
      </c>
      <c r="J1994" s="3">
        <v>1188.3499999999999</v>
      </c>
      <c r="K1994" s="3" t="s">
        <v>11</v>
      </c>
      <c r="L1994" s="3" t="s">
        <v>14</v>
      </c>
      <c r="M1994">
        <v>13</v>
      </c>
      <c r="N1994" s="8">
        <v>45553.329363425924</v>
      </c>
    </row>
    <row r="1995" spans="1:14" x14ac:dyDescent="0.3">
      <c r="A1995" s="4">
        <v>6799246060</v>
      </c>
      <c r="B1995" s="5">
        <v>6245778</v>
      </c>
      <c r="C1995" t="str">
        <f>_xlfn.XLOOKUP(B1995,blinkit_customers!A:A,blinkit_customers!B:B," ")</f>
        <v>Reva Shanker</v>
      </c>
      <c r="D1995" t="str">
        <f>_xlfn.XLOOKUP(B1995, blinkit_customers!A:A,blinkit_customers!I:I, " ")</f>
        <v>Premium</v>
      </c>
      <c r="E1995">
        <f>_xlfn.XLOOKUP(A1995,blinkit_order_items[order_id],blinkit_order_items[product_id])</f>
        <v>803607</v>
      </c>
      <c r="F1995" t="str">
        <f>_xlfn.XLOOKUP(E1995,blinkit_products[product_id],blinkit_products[product_name])</f>
        <v>Soap</v>
      </c>
      <c r="G1995" t="str">
        <f>_xlfn.XLOOKUP(E1995,blinkit_products[product_id],blinkit_products[category])</f>
        <v>Personal Care</v>
      </c>
      <c r="H1995">
        <f>_xlfn.XLOOKUP(A1995,blinkit_order_items[order_id],blinkit_order_items[quantity])</f>
        <v>3</v>
      </c>
      <c r="I1995">
        <f>_xlfn.XLOOKUP(A1995,blinkit_order_items[order_id],blinkit_order_items[unit_price])</f>
        <v>949.73</v>
      </c>
      <c r="J1995" s="5">
        <v>764.18</v>
      </c>
      <c r="K1995" s="5" t="s">
        <v>15</v>
      </c>
      <c r="L1995" s="5" t="s">
        <v>10</v>
      </c>
      <c r="M1995">
        <v>-4</v>
      </c>
      <c r="N1995" s="9">
        <v>45236.257488425923</v>
      </c>
    </row>
    <row r="1996" spans="1:14" x14ac:dyDescent="0.3">
      <c r="A1996" s="2">
        <v>8986314607</v>
      </c>
      <c r="B1996" s="3">
        <v>11047835</v>
      </c>
      <c r="C1996" t="str">
        <f>_xlfn.XLOOKUP(B1996,blinkit_customers!A:A,blinkit_customers!B:B," ")</f>
        <v>Nathaniel Reddy</v>
      </c>
      <c r="D1996" t="str">
        <f>_xlfn.XLOOKUP(B1996, blinkit_customers!A:A,blinkit_customers!I:I, " ")</f>
        <v>Regular</v>
      </c>
      <c r="E1996">
        <f>_xlfn.XLOOKUP(A1996,blinkit_order_items[order_id],blinkit_order_items[product_id])</f>
        <v>700048</v>
      </c>
      <c r="F1996" t="str">
        <f>_xlfn.XLOOKUP(E1996,blinkit_products[product_id],blinkit_products[product_name])</f>
        <v>Dish Soap</v>
      </c>
      <c r="G1996" t="str">
        <f>_xlfn.XLOOKUP(E1996,blinkit_products[product_id],blinkit_products[category])</f>
        <v>Household Care</v>
      </c>
      <c r="H1996">
        <f>_xlfn.XLOOKUP(A1996,blinkit_order_items[order_id],blinkit_order_items[quantity])</f>
        <v>1</v>
      </c>
      <c r="I1996">
        <f>_xlfn.XLOOKUP(A1996,blinkit_order_items[order_id],blinkit_order_items[unit_price])</f>
        <v>141.28</v>
      </c>
      <c r="J1996" s="3">
        <v>3422.97</v>
      </c>
      <c r="K1996" s="3" t="s">
        <v>11</v>
      </c>
      <c r="L1996" s="3" t="s">
        <v>10</v>
      </c>
      <c r="M1996">
        <v>2</v>
      </c>
      <c r="N1996" s="8">
        <v>45534.287986111114</v>
      </c>
    </row>
    <row r="1997" spans="1:14" x14ac:dyDescent="0.3">
      <c r="A1997" s="4">
        <v>1085912198</v>
      </c>
      <c r="B1997" s="5">
        <v>93198324</v>
      </c>
      <c r="C1997" t="str">
        <f>_xlfn.XLOOKUP(B1997,blinkit_customers!A:A,blinkit_customers!B:B," ")</f>
        <v>Bhavya Dutta</v>
      </c>
      <c r="D1997" t="str">
        <f>_xlfn.XLOOKUP(B1997, blinkit_customers!A:A,blinkit_customers!I:I, " ")</f>
        <v>Inactive</v>
      </c>
      <c r="E1997">
        <f>_xlfn.XLOOKUP(A1997,blinkit_order_items[order_id],blinkit_order_items[product_id])</f>
        <v>697683</v>
      </c>
      <c r="F1997" t="str">
        <f>_xlfn.XLOOKUP(E1997,blinkit_products[product_id],blinkit_products[product_name])</f>
        <v>Toilet Cleaner</v>
      </c>
      <c r="G1997" t="str">
        <f>_xlfn.XLOOKUP(E1997,blinkit_products[product_id],blinkit_products[category])</f>
        <v>Household Care</v>
      </c>
      <c r="H1997">
        <f>_xlfn.XLOOKUP(A1997,blinkit_order_items[order_id],blinkit_order_items[quantity])</f>
        <v>1</v>
      </c>
      <c r="I1997">
        <f>_xlfn.XLOOKUP(A1997,blinkit_order_items[order_id],blinkit_order_items[unit_price])</f>
        <v>123.74</v>
      </c>
      <c r="J1997" s="5">
        <v>4058.84</v>
      </c>
      <c r="K1997" s="5" t="s">
        <v>11</v>
      </c>
      <c r="L1997" s="5" t="s">
        <v>10</v>
      </c>
      <c r="M1997">
        <v>-5</v>
      </c>
      <c r="N1997" s="9">
        <v>45006.948009259257</v>
      </c>
    </row>
    <row r="1998" spans="1:14" x14ac:dyDescent="0.3">
      <c r="A1998" s="2">
        <v>3423328091</v>
      </c>
      <c r="B1998" s="3">
        <v>18935489</v>
      </c>
      <c r="C1998" t="str">
        <f>_xlfn.XLOOKUP(B1998,blinkit_customers!A:A,blinkit_customers!B:B," ")</f>
        <v>Krishna Dugal</v>
      </c>
      <c r="D1998" t="str">
        <f>_xlfn.XLOOKUP(B1998, blinkit_customers!A:A,blinkit_customers!I:I, " ")</f>
        <v>New</v>
      </c>
      <c r="E1998">
        <f>_xlfn.XLOOKUP(A1998,blinkit_order_items[order_id],blinkit_order_items[product_id])</f>
        <v>679321</v>
      </c>
      <c r="F1998" t="str">
        <f>_xlfn.XLOOKUP(E1998,blinkit_products[product_id],blinkit_products[product_name])</f>
        <v>Cola</v>
      </c>
      <c r="G1998" t="str">
        <f>_xlfn.XLOOKUP(E1998,blinkit_products[product_id],blinkit_products[category])</f>
        <v>Cold Drinks &amp; Juices</v>
      </c>
      <c r="H1998">
        <f>_xlfn.XLOOKUP(A1998,blinkit_order_items[order_id],blinkit_order_items[quantity])</f>
        <v>2</v>
      </c>
      <c r="I1998">
        <f>_xlfn.XLOOKUP(A1998,blinkit_order_items[order_id],blinkit_order_items[unit_price])</f>
        <v>738.46</v>
      </c>
      <c r="J1998" s="3">
        <v>1013.23</v>
      </c>
      <c r="K1998" s="3" t="s">
        <v>12</v>
      </c>
      <c r="L1998" s="3" t="s">
        <v>10</v>
      </c>
      <c r="M1998">
        <v>-2</v>
      </c>
      <c r="N1998" s="8">
        <v>45193.899293981478</v>
      </c>
    </row>
    <row r="1999" spans="1:14" x14ac:dyDescent="0.3">
      <c r="A1999" s="4">
        <v>9848366909</v>
      </c>
      <c r="B1999" s="5">
        <v>34281470</v>
      </c>
      <c r="C1999" t="str">
        <f>_xlfn.XLOOKUP(B1999,blinkit_customers!A:A,blinkit_customers!B:B," ")</f>
        <v>Yash Johal</v>
      </c>
      <c r="D1999" t="str">
        <f>_xlfn.XLOOKUP(B1999, blinkit_customers!A:A,blinkit_customers!I:I, " ")</f>
        <v>Premium</v>
      </c>
      <c r="E1999">
        <f>_xlfn.XLOOKUP(A1999,blinkit_order_items[order_id],blinkit_order_items[product_id])</f>
        <v>365132</v>
      </c>
      <c r="F1999" t="str">
        <f>_xlfn.XLOOKUP(E1999,blinkit_products[product_id],blinkit_products[product_name])</f>
        <v>Instant Noodles</v>
      </c>
      <c r="G1999" t="str">
        <f>_xlfn.XLOOKUP(E1999,blinkit_products[product_id],blinkit_products[category])</f>
        <v>Instant &amp; Frozen Food</v>
      </c>
      <c r="H1999">
        <f>_xlfn.XLOOKUP(A1999,blinkit_order_items[order_id],blinkit_order_items[quantity])</f>
        <v>2</v>
      </c>
      <c r="I1999">
        <f>_xlfn.XLOOKUP(A1999,blinkit_order_items[order_id],blinkit_order_items[unit_price])</f>
        <v>229.38</v>
      </c>
      <c r="J1999" s="5">
        <v>3636.32</v>
      </c>
      <c r="K1999" s="5" t="s">
        <v>13</v>
      </c>
      <c r="L1999" s="5" t="s">
        <v>14</v>
      </c>
      <c r="M1999">
        <v>9</v>
      </c>
      <c r="N1999" s="9">
        <v>45236.111597222225</v>
      </c>
    </row>
    <row r="2000" spans="1:14" x14ac:dyDescent="0.3">
      <c r="A2000" s="2">
        <v>936021770</v>
      </c>
      <c r="B2000" s="3">
        <v>79960955</v>
      </c>
      <c r="C2000" t="str">
        <f>_xlfn.XLOOKUP(B2000,blinkit_customers!A:A,blinkit_customers!B:B," ")</f>
        <v>Chatresh Samra</v>
      </c>
      <c r="D2000" t="str">
        <f>_xlfn.XLOOKUP(B2000, blinkit_customers!A:A,blinkit_customers!I:I, " ")</f>
        <v>New</v>
      </c>
      <c r="E2000">
        <f>_xlfn.XLOOKUP(A2000,blinkit_order_items[order_id],blinkit_order_items[product_id])</f>
        <v>107548</v>
      </c>
      <c r="F2000" t="str">
        <f>_xlfn.XLOOKUP(E2000,blinkit_products[product_id],blinkit_products[product_name])</f>
        <v>Cola</v>
      </c>
      <c r="G2000" t="str">
        <f>_xlfn.XLOOKUP(E2000,blinkit_products[product_id],blinkit_products[category])</f>
        <v>Cold Drinks &amp; Juices</v>
      </c>
      <c r="H2000">
        <f>_xlfn.XLOOKUP(A2000,blinkit_order_items[order_id],blinkit_order_items[quantity])</f>
        <v>3</v>
      </c>
      <c r="I2000">
        <f>_xlfn.XLOOKUP(A2000,blinkit_order_items[order_id],blinkit_order_items[unit_price])</f>
        <v>891.6</v>
      </c>
      <c r="J2000" s="3">
        <v>2272.86</v>
      </c>
      <c r="K2000" s="3" t="s">
        <v>12</v>
      </c>
      <c r="L2000" s="3" t="s">
        <v>10</v>
      </c>
      <c r="M2000">
        <v>3</v>
      </c>
      <c r="N2000" s="8">
        <v>45324.207395833335</v>
      </c>
    </row>
    <row r="2001" spans="1:14" x14ac:dyDescent="0.3">
      <c r="A2001" s="4">
        <v>8916215165</v>
      </c>
      <c r="B2001" s="5">
        <v>49806393</v>
      </c>
      <c r="C2001" t="str">
        <f>_xlfn.XLOOKUP(B2001,blinkit_customers!A:A,blinkit_customers!B:B," ")</f>
        <v>Aarush Natt</v>
      </c>
      <c r="D2001" t="str">
        <f>_xlfn.XLOOKUP(B2001, blinkit_customers!A:A,blinkit_customers!I:I, " ")</f>
        <v>Regular</v>
      </c>
      <c r="E2001">
        <f>_xlfn.XLOOKUP(A2001,blinkit_order_items[order_id],blinkit_order_items[product_id])</f>
        <v>925482</v>
      </c>
      <c r="F2001" t="str">
        <f>_xlfn.XLOOKUP(E2001,blinkit_products[product_id],blinkit_products[product_name])</f>
        <v>Frozen Biryani</v>
      </c>
      <c r="G2001" t="str">
        <f>_xlfn.XLOOKUP(E2001,blinkit_products[product_id],blinkit_products[category])</f>
        <v>Instant &amp; Frozen Food</v>
      </c>
      <c r="H2001">
        <f>_xlfn.XLOOKUP(A2001,blinkit_order_items[order_id],blinkit_order_items[quantity])</f>
        <v>3</v>
      </c>
      <c r="I2001">
        <f>_xlfn.XLOOKUP(A2001,blinkit_order_items[order_id],blinkit_order_items[unit_price])</f>
        <v>475.04</v>
      </c>
      <c r="J2001" s="5">
        <v>3939.8</v>
      </c>
      <c r="K2001" s="5" t="s">
        <v>15</v>
      </c>
      <c r="L2001" s="5" t="s">
        <v>10</v>
      </c>
      <c r="M2001">
        <v>-1</v>
      </c>
      <c r="N2001" s="9">
        <v>45146.103090277778</v>
      </c>
    </row>
    <row r="2002" spans="1:14" x14ac:dyDescent="0.3">
      <c r="A2002" s="2">
        <v>389558867</v>
      </c>
      <c r="B2002" s="3">
        <v>8375298</v>
      </c>
      <c r="C2002" t="str">
        <f>_xlfn.XLOOKUP(B2002,blinkit_customers!A:A,blinkit_customers!B:B," ")</f>
        <v>Yahvi Vora</v>
      </c>
      <c r="D2002" t="str">
        <f>_xlfn.XLOOKUP(B2002, blinkit_customers!A:A,blinkit_customers!I:I, " ")</f>
        <v>Premium</v>
      </c>
      <c r="E2002">
        <f>_xlfn.XLOOKUP(A2002,blinkit_order_items[order_id],blinkit_order_items[product_id])</f>
        <v>555121</v>
      </c>
      <c r="F2002" t="str">
        <f>_xlfn.XLOOKUP(E2002,blinkit_products[product_id],blinkit_products[product_name])</f>
        <v>Carrots</v>
      </c>
      <c r="G2002" t="str">
        <f>_xlfn.XLOOKUP(E2002,blinkit_products[product_id],blinkit_products[category])</f>
        <v>Fruits &amp; Vegetables</v>
      </c>
      <c r="H2002">
        <f>_xlfn.XLOOKUP(A2002,blinkit_order_items[order_id],blinkit_order_items[quantity])</f>
        <v>3</v>
      </c>
      <c r="I2002">
        <f>_xlfn.XLOOKUP(A2002,blinkit_order_items[order_id],blinkit_order_items[unit_price])</f>
        <v>354.91</v>
      </c>
      <c r="J2002" s="3">
        <v>212.14</v>
      </c>
      <c r="K2002" s="3" t="s">
        <v>11</v>
      </c>
      <c r="L2002" s="3" t="s">
        <v>10</v>
      </c>
      <c r="M2002">
        <v>1</v>
      </c>
      <c r="N2002" s="8">
        <v>45181.009571759256</v>
      </c>
    </row>
    <row r="2003" spans="1:14" x14ac:dyDescent="0.3">
      <c r="A2003" s="4">
        <v>7616883530</v>
      </c>
      <c r="B2003" s="5">
        <v>16410155</v>
      </c>
      <c r="C2003" t="str">
        <f>_xlfn.XLOOKUP(B2003,blinkit_customers!A:A,blinkit_customers!B:B," ")</f>
        <v>Darika Barman</v>
      </c>
      <c r="D2003" t="str">
        <f>_xlfn.XLOOKUP(B2003, blinkit_customers!A:A,blinkit_customers!I:I, " ")</f>
        <v>Premium</v>
      </c>
      <c r="E2003">
        <f>_xlfn.XLOOKUP(A2003,blinkit_order_items[order_id],blinkit_order_items[product_id])</f>
        <v>306177</v>
      </c>
      <c r="F2003" t="str">
        <f>_xlfn.XLOOKUP(E2003,blinkit_products[product_id],blinkit_products[product_name])</f>
        <v>Frozen Biryani</v>
      </c>
      <c r="G2003" t="str">
        <f>_xlfn.XLOOKUP(E2003,blinkit_products[product_id],blinkit_products[category])</f>
        <v>Instant &amp; Frozen Food</v>
      </c>
      <c r="H2003">
        <f>_xlfn.XLOOKUP(A2003,blinkit_order_items[order_id],blinkit_order_items[quantity])</f>
        <v>3</v>
      </c>
      <c r="I2003">
        <f>_xlfn.XLOOKUP(A2003,blinkit_order_items[order_id],blinkit_order_items[unit_price])</f>
        <v>769.24</v>
      </c>
      <c r="J2003" s="5">
        <v>2182.8000000000002</v>
      </c>
      <c r="K2003" s="5" t="s">
        <v>13</v>
      </c>
      <c r="L2003" s="5" t="s">
        <v>10</v>
      </c>
      <c r="M2003">
        <v>0</v>
      </c>
      <c r="N2003" s="9">
        <v>45174.072337962964</v>
      </c>
    </row>
    <row r="2004" spans="1:14" x14ac:dyDescent="0.3">
      <c r="A2004" s="2">
        <v>3851744248</v>
      </c>
      <c r="B2004" s="3">
        <v>61763552</v>
      </c>
      <c r="C2004" t="str">
        <f>_xlfn.XLOOKUP(B2004,blinkit_customers!A:A,blinkit_customers!B:B," ")</f>
        <v>Gopal Parikh</v>
      </c>
      <c r="D2004" t="str">
        <f>_xlfn.XLOOKUP(B2004, blinkit_customers!A:A,blinkit_customers!I:I, " ")</f>
        <v>Inactive</v>
      </c>
      <c r="E2004">
        <f>_xlfn.XLOOKUP(A2004,blinkit_order_items[order_id],blinkit_order_items[product_id])</f>
        <v>734789</v>
      </c>
      <c r="F2004" t="str">
        <f>_xlfn.XLOOKUP(E2004,blinkit_products[product_id],blinkit_products[product_name])</f>
        <v>Popcorn</v>
      </c>
      <c r="G2004" t="str">
        <f>_xlfn.XLOOKUP(E2004,blinkit_products[product_id],blinkit_products[category])</f>
        <v>Snacks &amp; Munchies</v>
      </c>
      <c r="H2004">
        <f>_xlfn.XLOOKUP(A2004,blinkit_order_items[order_id],blinkit_order_items[quantity])</f>
        <v>1</v>
      </c>
      <c r="I2004">
        <f>_xlfn.XLOOKUP(A2004,blinkit_order_items[order_id],blinkit_order_items[unit_price])</f>
        <v>395.82</v>
      </c>
      <c r="J2004" s="3">
        <v>3985.16</v>
      </c>
      <c r="K2004" s="3" t="s">
        <v>15</v>
      </c>
      <c r="L2004" s="3" t="s">
        <v>10</v>
      </c>
      <c r="M2004">
        <v>5</v>
      </c>
      <c r="N2004" s="8">
        <v>45046.352662037039</v>
      </c>
    </row>
    <row r="2005" spans="1:14" x14ac:dyDescent="0.3">
      <c r="A2005" s="4">
        <v>4953665655</v>
      </c>
      <c r="B2005" s="5">
        <v>14428954</v>
      </c>
      <c r="C2005" t="str">
        <f>_xlfn.XLOOKUP(B2005,blinkit_customers!A:A,blinkit_customers!B:B," ")</f>
        <v>Viraj Tank</v>
      </c>
      <c r="D2005" t="str">
        <f>_xlfn.XLOOKUP(B2005, blinkit_customers!A:A,blinkit_customers!I:I, " ")</f>
        <v>Premium</v>
      </c>
      <c r="E2005">
        <f>_xlfn.XLOOKUP(A2005,blinkit_order_items[order_id],blinkit_order_items[product_id])</f>
        <v>444361</v>
      </c>
      <c r="F2005" t="str">
        <f>_xlfn.XLOOKUP(E2005,blinkit_products[product_id],blinkit_products[product_name])</f>
        <v>Pain Reliever</v>
      </c>
      <c r="G2005" t="str">
        <f>_xlfn.XLOOKUP(E2005,blinkit_products[product_id],blinkit_products[category])</f>
        <v>Pharmacy</v>
      </c>
      <c r="H2005">
        <f>_xlfn.XLOOKUP(A2005,blinkit_order_items[order_id],blinkit_order_items[quantity])</f>
        <v>2</v>
      </c>
      <c r="I2005">
        <f>_xlfn.XLOOKUP(A2005,blinkit_order_items[order_id],blinkit_order_items[unit_price])</f>
        <v>822.63</v>
      </c>
      <c r="J2005" s="5">
        <v>1570.97</v>
      </c>
      <c r="K2005" s="5" t="s">
        <v>11</v>
      </c>
      <c r="L2005" s="5" t="s">
        <v>16</v>
      </c>
      <c r="M2005">
        <v>25</v>
      </c>
      <c r="N2005" s="9">
        <v>45307.92931712963</v>
      </c>
    </row>
    <row r="2006" spans="1:14" x14ac:dyDescent="0.3">
      <c r="A2006" s="2">
        <v>962864152</v>
      </c>
      <c r="B2006" s="3">
        <v>24357425</v>
      </c>
      <c r="C2006" t="str">
        <f>_xlfn.XLOOKUP(B2006,blinkit_customers!A:A,blinkit_customers!B:B," ")</f>
        <v>Wriddhish Munshi</v>
      </c>
      <c r="D2006" t="str">
        <f>_xlfn.XLOOKUP(B2006, blinkit_customers!A:A,blinkit_customers!I:I, " ")</f>
        <v>Inactive</v>
      </c>
      <c r="E2006">
        <f>_xlfn.XLOOKUP(A2006,blinkit_order_items[order_id],blinkit_order_items[product_id])</f>
        <v>455083</v>
      </c>
      <c r="F2006" t="str">
        <f>_xlfn.XLOOKUP(E2006,blinkit_products[product_id],blinkit_products[product_name])</f>
        <v>Butter</v>
      </c>
      <c r="G2006" t="str">
        <f>_xlfn.XLOOKUP(E2006,blinkit_products[product_id],blinkit_products[category])</f>
        <v>Dairy &amp; Breakfast</v>
      </c>
      <c r="H2006">
        <f>_xlfn.XLOOKUP(A2006,blinkit_order_items[order_id],blinkit_order_items[quantity])</f>
        <v>3</v>
      </c>
      <c r="I2006">
        <f>_xlfn.XLOOKUP(A2006,blinkit_order_items[order_id],blinkit_order_items[unit_price])</f>
        <v>959.01</v>
      </c>
      <c r="J2006" s="3">
        <v>1662.02</v>
      </c>
      <c r="K2006" s="3" t="s">
        <v>13</v>
      </c>
      <c r="L2006" s="3" t="s">
        <v>10</v>
      </c>
      <c r="M2006">
        <v>-5</v>
      </c>
      <c r="N2006" s="8">
        <v>45492.274953703702</v>
      </c>
    </row>
    <row r="2007" spans="1:14" x14ac:dyDescent="0.3">
      <c r="A2007" s="4">
        <v>923668833</v>
      </c>
      <c r="B2007" s="5">
        <v>47125914</v>
      </c>
      <c r="C2007" t="str">
        <f>_xlfn.XLOOKUP(B2007,blinkit_customers!A:A,blinkit_customers!B:B," ")</f>
        <v>Yashoda Chacko</v>
      </c>
      <c r="D2007" t="str">
        <f>_xlfn.XLOOKUP(B2007, blinkit_customers!A:A,blinkit_customers!I:I, " ")</f>
        <v>Premium</v>
      </c>
      <c r="E2007">
        <f>_xlfn.XLOOKUP(A2007,blinkit_order_items[order_id],blinkit_order_items[product_id])</f>
        <v>771228</v>
      </c>
      <c r="F2007" t="str">
        <f>_xlfn.XLOOKUP(E2007,blinkit_products[product_id],blinkit_products[product_name])</f>
        <v>Pet Treats</v>
      </c>
      <c r="G2007" t="str">
        <f>_xlfn.XLOOKUP(E2007,blinkit_products[product_id],blinkit_products[category])</f>
        <v>Pet Care</v>
      </c>
      <c r="H2007">
        <f>_xlfn.XLOOKUP(A2007,blinkit_order_items[order_id],blinkit_order_items[quantity])</f>
        <v>3</v>
      </c>
      <c r="I2007">
        <f>_xlfn.XLOOKUP(A2007,blinkit_order_items[order_id],blinkit_order_items[unit_price])</f>
        <v>83.18</v>
      </c>
      <c r="J2007" s="5">
        <v>1599.98</v>
      </c>
      <c r="K2007" s="5" t="s">
        <v>13</v>
      </c>
      <c r="L2007" s="5" t="s">
        <v>10</v>
      </c>
      <c r="M2007">
        <v>-1</v>
      </c>
      <c r="N2007" s="9">
        <v>45058.926851851851</v>
      </c>
    </row>
    <row r="2008" spans="1:14" x14ac:dyDescent="0.3">
      <c r="A2008" s="2">
        <v>4022122330</v>
      </c>
      <c r="B2008" s="3">
        <v>33871107</v>
      </c>
      <c r="C2008" t="str">
        <f>_xlfn.XLOOKUP(B2008,blinkit_customers!A:A,blinkit_customers!B:B," ")</f>
        <v>Aarav Rout</v>
      </c>
      <c r="D2008" t="str">
        <f>_xlfn.XLOOKUP(B2008, blinkit_customers!A:A,blinkit_customers!I:I, " ")</f>
        <v>Inactive</v>
      </c>
      <c r="E2008">
        <f>_xlfn.XLOOKUP(A2008,blinkit_order_items[order_id],blinkit_order_items[product_id])</f>
        <v>26060</v>
      </c>
      <c r="F2008" t="str">
        <f>_xlfn.XLOOKUP(E2008,blinkit_products[product_id],blinkit_products[product_name])</f>
        <v>Vitamins</v>
      </c>
      <c r="G2008" t="str">
        <f>_xlfn.XLOOKUP(E2008,blinkit_products[product_id],blinkit_products[category])</f>
        <v>Pharmacy</v>
      </c>
      <c r="H2008">
        <f>_xlfn.XLOOKUP(A2008,blinkit_order_items[order_id],blinkit_order_items[quantity])</f>
        <v>3</v>
      </c>
      <c r="I2008">
        <f>_xlfn.XLOOKUP(A2008,blinkit_order_items[order_id],blinkit_order_items[unit_price])</f>
        <v>342.94</v>
      </c>
      <c r="J2008" s="3">
        <v>4022.8</v>
      </c>
      <c r="K2008" s="3" t="s">
        <v>12</v>
      </c>
      <c r="L2008" s="3" t="s">
        <v>14</v>
      </c>
      <c r="M2008">
        <v>15</v>
      </c>
      <c r="N2008" s="8">
        <v>45264.809583333335</v>
      </c>
    </row>
    <row r="2009" spans="1:14" x14ac:dyDescent="0.3">
      <c r="A2009" s="4">
        <v>4564846800</v>
      </c>
      <c r="B2009" s="5">
        <v>79764458</v>
      </c>
      <c r="C2009" t="str">
        <f>_xlfn.XLOOKUP(B2009,blinkit_customers!A:A,blinkit_customers!B:B," ")</f>
        <v>Bhavani Kant</v>
      </c>
      <c r="D2009" t="str">
        <f>_xlfn.XLOOKUP(B2009, blinkit_customers!A:A,blinkit_customers!I:I, " ")</f>
        <v>New</v>
      </c>
      <c r="E2009">
        <f>_xlfn.XLOOKUP(A2009,blinkit_order_items[order_id],blinkit_order_items[product_id])</f>
        <v>500739</v>
      </c>
      <c r="F2009" t="str">
        <f>_xlfn.XLOOKUP(E2009,blinkit_products[product_id],blinkit_products[product_name])</f>
        <v>Bread</v>
      </c>
      <c r="G2009" t="str">
        <f>_xlfn.XLOOKUP(E2009,blinkit_products[product_id],blinkit_products[category])</f>
        <v>Dairy &amp; Breakfast</v>
      </c>
      <c r="H2009">
        <f>_xlfn.XLOOKUP(A2009,blinkit_order_items[order_id],blinkit_order_items[quantity])</f>
        <v>2</v>
      </c>
      <c r="I2009">
        <f>_xlfn.XLOOKUP(A2009,blinkit_order_items[order_id],blinkit_order_items[unit_price])</f>
        <v>359.98</v>
      </c>
      <c r="J2009" s="5">
        <v>2989.97</v>
      </c>
      <c r="K2009" s="5" t="s">
        <v>12</v>
      </c>
      <c r="L2009" s="5" t="s">
        <v>14</v>
      </c>
      <c r="M2009">
        <v>14</v>
      </c>
      <c r="N2009" s="9">
        <v>45148.041562500002</v>
      </c>
    </row>
    <row r="2010" spans="1:14" x14ac:dyDescent="0.3">
      <c r="A2010" s="2">
        <v>690652905</v>
      </c>
      <c r="B2010" s="3">
        <v>75289676</v>
      </c>
      <c r="C2010" t="str">
        <f>_xlfn.XLOOKUP(B2010,blinkit_customers!A:A,blinkit_customers!B:B," ")</f>
        <v>Yashica Borra</v>
      </c>
      <c r="D2010" t="str">
        <f>_xlfn.XLOOKUP(B2010, blinkit_customers!A:A,blinkit_customers!I:I, " ")</f>
        <v>Inactive</v>
      </c>
      <c r="E2010">
        <f>_xlfn.XLOOKUP(A2010,blinkit_order_items[order_id],blinkit_order_items[product_id])</f>
        <v>451812</v>
      </c>
      <c r="F2010" t="str">
        <f>_xlfn.XLOOKUP(E2010,blinkit_products[product_id],blinkit_products[product_name])</f>
        <v>Pain Reliever</v>
      </c>
      <c r="G2010" t="str">
        <f>_xlfn.XLOOKUP(E2010,blinkit_products[product_id],blinkit_products[category])</f>
        <v>Pharmacy</v>
      </c>
      <c r="H2010">
        <f>_xlfn.XLOOKUP(A2010,blinkit_order_items[order_id],blinkit_order_items[quantity])</f>
        <v>2</v>
      </c>
      <c r="I2010">
        <f>_xlfn.XLOOKUP(A2010,blinkit_order_items[order_id],blinkit_order_items[unit_price])</f>
        <v>530.85</v>
      </c>
      <c r="J2010" s="3">
        <v>3539.79</v>
      </c>
      <c r="K2010" s="3" t="s">
        <v>11</v>
      </c>
      <c r="L2010" s="3" t="s">
        <v>10</v>
      </c>
      <c r="M2010">
        <v>1</v>
      </c>
      <c r="N2010" s="8">
        <v>45406.716631944444</v>
      </c>
    </row>
    <row r="2011" spans="1:14" x14ac:dyDescent="0.3">
      <c r="A2011" s="4">
        <v>716741661</v>
      </c>
      <c r="B2011" s="5">
        <v>43052303</v>
      </c>
      <c r="C2011" t="str">
        <f>_xlfn.XLOOKUP(B2011,blinkit_customers!A:A,blinkit_customers!B:B," ")</f>
        <v>Girik Mutti</v>
      </c>
      <c r="D2011" t="str">
        <f>_xlfn.XLOOKUP(B2011, blinkit_customers!A:A,blinkit_customers!I:I, " ")</f>
        <v>Premium</v>
      </c>
      <c r="E2011">
        <f>_xlfn.XLOOKUP(A2011,blinkit_order_items[order_id],blinkit_order_items[product_id])</f>
        <v>799688</v>
      </c>
      <c r="F2011" t="str">
        <f>_xlfn.XLOOKUP(E2011,blinkit_products[product_id],blinkit_products[product_name])</f>
        <v>Lotion</v>
      </c>
      <c r="G2011" t="str">
        <f>_xlfn.XLOOKUP(E2011,blinkit_products[product_id],blinkit_products[category])</f>
        <v>Personal Care</v>
      </c>
      <c r="H2011">
        <f>_xlfn.XLOOKUP(A2011,blinkit_order_items[order_id],blinkit_order_items[quantity])</f>
        <v>2</v>
      </c>
      <c r="I2011">
        <f>_xlfn.XLOOKUP(A2011,blinkit_order_items[order_id],blinkit_order_items[unit_price])</f>
        <v>309.62</v>
      </c>
      <c r="J2011" s="5">
        <v>3850.67</v>
      </c>
      <c r="K2011" s="5" t="s">
        <v>12</v>
      </c>
      <c r="L2011" s="5" t="s">
        <v>10</v>
      </c>
      <c r="M2011">
        <v>2</v>
      </c>
      <c r="N2011" s="9">
        <v>45580.267534722225</v>
      </c>
    </row>
    <row r="2012" spans="1:14" x14ac:dyDescent="0.3">
      <c r="A2012" s="2">
        <v>6575532281</v>
      </c>
      <c r="B2012" s="3">
        <v>44149982</v>
      </c>
      <c r="C2012" t="str">
        <f>_xlfn.XLOOKUP(B2012,blinkit_customers!A:A,blinkit_customers!B:B," ")</f>
        <v>Tara Uppal</v>
      </c>
      <c r="D2012" t="str">
        <f>_xlfn.XLOOKUP(B2012, blinkit_customers!A:A,blinkit_customers!I:I, " ")</f>
        <v>New</v>
      </c>
      <c r="E2012">
        <f>_xlfn.XLOOKUP(A2012,blinkit_order_items[order_id],blinkit_order_items[product_id])</f>
        <v>34200</v>
      </c>
      <c r="F2012" t="str">
        <f>_xlfn.XLOOKUP(E2012,blinkit_products[product_id],blinkit_products[product_name])</f>
        <v>Lotion</v>
      </c>
      <c r="G2012" t="str">
        <f>_xlfn.XLOOKUP(E2012,blinkit_products[product_id],blinkit_products[category])</f>
        <v>Personal Care</v>
      </c>
      <c r="H2012">
        <f>_xlfn.XLOOKUP(A2012,blinkit_order_items[order_id],blinkit_order_items[quantity])</f>
        <v>1</v>
      </c>
      <c r="I2012">
        <f>_xlfn.XLOOKUP(A2012,blinkit_order_items[order_id],blinkit_order_items[unit_price])</f>
        <v>319.8</v>
      </c>
      <c r="J2012" s="3">
        <v>1220.6600000000001</v>
      </c>
      <c r="K2012" s="3" t="s">
        <v>15</v>
      </c>
      <c r="L2012" s="3" t="s">
        <v>16</v>
      </c>
      <c r="M2012">
        <v>24</v>
      </c>
      <c r="N2012" s="8">
        <v>45376.044999999998</v>
      </c>
    </row>
    <row r="2013" spans="1:14" x14ac:dyDescent="0.3">
      <c r="A2013" s="4">
        <v>7486807731</v>
      </c>
      <c r="B2013" s="5">
        <v>71189232</v>
      </c>
      <c r="C2013" t="str">
        <f>_xlfn.XLOOKUP(B2013,blinkit_customers!A:A,blinkit_customers!B:B," ")</f>
        <v>Darsh Bedi</v>
      </c>
      <c r="D2013" t="str">
        <f>_xlfn.XLOOKUP(B2013, blinkit_customers!A:A,blinkit_customers!I:I, " ")</f>
        <v>Inactive</v>
      </c>
      <c r="E2013">
        <f>_xlfn.XLOOKUP(A2013,blinkit_order_items[order_id],blinkit_order_items[product_id])</f>
        <v>803607</v>
      </c>
      <c r="F2013" t="str">
        <f>_xlfn.XLOOKUP(E2013,blinkit_products[product_id],blinkit_products[product_name])</f>
        <v>Soap</v>
      </c>
      <c r="G2013" t="str">
        <f>_xlfn.XLOOKUP(E2013,blinkit_products[product_id],blinkit_products[category])</f>
        <v>Personal Care</v>
      </c>
      <c r="H2013">
        <f>_xlfn.XLOOKUP(A2013,blinkit_order_items[order_id],blinkit_order_items[quantity])</f>
        <v>3</v>
      </c>
      <c r="I2013">
        <f>_xlfn.XLOOKUP(A2013,blinkit_order_items[order_id],blinkit_order_items[unit_price])</f>
        <v>949.73</v>
      </c>
      <c r="J2013" s="5">
        <v>4142.7700000000004</v>
      </c>
      <c r="K2013" s="5" t="s">
        <v>12</v>
      </c>
      <c r="L2013" s="5" t="s">
        <v>16</v>
      </c>
      <c r="M2013">
        <v>18</v>
      </c>
      <c r="N2013" s="9">
        <v>45273.558425925927</v>
      </c>
    </row>
    <row r="2014" spans="1:14" x14ac:dyDescent="0.3">
      <c r="A2014" s="2">
        <v>9721870982</v>
      </c>
      <c r="B2014" s="3">
        <v>79919160</v>
      </c>
      <c r="C2014" t="str">
        <f>_xlfn.XLOOKUP(B2014,blinkit_customers!A:A,blinkit_customers!B:B," ")</f>
        <v>Qasim Rai</v>
      </c>
      <c r="D2014" t="str">
        <f>_xlfn.XLOOKUP(B2014, blinkit_customers!A:A,blinkit_customers!I:I, " ")</f>
        <v>Premium</v>
      </c>
      <c r="E2014">
        <f>_xlfn.XLOOKUP(A2014,blinkit_order_items[order_id],blinkit_order_items[product_id])</f>
        <v>272170</v>
      </c>
      <c r="F2014" t="str">
        <f>_xlfn.XLOOKUP(E2014,blinkit_products[product_id],blinkit_products[product_name])</f>
        <v>Ice Cream</v>
      </c>
      <c r="G2014" t="str">
        <f>_xlfn.XLOOKUP(E2014,blinkit_products[product_id],blinkit_products[category])</f>
        <v>Instant &amp; Frozen Food</v>
      </c>
      <c r="H2014">
        <f>_xlfn.XLOOKUP(A2014,blinkit_order_items[order_id],blinkit_order_items[quantity])</f>
        <v>1</v>
      </c>
      <c r="I2014">
        <f>_xlfn.XLOOKUP(A2014,blinkit_order_items[order_id],blinkit_order_items[unit_price])</f>
        <v>140.80000000000001</v>
      </c>
      <c r="J2014" s="3">
        <v>1339.43</v>
      </c>
      <c r="K2014" s="3" t="s">
        <v>11</v>
      </c>
      <c r="L2014" s="3" t="s">
        <v>10</v>
      </c>
      <c r="M2014">
        <v>-4</v>
      </c>
      <c r="N2014" s="8">
        <v>45242.422407407408</v>
      </c>
    </row>
    <row r="2015" spans="1:14" x14ac:dyDescent="0.3">
      <c r="A2015" s="4">
        <v>8105823343</v>
      </c>
      <c r="B2015" s="5">
        <v>16400639</v>
      </c>
      <c r="C2015" t="str">
        <f>_xlfn.XLOOKUP(B2015,blinkit_customers!A:A,blinkit_customers!B:B," ")</f>
        <v>Anvi Dutta</v>
      </c>
      <c r="D2015" t="str">
        <f>_xlfn.XLOOKUP(B2015, blinkit_customers!A:A,blinkit_customers!I:I, " ")</f>
        <v>Premium</v>
      </c>
      <c r="E2015">
        <f>_xlfn.XLOOKUP(A2015,blinkit_order_items[order_id],blinkit_order_items[product_id])</f>
        <v>56589</v>
      </c>
      <c r="F2015" t="str">
        <f>_xlfn.XLOOKUP(E2015,blinkit_products[product_id],blinkit_products[product_name])</f>
        <v>Vitamins</v>
      </c>
      <c r="G2015" t="str">
        <f>_xlfn.XLOOKUP(E2015,blinkit_products[product_id],blinkit_products[category])</f>
        <v>Pharmacy</v>
      </c>
      <c r="H2015">
        <f>_xlfn.XLOOKUP(A2015,blinkit_order_items[order_id],blinkit_order_items[quantity])</f>
        <v>1</v>
      </c>
      <c r="I2015">
        <f>_xlfn.XLOOKUP(A2015,blinkit_order_items[order_id],blinkit_order_items[unit_price])</f>
        <v>517.77</v>
      </c>
      <c r="J2015" s="5">
        <v>3202.58</v>
      </c>
      <c r="K2015" s="5" t="s">
        <v>13</v>
      </c>
      <c r="L2015" s="5" t="s">
        <v>16</v>
      </c>
      <c r="M2015">
        <v>18</v>
      </c>
      <c r="N2015" s="9">
        <v>45214.371817129628</v>
      </c>
    </row>
    <row r="2016" spans="1:14" x14ac:dyDescent="0.3">
      <c r="A2016" s="2">
        <v>7113554979</v>
      </c>
      <c r="B2016" s="3">
        <v>19180962</v>
      </c>
      <c r="C2016" t="str">
        <f>_xlfn.XLOOKUP(B2016,blinkit_customers!A:A,blinkit_customers!B:B," ")</f>
        <v>Osha Varghese</v>
      </c>
      <c r="D2016" t="str">
        <f>_xlfn.XLOOKUP(B2016, blinkit_customers!A:A,blinkit_customers!I:I, " ")</f>
        <v>Inactive</v>
      </c>
      <c r="E2016">
        <f>_xlfn.XLOOKUP(A2016,blinkit_order_items[order_id],blinkit_order_items[product_id])</f>
        <v>53833</v>
      </c>
      <c r="F2016" t="str">
        <f>_xlfn.XLOOKUP(E2016,blinkit_products[product_id],blinkit_products[product_name])</f>
        <v>Rice</v>
      </c>
      <c r="G2016" t="str">
        <f>_xlfn.XLOOKUP(E2016,blinkit_products[product_id],blinkit_products[category])</f>
        <v>Grocery &amp; Staples</v>
      </c>
      <c r="H2016">
        <f>_xlfn.XLOOKUP(A2016,blinkit_order_items[order_id],blinkit_order_items[quantity])</f>
        <v>1</v>
      </c>
      <c r="I2016">
        <f>_xlfn.XLOOKUP(A2016,blinkit_order_items[order_id],blinkit_order_items[unit_price])</f>
        <v>134.69</v>
      </c>
      <c r="J2016" s="3">
        <v>127.16</v>
      </c>
      <c r="K2016" s="3" t="s">
        <v>13</v>
      </c>
      <c r="L2016" s="3" t="s">
        <v>10</v>
      </c>
      <c r="M2016">
        <v>1</v>
      </c>
      <c r="N2016" s="8">
        <v>45257.169548611113</v>
      </c>
    </row>
    <row r="2017" spans="1:14" x14ac:dyDescent="0.3">
      <c r="A2017" s="4">
        <v>507373134</v>
      </c>
      <c r="B2017" s="5">
        <v>95269737</v>
      </c>
      <c r="C2017" t="str">
        <f>_xlfn.XLOOKUP(B2017,blinkit_customers!A:A,blinkit_customers!B:B," ")</f>
        <v>Aarini Vora</v>
      </c>
      <c r="D2017" t="str">
        <f>_xlfn.XLOOKUP(B2017, blinkit_customers!A:A,blinkit_customers!I:I, " ")</f>
        <v>Regular</v>
      </c>
      <c r="E2017">
        <f>_xlfn.XLOOKUP(A2017,blinkit_order_items[order_id],blinkit_order_items[product_id])</f>
        <v>847349</v>
      </c>
      <c r="F2017" t="str">
        <f>_xlfn.XLOOKUP(E2017,blinkit_products[product_id],blinkit_products[product_name])</f>
        <v>Potatoes</v>
      </c>
      <c r="G2017" t="str">
        <f>_xlfn.XLOOKUP(E2017,blinkit_products[product_id],blinkit_products[category])</f>
        <v>Fruits &amp; Vegetables</v>
      </c>
      <c r="H2017">
        <f>_xlfn.XLOOKUP(A2017,blinkit_order_items[order_id],blinkit_order_items[quantity])</f>
        <v>2</v>
      </c>
      <c r="I2017">
        <f>_xlfn.XLOOKUP(A2017,blinkit_order_items[order_id],blinkit_order_items[unit_price])</f>
        <v>781.08</v>
      </c>
      <c r="J2017" s="5">
        <v>4731.51</v>
      </c>
      <c r="K2017" s="5" t="s">
        <v>12</v>
      </c>
      <c r="L2017" s="5" t="s">
        <v>14</v>
      </c>
      <c r="M2017">
        <v>14</v>
      </c>
      <c r="N2017" s="9">
        <v>45588.619143518517</v>
      </c>
    </row>
    <row r="2018" spans="1:14" x14ac:dyDescent="0.3">
      <c r="A2018" s="2">
        <v>4674132573</v>
      </c>
      <c r="B2018" s="3">
        <v>98444183</v>
      </c>
      <c r="C2018" t="str">
        <f>_xlfn.XLOOKUP(B2018,blinkit_customers!A:A,blinkit_customers!B:B," ")</f>
        <v>Radha D’Alia</v>
      </c>
      <c r="D2018" t="str">
        <f>_xlfn.XLOOKUP(B2018, blinkit_customers!A:A,blinkit_customers!I:I, " ")</f>
        <v>Regular</v>
      </c>
      <c r="E2018">
        <f>_xlfn.XLOOKUP(A2018,blinkit_order_items[order_id],blinkit_order_items[product_id])</f>
        <v>537274</v>
      </c>
      <c r="F2018" t="str">
        <f>_xlfn.XLOOKUP(E2018,blinkit_products[product_id],blinkit_products[product_name])</f>
        <v>Pet Treats</v>
      </c>
      <c r="G2018" t="str">
        <f>_xlfn.XLOOKUP(E2018,blinkit_products[product_id],blinkit_products[category])</f>
        <v>Pet Care</v>
      </c>
      <c r="H2018">
        <f>_xlfn.XLOOKUP(A2018,blinkit_order_items[order_id],blinkit_order_items[quantity])</f>
        <v>3</v>
      </c>
      <c r="I2018">
        <f>_xlfn.XLOOKUP(A2018,blinkit_order_items[order_id],blinkit_order_items[unit_price])</f>
        <v>702.71</v>
      </c>
      <c r="J2018" s="3">
        <v>2350.69</v>
      </c>
      <c r="K2018" s="3" t="s">
        <v>12</v>
      </c>
      <c r="L2018" s="3" t="s">
        <v>16</v>
      </c>
      <c r="M2018">
        <v>24</v>
      </c>
      <c r="N2018" s="8">
        <v>45586.843935185185</v>
      </c>
    </row>
    <row r="2019" spans="1:14" x14ac:dyDescent="0.3">
      <c r="A2019" s="4">
        <v>487395969</v>
      </c>
      <c r="B2019" s="5">
        <v>93924203</v>
      </c>
      <c r="C2019" t="str">
        <f>_xlfn.XLOOKUP(B2019,blinkit_customers!A:A,blinkit_customers!B:B," ")</f>
        <v>Xalak Goyal</v>
      </c>
      <c r="D2019" t="str">
        <f>_xlfn.XLOOKUP(B2019, blinkit_customers!A:A,blinkit_customers!I:I, " ")</f>
        <v>Premium</v>
      </c>
      <c r="E2019">
        <f>_xlfn.XLOOKUP(A2019,blinkit_order_items[order_id],blinkit_order_items[product_id])</f>
        <v>561860</v>
      </c>
      <c r="F2019" t="str">
        <f>_xlfn.XLOOKUP(E2019,blinkit_products[product_id],blinkit_products[product_name])</f>
        <v>Orange Juice</v>
      </c>
      <c r="G2019" t="str">
        <f>_xlfn.XLOOKUP(E2019,blinkit_products[product_id],blinkit_products[category])</f>
        <v>Cold Drinks &amp; Juices</v>
      </c>
      <c r="H2019">
        <f>_xlfn.XLOOKUP(A2019,blinkit_order_items[order_id],blinkit_order_items[quantity])</f>
        <v>1</v>
      </c>
      <c r="I2019">
        <f>_xlfn.XLOOKUP(A2019,blinkit_order_items[order_id],blinkit_order_items[unit_price])</f>
        <v>874.78</v>
      </c>
      <c r="J2019" s="5">
        <v>2619.1999999999998</v>
      </c>
      <c r="K2019" s="5" t="s">
        <v>13</v>
      </c>
      <c r="L2019" s="5" t="s">
        <v>10</v>
      </c>
      <c r="M2019">
        <v>-2</v>
      </c>
      <c r="N2019" s="9">
        <v>45273.730914351851</v>
      </c>
    </row>
    <row r="2020" spans="1:14" x14ac:dyDescent="0.3">
      <c r="A2020" s="2">
        <v>3962007460</v>
      </c>
      <c r="B2020" s="3">
        <v>93458307</v>
      </c>
      <c r="C2020" t="str">
        <f>_xlfn.XLOOKUP(B2020,blinkit_customers!A:A,blinkit_customers!B:B," ")</f>
        <v>Jalsa Choudhury</v>
      </c>
      <c r="D2020" t="str">
        <f>_xlfn.XLOOKUP(B2020, blinkit_customers!A:A,blinkit_customers!I:I, " ")</f>
        <v>Inactive</v>
      </c>
      <c r="E2020">
        <f>_xlfn.XLOOKUP(A2020,blinkit_order_items[order_id],blinkit_order_items[product_id])</f>
        <v>378676</v>
      </c>
      <c r="F2020" t="str">
        <f>_xlfn.XLOOKUP(E2020,blinkit_products[product_id],blinkit_products[product_name])</f>
        <v>Orange Juice</v>
      </c>
      <c r="G2020" t="str">
        <f>_xlfn.XLOOKUP(E2020,blinkit_products[product_id],blinkit_products[category])</f>
        <v>Cold Drinks &amp; Juices</v>
      </c>
      <c r="H2020">
        <f>_xlfn.XLOOKUP(A2020,blinkit_order_items[order_id],blinkit_order_items[quantity])</f>
        <v>3</v>
      </c>
      <c r="I2020">
        <f>_xlfn.XLOOKUP(A2020,blinkit_order_items[order_id],blinkit_order_items[unit_price])</f>
        <v>881.42</v>
      </c>
      <c r="J2020" s="3">
        <v>1119.19</v>
      </c>
      <c r="K2020" s="3" t="s">
        <v>12</v>
      </c>
      <c r="L2020" s="3" t="s">
        <v>16</v>
      </c>
      <c r="M2020">
        <v>19</v>
      </c>
      <c r="N2020" s="8">
        <v>45504.317604166667</v>
      </c>
    </row>
    <row r="2021" spans="1:14" x14ac:dyDescent="0.3">
      <c r="A2021" s="4">
        <v>2272882287</v>
      </c>
      <c r="B2021" s="5">
        <v>25641500</v>
      </c>
      <c r="C2021" t="str">
        <f>_xlfn.XLOOKUP(B2021,blinkit_customers!A:A,blinkit_customers!B:B," ")</f>
        <v>Harshil Vaidya</v>
      </c>
      <c r="D2021" t="str">
        <f>_xlfn.XLOOKUP(B2021, blinkit_customers!A:A,blinkit_customers!I:I, " ")</f>
        <v>Premium</v>
      </c>
      <c r="E2021">
        <f>_xlfn.XLOOKUP(A2021,blinkit_order_items[order_id],blinkit_order_items[product_id])</f>
        <v>487931</v>
      </c>
      <c r="F2021" t="str">
        <f>_xlfn.XLOOKUP(E2021,blinkit_products[product_id],blinkit_products[product_name])</f>
        <v>Sugar</v>
      </c>
      <c r="G2021" t="str">
        <f>_xlfn.XLOOKUP(E2021,blinkit_products[product_id],blinkit_products[category])</f>
        <v>Grocery &amp; Staples</v>
      </c>
      <c r="H2021">
        <f>_xlfn.XLOOKUP(A2021,blinkit_order_items[order_id],blinkit_order_items[quantity])</f>
        <v>2</v>
      </c>
      <c r="I2021">
        <f>_xlfn.XLOOKUP(A2021,blinkit_order_items[order_id],blinkit_order_items[unit_price])</f>
        <v>709.08</v>
      </c>
      <c r="J2021" s="5">
        <v>3442.64</v>
      </c>
      <c r="K2021" s="5" t="s">
        <v>13</v>
      </c>
      <c r="L2021" s="5" t="s">
        <v>14</v>
      </c>
      <c r="M2021">
        <v>9</v>
      </c>
      <c r="N2021" s="9">
        <v>45485.963171296295</v>
      </c>
    </row>
    <row r="2022" spans="1:14" x14ac:dyDescent="0.3">
      <c r="A2022" s="2">
        <v>4426246696</v>
      </c>
      <c r="B2022" s="3">
        <v>88923048</v>
      </c>
      <c r="C2022" t="str">
        <f>_xlfn.XLOOKUP(B2022,blinkit_customers!A:A,blinkit_customers!B:B," ")</f>
        <v>Nandini Narula</v>
      </c>
      <c r="D2022" t="str">
        <f>_xlfn.XLOOKUP(B2022, blinkit_customers!A:A,blinkit_customers!I:I, " ")</f>
        <v>Premium</v>
      </c>
      <c r="E2022">
        <f>_xlfn.XLOOKUP(A2022,blinkit_order_items[order_id],blinkit_order_items[product_id])</f>
        <v>382511</v>
      </c>
      <c r="F2022" t="str">
        <f>_xlfn.XLOOKUP(E2022,blinkit_products[product_id],blinkit_products[product_name])</f>
        <v>Butter</v>
      </c>
      <c r="G2022" t="str">
        <f>_xlfn.XLOOKUP(E2022,blinkit_products[product_id],blinkit_products[category])</f>
        <v>Dairy &amp; Breakfast</v>
      </c>
      <c r="H2022">
        <f>_xlfn.XLOOKUP(A2022,blinkit_order_items[order_id],blinkit_order_items[quantity])</f>
        <v>2</v>
      </c>
      <c r="I2022">
        <f>_xlfn.XLOOKUP(A2022,blinkit_order_items[order_id],blinkit_order_items[unit_price])</f>
        <v>702.54</v>
      </c>
      <c r="J2022" s="3">
        <v>1763.53</v>
      </c>
      <c r="K2022" s="3" t="s">
        <v>15</v>
      </c>
      <c r="L2022" s="3" t="s">
        <v>10</v>
      </c>
      <c r="M2022">
        <v>5</v>
      </c>
      <c r="N2022" s="8">
        <v>45252.941331018519</v>
      </c>
    </row>
    <row r="2023" spans="1:14" x14ac:dyDescent="0.3">
      <c r="A2023" s="4">
        <v>1714709914</v>
      </c>
      <c r="B2023" s="5">
        <v>86067293</v>
      </c>
      <c r="C2023" t="str">
        <f>_xlfn.XLOOKUP(B2023,blinkit_customers!A:A,blinkit_customers!B:B," ")</f>
        <v>Udarsh Gour</v>
      </c>
      <c r="D2023" t="str">
        <f>_xlfn.XLOOKUP(B2023, blinkit_customers!A:A,blinkit_customers!I:I, " ")</f>
        <v>Inactive</v>
      </c>
      <c r="E2023">
        <f>_xlfn.XLOOKUP(A2023,blinkit_order_items[order_id],blinkit_order_items[product_id])</f>
        <v>256783</v>
      </c>
      <c r="F2023" t="str">
        <f>_xlfn.XLOOKUP(E2023,blinkit_products[product_id],blinkit_products[product_name])</f>
        <v>Pet Treats</v>
      </c>
      <c r="G2023" t="str">
        <f>_xlfn.XLOOKUP(E2023,blinkit_products[product_id],blinkit_products[category])</f>
        <v>Pet Care</v>
      </c>
      <c r="H2023">
        <f>_xlfn.XLOOKUP(A2023,blinkit_order_items[order_id],blinkit_order_items[quantity])</f>
        <v>2</v>
      </c>
      <c r="I2023">
        <f>_xlfn.XLOOKUP(A2023,blinkit_order_items[order_id],blinkit_order_items[unit_price])</f>
        <v>906.54</v>
      </c>
      <c r="J2023" s="5">
        <v>3458.06</v>
      </c>
      <c r="K2023" s="5" t="s">
        <v>12</v>
      </c>
      <c r="L2023" s="5" t="s">
        <v>10</v>
      </c>
      <c r="M2023">
        <v>0</v>
      </c>
      <c r="N2023" s="9">
        <v>45545.523622685185</v>
      </c>
    </row>
    <row r="2024" spans="1:14" x14ac:dyDescent="0.3">
      <c r="A2024" s="2">
        <v>3159133564</v>
      </c>
      <c r="B2024" s="3">
        <v>81541985</v>
      </c>
      <c r="C2024" t="str">
        <f>_xlfn.XLOOKUP(B2024,blinkit_customers!A:A,blinkit_customers!B:B," ")</f>
        <v>Panini Padmanabhan</v>
      </c>
      <c r="D2024" t="str">
        <f>_xlfn.XLOOKUP(B2024, blinkit_customers!A:A,blinkit_customers!I:I, " ")</f>
        <v>Regular</v>
      </c>
      <c r="E2024">
        <f>_xlfn.XLOOKUP(A2024,blinkit_order_items[order_id],blinkit_order_items[product_id])</f>
        <v>237083</v>
      </c>
      <c r="F2024" t="str">
        <f>_xlfn.XLOOKUP(E2024,blinkit_products[product_id],blinkit_products[product_name])</f>
        <v>Cough Syrup</v>
      </c>
      <c r="G2024" t="str">
        <f>_xlfn.XLOOKUP(E2024,blinkit_products[product_id],blinkit_products[category])</f>
        <v>Pharmacy</v>
      </c>
      <c r="H2024">
        <f>_xlfn.XLOOKUP(A2024,blinkit_order_items[order_id],blinkit_order_items[quantity])</f>
        <v>2</v>
      </c>
      <c r="I2024">
        <f>_xlfn.XLOOKUP(A2024,blinkit_order_items[order_id],blinkit_order_items[unit_price])</f>
        <v>577.13</v>
      </c>
      <c r="J2024" s="3">
        <v>1824.8</v>
      </c>
      <c r="K2024" s="3" t="s">
        <v>11</v>
      </c>
      <c r="L2024" s="3" t="s">
        <v>10</v>
      </c>
      <c r="M2024">
        <v>5</v>
      </c>
      <c r="N2024" s="8">
        <v>45143.358437499999</v>
      </c>
    </row>
    <row r="2025" spans="1:14" x14ac:dyDescent="0.3">
      <c r="A2025" s="4">
        <v>4531739740</v>
      </c>
      <c r="B2025" s="5">
        <v>98088303</v>
      </c>
      <c r="C2025" t="str">
        <f>_xlfn.XLOOKUP(B2025,blinkit_customers!A:A,blinkit_customers!B:B," ")</f>
        <v>Neel Palan</v>
      </c>
      <c r="D2025" t="str">
        <f>_xlfn.XLOOKUP(B2025, blinkit_customers!A:A,blinkit_customers!I:I, " ")</f>
        <v>New</v>
      </c>
      <c r="E2025">
        <f>_xlfn.XLOOKUP(A2025,blinkit_order_items[order_id],blinkit_order_items[product_id])</f>
        <v>552496</v>
      </c>
      <c r="F2025" t="str">
        <f>_xlfn.XLOOKUP(E2025,blinkit_products[product_id],blinkit_products[product_name])</f>
        <v>Dish Soap</v>
      </c>
      <c r="G2025" t="str">
        <f>_xlfn.XLOOKUP(E2025,blinkit_products[product_id],blinkit_products[category])</f>
        <v>Household Care</v>
      </c>
      <c r="H2025">
        <f>_xlfn.XLOOKUP(A2025,blinkit_order_items[order_id],blinkit_order_items[quantity])</f>
        <v>1</v>
      </c>
      <c r="I2025">
        <f>_xlfn.XLOOKUP(A2025,blinkit_order_items[order_id],blinkit_order_items[unit_price])</f>
        <v>508</v>
      </c>
      <c r="J2025" s="5">
        <v>1748.85</v>
      </c>
      <c r="K2025" s="5" t="s">
        <v>13</v>
      </c>
      <c r="L2025" s="5" t="s">
        <v>10</v>
      </c>
      <c r="M2025">
        <v>-1</v>
      </c>
      <c r="N2025" s="9">
        <v>45467.175208333334</v>
      </c>
    </row>
    <row r="2026" spans="1:14" x14ac:dyDescent="0.3">
      <c r="A2026" s="2">
        <v>3158981349</v>
      </c>
      <c r="B2026" s="3">
        <v>92038780</v>
      </c>
      <c r="C2026" t="str">
        <f>_xlfn.XLOOKUP(B2026,blinkit_customers!A:A,blinkit_customers!B:B," ")</f>
        <v>Geetika Bansal</v>
      </c>
      <c r="D2026" t="str">
        <f>_xlfn.XLOOKUP(B2026, blinkit_customers!A:A,blinkit_customers!I:I, " ")</f>
        <v>Premium</v>
      </c>
      <c r="E2026">
        <f>_xlfn.XLOOKUP(A2026,blinkit_order_items[order_id],blinkit_order_items[product_id])</f>
        <v>859361</v>
      </c>
      <c r="F2026" t="str">
        <f>_xlfn.XLOOKUP(E2026,blinkit_products[product_id],blinkit_products[product_name])</f>
        <v>Shampoo</v>
      </c>
      <c r="G2026" t="str">
        <f>_xlfn.XLOOKUP(E2026,blinkit_products[product_id],blinkit_products[category])</f>
        <v>Personal Care</v>
      </c>
      <c r="H2026">
        <f>_xlfn.XLOOKUP(A2026,blinkit_order_items[order_id],blinkit_order_items[quantity])</f>
        <v>1</v>
      </c>
      <c r="I2026">
        <f>_xlfn.XLOOKUP(A2026,blinkit_order_items[order_id],blinkit_order_items[unit_price])</f>
        <v>432.39</v>
      </c>
      <c r="J2026" s="3">
        <v>524.66999999999996</v>
      </c>
      <c r="K2026" s="3" t="s">
        <v>12</v>
      </c>
      <c r="L2026" s="3" t="s">
        <v>10</v>
      </c>
      <c r="M2026">
        <v>-4</v>
      </c>
      <c r="N2026" s="8">
        <v>45224.368935185186</v>
      </c>
    </row>
    <row r="2027" spans="1:14" x14ac:dyDescent="0.3">
      <c r="A2027" s="4">
        <v>1789010378</v>
      </c>
      <c r="B2027" s="5">
        <v>81533356</v>
      </c>
      <c r="C2027" t="str">
        <f>_xlfn.XLOOKUP(B2027,blinkit_customers!A:A,blinkit_customers!B:B," ")</f>
        <v>Gauri Lala</v>
      </c>
      <c r="D2027" t="str">
        <f>_xlfn.XLOOKUP(B2027, blinkit_customers!A:A,blinkit_customers!I:I, " ")</f>
        <v>Premium</v>
      </c>
      <c r="E2027">
        <f>_xlfn.XLOOKUP(A2027,blinkit_order_items[order_id],blinkit_order_items[product_id])</f>
        <v>500633</v>
      </c>
      <c r="F2027" t="str">
        <f>_xlfn.XLOOKUP(E2027,blinkit_products[product_id],blinkit_products[product_name])</f>
        <v>Cereal</v>
      </c>
      <c r="G2027" t="str">
        <f>_xlfn.XLOOKUP(E2027,blinkit_products[product_id],blinkit_products[category])</f>
        <v>Dairy &amp; Breakfast</v>
      </c>
      <c r="H2027">
        <f>_xlfn.XLOOKUP(A2027,blinkit_order_items[order_id],blinkit_order_items[quantity])</f>
        <v>3</v>
      </c>
      <c r="I2027">
        <f>_xlfn.XLOOKUP(A2027,blinkit_order_items[order_id],blinkit_order_items[unit_price])</f>
        <v>154.5</v>
      </c>
      <c r="J2027" s="5">
        <v>2506.08</v>
      </c>
      <c r="K2027" s="5" t="s">
        <v>12</v>
      </c>
      <c r="L2027" s="5" t="s">
        <v>10</v>
      </c>
      <c r="M2027">
        <v>-4</v>
      </c>
      <c r="N2027" s="9">
        <v>45135.214155092595</v>
      </c>
    </row>
    <row r="2028" spans="1:14" x14ac:dyDescent="0.3">
      <c r="A2028" s="2">
        <v>705203916</v>
      </c>
      <c r="B2028" s="3">
        <v>58929595</v>
      </c>
      <c r="C2028" t="str">
        <f>_xlfn.XLOOKUP(B2028,blinkit_customers!A:A,blinkit_customers!B:B," ")</f>
        <v>Aarush Ratti</v>
      </c>
      <c r="D2028" t="str">
        <f>_xlfn.XLOOKUP(B2028, blinkit_customers!A:A,blinkit_customers!I:I, " ")</f>
        <v>Regular</v>
      </c>
      <c r="E2028">
        <f>_xlfn.XLOOKUP(A2028,blinkit_order_items[order_id],blinkit_order_items[product_id])</f>
        <v>89084</v>
      </c>
      <c r="F2028" t="str">
        <f>_xlfn.XLOOKUP(E2028,blinkit_products[product_id],blinkit_products[product_name])</f>
        <v>Milk</v>
      </c>
      <c r="G2028" t="str">
        <f>_xlfn.XLOOKUP(E2028,blinkit_products[product_id],blinkit_products[category])</f>
        <v>Dairy &amp; Breakfast</v>
      </c>
      <c r="H2028">
        <f>_xlfn.XLOOKUP(A2028,blinkit_order_items[order_id],blinkit_order_items[quantity])</f>
        <v>1</v>
      </c>
      <c r="I2028">
        <f>_xlfn.XLOOKUP(A2028,blinkit_order_items[order_id],blinkit_order_items[unit_price])</f>
        <v>598.83000000000004</v>
      </c>
      <c r="J2028" s="3">
        <v>2686.57</v>
      </c>
      <c r="K2028" s="3" t="s">
        <v>15</v>
      </c>
      <c r="L2028" s="3" t="s">
        <v>14</v>
      </c>
      <c r="M2028">
        <v>10</v>
      </c>
      <c r="N2028" s="8">
        <v>45508.869479166664</v>
      </c>
    </row>
    <row r="2029" spans="1:14" x14ac:dyDescent="0.3">
      <c r="A2029" s="4">
        <v>7255510932</v>
      </c>
      <c r="B2029" s="5">
        <v>62526813</v>
      </c>
      <c r="C2029" t="str">
        <f>_xlfn.XLOOKUP(B2029,blinkit_customers!A:A,blinkit_customers!B:B," ")</f>
        <v>Keya Bansal</v>
      </c>
      <c r="D2029" t="str">
        <f>_xlfn.XLOOKUP(B2029, blinkit_customers!A:A,blinkit_customers!I:I, " ")</f>
        <v>Inactive</v>
      </c>
      <c r="E2029">
        <f>_xlfn.XLOOKUP(A2029,blinkit_order_items[order_id],blinkit_order_items[product_id])</f>
        <v>94225</v>
      </c>
      <c r="F2029" t="str">
        <f>_xlfn.XLOOKUP(E2029,blinkit_products[product_id],blinkit_products[product_name])</f>
        <v>Toilet Cleaner</v>
      </c>
      <c r="G2029" t="str">
        <f>_xlfn.XLOOKUP(E2029,blinkit_products[product_id],blinkit_products[category])</f>
        <v>Household Care</v>
      </c>
      <c r="H2029">
        <f>_xlfn.XLOOKUP(A2029,blinkit_order_items[order_id],blinkit_order_items[quantity])</f>
        <v>1</v>
      </c>
      <c r="I2029">
        <f>_xlfn.XLOOKUP(A2029,blinkit_order_items[order_id],blinkit_order_items[unit_price])</f>
        <v>77.11</v>
      </c>
      <c r="J2029" s="5">
        <v>2241.2199999999998</v>
      </c>
      <c r="K2029" s="5" t="s">
        <v>12</v>
      </c>
      <c r="L2029" s="5" t="s">
        <v>10</v>
      </c>
      <c r="M2029">
        <v>3</v>
      </c>
      <c r="N2029" s="9">
        <v>45510.474120370367</v>
      </c>
    </row>
    <row r="2030" spans="1:14" x14ac:dyDescent="0.3">
      <c r="A2030" s="2">
        <v>1991167685</v>
      </c>
      <c r="B2030" s="3">
        <v>37309023</v>
      </c>
      <c r="C2030" t="str">
        <f>_xlfn.XLOOKUP(B2030,blinkit_customers!A:A,blinkit_customers!B:B," ")</f>
        <v>Dominic Dutt</v>
      </c>
      <c r="D2030" t="str">
        <f>_xlfn.XLOOKUP(B2030, blinkit_customers!A:A,blinkit_customers!I:I, " ")</f>
        <v>Premium</v>
      </c>
      <c r="E2030">
        <f>_xlfn.XLOOKUP(A2030,blinkit_order_items[order_id],blinkit_order_items[product_id])</f>
        <v>237083</v>
      </c>
      <c r="F2030" t="str">
        <f>_xlfn.XLOOKUP(E2030,blinkit_products[product_id],blinkit_products[product_name])</f>
        <v>Cough Syrup</v>
      </c>
      <c r="G2030" t="str">
        <f>_xlfn.XLOOKUP(E2030,blinkit_products[product_id],blinkit_products[category])</f>
        <v>Pharmacy</v>
      </c>
      <c r="H2030">
        <f>_xlfn.XLOOKUP(A2030,blinkit_order_items[order_id],blinkit_order_items[quantity])</f>
        <v>2</v>
      </c>
      <c r="I2030">
        <f>_xlfn.XLOOKUP(A2030,blinkit_order_items[order_id],blinkit_order_items[unit_price])</f>
        <v>577.13</v>
      </c>
      <c r="J2030" s="3">
        <v>123.74</v>
      </c>
      <c r="K2030" s="3" t="s">
        <v>13</v>
      </c>
      <c r="L2030" s="3" t="s">
        <v>10</v>
      </c>
      <c r="M2030">
        <v>0</v>
      </c>
      <c r="N2030" s="8">
        <v>45353.559965277775</v>
      </c>
    </row>
    <row r="2031" spans="1:14" x14ac:dyDescent="0.3">
      <c r="A2031" s="4">
        <v>5103721089</v>
      </c>
      <c r="B2031" s="5">
        <v>5135207</v>
      </c>
      <c r="C2031" t="str">
        <f>_xlfn.XLOOKUP(B2031,blinkit_customers!A:A,blinkit_customers!B:B," ")</f>
        <v>Xalak Mittal</v>
      </c>
      <c r="D2031" t="str">
        <f>_xlfn.XLOOKUP(B2031, blinkit_customers!A:A,blinkit_customers!I:I, " ")</f>
        <v>Premium</v>
      </c>
      <c r="E2031">
        <f>_xlfn.XLOOKUP(A2031,blinkit_order_items[order_id],blinkit_order_items[product_id])</f>
        <v>34186</v>
      </c>
      <c r="F2031" t="str">
        <f>_xlfn.XLOOKUP(E2031,blinkit_products[product_id],blinkit_products[product_name])</f>
        <v>Mangoes</v>
      </c>
      <c r="G2031" t="str">
        <f>_xlfn.XLOOKUP(E2031,blinkit_products[product_id],blinkit_products[category])</f>
        <v>Fruits &amp; Vegetables</v>
      </c>
      <c r="H2031">
        <f>_xlfn.XLOOKUP(A2031,blinkit_order_items[order_id],blinkit_order_items[quantity])</f>
        <v>3</v>
      </c>
      <c r="I2031">
        <f>_xlfn.XLOOKUP(A2031,blinkit_order_items[order_id],blinkit_order_items[unit_price])</f>
        <v>925.65</v>
      </c>
      <c r="J2031" s="5">
        <v>4045.22</v>
      </c>
      <c r="K2031" s="5" t="s">
        <v>12</v>
      </c>
      <c r="L2031" s="5" t="s">
        <v>14</v>
      </c>
      <c r="M2031">
        <v>7</v>
      </c>
      <c r="N2031" s="9">
        <v>45159.020914351851</v>
      </c>
    </row>
    <row r="2032" spans="1:14" x14ac:dyDescent="0.3">
      <c r="A2032" s="2">
        <v>9674006557</v>
      </c>
      <c r="B2032" s="3">
        <v>60561655</v>
      </c>
      <c r="C2032" t="str">
        <f>_xlfn.XLOOKUP(B2032,blinkit_customers!A:A,blinkit_customers!B:B," ")</f>
        <v>Rohan Palla</v>
      </c>
      <c r="D2032" t="str">
        <f>_xlfn.XLOOKUP(B2032, blinkit_customers!A:A,blinkit_customers!I:I, " ")</f>
        <v>Regular</v>
      </c>
      <c r="E2032">
        <f>_xlfn.XLOOKUP(A2032,blinkit_order_items[order_id],blinkit_order_items[product_id])</f>
        <v>317242</v>
      </c>
      <c r="F2032" t="str">
        <f>_xlfn.XLOOKUP(E2032,blinkit_products[product_id],blinkit_products[product_name])</f>
        <v>Pulses</v>
      </c>
      <c r="G2032" t="str">
        <f>_xlfn.XLOOKUP(E2032,blinkit_products[product_id],blinkit_products[category])</f>
        <v>Grocery &amp; Staples</v>
      </c>
      <c r="H2032">
        <f>_xlfn.XLOOKUP(A2032,blinkit_order_items[order_id],blinkit_order_items[quantity])</f>
        <v>3</v>
      </c>
      <c r="I2032">
        <f>_xlfn.XLOOKUP(A2032,blinkit_order_items[order_id],blinkit_order_items[unit_price])</f>
        <v>198.15</v>
      </c>
      <c r="J2032" s="3">
        <v>4406.8999999999996</v>
      </c>
      <c r="K2032" s="3" t="s">
        <v>11</v>
      </c>
      <c r="L2032" s="3" t="s">
        <v>10</v>
      </c>
      <c r="M2032">
        <v>-4</v>
      </c>
      <c r="N2032" s="8">
        <v>45048.549270833333</v>
      </c>
    </row>
    <row r="2033" spans="1:14" x14ac:dyDescent="0.3">
      <c r="A2033" s="4">
        <v>1073466441</v>
      </c>
      <c r="B2033" s="5">
        <v>42465414</v>
      </c>
      <c r="C2033" t="str">
        <f>_xlfn.XLOOKUP(B2033,blinkit_customers!A:A,blinkit_customers!B:B," ")</f>
        <v>Ria Mallick</v>
      </c>
      <c r="D2033" t="str">
        <f>_xlfn.XLOOKUP(B2033, blinkit_customers!A:A,blinkit_customers!I:I, " ")</f>
        <v>Regular</v>
      </c>
      <c r="E2033">
        <f>_xlfn.XLOOKUP(A2033,blinkit_order_items[order_id],blinkit_order_items[product_id])</f>
        <v>681063</v>
      </c>
      <c r="F2033" t="str">
        <f>_xlfn.XLOOKUP(E2033,blinkit_products[product_id],blinkit_products[product_name])</f>
        <v>Mango Drink</v>
      </c>
      <c r="G2033" t="str">
        <f>_xlfn.XLOOKUP(E2033,blinkit_products[product_id],blinkit_products[category])</f>
        <v>Cold Drinks &amp; Juices</v>
      </c>
      <c r="H2033">
        <f>_xlfn.XLOOKUP(A2033,blinkit_order_items[order_id],blinkit_order_items[quantity])</f>
        <v>3</v>
      </c>
      <c r="I2033">
        <f>_xlfn.XLOOKUP(A2033,blinkit_order_items[order_id],blinkit_order_items[unit_price])</f>
        <v>321.27999999999997</v>
      </c>
      <c r="J2033" s="5">
        <v>632.42999999999995</v>
      </c>
      <c r="K2033" s="5" t="s">
        <v>12</v>
      </c>
      <c r="L2033" s="5" t="s">
        <v>14</v>
      </c>
      <c r="M2033">
        <v>11</v>
      </c>
      <c r="N2033" s="9">
        <v>45076.383125</v>
      </c>
    </row>
    <row r="2034" spans="1:14" x14ac:dyDescent="0.3">
      <c r="A2034" s="2">
        <v>5407006470</v>
      </c>
      <c r="B2034" s="3">
        <v>95364457</v>
      </c>
      <c r="C2034" t="str">
        <f>_xlfn.XLOOKUP(B2034,blinkit_customers!A:A,blinkit_customers!B:B," ")</f>
        <v>Nitara Bandi</v>
      </c>
      <c r="D2034" t="str">
        <f>_xlfn.XLOOKUP(B2034, blinkit_customers!A:A,blinkit_customers!I:I, " ")</f>
        <v>Premium</v>
      </c>
      <c r="E2034">
        <f>_xlfn.XLOOKUP(A2034,blinkit_order_items[order_id],blinkit_order_items[product_id])</f>
        <v>70969</v>
      </c>
      <c r="F2034" t="str">
        <f>_xlfn.XLOOKUP(E2034,blinkit_products[product_id],blinkit_products[product_name])</f>
        <v>Carrots</v>
      </c>
      <c r="G2034" t="str">
        <f>_xlfn.XLOOKUP(E2034,blinkit_products[product_id],blinkit_products[category])</f>
        <v>Fruits &amp; Vegetables</v>
      </c>
      <c r="H2034">
        <f>_xlfn.XLOOKUP(A2034,blinkit_order_items[order_id],blinkit_order_items[quantity])</f>
        <v>2</v>
      </c>
      <c r="I2034">
        <f>_xlfn.XLOOKUP(A2034,blinkit_order_items[order_id],blinkit_order_items[unit_price])</f>
        <v>631.70000000000005</v>
      </c>
      <c r="J2034" s="3">
        <v>1748.85</v>
      </c>
      <c r="K2034" s="3" t="s">
        <v>13</v>
      </c>
      <c r="L2034" s="3" t="s">
        <v>10</v>
      </c>
      <c r="M2034">
        <v>4</v>
      </c>
      <c r="N2034" s="8">
        <v>45436.624039351853</v>
      </c>
    </row>
    <row r="2035" spans="1:14" x14ac:dyDescent="0.3">
      <c r="A2035" s="4">
        <v>747347782</v>
      </c>
      <c r="B2035" s="5">
        <v>6398761</v>
      </c>
      <c r="C2035" t="str">
        <f>_xlfn.XLOOKUP(B2035,blinkit_customers!A:A,blinkit_customers!B:B," ")</f>
        <v>Kabir Kala</v>
      </c>
      <c r="D2035" t="str">
        <f>_xlfn.XLOOKUP(B2035, blinkit_customers!A:A,blinkit_customers!I:I, " ")</f>
        <v>Inactive</v>
      </c>
      <c r="E2035">
        <f>_xlfn.XLOOKUP(A2035,blinkit_order_items[order_id],blinkit_order_items[product_id])</f>
        <v>15314</v>
      </c>
      <c r="F2035" t="str">
        <f>_xlfn.XLOOKUP(E2035,blinkit_products[product_id],blinkit_products[product_name])</f>
        <v>Cheese</v>
      </c>
      <c r="G2035" t="str">
        <f>_xlfn.XLOOKUP(E2035,blinkit_products[product_id],blinkit_products[category])</f>
        <v>Dairy &amp; Breakfast</v>
      </c>
      <c r="H2035">
        <f>_xlfn.XLOOKUP(A2035,blinkit_order_items[order_id],blinkit_order_items[quantity])</f>
        <v>3</v>
      </c>
      <c r="I2035">
        <f>_xlfn.XLOOKUP(A2035,blinkit_order_items[order_id],blinkit_order_items[unit_price])</f>
        <v>578.85</v>
      </c>
      <c r="J2035" s="5">
        <v>3048.42</v>
      </c>
      <c r="K2035" s="5" t="s">
        <v>13</v>
      </c>
      <c r="L2035" s="5" t="s">
        <v>10</v>
      </c>
      <c r="M2035">
        <v>2</v>
      </c>
      <c r="N2035" s="9">
        <v>45041.276759259257</v>
      </c>
    </row>
    <row r="2036" spans="1:14" x14ac:dyDescent="0.3">
      <c r="A2036" s="2">
        <v>8554063149</v>
      </c>
      <c r="B2036" s="3">
        <v>5039883</v>
      </c>
      <c r="C2036" t="str">
        <f>_xlfn.XLOOKUP(B2036,blinkit_customers!A:A,blinkit_customers!B:B," ")</f>
        <v>Gavin Garg</v>
      </c>
      <c r="D2036" t="str">
        <f>_xlfn.XLOOKUP(B2036, blinkit_customers!A:A,blinkit_customers!I:I, " ")</f>
        <v>Inactive</v>
      </c>
      <c r="E2036">
        <f>_xlfn.XLOOKUP(A2036,blinkit_order_items[order_id],blinkit_order_items[product_id])</f>
        <v>684939</v>
      </c>
      <c r="F2036" t="str">
        <f>_xlfn.XLOOKUP(E2036,blinkit_products[product_id],blinkit_products[product_name])</f>
        <v>Lotion</v>
      </c>
      <c r="G2036" t="str">
        <f>_xlfn.XLOOKUP(E2036,blinkit_products[product_id],blinkit_products[category])</f>
        <v>Personal Care</v>
      </c>
      <c r="H2036">
        <f>_xlfn.XLOOKUP(A2036,blinkit_order_items[order_id],blinkit_order_items[quantity])</f>
        <v>3</v>
      </c>
      <c r="I2036">
        <f>_xlfn.XLOOKUP(A2036,blinkit_order_items[order_id],blinkit_order_items[unit_price])</f>
        <v>727.95</v>
      </c>
      <c r="J2036" s="3">
        <v>2713.89</v>
      </c>
      <c r="K2036" s="3" t="s">
        <v>11</v>
      </c>
      <c r="L2036" s="3" t="s">
        <v>16</v>
      </c>
      <c r="M2036">
        <v>16</v>
      </c>
      <c r="N2036" s="8">
        <v>45452.184976851851</v>
      </c>
    </row>
    <row r="2037" spans="1:14" x14ac:dyDescent="0.3">
      <c r="A2037" s="4">
        <v>4855215470</v>
      </c>
      <c r="B2037" s="5">
        <v>21573815</v>
      </c>
      <c r="C2037" t="str">
        <f>_xlfn.XLOOKUP(B2037,blinkit_customers!A:A,blinkit_customers!B:B," ")</f>
        <v>Urvashi Dalal</v>
      </c>
      <c r="D2037" t="str">
        <f>_xlfn.XLOOKUP(B2037, blinkit_customers!A:A,blinkit_customers!I:I, " ")</f>
        <v>Premium</v>
      </c>
      <c r="E2037">
        <f>_xlfn.XLOOKUP(A2037,blinkit_order_items[order_id],blinkit_order_items[product_id])</f>
        <v>487065</v>
      </c>
      <c r="F2037" t="str">
        <f>_xlfn.XLOOKUP(E2037,blinkit_products[product_id],blinkit_products[product_name])</f>
        <v>Chips</v>
      </c>
      <c r="G2037" t="str">
        <f>_xlfn.XLOOKUP(E2037,blinkit_products[product_id],blinkit_products[category])</f>
        <v>Snacks &amp; Munchies</v>
      </c>
      <c r="H2037">
        <f>_xlfn.XLOOKUP(A2037,blinkit_order_items[order_id],blinkit_order_items[quantity])</f>
        <v>3</v>
      </c>
      <c r="I2037">
        <f>_xlfn.XLOOKUP(A2037,blinkit_order_items[order_id],blinkit_order_items[unit_price])</f>
        <v>374.68</v>
      </c>
      <c r="J2037" s="5">
        <v>3499.44</v>
      </c>
      <c r="K2037" s="5" t="s">
        <v>15</v>
      </c>
      <c r="L2037" s="5" t="s">
        <v>10</v>
      </c>
      <c r="M2037">
        <v>-1</v>
      </c>
      <c r="N2037" s="9">
        <v>45382.325439814813</v>
      </c>
    </row>
    <row r="2038" spans="1:14" x14ac:dyDescent="0.3">
      <c r="A2038" s="2">
        <v>5008998072</v>
      </c>
      <c r="B2038" s="3">
        <v>26245432</v>
      </c>
      <c r="C2038" t="str">
        <f>_xlfn.XLOOKUP(B2038,blinkit_customers!A:A,blinkit_customers!B:B," ")</f>
        <v>Darika Konda</v>
      </c>
      <c r="D2038" t="str">
        <f>_xlfn.XLOOKUP(B2038, blinkit_customers!A:A,blinkit_customers!I:I, " ")</f>
        <v>Inactive</v>
      </c>
      <c r="E2038">
        <f>_xlfn.XLOOKUP(A2038,blinkit_order_items[order_id],blinkit_order_items[product_id])</f>
        <v>993331</v>
      </c>
      <c r="F2038" t="str">
        <f>_xlfn.XLOOKUP(E2038,blinkit_products[product_id],blinkit_products[product_name])</f>
        <v>Pulses</v>
      </c>
      <c r="G2038" t="str">
        <f>_xlfn.XLOOKUP(E2038,blinkit_products[product_id],blinkit_products[category])</f>
        <v>Grocery &amp; Staples</v>
      </c>
      <c r="H2038">
        <f>_xlfn.XLOOKUP(A2038,blinkit_order_items[order_id],blinkit_order_items[quantity])</f>
        <v>1</v>
      </c>
      <c r="I2038">
        <f>_xlfn.XLOOKUP(A2038,blinkit_order_items[order_id],blinkit_order_items[unit_price])</f>
        <v>102.44</v>
      </c>
      <c r="J2038" s="3">
        <v>4861.34</v>
      </c>
      <c r="K2038" s="3" t="s">
        <v>15</v>
      </c>
      <c r="L2038" s="3" t="s">
        <v>10</v>
      </c>
      <c r="M2038">
        <v>-4</v>
      </c>
      <c r="N2038" s="8">
        <v>45296.382743055554</v>
      </c>
    </row>
    <row r="2039" spans="1:14" x14ac:dyDescent="0.3">
      <c r="A2039" s="4">
        <v>9696466906</v>
      </c>
      <c r="B2039" s="5">
        <v>40434527</v>
      </c>
      <c r="C2039" t="str">
        <f>_xlfn.XLOOKUP(B2039,blinkit_customers!A:A,blinkit_customers!B:B," ")</f>
        <v>Liam Nigam</v>
      </c>
      <c r="D2039" t="str">
        <f>_xlfn.XLOOKUP(B2039, blinkit_customers!A:A,blinkit_customers!I:I, " ")</f>
        <v>Inactive</v>
      </c>
      <c r="E2039">
        <f>_xlfn.XLOOKUP(A2039,blinkit_order_items[order_id],blinkit_order_items[product_id])</f>
        <v>118820</v>
      </c>
      <c r="F2039" t="str">
        <f>_xlfn.XLOOKUP(E2039,blinkit_products[product_id],blinkit_products[product_name])</f>
        <v>Iced Tea</v>
      </c>
      <c r="G2039" t="str">
        <f>_xlfn.XLOOKUP(E2039,blinkit_products[product_id],blinkit_products[category])</f>
        <v>Cold Drinks &amp; Juices</v>
      </c>
      <c r="H2039">
        <f>_xlfn.XLOOKUP(A2039,blinkit_order_items[order_id],blinkit_order_items[quantity])</f>
        <v>2</v>
      </c>
      <c r="I2039">
        <f>_xlfn.XLOOKUP(A2039,blinkit_order_items[order_id],blinkit_order_items[unit_price])</f>
        <v>12.32</v>
      </c>
      <c r="J2039" s="5">
        <v>2085.85</v>
      </c>
      <c r="K2039" s="5" t="s">
        <v>15</v>
      </c>
      <c r="L2039" s="5" t="s">
        <v>10</v>
      </c>
      <c r="M2039">
        <v>5</v>
      </c>
      <c r="N2039" s="9">
        <v>45413.89471064815</v>
      </c>
    </row>
    <row r="2040" spans="1:14" x14ac:dyDescent="0.3">
      <c r="A2040" s="2">
        <v>7189534591</v>
      </c>
      <c r="B2040" s="3">
        <v>6291143</v>
      </c>
      <c r="C2040" t="str">
        <f>_xlfn.XLOOKUP(B2040,blinkit_customers!A:A,blinkit_customers!B:B," ")</f>
        <v>Banjeet Oak</v>
      </c>
      <c r="D2040" t="str">
        <f>_xlfn.XLOOKUP(B2040, blinkit_customers!A:A,blinkit_customers!I:I, " ")</f>
        <v>Inactive</v>
      </c>
      <c r="E2040">
        <f>_xlfn.XLOOKUP(A2040,blinkit_order_items[order_id],blinkit_order_items[product_id])</f>
        <v>951463</v>
      </c>
      <c r="F2040" t="str">
        <f>_xlfn.XLOOKUP(E2040,blinkit_products[product_id],blinkit_products[product_name])</f>
        <v>Pet Treats</v>
      </c>
      <c r="G2040" t="str">
        <f>_xlfn.XLOOKUP(E2040,blinkit_products[product_id],blinkit_products[category])</f>
        <v>Pet Care</v>
      </c>
      <c r="H2040">
        <f>_xlfn.XLOOKUP(A2040,blinkit_order_items[order_id],blinkit_order_items[quantity])</f>
        <v>1</v>
      </c>
      <c r="I2040">
        <f>_xlfn.XLOOKUP(A2040,blinkit_order_items[order_id],blinkit_order_items[unit_price])</f>
        <v>787.4</v>
      </c>
      <c r="J2040" s="3">
        <v>3354.47</v>
      </c>
      <c r="K2040" s="3" t="s">
        <v>11</v>
      </c>
      <c r="L2040" s="3" t="s">
        <v>10</v>
      </c>
      <c r="M2040">
        <v>-4</v>
      </c>
      <c r="N2040" s="8">
        <v>45156.636759259258</v>
      </c>
    </row>
    <row r="2041" spans="1:14" x14ac:dyDescent="0.3">
      <c r="A2041" s="4">
        <v>9965941354</v>
      </c>
      <c r="B2041" s="5">
        <v>82286725</v>
      </c>
      <c r="C2041" t="str">
        <f>_xlfn.XLOOKUP(B2041,blinkit_customers!A:A,blinkit_customers!B:B," ")</f>
        <v>Unnati Mishra</v>
      </c>
      <c r="D2041" t="str">
        <f>_xlfn.XLOOKUP(B2041, blinkit_customers!A:A,blinkit_customers!I:I, " ")</f>
        <v>Premium</v>
      </c>
      <c r="E2041">
        <f>_xlfn.XLOOKUP(A2041,blinkit_order_items[order_id],blinkit_order_items[product_id])</f>
        <v>707935</v>
      </c>
      <c r="F2041" t="str">
        <f>_xlfn.XLOOKUP(E2041,blinkit_products[product_id],blinkit_products[product_name])</f>
        <v>Cat Food</v>
      </c>
      <c r="G2041" t="str">
        <f>_xlfn.XLOOKUP(E2041,blinkit_products[product_id],blinkit_products[category])</f>
        <v>Pet Care</v>
      </c>
      <c r="H2041">
        <f>_xlfn.XLOOKUP(A2041,blinkit_order_items[order_id],blinkit_order_items[quantity])</f>
        <v>1</v>
      </c>
      <c r="I2041">
        <f>_xlfn.XLOOKUP(A2041,blinkit_order_items[order_id],blinkit_order_items[unit_price])</f>
        <v>820.9</v>
      </c>
      <c r="J2041" s="5">
        <v>625.45000000000005</v>
      </c>
      <c r="K2041" s="5" t="s">
        <v>13</v>
      </c>
      <c r="L2041" s="5" t="s">
        <v>16</v>
      </c>
      <c r="M2041">
        <v>16</v>
      </c>
      <c r="N2041" s="9">
        <v>45243.830231481479</v>
      </c>
    </row>
    <row r="2042" spans="1:14" x14ac:dyDescent="0.3">
      <c r="A2042" s="2">
        <v>1275232752</v>
      </c>
      <c r="B2042" s="3">
        <v>83304571</v>
      </c>
      <c r="C2042" t="str">
        <f>_xlfn.XLOOKUP(B2042,blinkit_customers!A:A,blinkit_customers!B:B," ")</f>
        <v>Abha Dugar</v>
      </c>
      <c r="D2042" t="str">
        <f>_xlfn.XLOOKUP(B2042, blinkit_customers!A:A,blinkit_customers!I:I, " ")</f>
        <v>New</v>
      </c>
      <c r="E2042">
        <f>_xlfn.XLOOKUP(A2042,blinkit_order_items[order_id],blinkit_order_items[product_id])</f>
        <v>747801</v>
      </c>
      <c r="F2042" t="str">
        <f>_xlfn.XLOOKUP(E2042,blinkit_products[product_id],blinkit_products[product_name])</f>
        <v>Toilet Cleaner</v>
      </c>
      <c r="G2042" t="str">
        <f>_xlfn.XLOOKUP(E2042,blinkit_products[product_id],blinkit_products[category])</f>
        <v>Household Care</v>
      </c>
      <c r="H2042">
        <f>_xlfn.XLOOKUP(A2042,blinkit_order_items[order_id],blinkit_order_items[quantity])</f>
        <v>1</v>
      </c>
      <c r="I2042">
        <f>_xlfn.XLOOKUP(A2042,blinkit_order_items[order_id],blinkit_order_items[unit_price])</f>
        <v>277.76</v>
      </c>
      <c r="J2042" s="3">
        <v>422.23</v>
      </c>
      <c r="K2042" s="3" t="s">
        <v>12</v>
      </c>
      <c r="L2042" s="3" t="s">
        <v>10</v>
      </c>
      <c r="M2042">
        <v>4</v>
      </c>
      <c r="N2042" s="8">
        <v>45162.316203703704</v>
      </c>
    </row>
    <row r="2043" spans="1:14" x14ac:dyDescent="0.3">
      <c r="A2043" s="4">
        <v>343479370</v>
      </c>
      <c r="B2043" s="5">
        <v>5043760</v>
      </c>
      <c r="C2043" t="str">
        <f>_xlfn.XLOOKUP(B2043,blinkit_customers!A:A,blinkit_customers!B:B," ")</f>
        <v>Chatresh Dara</v>
      </c>
      <c r="D2043" t="str">
        <f>_xlfn.XLOOKUP(B2043, blinkit_customers!A:A,blinkit_customers!I:I, " ")</f>
        <v>Regular</v>
      </c>
      <c r="E2043">
        <f>_xlfn.XLOOKUP(A2043,blinkit_order_items[order_id],blinkit_order_items[product_id])</f>
        <v>566052</v>
      </c>
      <c r="F2043" t="str">
        <f>_xlfn.XLOOKUP(E2043,blinkit_products[product_id],blinkit_products[product_name])</f>
        <v>Pain Reliever</v>
      </c>
      <c r="G2043" t="str">
        <f>_xlfn.XLOOKUP(E2043,blinkit_products[product_id],blinkit_products[category])</f>
        <v>Pharmacy</v>
      </c>
      <c r="H2043">
        <f>_xlfn.XLOOKUP(A2043,blinkit_order_items[order_id],blinkit_order_items[quantity])</f>
        <v>1</v>
      </c>
      <c r="I2043">
        <f>_xlfn.XLOOKUP(A2043,blinkit_order_items[order_id],blinkit_order_items[unit_price])</f>
        <v>87.3</v>
      </c>
      <c r="J2043" s="5">
        <v>1820.87</v>
      </c>
      <c r="K2043" s="5" t="s">
        <v>11</v>
      </c>
      <c r="L2043" s="5" t="s">
        <v>10</v>
      </c>
      <c r="M2043">
        <v>4</v>
      </c>
      <c r="N2043" s="9">
        <v>45415.524768518517</v>
      </c>
    </row>
    <row r="2044" spans="1:14" x14ac:dyDescent="0.3">
      <c r="A2044" s="2">
        <v>2485933387</v>
      </c>
      <c r="B2044" s="3">
        <v>21573815</v>
      </c>
      <c r="C2044" t="str">
        <f>_xlfn.XLOOKUP(B2044,blinkit_customers!A:A,blinkit_customers!B:B," ")</f>
        <v>Urvashi Dalal</v>
      </c>
      <c r="D2044" t="str">
        <f>_xlfn.XLOOKUP(B2044, blinkit_customers!A:A,blinkit_customers!I:I, " ")</f>
        <v>Premium</v>
      </c>
      <c r="E2044">
        <f>_xlfn.XLOOKUP(A2044,blinkit_order_items[order_id],blinkit_order_items[product_id])</f>
        <v>890232</v>
      </c>
      <c r="F2044" t="str">
        <f>_xlfn.XLOOKUP(E2044,blinkit_products[product_id],blinkit_products[product_name])</f>
        <v>Mango Drink</v>
      </c>
      <c r="G2044" t="str">
        <f>_xlfn.XLOOKUP(E2044,blinkit_products[product_id],blinkit_products[category])</f>
        <v>Cold Drinks &amp; Juices</v>
      </c>
      <c r="H2044">
        <f>_xlfn.XLOOKUP(A2044,blinkit_order_items[order_id],blinkit_order_items[quantity])</f>
        <v>1</v>
      </c>
      <c r="I2044">
        <f>_xlfn.XLOOKUP(A2044,blinkit_order_items[order_id],blinkit_order_items[unit_price])</f>
        <v>432</v>
      </c>
      <c r="J2044" s="3">
        <v>1489.6</v>
      </c>
      <c r="K2044" s="3" t="s">
        <v>12</v>
      </c>
      <c r="L2044" s="3" t="s">
        <v>10</v>
      </c>
      <c r="M2044">
        <v>1</v>
      </c>
      <c r="N2044" s="8">
        <v>45483.729409722226</v>
      </c>
    </row>
    <row r="2045" spans="1:14" x14ac:dyDescent="0.3">
      <c r="A2045" s="4">
        <v>6735843326</v>
      </c>
      <c r="B2045" s="5">
        <v>52085702</v>
      </c>
      <c r="C2045" t="str">
        <f>_xlfn.XLOOKUP(B2045,blinkit_customers!A:A,blinkit_customers!B:B," ")</f>
        <v>Irya Soni</v>
      </c>
      <c r="D2045" t="str">
        <f>_xlfn.XLOOKUP(B2045, blinkit_customers!A:A,blinkit_customers!I:I, " ")</f>
        <v>New</v>
      </c>
      <c r="E2045">
        <f>_xlfn.XLOOKUP(A2045,blinkit_order_items[order_id],blinkit_order_items[product_id])</f>
        <v>992178</v>
      </c>
      <c r="F2045" t="str">
        <f>_xlfn.XLOOKUP(E2045,blinkit_products[product_id],blinkit_products[product_name])</f>
        <v>Pain Reliever</v>
      </c>
      <c r="G2045" t="str">
        <f>_xlfn.XLOOKUP(E2045,blinkit_products[product_id],blinkit_products[category])</f>
        <v>Pharmacy</v>
      </c>
      <c r="H2045">
        <f>_xlfn.XLOOKUP(A2045,blinkit_order_items[order_id],blinkit_order_items[quantity])</f>
        <v>1</v>
      </c>
      <c r="I2045">
        <f>_xlfn.XLOOKUP(A2045,blinkit_order_items[order_id],blinkit_order_items[unit_price])</f>
        <v>632.42999999999995</v>
      </c>
      <c r="J2045" s="5">
        <v>3348.38</v>
      </c>
      <c r="K2045" s="5" t="s">
        <v>12</v>
      </c>
      <c r="L2045" s="5" t="s">
        <v>14</v>
      </c>
      <c r="M2045">
        <v>7</v>
      </c>
      <c r="N2045" s="9">
        <v>45589.236851851849</v>
      </c>
    </row>
    <row r="2046" spans="1:14" x14ac:dyDescent="0.3">
      <c r="A2046" s="2">
        <v>6384313098</v>
      </c>
      <c r="B2046" s="3">
        <v>47295676</v>
      </c>
      <c r="C2046" t="str">
        <f>_xlfn.XLOOKUP(B2046,blinkit_customers!A:A,blinkit_customers!B:B," ")</f>
        <v>Neel Sandhu</v>
      </c>
      <c r="D2046" t="str">
        <f>_xlfn.XLOOKUP(B2046, blinkit_customers!A:A,blinkit_customers!I:I, " ")</f>
        <v>New</v>
      </c>
      <c r="E2046">
        <f>_xlfn.XLOOKUP(A2046,blinkit_order_items[order_id],blinkit_order_items[product_id])</f>
        <v>644847</v>
      </c>
      <c r="F2046" t="str">
        <f>_xlfn.XLOOKUP(E2046,blinkit_products[product_id],blinkit_products[product_name])</f>
        <v>Salt</v>
      </c>
      <c r="G2046" t="str">
        <f>_xlfn.XLOOKUP(E2046,blinkit_products[product_id],blinkit_products[category])</f>
        <v>Grocery &amp; Staples</v>
      </c>
      <c r="H2046">
        <f>_xlfn.XLOOKUP(A2046,blinkit_order_items[order_id],blinkit_order_items[quantity])</f>
        <v>1</v>
      </c>
      <c r="I2046">
        <f>_xlfn.XLOOKUP(A2046,blinkit_order_items[order_id],blinkit_order_items[unit_price])</f>
        <v>622.80999999999995</v>
      </c>
      <c r="J2046" s="3">
        <v>3180.96</v>
      </c>
      <c r="K2046" s="3" t="s">
        <v>13</v>
      </c>
      <c r="L2046" s="3" t="s">
        <v>14</v>
      </c>
      <c r="M2046">
        <v>8</v>
      </c>
      <c r="N2046" s="8">
        <v>45267.101307870369</v>
      </c>
    </row>
    <row r="2047" spans="1:14" x14ac:dyDescent="0.3">
      <c r="A2047" s="4">
        <v>1022032613</v>
      </c>
      <c r="B2047" s="5">
        <v>59436131</v>
      </c>
      <c r="C2047" t="str">
        <f>_xlfn.XLOOKUP(B2047,blinkit_customers!A:A,blinkit_customers!B:B," ")</f>
        <v>Vritti Kota</v>
      </c>
      <c r="D2047" t="str">
        <f>_xlfn.XLOOKUP(B2047, blinkit_customers!A:A,blinkit_customers!I:I, " ")</f>
        <v>New</v>
      </c>
      <c r="E2047">
        <f>_xlfn.XLOOKUP(A2047,blinkit_order_items[order_id],blinkit_order_items[product_id])</f>
        <v>903336</v>
      </c>
      <c r="F2047" t="str">
        <f>_xlfn.XLOOKUP(E2047,blinkit_products[product_id],blinkit_products[product_name])</f>
        <v>Pulses</v>
      </c>
      <c r="G2047" t="str">
        <f>_xlfn.XLOOKUP(E2047,blinkit_products[product_id],blinkit_products[category])</f>
        <v>Grocery &amp; Staples</v>
      </c>
      <c r="H2047">
        <f>_xlfn.XLOOKUP(A2047,blinkit_order_items[order_id],blinkit_order_items[quantity])</f>
        <v>1</v>
      </c>
      <c r="I2047">
        <f>_xlfn.XLOOKUP(A2047,blinkit_order_items[order_id],blinkit_order_items[unit_price])</f>
        <v>551.88</v>
      </c>
      <c r="J2047" s="5">
        <v>2830.88</v>
      </c>
      <c r="K2047" s="5" t="s">
        <v>13</v>
      </c>
      <c r="L2047" s="5" t="s">
        <v>10</v>
      </c>
      <c r="M2047">
        <v>-1</v>
      </c>
      <c r="N2047" s="9">
        <v>45270.345127314817</v>
      </c>
    </row>
    <row r="2048" spans="1:14" x14ac:dyDescent="0.3">
      <c r="A2048" s="2">
        <v>8026892264</v>
      </c>
      <c r="B2048" s="3">
        <v>93341057</v>
      </c>
      <c r="C2048" t="str">
        <f>_xlfn.XLOOKUP(B2048,blinkit_customers!A:A,blinkit_customers!B:B," ")</f>
        <v>Ayaan Tiwari</v>
      </c>
      <c r="D2048" t="str">
        <f>_xlfn.XLOOKUP(B2048, blinkit_customers!A:A,blinkit_customers!I:I, " ")</f>
        <v>Inactive</v>
      </c>
      <c r="E2048">
        <f>_xlfn.XLOOKUP(A2048,blinkit_order_items[order_id],blinkit_order_items[product_id])</f>
        <v>487931</v>
      </c>
      <c r="F2048" t="str">
        <f>_xlfn.XLOOKUP(E2048,blinkit_products[product_id],blinkit_products[product_name])</f>
        <v>Sugar</v>
      </c>
      <c r="G2048" t="str">
        <f>_xlfn.XLOOKUP(E2048,blinkit_products[product_id],blinkit_products[category])</f>
        <v>Grocery &amp; Staples</v>
      </c>
      <c r="H2048">
        <f>_xlfn.XLOOKUP(A2048,blinkit_order_items[order_id],blinkit_order_items[quantity])</f>
        <v>3</v>
      </c>
      <c r="I2048">
        <f>_xlfn.XLOOKUP(A2048,blinkit_order_items[order_id],blinkit_order_items[unit_price])</f>
        <v>709.08</v>
      </c>
      <c r="J2048" s="3">
        <v>3867.59</v>
      </c>
      <c r="K2048" s="3" t="s">
        <v>11</v>
      </c>
      <c r="L2048" s="3" t="s">
        <v>10</v>
      </c>
      <c r="M2048">
        <v>4</v>
      </c>
      <c r="N2048" s="8">
        <v>45193.590358796297</v>
      </c>
    </row>
    <row r="2049" spans="1:14" x14ac:dyDescent="0.3">
      <c r="A2049" s="4">
        <v>7158825499</v>
      </c>
      <c r="B2049" s="5">
        <v>63571453</v>
      </c>
      <c r="C2049" t="str">
        <f>_xlfn.XLOOKUP(B2049,blinkit_customers!A:A,blinkit_customers!B:B," ")</f>
        <v>Praneel Saran</v>
      </c>
      <c r="D2049" t="str">
        <f>_xlfn.XLOOKUP(B2049, blinkit_customers!A:A,blinkit_customers!I:I, " ")</f>
        <v>Premium</v>
      </c>
      <c r="E2049">
        <f>_xlfn.XLOOKUP(A2049,blinkit_order_items[order_id],blinkit_order_items[product_id])</f>
        <v>952124</v>
      </c>
      <c r="F2049" t="str">
        <f>_xlfn.XLOOKUP(E2049,blinkit_products[product_id],blinkit_products[product_name])</f>
        <v>Onions</v>
      </c>
      <c r="G2049" t="str">
        <f>_xlfn.XLOOKUP(E2049,blinkit_products[product_id],blinkit_products[category])</f>
        <v>Fruits &amp; Vegetables</v>
      </c>
      <c r="H2049">
        <f>_xlfn.XLOOKUP(A2049,blinkit_order_items[order_id],blinkit_order_items[quantity])</f>
        <v>2</v>
      </c>
      <c r="I2049">
        <f>_xlfn.XLOOKUP(A2049,blinkit_order_items[order_id],blinkit_order_items[unit_price])</f>
        <v>127.08</v>
      </c>
      <c r="J2049" s="5">
        <v>1275.8800000000001</v>
      </c>
      <c r="K2049" s="5" t="s">
        <v>15</v>
      </c>
      <c r="L2049" s="5" t="s">
        <v>10</v>
      </c>
      <c r="M2049">
        <v>0</v>
      </c>
      <c r="N2049" s="9">
        <v>45396.897997685184</v>
      </c>
    </row>
    <row r="2050" spans="1:14" x14ac:dyDescent="0.3">
      <c r="A2050" s="2">
        <v>5327013494</v>
      </c>
      <c r="B2050" s="3">
        <v>89418072</v>
      </c>
      <c r="C2050" t="str">
        <f>_xlfn.XLOOKUP(B2050,blinkit_customers!A:A,blinkit_customers!B:B," ")</f>
        <v>Azad Wason</v>
      </c>
      <c r="D2050" t="str">
        <f>_xlfn.XLOOKUP(B2050, blinkit_customers!A:A,blinkit_customers!I:I, " ")</f>
        <v>Regular</v>
      </c>
      <c r="E2050">
        <f>_xlfn.XLOOKUP(A2050,blinkit_order_items[order_id],blinkit_order_items[product_id])</f>
        <v>901144</v>
      </c>
      <c r="F2050" t="str">
        <f>_xlfn.XLOOKUP(E2050,blinkit_products[product_id],blinkit_products[product_name])</f>
        <v>Sugar</v>
      </c>
      <c r="G2050" t="str">
        <f>_xlfn.XLOOKUP(E2050,blinkit_products[product_id],blinkit_products[category])</f>
        <v>Grocery &amp; Staples</v>
      </c>
      <c r="H2050">
        <f>_xlfn.XLOOKUP(A2050,blinkit_order_items[order_id],blinkit_order_items[quantity])</f>
        <v>2</v>
      </c>
      <c r="I2050">
        <f>_xlfn.XLOOKUP(A2050,blinkit_order_items[order_id],blinkit_order_items[unit_price])</f>
        <v>340.36</v>
      </c>
      <c r="J2050" s="3">
        <v>968.65</v>
      </c>
      <c r="K2050" s="3" t="s">
        <v>15</v>
      </c>
      <c r="L2050" s="3" t="s">
        <v>14</v>
      </c>
      <c r="M2050">
        <v>8</v>
      </c>
      <c r="N2050" s="8">
        <v>45400.34716435185</v>
      </c>
    </row>
    <row r="2051" spans="1:14" x14ac:dyDescent="0.3">
      <c r="A2051" s="4">
        <v>1002526452</v>
      </c>
      <c r="B2051" s="5">
        <v>97475543</v>
      </c>
      <c r="C2051" t="str">
        <f>_xlfn.XLOOKUP(B2051,blinkit_customers!A:A,blinkit_customers!B:B," ")</f>
        <v>Niharika Nagi</v>
      </c>
      <c r="D2051" t="str">
        <f>_xlfn.XLOOKUP(B2051, blinkit_customers!A:A,blinkit_customers!I:I, " ")</f>
        <v>Premium</v>
      </c>
      <c r="E2051">
        <f>_xlfn.XLOOKUP(A2051,blinkit_order_items[order_id],blinkit_order_items[product_id])</f>
        <v>444361</v>
      </c>
      <c r="F2051" t="str">
        <f>_xlfn.XLOOKUP(E2051,blinkit_products[product_id],blinkit_products[product_name])</f>
        <v>Pain Reliever</v>
      </c>
      <c r="G2051" t="str">
        <f>_xlfn.XLOOKUP(E2051,blinkit_products[product_id],blinkit_products[category])</f>
        <v>Pharmacy</v>
      </c>
      <c r="H2051">
        <f>_xlfn.XLOOKUP(A2051,blinkit_order_items[order_id],blinkit_order_items[quantity])</f>
        <v>2</v>
      </c>
      <c r="I2051">
        <f>_xlfn.XLOOKUP(A2051,blinkit_order_items[order_id],blinkit_order_items[unit_price])</f>
        <v>822.63</v>
      </c>
      <c r="J2051" s="5">
        <v>5001.82</v>
      </c>
      <c r="K2051" s="5" t="s">
        <v>11</v>
      </c>
      <c r="L2051" s="5" t="s">
        <v>10</v>
      </c>
      <c r="M2051">
        <v>4</v>
      </c>
      <c r="N2051" s="9">
        <v>45138.971585648149</v>
      </c>
    </row>
    <row r="2052" spans="1:14" x14ac:dyDescent="0.3">
      <c r="A2052" s="2">
        <v>4650525854</v>
      </c>
      <c r="B2052" s="3">
        <v>71694275</v>
      </c>
      <c r="C2052" t="str">
        <f>_xlfn.XLOOKUP(B2052,blinkit_customers!A:A,blinkit_customers!B:B," ")</f>
        <v>Samarth Wagle</v>
      </c>
      <c r="D2052" t="str">
        <f>_xlfn.XLOOKUP(B2052, blinkit_customers!A:A,blinkit_customers!I:I, " ")</f>
        <v>Regular</v>
      </c>
      <c r="E2052">
        <f>_xlfn.XLOOKUP(A2052,blinkit_order_items[order_id],blinkit_order_items[product_id])</f>
        <v>317242</v>
      </c>
      <c r="F2052" t="str">
        <f>_xlfn.XLOOKUP(E2052,blinkit_products[product_id],blinkit_products[product_name])</f>
        <v>Pulses</v>
      </c>
      <c r="G2052" t="str">
        <f>_xlfn.XLOOKUP(E2052,blinkit_products[product_id],blinkit_products[category])</f>
        <v>Grocery &amp; Staples</v>
      </c>
      <c r="H2052">
        <f>_xlfn.XLOOKUP(A2052,blinkit_order_items[order_id],blinkit_order_items[quantity])</f>
        <v>2</v>
      </c>
      <c r="I2052">
        <f>_xlfn.XLOOKUP(A2052,blinkit_order_items[order_id],blinkit_order_items[unit_price])</f>
        <v>198.15</v>
      </c>
      <c r="J2052" s="3">
        <v>209.59</v>
      </c>
      <c r="K2052" s="3" t="s">
        <v>11</v>
      </c>
      <c r="L2052" s="3" t="s">
        <v>16</v>
      </c>
      <c r="M2052">
        <v>27</v>
      </c>
      <c r="N2052" s="8">
        <v>45308.455474537041</v>
      </c>
    </row>
    <row r="2053" spans="1:14" x14ac:dyDescent="0.3">
      <c r="A2053" s="4">
        <v>6260291784</v>
      </c>
      <c r="B2053" s="5">
        <v>75038062</v>
      </c>
      <c r="C2053" t="str">
        <f>_xlfn.XLOOKUP(B2053,blinkit_customers!A:A,blinkit_customers!B:B," ")</f>
        <v>Udarsh Bail</v>
      </c>
      <c r="D2053" t="str">
        <f>_xlfn.XLOOKUP(B2053, blinkit_customers!A:A,blinkit_customers!I:I, " ")</f>
        <v>New</v>
      </c>
      <c r="E2053">
        <f>_xlfn.XLOOKUP(A2053,blinkit_order_items[order_id],blinkit_order_items[product_id])</f>
        <v>697683</v>
      </c>
      <c r="F2053" t="str">
        <f>_xlfn.XLOOKUP(E2053,blinkit_products[product_id],blinkit_products[product_name])</f>
        <v>Toilet Cleaner</v>
      </c>
      <c r="G2053" t="str">
        <f>_xlfn.XLOOKUP(E2053,blinkit_products[product_id],blinkit_products[category])</f>
        <v>Household Care</v>
      </c>
      <c r="H2053">
        <f>_xlfn.XLOOKUP(A2053,blinkit_order_items[order_id],blinkit_order_items[quantity])</f>
        <v>1</v>
      </c>
      <c r="I2053">
        <f>_xlfn.XLOOKUP(A2053,blinkit_order_items[order_id],blinkit_order_items[unit_price])</f>
        <v>123.74</v>
      </c>
      <c r="J2053" s="5">
        <v>359.98</v>
      </c>
      <c r="K2053" s="5" t="s">
        <v>11</v>
      </c>
      <c r="L2053" s="5" t="s">
        <v>10</v>
      </c>
      <c r="M2053">
        <v>4</v>
      </c>
      <c r="N2053" s="9">
        <v>45481.808993055558</v>
      </c>
    </row>
    <row r="2054" spans="1:14" x14ac:dyDescent="0.3">
      <c r="A2054" s="2">
        <v>1884314278</v>
      </c>
      <c r="B2054" s="3">
        <v>15534747</v>
      </c>
      <c r="C2054" t="str">
        <f>_xlfn.XLOOKUP(B2054,blinkit_customers!A:A,blinkit_customers!B:B," ")</f>
        <v>Oviya Luthra</v>
      </c>
      <c r="D2054" t="str">
        <f>_xlfn.XLOOKUP(B2054, blinkit_customers!A:A,blinkit_customers!I:I, " ")</f>
        <v>Inactive</v>
      </c>
      <c r="E2054">
        <f>_xlfn.XLOOKUP(A2054,blinkit_order_items[order_id],blinkit_order_items[product_id])</f>
        <v>264803</v>
      </c>
      <c r="F2054" t="str">
        <f>_xlfn.XLOOKUP(E2054,blinkit_products[product_id],blinkit_products[product_name])</f>
        <v>Vitamins</v>
      </c>
      <c r="G2054" t="str">
        <f>_xlfn.XLOOKUP(E2054,blinkit_products[product_id],blinkit_products[category])</f>
        <v>Pharmacy</v>
      </c>
      <c r="H2054">
        <f>_xlfn.XLOOKUP(A2054,blinkit_order_items[order_id],blinkit_order_items[quantity])</f>
        <v>2</v>
      </c>
      <c r="I2054">
        <f>_xlfn.XLOOKUP(A2054,blinkit_order_items[order_id],blinkit_order_items[unit_price])</f>
        <v>995.98</v>
      </c>
      <c r="J2054" s="3">
        <v>847.01</v>
      </c>
      <c r="K2054" s="3" t="s">
        <v>13</v>
      </c>
      <c r="L2054" s="3" t="s">
        <v>10</v>
      </c>
      <c r="M2054">
        <v>4</v>
      </c>
      <c r="N2054" s="8">
        <v>45184.987581018519</v>
      </c>
    </row>
    <row r="2055" spans="1:14" x14ac:dyDescent="0.3">
      <c r="A2055" s="4">
        <v>7074219396</v>
      </c>
      <c r="B2055" s="5">
        <v>36737539</v>
      </c>
      <c r="C2055" t="str">
        <f>_xlfn.XLOOKUP(B2055,blinkit_customers!A:A,blinkit_customers!B:B," ")</f>
        <v>Leena Naidu</v>
      </c>
      <c r="D2055" t="str">
        <f>_xlfn.XLOOKUP(B2055, blinkit_customers!A:A,blinkit_customers!I:I, " ")</f>
        <v>Inactive</v>
      </c>
      <c r="E2055">
        <f>_xlfn.XLOOKUP(A2055,blinkit_order_items[order_id],blinkit_order_items[product_id])</f>
        <v>760828</v>
      </c>
      <c r="F2055" t="str">
        <f>_xlfn.XLOOKUP(E2055,blinkit_products[product_id],blinkit_products[product_name])</f>
        <v>Pet Treats</v>
      </c>
      <c r="G2055" t="str">
        <f>_xlfn.XLOOKUP(E2055,blinkit_products[product_id],blinkit_products[category])</f>
        <v>Pet Care</v>
      </c>
      <c r="H2055">
        <f>_xlfn.XLOOKUP(A2055,blinkit_order_items[order_id],blinkit_order_items[quantity])</f>
        <v>3</v>
      </c>
      <c r="I2055">
        <f>_xlfn.XLOOKUP(A2055,blinkit_order_items[order_id],blinkit_order_items[unit_price])</f>
        <v>563.45000000000005</v>
      </c>
      <c r="J2055" s="5">
        <v>1474.63</v>
      </c>
      <c r="K2055" s="5" t="s">
        <v>12</v>
      </c>
      <c r="L2055" s="5" t="s">
        <v>14</v>
      </c>
      <c r="M2055">
        <v>11</v>
      </c>
      <c r="N2055" s="9">
        <v>45416.548055555555</v>
      </c>
    </row>
    <row r="2056" spans="1:14" x14ac:dyDescent="0.3">
      <c r="A2056" s="2">
        <v>807183459</v>
      </c>
      <c r="B2056" s="3">
        <v>76212152</v>
      </c>
      <c r="C2056" t="str">
        <f>_xlfn.XLOOKUP(B2056,blinkit_customers!A:A,blinkit_customers!B:B," ")</f>
        <v>Mitali Kapoor</v>
      </c>
      <c r="D2056" t="str">
        <f>_xlfn.XLOOKUP(B2056, blinkit_customers!A:A,blinkit_customers!I:I, " ")</f>
        <v>Premium</v>
      </c>
      <c r="E2056">
        <f>_xlfn.XLOOKUP(A2056,blinkit_order_items[order_id],blinkit_order_items[product_id])</f>
        <v>684939</v>
      </c>
      <c r="F2056" t="str">
        <f>_xlfn.XLOOKUP(E2056,blinkit_products[product_id],blinkit_products[product_name])</f>
        <v>Lotion</v>
      </c>
      <c r="G2056" t="str">
        <f>_xlfn.XLOOKUP(E2056,blinkit_products[product_id],blinkit_products[category])</f>
        <v>Personal Care</v>
      </c>
      <c r="H2056">
        <f>_xlfn.XLOOKUP(A2056,blinkit_order_items[order_id],blinkit_order_items[quantity])</f>
        <v>3</v>
      </c>
      <c r="I2056">
        <f>_xlfn.XLOOKUP(A2056,blinkit_order_items[order_id],blinkit_order_items[unit_price])</f>
        <v>727.95</v>
      </c>
      <c r="J2056" s="3">
        <v>3111.71</v>
      </c>
      <c r="K2056" s="3" t="s">
        <v>15</v>
      </c>
      <c r="L2056" s="3" t="s">
        <v>14</v>
      </c>
      <c r="M2056">
        <v>6</v>
      </c>
      <c r="N2056" s="8">
        <v>45174.499780092592</v>
      </c>
    </row>
    <row r="2057" spans="1:14" x14ac:dyDescent="0.3">
      <c r="A2057" s="4">
        <v>598539940</v>
      </c>
      <c r="B2057" s="5">
        <v>76970363</v>
      </c>
      <c r="C2057" t="str">
        <f>_xlfn.XLOOKUP(B2057,blinkit_customers!A:A,blinkit_customers!B:B," ")</f>
        <v>Hardik Andra</v>
      </c>
      <c r="D2057" t="str">
        <f>_xlfn.XLOOKUP(B2057, blinkit_customers!A:A,blinkit_customers!I:I, " ")</f>
        <v>Regular</v>
      </c>
      <c r="E2057">
        <f>_xlfn.XLOOKUP(A2057,blinkit_order_items[order_id],blinkit_order_items[product_id])</f>
        <v>876139</v>
      </c>
      <c r="F2057" t="str">
        <f>_xlfn.XLOOKUP(E2057,blinkit_products[product_id],blinkit_products[product_name])</f>
        <v>Pulses</v>
      </c>
      <c r="G2057" t="str">
        <f>_xlfn.XLOOKUP(E2057,blinkit_products[product_id],blinkit_products[category])</f>
        <v>Grocery &amp; Staples</v>
      </c>
      <c r="H2057">
        <f>_xlfn.XLOOKUP(A2057,blinkit_order_items[order_id],blinkit_order_items[quantity])</f>
        <v>1</v>
      </c>
      <c r="I2057">
        <f>_xlfn.XLOOKUP(A2057,blinkit_order_items[order_id],blinkit_order_items[unit_price])</f>
        <v>415.75</v>
      </c>
      <c r="J2057" s="5">
        <v>2753.61</v>
      </c>
      <c r="K2057" s="5" t="s">
        <v>15</v>
      </c>
      <c r="L2057" s="5" t="s">
        <v>10</v>
      </c>
      <c r="M2057">
        <v>-4</v>
      </c>
      <c r="N2057" s="9">
        <v>45135.730023148149</v>
      </c>
    </row>
    <row r="2058" spans="1:14" x14ac:dyDescent="0.3">
      <c r="A2058" s="2">
        <v>427702490</v>
      </c>
      <c r="B2058" s="3">
        <v>71607166</v>
      </c>
      <c r="C2058" t="str">
        <f>_xlfn.XLOOKUP(B2058,blinkit_customers!A:A,blinkit_customers!B:B," ")</f>
        <v>Inaya Sama</v>
      </c>
      <c r="D2058" t="str">
        <f>_xlfn.XLOOKUP(B2058, blinkit_customers!A:A,blinkit_customers!I:I, " ")</f>
        <v>Inactive</v>
      </c>
      <c r="E2058">
        <f>_xlfn.XLOOKUP(A2058,blinkit_order_items[order_id],blinkit_order_items[product_id])</f>
        <v>120385</v>
      </c>
      <c r="F2058" t="str">
        <f>_xlfn.XLOOKUP(E2058,blinkit_products[product_id],blinkit_products[product_name])</f>
        <v>Pet Treats</v>
      </c>
      <c r="G2058" t="str">
        <f>_xlfn.XLOOKUP(E2058,blinkit_products[product_id],blinkit_products[category])</f>
        <v>Pet Care</v>
      </c>
      <c r="H2058">
        <f>_xlfn.XLOOKUP(A2058,blinkit_order_items[order_id],blinkit_order_items[quantity])</f>
        <v>1</v>
      </c>
      <c r="I2058">
        <f>_xlfn.XLOOKUP(A2058,blinkit_order_items[order_id],blinkit_order_items[unit_price])</f>
        <v>597.91</v>
      </c>
      <c r="J2058" s="3">
        <v>891.72</v>
      </c>
      <c r="K2058" s="3" t="s">
        <v>15</v>
      </c>
      <c r="L2058" s="3" t="s">
        <v>10</v>
      </c>
      <c r="M2058">
        <v>-1</v>
      </c>
      <c r="N2058" s="8">
        <v>45311.895173611112</v>
      </c>
    </row>
    <row r="2059" spans="1:14" x14ac:dyDescent="0.3">
      <c r="A2059" s="4">
        <v>955844536</v>
      </c>
      <c r="B2059" s="5">
        <v>4597433</v>
      </c>
      <c r="C2059" t="str">
        <f>_xlfn.XLOOKUP(B2059,blinkit_customers!A:A,blinkit_customers!B:B," ")</f>
        <v>Lipika Kumer</v>
      </c>
      <c r="D2059" t="str">
        <f>_xlfn.XLOOKUP(B2059, blinkit_customers!A:A,blinkit_customers!I:I, " ")</f>
        <v>Inactive</v>
      </c>
      <c r="E2059">
        <f>_xlfn.XLOOKUP(A2059,blinkit_order_items[order_id],blinkit_order_items[product_id])</f>
        <v>784673</v>
      </c>
      <c r="F2059" t="str">
        <f>_xlfn.XLOOKUP(E2059,blinkit_products[product_id],blinkit_products[product_name])</f>
        <v>Dog Food</v>
      </c>
      <c r="G2059" t="str">
        <f>_xlfn.XLOOKUP(E2059,blinkit_products[product_id],blinkit_products[category])</f>
        <v>Pet Care</v>
      </c>
      <c r="H2059">
        <f>_xlfn.XLOOKUP(A2059,blinkit_order_items[order_id],blinkit_order_items[quantity])</f>
        <v>3</v>
      </c>
      <c r="I2059">
        <f>_xlfn.XLOOKUP(A2059,blinkit_order_items[order_id],blinkit_order_items[unit_price])</f>
        <v>491.39</v>
      </c>
      <c r="J2059" s="5">
        <v>2719.11</v>
      </c>
      <c r="K2059" s="5" t="s">
        <v>12</v>
      </c>
      <c r="L2059" s="5" t="s">
        <v>10</v>
      </c>
      <c r="M2059">
        <v>3</v>
      </c>
      <c r="N2059" s="9">
        <v>45014.505960648145</v>
      </c>
    </row>
    <row r="2060" spans="1:14" x14ac:dyDescent="0.3">
      <c r="A2060" s="2">
        <v>5397640599</v>
      </c>
      <c r="B2060" s="3">
        <v>2684440</v>
      </c>
      <c r="C2060" t="str">
        <f>_xlfn.XLOOKUP(B2060,blinkit_customers!A:A,blinkit_customers!B:B," ")</f>
        <v>Hamsini De</v>
      </c>
      <c r="D2060" t="str">
        <f>_xlfn.XLOOKUP(B2060, blinkit_customers!A:A,blinkit_customers!I:I, " ")</f>
        <v>Premium</v>
      </c>
      <c r="E2060">
        <f>_xlfn.XLOOKUP(A2060,blinkit_order_items[order_id],blinkit_order_items[product_id])</f>
        <v>89084</v>
      </c>
      <c r="F2060" t="str">
        <f>_xlfn.XLOOKUP(E2060,blinkit_products[product_id],blinkit_products[product_name])</f>
        <v>Milk</v>
      </c>
      <c r="G2060" t="str">
        <f>_xlfn.XLOOKUP(E2060,blinkit_products[product_id],blinkit_products[category])</f>
        <v>Dairy &amp; Breakfast</v>
      </c>
      <c r="H2060">
        <f>_xlfn.XLOOKUP(A2060,blinkit_order_items[order_id],blinkit_order_items[quantity])</f>
        <v>1</v>
      </c>
      <c r="I2060">
        <f>_xlfn.XLOOKUP(A2060,blinkit_order_items[order_id],blinkit_order_items[unit_price])</f>
        <v>598.83000000000004</v>
      </c>
      <c r="J2060" s="3">
        <v>720.95</v>
      </c>
      <c r="K2060" s="3" t="s">
        <v>13</v>
      </c>
      <c r="L2060" s="3" t="s">
        <v>10</v>
      </c>
      <c r="M2060">
        <v>3</v>
      </c>
      <c r="N2060" s="8">
        <v>45436.834143518521</v>
      </c>
    </row>
    <row r="2061" spans="1:14" x14ac:dyDescent="0.3">
      <c r="A2061" s="4">
        <v>3451246886</v>
      </c>
      <c r="B2061" s="5">
        <v>36774480</v>
      </c>
      <c r="C2061" t="str">
        <f>_xlfn.XLOOKUP(B2061,blinkit_customers!A:A,blinkit_customers!B:B," ")</f>
        <v>Ria Jha</v>
      </c>
      <c r="D2061" t="str">
        <f>_xlfn.XLOOKUP(B2061, blinkit_customers!A:A,blinkit_customers!I:I, " ")</f>
        <v>Regular</v>
      </c>
      <c r="E2061">
        <f>_xlfn.XLOOKUP(A2061,blinkit_order_items[order_id],blinkit_order_items[product_id])</f>
        <v>451812</v>
      </c>
      <c r="F2061" t="str">
        <f>_xlfn.XLOOKUP(E2061,blinkit_products[product_id],blinkit_products[product_name])</f>
        <v>Pain Reliever</v>
      </c>
      <c r="G2061" t="str">
        <f>_xlfn.XLOOKUP(E2061,blinkit_products[product_id],blinkit_products[category])</f>
        <v>Pharmacy</v>
      </c>
      <c r="H2061">
        <f>_xlfn.XLOOKUP(A2061,blinkit_order_items[order_id],blinkit_order_items[quantity])</f>
        <v>2</v>
      </c>
      <c r="I2061">
        <f>_xlfn.XLOOKUP(A2061,blinkit_order_items[order_id],blinkit_order_items[unit_price])</f>
        <v>530.85</v>
      </c>
      <c r="J2061" s="5">
        <v>2937.69</v>
      </c>
      <c r="K2061" s="5" t="s">
        <v>12</v>
      </c>
      <c r="L2061" s="5" t="s">
        <v>10</v>
      </c>
      <c r="M2061">
        <v>-4</v>
      </c>
      <c r="N2061" s="9">
        <v>45434.392893518518</v>
      </c>
    </row>
    <row r="2062" spans="1:14" x14ac:dyDescent="0.3">
      <c r="A2062" s="2">
        <v>8487733248</v>
      </c>
      <c r="B2062" s="3">
        <v>12500465</v>
      </c>
      <c r="C2062" t="str">
        <f>_xlfn.XLOOKUP(B2062,blinkit_customers!A:A,blinkit_customers!B:B," ")</f>
        <v>Barkha Chakrabarti</v>
      </c>
      <c r="D2062" t="str">
        <f>_xlfn.XLOOKUP(B2062, blinkit_customers!A:A,blinkit_customers!I:I, " ")</f>
        <v>Premium</v>
      </c>
      <c r="E2062">
        <f>_xlfn.XLOOKUP(A2062,blinkit_order_items[order_id],blinkit_order_items[product_id])</f>
        <v>378287</v>
      </c>
      <c r="F2062" t="str">
        <f>_xlfn.XLOOKUP(E2062,blinkit_products[product_id],blinkit_products[product_name])</f>
        <v>Lemonade</v>
      </c>
      <c r="G2062" t="str">
        <f>_xlfn.XLOOKUP(E2062,blinkit_products[product_id],blinkit_products[category])</f>
        <v>Cold Drinks &amp; Juices</v>
      </c>
      <c r="H2062">
        <f>_xlfn.XLOOKUP(A2062,blinkit_order_items[order_id],blinkit_order_items[quantity])</f>
        <v>3</v>
      </c>
      <c r="I2062">
        <f>_xlfn.XLOOKUP(A2062,blinkit_order_items[order_id],blinkit_order_items[unit_price])</f>
        <v>332.84</v>
      </c>
      <c r="J2062" s="3">
        <v>778.9</v>
      </c>
      <c r="K2062" s="3" t="s">
        <v>15</v>
      </c>
      <c r="L2062" s="3" t="s">
        <v>16</v>
      </c>
      <c r="M2062">
        <v>29</v>
      </c>
      <c r="N2062" s="8">
        <v>45042.523912037039</v>
      </c>
    </row>
    <row r="2063" spans="1:14" x14ac:dyDescent="0.3">
      <c r="A2063" s="4">
        <v>2921621434</v>
      </c>
      <c r="B2063" s="5">
        <v>41194825</v>
      </c>
      <c r="C2063" t="str">
        <f>_xlfn.XLOOKUP(B2063,blinkit_customers!A:A,blinkit_customers!B:B," ")</f>
        <v>Mekhala Shah</v>
      </c>
      <c r="D2063" t="str">
        <f>_xlfn.XLOOKUP(B2063, blinkit_customers!A:A,blinkit_customers!I:I, " ")</f>
        <v>Regular</v>
      </c>
      <c r="E2063">
        <f>_xlfn.XLOOKUP(A2063,blinkit_order_items[order_id],blinkit_order_items[product_id])</f>
        <v>532965</v>
      </c>
      <c r="F2063" t="str">
        <f>_xlfn.XLOOKUP(E2063,blinkit_products[product_id],blinkit_products[product_name])</f>
        <v>Frozen Pizza</v>
      </c>
      <c r="G2063" t="str">
        <f>_xlfn.XLOOKUP(E2063,blinkit_products[product_id],blinkit_products[category])</f>
        <v>Instant &amp; Frozen Food</v>
      </c>
      <c r="H2063">
        <f>_xlfn.XLOOKUP(A2063,blinkit_order_items[order_id],blinkit_order_items[quantity])</f>
        <v>3</v>
      </c>
      <c r="I2063">
        <f>_xlfn.XLOOKUP(A2063,blinkit_order_items[order_id],blinkit_order_items[unit_price])</f>
        <v>307.23</v>
      </c>
      <c r="J2063" s="5">
        <v>1380.46</v>
      </c>
      <c r="K2063" s="5" t="s">
        <v>12</v>
      </c>
      <c r="L2063" s="5" t="s">
        <v>10</v>
      </c>
      <c r="M2063">
        <v>5</v>
      </c>
      <c r="N2063" s="9">
        <v>45155.875289351854</v>
      </c>
    </row>
    <row r="2064" spans="1:14" x14ac:dyDescent="0.3">
      <c r="A2064" s="2">
        <v>4757133884</v>
      </c>
      <c r="B2064" s="3">
        <v>34655710</v>
      </c>
      <c r="C2064" t="str">
        <f>_xlfn.XLOOKUP(B2064,blinkit_customers!A:A,blinkit_customers!B:B," ")</f>
        <v>Abeer Ravel</v>
      </c>
      <c r="D2064" t="str">
        <f>_xlfn.XLOOKUP(B2064, blinkit_customers!A:A,blinkit_customers!I:I, " ")</f>
        <v>Inactive</v>
      </c>
      <c r="E2064">
        <f>_xlfn.XLOOKUP(A2064,blinkit_order_items[order_id],blinkit_order_items[product_id])</f>
        <v>812607</v>
      </c>
      <c r="F2064" t="str">
        <f>_xlfn.XLOOKUP(E2064,blinkit_products[product_id],blinkit_products[product_name])</f>
        <v>Potatoes</v>
      </c>
      <c r="G2064" t="str">
        <f>_xlfn.XLOOKUP(E2064,blinkit_products[product_id],blinkit_products[category])</f>
        <v>Fruits &amp; Vegetables</v>
      </c>
      <c r="H2064">
        <f>_xlfn.XLOOKUP(A2064,blinkit_order_items[order_id],blinkit_order_items[quantity])</f>
        <v>3</v>
      </c>
      <c r="I2064">
        <f>_xlfn.XLOOKUP(A2064,blinkit_order_items[order_id],blinkit_order_items[unit_price])</f>
        <v>416.65</v>
      </c>
      <c r="J2064" s="3">
        <v>123.74</v>
      </c>
      <c r="K2064" s="3" t="s">
        <v>12</v>
      </c>
      <c r="L2064" s="3" t="s">
        <v>10</v>
      </c>
      <c r="M2064">
        <v>4</v>
      </c>
      <c r="N2064" s="8">
        <v>45507.577534722222</v>
      </c>
    </row>
    <row r="2065" spans="1:14" x14ac:dyDescent="0.3">
      <c r="A2065" s="4">
        <v>1793847102</v>
      </c>
      <c r="B2065" s="5">
        <v>93563435</v>
      </c>
      <c r="C2065" t="str">
        <f>_xlfn.XLOOKUP(B2065,blinkit_customers!A:A,blinkit_customers!B:B," ")</f>
        <v>Siya Sandhu</v>
      </c>
      <c r="D2065" t="str">
        <f>_xlfn.XLOOKUP(B2065, blinkit_customers!A:A,blinkit_customers!I:I, " ")</f>
        <v>New</v>
      </c>
      <c r="E2065">
        <f>_xlfn.XLOOKUP(A2065,blinkit_order_items[order_id],blinkit_order_items[product_id])</f>
        <v>131748</v>
      </c>
      <c r="F2065" t="str">
        <f>_xlfn.XLOOKUP(E2065,blinkit_products[product_id],blinkit_products[product_name])</f>
        <v>Dog Food</v>
      </c>
      <c r="G2065" t="str">
        <f>_xlfn.XLOOKUP(E2065,blinkit_products[product_id],blinkit_products[category])</f>
        <v>Pet Care</v>
      </c>
      <c r="H2065">
        <f>_xlfn.XLOOKUP(A2065,blinkit_order_items[order_id],blinkit_order_items[quantity])</f>
        <v>3</v>
      </c>
      <c r="I2065">
        <f>_xlfn.XLOOKUP(A2065,blinkit_order_items[order_id],blinkit_order_items[unit_price])</f>
        <v>81.349999999999994</v>
      </c>
      <c r="J2065" s="5">
        <v>1760.2</v>
      </c>
      <c r="K2065" s="5" t="s">
        <v>11</v>
      </c>
      <c r="L2065" s="5" t="s">
        <v>10</v>
      </c>
      <c r="M2065">
        <v>-2</v>
      </c>
      <c r="N2065" s="9">
        <v>45544.077824074076</v>
      </c>
    </row>
    <row r="2066" spans="1:14" x14ac:dyDescent="0.3">
      <c r="A2066" s="2">
        <v>6197760573</v>
      </c>
      <c r="B2066" s="3">
        <v>5763963</v>
      </c>
      <c r="C2066" t="str">
        <f>_xlfn.XLOOKUP(B2066,blinkit_customers!A:A,blinkit_customers!B:B," ")</f>
        <v>Chandran Seth</v>
      </c>
      <c r="D2066" t="str">
        <f>_xlfn.XLOOKUP(B2066, blinkit_customers!A:A,blinkit_customers!I:I, " ")</f>
        <v>Regular</v>
      </c>
      <c r="E2066">
        <f>_xlfn.XLOOKUP(A2066,blinkit_order_items[order_id],blinkit_order_items[product_id])</f>
        <v>799952</v>
      </c>
      <c r="F2066" t="str">
        <f>_xlfn.XLOOKUP(E2066,blinkit_products[product_id],blinkit_products[product_name])</f>
        <v>Cheese</v>
      </c>
      <c r="G2066" t="str">
        <f>_xlfn.XLOOKUP(E2066,blinkit_products[product_id],blinkit_products[category])</f>
        <v>Dairy &amp; Breakfast</v>
      </c>
      <c r="H2066">
        <f>_xlfn.XLOOKUP(A2066,blinkit_order_items[order_id],blinkit_order_items[quantity])</f>
        <v>3</v>
      </c>
      <c r="I2066">
        <f>_xlfn.XLOOKUP(A2066,blinkit_order_items[order_id],blinkit_order_items[unit_price])</f>
        <v>922.64</v>
      </c>
      <c r="J2066" s="3">
        <v>1233.03</v>
      </c>
      <c r="K2066" s="3" t="s">
        <v>13</v>
      </c>
      <c r="L2066" s="3" t="s">
        <v>10</v>
      </c>
      <c r="M2066">
        <v>-2</v>
      </c>
      <c r="N2066" s="8">
        <v>45012.326053240744</v>
      </c>
    </row>
    <row r="2067" spans="1:14" x14ac:dyDescent="0.3">
      <c r="A2067" s="4">
        <v>6818660907</v>
      </c>
      <c r="B2067" s="5">
        <v>38420886</v>
      </c>
      <c r="C2067" t="str">
        <f>_xlfn.XLOOKUP(B2067,blinkit_customers!A:A,blinkit_customers!B:B," ")</f>
        <v>Nidra Date</v>
      </c>
      <c r="D2067" t="str">
        <f>_xlfn.XLOOKUP(B2067, blinkit_customers!A:A,blinkit_customers!I:I, " ")</f>
        <v>New</v>
      </c>
      <c r="E2067">
        <f>_xlfn.XLOOKUP(A2067,blinkit_order_items[order_id],blinkit_order_items[product_id])</f>
        <v>298985</v>
      </c>
      <c r="F2067" t="str">
        <f>_xlfn.XLOOKUP(E2067,blinkit_products[product_id],blinkit_products[product_name])</f>
        <v>Vitamins</v>
      </c>
      <c r="G2067" t="str">
        <f>_xlfn.XLOOKUP(E2067,blinkit_products[product_id],blinkit_products[category])</f>
        <v>Pharmacy</v>
      </c>
      <c r="H2067">
        <f>_xlfn.XLOOKUP(A2067,blinkit_order_items[order_id],blinkit_order_items[quantity])</f>
        <v>2</v>
      </c>
      <c r="I2067">
        <f>_xlfn.XLOOKUP(A2067,blinkit_order_items[order_id],blinkit_order_items[unit_price])</f>
        <v>183.76</v>
      </c>
      <c r="J2067" s="5">
        <v>1228.81</v>
      </c>
      <c r="K2067" s="5" t="s">
        <v>13</v>
      </c>
      <c r="L2067" s="5" t="s">
        <v>10</v>
      </c>
      <c r="M2067">
        <v>-4</v>
      </c>
      <c r="N2067" s="9">
        <v>45483.336863425924</v>
      </c>
    </row>
    <row r="2068" spans="1:14" x14ac:dyDescent="0.3">
      <c r="A2068" s="2">
        <v>7807587130</v>
      </c>
      <c r="B2068" s="3">
        <v>74174956</v>
      </c>
      <c r="C2068" t="str">
        <f>_xlfn.XLOOKUP(B2068,blinkit_customers!A:A,blinkit_customers!B:B," ")</f>
        <v>Hemani D’Alia</v>
      </c>
      <c r="D2068" t="str">
        <f>_xlfn.XLOOKUP(B2068, blinkit_customers!A:A,blinkit_customers!I:I, " ")</f>
        <v>Regular</v>
      </c>
      <c r="E2068">
        <f>_xlfn.XLOOKUP(A2068,blinkit_order_items[order_id],blinkit_order_items[product_id])</f>
        <v>962591</v>
      </c>
      <c r="F2068" t="str">
        <f>_xlfn.XLOOKUP(E2068,blinkit_products[product_id],blinkit_products[product_name])</f>
        <v>Orange Juice</v>
      </c>
      <c r="G2068" t="str">
        <f>_xlfn.XLOOKUP(E2068,blinkit_products[product_id],blinkit_products[category])</f>
        <v>Cold Drinks &amp; Juices</v>
      </c>
      <c r="H2068">
        <f>_xlfn.XLOOKUP(A2068,blinkit_order_items[order_id],blinkit_order_items[quantity])</f>
        <v>2</v>
      </c>
      <c r="I2068">
        <f>_xlfn.XLOOKUP(A2068,blinkit_order_items[order_id],blinkit_order_items[unit_price])</f>
        <v>130.01</v>
      </c>
      <c r="J2068" s="3">
        <v>2515.16</v>
      </c>
      <c r="K2068" s="3" t="s">
        <v>13</v>
      </c>
      <c r="L2068" s="3" t="s">
        <v>10</v>
      </c>
      <c r="M2068">
        <v>-2</v>
      </c>
      <c r="N2068" s="8">
        <v>45271.555856481478</v>
      </c>
    </row>
    <row r="2069" spans="1:14" x14ac:dyDescent="0.3">
      <c r="A2069" s="4">
        <v>4540563647</v>
      </c>
      <c r="B2069" s="5">
        <v>79257353</v>
      </c>
      <c r="C2069" t="str">
        <f>_xlfn.XLOOKUP(B2069,blinkit_customers!A:A,blinkit_customers!B:B," ")</f>
        <v>Tanvi Wagle</v>
      </c>
      <c r="D2069" t="str">
        <f>_xlfn.XLOOKUP(B2069, blinkit_customers!A:A,blinkit_customers!I:I, " ")</f>
        <v>New</v>
      </c>
      <c r="E2069">
        <f>_xlfn.XLOOKUP(A2069,blinkit_order_items[order_id],blinkit_order_items[product_id])</f>
        <v>222892</v>
      </c>
      <c r="F2069" t="str">
        <f>_xlfn.XLOOKUP(E2069,blinkit_products[product_id],blinkit_products[product_name])</f>
        <v>Tomatoes</v>
      </c>
      <c r="G2069" t="str">
        <f>_xlfn.XLOOKUP(E2069,blinkit_products[product_id],blinkit_products[category])</f>
        <v>Fruits &amp; Vegetables</v>
      </c>
      <c r="H2069">
        <f>_xlfn.XLOOKUP(A2069,blinkit_order_items[order_id],blinkit_order_items[quantity])</f>
        <v>2</v>
      </c>
      <c r="I2069">
        <f>_xlfn.XLOOKUP(A2069,blinkit_order_items[order_id],blinkit_order_items[unit_price])</f>
        <v>869.22</v>
      </c>
      <c r="J2069" s="5">
        <v>582.87</v>
      </c>
      <c r="K2069" s="5" t="s">
        <v>13</v>
      </c>
      <c r="L2069" s="5" t="s">
        <v>10</v>
      </c>
      <c r="M2069">
        <v>3</v>
      </c>
      <c r="N2069" s="9">
        <v>45060.920810185184</v>
      </c>
    </row>
    <row r="2070" spans="1:14" x14ac:dyDescent="0.3">
      <c r="A2070" s="2">
        <v>2480913332</v>
      </c>
      <c r="B2070" s="3">
        <v>95912198</v>
      </c>
      <c r="C2070" t="str">
        <f>_xlfn.XLOOKUP(B2070,blinkit_customers!A:A,blinkit_customers!B:B," ")</f>
        <v>Bhavna Gara</v>
      </c>
      <c r="D2070" t="str">
        <f>_xlfn.XLOOKUP(B2070, blinkit_customers!A:A,blinkit_customers!I:I, " ")</f>
        <v>Inactive</v>
      </c>
      <c r="E2070">
        <f>_xlfn.XLOOKUP(A2070,blinkit_order_items[order_id],blinkit_order_items[product_id])</f>
        <v>876139</v>
      </c>
      <c r="F2070" t="str">
        <f>_xlfn.XLOOKUP(E2070,blinkit_products[product_id],blinkit_products[product_name])</f>
        <v>Pulses</v>
      </c>
      <c r="G2070" t="str">
        <f>_xlfn.XLOOKUP(E2070,blinkit_products[product_id],blinkit_products[category])</f>
        <v>Grocery &amp; Staples</v>
      </c>
      <c r="H2070">
        <f>_xlfn.XLOOKUP(A2070,blinkit_order_items[order_id],blinkit_order_items[quantity])</f>
        <v>1</v>
      </c>
      <c r="I2070">
        <f>_xlfn.XLOOKUP(A2070,blinkit_order_items[order_id],blinkit_order_items[unit_price])</f>
        <v>415.75</v>
      </c>
      <c r="J2070" s="3">
        <v>3394.38</v>
      </c>
      <c r="K2070" s="3" t="s">
        <v>11</v>
      </c>
      <c r="L2070" s="3" t="s">
        <v>16</v>
      </c>
      <c r="M2070">
        <v>30</v>
      </c>
      <c r="N2070" s="8">
        <v>45215.553391203706</v>
      </c>
    </row>
    <row r="2071" spans="1:14" x14ac:dyDescent="0.3">
      <c r="A2071" s="4">
        <v>5735481292</v>
      </c>
      <c r="B2071" s="5">
        <v>85907588</v>
      </c>
      <c r="C2071" t="str">
        <f>_xlfn.XLOOKUP(B2071,blinkit_customers!A:A,blinkit_customers!B:B," ")</f>
        <v>Avni Rai</v>
      </c>
      <c r="D2071" t="str">
        <f>_xlfn.XLOOKUP(B2071, blinkit_customers!A:A,blinkit_customers!I:I, " ")</f>
        <v>Inactive</v>
      </c>
      <c r="E2071">
        <f>_xlfn.XLOOKUP(A2071,blinkit_order_items[order_id],blinkit_order_items[product_id])</f>
        <v>945635</v>
      </c>
      <c r="F2071" t="str">
        <f>_xlfn.XLOOKUP(E2071,blinkit_products[product_id],blinkit_products[product_name])</f>
        <v>Pulses</v>
      </c>
      <c r="G2071" t="str">
        <f>_xlfn.XLOOKUP(E2071,blinkit_products[product_id],blinkit_products[category])</f>
        <v>Grocery &amp; Staples</v>
      </c>
      <c r="H2071">
        <f>_xlfn.XLOOKUP(A2071,blinkit_order_items[order_id],blinkit_order_items[quantity])</f>
        <v>3</v>
      </c>
      <c r="I2071">
        <f>_xlfn.XLOOKUP(A2071,blinkit_order_items[order_id],blinkit_order_items[unit_price])</f>
        <v>778.9</v>
      </c>
      <c r="J2071" s="5">
        <v>2015.59</v>
      </c>
      <c r="K2071" s="5" t="s">
        <v>12</v>
      </c>
      <c r="L2071" s="5" t="s">
        <v>16</v>
      </c>
      <c r="M2071">
        <v>17</v>
      </c>
      <c r="N2071" s="9">
        <v>45460.993379629632</v>
      </c>
    </row>
    <row r="2072" spans="1:14" x14ac:dyDescent="0.3">
      <c r="A2072" s="2">
        <v>7112326373</v>
      </c>
      <c r="B2072" s="3">
        <v>46848302</v>
      </c>
      <c r="C2072" t="str">
        <f>_xlfn.XLOOKUP(B2072,blinkit_customers!A:A,blinkit_customers!B:B," ")</f>
        <v>Praneel Ramesh</v>
      </c>
      <c r="D2072" t="str">
        <f>_xlfn.XLOOKUP(B2072, blinkit_customers!A:A,blinkit_customers!I:I, " ")</f>
        <v>Premium</v>
      </c>
      <c r="E2072">
        <f>_xlfn.XLOOKUP(A2072,blinkit_order_items[order_id],blinkit_order_items[product_id])</f>
        <v>690565</v>
      </c>
      <c r="F2072" t="str">
        <f>_xlfn.XLOOKUP(E2072,blinkit_products[product_id],blinkit_products[product_name])</f>
        <v>Cookies</v>
      </c>
      <c r="G2072" t="str">
        <f>_xlfn.XLOOKUP(E2072,blinkit_products[product_id],blinkit_products[category])</f>
        <v>Snacks &amp; Munchies</v>
      </c>
      <c r="H2072">
        <f>_xlfn.XLOOKUP(A2072,blinkit_order_items[order_id],blinkit_order_items[quantity])</f>
        <v>3</v>
      </c>
      <c r="I2072">
        <f>_xlfn.XLOOKUP(A2072,blinkit_order_items[order_id],blinkit_order_items[unit_price])</f>
        <v>951.27</v>
      </c>
      <c r="J2072" s="3">
        <v>3624.08</v>
      </c>
      <c r="K2072" s="3" t="s">
        <v>11</v>
      </c>
      <c r="L2072" s="3" t="s">
        <v>10</v>
      </c>
      <c r="M2072">
        <v>-4</v>
      </c>
      <c r="N2072" s="8">
        <v>45059.471030092594</v>
      </c>
    </row>
    <row r="2073" spans="1:14" x14ac:dyDescent="0.3">
      <c r="A2073" s="4">
        <v>614274161</v>
      </c>
      <c r="B2073" s="5">
        <v>10240052</v>
      </c>
      <c r="C2073" t="str">
        <f>_xlfn.XLOOKUP(B2073,blinkit_customers!A:A,blinkit_customers!B:B," ")</f>
        <v>Gagan Kakar</v>
      </c>
      <c r="D2073" t="str">
        <f>_xlfn.XLOOKUP(B2073, blinkit_customers!A:A,blinkit_customers!I:I, " ")</f>
        <v>Regular</v>
      </c>
      <c r="E2073">
        <f>_xlfn.XLOOKUP(A2073,blinkit_order_items[order_id],blinkit_order_items[product_id])</f>
        <v>604184</v>
      </c>
      <c r="F2073" t="str">
        <f>_xlfn.XLOOKUP(E2073,blinkit_products[product_id],blinkit_products[product_name])</f>
        <v>Toilet Cleaner</v>
      </c>
      <c r="G2073" t="str">
        <f>_xlfn.XLOOKUP(E2073,blinkit_products[product_id],blinkit_products[category])</f>
        <v>Household Care</v>
      </c>
      <c r="H2073">
        <f>_xlfn.XLOOKUP(A2073,blinkit_order_items[order_id],blinkit_order_items[quantity])</f>
        <v>3</v>
      </c>
      <c r="I2073">
        <f>_xlfn.XLOOKUP(A2073,blinkit_order_items[order_id],blinkit_order_items[unit_price])</f>
        <v>397.55</v>
      </c>
      <c r="J2073" s="5">
        <v>264.89</v>
      </c>
      <c r="K2073" s="5" t="s">
        <v>11</v>
      </c>
      <c r="L2073" s="5" t="s">
        <v>10</v>
      </c>
      <c r="M2073">
        <v>3</v>
      </c>
      <c r="N2073" s="9">
        <v>45196.379502314812</v>
      </c>
    </row>
    <row r="2074" spans="1:14" x14ac:dyDescent="0.3">
      <c r="A2074" s="2">
        <v>5512258335</v>
      </c>
      <c r="B2074" s="3">
        <v>1469696</v>
      </c>
      <c r="C2074" t="str">
        <f>_xlfn.XLOOKUP(B2074,blinkit_customers!A:A,blinkit_customers!B:B," ")</f>
        <v>Gaurangi Banerjee</v>
      </c>
      <c r="D2074" t="str">
        <f>_xlfn.XLOOKUP(B2074, blinkit_customers!A:A,blinkit_customers!I:I, " ")</f>
        <v>Premium</v>
      </c>
      <c r="E2074">
        <f>_xlfn.XLOOKUP(A2074,blinkit_order_items[order_id],blinkit_order_items[product_id])</f>
        <v>687218</v>
      </c>
      <c r="F2074" t="str">
        <f>_xlfn.XLOOKUP(E2074,blinkit_products[product_id],blinkit_products[product_name])</f>
        <v>Mango Drink</v>
      </c>
      <c r="G2074" t="str">
        <f>_xlfn.XLOOKUP(E2074,blinkit_products[product_id],blinkit_products[category])</f>
        <v>Cold Drinks &amp; Juices</v>
      </c>
      <c r="H2074">
        <f>_xlfn.XLOOKUP(A2074,blinkit_order_items[order_id],blinkit_order_items[quantity])</f>
        <v>2</v>
      </c>
      <c r="I2074">
        <f>_xlfn.XLOOKUP(A2074,blinkit_order_items[order_id],blinkit_order_items[unit_price])</f>
        <v>317.82</v>
      </c>
      <c r="J2074" s="3">
        <v>242.57</v>
      </c>
      <c r="K2074" s="3" t="s">
        <v>11</v>
      </c>
      <c r="L2074" s="3" t="s">
        <v>10</v>
      </c>
      <c r="M2074">
        <v>0</v>
      </c>
      <c r="N2074" s="8">
        <v>45374.013692129629</v>
      </c>
    </row>
    <row r="2075" spans="1:14" x14ac:dyDescent="0.3">
      <c r="A2075" s="4">
        <v>1214757247</v>
      </c>
      <c r="B2075" s="5">
        <v>46675763</v>
      </c>
      <c r="C2075" t="str">
        <f>_xlfn.XLOOKUP(B2075,blinkit_customers!A:A,blinkit_customers!B:B," ")</f>
        <v>Tanmayi Ramaswamy</v>
      </c>
      <c r="D2075" t="str">
        <f>_xlfn.XLOOKUP(B2075, blinkit_customers!A:A,blinkit_customers!I:I, " ")</f>
        <v>New</v>
      </c>
      <c r="E2075">
        <f>_xlfn.XLOOKUP(A2075,blinkit_order_items[order_id],blinkit_order_items[product_id])</f>
        <v>53833</v>
      </c>
      <c r="F2075" t="str">
        <f>_xlfn.XLOOKUP(E2075,blinkit_products[product_id],blinkit_products[product_name])</f>
        <v>Rice</v>
      </c>
      <c r="G2075" t="str">
        <f>_xlfn.XLOOKUP(E2075,blinkit_products[product_id],blinkit_products[category])</f>
        <v>Grocery &amp; Staples</v>
      </c>
      <c r="H2075">
        <f>_xlfn.XLOOKUP(A2075,blinkit_order_items[order_id],blinkit_order_items[quantity])</f>
        <v>3</v>
      </c>
      <c r="I2075">
        <f>_xlfn.XLOOKUP(A2075,blinkit_order_items[order_id],blinkit_order_items[unit_price])</f>
        <v>134.69</v>
      </c>
      <c r="J2075" s="5">
        <v>3474.87</v>
      </c>
      <c r="K2075" s="5" t="s">
        <v>13</v>
      </c>
      <c r="L2075" s="5" t="s">
        <v>10</v>
      </c>
      <c r="M2075">
        <v>-3</v>
      </c>
      <c r="N2075" s="9">
        <v>45175.73945601852</v>
      </c>
    </row>
    <row r="2076" spans="1:14" x14ac:dyDescent="0.3">
      <c r="A2076" s="2">
        <v>4211686231</v>
      </c>
      <c r="B2076" s="3">
        <v>66354642</v>
      </c>
      <c r="C2076" t="str">
        <f>_xlfn.XLOOKUP(B2076,blinkit_customers!A:A,blinkit_customers!B:B," ")</f>
        <v>Priya Behl</v>
      </c>
      <c r="D2076" t="str">
        <f>_xlfn.XLOOKUP(B2076, blinkit_customers!A:A,blinkit_customers!I:I, " ")</f>
        <v>Premium</v>
      </c>
      <c r="E2076">
        <f>_xlfn.XLOOKUP(A2076,blinkit_order_items[order_id],blinkit_order_items[product_id])</f>
        <v>94225</v>
      </c>
      <c r="F2076" t="str">
        <f>_xlfn.XLOOKUP(E2076,blinkit_products[product_id],blinkit_products[product_name])</f>
        <v>Toilet Cleaner</v>
      </c>
      <c r="G2076" t="str">
        <f>_xlfn.XLOOKUP(E2076,blinkit_products[product_id],blinkit_products[category])</f>
        <v>Household Care</v>
      </c>
      <c r="H2076">
        <f>_xlfn.XLOOKUP(A2076,blinkit_order_items[order_id],blinkit_order_items[quantity])</f>
        <v>2</v>
      </c>
      <c r="I2076">
        <f>_xlfn.XLOOKUP(A2076,blinkit_order_items[order_id],blinkit_order_items[unit_price])</f>
        <v>77.11</v>
      </c>
      <c r="J2076" s="3">
        <v>4088.63</v>
      </c>
      <c r="K2076" s="3" t="s">
        <v>11</v>
      </c>
      <c r="L2076" s="3" t="s">
        <v>10</v>
      </c>
      <c r="M2076">
        <v>-2</v>
      </c>
      <c r="N2076" s="8">
        <v>45086.20585648148</v>
      </c>
    </row>
    <row r="2077" spans="1:14" x14ac:dyDescent="0.3">
      <c r="A2077" s="4">
        <v>5288088590</v>
      </c>
      <c r="B2077" s="5">
        <v>9314637</v>
      </c>
      <c r="C2077" t="str">
        <f>_xlfn.XLOOKUP(B2077,blinkit_customers!A:A,blinkit_customers!B:B," ")</f>
        <v>Aarav Sandal</v>
      </c>
      <c r="D2077" t="str">
        <f>_xlfn.XLOOKUP(B2077, blinkit_customers!A:A,blinkit_customers!I:I, " ")</f>
        <v>Inactive</v>
      </c>
      <c r="E2077">
        <f>_xlfn.XLOOKUP(A2077,blinkit_order_items[order_id],blinkit_order_items[product_id])</f>
        <v>951463</v>
      </c>
      <c r="F2077" t="str">
        <f>_xlfn.XLOOKUP(E2077,blinkit_products[product_id],blinkit_products[product_name])</f>
        <v>Pet Treats</v>
      </c>
      <c r="G2077" t="str">
        <f>_xlfn.XLOOKUP(E2077,blinkit_products[product_id],blinkit_products[category])</f>
        <v>Pet Care</v>
      </c>
      <c r="H2077">
        <f>_xlfn.XLOOKUP(A2077,blinkit_order_items[order_id],blinkit_order_items[quantity])</f>
        <v>2</v>
      </c>
      <c r="I2077">
        <f>_xlfn.XLOOKUP(A2077,blinkit_order_items[order_id],blinkit_order_items[unit_price])</f>
        <v>787.4</v>
      </c>
      <c r="J2077" s="5">
        <v>2440.09</v>
      </c>
      <c r="K2077" s="5" t="s">
        <v>15</v>
      </c>
      <c r="L2077" s="5" t="s">
        <v>10</v>
      </c>
      <c r="M2077">
        <v>1</v>
      </c>
      <c r="N2077" s="9">
        <v>45282.331875000003</v>
      </c>
    </row>
    <row r="2078" spans="1:14" x14ac:dyDescent="0.3">
      <c r="A2078" s="2">
        <v>1193525681</v>
      </c>
      <c r="B2078" s="3">
        <v>60399360</v>
      </c>
      <c r="C2078" t="str">
        <f>_xlfn.XLOOKUP(B2078,blinkit_customers!A:A,blinkit_customers!B:B," ")</f>
        <v>Gavin Solanki</v>
      </c>
      <c r="D2078" t="str">
        <f>_xlfn.XLOOKUP(B2078, blinkit_customers!A:A,blinkit_customers!I:I, " ")</f>
        <v>Premium</v>
      </c>
      <c r="E2078">
        <f>_xlfn.XLOOKUP(A2078,blinkit_order_items[order_id],blinkit_order_items[product_id])</f>
        <v>186168</v>
      </c>
      <c r="F2078" t="str">
        <f>_xlfn.XLOOKUP(E2078,blinkit_products[product_id],blinkit_products[product_name])</f>
        <v>Dog Food</v>
      </c>
      <c r="G2078" t="str">
        <f>_xlfn.XLOOKUP(E2078,blinkit_products[product_id],blinkit_products[category])</f>
        <v>Pet Care</v>
      </c>
      <c r="H2078">
        <f>_xlfn.XLOOKUP(A2078,blinkit_order_items[order_id],blinkit_order_items[quantity])</f>
        <v>1</v>
      </c>
      <c r="I2078">
        <f>_xlfn.XLOOKUP(A2078,blinkit_order_items[order_id],blinkit_order_items[unit_price])</f>
        <v>878.8</v>
      </c>
      <c r="J2078" s="3">
        <v>1845.59</v>
      </c>
      <c r="K2078" s="3" t="s">
        <v>15</v>
      </c>
      <c r="L2078" s="3" t="s">
        <v>10</v>
      </c>
      <c r="M2078">
        <v>1</v>
      </c>
      <c r="N2078" s="8">
        <v>45552.00681712963</v>
      </c>
    </row>
    <row r="2079" spans="1:14" x14ac:dyDescent="0.3">
      <c r="A2079" s="4">
        <v>5132095929</v>
      </c>
      <c r="B2079" s="5">
        <v>96373206</v>
      </c>
      <c r="C2079" t="str">
        <f>_xlfn.XLOOKUP(B2079,blinkit_customers!A:A,blinkit_customers!B:B," ")</f>
        <v>Garima Magar</v>
      </c>
      <c r="D2079" t="str">
        <f>_xlfn.XLOOKUP(B2079, blinkit_customers!A:A,blinkit_customers!I:I, " ")</f>
        <v>Regular</v>
      </c>
      <c r="E2079">
        <f>_xlfn.XLOOKUP(A2079,blinkit_order_items[order_id],blinkit_order_items[product_id])</f>
        <v>487931</v>
      </c>
      <c r="F2079" t="str">
        <f>_xlfn.XLOOKUP(E2079,blinkit_products[product_id],blinkit_products[product_name])</f>
        <v>Sugar</v>
      </c>
      <c r="G2079" t="str">
        <f>_xlfn.XLOOKUP(E2079,blinkit_products[product_id],blinkit_products[category])</f>
        <v>Grocery &amp; Staples</v>
      </c>
      <c r="H2079">
        <f>_xlfn.XLOOKUP(A2079,blinkit_order_items[order_id],blinkit_order_items[quantity])</f>
        <v>2</v>
      </c>
      <c r="I2079">
        <f>_xlfn.XLOOKUP(A2079,blinkit_order_items[order_id],blinkit_order_items[unit_price])</f>
        <v>709.08</v>
      </c>
      <c r="J2079" s="5">
        <v>4864.21</v>
      </c>
      <c r="K2079" s="5" t="s">
        <v>13</v>
      </c>
      <c r="L2079" s="5" t="s">
        <v>14</v>
      </c>
      <c r="M2079">
        <v>9</v>
      </c>
      <c r="N2079" s="9">
        <v>45472.878217592595</v>
      </c>
    </row>
    <row r="2080" spans="1:14" x14ac:dyDescent="0.3">
      <c r="A2080" s="2">
        <v>7703144556</v>
      </c>
      <c r="B2080" s="3">
        <v>31328762</v>
      </c>
      <c r="C2080" t="str">
        <f>_xlfn.XLOOKUP(B2080,blinkit_customers!A:A,blinkit_customers!B:B," ")</f>
        <v>Vanya Sanghvi</v>
      </c>
      <c r="D2080" t="str">
        <f>_xlfn.XLOOKUP(B2080, blinkit_customers!A:A,blinkit_customers!I:I, " ")</f>
        <v>Premium</v>
      </c>
      <c r="E2080">
        <f>_xlfn.XLOOKUP(A2080,blinkit_order_items[order_id],blinkit_order_items[product_id])</f>
        <v>196719</v>
      </c>
      <c r="F2080" t="str">
        <f>_xlfn.XLOOKUP(E2080,blinkit_products[product_id],blinkit_products[product_name])</f>
        <v>Bananas</v>
      </c>
      <c r="G2080" t="str">
        <f>_xlfn.XLOOKUP(E2080,blinkit_products[product_id],blinkit_products[category])</f>
        <v>Fruits &amp; Vegetables</v>
      </c>
      <c r="H2080">
        <f>_xlfn.XLOOKUP(A2080,blinkit_order_items[order_id],blinkit_order_items[quantity])</f>
        <v>2</v>
      </c>
      <c r="I2080">
        <f>_xlfn.XLOOKUP(A2080,blinkit_order_items[order_id],blinkit_order_items[unit_price])</f>
        <v>217.5</v>
      </c>
      <c r="J2080" s="3">
        <v>5086.05</v>
      </c>
      <c r="K2080" s="3" t="s">
        <v>11</v>
      </c>
      <c r="L2080" s="3" t="s">
        <v>16</v>
      </c>
      <c r="M2080">
        <v>21</v>
      </c>
      <c r="N2080" s="8">
        <v>45281.242534722223</v>
      </c>
    </row>
    <row r="2081" spans="1:14" x14ac:dyDescent="0.3">
      <c r="A2081" s="4">
        <v>6786199145</v>
      </c>
      <c r="B2081" s="5">
        <v>21701991</v>
      </c>
      <c r="C2081" t="str">
        <f>_xlfn.XLOOKUP(B2081,blinkit_customers!A:A,blinkit_customers!B:B," ")</f>
        <v>Wazir Hari</v>
      </c>
      <c r="D2081" t="str">
        <f>_xlfn.XLOOKUP(B2081, blinkit_customers!A:A,blinkit_customers!I:I, " ")</f>
        <v>New</v>
      </c>
      <c r="E2081">
        <f>_xlfn.XLOOKUP(A2081,blinkit_order_items[order_id],blinkit_order_items[product_id])</f>
        <v>589812</v>
      </c>
      <c r="F2081" t="str">
        <f>_xlfn.XLOOKUP(E2081,blinkit_products[product_id],blinkit_products[product_name])</f>
        <v>Detergent</v>
      </c>
      <c r="G2081" t="str">
        <f>_xlfn.XLOOKUP(E2081,blinkit_products[product_id],blinkit_products[category])</f>
        <v>Household Care</v>
      </c>
      <c r="H2081">
        <f>_xlfn.XLOOKUP(A2081,blinkit_order_items[order_id],blinkit_order_items[quantity])</f>
        <v>3</v>
      </c>
      <c r="I2081">
        <f>_xlfn.XLOOKUP(A2081,blinkit_order_items[order_id],blinkit_order_items[unit_price])</f>
        <v>163.03</v>
      </c>
      <c r="J2081" s="5">
        <v>965.78</v>
      </c>
      <c r="K2081" s="5" t="s">
        <v>11</v>
      </c>
      <c r="L2081" s="5" t="s">
        <v>10</v>
      </c>
      <c r="M2081">
        <v>-4</v>
      </c>
      <c r="N2081" s="9">
        <v>45539.335219907407</v>
      </c>
    </row>
    <row r="2082" spans="1:14" x14ac:dyDescent="0.3">
      <c r="A2082" s="2">
        <v>2463627380</v>
      </c>
      <c r="B2082" s="3">
        <v>24644542</v>
      </c>
      <c r="C2082" t="str">
        <f>_xlfn.XLOOKUP(B2082,blinkit_customers!A:A,blinkit_customers!B:B," ")</f>
        <v>Harish Mahajan</v>
      </c>
      <c r="D2082" t="str">
        <f>_xlfn.XLOOKUP(B2082, blinkit_customers!A:A,blinkit_customers!I:I, " ")</f>
        <v>New</v>
      </c>
      <c r="E2082">
        <f>_xlfn.XLOOKUP(A2082,blinkit_order_items[order_id],blinkit_order_items[product_id])</f>
        <v>623234</v>
      </c>
      <c r="F2082" t="str">
        <f>_xlfn.XLOOKUP(E2082,blinkit_products[product_id],blinkit_products[product_name])</f>
        <v>Frozen Biryani</v>
      </c>
      <c r="G2082" t="str">
        <f>_xlfn.XLOOKUP(E2082,blinkit_products[product_id],blinkit_products[category])</f>
        <v>Instant &amp; Frozen Food</v>
      </c>
      <c r="H2082">
        <f>_xlfn.XLOOKUP(A2082,blinkit_order_items[order_id],blinkit_order_items[quantity])</f>
        <v>3</v>
      </c>
      <c r="I2082">
        <f>_xlfn.XLOOKUP(A2082,blinkit_order_items[order_id],blinkit_order_items[unit_price])</f>
        <v>329.79</v>
      </c>
      <c r="J2082" s="3">
        <v>2378.62</v>
      </c>
      <c r="K2082" s="3" t="s">
        <v>12</v>
      </c>
      <c r="L2082" s="3" t="s">
        <v>10</v>
      </c>
      <c r="M2082">
        <v>0</v>
      </c>
      <c r="N2082" s="8">
        <v>45507.040891203702</v>
      </c>
    </row>
    <row r="2083" spans="1:14" x14ac:dyDescent="0.3">
      <c r="A2083" s="4">
        <v>6331115638</v>
      </c>
      <c r="B2083" s="5">
        <v>99729547</v>
      </c>
      <c r="C2083" t="str">
        <f>_xlfn.XLOOKUP(B2083,blinkit_customers!A:A,blinkit_customers!B:B," ")</f>
        <v>Wridesh Saini</v>
      </c>
      <c r="D2083" t="str">
        <f>_xlfn.XLOOKUP(B2083, blinkit_customers!A:A,blinkit_customers!I:I, " ")</f>
        <v>New</v>
      </c>
      <c r="E2083">
        <f>_xlfn.XLOOKUP(A2083,blinkit_order_items[order_id],blinkit_order_items[product_id])</f>
        <v>298985</v>
      </c>
      <c r="F2083" t="str">
        <f>_xlfn.XLOOKUP(E2083,blinkit_products[product_id],blinkit_products[product_name])</f>
        <v>Vitamins</v>
      </c>
      <c r="G2083" t="str">
        <f>_xlfn.XLOOKUP(E2083,blinkit_products[product_id],blinkit_products[category])</f>
        <v>Pharmacy</v>
      </c>
      <c r="H2083">
        <f>_xlfn.XLOOKUP(A2083,blinkit_order_items[order_id],blinkit_order_items[quantity])</f>
        <v>1</v>
      </c>
      <c r="I2083">
        <f>_xlfn.XLOOKUP(A2083,blinkit_order_items[order_id],blinkit_order_items[unit_price])</f>
        <v>183.76</v>
      </c>
      <c r="J2083" s="5">
        <v>4180.33</v>
      </c>
      <c r="K2083" s="5" t="s">
        <v>11</v>
      </c>
      <c r="L2083" s="5" t="s">
        <v>10</v>
      </c>
      <c r="M2083">
        <v>-5</v>
      </c>
      <c r="N2083" s="9">
        <v>45122.921076388891</v>
      </c>
    </row>
    <row r="2084" spans="1:14" x14ac:dyDescent="0.3">
      <c r="A2084" s="2">
        <v>9212312136</v>
      </c>
      <c r="B2084" s="3">
        <v>6959437</v>
      </c>
      <c r="C2084" t="str">
        <f>_xlfn.XLOOKUP(B2084,blinkit_customers!A:A,blinkit_customers!B:B," ")</f>
        <v>Rushil Prakash</v>
      </c>
      <c r="D2084" t="str">
        <f>_xlfn.XLOOKUP(B2084, blinkit_customers!A:A,blinkit_customers!I:I, " ")</f>
        <v>Premium</v>
      </c>
      <c r="E2084">
        <f>_xlfn.XLOOKUP(A2084,blinkit_order_items[order_id],blinkit_order_items[product_id])</f>
        <v>952124</v>
      </c>
      <c r="F2084" t="str">
        <f>_xlfn.XLOOKUP(E2084,blinkit_products[product_id],blinkit_products[product_name])</f>
        <v>Onions</v>
      </c>
      <c r="G2084" t="str">
        <f>_xlfn.XLOOKUP(E2084,blinkit_products[product_id],blinkit_products[category])</f>
        <v>Fruits &amp; Vegetables</v>
      </c>
      <c r="H2084">
        <f>_xlfn.XLOOKUP(A2084,blinkit_order_items[order_id],blinkit_order_items[quantity])</f>
        <v>3</v>
      </c>
      <c r="I2084">
        <f>_xlfn.XLOOKUP(A2084,blinkit_order_items[order_id],blinkit_order_items[unit_price])</f>
        <v>127.08</v>
      </c>
      <c r="J2084" s="3">
        <v>517.03</v>
      </c>
      <c r="K2084" s="3" t="s">
        <v>12</v>
      </c>
      <c r="L2084" s="3" t="s">
        <v>14</v>
      </c>
      <c r="M2084">
        <v>12</v>
      </c>
      <c r="N2084" s="8">
        <v>45266.102083333331</v>
      </c>
    </row>
    <row r="2085" spans="1:14" x14ac:dyDescent="0.3">
      <c r="A2085" s="4">
        <v>6788500162</v>
      </c>
      <c r="B2085" s="5">
        <v>48033969</v>
      </c>
      <c r="C2085" t="str">
        <f>_xlfn.XLOOKUP(B2085,blinkit_customers!A:A,blinkit_customers!B:B," ")</f>
        <v>Kavya Kunda</v>
      </c>
      <c r="D2085" t="str">
        <f>_xlfn.XLOOKUP(B2085, blinkit_customers!A:A,blinkit_customers!I:I, " ")</f>
        <v>Premium</v>
      </c>
      <c r="E2085">
        <f>_xlfn.XLOOKUP(A2085,blinkit_order_items[order_id],blinkit_order_items[product_id])</f>
        <v>677169</v>
      </c>
      <c r="F2085" t="str">
        <f>_xlfn.XLOOKUP(E2085,blinkit_products[product_id],blinkit_products[product_name])</f>
        <v>Cough Syrup</v>
      </c>
      <c r="G2085" t="str">
        <f>_xlfn.XLOOKUP(E2085,blinkit_products[product_id],blinkit_products[category])</f>
        <v>Pharmacy</v>
      </c>
      <c r="H2085">
        <f>_xlfn.XLOOKUP(A2085,blinkit_order_items[order_id],blinkit_order_items[quantity])</f>
        <v>1</v>
      </c>
      <c r="I2085">
        <f>_xlfn.XLOOKUP(A2085,blinkit_order_items[order_id],blinkit_order_items[unit_price])</f>
        <v>261.02999999999997</v>
      </c>
      <c r="J2085" s="5">
        <v>329.79</v>
      </c>
      <c r="K2085" s="5" t="s">
        <v>15</v>
      </c>
      <c r="L2085" s="5" t="s">
        <v>14</v>
      </c>
      <c r="M2085">
        <v>13</v>
      </c>
      <c r="N2085" s="9">
        <v>45483.064421296294</v>
      </c>
    </row>
    <row r="2086" spans="1:14" x14ac:dyDescent="0.3">
      <c r="A2086" s="2">
        <v>2166421384</v>
      </c>
      <c r="B2086" s="3">
        <v>85218071</v>
      </c>
      <c r="C2086" t="str">
        <f>_xlfn.XLOOKUP(B2086,blinkit_customers!A:A,blinkit_customers!B:B," ")</f>
        <v>Panini Mani</v>
      </c>
      <c r="D2086" t="str">
        <f>_xlfn.XLOOKUP(B2086, blinkit_customers!A:A,blinkit_customers!I:I, " ")</f>
        <v>New</v>
      </c>
      <c r="E2086">
        <f>_xlfn.XLOOKUP(A2086,blinkit_order_items[order_id],blinkit_order_items[product_id])</f>
        <v>41853</v>
      </c>
      <c r="F2086" t="str">
        <f>_xlfn.XLOOKUP(E2086,blinkit_products[product_id],blinkit_products[product_name])</f>
        <v>Curd</v>
      </c>
      <c r="G2086" t="str">
        <f>_xlfn.XLOOKUP(E2086,blinkit_products[product_id],blinkit_products[category])</f>
        <v>Dairy &amp; Breakfast</v>
      </c>
      <c r="H2086">
        <f>_xlfn.XLOOKUP(A2086,blinkit_order_items[order_id],blinkit_order_items[quantity])</f>
        <v>1</v>
      </c>
      <c r="I2086">
        <f>_xlfn.XLOOKUP(A2086,blinkit_order_items[order_id],blinkit_order_items[unit_price])</f>
        <v>910.44</v>
      </c>
      <c r="J2086" s="3">
        <v>1861.47</v>
      </c>
      <c r="K2086" s="3" t="s">
        <v>11</v>
      </c>
      <c r="L2086" s="3" t="s">
        <v>14</v>
      </c>
      <c r="M2086">
        <v>8</v>
      </c>
      <c r="N2086" s="8">
        <v>45430.655381944445</v>
      </c>
    </row>
    <row r="2087" spans="1:14" x14ac:dyDescent="0.3">
      <c r="A2087" s="4">
        <v>2744509800</v>
      </c>
      <c r="B2087" s="5">
        <v>69276352</v>
      </c>
      <c r="C2087" t="str">
        <f>_xlfn.XLOOKUP(B2087,blinkit_customers!A:A,blinkit_customers!B:B," ")</f>
        <v>Jason Goel</v>
      </c>
      <c r="D2087" t="str">
        <f>_xlfn.XLOOKUP(B2087, blinkit_customers!A:A,blinkit_customers!I:I, " ")</f>
        <v>Inactive</v>
      </c>
      <c r="E2087">
        <f>_xlfn.XLOOKUP(A2087,blinkit_order_items[order_id],blinkit_order_items[product_id])</f>
        <v>378676</v>
      </c>
      <c r="F2087" t="str">
        <f>_xlfn.XLOOKUP(E2087,blinkit_products[product_id],blinkit_products[product_name])</f>
        <v>Orange Juice</v>
      </c>
      <c r="G2087" t="str">
        <f>_xlfn.XLOOKUP(E2087,blinkit_products[product_id],blinkit_products[category])</f>
        <v>Cold Drinks &amp; Juices</v>
      </c>
      <c r="H2087">
        <f>_xlfn.XLOOKUP(A2087,blinkit_order_items[order_id],blinkit_order_items[quantity])</f>
        <v>2</v>
      </c>
      <c r="I2087">
        <f>_xlfn.XLOOKUP(A2087,blinkit_order_items[order_id],blinkit_order_items[unit_price])</f>
        <v>881.42</v>
      </c>
      <c r="J2087" s="5">
        <v>98.32</v>
      </c>
      <c r="K2087" s="5" t="s">
        <v>11</v>
      </c>
      <c r="L2087" s="5" t="s">
        <v>10</v>
      </c>
      <c r="M2087">
        <v>1</v>
      </c>
      <c r="N2087" s="9">
        <v>45169.421759259261</v>
      </c>
    </row>
    <row r="2088" spans="1:14" x14ac:dyDescent="0.3">
      <c r="A2088" s="2">
        <v>8806260669</v>
      </c>
      <c r="B2088" s="3">
        <v>15631726</v>
      </c>
      <c r="C2088" t="str">
        <f>_xlfn.XLOOKUP(B2088,blinkit_customers!A:A,blinkit_customers!B:B," ")</f>
        <v>Ucchal Murthy</v>
      </c>
      <c r="D2088" t="str">
        <f>_xlfn.XLOOKUP(B2088, blinkit_customers!A:A,blinkit_customers!I:I, " ")</f>
        <v>Inactive</v>
      </c>
      <c r="E2088">
        <f>_xlfn.XLOOKUP(A2088,blinkit_order_items[order_id],blinkit_order_items[product_id])</f>
        <v>611575</v>
      </c>
      <c r="F2088" t="str">
        <f>_xlfn.XLOOKUP(E2088,blinkit_products[product_id],blinkit_products[product_name])</f>
        <v>Frozen Pizza</v>
      </c>
      <c r="G2088" t="str">
        <f>_xlfn.XLOOKUP(E2088,blinkit_products[product_id],blinkit_products[category])</f>
        <v>Instant &amp; Frozen Food</v>
      </c>
      <c r="H2088">
        <f>_xlfn.XLOOKUP(A2088,blinkit_order_items[order_id],blinkit_order_items[quantity])</f>
        <v>1</v>
      </c>
      <c r="I2088">
        <f>_xlfn.XLOOKUP(A2088,blinkit_order_items[order_id],blinkit_order_items[unit_price])</f>
        <v>482.06</v>
      </c>
      <c r="J2088" s="3">
        <v>275.02999999999997</v>
      </c>
      <c r="K2088" s="3" t="s">
        <v>12</v>
      </c>
      <c r="L2088" s="3" t="s">
        <v>16</v>
      </c>
      <c r="M2088">
        <v>27</v>
      </c>
      <c r="N2088" s="8">
        <v>45216.544351851851</v>
      </c>
    </row>
    <row r="2089" spans="1:14" x14ac:dyDescent="0.3">
      <c r="A2089" s="4">
        <v>7773287963</v>
      </c>
      <c r="B2089" s="5">
        <v>93563435</v>
      </c>
      <c r="C2089" t="str">
        <f>_xlfn.XLOOKUP(B2089,blinkit_customers!A:A,blinkit_customers!B:B," ")</f>
        <v>Siya Sandhu</v>
      </c>
      <c r="D2089" t="str">
        <f>_xlfn.XLOOKUP(B2089, blinkit_customers!A:A,blinkit_customers!I:I, " ")</f>
        <v>New</v>
      </c>
      <c r="E2089">
        <f>_xlfn.XLOOKUP(A2089,blinkit_order_items[order_id],blinkit_order_items[product_id])</f>
        <v>942001</v>
      </c>
      <c r="F2089" t="str">
        <f>_xlfn.XLOOKUP(E2089,blinkit_products[product_id],blinkit_products[product_name])</f>
        <v>Cat Food</v>
      </c>
      <c r="G2089" t="str">
        <f>_xlfn.XLOOKUP(E2089,blinkit_products[product_id],blinkit_products[category])</f>
        <v>Pet Care</v>
      </c>
      <c r="H2089">
        <f>_xlfn.XLOOKUP(A2089,blinkit_order_items[order_id],blinkit_order_items[quantity])</f>
        <v>1</v>
      </c>
      <c r="I2089">
        <f>_xlfn.XLOOKUP(A2089,blinkit_order_items[order_id],blinkit_order_items[unit_price])</f>
        <v>671.55</v>
      </c>
      <c r="J2089" s="5">
        <v>3262.86</v>
      </c>
      <c r="K2089" s="5" t="s">
        <v>15</v>
      </c>
      <c r="L2089" s="5" t="s">
        <v>10</v>
      </c>
      <c r="M2089">
        <v>5</v>
      </c>
      <c r="N2089" s="9">
        <v>45007.092002314814</v>
      </c>
    </row>
    <row r="2090" spans="1:14" x14ac:dyDescent="0.3">
      <c r="A2090" s="2">
        <v>8153845667</v>
      </c>
      <c r="B2090" s="3">
        <v>30192942</v>
      </c>
      <c r="C2090" t="str">
        <f>_xlfn.XLOOKUP(B2090,blinkit_customers!A:A,blinkit_customers!B:B," ")</f>
        <v>Darika Raj</v>
      </c>
      <c r="D2090" t="str">
        <f>_xlfn.XLOOKUP(B2090, blinkit_customers!A:A,blinkit_customers!I:I, " ")</f>
        <v>Premium</v>
      </c>
      <c r="E2090">
        <f>_xlfn.XLOOKUP(A2090,blinkit_order_items[order_id],blinkit_order_items[product_id])</f>
        <v>449106</v>
      </c>
      <c r="F2090" t="str">
        <f>_xlfn.XLOOKUP(E2090,blinkit_products[product_id],blinkit_products[product_name])</f>
        <v>Soap</v>
      </c>
      <c r="G2090" t="str">
        <f>_xlfn.XLOOKUP(E2090,blinkit_products[product_id],blinkit_products[category])</f>
        <v>Personal Care</v>
      </c>
      <c r="H2090">
        <f>_xlfn.XLOOKUP(A2090,blinkit_order_items[order_id],blinkit_order_items[quantity])</f>
        <v>2</v>
      </c>
      <c r="I2090">
        <f>_xlfn.XLOOKUP(A2090,blinkit_order_items[order_id],blinkit_order_items[unit_price])</f>
        <v>48.55</v>
      </c>
      <c r="J2090" s="3">
        <v>4095.5</v>
      </c>
      <c r="K2090" s="3" t="s">
        <v>15</v>
      </c>
      <c r="L2090" s="3" t="s">
        <v>10</v>
      </c>
      <c r="M2090">
        <v>-3</v>
      </c>
      <c r="N2090" s="8">
        <v>45513.364270833335</v>
      </c>
    </row>
    <row r="2091" spans="1:14" x14ac:dyDescent="0.3">
      <c r="A2091" s="4">
        <v>8345887091</v>
      </c>
      <c r="B2091" s="5">
        <v>54145987</v>
      </c>
      <c r="C2091" t="str">
        <f>_xlfn.XLOOKUP(B2091,blinkit_customers!A:A,blinkit_customers!B:B," ")</f>
        <v>Rushil Yadav</v>
      </c>
      <c r="D2091" t="str">
        <f>_xlfn.XLOOKUP(B2091, blinkit_customers!A:A,blinkit_customers!I:I, " ")</f>
        <v>Premium</v>
      </c>
      <c r="E2091">
        <f>_xlfn.XLOOKUP(A2091,blinkit_order_items[order_id],blinkit_order_items[product_id])</f>
        <v>667163</v>
      </c>
      <c r="F2091" t="str">
        <f>_xlfn.XLOOKUP(E2091,blinkit_products[product_id],blinkit_products[product_name])</f>
        <v>Orange Juice</v>
      </c>
      <c r="G2091" t="str">
        <f>_xlfn.XLOOKUP(E2091,blinkit_products[product_id],blinkit_products[category])</f>
        <v>Cold Drinks &amp; Juices</v>
      </c>
      <c r="H2091">
        <f>_xlfn.XLOOKUP(A2091,blinkit_order_items[order_id],blinkit_order_items[quantity])</f>
        <v>2</v>
      </c>
      <c r="I2091">
        <f>_xlfn.XLOOKUP(A2091,blinkit_order_items[order_id],blinkit_order_items[unit_price])</f>
        <v>441.2</v>
      </c>
      <c r="J2091" s="5">
        <v>2193.6799999999998</v>
      </c>
      <c r="K2091" s="5" t="s">
        <v>15</v>
      </c>
      <c r="L2091" s="5" t="s">
        <v>10</v>
      </c>
      <c r="M2091">
        <v>4</v>
      </c>
      <c r="N2091" s="9">
        <v>45578.642997685187</v>
      </c>
    </row>
    <row r="2092" spans="1:14" x14ac:dyDescent="0.3">
      <c r="A2092" s="2">
        <v>6638429050</v>
      </c>
      <c r="B2092" s="3">
        <v>75739462</v>
      </c>
      <c r="C2092" t="str">
        <f>_xlfn.XLOOKUP(B2092,blinkit_customers!A:A,blinkit_customers!B:B," ")</f>
        <v>Vasana Ganesh</v>
      </c>
      <c r="D2092" t="str">
        <f>_xlfn.XLOOKUP(B2092, blinkit_customers!A:A,blinkit_customers!I:I, " ")</f>
        <v>Premium</v>
      </c>
      <c r="E2092">
        <f>_xlfn.XLOOKUP(A2092,blinkit_order_items[order_id],blinkit_order_items[product_id])</f>
        <v>799688</v>
      </c>
      <c r="F2092" t="str">
        <f>_xlfn.XLOOKUP(E2092,blinkit_products[product_id],blinkit_products[product_name])</f>
        <v>Lotion</v>
      </c>
      <c r="G2092" t="str">
        <f>_xlfn.XLOOKUP(E2092,blinkit_products[product_id],blinkit_products[category])</f>
        <v>Personal Care</v>
      </c>
      <c r="H2092">
        <f>_xlfn.XLOOKUP(A2092,blinkit_order_items[order_id],blinkit_order_items[quantity])</f>
        <v>2</v>
      </c>
      <c r="I2092">
        <f>_xlfn.XLOOKUP(A2092,blinkit_order_items[order_id],blinkit_order_items[unit_price])</f>
        <v>309.62</v>
      </c>
      <c r="J2092" s="3">
        <v>2413.79</v>
      </c>
      <c r="K2092" s="3" t="s">
        <v>11</v>
      </c>
      <c r="L2092" s="3" t="s">
        <v>10</v>
      </c>
      <c r="M2092">
        <v>4</v>
      </c>
      <c r="N2092" s="8">
        <v>45553.315682870372</v>
      </c>
    </row>
    <row r="2093" spans="1:14" x14ac:dyDescent="0.3">
      <c r="A2093" s="4">
        <v>4132900691</v>
      </c>
      <c r="B2093" s="5">
        <v>42262168</v>
      </c>
      <c r="C2093" t="str">
        <f>_xlfn.XLOOKUP(B2093,blinkit_customers!A:A,blinkit_customers!B:B," ")</f>
        <v>Mason Iyengar</v>
      </c>
      <c r="D2093" t="str">
        <f>_xlfn.XLOOKUP(B2093, blinkit_customers!A:A,blinkit_customers!I:I, " ")</f>
        <v>Regular</v>
      </c>
      <c r="E2093">
        <f>_xlfn.XLOOKUP(A2093,blinkit_order_items[order_id],blinkit_order_items[product_id])</f>
        <v>837480</v>
      </c>
      <c r="F2093" t="str">
        <f>_xlfn.XLOOKUP(E2093,blinkit_products[product_id],blinkit_products[product_name])</f>
        <v>Cough Syrup</v>
      </c>
      <c r="G2093" t="str">
        <f>_xlfn.XLOOKUP(E2093,blinkit_products[product_id],blinkit_products[category])</f>
        <v>Pharmacy</v>
      </c>
      <c r="H2093">
        <f>_xlfn.XLOOKUP(A2093,blinkit_order_items[order_id],blinkit_order_items[quantity])</f>
        <v>2</v>
      </c>
      <c r="I2093">
        <f>_xlfn.XLOOKUP(A2093,blinkit_order_items[order_id],blinkit_order_items[unit_price])</f>
        <v>217.4</v>
      </c>
      <c r="J2093" s="5">
        <v>2615.9</v>
      </c>
      <c r="K2093" s="5" t="s">
        <v>13</v>
      </c>
      <c r="L2093" s="5" t="s">
        <v>14</v>
      </c>
      <c r="M2093">
        <v>7</v>
      </c>
      <c r="N2093" s="9">
        <v>45546.037893518522</v>
      </c>
    </row>
    <row r="2094" spans="1:14" x14ac:dyDescent="0.3">
      <c r="A2094" s="2">
        <v>2119346062</v>
      </c>
      <c r="B2094" s="3">
        <v>18259715</v>
      </c>
      <c r="C2094" t="str">
        <f>_xlfn.XLOOKUP(B2094,blinkit_customers!A:A,blinkit_customers!B:B," ")</f>
        <v>Finn Chacko</v>
      </c>
      <c r="D2094" t="str">
        <f>_xlfn.XLOOKUP(B2094, blinkit_customers!A:A,blinkit_customers!I:I, " ")</f>
        <v>Regular</v>
      </c>
      <c r="E2094">
        <f>_xlfn.XLOOKUP(A2094,blinkit_order_items[order_id],blinkit_order_items[product_id])</f>
        <v>222892</v>
      </c>
      <c r="F2094" t="str">
        <f>_xlfn.XLOOKUP(E2094,blinkit_products[product_id],blinkit_products[product_name])</f>
        <v>Tomatoes</v>
      </c>
      <c r="G2094" t="str">
        <f>_xlfn.XLOOKUP(E2094,blinkit_products[product_id],blinkit_products[category])</f>
        <v>Fruits &amp; Vegetables</v>
      </c>
      <c r="H2094">
        <f>_xlfn.XLOOKUP(A2094,blinkit_order_items[order_id],blinkit_order_items[quantity])</f>
        <v>1</v>
      </c>
      <c r="I2094">
        <f>_xlfn.XLOOKUP(A2094,blinkit_order_items[order_id],blinkit_order_items[unit_price])</f>
        <v>869.22</v>
      </c>
      <c r="J2094" s="3">
        <v>217.4</v>
      </c>
      <c r="K2094" s="3" t="s">
        <v>11</v>
      </c>
      <c r="L2094" s="3" t="s">
        <v>10</v>
      </c>
      <c r="M2094">
        <v>-4</v>
      </c>
      <c r="N2094" s="8">
        <v>45110.530798611115</v>
      </c>
    </row>
    <row r="2095" spans="1:14" x14ac:dyDescent="0.3">
      <c r="A2095" s="4">
        <v>689310626</v>
      </c>
      <c r="B2095" s="5">
        <v>69416782</v>
      </c>
      <c r="C2095" t="str">
        <f>_xlfn.XLOOKUP(B2095,blinkit_customers!A:A,blinkit_customers!B:B," ")</f>
        <v>Gagan Goel</v>
      </c>
      <c r="D2095" t="str">
        <f>_xlfn.XLOOKUP(B2095, blinkit_customers!A:A,blinkit_customers!I:I, " ")</f>
        <v>Regular</v>
      </c>
      <c r="E2095">
        <f>_xlfn.XLOOKUP(A2095,blinkit_order_items[order_id],blinkit_order_items[product_id])</f>
        <v>952124</v>
      </c>
      <c r="F2095" t="str">
        <f>_xlfn.XLOOKUP(E2095,blinkit_products[product_id],blinkit_products[product_name])</f>
        <v>Onions</v>
      </c>
      <c r="G2095" t="str">
        <f>_xlfn.XLOOKUP(E2095,blinkit_products[product_id],blinkit_products[category])</f>
        <v>Fruits &amp; Vegetables</v>
      </c>
      <c r="H2095">
        <f>_xlfn.XLOOKUP(A2095,blinkit_order_items[order_id],blinkit_order_items[quantity])</f>
        <v>2</v>
      </c>
      <c r="I2095">
        <f>_xlfn.XLOOKUP(A2095,blinkit_order_items[order_id],blinkit_order_items[unit_price])</f>
        <v>127.08</v>
      </c>
      <c r="J2095" s="5">
        <v>1868.3</v>
      </c>
      <c r="K2095" s="5" t="s">
        <v>11</v>
      </c>
      <c r="L2095" s="5" t="s">
        <v>14</v>
      </c>
      <c r="M2095">
        <v>14</v>
      </c>
      <c r="N2095" s="9">
        <v>45566.546354166669</v>
      </c>
    </row>
    <row r="2096" spans="1:14" x14ac:dyDescent="0.3">
      <c r="A2096" s="2">
        <v>9246993674</v>
      </c>
      <c r="B2096" s="3">
        <v>21701991</v>
      </c>
      <c r="C2096" t="str">
        <f>_xlfn.XLOOKUP(B2096,blinkit_customers!A:A,blinkit_customers!B:B," ")</f>
        <v>Wazir Hari</v>
      </c>
      <c r="D2096" t="str">
        <f>_xlfn.XLOOKUP(B2096, blinkit_customers!A:A,blinkit_customers!I:I, " ")</f>
        <v>New</v>
      </c>
      <c r="E2096">
        <f>_xlfn.XLOOKUP(A2096,blinkit_order_items[order_id],blinkit_order_items[product_id])</f>
        <v>490602</v>
      </c>
      <c r="F2096" t="str">
        <f>_xlfn.XLOOKUP(E2096,blinkit_products[product_id],blinkit_products[product_name])</f>
        <v>Sugar</v>
      </c>
      <c r="G2096" t="str">
        <f>_xlfn.XLOOKUP(E2096,blinkit_products[product_id],blinkit_products[category])</f>
        <v>Grocery &amp; Staples</v>
      </c>
      <c r="H2096">
        <f>_xlfn.XLOOKUP(A2096,blinkit_order_items[order_id],blinkit_order_items[quantity])</f>
        <v>2</v>
      </c>
      <c r="I2096">
        <f>_xlfn.XLOOKUP(A2096,blinkit_order_items[order_id],blinkit_order_items[unit_price])</f>
        <v>549.47</v>
      </c>
      <c r="J2096" s="3">
        <v>874.28</v>
      </c>
      <c r="K2096" s="3" t="s">
        <v>13</v>
      </c>
      <c r="L2096" s="3" t="s">
        <v>14</v>
      </c>
      <c r="M2096">
        <v>13</v>
      </c>
      <c r="N2096" s="8">
        <v>45240.154895833337</v>
      </c>
    </row>
    <row r="2097" spans="1:14" x14ac:dyDescent="0.3">
      <c r="A2097" s="4">
        <v>2282234185</v>
      </c>
      <c r="B2097" s="5">
        <v>94706375</v>
      </c>
      <c r="C2097" t="str">
        <f>_xlfn.XLOOKUP(B2097,blinkit_customers!A:A,blinkit_customers!B:B," ")</f>
        <v>Urishilla Kala</v>
      </c>
      <c r="D2097" t="str">
        <f>_xlfn.XLOOKUP(B2097, blinkit_customers!A:A,blinkit_customers!I:I, " ")</f>
        <v>Regular</v>
      </c>
      <c r="E2097">
        <f>_xlfn.XLOOKUP(A2097,blinkit_order_items[order_id],blinkit_order_items[product_id])</f>
        <v>734789</v>
      </c>
      <c r="F2097" t="str">
        <f>_xlfn.XLOOKUP(E2097,blinkit_products[product_id],blinkit_products[product_name])</f>
        <v>Popcorn</v>
      </c>
      <c r="G2097" t="str">
        <f>_xlfn.XLOOKUP(E2097,blinkit_products[product_id],blinkit_products[category])</f>
        <v>Snacks &amp; Munchies</v>
      </c>
      <c r="H2097">
        <f>_xlfn.XLOOKUP(A2097,blinkit_order_items[order_id],blinkit_order_items[quantity])</f>
        <v>1</v>
      </c>
      <c r="I2097">
        <f>_xlfn.XLOOKUP(A2097,blinkit_order_items[order_id],blinkit_order_items[unit_price])</f>
        <v>395.82</v>
      </c>
      <c r="J2097" s="5">
        <v>2600.2199999999998</v>
      </c>
      <c r="K2097" s="5" t="s">
        <v>15</v>
      </c>
      <c r="L2097" s="5" t="s">
        <v>10</v>
      </c>
      <c r="M2097">
        <v>-3</v>
      </c>
      <c r="N2097" s="9">
        <v>45487.239976851852</v>
      </c>
    </row>
    <row r="2098" spans="1:14" x14ac:dyDescent="0.3">
      <c r="A2098" s="2">
        <v>9697170386</v>
      </c>
      <c r="B2098" s="3">
        <v>48776805</v>
      </c>
      <c r="C2098" t="str">
        <f>_xlfn.XLOOKUP(B2098,blinkit_customers!A:A,blinkit_customers!B:B," ")</f>
        <v>Prisha Sanghvi</v>
      </c>
      <c r="D2098" t="str">
        <f>_xlfn.XLOOKUP(B2098, blinkit_customers!A:A,blinkit_customers!I:I, " ")</f>
        <v>Premium</v>
      </c>
      <c r="E2098">
        <f>_xlfn.XLOOKUP(A2098,blinkit_order_items[order_id],blinkit_order_items[product_id])</f>
        <v>992178</v>
      </c>
      <c r="F2098" t="str">
        <f>_xlfn.XLOOKUP(E2098,blinkit_products[product_id],blinkit_products[product_name])</f>
        <v>Pain Reliever</v>
      </c>
      <c r="G2098" t="str">
        <f>_xlfn.XLOOKUP(E2098,blinkit_products[product_id],blinkit_products[category])</f>
        <v>Pharmacy</v>
      </c>
      <c r="H2098">
        <f>_xlfn.XLOOKUP(A2098,blinkit_order_items[order_id],blinkit_order_items[quantity])</f>
        <v>2</v>
      </c>
      <c r="I2098">
        <f>_xlfn.XLOOKUP(A2098,blinkit_order_items[order_id],blinkit_order_items[unit_price])</f>
        <v>632.42999999999995</v>
      </c>
      <c r="J2098" s="3">
        <v>2391.0100000000002</v>
      </c>
      <c r="K2098" s="3" t="s">
        <v>15</v>
      </c>
      <c r="L2098" s="3" t="s">
        <v>10</v>
      </c>
      <c r="M2098">
        <v>-5</v>
      </c>
      <c r="N2098" s="8">
        <v>45572.433113425926</v>
      </c>
    </row>
    <row r="2099" spans="1:14" x14ac:dyDescent="0.3">
      <c r="A2099" s="4">
        <v>6376147802</v>
      </c>
      <c r="B2099" s="5">
        <v>60495351</v>
      </c>
      <c r="C2099" t="str">
        <f>_xlfn.XLOOKUP(B2099,blinkit_customers!A:A,blinkit_customers!B:B," ")</f>
        <v>Henry Rana</v>
      </c>
      <c r="D2099" t="str">
        <f>_xlfn.XLOOKUP(B2099, blinkit_customers!A:A,blinkit_customers!I:I, " ")</f>
        <v>New</v>
      </c>
      <c r="E2099">
        <f>_xlfn.XLOOKUP(A2099,blinkit_order_items[order_id],blinkit_order_items[product_id])</f>
        <v>799952</v>
      </c>
      <c r="F2099" t="str">
        <f>_xlfn.XLOOKUP(E2099,blinkit_products[product_id],blinkit_products[product_name])</f>
        <v>Cheese</v>
      </c>
      <c r="G2099" t="str">
        <f>_xlfn.XLOOKUP(E2099,blinkit_products[product_id],blinkit_products[category])</f>
        <v>Dairy &amp; Breakfast</v>
      </c>
      <c r="H2099">
        <f>_xlfn.XLOOKUP(A2099,blinkit_order_items[order_id],blinkit_order_items[quantity])</f>
        <v>1</v>
      </c>
      <c r="I2099">
        <f>_xlfn.XLOOKUP(A2099,blinkit_order_items[order_id],blinkit_order_items[unit_price])</f>
        <v>922.64</v>
      </c>
      <c r="J2099" s="5">
        <v>197.39</v>
      </c>
      <c r="K2099" s="5" t="s">
        <v>11</v>
      </c>
      <c r="L2099" s="5" t="s">
        <v>14</v>
      </c>
      <c r="M2099">
        <v>14</v>
      </c>
      <c r="N2099" s="9">
        <v>45489.891886574071</v>
      </c>
    </row>
    <row r="2100" spans="1:14" x14ac:dyDescent="0.3">
      <c r="A2100" s="2">
        <v>7415158732</v>
      </c>
      <c r="B2100" s="3">
        <v>30192942</v>
      </c>
      <c r="C2100" t="str">
        <f>_xlfn.XLOOKUP(B2100,blinkit_customers!A:A,blinkit_customers!B:B," ")</f>
        <v>Darika Raj</v>
      </c>
      <c r="D2100" t="str">
        <f>_xlfn.XLOOKUP(B2100, blinkit_customers!A:A,blinkit_customers!I:I, " ")</f>
        <v>Premium</v>
      </c>
      <c r="E2100">
        <f>_xlfn.XLOOKUP(A2100,blinkit_order_items[order_id],blinkit_order_items[product_id])</f>
        <v>433521</v>
      </c>
      <c r="F2100" t="str">
        <f>_xlfn.XLOOKUP(E2100,blinkit_products[product_id],blinkit_products[product_name])</f>
        <v>Diapers</v>
      </c>
      <c r="G2100" t="str">
        <f>_xlfn.XLOOKUP(E2100,blinkit_products[product_id],blinkit_products[category])</f>
        <v>Baby Care</v>
      </c>
      <c r="H2100">
        <f>_xlfn.XLOOKUP(A2100,blinkit_order_items[order_id],blinkit_order_items[quantity])</f>
        <v>1</v>
      </c>
      <c r="I2100">
        <f>_xlfn.XLOOKUP(A2100,blinkit_order_items[order_id],blinkit_order_items[unit_price])</f>
        <v>321.33</v>
      </c>
      <c r="J2100" s="3">
        <v>3310.78</v>
      </c>
      <c r="K2100" s="3" t="s">
        <v>13</v>
      </c>
      <c r="L2100" s="3" t="s">
        <v>16</v>
      </c>
      <c r="M2100">
        <v>17</v>
      </c>
      <c r="N2100" s="8">
        <v>45296.834606481483</v>
      </c>
    </row>
    <row r="2101" spans="1:14" x14ac:dyDescent="0.3">
      <c r="A2101" s="4">
        <v>343300311</v>
      </c>
      <c r="B2101" s="5">
        <v>37095171</v>
      </c>
      <c r="C2101" t="str">
        <f>_xlfn.XLOOKUP(B2101,blinkit_customers!A:A,blinkit_customers!B:B," ")</f>
        <v>Ira Soni</v>
      </c>
      <c r="D2101" t="str">
        <f>_xlfn.XLOOKUP(B2101, blinkit_customers!A:A,blinkit_customers!I:I, " ")</f>
        <v>Inactive</v>
      </c>
      <c r="E2101">
        <f>_xlfn.XLOOKUP(A2101,blinkit_order_items[order_id],blinkit_order_items[product_id])</f>
        <v>962591</v>
      </c>
      <c r="F2101" t="str">
        <f>_xlfn.XLOOKUP(E2101,blinkit_products[product_id],blinkit_products[product_name])</f>
        <v>Orange Juice</v>
      </c>
      <c r="G2101" t="str">
        <f>_xlfn.XLOOKUP(E2101,blinkit_products[product_id],blinkit_products[category])</f>
        <v>Cold Drinks &amp; Juices</v>
      </c>
      <c r="H2101">
        <f>_xlfn.XLOOKUP(A2101,blinkit_order_items[order_id],blinkit_order_items[quantity])</f>
        <v>2</v>
      </c>
      <c r="I2101">
        <f>_xlfn.XLOOKUP(A2101,blinkit_order_items[order_id],blinkit_order_items[unit_price])</f>
        <v>130.01</v>
      </c>
      <c r="J2101" s="5">
        <v>2120.7399999999998</v>
      </c>
      <c r="K2101" s="5" t="s">
        <v>15</v>
      </c>
      <c r="L2101" s="5" t="s">
        <v>14</v>
      </c>
      <c r="M2101">
        <v>6</v>
      </c>
      <c r="N2101" s="9">
        <v>45508.055821759262</v>
      </c>
    </row>
    <row r="2102" spans="1:14" x14ac:dyDescent="0.3">
      <c r="A2102" s="2">
        <v>3922539531</v>
      </c>
      <c r="B2102" s="3">
        <v>10048910</v>
      </c>
      <c r="C2102" t="str">
        <f>_xlfn.XLOOKUP(B2102,blinkit_customers!A:A,blinkit_customers!B:B," ")</f>
        <v>Pratyush Sawhney</v>
      </c>
      <c r="D2102" t="str">
        <f>_xlfn.XLOOKUP(B2102, blinkit_customers!A:A,blinkit_customers!I:I, " ")</f>
        <v>New</v>
      </c>
      <c r="E2102">
        <f>_xlfn.XLOOKUP(A2102,blinkit_order_items[order_id],blinkit_order_items[product_id])</f>
        <v>647462</v>
      </c>
      <c r="F2102" t="str">
        <f>_xlfn.XLOOKUP(E2102,blinkit_products[product_id],blinkit_products[product_name])</f>
        <v>Lotion</v>
      </c>
      <c r="G2102" t="str">
        <f>_xlfn.XLOOKUP(E2102,blinkit_products[product_id],blinkit_products[category])</f>
        <v>Personal Care</v>
      </c>
      <c r="H2102">
        <f>_xlfn.XLOOKUP(A2102,blinkit_order_items[order_id],blinkit_order_items[quantity])</f>
        <v>1</v>
      </c>
      <c r="I2102">
        <f>_xlfn.XLOOKUP(A2102,blinkit_order_items[order_id],blinkit_order_items[unit_price])</f>
        <v>326.42</v>
      </c>
      <c r="J2102" s="3">
        <v>1858.86</v>
      </c>
      <c r="K2102" s="3" t="s">
        <v>12</v>
      </c>
      <c r="L2102" s="3" t="s">
        <v>10</v>
      </c>
      <c r="M2102">
        <v>0</v>
      </c>
      <c r="N2102" s="8">
        <v>45559.650046296294</v>
      </c>
    </row>
    <row r="2103" spans="1:14" x14ac:dyDescent="0.3">
      <c r="A2103" s="4">
        <v>7634516705</v>
      </c>
      <c r="B2103" s="5">
        <v>2058037</v>
      </c>
      <c r="C2103" t="str">
        <f>_xlfn.XLOOKUP(B2103,blinkit_customers!A:A,blinkit_customers!B:B," ")</f>
        <v>Yutika Badal</v>
      </c>
      <c r="D2103" t="str">
        <f>_xlfn.XLOOKUP(B2103, blinkit_customers!A:A,blinkit_customers!I:I, " ")</f>
        <v>Inactive</v>
      </c>
      <c r="E2103">
        <f>_xlfn.XLOOKUP(A2103,blinkit_order_items[order_id],blinkit_order_items[product_id])</f>
        <v>154179</v>
      </c>
      <c r="F2103" t="str">
        <f>_xlfn.XLOOKUP(E2103,blinkit_products[product_id],blinkit_products[product_name])</f>
        <v>Pain Reliever</v>
      </c>
      <c r="G2103" t="str">
        <f>_xlfn.XLOOKUP(E2103,blinkit_products[product_id],blinkit_products[category])</f>
        <v>Pharmacy</v>
      </c>
      <c r="H2103">
        <f>_xlfn.XLOOKUP(A2103,blinkit_order_items[order_id],blinkit_order_items[quantity])</f>
        <v>1</v>
      </c>
      <c r="I2103">
        <f>_xlfn.XLOOKUP(A2103,blinkit_order_items[order_id],blinkit_order_items[unit_price])</f>
        <v>582.87</v>
      </c>
      <c r="J2103" s="5">
        <v>2803.07</v>
      </c>
      <c r="K2103" s="5" t="s">
        <v>12</v>
      </c>
      <c r="L2103" s="5" t="s">
        <v>10</v>
      </c>
      <c r="M2103">
        <v>5</v>
      </c>
      <c r="N2103" s="9">
        <v>45214.610729166663</v>
      </c>
    </row>
    <row r="2104" spans="1:14" x14ac:dyDescent="0.3">
      <c r="A2104" s="2">
        <v>8731122718</v>
      </c>
      <c r="B2104" s="3">
        <v>50572914</v>
      </c>
      <c r="C2104" t="str">
        <f>_xlfn.XLOOKUP(B2104,blinkit_customers!A:A,blinkit_customers!B:B," ")</f>
        <v>Ishani Mukherjee</v>
      </c>
      <c r="D2104" t="str">
        <f>_xlfn.XLOOKUP(B2104, blinkit_customers!A:A,blinkit_customers!I:I, " ")</f>
        <v>Regular</v>
      </c>
      <c r="E2104">
        <f>_xlfn.XLOOKUP(A2104,blinkit_order_items[order_id],blinkit_order_items[product_id])</f>
        <v>847349</v>
      </c>
      <c r="F2104" t="str">
        <f>_xlfn.XLOOKUP(E2104,blinkit_products[product_id],blinkit_products[product_name])</f>
        <v>Potatoes</v>
      </c>
      <c r="G2104" t="str">
        <f>_xlfn.XLOOKUP(E2104,blinkit_products[product_id],blinkit_products[category])</f>
        <v>Fruits &amp; Vegetables</v>
      </c>
      <c r="H2104">
        <f>_xlfn.XLOOKUP(A2104,blinkit_order_items[order_id],blinkit_order_items[quantity])</f>
        <v>3</v>
      </c>
      <c r="I2104">
        <f>_xlfn.XLOOKUP(A2104,blinkit_order_items[order_id],blinkit_order_items[unit_price])</f>
        <v>781.08</v>
      </c>
      <c r="J2104" s="3">
        <v>1980.68</v>
      </c>
      <c r="K2104" s="3" t="s">
        <v>13</v>
      </c>
      <c r="L2104" s="3" t="s">
        <v>14</v>
      </c>
      <c r="M2104">
        <v>13</v>
      </c>
      <c r="N2104" s="8">
        <v>45039.233761574076</v>
      </c>
    </row>
    <row r="2105" spans="1:14" x14ac:dyDescent="0.3">
      <c r="A2105" s="4">
        <v>9471236505</v>
      </c>
      <c r="B2105" s="5">
        <v>5540556</v>
      </c>
      <c r="C2105" t="str">
        <f>_xlfn.XLOOKUP(B2105,blinkit_customers!A:A,blinkit_customers!B:B," ")</f>
        <v>Lakshit Balan</v>
      </c>
      <c r="D2105" t="str">
        <f>_xlfn.XLOOKUP(B2105, blinkit_customers!A:A,blinkit_customers!I:I, " ")</f>
        <v>Regular</v>
      </c>
      <c r="E2105">
        <f>_xlfn.XLOOKUP(A2105,blinkit_order_items[order_id],blinkit_order_items[product_id])</f>
        <v>669378</v>
      </c>
      <c r="F2105" t="str">
        <f>_xlfn.XLOOKUP(E2105,blinkit_products[product_id],blinkit_products[product_name])</f>
        <v>Potatoes</v>
      </c>
      <c r="G2105" t="str">
        <f>_xlfn.XLOOKUP(E2105,blinkit_products[product_id],blinkit_products[category])</f>
        <v>Fruits &amp; Vegetables</v>
      </c>
      <c r="H2105">
        <f>_xlfn.XLOOKUP(A2105,blinkit_order_items[order_id],blinkit_order_items[quantity])</f>
        <v>3</v>
      </c>
      <c r="I2105">
        <f>_xlfn.XLOOKUP(A2105,blinkit_order_items[order_id],blinkit_order_items[unit_price])</f>
        <v>212.14</v>
      </c>
      <c r="J2105" s="5">
        <v>2872.87</v>
      </c>
      <c r="K2105" s="5" t="s">
        <v>11</v>
      </c>
      <c r="L2105" s="5" t="s">
        <v>16</v>
      </c>
      <c r="M2105">
        <v>23</v>
      </c>
      <c r="N2105" s="9">
        <v>45570.453587962962</v>
      </c>
    </row>
    <row r="2106" spans="1:14" x14ac:dyDescent="0.3">
      <c r="A2106" s="2">
        <v>9497014025</v>
      </c>
      <c r="B2106" s="3">
        <v>79764458</v>
      </c>
      <c r="C2106" t="str">
        <f>_xlfn.XLOOKUP(B2106,blinkit_customers!A:A,blinkit_customers!B:B," ")</f>
        <v>Bhavani Kant</v>
      </c>
      <c r="D2106" t="str">
        <f>_xlfn.XLOOKUP(B2106, blinkit_customers!A:A,blinkit_customers!I:I, " ")</f>
        <v>New</v>
      </c>
      <c r="E2106">
        <f>_xlfn.XLOOKUP(A2106,blinkit_order_items[order_id],blinkit_order_items[product_id])</f>
        <v>492958</v>
      </c>
      <c r="F2106" t="str">
        <f>_xlfn.XLOOKUP(E2106,blinkit_products[product_id],blinkit_products[product_name])</f>
        <v>Lotion</v>
      </c>
      <c r="G2106" t="str">
        <f>_xlfn.XLOOKUP(E2106,blinkit_products[product_id],blinkit_products[category])</f>
        <v>Personal Care</v>
      </c>
      <c r="H2106">
        <f>_xlfn.XLOOKUP(A2106,blinkit_order_items[order_id],blinkit_order_items[quantity])</f>
        <v>3</v>
      </c>
      <c r="I2106">
        <f>_xlfn.XLOOKUP(A2106,blinkit_order_items[order_id],blinkit_order_items[unit_price])</f>
        <v>84.2</v>
      </c>
      <c r="J2106" s="3">
        <v>1475.14</v>
      </c>
      <c r="K2106" s="3" t="s">
        <v>15</v>
      </c>
      <c r="L2106" s="3" t="s">
        <v>14</v>
      </c>
      <c r="M2106">
        <v>13</v>
      </c>
      <c r="N2106" s="8">
        <v>45599.200486111113</v>
      </c>
    </row>
    <row r="2107" spans="1:14" x14ac:dyDescent="0.3">
      <c r="A2107" s="4">
        <v>592358946</v>
      </c>
      <c r="B2107" s="5">
        <v>54952806</v>
      </c>
      <c r="C2107" t="str">
        <f>_xlfn.XLOOKUP(B2107,blinkit_customers!A:A,blinkit_customers!B:B," ")</f>
        <v>Manya Kohli</v>
      </c>
      <c r="D2107" t="str">
        <f>_xlfn.XLOOKUP(B2107, blinkit_customers!A:A,blinkit_customers!I:I, " ")</f>
        <v>Regular</v>
      </c>
      <c r="E2107">
        <f>_xlfn.XLOOKUP(A2107,blinkit_order_items[order_id],blinkit_order_items[product_id])</f>
        <v>378676</v>
      </c>
      <c r="F2107" t="str">
        <f>_xlfn.XLOOKUP(E2107,blinkit_products[product_id],blinkit_products[product_name])</f>
        <v>Orange Juice</v>
      </c>
      <c r="G2107" t="str">
        <f>_xlfn.XLOOKUP(E2107,blinkit_products[product_id],blinkit_products[category])</f>
        <v>Cold Drinks &amp; Juices</v>
      </c>
      <c r="H2107">
        <f>_xlfn.XLOOKUP(A2107,blinkit_order_items[order_id],blinkit_order_items[quantity])</f>
        <v>3</v>
      </c>
      <c r="I2107">
        <f>_xlfn.XLOOKUP(A2107,blinkit_order_items[order_id],blinkit_order_items[unit_price])</f>
        <v>881.42</v>
      </c>
      <c r="J2107" s="5">
        <v>2564.3200000000002</v>
      </c>
      <c r="K2107" s="5" t="s">
        <v>13</v>
      </c>
      <c r="L2107" s="5" t="s">
        <v>10</v>
      </c>
      <c r="M2107">
        <v>3</v>
      </c>
      <c r="N2107" s="9">
        <v>45526.079305555555</v>
      </c>
    </row>
    <row r="2108" spans="1:14" x14ac:dyDescent="0.3">
      <c r="A2108" s="2">
        <v>9680783354</v>
      </c>
      <c r="B2108" s="3">
        <v>20517871</v>
      </c>
      <c r="C2108" t="str">
        <f>_xlfn.XLOOKUP(B2108,blinkit_customers!A:A,blinkit_customers!B:B," ")</f>
        <v>Lavanya Natt</v>
      </c>
      <c r="D2108" t="str">
        <f>_xlfn.XLOOKUP(B2108, blinkit_customers!A:A,blinkit_customers!I:I, " ")</f>
        <v>Premium</v>
      </c>
      <c r="E2108">
        <f>_xlfn.XLOOKUP(A2108,blinkit_order_items[order_id],blinkit_order_items[product_id])</f>
        <v>41853</v>
      </c>
      <c r="F2108" t="str">
        <f>_xlfn.XLOOKUP(E2108,blinkit_products[product_id],blinkit_products[product_name])</f>
        <v>Curd</v>
      </c>
      <c r="G2108" t="str">
        <f>_xlfn.XLOOKUP(E2108,blinkit_products[product_id],blinkit_products[category])</f>
        <v>Dairy &amp; Breakfast</v>
      </c>
      <c r="H2108">
        <f>_xlfn.XLOOKUP(A2108,blinkit_order_items[order_id],blinkit_order_items[quantity])</f>
        <v>3</v>
      </c>
      <c r="I2108">
        <f>_xlfn.XLOOKUP(A2108,blinkit_order_items[order_id],blinkit_order_items[unit_price])</f>
        <v>910.44</v>
      </c>
      <c r="J2108" s="3">
        <v>4361.99</v>
      </c>
      <c r="K2108" s="3" t="s">
        <v>11</v>
      </c>
      <c r="L2108" s="3" t="s">
        <v>10</v>
      </c>
      <c r="M2108">
        <v>0</v>
      </c>
      <c r="N2108" s="8">
        <v>45025.077997685185</v>
      </c>
    </row>
    <row r="2109" spans="1:14" x14ac:dyDescent="0.3">
      <c r="A2109" s="4">
        <v>6109792602</v>
      </c>
      <c r="B2109" s="5">
        <v>20148223</v>
      </c>
      <c r="C2109" t="str">
        <f>_xlfn.XLOOKUP(B2109,blinkit_customers!A:A,blinkit_customers!B:B," ")</f>
        <v>Manbir Dua</v>
      </c>
      <c r="D2109" t="str">
        <f>_xlfn.XLOOKUP(B2109, blinkit_customers!A:A,blinkit_customers!I:I, " ")</f>
        <v>Inactive</v>
      </c>
      <c r="E2109">
        <f>_xlfn.XLOOKUP(A2109,blinkit_order_items[order_id],blinkit_order_items[product_id])</f>
        <v>723678</v>
      </c>
      <c r="F2109" t="str">
        <f>_xlfn.XLOOKUP(E2109,blinkit_products[product_id],blinkit_products[product_name])</f>
        <v>Dog Food</v>
      </c>
      <c r="G2109" t="str">
        <f>_xlfn.XLOOKUP(E2109,blinkit_products[product_id],blinkit_products[category])</f>
        <v>Pet Care</v>
      </c>
      <c r="H2109">
        <f>_xlfn.XLOOKUP(A2109,blinkit_order_items[order_id],blinkit_order_items[quantity])</f>
        <v>3</v>
      </c>
      <c r="I2109">
        <f>_xlfn.XLOOKUP(A2109,blinkit_order_items[order_id],blinkit_order_items[unit_price])</f>
        <v>675.46</v>
      </c>
      <c r="J2109" s="5">
        <v>2711.74</v>
      </c>
      <c r="K2109" s="5" t="s">
        <v>12</v>
      </c>
      <c r="L2109" s="5" t="s">
        <v>10</v>
      </c>
      <c r="M2109">
        <v>3</v>
      </c>
      <c r="N2109" s="9">
        <v>45182.083229166667</v>
      </c>
    </row>
    <row r="2110" spans="1:14" x14ac:dyDescent="0.3">
      <c r="A2110" s="2">
        <v>2734817654</v>
      </c>
      <c r="B2110" s="3">
        <v>6184558</v>
      </c>
      <c r="C2110" t="str">
        <f>_xlfn.XLOOKUP(B2110,blinkit_customers!A:A,blinkit_customers!B:B," ")</f>
        <v>Gaurang Grewal</v>
      </c>
      <c r="D2110" t="str">
        <f>_xlfn.XLOOKUP(B2110, blinkit_customers!A:A,blinkit_customers!I:I, " ")</f>
        <v>Regular</v>
      </c>
      <c r="E2110">
        <f>_xlfn.XLOOKUP(A2110,blinkit_order_items[order_id],blinkit_order_items[product_id])</f>
        <v>365132</v>
      </c>
      <c r="F2110" t="str">
        <f>_xlfn.XLOOKUP(E2110,blinkit_products[product_id],blinkit_products[product_name])</f>
        <v>Instant Noodles</v>
      </c>
      <c r="G2110" t="str">
        <f>_xlfn.XLOOKUP(E2110,blinkit_products[product_id],blinkit_products[category])</f>
        <v>Instant &amp; Frozen Food</v>
      </c>
      <c r="H2110">
        <f>_xlfn.XLOOKUP(A2110,blinkit_order_items[order_id],blinkit_order_items[quantity])</f>
        <v>3</v>
      </c>
      <c r="I2110">
        <f>_xlfn.XLOOKUP(A2110,blinkit_order_items[order_id],blinkit_order_items[unit_price])</f>
        <v>229.38</v>
      </c>
      <c r="J2110" s="3">
        <v>3676.83</v>
      </c>
      <c r="K2110" s="3" t="s">
        <v>15</v>
      </c>
      <c r="L2110" s="3" t="s">
        <v>10</v>
      </c>
      <c r="M2110">
        <v>-3</v>
      </c>
      <c r="N2110" s="8">
        <v>45028.401400462964</v>
      </c>
    </row>
    <row r="2111" spans="1:14" x14ac:dyDescent="0.3">
      <c r="A2111" s="4">
        <v>6380542008</v>
      </c>
      <c r="B2111" s="5">
        <v>76917159</v>
      </c>
      <c r="C2111" t="str">
        <f>_xlfn.XLOOKUP(B2111,blinkit_customers!A:A,blinkit_customers!B:B," ")</f>
        <v>Hiral Arya</v>
      </c>
      <c r="D2111" t="str">
        <f>_xlfn.XLOOKUP(B2111, blinkit_customers!A:A,blinkit_customers!I:I, " ")</f>
        <v>Premium</v>
      </c>
      <c r="E2111">
        <f>_xlfn.XLOOKUP(A2111,blinkit_order_items[order_id],blinkit_order_items[product_id])</f>
        <v>961614</v>
      </c>
      <c r="F2111" t="str">
        <f>_xlfn.XLOOKUP(E2111,blinkit_products[product_id],blinkit_products[product_name])</f>
        <v>Chocolates</v>
      </c>
      <c r="G2111" t="str">
        <f>_xlfn.XLOOKUP(E2111,blinkit_products[product_id],blinkit_products[category])</f>
        <v>Snacks &amp; Munchies</v>
      </c>
      <c r="H2111">
        <f>_xlfn.XLOOKUP(A2111,blinkit_order_items[order_id],blinkit_order_items[quantity])</f>
        <v>2</v>
      </c>
      <c r="I2111">
        <f>_xlfn.XLOOKUP(A2111,blinkit_order_items[order_id],blinkit_order_items[unit_price])</f>
        <v>227.22</v>
      </c>
      <c r="J2111" s="5">
        <v>3087.38</v>
      </c>
      <c r="K2111" s="5" t="s">
        <v>12</v>
      </c>
      <c r="L2111" s="5" t="s">
        <v>10</v>
      </c>
      <c r="M2111">
        <v>-1</v>
      </c>
      <c r="N2111" s="9">
        <v>45085.734259259261</v>
      </c>
    </row>
    <row r="2112" spans="1:14" x14ac:dyDescent="0.3">
      <c r="A2112" s="2">
        <v>4784760589</v>
      </c>
      <c r="B2112" s="3">
        <v>97111069</v>
      </c>
      <c r="C2112" t="str">
        <f>_xlfn.XLOOKUP(B2112,blinkit_customers!A:A,blinkit_customers!B:B," ")</f>
        <v>Megha Hora</v>
      </c>
      <c r="D2112" t="str">
        <f>_xlfn.XLOOKUP(B2112, blinkit_customers!A:A,blinkit_customers!I:I, " ")</f>
        <v>Inactive</v>
      </c>
      <c r="E2112">
        <f>_xlfn.XLOOKUP(A2112,blinkit_order_items[order_id],blinkit_order_items[product_id])</f>
        <v>820973</v>
      </c>
      <c r="F2112" t="str">
        <f>_xlfn.XLOOKUP(E2112,blinkit_products[product_id],blinkit_products[product_name])</f>
        <v>Baby Wipes</v>
      </c>
      <c r="G2112" t="str">
        <f>_xlfn.XLOOKUP(E2112,blinkit_products[product_id],blinkit_products[category])</f>
        <v>Baby Care</v>
      </c>
      <c r="H2112">
        <f>_xlfn.XLOOKUP(A2112,blinkit_order_items[order_id],blinkit_order_items[quantity])</f>
        <v>3</v>
      </c>
      <c r="I2112">
        <f>_xlfn.XLOOKUP(A2112,blinkit_order_items[order_id],blinkit_order_items[unit_price])</f>
        <v>114.52</v>
      </c>
      <c r="J2112" s="3">
        <v>1639.04</v>
      </c>
      <c r="K2112" s="3" t="s">
        <v>15</v>
      </c>
      <c r="L2112" s="3" t="s">
        <v>10</v>
      </c>
      <c r="M2112">
        <v>-3</v>
      </c>
      <c r="N2112" s="8">
        <v>45372.165752314817</v>
      </c>
    </row>
    <row r="2113" spans="1:14" x14ac:dyDescent="0.3">
      <c r="A2113" s="4">
        <v>1577703194</v>
      </c>
      <c r="B2113" s="5">
        <v>25641500</v>
      </c>
      <c r="C2113" t="str">
        <f>_xlfn.XLOOKUP(B2113,blinkit_customers!A:A,blinkit_customers!B:B," ")</f>
        <v>Harshil Vaidya</v>
      </c>
      <c r="D2113" t="str">
        <f>_xlfn.XLOOKUP(B2113, blinkit_customers!A:A,blinkit_customers!I:I, " ")</f>
        <v>Premium</v>
      </c>
      <c r="E2113">
        <f>_xlfn.XLOOKUP(A2113,blinkit_order_items[order_id],blinkit_order_items[product_id])</f>
        <v>647462</v>
      </c>
      <c r="F2113" t="str">
        <f>_xlfn.XLOOKUP(E2113,blinkit_products[product_id],blinkit_products[product_name])</f>
        <v>Lotion</v>
      </c>
      <c r="G2113" t="str">
        <f>_xlfn.XLOOKUP(E2113,blinkit_products[product_id],blinkit_products[category])</f>
        <v>Personal Care</v>
      </c>
      <c r="H2113">
        <f>_xlfn.XLOOKUP(A2113,blinkit_order_items[order_id],blinkit_order_items[quantity])</f>
        <v>1</v>
      </c>
      <c r="I2113">
        <f>_xlfn.XLOOKUP(A2113,blinkit_order_items[order_id],blinkit_order_items[unit_price])</f>
        <v>326.42</v>
      </c>
      <c r="J2113" s="5">
        <v>1072.6199999999999</v>
      </c>
      <c r="K2113" s="5" t="s">
        <v>13</v>
      </c>
      <c r="L2113" s="5" t="s">
        <v>10</v>
      </c>
      <c r="M2113">
        <v>-2</v>
      </c>
      <c r="N2113" s="9">
        <v>45410.108206018522</v>
      </c>
    </row>
    <row r="2114" spans="1:14" x14ac:dyDescent="0.3">
      <c r="A2114" s="2">
        <v>6758737749</v>
      </c>
      <c r="B2114" s="3">
        <v>70363568</v>
      </c>
      <c r="C2114" t="str">
        <f>_xlfn.XLOOKUP(B2114,blinkit_customers!A:A,blinkit_customers!B:B," ")</f>
        <v>Ekavir Sunder</v>
      </c>
      <c r="D2114" t="str">
        <f>_xlfn.XLOOKUP(B2114, blinkit_customers!A:A,blinkit_customers!I:I, " ")</f>
        <v>New</v>
      </c>
      <c r="E2114">
        <f>_xlfn.XLOOKUP(A2114,blinkit_order_items[order_id],blinkit_order_items[product_id])</f>
        <v>186168</v>
      </c>
      <c r="F2114" t="str">
        <f>_xlfn.XLOOKUP(E2114,blinkit_products[product_id],blinkit_products[product_name])</f>
        <v>Dog Food</v>
      </c>
      <c r="G2114" t="str">
        <f>_xlfn.XLOOKUP(E2114,blinkit_products[product_id],blinkit_products[category])</f>
        <v>Pet Care</v>
      </c>
      <c r="H2114">
        <f>_xlfn.XLOOKUP(A2114,blinkit_order_items[order_id],blinkit_order_items[quantity])</f>
        <v>2</v>
      </c>
      <c r="I2114">
        <f>_xlfn.XLOOKUP(A2114,blinkit_order_items[order_id],blinkit_order_items[unit_price])</f>
        <v>878.8</v>
      </c>
      <c r="J2114" s="3">
        <v>2635.52</v>
      </c>
      <c r="K2114" s="3" t="s">
        <v>12</v>
      </c>
      <c r="L2114" s="3" t="s">
        <v>10</v>
      </c>
      <c r="M2114">
        <v>3</v>
      </c>
      <c r="N2114" s="8">
        <v>45225.078449074077</v>
      </c>
    </row>
    <row r="2115" spans="1:14" x14ac:dyDescent="0.3">
      <c r="A2115" s="4">
        <v>4081640450</v>
      </c>
      <c r="B2115" s="5">
        <v>97557157</v>
      </c>
      <c r="C2115" t="str">
        <f>_xlfn.XLOOKUP(B2115,blinkit_customers!A:A,blinkit_customers!B:B," ")</f>
        <v>Priya Karan</v>
      </c>
      <c r="D2115" t="str">
        <f>_xlfn.XLOOKUP(B2115, blinkit_customers!A:A,blinkit_customers!I:I, " ")</f>
        <v>Regular</v>
      </c>
      <c r="E2115">
        <f>_xlfn.XLOOKUP(A2115,blinkit_order_items[order_id],blinkit_order_items[product_id])</f>
        <v>136533</v>
      </c>
      <c r="F2115" t="str">
        <f>_xlfn.XLOOKUP(E2115,blinkit_products[product_id],blinkit_products[product_name])</f>
        <v>Eggs</v>
      </c>
      <c r="G2115" t="str">
        <f>_xlfn.XLOOKUP(E2115,blinkit_products[product_id],blinkit_products[category])</f>
        <v>Dairy &amp; Breakfast</v>
      </c>
      <c r="H2115">
        <f>_xlfn.XLOOKUP(A2115,blinkit_order_items[order_id],blinkit_order_items[quantity])</f>
        <v>2</v>
      </c>
      <c r="I2115">
        <f>_xlfn.XLOOKUP(A2115,blinkit_order_items[order_id],blinkit_order_items[unit_price])</f>
        <v>826.21</v>
      </c>
      <c r="J2115" s="5">
        <v>1137.5899999999999</v>
      </c>
      <c r="K2115" s="5" t="s">
        <v>12</v>
      </c>
      <c r="L2115" s="5" t="s">
        <v>10</v>
      </c>
      <c r="M2115">
        <v>4</v>
      </c>
      <c r="N2115" s="9">
        <v>45367.708310185182</v>
      </c>
    </row>
    <row r="2116" spans="1:14" x14ac:dyDescent="0.3">
      <c r="A2116" s="2">
        <v>9258266990</v>
      </c>
      <c r="B2116" s="3">
        <v>76512976</v>
      </c>
      <c r="C2116" t="str">
        <f>_xlfn.XLOOKUP(B2116,blinkit_customers!A:A,blinkit_customers!B:B," ")</f>
        <v>Yashica Pathak</v>
      </c>
      <c r="D2116" t="str">
        <f>_xlfn.XLOOKUP(B2116, blinkit_customers!A:A,blinkit_customers!I:I, " ")</f>
        <v>New</v>
      </c>
      <c r="E2116">
        <f>_xlfn.XLOOKUP(A2116,blinkit_order_items[order_id],blinkit_order_items[product_id])</f>
        <v>492958</v>
      </c>
      <c r="F2116" t="str">
        <f>_xlfn.XLOOKUP(E2116,blinkit_products[product_id],blinkit_products[product_name])</f>
        <v>Lotion</v>
      </c>
      <c r="G2116" t="str">
        <f>_xlfn.XLOOKUP(E2116,blinkit_products[product_id],blinkit_products[category])</f>
        <v>Personal Care</v>
      </c>
      <c r="H2116">
        <f>_xlfn.XLOOKUP(A2116,blinkit_order_items[order_id],blinkit_order_items[quantity])</f>
        <v>1</v>
      </c>
      <c r="I2116">
        <f>_xlfn.XLOOKUP(A2116,blinkit_order_items[order_id],blinkit_order_items[unit_price])</f>
        <v>84.2</v>
      </c>
      <c r="J2116" s="3">
        <v>503.05</v>
      </c>
      <c r="K2116" s="3" t="s">
        <v>15</v>
      </c>
      <c r="L2116" s="3" t="s">
        <v>10</v>
      </c>
      <c r="M2116">
        <v>0</v>
      </c>
      <c r="N2116" s="8">
        <v>45382.325543981482</v>
      </c>
    </row>
    <row r="2117" spans="1:14" x14ac:dyDescent="0.3">
      <c r="A2117" s="4">
        <v>2109410707</v>
      </c>
      <c r="B2117" s="5">
        <v>19741509</v>
      </c>
      <c r="C2117" t="str">
        <f>_xlfn.XLOOKUP(B2117,blinkit_customers!A:A,blinkit_customers!B:B," ")</f>
        <v>Michael Vohra</v>
      </c>
      <c r="D2117" t="str">
        <f>_xlfn.XLOOKUP(B2117, blinkit_customers!A:A,blinkit_customers!I:I, " ")</f>
        <v>Regular</v>
      </c>
      <c r="E2117">
        <f>_xlfn.XLOOKUP(A2117,blinkit_order_items[order_id],blinkit_order_items[product_id])</f>
        <v>91670</v>
      </c>
      <c r="F2117" t="str">
        <f>_xlfn.XLOOKUP(E2117,blinkit_products[product_id],blinkit_products[product_name])</f>
        <v>Dish Soap</v>
      </c>
      <c r="G2117" t="str">
        <f>_xlfn.XLOOKUP(E2117,blinkit_products[product_id],blinkit_products[category])</f>
        <v>Household Care</v>
      </c>
      <c r="H2117">
        <f>_xlfn.XLOOKUP(A2117,blinkit_order_items[order_id],blinkit_order_items[quantity])</f>
        <v>3</v>
      </c>
      <c r="I2117">
        <f>_xlfn.XLOOKUP(A2117,blinkit_order_items[order_id],blinkit_order_items[unit_price])</f>
        <v>439.24</v>
      </c>
      <c r="J2117" s="5">
        <v>5477.53</v>
      </c>
      <c r="K2117" s="5" t="s">
        <v>15</v>
      </c>
      <c r="L2117" s="5" t="s">
        <v>10</v>
      </c>
      <c r="M2117">
        <v>0</v>
      </c>
      <c r="N2117" s="9">
        <v>45511.840057870373</v>
      </c>
    </row>
    <row r="2118" spans="1:14" x14ac:dyDescent="0.3">
      <c r="A2118" s="2">
        <v>576022547</v>
      </c>
      <c r="B2118" s="3">
        <v>31681710</v>
      </c>
      <c r="C2118" t="str">
        <f>_xlfn.XLOOKUP(B2118,blinkit_customers!A:A,blinkit_customers!B:B," ")</f>
        <v>Udant Prabhakar</v>
      </c>
      <c r="D2118" t="str">
        <f>_xlfn.XLOOKUP(B2118, blinkit_customers!A:A,blinkit_customers!I:I, " ")</f>
        <v>Regular</v>
      </c>
      <c r="E2118">
        <f>_xlfn.XLOOKUP(A2118,blinkit_order_items[order_id],blinkit_order_items[product_id])</f>
        <v>243235</v>
      </c>
      <c r="F2118" t="str">
        <f>_xlfn.XLOOKUP(E2118,blinkit_products[product_id],blinkit_products[product_name])</f>
        <v>Cat Food</v>
      </c>
      <c r="G2118" t="str">
        <f>_xlfn.XLOOKUP(E2118,blinkit_products[product_id],blinkit_products[category])</f>
        <v>Pet Care</v>
      </c>
      <c r="H2118">
        <f>_xlfn.XLOOKUP(A2118,blinkit_order_items[order_id],blinkit_order_items[quantity])</f>
        <v>2</v>
      </c>
      <c r="I2118">
        <f>_xlfn.XLOOKUP(A2118,blinkit_order_items[order_id],blinkit_order_items[unit_price])</f>
        <v>109.03</v>
      </c>
      <c r="J2118" s="3">
        <v>4924.66</v>
      </c>
      <c r="K2118" s="3" t="s">
        <v>13</v>
      </c>
      <c r="L2118" s="3" t="s">
        <v>10</v>
      </c>
      <c r="M2118">
        <v>-4</v>
      </c>
      <c r="N2118" s="8">
        <v>45389.248495370368</v>
      </c>
    </row>
    <row r="2119" spans="1:14" x14ac:dyDescent="0.3">
      <c r="A2119" s="4">
        <v>2106943908</v>
      </c>
      <c r="B2119" s="5">
        <v>27604184</v>
      </c>
      <c r="C2119" t="str">
        <f>_xlfn.XLOOKUP(B2119,blinkit_customers!A:A,blinkit_customers!B:B," ")</f>
        <v>Tripti Nadig</v>
      </c>
      <c r="D2119" t="str">
        <f>_xlfn.XLOOKUP(B2119, blinkit_customers!A:A,blinkit_customers!I:I, " ")</f>
        <v>New</v>
      </c>
      <c r="E2119">
        <f>_xlfn.XLOOKUP(A2119,blinkit_order_items[order_id],blinkit_order_items[product_id])</f>
        <v>133542</v>
      </c>
      <c r="F2119" t="str">
        <f>_xlfn.XLOOKUP(E2119,blinkit_products[product_id],blinkit_products[product_name])</f>
        <v>Detergent</v>
      </c>
      <c r="G2119" t="str">
        <f>_xlfn.XLOOKUP(E2119,blinkit_products[product_id],blinkit_products[category])</f>
        <v>Household Care</v>
      </c>
      <c r="H2119">
        <f>_xlfn.XLOOKUP(A2119,blinkit_order_items[order_id],blinkit_order_items[quantity])</f>
        <v>1</v>
      </c>
      <c r="I2119">
        <f>_xlfn.XLOOKUP(A2119,blinkit_order_items[order_id],blinkit_order_items[unit_price])</f>
        <v>68.489999999999995</v>
      </c>
      <c r="J2119" s="5">
        <v>1032.4000000000001</v>
      </c>
      <c r="K2119" s="5" t="s">
        <v>11</v>
      </c>
      <c r="L2119" s="5" t="s">
        <v>10</v>
      </c>
      <c r="M2119">
        <v>-3</v>
      </c>
      <c r="N2119" s="9">
        <v>45319.703518518516</v>
      </c>
    </row>
    <row r="2120" spans="1:14" x14ac:dyDescent="0.3">
      <c r="A2120" s="2">
        <v>6541281594</v>
      </c>
      <c r="B2120" s="3">
        <v>51812283</v>
      </c>
      <c r="C2120" t="str">
        <f>_xlfn.XLOOKUP(B2120,blinkit_customers!A:A,blinkit_customers!B:B," ")</f>
        <v>Vasana Rajagopalan</v>
      </c>
      <c r="D2120" t="str">
        <f>_xlfn.XLOOKUP(B2120, blinkit_customers!A:A,blinkit_customers!I:I, " ")</f>
        <v>Regular</v>
      </c>
      <c r="E2120">
        <f>_xlfn.XLOOKUP(A2120,blinkit_order_items[order_id],blinkit_order_items[product_id])</f>
        <v>26060</v>
      </c>
      <c r="F2120" t="str">
        <f>_xlfn.XLOOKUP(E2120,blinkit_products[product_id],blinkit_products[product_name])</f>
        <v>Vitamins</v>
      </c>
      <c r="G2120" t="str">
        <f>_xlfn.XLOOKUP(E2120,blinkit_products[product_id],blinkit_products[category])</f>
        <v>Pharmacy</v>
      </c>
      <c r="H2120">
        <f>_xlfn.XLOOKUP(A2120,blinkit_order_items[order_id],blinkit_order_items[quantity])</f>
        <v>1</v>
      </c>
      <c r="I2120">
        <f>_xlfn.XLOOKUP(A2120,blinkit_order_items[order_id],blinkit_order_items[unit_price])</f>
        <v>342.94</v>
      </c>
      <c r="J2120" s="3">
        <v>486.28</v>
      </c>
      <c r="K2120" s="3" t="s">
        <v>15</v>
      </c>
      <c r="L2120" s="3" t="s">
        <v>14</v>
      </c>
      <c r="M2120">
        <v>10</v>
      </c>
      <c r="N2120" s="8">
        <v>45248.438240740739</v>
      </c>
    </row>
    <row r="2121" spans="1:14" x14ac:dyDescent="0.3">
      <c r="A2121" s="4">
        <v>2664220988</v>
      </c>
      <c r="B2121" s="5">
        <v>92091019</v>
      </c>
      <c r="C2121" t="str">
        <f>_xlfn.XLOOKUP(B2121,blinkit_customers!A:A,blinkit_customers!B:B," ")</f>
        <v>Kai Subramanian</v>
      </c>
      <c r="D2121" t="str">
        <f>_xlfn.XLOOKUP(B2121, blinkit_customers!A:A,blinkit_customers!I:I, " ")</f>
        <v>Regular</v>
      </c>
      <c r="E2121">
        <f>_xlfn.XLOOKUP(A2121,blinkit_order_items[order_id],blinkit_order_items[product_id])</f>
        <v>183929</v>
      </c>
      <c r="F2121" t="str">
        <f>_xlfn.XLOOKUP(E2121,blinkit_products[product_id],blinkit_products[product_name])</f>
        <v>Bread</v>
      </c>
      <c r="G2121" t="str">
        <f>_xlfn.XLOOKUP(E2121,blinkit_products[product_id],blinkit_products[category])</f>
        <v>Dairy &amp; Breakfast</v>
      </c>
      <c r="H2121">
        <f>_xlfn.XLOOKUP(A2121,blinkit_order_items[order_id],blinkit_order_items[quantity])</f>
        <v>3</v>
      </c>
      <c r="I2121">
        <f>_xlfn.XLOOKUP(A2121,blinkit_order_items[order_id],blinkit_order_items[unit_price])</f>
        <v>738.74</v>
      </c>
      <c r="J2121" s="5">
        <v>3117.45</v>
      </c>
      <c r="K2121" s="5" t="s">
        <v>13</v>
      </c>
      <c r="L2121" s="5" t="s">
        <v>10</v>
      </c>
      <c r="M2121">
        <v>1</v>
      </c>
      <c r="N2121" s="9">
        <v>45051.849780092591</v>
      </c>
    </row>
    <row r="2122" spans="1:14" x14ac:dyDescent="0.3">
      <c r="A2122" s="2">
        <v>493514666</v>
      </c>
      <c r="B2122" s="3">
        <v>12141418</v>
      </c>
      <c r="C2122" t="str">
        <f>_xlfn.XLOOKUP(B2122,blinkit_customers!A:A,blinkit_customers!B:B," ")</f>
        <v>Faras Patla</v>
      </c>
      <c r="D2122" t="str">
        <f>_xlfn.XLOOKUP(B2122, blinkit_customers!A:A,blinkit_customers!I:I, " ")</f>
        <v>Inactive</v>
      </c>
      <c r="E2122">
        <f>_xlfn.XLOOKUP(A2122,blinkit_order_items[order_id],blinkit_order_items[product_id])</f>
        <v>542300</v>
      </c>
      <c r="F2122" t="str">
        <f>_xlfn.XLOOKUP(E2122,blinkit_products[product_id],blinkit_products[product_name])</f>
        <v>Popcorn</v>
      </c>
      <c r="G2122" t="str">
        <f>_xlfn.XLOOKUP(E2122,blinkit_products[product_id],blinkit_products[category])</f>
        <v>Snacks &amp; Munchies</v>
      </c>
      <c r="H2122">
        <f>_xlfn.XLOOKUP(A2122,blinkit_order_items[order_id],blinkit_order_items[quantity])</f>
        <v>2</v>
      </c>
      <c r="I2122">
        <f>_xlfn.XLOOKUP(A2122,blinkit_order_items[order_id],blinkit_order_items[unit_price])</f>
        <v>255.35</v>
      </c>
      <c r="J2122" s="3">
        <v>1421.52</v>
      </c>
      <c r="K2122" s="3" t="s">
        <v>15</v>
      </c>
      <c r="L2122" s="3" t="s">
        <v>14</v>
      </c>
      <c r="M2122">
        <v>6</v>
      </c>
      <c r="N2122" s="8">
        <v>45250.960752314815</v>
      </c>
    </row>
    <row r="2123" spans="1:14" x14ac:dyDescent="0.3">
      <c r="A2123" s="4">
        <v>9658669384</v>
      </c>
      <c r="B2123" s="5">
        <v>29664214</v>
      </c>
      <c r="C2123" t="str">
        <f>_xlfn.XLOOKUP(B2123,blinkit_customers!A:A,blinkit_customers!B:B," ")</f>
        <v>Vrishti Chopra</v>
      </c>
      <c r="D2123" t="str">
        <f>_xlfn.XLOOKUP(B2123, blinkit_customers!A:A,blinkit_customers!I:I, " ")</f>
        <v>Regular</v>
      </c>
      <c r="E2123">
        <f>_xlfn.XLOOKUP(A2123,blinkit_order_items[order_id],blinkit_order_items[product_id])</f>
        <v>658389</v>
      </c>
      <c r="F2123" t="str">
        <f>_xlfn.XLOOKUP(E2123,blinkit_products[product_id],blinkit_products[product_name])</f>
        <v>Popcorn</v>
      </c>
      <c r="G2123" t="str">
        <f>_xlfn.XLOOKUP(E2123,blinkit_products[product_id],blinkit_products[category])</f>
        <v>Snacks &amp; Munchies</v>
      </c>
      <c r="H2123">
        <f>_xlfn.XLOOKUP(A2123,blinkit_order_items[order_id],blinkit_order_items[quantity])</f>
        <v>2</v>
      </c>
      <c r="I2123">
        <f>_xlfn.XLOOKUP(A2123,blinkit_order_items[order_id],blinkit_order_items[unit_price])</f>
        <v>152.55000000000001</v>
      </c>
      <c r="J2123" s="5">
        <v>764.69</v>
      </c>
      <c r="K2123" s="5" t="s">
        <v>12</v>
      </c>
      <c r="L2123" s="5" t="s">
        <v>10</v>
      </c>
      <c r="M2123">
        <v>-4</v>
      </c>
      <c r="N2123" s="9">
        <v>45175.895138888889</v>
      </c>
    </row>
    <row r="2124" spans="1:14" x14ac:dyDescent="0.3">
      <c r="A2124" s="2">
        <v>8765283513</v>
      </c>
      <c r="B2124" s="3">
        <v>21461764</v>
      </c>
      <c r="C2124" t="str">
        <f>_xlfn.XLOOKUP(B2124,blinkit_customers!A:A,blinkit_customers!B:B," ")</f>
        <v>Nandini Bassi</v>
      </c>
      <c r="D2124" t="str">
        <f>_xlfn.XLOOKUP(B2124, blinkit_customers!A:A,blinkit_customers!I:I, " ")</f>
        <v>Premium</v>
      </c>
      <c r="E2124">
        <f>_xlfn.XLOOKUP(A2124,blinkit_order_items[order_id],blinkit_order_items[product_id])</f>
        <v>449106</v>
      </c>
      <c r="F2124" t="str">
        <f>_xlfn.XLOOKUP(E2124,blinkit_products[product_id],blinkit_products[product_name])</f>
        <v>Soap</v>
      </c>
      <c r="G2124" t="str">
        <f>_xlfn.XLOOKUP(E2124,blinkit_products[product_id],blinkit_products[category])</f>
        <v>Personal Care</v>
      </c>
      <c r="H2124">
        <f>_xlfn.XLOOKUP(A2124,blinkit_order_items[order_id],blinkit_order_items[quantity])</f>
        <v>3</v>
      </c>
      <c r="I2124">
        <f>_xlfn.XLOOKUP(A2124,blinkit_order_items[order_id],blinkit_order_items[unit_price])</f>
        <v>48.55</v>
      </c>
      <c r="J2124" s="3">
        <v>1738.07</v>
      </c>
      <c r="K2124" s="3" t="s">
        <v>11</v>
      </c>
      <c r="L2124" s="3" t="s">
        <v>16</v>
      </c>
      <c r="M2124">
        <v>24</v>
      </c>
      <c r="N2124" s="8">
        <v>45345.834270833337</v>
      </c>
    </row>
    <row r="2125" spans="1:14" x14ac:dyDescent="0.3">
      <c r="A2125" s="4">
        <v>6421427812</v>
      </c>
      <c r="B2125" s="5">
        <v>21948041</v>
      </c>
      <c r="C2125" t="str">
        <f>_xlfn.XLOOKUP(B2125,blinkit_customers!A:A,blinkit_customers!B:B," ")</f>
        <v>Oni Amble</v>
      </c>
      <c r="D2125" t="str">
        <f>_xlfn.XLOOKUP(B2125, blinkit_customers!A:A,blinkit_customers!I:I, " ")</f>
        <v>New</v>
      </c>
      <c r="E2125">
        <f>_xlfn.XLOOKUP(A2125,blinkit_order_items[order_id],blinkit_order_items[product_id])</f>
        <v>51036</v>
      </c>
      <c r="F2125" t="str">
        <f>_xlfn.XLOOKUP(E2125,blinkit_products[product_id],blinkit_products[product_name])</f>
        <v>Baby Food</v>
      </c>
      <c r="G2125" t="str">
        <f>_xlfn.XLOOKUP(E2125,blinkit_products[product_id],blinkit_products[category])</f>
        <v>Baby Care</v>
      </c>
      <c r="H2125">
        <f>_xlfn.XLOOKUP(A2125,blinkit_order_items[order_id],blinkit_order_items[quantity])</f>
        <v>2</v>
      </c>
      <c r="I2125">
        <f>_xlfn.XLOOKUP(A2125,blinkit_order_items[order_id],blinkit_order_items[unit_price])</f>
        <v>931.61</v>
      </c>
      <c r="J2125" s="5">
        <v>4518.7299999999996</v>
      </c>
      <c r="K2125" s="5" t="s">
        <v>12</v>
      </c>
      <c r="L2125" s="5" t="s">
        <v>10</v>
      </c>
      <c r="M2125">
        <v>3</v>
      </c>
      <c r="N2125" s="9">
        <v>45204.051620370374</v>
      </c>
    </row>
    <row r="2126" spans="1:14" x14ac:dyDescent="0.3">
      <c r="A2126" s="2">
        <v>4467093205</v>
      </c>
      <c r="B2126" s="3">
        <v>8025622</v>
      </c>
      <c r="C2126" t="str">
        <f>_xlfn.XLOOKUP(B2126,blinkit_customers!A:A,blinkit_customers!B:B," ")</f>
        <v>Daksh Bali</v>
      </c>
      <c r="D2126" t="str">
        <f>_xlfn.XLOOKUP(B2126, blinkit_customers!A:A,blinkit_customers!I:I, " ")</f>
        <v>Regular</v>
      </c>
      <c r="E2126">
        <f>_xlfn.XLOOKUP(A2126,blinkit_order_items[order_id],blinkit_order_items[product_id])</f>
        <v>739448</v>
      </c>
      <c r="F2126" t="str">
        <f>_xlfn.XLOOKUP(E2126,blinkit_products[product_id],blinkit_products[product_name])</f>
        <v>Dish Soap</v>
      </c>
      <c r="G2126" t="str">
        <f>_xlfn.XLOOKUP(E2126,blinkit_products[product_id],blinkit_products[category])</f>
        <v>Household Care</v>
      </c>
      <c r="H2126">
        <f>_xlfn.XLOOKUP(A2126,blinkit_order_items[order_id],blinkit_order_items[quantity])</f>
        <v>3</v>
      </c>
      <c r="I2126">
        <f>_xlfn.XLOOKUP(A2126,blinkit_order_items[order_id],blinkit_order_items[unit_price])</f>
        <v>755.66</v>
      </c>
      <c r="J2126" s="3">
        <v>1067.68</v>
      </c>
      <c r="K2126" s="3" t="s">
        <v>12</v>
      </c>
      <c r="L2126" s="3" t="s">
        <v>10</v>
      </c>
      <c r="M2126">
        <v>1</v>
      </c>
      <c r="N2126" s="8">
        <v>45223.525995370372</v>
      </c>
    </row>
    <row r="2127" spans="1:14" x14ac:dyDescent="0.3">
      <c r="A2127" s="4">
        <v>7560862152</v>
      </c>
      <c r="B2127" s="5">
        <v>34755436</v>
      </c>
      <c r="C2127" t="str">
        <f>_xlfn.XLOOKUP(B2127,blinkit_customers!A:A,blinkit_customers!B:B," ")</f>
        <v>Jatin Ramachandran</v>
      </c>
      <c r="D2127" t="str">
        <f>_xlfn.XLOOKUP(B2127, blinkit_customers!A:A,blinkit_customers!I:I, " ")</f>
        <v>New</v>
      </c>
      <c r="E2127">
        <f>_xlfn.XLOOKUP(A2127,blinkit_order_items[order_id],blinkit_order_items[product_id])</f>
        <v>328457</v>
      </c>
      <c r="F2127" t="str">
        <f>_xlfn.XLOOKUP(E2127,blinkit_products[product_id],blinkit_products[product_name])</f>
        <v>Mango Drink</v>
      </c>
      <c r="G2127" t="str">
        <f>_xlfn.XLOOKUP(E2127,blinkit_products[product_id],blinkit_products[category])</f>
        <v>Cold Drinks &amp; Juices</v>
      </c>
      <c r="H2127">
        <f>_xlfn.XLOOKUP(A2127,blinkit_order_items[order_id],blinkit_order_items[quantity])</f>
        <v>3</v>
      </c>
      <c r="I2127">
        <f>_xlfn.XLOOKUP(A2127,blinkit_order_items[order_id],blinkit_order_items[unit_price])</f>
        <v>858.57</v>
      </c>
      <c r="J2127" s="5">
        <v>1409.57</v>
      </c>
      <c r="K2127" s="5" t="s">
        <v>12</v>
      </c>
      <c r="L2127" s="5" t="s">
        <v>10</v>
      </c>
      <c r="M2127">
        <v>2</v>
      </c>
      <c r="N2127" s="9">
        <v>45031.367280092592</v>
      </c>
    </row>
    <row r="2128" spans="1:14" x14ac:dyDescent="0.3">
      <c r="A2128" s="2">
        <v>8218080678</v>
      </c>
      <c r="B2128" s="3">
        <v>53538932</v>
      </c>
      <c r="C2128" t="str">
        <f>_xlfn.XLOOKUP(B2128,blinkit_customers!A:A,blinkit_customers!B:B," ")</f>
        <v>Quincy Nanda</v>
      </c>
      <c r="D2128" t="str">
        <f>_xlfn.XLOOKUP(B2128, blinkit_customers!A:A,blinkit_customers!I:I, " ")</f>
        <v>Premium</v>
      </c>
      <c r="E2128">
        <f>_xlfn.XLOOKUP(A2128,blinkit_order_items[order_id],blinkit_order_items[product_id])</f>
        <v>365133</v>
      </c>
      <c r="F2128" t="str">
        <f>_xlfn.XLOOKUP(E2128,blinkit_products[product_id],blinkit_products[product_name])</f>
        <v>Dish Soap</v>
      </c>
      <c r="G2128" t="str">
        <f>_xlfn.XLOOKUP(E2128,blinkit_products[product_id],blinkit_products[category])</f>
        <v>Household Care</v>
      </c>
      <c r="H2128">
        <f>_xlfn.XLOOKUP(A2128,blinkit_order_items[order_id],blinkit_order_items[quantity])</f>
        <v>1</v>
      </c>
      <c r="I2128">
        <f>_xlfn.XLOOKUP(A2128,blinkit_order_items[order_id],blinkit_order_items[unit_price])</f>
        <v>915.45</v>
      </c>
      <c r="J2128" s="3">
        <v>4113.75</v>
      </c>
      <c r="K2128" s="3" t="s">
        <v>11</v>
      </c>
      <c r="L2128" s="3" t="s">
        <v>16</v>
      </c>
      <c r="M2128">
        <v>30</v>
      </c>
      <c r="N2128" s="8">
        <v>45416.789618055554</v>
      </c>
    </row>
    <row r="2129" spans="1:14" x14ac:dyDescent="0.3">
      <c r="A2129" s="4">
        <v>8196173573</v>
      </c>
      <c r="B2129" s="5">
        <v>59110513</v>
      </c>
      <c r="C2129" t="str">
        <f>_xlfn.XLOOKUP(B2129,blinkit_customers!A:A,blinkit_customers!B:B," ")</f>
        <v>Chaaya Mody</v>
      </c>
      <c r="D2129" t="str">
        <f>_xlfn.XLOOKUP(B2129, blinkit_customers!A:A,blinkit_customers!I:I, " ")</f>
        <v>Inactive</v>
      </c>
      <c r="E2129">
        <f>_xlfn.XLOOKUP(A2129,blinkit_order_items[order_id],blinkit_order_items[product_id])</f>
        <v>481843</v>
      </c>
      <c r="F2129" t="str">
        <f>_xlfn.XLOOKUP(E2129,blinkit_products[product_id],blinkit_products[product_name])</f>
        <v>Chocolates</v>
      </c>
      <c r="G2129" t="str">
        <f>_xlfn.XLOOKUP(E2129,blinkit_products[product_id],blinkit_products[category])</f>
        <v>Snacks &amp; Munchies</v>
      </c>
      <c r="H2129">
        <f>_xlfn.XLOOKUP(A2129,blinkit_order_items[order_id],blinkit_order_items[quantity])</f>
        <v>3</v>
      </c>
      <c r="I2129">
        <f>_xlfn.XLOOKUP(A2129,blinkit_order_items[order_id],blinkit_order_items[unit_price])</f>
        <v>297.68</v>
      </c>
      <c r="J2129" s="5">
        <v>2030.37</v>
      </c>
      <c r="K2129" s="5" t="s">
        <v>15</v>
      </c>
      <c r="L2129" s="5" t="s">
        <v>16</v>
      </c>
      <c r="M2129">
        <v>17</v>
      </c>
      <c r="N2129" s="9">
        <v>45490.767013888886</v>
      </c>
    </row>
    <row r="2130" spans="1:14" x14ac:dyDescent="0.3">
      <c r="A2130" s="2">
        <v>1174856327</v>
      </c>
      <c r="B2130" s="3">
        <v>10855630</v>
      </c>
      <c r="C2130" t="str">
        <f>_xlfn.XLOOKUP(B2130,blinkit_customers!A:A,blinkit_customers!B:B," ")</f>
        <v>Anya Rajagopal</v>
      </c>
      <c r="D2130" t="str">
        <f>_xlfn.XLOOKUP(B2130, blinkit_customers!A:A,blinkit_customers!I:I, " ")</f>
        <v>Premium</v>
      </c>
      <c r="E2130">
        <f>_xlfn.XLOOKUP(A2130,blinkit_order_items[order_id],blinkit_order_items[product_id])</f>
        <v>654623</v>
      </c>
      <c r="F2130" t="str">
        <f>_xlfn.XLOOKUP(E2130,blinkit_products[product_id],blinkit_products[product_name])</f>
        <v>Chips</v>
      </c>
      <c r="G2130" t="str">
        <f>_xlfn.XLOOKUP(E2130,blinkit_products[product_id],blinkit_products[category])</f>
        <v>Snacks &amp; Munchies</v>
      </c>
      <c r="H2130">
        <f>_xlfn.XLOOKUP(A2130,blinkit_order_items[order_id],blinkit_order_items[quantity])</f>
        <v>2</v>
      </c>
      <c r="I2130">
        <f>_xlfn.XLOOKUP(A2130,blinkit_order_items[order_id],blinkit_order_items[unit_price])</f>
        <v>422.14</v>
      </c>
      <c r="J2130" s="3">
        <v>2279.7199999999998</v>
      </c>
      <c r="K2130" s="3" t="s">
        <v>12</v>
      </c>
      <c r="L2130" s="3" t="s">
        <v>14</v>
      </c>
      <c r="M2130">
        <v>10</v>
      </c>
      <c r="N2130" s="8">
        <v>45459.892280092594</v>
      </c>
    </row>
    <row r="2131" spans="1:14" x14ac:dyDescent="0.3">
      <c r="A2131" s="4">
        <v>9754365788</v>
      </c>
      <c r="B2131" s="5">
        <v>17805991</v>
      </c>
      <c r="C2131" t="str">
        <f>_xlfn.XLOOKUP(B2131,blinkit_customers!A:A,blinkit_customers!B:B," ")</f>
        <v>Jhalak Rai</v>
      </c>
      <c r="D2131" t="str">
        <f>_xlfn.XLOOKUP(B2131, blinkit_customers!A:A,blinkit_customers!I:I, " ")</f>
        <v>New</v>
      </c>
      <c r="E2131">
        <f>_xlfn.XLOOKUP(A2131,blinkit_order_items[order_id],blinkit_order_items[product_id])</f>
        <v>949818</v>
      </c>
      <c r="F2131" t="str">
        <f>_xlfn.XLOOKUP(E2131,blinkit_products[product_id],blinkit_products[product_name])</f>
        <v>Biscuits</v>
      </c>
      <c r="G2131" t="str">
        <f>_xlfn.XLOOKUP(E2131,blinkit_products[product_id],blinkit_products[category])</f>
        <v>Snacks &amp; Munchies</v>
      </c>
      <c r="H2131">
        <f>_xlfn.XLOOKUP(A2131,blinkit_order_items[order_id],blinkit_order_items[quantity])</f>
        <v>3</v>
      </c>
      <c r="I2131">
        <f>_xlfn.XLOOKUP(A2131,blinkit_order_items[order_id],blinkit_order_items[unit_price])</f>
        <v>483.05</v>
      </c>
      <c r="J2131" s="5">
        <v>532.57000000000005</v>
      </c>
      <c r="K2131" s="5" t="s">
        <v>11</v>
      </c>
      <c r="L2131" s="5" t="s">
        <v>10</v>
      </c>
      <c r="M2131">
        <v>4</v>
      </c>
      <c r="N2131" s="9">
        <v>45262.897939814815</v>
      </c>
    </row>
    <row r="2132" spans="1:14" x14ac:dyDescent="0.3">
      <c r="A2132" s="2">
        <v>8398774908</v>
      </c>
      <c r="B2132" s="3">
        <v>90448312</v>
      </c>
      <c r="C2132" t="str">
        <f>_xlfn.XLOOKUP(B2132,blinkit_customers!A:A,blinkit_customers!B:B," ")</f>
        <v>Chandani Tata</v>
      </c>
      <c r="D2132" t="str">
        <f>_xlfn.XLOOKUP(B2132, blinkit_customers!A:A,blinkit_customers!I:I, " ")</f>
        <v>Inactive</v>
      </c>
      <c r="E2132">
        <f>_xlfn.XLOOKUP(A2132,blinkit_order_items[order_id],blinkit_order_items[product_id])</f>
        <v>256051</v>
      </c>
      <c r="F2132" t="str">
        <f>_xlfn.XLOOKUP(E2132,blinkit_products[product_id],blinkit_products[product_name])</f>
        <v>Lotion</v>
      </c>
      <c r="G2132" t="str">
        <f>_xlfn.XLOOKUP(E2132,blinkit_products[product_id],blinkit_products[category])</f>
        <v>Personal Care</v>
      </c>
      <c r="H2132">
        <f>_xlfn.XLOOKUP(A2132,blinkit_order_items[order_id],blinkit_order_items[quantity])</f>
        <v>1</v>
      </c>
      <c r="I2132">
        <f>_xlfn.XLOOKUP(A2132,blinkit_order_items[order_id],blinkit_order_items[unit_price])</f>
        <v>400.92</v>
      </c>
      <c r="J2132" s="3">
        <v>186.08</v>
      </c>
      <c r="K2132" s="3" t="s">
        <v>15</v>
      </c>
      <c r="L2132" s="3" t="s">
        <v>10</v>
      </c>
      <c r="M2132">
        <v>4</v>
      </c>
      <c r="N2132" s="8">
        <v>45348.821817129632</v>
      </c>
    </row>
    <row r="2133" spans="1:14" x14ac:dyDescent="0.3">
      <c r="A2133" s="4">
        <v>626433439</v>
      </c>
      <c r="B2133" s="5">
        <v>41640262</v>
      </c>
      <c r="C2133" t="str">
        <f>_xlfn.XLOOKUP(B2133,blinkit_customers!A:A,blinkit_customers!B:B," ")</f>
        <v>Vihaan Gola</v>
      </c>
      <c r="D2133" t="str">
        <f>_xlfn.XLOOKUP(B2133, blinkit_customers!A:A,blinkit_customers!I:I, " ")</f>
        <v>Inactive</v>
      </c>
      <c r="E2133">
        <f>_xlfn.XLOOKUP(A2133,blinkit_order_items[order_id],blinkit_order_items[product_id])</f>
        <v>913428</v>
      </c>
      <c r="F2133" t="str">
        <f>_xlfn.XLOOKUP(E2133,blinkit_products[product_id],blinkit_products[product_name])</f>
        <v>Pet Treats</v>
      </c>
      <c r="G2133" t="str">
        <f>_xlfn.XLOOKUP(E2133,blinkit_products[product_id],blinkit_products[category])</f>
        <v>Pet Care</v>
      </c>
      <c r="H2133">
        <f>_xlfn.XLOOKUP(A2133,blinkit_order_items[order_id],blinkit_order_items[quantity])</f>
        <v>1</v>
      </c>
      <c r="I2133">
        <f>_xlfn.XLOOKUP(A2133,blinkit_order_items[order_id],blinkit_order_items[unit_price])</f>
        <v>392.22</v>
      </c>
      <c r="J2133" s="5">
        <v>4972.5600000000004</v>
      </c>
      <c r="K2133" s="5" t="s">
        <v>12</v>
      </c>
      <c r="L2133" s="5" t="s">
        <v>10</v>
      </c>
      <c r="M2133">
        <v>-2</v>
      </c>
      <c r="N2133" s="9">
        <v>45339.978865740741</v>
      </c>
    </row>
    <row r="2134" spans="1:14" x14ac:dyDescent="0.3">
      <c r="A2134" s="2">
        <v>3097299525</v>
      </c>
      <c r="B2134" s="3">
        <v>80862136</v>
      </c>
      <c r="C2134" t="str">
        <f>_xlfn.XLOOKUP(B2134,blinkit_customers!A:A,blinkit_customers!B:B," ")</f>
        <v>Pallavi Seth</v>
      </c>
      <c r="D2134" t="str">
        <f>_xlfn.XLOOKUP(B2134, blinkit_customers!A:A,blinkit_customers!I:I, " ")</f>
        <v>Premium</v>
      </c>
      <c r="E2134">
        <f>_xlfn.XLOOKUP(A2134,blinkit_order_items[order_id],blinkit_order_items[product_id])</f>
        <v>257719</v>
      </c>
      <c r="F2134" t="str">
        <f>_xlfn.XLOOKUP(E2134,blinkit_products[product_id],blinkit_products[product_name])</f>
        <v>Eggs</v>
      </c>
      <c r="G2134" t="str">
        <f>_xlfn.XLOOKUP(E2134,blinkit_products[product_id],blinkit_products[category])</f>
        <v>Dairy &amp; Breakfast</v>
      </c>
      <c r="H2134">
        <f>_xlfn.XLOOKUP(A2134,blinkit_order_items[order_id],blinkit_order_items[quantity])</f>
        <v>3</v>
      </c>
      <c r="I2134">
        <f>_xlfn.XLOOKUP(A2134,blinkit_order_items[order_id],blinkit_order_items[unit_price])</f>
        <v>281.73</v>
      </c>
      <c r="J2134" s="3">
        <v>530.85</v>
      </c>
      <c r="K2134" s="3" t="s">
        <v>15</v>
      </c>
      <c r="L2134" s="3" t="s">
        <v>10</v>
      </c>
      <c r="M2134">
        <v>1</v>
      </c>
      <c r="N2134" s="8">
        <v>45211.646493055552</v>
      </c>
    </row>
    <row r="2135" spans="1:14" x14ac:dyDescent="0.3">
      <c r="A2135" s="4">
        <v>5367488413</v>
      </c>
      <c r="B2135" s="5">
        <v>18113428</v>
      </c>
      <c r="C2135" t="str">
        <f>_xlfn.XLOOKUP(B2135,blinkit_customers!A:A,blinkit_customers!B:B," ")</f>
        <v>Dominic Goda</v>
      </c>
      <c r="D2135" t="str">
        <f>_xlfn.XLOOKUP(B2135, blinkit_customers!A:A,blinkit_customers!I:I, " ")</f>
        <v>Regular</v>
      </c>
      <c r="E2135">
        <f>_xlfn.XLOOKUP(A2135,blinkit_order_items[order_id],blinkit_order_items[product_id])</f>
        <v>592784</v>
      </c>
      <c r="F2135" t="str">
        <f>_xlfn.XLOOKUP(E2135,blinkit_products[product_id],blinkit_products[product_name])</f>
        <v>Biscuits</v>
      </c>
      <c r="G2135" t="str">
        <f>_xlfn.XLOOKUP(E2135,blinkit_products[product_id],blinkit_products[category])</f>
        <v>Snacks &amp; Munchies</v>
      </c>
      <c r="H2135">
        <f>_xlfn.XLOOKUP(A2135,blinkit_order_items[order_id],blinkit_order_items[quantity])</f>
        <v>3</v>
      </c>
      <c r="I2135">
        <f>_xlfn.XLOOKUP(A2135,blinkit_order_items[order_id],blinkit_order_items[unit_price])</f>
        <v>280.35000000000002</v>
      </c>
      <c r="J2135" s="5">
        <v>3863.99</v>
      </c>
      <c r="K2135" s="5" t="s">
        <v>12</v>
      </c>
      <c r="L2135" s="5" t="s">
        <v>10</v>
      </c>
      <c r="M2135">
        <v>1</v>
      </c>
      <c r="N2135" s="9">
        <v>45272.200486111113</v>
      </c>
    </row>
    <row r="2136" spans="1:14" x14ac:dyDescent="0.3">
      <c r="A2136" s="2">
        <v>3700795655</v>
      </c>
      <c r="B2136" s="3">
        <v>47515046</v>
      </c>
      <c r="C2136" t="str">
        <f>_xlfn.XLOOKUP(B2136,blinkit_customers!A:A,blinkit_customers!B:B," ")</f>
        <v>Guneet Uppal</v>
      </c>
      <c r="D2136" t="str">
        <f>_xlfn.XLOOKUP(B2136, blinkit_customers!A:A,blinkit_customers!I:I, " ")</f>
        <v>New</v>
      </c>
      <c r="E2136">
        <f>_xlfn.XLOOKUP(A2136,blinkit_order_items[order_id],blinkit_order_items[product_id])</f>
        <v>153019</v>
      </c>
      <c r="F2136" t="str">
        <f>_xlfn.XLOOKUP(E2136,blinkit_products[product_id],blinkit_products[product_name])</f>
        <v>Onions</v>
      </c>
      <c r="G2136" t="str">
        <f>_xlfn.XLOOKUP(E2136,blinkit_products[product_id],blinkit_products[category])</f>
        <v>Fruits &amp; Vegetables</v>
      </c>
      <c r="H2136">
        <f>_xlfn.XLOOKUP(A2136,blinkit_order_items[order_id],blinkit_order_items[quantity])</f>
        <v>3</v>
      </c>
      <c r="I2136">
        <f>_xlfn.XLOOKUP(A2136,blinkit_order_items[order_id],blinkit_order_items[unit_price])</f>
        <v>947.95</v>
      </c>
      <c r="J2136" s="3">
        <v>704.1</v>
      </c>
      <c r="K2136" s="3" t="s">
        <v>13</v>
      </c>
      <c r="L2136" s="3" t="s">
        <v>10</v>
      </c>
      <c r="M2136">
        <v>-1</v>
      </c>
      <c r="N2136" s="8">
        <v>45087.776342592595</v>
      </c>
    </row>
    <row r="2137" spans="1:14" x14ac:dyDescent="0.3">
      <c r="A2137" s="4">
        <v>3161904185</v>
      </c>
      <c r="B2137" s="5">
        <v>82374625</v>
      </c>
      <c r="C2137" t="str">
        <f>_xlfn.XLOOKUP(B2137,blinkit_customers!A:A,blinkit_customers!B:B," ")</f>
        <v>Ronith Sami</v>
      </c>
      <c r="D2137" t="str">
        <f>_xlfn.XLOOKUP(B2137, blinkit_customers!A:A,blinkit_customers!I:I, " ")</f>
        <v>New</v>
      </c>
      <c r="E2137">
        <f>_xlfn.XLOOKUP(A2137,blinkit_order_items[order_id],blinkit_order_items[product_id])</f>
        <v>654623</v>
      </c>
      <c r="F2137" t="str">
        <f>_xlfn.XLOOKUP(E2137,blinkit_products[product_id],blinkit_products[product_name])</f>
        <v>Chips</v>
      </c>
      <c r="G2137" t="str">
        <f>_xlfn.XLOOKUP(E2137,blinkit_products[product_id],blinkit_products[category])</f>
        <v>Snacks &amp; Munchies</v>
      </c>
      <c r="H2137">
        <f>_xlfn.XLOOKUP(A2137,blinkit_order_items[order_id],blinkit_order_items[quantity])</f>
        <v>2</v>
      </c>
      <c r="I2137">
        <f>_xlfn.XLOOKUP(A2137,blinkit_order_items[order_id],blinkit_order_items[unit_price])</f>
        <v>422.14</v>
      </c>
      <c r="J2137" s="5">
        <v>1241.1099999999999</v>
      </c>
      <c r="K2137" s="5" t="s">
        <v>15</v>
      </c>
      <c r="L2137" s="5" t="s">
        <v>10</v>
      </c>
      <c r="M2137">
        <v>1</v>
      </c>
      <c r="N2137" s="9">
        <v>45304.595960648148</v>
      </c>
    </row>
    <row r="2138" spans="1:14" x14ac:dyDescent="0.3">
      <c r="A2138" s="2">
        <v>8149944548</v>
      </c>
      <c r="B2138" s="3">
        <v>16436359</v>
      </c>
      <c r="C2138" t="str">
        <f>_xlfn.XLOOKUP(B2138,blinkit_customers!A:A,blinkit_customers!B:B," ")</f>
        <v>Yashica Ramesh</v>
      </c>
      <c r="D2138" t="str">
        <f>_xlfn.XLOOKUP(B2138, blinkit_customers!A:A,blinkit_customers!I:I, " ")</f>
        <v>New</v>
      </c>
      <c r="E2138">
        <f>_xlfn.XLOOKUP(A2138,blinkit_order_items[order_id],blinkit_order_items[product_id])</f>
        <v>968887</v>
      </c>
      <c r="F2138" t="str">
        <f>_xlfn.XLOOKUP(E2138,blinkit_products[product_id],blinkit_products[product_name])</f>
        <v>Dish Soap</v>
      </c>
      <c r="G2138" t="str">
        <f>_xlfn.XLOOKUP(E2138,blinkit_products[product_id],blinkit_products[category])</f>
        <v>Household Care</v>
      </c>
      <c r="H2138">
        <f>_xlfn.XLOOKUP(A2138,blinkit_order_items[order_id],blinkit_order_items[quantity])</f>
        <v>2</v>
      </c>
      <c r="I2138">
        <f>_xlfn.XLOOKUP(A2138,blinkit_order_items[order_id],blinkit_order_items[unit_price])</f>
        <v>40.700000000000003</v>
      </c>
      <c r="J2138" s="3">
        <v>3094.56</v>
      </c>
      <c r="K2138" s="3" t="s">
        <v>11</v>
      </c>
      <c r="L2138" s="3" t="s">
        <v>10</v>
      </c>
      <c r="M2138">
        <v>5</v>
      </c>
      <c r="N2138" s="8">
        <v>45497.963240740741</v>
      </c>
    </row>
    <row r="2139" spans="1:14" x14ac:dyDescent="0.3">
      <c r="A2139" s="4">
        <v>4961830447</v>
      </c>
      <c r="B2139" s="5">
        <v>3408982</v>
      </c>
      <c r="C2139" t="str">
        <f>_xlfn.XLOOKUP(B2139,blinkit_customers!A:A,blinkit_customers!B:B," ")</f>
        <v>Tripti Chakraborty</v>
      </c>
      <c r="D2139" t="str">
        <f>_xlfn.XLOOKUP(B2139, blinkit_customers!A:A,blinkit_customers!I:I, " ")</f>
        <v>Premium</v>
      </c>
      <c r="E2139">
        <f>_xlfn.XLOOKUP(A2139,blinkit_order_items[order_id],blinkit_order_items[product_id])</f>
        <v>144124</v>
      </c>
      <c r="F2139" t="str">
        <f>_xlfn.XLOOKUP(E2139,blinkit_products[product_id],blinkit_products[product_name])</f>
        <v>Detergent</v>
      </c>
      <c r="G2139" t="str">
        <f>_xlfn.XLOOKUP(E2139,blinkit_products[product_id],blinkit_products[category])</f>
        <v>Household Care</v>
      </c>
      <c r="H2139">
        <f>_xlfn.XLOOKUP(A2139,blinkit_order_items[order_id],blinkit_order_items[quantity])</f>
        <v>3</v>
      </c>
      <c r="I2139">
        <f>_xlfn.XLOOKUP(A2139,blinkit_order_items[order_id],blinkit_order_items[unit_price])</f>
        <v>162.66999999999999</v>
      </c>
      <c r="J2139" s="5">
        <v>2369.4899999999998</v>
      </c>
      <c r="K2139" s="5" t="s">
        <v>12</v>
      </c>
      <c r="L2139" s="5" t="s">
        <v>10</v>
      </c>
      <c r="M2139">
        <v>5</v>
      </c>
      <c r="N2139" s="9">
        <v>45541.066863425927</v>
      </c>
    </row>
    <row r="2140" spans="1:14" x14ac:dyDescent="0.3">
      <c r="A2140" s="2">
        <v>613578154</v>
      </c>
      <c r="B2140" s="3">
        <v>53974737</v>
      </c>
      <c r="C2140" t="str">
        <f>_xlfn.XLOOKUP(B2140,blinkit_customers!A:A,blinkit_customers!B:B," ")</f>
        <v>Kiaan Menon</v>
      </c>
      <c r="D2140" t="str">
        <f>_xlfn.XLOOKUP(B2140, blinkit_customers!A:A,blinkit_customers!I:I, " ")</f>
        <v>New</v>
      </c>
      <c r="E2140">
        <f>_xlfn.XLOOKUP(A2140,blinkit_order_items[order_id],blinkit_order_items[product_id])</f>
        <v>287070</v>
      </c>
      <c r="F2140" t="str">
        <f>_xlfn.XLOOKUP(E2140,blinkit_products[product_id],blinkit_products[product_name])</f>
        <v>Wheat Flour</v>
      </c>
      <c r="G2140" t="str">
        <f>_xlfn.XLOOKUP(E2140,blinkit_products[product_id],blinkit_products[category])</f>
        <v>Grocery &amp; Staples</v>
      </c>
      <c r="H2140">
        <f>_xlfn.XLOOKUP(A2140,blinkit_order_items[order_id],blinkit_order_items[quantity])</f>
        <v>3</v>
      </c>
      <c r="I2140">
        <f>_xlfn.XLOOKUP(A2140,blinkit_order_items[order_id],blinkit_order_items[unit_price])</f>
        <v>443.17</v>
      </c>
      <c r="J2140" s="3">
        <v>3210.52</v>
      </c>
      <c r="K2140" s="3" t="s">
        <v>11</v>
      </c>
      <c r="L2140" s="3" t="s">
        <v>14</v>
      </c>
      <c r="M2140">
        <v>13</v>
      </c>
      <c r="N2140" s="8">
        <v>45507.20244212963</v>
      </c>
    </row>
    <row r="2141" spans="1:14" x14ac:dyDescent="0.3">
      <c r="A2141" s="4">
        <v>2582466700</v>
      </c>
      <c r="B2141" s="5">
        <v>65368179</v>
      </c>
      <c r="C2141" t="str">
        <f>_xlfn.XLOOKUP(B2141,blinkit_customers!A:A,blinkit_customers!B:B," ")</f>
        <v>Ati Iyer</v>
      </c>
      <c r="D2141" t="str">
        <f>_xlfn.XLOOKUP(B2141, blinkit_customers!A:A,blinkit_customers!I:I, " ")</f>
        <v>Premium</v>
      </c>
      <c r="E2141">
        <f>_xlfn.XLOOKUP(A2141,blinkit_order_items[order_id],blinkit_order_items[product_id])</f>
        <v>444361</v>
      </c>
      <c r="F2141" t="str">
        <f>_xlfn.XLOOKUP(E2141,blinkit_products[product_id],blinkit_products[product_name])</f>
        <v>Pain Reliever</v>
      </c>
      <c r="G2141" t="str">
        <f>_xlfn.XLOOKUP(E2141,blinkit_products[product_id],blinkit_products[category])</f>
        <v>Pharmacy</v>
      </c>
      <c r="H2141">
        <f>_xlfn.XLOOKUP(A2141,blinkit_order_items[order_id],blinkit_order_items[quantity])</f>
        <v>2</v>
      </c>
      <c r="I2141">
        <f>_xlfn.XLOOKUP(A2141,blinkit_order_items[order_id],blinkit_order_items[unit_price])</f>
        <v>822.63</v>
      </c>
      <c r="J2141" s="5">
        <v>976.55</v>
      </c>
      <c r="K2141" s="5" t="s">
        <v>15</v>
      </c>
      <c r="L2141" s="5" t="s">
        <v>14</v>
      </c>
      <c r="M2141">
        <v>7</v>
      </c>
      <c r="N2141" s="9">
        <v>45545.675833333335</v>
      </c>
    </row>
    <row r="2142" spans="1:14" x14ac:dyDescent="0.3">
      <c r="A2142" s="2">
        <v>3840910839</v>
      </c>
      <c r="B2142" s="3">
        <v>77869660</v>
      </c>
      <c r="C2142" t="str">
        <f>_xlfn.XLOOKUP(B2142,blinkit_customers!A:A,blinkit_customers!B:B," ")</f>
        <v>Nidhi Sha</v>
      </c>
      <c r="D2142" t="str">
        <f>_xlfn.XLOOKUP(B2142, blinkit_customers!A:A,blinkit_customers!I:I, " ")</f>
        <v>Premium</v>
      </c>
      <c r="E2142">
        <f>_xlfn.XLOOKUP(A2142,blinkit_order_items[order_id],blinkit_order_items[product_id])</f>
        <v>592784</v>
      </c>
      <c r="F2142" t="str">
        <f>_xlfn.XLOOKUP(E2142,blinkit_products[product_id],blinkit_products[product_name])</f>
        <v>Biscuits</v>
      </c>
      <c r="G2142" t="str">
        <f>_xlfn.XLOOKUP(E2142,blinkit_products[product_id],blinkit_products[category])</f>
        <v>Snacks &amp; Munchies</v>
      </c>
      <c r="H2142">
        <f>_xlfn.XLOOKUP(A2142,blinkit_order_items[order_id],blinkit_order_items[quantity])</f>
        <v>1</v>
      </c>
      <c r="I2142">
        <f>_xlfn.XLOOKUP(A2142,blinkit_order_items[order_id],blinkit_order_items[unit_price])</f>
        <v>280.35000000000002</v>
      </c>
      <c r="J2142" s="3">
        <v>1732.44</v>
      </c>
      <c r="K2142" s="3" t="s">
        <v>15</v>
      </c>
      <c r="L2142" s="3" t="s">
        <v>14</v>
      </c>
      <c r="M2142">
        <v>13</v>
      </c>
      <c r="N2142" s="8">
        <v>45179.829594907409</v>
      </c>
    </row>
    <row r="2143" spans="1:14" x14ac:dyDescent="0.3">
      <c r="A2143" s="4">
        <v>399559401</v>
      </c>
      <c r="B2143" s="5">
        <v>84456355</v>
      </c>
      <c r="C2143" t="str">
        <f>_xlfn.XLOOKUP(B2143,blinkit_customers!A:A,blinkit_customers!B:B," ")</f>
        <v>Avi Ratti</v>
      </c>
      <c r="D2143" t="str">
        <f>_xlfn.XLOOKUP(B2143, blinkit_customers!A:A,blinkit_customers!I:I, " ")</f>
        <v>New</v>
      </c>
      <c r="E2143">
        <f>_xlfn.XLOOKUP(A2143,blinkit_order_items[order_id],blinkit_order_items[product_id])</f>
        <v>658389</v>
      </c>
      <c r="F2143" t="str">
        <f>_xlfn.XLOOKUP(E2143,blinkit_products[product_id],blinkit_products[product_name])</f>
        <v>Popcorn</v>
      </c>
      <c r="G2143" t="str">
        <f>_xlfn.XLOOKUP(E2143,blinkit_products[product_id],blinkit_products[category])</f>
        <v>Snacks &amp; Munchies</v>
      </c>
      <c r="H2143">
        <f>_xlfn.XLOOKUP(A2143,blinkit_order_items[order_id],blinkit_order_items[quantity])</f>
        <v>2</v>
      </c>
      <c r="I2143">
        <f>_xlfn.XLOOKUP(A2143,blinkit_order_items[order_id],blinkit_order_items[unit_price])</f>
        <v>152.55000000000001</v>
      </c>
      <c r="J2143" s="5">
        <v>3474.58</v>
      </c>
      <c r="K2143" s="5" t="s">
        <v>12</v>
      </c>
      <c r="L2143" s="5" t="s">
        <v>16</v>
      </c>
      <c r="M2143">
        <v>27</v>
      </c>
      <c r="N2143" s="9">
        <v>45231.806921296295</v>
      </c>
    </row>
    <row r="2144" spans="1:14" x14ac:dyDescent="0.3">
      <c r="A2144" s="2">
        <v>4037817241</v>
      </c>
      <c r="B2144" s="3">
        <v>48716374</v>
      </c>
      <c r="C2144" t="str">
        <f>_xlfn.XLOOKUP(B2144,blinkit_customers!A:A,blinkit_customers!B:B," ")</f>
        <v>Chaman Merchant</v>
      </c>
      <c r="D2144" t="str">
        <f>_xlfn.XLOOKUP(B2144, blinkit_customers!A:A,blinkit_customers!I:I, " ")</f>
        <v>Premium</v>
      </c>
      <c r="E2144">
        <f>_xlfn.XLOOKUP(A2144,blinkit_order_items[order_id],blinkit_order_items[product_id])</f>
        <v>561860</v>
      </c>
      <c r="F2144" t="str">
        <f>_xlfn.XLOOKUP(E2144,blinkit_products[product_id],blinkit_products[product_name])</f>
        <v>Orange Juice</v>
      </c>
      <c r="G2144" t="str">
        <f>_xlfn.XLOOKUP(E2144,blinkit_products[product_id],blinkit_products[category])</f>
        <v>Cold Drinks &amp; Juices</v>
      </c>
      <c r="H2144">
        <f>_xlfn.XLOOKUP(A2144,blinkit_order_items[order_id],blinkit_order_items[quantity])</f>
        <v>3</v>
      </c>
      <c r="I2144">
        <f>_xlfn.XLOOKUP(A2144,blinkit_order_items[order_id],blinkit_order_items[unit_price])</f>
        <v>874.78</v>
      </c>
      <c r="J2144" s="3">
        <v>1385.27</v>
      </c>
      <c r="K2144" s="3" t="s">
        <v>15</v>
      </c>
      <c r="L2144" s="3" t="s">
        <v>14</v>
      </c>
      <c r="M2144">
        <v>9</v>
      </c>
      <c r="N2144" s="8">
        <v>45279.569976851853</v>
      </c>
    </row>
    <row r="2145" spans="1:14" x14ac:dyDescent="0.3">
      <c r="A2145" s="4">
        <v>582598096</v>
      </c>
      <c r="B2145" s="5">
        <v>75213636</v>
      </c>
      <c r="C2145" t="str">
        <f>_xlfn.XLOOKUP(B2145,blinkit_customers!A:A,blinkit_customers!B:B," ")</f>
        <v>Bhanumati Chatterjee</v>
      </c>
      <c r="D2145" t="str">
        <f>_xlfn.XLOOKUP(B2145, blinkit_customers!A:A,blinkit_customers!I:I, " ")</f>
        <v>Inactive</v>
      </c>
      <c r="E2145">
        <f>_xlfn.XLOOKUP(A2145,blinkit_order_items[order_id],blinkit_order_items[product_id])</f>
        <v>689769</v>
      </c>
      <c r="F2145" t="str">
        <f>_xlfn.XLOOKUP(E2145,blinkit_products[product_id],blinkit_products[product_name])</f>
        <v>Frozen Vegetables</v>
      </c>
      <c r="G2145" t="str">
        <f>_xlfn.XLOOKUP(E2145,blinkit_products[product_id],blinkit_products[category])</f>
        <v>Instant &amp; Frozen Food</v>
      </c>
      <c r="H2145">
        <f>_xlfn.XLOOKUP(A2145,blinkit_order_items[order_id],blinkit_order_items[quantity])</f>
        <v>2</v>
      </c>
      <c r="I2145">
        <f>_xlfn.XLOOKUP(A2145,blinkit_order_items[order_id],blinkit_order_items[unit_price])</f>
        <v>46.62</v>
      </c>
      <c r="J2145" s="5">
        <v>1296.0999999999999</v>
      </c>
      <c r="K2145" s="5" t="s">
        <v>12</v>
      </c>
      <c r="L2145" s="5" t="s">
        <v>10</v>
      </c>
      <c r="M2145">
        <v>1</v>
      </c>
      <c r="N2145" s="9">
        <v>45226.966608796298</v>
      </c>
    </row>
    <row r="2146" spans="1:14" x14ac:dyDescent="0.3">
      <c r="A2146" s="2">
        <v>9218060399</v>
      </c>
      <c r="B2146" s="3">
        <v>80286283</v>
      </c>
      <c r="C2146" t="str">
        <f>_xlfn.XLOOKUP(B2146,blinkit_customers!A:A,blinkit_customers!B:B," ")</f>
        <v>Girindra Kalla</v>
      </c>
      <c r="D2146" t="str">
        <f>_xlfn.XLOOKUP(B2146, blinkit_customers!A:A,blinkit_customers!I:I, " ")</f>
        <v>Regular</v>
      </c>
      <c r="E2146">
        <f>_xlfn.XLOOKUP(A2146,blinkit_order_items[order_id],blinkit_order_items[product_id])</f>
        <v>949818</v>
      </c>
      <c r="F2146" t="str">
        <f>_xlfn.XLOOKUP(E2146,blinkit_products[product_id],blinkit_products[product_name])</f>
        <v>Biscuits</v>
      </c>
      <c r="G2146" t="str">
        <f>_xlfn.XLOOKUP(E2146,blinkit_products[product_id],blinkit_products[category])</f>
        <v>Snacks &amp; Munchies</v>
      </c>
      <c r="H2146">
        <f>_xlfn.XLOOKUP(A2146,blinkit_order_items[order_id],blinkit_order_items[quantity])</f>
        <v>3</v>
      </c>
      <c r="I2146">
        <f>_xlfn.XLOOKUP(A2146,blinkit_order_items[order_id],blinkit_order_items[unit_price])</f>
        <v>483.05</v>
      </c>
      <c r="J2146" s="3">
        <v>4320.63</v>
      </c>
      <c r="K2146" s="3" t="s">
        <v>13</v>
      </c>
      <c r="L2146" s="3" t="s">
        <v>10</v>
      </c>
      <c r="M2146">
        <v>-1</v>
      </c>
      <c r="N2146" s="8">
        <v>45590.357986111114</v>
      </c>
    </row>
    <row r="2147" spans="1:14" x14ac:dyDescent="0.3">
      <c r="A2147" s="4">
        <v>6650174202</v>
      </c>
      <c r="B2147" s="5">
        <v>14255231</v>
      </c>
      <c r="C2147" t="str">
        <f>_xlfn.XLOOKUP(B2147,blinkit_customers!A:A,blinkit_customers!B:B," ")</f>
        <v>Advika Taneja</v>
      </c>
      <c r="D2147" t="str">
        <f>_xlfn.XLOOKUP(B2147, blinkit_customers!A:A,blinkit_customers!I:I, " ")</f>
        <v>Inactive</v>
      </c>
      <c r="E2147">
        <f>_xlfn.XLOOKUP(A2147,blinkit_order_items[order_id],blinkit_order_items[product_id])</f>
        <v>833557</v>
      </c>
      <c r="F2147" t="str">
        <f>_xlfn.XLOOKUP(E2147,blinkit_products[product_id],blinkit_products[product_name])</f>
        <v>Cereal</v>
      </c>
      <c r="G2147" t="str">
        <f>_xlfn.XLOOKUP(E2147,blinkit_products[product_id],blinkit_products[category])</f>
        <v>Dairy &amp; Breakfast</v>
      </c>
      <c r="H2147">
        <f>_xlfn.XLOOKUP(A2147,blinkit_order_items[order_id],blinkit_order_items[quantity])</f>
        <v>2</v>
      </c>
      <c r="I2147">
        <f>_xlfn.XLOOKUP(A2147,blinkit_order_items[order_id],blinkit_order_items[unit_price])</f>
        <v>422.87</v>
      </c>
      <c r="J2147" s="5">
        <v>5263.87</v>
      </c>
      <c r="K2147" s="5" t="s">
        <v>12</v>
      </c>
      <c r="L2147" s="5" t="s">
        <v>10</v>
      </c>
      <c r="M2147">
        <v>-3</v>
      </c>
      <c r="N2147" s="9">
        <v>45117.145590277774</v>
      </c>
    </row>
    <row r="2148" spans="1:14" x14ac:dyDescent="0.3">
      <c r="A2148" s="2">
        <v>2715902884</v>
      </c>
      <c r="B2148" s="3">
        <v>67711384</v>
      </c>
      <c r="C2148" t="str">
        <f>_xlfn.XLOOKUP(B2148,blinkit_customers!A:A,blinkit_customers!B:B," ")</f>
        <v>Widisha Varkey</v>
      </c>
      <c r="D2148" t="str">
        <f>_xlfn.XLOOKUP(B2148, blinkit_customers!A:A,blinkit_customers!I:I, " ")</f>
        <v>Premium</v>
      </c>
      <c r="E2148">
        <f>_xlfn.XLOOKUP(A2148,blinkit_order_items[order_id],blinkit_order_items[product_id])</f>
        <v>672059</v>
      </c>
      <c r="F2148" t="str">
        <f>_xlfn.XLOOKUP(E2148,blinkit_products[product_id],blinkit_products[product_name])</f>
        <v>Toothpaste</v>
      </c>
      <c r="G2148" t="str">
        <f>_xlfn.XLOOKUP(E2148,blinkit_products[product_id],blinkit_products[category])</f>
        <v>Personal Care</v>
      </c>
      <c r="H2148">
        <f>_xlfn.XLOOKUP(A2148,blinkit_order_items[order_id],blinkit_order_items[quantity])</f>
        <v>3</v>
      </c>
      <c r="I2148">
        <f>_xlfn.XLOOKUP(A2148,blinkit_order_items[order_id],blinkit_order_items[unit_price])</f>
        <v>672.73</v>
      </c>
      <c r="J2148" s="3">
        <v>4064.39</v>
      </c>
      <c r="K2148" s="3" t="s">
        <v>12</v>
      </c>
      <c r="L2148" s="3" t="s">
        <v>10</v>
      </c>
      <c r="M2148">
        <v>-5</v>
      </c>
      <c r="N2148" s="8">
        <v>45531.15016203704</v>
      </c>
    </row>
    <row r="2149" spans="1:14" x14ac:dyDescent="0.3">
      <c r="A2149" s="4">
        <v>7957986242</v>
      </c>
      <c r="B2149" s="5">
        <v>69761993</v>
      </c>
      <c r="C2149" t="str">
        <f>_xlfn.XLOOKUP(B2149,blinkit_customers!A:A,blinkit_customers!B:B," ")</f>
        <v>Udant Kade</v>
      </c>
      <c r="D2149" t="str">
        <f>_xlfn.XLOOKUP(B2149, blinkit_customers!A:A,blinkit_customers!I:I, " ")</f>
        <v>New</v>
      </c>
      <c r="E2149">
        <f>_xlfn.XLOOKUP(A2149,blinkit_order_items[order_id],blinkit_order_items[product_id])</f>
        <v>41853</v>
      </c>
      <c r="F2149" t="str">
        <f>_xlfn.XLOOKUP(E2149,blinkit_products[product_id],blinkit_products[product_name])</f>
        <v>Curd</v>
      </c>
      <c r="G2149" t="str">
        <f>_xlfn.XLOOKUP(E2149,blinkit_products[product_id],blinkit_products[category])</f>
        <v>Dairy &amp; Breakfast</v>
      </c>
      <c r="H2149">
        <f>_xlfn.XLOOKUP(A2149,blinkit_order_items[order_id],blinkit_order_items[quantity])</f>
        <v>2</v>
      </c>
      <c r="I2149">
        <f>_xlfn.XLOOKUP(A2149,blinkit_order_items[order_id],blinkit_order_items[unit_price])</f>
        <v>910.44</v>
      </c>
      <c r="J2149" s="5">
        <v>2007.76</v>
      </c>
      <c r="K2149" s="5" t="s">
        <v>13</v>
      </c>
      <c r="L2149" s="5" t="s">
        <v>10</v>
      </c>
      <c r="M2149">
        <v>1</v>
      </c>
      <c r="N2149" s="9">
        <v>45270.444803240738</v>
      </c>
    </row>
    <row r="2150" spans="1:14" x14ac:dyDescent="0.3">
      <c r="A2150" s="2">
        <v>7148568995</v>
      </c>
      <c r="B2150" s="3">
        <v>30447453</v>
      </c>
      <c r="C2150" t="str">
        <f>_xlfn.XLOOKUP(B2150,blinkit_customers!A:A,blinkit_customers!B:B," ")</f>
        <v>Jagrati Lad</v>
      </c>
      <c r="D2150" t="str">
        <f>_xlfn.XLOOKUP(B2150, blinkit_customers!A:A,blinkit_customers!I:I, " ")</f>
        <v>Premium</v>
      </c>
      <c r="E2150">
        <f>_xlfn.XLOOKUP(A2150,blinkit_order_items[order_id],blinkit_order_items[product_id])</f>
        <v>397973</v>
      </c>
      <c r="F2150" t="str">
        <f>_xlfn.XLOOKUP(E2150,blinkit_products[product_id],blinkit_products[product_name])</f>
        <v>Bananas</v>
      </c>
      <c r="G2150" t="str">
        <f>_xlfn.XLOOKUP(E2150,blinkit_products[product_id],blinkit_products[category])</f>
        <v>Fruits &amp; Vegetables</v>
      </c>
      <c r="H2150">
        <f>_xlfn.XLOOKUP(A2150,blinkit_order_items[order_id],blinkit_order_items[quantity])</f>
        <v>3</v>
      </c>
      <c r="I2150">
        <f>_xlfn.XLOOKUP(A2150,blinkit_order_items[order_id],blinkit_order_items[unit_price])</f>
        <v>728.73</v>
      </c>
      <c r="J2150" s="3">
        <v>1296.49</v>
      </c>
      <c r="K2150" s="3" t="s">
        <v>12</v>
      </c>
      <c r="L2150" s="3" t="s">
        <v>16</v>
      </c>
      <c r="M2150">
        <v>20</v>
      </c>
      <c r="N2150" s="8">
        <v>45022.317835648151</v>
      </c>
    </row>
    <row r="2151" spans="1:14" x14ac:dyDescent="0.3">
      <c r="A2151" s="4">
        <v>670358911</v>
      </c>
      <c r="B2151" s="5">
        <v>20834589</v>
      </c>
      <c r="C2151" t="str">
        <f>_xlfn.XLOOKUP(B2151,blinkit_customers!A:A,blinkit_customers!B:B," ")</f>
        <v>Parth Madan</v>
      </c>
      <c r="D2151" t="str">
        <f>_xlfn.XLOOKUP(B2151, blinkit_customers!A:A,blinkit_customers!I:I, " ")</f>
        <v>Inactive</v>
      </c>
      <c r="E2151">
        <f>_xlfn.XLOOKUP(A2151,blinkit_order_items[order_id],blinkit_order_items[product_id])</f>
        <v>124290</v>
      </c>
      <c r="F2151" t="str">
        <f>_xlfn.XLOOKUP(E2151,blinkit_products[product_id],blinkit_products[product_name])</f>
        <v>Lotion</v>
      </c>
      <c r="G2151" t="str">
        <f>_xlfn.XLOOKUP(E2151,blinkit_products[product_id],blinkit_products[category])</f>
        <v>Personal Care</v>
      </c>
      <c r="H2151">
        <f>_xlfn.XLOOKUP(A2151,blinkit_order_items[order_id],blinkit_order_items[quantity])</f>
        <v>2</v>
      </c>
      <c r="I2151">
        <f>_xlfn.XLOOKUP(A2151,blinkit_order_items[order_id],blinkit_order_items[unit_price])</f>
        <v>39.65</v>
      </c>
      <c r="J2151" s="5">
        <v>4368.88</v>
      </c>
      <c r="K2151" s="5" t="s">
        <v>13</v>
      </c>
      <c r="L2151" s="5" t="s">
        <v>10</v>
      </c>
      <c r="M2151">
        <v>-4</v>
      </c>
      <c r="N2151" s="9">
        <v>45281.42019675926</v>
      </c>
    </row>
    <row r="2152" spans="1:14" x14ac:dyDescent="0.3">
      <c r="A2152" s="2">
        <v>6098277214</v>
      </c>
      <c r="B2152" s="3">
        <v>46876240</v>
      </c>
      <c r="C2152" t="str">
        <f>_xlfn.XLOOKUP(B2152,blinkit_customers!A:A,blinkit_customers!B:B," ")</f>
        <v>Vihaan Doctor</v>
      </c>
      <c r="D2152" t="str">
        <f>_xlfn.XLOOKUP(B2152, blinkit_customers!A:A,blinkit_customers!I:I, " ")</f>
        <v>Premium</v>
      </c>
      <c r="E2152">
        <f>_xlfn.XLOOKUP(A2152,blinkit_order_items[order_id],blinkit_order_items[product_id])</f>
        <v>11422</v>
      </c>
      <c r="F2152" t="str">
        <f>_xlfn.XLOOKUP(E2152,blinkit_products[product_id],blinkit_products[product_name])</f>
        <v>Potatoes</v>
      </c>
      <c r="G2152" t="str">
        <f>_xlfn.XLOOKUP(E2152,blinkit_products[product_id],blinkit_products[category])</f>
        <v>Fruits &amp; Vegetables</v>
      </c>
      <c r="H2152">
        <f>_xlfn.XLOOKUP(A2152,blinkit_order_items[order_id],blinkit_order_items[quantity])</f>
        <v>2</v>
      </c>
      <c r="I2152">
        <f>_xlfn.XLOOKUP(A2152,blinkit_order_items[order_id],blinkit_order_items[unit_price])</f>
        <v>127.16</v>
      </c>
      <c r="J2152" s="3">
        <v>3510.24</v>
      </c>
      <c r="K2152" s="3" t="s">
        <v>15</v>
      </c>
      <c r="L2152" s="3" t="s">
        <v>10</v>
      </c>
      <c r="M2152">
        <v>-2</v>
      </c>
      <c r="N2152" s="8">
        <v>45007.568935185183</v>
      </c>
    </row>
    <row r="2153" spans="1:14" x14ac:dyDescent="0.3">
      <c r="A2153" s="4">
        <v>4621664126</v>
      </c>
      <c r="B2153" s="5">
        <v>5386246</v>
      </c>
      <c r="C2153" t="str">
        <f>_xlfn.XLOOKUP(B2153,blinkit_customers!A:A,blinkit_customers!B:B," ")</f>
        <v>Oeshi Dhillon</v>
      </c>
      <c r="D2153" t="str">
        <f>_xlfn.XLOOKUP(B2153, blinkit_customers!A:A,blinkit_customers!I:I, " ")</f>
        <v>Inactive</v>
      </c>
      <c r="E2153">
        <f>_xlfn.XLOOKUP(A2153,blinkit_order_items[order_id],blinkit_order_items[product_id])</f>
        <v>491314</v>
      </c>
      <c r="F2153" t="str">
        <f>_xlfn.XLOOKUP(E2153,blinkit_products[product_id],blinkit_products[product_name])</f>
        <v>Ice Cream</v>
      </c>
      <c r="G2153" t="str">
        <f>_xlfn.XLOOKUP(E2153,blinkit_products[product_id],blinkit_products[category])</f>
        <v>Instant &amp; Frozen Food</v>
      </c>
      <c r="H2153">
        <f>_xlfn.XLOOKUP(A2153,blinkit_order_items[order_id],blinkit_order_items[quantity])</f>
        <v>3</v>
      </c>
      <c r="I2153">
        <f>_xlfn.XLOOKUP(A2153,blinkit_order_items[order_id],blinkit_order_items[unit_price])</f>
        <v>973.44</v>
      </c>
      <c r="J2153" s="5">
        <v>2834.89</v>
      </c>
      <c r="K2153" s="5" t="s">
        <v>15</v>
      </c>
      <c r="L2153" s="5" t="s">
        <v>14</v>
      </c>
      <c r="M2153">
        <v>12</v>
      </c>
      <c r="N2153" s="9">
        <v>45490.507962962962</v>
      </c>
    </row>
    <row r="2154" spans="1:14" x14ac:dyDescent="0.3">
      <c r="A2154" s="2">
        <v>6336460663</v>
      </c>
      <c r="B2154" s="3">
        <v>95018817</v>
      </c>
      <c r="C2154" t="str">
        <f>_xlfn.XLOOKUP(B2154,blinkit_customers!A:A,blinkit_customers!B:B," ")</f>
        <v>Ucchal Bajaj</v>
      </c>
      <c r="D2154" t="str">
        <f>_xlfn.XLOOKUP(B2154, blinkit_customers!A:A,blinkit_customers!I:I, " ")</f>
        <v>Inactive</v>
      </c>
      <c r="E2154">
        <f>_xlfn.XLOOKUP(A2154,blinkit_order_items[order_id],blinkit_order_items[product_id])</f>
        <v>820541</v>
      </c>
      <c r="F2154" t="str">
        <f>_xlfn.XLOOKUP(E2154,blinkit_products[product_id],blinkit_products[product_name])</f>
        <v>Toilet Cleaner</v>
      </c>
      <c r="G2154" t="str">
        <f>_xlfn.XLOOKUP(E2154,blinkit_products[product_id],blinkit_products[category])</f>
        <v>Household Care</v>
      </c>
      <c r="H2154">
        <f>_xlfn.XLOOKUP(A2154,blinkit_order_items[order_id],blinkit_order_items[quantity])</f>
        <v>3</v>
      </c>
      <c r="I2154">
        <f>_xlfn.XLOOKUP(A2154,blinkit_order_items[order_id],blinkit_order_items[unit_price])</f>
        <v>576.22</v>
      </c>
      <c r="J2154" s="3">
        <v>2094.1</v>
      </c>
      <c r="K2154" s="3" t="s">
        <v>12</v>
      </c>
      <c r="L2154" s="3" t="s">
        <v>14</v>
      </c>
      <c r="M2154">
        <v>10</v>
      </c>
      <c r="N2154" s="8">
        <v>45166.284768518519</v>
      </c>
    </row>
    <row r="2155" spans="1:14" x14ac:dyDescent="0.3">
      <c r="A2155" s="4">
        <v>909027635</v>
      </c>
      <c r="B2155" s="5">
        <v>77214094</v>
      </c>
      <c r="C2155" t="str">
        <f>_xlfn.XLOOKUP(B2155,blinkit_customers!A:A,blinkit_customers!B:B," ")</f>
        <v>Raksha Walla</v>
      </c>
      <c r="D2155" t="str">
        <f>_xlfn.XLOOKUP(B2155, blinkit_customers!A:A,blinkit_customers!I:I, " ")</f>
        <v>New</v>
      </c>
      <c r="E2155">
        <f>_xlfn.XLOOKUP(A2155,blinkit_order_items[order_id],blinkit_order_items[product_id])</f>
        <v>444361</v>
      </c>
      <c r="F2155" t="str">
        <f>_xlfn.XLOOKUP(E2155,blinkit_products[product_id],blinkit_products[product_name])</f>
        <v>Pain Reliever</v>
      </c>
      <c r="G2155" t="str">
        <f>_xlfn.XLOOKUP(E2155,blinkit_products[product_id],blinkit_products[category])</f>
        <v>Pharmacy</v>
      </c>
      <c r="H2155">
        <f>_xlfn.XLOOKUP(A2155,blinkit_order_items[order_id],blinkit_order_items[quantity])</f>
        <v>3</v>
      </c>
      <c r="I2155">
        <f>_xlfn.XLOOKUP(A2155,blinkit_order_items[order_id],blinkit_order_items[unit_price])</f>
        <v>822.63</v>
      </c>
      <c r="J2155" s="5">
        <v>2667.33</v>
      </c>
      <c r="K2155" s="5" t="s">
        <v>11</v>
      </c>
      <c r="L2155" s="5" t="s">
        <v>16</v>
      </c>
      <c r="M2155">
        <v>19</v>
      </c>
      <c r="N2155" s="9">
        <v>45101.858703703707</v>
      </c>
    </row>
    <row r="2156" spans="1:14" x14ac:dyDescent="0.3">
      <c r="A2156" s="2">
        <v>2854202683</v>
      </c>
      <c r="B2156" s="3">
        <v>23081177</v>
      </c>
      <c r="C2156" t="str">
        <f>_xlfn.XLOOKUP(B2156,blinkit_customers!A:A,blinkit_customers!B:B," ")</f>
        <v>Harinakshi Batta</v>
      </c>
      <c r="D2156" t="str">
        <f>_xlfn.XLOOKUP(B2156, blinkit_customers!A:A,blinkit_customers!I:I, " ")</f>
        <v>New</v>
      </c>
      <c r="E2156">
        <f>_xlfn.XLOOKUP(A2156,blinkit_order_items[order_id],blinkit_order_items[product_id])</f>
        <v>51036</v>
      </c>
      <c r="F2156" t="str">
        <f>_xlfn.XLOOKUP(E2156,blinkit_products[product_id],blinkit_products[product_name])</f>
        <v>Baby Food</v>
      </c>
      <c r="G2156" t="str">
        <f>_xlfn.XLOOKUP(E2156,blinkit_products[product_id],blinkit_products[category])</f>
        <v>Baby Care</v>
      </c>
      <c r="H2156">
        <f>_xlfn.XLOOKUP(A2156,blinkit_order_items[order_id],blinkit_order_items[quantity])</f>
        <v>3</v>
      </c>
      <c r="I2156">
        <f>_xlfn.XLOOKUP(A2156,blinkit_order_items[order_id],blinkit_order_items[unit_price])</f>
        <v>931.61</v>
      </c>
      <c r="J2156" s="3">
        <v>5105.99</v>
      </c>
      <c r="K2156" s="3" t="s">
        <v>13</v>
      </c>
      <c r="L2156" s="3" t="s">
        <v>14</v>
      </c>
      <c r="M2156">
        <v>8</v>
      </c>
      <c r="N2156" s="8">
        <v>45217.751168981478</v>
      </c>
    </row>
    <row r="2157" spans="1:14" x14ac:dyDescent="0.3">
      <c r="A2157" s="4">
        <v>7936387697</v>
      </c>
      <c r="B2157" s="5">
        <v>36998375</v>
      </c>
      <c r="C2157" t="str">
        <f>_xlfn.XLOOKUP(B2157,blinkit_customers!A:A,blinkit_customers!B:B," ")</f>
        <v>Yatin Mammen</v>
      </c>
      <c r="D2157" t="str">
        <f>_xlfn.XLOOKUP(B2157, blinkit_customers!A:A,blinkit_customers!I:I, " ")</f>
        <v>Inactive</v>
      </c>
      <c r="E2157">
        <f>_xlfn.XLOOKUP(A2157,blinkit_order_items[order_id],blinkit_order_items[product_id])</f>
        <v>992178</v>
      </c>
      <c r="F2157" t="str">
        <f>_xlfn.XLOOKUP(E2157,blinkit_products[product_id],blinkit_products[product_name])</f>
        <v>Pain Reliever</v>
      </c>
      <c r="G2157" t="str">
        <f>_xlfn.XLOOKUP(E2157,blinkit_products[product_id],blinkit_products[category])</f>
        <v>Pharmacy</v>
      </c>
      <c r="H2157">
        <f>_xlfn.XLOOKUP(A2157,blinkit_order_items[order_id],blinkit_order_items[quantity])</f>
        <v>3</v>
      </c>
      <c r="I2157">
        <f>_xlfn.XLOOKUP(A2157,blinkit_order_items[order_id],blinkit_order_items[unit_price])</f>
        <v>632.42999999999995</v>
      </c>
      <c r="J2157" s="5">
        <v>3584.24</v>
      </c>
      <c r="K2157" s="5" t="s">
        <v>13</v>
      </c>
      <c r="L2157" s="5" t="s">
        <v>10</v>
      </c>
      <c r="M2157">
        <v>2</v>
      </c>
      <c r="N2157" s="9">
        <v>45014.018634259257</v>
      </c>
    </row>
    <row r="2158" spans="1:14" x14ac:dyDescent="0.3">
      <c r="A2158" s="2">
        <v>8337736091</v>
      </c>
      <c r="B2158" s="3">
        <v>66768157</v>
      </c>
      <c r="C2158" t="str">
        <f>_xlfn.XLOOKUP(B2158,blinkit_customers!A:A,blinkit_customers!B:B," ")</f>
        <v>Om Khosla</v>
      </c>
      <c r="D2158" t="str">
        <f>_xlfn.XLOOKUP(B2158, blinkit_customers!A:A,blinkit_customers!I:I, " ")</f>
        <v>Inactive</v>
      </c>
      <c r="E2158">
        <f>_xlfn.XLOOKUP(A2158,blinkit_order_items[order_id],blinkit_order_items[product_id])</f>
        <v>613942</v>
      </c>
      <c r="F2158" t="str">
        <f>_xlfn.XLOOKUP(E2158,blinkit_products[product_id],blinkit_products[product_name])</f>
        <v>Pet Treats</v>
      </c>
      <c r="G2158" t="str">
        <f>_xlfn.XLOOKUP(E2158,blinkit_products[product_id],blinkit_products[category])</f>
        <v>Pet Care</v>
      </c>
      <c r="H2158">
        <f>_xlfn.XLOOKUP(A2158,blinkit_order_items[order_id],blinkit_order_items[quantity])</f>
        <v>1</v>
      </c>
      <c r="I2158">
        <f>_xlfn.XLOOKUP(A2158,blinkit_order_items[order_id],blinkit_order_items[unit_price])</f>
        <v>545</v>
      </c>
      <c r="J2158" s="3">
        <v>3301.22</v>
      </c>
      <c r="K2158" s="3" t="s">
        <v>11</v>
      </c>
      <c r="L2158" s="3" t="s">
        <v>10</v>
      </c>
      <c r="M2158">
        <v>4</v>
      </c>
      <c r="N2158" s="8">
        <v>45386.024537037039</v>
      </c>
    </row>
    <row r="2159" spans="1:14" x14ac:dyDescent="0.3">
      <c r="A2159" s="4">
        <v>4404350734</v>
      </c>
      <c r="B2159" s="5">
        <v>57892837</v>
      </c>
      <c r="C2159" t="str">
        <f>_xlfn.XLOOKUP(B2159,blinkit_customers!A:A,blinkit_customers!B:B," ")</f>
        <v>Thomas Bail</v>
      </c>
      <c r="D2159" t="str">
        <f>_xlfn.XLOOKUP(B2159, blinkit_customers!A:A,blinkit_customers!I:I, " ")</f>
        <v>Premium</v>
      </c>
      <c r="E2159">
        <f>_xlfn.XLOOKUP(A2159,blinkit_order_items[order_id],blinkit_order_items[product_id])</f>
        <v>298985</v>
      </c>
      <c r="F2159" t="str">
        <f>_xlfn.XLOOKUP(E2159,blinkit_products[product_id],blinkit_products[product_name])</f>
        <v>Vitamins</v>
      </c>
      <c r="G2159" t="str">
        <f>_xlfn.XLOOKUP(E2159,blinkit_products[product_id],blinkit_products[category])</f>
        <v>Pharmacy</v>
      </c>
      <c r="H2159">
        <f>_xlfn.XLOOKUP(A2159,blinkit_order_items[order_id],blinkit_order_items[quantity])</f>
        <v>2</v>
      </c>
      <c r="I2159">
        <f>_xlfn.XLOOKUP(A2159,blinkit_order_items[order_id],blinkit_order_items[unit_price])</f>
        <v>183.76</v>
      </c>
      <c r="J2159" s="5">
        <v>1946.25</v>
      </c>
      <c r="K2159" s="5" t="s">
        <v>13</v>
      </c>
      <c r="L2159" s="5" t="s">
        <v>16</v>
      </c>
      <c r="M2159">
        <v>24</v>
      </c>
      <c r="N2159" s="9">
        <v>45307.702094907407</v>
      </c>
    </row>
    <row r="2160" spans="1:14" x14ac:dyDescent="0.3">
      <c r="A2160" s="2">
        <v>6565246127</v>
      </c>
      <c r="B2160" s="3">
        <v>12455156</v>
      </c>
      <c r="C2160" t="str">
        <f>_xlfn.XLOOKUP(B2160,blinkit_customers!A:A,blinkit_customers!B:B," ")</f>
        <v>Ijaya Agrawal</v>
      </c>
      <c r="D2160" t="str">
        <f>_xlfn.XLOOKUP(B2160, blinkit_customers!A:A,blinkit_customers!I:I, " ")</f>
        <v>Inactive</v>
      </c>
      <c r="E2160">
        <f>_xlfn.XLOOKUP(A2160,blinkit_order_items[order_id],blinkit_order_items[product_id])</f>
        <v>803607</v>
      </c>
      <c r="F2160" t="str">
        <f>_xlfn.XLOOKUP(E2160,blinkit_products[product_id],blinkit_products[product_name])</f>
        <v>Soap</v>
      </c>
      <c r="G2160" t="str">
        <f>_xlfn.XLOOKUP(E2160,blinkit_products[product_id],blinkit_products[category])</f>
        <v>Personal Care</v>
      </c>
      <c r="H2160">
        <f>_xlfn.XLOOKUP(A2160,blinkit_order_items[order_id],blinkit_order_items[quantity])</f>
        <v>2</v>
      </c>
      <c r="I2160">
        <f>_xlfn.XLOOKUP(A2160,blinkit_order_items[order_id],blinkit_order_items[unit_price])</f>
        <v>949.73</v>
      </c>
      <c r="J2160" s="3">
        <v>821.95</v>
      </c>
      <c r="K2160" s="3" t="s">
        <v>12</v>
      </c>
      <c r="L2160" s="3" t="s">
        <v>10</v>
      </c>
      <c r="M2160">
        <v>-3</v>
      </c>
      <c r="N2160" s="8">
        <v>45430.668865740743</v>
      </c>
    </row>
    <row r="2161" spans="1:14" x14ac:dyDescent="0.3">
      <c r="A2161" s="4">
        <v>3494650073</v>
      </c>
      <c r="B2161" s="5">
        <v>49806393</v>
      </c>
      <c r="C2161" t="str">
        <f>_xlfn.XLOOKUP(B2161,blinkit_customers!A:A,blinkit_customers!B:B," ")</f>
        <v>Aarush Natt</v>
      </c>
      <c r="D2161" t="str">
        <f>_xlfn.XLOOKUP(B2161, blinkit_customers!A:A,blinkit_customers!I:I, " ")</f>
        <v>Regular</v>
      </c>
      <c r="E2161">
        <f>_xlfn.XLOOKUP(A2161,blinkit_order_items[order_id],blinkit_order_items[product_id])</f>
        <v>642612</v>
      </c>
      <c r="F2161" t="str">
        <f>_xlfn.XLOOKUP(E2161,blinkit_products[product_id],blinkit_products[product_name])</f>
        <v>Pet Treats</v>
      </c>
      <c r="G2161" t="str">
        <f>_xlfn.XLOOKUP(E2161,blinkit_products[product_id],blinkit_products[category])</f>
        <v>Pet Care</v>
      </c>
      <c r="H2161">
        <f>_xlfn.XLOOKUP(A2161,blinkit_order_items[order_id],blinkit_order_items[quantity])</f>
        <v>2</v>
      </c>
      <c r="I2161">
        <f>_xlfn.XLOOKUP(A2161,blinkit_order_items[order_id],blinkit_order_items[unit_price])</f>
        <v>517.03</v>
      </c>
      <c r="J2161" s="5">
        <v>959.08</v>
      </c>
      <c r="K2161" s="5" t="s">
        <v>13</v>
      </c>
      <c r="L2161" s="5" t="s">
        <v>10</v>
      </c>
      <c r="M2161">
        <v>-1</v>
      </c>
      <c r="N2161" s="9">
        <v>45354.922048611108</v>
      </c>
    </row>
    <row r="2162" spans="1:14" x14ac:dyDescent="0.3">
      <c r="A2162" s="2">
        <v>1920923798</v>
      </c>
      <c r="B2162" s="3">
        <v>71189232</v>
      </c>
      <c r="C2162" t="str">
        <f>_xlfn.XLOOKUP(B2162,blinkit_customers!A:A,blinkit_customers!B:B," ")</f>
        <v>Darsh Bedi</v>
      </c>
      <c r="D2162" t="str">
        <f>_xlfn.XLOOKUP(B2162, blinkit_customers!A:A,blinkit_customers!I:I, " ")</f>
        <v>Inactive</v>
      </c>
      <c r="E2162">
        <f>_xlfn.XLOOKUP(A2162,blinkit_order_items[order_id],blinkit_order_items[product_id])</f>
        <v>451812</v>
      </c>
      <c r="F2162" t="str">
        <f>_xlfn.XLOOKUP(E2162,blinkit_products[product_id],blinkit_products[product_name])</f>
        <v>Pain Reliever</v>
      </c>
      <c r="G2162" t="str">
        <f>_xlfn.XLOOKUP(E2162,blinkit_products[product_id],blinkit_products[category])</f>
        <v>Pharmacy</v>
      </c>
      <c r="H2162">
        <f>_xlfn.XLOOKUP(A2162,blinkit_order_items[order_id],blinkit_order_items[quantity])</f>
        <v>3</v>
      </c>
      <c r="I2162">
        <f>_xlfn.XLOOKUP(A2162,blinkit_order_items[order_id],blinkit_order_items[unit_price])</f>
        <v>530.85</v>
      </c>
      <c r="J2162" s="3">
        <v>887.48</v>
      </c>
      <c r="K2162" s="3" t="s">
        <v>12</v>
      </c>
      <c r="L2162" s="3" t="s">
        <v>10</v>
      </c>
      <c r="M2162">
        <v>-5</v>
      </c>
      <c r="N2162" s="8">
        <v>45413.324699074074</v>
      </c>
    </row>
    <row r="2163" spans="1:14" x14ac:dyDescent="0.3">
      <c r="A2163" s="4">
        <v>5069524975</v>
      </c>
      <c r="B2163" s="5">
        <v>90246977</v>
      </c>
      <c r="C2163" t="str">
        <f>_xlfn.XLOOKUP(B2163,blinkit_customers!A:A,blinkit_customers!B:B," ")</f>
        <v>Yuvraj Chacko</v>
      </c>
      <c r="D2163" t="str">
        <f>_xlfn.XLOOKUP(B2163, blinkit_customers!A:A,blinkit_customers!I:I, " ")</f>
        <v>Premium</v>
      </c>
      <c r="E2163">
        <f>_xlfn.XLOOKUP(A2163,blinkit_order_items[order_id],blinkit_order_items[product_id])</f>
        <v>913428</v>
      </c>
      <c r="F2163" t="str">
        <f>_xlfn.XLOOKUP(E2163,blinkit_products[product_id],blinkit_products[product_name])</f>
        <v>Pet Treats</v>
      </c>
      <c r="G2163" t="str">
        <f>_xlfn.XLOOKUP(E2163,blinkit_products[product_id],blinkit_products[category])</f>
        <v>Pet Care</v>
      </c>
      <c r="H2163">
        <f>_xlfn.XLOOKUP(A2163,blinkit_order_items[order_id],blinkit_order_items[quantity])</f>
        <v>3</v>
      </c>
      <c r="I2163">
        <f>_xlfn.XLOOKUP(A2163,blinkit_order_items[order_id],blinkit_order_items[unit_price])</f>
        <v>392.22</v>
      </c>
      <c r="J2163" s="5">
        <v>517.77</v>
      </c>
      <c r="K2163" s="5" t="s">
        <v>11</v>
      </c>
      <c r="L2163" s="5" t="s">
        <v>10</v>
      </c>
      <c r="M2163">
        <v>5</v>
      </c>
      <c r="N2163" s="9">
        <v>45497.05574074074</v>
      </c>
    </row>
    <row r="2164" spans="1:14" x14ac:dyDescent="0.3">
      <c r="A2164" s="2">
        <v>3873368520</v>
      </c>
      <c r="B2164" s="3">
        <v>53392567</v>
      </c>
      <c r="C2164" t="str">
        <f>_xlfn.XLOOKUP(B2164,blinkit_customers!A:A,blinkit_customers!B:B," ")</f>
        <v>Darika Banerjee</v>
      </c>
      <c r="D2164" t="str">
        <f>_xlfn.XLOOKUP(B2164, blinkit_customers!A:A,blinkit_customers!I:I, " ")</f>
        <v>Regular</v>
      </c>
      <c r="E2164">
        <f>_xlfn.XLOOKUP(A2164,blinkit_order_items[order_id],blinkit_order_items[product_id])</f>
        <v>812607</v>
      </c>
      <c r="F2164" t="str">
        <f>_xlfn.XLOOKUP(E2164,blinkit_products[product_id],blinkit_products[product_name])</f>
        <v>Potatoes</v>
      </c>
      <c r="G2164" t="str">
        <f>_xlfn.XLOOKUP(E2164,blinkit_products[product_id],blinkit_products[category])</f>
        <v>Fruits &amp; Vegetables</v>
      </c>
      <c r="H2164">
        <f>_xlfn.XLOOKUP(A2164,blinkit_order_items[order_id],blinkit_order_items[quantity])</f>
        <v>2</v>
      </c>
      <c r="I2164">
        <f>_xlfn.XLOOKUP(A2164,blinkit_order_items[order_id],blinkit_order_items[unit_price])</f>
        <v>416.65</v>
      </c>
      <c r="J2164" s="3">
        <v>3741.7</v>
      </c>
      <c r="K2164" s="3" t="s">
        <v>12</v>
      </c>
      <c r="L2164" s="3" t="s">
        <v>10</v>
      </c>
      <c r="M2164">
        <v>-2</v>
      </c>
      <c r="N2164" s="8">
        <v>45203.343541666669</v>
      </c>
    </row>
    <row r="2165" spans="1:14" x14ac:dyDescent="0.3">
      <c r="A2165" s="4">
        <v>3111414152</v>
      </c>
      <c r="B2165" s="5">
        <v>56195475</v>
      </c>
      <c r="C2165" t="str">
        <f>_xlfn.XLOOKUP(B2165,blinkit_customers!A:A,blinkit_customers!B:B," ")</f>
        <v>Falguni Date</v>
      </c>
      <c r="D2165" t="str">
        <f>_xlfn.XLOOKUP(B2165, blinkit_customers!A:A,blinkit_customers!I:I, " ")</f>
        <v>Regular</v>
      </c>
      <c r="E2165">
        <f>_xlfn.XLOOKUP(A2165,blinkit_order_items[order_id],blinkit_order_items[product_id])</f>
        <v>587645</v>
      </c>
      <c r="F2165" t="str">
        <f>_xlfn.XLOOKUP(E2165,blinkit_products[product_id],blinkit_products[product_name])</f>
        <v>Vitamins</v>
      </c>
      <c r="G2165" t="str">
        <f>_xlfn.XLOOKUP(E2165,blinkit_products[product_id],blinkit_products[category])</f>
        <v>Pharmacy</v>
      </c>
      <c r="H2165">
        <f>_xlfn.XLOOKUP(A2165,blinkit_order_items[order_id],blinkit_order_items[quantity])</f>
        <v>1</v>
      </c>
      <c r="I2165">
        <f>_xlfn.XLOOKUP(A2165,blinkit_order_items[order_id],blinkit_order_items[unit_price])</f>
        <v>801.81</v>
      </c>
      <c r="J2165" s="5">
        <v>2560.91</v>
      </c>
      <c r="K2165" s="5" t="s">
        <v>13</v>
      </c>
      <c r="L2165" s="5" t="s">
        <v>10</v>
      </c>
      <c r="M2165">
        <v>-2</v>
      </c>
      <c r="N2165" s="9">
        <v>45505.301817129628</v>
      </c>
    </row>
    <row r="2166" spans="1:14" x14ac:dyDescent="0.3">
      <c r="A2166" s="2">
        <v>7104489974</v>
      </c>
      <c r="B2166" s="3">
        <v>47618810</v>
      </c>
      <c r="C2166" t="str">
        <f>_xlfn.XLOOKUP(B2166,blinkit_customers!A:A,blinkit_customers!B:B," ")</f>
        <v>Ekalinga Mandal</v>
      </c>
      <c r="D2166" t="str">
        <f>_xlfn.XLOOKUP(B2166, blinkit_customers!A:A,blinkit_customers!I:I, " ")</f>
        <v>Inactive</v>
      </c>
      <c r="E2166">
        <f>_xlfn.XLOOKUP(A2166,blinkit_order_items[order_id],blinkit_order_items[product_id])</f>
        <v>53833</v>
      </c>
      <c r="F2166" t="str">
        <f>_xlfn.XLOOKUP(E2166,blinkit_products[product_id],blinkit_products[product_name])</f>
        <v>Rice</v>
      </c>
      <c r="G2166" t="str">
        <f>_xlfn.XLOOKUP(E2166,blinkit_products[product_id],blinkit_products[category])</f>
        <v>Grocery &amp; Staples</v>
      </c>
      <c r="H2166">
        <f>_xlfn.XLOOKUP(A2166,blinkit_order_items[order_id],blinkit_order_items[quantity])</f>
        <v>1</v>
      </c>
      <c r="I2166">
        <f>_xlfn.XLOOKUP(A2166,blinkit_order_items[order_id],blinkit_order_items[unit_price])</f>
        <v>134.69</v>
      </c>
      <c r="J2166" s="3">
        <v>3690.39</v>
      </c>
      <c r="K2166" s="3" t="s">
        <v>11</v>
      </c>
      <c r="L2166" s="3" t="s">
        <v>10</v>
      </c>
      <c r="M2166">
        <v>-2</v>
      </c>
      <c r="N2166" s="8">
        <v>45105.913252314815</v>
      </c>
    </row>
    <row r="2167" spans="1:14" x14ac:dyDescent="0.3">
      <c r="A2167" s="4">
        <v>3211566084</v>
      </c>
      <c r="B2167" s="5">
        <v>45383958</v>
      </c>
      <c r="C2167" t="str">
        <f>_xlfn.XLOOKUP(B2167,blinkit_customers!A:A,blinkit_customers!B:B," ")</f>
        <v>Aachal Mangat</v>
      </c>
      <c r="D2167" t="str">
        <f>_xlfn.XLOOKUP(B2167, blinkit_customers!A:A,blinkit_customers!I:I, " ")</f>
        <v>New</v>
      </c>
      <c r="E2167">
        <f>_xlfn.XLOOKUP(A2167,blinkit_order_items[order_id],blinkit_order_items[product_id])</f>
        <v>621677</v>
      </c>
      <c r="F2167" t="str">
        <f>_xlfn.XLOOKUP(E2167,blinkit_products[product_id],blinkit_products[product_name])</f>
        <v>Frozen Biryani</v>
      </c>
      <c r="G2167" t="str">
        <f>_xlfn.XLOOKUP(E2167,blinkit_products[product_id],blinkit_products[category])</f>
        <v>Instant &amp; Frozen Food</v>
      </c>
      <c r="H2167">
        <f>_xlfn.XLOOKUP(A2167,blinkit_order_items[order_id],blinkit_order_items[quantity])</f>
        <v>1</v>
      </c>
      <c r="I2167">
        <f>_xlfn.XLOOKUP(A2167,blinkit_order_items[order_id],blinkit_order_items[unit_price])</f>
        <v>317.8</v>
      </c>
      <c r="J2167" s="5">
        <v>1460.67</v>
      </c>
      <c r="K2167" s="5" t="s">
        <v>13</v>
      </c>
      <c r="L2167" s="5" t="s">
        <v>10</v>
      </c>
      <c r="M2167">
        <v>-3</v>
      </c>
      <c r="N2167" s="9">
        <v>45346.58792824074</v>
      </c>
    </row>
    <row r="2168" spans="1:14" x14ac:dyDescent="0.3">
      <c r="A2168" s="2">
        <v>2416717644</v>
      </c>
      <c r="B2168" s="3">
        <v>11493300</v>
      </c>
      <c r="C2168" t="str">
        <f>_xlfn.XLOOKUP(B2168,blinkit_customers!A:A,blinkit_customers!B:B," ")</f>
        <v>Yatan Bedi</v>
      </c>
      <c r="D2168" t="str">
        <f>_xlfn.XLOOKUP(B2168, blinkit_customers!A:A,blinkit_customers!I:I, " ")</f>
        <v>Regular</v>
      </c>
      <c r="E2168">
        <f>_xlfn.XLOOKUP(A2168,blinkit_order_items[order_id],blinkit_order_items[product_id])</f>
        <v>183929</v>
      </c>
      <c r="F2168" t="str">
        <f>_xlfn.XLOOKUP(E2168,blinkit_products[product_id],blinkit_products[product_name])</f>
        <v>Bread</v>
      </c>
      <c r="G2168" t="str">
        <f>_xlfn.XLOOKUP(E2168,blinkit_products[product_id],blinkit_products[category])</f>
        <v>Dairy &amp; Breakfast</v>
      </c>
      <c r="H2168">
        <f>_xlfn.XLOOKUP(A2168,blinkit_order_items[order_id],blinkit_order_items[quantity])</f>
        <v>3</v>
      </c>
      <c r="I2168">
        <f>_xlfn.XLOOKUP(A2168,blinkit_order_items[order_id],blinkit_order_items[unit_price])</f>
        <v>738.74</v>
      </c>
      <c r="J2168" s="3">
        <v>4066.1</v>
      </c>
      <c r="K2168" s="3" t="s">
        <v>15</v>
      </c>
      <c r="L2168" s="3" t="s">
        <v>14</v>
      </c>
      <c r="M2168">
        <v>6</v>
      </c>
      <c r="N2168" s="8">
        <v>45181.769942129627</v>
      </c>
    </row>
    <row r="2169" spans="1:14" x14ac:dyDescent="0.3">
      <c r="A2169" s="4">
        <v>4535670244</v>
      </c>
      <c r="B2169" s="5">
        <v>22210238</v>
      </c>
      <c r="C2169" t="str">
        <f>_xlfn.XLOOKUP(B2169,blinkit_customers!A:A,blinkit_customers!B:B," ")</f>
        <v>Rayaan Krishna</v>
      </c>
      <c r="D2169" t="str">
        <f>_xlfn.XLOOKUP(B2169, blinkit_customers!A:A,blinkit_customers!I:I, " ")</f>
        <v>New</v>
      </c>
      <c r="E2169">
        <f>_xlfn.XLOOKUP(A2169,blinkit_order_items[order_id],blinkit_order_items[product_id])</f>
        <v>890232</v>
      </c>
      <c r="F2169" t="str">
        <f>_xlfn.XLOOKUP(E2169,blinkit_products[product_id],blinkit_products[product_name])</f>
        <v>Mango Drink</v>
      </c>
      <c r="G2169" t="str">
        <f>_xlfn.XLOOKUP(E2169,blinkit_products[product_id],blinkit_products[category])</f>
        <v>Cold Drinks &amp; Juices</v>
      </c>
      <c r="H2169">
        <f>_xlfn.XLOOKUP(A2169,blinkit_order_items[order_id],blinkit_order_items[quantity])</f>
        <v>2</v>
      </c>
      <c r="I2169">
        <f>_xlfn.XLOOKUP(A2169,blinkit_order_items[order_id],blinkit_order_items[unit_price])</f>
        <v>432</v>
      </c>
      <c r="J2169" s="5">
        <v>2266.44</v>
      </c>
      <c r="K2169" s="5" t="s">
        <v>15</v>
      </c>
      <c r="L2169" s="5" t="s">
        <v>10</v>
      </c>
      <c r="M2169">
        <v>-5</v>
      </c>
      <c r="N2169" s="9">
        <v>45429.334120370368</v>
      </c>
    </row>
    <row r="2170" spans="1:14" x14ac:dyDescent="0.3">
      <c r="A2170" s="2">
        <v>7309958460</v>
      </c>
      <c r="B2170" s="3">
        <v>3282647</v>
      </c>
      <c r="C2170" t="str">
        <f>_xlfn.XLOOKUP(B2170,blinkit_customers!A:A,blinkit_customers!B:B," ")</f>
        <v>Warda Pal</v>
      </c>
      <c r="D2170" t="str">
        <f>_xlfn.XLOOKUP(B2170, blinkit_customers!A:A,blinkit_customers!I:I, " ")</f>
        <v>Premium</v>
      </c>
      <c r="E2170">
        <f>_xlfn.XLOOKUP(A2170,blinkit_order_items[order_id],blinkit_order_items[product_id])</f>
        <v>961614</v>
      </c>
      <c r="F2170" t="str">
        <f>_xlfn.XLOOKUP(E2170,blinkit_products[product_id],blinkit_products[product_name])</f>
        <v>Chocolates</v>
      </c>
      <c r="G2170" t="str">
        <f>_xlfn.XLOOKUP(E2170,blinkit_products[product_id],blinkit_products[category])</f>
        <v>Snacks &amp; Munchies</v>
      </c>
      <c r="H2170">
        <f>_xlfn.XLOOKUP(A2170,blinkit_order_items[order_id],blinkit_order_items[quantity])</f>
        <v>1</v>
      </c>
      <c r="I2170">
        <f>_xlfn.XLOOKUP(A2170,blinkit_order_items[order_id],blinkit_order_items[unit_price])</f>
        <v>227.22</v>
      </c>
      <c r="J2170" s="3">
        <v>418.48</v>
      </c>
      <c r="K2170" s="3" t="s">
        <v>15</v>
      </c>
      <c r="L2170" s="3" t="s">
        <v>14</v>
      </c>
      <c r="M2170">
        <v>14</v>
      </c>
      <c r="N2170" s="8">
        <v>45311.116863425923</v>
      </c>
    </row>
    <row r="2171" spans="1:14" x14ac:dyDescent="0.3">
      <c r="A2171" s="4">
        <v>9996182478</v>
      </c>
      <c r="B2171" s="5">
        <v>39976965</v>
      </c>
      <c r="C2171" t="str">
        <f>_xlfn.XLOOKUP(B2171,blinkit_customers!A:A,blinkit_customers!B:B," ")</f>
        <v>Dayamai Sawhney</v>
      </c>
      <c r="D2171" t="str">
        <f>_xlfn.XLOOKUP(B2171, blinkit_customers!A:A,blinkit_customers!I:I, " ")</f>
        <v>Regular</v>
      </c>
      <c r="E2171">
        <f>_xlfn.XLOOKUP(A2171,blinkit_order_items[order_id],blinkit_order_items[product_id])</f>
        <v>592784</v>
      </c>
      <c r="F2171" t="str">
        <f>_xlfn.XLOOKUP(E2171,blinkit_products[product_id],blinkit_products[product_name])</f>
        <v>Biscuits</v>
      </c>
      <c r="G2171" t="str">
        <f>_xlfn.XLOOKUP(E2171,blinkit_products[product_id],blinkit_products[category])</f>
        <v>Snacks &amp; Munchies</v>
      </c>
      <c r="H2171">
        <f>_xlfn.XLOOKUP(A2171,blinkit_order_items[order_id],blinkit_order_items[quantity])</f>
        <v>3</v>
      </c>
      <c r="I2171">
        <f>_xlfn.XLOOKUP(A2171,blinkit_order_items[order_id],blinkit_order_items[unit_price])</f>
        <v>280.35000000000002</v>
      </c>
      <c r="J2171" s="5">
        <v>340.36</v>
      </c>
      <c r="K2171" s="5" t="s">
        <v>12</v>
      </c>
      <c r="L2171" s="5" t="s">
        <v>10</v>
      </c>
      <c r="M2171">
        <v>0</v>
      </c>
      <c r="N2171" s="9">
        <v>45034.550763888888</v>
      </c>
    </row>
    <row r="2172" spans="1:14" x14ac:dyDescent="0.3">
      <c r="A2172" s="2">
        <v>2231942521</v>
      </c>
      <c r="B2172" s="3">
        <v>15931134</v>
      </c>
      <c r="C2172" t="str">
        <f>_xlfn.XLOOKUP(B2172,blinkit_customers!A:A,blinkit_customers!B:B," ")</f>
        <v>Azaan Gara</v>
      </c>
      <c r="D2172" t="str">
        <f>_xlfn.XLOOKUP(B2172, blinkit_customers!A:A,blinkit_customers!I:I, " ")</f>
        <v>Inactive</v>
      </c>
      <c r="E2172">
        <f>_xlfn.XLOOKUP(A2172,blinkit_order_items[order_id],blinkit_order_items[product_id])</f>
        <v>659290</v>
      </c>
      <c r="F2172" t="str">
        <f>_xlfn.XLOOKUP(E2172,blinkit_products[product_id],blinkit_products[product_name])</f>
        <v>Cheese</v>
      </c>
      <c r="G2172" t="str">
        <f>_xlfn.XLOOKUP(E2172,blinkit_products[product_id],blinkit_products[category])</f>
        <v>Dairy &amp; Breakfast</v>
      </c>
      <c r="H2172">
        <f>_xlfn.XLOOKUP(A2172,blinkit_order_items[order_id],blinkit_order_items[quantity])</f>
        <v>2</v>
      </c>
      <c r="I2172">
        <f>_xlfn.XLOOKUP(A2172,blinkit_order_items[order_id],blinkit_order_items[unit_price])</f>
        <v>319.33999999999997</v>
      </c>
      <c r="J2172" s="3">
        <v>2575.7600000000002</v>
      </c>
      <c r="K2172" s="3" t="s">
        <v>15</v>
      </c>
      <c r="L2172" s="3" t="s">
        <v>16</v>
      </c>
      <c r="M2172">
        <v>26</v>
      </c>
      <c r="N2172" s="8">
        <v>45284.102951388886</v>
      </c>
    </row>
    <row r="2173" spans="1:14" x14ac:dyDescent="0.3">
      <c r="A2173" s="4">
        <v>554028972</v>
      </c>
      <c r="B2173" s="5">
        <v>3421258</v>
      </c>
      <c r="C2173" t="str">
        <f>_xlfn.XLOOKUP(B2173,blinkit_customers!A:A,blinkit_customers!B:B," ")</f>
        <v>Ishita Chaudhuri</v>
      </c>
      <c r="D2173" t="str">
        <f>_xlfn.XLOOKUP(B2173, blinkit_customers!A:A,blinkit_customers!I:I, " ")</f>
        <v>Premium</v>
      </c>
      <c r="E2173">
        <f>_xlfn.XLOOKUP(A2173,blinkit_order_items[order_id],blinkit_order_items[product_id])</f>
        <v>734789</v>
      </c>
      <c r="F2173" t="str">
        <f>_xlfn.XLOOKUP(E2173,blinkit_products[product_id],blinkit_products[product_name])</f>
        <v>Popcorn</v>
      </c>
      <c r="G2173" t="str">
        <f>_xlfn.XLOOKUP(E2173,blinkit_products[product_id],blinkit_products[category])</f>
        <v>Snacks &amp; Munchies</v>
      </c>
      <c r="H2173">
        <f>_xlfn.XLOOKUP(A2173,blinkit_order_items[order_id],blinkit_order_items[quantity])</f>
        <v>2</v>
      </c>
      <c r="I2173">
        <f>_xlfn.XLOOKUP(A2173,blinkit_order_items[order_id],blinkit_order_items[unit_price])</f>
        <v>395.82</v>
      </c>
      <c r="J2173" s="5">
        <v>1183.8499999999999</v>
      </c>
      <c r="K2173" s="5" t="s">
        <v>15</v>
      </c>
      <c r="L2173" s="5" t="s">
        <v>10</v>
      </c>
      <c r="M2173">
        <v>4</v>
      </c>
      <c r="N2173" s="9">
        <v>45195.32675925926</v>
      </c>
    </row>
    <row r="2174" spans="1:14" x14ac:dyDescent="0.3">
      <c r="A2174" s="2">
        <v>8756001290</v>
      </c>
      <c r="B2174" s="3">
        <v>85340038</v>
      </c>
      <c r="C2174" t="str">
        <f>_xlfn.XLOOKUP(B2174,blinkit_customers!A:A,blinkit_customers!B:B," ")</f>
        <v>Faris Oza</v>
      </c>
      <c r="D2174" t="str">
        <f>_xlfn.XLOOKUP(B2174, blinkit_customers!A:A,blinkit_customers!I:I, " ")</f>
        <v>Premium</v>
      </c>
      <c r="E2174">
        <f>_xlfn.XLOOKUP(A2174,blinkit_order_items[order_id],blinkit_order_items[product_id])</f>
        <v>726958</v>
      </c>
      <c r="F2174" t="str">
        <f>_xlfn.XLOOKUP(E2174,blinkit_products[product_id],blinkit_products[product_name])</f>
        <v>Cat Food</v>
      </c>
      <c r="G2174" t="str">
        <f>_xlfn.XLOOKUP(E2174,blinkit_products[product_id],blinkit_products[category])</f>
        <v>Pet Care</v>
      </c>
      <c r="H2174">
        <f>_xlfn.XLOOKUP(A2174,blinkit_order_items[order_id],blinkit_order_items[quantity])</f>
        <v>1</v>
      </c>
      <c r="I2174">
        <f>_xlfn.XLOOKUP(A2174,blinkit_order_items[order_id],blinkit_order_items[unit_price])</f>
        <v>887.48</v>
      </c>
      <c r="J2174" s="3">
        <v>2600.1999999999998</v>
      </c>
      <c r="K2174" s="3" t="s">
        <v>12</v>
      </c>
      <c r="L2174" s="3" t="s">
        <v>10</v>
      </c>
      <c r="M2174">
        <v>-5</v>
      </c>
      <c r="N2174" s="8">
        <v>45052.734155092592</v>
      </c>
    </row>
    <row r="2175" spans="1:14" x14ac:dyDescent="0.3">
      <c r="A2175" s="4">
        <v>8047899303</v>
      </c>
      <c r="B2175" s="5">
        <v>11254582</v>
      </c>
      <c r="C2175" t="str">
        <f>_xlfn.XLOOKUP(B2175,blinkit_customers!A:A,blinkit_customers!B:B," ")</f>
        <v>Caleb Krish</v>
      </c>
      <c r="D2175" t="str">
        <f>_xlfn.XLOOKUP(B2175, blinkit_customers!A:A,blinkit_customers!I:I, " ")</f>
        <v>Inactive</v>
      </c>
      <c r="E2175">
        <f>_xlfn.XLOOKUP(A2175,blinkit_order_items[order_id],blinkit_order_items[product_id])</f>
        <v>684939</v>
      </c>
      <c r="F2175" t="str">
        <f>_xlfn.XLOOKUP(E2175,blinkit_products[product_id],blinkit_products[product_name])</f>
        <v>Lotion</v>
      </c>
      <c r="G2175" t="str">
        <f>_xlfn.XLOOKUP(E2175,blinkit_products[product_id],blinkit_products[category])</f>
        <v>Personal Care</v>
      </c>
      <c r="H2175">
        <f>_xlfn.XLOOKUP(A2175,blinkit_order_items[order_id],blinkit_order_items[quantity])</f>
        <v>2</v>
      </c>
      <c r="I2175">
        <f>_xlfn.XLOOKUP(A2175,blinkit_order_items[order_id],blinkit_order_items[unit_price])</f>
        <v>727.95</v>
      </c>
      <c r="J2175" s="5">
        <v>1028.26</v>
      </c>
      <c r="K2175" s="5" t="s">
        <v>12</v>
      </c>
      <c r="L2175" s="5" t="s">
        <v>10</v>
      </c>
      <c r="M2175">
        <v>0</v>
      </c>
      <c r="N2175" s="9">
        <v>45197.073159722226</v>
      </c>
    </row>
    <row r="2176" spans="1:14" x14ac:dyDescent="0.3">
      <c r="A2176" s="2">
        <v>9720683332</v>
      </c>
      <c r="B2176" s="3">
        <v>87641623</v>
      </c>
      <c r="C2176" t="str">
        <f>_xlfn.XLOOKUP(B2176,blinkit_customers!A:A,blinkit_customers!B:B," ")</f>
        <v>Isaac Rattan</v>
      </c>
      <c r="D2176" t="str">
        <f>_xlfn.XLOOKUP(B2176, blinkit_customers!A:A,blinkit_customers!I:I, " ")</f>
        <v>Regular</v>
      </c>
      <c r="E2176">
        <f>_xlfn.XLOOKUP(A2176,blinkit_order_items[order_id],blinkit_order_items[product_id])</f>
        <v>542300</v>
      </c>
      <c r="F2176" t="str">
        <f>_xlfn.XLOOKUP(E2176,blinkit_products[product_id],blinkit_products[product_name])</f>
        <v>Popcorn</v>
      </c>
      <c r="G2176" t="str">
        <f>_xlfn.XLOOKUP(E2176,blinkit_products[product_id],blinkit_products[category])</f>
        <v>Snacks &amp; Munchies</v>
      </c>
      <c r="H2176">
        <f>_xlfn.XLOOKUP(A2176,blinkit_order_items[order_id],blinkit_order_items[quantity])</f>
        <v>3</v>
      </c>
      <c r="I2176">
        <f>_xlfn.XLOOKUP(A2176,blinkit_order_items[order_id],blinkit_order_items[unit_price])</f>
        <v>255.35</v>
      </c>
      <c r="J2176" s="3">
        <v>1692.04</v>
      </c>
      <c r="K2176" s="3" t="s">
        <v>13</v>
      </c>
      <c r="L2176" s="3" t="s">
        <v>10</v>
      </c>
      <c r="M2176">
        <v>-3</v>
      </c>
      <c r="N2176" s="8">
        <v>45466.846365740741</v>
      </c>
    </row>
    <row r="2177" spans="1:14" x14ac:dyDescent="0.3">
      <c r="A2177" s="4">
        <v>218670241</v>
      </c>
      <c r="B2177" s="5">
        <v>70220141</v>
      </c>
      <c r="C2177" t="str">
        <f>_xlfn.XLOOKUP(B2177,blinkit_customers!A:A,blinkit_customers!B:B," ")</f>
        <v>Reyansh Dhaliwal</v>
      </c>
      <c r="D2177" t="str">
        <f>_xlfn.XLOOKUP(B2177, blinkit_customers!A:A,blinkit_customers!I:I, " ")</f>
        <v>Premium</v>
      </c>
      <c r="E2177">
        <f>_xlfn.XLOOKUP(A2177,blinkit_order_items[order_id],blinkit_order_items[product_id])</f>
        <v>131748</v>
      </c>
      <c r="F2177" t="str">
        <f>_xlfn.XLOOKUP(E2177,blinkit_products[product_id],blinkit_products[product_name])</f>
        <v>Dog Food</v>
      </c>
      <c r="G2177" t="str">
        <f>_xlfn.XLOOKUP(E2177,blinkit_products[product_id],blinkit_products[category])</f>
        <v>Pet Care</v>
      </c>
      <c r="H2177">
        <f>_xlfn.XLOOKUP(A2177,blinkit_order_items[order_id],blinkit_order_items[quantity])</f>
        <v>1</v>
      </c>
      <c r="I2177">
        <f>_xlfn.XLOOKUP(A2177,blinkit_order_items[order_id],blinkit_order_items[unit_price])</f>
        <v>81.349999999999994</v>
      </c>
      <c r="J2177" s="5">
        <v>497.09</v>
      </c>
      <c r="K2177" s="5" t="s">
        <v>12</v>
      </c>
      <c r="L2177" s="5" t="s">
        <v>16</v>
      </c>
      <c r="M2177">
        <v>16</v>
      </c>
      <c r="N2177" s="9">
        <v>45084.140393518515</v>
      </c>
    </row>
    <row r="2178" spans="1:14" x14ac:dyDescent="0.3">
      <c r="A2178" s="2">
        <v>1382880255</v>
      </c>
      <c r="B2178" s="3">
        <v>94078407</v>
      </c>
      <c r="C2178" t="str">
        <f>_xlfn.XLOOKUP(B2178,blinkit_customers!A:A,blinkit_customers!B:B," ")</f>
        <v>Praneel Baria</v>
      </c>
      <c r="D2178" t="str">
        <f>_xlfn.XLOOKUP(B2178, blinkit_customers!A:A,blinkit_customers!I:I, " ")</f>
        <v>Premium</v>
      </c>
      <c r="E2178">
        <f>_xlfn.XLOOKUP(A2178,blinkit_order_items[order_id],blinkit_order_items[product_id])</f>
        <v>820541</v>
      </c>
      <c r="F2178" t="str">
        <f>_xlfn.XLOOKUP(E2178,blinkit_products[product_id],blinkit_products[product_name])</f>
        <v>Toilet Cleaner</v>
      </c>
      <c r="G2178" t="str">
        <f>_xlfn.XLOOKUP(E2178,blinkit_products[product_id],blinkit_products[category])</f>
        <v>Household Care</v>
      </c>
      <c r="H2178">
        <f>_xlfn.XLOOKUP(A2178,blinkit_order_items[order_id],blinkit_order_items[quantity])</f>
        <v>2</v>
      </c>
      <c r="I2178">
        <f>_xlfn.XLOOKUP(A2178,blinkit_order_items[order_id],blinkit_order_items[unit_price])</f>
        <v>576.22</v>
      </c>
      <c r="J2178" s="3">
        <v>2410.88</v>
      </c>
      <c r="K2178" s="3" t="s">
        <v>13</v>
      </c>
      <c r="L2178" s="3" t="s">
        <v>10</v>
      </c>
      <c r="M2178">
        <v>5</v>
      </c>
      <c r="N2178" s="8">
        <v>45515.560266203705</v>
      </c>
    </row>
    <row r="2179" spans="1:14" x14ac:dyDescent="0.3">
      <c r="A2179" s="4">
        <v>332975964</v>
      </c>
      <c r="B2179" s="5">
        <v>99824171</v>
      </c>
      <c r="C2179" t="str">
        <f>_xlfn.XLOOKUP(B2179,blinkit_customers!A:A,blinkit_customers!B:B," ")</f>
        <v>Vasatika Ram</v>
      </c>
      <c r="D2179" t="str">
        <f>_xlfn.XLOOKUP(B2179, blinkit_customers!A:A,blinkit_customers!I:I, " ")</f>
        <v>Inactive</v>
      </c>
      <c r="E2179">
        <f>_xlfn.XLOOKUP(A2179,blinkit_order_items[order_id],blinkit_order_items[product_id])</f>
        <v>490602</v>
      </c>
      <c r="F2179" t="str">
        <f>_xlfn.XLOOKUP(E2179,blinkit_products[product_id],blinkit_products[product_name])</f>
        <v>Sugar</v>
      </c>
      <c r="G2179" t="str">
        <f>_xlfn.XLOOKUP(E2179,blinkit_products[product_id],blinkit_products[category])</f>
        <v>Grocery &amp; Staples</v>
      </c>
      <c r="H2179">
        <f>_xlfn.XLOOKUP(A2179,blinkit_order_items[order_id],blinkit_order_items[quantity])</f>
        <v>1</v>
      </c>
      <c r="I2179">
        <f>_xlfn.XLOOKUP(A2179,blinkit_order_items[order_id],blinkit_order_items[unit_price])</f>
        <v>549.47</v>
      </c>
      <c r="J2179" s="5">
        <v>2545.5500000000002</v>
      </c>
      <c r="K2179" s="5" t="s">
        <v>11</v>
      </c>
      <c r="L2179" s="5" t="s">
        <v>16</v>
      </c>
      <c r="M2179">
        <v>19</v>
      </c>
      <c r="N2179" s="9">
        <v>45190.067824074074</v>
      </c>
    </row>
    <row r="2180" spans="1:14" x14ac:dyDescent="0.3">
      <c r="A2180" s="2">
        <v>2638683222</v>
      </c>
      <c r="B2180" s="3">
        <v>2457734</v>
      </c>
      <c r="C2180" t="str">
        <f>_xlfn.XLOOKUP(B2180,blinkit_customers!A:A,blinkit_customers!B:B," ")</f>
        <v>Onkar Garg</v>
      </c>
      <c r="D2180" t="str">
        <f>_xlfn.XLOOKUP(B2180, blinkit_customers!A:A,blinkit_customers!I:I, " ")</f>
        <v>Premium</v>
      </c>
      <c r="E2180">
        <f>_xlfn.XLOOKUP(A2180,blinkit_order_items[order_id],blinkit_order_items[product_id])</f>
        <v>652118</v>
      </c>
      <c r="F2180" t="str">
        <f>_xlfn.XLOOKUP(E2180,blinkit_products[product_id],blinkit_products[product_name])</f>
        <v>Frozen Biryani</v>
      </c>
      <c r="G2180" t="str">
        <f>_xlfn.XLOOKUP(E2180,blinkit_products[product_id],blinkit_products[category])</f>
        <v>Instant &amp; Frozen Food</v>
      </c>
      <c r="H2180">
        <f>_xlfn.XLOOKUP(A2180,blinkit_order_items[order_id],blinkit_order_items[quantity])</f>
        <v>2</v>
      </c>
      <c r="I2180">
        <f>_xlfn.XLOOKUP(A2180,blinkit_order_items[order_id],blinkit_order_items[unit_price])</f>
        <v>22.04</v>
      </c>
      <c r="J2180" s="3">
        <v>887.48</v>
      </c>
      <c r="K2180" s="3" t="s">
        <v>13</v>
      </c>
      <c r="L2180" s="3" t="s">
        <v>10</v>
      </c>
      <c r="M2180">
        <v>5</v>
      </c>
      <c r="N2180" s="8">
        <v>45595.228321759256</v>
      </c>
    </row>
    <row r="2181" spans="1:14" x14ac:dyDescent="0.3">
      <c r="A2181" s="4">
        <v>9150146711</v>
      </c>
      <c r="B2181" s="5">
        <v>54923640</v>
      </c>
      <c r="C2181" t="str">
        <f>_xlfn.XLOOKUP(B2181,blinkit_customers!A:A,blinkit_customers!B:B," ")</f>
        <v>Azad Nath</v>
      </c>
      <c r="D2181" t="str">
        <f>_xlfn.XLOOKUP(B2181, blinkit_customers!A:A,blinkit_customers!I:I, " ")</f>
        <v>Inactive</v>
      </c>
      <c r="E2181">
        <f>_xlfn.XLOOKUP(A2181,blinkit_order_items[order_id],blinkit_order_items[product_id])</f>
        <v>734789</v>
      </c>
      <c r="F2181" t="str">
        <f>_xlfn.XLOOKUP(E2181,blinkit_products[product_id],blinkit_products[product_name])</f>
        <v>Popcorn</v>
      </c>
      <c r="G2181" t="str">
        <f>_xlfn.XLOOKUP(E2181,blinkit_products[product_id],blinkit_products[category])</f>
        <v>Snacks &amp; Munchies</v>
      </c>
      <c r="H2181">
        <f>_xlfn.XLOOKUP(A2181,blinkit_order_items[order_id],blinkit_order_items[quantity])</f>
        <v>2</v>
      </c>
      <c r="I2181">
        <f>_xlfn.XLOOKUP(A2181,blinkit_order_items[order_id],blinkit_order_items[unit_price])</f>
        <v>395.82</v>
      </c>
      <c r="J2181" s="5">
        <v>2357.91</v>
      </c>
      <c r="K2181" s="5" t="s">
        <v>15</v>
      </c>
      <c r="L2181" s="5" t="s">
        <v>10</v>
      </c>
      <c r="M2181">
        <v>5</v>
      </c>
      <c r="N2181" s="9">
        <v>45411.764293981483</v>
      </c>
    </row>
    <row r="2182" spans="1:14" x14ac:dyDescent="0.3">
      <c r="A2182" s="2">
        <v>1553626879</v>
      </c>
      <c r="B2182" s="3">
        <v>6579892</v>
      </c>
      <c r="C2182" t="str">
        <f>_xlfn.XLOOKUP(B2182,blinkit_customers!A:A,blinkit_customers!B:B," ")</f>
        <v>Indrajit Sodhi</v>
      </c>
      <c r="D2182" t="str">
        <f>_xlfn.XLOOKUP(B2182, blinkit_customers!A:A,blinkit_customers!I:I, " ")</f>
        <v>Regular</v>
      </c>
      <c r="E2182">
        <f>_xlfn.XLOOKUP(A2182,blinkit_order_items[order_id],blinkit_order_items[product_id])</f>
        <v>602241</v>
      </c>
      <c r="F2182" t="str">
        <f>_xlfn.XLOOKUP(E2182,blinkit_products[product_id],blinkit_products[product_name])</f>
        <v>Nuts</v>
      </c>
      <c r="G2182" t="str">
        <f>_xlfn.XLOOKUP(E2182,blinkit_products[product_id],blinkit_products[category])</f>
        <v>Snacks &amp; Munchies</v>
      </c>
      <c r="H2182">
        <f>_xlfn.XLOOKUP(A2182,blinkit_order_items[order_id],blinkit_order_items[quantity])</f>
        <v>3</v>
      </c>
      <c r="I2182">
        <f>_xlfn.XLOOKUP(A2182,blinkit_order_items[order_id],blinkit_order_items[unit_price])</f>
        <v>976.55</v>
      </c>
      <c r="J2182" s="3">
        <v>4260.55</v>
      </c>
      <c r="K2182" s="3" t="s">
        <v>12</v>
      </c>
      <c r="L2182" s="3" t="s">
        <v>10</v>
      </c>
      <c r="M2182">
        <v>5</v>
      </c>
      <c r="N2182" s="8">
        <v>45591.607928240737</v>
      </c>
    </row>
    <row r="2183" spans="1:14" x14ac:dyDescent="0.3">
      <c r="A2183" s="4">
        <v>9271384187</v>
      </c>
      <c r="B2183" s="5">
        <v>67749649</v>
      </c>
      <c r="C2183" t="str">
        <f>_xlfn.XLOOKUP(B2183,blinkit_customers!A:A,blinkit_customers!B:B," ")</f>
        <v>Oviya Mitra</v>
      </c>
      <c r="D2183" t="str">
        <f>_xlfn.XLOOKUP(B2183, blinkit_customers!A:A,blinkit_customers!I:I, " ")</f>
        <v>Inactive</v>
      </c>
      <c r="E2183">
        <f>_xlfn.XLOOKUP(A2183,blinkit_order_items[order_id],blinkit_order_items[product_id])</f>
        <v>186168</v>
      </c>
      <c r="F2183" t="str">
        <f>_xlfn.XLOOKUP(E2183,blinkit_products[product_id],blinkit_products[product_name])</f>
        <v>Dog Food</v>
      </c>
      <c r="G2183" t="str">
        <f>_xlfn.XLOOKUP(E2183,blinkit_products[product_id],blinkit_products[category])</f>
        <v>Pet Care</v>
      </c>
      <c r="H2183">
        <f>_xlfn.XLOOKUP(A2183,blinkit_order_items[order_id],blinkit_order_items[quantity])</f>
        <v>2</v>
      </c>
      <c r="I2183">
        <f>_xlfn.XLOOKUP(A2183,blinkit_order_items[order_id],blinkit_order_items[unit_price])</f>
        <v>878.8</v>
      </c>
      <c r="J2183" s="5">
        <v>3778.41</v>
      </c>
      <c r="K2183" s="5" t="s">
        <v>13</v>
      </c>
      <c r="L2183" s="5" t="s">
        <v>10</v>
      </c>
      <c r="M2183">
        <v>5</v>
      </c>
      <c r="N2183" s="9">
        <v>45258.145972222221</v>
      </c>
    </row>
    <row r="2184" spans="1:14" x14ac:dyDescent="0.3">
      <c r="A2184" s="2">
        <v>1409544327</v>
      </c>
      <c r="B2184" s="3">
        <v>86444757</v>
      </c>
      <c r="C2184" t="str">
        <f>_xlfn.XLOOKUP(B2184,blinkit_customers!A:A,blinkit_customers!B:B," ")</f>
        <v>Zaitra Walia</v>
      </c>
      <c r="D2184" t="str">
        <f>_xlfn.XLOOKUP(B2184, blinkit_customers!A:A,blinkit_customers!I:I, " ")</f>
        <v>New</v>
      </c>
      <c r="E2184">
        <f>_xlfn.XLOOKUP(A2184,blinkit_order_items[order_id],blinkit_order_items[product_id])</f>
        <v>677542</v>
      </c>
      <c r="F2184" t="str">
        <f>_xlfn.XLOOKUP(E2184,blinkit_products[product_id],blinkit_products[product_name])</f>
        <v>Toilet Cleaner</v>
      </c>
      <c r="G2184" t="str">
        <f>_xlfn.XLOOKUP(E2184,blinkit_products[product_id],blinkit_products[category])</f>
        <v>Household Care</v>
      </c>
      <c r="H2184">
        <f>_xlfn.XLOOKUP(A2184,blinkit_order_items[order_id],blinkit_order_items[quantity])</f>
        <v>3</v>
      </c>
      <c r="I2184">
        <f>_xlfn.XLOOKUP(A2184,blinkit_order_items[order_id],blinkit_order_items[unit_price])</f>
        <v>212.61</v>
      </c>
      <c r="J2184" s="3">
        <v>1892.02</v>
      </c>
      <c r="K2184" s="3" t="s">
        <v>15</v>
      </c>
      <c r="L2184" s="3" t="s">
        <v>10</v>
      </c>
      <c r="M2184">
        <v>5</v>
      </c>
      <c r="N2184" s="8">
        <v>45486.67931712963</v>
      </c>
    </row>
    <row r="2185" spans="1:14" x14ac:dyDescent="0.3">
      <c r="A2185" s="4">
        <v>637100019</v>
      </c>
      <c r="B2185" s="5">
        <v>62868582</v>
      </c>
      <c r="C2185" t="str">
        <f>_xlfn.XLOOKUP(B2185,blinkit_customers!A:A,blinkit_customers!B:B," ")</f>
        <v>Chaitaly Anand</v>
      </c>
      <c r="D2185" t="str">
        <f>_xlfn.XLOOKUP(B2185, blinkit_customers!A:A,blinkit_customers!I:I, " ")</f>
        <v>New</v>
      </c>
      <c r="E2185">
        <f>_xlfn.XLOOKUP(A2185,blinkit_order_items[order_id],blinkit_order_items[product_id])</f>
        <v>677169</v>
      </c>
      <c r="F2185" t="str">
        <f>_xlfn.XLOOKUP(E2185,blinkit_products[product_id],blinkit_products[product_name])</f>
        <v>Cough Syrup</v>
      </c>
      <c r="G2185" t="str">
        <f>_xlfn.XLOOKUP(E2185,blinkit_products[product_id],blinkit_products[category])</f>
        <v>Pharmacy</v>
      </c>
      <c r="H2185">
        <f>_xlfn.XLOOKUP(A2185,blinkit_order_items[order_id],blinkit_order_items[quantity])</f>
        <v>1</v>
      </c>
      <c r="I2185">
        <f>_xlfn.XLOOKUP(A2185,blinkit_order_items[order_id],blinkit_order_items[unit_price])</f>
        <v>261.02999999999997</v>
      </c>
      <c r="J2185" s="5">
        <v>2537.11</v>
      </c>
      <c r="K2185" s="5" t="s">
        <v>15</v>
      </c>
      <c r="L2185" s="5" t="s">
        <v>10</v>
      </c>
      <c r="M2185">
        <v>2</v>
      </c>
      <c r="N2185" s="9">
        <v>45222.764166666668</v>
      </c>
    </row>
    <row r="2186" spans="1:14" x14ac:dyDescent="0.3">
      <c r="A2186" s="2">
        <v>186083059</v>
      </c>
      <c r="B2186" s="3">
        <v>67829645</v>
      </c>
      <c r="C2186" t="str">
        <f>_xlfn.XLOOKUP(B2186,blinkit_customers!A:A,blinkit_customers!B:B," ")</f>
        <v>Akshay Vohra</v>
      </c>
      <c r="D2186" t="str">
        <f>_xlfn.XLOOKUP(B2186, blinkit_customers!A:A,blinkit_customers!I:I, " ")</f>
        <v>New</v>
      </c>
      <c r="E2186">
        <f>_xlfn.XLOOKUP(A2186,blinkit_order_items[order_id],blinkit_order_items[product_id])</f>
        <v>337168</v>
      </c>
      <c r="F2186" t="str">
        <f>_xlfn.XLOOKUP(E2186,blinkit_products[product_id],blinkit_products[product_name])</f>
        <v>Eggs</v>
      </c>
      <c r="G2186" t="str">
        <f>_xlfn.XLOOKUP(E2186,blinkit_products[product_id],blinkit_products[category])</f>
        <v>Dairy &amp; Breakfast</v>
      </c>
      <c r="H2186">
        <f>_xlfn.XLOOKUP(A2186,blinkit_order_items[order_id],blinkit_order_items[quantity])</f>
        <v>3</v>
      </c>
      <c r="I2186">
        <f>_xlfn.XLOOKUP(A2186,blinkit_order_items[order_id],blinkit_order_items[unit_price])</f>
        <v>545.49</v>
      </c>
      <c r="J2186" s="3">
        <v>1855.64</v>
      </c>
      <c r="K2186" s="3" t="s">
        <v>15</v>
      </c>
      <c r="L2186" s="3" t="s">
        <v>10</v>
      </c>
      <c r="M2186">
        <v>4</v>
      </c>
      <c r="N2186" s="8">
        <v>45474.848692129628</v>
      </c>
    </row>
    <row r="2187" spans="1:14" x14ac:dyDescent="0.3">
      <c r="A2187" s="4">
        <v>1804073530</v>
      </c>
      <c r="B2187" s="5">
        <v>10048910</v>
      </c>
      <c r="C2187" t="str">
        <f>_xlfn.XLOOKUP(B2187,blinkit_customers!A:A,blinkit_customers!B:B," ")</f>
        <v>Pratyush Sawhney</v>
      </c>
      <c r="D2187" t="str">
        <f>_xlfn.XLOOKUP(B2187, blinkit_customers!A:A,blinkit_customers!I:I, " ")</f>
        <v>New</v>
      </c>
      <c r="E2187">
        <f>_xlfn.XLOOKUP(A2187,blinkit_order_items[order_id],blinkit_order_items[product_id])</f>
        <v>661577</v>
      </c>
      <c r="F2187" t="str">
        <f>_xlfn.XLOOKUP(E2187,blinkit_products[product_id],blinkit_products[product_name])</f>
        <v>Cat Food</v>
      </c>
      <c r="G2187" t="str">
        <f>_xlfn.XLOOKUP(E2187,blinkit_products[product_id],blinkit_products[category])</f>
        <v>Pet Care</v>
      </c>
      <c r="H2187">
        <f>_xlfn.XLOOKUP(A2187,blinkit_order_items[order_id],blinkit_order_items[quantity])</f>
        <v>1</v>
      </c>
      <c r="I2187">
        <f>_xlfn.XLOOKUP(A2187,blinkit_order_items[order_id],blinkit_order_items[unit_price])</f>
        <v>720.95</v>
      </c>
      <c r="J2187" s="5">
        <v>2824.36</v>
      </c>
      <c r="K2187" s="5" t="s">
        <v>12</v>
      </c>
      <c r="L2187" s="5" t="s">
        <v>10</v>
      </c>
      <c r="M2187">
        <v>-2</v>
      </c>
      <c r="N2187" s="9">
        <v>45462.725763888891</v>
      </c>
    </row>
    <row r="2188" spans="1:14" x14ac:dyDescent="0.3">
      <c r="A2188" s="2">
        <v>5291430311</v>
      </c>
      <c r="B2188" s="3">
        <v>75081265</v>
      </c>
      <c r="C2188" t="str">
        <f>_xlfn.XLOOKUP(B2188,blinkit_customers!A:A,blinkit_customers!B:B," ")</f>
        <v>Gaurav Luthra</v>
      </c>
      <c r="D2188" t="str">
        <f>_xlfn.XLOOKUP(B2188, blinkit_customers!A:A,blinkit_customers!I:I, " ")</f>
        <v>Premium</v>
      </c>
      <c r="E2188">
        <f>_xlfn.XLOOKUP(A2188,blinkit_order_items[order_id],blinkit_order_items[product_id])</f>
        <v>894539</v>
      </c>
      <c r="F2188" t="str">
        <f>_xlfn.XLOOKUP(E2188,blinkit_products[product_id],blinkit_products[product_name])</f>
        <v>Dish Soap</v>
      </c>
      <c r="G2188" t="str">
        <f>_xlfn.XLOOKUP(E2188,blinkit_products[product_id],blinkit_products[category])</f>
        <v>Household Care</v>
      </c>
      <c r="H2188">
        <f>_xlfn.XLOOKUP(A2188,blinkit_order_items[order_id],blinkit_order_items[quantity])</f>
        <v>2</v>
      </c>
      <c r="I2188">
        <f>_xlfn.XLOOKUP(A2188,blinkit_order_items[order_id],blinkit_order_items[unit_price])</f>
        <v>445.48</v>
      </c>
      <c r="J2188" s="3">
        <v>1993.93</v>
      </c>
      <c r="K2188" s="3" t="s">
        <v>11</v>
      </c>
      <c r="L2188" s="3" t="s">
        <v>16</v>
      </c>
      <c r="M2188">
        <v>27</v>
      </c>
      <c r="N2188" s="8">
        <v>45218.793703703705</v>
      </c>
    </row>
    <row r="2189" spans="1:14" x14ac:dyDescent="0.3">
      <c r="A2189" s="4">
        <v>6947225582</v>
      </c>
      <c r="B2189" s="5">
        <v>89051578</v>
      </c>
      <c r="C2189" t="str">
        <f>_xlfn.XLOOKUP(B2189,blinkit_customers!A:A,blinkit_customers!B:B," ")</f>
        <v>Zinal Natarajan</v>
      </c>
      <c r="D2189" t="str">
        <f>_xlfn.XLOOKUP(B2189, blinkit_customers!A:A,blinkit_customers!I:I, " ")</f>
        <v>Premium</v>
      </c>
      <c r="E2189">
        <f>_xlfn.XLOOKUP(A2189,blinkit_order_items[order_id],blinkit_order_items[product_id])</f>
        <v>34200</v>
      </c>
      <c r="F2189" t="str">
        <f>_xlfn.XLOOKUP(E2189,blinkit_products[product_id],blinkit_products[product_name])</f>
        <v>Lotion</v>
      </c>
      <c r="G2189" t="str">
        <f>_xlfn.XLOOKUP(E2189,blinkit_products[product_id],blinkit_products[category])</f>
        <v>Personal Care</v>
      </c>
      <c r="H2189">
        <f>_xlfn.XLOOKUP(A2189,blinkit_order_items[order_id],blinkit_order_items[quantity])</f>
        <v>3</v>
      </c>
      <c r="I2189">
        <f>_xlfn.XLOOKUP(A2189,blinkit_order_items[order_id],blinkit_order_items[unit_price])</f>
        <v>319.8</v>
      </c>
      <c r="J2189" s="5">
        <v>475.04</v>
      </c>
      <c r="K2189" s="5" t="s">
        <v>11</v>
      </c>
      <c r="L2189" s="5" t="s">
        <v>10</v>
      </c>
      <c r="M2189">
        <v>-3</v>
      </c>
      <c r="N2189" s="9">
        <v>45385.365983796299</v>
      </c>
    </row>
    <row r="2190" spans="1:14" x14ac:dyDescent="0.3">
      <c r="A2190" s="2">
        <v>5710643134</v>
      </c>
      <c r="B2190" s="3">
        <v>38420886</v>
      </c>
      <c r="C2190" t="str">
        <f>_xlfn.XLOOKUP(B2190,blinkit_customers!A:A,blinkit_customers!B:B," ")</f>
        <v>Nidra Date</v>
      </c>
      <c r="D2190" t="str">
        <f>_xlfn.XLOOKUP(B2190, blinkit_customers!A:A,blinkit_customers!I:I, " ")</f>
        <v>New</v>
      </c>
      <c r="E2190">
        <f>_xlfn.XLOOKUP(A2190,blinkit_order_items[order_id],blinkit_order_items[product_id])</f>
        <v>712307</v>
      </c>
      <c r="F2190" t="str">
        <f>_xlfn.XLOOKUP(E2190,blinkit_products[product_id],blinkit_products[product_name])</f>
        <v>Orange Juice</v>
      </c>
      <c r="G2190" t="str">
        <f>_xlfn.XLOOKUP(E2190,blinkit_products[product_id],blinkit_products[category])</f>
        <v>Cold Drinks &amp; Juices</v>
      </c>
      <c r="H2190">
        <f>_xlfn.XLOOKUP(A2190,blinkit_order_items[order_id],blinkit_order_items[quantity])</f>
        <v>3</v>
      </c>
      <c r="I2190">
        <f>_xlfn.XLOOKUP(A2190,blinkit_order_items[order_id],blinkit_order_items[unit_price])</f>
        <v>264.89</v>
      </c>
      <c r="J2190" s="3">
        <v>634.17999999999995</v>
      </c>
      <c r="K2190" s="3" t="s">
        <v>13</v>
      </c>
      <c r="L2190" s="3" t="s">
        <v>16</v>
      </c>
      <c r="M2190">
        <v>28</v>
      </c>
      <c r="N2190" s="8">
        <v>45032.707754629628</v>
      </c>
    </row>
    <row r="2191" spans="1:14" x14ac:dyDescent="0.3">
      <c r="A2191" s="4">
        <v>8329733630</v>
      </c>
      <c r="B2191" s="5">
        <v>46717997</v>
      </c>
      <c r="C2191" t="str">
        <f>_xlfn.XLOOKUP(B2191,blinkit_customers!A:A,blinkit_customers!B:B," ")</f>
        <v>Wishi Srivastava</v>
      </c>
      <c r="D2191" t="str">
        <f>_xlfn.XLOOKUP(B2191, blinkit_customers!A:A,blinkit_customers!I:I, " ")</f>
        <v>New</v>
      </c>
      <c r="E2191">
        <f>_xlfn.XLOOKUP(A2191,blinkit_order_items[order_id],blinkit_order_items[product_id])</f>
        <v>36412</v>
      </c>
      <c r="F2191" t="str">
        <f>_xlfn.XLOOKUP(E2191,blinkit_products[product_id],blinkit_products[product_name])</f>
        <v>Dish Soap</v>
      </c>
      <c r="G2191" t="str">
        <f>_xlfn.XLOOKUP(E2191,blinkit_products[product_id],blinkit_products[category])</f>
        <v>Household Care</v>
      </c>
      <c r="H2191">
        <f>_xlfn.XLOOKUP(A2191,blinkit_order_items[order_id],blinkit_order_items[quantity])</f>
        <v>2</v>
      </c>
      <c r="I2191">
        <f>_xlfn.XLOOKUP(A2191,blinkit_order_items[order_id],blinkit_order_items[unit_price])</f>
        <v>397.68</v>
      </c>
      <c r="J2191" s="5">
        <v>1816.98</v>
      </c>
      <c r="K2191" s="5" t="s">
        <v>11</v>
      </c>
      <c r="L2191" s="5" t="s">
        <v>14</v>
      </c>
      <c r="M2191">
        <v>7</v>
      </c>
      <c r="N2191" s="9">
        <v>45355.161782407406</v>
      </c>
    </row>
    <row r="2192" spans="1:14" x14ac:dyDescent="0.3">
      <c r="A2192" s="2">
        <v>6772651293</v>
      </c>
      <c r="B2192" s="3">
        <v>27049432</v>
      </c>
      <c r="C2192" t="str">
        <f>_xlfn.XLOOKUP(B2192,blinkit_customers!A:A,blinkit_customers!B:B," ")</f>
        <v>Mitali Shankar</v>
      </c>
      <c r="D2192" t="str">
        <f>_xlfn.XLOOKUP(B2192, blinkit_customers!A:A,blinkit_customers!I:I, " ")</f>
        <v>Premium</v>
      </c>
      <c r="E2192">
        <f>_xlfn.XLOOKUP(A2192,blinkit_order_items[order_id],blinkit_order_items[product_id])</f>
        <v>818522</v>
      </c>
      <c r="F2192" t="str">
        <f>_xlfn.XLOOKUP(E2192,blinkit_products[product_id],blinkit_products[product_name])</f>
        <v>Cheese</v>
      </c>
      <c r="G2192" t="str">
        <f>_xlfn.XLOOKUP(E2192,blinkit_products[product_id],blinkit_products[category])</f>
        <v>Dairy &amp; Breakfast</v>
      </c>
      <c r="H2192">
        <f>_xlfn.XLOOKUP(A2192,blinkit_order_items[order_id],blinkit_order_items[quantity])</f>
        <v>2</v>
      </c>
      <c r="I2192">
        <f>_xlfn.XLOOKUP(A2192,blinkit_order_items[order_id],blinkit_order_items[unit_price])</f>
        <v>96.09</v>
      </c>
      <c r="J2192" s="3">
        <v>1303.9000000000001</v>
      </c>
      <c r="K2192" s="3" t="s">
        <v>12</v>
      </c>
      <c r="L2192" s="3" t="s">
        <v>10</v>
      </c>
      <c r="M2192">
        <v>1</v>
      </c>
      <c r="N2192" s="8">
        <v>45275.771678240744</v>
      </c>
    </row>
    <row r="2193" spans="1:14" x14ac:dyDescent="0.3">
      <c r="A2193" s="4">
        <v>581212790</v>
      </c>
      <c r="B2193" s="5">
        <v>21461764</v>
      </c>
      <c r="C2193" t="str">
        <f>_xlfn.XLOOKUP(B2193,blinkit_customers!A:A,blinkit_customers!B:B," ")</f>
        <v>Nandini Bassi</v>
      </c>
      <c r="D2193" t="str">
        <f>_xlfn.XLOOKUP(B2193, blinkit_customers!A:A,blinkit_customers!I:I, " ")</f>
        <v>Premium</v>
      </c>
      <c r="E2193">
        <f>_xlfn.XLOOKUP(A2193,blinkit_order_items[order_id],blinkit_order_items[product_id])</f>
        <v>219598</v>
      </c>
      <c r="F2193" t="str">
        <f>_xlfn.XLOOKUP(E2193,blinkit_products[product_id],blinkit_products[product_name])</f>
        <v>Shampoo</v>
      </c>
      <c r="G2193" t="str">
        <f>_xlfn.XLOOKUP(E2193,blinkit_products[product_id],blinkit_products[category])</f>
        <v>Personal Care</v>
      </c>
      <c r="H2193">
        <f>_xlfn.XLOOKUP(A2193,blinkit_order_items[order_id],blinkit_order_items[quantity])</f>
        <v>2</v>
      </c>
      <c r="I2193">
        <f>_xlfn.XLOOKUP(A2193,blinkit_order_items[order_id],blinkit_order_items[unit_price])</f>
        <v>367.08</v>
      </c>
      <c r="J2193" s="5">
        <v>3835.87</v>
      </c>
      <c r="K2193" s="5" t="s">
        <v>15</v>
      </c>
      <c r="L2193" s="5" t="s">
        <v>14</v>
      </c>
      <c r="M2193">
        <v>8</v>
      </c>
      <c r="N2193" s="9">
        <v>45472.366342592592</v>
      </c>
    </row>
    <row r="2194" spans="1:14" x14ac:dyDescent="0.3">
      <c r="A2194" s="2">
        <v>4766571706</v>
      </c>
      <c r="B2194" s="3">
        <v>71176678</v>
      </c>
      <c r="C2194" t="str">
        <f>_xlfn.XLOOKUP(B2194,blinkit_customers!A:A,blinkit_customers!B:B," ")</f>
        <v>Garima Tata</v>
      </c>
      <c r="D2194" t="str">
        <f>_xlfn.XLOOKUP(B2194, blinkit_customers!A:A,blinkit_customers!I:I, " ")</f>
        <v>Regular</v>
      </c>
      <c r="E2194">
        <f>_xlfn.XLOOKUP(A2194,blinkit_order_items[order_id],blinkit_order_items[product_id])</f>
        <v>131748</v>
      </c>
      <c r="F2194" t="str">
        <f>_xlfn.XLOOKUP(E2194,blinkit_products[product_id],blinkit_products[product_name])</f>
        <v>Dog Food</v>
      </c>
      <c r="G2194" t="str">
        <f>_xlfn.XLOOKUP(E2194,blinkit_products[product_id],blinkit_products[category])</f>
        <v>Pet Care</v>
      </c>
      <c r="H2194">
        <f>_xlfn.XLOOKUP(A2194,blinkit_order_items[order_id],blinkit_order_items[quantity])</f>
        <v>3</v>
      </c>
      <c r="I2194">
        <f>_xlfn.XLOOKUP(A2194,blinkit_order_items[order_id],blinkit_order_items[unit_price])</f>
        <v>81.349999999999994</v>
      </c>
      <c r="J2194" s="3">
        <v>397.68</v>
      </c>
      <c r="K2194" s="3" t="s">
        <v>13</v>
      </c>
      <c r="L2194" s="3" t="s">
        <v>14</v>
      </c>
      <c r="M2194">
        <v>11</v>
      </c>
      <c r="N2194" s="8">
        <v>45051.739155092589</v>
      </c>
    </row>
    <row r="2195" spans="1:14" x14ac:dyDescent="0.3">
      <c r="A2195" s="4">
        <v>9961298199</v>
      </c>
      <c r="B2195" s="5">
        <v>37926207</v>
      </c>
      <c r="C2195" t="str">
        <f>_xlfn.XLOOKUP(B2195,blinkit_customers!A:A,blinkit_customers!B:B," ")</f>
        <v>Pahal Chaudhary</v>
      </c>
      <c r="D2195" t="str">
        <f>_xlfn.XLOOKUP(B2195, blinkit_customers!A:A,blinkit_customers!I:I, " ")</f>
        <v>New</v>
      </c>
      <c r="E2195">
        <f>_xlfn.XLOOKUP(A2195,blinkit_order_items[order_id],blinkit_order_items[product_id])</f>
        <v>336847</v>
      </c>
      <c r="F2195" t="str">
        <f>_xlfn.XLOOKUP(E2195,blinkit_products[product_id],blinkit_products[product_name])</f>
        <v>Toilet Cleaner</v>
      </c>
      <c r="G2195" t="str">
        <f>_xlfn.XLOOKUP(E2195,blinkit_products[product_id],blinkit_products[category])</f>
        <v>Household Care</v>
      </c>
      <c r="H2195">
        <f>_xlfn.XLOOKUP(A2195,blinkit_order_items[order_id],blinkit_order_items[quantity])</f>
        <v>1</v>
      </c>
      <c r="I2195">
        <f>_xlfn.XLOOKUP(A2195,blinkit_order_items[order_id],blinkit_order_items[unit_price])</f>
        <v>936.98</v>
      </c>
      <c r="J2195" s="5">
        <v>2762.95</v>
      </c>
      <c r="K2195" s="5" t="s">
        <v>15</v>
      </c>
      <c r="L2195" s="5" t="s">
        <v>10</v>
      </c>
      <c r="M2195">
        <v>-4</v>
      </c>
      <c r="N2195" s="9">
        <v>45257.264490740738</v>
      </c>
    </row>
    <row r="2196" spans="1:14" x14ac:dyDescent="0.3">
      <c r="A2196" s="2">
        <v>8102675591</v>
      </c>
      <c r="B2196" s="3">
        <v>51119088</v>
      </c>
      <c r="C2196" t="str">
        <f>_xlfn.XLOOKUP(B2196,blinkit_customers!A:A,blinkit_customers!B:B," ")</f>
        <v>Zehaan Srinivas</v>
      </c>
      <c r="D2196" t="str">
        <f>_xlfn.XLOOKUP(B2196, blinkit_customers!A:A,blinkit_customers!I:I, " ")</f>
        <v>Regular</v>
      </c>
      <c r="E2196">
        <f>_xlfn.XLOOKUP(A2196,blinkit_order_items[order_id],blinkit_order_items[product_id])</f>
        <v>679865</v>
      </c>
      <c r="F2196" t="str">
        <f>_xlfn.XLOOKUP(E2196,blinkit_products[product_id],blinkit_products[product_name])</f>
        <v>Wheat Flour</v>
      </c>
      <c r="G2196" t="str">
        <f>_xlfn.XLOOKUP(E2196,blinkit_products[product_id],blinkit_products[category])</f>
        <v>Grocery &amp; Staples</v>
      </c>
      <c r="H2196">
        <f>_xlfn.XLOOKUP(A2196,blinkit_order_items[order_id],blinkit_order_items[quantity])</f>
        <v>1</v>
      </c>
      <c r="I2196">
        <f>_xlfn.XLOOKUP(A2196,blinkit_order_items[order_id],blinkit_order_items[unit_price])</f>
        <v>347.91</v>
      </c>
      <c r="J2196" s="3">
        <v>609.82000000000005</v>
      </c>
      <c r="K2196" s="3" t="s">
        <v>12</v>
      </c>
      <c r="L2196" s="3" t="s">
        <v>14</v>
      </c>
      <c r="M2196">
        <v>13</v>
      </c>
      <c r="N2196" s="8">
        <v>45325.952002314814</v>
      </c>
    </row>
    <row r="2197" spans="1:14" x14ac:dyDescent="0.3">
      <c r="A2197" s="4">
        <v>604050223</v>
      </c>
      <c r="B2197" s="5">
        <v>29689766</v>
      </c>
      <c r="C2197" t="str">
        <f>_xlfn.XLOOKUP(B2197,blinkit_customers!A:A,blinkit_customers!B:B," ")</f>
        <v>Pallavi Kala</v>
      </c>
      <c r="D2197" t="str">
        <f>_xlfn.XLOOKUP(B2197, blinkit_customers!A:A,blinkit_customers!I:I, " ")</f>
        <v>New</v>
      </c>
      <c r="E2197">
        <f>_xlfn.XLOOKUP(A2197,blinkit_order_items[order_id],blinkit_order_items[product_id])</f>
        <v>818990</v>
      </c>
      <c r="F2197" t="str">
        <f>_xlfn.XLOOKUP(E2197,blinkit_products[product_id],blinkit_products[product_name])</f>
        <v>Tomatoes</v>
      </c>
      <c r="G2197" t="str">
        <f>_xlfn.XLOOKUP(E2197,blinkit_products[product_id],blinkit_products[category])</f>
        <v>Fruits &amp; Vegetables</v>
      </c>
      <c r="H2197">
        <f>_xlfn.XLOOKUP(A2197,blinkit_order_items[order_id],blinkit_order_items[quantity])</f>
        <v>1</v>
      </c>
      <c r="I2197">
        <f>_xlfn.XLOOKUP(A2197,blinkit_order_items[order_id],blinkit_order_items[unit_price])</f>
        <v>163.55000000000001</v>
      </c>
      <c r="J2197" s="5">
        <v>918.58</v>
      </c>
      <c r="K2197" s="5" t="s">
        <v>13</v>
      </c>
      <c r="L2197" s="5" t="s">
        <v>10</v>
      </c>
      <c r="M2197">
        <v>-1</v>
      </c>
      <c r="N2197" s="9">
        <v>45400.335428240738</v>
      </c>
    </row>
    <row r="2198" spans="1:14" x14ac:dyDescent="0.3">
      <c r="A2198" s="2">
        <v>782327552</v>
      </c>
      <c r="B2198" s="3">
        <v>45586151</v>
      </c>
      <c r="C2198" t="str">
        <f>_xlfn.XLOOKUP(B2198,blinkit_customers!A:A,blinkit_customers!B:B," ")</f>
        <v>Pallavi Ram</v>
      </c>
      <c r="D2198" t="str">
        <f>_xlfn.XLOOKUP(B2198, blinkit_customers!A:A,blinkit_customers!I:I, " ")</f>
        <v>Regular</v>
      </c>
      <c r="E2198">
        <f>_xlfn.XLOOKUP(A2198,blinkit_order_items[order_id],blinkit_order_items[product_id])</f>
        <v>52729</v>
      </c>
      <c r="F2198" t="str">
        <f>_xlfn.XLOOKUP(E2198,blinkit_products[product_id],blinkit_products[product_name])</f>
        <v>Cat Food</v>
      </c>
      <c r="G2198" t="str">
        <f>_xlfn.XLOOKUP(E2198,blinkit_products[product_id],blinkit_products[category])</f>
        <v>Pet Care</v>
      </c>
      <c r="H2198">
        <f>_xlfn.XLOOKUP(A2198,blinkit_order_items[order_id],blinkit_order_items[quantity])</f>
        <v>2</v>
      </c>
      <c r="I2198">
        <f>_xlfn.XLOOKUP(A2198,blinkit_order_items[order_id],blinkit_order_items[unit_price])</f>
        <v>316.02</v>
      </c>
      <c r="J2198" s="3">
        <v>2751.67</v>
      </c>
      <c r="K2198" s="3" t="s">
        <v>11</v>
      </c>
      <c r="L2198" s="3" t="s">
        <v>10</v>
      </c>
      <c r="M2198">
        <v>2</v>
      </c>
      <c r="N2198" s="8">
        <v>45114.829097222224</v>
      </c>
    </row>
    <row r="2199" spans="1:14" x14ac:dyDescent="0.3">
      <c r="A2199" s="4">
        <v>6156638188</v>
      </c>
      <c r="B2199" s="5">
        <v>70589930</v>
      </c>
      <c r="C2199" t="str">
        <f>_xlfn.XLOOKUP(B2199,blinkit_customers!A:A,blinkit_customers!B:B," ")</f>
        <v>Sai Taneja</v>
      </c>
      <c r="D2199" t="str">
        <f>_xlfn.XLOOKUP(B2199, blinkit_customers!A:A,blinkit_customers!I:I, " ")</f>
        <v>Premium</v>
      </c>
      <c r="E2199">
        <f>_xlfn.XLOOKUP(A2199,blinkit_order_items[order_id],blinkit_order_items[product_id])</f>
        <v>525531</v>
      </c>
      <c r="F2199" t="str">
        <f>_xlfn.XLOOKUP(E2199,blinkit_products[product_id],blinkit_products[product_name])</f>
        <v>Dog Food</v>
      </c>
      <c r="G2199" t="str">
        <f>_xlfn.XLOOKUP(E2199,blinkit_products[product_id],blinkit_products[category])</f>
        <v>Pet Care</v>
      </c>
      <c r="H2199">
        <f>_xlfn.XLOOKUP(A2199,blinkit_order_items[order_id],blinkit_order_items[quantity])</f>
        <v>1</v>
      </c>
      <c r="I2199">
        <f>_xlfn.XLOOKUP(A2199,blinkit_order_items[order_id],blinkit_order_items[unit_price])</f>
        <v>831.1</v>
      </c>
      <c r="J2199" s="5">
        <v>2569.4699999999998</v>
      </c>
      <c r="K2199" s="5" t="s">
        <v>13</v>
      </c>
      <c r="L2199" s="5" t="s">
        <v>14</v>
      </c>
      <c r="M2199">
        <v>7</v>
      </c>
      <c r="N2199" s="9">
        <v>45002.206307870372</v>
      </c>
    </row>
    <row r="2200" spans="1:14" x14ac:dyDescent="0.3">
      <c r="A2200" s="2">
        <v>6475299855</v>
      </c>
      <c r="B2200" s="3">
        <v>5238055</v>
      </c>
      <c r="C2200" t="str">
        <f>_xlfn.XLOOKUP(B2200,blinkit_customers!A:A,blinkit_customers!B:B," ")</f>
        <v>Chandani D’Alia</v>
      </c>
      <c r="D2200" t="str">
        <f>_xlfn.XLOOKUP(B2200, blinkit_customers!A:A,blinkit_customers!I:I, " ")</f>
        <v>Regular</v>
      </c>
      <c r="E2200">
        <f>_xlfn.XLOOKUP(A2200,blinkit_order_items[order_id],blinkit_order_items[product_id])</f>
        <v>567671</v>
      </c>
      <c r="F2200" t="str">
        <f>_xlfn.XLOOKUP(E2200,blinkit_products[product_id],blinkit_products[product_name])</f>
        <v>Biscuits</v>
      </c>
      <c r="G2200" t="str">
        <f>_xlfn.XLOOKUP(E2200,blinkit_products[product_id],blinkit_products[category])</f>
        <v>Snacks &amp; Munchies</v>
      </c>
      <c r="H2200">
        <f>_xlfn.XLOOKUP(A2200,blinkit_order_items[order_id],blinkit_order_items[quantity])</f>
        <v>1</v>
      </c>
      <c r="I2200">
        <f>_xlfn.XLOOKUP(A2200,blinkit_order_items[order_id],blinkit_order_items[unit_price])</f>
        <v>418.48</v>
      </c>
      <c r="J2200" s="3">
        <v>3096.82</v>
      </c>
      <c r="K2200" s="3" t="s">
        <v>11</v>
      </c>
      <c r="L2200" s="3" t="s">
        <v>10</v>
      </c>
      <c r="M2200">
        <v>5</v>
      </c>
      <c r="N2200" s="8">
        <v>45212.922743055555</v>
      </c>
    </row>
    <row r="2201" spans="1:14" x14ac:dyDescent="0.3">
      <c r="A2201" s="4">
        <v>689110145</v>
      </c>
      <c r="B2201" s="5">
        <v>84161531</v>
      </c>
      <c r="C2201" t="str">
        <f>_xlfn.XLOOKUP(B2201,blinkit_customers!A:A,blinkit_customers!B:B," ")</f>
        <v>Raagini Verma</v>
      </c>
      <c r="D2201" t="str">
        <f>_xlfn.XLOOKUP(B2201, blinkit_customers!A:A,blinkit_customers!I:I, " ")</f>
        <v>Premium</v>
      </c>
      <c r="E2201">
        <f>_xlfn.XLOOKUP(A2201,blinkit_order_items[order_id],blinkit_order_items[product_id])</f>
        <v>378676</v>
      </c>
      <c r="F2201" t="str">
        <f>_xlfn.XLOOKUP(E2201,blinkit_products[product_id],blinkit_products[product_name])</f>
        <v>Orange Juice</v>
      </c>
      <c r="G2201" t="str">
        <f>_xlfn.XLOOKUP(E2201,blinkit_products[product_id],blinkit_products[category])</f>
        <v>Cold Drinks &amp; Juices</v>
      </c>
      <c r="H2201">
        <f>_xlfn.XLOOKUP(A2201,blinkit_order_items[order_id],blinkit_order_items[quantity])</f>
        <v>3</v>
      </c>
      <c r="I2201">
        <f>_xlfn.XLOOKUP(A2201,blinkit_order_items[order_id],blinkit_order_items[unit_price])</f>
        <v>881.42</v>
      </c>
      <c r="J2201" s="5">
        <v>1235.24</v>
      </c>
      <c r="K2201" s="5" t="s">
        <v>12</v>
      </c>
      <c r="L2201" s="5" t="s">
        <v>16</v>
      </c>
      <c r="M2201">
        <v>21</v>
      </c>
      <c r="N2201" s="9">
        <v>45049.282500000001</v>
      </c>
    </row>
    <row r="2202" spans="1:14" x14ac:dyDescent="0.3">
      <c r="A2202" s="2">
        <v>2785467351</v>
      </c>
      <c r="B2202" s="3">
        <v>59009727</v>
      </c>
      <c r="C2202" t="str">
        <f>_xlfn.XLOOKUP(B2202,blinkit_customers!A:A,blinkit_customers!B:B," ")</f>
        <v>Charles Kulkarni</v>
      </c>
      <c r="D2202" t="str">
        <f>_xlfn.XLOOKUP(B2202, blinkit_customers!A:A,blinkit_customers!I:I, " ")</f>
        <v>New</v>
      </c>
      <c r="E2202">
        <f>_xlfn.XLOOKUP(A2202,blinkit_order_items[order_id],blinkit_order_items[product_id])</f>
        <v>587645</v>
      </c>
      <c r="F2202" t="str">
        <f>_xlfn.XLOOKUP(E2202,blinkit_products[product_id],blinkit_products[product_name])</f>
        <v>Vitamins</v>
      </c>
      <c r="G2202" t="str">
        <f>_xlfn.XLOOKUP(E2202,blinkit_products[product_id],blinkit_products[category])</f>
        <v>Pharmacy</v>
      </c>
      <c r="H2202">
        <f>_xlfn.XLOOKUP(A2202,blinkit_order_items[order_id],blinkit_order_items[quantity])</f>
        <v>3</v>
      </c>
      <c r="I2202">
        <f>_xlfn.XLOOKUP(A2202,blinkit_order_items[order_id],blinkit_order_items[unit_price])</f>
        <v>801.81</v>
      </c>
      <c r="J2202" s="3">
        <v>2848.42</v>
      </c>
      <c r="K2202" s="3" t="s">
        <v>15</v>
      </c>
      <c r="L2202" s="3" t="s">
        <v>14</v>
      </c>
      <c r="M2202">
        <v>15</v>
      </c>
      <c r="N2202" s="8">
        <v>45424.555520833332</v>
      </c>
    </row>
    <row r="2203" spans="1:14" x14ac:dyDescent="0.3">
      <c r="A2203" s="4">
        <v>7188270379</v>
      </c>
      <c r="B2203" s="5">
        <v>86487478</v>
      </c>
      <c r="C2203" t="str">
        <f>_xlfn.XLOOKUP(B2203,blinkit_customers!A:A,blinkit_customers!B:B," ")</f>
        <v>Ojas Gour</v>
      </c>
      <c r="D2203" t="str">
        <f>_xlfn.XLOOKUP(B2203, blinkit_customers!A:A,blinkit_customers!I:I, " ")</f>
        <v>Premium</v>
      </c>
      <c r="E2203">
        <f>_xlfn.XLOOKUP(A2203,blinkit_order_items[order_id],blinkit_order_items[product_id])</f>
        <v>704868</v>
      </c>
      <c r="F2203" t="str">
        <f>_xlfn.XLOOKUP(E2203,blinkit_products[product_id],blinkit_products[product_name])</f>
        <v>Detergent</v>
      </c>
      <c r="G2203" t="str">
        <f>_xlfn.XLOOKUP(E2203,blinkit_products[product_id],blinkit_products[category])</f>
        <v>Household Care</v>
      </c>
      <c r="H2203">
        <f>_xlfn.XLOOKUP(A2203,blinkit_order_items[order_id],blinkit_order_items[quantity])</f>
        <v>2</v>
      </c>
      <c r="I2203">
        <f>_xlfn.XLOOKUP(A2203,blinkit_order_items[order_id],blinkit_order_items[unit_price])</f>
        <v>193.46</v>
      </c>
      <c r="J2203" s="5">
        <v>5245.33</v>
      </c>
      <c r="K2203" s="5" t="s">
        <v>12</v>
      </c>
      <c r="L2203" s="5" t="s">
        <v>14</v>
      </c>
      <c r="M2203">
        <v>6</v>
      </c>
      <c r="N2203" s="9">
        <v>45397.263506944444</v>
      </c>
    </row>
    <row r="2204" spans="1:14" x14ac:dyDescent="0.3">
      <c r="A2204" s="2">
        <v>9209192342</v>
      </c>
      <c r="B2204" s="3">
        <v>42227189</v>
      </c>
      <c r="C2204" t="str">
        <f>_xlfn.XLOOKUP(B2204,blinkit_customers!A:A,blinkit_customers!B:B," ")</f>
        <v>Nilima Borah</v>
      </c>
      <c r="D2204" t="str">
        <f>_xlfn.XLOOKUP(B2204, blinkit_customers!A:A,blinkit_customers!I:I, " ")</f>
        <v>Regular</v>
      </c>
      <c r="E2204">
        <f>_xlfn.XLOOKUP(A2204,blinkit_order_items[order_id],blinkit_order_items[product_id])</f>
        <v>799952</v>
      </c>
      <c r="F2204" t="str">
        <f>_xlfn.XLOOKUP(E2204,blinkit_products[product_id],blinkit_products[product_name])</f>
        <v>Cheese</v>
      </c>
      <c r="G2204" t="str">
        <f>_xlfn.XLOOKUP(E2204,blinkit_products[product_id],blinkit_products[category])</f>
        <v>Dairy &amp; Breakfast</v>
      </c>
      <c r="H2204">
        <f>_xlfn.XLOOKUP(A2204,blinkit_order_items[order_id],blinkit_order_items[quantity])</f>
        <v>3</v>
      </c>
      <c r="I2204">
        <f>_xlfn.XLOOKUP(A2204,blinkit_order_items[order_id],blinkit_order_items[unit_price])</f>
        <v>922.64</v>
      </c>
      <c r="J2204" s="3">
        <v>679.28</v>
      </c>
      <c r="K2204" s="3" t="s">
        <v>12</v>
      </c>
      <c r="L2204" s="3" t="s">
        <v>14</v>
      </c>
      <c r="M2204">
        <v>10</v>
      </c>
      <c r="N2204" s="8">
        <v>45356.284780092596</v>
      </c>
    </row>
    <row r="2205" spans="1:14" x14ac:dyDescent="0.3">
      <c r="A2205" s="4">
        <v>3193016310</v>
      </c>
      <c r="B2205" s="5">
        <v>58115779</v>
      </c>
      <c r="C2205" t="str">
        <f>_xlfn.XLOOKUP(B2205,blinkit_customers!A:A,blinkit_customers!B:B," ")</f>
        <v>Bhavna Ramaswamy</v>
      </c>
      <c r="D2205" t="str">
        <f>_xlfn.XLOOKUP(B2205, blinkit_customers!A:A,blinkit_customers!I:I, " ")</f>
        <v>Regular</v>
      </c>
      <c r="E2205">
        <f>_xlfn.XLOOKUP(A2205,blinkit_order_items[order_id],blinkit_order_items[product_id])</f>
        <v>990993</v>
      </c>
      <c r="F2205" t="str">
        <f>_xlfn.XLOOKUP(E2205,blinkit_products[product_id],blinkit_products[product_name])</f>
        <v>Chocolates</v>
      </c>
      <c r="G2205" t="str">
        <f>_xlfn.XLOOKUP(E2205,blinkit_products[product_id],blinkit_products[category])</f>
        <v>Snacks &amp; Munchies</v>
      </c>
      <c r="H2205">
        <f>_xlfn.XLOOKUP(A2205,blinkit_order_items[order_id],blinkit_order_items[quantity])</f>
        <v>3</v>
      </c>
      <c r="I2205">
        <f>_xlfn.XLOOKUP(A2205,blinkit_order_items[order_id],blinkit_order_items[unit_price])</f>
        <v>263.7</v>
      </c>
      <c r="J2205" s="5">
        <v>803.12</v>
      </c>
      <c r="K2205" s="5" t="s">
        <v>11</v>
      </c>
      <c r="L2205" s="5" t="s">
        <v>16</v>
      </c>
      <c r="M2205">
        <v>21</v>
      </c>
      <c r="N2205" s="9">
        <v>45262.214618055557</v>
      </c>
    </row>
    <row r="2206" spans="1:14" x14ac:dyDescent="0.3">
      <c r="A2206" s="2">
        <v>9743228131</v>
      </c>
      <c r="B2206" s="3">
        <v>34839913</v>
      </c>
      <c r="C2206" t="str">
        <f>_xlfn.XLOOKUP(B2206,blinkit_customers!A:A,blinkit_customers!B:B," ")</f>
        <v>Gaurika Dayal</v>
      </c>
      <c r="D2206" t="str">
        <f>_xlfn.XLOOKUP(B2206, blinkit_customers!A:A,blinkit_customers!I:I, " ")</f>
        <v>Regular</v>
      </c>
      <c r="E2206">
        <f>_xlfn.XLOOKUP(A2206,blinkit_order_items[order_id],blinkit_order_items[product_id])</f>
        <v>131748</v>
      </c>
      <c r="F2206" t="str">
        <f>_xlfn.XLOOKUP(E2206,blinkit_products[product_id],blinkit_products[product_name])</f>
        <v>Dog Food</v>
      </c>
      <c r="G2206" t="str">
        <f>_xlfn.XLOOKUP(E2206,blinkit_products[product_id],blinkit_products[category])</f>
        <v>Pet Care</v>
      </c>
      <c r="H2206">
        <f>_xlfn.XLOOKUP(A2206,blinkit_order_items[order_id],blinkit_order_items[quantity])</f>
        <v>3</v>
      </c>
      <c r="I2206">
        <f>_xlfn.XLOOKUP(A2206,blinkit_order_items[order_id],blinkit_order_items[unit_price])</f>
        <v>81.349999999999994</v>
      </c>
      <c r="J2206" s="3">
        <v>4156.96</v>
      </c>
      <c r="K2206" s="3" t="s">
        <v>12</v>
      </c>
      <c r="L2206" s="3" t="s">
        <v>10</v>
      </c>
      <c r="M2206">
        <v>1</v>
      </c>
      <c r="N2206" s="8">
        <v>45482.36451388889</v>
      </c>
    </row>
    <row r="2207" spans="1:14" x14ac:dyDescent="0.3">
      <c r="A2207" s="4">
        <v>4417542973</v>
      </c>
      <c r="B2207" s="5">
        <v>84937877</v>
      </c>
      <c r="C2207" t="str">
        <f>_xlfn.XLOOKUP(B2207,blinkit_customers!A:A,blinkit_customers!B:B," ")</f>
        <v>Yug Mahal</v>
      </c>
      <c r="D2207" t="str">
        <f>_xlfn.XLOOKUP(B2207, blinkit_customers!A:A,blinkit_customers!I:I, " ")</f>
        <v>Premium</v>
      </c>
      <c r="E2207">
        <f>_xlfn.XLOOKUP(A2207,blinkit_order_items[order_id],blinkit_order_items[product_id])</f>
        <v>131937</v>
      </c>
      <c r="F2207" t="str">
        <f>_xlfn.XLOOKUP(E2207,blinkit_products[product_id],blinkit_products[product_name])</f>
        <v>Frozen Pizza</v>
      </c>
      <c r="G2207" t="str">
        <f>_xlfn.XLOOKUP(E2207,blinkit_products[product_id],blinkit_products[category])</f>
        <v>Instant &amp; Frozen Food</v>
      </c>
      <c r="H2207">
        <f>_xlfn.XLOOKUP(A2207,blinkit_order_items[order_id],blinkit_order_items[quantity])</f>
        <v>2</v>
      </c>
      <c r="I2207">
        <f>_xlfn.XLOOKUP(A2207,blinkit_order_items[order_id],blinkit_order_items[unit_price])</f>
        <v>287.81</v>
      </c>
      <c r="J2207" s="5">
        <v>2434.2199999999998</v>
      </c>
      <c r="K2207" s="5" t="s">
        <v>13</v>
      </c>
      <c r="L2207" s="5" t="s">
        <v>10</v>
      </c>
      <c r="M2207">
        <v>0</v>
      </c>
      <c r="N2207" s="9">
        <v>45527.495416666665</v>
      </c>
    </row>
    <row r="2208" spans="1:14" x14ac:dyDescent="0.3">
      <c r="A2208" s="2">
        <v>3065857200</v>
      </c>
      <c r="B2208" s="3">
        <v>82359623</v>
      </c>
      <c r="C2208" t="str">
        <f>_xlfn.XLOOKUP(B2208,blinkit_customers!A:A,blinkit_customers!B:B," ")</f>
        <v>Pushti Sangha</v>
      </c>
      <c r="D2208" t="str">
        <f>_xlfn.XLOOKUP(B2208, blinkit_customers!A:A,blinkit_customers!I:I, " ")</f>
        <v>Premium</v>
      </c>
      <c r="E2208">
        <f>_xlfn.XLOOKUP(A2208,blinkit_order_items[order_id],blinkit_order_items[product_id])</f>
        <v>222892</v>
      </c>
      <c r="F2208" t="str">
        <f>_xlfn.XLOOKUP(E2208,blinkit_products[product_id],blinkit_products[product_name])</f>
        <v>Tomatoes</v>
      </c>
      <c r="G2208" t="str">
        <f>_xlfn.XLOOKUP(E2208,blinkit_products[product_id],blinkit_products[category])</f>
        <v>Fruits &amp; Vegetables</v>
      </c>
      <c r="H2208">
        <f>_xlfn.XLOOKUP(A2208,blinkit_order_items[order_id],blinkit_order_items[quantity])</f>
        <v>1</v>
      </c>
      <c r="I2208">
        <f>_xlfn.XLOOKUP(A2208,blinkit_order_items[order_id],blinkit_order_items[unit_price])</f>
        <v>869.22</v>
      </c>
      <c r="J2208" s="3">
        <v>4340.6400000000003</v>
      </c>
      <c r="K2208" s="3" t="s">
        <v>11</v>
      </c>
      <c r="L2208" s="3" t="s">
        <v>10</v>
      </c>
      <c r="M2208">
        <v>3</v>
      </c>
      <c r="N2208" s="8">
        <v>45469.108368055553</v>
      </c>
    </row>
    <row r="2209" spans="1:14" x14ac:dyDescent="0.3">
      <c r="A2209" s="4">
        <v>6994732191</v>
      </c>
      <c r="B2209" s="5">
        <v>35278126</v>
      </c>
      <c r="C2209" t="str">
        <f>_xlfn.XLOOKUP(B2209,blinkit_customers!A:A,blinkit_customers!B:B," ")</f>
        <v>Harinakshi Arya</v>
      </c>
      <c r="D2209" t="str">
        <f>_xlfn.XLOOKUP(B2209, blinkit_customers!A:A,blinkit_customers!I:I, " ")</f>
        <v>Premium</v>
      </c>
      <c r="E2209">
        <f>_xlfn.XLOOKUP(A2209,blinkit_order_items[order_id],blinkit_order_items[product_id])</f>
        <v>94225</v>
      </c>
      <c r="F2209" t="str">
        <f>_xlfn.XLOOKUP(E2209,blinkit_products[product_id],blinkit_products[product_name])</f>
        <v>Toilet Cleaner</v>
      </c>
      <c r="G2209" t="str">
        <f>_xlfn.XLOOKUP(E2209,blinkit_products[product_id],blinkit_products[category])</f>
        <v>Household Care</v>
      </c>
      <c r="H2209">
        <f>_xlfn.XLOOKUP(A2209,blinkit_order_items[order_id],blinkit_order_items[quantity])</f>
        <v>2</v>
      </c>
      <c r="I2209">
        <f>_xlfn.XLOOKUP(A2209,blinkit_order_items[order_id],blinkit_order_items[unit_price])</f>
        <v>77.11</v>
      </c>
      <c r="J2209" s="5">
        <v>4027.04</v>
      </c>
      <c r="K2209" s="5" t="s">
        <v>13</v>
      </c>
      <c r="L2209" s="5" t="s">
        <v>14</v>
      </c>
      <c r="M2209">
        <v>10</v>
      </c>
      <c r="N2209" s="9">
        <v>45131.47216435185</v>
      </c>
    </row>
    <row r="2210" spans="1:14" x14ac:dyDescent="0.3">
      <c r="A2210" s="2">
        <v>7663189769</v>
      </c>
      <c r="B2210" s="3">
        <v>85006599</v>
      </c>
      <c r="C2210" t="str">
        <f>_xlfn.XLOOKUP(B2210,blinkit_customers!A:A,blinkit_customers!B:B," ")</f>
        <v>Siddharth Krishna</v>
      </c>
      <c r="D2210" t="str">
        <f>_xlfn.XLOOKUP(B2210, blinkit_customers!A:A,blinkit_customers!I:I, " ")</f>
        <v>Inactive</v>
      </c>
      <c r="E2210">
        <f>_xlfn.XLOOKUP(A2210,blinkit_order_items[order_id],blinkit_order_items[product_id])</f>
        <v>937542</v>
      </c>
      <c r="F2210" t="str">
        <f>_xlfn.XLOOKUP(E2210,blinkit_products[product_id],blinkit_products[product_name])</f>
        <v>Wheat Flour</v>
      </c>
      <c r="G2210" t="str">
        <f>_xlfn.XLOOKUP(E2210,blinkit_products[product_id],blinkit_products[category])</f>
        <v>Grocery &amp; Staples</v>
      </c>
      <c r="H2210">
        <f>_xlfn.XLOOKUP(A2210,blinkit_order_items[order_id],blinkit_order_items[quantity])</f>
        <v>2</v>
      </c>
      <c r="I2210">
        <f>_xlfn.XLOOKUP(A2210,blinkit_order_items[order_id],blinkit_order_items[unit_price])</f>
        <v>97.04</v>
      </c>
      <c r="J2210" s="3">
        <v>368.54</v>
      </c>
      <c r="K2210" s="3" t="s">
        <v>13</v>
      </c>
      <c r="L2210" s="3" t="s">
        <v>16</v>
      </c>
      <c r="M2210">
        <v>23</v>
      </c>
      <c r="N2210" s="8">
        <v>45139.524641203701</v>
      </c>
    </row>
    <row r="2211" spans="1:14" x14ac:dyDescent="0.3">
      <c r="A2211" s="4">
        <v>5012619147</v>
      </c>
      <c r="B2211" s="5">
        <v>66130660</v>
      </c>
      <c r="C2211" t="str">
        <f>_xlfn.XLOOKUP(B2211,blinkit_customers!A:A,blinkit_customers!B:B," ")</f>
        <v>Lopa Bhasin</v>
      </c>
      <c r="D2211" t="str">
        <f>_xlfn.XLOOKUP(B2211, blinkit_customers!A:A,blinkit_customers!I:I, " ")</f>
        <v>New</v>
      </c>
      <c r="E2211">
        <f>_xlfn.XLOOKUP(A2211,blinkit_order_items[order_id],blinkit_order_items[product_id])</f>
        <v>287070</v>
      </c>
      <c r="F2211" t="str">
        <f>_xlfn.XLOOKUP(E2211,blinkit_products[product_id],blinkit_products[product_name])</f>
        <v>Wheat Flour</v>
      </c>
      <c r="G2211" t="str">
        <f>_xlfn.XLOOKUP(E2211,blinkit_products[product_id],blinkit_products[category])</f>
        <v>Grocery &amp; Staples</v>
      </c>
      <c r="H2211">
        <f>_xlfn.XLOOKUP(A2211,blinkit_order_items[order_id],blinkit_order_items[quantity])</f>
        <v>1</v>
      </c>
      <c r="I2211">
        <f>_xlfn.XLOOKUP(A2211,blinkit_order_items[order_id],blinkit_order_items[unit_price])</f>
        <v>443.17</v>
      </c>
      <c r="J2211" s="5">
        <v>1861.22</v>
      </c>
      <c r="K2211" s="5" t="s">
        <v>13</v>
      </c>
      <c r="L2211" s="5" t="s">
        <v>16</v>
      </c>
      <c r="M2211">
        <v>29</v>
      </c>
      <c r="N2211" s="9">
        <v>45049.422407407408</v>
      </c>
    </row>
    <row r="2212" spans="1:14" x14ac:dyDescent="0.3">
      <c r="A2212" s="2">
        <v>7456088789</v>
      </c>
      <c r="B2212" s="3">
        <v>36737539</v>
      </c>
      <c r="C2212" t="str">
        <f>_xlfn.XLOOKUP(B2212,blinkit_customers!A:A,blinkit_customers!B:B," ")</f>
        <v>Leena Naidu</v>
      </c>
      <c r="D2212" t="str">
        <f>_xlfn.XLOOKUP(B2212, blinkit_customers!A:A,blinkit_customers!I:I, " ")</f>
        <v>Inactive</v>
      </c>
      <c r="E2212">
        <f>_xlfn.XLOOKUP(A2212,blinkit_order_items[order_id],blinkit_order_items[product_id])</f>
        <v>799952</v>
      </c>
      <c r="F2212" t="str">
        <f>_xlfn.XLOOKUP(E2212,blinkit_products[product_id],blinkit_products[product_name])</f>
        <v>Cheese</v>
      </c>
      <c r="G2212" t="str">
        <f>_xlfn.XLOOKUP(E2212,blinkit_products[product_id],blinkit_products[category])</f>
        <v>Dairy &amp; Breakfast</v>
      </c>
      <c r="H2212">
        <f>_xlfn.XLOOKUP(A2212,blinkit_order_items[order_id],blinkit_order_items[quantity])</f>
        <v>1</v>
      </c>
      <c r="I2212">
        <f>_xlfn.XLOOKUP(A2212,blinkit_order_items[order_id],blinkit_order_items[unit_price])</f>
        <v>922.64</v>
      </c>
      <c r="J2212" s="3">
        <v>3073.92</v>
      </c>
      <c r="K2212" s="3" t="s">
        <v>15</v>
      </c>
      <c r="L2212" s="3" t="s">
        <v>10</v>
      </c>
      <c r="M2212">
        <v>5</v>
      </c>
      <c r="N2212" s="8">
        <v>45025.001377314817</v>
      </c>
    </row>
    <row r="2213" spans="1:14" x14ac:dyDescent="0.3">
      <c r="A2213" s="4">
        <v>3270559373</v>
      </c>
      <c r="B2213" s="5">
        <v>13604883</v>
      </c>
      <c r="C2213" t="str">
        <f>_xlfn.XLOOKUP(B2213,blinkit_customers!A:A,blinkit_customers!B:B," ")</f>
        <v>Siddharth Kata</v>
      </c>
      <c r="D2213" t="str">
        <f>_xlfn.XLOOKUP(B2213, blinkit_customers!A:A,blinkit_customers!I:I, " ")</f>
        <v>Premium</v>
      </c>
      <c r="E2213">
        <f>_xlfn.XLOOKUP(A2213,blinkit_order_items[order_id],blinkit_order_items[product_id])</f>
        <v>382511</v>
      </c>
      <c r="F2213" t="str">
        <f>_xlfn.XLOOKUP(E2213,blinkit_products[product_id],blinkit_products[product_name])</f>
        <v>Butter</v>
      </c>
      <c r="G2213" t="str">
        <f>_xlfn.XLOOKUP(E2213,blinkit_products[product_id],blinkit_products[category])</f>
        <v>Dairy &amp; Breakfast</v>
      </c>
      <c r="H2213">
        <f>_xlfn.XLOOKUP(A2213,blinkit_order_items[order_id],blinkit_order_items[quantity])</f>
        <v>1</v>
      </c>
      <c r="I2213">
        <f>_xlfn.XLOOKUP(A2213,blinkit_order_items[order_id],blinkit_order_items[unit_price])</f>
        <v>702.54</v>
      </c>
      <c r="J2213" s="5">
        <v>2266.96</v>
      </c>
      <c r="K2213" s="5" t="s">
        <v>11</v>
      </c>
      <c r="L2213" s="5" t="s">
        <v>14</v>
      </c>
      <c r="M2213">
        <v>6</v>
      </c>
      <c r="N2213" s="9">
        <v>45004.559340277781</v>
      </c>
    </row>
    <row r="2214" spans="1:14" x14ac:dyDescent="0.3">
      <c r="A2214" s="2">
        <v>4703798183</v>
      </c>
      <c r="B2214" s="3">
        <v>21597477</v>
      </c>
      <c r="C2214" t="str">
        <f>_xlfn.XLOOKUP(B2214,blinkit_customers!A:A,blinkit_customers!B:B," ")</f>
        <v>Mugdha Chaudhuri</v>
      </c>
      <c r="D2214" t="str">
        <f>_xlfn.XLOOKUP(B2214, blinkit_customers!A:A,blinkit_customers!I:I, " ")</f>
        <v>Inactive</v>
      </c>
      <c r="E2214">
        <f>_xlfn.XLOOKUP(A2214,blinkit_order_items[order_id],blinkit_order_items[product_id])</f>
        <v>557908</v>
      </c>
      <c r="F2214" t="str">
        <f>_xlfn.XLOOKUP(E2214,blinkit_products[product_id],blinkit_products[product_name])</f>
        <v>Vitamins</v>
      </c>
      <c r="G2214" t="str">
        <f>_xlfn.XLOOKUP(E2214,blinkit_products[product_id],blinkit_products[category])</f>
        <v>Pharmacy</v>
      </c>
      <c r="H2214">
        <f>_xlfn.XLOOKUP(A2214,blinkit_order_items[order_id],blinkit_order_items[quantity])</f>
        <v>3</v>
      </c>
      <c r="I2214">
        <f>_xlfn.XLOOKUP(A2214,blinkit_order_items[order_id],blinkit_order_items[unit_price])</f>
        <v>942.37</v>
      </c>
      <c r="J2214" s="3">
        <v>3135.96</v>
      </c>
      <c r="K2214" s="3" t="s">
        <v>11</v>
      </c>
      <c r="L2214" s="3" t="s">
        <v>14</v>
      </c>
      <c r="M2214">
        <v>10</v>
      </c>
      <c r="N2214" s="8">
        <v>45283.283518518518</v>
      </c>
    </row>
    <row r="2215" spans="1:14" x14ac:dyDescent="0.3">
      <c r="A2215" s="4">
        <v>3968840556</v>
      </c>
      <c r="B2215" s="5">
        <v>93723634</v>
      </c>
      <c r="C2215" t="str">
        <f>_xlfn.XLOOKUP(B2215,blinkit_customers!A:A,blinkit_customers!B:B," ")</f>
        <v>Aditya Swamy</v>
      </c>
      <c r="D2215" t="str">
        <f>_xlfn.XLOOKUP(B2215, blinkit_customers!A:A,blinkit_customers!I:I, " ")</f>
        <v>Premium</v>
      </c>
      <c r="E2215">
        <f>_xlfn.XLOOKUP(A2215,blinkit_order_items[order_id],blinkit_order_items[product_id])</f>
        <v>818522</v>
      </c>
      <c r="F2215" t="str">
        <f>_xlfn.XLOOKUP(E2215,blinkit_products[product_id],blinkit_products[product_name])</f>
        <v>Cheese</v>
      </c>
      <c r="G2215" t="str">
        <f>_xlfn.XLOOKUP(E2215,blinkit_products[product_id],blinkit_products[category])</f>
        <v>Dairy &amp; Breakfast</v>
      </c>
      <c r="H2215">
        <f>_xlfn.XLOOKUP(A2215,blinkit_order_items[order_id],blinkit_order_items[quantity])</f>
        <v>3</v>
      </c>
      <c r="I2215">
        <f>_xlfn.XLOOKUP(A2215,blinkit_order_items[order_id],blinkit_order_items[unit_price])</f>
        <v>96.09</v>
      </c>
      <c r="J2215" s="5">
        <v>3002.12</v>
      </c>
      <c r="K2215" s="5" t="s">
        <v>12</v>
      </c>
      <c r="L2215" s="5" t="s">
        <v>10</v>
      </c>
      <c r="M2215">
        <v>5</v>
      </c>
      <c r="N2215" s="9">
        <v>45544.924490740741</v>
      </c>
    </row>
    <row r="2216" spans="1:14" x14ac:dyDescent="0.3">
      <c r="A2216" s="2">
        <v>2331647373</v>
      </c>
      <c r="B2216" s="3">
        <v>84848018</v>
      </c>
      <c r="C2216" t="str">
        <f>_xlfn.XLOOKUP(B2216,blinkit_customers!A:A,blinkit_customers!B:B," ")</f>
        <v>Jackson Roy</v>
      </c>
      <c r="D2216" t="str">
        <f>_xlfn.XLOOKUP(B2216, blinkit_customers!A:A,blinkit_customers!I:I, " ")</f>
        <v>Regular</v>
      </c>
      <c r="E2216">
        <f>_xlfn.XLOOKUP(A2216,blinkit_order_items[order_id],blinkit_order_items[product_id])</f>
        <v>832348</v>
      </c>
      <c r="F2216" t="str">
        <f>_xlfn.XLOOKUP(E2216,blinkit_products[product_id],blinkit_products[product_name])</f>
        <v>Biscuits</v>
      </c>
      <c r="G2216" t="str">
        <f>_xlfn.XLOOKUP(E2216,blinkit_products[product_id],blinkit_products[category])</f>
        <v>Snacks &amp; Munchies</v>
      </c>
      <c r="H2216">
        <f>_xlfn.XLOOKUP(A2216,blinkit_order_items[order_id],blinkit_order_items[quantity])</f>
        <v>1</v>
      </c>
      <c r="I2216">
        <f>_xlfn.XLOOKUP(A2216,blinkit_order_items[order_id],blinkit_order_items[unit_price])</f>
        <v>831.43</v>
      </c>
      <c r="J2216" s="3">
        <v>1263.26</v>
      </c>
      <c r="K2216" s="3" t="s">
        <v>11</v>
      </c>
      <c r="L2216" s="3" t="s">
        <v>10</v>
      </c>
      <c r="M2216">
        <v>5</v>
      </c>
      <c r="N2216" s="8">
        <v>45149.27175925926</v>
      </c>
    </row>
    <row r="2217" spans="1:14" x14ac:dyDescent="0.3">
      <c r="A2217" s="4">
        <v>6683347454</v>
      </c>
      <c r="B2217" s="5">
        <v>34697768</v>
      </c>
      <c r="C2217" t="str">
        <f>_xlfn.XLOOKUP(B2217,blinkit_customers!A:A,blinkit_customers!B:B," ")</f>
        <v>Omaja Oak</v>
      </c>
      <c r="D2217" t="str">
        <f>_xlfn.XLOOKUP(B2217, blinkit_customers!A:A,blinkit_customers!I:I, " ")</f>
        <v>Regular</v>
      </c>
      <c r="E2217">
        <f>_xlfn.XLOOKUP(A2217,blinkit_order_items[order_id],blinkit_order_items[product_id])</f>
        <v>847349</v>
      </c>
      <c r="F2217" t="str">
        <f>_xlfn.XLOOKUP(E2217,blinkit_products[product_id],blinkit_products[product_name])</f>
        <v>Potatoes</v>
      </c>
      <c r="G2217" t="str">
        <f>_xlfn.XLOOKUP(E2217,blinkit_products[product_id],blinkit_products[category])</f>
        <v>Fruits &amp; Vegetables</v>
      </c>
      <c r="H2217">
        <f>_xlfn.XLOOKUP(A2217,blinkit_order_items[order_id],blinkit_order_items[quantity])</f>
        <v>2</v>
      </c>
      <c r="I2217">
        <f>_xlfn.XLOOKUP(A2217,blinkit_order_items[order_id],blinkit_order_items[unit_price])</f>
        <v>781.08</v>
      </c>
      <c r="J2217" s="5">
        <v>3293.03</v>
      </c>
      <c r="K2217" s="5" t="s">
        <v>15</v>
      </c>
      <c r="L2217" s="5" t="s">
        <v>14</v>
      </c>
      <c r="M2217">
        <v>10</v>
      </c>
      <c r="N2217" s="9">
        <v>45071.637916666667</v>
      </c>
    </row>
    <row r="2218" spans="1:14" x14ac:dyDescent="0.3">
      <c r="A2218" s="2">
        <v>5710259220</v>
      </c>
      <c r="B2218" s="3">
        <v>17287733</v>
      </c>
      <c r="C2218" t="str">
        <f>_xlfn.XLOOKUP(B2218,blinkit_customers!A:A,blinkit_customers!B:B," ")</f>
        <v>Balhaar Chaudhari</v>
      </c>
      <c r="D2218" t="str">
        <f>_xlfn.XLOOKUP(B2218, blinkit_customers!A:A,blinkit_customers!I:I, " ")</f>
        <v>Premium</v>
      </c>
      <c r="E2218">
        <f>_xlfn.XLOOKUP(A2218,blinkit_order_items[order_id],blinkit_order_items[product_id])</f>
        <v>222892</v>
      </c>
      <c r="F2218" t="str">
        <f>_xlfn.XLOOKUP(E2218,blinkit_products[product_id],blinkit_products[product_name])</f>
        <v>Tomatoes</v>
      </c>
      <c r="G2218" t="str">
        <f>_xlfn.XLOOKUP(E2218,blinkit_products[product_id],blinkit_products[category])</f>
        <v>Fruits &amp; Vegetables</v>
      </c>
      <c r="H2218">
        <f>_xlfn.XLOOKUP(A2218,blinkit_order_items[order_id],blinkit_order_items[quantity])</f>
        <v>1</v>
      </c>
      <c r="I2218">
        <f>_xlfn.XLOOKUP(A2218,blinkit_order_items[order_id],blinkit_order_items[unit_price])</f>
        <v>869.22</v>
      </c>
      <c r="J2218" s="3">
        <v>3128.46</v>
      </c>
      <c r="K2218" s="3" t="s">
        <v>15</v>
      </c>
      <c r="L2218" s="3" t="s">
        <v>10</v>
      </c>
      <c r="M2218">
        <v>4</v>
      </c>
      <c r="N2218" s="8">
        <v>45031.644907407404</v>
      </c>
    </row>
    <row r="2219" spans="1:14" x14ac:dyDescent="0.3">
      <c r="A2219" s="4">
        <v>9871546057</v>
      </c>
      <c r="B2219" s="5">
        <v>39418109</v>
      </c>
      <c r="C2219" t="str">
        <f>_xlfn.XLOOKUP(B2219,blinkit_customers!A:A,blinkit_customers!B:B," ")</f>
        <v>Yahvi Kala</v>
      </c>
      <c r="D2219" t="str">
        <f>_xlfn.XLOOKUP(B2219, blinkit_customers!A:A,blinkit_customers!I:I, " ")</f>
        <v>Inactive</v>
      </c>
      <c r="E2219">
        <f>_xlfn.XLOOKUP(A2219,blinkit_order_items[order_id],blinkit_order_items[product_id])</f>
        <v>894539</v>
      </c>
      <c r="F2219" t="str">
        <f>_xlfn.XLOOKUP(E2219,blinkit_products[product_id],blinkit_products[product_name])</f>
        <v>Dish Soap</v>
      </c>
      <c r="G2219" t="str">
        <f>_xlfn.XLOOKUP(E2219,blinkit_products[product_id],blinkit_products[category])</f>
        <v>Household Care</v>
      </c>
      <c r="H2219">
        <f>_xlfn.XLOOKUP(A2219,blinkit_order_items[order_id],blinkit_order_items[quantity])</f>
        <v>1</v>
      </c>
      <c r="I2219">
        <f>_xlfn.XLOOKUP(A2219,blinkit_order_items[order_id],blinkit_order_items[unit_price])</f>
        <v>445.48</v>
      </c>
      <c r="J2219" s="5">
        <v>976.19</v>
      </c>
      <c r="K2219" s="5" t="s">
        <v>12</v>
      </c>
      <c r="L2219" s="5" t="s">
        <v>10</v>
      </c>
      <c r="M2219">
        <v>-4</v>
      </c>
      <c r="N2219" s="9">
        <v>45424.149224537039</v>
      </c>
    </row>
    <row r="2220" spans="1:14" x14ac:dyDescent="0.3">
      <c r="A2220" s="2">
        <v>5459704311</v>
      </c>
      <c r="B2220" s="3">
        <v>47295676</v>
      </c>
      <c r="C2220" t="str">
        <f>_xlfn.XLOOKUP(B2220,blinkit_customers!A:A,blinkit_customers!B:B," ")</f>
        <v>Neel Sandhu</v>
      </c>
      <c r="D2220" t="str">
        <f>_xlfn.XLOOKUP(B2220, blinkit_customers!A:A,blinkit_customers!I:I, " ")</f>
        <v>New</v>
      </c>
      <c r="E2220">
        <f>_xlfn.XLOOKUP(A2220,blinkit_order_items[order_id],blinkit_order_items[product_id])</f>
        <v>77308</v>
      </c>
      <c r="F2220" t="str">
        <f>_xlfn.XLOOKUP(E2220,blinkit_products[product_id],blinkit_products[product_name])</f>
        <v>Onions</v>
      </c>
      <c r="G2220" t="str">
        <f>_xlfn.XLOOKUP(E2220,blinkit_products[product_id],blinkit_products[category])</f>
        <v>Fruits &amp; Vegetables</v>
      </c>
      <c r="H2220">
        <f>_xlfn.XLOOKUP(A2220,blinkit_order_items[order_id],blinkit_order_items[quantity])</f>
        <v>1</v>
      </c>
      <c r="I2220">
        <f>_xlfn.XLOOKUP(A2220,blinkit_order_items[order_id],blinkit_order_items[unit_price])</f>
        <v>223.27</v>
      </c>
      <c r="J2220" s="3">
        <v>1092.6600000000001</v>
      </c>
      <c r="K2220" s="3" t="s">
        <v>12</v>
      </c>
      <c r="L2220" s="3" t="s">
        <v>10</v>
      </c>
      <c r="M2220">
        <v>3</v>
      </c>
      <c r="N2220" s="8">
        <v>45261.444131944445</v>
      </c>
    </row>
    <row r="2221" spans="1:14" x14ac:dyDescent="0.3">
      <c r="A2221" s="4">
        <v>3426702134</v>
      </c>
      <c r="B2221" s="5">
        <v>50229203</v>
      </c>
      <c r="C2221" t="str">
        <f>_xlfn.XLOOKUP(B2221,blinkit_customers!A:A,blinkit_customers!B:B," ")</f>
        <v>Rushil Dhingra</v>
      </c>
      <c r="D2221" t="str">
        <f>_xlfn.XLOOKUP(B2221, blinkit_customers!A:A,blinkit_customers!I:I, " ")</f>
        <v>Regular</v>
      </c>
      <c r="E2221">
        <f>_xlfn.XLOOKUP(A2221,blinkit_order_items[order_id],blinkit_order_items[product_id])</f>
        <v>542300</v>
      </c>
      <c r="F2221" t="str">
        <f>_xlfn.XLOOKUP(E2221,blinkit_products[product_id],blinkit_products[product_name])</f>
        <v>Popcorn</v>
      </c>
      <c r="G2221" t="str">
        <f>_xlfn.XLOOKUP(E2221,blinkit_products[product_id],blinkit_products[category])</f>
        <v>Snacks &amp; Munchies</v>
      </c>
      <c r="H2221">
        <f>_xlfn.XLOOKUP(A2221,blinkit_order_items[order_id],blinkit_order_items[quantity])</f>
        <v>3</v>
      </c>
      <c r="I2221">
        <f>_xlfn.XLOOKUP(A2221,blinkit_order_items[order_id],blinkit_order_items[unit_price])</f>
        <v>255.35</v>
      </c>
      <c r="J2221" s="5">
        <v>217.4</v>
      </c>
      <c r="K2221" s="5" t="s">
        <v>13</v>
      </c>
      <c r="L2221" s="5" t="s">
        <v>14</v>
      </c>
      <c r="M2221">
        <v>10</v>
      </c>
      <c r="N2221" s="9">
        <v>45527.376909722225</v>
      </c>
    </row>
    <row r="2222" spans="1:14" x14ac:dyDescent="0.3">
      <c r="A2222" s="2">
        <v>7671357353</v>
      </c>
      <c r="B2222" s="3">
        <v>16420489</v>
      </c>
      <c r="C2222" t="str">
        <f>_xlfn.XLOOKUP(B2222,blinkit_customers!A:A,blinkit_customers!B:B," ")</f>
        <v>Divya Peri</v>
      </c>
      <c r="D2222" t="str">
        <f>_xlfn.XLOOKUP(B2222, blinkit_customers!A:A,blinkit_customers!I:I, " ")</f>
        <v>New</v>
      </c>
      <c r="E2222">
        <f>_xlfn.XLOOKUP(A2222,blinkit_order_items[order_id],blinkit_order_items[product_id])</f>
        <v>256051</v>
      </c>
      <c r="F2222" t="str">
        <f>_xlfn.XLOOKUP(E2222,blinkit_products[product_id],blinkit_products[product_name])</f>
        <v>Lotion</v>
      </c>
      <c r="G2222" t="str">
        <f>_xlfn.XLOOKUP(E2222,blinkit_products[product_id],blinkit_products[category])</f>
        <v>Personal Care</v>
      </c>
      <c r="H2222">
        <f>_xlfn.XLOOKUP(A2222,blinkit_order_items[order_id],blinkit_order_items[quantity])</f>
        <v>1</v>
      </c>
      <c r="I2222">
        <f>_xlfn.XLOOKUP(A2222,blinkit_order_items[order_id],blinkit_order_items[unit_price])</f>
        <v>400.92</v>
      </c>
      <c r="J2222" s="3">
        <v>1968.97</v>
      </c>
      <c r="K2222" s="3" t="s">
        <v>15</v>
      </c>
      <c r="L2222" s="3" t="s">
        <v>10</v>
      </c>
      <c r="M2222">
        <v>-3</v>
      </c>
      <c r="N2222" s="8">
        <v>45340.692002314812</v>
      </c>
    </row>
    <row r="2223" spans="1:14" x14ac:dyDescent="0.3">
      <c r="A2223" s="4">
        <v>9656230693</v>
      </c>
      <c r="B2223" s="5">
        <v>40305293</v>
      </c>
      <c r="C2223" t="str">
        <f>_xlfn.XLOOKUP(B2223,blinkit_customers!A:A,blinkit_customers!B:B," ")</f>
        <v>Tejas Parmer</v>
      </c>
      <c r="D2223" t="str">
        <f>_xlfn.XLOOKUP(B2223, blinkit_customers!A:A,blinkit_customers!I:I, " ")</f>
        <v>Regular</v>
      </c>
      <c r="E2223">
        <f>_xlfn.XLOOKUP(A2223,blinkit_order_items[order_id],blinkit_order_items[product_id])</f>
        <v>604184</v>
      </c>
      <c r="F2223" t="str">
        <f>_xlfn.XLOOKUP(E2223,blinkit_products[product_id],blinkit_products[product_name])</f>
        <v>Toilet Cleaner</v>
      </c>
      <c r="G2223" t="str">
        <f>_xlfn.XLOOKUP(E2223,blinkit_products[product_id],blinkit_products[category])</f>
        <v>Household Care</v>
      </c>
      <c r="H2223">
        <f>_xlfn.XLOOKUP(A2223,blinkit_order_items[order_id],blinkit_order_items[quantity])</f>
        <v>3</v>
      </c>
      <c r="I2223">
        <f>_xlfn.XLOOKUP(A2223,blinkit_order_items[order_id],blinkit_order_items[unit_price])</f>
        <v>397.55</v>
      </c>
      <c r="J2223" s="5">
        <v>936.98</v>
      </c>
      <c r="K2223" s="5" t="s">
        <v>11</v>
      </c>
      <c r="L2223" s="5" t="s">
        <v>14</v>
      </c>
      <c r="M2223">
        <v>12</v>
      </c>
      <c r="N2223" s="9">
        <v>45032.349803240744</v>
      </c>
    </row>
    <row r="2224" spans="1:14" x14ac:dyDescent="0.3">
      <c r="A2224" s="2">
        <v>3315369956</v>
      </c>
      <c r="B2224" s="3">
        <v>9105829</v>
      </c>
      <c r="C2224" t="str">
        <f>_xlfn.XLOOKUP(B2224,blinkit_customers!A:A,blinkit_customers!B:B," ")</f>
        <v>David Gopal</v>
      </c>
      <c r="D2224" t="str">
        <f>_xlfn.XLOOKUP(B2224, blinkit_customers!A:A,blinkit_customers!I:I, " ")</f>
        <v>Regular</v>
      </c>
      <c r="E2224">
        <f>_xlfn.XLOOKUP(A2224,blinkit_order_items[order_id],blinkit_order_items[product_id])</f>
        <v>33955</v>
      </c>
      <c r="F2224" t="str">
        <f>_xlfn.XLOOKUP(E2224,blinkit_products[product_id],blinkit_products[product_name])</f>
        <v>Frozen Pizza</v>
      </c>
      <c r="G2224" t="str">
        <f>_xlfn.XLOOKUP(E2224,blinkit_products[product_id],blinkit_products[category])</f>
        <v>Instant &amp; Frozen Food</v>
      </c>
      <c r="H2224">
        <f>_xlfn.XLOOKUP(A2224,blinkit_order_items[order_id],blinkit_order_items[quantity])</f>
        <v>3</v>
      </c>
      <c r="I2224">
        <f>_xlfn.XLOOKUP(A2224,blinkit_order_items[order_id],blinkit_order_items[unit_price])</f>
        <v>186.08</v>
      </c>
      <c r="J2224" s="3">
        <v>3947.39</v>
      </c>
      <c r="K2224" s="3" t="s">
        <v>13</v>
      </c>
      <c r="L2224" s="3" t="s">
        <v>14</v>
      </c>
      <c r="M2224">
        <v>7</v>
      </c>
      <c r="N2224" s="8">
        <v>45037.322256944448</v>
      </c>
    </row>
    <row r="2225" spans="1:14" x14ac:dyDescent="0.3">
      <c r="A2225" s="4">
        <v>1762287720</v>
      </c>
      <c r="B2225" s="5">
        <v>94404245</v>
      </c>
      <c r="C2225" t="str">
        <f>_xlfn.XLOOKUP(B2225,blinkit_customers!A:A,blinkit_customers!B:B," ")</f>
        <v>Quincy Chauhan</v>
      </c>
      <c r="D2225" t="str">
        <f>_xlfn.XLOOKUP(B2225, blinkit_customers!A:A,blinkit_customers!I:I, " ")</f>
        <v>Inactive</v>
      </c>
      <c r="E2225">
        <f>_xlfn.XLOOKUP(A2225,blinkit_order_items[order_id],blinkit_order_items[product_id])</f>
        <v>851978</v>
      </c>
      <c r="F2225" t="str">
        <f>_xlfn.XLOOKUP(E2225,blinkit_products[product_id],blinkit_products[product_name])</f>
        <v>Vitamins</v>
      </c>
      <c r="G2225" t="str">
        <f>_xlfn.XLOOKUP(E2225,blinkit_products[product_id],blinkit_products[category])</f>
        <v>Pharmacy</v>
      </c>
      <c r="H2225">
        <f>_xlfn.XLOOKUP(A2225,blinkit_order_items[order_id],blinkit_order_items[quantity])</f>
        <v>3</v>
      </c>
      <c r="I2225">
        <f>_xlfn.XLOOKUP(A2225,blinkit_order_items[order_id],blinkit_order_items[unit_price])</f>
        <v>715.72</v>
      </c>
      <c r="J2225" s="5">
        <v>1498.34</v>
      </c>
      <c r="K2225" s="5" t="s">
        <v>13</v>
      </c>
      <c r="L2225" s="5" t="s">
        <v>10</v>
      </c>
      <c r="M2225">
        <v>1</v>
      </c>
      <c r="N2225" s="9">
        <v>45534.302152777775</v>
      </c>
    </row>
    <row r="2226" spans="1:14" x14ac:dyDescent="0.3">
      <c r="A2226" s="2">
        <v>4816206081</v>
      </c>
      <c r="B2226" s="3">
        <v>36142455</v>
      </c>
      <c r="C2226" t="str">
        <f>_xlfn.XLOOKUP(B2226,blinkit_customers!A:A,blinkit_customers!B:B," ")</f>
        <v>Rushil Walla</v>
      </c>
      <c r="D2226" t="str">
        <f>_xlfn.XLOOKUP(B2226, blinkit_customers!A:A,blinkit_customers!I:I, " ")</f>
        <v>Premium</v>
      </c>
      <c r="E2226">
        <f>_xlfn.XLOOKUP(A2226,blinkit_order_items[order_id],blinkit_order_items[product_id])</f>
        <v>667163</v>
      </c>
      <c r="F2226" t="str">
        <f>_xlfn.XLOOKUP(E2226,blinkit_products[product_id],blinkit_products[product_name])</f>
        <v>Orange Juice</v>
      </c>
      <c r="G2226" t="str">
        <f>_xlfn.XLOOKUP(E2226,blinkit_products[product_id],blinkit_products[category])</f>
        <v>Cold Drinks &amp; Juices</v>
      </c>
      <c r="H2226">
        <f>_xlfn.XLOOKUP(A2226,blinkit_order_items[order_id],blinkit_order_items[quantity])</f>
        <v>2</v>
      </c>
      <c r="I2226">
        <f>_xlfn.XLOOKUP(A2226,blinkit_order_items[order_id],blinkit_order_items[unit_price])</f>
        <v>441.2</v>
      </c>
      <c r="J2226" s="3">
        <v>1239.96</v>
      </c>
      <c r="K2226" s="3" t="s">
        <v>13</v>
      </c>
      <c r="L2226" s="3" t="s">
        <v>10</v>
      </c>
      <c r="M2226">
        <v>5</v>
      </c>
      <c r="N2226" s="8">
        <v>45058.588761574072</v>
      </c>
    </row>
    <row r="2227" spans="1:14" x14ac:dyDescent="0.3">
      <c r="A2227" s="4">
        <v>2808133351</v>
      </c>
      <c r="B2227" s="5">
        <v>11071601</v>
      </c>
      <c r="C2227" t="str">
        <f>_xlfn.XLOOKUP(B2227,blinkit_customers!A:A,blinkit_customers!B:B," ")</f>
        <v>Ojas Ahuja</v>
      </c>
      <c r="D2227" t="str">
        <f>_xlfn.XLOOKUP(B2227, blinkit_customers!A:A,blinkit_customers!I:I, " ")</f>
        <v>Inactive</v>
      </c>
      <c r="E2227">
        <f>_xlfn.XLOOKUP(A2227,blinkit_order_items[order_id],blinkit_order_items[product_id])</f>
        <v>94225</v>
      </c>
      <c r="F2227" t="str">
        <f>_xlfn.XLOOKUP(E2227,blinkit_products[product_id],blinkit_products[product_name])</f>
        <v>Toilet Cleaner</v>
      </c>
      <c r="G2227" t="str">
        <f>_xlfn.XLOOKUP(E2227,blinkit_products[product_id],blinkit_products[category])</f>
        <v>Household Care</v>
      </c>
      <c r="H2227">
        <f>_xlfn.XLOOKUP(A2227,blinkit_order_items[order_id],blinkit_order_items[quantity])</f>
        <v>1</v>
      </c>
      <c r="I2227">
        <f>_xlfn.XLOOKUP(A2227,blinkit_order_items[order_id],blinkit_order_items[unit_price])</f>
        <v>77.11</v>
      </c>
      <c r="J2227" s="5">
        <v>2922.68</v>
      </c>
      <c r="K2227" s="5" t="s">
        <v>11</v>
      </c>
      <c r="L2227" s="5" t="s">
        <v>10</v>
      </c>
      <c r="M2227">
        <v>0</v>
      </c>
      <c r="N2227" s="9">
        <v>45263.4684375</v>
      </c>
    </row>
    <row r="2228" spans="1:14" x14ac:dyDescent="0.3">
      <c r="A2228" s="2">
        <v>3444569396</v>
      </c>
      <c r="B2228" s="3">
        <v>57967753</v>
      </c>
      <c r="C2228" t="str">
        <f>_xlfn.XLOOKUP(B2228,blinkit_customers!A:A,blinkit_customers!B:B," ")</f>
        <v>Lila Tailor</v>
      </c>
      <c r="D2228" t="str">
        <f>_xlfn.XLOOKUP(B2228, blinkit_customers!A:A,blinkit_customers!I:I, " ")</f>
        <v>Premium</v>
      </c>
      <c r="E2228">
        <f>_xlfn.XLOOKUP(A2228,blinkit_order_items[order_id],blinkit_order_items[product_id])</f>
        <v>237083</v>
      </c>
      <c r="F2228" t="str">
        <f>_xlfn.XLOOKUP(E2228,blinkit_products[product_id],blinkit_products[product_name])</f>
        <v>Cough Syrup</v>
      </c>
      <c r="G2228" t="str">
        <f>_xlfn.XLOOKUP(E2228,blinkit_products[product_id],blinkit_products[category])</f>
        <v>Pharmacy</v>
      </c>
      <c r="H2228">
        <f>_xlfn.XLOOKUP(A2228,blinkit_order_items[order_id],blinkit_order_items[quantity])</f>
        <v>3</v>
      </c>
      <c r="I2228">
        <f>_xlfn.XLOOKUP(A2228,blinkit_order_items[order_id],blinkit_order_items[unit_price])</f>
        <v>577.13</v>
      </c>
      <c r="J2228" s="3">
        <v>2526.4499999999998</v>
      </c>
      <c r="K2228" s="3" t="s">
        <v>12</v>
      </c>
      <c r="L2228" s="3" t="s">
        <v>10</v>
      </c>
      <c r="M2228">
        <v>-4</v>
      </c>
      <c r="N2228" s="8">
        <v>45560.800127314818</v>
      </c>
    </row>
    <row r="2229" spans="1:14" x14ac:dyDescent="0.3">
      <c r="A2229" s="4">
        <v>9704671447</v>
      </c>
      <c r="B2229" s="5">
        <v>25977417</v>
      </c>
      <c r="C2229" t="str">
        <f>_xlfn.XLOOKUP(B2229,blinkit_customers!A:A,blinkit_customers!B:B," ")</f>
        <v>Lohit Sengupta</v>
      </c>
      <c r="D2229" t="str">
        <f>_xlfn.XLOOKUP(B2229, blinkit_customers!A:A,blinkit_customers!I:I, " ")</f>
        <v>Inactive</v>
      </c>
      <c r="E2229">
        <f>_xlfn.XLOOKUP(A2229,blinkit_order_items[order_id],blinkit_order_items[product_id])</f>
        <v>306177</v>
      </c>
      <c r="F2229" t="str">
        <f>_xlfn.XLOOKUP(E2229,blinkit_products[product_id],blinkit_products[product_name])</f>
        <v>Frozen Biryani</v>
      </c>
      <c r="G2229" t="str">
        <f>_xlfn.XLOOKUP(E2229,blinkit_products[product_id],blinkit_products[category])</f>
        <v>Instant &amp; Frozen Food</v>
      </c>
      <c r="H2229">
        <f>_xlfn.XLOOKUP(A2229,blinkit_order_items[order_id],blinkit_order_items[quantity])</f>
        <v>2</v>
      </c>
      <c r="I2229">
        <f>_xlfn.XLOOKUP(A2229,blinkit_order_items[order_id],blinkit_order_items[unit_price])</f>
        <v>769.24</v>
      </c>
      <c r="J2229" s="5">
        <v>3530.03</v>
      </c>
      <c r="K2229" s="5" t="s">
        <v>11</v>
      </c>
      <c r="L2229" s="5" t="s">
        <v>10</v>
      </c>
      <c r="M2229">
        <v>1</v>
      </c>
      <c r="N2229" s="9">
        <v>45265.947615740741</v>
      </c>
    </row>
    <row r="2230" spans="1:14" x14ac:dyDescent="0.3">
      <c r="A2230" s="2">
        <v>6454001692</v>
      </c>
      <c r="B2230" s="3">
        <v>2136830</v>
      </c>
      <c r="C2230" t="str">
        <f>_xlfn.XLOOKUP(B2230,blinkit_customers!A:A,blinkit_customers!B:B," ")</f>
        <v>Bhavya Goswami</v>
      </c>
      <c r="D2230" t="str">
        <f>_xlfn.XLOOKUP(B2230, blinkit_customers!A:A,blinkit_customers!I:I, " ")</f>
        <v>New</v>
      </c>
      <c r="E2230">
        <f>_xlfn.XLOOKUP(A2230,blinkit_order_items[order_id],blinkit_order_items[product_id])</f>
        <v>319388</v>
      </c>
      <c r="F2230" t="str">
        <f>_xlfn.XLOOKUP(E2230,blinkit_products[product_id],blinkit_products[product_name])</f>
        <v>Orange Juice</v>
      </c>
      <c r="G2230" t="str">
        <f>_xlfn.XLOOKUP(E2230,blinkit_products[product_id],blinkit_products[category])</f>
        <v>Cold Drinks &amp; Juices</v>
      </c>
      <c r="H2230">
        <f>_xlfn.XLOOKUP(A2230,blinkit_order_items[order_id],blinkit_order_items[quantity])</f>
        <v>1</v>
      </c>
      <c r="I2230">
        <f>_xlfn.XLOOKUP(A2230,blinkit_order_items[order_id],blinkit_order_items[unit_price])</f>
        <v>657.8</v>
      </c>
      <c r="J2230" s="3">
        <v>4369.13</v>
      </c>
      <c r="K2230" s="3" t="s">
        <v>12</v>
      </c>
      <c r="L2230" s="3" t="s">
        <v>14</v>
      </c>
      <c r="M2230">
        <v>12</v>
      </c>
      <c r="N2230" s="8">
        <v>45178.715370370373</v>
      </c>
    </row>
    <row r="2231" spans="1:14" x14ac:dyDescent="0.3">
      <c r="A2231" s="4">
        <v>2624508626</v>
      </c>
      <c r="B2231" s="5">
        <v>63262519</v>
      </c>
      <c r="C2231" t="str">
        <f>_xlfn.XLOOKUP(B2231,blinkit_customers!A:A,blinkit_customers!B:B," ")</f>
        <v>Benjamin Balakrishnan</v>
      </c>
      <c r="D2231" t="str">
        <f>_xlfn.XLOOKUP(B2231, blinkit_customers!A:A,blinkit_customers!I:I, " ")</f>
        <v>Regular</v>
      </c>
      <c r="E2231">
        <f>_xlfn.XLOOKUP(A2231,blinkit_order_items[order_id],blinkit_order_items[product_id])</f>
        <v>70969</v>
      </c>
      <c r="F2231" t="str">
        <f>_xlfn.XLOOKUP(E2231,blinkit_products[product_id],blinkit_products[product_name])</f>
        <v>Carrots</v>
      </c>
      <c r="G2231" t="str">
        <f>_xlfn.XLOOKUP(E2231,blinkit_products[product_id],blinkit_products[category])</f>
        <v>Fruits &amp; Vegetables</v>
      </c>
      <c r="H2231">
        <f>_xlfn.XLOOKUP(A2231,blinkit_order_items[order_id],blinkit_order_items[quantity])</f>
        <v>3</v>
      </c>
      <c r="I2231">
        <f>_xlfn.XLOOKUP(A2231,blinkit_order_items[order_id],blinkit_order_items[unit_price])</f>
        <v>631.70000000000005</v>
      </c>
      <c r="J2231" s="5">
        <v>326.56</v>
      </c>
      <c r="K2231" s="5" t="s">
        <v>15</v>
      </c>
      <c r="L2231" s="5" t="s">
        <v>10</v>
      </c>
      <c r="M2231">
        <v>-3</v>
      </c>
      <c r="N2231" s="9">
        <v>45350.009016203701</v>
      </c>
    </row>
    <row r="2232" spans="1:14" x14ac:dyDescent="0.3">
      <c r="A2232" s="2">
        <v>932273820</v>
      </c>
      <c r="B2232" s="3">
        <v>17287733</v>
      </c>
      <c r="C2232" t="str">
        <f>_xlfn.XLOOKUP(B2232,blinkit_customers!A:A,blinkit_customers!B:B," ")</f>
        <v>Balhaar Chaudhari</v>
      </c>
      <c r="D2232" t="str">
        <f>_xlfn.XLOOKUP(B2232, blinkit_customers!A:A,blinkit_customers!I:I, " ")</f>
        <v>Premium</v>
      </c>
      <c r="E2232">
        <f>_xlfn.XLOOKUP(A2232,blinkit_order_items[order_id],blinkit_order_items[product_id])</f>
        <v>513199</v>
      </c>
      <c r="F2232" t="str">
        <f>_xlfn.XLOOKUP(E2232,blinkit_products[product_id],blinkit_products[product_name])</f>
        <v>Cola</v>
      </c>
      <c r="G2232" t="str">
        <f>_xlfn.XLOOKUP(E2232,blinkit_products[product_id],blinkit_products[category])</f>
        <v>Cold Drinks &amp; Juices</v>
      </c>
      <c r="H2232">
        <f>_xlfn.XLOOKUP(A2232,blinkit_order_items[order_id],blinkit_order_items[quantity])</f>
        <v>3</v>
      </c>
      <c r="I2232">
        <f>_xlfn.XLOOKUP(A2232,blinkit_order_items[order_id],blinkit_order_items[unit_price])</f>
        <v>422.23</v>
      </c>
      <c r="J2232" s="3">
        <v>1912.65</v>
      </c>
      <c r="K2232" s="3" t="s">
        <v>11</v>
      </c>
      <c r="L2232" s="3" t="s">
        <v>10</v>
      </c>
      <c r="M2232">
        <v>5</v>
      </c>
      <c r="N2232" s="8">
        <v>45418.086782407408</v>
      </c>
    </row>
    <row r="2233" spans="1:14" x14ac:dyDescent="0.3">
      <c r="A2233" s="4">
        <v>7908614088</v>
      </c>
      <c r="B2233" s="5">
        <v>12622901</v>
      </c>
      <c r="C2233" t="str">
        <f>_xlfn.XLOOKUP(B2233,blinkit_customers!A:A,blinkit_customers!B:B," ")</f>
        <v>Januja Kaul</v>
      </c>
      <c r="D2233" t="str">
        <f>_xlfn.XLOOKUP(B2233, blinkit_customers!A:A,blinkit_customers!I:I, " ")</f>
        <v>Inactive</v>
      </c>
      <c r="E2233">
        <f>_xlfn.XLOOKUP(A2233,blinkit_order_items[order_id],blinkit_order_items[product_id])</f>
        <v>600767</v>
      </c>
      <c r="F2233" t="str">
        <f>_xlfn.XLOOKUP(E2233,blinkit_products[product_id],blinkit_products[product_name])</f>
        <v>Toothpaste</v>
      </c>
      <c r="G2233" t="str">
        <f>_xlfn.XLOOKUP(E2233,blinkit_products[product_id],blinkit_products[category])</f>
        <v>Personal Care</v>
      </c>
      <c r="H2233">
        <f>_xlfn.XLOOKUP(A2233,blinkit_order_items[order_id],blinkit_order_items[quantity])</f>
        <v>3</v>
      </c>
      <c r="I2233">
        <f>_xlfn.XLOOKUP(A2233,blinkit_order_items[order_id],blinkit_order_items[unit_price])</f>
        <v>722.42</v>
      </c>
      <c r="J2233" s="5">
        <v>6721.46</v>
      </c>
      <c r="K2233" s="5" t="s">
        <v>13</v>
      </c>
      <c r="L2233" s="5" t="s">
        <v>14</v>
      </c>
      <c r="M2233">
        <v>14</v>
      </c>
      <c r="N2233" s="9">
        <v>45060.654270833336</v>
      </c>
    </row>
    <row r="2234" spans="1:14" x14ac:dyDescent="0.3">
      <c r="A2234" s="2">
        <v>9730765358</v>
      </c>
      <c r="B2234" s="3">
        <v>82708090</v>
      </c>
      <c r="C2234" t="str">
        <f>_xlfn.XLOOKUP(B2234,blinkit_customers!A:A,blinkit_customers!B:B," ")</f>
        <v>Krishna Seshadri</v>
      </c>
      <c r="D2234" t="str">
        <f>_xlfn.XLOOKUP(B2234, blinkit_customers!A:A,blinkit_customers!I:I, " ")</f>
        <v>Premium</v>
      </c>
      <c r="E2234">
        <f>_xlfn.XLOOKUP(A2234,blinkit_order_items[order_id],blinkit_order_items[product_id])</f>
        <v>654623</v>
      </c>
      <c r="F2234" t="str">
        <f>_xlfn.XLOOKUP(E2234,blinkit_products[product_id],blinkit_products[product_name])</f>
        <v>Chips</v>
      </c>
      <c r="G2234" t="str">
        <f>_xlfn.XLOOKUP(E2234,blinkit_products[product_id],blinkit_products[category])</f>
        <v>Snacks &amp; Munchies</v>
      </c>
      <c r="H2234">
        <f>_xlfn.XLOOKUP(A2234,blinkit_order_items[order_id],blinkit_order_items[quantity])</f>
        <v>2</v>
      </c>
      <c r="I2234">
        <f>_xlfn.XLOOKUP(A2234,blinkit_order_items[order_id],blinkit_order_items[unit_price])</f>
        <v>422.14</v>
      </c>
      <c r="J2234" s="3">
        <v>1354.27</v>
      </c>
      <c r="K2234" s="3" t="s">
        <v>12</v>
      </c>
      <c r="L2234" s="3" t="s">
        <v>10</v>
      </c>
      <c r="M2234">
        <v>-1</v>
      </c>
      <c r="N2234" s="8">
        <v>45158.9065162037</v>
      </c>
    </row>
    <row r="2235" spans="1:14" x14ac:dyDescent="0.3">
      <c r="A2235" s="4">
        <v>4748284156</v>
      </c>
      <c r="B2235" s="5">
        <v>38969732</v>
      </c>
      <c r="C2235" t="str">
        <f>_xlfn.XLOOKUP(B2235,blinkit_customers!A:A,blinkit_customers!B:B," ")</f>
        <v>Manthan Chana</v>
      </c>
      <c r="D2235" t="str">
        <f>_xlfn.XLOOKUP(B2235, blinkit_customers!A:A,blinkit_customers!I:I, " ")</f>
        <v>New</v>
      </c>
      <c r="E2235">
        <f>_xlfn.XLOOKUP(A2235,blinkit_order_items[order_id],blinkit_order_items[product_id])</f>
        <v>118820</v>
      </c>
      <c r="F2235" t="str">
        <f>_xlfn.XLOOKUP(E2235,blinkit_products[product_id],blinkit_products[product_name])</f>
        <v>Iced Tea</v>
      </c>
      <c r="G2235" t="str">
        <f>_xlfn.XLOOKUP(E2235,blinkit_products[product_id],blinkit_products[category])</f>
        <v>Cold Drinks &amp; Juices</v>
      </c>
      <c r="H2235">
        <f>_xlfn.XLOOKUP(A2235,blinkit_order_items[order_id],blinkit_order_items[quantity])</f>
        <v>1</v>
      </c>
      <c r="I2235">
        <f>_xlfn.XLOOKUP(A2235,blinkit_order_items[order_id],blinkit_order_items[unit_price])</f>
        <v>12.32</v>
      </c>
      <c r="J2235" s="5">
        <v>3484.22</v>
      </c>
      <c r="K2235" s="5" t="s">
        <v>13</v>
      </c>
      <c r="L2235" s="5" t="s">
        <v>10</v>
      </c>
      <c r="M2235">
        <v>-2</v>
      </c>
      <c r="N2235" s="9">
        <v>45187.843773148146</v>
      </c>
    </row>
    <row r="2236" spans="1:14" x14ac:dyDescent="0.3">
      <c r="A2236" s="2">
        <v>1829286278</v>
      </c>
      <c r="B2236" s="3">
        <v>45052594</v>
      </c>
      <c r="C2236" t="str">
        <f>_xlfn.XLOOKUP(B2236,blinkit_customers!A:A,blinkit_customers!B:B," ")</f>
        <v>Harish Venkatesh</v>
      </c>
      <c r="D2236" t="str">
        <f>_xlfn.XLOOKUP(B2236, blinkit_customers!A:A,blinkit_customers!I:I, " ")</f>
        <v>New</v>
      </c>
      <c r="E2236">
        <f>_xlfn.XLOOKUP(A2236,blinkit_order_items[order_id],blinkit_order_items[product_id])</f>
        <v>6405</v>
      </c>
      <c r="F2236" t="str">
        <f>_xlfn.XLOOKUP(E2236,blinkit_products[product_id],blinkit_products[product_name])</f>
        <v>Baby Food</v>
      </c>
      <c r="G2236" t="str">
        <f>_xlfn.XLOOKUP(E2236,blinkit_products[product_id],blinkit_products[category])</f>
        <v>Baby Care</v>
      </c>
      <c r="H2236">
        <f>_xlfn.XLOOKUP(A2236,blinkit_order_items[order_id],blinkit_order_items[quantity])</f>
        <v>2</v>
      </c>
      <c r="I2236">
        <f>_xlfn.XLOOKUP(A2236,blinkit_order_items[order_id],blinkit_order_items[unit_price])</f>
        <v>236.51</v>
      </c>
      <c r="J2236" s="3">
        <v>2529.56</v>
      </c>
      <c r="K2236" s="3" t="s">
        <v>13</v>
      </c>
      <c r="L2236" s="3" t="s">
        <v>10</v>
      </c>
      <c r="M2236">
        <v>2</v>
      </c>
      <c r="N2236" s="8">
        <v>45196.717546296299</v>
      </c>
    </row>
    <row r="2237" spans="1:14" x14ac:dyDescent="0.3">
      <c r="A2237" s="4">
        <v>3180415318</v>
      </c>
      <c r="B2237" s="5">
        <v>22076522</v>
      </c>
      <c r="C2237" t="str">
        <f>_xlfn.XLOOKUP(B2237,blinkit_customers!A:A,blinkit_customers!B:B," ")</f>
        <v>Chaaya Andra</v>
      </c>
      <c r="D2237" t="str">
        <f>_xlfn.XLOOKUP(B2237, blinkit_customers!A:A,blinkit_customers!I:I, " ")</f>
        <v>Regular</v>
      </c>
      <c r="E2237">
        <f>_xlfn.XLOOKUP(A2237,blinkit_order_items[order_id],blinkit_order_items[product_id])</f>
        <v>697683</v>
      </c>
      <c r="F2237" t="str">
        <f>_xlfn.XLOOKUP(E2237,blinkit_products[product_id],blinkit_products[product_name])</f>
        <v>Toilet Cleaner</v>
      </c>
      <c r="G2237" t="str">
        <f>_xlfn.XLOOKUP(E2237,blinkit_products[product_id],blinkit_products[category])</f>
        <v>Household Care</v>
      </c>
      <c r="H2237">
        <f>_xlfn.XLOOKUP(A2237,blinkit_order_items[order_id],blinkit_order_items[quantity])</f>
        <v>1</v>
      </c>
      <c r="I2237">
        <f>_xlfn.XLOOKUP(A2237,blinkit_order_items[order_id],blinkit_order_items[unit_price])</f>
        <v>123.74</v>
      </c>
      <c r="J2237" s="5">
        <v>1790.18</v>
      </c>
      <c r="K2237" s="5" t="s">
        <v>13</v>
      </c>
      <c r="L2237" s="5" t="s">
        <v>16</v>
      </c>
      <c r="M2237">
        <v>27</v>
      </c>
      <c r="N2237" s="9">
        <v>45480.213136574072</v>
      </c>
    </row>
    <row r="2238" spans="1:14" x14ac:dyDescent="0.3">
      <c r="A2238" s="2">
        <v>1008158736</v>
      </c>
      <c r="B2238" s="3">
        <v>62971413</v>
      </c>
      <c r="C2238" t="str">
        <f>_xlfn.XLOOKUP(B2238,blinkit_customers!A:A,blinkit_customers!B:B," ")</f>
        <v>Baljiwan Agrawal</v>
      </c>
      <c r="D2238" t="str">
        <f>_xlfn.XLOOKUP(B2238, blinkit_customers!A:A,blinkit_customers!I:I, " ")</f>
        <v>Inactive</v>
      </c>
      <c r="E2238">
        <f>_xlfn.XLOOKUP(A2238,blinkit_order_items[order_id],blinkit_order_items[product_id])</f>
        <v>721521</v>
      </c>
      <c r="F2238" t="str">
        <f>_xlfn.XLOOKUP(E2238,blinkit_products[product_id],blinkit_products[product_name])</f>
        <v>Rice</v>
      </c>
      <c r="G2238" t="str">
        <f>_xlfn.XLOOKUP(E2238,blinkit_products[product_id],blinkit_products[category])</f>
        <v>Grocery &amp; Staples</v>
      </c>
      <c r="H2238">
        <f>_xlfn.XLOOKUP(A2238,blinkit_order_items[order_id],blinkit_order_items[quantity])</f>
        <v>1</v>
      </c>
      <c r="I2238">
        <f>_xlfn.XLOOKUP(A2238,blinkit_order_items[order_id],blinkit_order_items[unit_price])</f>
        <v>417.39</v>
      </c>
      <c r="J2238" s="3">
        <v>814.33</v>
      </c>
      <c r="K2238" s="3" t="s">
        <v>13</v>
      </c>
      <c r="L2238" s="3" t="s">
        <v>14</v>
      </c>
      <c r="M2238">
        <v>9</v>
      </c>
      <c r="N2238" s="8">
        <v>45453.625185185185</v>
      </c>
    </row>
    <row r="2239" spans="1:14" x14ac:dyDescent="0.3">
      <c r="A2239" s="4">
        <v>5092816701</v>
      </c>
      <c r="B2239" s="5">
        <v>89531595</v>
      </c>
      <c r="C2239" t="str">
        <f>_xlfn.XLOOKUP(B2239,blinkit_customers!A:A,blinkit_customers!B:B," ")</f>
        <v>Balvan Bera</v>
      </c>
      <c r="D2239" t="str">
        <f>_xlfn.XLOOKUP(B2239, blinkit_customers!A:A,blinkit_customers!I:I, " ")</f>
        <v>Regular</v>
      </c>
      <c r="E2239">
        <f>_xlfn.XLOOKUP(A2239,blinkit_order_items[order_id],blinkit_order_items[product_id])</f>
        <v>337168</v>
      </c>
      <c r="F2239" t="str">
        <f>_xlfn.XLOOKUP(E2239,blinkit_products[product_id],blinkit_products[product_name])</f>
        <v>Eggs</v>
      </c>
      <c r="G2239" t="str">
        <f>_xlfn.XLOOKUP(E2239,blinkit_products[product_id],blinkit_products[category])</f>
        <v>Dairy &amp; Breakfast</v>
      </c>
      <c r="H2239">
        <f>_xlfn.XLOOKUP(A2239,blinkit_order_items[order_id],blinkit_order_items[quantity])</f>
        <v>3</v>
      </c>
      <c r="I2239">
        <f>_xlfn.XLOOKUP(A2239,blinkit_order_items[order_id],blinkit_order_items[unit_price])</f>
        <v>545.49</v>
      </c>
      <c r="J2239" s="5">
        <v>2717.67</v>
      </c>
      <c r="K2239" s="5" t="s">
        <v>11</v>
      </c>
      <c r="L2239" s="5" t="s">
        <v>16</v>
      </c>
      <c r="M2239">
        <v>30</v>
      </c>
      <c r="N2239" s="9">
        <v>45446.798634259256</v>
      </c>
    </row>
    <row r="2240" spans="1:14" x14ac:dyDescent="0.3">
      <c r="A2240" s="2">
        <v>4339850858</v>
      </c>
      <c r="B2240" s="3">
        <v>16230299</v>
      </c>
      <c r="C2240" t="str">
        <f>_xlfn.XLOOKUP(B2240,blinkit_customers!A:A,blinkit_customers!B:B," ")</f>
        <v>Urvi Koshy</v>
      </c>
      <c r="D2240" t="str">
        <f>_xlfn.XLOOKUP(B2240, blinkit_customers!A:A,blinkit_customers!I:I, " ")</f>
        <v>Regular</v>
      </c>
      <c r="E2240">
        <f>_xlfn.XLOOKUP(A2240,blinkit_order_items[order_id],blinkit_order_items[product_id])</f>
        <v>914071</v>
      </c>
      <c r="F2240" t="str">
        <f>_xlfn.XLOOKUP(E2240,blinkit_products[product_id],blinkit_products[product_name])</f>
        <v>Chips</v>
      </c>
      <c r="G2240" t="str">
        <f>_xlfn.XLOOKUP(E2240,blinkit_products[product_id],blinkit_products[category])</f>
        <v>Snacks &amp; Munchies</v>
      </c>
      <c r="H2240">
        <f>_xlfn.XLOOKUP(A2240,blinkit_order_items[order_id],blinkit_order_items[quantity])</f>
        <v>1</v>
      </c>
      <c r="I2240">
        <f>_xlfn.XLOOKUP(A2240,blinkit_order_items[order_id],blinkit_order_items[unit_price])</f>
        <v>296.94</v>
      </c>
      <c r="J2240" s="3">
        <v>626.19000000000005</v>
      </c>
      <c r="K2240" s="3" t="s">
        <v>12</v>
      </c>
      <c r="L2240" s="3" t="s">
        <v>16</v>
      </c>
      <c r="M2240">
        <v>16</v>
      </c>
      <c r="N2240" s="8">
        <v>45224.933958333335</v>
      </c>
    </row>
    <row r="2241" spans="1:14" x14ac:dyDescent="0.3">
      <c r="A2241" s="4">
        <v>1564040362</v>
      </c>
      <c r="B2241" s="5">
        <v>93924203</v>
      </c>
      <c r="C2241" t="str">
        <f>_xlfn.XLOOKUP(B2241,blinkit_customers!A:A,blinkit_customers!B:B," ")</f>
        <v>Xalak Goyal</v>
      </c>
      <c r="D2241" t="str">
        <f>_xlfn.XLOOKUP(B2241, blinkit_customers!A:A,blinkit_customers!I:I, " ")</f>
        <v>Premium</v>
      </c>
      <c r="E2241">
        <f>_xlfn.XLOOKUP(A2241,blinkit_order_items[order_id],blinkit_order_items[product_id])</f>
        <v>217710</v>
      </c>
      <c r="F2241" t="str">
        <f>_xlfn.XLOOKUP(E2241,blinkit_products[product_id],blinkit_products[product_name])</f>
        <v>Eggs</v>
      </c>
      <c r="G2241" t="str">
        <f>_xlfn.XLOOKUP(E2241,blinkit_products[product_id],blinkit_products[category])</f>
        <v>Dairy &amp; Breakfast</v>
      </c>
      <c r="H2241">
        <f>_xlfn.XLOOKUP(A2241,blinkit_order_items[order_id],blinkit_order_items[quantity])</f>
        <v>1</v>
      </c>
      <c r="I2241">
        <f>_xlfn.XLOOKUP(A2241,blinkit_order_items[order_id],blinkit_order_items[unit_price])</f>
        <v>58.59</v>
      </c>
      <c r="J2241" s="5">
        <v>4091.56</v>
      </c>
      <c r="K2241" s="5" t="s">
        <v>12</v>
      </c>
      <c r="L2241" s="5" t="s">
        <v>10</v>
      </c>
      <c r="M2241">
        <v>-3</v>
      </c>
      <c r="N2241" s="9">
        <v>45139.497824074075</v>
      </c>
    </row>
    <row r="2242" spans="1:14" x14ac:dyDescent="0.3">
      <c r="A2242" s="2">
        <v>4856827800</v>
      </c>
      <c r="B2242" s="3">
        <v>43784632</v>
      </c>
      <c r="C2242" t="str">
        <f>_xlfn.XLOOKUP(B2242,blinkit_customers!A:A,blinkit_customers!B:B," ")</f>
        <v>Adya Johal</v>
      </c>
      <c r="D2242" t="str">
        <f>_xlfn.XLOOKUP(B2242, blinkit_customers!A:A,blinkit_customers!I:I, " ")</f>
        <v>Inactive</v>
      </c>
      <c r="E2242">
        <f>_xlfn.XLOOKUP(A2242,blinkit_order_items[order_id],blinkit_order_items[product_id])</f>
        <v>398340</v>
      </c>
      <c r="F2242" t="str">
        <f>_xlfn.XLOOKUP(E2242,blinkit_products[product_id],blinkit_products[product_name])</f>
        <v>Instant Noodles</v>
      </c>
      <c r="G2242" t="str">
        <f>_xlfn.XLOOKUP(E2242,blinkit_products[product_id],blinkit_products[category])</f>
        <v>Instant &amp; Frozen Food</v>
      </c>
      <c r="H2242">
        <f>_xlfn.XLOOKUP(A2242,blinkit_order_items[order_id],blinkit_order_items[quantity])</f>
        <v>1</v>
      </c>
      <c r="I2242">
        <f>_xlfn.XLOOKUP(A2242,blinkit_order_items[order_id],blinkit_order_items[unit_price])</f>
        <v>651.92999999999995</v>
      </c>
      <c r="J2242" s="3">
        <v>1785.77</v>
      </c>
      <c r="K2242" s="3" t="s">
        <v>13</v>
      </c>
      <c r="L2242" s="3" t="s">
        <v>10</v>
      </c>
      <c r="M2242">
        <v>-3</v>
      </c>
      <c r="N2242" s="8">
        <v>45524.141643518517</v>
      </c>
    </row>
    <row r="2243" spans="1:14" x14ac:dyDescent="0.3">
      <c r="A2243" s="4">
        <v>2465711187</v>
      </c>
      <c r="B2243" s="5">
        <v>48511124</v>
      </c>
      <c r="C2243" t="str">
        <f>_xlfn.XLOOKUP(B2243,blinkit_customers!A:A,blinkit_customers!B:B," ")</f>
        <v>Girish Shankar</v>
      </c>
      <c r="D2243" t="str">
        <f>_xlfn.XLOOKUP(B2243, blinkit_customers!A:A,blinkit_customers!I:I, " ")</f>
        <v>Inactive</v>
      </c>
      <c r="E2243">
        <f>_xlfn.XLOOKUP(A2243,blinkit_order_items[order_id],blinkit_order_items[product_id])</f>
        <v>513199</v>
      </c>
      <c r="F2243" t="str">
        <f>_xlfn.XLOOKUP(E2243,blinkit_products[product_id],blinkit_products[product_name])</f>
        <v>Cola</v>
      </c>
      <c r="G2243" t="str">
        <f>_xlfn.XLOOKUP(E2243,blinkit_products[product_id],blinkit_products[category])</f>
        <v>Cold Drinks &amp; Juices</v>
      </c>
      <c r="H2243">
        <f>_xlfn.XLOOKUP(A2243,blinkit_order_items[order_id],blinkit_order_items[quantity])</f>
        <v>2</v>
      </c>
      <c r="I2243">
        <f>_xlfn.XLOOKUP(A2243,blinkit_order_items[order_id],blinkit_order_items[unit_price])</f>
        <v>422.23</v>
      </c>
      <c r="J2243" s="5">
        <v>2295.91</v>
      </c>
      <c r="K2243" s="5" t="s">
        <v>15</v>
      </c>
      <c r="L2243" s="5" t="s">
        <v>10</v>
      </c>
      <c r="M2243">
        <v>-5</v>
      </c>
      <c r="N2243" s="9">
        <v>45015.455578703702</v>
      </c>
    </row>
    <row r="2244" spans="1:14" x14ac:dyDescent="0.3">
      <c r="A2244" s="2">
        <v>7741314063</v>
      </c>
      <c r="B2244" s="3">
        <v>32054313</v>
      </c>
      <c r="C2244" t="str">
        <f>_xlfn.XLOOKUP(B2244,blinkit_customers!A:A,blinkit_customers!B:B," ")</f>
        <v>Jai Char</v>
      </c>
      <c r="D2244" t="str">
        <f>_xlfn.XLOOKUP(B2244, blinkit_customers!A:A,blinkit_customers!I:I, " ")</f>
        <v>Regular</v>
      </c>
      <c r="E2244">
        <f>_xlfn.XLOOKUP(A2244,blinkit_order_items[order_id],blinkit_order_items[product_id])</f>
        <v>26060</v>
      </c>
      <c r="F2244" t="str">
        <f>_xlfn.XLOOKUP(E2244,blinkit_products[product_id],blinkit_products[product_name])</f>
        <v>Vitamins</v>
      </c>
      <c r="G2244" t="str">
        <f>_xlfn.XLOOKUP(E2244,blinkit_products[product_id],blinkit_products[category])</f>
        <v>Pharmacy</v>
      </c>
      <c r="H2244">
        <f>_xlfn.XLOOKUP(A2244,blinkit_order_items[order_id],blinkit_order_items[quantity])</f>
        <v>2</v>
      </c>
      <c r="I2244">
        <f>_xlfn.XLOOKUP(A2244,blinkit_order_items[order_id],blinkit_order_items[unit_price])</f>
        <v>342.94</v>
      </c>
      <c r="J2244" s="3">
        <v>2559.4499999999998</v>
      </c>
      <c r="K2244" s="3" t="s">
        <v>12</v>
      </c>
      <c r="L2244" s="3" t="s">
        <v>10</v>
      </c>
      <c r="M2244">
        <v>2</v>
      </c>
      <c r="N2244" s="8">
        <v>45548.803472222222</v>
      </c>
    </row>
    <row r="2245" spans="1:14" x14ac:dyDescent="0.3">
      <c r="A2245" s="4">
        <v>6973696848</v>
      </c>
      <c r="B2245" s="5">
        <v>21779155</v>
      </c>
      <c r="C2245" t="str">
        <f>_xlfn.XLOOKUP(B2245,blinkit_customers!A:A,blinkit_customers!B:B," ")</f>
        <v>Udant Upadhyay</v>
      </c>
      <c r="D2245" t="str">
        <f>_xlfn.XLOOKUP(B2245, blinkit_customers!A:A,blinkit_customers!I:I, " ")</f>
        <v>New</v>
      </c>
      <c r="E2245">
        <f>_xlfn.XLOOKUP(A2245,blinkit_order_items[order_id],blinkit_order_items[product_id])</f>
        <v>965755</v>
      </c>
      <c r="F2245" t="str">
        <f>_xlfn.XLOOKUP(E2245,blinkit_products[product_id],blinkit_products[product_name])</f>
        <v>Bananas</v>
      </c>
      <c r="G2245" t="str">
        <f>_xlfn.XLOOKUP(E2245,blinkit_products[product_id],blinkit_products[category])</f>
        <v>Fruits &amp; Vegetables</v>
      </c>
      <c r="H2245">
        <f>_xlfn.XLOOKUP(A2245,blinkit_order_items[order_id],blinkit_order_items[quantity])</f>
        <v>3</v>
      </c>
      <c r="I2245">
        <f>_xlfn.XLOOKUP(A2245,blinkit_order_items[order_id],blinkit_order_items[unit_price])</f>
        <v>532.57000000000005</v>
      </c>
      <c r="J2245" s="5">
        <v>2455.38</v>
      </c>
      <c r="K2245" s="5" t="s">
        <v>12</v>
      </c>
      <c r="L2245" s="5" t="s">
        <v>14</v>
      </c>
      <c r="M2245">
        <v>9</v>
      </c>
      <c r="N2245" s="9">
        <v>45039.658761574072</v>
      </c>
    </row>
    <row r="2246" spans="1:14" x14ac:dyDescent="0.3">
      <c r="A2246" s="2">
        <v>443178123</v>
      </c>
      <c r="B2246" s="3">
        <v>56248757</v>
      </c>
      <c r="C2246" t="str">
        <f>_xlfn.XLOOKUP(B2246,blinkit_customers!A:A,blinkit_customers!B:B," ")</f>
        <v>Ekansh Narayan</v>
      </c>
      <c r="D2246" t="str">
        <f>_xlfn.XLOOKUP(B2246, blinkit_customers!A:A,blinkit_customers!I:I, " ")</f>
        <v>Premium</v>
      </c>
      <c r="E2246">
        <f>_xlfn.XLOOKUP(A2246,blinkit_order_items[order_id],blinkit_order_items[product_id])</f>
        <v>587645</v>
      </c>
      <c r="F2246" t="str">
        <f>_xlfn.XLOOKUP(E2246,blinkit_products[product_id],blinkit_products[product_name])</f>
        <v>Vitamins</v>
      </c>
      <c r="G2246" t="str">
        <f>_xlfn.XLOOKUP(E2246,blinkit_products[product_id],blinkit_products[category])</f>
        <v>Pharmacy</v>
      </c>
      <c r="H2246">
        <f>_xlfn.XLOOKUP(A2246,blinkit_order_items[order_id],blinkit_order_items[quantity])</f>
        <v>1</v>
      </c>
      <c r="I2246">
        <f>_xlfn.XLOOKUP(A2246,blinkit_order_items[order_id],blinkit_order_items[unit_price])</f>
        <v>801.81</v>
      </c>
      <c r="J2246" s="3">
        <v>464.47</v>
      </c>
      <c r="K2246" s="3" t="s">
        <v>12</v>
      </c>
      <c r="L2246" s="3" t="s">
        <v>14</v>
      </c>
      <c r="M2246">
        <v>6</v>
      </c>
      <c r="N2246" s="8">
        <v>45533.039861111109</v>
      </c>
    </row>
    <row r="2247" spans="1:14" x14ac:dyDescent="0.3">
      <c r="A2247" s="4">
        <v>2155491764</v>
      </c>
      <c r="B2247" s="5">
        <v>77869660</v>
      </c>
      <c r="C2247" t="str">
        <f>_xlfn.XLOOKUP(B2247,blinkit_customers!A:A,blinkit_customers!B:B," ")</f>
        <v>Nidhi Sha</v>
      </c>
      <c r="D2247" t="str">
        <f>_xlfn.XLOOKUP(B2247, blinkit_customers!A:A,blinkit_customers!I:I, " ")</f>
        <v>Premium</v>
      </c>
      <c r="E2247">
        <f>_xlfn.XLOOKUP(A2247,blinkit_order_items[order_id],blinkit_order_items[product_id])</f>
        <v>194682</v>
      </c>
      <c r="F2247" t="str">
        <f>_xlfn.XLOOKUP(E2247,blinkit_products[product_id],blinkit_products[product_name])</f>
        <v>Iced Tea</v>
      </c>
      <c r="G2247" t="str">
        <f>_xlfn.XLOOKUP(E2247,blinkit_products[product_id],blinkit_products[category])</f>
        <v>Cold Drinks &amp; Juices</v>
      </c>
      <c r="H2247">
        <f>_xlfn.XLOOKUP(A2247,blinkit_order_items[order_id],blinkit_order_items[quantity])</f>
        <v>2</v>
      </c>
      <c r="I2247">
        <f>_xlfn.XLOOKUP(A2247,blinkit_order_items[order_id],blinkit_order_items[unit_price])</f>
        <v>912.29</v>
      </c>
      <c r="J2247" s="5">
        <v>1496.14</v>
      </c>
      <c r="K2247" s="5" t="s">
        <v>13</v>
      </c>
      <c r="L2247" s="5" t="s">
        <v>10</v>
      </c>
      <c r="M2247">
        <v>-5</v>
      </c>
      <c r="N2247" s="9">
        <v>45533.050636574073</v>
      </c>
    </row>
    <row r="2248" spans="1:14" x14ac:dyDescent="0.3">
      <c r="A2248" s="2">
        <v>282887897</v>
      </c>
      <c r="B2248" s="3">
        <v>97492493</v>
      </c>
      <c r="C2248" t="str">
        <f>_xlfn.XLOOKUP(B2248,blinkit_customers!A:A,blinkit_customers!B:B," ")</f>
        <v>Alexander Ray</v>
      </c>
      <c r="D2248" t="str">
        <f>_xlfn.XLOOKUP(B2248, blinkit_customers!A:A,blinkit_customers!I:I, " ")</f>
        <v>Inactive</v>
      </c>
      <c r="E2248">
        <f>_xlfn.XLOOKUP(A2248,blinkit_order_items[order_id],blinkit_order_items[product_id])</f>
        <v>491521</v>
      </c>
      <c r="F2248" t="str">
        <f>_xlfn.XLOOKUP(E2248,blinkit_products[product_id],blinkit_products[product_name])</f>
        <v>Nuts</v>
      </c>
      <c r="G2248" t="str">
        <f>_xlfn.XLOOKUP(E2248,blinkit_products[product_id],blinkit_products[category])</f>
        <v>Snacks &amp; Munchies</v>
      </c>
      <c r="H2248">
        <f>_xlfn.XLOOKUP(A2248,blinkit_order_items[order_id],blinkit_order_items[quantity])</f>
        <v>3</v>
      </c>
      <c r="I2248">
        <f>_xlfn.XLOOKUP(A2248,blinkit_order_items[order_id],blinkit_order_items[unit_price])</f>
        <v>556.35</v>
      </c>
      <c r="J2248" s="3">
        <v>3330.24</v>
      </c>
      <c r="K2248" s="3" t="s">
        <v>15</v>
      </c>
      <c r="L2248" s="3" t="s">
        <v>10</v>
      </c>
      <c r="M2248">
        <v>-4</v>
      </c>
      <c r="N2248" s="8">
        <v>45188.973055555558</v>
      </c>
    </row>
    <row r="2249" spans="1:14" x14ac:dyDescent="0.3">
      <c r="A2249" s="4">
        <v>1014190951</v>
      </c>
      <c r="B2249" s="5">
        <v>70798876</v>
      </c>
      <c r="C2249" t="str">
        <f>_xlfn.XLOOKUP(B2249,blinkit_customers!A:A,blinkit_customers!B:B," ")</f>
        <v>Amaira Sane</v>
      </c>
      <c r="D2249" t="str">
        <f>_xlfn.XLOOKUP(B2249, blinkit_customers!A:A,blinkit_customers!I:I, " ")</f>
        <v>New</v>
      </c>
      <c r="E2249">
        <f>_xlfn.XLOOKUP(A2249,blinkit_order_items[order_id],blinkit_order_items[product_id])</f>
        <v>913428</v>
      </c>
      <c r="F2249" t="str">
        <f>_xlfn.XLOOKUP(E2249,blinkit_products[product_id],blinkit_products[product_name])</f>
        <v>Pet Treats</v>
      </c>
      <c r="G2249" t="str">
        <f>_xlfn.XLOOKUP(E2249,blinkit_products[product_id],blinkit_products[category])</f>
        <v>Pet Care</v>
      </c>
      <c r="H2249">
        <f>_xlfn.XLOOKUP(A2249,blinkit_order_items[order_id],blinkit_order_items[quantity])</f>
        <v>2</v>
      </c>
      <c r="I2249">
        <f>_xlfn.XLOOKUP(A2249,blinkit_order_items[order_id],blinkit_order_items[unit_price])</f>
        <v>392.22</v>
      </c>
      <c r="J2249" s="5">
        <v>1856.87</v>
      </c>
      <c r="K2249" s="5" t="s">
        <v>11</v>
      </c>
      <c r="L2249" s="5" t="s">
        <v>10</v>
      </c>
      <c r="M2249">
        <v>-5</v>
      </c>
      <c r="N2249" s="9">
        <v>45041.666678240741</v>
      </c>
    </row>
    <row r="2250" spans="1:14" x14ac:dyDescent="0.3">
      <c r="A2250" s="2">
        <v>4632027192</v>
      </c>
      <c r="B2250" s="3">
        <v>64162093</v>
      </c>
      <c r="C2250" t="str">
        <f>_xlfn.XLOOKUP(B2250,blinkit_customers!A:A,blinkit_customers!B:B," ")</f>
        <v>Nakul Mall</v>
      </c>
      <c r="D2250" t="str">
        <f>_xlfn.XLOOKUP(B2250, blinkit_customers!A:A,blinkit_customers!I:I, " ")</f>
        <v>Premium</v>
      </c>
      <c r="E2250">
        <f>_xlfn.XLOOKUP(A2250,blinkit_order_items[order_id],blinkit_order_items[product_id])</f>
        <v>298985</v>
      </c>
      <c r="F2250" t="str">
        <f>_xlfn.XLOOKUP(E2250,blinkit_products[product_id],blinkit_products[product_name])</f>
        <v>Vitamins</v>
      </c>
      <c r="G2250" t="str">
        <f>_xlfn.XLOOKUP(E2250,blinkit_products[product_id],blinkit_products[category])</f>
        <v>Pharmacy</v>
      </c>
      <c r="H2250">
        <f>_xlfn.XLOOKUP(A2250,blinkit_order_items[order_id],blinkit_order_items[quantity])</f>
        <v>2</v>
      </c>
      <c r="I2250">
        <f>_xlfn.XLOOKUP(A2250,blinkit_order_items[order_id],blinkit_order_items[unit_price])</f>
        <v>183.76</v>
      </c>
      <c r="J2250" s="3">
        <v>2036.3</v>
      </c>
      <c r="K2250" s="3" t="s">
        <v>11</v>
      </c>
      <c r="L2250" s="3" t="s">
        <v>10</v>
      </c>
      <c r="M2250">
        <v>-1</v>
      </c>
      <c r="N2250" s="8">
        <v>45482.113449074073</v>
      </c>
    </row>
    <row r="2251" spans="1:14" x14ac:dyDescent="0.3">
      <c r="A2251" s="4">
        <v>9196809062</v>
      </c>
      <c r="B2251" s="5">
        <v>58979427</v>
      </c>
      <c r="C2251" t="str">
        <f>_xlfn.XLOOKUP(B2251,blinkit_customers!A:A,blinkit_customers!B:B," ")</f>
        <v>Kiaan Wason</v>
      </c>
      <c r="D2251" t="str">
        <f>_xlfn.XLOOKUP(B2251, blinkit_customers!A:A,blinkit_customers!I:I, " ")</f>
        <v>Premium</v>
      </c>
      <c r="E2251">
        <f>_xlfn.XLOOKUP(A2251,blinkit_order_items[order_id],blinkit_order_items[product_id])</f>
        <v>222892</v>
      </c>
      <c r="F2251" t="str">
        <f>_xlfn.XLOOKUP(E2251,blinkit_products[product_id],blinkit_products[product_name])</f>
        <v>Tomatoes</v>
      </c>
      <c r="G2251" t="str">
        <f>_xlfn.XLOOKUP(E2251,blinkit_products[product_id],blinkit_products[category])</f>
        <v>Fruits &amp; Vegetables</v>
      </c>
      <c r="H2251">
        <f>_xlfn.XLOOKUP(A2251,blinkit_order_items[order_id],blinkit_order_items[quantity])</f>
        <v>2</v>
      </c>
      <c r="I2251">
        <f>_xlfn.XLOOKUP(A2251,blinkit_order_items[order_id],blinkit_order_items[unit_price])</f>
        <v>869.22</v>
      </c>
      <c r="J2251" s="5">
        <v>3159.25</v>
      </c>
      <c r="K2251" s="5" t="s">
        <v>11</v>
      </c>
      <c r="L2251" s="5" t="s">
        <v>14</v>
      </c>
      <c r="M2251">
        <v>15</v>
      </c>
      <c r="N2251" s="9">
        <v>45431.123842592591</v>
      </c>
    </row>
    <row r="2252" spans="1:14" x14ac:dyDescent="0.3">
      <c r="A2252" s="2">
        <v>3802671506</v>
      </c>
      <c r="B2252" s="3">
        <v>55028958</v>
      </c>
      <c r="C2252" t="str">
        <f>_xlfn.XLOOKUP(B2252,blinkit_customers!A:A,blinkit_customers!B:B," ")</f>
        <v>Pavani Yadav</v>
      </c>
      <c r="D2252" t="str">
        <f>_xlfn.XLOOKUP(B2252, blinkit_customers!A:A,blinkit_customers!I:I, " ")</f>
        <v>New</v>
      </c>
      <c r="E2252">
        <f>_xlfn.XLOOKUP(A2252,blinkit_order_items[order_id],blinkit_order_items[product_id])</f>
        <v>876139</v>
      </c>
      <c r="F2252" t="str">
        <f>_xlfn.XLOOKUP(E2252,blinkit_products[product_id],blinkit_products[product_name])</f>
        <v>Pulses</v>
      </c>
      <c r="G2252" t="str">
        <f>_xlfn.XLOOKUP(E2252,blinkit_products[product_id],blinkit_products[category])</f>
        <v>Grocery &amp; Staples</v>
      </c>
      <c r="H2252">
        <f>_xlfn.XLOOKUP(A2252,blinkit_order_items[order_id],blinkit_order_items[quantity])</f>
        <v>2</v>
      </c>
      <c r="I2252">
        <f>_xlfn.XLOOKUP(A2252,blinkit_order_items[order_id],blinkit_order_items[unit_price])</f>
        <v>415.75</v>
      </c>
      <c r="J2252" s="3">
        <v>4557.7</v>
      </c>
      <c r="K2252" s="3" t="s">
        <v>15</v>
      </c>
      <c r="L2252" s="3" t="s">
        <v>10</v>
      </c>
      <c r="M2252">
        <v>0</v>
      </c>
      <c r="N2252" s="8">
        <v>45137.327407407407</v>
      </c>
    </row>
    <row r="2253" spans="1:14" x14ac:dyDescent="0.3">
      <c r="A2253" s="4">
        <v>931138604</v>
      </c>
      <c r="B2253" s="5">
        <v>38133873</v>
      </c>
      <c r="C2253" t="str">
        <f>_xlfn.XLOOKUP(B2253,blinkit_customers!A:A,blinkit_customers!B:B," ")</f>
        <v>Rehaan Borde</v>
      </c>
      <c r="D2253" t="str">
        <f>_xlfn.XLOOKUP(B2253, blinkit_customers!A:A,blinkit_customers!I:I, " ")</f>
        <v>Premium</v>
      </c>
      <c r="E2253">
        <f>_xlfn.XLOOKUP(A2253,blinkit_order_items[order_id],blinkit_order_items[product_id])</f>
        <v>378676</v>
      </c>
      <c r="F2253" t="str">
        <f>_xlfn.XLOOKUP(E2253,blinkit_products[product_id],blinkit_products[product_name])</f>
        <v>Orange Juice</v>
      </c>
      <c r="G2253" t="str">
        <f>_xlfn.XLOOKUP(E2253,blinkit_products[product_id],blinkit_products[category])</f>
        <v>Cold Drinks &amp; Juices</v>
      </c>
      <c r="H2253">
        <f>_xlfn.XLOOKUP(A2253,blinkit_order_items[order_id],blinkit_order_items[quantity])</f>
        <v>2</v>
      </c>
      <c r="I2253">
        <f>_xlfn.XLOOKUP(A2253,blinkit_order_items[order_id],blinkit_order_items[unit_price])</f>
        <v>881.42</v>
      </c>
      <c r="J2253" s="5">
        <v>1521.46</v>
      </c>
      <c r="K2253" s="5" t="s">
        <v>12</v>
      </c>
      <c r="L2253" s="5" t="s">
        <v>10</v>
      </c>
      <c r="M2253">
        <v>-4</v>
      </c>
      <c r="N2253" s="9">
        <v>45162.679826388892</v>
      </c>
    </row>
    <row r="2254" spans="1:14" x14ac:dyDescent="0.3">
      <c r="A2254" s="2">
        <v>6507222211</v>
      </c>
      <c r="B2254" s="3">
        <v>46623192</v>
      </c>
      <c r="C2254" t="str">
        <f>_xlfn.XLOOKUP(B2254,blinkit_customers!A:A,blinkit_customers!B:B," ")</f>
        <v>Warinder Sastry</v>
      </c>
      <c r="D2254" t="str">
        <f>_xlfn.XLOOKUP(B2254, blinkit_customers!A:A,blinkit_customers!I:I, " ")</f>
        <v>New</v>
      </c>
      <c r="E2254">
        <f>_xlfn.XLOOKUP(A2254,blinkit_order_items[order_id],blinkit_order_items[product_id])</f>
        <v>131136</v>
      </c>
      <c r="F2254" t="str">
        <f>_xlfn.XLOOKUP(E2254,blinkit_products[product_id],blinkit_products[product_name])</f>
        <v>Salt</v>
      </c>
      <c r="G2254" t="str">
        <f>_xlfn.XLOOKUP(E2254,blinkit_products[product_id],blinkit_products[category])</f>
        <v>Grocery &amp; Staples</v>
      </c>
      <c r="H2254">
        <f>_xlfn.XLOOKUP(A2254,blinkit_order_items[order_id],blinkit_order_items[quantity])</f>
        <v>2</v>
      </c>
      <c r="I2254">
        <f>_xlfn.XLOOKUP(A2254,blinkit_order_items[order_id],blinkit_order_items[unit_price])</f>
        <v>37.799999999999997</v>
      </c>
      <c r="J2254" s="3">
        <v>3387.81</v>
      </c>
      <c r="K2254" s="3" t="s">
        <v>15</v>
      </c>
      <c r="L2254" s="3" t="s">
        <v>14</v>
      </c>
      <c r="M2254">
        <v>11</v>
      </c>
      <c r="N2254" s="8">
        <v>45306.288090277776</v>
      </c>
    </row>
    <row r="2255" spans="1:14" x14ac:dyDescent="0.3">
      <c r="A2255" s="4">
        <v>9091185978</v>
      </c>
      <c r="B2255" s="5">
        <v>4606533</v>
      </c>
      <c r="C2255" t="str">
        <f>_xlfn.XLOOKUP(B2255,blinkit_customers!A:A,blinkit_customers!B:B," ")</f>
        <v>Anusha Bhagat</v>
      </c>
      <c r="D2255" t="str">
        <f>_xlfn.XLOOKUP(B2255, blinkit_customers!A:A,blinkit_customers!I:I, " ")</f>
        <v>Premium</v>
      </c>
      <c r="E2255">
        <f>_xlfn.XLOOKUP(A2255,blinkit_order_items[order_id],blinkit_order_items[product_id])</f>
        <v>552883</v>
      </c>
      <c r="F2255" t="str">
        <f>_xlfn.XLOOKUP(E2255,blinkit_products[product_id],blinkit_products[product_name])</f>
        <v>Potatoes</v>
      </c>
      <c r="G2255" t="str">
        <f>_xlfn.XLOOKUP(E2255,blinkit_products[product_id],blinkit_products[category])</f>
        <v>Fruits &amp; Vegetables</v>
      </c>
      <c r="H2255">
        <f>_xlfn.XLOOKUP(A2255,blinkit_order_items[order_id],blinkit_order_items[quantity])</f>
        <v>2</v>
      </c>
      <c r="I2255">
        <f>_xlfn.XLOOKUP(A2255,blinkit_order_items[order_id],blinkit_order_items[unit_price])</f>
        <v>888.16</v>
      </c>
      <c r="J2255" s="5">
        <v>938.72</v>
      </c>
      <c r="K2255" s="5" t="s">
        <v>15</v>
      </c>
      <c r="L2255" s="5" t="s">
        <v>10</v>
      </c>
      <c r="M2255">
        <v>0</v>
      </c>
      <c r="N2255" s="9">
        <v>45129.367013888892</v>
      </c>
    </row>
    <row r="2256" spans="1:14" x14ac:dyDescent="0.3">
      <c r="A2256" s="2">
        <v>6314310505</v>
      </c>
      <c r="B2256" s="3">
        <v>42272393</v>
      </c>
      <c r="C2256" t="str">
        <f>_xlfn.XLOOKUP(B2256,blinkit_customers!A:A,blinkit_customers!B:B," ")</f>
        <v>Anya Parmer</v>
      </c>
      <c r="D2256" t="str">
        <f>_xlfn.XLOOKUP(B2256, blinkit_customers!A:A,blinkit_customers!I:I, " ")</f>
        <v>New</v>
      </c>
      <c r="E2256">
        <f>_xlfn.XLOOKUP(A2256,blinkit_order_items[order_id],blinkit_order_items[product_id])</f>
        <v>615545</v>
      </c>
      <c r="F2256" t="str">
        <f>_xlfn.XLOOKUP(E2256,blinkit_products[product_id],blinkit_products[product_name])</f>
        <v>Soap</v>
      </c>
      <c r="G2256" t="str">
        <f>_xlfn.XLOOKUP(E2256,blinkit_products[product_id],blinkit_products[category])</f>
        <v>Personal Care</v>
      </c>
      <c r="H2256">
        <f>_xlfn.XLOOKUP(A2256,blinkit_order_items[order_id],blinkit_order_items[quantity])</f>
        <v>2</v>
      </c>
      <c r="I2256">
        <f>_xlfn.XLOOKUP(A2256,blinkit_order_items[order_id],blinkit_order_items[unit_price])</f>
        <v>448.16</v>
      </c>
      <c r="J2256" s="3">
        <v>785.67</v>
      </c>
      <c r="K2256" s="3" t="s">
        <v>15</v>
      </c>
      <c r="L2256" s="3" t="s">
        <v>10</v>
      </c>
      <c r="M2256">
        <v>1</v>
      </c>
      <c r="N2256" s="8">
        <v>45338.190393518518</v>
      </c>
    </row>
    <row r="2257" spans="1:14" x14ac:dyDescent="0.3">
      <c r="A2257" s="4">
        <v>2711467206</v>
      </c>
      <c r="B2257" s="5">
        <v>21658322</v>
      </c>
      <c r="C2257" t="str">
        <f>_xlfn.XLOOKUP(B2257,blinkit_customers!A:A,blinkit_customers!B:B," ")</f>
        <v>Balhaar Balasubramanian</v>
      </c>
      <c r="D2257" t="str">
        <f>_xlfn.XLOOKUP(B2257, blinkit_customers!A:A,blinkit_customers!I:I, " ")</f>
        <v>Regular</v>
      </c>
      <c r="E2257">
        <f>_xlfn.XLOOKUP(A2257,blinkit_order_items[order_id],blinkit_order_items[product_id])</f>
        <v>124290</v>
      </c>
      <c r="F2257" t="str">
        <f>_xlfn.XLOOKUP(E2257,blinkit_products[product_id],blinkit_products[product_name])</f>
        <v>Lotion</v>
      </c>
      <c r="G2257" t="str">
        <f>_xlfn.XLOOKUP(E2257,blinkit_products[product_id],blinkit_products[category])</f>
        <v>Personal Care</v>
      </c>
      <c r="H2257">
        <f>_xlfn.XLOOKUP(A2257,blinkit_order_items[order_id],blinkit_order_items[quantity])</f>
        <v>1</v>
      </c>
      <c r="I2257">
        <f>_xlfn.XLOOKUP(A2257,blinkit_order_items[order_id],blinkit_order_items[unit_price])</f>
        <v>39.65</v>
      </c>
      <c r="J2257" s="5">
        <v>2764.55</v>
      </c>
      <c r="K2257" s="5" t="s">
        <v>11</v>
      </c>
      <c r="L2257" s="5" t="s">
        <v>10</v>
      </c>
      <c r="M2257">
        <v>-5</v>
      </c>
      <c r="N2257" s="9">
        <v>45023.034872685188</v>
      </c>
    </row>
    <row r="2258" spans="1:14" x14ac:dyDescent="0.3">
      <c r="A2258" s="2">
        <v>1359318731</v>
      </c>
      <c r="B2258" s="3">
        <v>72675976</v>
      </c>
      <c r="C2258" t="str">
        <f>_xlfn.XLOOKUP(B2258,blinkit_customers!A:A,blinkit_customers!B:B," ")</f>
        <v>Kavya Pingle</v>
      </c>
      <c r="D2258" t="str">
        <f>_xlfn.XLOOKUP(B2258, blinkit_customers!A:A,blinkit_customers!I:I, " ")</f>
        <v>Premium</v>
      </c>
      <c r="E2258">
        <f>_xlfn.XLOOKUP(A2258,blinkit_order_items[order_id],blinkit_order_items[product_id])</f>
        <v>120532</v>
      </c>
      <c r="F2258" t="str">
        <f>_xlfn.XLOOKUP(E2258,blinkit_products[product_id],blinkit_products[product_name])</f>
        <v>Wheat Flour</v>
      </c>
      <c r="G2258" t="str">
        <f>_xlfn.XLOOKUP(E2258,blinkit_products[product_id],blinkit_products[category])</f>
        <v>Grocery &amp; Staples</v>
      </c>
      <c r="H2258">
        <f>_xlfn.XLOOKUP(A2258,blinkit_order_items[order_id],blinkit_order_items[quantity])</f>
        <v>1</v>
      </c>
      <c r="I2258">
        <f>_xlfn.XLOOKUP(A2258,blinkit_order_items[order_id],blinkit_order_items[unit_price])</f>
        <v>697.53</v>
      </c>
      <c r="J2258" s="3">
        <v>831.43</v>
      </c>
      <c r="K2258" s="3" t="s">
        <v>15</v>
      </c>
      <c r="L2258" s="3" t="s">
        <v>10</v>
      </c>
      <c r="M2258">
        <v>-5</v>
      </c>
      <c r="N2258" s="8">
        <v>45531.94195601852</v>
      </c>
    </row>
    <row r="2259" spans="1:14" x14ac:dyDescent="0.3">
      <c r="A2259" s="4">
        <v>4521042050</v>
      </c>
      <c r="B2259" s="5">
        <v>99734256</v>
      </c>
      <c r="C2259" t="str">
        <f>_xlfn.XLOOKUP(B2259,blinkit_customers!A:A,blinkit_customers!B:B," ")</f>
        <v>Ishwar Nair</v>
      </c>
      <c r="D2259" t="str">
        <f>_xlfn.XLOOKUP(B2259, blinkit_customers!A:A,blinkit_customers!I:I, " ")</f>
        <v>Premium</v>
      </c>
      <c r="E2259">
        <f>_xlfn.XLOOKUP(A2259,blinkit_order_items[order_id],blinkit_order_items[product_id])</f>
        <v>57405</v>
      </c>
      <c r="F2259" t="str">
        <f>_xlfn.XLOOKUP(E2259,blinkit_products[product_id],blinkit_products[product_name])</f>
        <v>Baby Food</v>
      </c>
      <c r="G2259" t="str">
        <f>_xlfn.XLOOKUP(E2259,blinkit_products[product_id],blinkit_products[category])</f>
        <v>Baby Care</v>
      </c>
      <c r="H2259">
        <f>_xlfn.XLOOKUP(A2259,blinkit_order_items[order_id],blinkit_order_items[quantity])</f>
        <v>2</v>
      </c>
      <c r="I2259">
        <f>_xlfn.XLOOKUP(A2259,blinkit_order_items[order_id],blinkit_order_items[unit_price])</f>
        <v>607.66999999999996</v>
      </c>
      <c r="J2259" s="5">
        <v>2669.97</v>
      </c>
      <c r="K2259" s="5" t="s">
        <v>15</v>
      </c>
      <c r="L2259" s="5" t="s">
        <v>10</v>
      </c>
      <c r="M2259">
        <v>3</v>
      </c>
      <c r="N2259" s="9">
        <v>45407.33357638889</v>
      </c>
    </row>
    <row r="2260" spans="1:14" x14ac:dyDescent="0.3">
      <c r="A2260" s="2">
        <v>1317016672</v>
      </c>
      <c r="B2260" s="3">
        <v>87256913</v>
      </c>
      <c r="C2260" t="str">
        <f>_xlfn.XLOOKUP(B2260,blinkit_customers!A:A,blinkit_customers!B:B," ")</f>
        <v>Abhiram Kannan</v>
      </c>
      <c r="D2260" t="str">
        <f>_xlfn.XLOOKUP(B2260, blinkit_customers!A:A,blinkit_customers!I:I, " ")</f>
        <v>Regular</v>
      </c>
      <c r="E2260">
        <f>_xlfn.XLOOKUP(A2260,blinkit_order_items[order_id],blinkit_order_items[product_id])</f>
        <v>818522</v>
      </c>
      <c r="F2260" t="str">
        <f>_xlfn.XLOOKUP(E2260,blinkit_products[product_id],blinkit_products[product_name])</f>
        <v>Cheese</v>
      </c>
      <c r="G2260" t="str">
        <f>_xlfn.XLOOKUP(E2260,blinkit_products[product_id],blinkit_products[category])</f>
        <v>Dairy &amp; Breakfast</v>
      </c>
      <c r="H2260">
        <f>_xlfn.XLOOKUP(A2260,blinkit_order_items[order_id],blinkit_order_items[quantity])</f>
        <v>3</v>
      </c>
      <c r="I2260">
        <f>_xlfn.XLOOKUP(A2260,blinkit_order_items[order_id],blinkit_order_items[unit_price])</f>
        <v>96.09</v>
      </c>
      <c r="J2260" s="3">
        <v>3869.92</v>
      </c>
      <c r="K2260" s="3" t="s">
        <v>15</v>
      </c>
      <c r="L2260" s="3" t="s">
        <v>10</v>
      </c>
      <c r="M2260">
        <v>4</v>
      </c>
      <c r="N2260" s="8">
        <v>45555.990879629629</v>
      </c>
    </row>
    <row r="2261" spans="1:14" x14ac:dyDescent="0.3">
      <c r="A2261" s="4">
        <v>7624598493</v>
      </c>
      <c r="B2261" s="5">
        <v>69516494</v>
      </c>
      <c r="C2261" t="str">
        <f>_xlfn.XLOOKUP(B2261,blinkit_customers!A:A,blinkit_customers!B:B," ")</f>
        <v>Veda Chad</v>
      </c>
      <c r="D2261" t="str">
        <f>_xlfn.XLOOKUP(B2261, blinkit_customers!A:A,blinkit_customers!I:I, " ")</f>
        <v>Regular</v>
      </c>
      <c r="E2261">
        <f>_xlfn.XLOOKUP(A2261,blinkit_order_items[order_id],blinkit_order_items[product_id])</f>
        <v>661577</v>
      </c>
      <c r="F2261" t="str">
        <f>_xlfn.XLOOKUP(E2261,blinkit_products[product_id],blinkit_products[product_name])</f>
        <v>Cat Food</v>
      </c>
      <c r="G2261" t="str">
        <f>_xlfn.XLOOKUP(E2261,blinkit_products[product_id],blinkit_products[category])</f>
        <v>Pet Care</v>
      </c>
      <c r="H2261">
        <f>_xlfn.XLOOKUP(A2261,blinkit_order_items[order_id],blinkit_order_items[quantity])</f>
        <v>1</v>
      </c>
      <c r="I2261">
        <f>_xlfn.XLOOKUP(A2261,blinkit_order_items[order_id],blinkit_order_items[unit_price])</f>
        <v>720.95</v>
      </c>
      <c r="J2261" s="5">
        <v>2629.91</v>
      </c>
      <c r="K2261" s="5" t="s">
        <v>15</v>
      </c>
      <c r="L2261" s="5" t="s">
        <v>14</v>
      </c>
      <c r="M2261">
        <v>7</v>
      </c>
      <c r="N2261" s="9">
        <v>45400.280972222223</v>
      </c>
    </row>
    <row r="2262" spans="1:14" x14ac:dyDescent="0.3">
      <c r="A2262" s="2">
        <v>1753431230</v>
      </c>
      <c r="B2262" s="3">
        <v>9048817</v>
      </c>
      <c r="C2262" t="str">
        <f>_xlfn.XLOOKUP(B2262,blinkit_customers!A:A,blinkit_customers!B:B," ")</f>
        <v>Bhavika Banik</v>
      </c>
      <c r="D2262" t="str">
        <f>_xlfn.XLOOKUP(B2262, blinkit_customers!A:A,blinkit_customers!I:I, " ")</f>
        <v>Inactive</v>
      </c>
      <c r="E2262">
        <f>_xlfn.XLOOKUP(A2262,blinkit_order_items[order_id],blinkit_order_items[product_id])</f>
        <v>222892</v>
      </c>
      <c r="F2262" t="str">
        <f>_xlfn.XLOOKUP(E2262,blinkit_products[product_id],blinkit_products[product_name])</f>
        <v>Tomatoes</v>
      </c>
      <c r="G2262" t="str">
        <f>_xlfn.XLOOKUP(E2262,blinkit_products[product_id],blinkit_products[category])</f>
        <v>Fruits &amp; Vegetables</v>
      </c>
      <c r="H2262">
        <f>_xlfn.XLOOKUP(A2262,blinkit_order_items[order_id],blinkit_order_items[quantity])</f>
        <v>2</v>
      </c>
      <c r="I2262">
        <f>_xlfn.XLOOKUP(A2262,blinkit_order_items[order_id],blinkit_order_items[unit_price])</f>
        <v>869.22</v>
      </c>
      <c r="J2262" s="3">
        <v>3944.12</v>
      </c>
      <c r="K2262" s="3" t="s">
        <v>15</v>
      </c>
      <c r="L2262" s="3" t="s">
        <v>10</v>
      </c>
      <c r="M2262">
        <v>-5</v>
      </c>
      <c r="N2262" s="8">
        <v>45375.572662037041</v>
      </c>
    </row>
    <row r="2263" spans="1:14" x14ac:dyDescent="0.3">
      <c r="A2263" s="4">
        <v>8650539199</v>
      </c>
      <c r="B2263" s="5">
        <v>41640262</v>
      </c>
      <c r="C2263" t="str">
        <f>_xlfn.XLOOKUP(B2263,blinkit_customers!A:A,blinkit_customers!B:B," ")</f>
        <v>Vihaan Gola</v>
      </c>
      <c r="D2263" t="str">
        <f>_xlfn.XLOOKUP(B2263, blinkit_customers!A:A,blinkit_customers!I:I, " ")</f>
        <v>Inactive</v>
      </c>
      <c r="E2263">
        <f>_xlfn.XLOOKUP(A2263,blinkit_order_items[order_id],blinkit_order_items[product_id])</f>
        <v>194682</v>
      </c>
      <c r="F2263" t="str">
        <f>_xlfn.XLOOKUP(E2263,blinkit_products[product_id],blinkit_products[product_name])</f>
        <v>Iced Tea</v>
      </c>
      <c r="G2263" t="str">
        <f>_xlfn.XLOOKUP(E2263,blinkit_products[product_id],blinkit_products[category])</f>
        <v>Cold Drinks &amp; Juices</v>
      </c>
      <c r="H2263">
        <f>_xlfn.XLOOKUP(A2263,blinkit_order_items[order_id],blinkit_order_items[quantity])</f>
        <v>1</v>
      </c>
      <c r="I2263">
        <f>_xlfn.XLOOKUP(A2263,blinkit_order_items[order_id],blinkit_order_items[unit_price])</f>
        <v>912.29</v>
      </c>
      <c r="J2263" s="5">
        <v>1272.55</v>
      </c>
      <c r="K2263" s="5" t="s">
        <v>13</v>
      </c>
      <c r="L2263" s="5" t="s">
        <v>14</v>
      </c>
      <c r="M2263">
        <v>12</v>
      </c>
      <c r="N2263" s="9">
        <v>45264.212002314816</v>
      </c>
    </row>
    <row r="2264" spans="1:14" x14ac:dyDescent="0.3">
      <c r="A2264" s="2">
        <v>3276478503</v>
      </c>
      <c r="B2264" s="3">
        <v>10048910</v>
      </c>
      <c r="C2264" t="str">
        <f>_xlfn.XLOOKUP(B2264,blinkit_customers!A:A,blinkit_customers!B:B," ")</f>
        <v>Pratyush Sawhney</v>
      </c>
      <c r="D2264" t="str">
        <f>_xlfn.XLOOKUP(B2264, blinkit_customers!A:A,blinkit_customers!I:I, " ")</f>
        <v>New</v>
      </c>
      <c r="E2264">
        <f>_xlfn.XLOOKUP(A2264,blinkit_order_items[order_id],blinkit_order_items[product_id])</f>
        <v>329351</v>
      </c>
      <c r="F2264" t="str">
        <f>_xlfn.XLOOKUP(E2264,blinkit_products[product_id],blinkit_products[product_name])</f>
        <v>Cheese</v>
      </c>
      <c r="G2264" t="str">
        <f>_xlfn.XLOOKUP(E2264,blinkit_products[product_id],blinkit_products[category])</f>
        <v>Dairy &amp; Breakfast</v>
      </c>
      <c r="H2264">
        <f>_xlfn.XLOOKUP(A2264,blinkit_order_items[order_id],blinkit_order_items[quantity])</f>
        <v>3</v>
      </c>
      <c r="I2264">
        <f>_xlfn.XLOOKUP(A2264,blinkit_order_items[order_id],blinkit_order_items[unit_price])</f>
        <v>310.87</v>
      </c>
      <c r="J2264" s="3">
        <v>2477.66</v>
      </c>
      <c r="K2264" s="3" t="s">
        <v>11</v>
      </c>
      <c r="L2264" s="3" t="s">
        <v>10</v>
      </c>
      <c r="M2264">
        <v>-3</v>
      </c>
      <c r="N2264" s="8">
        <v>45385.603043981479</v>
      </c>
    </row>
    <row r="2265" spans="1:14" x14ac:dyDescent="0.3">
      <c r="A2265" s="4">
        <v>5080943123</v>
      </c>
      <c r="B2265" s="5">
        <v>2164524</v>
      </c>
      <c r="C2265" t="str">
        <f>_xlfn.XLOOKUP(B2265,blinkit_customers!A:A,blinkit_customers!B:B," ")</f>
        <v>Kamala Natt</v>
      </c>
      <c r="D2265" t="str">
        <f>_xlfn.XLOOKUP(B2265, blinkit_customers!A:A,blinkit_customers!I:I, " ")</f>
        <v>Inactive</v>
      </c>
      <c r="E2265">
        <f>_xlfn.XLOOKUP(A2265,blinkit_order_items[order_id],blinkit_order_items[product_id])</f>
        <v>15314</v>
      </c>
      <c r="F2265" t="str">
        <f>_xlfn.XLOOKUP(E2265,blinkit_products[product_id],blinkit_products[product_name])</f>
        <v>Cheese</v>
      </c>
      <c r="G2265" t="str">
        <f>_xlfn.XLOOKUP(E2265,blinkit_products[product_id],blinkit_products[category])</f>
        <v>Dairy &amp; Breakfast</v>
      </c>
      <c r="H2265">
        <f>_xlfn.XLOOKUP(A2265,blinkit_order_items[order_id],blinkit_order_items[quantity])</f>
        <v>1</v>
      </c>
      <c r="I2265">
        <f>_xlfn.XLOOKUP(A2265,blinkit_order_items[order_id],blinkit_order_items[unit_price])</f>
        <v>578.85</v>
      </c>
      <c r="J2265" s="5">
        <v>1496.54</v>
      </c>
      <c r="K2265" s="5" t="s">
        <v>15</v>
      </c>
      <c r="L2265" s="5" t="s">
        <v>16</v>
      </c>
      <c r="M2265">
        <v>21</v>
      </c>
      <c r="N2265" s="9">
        <v>45190.570983796293</v>
      </c>
    </row>
    <row r="2266" spans="1:14" x14ac:dyDescent="0.3">
      <c r="A2266" s="2">
        <v>6158083683</v>
      </c>
      <c r="B2266" s="3">
        <v>78158536</v>
      </c>
      <c r="C2266" t="str">
        <f>_xlfn.XLOOKUP(B2266,blinkit_customers!A:A,blinkit_customers!B:B," ")</f>
        <v>Yatan Gola</v>
      </c>
      <c r="D2266" t="str">
        <f>_xlfn.XLOOKUP(B2266, blinkit_customers!A:A,blinkit_customers!I:I, " ")</f>
        <v>Premium</v>
      </c>
      <c r="E2266">
        <f>_xlfn.XLOOKUP(A2266,blinkit_order_items[order_id],blinkit_order_items[product_id])</f>
        <v>832348</v>
      </c>
      <c r="F2266" t="str">
        <f>_xlfn.XLOOKUP(E2266,blinkit_products[product_id],blinkit_products[product_name])</f>
        <v>Biscuits</v>
      </c>
      <c r="G2266" t="str">
        <f>_xlfn.XLOOKUP(E2266,blinkit_products[product_id],blinkit_products[category])</f>
        <v>Snacks &amp; Munchies</v>
      </c>
      <c r="H2266">
        <f>_xlfn.XLOOKUP(A2266,blinkit_order_items[order_id],blinkit_order_items[quantity])</f>
        <v>3</v>
      </c>
      <c r="I2266">
        <f>_xlfn.XLOOKUP(A2266,blinkit_order_items[order_id],blinkit_order_items[unit_price])</f>
        <v>831.43</v>
      </c>
      <c r="J2266" s="3">
        <v>3096.42</v>
      </c>
      <c r="K2266" s="3" t="s">
        <v>11</v>
      </c>
      <c r="L2266" s="3" t="s">
        <v>10</v>
      </c>
      <c r="M2266">
        <v>5</v>
      </c>
      <c r="N2266" s="8">
        <v>45359.721724537034</v>
      </c>
    </row>
    <row r="2267" spans="1:14" x14ac:dyDescent="0.3">
      <c r="A2267" s="4">
        <v>9228072842</v>
      </c>
      <c r="B2267" s="5">
        <v>93370787</v>
      </c>
      <c r="C2267" t="str">
        <f>_xlfn.XLOOKUP(B2267,blinkit_customers!A:A,blinkit_customers!B:B," ")</f>
        <v>Oni Sahota</v>
      </c>
      <c r="D2267" t="str">
        <f>_xlfn.XLOOKUP(B2267, blinkit_customers!A:A,blinkit_customers!I:I, " ")</f>
        <v>New</v>
      </c>
      <c r="E2267">
        <f>_xlfn.XLOOKUP(A2267,blinkit_order_items[order_id],blinkit_order_items[product_id])</f>
        <v>883013</v>
      </c>
      <c r="F2267" t="str">
        <f>_xlfn.XLOOKUP(E2267,blinkit_products[product_id],blinkit_products[product_name])</f>
        <v>Eggs</v>
      </c>
      <c r="G2267" t="str">
        <f>_xlfn.XLOOKUP(E2267,blinkit_products[product_id],blinkit_products[category])</f>
        <v>Dairy &amp; Breakfast</v>
      </c>
      <c r="H2267">
        <f>_xlfn.XLOOKUP(A2267,blinkit_order_items[order_id],blinkit_order_items[quantity])</f>
        <v>1</v>
      </c>
      <c r="I2267">
        <f>_xlfn.XLOOKUP(A2267,blinkit_order_items[order_id],blinkit_order_items[unit_price])</f>
        <v>989.88</v>
      </c>
      <c r="J2267" s="5">
        <v>959.14</v>
      </c>
      <c r="K2267" s="5" t="s">
        <v>12</v>
      </c>
      <c r="L2267" s="5" t="s">
        <v>10</v>
      </c>
      <c r="M2267">
        <v>5</v>
      </c>
      <c r="N2267" s="9">
        <v>45132.253668981481</v>
      </c>
    </row>
    <row r="2268" spans="1:14" x14ac:dyDescent="0.3">
      <c r="A2268" s="2">
        <v>4028432722</v>
      </c>
      <c r="B2268" s="3">
        <v>77397957</v>
      </c>
      <c r="C2268" t="str">
        <f>_xlfn.XLOOKUP(B2268,blinkit_customers!A:A,blinkit_customers!B:B," ")</f>
        <v>Sachi Dubey</v>
      </c>
      <c r="D2268" t="str">
        <f>_xlfn.XLOOKUP(B2268, blinkit_customers!A:A,blinkit_customers!I:I, " ")</f>
        <v>New</v>
      </c>
      <c r="E2268">
        <f>_xlfn.XLOOKUP(A2268,blinkit_order_items[order_id],blinkit_order_items[product_id])</f>
        <v>951463</v>
      </c>
      <c r="F2268" t="str">
        <f>_xlfn.XLOOKUP(E2268,blinkit_products[product_id],blinkit_products[product_name])</f>
        <v>Pet Treats</v>
      </c>
      <c r="G2268" t="str">
        <f>_xlfn.XLOOKUP(E2268,blinkit_products[product_id],blinkit_products[category])</f>
        <v>Pet Care</v>
      </c>
      <c r="H2268">
        <f>_xlfn.XLOOKUP(A2268,blinkit_order_items[order_id],blinkit_order_items[quantity])</f>
        <v>3</v>
      </c>
      <c r="I2268">
        <f>_xlfn.XLOOKUP(A2268,blinkit_order_items[order_id],blinkit_order_items[unit_price])</f>
        <v>787.4</v>
      </c>
      <c r="J2268" s="3">
        <v>1937.88</v>
      </c>
      <c r="K2268" s="3" t="s">
        <v>13</v>
      </c>
      <c r="L2268" s="3" t="s">
        <v>10</v>
      </c>
      <c r="M2268">
        <v>5</v>
      </c>
      <c r="N2268" s="8">
        <v>45433.737083333333</v>
      </c>
    </row>
    <row r="2269" spans="1:14" x14ac:dyDescent="0.3">
      <c r="A2269" s="4">
        <v>3679730192</v>
      </c>
      <c r="B2269" s="5">
        <v>83404008</v>
      </c>
      <c r="C2269" t="str">
        <f>_xlfn.XLOOKUP(B2269,blinkit_customers!A:A,blinkit_customers!B:B," ")</f>
        <v>Pooja Chaudhary</v>
      </c>
      <c r="D2269" t="str">
        <f>_xlfn.XLOOKUP(B2269, blinkit_customers!A:A,blinkit_customers!I:I, " ")</f>
        <v>New</v>
      </c>
      <c r="E2269">
        <f>_xlfn.XLOOKUP(A2269,blinkit_order_items[order_id],blinkit_order_items[product_id])</f>
        <v>707935</v>
      </c>
      <c r="F2269" t="str">
        <f>_xlfn.XLOOKUP(E2269,blinkit_products[product_id],blinkit_products[product_name])</f>
        <v>Cat Food</v>
      </c>
      <c r="G2269" t="str">
        <f>_xlfn.XLOOKUP(E2269,blinkit_products[product_id],blinkit_products[category])</f>
        <v>Pet Care</v>
      </c>
      <c r="H2269">
        <f>_xlfn.XLOOKUP(A2269,blinkit_order_items[order_id],blinkit_order_items[quantity])</f>
        <v>1</v>
      </c>
      <c r="I2269">
        <f>_xlfn.XLOOKUP(A2269,blinkit_order_items[order_id],blinkit_order_items[unit_price])</f>
        <v>820.9</v>
      </c>
      <c r="J2269" s="5">
        <v>2775.88</v>
      </c>
      <c r="K2269" s="5" t="s">
        <v>11</v>
      </c>
      <c r="L2269" s="5" t="s">
        <v>10</v>
      </c>
      <c r="M2269">
        <v>-5</v>
      </c>
      <c r="N2269" s="9">
        <v>45112.602453703701</v>
      </c>
    </row>
    <row r="2270" spans="1:14" x14ac:dyDescent="0.3">
      <c r="A2270" s="2">
        <v>71793937</v>
      </c>
      <c r="B2270" s="3">
        <v>13189939</v>
      </c>
      <c r="C2270" t="str">
        <f>_xlfn.XLOOKUP(B2270,blinkit_customers!A:A,blinkit_customers!B:B," ")</f>
        <v>Ishanvi Raman</v>
      </c>
      <c r="D2270" t="str">
        <f>_xlfn.XLOOKUP(B2270, blinkit_customers!A:A,blinkit_customers!I:I, " ")</f>
        <v>Inactive</v>
      </c>
      <c r="E2270">
        <f>_xlfn.XLOOKUP(A2270,blinkit_order_items[order_id],blinkit_order_items[product_id])</f>
        <v>94225</v>
      </c>
      <c r="F2270" t="str">
        <f>_xlfn.XLOOKUP(E2270,blinkit_products[product_id],blinkit_products[product_name])</f>
        <v>Toilet Cleaner</v>
      </c>
      <c r="G2270" t="str">
        <f>_xlfn.XLOOKUP(E2270,blinkit_products[product_id],blinkit_products[category])</f>
        <v>Household Care</v>
      </c>
      <c r="H2270">
        <f>_xlfn.XLOOKUP(A2270,blinkit_order_items[order_id],blinkit_order_items[quantity])</f>
        <v>1</v>
      </c>
      <c r="I2270">
        <f>_xlfn.XLOOKUP(A2270,blinkit_order_items[order_id],blinkit_order_items[unit_price])</f>
        <v>77.11</v>
      </c>
      <c r="J2270" s="3">
        <v>2269.58</v>
      </c>
      <c r="K2270" s="3" t="s">
        <v>11</v>
      </c>
      <c r="L2270" s="3" t="s">
        <v>10</v>
      </c>
      <c r="M2270">
        <v>-2</v>
      </c>
      <c r="N2270" s="8">
        <v>45402.989340277774</v>
      </c>
    </row>
    <row r="2271" spans="1:14" x14ac:dyDescent="0.3">
      <c r="A2271" s="4">
        <v>47467466</v>
      </c>
      <c r="B2271" s="5">
        <v>55693909</v>
      </c>
      <c r="C2271" t="str">
        <f>_xlfn.XLOOKUP(B2271,blinkit_customers!A:A,blinkit_customers!B:B," ")</f>
        <v>Darsh Pandey</v>
      </c>
      <c r="D2271" t="str">
        <f>_xlfn.XLOOKUP(B2271, blinkit_customers!A:A,blinkit_customers!I:I, " ")</f>
        <v>Premium</v>
      </c>
      <c r="E2271">
        <f>_xlfn.XLOOKUP(A2271,blinkit_order_items[order_id],blinkit_order_items[product_id])</f>
        <v>120385</v>
      </c>
      <c r="F2271" t="str">
        <f>_xlfn.XLOOKUP(E2271,blinkit_products[product_id],blinkit_products[product_name])</f>
        <v>Pet Treats</v>
      </c>
      <c r="G2271" t="str">
        <f>_xlfn.XLOOKUP(E2271,blinkit_products[product_id],blinkit_products[category])</f>
        <v>Pet Care</v>
      </c>
      <c r="H2271">
        <f>_xlfn.XLOOKUP(A2271,blinkit_order_items[order_id],blinkit_order_items[quantity])</f>
        <v>1</v>
      </c>
      <c r="I2271">
        <f>_xlfn.XLOOKUP(A2271,blinkit_order_items[order_id],blinkit_order_items[unit_price])</f>
        <v>597.91</v>
      </c>
      <c r="J2271" s="5">
        <v>102.44</v>
      </c>
      <c r="K2271" s="5" t="s">
        <v>15</v>
      </c>
      <c r="L2271" s="5" t="s">
        <v>10</v>
      </c>
      <c r="M2271">
        <v>-2</v>
      </c>
      <c r="N2271" s="9">
        <v>45174.703599537039</v>
      </c>
    </row>
    <row r="2272" spans="1:14" x14ac:dyDescent="0.3">
      <c r="A2272" s="2">
        <v>4538136436</v>
      </c>
      <c r="B2272" s="3">
        <v>18170800</v>
      </c>
      <c r="C2272" t="str">
        <f>_xlfn.XLOOKUP(B2272,blinkit_customers!A:A,blinkit_customers!B:B," ")</f>
        <v>Anamika Sur</v>
      </c>
      <c r="D2272" t="str">
        <f>_xlfn.XLOOKUP(B2272, blinkit_customers!A:A,blinkit_customers!I:I, " ")</f>
        <v>Regular</v>
      </c>
      <c r="E2272">
        <f>_xlfn.XLOOKUP(A2272,blinkit_order_items[order_id],blinkit_order_items[product_id])</f>
        <v>726958</v>
      </c>
      <c r="F2272" t="str">
        <f>_xlfn.XLOOKUP(E2272,blinkit_products[product_id],blinkit_products[product_name])</f>
        <v>Cat Food</v>
      </c>
      <c r="G2272" t="str">
        <f>_xlfn.XLOOKUP(E2272,blinkit_products[product_id],blinkit_products[category])</f>
        <v>Pet Care</v>
      </c>
      <c r="H2272">
        <f>_xlfn.XLOOKUP(A2272,blinkit_order_items[order_id],blinkit_order_items[quantity])</f>
        <v>2</v>
      </c>
      <c r="I2272">
        <f>_xlfn.XLOOKUP(A2272,blinkit_order_items[order_id],blinkit_order_items[unit_price])</f>
        <v>887.48</v>
      </c>
      <c r="J2272" s="3">
        <v>2282.5500000000002</v>
      </c>
      <c r="K2272" s="3" t="s">
        <v>13</v>
      </c>
      <c r="L2272" s="3" t="s">
        <v>10</v>
      </c>
      <c r="M2272">
        <v>5</v>
      </c>
      <c r="N2272" s="8">
        <v>45069.145069444443</v>
      </c>
    </row>
    <row r="2273" spans="1:14" x14ac:dyDescent="0.3">
      <c r="A2273" s="4">
        <v>8750169461</v>
      </c>
      <c r="B2273" s="5">
        <v>96989204</v>
      </c>
      <c r="C2273" t="str">
        <f>_xlfn.XLOOKUP(B2273,blinkit_customers!A:A,blinkit_customers!B:B," ")</f>
        <v>Nimrat Kalita</v>
      </c>
      <c r="D2273" t="str">
        <f>_xlfn.XLOOKUP(B2273, blinkit_customers!A:A,blinkit_customers!I:I, " ")</f>
        <v>Regular</v>
      </c>
      <c r="E2273">
        <f>_xlfn.XLOOKUP(A2273,blinkit_order_items[order_id],blinkit_order_items[product_id])</f>
        <v>373536</v>
      </c>
      <c r="F2273" t="str">
        <f>_xlfn.XLOOKUP(E2273,blinkit_products[product_id],blinkit_products[product_name])</f>
        <v>Dog Food</v>
      </c>
      <c r="G2273" t="str">
        <f>_xlfn.XLOOKUP(E2273,blinkit_products[product_id],blinkit_products[category])</f>
        <v>Pet Care</v>
      </c>
      <c r="H2273">
        <f>_xlfn.XLOOKUP(A2273,blinkit_order_items[order_id],blinkit_order_items[quantity])</f>
        <v>2</v>
      </c>
      <c r="I2273">
        <f>_xlfn.XLOOKUP(A2273,blinkit_order_items[order_id],blinkit_order_items[unit_price])</f>
        <v>494.17</v>
      </c>
      <c r="J2273" s="5">
        <v>4677.25</v>
      </c>
      <c r="K2273" s="5" t="s">
        <v>12</v>
      </c>
      <c r="L2273" s="5" t="s">
        <v>10</v>
      </c>
      <c r="M2273">
        <v>1</v>
      </c>
      <c r="N2273" s="9">
        <v>45542.279560185183</v>
      </c>
    </row>
    <row r="2274" spans="1:14" x14ac:dyDescent="0.3">
      <c r="A2274" s="2">
        <v>9371021811</v>
      </c>
      <c r="B2274" s="3">
        <v>76850859</v>
      </c>
      <c r="C2274" t="str">
        <f>_xlfn.XLOOKUP(B2274,blinkit_customers!A:A,blinkit_customers!B:B," ")</f>
        <v>Harita Bir</v>
      </c>
      <c r="D2274" t="str">
        <f>_xlfn.XLOOKUP(B2274, blinkit_customers!A:A,blinkit_customers!I:I, " ")</f>
        <v>Inactive</v>
      </c>
      <c r="E2274">
        <f>_xlfn.XLOOKUP(A2274,blinkit_order_items[order_id],blinkit_order_items[product_id])</f>
        <v>753354</v>
      </c>
      <c r="F2274" t="str">
        <f>_xlfn.XLOOKUP(E2274,blinkit_products[product_id],blinkit_products[product_name])</f>
        <v>Shampoo</v>
      </c>
      <c r="G2274" t="str">
        <f>_xlfn.XLOOKUP(E2274,blinkit_products[product_id],blinkit_products[category])</f>
        <v>Personal Care</v>
      </c>
      <c r="H2274">
        <f>_xlfn.XLOOKUP(A2274,blinkit_order_items[order_id],blinkit_order_items[quantity])</f>
        <v>3</v>
      </c>
      <c r="I2274">
        <f>_xlfn.XLOOKUP(A2274,blinkit_order_items[order_id],blinkit_order_items[unit_price])</f>
        <v>423.56</v>
      </c>
      <c r="J2274" s="3">
        <v>1217.1199999999999</v>
      </c>
      <c r="K2274" s="3" t="s">
        <v>13</v>
      </c>
      <c r="L2274" s="3" t="s">
        <v>10</v>
      </c>
      <c r="M2274">
        <v>-2</v>
      </c>
      <c r="N2274" s="8">
        <v>45589.484386574077</v>
      </c>
    </row>
    <row r="2275" spans="1:14" x14ac:dyDescent="0.3">
      <c r="A2275" s="4">
        <v>679274212</v>
      </c>
      <c r="B2275" s="5">
        <v>91243571</v>
      </c>
      <c r="C2275" t="str">
        <f>_xlfn.XLOOKUP(B2275,blinkit_customers!A:A,blinkit_customers!B:B," ")</f>
        <v>Ojas Deep</v>
      </c>
      <c r="D2275" t="str">
        <f>_xlfn.XLOOKUP(B2275, blinkit_customers!A:A,blinkit_customers!I:I, " ")</f>
        <v>Inactive</v>
      </c>
      <c r="E2275">
        <f>_xlfn.XLOOKUP(A2275,blinkit_order_items[order_id],blinkit_order_items[product_id])</f>
        <v>721521</v>
      </c>
      <c r="F2275" t="str">
        <f>_xlfn.XLOOKUP(E2275,blinkit_products[product_id],blinkit_products[product_name])</f>
        <v>Rice</v>
      </c>
      <c r="G2275" t="str">
        <f>_xlfn.XLOOKUP(E2275,blinkit_products[product_id],blinkit_products[category])</f>
        <v>Grocery &amp; Staples</v>
      </c>
      <c r="H2275">
        <f>_xlfn.XLOOKUP(A2275,blinkit_order_items[order_id],blinkit_order_items[quantity])</f>
        <v>2</v>
      </c>
      <c r="I2275">
        <f>_xlfn.XLOOKUP(A2275,blinkit_order_items[order_id],blinkit_order_items[unit_price])</f>
        <v>417.39</v>
      </c>
      <c r="J2275" s="5">
        <v>1922.55</v>
      </c>
      <c r="K2275" s="5" t="s">
        <v>13</v>
      </c>
      <c r="L2275" s="5" t="s">
        <v>10</v>
      </c>
      <c r="M2275">
        <v>-5</v>
      </c>
      <c r="N2275" s="9">
        <v>45584.798171296294</v>
      </c>
    </row>
    <row r="2276" spans="1:14" x14ac:dyDescent="0.3">
      <c r="A2276" s="2">
        <v>6601671674</v>
      </c>
      <c r="B2276" s="3">
        <v>49136375</v>
      </c>
      <c r="C2276" t="str">
        <f>_xlfn.XLOOKUP(B2276,blinkit_customers!A:A,blinkit_customers!B:B," ")</f>
        <v>Rohan Basak</v>
      </c>
      <c r="D2276" t="str">
        <f>_xlfn.XLOOKUP(B2276, blinkit_customers!A:A,blinkit_customers!I:I, " ")</f>
        <v>Inactive</v>
      </c>
      <c r="E2276">
        <f>_xlfn.XLOOKUP(A2276,blinkit_order_items[order_id],blinkit_order_items[product_id])</f>
        <v>500739</v>
      </c>
      <c r="F2276" t="str">
        <f>_xlfn.XLOOKUP(E2276,blinkit_products[product_id],blinkit_products[product_name])</f>
        <v>Bread</v>
      </c>
      <c r="G2276" t="str">
        <f>_xlfn.XLOOKUP(E2276,blinkit_products[product_id],blinkit_products[category])</f>
        <v>Dairy &amp; Breakfast</v>
      </c>
      <c r="H2276">
        <f>_xlfn.XLOOKUP(A2276,blinkit_order_items[order_id],blinkit_order_items[quantity])</f>
        <v>2</v>
      </c>
      <c r="I2276">
        <f>_xlfn.XLOOKUP(A2276,blinkit_order_items[order_id],blinkit_order_items[unit_price])</f>
        <v>359.98</v>
      </c>
      <c r="J2276" s="3">
        <v>2353.5300000000002</v>
      </c>
      <c r="K2276" s="3" t="s">
        <v>11</v>
      </c>
      <c r="L2276" s="3" t="s">
        <v>14</v>
      </c>
      <c r="M2276">
        <v>13</v>
      </c>
      <c r="N2276" s="8">
        <v>45116.265277777777</v>
      </c>
    </row>
    <row r="2277" spans="1:14" x14ac:dyDescent="0.3">
      <c r="A2277" s="4">
        <v>2708441500</v>
      </c>
      <c r="B2277" s="5">
        <v>23286884</v>
      </c>
      <c r="C2277" t="str">
        <f>_xlfn.XLOOKUP(B2277,blinkit_customers!A:A,blinkit_customers!B:B," ")</f>
        <v>Vedika Kaur</v>
      </c>
      <c r="D2277" t="str">
        <f>_xlfn.XLOOKUP(B2277, blinkit_customers!A:A,blinkit_customers!I:I, " ")</f>
        <v>Premium</v>
      </c>
      <c r="E2277">
        <f>_xlfn.XLOOKUP(A2277,blinkit_order_items[order_id],blinkit_order_items[product_id])</f>
        <v>14145</v>
      </c>
      <c r="F2277" t="str">
        <f>_xlfn.XLOOKUP(E2277,blinkit_products[product_id],blinkit_products[product_name])</f>
        <v>Spinach</v>
      </c>
      <c r="G2277" t="str">
        <f>_xlfn.XLOOKUP(E2277,blinkit_products[product_id],blinkit_products[category])</f>
        <v>Fruits &amp; Vegetables</v>
      </c>
      <c r="H2277">
        <f>_xlfn.XLOOKUP(A2277,blinkit_order_items[order_id],blinkit_order_items[quantity])</f>
        <v>1</v>
      </c>
      <c r="I2277">
        <f>_xlfn.XLOOKUP(A2277,blinkit_order_items[order_id],blinkit_order_items[unit_price])</f>
        <v>630.84</v>
      </c>
      <c r="J2277" s="5">
        <v>2396.2199999999998</v>
      </c>
      <c r="K2277" s="5" t="s">
        <v>13</v>
      </c>
      <c r="L2277" s="5" t="s">
        <v>10</v>
      </c>
      <c r="M2277">
        <v>-4</v>
      </c>
      <c r="N2277" s="9">
        <v>45303.878472222219</v>
      </c>
    </row>
    <row r="2278" spans="1:14" x14ac:dyDescent="0.3">
      <c r="A2278" s="2">
        <v>9548480220</v>
      </c>
      <c r="B2278" s="3">
        <v>82594354</v>
      </c>
      <c r="C2278" t="str">
        <f>_xlfn.XLOOKUP(B2278,blinkit_customers!A:A,blinkit_customers!B:B," ")</f>
        <v>Harinakshi Sule</v>
      </c>
      <c r="D2278" t="str">
        <f>_xlfn.XLOOKUP(B2278, blinkit_customers!A:A,blinkit_customers!I:I, " ")</f>
        <v>Regular</v>
      </c>
      <c r="E2278">
        <f>_xlfn.XLOOKUP(A2278,blinkit_order_items[order_id],blinkit_order_items[product_id])</f>
        <v>799688</v>
      </c>
      <c r="F2278" t="str">
        <f>_xlfn.XLOOKUP(E2278,blinkit_products[product_id],blinkit_products[product_name])</f>
        <v>Lotion</v>
      </c>
      <c r="G2278" t="str">
        <f>_xlfn.XLOOKUP(E2278,blinkit_products[product_id],blinkit_products[category])</f>
        <v>Personal Care</v>
      </c>
      <c r="H2278">
        <f>_xlfn.XLOOKUP(A2278,blinkit_order_items[order_id],blinkit_order_items[quantity])</f>
        <v>1</v>
      </c>
      <c r="I2278">
        <f>_xlfn.XLOOKUP(A2278,blinkit_order_items[order_id],blinkit_order_items[unit_price])</f>
        <v>309.62</v>
      </c>
      <c r="J2278" s="3">
        <v>3568.09</v>
      </c>
      <c r="K2278" s="3" t="s">
        <v>15</v>
      </c>
      <c r="L2278" s="3" t="s">
        <v>10</v>
      </c>
      <c r="M2278">
        <v>3</v>
      </c>
      <c r="N2278" s="8">
        <v>45177.509351851855</v>
      </c>
    </row>
    <row r="2279" spans="1:14" x14ac:dyDescent="0.3">
      <c r="A2279" s="4">
        <v>5440864021</v>
      </c>
      <c r="B2279" s="5">
        <v>44409533</v>
      </c>
      <c r="C2279" t="str">
        <f>_xlfn.XLOOKUP(B2279,blinkit_customers!A:A,blinkit_customers!B:B," ")</f>
        <v>Vihaan Sule</v>
      </c>
      <c r="D2279" t="str">
        <f>_xlfn.XLOOKUP(B2279, blinkit_customers!A:A,blinkit_customers!I:I, " ")</f>
        <v>New</v>
      </c>
      <c r="E2279">
        <f>_xlfn.XLOOKUP(A2279,blinkit_order_items[order_id],blinkit_order_items[product_id])</f>
        <v>324809</v>
      </c>
      <c r="F2279" t="str">
        <f>_xlfn.XLOOKUP(E2279,blinkit_products[product_id],blinkit_products[product_name])</f>
        <v>Bread</v>
      </c>
      <c r="G2279" t="str">
        <f>_xlfn.XLOOKUP(E2279,blinkit_products[product_id],blinkit_products[category])</f>
        <v>Dairy &amp; Breakfast</v>
      </c>
      <c r="H2279">
        <f>_xlfn.XLOOKUP(A2279,blinkit_order_items[order_id],blinkit_order_items[quantity])</f>
        <v>3</v>
      </c>
      <c r="I2279">
        <f>_xlfn.XLOOKUP(A2279,blinkit_order_items[order_id],blinkit_order_items[unit_price])</f>
        <v>608</v>
      </c>
      <c r="J2279" s="5">
        <v>1988.09</v>
      </c>
      <c r="K2279" s="5" t="s">
        <v>13</v>
      </c>
      <c r="L2279" s="5" t="s">
        <v>10</v>
      </c>
      <c r="M2279">
        <v>-1</v>
      </c>
      <c r="N2279" s="9">
        <v>45184.314629629633</v>
      </c>
    </row>
    <row r="2280" spans="1:14" x14ac:dyDescent="0.3">
      <c r="A2280" s="2">
        <v>5705224767</v>
      </c>
      <c r="B2280" s="3">
        <v>3897936</v>
      </c>
      <c r="C2280" t="str">
        <f>_xlfn.XLOOKUP(B2280,blinkit_customers!A:A,blinkit_customers!B:B," ")</f>
        <v>Maanav Singh</v>
      </c>
      <c r="D2280" t="str">
        <f>_xlfn.XLOOKUP(B2280, blinkit_customers!A:A,blinkit_customers!I:I, " ")</f>
        <v>Premium</v>
      </c>
      <c r="E2280">
        <f>_xlfn.XLOOKUP(A2280,blinkit_order_items[order_id],blinkit_order_items[product_id])</f>
        <v>604184</v>
      </c>
      <c r="F2280" t="str">
        <f>_xlfn.XLOOKUP(E2280,blinkit_products[product_id],blinkit_products[product_name])</f>
        <v>Toilet Cleaner</v>
      </c>
      <c r="G2280" t="str">
        <f>_xlfn.XLOOKUP(E2280,blinkit_products[product_id],blinkit_products[category])</f>
        <v>Household Care</v>
      </c>
      <c r="H2280">
        <f>_xlfn.XLOOKUP(A2280,blinkit_order_items[order_id],blinkit_order_items[quantity])</f>
        <v>2</v>
      </c>
      <c r="I2280">
        <f>_xlfn.XLOOKUP(A2280,blinkit_order_items[order_id],blinkit_order_items[unit_price])</f>
        <v>397.55</v>
      </c>
      <c r="J2280" s="3">
        <v>2322.96</v>
      </c>
      <c r="K2280" s="3" t="s">
        <v>13</v>
      </c>
      <c r="L2280" s="3" t="s">
        <v>10</v>
      </c>
      <c r="M2280">
        <v>-4</v>
      </c>
      <c r="N2280" s="8">
        <v>45079.733287037037</v>
      </c>
    </row>
    <row r="2281" spans="1:14" x14ac:dyDescent="0.3">
      <c r="A2281" s="4">
        <v>9945458771</v>
      </c>
      <c r="B2281" s="5">
        <v>8733344</v>
      </c>
      <c r="C2281" t="str">
        <f>_xlfn.XLOOKUP(B2281,blinkit_customers!A:A,blinkit_customers!B:B," ")</f>
        <v>Chandani Mishra</v>
      </c>
      <c r="D2281" t="str">
        <f>_xlfn.XLOOKUP(B2281, blinkit_customers!A:A,blinkit_customers!I:I, " ")</f>
        <v>Premium</v>
      </c>
      <c r="E2281">
        <f>_xlfn.XLOOKUP(A2281,blinkit_order_items[order_id],blinkit_order_items[product_id])</f>
        <v>63769</v>
      </c>
      <c r="F2281" t="str">
        <f>_xlfn.XLOOKUP(E2281,blinkit_products[product_id],blinkit_products[product_name])</f>
        <v>Lotion</v>
      </c>
      <c r="G2281" t="str">
        <f>_xlfn.XLOOKUP(E2281,blinkit_products[product_id],blinkit_products[category])</f>
        <v>Personal Care</v>
      </c>
      <c r="H2281">
        <f>_xlfn.XLOOKUP(A2281,blinkit_order_items[order_id],blinkit_order_items[quantity])</f>
        <v>3</v>
      </c>
      <c r="I2281">
        <f>_xlfn.XLOOKUP(A2281,blinkit_order_items[order_id],blinkit_order_items[unit_price])</f>
        <v>878.07</v>
      </c>
      <c r="J2281" s="5">
        <v>910.44</v>
      </c>
      <c r="K2281" s="5" t="s">
        <v>11</v>
      </c>
      <c r="L2281" s="5" t="s">
        <v>14</v>
      </c>
      <c r="M2281">
        <v>10</v>
      </c>
      <c r="N2281" s="9">
        <v>45531.629525462966</v>
      </c>
    </row>
    <row r="2282" spans="1:14" x14ac:dyDescent="0.3">
      <c r="A2282" s="2">
        <v>336832815</v>
      </c>
      <c r="B2282" s="3">
        <v>10769994</v>
      </c>
      <c r="C2282" t="str">
        <f>_xlfn.XLOOKUP(B2282,blinkit_customers!A:A,blinkit_customers!B:B," ")</f>
        <v>Tripti Tandon</v>
      </c>
      <c r="D2282" t="str">
        <f>_xlfn.XLOOKUP(B2282, blinkit_customers!A:A,blinkit_customers!I:I, " ")</f>
        <v>Regular</v>
      </c>
      <c r="E2282">
        <f>_xlfn.XLOOKUP(A2282,blinkit_order_items[order_id],blinkit_order_items[product_id])</f>
        <v>647462</v>
      </c>
      <c r="F2282" t="str">
        <f>_xlfn.XLOOKUP(E2282,blinkit_products[product_id],blinkit_products[product_name])</f>
        <v>Lotion</v>
      </c>
      <c r="G2282" t="str">
        <f>_xlfn.XLOOKUP(E2282,blinkit_products[product_id],blinkit_products[category])</f>
        <v>Personal Care</v>
      </c>
      <c r="H2282">
        <f>_xlfn.XLOOKUP(A2282,blinkit_order_items[order_id],blinkit_order_items[quantity])</f>
        <v>3</v>
      </c>
      <c r="I2282">
        <f>_xlfn.XLOOKUP(A2282,blinkit_order_items[order_id],blinkit_order_items[unit_price])</f>
        <v>326.42</v>
      </c>
      <c r="J2282" s="3">
        <v>935.81</v>
      </c>
      <c r="K2282" s="3" t="s">
        <v>12</v>
      </c>
      <c r="L2282" s="3" t="s">
        <v>14</v>
      </c>
      <c r="M2282">
        <v>11</v>
      </c>
      <c r="N2282" s="8">
        <v>45269.177071759259</v>
      </c>
    </row>
    <row r="2283" spans="1:14" x14ac:dyDescent="0.3">
      <c r="A2283" s="4">
        <v>9543126726</v>
      </c>
      <c r="B2283" s="5">
        <v>24308515</v>
      </c>
      <c r="C2283" t="str">
        <f>_xlfn.XLOOKUP(B2283,blinkit_customers!A:A,blinkit_customers!B:B," ")</f>
        <v>Thomas Walia</v>
      </c>
      <c r="D2283" t="str">
        <f>_xlfn.XLOOKUP(B2283, blinkit_customers!A:A,blinkit_customers!I:I, " ")</f>
        <v>Regular</v>
      </c>
      <c r="E2283">
        <f>_xlfn.XLOOKUP(A2283,blinkit_order_items[order_id],blinkit_order_items[product_id])</f>
        <v>600767</v>
      </c>
      <c r="F2283" t="str">
        <f>_xlfn.XLOOKUP(E2283,blinkit_products[product_id],blinkit_products[product_name])</f>
        <v>Toothpaste</v>
      </c>
      <c r="G2283" t="str">
        <f>_xlfn.XLOOKUP(E2283,blinkit_products[product_id],blinkit_products[category])</f>
        <v>Personal Care</v>
      </c>
      <c r="H2283">
        <f>_xlfn.XLOOKUP(A2283,blinkit_order_items[order_id],blinkit_order_items[quantity])</f>
        <v>3</v>
      </c>
      <c r="I2283">
        <f>_xlfn.XLOOKUP(A2283,blinkit_order_items[order_id],blinkit_order_items[unit_price])</f>
        <v>722.42</v>
      </c>
      <c r="J2283" s="5">
        <v>2520.83</v>
      </c>
      <c r="K2283" s="5" t="s">
        <v>11</v>
      </c>
      <c r="L2283" s="5" t="s">
        <v>14</v>
      </c>
      <c r="M2283">
        <v>12</v>
      </c>
      <c r="N2283" s="9">
        <v>45413.502337962964</v>
      </c>
    </row>
    <row r="2284" spans="1:14" x14ac:dyDescent="0.3">
      <c r="A2284" s="2">
        <v>5134666123</v>
      </c>
      <c r="B2284" s="3">
        <v>38613642</v>
      </c>
      <c r="C2284" t="str">
        <f>_xlfn.XLOOKUP(B2284,blinkit_customers!A:A,blinkit_customers!B:B," ")</f>
        <v>Ishani Pandya</v>
      </c>
      <c r="D2284" t="str">
        <f>_xlfn.XLOOKUP(B2284, blinkit_customers!A:A,blinkit_customers!I:I, " ")</f>
        <v>Regular</v>
      </c>
      <c r="E2284">
        <f>_xlfn.XLOOKUP(A2284,blinkit_order_items[order_id],blinkit_order_items[product_id])</f>
        <v>942001</v>
      </c>
      <c r="F2284" t="str">
        <f>_xlfn.XLOOKUP(E2284,blinkit_products[product_id],blinkit_products[product_name])</f>
        <v>Cat Food</v>
      </c>
      <c r="G2284" t="str">
        <f>_xlfn.XLOOKUP(E2284,blinkit_products[product_id],blinkit_products[category])</f>
        <v>Pet Care</v>
      </c>
      <c r="H2284">
        <f>_xlfn.XLOOKUP(A2284,blinkit_order_items[order_id],blinkit_order_items[quantity])</f>
        <v>1</v>
      </c>
      <c r="I2284">
        <f>_xlfn.XLOOKUP(A2284,blinkit_order_items[order_id],blinkit_order_items[unit_price])</f>
        <v>671.55</v>
      </c>
      <c r="J2284" s="3">
        <v>887.15</v>
      </c>
      <c r="K2284" s="3" t="s">
        <v>12</v>
      </c>
      <c r="L2284" s="3" t="s">
        <v>10</v>
      </c>
      <c r="M2284">
        <v>1</v>
      </c>
      <c r="N2284" s="8">
        <v>45414.561782407407</v>
      </c>
    </row>
    <row r="2285" spans="1:14" x14ac:dyDescent="0.3">
      <c r="A2285" s="4">
        <v>5663657880</v>
      </c>
      <c r="B2285" s="5">
        <v>69632084</v>
      </c>
      <c r="C2285" t="str">
        <f>_xlfn.XLOOKUP(B2285,blinkit_customers!A:A,blinkit_customers!B:B," ")</f>
        <v>Max Sandal</v>
      </c>
      <c r="D2285" t="str">
        <f>_xlfn.XLOOKUP(B2285, blinkit_customers!A:A,blinkit_customers!I:I, " ")</f>
        <v>Premium</v>
      </c>
      <c r="E2285">
        <f>_xlfn.XLOOKUP(A2285,blinkit_order_items[order_id],blinkit_order_items[product_id])</f>
        <v>859361</v>
      </c>
      <c r="F2285" t="str">
        <f>_xlfn.XLOOKUP(E2285,blinkit_products[product_id],blinkit_products[product_name])</f>
        <v>Shampoo</v>
      </c>
      <c r="G2285" t="str">
        <f>_xlfn.XLOOKUP(E2285,blinkit_products[product_id],blinkit_products[category])</f>
        <v>Personal Care</v>
      </c>
      <c r="H2285">
        <f>_xlfn.XLOOKUP(A2285,blinkit_order_items[order_id],blinkit_order_items[quantity])</f>
        <v>1</v>
      </c>
      <c r="I2285">
        <f>_xlfn.XLOOKUP(A2285,blinkit_order_items[order_id],blinkit_order_items[unit_price])</f>
        <v>432.39</v>
      </c>
      <c r="J2285" s="5">
        <v>2630.49</v>
      </c>
      <c r="K2285" s="5" t="s">
        <v>12</v>
      </c>
      <c r="L2285" s="5" t="s">
        <v>16</v>
      </c>
      <c r="M2285">
        <v>24</v>
      </c>
      <c r="N2285" s="9">
        <v>45418.472685185188</v>
      </c>
    </row>
    <row r="2286" spans="1:14" x14ac:dyDescent="0.3">
      <c r="A2286" s="2">
        <v>5352647396</v>
      </c>
      <c r="B2286" s="3">
        <v>49756591</v>
      </c>
      <c r="C2286" t="str">
        <f>_xlfn.XLOOKUP(B2286,blinkit_customers!A:A,blinkit_customers!B:B," ")</f>
        <v>Madhav Murthy</v>
      </c>
      <c r="D2286" t="str">
        <f>_xlfn.XLOOKUP(B2286, blinkit_customers!A:A,blinkit_customers!I:I, " ")</f>
        <v>Inactive</v>
      </c>
      <c r="E2286">
        <f>_xlfn.XLOOKUP(A2286,blinkit_order_items[order_id],blinkit_order_items[product_id])</f>
        <v>606256</v>
      </c>
      <c r="F2286" t="str">
        <f>_xlfn.XLOOKUP(E2286,blinkit_products[product_id],blinkit_products[product_name])</f>
        <v>Frozen Biryani</v>
      </c>
      <c r="G2286" t="str">
        <f>_xlfn.XLOOKUP(E2286,blinkit_products[product_id],blinkit_products[category])</f>
        <v>Instant &amp; Frozen Food</v>
      </c>
      <c r="H2286">
        <f>_xlfn.XLOOKUP(A2286,blinkit_order_items[order_id],blinkit_order_items[quantity])</f>
        <v>3</v>
      </c>
      <c r="I2286">
        <f>_xlfn.XLOOKUP(A2286,blinkit_order_items[order_id],blinkit_order_items[unit_price])</f>
        <v>369.28</v>
      </c>
      <c r="J2286" s="3">
        <v>1833.25</v>
      </c>
      <c r="K2286" s="3" t="s">
        <v>11</v>
      </c>
      <c r="L2286" s="3" t="s">
        <v>10</v>
      </c>
      <c r="M2286">
        <v>-2</v>
      </c>
      <c r="N2286" s="8">
        <v>45210.862916666665</v>
      </c>
    </row>
    <row r="2287" spans="1:14" x14ac:dyDescent="0.3">
      <c r="A2287" s="4">
        <v>7995172779</v>
      </c>
      <c r="B2287" s="5">
        <v>40703374</v>
      </c>
      <c r="C2287" t="str">
        <f>_xlfn.XLOOKUP(B2287,blinkit_customers!A:A,blinkit_customers!B:B," ")</f>
        <v>Wriddhish Ramachandran</v>
      </c>
      <c r="D2287" t="str">
        <f>_xlfn.XLOOKUP(B2287, blinkit_customers!A:A,blinkit_customers!I:I, " ")</f>
        <v>Regular</v>
      </c>
      <c r="E2287">
        <f>_xlfn.XLOOKUP(A2287,blinkit_order_items[order_id],blinkit_order_items[product_id])</f>
        <v>913428</v>
      </c>
      <c r="F2287" t="str">
        <f>_xlfn.XLOOKUP(E2287,blinkit_products[product_id],blinkit_products[product_name])</f>
        <v>Pet Treats</v>
      </c>
      <c r="G2287" t="str">
        <f>_xlfn.XLOOKUP(E2287,blinkit_products[product_id],blinkit_products[category])</f>
        <v>Pet Care</v>
      </c>
      <c r="H2287">
        <f>_xlfn.XLOOKUP(A2287,blinkit_order_items[order_id],blinkit_order_items[quantity])</f>
        <v>2</v>
      </c>
      <c r="I2287">
        <f>_xlfn.XLOOKUP(A2287,blinkit_order_items[order_id],blinkit_order_items[unit_price])</f>
        <v>392.22</v>
      </c>
      <c r="J2287" s="5">
        <v>438.47</v>
      </c>
      <c r="K2287" s="5" t="s">
        <v>11</v>
      </c>
      <c r="L2287" s="5" t="s">
        <v>14</v>
      </c>
      <c r="M2287">
        <v>13</v>
      </c>
      <c r="N2287" s="9">
        <v>45092.572731481479</v>
      </c>
    </row>
    <row r="2288" spans="1:14" x14ac:dyDescent="0.3">
      <c r="A2288" s="2">
        <v>605779703</v>
      </c>
      <c r="B2288" s="3">
        <v>8881320</v>
      </c>
      <c r="C2288" t="str">
        <f>_xlfn.XLOOKUP(B2288,blinkit_customers!A:A,blinkit_customers!B:B," ")</f>
        <v>Tanmayi Sem</v>
      </c>
      <c r="D2288" t="str">
        <f>_xlfn.XLOOKUP(B2288, blinkit_customers!A:A,blinkit_customers!I:I, " ")</f>
        <v>Regular</v>
      </c>
      <c r="E2288">
        <f>_xlfn.XLOOKUP(A2288,blinkit_order_items[order_id],blinkit_order_items[product_id])</f>
        <v>888807</v>
      </c>
      <c r="F2288" t="str">
        <f>_xlfn.XLOOKUP(E2288,blinkit_products[product_id],blinkit_products[product_name])</f>
        <v>Bread</v>
      </c>
      <c r="G2288" t="str">
        <f>_xlfn.XLOOKUP(E2288,blinkit_products[product_id],blinkit_products[category])</f>
        <v>Dairy &amp; Breakfast</v>
      </c>
      <c r="H2288">
        <f>_xlfn.XLOOKUP(A2288,blinkit_order_items[order_id],blinkit_order_items[quantity])</f>
        <v>1</v>
      </c>
      <c r="I2288">
        <f>_xlfn.XLOOKUP(A2288,blinkit_order_items[order_id],blinkit_order_items[unit_price])</f>
        <v>230.58</v>
      </c>
      <c r="J2288" s="3">
        <v>1354.81</v>
      </c>
      <c r="K2288" s="3" t="s">
        <v>12</v>
      </c>
      <c r="L2288" s="3" t="s">
        <v>10</v>
      </c>
      <c r="M2288">
        <v>-3</v>
      </c>
      <c r="N2288" s="8">
        <v>45358.96020833333</v>
      </c>
    </row>
    <row r="2289" spans="1:14" x14ac:dyDescent="0.3">
      <c r="A2289" s="4">
        <v>685688121</v>
      </c>
      <c r="B2289" s="5">
        <v>60371334</v>
      </c>
      <c r="C2289" t="str">
        <f>_xlfn.XLOOKUP(B2289,blinkit_customers!A:A,blinkit_customers!B:B," ")</f>
        <v>Shaurya Kuruvilla</v>
      </c>
      <c r="D2289" t="str">
        <f>_xlfn.XLOOKUP(B2289, blinkit_customers!A:A,blinkit_customers!I:I, " ")</f>
        <v>Inactive</v>
      </c>
      <c r="E2289">
        <f>_xlfn.XLOOKUP(A2289,blinkit_order_items[order_id],blinkit_order_items[product_id])</f>
        <v>337168</v>
      </c>
      <c r="F2289" t="str">
        <f>_xlfn.XLOOKUP(E2289,blinkit_products[product_id],blinkit_products[product_name])</f>
        <v>Eggs</v>
      </c>
      <c r="G2289" t="str">
        <f>_xlfn.XLOOKUP(E2289,blinkit_products[product_id],blinkit_products[category])</f>
        <v>Dairy &amp; Breakfast</v>
      </c>
      <c r="H2289">
        <f>_xlfn.XLOOKUP(A2289,blinkit_order_items[order_id],blinkit_order_items[quantity])</f>
        <v>3</v>
      </c>
      <c r="I2289">
        <f>_xlfn.XLOOKUP(A2289,blinkit_order_items[order_id],blinkit_order_items[unit_price])</f>
        <v>545.49</v>
      </c>
      <c r="J2289" s="5">
        <v>2302.7399999999998</v>
      </c>
      <c r="K2289" s="5" t="s">
        <v>15</v>
      </c>
      <c r="L2289" s="5" t="s">
        <v>16</v>
      </c>
      <c r="M2289">
        <v>17</v>
      </c>
      <c r="N2289" s="9">
        <v>45226.042650462965</v>
      </c>
    </row>
    <row r="2290" spans="1:14" x14ac:dyDescent="0.3">
      <c r="A2290" s="2">
        <v>5966726971</v>
      </c>
      <c r="B2290" s="3">
        <v>57833505</v>
      </c>
      <c r="C2290" t="str">
        <f>_xlfn.XLOOKUP(B2290,blinkit_customers!A:A,blinkit_customers!B:B," ")</f>
        <v>Pooja Nadkarni</v>
      </c>
      <c r="D2290" t="str">
        <f>_xlfn.XLOOKUP(B2290, blinkit_customers!A:A,blinkit_customers!I:I, " ")</f>
        <v>New</v>
      </c>
      <c r="E2290">
        <f>_xlfn.XLOOKUP(A2290,blinkit_order_items[order_id],blinkit_order_items[product_id])</f>
        <v>26060</v>
      </c>
      <c r="F2290" t="str">
        <f>_xlfn.XLOOKUP(E2290,blinkit_products[product_id],blinkit_products[product_name])</f>
        <v>Vitamins</v>
      </c>
      <c r="G2290" t="str">
        <f>_xlfn.XLOOKUP(E2290,blinkit_products[product_id],blinkit_products[category])</f>
        <v>Pharmacy</v>
      </c>
      <c r="H2290">
        <f>_xlfn.XLOOKUP(A2290,blinkit_order_items[order_id],blinkit_order_items[quantity])</f>
        <v>2</v>
      </c>
      <c r="I2290">
        <f>_xlfn.XLOOKUP(A2290,blinkit_order_items[order_id],blinkit_order_items[unit_price])</f>
        <v>342.94</v>
      </c>
      <c r="J2290" s="3">
        <v>2597.42</v>
      </c>
      <c r="K2290" s="3" t="s">
        <v>15</v>
      </c>
      <c r="L2290" s="3" t="s">
        <v>10</v>
      </c>
      <c r="M2290">
        <v>5</v>
      </c>
      <c r="N2290" s="8">
        <v>45175.750902777778</v>
      </c>
    </row>
    <row r="2291" spans="1:14" x14ac:dyDescent="0.3">
      <c r="A2291" s="4">
        <v>6763510083</v>
      </c>
      <c r="B2291" s="5">
        <v>4055790</v>
      </c>
      <c r="C2291" t="str">
        <f>_xlfn.XLOOKUP(B2291,blinkit_customers!A:A,blinkit_customers!B:B," ")</f>
        <v>Noah Malhotra</v>
      </c>
      <c r="D2291" t="str">
        <f>_xlfn.XLOOKUP(B2291, blinkit_customers!A:A,blinkit_customers!I:I, " ")</f>
        <v>Regular</v>
      </c>
      <c r="E2291">
        <f>_xlfn.XLOOKUP(A2291,blinkit_order_items[order_id],blinkit_order_items[product_id])</f>
        <v>11422</v>
      </c>
      <c r="F2291" t="str">
        <f>_xlfn.XLOOKUP(E2291,blinkit_products[product_id],blinkit_products[product_name])</f>
        <v>Potatoes</v>
      </c>
      <c r="G2291" t="str">
        <f>_xlfn.XLOOKUP(E2291,blinkit_products[product_id],blinkit_products[category])</f>
        <v>Fruits &amp; Vegetables</v>
      </c>
      <c r="H2291">
        <f>_xlfn.XLOOKUP(A2291,blinkit_order_items[order_id],blinkit_order_items[quantity])</f>
        <v>1</v>
      </c>
      <c r="I2291">
        <f>_xlfn.XLOOKUP(A2291,blinkit_order_items[order_id],blinkit_order_items[unit_price])</f>
        <v>127.16</v>
      </c>
      <c r="J2291" s="5">
        <v>3215.35</v>
      </c>
      <c r="K2291" s="5" t="s">
        <v>11</v>
      </c>
      <c r="L2291" s="5" t="s">
        <v>10</v>
      </c>
      <c r="M2291">
        <v>-5</v>
      </c>
      <c r="N2291" s="9">
        <v>45084.435868055552</v>
      </c>
    </row>
    <row r="2292" spans="1:14" x14ac:dyDescent="0.3">
      <c r="A2292" s="2">
        <v>6735813139</v>
      </c>
      <c r="B2292" s="3">
        <v>90448312</v>
      </c>
      <c r="C2292" t="str">
        <f>_xlfn.XLOOKUP(B2292,blinkit_customers!A:A,blinkit_customers!B:B," ")</f>
        <v>Chandani Tata</v>
      </c>
      <c r="D2292" t="str">
        <f>_xlfn.XLOOKUP(B2292, blinkit_customers!A:A,blinkit_customers!I:I, " ")</f>
        <v>Inactive</v>
      </c>
      <c r="E2292">
        <f>_xlfn.XLOOKUP(A2292,blinkit_order_items[order_id],blinkit_order_items[product_id])</f>
        <v>171602</v>
      </c>
      <c r="F2292" t="str">
        <f>_xlfn.XLOOKUP(E2292,blinkit_products[product_id],blinkit_products[product_name])</f>
        <v>Cola</v>
      </c>
      <c r="G2292" t="str">
        <f>_xlfn.XLOOKUP(E2292,blinkit_products[product_id],blinkit_products[category])</f>
        <v>Cold Drinks &amp; Juices</v>
      </c>
      <c r="H2292">
        <f>_xlfn.XLOOKUP(A2292,blinkit_order_items[order_id],blinkit_order_items[quantity])</f>
        <v>3</v>
      </c>
      <c r="I2292">
        <f>_xlfn.XLOOKUP(A2292,blinkit_order_items[order_id],blinkit_order_items[unit_price])</f>
        <v>883.44</v>
      </c>
      <c r="J2292" s="3">
        <v>951.27</v>
      </c>
      <c r="K2292" s="3" t="s">
        <v>11</v>
      </c>
      <c r="L2292" s="3" t="s">
        <v>10</v>
      </c>
      <c r="M2292">
        <v>-4</v>
      </c>
      <c r="N2292" s="8">
        <v>45020.046597222223</v>
      </c>
    </row>
    <row r="2293" spans="1:14" x14ac:dyDescent="0.3">
      <c r="A2293" s="4">
        <v>8361205778</v>
      </c>
      <c r="B2293" s="5">
        <v>47274329</v>
      </c>
      <c r="C2293" t="str">
        <f>_xlfn.XLOOKUP(B2293,blinkit_customers!A:A,blinkit_customers!B:B," ")</f>
        <v>Hemal Murthy</v>
      </c>
      <c r="D2293" t="str">
        <f>_xlfn.XLOOKUP(B2293, blinkit_customers!A:A,blinkit_customers!I:I, " ")</f>
        <v>New</v>
      </c>
      <c r="E2293">
        <f>_xlfn.XLOOKUP(A2293,blinkit_order_items[order_id],blinkit_order_items[product_id])</f>
        <v>820973</v>
      </c>
      <c r="F2293" t="str">
        <f>_xlfn.XLOOKUP(E2293,blinkit_products[product_id],blinkit_products[product_name])</f>
        <v>Baby Wipes</v>
      </c>
      <c r="G2293" t="str">
        <f>_xlfn.XLOOKUP(E2293,blinkit_products[product_id],blinkit_products[category])</f>
        <v>Baby Care</v>
      </c>
      <c r="H2293">
        <f>_xlfn.XLOOKUP(A2293,blinkit_order_items[order_id],blinkit_order_items[quantity])</f>
        <v>2</v>
      </c>
      <c r="I2293">
        <f>_xlfn.XLOOKUP(A2293,blinkit_order_items[order_id],blinkit_order_items[unit_price])</f>
        <v>114.52</v>
      </c>
      <c r="J2293" s="5">
        <v>2288.64</v>
      </c>
      <c r="K2293" s="5" t="s">
        <v>15</v>
      </c>
      <c r="L2293" s="5" t="s">
        <v>10</v>
      </c>
      <c r="M2293">
        <v>-2</v>
      </c>
      <c r="N2293" s="9">
        <v>45097.358912037038</v>
      </c>
    </row>
    <row r="2294" spans="1:14" x14ac:dyDescent="0.3">
      <c r="A2294" s="2">
        <v>3640952655</v>
      </c>
      <c r="B2294" s="3">
        <v>50105174</v>
      </c>
      <c r="C2294" t="str">
        <f>_xlfn.XLOOKUP(B2294,blinkit_customers!A:A,blinkit_customers!B:B," ")</f>
        <v>Tanveer Baria</v>
      </c>
      <c r="D2294" t="str">
        <f>_xlfn.XLOOKUP(B2294, blinkit_customers!A:A,blinkit_customers!I:I, " ")</f>
        <v>Premium</v>
      </c>
      <c r="E2294">
        <f>_xlfn.XLOOKUP(A2294,blinkit_order_items[order_id],blinkit_order_items[product_id])</f>
        <v>954722</v>
      </c>
      <c r="F2294" t="str">
        <f>_xlfn.XLOOKUP(E2294,blinkit_products[product_id],blinkit_products[product_name])</f>
        <v>Ice Cream</v>
      </c>
      <c r="G2294" t="str">
        <f>_xlfn.XLOOKUP(E2294,blinkit_products[product_id],blinkit_products[category])</f>
        <v>Instant &amp; Frozen Food</v>
      </c>
      <c r="H2294">
        <f>_xlfn.XLOOKUP(A2294,blinkit_order_items[order_id],blinkit_order_items[quantity])</f>
        <v>2</v>
      </c>
      <c r="I2294">
        <f>_xlfn.XLOOKUP(A2294,blinkit_order_items[order_id],blinkit_order_items[unit_price])</f>
        <v>616.45000000000005</v>
      </c>
      <c r="J2294" s="3">
        <v>1325.12</v>
      </c>
      <c r="K2294" s="3" t="s">
        <v>11</v>
      </c>
      <c r="L2294" s="3" t="s">
        <v>14</v>
      </c>
      <c r="M2294">
        <v>14</v>
      </c>
      <c r="N2294" s="8">
        <v>45078.688472222224</v>
      </c>
    </row>
    <row r="2295" spans="1:14" x14ac:dyDescent="0.3">
      <c r="A2295" s="4">
        <v>6395279829</v>
      </c>
      <c r="B2295" s="5">
        <v>34588087</v>
      </c>
      <c r="C2295" t="str">
        <f>_xlfn.XLOOKUP(B2295,blinkit_customers!A:A,blinkit_customers!B:B," ")</f>
        <v>Tanmayi Vyas</v>
      </c>
      <c r="D2295" t="str">
        <f>_xlfn.XLOOKUP(B2295, blinkit_customers!A:A,blinkit_customers!I:I, " ")</f>
        <v>New</v>
      </c>
      <c r="E2295">
        <f>_xlfn.XLOOKUP(A2295,blinkit_order_items[order_id],blinkit_order_items[product_id])</f>
        <v>833557</v>
      </c>
      <c r="F2295" t="str">
        <f>_xlfn.XLOOKUP(E2295,blinkit_products[product_id],blinkit_products[product_name])</f>
        <v>Cereal</v>
      </c>
      <c r="G2295" t="str">
        <f>_xlfn.XLOOKUP(E2295,blinkit_products[product_id],blinkit_products[category])</f>
        <v>Dairy &amp; Breakfast</v>
      </c>
      <c r="H2295">
        <f>_xlfn.XLOOKUP(A2295,blinkit_order_items[order_id],blinkit_order_items[quantity])</f>
        <v>2</v>
      </c>
      <c r="I2295">
        <f>_xlfn.XLOOKUP(A2295,blinkit_order_items[order_id],blinkit_order_items[unit_price])</f>
        <v>422.87</v>
      </c>
      <c r="J2295" s="5">
        <v>3312.98</v>
      </c>
      <c r="K2295" s="5" t="s">
        <v>11</v>
      </c>
      <c r="L2295" s="5" t="s">
        <v>10</v>
      </c>
      <c r="M2295">
        <v>-1</v>
      </c>
      <c r="N2295" s="9">
        <v>45225.208287037036</v>
      </c>
    </row>
    <row r="2296" spans="1:14" x14ac:dyDescent="0.3">
      <c r="A2296" s="2">
        <v>339410846</v>
      </c>
      <c r="B2296" s="3">
        <v>61618079</v>
      </c>
      <c r="C2296" t="str">
        <f>_xlfn.XLOOKUP(B2296,blinkit_customers!A:A,blinkit_customers!B:B," ")</f>
        <v>Isaac Sunder</v>
      </c>
      <c r="D2296" t="str">
        <f>_xlfn.XLOOKUP(B2296, blinkit_customers!A:A,blinkit_customers!I:I, " ")</f>
        <v>Inactive</v>
      </c>
      <c r="E2296">
        <f>_xlfn.XLOOKUP(A2296,blinkit_order_items[order_id],blinkit_order_items[product_id])</f>
        <v>760684</v>
      </c>
      <c r="F2296" t="str">
        <f>_xlfn.XLOOKUP(E2296,blinkit_products[product_id],blinkit_products[product_name])</f>
        <v>Rice</v>
      </c>
      <c r="G2296" t="str">
        <f>_xlfn.XLOOKUP(E2296,blinkit_products[product_id],blinkit_products[category])</f>
        <v>Grocery &amp; Staples</v>
      </c>
      <c r="H2296">
        <f>_xlfn.XLOOKUP(A2296,blinkit_order_items[order_id],blinkit_order_items[quantity])</f>
        <v>1</v>
      </c>
      <c r="I2296">
        <f>_xlfn.XLOOKUP(A2296,blinkit_order_items[order_id],blinkit_order_items[unit_price])</f>
        <v>71.599999999999994</v>
      </c>
      <c r="J2296" s="3">
        <v>967.74</v>
      </c>
      <c r="K2296" s="3" t="s">
        <v>13</v>
      </c>
      <c r="L2296" s="3" t="s">
        <v>10</v>
      </c>
      <c r="M2296">
        <v>-5</v>
      </c>
      <c r="N2296" s="8">
        <v>45052.650173611109</v>
      </c>
    </row>
    <row r="2297" spans="1:14" x14ac:dyDescent="0.3">
      <c r="A2297" s="4">
        <v>8924056486</v>
      </c>
      <c r="B2297" s="5">
        <v>74172010</v>
      </c>
      <c r="C2297" t="str">
        <f>_xlfn.XLOOKUP(B2297,blinkit_customers!A:A,blinkit_customers!B:B," ")</f>
        <v>Urvi Rajagopalan</v>
      </c>
      <c r="D2297" t="str">
        <f>_xlfn.XLOOKUP(B2297, blinkit_customers!A:A,blinkit_customers!I:I, " ")</f>
        <v>Inactive</v>
      </c>
      <c r="E2297">
        <f>_xlfn.XLOOKUP(A2297,blinkit_order_items[order_id],blinkit_order_items[product_id])</f>
        <v>820973</v>
      </c>
      <c r="F2297" t="str">
        <f>_xlfn.XLOOKUP(E2297,blinkit_products[product_id],blinkit_products[product_name])</f>
        <v>Baby Wipes</v>
      </c>
      <c r="G2297" t="str">
        <f>_xlfn.XLOOKUP(E2297,blinkit_products[product_id],blinkit_products[category])</f>
        <v>Baby Care</v>
      </c>
      <c r="H2297">
        <f>_xlfn.XLOOKUP(A2297,blinkit_order_items[order_id],blinkit_order_items[quantity])</f>
        <v>2</v>
      </c>
      <c r="I2297">
        <f>_xlfn.XLOOKUP(A2297,blinkit_order_items[order_id],blinkit_order_items[unit_price])</f>
        <v>114.52</v>
      </c>
      <c r="J2297" s="5">
        <v>2577.3200000000002</v>
      </c>
      <c r="K2297" s="5" t="s">
        <v>12</v>
      </c>
      <c r="L2297" s="5" t="s">
        <v>16</v>
      </c>
      <c r="M2297">
        <v>25</v>
      </c>
      <c r="N2297" s="9">
        <v>45390.031539351854</v>
      </c>
    </row>
    <row r="2298" spans="1:14" x14ac:dyDescent="0.3">
      <c r="A2298" s="2">
        <v>6616322616</v>
      </c>
      <c r="B2298" s="3">
        <v>61763552</v>
      </c>
      <c r="C2298" t="str">
        <f>_xlfn.XLOOKUP(B2298,blinkit_customers!A:A,blinkit_customers!B:B," ")</f>
        <v>Gopal Parikh</v>
      </c>
      <c r="D2298" t="str">
        <f>_xlfn.XLOOKUP(B2298, blinkit_customers!A:A,blinkit_customers!I:I, " ")</f>
        <v>Inactive</v>
      </c>
      <c r="E2298">
        <f>_xlfn.XLOOKUP(A2298,blinkit_order_items[order_id],blinkit_order_items[product_id])</f>
        <v>927651</v>
      </c>
      <c r="F2298" t="str">
        <f>_xlfn.XLOOKUP(E2298,blinkit_products[product_id],blinkit_products[product_name])</f>
        <v>Baby Wipes</v>
      </c>
      <c r="G2298" t="str">
        <f>_xlfn.XLOOKUP(E2298,blinkit_products[product_id],blinkit_products[category])</f>
        <v>Baby Care</v>
      </c>
      <c r="H2298">
        <f>_xlfn.XLOOKUP(A2298,blinkit_order_items[order_id],blinkit_order_items[quantity])</f>
        <v>1</v>
      </c>
      <c r="I2298">
        <f>_xlfn.XLOOKUP(A2298,blinkit_order_items[order_id],blinkit_order_items[unit_price])</f>
        <v>426.72</v>
      </c>
      <c r="J2298" s="3">
        <v>1998.9</v>
      </c>
      <c r="K2298" s="3" t="s">
        <v>15</v>
      </c>
      <c r="L2298" s="3" t="s">
        <v>10</v>
      </c>
      <c r="M2298">
        <v>4</v>
      </c>
      <c r="N2298" s="8">
        <v>45263.45040509259</v>
      </c>
    </row>
    <row r="2299" spans="1:14" x14ac:dyDescent="0.3">
      <c r="A2299" s="4">
        <v>4178578583</v>
      </c>
      <c r="B2299" s="5">
        <v>69340015</v>
      </c>
      <c r="C2299" t="str">
        <f>_xlfn.XLOOKUP(B2299,blinkit_customers!A:A,blinkit_customers!B:B," ")</f>
        <v>Aryan Ravel</v>
      </c>
      <c r="D2299" t="str">
        <f>_xlfn.XLOOKUP(B2299, blinkit_customers!A:A,blinkit_customers!I:I, " ")</f>
        <v>Premium</v>
      </c>
      <c r="E2299">
        <f>_xlfn.XLOOKUP(A2299,blinkit_order_items[order_id],blinkit_order_items[product_id])</f>
        <v>291238</v>
      </c>
      <c r="F2299" t="str">
        <f>_xlfn.XLOOKUP(E2299,blinkit_products[product_id],blinkit_products[product_name])</f>
        <v>Chocolates</v>
      </c>
      <c r="G2299" t="str">
        <f>_xlfn.XLOOKUP(E2299,blinkit_products[product_id],blinkit_products[category])</f>
        <v>Snacks &amp; Munchies</v>
      </c>
      <c r="H2299">
        <f>_xlfn.XLOOKUP(A2299,blinkit_order_items[order_id],blinkit_order_items[quantity])</f>
        <v>1</v>
      </c>
      <c r="I2299">
        <f>_xlfn.XLOOKUP(A2299,blinkit_order_items[order_id],blinkit_order_items[unit_price])</f>
        <v>746.03</v>
      </c>
      <c r="J2299" s="5">
        <v>858.84</v>
      </c>
      <c r="K2299" s="5" t="s">
        <v>12</v>
      </c>
      <c r="L2299" s="5" t="s">
        <v>10</v>
      </c>
      <c r="M2299">
        <v>0</v>
      </c>
      <c r="N2299" s="9">
        <v>45564.224398148152</v>
      </c>
    </row>
    <row r="2300" spans="1:14" x14ac:dyDescent="0.3">
      <c r="A2300" s="2">
        <v>7558107764</v>
      </c>
      <c r="B2300" s="3">
        <v>50968312</v>
      </c>
      <c r="C2300" t="str">
        <f>_xlfn.XLOOKUP(B2300,blinkit_customers!A:A,blinkit_customers!B:B," ")</f>
        <v>Idika Chaudhry</v>
      </c>
      <c r="D2300" t="str">
        <f>_xlfn.XLOOKUP(B2300, blinkit_customers!A:A,blinkit_customers!I:I, " ")</f>
        <v>Inactive</v>
      </c>
      <c r="E2300">
        <f>_xlfn.XLOOKUP(A2300,blinkit_order_items[order_id],blinkit_order_items[product_id])</f>
        <v>692985</v>
      </c>
      <c r="F2300" t="str">
        <f>_xlfn.XLOOKUP(E2300,blinkit_products[product_id],blinkit_products[product_name])</f>
        <v>Pulses</v>
      </c>
      <c r="G2300" t="str">
        <f>_xlfn.XLOOKUP(E2300,blinkit_products[product_id],blinkit_products[category])</f>
        <v>Grocery &amp; Staples</v>
      </c>
      <c r="H2300">
        <f>_xlfn.XLOOKUP(A2300,blinkit_order_items[order_id],blinkit_order_items[quantity])</f>
        <v>3</v>
      </c>
      <c r="I2300">
        <f>_xlfn.XLOOKUP(A2300,blinkit_order_items[order_id],blinkit_order_items[unit_price])</f>
        <v>197.39</v>
      </c>
      <c r="J2300" s="3">
        <v>3414.46</v>
      </c>
      <c r="K2300" s="3" t="s">
        <v>11</v>
      </c>
      <c r="L2300" s="3" t="s">
        <v>10</v>
      </c>
      <c r="M2300">
        <v>-2</v>
      </c>
      <c r="N2300" s="8">
        <v>45364.917673611111</v>
      </c>
    </row>
    <row r="2301" spans="1:14" x14ac:dyDescent="0.3">
      <c r="A2301" s="4">
        <v>7894708851</v>
      </c>
      <c r="B2301" s="5">
        <v>78678612</v>
      </c>
      <c r="C2301" t="str">
        <f>_xlfn.XLOOKUP(B2301,blinkit_customers!A:A,blinkit_customers!B:B," ")</f>
        <v>Kritika Padmanabhan</v>
      </c>
      <c r="D2301" t="str">
        <f>_xlfn.XLOOKUP(B2301, blinkit_customers!A:A,blinkit_customers!I:I, " ")</f>
        <v>Premium</v>
      </c>
      <c r="E2301">
        <f>_xlfn.XLOOKUP(A2301,blinkit_order_items[order_id],blinkit_order_items[product_id])</f>
        <v>455755</v>
      </c>
      <c r="F2301" t="str">
        <f>_xlfn.XLOOKUP(E2301,blinkit_products[product_id],blinkit_products[product_name])</f>
        <v>Detergent</v>
      </c>
      <c r="G2301" t="str">
        <f>_xlfn.XLOOKUP(E2301,blinkit_products[product_id],blinkit_products[category])</f>
        <v>Household Care</v>
      </c>
      <c r="H2301">
        <f>_xlfn.XLOOKUP(A2301,blinkit_order_items[order_id],blinkit_order_items[quantity])</f>
        <v>3</v>
      </c>
      <c r="I2301">
        <f>_xlfn.XLOOKUP(A2301,blinkit_order_items[order_id],blinkit_order_items[unit_price])</f>
        <v>44.09</v>
      </c>
      <c r="J2301" s="5">
        <v>481.63</v>
      </c>
      <c r="K2301" s="5" t="s">
        <v>15</v>
      </c>
      <c r="L2301" s="5" t="s">
        <v>10</v>
      </c>
      <c r="M2301">
        <v>-2</v>
      </c>
      <c r="N2301" s="9">
        <v>45394.068020833336</v>
      </c>
    </row>
    <row r="2302" spans="1:14" x14ac:dyDescent="0.3">
      <c r="A2302" s="2">
        <v>1916638346</v>
      </c>
      <c r="B2302" s="3">
        <v>20163931</v>
      </c>
      <c r="C2302" t="str">
        <f>_xlfn.XLOOKUP(B2302,blinkit_customers!A:A,blinkit_customers!B:B," ")</f>
        <v>Gautami Doshi</v>
      </c>
      <c r="D2302" t="str">
        <f>_xlfn.XLOOKUP(B2302, blinkit_customers!A:A,blinkit_customers!I:I, " ")</f>
        <v>Regular</v>
      </c>
      <c r="E2302">
        <f>_xlfn.XLOOKUP(A2302,blinkit_order_items[order_id],blinkit_order_items[product_id])</f>
        <v>9436</v>
      </c>
      <c r="F2302" t="str">
        <f>_xlfn.XLOOKUP(E2302,blinkit_products[product_id],blinkit_products[product_name])</f>
        <v>Toothpaste</v>
      </c>
      <c r="G2302" t="str">
        <f>_xlfn.XLOOKUP(E2302,blinkit_products[product_id],blinkit_products[category])</f>
        <v>Personal Care</v>
      </c>
      <c r="H2302">
        <f>_xlfn.XLOOKUP(A2302,blinkit_order_items[order_id],blinkit_order_items[quantity])</f>
        <v>2</v>
      </c>
      <c r="I2302">
        <f>_xlfn.XLOOKUP(A2302,blinkit_order_items[order_id],blinkit_order_items[unit_price])</f>
        <v>88.43</v>
      </c>
      <c r="J2302" s="3">
        <v>223.49</v>
      </c>
      <c r="K2302" s="3" t="s">
        <v>11</v>
      </c>
      <c r="L2302" s="3" t="s">
        <v>14</v>
      </c>
      <c r="M2302">
        <v>12</v>
      </c>
      <c r="N2302" s="8">
        <v>45105.723668981482</v>
      </c>
    </row>
    <row r="2303" spans="1:14" x14ac:dyDescent="0.3">
      <c r="A2303" s="4">
        <v>4973943462</v>
      </c>
      <c r="B2303" s="5">
        <v>68341636</v>
      </c>
      <c r="C2303" t="str">
        <f>_xlfn.XLOOKUP(B2303,blinkit_customers!A:A,blinkit_customers!B:B," ")</f>
        <v>Hemani Mannan</v>
      </c>
      <c r="D2303" t="str">
        <f>_xlfn.XLOOKUP(B2303, blinkit_customers!A:A,blinkit_customers!I:I, " ")</f>
        <v>Premium</v>
      </c>
      <c r="E2303">
        <f>_xlfn.XLOOKUP(A2303,blinkit_order_items[order_id],blinkit_order_items[product_id])</f>
        <v>704868</v>
      </c>
      <c r="F2303" t="str">
        <f>_xlfn.XLOOKUP(E2303,blinkit_products[product_id],blinkit_products[product_name])</f>
        <v>Detergent</v>
      </c>
      <c r="G2303" t="str">
        <f>_xlfn.XLOOKUP(E2303,blinkit_products[product_id],blinkit_products[category])</f>
        <v>Household Care</v>
      </c>
      <c r="H2303">
        <f>_xlfn.XLOOKUP(A2303,blinkit_order_items[order_id],blinkit_order_items[quantity])</f>
        <v>3</v>
      </c>
      <c r="I2303">
        <f>_xlfn.XLOOKUP(A2303,blinkit_order_items[order_id],blinkit_order_items[unit_price])</f>
        <v>193.46</v>
      </c>
      <c r="J2303" s="5">
        <v>1903.83</v>
      </c>
      <c r="K2303" s="5" t="s">
        <v>13</v>
      </c>
      <c r="L2303" s="5" t="s">
        <v>16</v>
      </c>
      <c r="M2303">
        <v>20</v>
      </c>
      <c r="N2303" s="9">
        <v>45594.763622685183</v>
      </c>
    </row>
    <row r="2304" spans="1:14" x14ac:dyDescent="0.3">
      <c r="A2304" s="2">
        <v>6567129123</v>
      </c>
      <c r="B2304" s="3">
        <v>66135710</v>
      </c>
      <c r="C2304" t="str">
        <f>_xlfn.XLOOKUP(B2304,blinkit_customers!A:A,blinkit_customers!B:B," ")</f>
        <v>Zayan Thakkar</v>
      </c>
      <c r="D2304" t="str">
        <f>_xlfn.XLOOKUP(B2304, blinkit_customers!A:A,blinkit_customers!I:I, " ")</f>
        <v>New</v>
      </c>
      <c r="E2304">
        <f>_xlfn.XLOOKUP(A2304,blinkit_order_items[order_id],blinkit_order_items[product_id])</f>
        <v>891833</v>
      </c>
      <c r="F2304" t="str">
        <f>_xlfn.XLOOKUP(E2304,blinkit_products[product_id],blinkit_products[product_name])</f>
        <v>Curd</v>
      </c>
      <c r="G2304" t="str">
        <f>_xlfn.XLOOKUP(E2304,blinkit_products[product_id],blinkit_products[category])</f>
        <v>Dairy &amp; Breakfast</v>
      </c>
      <c r="H2304">
        <f>_xlfn.XLOOKUP(A2304,blinkit_order_items[order_id],blinkit_order_items[quantity])</f>
        <v>1</v>
      </c>
      <c r="I2304">
        <f>_xlfn.XLOOKUP(A2304,blinkit_order_items[order_id],blinkit_order_items[unit_price])</f>
        <v>493.19</v>
      </c>
      <c r="J2304" s="3">
        <v>3012.34</v>
      </c>
      <c r="K2304" s="3" t="s">
        <v>11</v>
      </c>
      <c r="L2304" s="3" t="s">
        <v>10</v>
      </c>
      <c r="M2304">
        <v>5</v>
      </c>
      <c r="N2304" s="8">
        <v>45178.528773148151</v>
      </c>
    </row>
    <row r="2305" spans="1:14" x14ac:dyDescent="0.3">
      <c r="A2305" s="4">
        <v>8702642032</v>
      </c>
      <c r="B2305" s="5">
        <v>23676689</v>
      </c>
      <c r="C2305" t="str">
        <f>_xlfn.XLOOKUP(B2305,blinkit_customers!A:A,blinkit_customers!B:B," ")</f>
        <v>Jagat Dhar</v>
      </c>
      <c r="D2305" t="str">
        <f>_xlfn.XLOOKUP(B2305, blinkit_customers!A:A,blinkit_customers!I:I, " ")</f>
        <v>Premium</v>
      </c>
      <c r="E2305">
        <f>_xlfn.XLOOKUP(A2305,blinkit_order_items[order_id],blinkit_order_items[product_id])</f>
        <v>107548</v>
      </c>
      <c r="F2305" t="str">
        <f>_xlfn.XLOOKUP(E2305,blinkit_products[product_id],blinkit_products[product_name])</f>
        <v>Cola</v>
      </c>
      <c r="G2305" t="str">
        <f>_xlfn.XLOOKUP(E2305,blinkit_products[product_id],blinkit_products[category])</f>
        <v>Cold Drinks &amp; Juices</v>
      </c>
      <c r="H2305">
        <f>_xlfn.XLOOKUP(A2305,blinkit_order_items[order_id],blinkit_order_items[quantity])</f>
        <v>1</v>
      </c>
      <c r="I2305">
        <f>_xlfn.XLOOKUP(A2305,blinkit_order_items[order_id],blinkit_order_items[unit_price])</f>
        <v>891.6</v>
      </c>
      <c r="J2305" s="5">
        <v>1137.72</v>
      </c>
      <c r="K2305" s="5" t="s">
        <v>13</v>
      </c>
      <c r="L2305" s="5" t="s">
        <v>10</v>
      </c>
      <c r="M2305">
        <v>3</v>
      </c>
      <c r="N2305" s="9">
        <v>45160.842407407406</v>
      </c>
    </row>
    <row r="2306" spans="1:14" x14ac:dyDescent="0.3">
      <c r="A2306" s="2">
        <v>7857954356</v>
      </c>
      <c r="B2306" s="3">
        <v>76864442</v>
      </c>
      <c r="C2306" t="str">
        <f>_xlfn.XLOOKUP(B2306,blinkit_customers!A:A,blinkit_customers!B:B," ")</f>
        <v>Yashasvi Srinivas</v>
      </c>
      <c r="D2306" t="str">
        <f>_xlfn.XLOOKUP(B2306, blinkit_customers!A:A,blinkit_customers!I:I, " ")</f>
        <v>Regular</v>
      </c>
      <c r="E2306">
        <f>_xlfn.XLOOKUP(A2306,blinkit_order_items[order_id],blinkit_order_items[product_id])</f>
        <v>903336</v>
      </c>
      <c r="F2306" t="str">
        <f>_xlfn.XLOOKUP(E2306,blinkit_products[product_id],blinkit_products[product_name])</f>
        <v>Pulses</v>
      </c>
      <c r="G2306" t="str">
        <f>_xlfn.XLOOKUP(E2306,blinkit_products[product_id],blinkit_products[category])</f>
        <v>Grocery &amp; Staples</v>
      </c>
      <c r="H2306">
        <f>_xlfn.XLOOKUP(A2306,blinkit_order_items[order_id],blinkit_order_items[quantity])</f>
        <v>3</v>
      </c>
      <c r="I2306">
        <f>_xlfn.XLOOKUP(A2306,blinkit_order_items[order_id],blinkit_order_items[unit_price])</f>
        <v>551.88</v>
      </c>
      <c r="J2306" s="3">
        <v>2866.57</v>
      </c>
      <c r="K2306" s="3" t="s">
        <v>15</v>
      </c>
      <c r="L2306" s="3" t="s">
        <v>10</v>
      </c>
      <c r="M2306">
        <v>-4</v>
      </c>
      <c r="N2306" s="8">
        <v>45311.784062500003</v>
      </c>
    </row>
    <row r="2307" spans="1:14" x14ac:dyDescent="0.3">
      <c r="A2307" s="4">
        <v>5376218500</v>
      </c>
      <c r="B2307" s="5">
        <v>24644542</v>
      </c>
      <c r="C2307" t="str">
        <f>_xlfn.XLOOKUP(B2307,blinkit_customers!A:A,blinkit_customers!B:B," ")</f>
        <v>Harish Mahajan</v>
      </c>
      <c r="D2307" t="str">
        <f>_xlfn.XLOOKUP(B2307, blinkit_customers!A:A,blinkit_customers!I:I, " ")</f>
        <v>New</v>
      </c>
      <c r="E2307">
        <f>_xlfn.XLOOKUP(A2307,blinkit_order_items[order_id],blinkit_order_items[product_id])</f>
        <v>644847</v>
      </c>
      <c r="F2307" t="str">
        <f>_xlfn.XLOOKUP(E2307,blinkit_products[product_id],blinkit_products[product_name])</f>
        <v>Salt</v>
      </c>
      <c r="G2307" t="str">
        <f>_xlfn.XLOOKUP(E2307,blinkit_products[product_id],blinkit_products[category])</f>
        <v>Grocery &amp; Staples</v>
      </c>
      <c r="H2307">
        <f>_xlfn.XLOOKUP(A2307,blinkit_order_items[order_id],blinkit_order_items[quantity])</f>
        <v>2</v>
      </c>
      <c r="I2307">
        <f>_xlfn.XLOOKUP(A2307,blinkit_order_items[order_id],blinkit_order_items[unit_price])</f>
        <v>622.80999999999995</v>
      </c>
      <c r="J2307" s="5">
        <v>888.16</v>
      </c>
      <c r="K2307" s="5" t="s">
        <v>13</v>
      </c>
      <c r="L2307" s="5" t="s">
        <v>14</v>
      </c>
      <c r="M2307">
        <v>9</v>
      </c>
      <c r="N2307" s="9">
        <v>45246.656446759262</v>
      </c>
    </row>
    <row r="2308" spans="1:14" x14ac:dyDescent="0.3">
      <c r="A2308" s="2">
        <v>3452449295</v>
      </c>
      <c r="B2308" s="3">
        <v>71252391</v>
      </c>
      <c r="C2308" t="str">
        <f>_xlfn.XLOOKUP(B2308,blinkit_customers!A:A,blinkit_customers!B:B," ")</f>
        <v>Mohini Johal</v>
      </c>
      <c r="D2308" t="str">
        <f>_xlfn.XLOOKUP(B2308, blinkit_customers!A:A,blinkit_customers!I:I, " ")</f>
        <v>New</v>
      </c>
      <c r="E2308">
        <f>_xlfn.XLOOKUP(A2308,blinkit_order_items[order_id],blinkit_order_items[product_id])</f>
        <v>555121</v>
      </c>
      <c r="F2308" t="str">
        <f>_xlfn.XLOOKUP(E2308,blinkit_products[product_id],blinkit_products[product_name])</f>
        <v>Carrots</v>
      </c>
      <c r="G2308" t="str">
        <f>_xlfn.XLOOKUP(E2308,blinkit_products[product_id],blinkit_products[category])</f>
        <v>Fruits &amp; Vegetables</v>
      </c>
      <c r="H2308">
        <f>_xlfn.XLOOKUP(A2308,blinkit_order_items[order_id],blinkit_order_items[quantity])</f>
        <v>2</v>
      </c>
      <c r="I2308">
        <f>_xlfn.XLOOKUP(A2308,blinkit_order_items[order_id],blinkit_order_items[unit_price])</f>
        <v>354.91</v>
      </c>
      <c r="J2308" s="3">
        <v>1395.83</v>
      </c>
      <c r="K2308" s="3" t="s">
        <v>12</v>
      </c>
      <c r="L2308" s="3" t="s">
        <v>10</v>
      </c>
      <c r="M2308">
        <v>1</v>
      </c>
      <c r="N2308" s="8">
        <v>45208.274571759262</v>
      </c>
    </row>
    <row r="2309" spans="1:14" x14ac:dyDescent="0.3">
      <c r="A2309" s="4">
        <v>1694826296</v>
      </c>
      <c r="B2309" s="5">
        <v>12277039</v>
      </c>
      <c r="C2309" t="str">
        <f>_xlfn.XLOOKUP(B2309,blinkit_customers!A:A,blinkit_customers!B:B," ")</f>
        <v>Manthan Trivedi</v>
      </c>
      <c r="D2309" t="str">
        <f>_xlfn.XLOOKUP(B2309, blinkit_customers!A:A,blinkit_customers!I:I, " ")</f>
        <v>Regular</v>
      </c>
      <c r="E2309">
        <f>_xlfn.XLOOKUP(A2309,blinkit_order_items[order_id],blinkit_order_items[product_id])</f>
        <v>709916</v>
      </c>
      <c r="F2309" t="str">
        <f>_xlfn.XLOOKUP(E2309,blinkit_products[product_id],blinkit_products[product_name])</f>
        <v>Detergent</v>
      </c>
      <c r="G2309" t="str">
        <f>_xlfn.XLOOKUP(E2309,blinkit_products[product_id],blinkit_products[category])</f>
        <v>Household Care</v>
      </c>
      <c r="H2309">
        <f>_xlfn.XLOOKUP(A2309,blinkit_order_items[order_id],blinkit_order_items[quantity])</f>
        <v>1</v>
      </c>
      <c r="I2309">
        <f>_xlfn.XLOOKUP(A2309,blinkit_order_items[order_id],blinkit_order_items[unit_price])</f>
        <v>33.76</v>
      </c>
      <c r="J2309" s="5">
        <v>2463.9899999999998</v>
      </c>
      <c r="K2309" s="5" t="s">
        <v>13</v>
      </c>
      <c r="L2309" s="5" t="s">
        <v>10</v>
      </c>
      <c r="M2309">
        <v>-2</v>
      </c>
      <c r="N2309" s="9">
        <v>45055.817002314812</v>
      </c>
    </row>
    <row r="2310" spans="1:14" x14ac:dyDescent="0.3">
      <c r="A2310" s="2">
        <v>9449954611</v>
      </c>
      <c r="B2310" s="3">
        <v>97111119</v>
      </c>
      <c r="C2310" t="str">
        <f>_xlfn.XLOOKUP(B2310,blinkit_customers!A:A,blinkit_customers!B:B," ")</f>
        <v>Ridhi Sekhon</v>
      </c>
      <c r="D2310" t="str">
        <f>_xlfn.XLOOKUP(B2310, blinkit_customers!A:A,blinkit_customers!I:I, " ")</f>
        <v>Regular</v>
      </c>
      <c r="E2310">
        <f>_xlfn.XLOOKUP(A2310,blinkit_order_items[order_id],blinkit_order_items[product_id])</f>
        <v>63769</v>
      </c>
      <c r="F2310" t="str">
        <f>_xlfn.XLOOKUP(E2310,blinkit_products[product_id],blinkit_products[product_name])</f>
        <v>Lotion</v>
      </c>
      <c r="G2310" t="str">
        <f>_xlfn.XLOOKUP(E2310,blinkit_products[product_id],blinkit_products[category])</f>
        <v>Personal Care</v>
      </c>
      <c r="H2310">
        <f>_xlfn.XLOOKUP(A2310,blinkit_order_items[order_id],blinkit_order_items[quantity])</f>
        <v>1</v>
      </c>
      <c r="I2310">
        <f>_xlfn.XLOOKUP(A2310,blinkit_order_items[order_id],blinkit_order_items[unit_price])</f>
        <v>878.07</v>
      </c>
      <c r="J2310" s="3">
        <v>50.12</v>
      </c>
      <c r="K2310" s="3" t="s">
        <v>11</v>
      </c>
      <c r="L2310" s="3" t="s">
        <v>14</v>
      </c>
      <c r="M2310">
        <v>7</v>
      </c>
      <c r="N2310" s="8">
        <v>45150.308368055557</v>
      </c>
    </row>
    <row r="2311" spans="1:14" x14ac:dyDescent="0.3">
      <c r="A2311" s="4">
        <v>7722059222</v>
      </c>
      <c r="B2311" s="5">
        <v>63630649</v>
      </c>
      <c r="C2311" t="str">
        <f>_xlfn.XLOOKUP(B2311,blinkit_customers!A:A,blinkit_customers!B:B," ")</f>
        <v>Indira Golla</v>
      </c>
      <c r="D2311" t="str">
        <f>_xlfn.XLOOKUP(B2311, blinkit_customers!A:A,blinkit_customers!I:I, " ")</f>
        <v>Premium</v>
      </c>
      <c r="E2311">
        <f>_xlfn.XLOOKUP(A2311,blinkit_order_items[order_id],blinkit_order_items[product_id])</f>
        <v>888807</v>
      </c>
      <c r="F2311" t="str">
        <f>_xlfn.XLOOKUP(E2311,blinkit_products[product_id],blinkit_products[product_name])</f>
        <v>Bread</v>
      </c>
      <c r="G2311" t="str">
        <f>_xlfn.XLOOKUP(E2311,blinkit_products[product_id],blinkit_products[category])</f>
        <v>Dairy &amp; Breakfast</v>
      </c>
      <c r="H2311">
        <f>_xlfn.XLOOKUP(A2311,blinkit_order_items[order_id],blinkit_order_items[quantity])</f>
        <v>1</v>
      </c>
      <c r="I2311">
        <f>_xlfn.XLOOKUP(A2311,blinkit_order_items[order_id],blinkit_order_items[unit_price])</f>
        <v>230.58</v>
      </c>
      <c r="J2311" s="5">
        <v>4544.95</v>
      </c>
      <c r="K2311" s="5" t="s">
        <v>11</v>
      </c>
      <c r="L2311" s="5" t="s">
        <v>14</v>
      </c>
      <c r="M2311">
        <v>15</v>
      </c>
      <c r="N2311" s="9">
        <v>45246.963796296295</v>
      </c>
    </row>
    <row r="2312" spans="1:14" x14ac:dyDescent="0.3">
      <c r="A2312" s="2">
        <v>2871448124</v>
      </c>
      <c r="B2312" s="3">
        <v>81091233</v>
      </c>
      <c r="C2312" t="str">
        <f>_xlfn.XLOOKUP(B2312,blinkit_customers!A:A,blinkit_customers!B:B," ")</f>
        <v>Divya Dada</v>
      </c>
      <c r="D2312" t="str">
        <f>_xlfn.XLOOKUP(B2312, blinkit_customers!A:A,blinkit_customers!I:I, " ")</f>
        <v>Regular</v>
      </c>
      <c r="E2312">
        <f>_xlfn.XLOOKUP(A2312,blinkit_order_items[order_id],blinkit_order_items[product_id])</f>
        <v>798639</v>
      </c>
      <c r="F2312" t="str">
        <f>_xlfn.XLOOKUP(E2312,blinkit_products[product_id],blinkit_products[product_name])</f>
        <v>Eggs</v>
      </c>
      <c r="G2312" t="str">
        <f>_xlfn.XLOOKUP(E2312,blinkit_products[product_id],blinkit_products[category])</f>
        <v>Dairy &amp; Breakfast</v>
      </c>
      <c r="H2312">
        <f>_xlfn.XLOOKUP(A2312,blinkit_order_items[order_id],blinkit_order_items[quantity])</f>
        <v>2</v>
      </c>
      <c r="I2312">
        <f>_xlfn.XLOOKUP(A2312,blinkit_order_items[order_id],blinkit_order_items[unit_price])</f>
        <v>211.25</v>
      </c>
      <c r="J2312" s="3">
        <v>1538.55</v>
      </c>
      <c r="K2312" s="3" t="s">
        <v>11</v>
      </c>
      <c r="L2312" s="3" t="s">
        <v>10</v>
      </c>
      <c r="M2312">
        <v>4</v>
      </c>
      <c r="N2312" s="8">
        <v>45440.237812500003</v>
      </c>
    </row>
    <row r="2313" spans="1:14" x14ac:dyDescent="0.3">
      <c r="A2313" s="4">
        <v>4158839033</v>
      </c>
      <c r="B2313" s="5">
        <v>38969732</v>
      </c>
      <c r="C2313" t="str">
        <f>_xlfn.XLOOKUP(B2313,blinkit_customers!A:A,blinkit_customers!B:B," ")</f>
        <v>Manthan Chana</v>
      </c>
      <c r="D2313" t="str">
        <f>_xlfn.XLOOKUP(B2313, blinkit_customers!A:A,blinkit_customers!I:I, " ")</f>
        <v>New</v>
      </c>
      <c r="E2313">
        <f>_xlfn.XLOOKUP(A2313,blinkit_order_items[order_id],blinkit_order_items[product_id])</f>
        <v>4452</v>
      </c>
      <c r="F2313" t="str">
        <f>_xlfn.XLOOKUP(E2313,blinkit_products[product_id],blinkit_products[product_name])</f>
        <v>Baby Wipes</v>
      </c>
      <c r="G2313" t="str">
        <f>_xlfn.XLOOKUP(E2313,blinkit_products[product_id],blinkit_products[category])</f>
        <v>Baby Care</v>
      </c>
      <c r="H2313">
        <f>_xlfn.XLOOKUP(A2313,blinkit_order_items[order_id],blinkit_order_items[quantity])</f>
        <v>1</v>
      </c>
      <c r="I2313">
        <f>_xlfn.XLOOKUP(A2313,blinkit_order_items[order_id],blinkit_order_items[unit_price])</f>
        <v>169.88</v>
      </c>
      <c r="J2313" s="5">
        <v>1618.32</v>
      </c>
      <c r="K2313" s="5" t="s">
        <v>11</v>
      </c>
      <c r="L2313" s="5" t="s">
        <v>10</v>
      </c>
      <c r="M2313">
        <v>1</v>
      </c>
      <c r="N2313" s="9">
        <v>45557.509375000001</v>
      </c>
    </row>
    <row r="2314" spans="1:14" x14ac:dyDescent="0.3">
      <c r="A2314" s="2">
        <v>9936118648</v>
      </c>
      <c r="B2314" s="3">
        <v>54885705</v>
      </c>
      <c r="C2314" t="str">
        <f>_xlfn.XLOOKUP(B2314,blinkit_customers!A:A,blinkit_customers!B:B," ")</f>
        <v>David Date</v>
      </c>
      <c r="D2314" t="str">
        <f>_xlfn.XLOOKUP(B2314, blinkit_customers!A:A,blinkit_customers!I:I, " ")</f>
        <v>Premium</v>
      </c>
      <c r="E2314">
        <f>_xlfn.XLOOKUP(A2314,blinkit_order_items[order_id],blinkit_order_items[product_id])</f>
        <v>961614</v>
      </c>
      <c r="F2314" t="str">
        <f>_xlfn.XLOOKUP(E2314,blinkit_products[product_id],blinkit_products[product_name])</f>
        <v>Chocolates</v>
      </c>
      <c r="G2314" t="str">
        <f>_xlfn.XLOOKUP(E2314,blinkit_products[product_id],blinkit_products[category])</f>
        <v>Snacks &amp; Munchies</v>
      </c>
      <c r="H2314">
        <f>_xlfn.XLOOKUP(A2314,blinkit_order_items[order_id],blinkit_order_items[quantity])</f>
        <v>1</v>
      </c>
      <c r="I2314">
        <f>_xlfn.XLOOKUP(A2314,blinkit_order_items[order_id],blinkit_order_items[unit_price])</f>
        <v>227.22</v>
      </c>
      <c r="J2314" s="3">
        <v>71.84</v>
      </c>
      <c r="K2314" s="3" t="s">
        <v>15</v>
      </c>
      <c r="L2314" s="3" t="s">
        <v>14</v>
      </c>
      <c r="M2314">
        <v>9</v>
      </c>
      <c r="N2314" s="8">
        <v>45355.779456018521</v>
      </c>
    </row>
    <row r="2315" spans="1:14" x14ac:dyDescent="0.3">
      <c r="A2315" s="4">
        <v>6804747901</v>
      </c>
      <c r="B2315" s="5">
        <v>89619421</v>
      </c>
      <c r="C2315" t="str">
        <f>_xlfn.XLOOKUP(B2315,blinkit_customers!A:A,blinkit_customers!B:B," ")</f>
        <v>Urvi Maharaj</v>
      </c>
      <c r="D2315" t="str">
        <f>_xlfn.XLOOKUP(B2315, blinkit_customers!A:A,blinkit_customers!I:I, " ")</f>
        <v>Premium</v>
      </c>
      <c r="E2315">
        <f>_xlfn.XLOOKUP(A2315,blinkit_order_items[order_id],blinkit_order_items[product_id])</f>
        <v>848226</v>
      </c>
      <c r="F2315" t="str">
        <f>_xlfn.XLOOKUP(E2315,blinkit_products[product_id],blinkit_products[product_name])</f>
        <v>Tomatoes</v>
      </c>
      <c r="G2315" t="str">
        <f>_xlfn.XLOOKUP(E2315,blinkit_products[product_id],blinkit_products[category])</f>
        <v>Fruits &amp; Vegetables</v>
      </c>
      <c r="H2315">
        <f>_xlfn.XLOOKUP(A2315,blinkit_order_items[order_id],blinkit_order_items[quantity])</f>
        <v>2</v>
      </c>
      <c r="I2315">
        <f>_xlfn.XLOOKUP(A2315,blinkit_order_items[order_id],blinkit_order_items[unit_price])</f>
        <v>209.59</v>
      </c>
      <c r="J2315" s="5">
        <v>2389.91</v>
      </c>
      <c r="K2315" s="5" t="s">
        <v>15</v>
      </c>
      <c r="L2315" s="5" t="s">
        <v>10</v>
      </c>
      <c r="M2315">
        <v>3</v>
      </c>
      <c r="N2315" s="9">
        <v>45322.114872685182</v>
      </c>
    </row>
    <row r="2316" spans="1:14" x14ac:dyDescent="0.3">
      <c r="A2316" s="2">
        <v>7579444448</v>
      </c>
      <c r="B2316" s="3">
        <v>53354003</v>
      </c>
      <c r="C2316" t="str">
        <f>_xlfn.XLOOKUP(B2316,blinkit_customers!A:A,blinkit_customers!B:B," ")</f>
        <v>Yatin Borra</v>
      </c>
      <c r="D2316" t="str">
        <f>_xlfn.XLOOKUP(B2316, blinkit_customers!A:A,blinkit_customers!I:I, " ")</f>
        <v>New</v>
      </c>
      <c r="E2316">
        <f>_xlfn.XLOOKUP(A2316,blinkit_order_items[order_id],blinkit_order_items[product_id])</f>
        <v>500633</v>
      </c>
      <c r="F2316" t="str">
        <f>_xlfn.XLOOKUP(E2316,blinkit_products[product_id],blinkit_products[product_name])</f>
        <v>Cereal</v>
      </c>
      <c r="G2316" t="str">
        <f>_xlfn.XLOOKUP(E2316,blinkit_products[product_id],blinkit_products[category])</f>
        <v>Dairy &amp; Breakfast</v>
      </c>
      <c r="H2316">
        <f>_xlfn.XLOOKUP(A2316,blinkit_order_items[order_id],blinkit_order_items[quantity])</f>
        <v>3</v>
      </c>
      <c r="I2316">
        <f>_xlfn.XLOOKUP(A2316,blinkit_order_items[order_id],blinkit_order_items[unit_price])</f>
        <v>154.5</v>
      </c>
      <c r="J2316" s="3">
        <v>491.39</v>
      </c>
      <c r="K2316" s="3" t="s">
        <v>15</v>
      </c>
      <c r="L2316" s="3" t="s">
        <v>10</v>
      </c>
      <c r="M2316">
        <v>2</v>
      </c>
      <c r="N2316" s="8">
        <v>45449.667592592596</v>
      </c>
    </row>
    <row r="2317" spans="1:14" x14ac:dyDescent="0.3">
      <c r="A2317" s="4">
        <v>4379043082</v>
      </c>
      <c r="B2317" s="5">
        <v>88167544</v>
      </c>
      <c r="C2317" t="str">
        <f>_xlfn.XLOOKUP(B2317,blinkit_customers!A:A,blinkit_customers!B:B," ")</f>
        <v>Fariq Chawla</v>
      </c>
      <c r="D2317" t="str">
        <f>_xlfn.XLOOKUP(B2317, blinkit_customers!A:A,blinkit_customers!I:I, " ")</f>
        <v>New</v>
      </c>
      <c r="E2317">
        <f>_xlfn.XLOOKUP(A2317,blinkit_order_items[order_id],blinkit_order_items[product_id])</f>
        <v>587420</v>
      </c>
      <c r="F2317" t="str">
        <f>_xlfn.XLOOKUP(E2317,blinkit_products[product_id],blinkit_products[product_name])</f>
        <v>Cookies</v>
      </c>
      <c r="G2317" t="str">
        <f>_xlfn.XLOOKUP(E2317,blinkit_products[product_id],blinkit_products[category])</f>
        <v>Snacks &amp; Munchies</v>
      </c>
      <c r="H2317">
        <f>_xlfn.XLOOKUP(A2317,blinkit_order_items[order_id],blinkit_order_items[quantity])</f>
        <v>2</v>
      </c>
      <c r="I2317">
        <f>_xlfn.XLOOKUP(A2317,blinkit_order_items[order_id],blinkit_order_items[unit_price])</f>
        <v>357.42</v>
      </c>
      <c r="J2317" s="5">
        <v>831.1</v>
      </c>
      <c r="K2317" s="5" t="s">
        <v>11</v>
      </c>
      <c r="L2317" s="5" t="s">
        <v>10</v>
      </c>
      <c r="M2317">
        <v>0</v>
      </c>
      <c r="N2317" s="9">
        <v>45058.191064814811</v>
      </c>
    </row>
    <row r="2318" spans="1:14" x14ac:dyDescent="0.3">
      <c r="A2318" s="2">
        <v>4212894712</v>
      </c>
      <c r="B2318" s="3">
        <v>20310720</v>
      </c>
      <c r="C2318" t="str">
        <f>_xlfn.XLOOKUP(B2318,blinkit_customers!A:A,blinkit_customers!B:B," ")</f>
        <v>Samaksh Chaudhuri</v>
      </c>
      <c r="D2318" t="str">
        <f>_xlfn.XLOOKUP(B2318, blinkit_customers!A:A,blinkit_customers!I:I, " ")</f>
        <v>Regular</v>
      </c>
      <c r="E2318">
        <f>_xlfn.XLOOKUP(A2318,blinkit_order_items[order_id],blinkit_order_items[product_id])</f>
        <v>883013</v>
      </c>
      <c r="F2318" t="str">
        <f>_xlfn.XLOOKUP(E2318,blinkit_products[product_id],blinkit_products[product_name])</f>
        <v>Eggs</v>
      </c>
      <c r="G2318" t="str">
        <f>_xlfn.XLOOKUP(E2318,blinkit_products[product_id],blinkit_products[category])</f>
        <v>Dairy &amp; Breakfast</v>
      </c>
      <c r="H2318">
        <f>_xlfn.XLOOKUP(A2318,blinkit_order_items[order_id],blinkit_order_items[quantity])</f>
        <v>1</v>
      </c>
      <c r="I2318">
        <f>_xlfn.XLOOKUP(A2318,blinkit_order_items[order_id],blinkit_order_items[unit_price])</f>
        <v>989.88</v>
      </c>
      <c r="J2318" s="3">
        <v>1512.77</v>
      </c>
      <c r="K2318" s="3" t="s">
        <v>11</v>
      </c>
      <c r="L2318" s="3" t="s">
        <v>10</v>
      </c>
      <c r="M2318">
        <v>2</v>
      </c>
      <c r="N2318" s="8">
        <v>45452.617592592593</v>
      </c>
    </row>
    <row r="2319" spans="1:14" x14ac:dyDescent="0.3">
      <c r="A2319" s="4">
        <v>7962511808</v>
      </c>
      <c r="B2319" s="5">
        <v>60371334</v>
      </c>
      <c r="C2319" t="str">
        <f>_xlfn.XLOOKUP(B2319,blinkit_customers!A:A,blinkit_customers!B:B," ")</f>
        <v>Shaurya Kuruvilla</v>
      </c>
      <c r="D2319" t="str">
        <f>_xlfn.XLOOKUP(B2319, blinkit_customers!A:A,blinkit_customers!I:I, " ")</f>
        <v>Inactive</v>
      </c>
      <c r="E2319">
        <f>_xlfn.XLOOKUP(A2319,blinkit_order_items[order_id],blinkit_order_items[product_id])</f>
        <v>687218</v>
      </c>
      <c r="F2319" t="str">
        <f>_xlfn.XLOOKUP(E2319,blinkit_products[product_id],blinkit_products[product_name])</f>
        <v>Mango Drink</v>
      </c>
      <c r="G2319" t="str">
        <f>_xlfn.XLOOKUP(E2319,blinkit_products[product_id],blinkit_products[category])</f>
        <v>Cold Drinks &amp; Juices</v>
      </c>
      <c r="H2319">
        <f>_xlfn.XLOOKUP(A2319,blinkit_order_items[order_id],blinkit_order_items[quantity])</f>
        <v>1</v>
      </c>
      <c r="I2319">
        <f>_xlfn.XLOOKUP(A2319,blinkit_order_items[order_id],blinkit_order_items[unit_price])</f>
        <v>317.82</v>
      </c>
      <c r="J2319" s="5">
        <v>2861.63</v>
      </c>
      <c r="K2319" s="5" t="s">
        <v>12</v>
      </c>
      <c r="L2319" s="5" t="s">
        <v>10</v>
      </c>
      <c r="M2319">
        <v>3</v>
      </c>
      <c r="N2319" s="9">
        <v>45333.429351851853</v>
      </c>
    </row>
    <row r="2320" spans="1:14" x14ac:dyDescent="0.3">
      <c r="A2320" s="2">
        <v>6478815087</v>
      </c>
      <c r="B2320" s="3">
        <v>22293666</v>
      </c>
      <c r="C2320" t="str">
        <f>_xlfn.XLOOKUP(B2320,blinkit_customers!A:A,blinkit_customers!B:B," ")</f>
        <v>Gopal Kumar</v>
      </c>
      <c r="D2320" t="str">
        <f>_xlfn.XLOOKUP(B2320, blinkit_customers!A:A,blinkit_customers!I:I, " ")</f>
        <v>New</v>
      </c>
      <c r="E2320">
        <f>_xlfn.XLOOKUP(A2320,blinkit_order_items[order_id],blinkit_order_items[product_id])</f>
        <v>67197</v>
      </c>
      <c r="F2320" t="str">
        <f>_xlfn.XLOOKUP(E2320,blinkit_products[product_id],blinkit_products[product_name])</f>
        <v>Butter</v>
      </c>
      <c r="G2320" t="str">
        <f>_xlfn.XLOOKUP(E2320,blinkit_products[product_id],blinkit_products[category])</f>
        <v>Dairy &amp; Breakfast</v>
      </c>
      <c r="H2320">
        <f>_xlfn.XLOOKUP(A2320,blinkit_order_items[order_id],blinkit_order_items[quantity])</f>
        <v>3</v>
      </c>
      <c r="I2320">
        <f>_xlfn.XLOOKUP(A2320,blinkit_order_items[order_id],blinkit_order_items[unit_price])</f>
        <v>552.20000000000005</v>
      </c>
      <c r="J2320" s="3">
        <v>2516.92</v>
      </c>
      <c r="K2320" s="3" t="s">
        <v>11</v>
      </c>
      <c r="L2320" s="3" t="s">
        <v>10</v>
      </c>
      <c r="M2320">
        <v>-3</v>
      </c>
      <c r="N2320" s="8">
        <v>45491.334548611114</v>
      </c>
    </row>
    <row r="2321" spans="1:14" x14ac:dyDescent="0.3">
      <c r="A2321" s="4">
        <v>6239166986</v>
      </c>
      <c r="B2321" s="5">
        <v>6724509</v>
      </c>
      <c r="C2321" t="str">
        <f>_xlfn.XLOOKUP(B2321,blinkit_customers!A:A,blinkit_customers!B:B," ")</f>
        <v>Guneet Brahmbhatt</v>
      </c>
      <c r="D2321" t="str">
        <f>_xlfn.XLOOKUP(B2321, blinkit_customers!A:A,blinkit_customers!I:I, " ")</f>
        <v>New</v>
      </c>
      <c r="E2321">
        <f>_xlfn.XLOOKUP(A2321,blinkit_order_items[order_id],blinkit_order_items[product_id])</f>
        <v>679865</v>
      </c>
      <c r="F2321" t="str">
        <f>_xlfn.XLOOKUP(E2321,blinkit_products[product_id],blinkit_products[product_name])</f>
        <v>Wheat Flour</v>
      </c>
      <c r="G2321" t="str">
        <f>_xlfn.XLOOKUP(E2321,blinkit_products[product_id],blinkit_products[category])</f>
        <v>Grocery &amp; Staples</v>
      </c>
      <c r="H2321">
        <f>_xlfn.XLOOKUP(A2321,blinkit_order_items[order_id],blinkit_order_items[quantity])</f>
        <v>3</v>
      </c>
      <c r="I2321">
        <f>_xlfn.XLOOKUP(A2321,blinkit_order_items[order_id],blinkit_order_items[unit_price])</f>
        <v>347.91</v>
      </c>
      <c r="J2321" s="5">
        <v>578.85</v>
      </c>
      <c r="K2321" s="5" t="s">
        <v>11</v>
      </c>
      <c r="L2321" s="5" t="s">
        <v>14</v>
      </c>
      <c r="M2321">
        <v>8</v>
      </c>
      <c r="N2321" s="9">
        <v>45435.264988425923</v>
      </c>
    </row>
    <row r="2322" spans="1:14" x14ac:dyDescent="0.3">
      <c r="A2322" s="2">
        <v>9894863460</v>
      </c>
      <c r="B2322" s="3">
        <v>35826539</v>
      </c>
      <c r="C2322" t="str">
        <f>_xlfn.XLOOKUP(B2322,blinkit_customers!A:A,blinkit_customers!B:B," ")</f>
        <v>Widisha Kapur</v>
      </c>
      <c r="D2322" t="str">
        <f>_xlfn.XLOOKUP(B2322, blinkit_customers!A:A,blinkit_customers!I:I, " ")</f>
        <v>New</v>
      </c>
      <c r="E2322">
        <f>_xlfn.XLOOKUP(A2322,blinkit_order_items[order_id],blinkit_order_items[product_id])</f>
        <v>945635</v>
      </c>
      <c r="F2322" t="str">
        <f>_xlfn.XLOOKUP(E2322,blinkit_products[product_id],blinkit_products[product_name])</f>
        <v>Pulses</v>
      </c>
      <c r="G2322" t="str">
        <f>_xlfn.XLOOKUP(E2322,blinkit_products[product_id],blinkit_products[category])</f>
        <v>Grocery &amp; Staples</v>
      </c>
      <c r="H2322">
        <f>_xlfn.XLOOKUP(A2322,blinkit_order_items[order_id],blinkit_order_items[quantity])</f>
        <v>1</v>
      </c>
      <c r="I2322">
        <f>_xlfn.XLOOKUP(A2322,blinkit_order_items[order_id],blinkit_order_items[unit_price])</f>
        <v>778.9</v>
      </c>
      <c r="J2322" s="3">
        <v>3219.23</v>
      </c>
      <c r="K2322" s="3" t="s">
        <v>15</v>
      </c>
      <c r="L2322" s="3" t="s">
        <v>10</v>
      </c>
      <c r="M2322">
        <v>-3</v>
      </c>
      <c r="N2322" s="8">
        <v>45010.359363425923</v>
      </c>
    </row>
    <row r="2323" spans="1:14" x14ac:dyDescent="0.3">
      <c r="A2323" s="4">
        <v>2982638677</v>
      </c>
      <c r="B2323" s="5">
        <v>48554440</v>
      </c>
      <c r="C2323" t="str">
        <f>_xlfn.XLOOKUP(B2323,blinkit_customers!A:A,blinkit_customers!B:B," ")</f>
        <v>Rohan Ganesan</v>
      </c>
      <c r="D2323" t="str">
        <f>_xlfn.XLOOKUP(B2323, blinkit_customers!A:A,blinkit_customers!I:I, " ")</f>
        <v>Regular</v>
      </c>
      <c r="E2323">
        <f>_xlfn.XLOOKUP(A2323,blinkit_order_items[order_id],blinkit_order_items[product_id])</f>
        <v>706112</v>
      </c>
      <c r="F2323" t="str">
        <f>_xlfn.XLOOKUP(E2323,blinkit_products[product_id],blinkit_products[product_name])</f>
        <v>Vitamins</v>
      </c>
      <c r="G2323" t="str">
        <f>_xlfn.XLOOKUP(E2323,blinkit_products[product_id],blinkit_products[category])</f>
        <v>Pharmacy</v>
      </c>
      <c r="H2323">
        <f>_xlfn.XLOOKUP(A2323,blinkit_order_items[order_id],blinkit_order_items[quantity])</f>
        <v>2</v>
      </c>
      <c r="I2323">
        <f>_xlfn.XLOOKUP(A2323,blinkit_order_items[order_id],blinkit_order_items[unit_price])</f>
        <v>478.79</v>
      </c>
      <c r="J2323" s="5">
        <v>3688.89</v>
      </c>
      <c r="K2323" s="5" t="s">
        <v>15</v>
      </c>
      <c r="L2323" s="5" t="s">
        <v>10</v>
      </c>
      <c r="M2323">
        <v>-2</v>
      </c>
      <c r="N2323" s="9">
        <v>45304.7265625</v>
      </c>
    </row>
    <row r="2324" spans="1:14" x14ac:dyDescent="0.3">
      <c r="A2324" s="2">
        <v>3284797515</v>
      </c>
      <c r="B2324" s="3">
        <v>13164195</v>
      </c>
      <c r="C2324" t="str">
        <f>_xlfn.XLOOKUP(B2324,blinkit_customers!A:A,blinkit_customers!B:B," ")</f>
        <v>Fitan Uppal</v>
      </c>
      <c r="D2324" t="str">
        <f>_xlfn.XLOOKUP(B2324, blinkit_customers!A:A,blinkit_customers!I:I, " ")</f>
        <v>Premium</v>
      </c>
      <c r="E2324">
        <f>_xlfn.XLOOKUP(A2324,blinkit_order_items[order_id],blinkit_order_items[product_id])</f>
        <v>925482</v>
      </c>
      <c r="F2324" t="str">
        <f>_xlfn.XLOOKUP(E2324,blinkit_products[product_id],blinkit_products[product_name])</f>
        <v>Frozen Biryani</v>
      </c>
      <c r="G2324" t="str">
        <f>_xlfn.XLOOKUP(E2324,blinkit_products[product_id],blinkit_products[category])</f>
        <v>Instant &amp; Frozen Food</v>
      </c>
      <c r="H2324">
        <f>_xlfn.XLOOKUP(A2324,blinkit_order_items[order_id],blinkit_order_items[quantity])</f>
        <v>3</v>
      </c>
      <c r="I2324">
        <f>_xlfn.XLOOKUP(A2324,blinkit_order_items[order_id],blinkit_order_items[unit_price])</f>
        <v>475.04</v>
      </c>
      <c r="J2324" s="3">
        <v>3000.61</v>
      </c>
      <c r="K2324" s="3" t="s">
        <v>12</v>
      </c>
      <c r="L2324" s="3" t="s">
        <v>14</v>
      </c>
      <c r="M2324">
        <v>13</v>
      </c>
      <c r="N2324" s="8">
        <v>45545.160115740742</v>
      </c>
    </row>
    <row r="2325" spans="1:14" x14ac:dyDescent="0.3">
      <c r="A2325" s="4">
        <v>8895501673</v>
      </c>
      <c r="B2325" s="5">
        <v>15066187</v>
      </c>
      <c r="C2325" t="str">
        <f>_xlfn.XLOOKUP(B2325,blinkit_customers!A:A,blinkit_customers!B:B," ")</f>
        <v>Vedant Keer</v>
      </c>
      <c r="D2325" t="str">
        <f>_xlfn.XLOOKUP(B2325, blinkit_customers!A:A,blinkit_customers!I:I, " ")</f>
        <v>Regular</v>
      </c>
      <c r="E2325">
        <f>_xlfn.XLOOKUP(A2325,blinkit_order_items[order_id],blinkit_order_items[product_id])</f>
        <v>82484</v>
      </c>
      <c r="F2325" t="str">
        <f>_xlfn.XLOOKUP(E2325,blinkit_products[product_id],blinkit_products[product_name])</f>
        <v>Baby Food</v>
      </c>
      <c r="G2325" t="str">
        <f>_xlfn.XLOOKUP(E2325,blinkit_products[product_id],blinkit_products[category])</f>
        <v>Baby Care</v>
      </c>
      <c r="H2325">
        <f>_xlfn.XLOOKUP(A2325,blinkit_order_items[order_id],blinkit_order_items[quantity])</f>
        <v>1</v>
      </c>
      <c r="I2325">
        <f>_xlfn.XLOOKUP(A2325,blinkit_order_items[order_id],blinkit_order_items[unit_price])</f>
        <v>914.88</v>
      </c>
      <c r="J2325" s="5">
        <v>3624.66</v>
      </c>
      <c r="K2325" s="5" t="s">
        <v>15</v>
      </c>
      <c r="L2325" s="5" t="s">
        <v>10</v>
      </c>
      <c r="M2325">
        <v>1</v>
      </c>
      <c r="N2325" s="9">
        <v>45118.713622685187</v>
      </c>
    </row>
    <row r="2326" spans="1:14" x14ac:dyDescent="0.3">
      <c r="A2326" s="2">
        <v>914992221</v>
      </c>
      <c r="B2326" s="3">
        <v>90882023</v>
      </c>
      <c r="C2326" t="str">
        <f>_xlfn.XLOOKUP(B2326,blinkit_customers!A:A,blinkit_customers!B:B," ")</f>
        <v>Benjamin Misra</v>
      </c>
      <c r="D2326" t="str">
        <f>_xlfn.XLOOKUP(B2326, blinkit_customers!A:A,blinkit_customers!I:I, " ")</f>
        <v>Premium</v>
      </c>
      <c r="E2326">
        <f>_xlfn.XLOOKUP(A2326,blinkit_order_items[order_id],blinkit_order_items[product_id])</f>
        <v>194682</v>
      </c>
      <c r="F2326" t="str">
        <f>_xlfn.XLOOKUP(E2326,blinkit_products[product_id],blinkit_products[product_name])</f>
        <v>Iced Tea</v>
      </c>
      <c r="G2326" t="str">
        <f>_xlfn.XLOOKUP(E2326,blinkit_products[product_id],blinkit_products[category])</f>
        <v>Cold Drinks &amp; Juices</v>
      </c>
      <c r="H2326">
        <f>_xlfn.XLOOKUP(A2326,blinkit_order_items[order_id],blinkit_order_items[quantity])</f>
        <v>3</v>
      </c>
      <c r="I2326">
        <f>_xlfn.XLOOKUP(A2326,blinkit_order_items[order_id],blinkit_order_items[unit_price])</f>
        <v>912.29</v>
      </c>
      <c r="J2326" s="3">
        <v>517.77</v>
      </c>
      <c r="K2326" s="3" t="s">
        <v>11</v>
      </c>
      <c r="L2326" s="3" t="s">
        <v>10</v>
      </c>
      <c r="M2326">
        <v>4</v>
      </c>
      <c r="N2326" s="8">
        <v>45134.178599537037</v>
      </c>
    </row>
    <row r="2327" spans="1:14" x14ac:dyDescent="0.3">
      <c r="A2327" s="4">
        <v>2067729457</v>
      </c>
      <c r="B2327" s="5">
        <v>79916464</v>
      </c>
      <c r="C2327" t="str">
        <f>_xlfn.XLOOKUP(B2327,blinkit_customers!A:A,blinkit_customers!B:B," ")</f>
        <v>Aishani Sunder</v>
      </c>
      <c r="D2327" t="str">
        <f>_xlfn.XLOOKUP(B2327, blinkit_customers!A:A,blinkit_customers!I:I, " ")</f>
        <v>New</v>
      </c>
      <c r="E2327">
        <f>_xlfn.XLOOKUP(A2327,blinkit_order_items[order_id],blinkit_order_items[product_id])</f>
        <v>679321</v>
      </c>
      <c r="F2327" t="str">
        <f>_xlfn.XLOOKUP(E2327,blinkit_products[product_id],blinkit_products[product_name])</f>
        <v>Cola</v>
      </c>
      <c r="G2327" t="str">
        <f>_xlfn.XLOOKUP(E2327,blinkit_products[product_id],blinkit_products[category])</f>
        <v>Cold Drinks &amp; Juices</v>
      </c>
      <c r="H2327">
        <f>_xlfn.XLOOKUP(A2327,blinkit_order_items[order_id],blinkit_order_items[quantity])</f>
        <v>3</v>
      </c>
      <c r="I2327">
        <f>_xlfn.XLOOKUP(A2327,blinkit_order_items[order_id],blinkit_order_items[unit_price])</f>
        <v>738.46</v>
      </c>
      <c r="J2327" s="5">
        <v>1286.82</v>
      </c>
      <c r="K2327" s="5" t="s">
        <v>11</v>
      </c>
      <c r="L2327" s="5" t="s">
        <v>10</v>
      </c>
      <c r="M2327">
        <v>-1</v>
      </c>
      <c r="N2327" s="9">
        <v>45192.065810185188</v>
      </c>
    </row>
    <row r="2328" spans="1:14" x14ac:dyDescent="0.3">
      <c r="A2328" s="2">
        <v>5389250154</v>
      </c>
      <c r="B2328" s="3">
        <v>94179692</v>
      </c>
      <c r="C2328" t="str">
        <f>_xlfn.XLOOKUP(B2328,blinkit_customers!A:A,blinkit_customers!B:B," ")</f>
        <v>Faras Bahri</v>
      </c>
      <c r="D2328" t="str">
        <f>_xlfn.XLOOKUP(B2328, blinkit_customers!A:A,blinkit_customers!I:I, " ")</f>
        <v>New</v>
      </c>
      <c r="E2328">
        <f>_xlfn.XLOOKUP(A2328,blinkit_order_items[order_id],blinkit_order_items[product_id])</f>
        <v>481843</v>
      </c>
      <c r="F2328" t="str">
        <f>_xlfn.XLOOKUP(E2328,blinkit_products[product_id],blinkit_products[product_name])</f>
        <v>Chocolates</v>
      </c>
      <c r="G2328" t="str">
        <f>_xlfn.XLOOKUP(E2328,blinkit_products[product_id],blinkit_products[category])</f>
        <v>Snacks &amp; Munchies</v>
      </c>
      <c r="H2328">
        <f>_xlfn.XLOOKUP(A2328,blinkit_order_items[order_id],blinkit_order_items[quantity])</f>
        <v>2</v>
      </c>
      <c r="I2328">
        <f>_xlfn.XLOOKUP(A2328,blinkit_order_items[order_id],blinkit_order_items[unit_price])</f>
        <v>297.68</v>
      </c>
      <c r="J2328" s="3">
        <v>2638.02</v>
      </c>
      <c r="K2328" s="3" t="s">
        <v>12</v>
      </c>
      <c r="L2328" s="3" t="s">
        <v>10</v>
      </c>
      <c r="M2328">
        <v>-4</v>
      </c>
      <c r="N2328" s="8">
        <v>45550.108622685184</v>
      </c>
    </row>
    <row r="2329" spans="1:14" x14ac:dyDescent="0.3">
      <c r="A2329" s="4">
        <v>4352973016</v>
      </c>
      <c r="B2329" s="5">
        <v>35912599</v>
      </c>
      <c r="C2329" t="str">
        <f>_xlfn.XLOOKUP(B2329,blinkit_customers!A:A,blinkit_customers!B:B," ")</f>
        <v>Neha Atwal</v>
      </c>
      <c r="D2329" t="str">
        <f>_xlfn.XLOOKUP(B2329, blinkit_customers!A:A,blinkit_customers!I:I, " ")</f>
        <v>Regular</v>
      </c>
      <c r="E2329">
        <f>_xlfn.XLOOKUP(A2329,blinkit_order_items[order_id],blinkit_order_items[product_id])</f>
        <v>883013</v>
      </c>
      <c r="F2329" t="str">
        <f>_xlfn.XLOOKUP(E2329,blinkit_products[product_id],blinkit_products[product_name])</f>
        <v>Eggs</v>
      </c>
      <c r="G2329" t="str">
        <f>_xlfn.XLOOKUP(E2329,blinkit_products[product_id],blinkit_products[category])</f>
        <v>Dairy &amp; Breakfast</v>
      </c>
      <c r="H2329">
        <f>_xlfn.XLOOKUP(A2329,blinkit_order_items[order_id],blinkit_order_items[quantity])</f>
        <v>3</v>
      </c>
      <c r="I2329">
        <f>_xlfn.XLOOKUP(A2329,blinkit_order_items[order_id],blinkit_order_items[unit_price])</f>
        <v>989.88</v>
      </c>
      <c r="J2329" s="5">
        <v>822.63</v>
      </c>
      <c r="K2329" s="5" t="s">
        <v>11</v>
      </c>
      <c r="L2329" s="5" t="s">
        <v>16</v>
      </c>
      <c r="M2329">
        <v>29</v>
      </c>
      <c r="N2329" s="9">
        <v>45572.367766203701</v>
      </c>
    </row>
    <row r="2330" spans="1:14" x14ac:dyDescent="0.3">
      <c r="A2330" s="2">
        <v>7667555396</v>
      </c>
      <c r="B2330" s="3">
        <v>13796199</v>
      </c>
      <c r="C2330" t="str">
        <f>_xlfn.XLOOKUP(B2330,blinkit_customers!A:A,blinkit_customers!B:B," ")</f>
        <v>Pallavi Mutti</v>
      </c>
      <c r="D2330" t="str">
        <f>_xlfn.XLOOKUP(B2330, blinkit_customers!A:A,blinkit_customers!I:I, " ")</f>
        <v>Regular</v>
      </c>
      <c r="E2330">
        <f>_xlfn.XLOOKUP(A2330,blinkit_order_items[order_id],blinkit_order_items[product_id])</f>
        <v>365133</v>
      </c>
      <c r="F2330" t="str">
        <f>_xlfn.XLOOKUP(E2330,blinkit_products[product_id],blinkit_products[product_name])</f>
        <v>Dish Soap</v>
      </c>
      <c r="G2330" t="str">
        <f>_xlfn.XLOOKUP(E2330,blinkit_products[product_id],blinkit_products[category])</f>
        <v>Household Care</v>
      </c>
      <c r="H2330">
        <f>_xlfn.XLOOKUP(A2330,blinkit_order_items[order_id],blinkit_order_items[quantity])</f>
        <v>1</v>
      </c>
      <c r="I2330">
        <f>_xlfn.XLOOKUP(A2330,blinkit_order_items[order_id],blinkit_order_items[unit_price])</f>
        <v>915.45</v>
      </c>
      <c r="J2330" s="3">
        <v>5488.33</v>
      </c>
      <c r="K2330" s="3" t="s">
        <v>15</v>
      </c>
      <c r="L2330" s="3" t="s">
        <v>14</v>
      </c>
      <c r="M2330">
        <v>15</v>
      </c>
      <c r="N2330" s="8">
        <v>45325.484479166669</v>
      </c>
    </row>
    <row r="2331" spans="1:14" x14ac:dyDescent="0.3">
      <c r="A2331" s="4">
        <v>168804744</v>
      </c>
      <c r="B2331" s="5">
        <v>25128143</v>
      </c>
      <c r="C2331" t="str">
        <f>_xlfn.XLOOKUP(B2331,blinkit_customers!A:A,blinkit_customers!B:B," ")</f>
        <v>Odika Kannan</v>
      </c>
      <c r="D2331" t="str">
        <f>_xlfn.XLOOKUP(B2331, blinkit_customers!A:A,blinkit_customers!I:I, " ")</f>
        <v>Premium</v>
      </c>
      <c r="E2331">
        <f>_xlfn.XLOOKUP(A2331,blinkit_order_items[order_id],blinkit_order_items[product_id])</f>
        <v>925482</v>
      </c>
      <c r="F2331" t="str">
        <f>_xlfn.XLOOKUP(E2331,blinkit_products[product_id],blinkit_products[product_name])</f>
        <v>Frozen Biryani</v>
      </c>
      <c r="G2331" t="str">
        <f>_xlfn.XLOOKUP(E2331,blinkit_products[product_id],blinkit_products[category])</f>
        <v>Instant &amp; Frozen Food</v>
      </c>
      <c r="H2331">
        <f>_xlfn.XLOOKUP(A2331,blinkit_order_items[order_id],blinkit_order_items[quantity])</f>
        <v>1</v>
      </c>
      <c r="I2331">
        <f>_xlfn.XLOOKUP(A2331,blinkit_order_items[order_id],blinkit_order_items[unit_price])</f>
        <v>475.04</v>
      </c>
      <c r="J2331" s="5">
        <v>3450.59</v>
      </c>
      <c r="K2331" s="5" t="s">
        <v>13</v>
      </c>
      <c r="L2331" s="5" t="s">
        <v>10</v>
      </c>
      <c r="M2331">
        <v>0</v>
      </c>
      <c r="N2331" s="9">
        <v>45227.306643518517</v>
      </c>
    </row>
    <row r="2332" spans="1:14" x14ac:dyDescent="0.3">
      <c r="A2332" s="2">
        <v>854218304</v>
      </c>
      <c r="B2332" s="3">
        <v>84377964</v>
      </c>
      <c r="C2332" t="str">
        <f>_xlfn.XLOOKUP(B2332,blinkit_customers!A:A,blinkit_customers!B:B," ")</f>
        <v>Saumya Babu</v>
      </c>
      <c r="D2332" t="str">
        <f>_xlfn.XLOOKUP(B2332, blinkit_customers!A:A,blinkit_customers!I:I, " ")</f>
        <v>Inactive</v>
      </c>
      <c r="E2332">
        <f>_xlfn.XLOOKUP(A2332,blinkit_order_items[order_id],blinkit_order_items[product_id])</f>
        <v>863930</v>
      </c>
      <c r="F2332" t="str">
        <f>_xlfn.XLOOKUP(E2332,blinkit_products[product_id],blinkit_products[product_name])</f>
        <v>Shampoo</v>
      </c>
      <c r="G2332" t="str">
        <f>_xlfn.XLOOKUP(E2332,blinkit_products[product_id],blinkit_products[category])</f>
        <v>Personal Care</v>
      </c>
      <c r="H2332">
        <f>_xlfn.XLOOKUP(A2332,blinkit_order_items[order_id],blinkit_order_items[quantity])</f>
        <v>2</v>
      </c>
      <c r="I2332">
        <f>_xlfn.XLOOKUP(A2332,blinkit_order_items[order_id],blinkit_order_items[unit_price])</f>
        <v>242.57</v>
      </c>
      <c r="J2332" s="3">
        <v>1897.86</v>
      </c>
      <c r="K2332" s="3" t="s">
        <v>11</v>
      </c>
      <c r="L2332" s="3" t="s">
        <v>10</v>
      </c>
      <c r="M2332">
        <v>-3</v>
      </c>
      <c r="N2332" s="8">
        <v>45234.270219907405</v>
      </c>
    </row>
    <row r="2333" spans="1:14" x14ac:dyDescent="0.3">
      <c r="A2333" s="4">
        <v>2616618240</v>
      </c>
      <c r="B2333" s="5">
        <v>12402437</v>
      </c>
      <c r="C2333" t="str">
        <f>_xlfn.XLOOKUP(B2333,blinkit_customers!A:A,blinkit_customers!B:B," ")</f>
        <v>Kamala Rama</v>
      </c>
      <c r="D2333" t="str">
        <f>_xlfn.XLOOKUP(B2333, blinkit_customers!A:A,blinkit_customers!I:I, " ")</f>
        <v>New</v>
      </c>
      <c r="E2333">
        <f>_xlfn.XLOOKUP(A2333,blinkit_order_items[order_id],blinkit_order_items[product_id])</f>
        <v>171602</v>
      </c>
      <c r="F2333" t="str">
        <f>_xlfn.XLOOKUP(E2333,blinkit_products[product_id],blinkit_products[product_name])</f>
        <v>Cola</v>
      </c>
      <c r="G2333" t="str">
        <f>_xlfn.XLOOKUP(E2333,blinkit_products[product_id],blinkit_products[category])</f>
        <v>Cold Drinks &amp; Juices</v>
      </c>
      <c r="H2333">
        <f>_xlfn.XLOOKUP(A2333,blinkit_order_items[order_id],blinkit_order_items[quantity])</f>
        <v>3</v>
      </c>
      <c r="I2333">
        <f>_xlfn.XLOOKUP(A2333,blinkit_order_items[order_id],blinkit_order_items[unit_price])</f>
        <v>883.44</v>
      </c>
      <c r="J2333" s="5">
        <v>3909.27</v>
      </c>
      <c r="K2333" s="5" t="s">
        <v>15</v>
      </c>
      <c r="L2333" s="5" t="s">
        <v>10</v>
      </c>
      <c r="M2333">
        <v>1</v>
      </c>
      <c r="N2333" s="9">
        <v>45365.03229166667</v>
      </c>
    </row>
    <row r="2334" spans="1:14" x14ac:dyDescent="0.3">
      <c r="A2334" s="2">
        <v>8891144024</v>
      </c>
      <c r="B2334" s="3">
        <v>47590944</v>
      </c>
      <c r="C2334" t="str">
        <f>_xlfn.XLOOKUP(B2334,blinkit_customers!A:A,blinkit_customers!B:B," ")</f>
        <v>Ayushman Chawla</v>
      </c>
      <c r="D2334" t="str">
        <f>_xlfn.XLOOKUP(B2334, blinkit_customers!A:A,blinkit_customers!I:I, " ")</f>
        <v>New</v>
      </c>
      <c r="E2334">
        <f>_xlfn.XLOOKUP(A2334,blinkit_order_items[order_id],blinkit_order_items[product_id])</f>
        <v>492958</v>
      </c>
      <c r="F2334" t="str">
        <f>_xlfn.XLOOKUP(E2334,blinkit_products[product_id],blinkit_products[product_name])</f>
        <v>Lotion</v>
      </c>
      <c r="G2334" t="str">
        <f>_xlfn.XLOOKUP(E2334,blinkit_products[product_id],blinkit_products[category])</f>
        <v>Personal Care</v>
      </c>
      <c r="H2334">
        <f>_xlfn.XLOOKUP(A2334,blinkit_order_items[order_id],blinkit_order_items[quantity])</f>
        <v>1</v>
      </c>
      <c r="I2334">
        <f>_xlfn.XLOOKUP(A2334,blinkit_order_items[order_id],blinkit_order_items[unit_price])</f>
        <v>84.2</v>
      </c>
      <c r="J2334" s="3">
        <v>1286.76</v>
      </c>
      <c r="K2334" s="3" t="s">
        <v>11</v>
      </c>
      <c r="L2334" s="3" t="s">
        <v>10</v>
      </c>
      <c r="M2334">
        <v>4</v>
      </c>
      <c r="N2334" s="8">
        <v>45022.861574074072</v>
      </c>
    </row>
    <row r="2335" spans="1:14" x14ac:dyDescent="0.3">
      <c r="A2335" s="4">
        <v>4606856320</v>
      </c>
      <c r="B2335" s="5">
        <v>57102800</v>
      </c>
      <c r="C2335" t="str">
        <f>_xlfn.XLOOKUP(B2335,blinkit_customers!A:A,blinkit_customers!B:B," ")</f>
        <v>Januja Verma</v>
      </c>
      <c r="D2335" t="str">
        <f>_xlfn.XLOOKUP(B2335, blinkit_customers!A:A,blinkit_customers!I:I, " ")</f>
        <v>Inactive</v>
      </c>
      <c r="E2335">
        <f>_xlfn.XLOOKUP(A2335,blinkit_order_items[order_id],blinkit_order_items[product_id])</f>
        <v>217710</v>
      </c>
      <c r="F2335" t="str">
        <f>_xlfn.XLOOKUP(E2335,blinkit_products[product_id],blinkit_products[product_name])</f>
        <v>Eggs</v>
      </c>
      <c r="G2335" t="str">
        <f>_xlfn.XLOOKUP(E2335,blinkit_products[product_id],blinkit_products[category])</f>
        <v>Dairy &amp; Breakfast</v>
      </c>
      <c r="H2335">
        <f>_xlfn.XLOOKUP(A2335,blinkit_order_items[order_id],blinkit_order_items[quantity])</f>
        <v>2</v>
      </c>
      <c r="I2335">
        <f>_xlfn.XLOOKUP(A2335,blinkit_order_items[order_id],blinkit_order_items[unit_price])</f>
        <v>58.59</v>
      </c>
      <c r="J2335" s="5">
        <v>726.41</v>
      </c>
      <c r="K2335" s="5" t="s">
        <v>15</v>
      </c>
      <c r="L2335" s="5" t="s">
        <v>10</v>
      </c>
      <c r="M2335">
        <v>2</v>
      </c>
      <c r="N2335" s="9">
        <v>45507.30804398148</v>
      </c>
    </row>
    <row r="2336" spans="1:14" x14ac:dyDescent="0.3">
      <c r="A2336" s="2">
        <v>1876194333</v>
      </c>
      <c r="B2336" s="3">
        <v>51945420</v>
      </c>
      <c r="C2336" t="str">
        <f>_xlfn.XLOOKUP(B2336,blinkit_customers!A:A,blinkit_customers!B:B," ")</f>
        <v>Geetika Kalita</v>
      </c>
      <c r="D2336" t="str">
        <f>_xlfn.XLOOKUP(B2336, blinkit_customers!A:A,blinkit_customers!I:I, " ")</f>
        <v>Premium</v>
      </c>
      <c r="E2336">
        <f>_xlfn.XLOOKUP(A2336,blinkit_order_items[order_id],blinkit_order_items[product_id])</f>
        <v>540618</v>
      </c>
      <c r="F2336" t="str">
        <f>_xlfn.XLOOKUP(E2336,blinkit_products[product_id],blinkit_products[product_name])</f>
        <v>Popcorn</v>
      </c>
      <c r="G2336" t="str">
        <f>_xlfn.XLOOKUP(E2336,blinkit_products[product_id],blinkit_products[category])</f>
        <v>Snacks &amp; Munchies</v>
      </c>
      <c r="H2336">
        <f>_xlfn.XLOOKUP(A2336,blinkit_order_items[order_id],blinkit_order_items[quantity])</f>
        <v>2</v>
      </c>
      <c r="I2336">
        <f>_xlfn.XLOOKUP(A2336,blinkit_order_items[order_id],blinkit_order_items[unit_price])</f>
        <v>317.05</v>
      </c>
      <c r="J2336" s="3">
        <v>1630.26</v>
      </c>
      <c r="K2336" s="3" t="s">
        <v>11</v>
      </c>
      <c r="L2336" s="3" t="s">
        <v>10</v>
      </c>
      <c r="M2336">
        <v>2</v>
      </c>
      <c r="N2336" s="8">
        <v>45378.359826388885</v>
      </c>
    </row>
    <row r="2337" spans="1:14" x14ac:dyDescent="0.3">
      <c r="A2337" s="4">
        <v>1471186096</v>
      </c>
      <c r="B2337" s="5">
        <v>51503088</v>
      </c>
      <c r="C2337" t="str">
        <f>_xlfn.XLOOKUP(B2337,blinkit_customers!A:A,blinkit_customers!B:B," ")</f>
        <v>Arin More</v>
      </c>
      <c r="D2337" t="str">
        <f>_xlfn.XLOOKUP(B2337, blinkit_customers!A:A,blinkit_customers!I:I, " ")</f>
        <v>New</v>
      </c>
      <c r="E2337">
        <f>_xlfn.XLOOKUP(A2337,blinkit_order_items[order_id],blinkit_order_items[product_id])</f>
        <v>455083</v>
      </c>
      <c r="F2337" t="str">
        <f>_xlfn.XLOOKUP(E2337,blinkit_products[product_id],blinkit_products[product_name])</f>
        <v>Butter</v>
      </c>
      <c r="G2337" t="str">
        <f>_xlfn.XLOOKUP(E2337,blinkit_products[product_id],blinkit_products[category])</f>
        <v>Dairy &amp; Breakfast</v>
      </c>
      <c r="H2337">
        <f>_xlfn.XLOOKUP(A2337,blinkit_order_items[order_id],blinkit_order_items[quantity])</f>
        <v>2</v>
      </c>
      <c r="I2337">
        <f>_xlfn.XLOOKUP(A2337,blinkit_order_items[order_id],blinkit_order_items[unit_price])</f>
        <v>959.01</v>
      </c>
      <c r="J2337" s="5">
        <v>2890.99</v>
      </c>
      <c r="K2337" s="5" t="s">
        <v>12</v>
      </c>
      <c r="L2337" s="5" t="s">
        <v>14</v>
      </c>
      <c r="M2337">
        <v>15</v>
      </c>
      <c r="N2337" s="9">
        <v>45251.090578703705</v>
      </c>
    </row>
    <row r="2338" spans="1:14" x14ac:dyDescent="0.3">
      <c r="A2338" s="2">
        <v>4763556417</v>
      </c>
      <c r="B2338" s="3">
        <v>91602727</v>
      </c>
      <c r="C2338" t="str">
        <f>_xlfn.XLOOKUP(B2338,blinkit_customers!A:A,blinkit_customers!B:B," ")</f>
        <v>Rayaan Palla</v>
      </c>
      <c r="D2338" t="str">
        <f>_xlfn.XLOOKUP(B2338, blinkit_customers!A:A,blinkit_customers!I:I, " ")</f>
        <v>Inactive</v>
      </c>
      <c r="E2338">
        <f>_xlfn.XLOOKUP(A2338,blinkit_order_items[order_id],blinkit_order_items[product_id])</f>
        <v>18035</v>
      </c>
      <c r="F2338" t="str">
        <f>_xlfn.XLOOKUP(E2338,blinkit_products[product_id],blinkit_products[product_name])</f>
        <v>Dish Soap</v>
      </c>
      <c r="G2338" t="str">
        <f>_xlfn.XLOOKUP(E2338,blinkit_products[product_id],blinkit_products[category])</f>
        <v>Household Care</v>
      </c>
      <c r="H2338">
        <f>_xlfn.XLOOKUP(A2338,blinkit_order_items[order_id],blinkit_order_items[quantity])</f>
        <v>3</v>
      </c>
      <c r="I2338">
        <f>_xlfn.XLOOKUP(A2338,blinkit_order_items[order_id],blinkit_order_items[unit_price])</f>
        <v>968.94</v>
      </c>
      <c r="J2338" s="3">
        <v>968.94</v>
      </c>
      <c r="K2338" s="3" t="s">
        <v>12</v>
      </c>
      <c r="L2338" s="3" t="s">
        <v>10</v>
      </c>
      <c r="M2338">
        <v>-2</v>
      </c>
      <c r="N2338" s="8">
        <v>45017.030868055554</v>
      </c>
    </row>
    <row r="2339" spans="1:14" x14ac:dyDescent="0.3">
      <c r="A2339" s="4">
        <v>5961097387</v>
      </c>
      <c r="B2339" s="5">
        <v>75474920</v>
      </c>
      <c r="C2339" t="str">
        <f>_xlfn.XLOOKUP(B2339,blinkit_customers!A:A,blinkit_customers!B:B," ")</f>
        <v>Ojas Wali</v>
      </c>
      <c r="D2339" t="str">
        <f>_xlfn.XLOOKUP(B2339, blinkit_customers!A:A,blinkit_customers!I:I, " ")</f>
        <v>Regular</v>
      </c>
      <c r="E2339">
        <f>_xlfn.XLOOKUP(A2339,blinkit_order_items[order_id],blinkit_order_items[product_id])</f>
        <v>992178</v>
      </c>
      <c r="F2339" t="str">
        <f>_xlfn.XLOOKUP(E2339,blinkit_products[product_id],blinkit_products[product_name])</f>
        <v>Pain Reliever</v>
      </c>
      <c r="G2339" t="str">
        <f>_xlfn.XLOOKUP(E2339,blinkit_products[product_id],blinkit_products[category])</f>
        <v>Pharmacy</v>
      </c>
      <c r="H2339">
        <f>_xlfn.XLOOKUP(A2339,blinkit_order_items[order_id],blinkit_order_items[quantity])</f>
        <v>2</v>
      </c>
      <c r="I2339">
        <f>_xlfn.XLOOKUP(A2339,blinkit_order_items[order_id],blinkit_order_items[unit_price])</f>
        <v>632.42999999999995</v>
      </c>
      <c r="J2339" s="5">
        <v>2425.77</v>
      </c>
      <c r="K2339" s="5" t="s">
        <v>15</v>
      </c>
      <c r="L2339" s="5" t="s">
        <v>10</v>
      </c>
      <c r="M2339">
        <v>0</v>
      </c>
      <c r="N2339" s="9">
        <v>45165.190937500003</v>
      </c>
    </row>
    <row r="2340" spans="1:14" x14ac:dyDescent="0.3">
      <c r="A2340" s="2">
        <v>1509646137</v>
      </c>
      <c r="B2340" s="3">
        <v>31456752</v>
      </c>
      <c r="C2340" t="str">
        <f>_xlfn.XLOOKUP(B2340,blinkit_customers!A:A,blinkit_customers!B:B," ")</f>
        <v>Henry Borah</v>
      </c>
      <c r="D2340" t="str">
        <f>_xlfn.XLOOKUP(B2340, blinkit_customers!A:A,blinkit_customers!I:I, " ")</f>
        <v>Premium</v>
      </c>
      <c r="E2340">
        <f>_xlfn.XLOOKUP(A2340,blinkit_order_items[order_id],blinkit_order_items[product_id])</f>
        <v>481843</v>
      </c>
      <c r="F2340" t="str">
        <f>_xlfn.XLOOKUP(E2340,blinkit_products[product_id],blinkit_products[product_name])</f>
        <v>Chocolates</v>
      </c>
      <c r="G2340" t="str">
        <f>_xlfn.XLOOKUP(E2340,blinkit_products[product_id],blinkit_products[category])</f>
        <v>Snacks &amp; Munchies</v>
      </c>
      <c r="H2340">
        <f>_xlfn.XLOOKUP(A2340,blinkit_order_items[order_id],blinkit_order_items[quantity])</f>
        <v>3</v>
      </c>
      <c r="I2340">
        <f>_xlfn.XLOOKUP(A2340,blinkit_order_items[order_id],blinkit_order_items[unit_price])</f>
        <v>297.68</v>
      </c>
      <c r="J2340" s="3">
        <v>4104.67</v>
      </c>
      <c r="K2340" s="3" t="s">
        <v>13</v>
      </c>
      <c r="L2340" s="3" t="s">
        <v>14</v>
      </c>
      <c r="M2340">
        <v>9</v>
      </c>
      <c r="N2340" s="8">
        <v>45394.711805555555</v>
      </c>
    </row>
    <row r="2341" spans="1:14" x14ac:dyDescent="0.3">
      <c r="A2341" s="4">
        <v>7533431274</v>
      </c>
      <c r="B2341" s="5">
        <v>23984022</v>
      </c>
      <c r="C2341" t="str">
        <f>_xlfn.XLOOKUP(B2341,blinkit_customers!A:A,blinkit_customers!B:B," ")</f>
        <v>Liam Gupta</v>
      </c>
      <c r="D2341" t="str">
        <f>_xlfn.XLOOKUP(B2341, blinkit_customers!A:A,blinkit_customers!I:I, " ")</f>
        <v>Regular</v>
      </c>
      <c r="E2341">
        <f>_xlfn.XLOOKUP(A2341,blinkit_order_items[order_id],blinkit_order_items[product_id])</f>
        <v>63769</v>
      </c>
      <c r="F2341" t="str">
        <f>_xlfn.XLOOKUP(E2341,blinkit_products[product_id],blinkit_products[product_name])</f>
        <v>Lotion</v>
      </c>
      <c r="G2341" t="str">
        <f>_xlfn.XLOOKUP(E2341,blinkit_products[product_id],blinkit_products[category])</f>
        <v>Personal Care</v>
      </c>
      <c r="H2341">
        <f>_xlfn.XLOOKUP(A2341,blinkit_order_items[order_id],blinkit_order_items[quantity])</f>
        <v>3</v>
      </c>
      <c r="I2341">
        <f>_xlfn.XLOOKUP(A2341,blinkit_order_items[order_id],blinkit_order_items[unit_price])</f>
        <v>878.07</v>
      </c>
      <c r="J2341" s="5">
        <v>1728.15</v>
      </c>
      <c r="K2341" s="5" t="s">
        <v>12</v>
      </c>
      <c r="L2341" s="5" t="s">
        <v>10</v>
      </c>
      <c r="M2341">
        <v>0</v>
      </c>
      <c r="N2341" s="9">
        <v>45149.651018518518</v>
      </c>
    </row>
    <row r="2342" spans="1:14" x14ac:dyDescent="0.3">
      <c r="A2342" s="2">
        <v>3598818329</v>
      </c>
      <c r="B2342" s="3">
        <v>22293666</v>
      </c>
      <c r="C2342" t="str">
        <f>_xlfn.XLOOKUP(B2342,blinkit_customers!A:A,blinkit_customers!B:B," ")</f>
        <v>Gopal Kumar</v>
      </c>
      <c r="D2342" t="str">
        <f>_xlfn.XLOOKUP(B2342, blinkit_customers!A:A,blinkit_customers!I:I, " ")</f>
        <v>New</v>
      </c>
      <c r="E2342">
        <f>_xlfn.XLOOKUP(A2342,blinkit_order_items[order_id],blinkit_order_items[product_id])</f>
        <v>196719</v>
      </c>
      <c r="F2342" t="str">
        <f>_xlfn.XLOOKUP(E2342,blinkit_products[product_id],blinkit_products[product_name])</f>
        <v>Bananas</v>
      </c>
      <c r="G2342" t="str">
        <f>_xlfn.XLOOKUP(E2342,blinkit_products[product_id],blinkit_products[category])</f>
        <v>Fruits &amp; Vegetables</v>
      </c>
      <c r="H2342">
        <f>_xlfn.XLOOKUP(A2342,blinkit_order_items[order_id],blinkit_order_items[quantity])</f>
        <v>2</v>
      </c>
      <c r="I2342">
        <f>_xlfn.XLOOKUP(A2342,blinkit_order_items[order_id],blinkit_order_items[unit_price])</f>
        <v>217.5</v>
      </c>
      <c r="J2342" s="3">
        <v>2790.82</v>
      </c>
      <c r="K2342" s="3" t="s">
        <v>12</v>
      </c>
      <c r="L2342" s="3" t="s">
        <v>10</v>
      </c>
      <c r="M2342">
        <v>1</v>
      </c>
      <c r="N2342" s="8">
        <v>45136.138703703706</v>
      </c>
    </row>
    <row r="2343" spans="1:14" x14ac:dyDescent="0.3">
      <c r="A2343" s="4">
        <v>2561337790</v>
      </c>
      <c r="B2343" s="5">
        <v>30823988</v>
      </c>
      <c r="C2343" t="str">
        <f>_xlfn.XLOOKUP(B2343,blinkit_customers!A:A,blinkit_customers!B:B," ")</f>
        <v>Owen Sangha</v>
      </c>
      <c r="D2343" t="str">
        <f>_xlfn.XLOOKUP(B2343, blinkit_customers!A:A,blinkit_customers!I:I, " ")</f>
        <v>Premium</v>
      </c>
      <c r="E2343">
        <f>_xlfn.XLOOKUP(A2343,blinkit_order_items[order_id],blinkit_order_items[product_id])</f>
        <v>853932</v>
      </c>
      <c r="F2343" t="str">
        <f>_xlfn.XLOOKUP(E2343,blinkit_products[product_id],blinkit_products[product_name])</f>
        <v>Baby Wipes</v>
      </c>
      <c r="G2343" t="str">
        <f>_xlfn.XLOOKUP(E2343,blinkit_products[product_id],blinkit_products[category])</f>
        <v>Baby Care</v>
      </c>
      <c r="H2343">
        <f>_xlfn.XLOOKUP(A2343,blinkit_order_items[order_id],blinkit_order_items[quantity])</f>
        <v>3</v>
      </c>
      <c r="I2343">
        <f>_xlfn.XLOOKUP(A2343,blinkit_order_items[order_id],blinkit_order_items[unit_price])</f>
        <v>941.19</v>
      </c>
      <c r="J2343" s="5">
        <v>1213.78</v>
      </c>
      <c r="K2343" s="5" t="s">
        <v>11</v>
      </c>
      <c r="L2343" s="5" t="s">
        <v>10</v>
      </c>
      <c r="M2343">
        <v>-4</v>
      </c>
      <c r="N2343" s="9">
        <v>45574.29173611111</v>
      </c>
    </row>
    <row r="2344" spans="1:14" x14ac:dyDescent="0.3">
      <c r="A2344" s="2">
        <v>2359692348</v>
      </c>
      <c r="B2344" s="3">
        <v>5418547</v>
      </c>
      <c r="C2344" t="str">
        <f>_xlfn.XLOOKUP(B2344,blinkit_customers!A:A,blinkit_customers!B:B," ")</f>
        <v>Qushi Devi</v>
      </c>
      <c r="D2344" t="str">
        <f>_xlfn.XLOOKUP(B2344, blinkit_customers!A:A,blinkit_customers!I:I, " ")</f>
        <v>Regular</v>
      </c>
      <c r="E2344">
        <f>_xlfn.XLOOKUP(A2344,blinkit_order_items[order_id],blinkit_order_items[product_id])</f>
        <v>284460</v>
      </c>
      <c r="F2344" t="str">
        <f>_xlfn.XLOOKUP(E2344,blinkit_products[product_id],blinkit_products[product_name])</f>
        <v>Potatoes</v>
      </c>
      <c r="G2344" t="str">
        <f>_xlfn.XLOOKUP(E2344,blinkit_products[product_id],blinkit_products[category])</f>
        <v>Fruits &amp; Vegetables</v>
      </c>
      <c r="H2344">
        <f>_xlfn.XLOOKUP(A2344,blinkit_order_items[order_id],blinkit_order_items[quantity])</f>
        <v>3</v>
      </c>
      <c r="I2344">
        <f>_xlfn.XLOOKUP(A2344,blinkit_order_items[order_id],blinkit_order_items[unit_price])</f>
        <v>505.95</v>
      </c>
      <c r="J2344" s="3">
        <v>1914.18</v>
      </c>
      <c r="K2344" s="3" t="s">
        <v>13</v>
      </c>
      <c r="L2344" s="3" t="s">
        <v>10</v>
      </c>
      <c r="M2344">
        <v>4</v>
      </c>
      <c r="N2344" s="8">
        <v>45535.023611111108</v>
      </c>
    </row>
    <row r="2345" spans="1:14" x14ac:dyDescent="0.3">
      <c r="A2345" s="4">
        <v>3146098826</v>
      </c>
      <c r="B2345" s="5">
        <v>12799092</v>
      </c>
      <c r="C2345" t="str">
        <f>_xlfn.XLOOKUP(B2345,blinkit_customers!A:A,blinkit_customers!B:B," ")</f>
        <v>William Sarkar</v>
      </c>
      <c r="D2345" t="str">
        <f>_xlfn.XLOOKUP(B2345, blinkit_customers!A:A,blinkit_customers!I:I, " ")</f>
        <v>Inactive</v>
      </c>
      <c r="E2345">
        <f>_xlfn.XLOOKUP(A2345,blinkit_order_items[order_id],blinkit_order_items[product_id])</f>
        <v>513199</v>
      </c>
      <c r="F2345" t="str">
        <f>_xlfn.XLOOKUP(E2345,blinkit_products[product_id],blinkit_products[product_name])</f>
        <v>Cola</v>
      </c>
      <c r="G2345" t="str">
        <f>_xlfn.XLOOKUP(E2345,blinkit_products[product_id],blinkit_products[category])</f>
        <v>Cold Drinks &amp; Juices</v>
      </c>
      <c r="H2345">
        <f>_xlfn.XLOOKUP(A2345,blinkit_order_items[order_id],blinkit_order_items[quantity])</f>
        <v>3</v>
      </c>
      <c r="I2345">
        <f>_xlfn.XLOOKUP(A2345,blinkit_order_items[order_id],blinkit_order_items[unit_price])</f>
        <v>422.23</v>
      </c>
      <c r="J2345" s="5">
        <v>3453.75</v>
      </c>
      <c r="K2345" s="5" t="s">
        <v>12</v>
      </c>
      <c r="L2345" s="5" t="s">
        <v>10</v>
      </c>
      <c r="M2345">
        <v>3</v>
      </c>
      <c r="N2345" s="9">
        <v>45463.966412037036</v>
      </c>
    </row>
    <row r="2346" spans="1:14" x14ac:dyDescent="0.3">
      <c r="A2346" s="2">
        <v>8638050442</v>
      </c>
      <c r="B2346" s="3">
        <v>52770036</v>
      </c>
      <c r="C2346" t="str">
        <f>_xlfn.XLOOKUP(B2346,blinkit_customers!A:A,blinkit_customers!B:B," ")</f>
        <v>Lopa Bobal</v>
      </c>
      <c r="D2346" t="str">
        <f>_xlfn.XLOOKUP(B2346, blinkit_customers!A:A,blinkit_customers!I:I, " ")</f>
        <v>New</v>
      </c>
      <c r="E2346">
        <f>_xlfn.XLOOKUP(A2346,blinkit_order_items[order_id],blinkit_order_items[product_id])</f>
        <v>689769</v>
      </c>
      <c r="F2346" t="str">
        <f>_xlfn.XLOOKUP(E2346,blinkit_products[product_id],blinkit_products[product_name])</f>
        <v>Frozen Vegetables</v>
      </c>
      <c r="G2346" t="str">
        <f>_xlfn.XLOOKUP(E2346,blinkit_products[product_id],blinkit_products[category])</f>
        <v>Instant &amp; Frozen Food</v>
      </c>
      <c r="H2346">
        <f>_xlfn.XLOOKUP(A2346,blinkit_order_items[order_id],blinkit_order_items[quantity])</f>
        <v>3</v>
      </c>
      <c r="I2346">
        <f>_xlfn.XLOOKUP(A2346,blinkit_order_items[order_id],blinkit_order_items[unit_price])</f>
        <v>46.62</v>
      </c>
      <c r="J2346" s="3">
        <v>130.18</v>
      </c>
      <c r="K2346" s="3" t="s">
        <v>13</v>
      </c>
      <c r="L2346" s="3" t="s">
        <v>10</v>
      </c>
      <c r="M2346">
        <v>4</v>
      </c>
      <c r="N2346" s="8">
        <v>45246.978946759256</v>
      </c>
    </row>
    <row r="2347" spans="1:14" x14ac:dyDescent="0.3">
      <c r="A2347" s="4">
        <v>1833854180</v>
      </c>
      <c r="B2347" s="5">
        <v>60062501</v>
      </c>
      <c r="C2347" t="str">
        <f>_xlfn.XLOOKUP(B2347,blinkit_customers!A:A,blinkit_customers!B:B," ")</f>
        <v>Anirudh Mistry</v>
      </c>
      <c r="D2347" t="str">
        <f>_xlfn.XLOOKUP(B2347, blinkit_customers!A:A,blinkit_customers!I:I, " ")</f>
        <v>New</v>
      </c>
      <c r="E2347">
        <f>_xlfn.XLOOKUP(A2347,blinkit_order_items[order_id],blinkit_order_items[product_id])</f>
        <v>992178</v>
      </c>
      <c r="F2347" t="str">
        <f>_xlfn.XLOOKUP(E2347,blinkit_products[product_id],blinkit_products[product_name])</f>
        <v>Pain Reliever</v>
      </c>
      <c r="G2347" t="str">
        <f>_xlfn.XLOOKUP(E2347,blinkit_products[product_id],blinkit_products[category])</f>
        <v>Pharmacy</v>
      </c>
      <c r="H2347">
        <f>_xlfn.XLOOKUP(A2347,blinkit_order_items[order_id],blinkit_order_items[quantity])</f>
        <v>2</v>
      </c>
      <c r="I2347">
        <f>_xlfn.XLOOKUP(A2347,blinkit_order_items[order_id],blinkit_order_items[unit_price])</f>
        <v>632.42999999999995</v>
      </c>
      <c r="J2347" s="5">
        <v>4585.63</v>
      </c>
      <c r="K2347" s="5" t="s">
        <v>11</v>
      </c>
      <c r="L2347" s="5" t="s">
        <v>16</v>
      </c>
      <c r="M2347">
        <v>25</v>
      </c>
      <c r="N2347" s="9">
        <v>45008.300474537034</v>
      </c>
    </row>
    <row r="2348" spans="1:14" x14ac:dyDescent="0.3">
      <c r="A2348" s="2">
        <v>5687148136</v>
      </c>
      <c r="B2348" s="3">
        <v>32527479</v>
      </c>
      <c r="C2348" t="str">
        <f>_xlfn.XLOOKUP(B2348,blinkit_customers!A:A,blinkit_customers!B:B," ")</f>
        <v>Nidhi Varkey</v>
      </c>
      <c r="D2348" t="str">
        <f>_xlfn.XLOOKUP(B2348, blinkit_customers!A:A,blinkit_customers!I:I, " ")</f>
        <v>Regular</v>
      </c>
      <c r="E2348">
        <f>_xlfn.XLOOKUP(A2348,blinkit_order_items[order_id],blinkit_order_items[product_id])</f>
        <v>859361</v>
      </c>
      <c r="F2348" t="str">
        <f>_xlfn.XLOOKUP(E2348,blinkit_products[product_id],blinkit_products[product_name])</f>
        <v>Shampoo</v>
      </c>
      <c r="G2348" t="str">
        <f>_xlfn.XLOOKUP(E2348,blinkit_products[product_id],blinkit_products[category])</f>
        <v>Personal Care</v>
      </c>
      <c r="H2348">
        <f>_xlfn.XLOOKUP(A2348,blinkit_order_items[order_id],blinkit_order_items[quantity])</f>
        <v>2</v>
      </c>
      <c r="I2348">
        <f>_xlfn.XLOOKUP(A2348,blinkit_order_items[order_id],blinkit_order_items[unit_price])</f>
        <v>432.39</v>
      </c>
      <c r="J2348" s="3">
        <v>1438.64</v>
      </c>
      <c r="K2348" s="3" t="s">
        <v>11</v>
      </c>
      <c r="L2348" s="3" t="s">
        <v>10</v>
      </c>
      <c r="M2348">
        <v>1</v>
      </c>
      <c r="N2348" s="8">
        <v>45101.032118055555</v>
      </c>
    </row>
    <row r="2349" spans="1:14" x14ac:dyDescent="0.3">
      <c r="A2349" s="4">
        <v>7133253616</v>
      </c>
      <c r="B2349" s="5">
        <v>14940427</v>
      </c>
      <c r="C2349" t="str">
        <f>_xlfn.XLOOKUP(B2349,blinkit_customers!A:A,blinkit_customers!B:B," ")</f>
        <v>Sara Rajagopalan</v>
      </c>
      <c r="D2349" t="str">
        <f>_xlfn.XLOOKUP(B2349, blinkit_customers!A:A,blinkit_customers!I:I, " ")</f>
        <v>Premium</v>
      </c>
      <c r="E2349">
        <f>_xlfn.XLOOKUP(A2349,blinkit_order_items[order_id],blinkit_order_items[product_id])</f>
        <v>654297</v>
      </c>
      <c r="F2349" t="str">
        <f>_xlfn.XLOOKUP(E2349,blinkit_products[product_id],blinkit_products[product_name])</f>
        <v>Potatoes</v>
      </c>
      <c r="G2349" t="str">
        <f>_xlfn.XLOOKUP(E2349,blinkit_products[product_id],blinkit_products[category])</f>
        <v>Fruits &amp; Vegetables</v>
      </c>
      <c r="H2349">
        <f>_xlfn.XLOOKUP(A2349,blinkit_order_items[order_id],blinkit_order_items[quantity])</f>
        <v>1</v>
      </c>
      <c r="I2349">
        <f>_xlfn.XLOOKUP(A2349,blinkit_order_items[order_id],blinkit_order_items[unit_price])</f>
        <v>13.25</v>
      </c>
      <c r="J2349" s="5">
        <v>4564.38</v>
      </c>
      <c r="K2349" s="5" t="s">
        <v>15</v>
      </c>
      <c r="L2349" s="5" t="s">
        <v>14</v>
      </c>
      <c r="M2349">
        <v>11</v>
      </c>
      <c r="N2349" s="9">
        <v>45518.339131944442</v>
      </c>
    </row>
    <row r="2350" spans="1:14" x14ac:dyDescent="0.3">
      <c r="A2350" s="2">
        <v>7899569162</v>
      </c>
      <c r="B2350" s="3">
        <v>90745023</v>
      </c>
      <c r="C2350" t="str">
        <f>_xlfn.XLOOKUP(B2350,blinkit_customers!A:A,blinkit_customers!B:B," ")</f>
        <v>Samarth Sathe</v>
      </c>
      <c r="D2350" t="str">
        <f>_xlfn.XLOOKUP(B2350, blinkit_customers!A:A,blinkit_customers!I:I, " ")</f>
        <v>Inactive</v>
      </c>
      <c r="E2350">
        <f>_xlfn.XLOOKUP(A2350,blinkit_order_items[order_id],blinkit_order_items[product_id])</f>
        <v>500633</v>
      </c>
      <c r="F2350" t="str">
        <f>_xlfn.XLOOKUP(E2350,blinkit_products[product_id],blinkit_products[product_name])</f>
        <v>Cereal</v>
      </c>
      <c r="G2350" t="str">
        <f>_xlfn.XLOOKUP(E2350,blinkit_products[product_id],blinkit_products[category])</f>
        <v>Dairy &amp; Breakfast</v>
      </c>
      <c r="H2350">
        <f>_xlfn.XLOOKUP(A2350,blinkit_order_items[order_id],blinkit_order_items[quantity])</f>
        <v>1</v>
      </c>
      <c r="I2350">
        <f>_xlfn.XLOOKUP(A2350,blinkit_order_items[order_id],blinkit_order_items[unit_price])</f>
        <v>154.5</v>
      </c>
      <c r="J2350" s="3">
        <v>1702.84</v>
      </c>
      <c r="K2350" s="3" t="s">
        <v>12</v>
      </c>
      <c r="L2350" s="3" t="s">
        <v>14</v>
      </c>
      <c r="M2350">
        <v>7</v>
      </c>
      <c r="N2350" s="8">
        <v>45153.36959490741</v>
      </c>
    </row>
    <row r="2351" spans="1:14" x14ac:dyDescent="0.3">
      <c r="A2351" s="4">
        <v>6119637917</v>
      </c>
      <c r="B2351" s="5">
        <v>77961205</v>
      </c>
      <c r="C2351" t="str">
        <f>_xlfn.XLOOKUP(B2351,blinkit_customers!A:A,blinkit_customers!B:B," ")</f>
        <v>Yashica Handa</v>
      </c>
      <c r="D2351" t="str">
        <f>_xlfn.XLOOKUP(B2351, blinkit_customers!A:A,blinkit_customers!I:I, " ")</f>
        <v>Premium</v>
      </c>
      <c r="E2351">
        <f>_xlfn.XLOOKUP(A2351,blinkit_order_items[order_id],blinkit_order_items[product_id])</f>
        <v>903336</v>
      </c>
      <c r="F2351" t="str">
        <f>_xlfn.XLOOKUP(E2351,blinkit_products[product_id],blinkit_products[product_name])</f>
        <v>Pulses</v>
      </c>
      <c r="G2351" t="str">
        <f>_xlfn.XLOOKUP(E2351,blinkit_products[product_id],blinkit_products[category])</f>
        <v>Grocery &amp; Staples</v>
      </c>
      <c r="H2351">
        <f>_xlfn.XLOOKUP(A2351,blinkit_order_items[order_id],blinkit_order_items[quantity])</f>
        <v>3</v>
      </c>
      <c r="I2351">
        <f>_xlfn.XLOOKUP(A2351,blinkit_order_items[order_id],blinkit_order_items[unit_price])</f>
        <v>551.88</v>
      </c>
      <c r="J2351" s="5">
        <v>1146.21</v>
      </c>
      <c r="K2351" s="5" t="s">
        <v>12</v>
      </c>
      <c r="L2351" s="5" t="s">
        <v>10</v>
      </c>
      <c r="M2351">
        <v>5</v>
      </c>
      <c r="N2351" s="9">
        <v>45471.865081018521</v>
      </c>
    </row>
    <row r="2352" spans="1:14" x14ac:dyDescent="0.3">
      <c r="A2352" s="2">
        <v>4924477011</v>
      </c>
      <c r="B2352" s="3">
        <v>7333934</v>
      </c>
      <c r="C2352" t="str">
        <f>_xlfn.XLOOKUP(B2352,blinkit_customers!A:A,blinkit_customers!B:B," ")</f>
        <v>Om Chand</v>
      </c>
      <c r="D2352" t="str">
        <f>_xlfn.XLOOKUP(B2352, blinkit_customers!A:A,blinkit_customers!I:I, " ")</f>
        <v>New</v>
      </c>
      <c r="E2352">
        <f>_xlfn.XLOOKUP(A2352,blinkit_order_items[order_id],blinkit_order_items[product_id])</f>
        <v>500633</v>
      </c>
      <c r="F2352" t="str">
        <f>_xlfn.XLOOKUP(E2352,blinkit_products[product_id],blinkit_products[product_name])</f>
        <v>Cereal</v>
      </c>
      <c r="G2352" t="str">
        <f>_xlfn.XLOOKUP(E2352,blinkit_products[product_id],blinkit_products[category])</f>
        <v>Dairy &amp; Breakfast</v>
      </c>
      <c r="H2352">
        <f>_xlfn.XLOOKUP(A2352,blinkit_order_items[order_id],blinkit_order_items[quantity])</f>
        <v>3</v>
      </c>
      <c r="I2352">
        <f>_xlfn.XLOOKUP(A2352,blinkit_order_items[order_id],blinkit_order_items[unit_price])</f>
        <v>154.5</v>
      </c>
      <c r="J2352" s="3">
        <v>3957.29</v>
      </c>
      <c r="K2352" s="3" t="s">
        <v>11</v>
      </c>
      <c r="L2352" s="3" t="s">
        <v>10</v>
      </c>
      <c r="M2352">
        <v>1</v>
      </c>
      <c r="N2352" s="8">
        <v>45304.805706018517</v>
      </c>
    </row>
    <row r="2353" spans="1:14" x14ac:dyDescent="0.3">
      <c r="A2353" s="4">
        <v>577458306</v>
      </c>
      <c r="B2353" s="5">
        <v>94165062</v>
      </c>
      <c r="C2353" t="str">
        <f>_xlfn.XLOOKUP(B2353,blinkit_customers!A:A,blinkit_customers!B:B," ")</f>
        <v>Siddharth Shroff</v>
      </c>
      <c r="D2353" t="str">
        <f>_xlfn.XLOOKUP(B2353, blinkit_customers!A:A,blinkit_customers!I:I, " ")</f>
        <v>Inactive</v>
      </c>
      <c r="E2353">
        <f>_xlfn.XLOOKUP(A2353,blinkit_order_items[order_id],blinkit_order_items[product_id])</f>
        <v>863930</v>
      </c>
      <c r="F2353" t="str">
        <f>_xlfn.XLOOKUP(E2353,blinkit_products[product_id],blinkit_products[product_name])</f>
        <v>Shampoo</v>
      </c>
      <c r="G2353" t="str">
        <f>_xlfn.XLOOKUP(E2353,blinkit_products[product_id],blinkit_products[category])</f>
        <v>Personal Care</v>
      </c>
      <c r="H2353">
        <f>_xlfn.XLOOKUP(A2353,blinkit_order_items[order_id],blinkit_order_items[quantity])</f>
        <v>1</v>
      </c>
      <c r="I2353">
        <f>_xlfn.XLOOKUP(A2353,blinkit_order_items[order_id],blinkit_order_items[unit_price])</f>
        <v>242.57</v>
      </c>
      <c r="J2353" s="5">
        <v>2931.44</v>
      </c>
      <c r="K2353" s="5" t="s">
        <v>15</v>
      </c>
      <c r="L2353" s="5" t="s">
        <v>10</v>
      </c>
      <c r="M2353">
        <v>-5</v>
      </c>
      <c r="N2353" s="9">
        <v>45202.298657407409</v>
      </c>
    </row>
    <row r="2354" spans="1:14" x14ac:dyDescent="0.3">
      <c r="A2354" s="2">
        <v>1605287230</v>
      </c>
      <c r="B2354" s="3">
        <v>7076456</v>
      </c>
      <c r="C2354" t="str">
        <f>_xlfn.XLOOKUP(B2354,blinkit_customers!A:A,blinkit_customers!B:B," ")</f>
        <v>Upkaar Munshi</v>
      </c>
      <c r="D2354" t="str">
        <f>_xlfn.XLOOKUP(B2354, blinkit_customers!A:A,blinkit_customers!I:I, " ")</f>
        <v>Regular</v>
      </c>
      <c r="E2354">
        <f>_xlfn.XLOOKUP(A2354,blinkit_order_items[order_id],blinkit_order_items[product_id])</f>
        <v>871592</v>
      </c>
      <c r="F2354" t="str">
        <f>_xlfn.XLOOKUP(E2354,blinkit_products[product_id],blinkit_products[product_name])</f>
        <v>Carrots</v>
      </c>
      <c r="G2354" t="str">
        <f>_xlfn.XLOOKUP(E2354,blinkit_products[product_id],blinkit_products[category])</f>
        <v>Fruits &amp; Vegetables</v>
      </c>
      <c r="H2354">
        <f>_xlfn.XLOOKUP(A2354,blinkit_order_items[order_id],blinkit_order_items[quantity])</f>
        <v>2</v>
      </c>
      <c r="I2354">
        <f>_xlfn.XLOOKUP(A2354,blinkit_order_items[order_id],blinkit_order_items[unit_price])</f>
        <v>870.29</v>
      </c>
      <c r="J2354" s="3">
        <v>3945.48</v>
      </c>
      <c r="K2354" s="3" t="s">
        <v>12</v>
      </c>
      <c r="L2354" s="3" t="s">
        <v>10</v>
      </c>
      <c r="M2354">
        <v>0</v>
      </c>
      <c r="N2354" s="8">
        <v>45146.276076388887</v>
      </c>
    </row>
    <row r="2355" spans="1:14" x14ac:dyDescent="0.3">
      <c r="A2355" s="4">
        <v>5743074720</v>
      </c>
      <c r="B2355" s="5">
        <v>44828791</v>
      </c>
      <c r="C2355" t="str">
        <f>_xlfn.XLOOKUP(B2355,blinkit_customers!A:A,blinkit_customers!B:B," ")</f>
        <v>Zansi Panchal</v>
      </c>
      <c r="D2355" t="str">
        <f>_xlfn.XLOOKUP(B2355, blinkit_customers!A:A,blinkit_customers!I:I, " ")</f>
        <v>New</v>
      </c>
      <c r="E2355">
        <f>_xlfn.XLOOKUP(A2355,blinkit_order_items[order_id],blinkit_order_items[product_id])</f>
        <v>589812</v>
      </c>
      <c r="F2355" t="str">
        <f>_xlfn.XLOOKUP(E2355,blinkit_products[product_id],blinkit_products[product_name])</f>
        <v>Detergent</v>
      </c>
      <c r="G2355" t="str">
        <f>_xlfn.XLOOKUP(E2355,blinkit_products[product_id],blinkit_products[category])</f>
        <v>Household Care</v>
      </c>
      <c r="H2355">
        <f>_xlfn.XLOOKUP(A2355,blinkit_order_items[order_id],blinkit_order_items[quantity])</f>
        <v>2</v>
      </c>
      <c r="I2355">
        <f>_xlfn.XLOOKUP(A2355,blinkit_order_items[order_id],blinkit_order_items[unit_price])</f>
        <v>163.03</v>
      </c>
      <c r="J2355" s="5">
        <v>40.700000000000003</v>
      </c>
      <c r="K2355" s="5" t="s">
        <v>12</v>
      </c>
      <c r="L2355" s="5" t="s">
        <v>10</v>
      </c>
      <c r="M2355">
        <v>-4</v>
      </c>
      <c r="N2355" s="9">
        <v>45330.132060185184</v>
      </c>
    </row>
    <row r="2356" spans="1:14" x14ac:dyDescent="0.3">
      <c r="A2356" s="2">
        <v>1645477578</v>
      </c>
      <c r="B2356" s="3">
        <v>47625855</v>
      </c>
      <c r="C2356" t="str">
        <f>_xlfn.XLOOKUP(B2356,blinkit_customers!A:A,blinkit_customers!B:B," ")</f>
        <v>Caleb Brar</v>
      </c>
      <c r="D2356" t="str">
        <f>_xlfn.XLOOKUP(B2356, blinkit_customers!A:A,blinkit_customers!I:I, " ")</f>
        <v>New</v>
      </c>
      <c r="E2356">
        <f>_xlfn.XLOOKUP(A2356,blinkit_order_items[order_id],blinkit_order_items[product_id])</f>
        <v>473929</v>
      </c>
      <c r="F2356" t="str">
        <f>_xlfn.XLOOKUP(E2356,blinkit_products[product_id],blinkit_products[product_name])</f>
        <v>Carrots</v>
      </c>
      <c r="G2356" t="str">
        <f>_xlfn.XLOOKUP(E2356,blinkit_products[product_id],blinkit_products[category])</f>
        <v>Fruits &amp; Vegetables</v>
      </c>
      <c r="H2356">
        <f>_xlfn.XLOOKUP(A2356,blinkit_order_items[order_id],blinkit_order_items[quantity])</f>
        <v>3</v>
      </c>
      <c r="I2356">
        <f>_xlfn.XLOOKUP(A2356,blinkit_order_items[order_id],blinkit_order_items[unit_price])</f>
        <v>440.19</v>
      </c>
      <c r="J2356" s="3">
        <v>1617.86</v>
      </c>
      <c r="K2356" s="3" t="s">
        <v>11</v>
      </c>
      <c r="L2356" s="3" t="s">
        <v>10</v>
      </c>
      <c r="M2356">
        <v>-5</v>
      </c>
      <c r="N2356" s="8">
        <v>45127.327881944446</v>
      </c>
    </row>
    <row r="2357" spans="1:14" x14ac:dyDescent="0.3">
      <c r="A2357" s="4">
        <v>6231311270</v>
      </c>
      <c r="B2357" s="5">
        <v>91144803</v>
      </c>
      <c r="C2357" t="str">
        <f>_xlfn.XLOOKUP(B2357,blinkit_customers!A:A,blinkit_customers!B:B," ")</f>
        <v>Hemang Singhal</v>
      </c>
      <c r="D2357" t="str">
        <f>_xlfn.XLOOKUP(B2357, blinkit_customers!A:A,blinkit_customers!I:I, " ")</f>
        <v>Regular</v>
      </c>
      <c r="E2357">
        <f>_xlfn.XLOOKUP(A2357,blinkit_order_items[order_id],blinkit_order_items[product_id])</f>
        <v>965755</v>
      </c>
      <c r="F2357" t="str">
        <f>_xlfn.XLOOKUP(E2357,blinkit_products[product_id],blinkit_products[product_name])</f>
        <v>Bananas</v>
      </c>
      <c r="G2357" t="str">
        <f>_xlfn.XLOOKUP(E2357,blinkit_products[product_id],blinkit_products[category])</f>
        <v>Fruits &amp; Vegetables</v>
      </c>
      <c r="H2357">
        <f>_xlfn.XLOOKUP(A2357,blinkit_order_items[order_id],blinkit_order_items[quantity])</f>
        <v>1</v>
      </c>
      <c r="I2357">
        <f>_xlfn.XLOOKUP(A2357,blinkit_order_items[order_id],blinkit_order_items[unit_price])</f>
        <v>532.57000000000005</v>
      </c>
      <c r="J2357" s="5">
        <v>2173.29</v>
      </c>
      <c r="K2357" s="5" t="s">
        <v>12</v>
      </c>
      <c r="L2357" s="5" t="s">
        <v>14</v>
      </c>
      <c r="M2357">
        <v>15</v>
      </c>
      <c r="N2357" s="9">
        <v>45267.778449074074</v>
      </c>
    </row>
    <row r="2358" spans="1:14" x14ac:dyDescent="0.3">
      <c r="A2358" s="2">
        <v>4629648516</v>
      </c>
      <c r="B2358" s="3">
        <v>93507573</v>
      </c>
      <c r="C2358" t="str">
        <f>_xlfn.XLOOKUP(B2358,blinkit_customers!A:A,blinkit_customers!B:B," ")</f>
        <v>Raksha Prashad</v>
      </c>
      <c r="D2358" t="str">
        <f>_xlfn.XLOOKUP(B2358, blinkit_customers!A:A,blinkit_customers!I:I, " ")</f>
        <v>Premium</v>
      </c>
      <c r="E2358">
        <f>_xlfn.XLOOKUP(A2358,blinkit_order_items[order_id],blinkit_order_items[product_id])</f>
        <v>689769</v>
      </c>
      <c r="F2358" t="str">
        <f>_xlfn.XLOOKUP(E2358,blinkit_products[product_id],blinkit_products[product_name])</f>
        <v>Frozen Vegetables</v>
      </c>
      <c r="G2358" t="str">
        <f>_xlfn.XLOOKUP(E2358,blinkit_products[product_id],blinkit_products[category])</f>
        <v>Instant &amp; Frozen Food</v>
      </c>
      <c r="H2358">
        <f>_xlfn.XLOOKUP(A2358,blinkit_order_items[order_id],blinkit_order_items[quantity])</f>
        <v>2</v>
      </c>
      <c r="I2358">
        <f>_xlfn.XLOOKUP(A2358,blinkit_order_items[order_id],blinkit_order_items[unit_price])</f>
        <v>46.62</v>
      </c>
      <c r="J2358" s="3">
        <v>39.65</v>
      </c>
      <c r="K2358" s="3" t="s">
        <v>15</v>
      </c>
      <c r="L2358" s="3" t="s">
        <v>10</v>
      </c>
      <c r="M2358">
        <v>1</v>
      </c>
      <c r="N2358" s="8">
        <v>45159.932511574072</v>
      </c>
    </row>
    <row r="2359" spans="1:14" x14ac:dyDescent="0.3">
      <c r="A2359" s="4">
        <v>2706229594</v>
      </c>
      <c r="B2359" s="5">
        <v>81337068</v>
      </c>
      <c r="C2359" t="str">
        <f>_xlfn.XLOOKUP(B2359,blinkit_customers!A:A,blinkit_customers!B:B," ")</f>
        <v>Ira Kapur</v>
      </c>
      <c r="D2359" t="str">
        <f>_xlfn.XLOOKUP(B2359, blinkit_customers!A:A,blinkit_customers!I:I, " ")</f>
        <v>Regular</v>
      </c>
      <c r="E2359">
        <f>_xlfn.XLOOKUP(A2359,blinkit_order_items[order_id],blinkit_order_items[product_id])</f>
        <v>36412</v>
      </c>
      <c r="F2359" t="str">
        <f>_xlfn.XLOOKUP(E2359,blinkit_products[product_id],blinkit_products[product_name])</f>
        <v>Dish Soap</v>
      </c>
      <c r="G2359" t="str">
        <f>_xlfn.XLOOKUP(E2359,blinkit_products[product_id],blinkit_products[category])</f>
        <v>Household Care</v>
      </c>
      <c r="H2359">
        <f>_xlfn.XLOOKUP(A2359,blinkit_order_items[order_id],blinkit_order_items[quantity])</f>
        <v>3</v>
      </c>
      <c r="I2359">
        <f>_xlfn.XLOOKUP(A2359,blinkit_order_items[order_id],blinkit_order_items[unit_price])</f>
        <v>397.68</v>
      </c>
      <c r="J2359" s="5">
        <v>3260.52</v>
      </c>
      <c r="K2359" s="5" t="s">
        <v>11</v>
      </c>
      <c r="L2359" s="5" t="s">
        <v>10</v>
      </c>
      <c r="M2359">
        <v>-3</v>
      </c>
      <c r="N2359" s="9">
        <v>45569.323171296295</v>
      </c>
    </row>
    <row r="2360" spans="1:14" x14ac:dyDescent="0.3">
      <c r="A2360" s="2">
        <v>6814009039</v>
      </c>
      <c r="B2360" s="3">
        <v>10605484</v>
      </c>
      <c r="C2360" t="str">
        <f>_xlfn.XLOOKUP(B2360,blinkit_customers!A:A,blinkit_customers!B:B," ")</f>
        <v>Rachit Chakraborty</v>
      </c>
      <c r="D2360" t="str">
        <f>_xlfn.XLOOKUP(B2360, blinkit_customers!A:A,blinkit_customers!I:I, " ")</f>
        <v>Inactive</v>
      </c>
      <c r="E2360">
        <f>_xlfn.XLOOKUP(A2360,blinkit_order_items[order_id],blinkit_order_items[product_id])</f>
        <v>291238</v>
      </c>
      <c r="F2360" t="str">
        <f>_xlfn.XLOOKUP(E2360,blinkit_products[product_id],blinkit_products[product_name])</f>
        <v>Chocolates</v>
      </c>
      <c r="G2360" t="str">
        <f>_xlfn.XLOOKUP(E2360,blinkit_products[product_id],blinkit_products[category])</f>
        <v>Snacks &amp; Munchies</v>
      </c>
      <c r="H2360">
        <f>_xlfn.XLOOKUP(A2360,blinkit_order_items[order_id],blinkit_order_items[quantity])</f>
        <v>2</v>
      </c>
      <c r="I2360">
        <f>_xlfn.XLOOKUP(A2360,blinkit_order_items[order_id],blinkit_order_items[unit_price])</f>
        <v>746.03</v>
      </c>
      <c r="J2360" s="3">
        <v>1344.57</v>
      </c>
      <c r="K2360" s="3" t="s">
        <v>13</v>
      </c>
      <c r="L2360" s="3" t="s">
        <v>10</v>
      </c>
      <c r="M2360">
        <v>-4</v>
      </c>
      <c r="N2360" s="8">
        <v>45233.546388888892</v>
      </c>
    </row>
    <row r="2361" spans="1:14" x14ac:dyDescent="0.3">
      <c r="A2361" s="4">
        <v>5604135912</v>
      </c>
      <c r="B2361" s="5">
        <v>11478478</v>
      </c>
      <c r="C2361" t="str">
        <f>_xlfn.XLOOKUP(B2361,blinkit_customers!A:A,blinkit_customers!B:B," ")</f>
        <v>Vedika Dugal</v>
      </c>
      <c r="D2361" t="str">
        <f>_xlfn.XLOOKUP(B2361, blinkit_customers!A:A,blinkit_customers!I:I, " ")</f>
        <v>Inactive</v>
      </c>
      <c r="E2361">
        <f>_xlfn.XLOOKUP(A2361,blinkit_order_items[order_id],blinkit_order_items[product_id])</f>
        <v>757274</v>
      </c>
      <c r="F2361" t="str">
        <f>_xlfn.XLOOKUP(E2361,blinkit_products[product_id],blinkit_products[product_name])</f>
        <v>Pet Treats</v>
      </c>
      <c r="G2361" t="str">
        <f>_xlfn.XLOOKUP(E2361,blinkit_products[product_id],blinkit_products[category])</f>
        <v>Pet Care</v>
      </c>
      <c r="H2361">
        <f>_xlfn.XLOOKUP(A2361,blinkit_order_items[order_id],blinkit_order_items[quantity])</f>
        <v>2</v>
      </c>
      <c r="I2361">
        <f>_xlfn.XLOOKUP(A2361,blinkit_order_items[order_id],blinkit_order_items[unit_price])</f>
        <v>98.32</v>
      </c>
      <c r="J2361" s="5">
        <v>4032.27</v>
      </c>
      <c r="K2361" s="5" t="s">
        <v>11</v>
      </c>
      <c r="L2361" s="5" t="s">
        <v>10</v>
      </c>
      <c r="M2361">
        <v>2</v>
      </c>
      <c r="N2361" s="9">
        <v>45523.681793981479</v>
      </c>
    </row>
    <row r="2362" spans="1:14" x14ac:dyDescent="0.3">
      <c r="A2362" s="2">
        <v>766789724</v>
      </c>
      <c r="B2362" s="3">
        <v>60446619</v>
      </c>
      <c r="C2362" t="str">
        <f>_xlfn.XLOOKUP(B2362,blinkit_customers!A:A,blinkit_customers!B:B," ")</f>
        <v>Yashvi Kar</v>
      </c>
      <c r="D2362" t="str">
        <f>_xlfn.XLOOKUP(B2362, blinkit_customers!A:A,blinkit_customers!I:I, " ")</f>
        <v>Regular</v>
      </c>
      <c r="E2362">
        <f>_xlfn.XLOOKUP(A2362,blinkit_order_items[order_id],blinkit_order_items[product_id])</f>
        <v>709916</v>
      </c>
      <c r="F2362" t="str">
        <f>_xlfn.XLOOKUP(E2362,blinkit_products[product_id],blinkit_products[product_name])</f>
        <v>Detergent</v>
      </c>
      <c r="G2362" t="str">
        <f>_xlfn.XLOOKUP(E2362,blinkit_products[product_id],blinkit_products[category])</f>
        <v>Household Care</v>
      </c>
      <c r="H2362">
        <f>_xlfn.XLOOKUP(A2362,blinkit_order_items[order_id],blinkit_order_items[quantity])</f>
        <v>1</v>
      </c>
      <c r="I2362">
        <f>_xlfn.XLOOKUP(A2362,blinkit_order_items[order_id],blinkit_order_items[unit_price])</f>
        <v>33.76</v>
      </c>
      <c r="J2362" s="3">
        <v>2837.18</v>
      </c>
      <c r="K2362" s="3" t="s">
        <v>11</v>
      </c>
      <c r="L2362" s="3" t="s">
        <v>10</v>
      </c>
      <c r="M2362">
        <v>2</v>
      </c>
      <c r="N2362" s="8">
        <v>45524.981435185182</v>
      </c>
    </row>
    <row r="2363" spans="1:14" x14ac:dyDescent="0.3">
      <c r="A2363" s="4">
        <v>2727595593</v>
      </c>
      <c r="B2363" s="5">
        <v>80875034</v>
      </c>
      <c r="C2363" t="str">
        <f>_xlfn.XLOOKUP(B2363,blinkit_customers!A:A,blinkit_customers!B:B," ")</f>
        <v>Vasatika Palla</v>
      </c>
      <c r="D2363" t="str">
        <f>_xlfn.XLOOKUP(B2363, blinkit_customers!A:A,blinkit_customers!I:I, " ")</f>
        <v>Inactive</v>
      </c>
      <c r="E2363">
        <f>_xlfn.XLOOKUP(A2363,blinkit_order_items[order_id],blinkit_order_items[product_id])</f>
        <v>739534</v>
      </c>
      <c r="F2363" t="str">
        <f>_xlfn.XLOOKUP(E2363,blinkit_products[product_id],blinkit_products[product_name])</f>
        <v>Toilet Cleaner</v>
      </c>
      <c r="G2363" t="str">
        <f>_xlfn.XLOOKUP(E2363,blinkit_products[product_id],blinkit_products[category])</f>
        <v>Household Care</v>
      </c>
      <c r="H2363">
        <f>_xlfn.XLOOKUP(A2363,blinkit_order_items[order_id],blinkit_order_items[quantity])</f>
        <v>1</v>
      </c>
      <c r="I2363">
        <f>_xlfn.XLOOKUP(A2363,blinkit_order_items[order_id],blinkit_order_items[unit_price])</f>
        <v>994.56</v>
      </c>
      <c r="J2363" s="5">
        <v>3069.89</v>
      </c>
      <c r="K2363" s="5" t="s">
        <v>12</v>
      </c>
      <c r="L2363" s="5" t="s">
        <v>10</v>
      </c>
      <c r="M2363">
        <v>-3</v>
      </c>
      <c r="N2363" s="9">
        <v>45247.042881944442</v>
      </c>
    </row>
    <row r="2364" spans="1:14" x14ac:dyDescent="0.3">
      <c r="A2364" s="2">
        <v>9887978407</v>
      </c>
      <c r="B2364" s="3">
        <v>43256928</v>
      </c>
      <c r="C2364" t="str">
        <f>_xlfn.XLOOKUP(B2364,blinkit_customers!A:A,blinkit_customers!B:B," ")</f>
        <v>Gaurav Bhardwaj</v>
      </c>
      <c r="D2364" t="str">
        <f>_xlfn.XLOOKUP(B2364, blinkit_customers!A:A,blinkit_customers!I:I, " ")</f>
        <v>Inactive</v>
      </c>
      <c r="E2364">
        <f>_xlfn.XLOOKUP(A2364,blinkit_order_items[order_id],blinkit_order_items[product_id])</f>
        <v>968887</v>
      </c>
      <c r="F2364" t="str">
        <f>_xlfn.XLOOKUP(E2364,blinkit_products[product_id],blinkit_products[product_name])</f>
        <v>Dish Soap</v>
      </c>
      <c r="G2364" t="str">
        <f>_xlfn.XLOOKUP(E2364,blinkit_products[product_id],blinkit_products[category])</f>
        <v>Household Care</v>
      </c>
      <c r="H2364">
        <f>_xlfn.XLOOKUP(A2364,blinkit_order_items[order_id],blinkit_order_items[quantity])</f>
        <v>2</v>
      </c>
      <c r="I2364">
        <f>_xlfn.XLOOKUP(A2364,blinkit_order_items[order_id],blinkit_order_items[unit_price])</f>
        <v>40.700000000000003</v>
      </c>
      <c r="J2364" s="3">
        <v>5037.57</v>
      </c>
      <c r="K2364" s="3" t="s">
        <v>15</v>
      </c>
      <c r="L2364" s="3" t="s">
        <v>10</v>
      </c>
      <c r="M2364">
        <v>2</v>
      </c>
      <c r="N2364" s="8">
        <v>45123.542766203704</v>
      </c>
    </row>
    <row r="2365" spans="1:14" x14ac:dyDescent="0.3">
      <c r="A2365" s="4">
        <v>6825742544</v>
      </c>
      <c r="B2365" s="5">
        <v>29689766</v>
      </c>
      <c r="C2365" t="str">
        <f>_xlfn.XLOOKUP(B2365,blinkit_customers!A:A,blinkit_customers!B:B," ")</f>
        <v>Pallavi Kala</v>
      </c>
      <c r="D2365" t="str">
        <f>_xlfn.XLOOKUP(B2365, blinkit_customers!A:A,blinkit_customers!I:I, " ")</f>
        <v>New</v>
      </c>
      <c r="E2365">
        <f>_xlfn.XLOOKUP(A2365,blinkit_order_items[order_id],blinkit_order_items[product_id])</f>
        <v>365132</v>
      </c>
      <c r="F2365" t="str">
        <f>_xlfn.XLOOKUP(E2365,blinkit_products[product_id],blinkit_products[product_name])</f>
        <v>Instant Noodles</v>
      </c>
      <c r="G2365" t="str">
        <f>_xlfn.XLOOKUP(E2365,blinkit_products[product_id],blinkit_products[category])</f>
        <v>Instant &amp; Frozen Food</v>
      </c>
      <c r="H2365">
        <f>_xlfn.XLOOKUP(A2365,blinkit_order_items[order_id],blinkit_order_items[quantity])</f>
        <v>2</v>
      </c>
      <c r="I2365">
        <f>_xlfn.XLOOKUP(A2365,blinkit_order_items[order_id],blinkit_order_items[unit_price])</f>
        <v>229.38</v>
      </c>
      <c r="J2365" s="5">
        <v>901.77</v>
      </c>
      <c r="K2365" s="5" t="s">
        <v>15</v>
      </c>
      <c r="L2365" s="5" t="s">
        <v>10</v>
      </c>
      <c r="M2365">
        <v>2</v>
      </c>
      <c r="N2365" s="9">
        <v>45326.779085648152</v>
      </c>
    </row>
    <row r="2366" spans="1:14" x14ac:dyDescent="0.3">
      <c r="A2366" s="2">
        <v>7081192087</v>
      </c>
      <c r="B2366" s="3">
        <v>15529446</v>
      </c>
      <c r="C2366" t="str">
        <f>_xlfn.XLOOKUP(B2366,blinkit_customers!A:A,blinkit_customers!B:B," ")</f>
        <v>Pallavi Goda</v>
      </c>
      <c r="D2366" t="str">
        <f>_xlfn.XLOOKUP(B2366, blinkit_customers!A:A,blinkit_customers!I:I, " ")</f>
        <v>Premium</v>
      </c>
      <c r="E2366">
        <f>_xlfn.XLOOKUP(A2366,blinkit_order_items[order_id],blinkit_order_items[product_id])</f>
        <v>847349</v>
      </c>
      <c r="F2366" t="str">
        <f>_xlfn.XLOOKUP(E2366,blinkit_products[product_id],blinkit_products[product_name])</f>
        <v>Potatoes</v>
      </c>
      <c r="G2366" t="str">
        <f>_xlfn.XLOOKUP(E2366,blinkit_products[product_id],blinkit_products[category])</f>
        <v>Fruits &amp; Vegetables</v>
      </c>
      <c r="H2366">
        <f>_xlfn.XLOOKUP(A2366,blinkit_order_items[order_id],blinkit_order_items[quantity])</f>
        <v>2</v>
      </c>
      <c r="I2366">
        <f>_xlfn.XLOOKUP(A2366,blinkit_order_items[order_id],blinkit_order_items[unit_price])</f>
        <v>781.08</v>
      </c>
      <c r="J2366" s="3">
        <v>261.02999999999997</v>
      </c>
      <c r="K2366" s="3" t="s">
        <v>13</v>
      </c>
      <c r="L2366" s="3" t="s">
        <v>14</v>
      </c>
      <c r="M2366">
        <v>8</v>
      </c>
      <c r="N2366" s="8">
        <v>45136.41233796296</v>
      </c>
    </row>
    <row r="2367" spans="1:14" x14ac:dyDescent="0.3">
      <c r="A2367" s="4">
        <v>3185620074</v>
      </c>
      <c r="B2367" s="5">
        <v>57526322</v>
      </c>
      <c r="C2367" t="str">
        <f>_xlfn.XLOOKUP(B2367,blinkit_customers!A:A,blinkit_customers!B:B," ")</f>
        <v>Henry Dar</v>
      </c>
      <c r="D2367" t="str">
        <f>_xlfn.XLOOKUP(B2367, blinkit_customers!A:A,blinkit_customers!I:I, " ")</f>
        <v>Premium</v>
      </c>
      <c r="E2367">
        <f>_xlfn.XLOOKUP(A2367,blinkit_order_items[order_id],blinkit_order_items[product_id])</f>
        <v>305754</v>
      </c>
      <c r="F2367" t="str">
        <f>_xlfn.XLOOKUP(E2367,blinkit_products[product_id],blinkit_products[product_name])</f>
        <v>Frozen Vegetables</v>
      </c>
      <c r="G2367" t="str">
        <f>_xlfn.XLOOKUP(E2367,blinkit_products[product_id],blinkit_products[category])</f>
        <v>Instant &amp; Frozen Food</v>
      </c>
      <c r="H2367">
        <f>_xlfn.XLOOKUP(A2367,blinkit_order_items[order_id],blinkit_order_items[quantity])</f>
        <v>1</v>
      </c>
      <c r="I2367">
        <f>_xlfn.XLOOKUP(A2367,blinkit_order_items[order_id],blinkit_order_items[unit_price])</f>
        <v>979.99</v>
      </c>
      <c r="J2367" s="5">
        <v>816.38</v>
      </c>
      <c r="K2367" s="5" t="s">
        <v>15</v>
      </c>
      <c r="L2367" s="5" t="s">
        <v>14</v>
      </c>
      <c r="M2367">
        <v>15</v>
      </c>
      <c r="N2367" s="9">
        <v>45152.646365740744</v>
      </c>
    </row>
    <row r="2368" spans="1:14" x14ac:dyDescent="0.3">
      <c r="A2368" s="2">
        <v>7162086351</v>
      </c>
      <c r="B2368" s="3">
        <v>74231111</v>
      </c>
      <c r="C2368" t="str">
        <f>_xlfn.XLOOKUP(B2368,blinkit_customers!A:A,blinkit_customers!B:B," ")</f>
        <v>Jhalak Varty</v>
      </c>
      <c r="D2368" t="str">
        <f>_xlfn.XLOOKUP(B2368, blinkit_customers!A:A,blinkit_customers!I:I, " ")</f>
        <v>Premium</v>
      </c>
      <c r="E2368">
        <f>_xlfn.XLOOKUP(A2368,blinkit_order_items[order_id],blinkit_order_items[product_id])</f>
        <v>962591</v>
      </c>
      <c r="F2368" t="str">
        <f>_xlfn.XLOOKUP(E2368,blinkit_products[product_id],blinkit_products[product_name])</f>
        <v>Orange Juice</v>
      </c>
      <c r="G2368" t="str">
        <f>_xlfn.XLOOKUP(E2368,blinkit_products[product_id],blinkit_products[category])</f>
        <v>Cold Drinks &amp; Juices</v>
      </c>
      <c r="H2368">
        <f>_xlfn.XLOOKUP(A2368,blinkit_order_items[order_id],blinkit_order_items[quantity])</f>
        <v>1</v>
      </c>
      <c r="I2368">
        <f>_xlfn.XLOOKUP(A2368,blinkit_order_items[order_id],blinkit_order_items[unit_price])</f>
        <v>130.01</v>
      </c>
      <c r="J2368" s="3">
        <v>270.70999999999998</v>
      </c>
      <c r="K2368" s="3" t="s">
        <v>11</v>
      </c>
      <c r="L2368" s="3" t="s">
        <v>10</v>
      </c>
      <c r="M2368">
        <v>-4</v>
      </c>
      <c r="N2368" s="8">
        <v>45245.042268518519</v>
      </c>
    </row>
    <row r="2369" spans="1:14" x14ac:dyDescent="0.3">
      <c r="A2369" s="4">
        <v>5504768409</v>
      </c>
      <c r="B2369" s="5">
        <v>84850688</v>
      </c>
      <c r="C2369" t="str">
        <f>_xlfn.XLOOKUP(B2369,blinkit_customers!A:A,blinkit_customers!B:B," ")</f>
        <v>Atharv Nagar</v>
      </c>
      <c r="D2369" t="str">
        <f>_xlfn.XLOOKUP(B2369, blinkit_customers!A:A,blinkit_customers!I:I, " ")</f>
        <v>Inactive</v>
      </c>
      <c r="E2369">
        <f>_xlfn.XLOOKUP(A2369,blinkit_order_items[order_id],blinkit_order_items[product_id])</f>
        <v>39154</v>
      </c>
      <c r="F2369" t="str">
        <f>_xlfn.XLOOKUP(E2369,blinkit_products[product_id],blinkit_products[product_name])</f>
        <v>Mangoes</v>
      </c>
      <c r="G2369" t="str">
        <f>_xlfn.XLOOKUP(E2369,blinkit_products[product_id],blinkit_products[category])</f>
        <v>Fruits &amp; Vegetables</v>
      </c>
      <c r="H2369">
        <f>_xlfn.XLOOKUP(A2369,blinkit_order_items[order_id],blinkit_order_items[quantity])</f>
        <v>3</v>
      </c>
      <c r="I2369">
        <f>_xlfn.XLOOKUP(A2369,blinkit_order_items[order_id],blinkit_order_items[unit_price])</f>
        <v>946.86</v>
      </c>
      <c r="J2369" s="5">
        <v>2102.5</v>
      </c>
      <c r="K2369" s="5" t="s">
        <v>13</v>
      </c>
      <c r="L2369" s="5" t="s">
        <v>14</v>
      </c>
      <c r="M2369">
        <v>13</v>
      </c>
      <c r="N2369" s="9">
        <v>45145.942476851851</v>
      </c>
    </row>
    <row r="2370" spans="1:14" x14ac:dyDescent="0.3">
      <c r="A2370" s="2">
        <v>6721093047</v>
      </c>
      <c r="B2370" s="3">
        <v>22054087</v>
      </c>
      <c r="C2370" t="str">
        <f>_xlfn.XLOOKUP(B2370,blinkit_customers!A:A,blinkit_customers!B:B," ")</f>
        <v>Peter Buch</v>
      </c>
      <c r="D2370" t="str">
        <f>_xlfn.XLOOKUP(B2370, blinkit_customers!A:A,blinkit_customers!I:I, " ")</f>
        <v>Inactive</v>
      </c>
      <c r="E2370">
        <f>_xlfn.XLOOKUP(A2370,blinkit_order_items[order_id],blinkit_order_items[product_id])</f>
        <v>473929</v>
      </c>
      <c r="F2370" t="str">
        <f>_xlfn.XLOOKUP(E2370,blinkit_products[product_id],blinkit_products[product_name])</f>
        <v>Carrots</v>
      </c>
      <c r="G2370" t="str">
        <f>_xlfn.XLOOKUP(E2370,blinkit_products[product_id],blinkit_products[category])</f>
        <v>Fruits &amp; Vegetables</v>
      </c>
      <c r="H2370">
        <f>_xlfn.XLOOKUP(A2370,blinkit_order_items[order_id],blinkit_order_items[quantity])</f>
        <v>3</v>
      </c>
      <c r="I2370">
        <f>_xlfn.XLOOKUP(A2370,blinkit_order_items[order_id],blinkit_order_items[unit_price])</f>
        <v>440.19</v>
      </c>
      <c r="J2370" s="3">
        <v>2875.06</v>
      </c>
      <c r="K2370" s="3" t="s">
        <v>15</v>
      </c>
      <c r="L2370" s="3" t="s">
        <v>10</v>
      </c>
      <c r="M2370">
        <v>0</v>
      </c>
      <c r="N2370" s="8">
        <v>45361.599282407406</v>
      </c>
    </row>
    <row r="2371" spans="1:14" x14ac:dyDescent="0.3">
      <c r="A2371" s="4">
        <v>1134990529</v>
      </c>
      <c r="B2371" s="5">
        <v>63971358</v>
      </c>
      <c r="C2371" t="str">
        <f>_xlfn.XLOOKUP(B2371,blinkit_customers!A:A,blinkit_customers!B:B," ")</f>
        <v>Leela Hayre</v>
      </c>
      <c r="D2371" t="str">
        <f>_xlfn.XLOOKUP(B2371, blinkit_customers!A:A,blinkit_customers!I:I, " ")</f>
        <v>Regular</v>
      </c>
      <c r="E2371">
        <f>_xlfn.XLOOKUP(A2371,blinkit_order_items[order_id],blinkit_order_items[product_id])</f>
        <v>704868</v>
      </c>
      <c r="F2371" t="str">
        <f>_xlfn.XLOOKUP(E2371,blinkit_products[product_id],blinkit_products[product_name])</f>
        <v>Detergent</v>
      </c>
      <c r="G2371" t="str">
        <f>_xlfn.XLOOKUP(E2371,blinkit_products[product_id],blinkit_products[category])</f>
        <v>Household Care</v>
      </c>
      <c r="H2371">
        <f>_xlfn.XLOOKUP(A2371,blinkit_order_items[order_id],blinkit_order_items[quantity])</f>
        <v>2</v>
      </c>
      <c r="I2371">
        <f>_xlfn.XLOOKUP(A2371,blinkit_order_items[order_id],blinkit_order_items[unit_price])</f>
        <v>193.46</v>
      </c>
      <c r="J2371" s="5">
        <v>2294.08</v>
      </c>
      <c r="K2371" s="5" t="s">
        <v>11</v>
      </c>
      <c r="L2371" s="5" t="s">
        <v>10</v>
      </c>
      <c r="M2371">
        <v>5</v>
      </c>
      <c r="N2371" s="9">
        <v>45497.792928240742</v>
      </c>
    </row>
    <row r="2372" spans="1:14" x14ac:dyDescent="0.3">
      <c r="A2372" s="2">
        <v>4632975114</v>
      </c>
      <c r="B2372" s="3">
        <v>92409489</v>
      </c>
      <c r="C2372" t="str">
        <f>_xlfn.XLOOKUP(B2372,blinkit_customers!A:A,blinkit_customers!B:B," ")</f>
        <v>Deepa Devi</v>
      </c>
      <c r="D2372" t="str">
        <f>_xlfn.XLOOKUP(B2372, blinkit_customers!A:A,blinkit_customers!I:I, " ")</f>
        <v>Regular</v>
      </c>
      <c r="E2372">
        <f>_xlfn.XLOOKUP(A2372,blinkit_order_items[order_id],blinkit_order_items[product_id])</f>
        <v>287070</v>
      </c>
      <c r="F2372" t="str">
        <f>_xlfn.XLOOKUP(E2372,blinkit_products[product_id],blinkit_products[product_name])</f>
        <v>Wheat Flour</v>
      </c>
      <c r="G2372" t="str">
        <f>_xlfn.XLOOKUP(E2372,blinkit_products[product_id],blinkit_products[category])</f>
        <v>Grocery &amp; Staples</v>
      </c>
      <c r="H2372">
        <f>_xlfn.XLOOKUP(A2372,blinkit_order_items[order_id],blinkit_order_items[quantity])</f>
        <v>2</v>
      </c>
      <c r="I2372">
        <f>_xlfn.XLOOKUP(A2372,blinkit_order_items[order_id],blinkit_order_items[unit_price])</f>
        <v>443.17</v>
      </c>
      <c r="J2372" s="3">
        <v>508</v>
      </c>
      <c r="K2372" s="3" t="s">
        <v>13</v>
      </c>
      <c r="L2372" s="3" t="s">
        <v>10</v>
      </c>
      <c r="M2372">
        <v>5</v>
      </c>
      <c r="N2372" s="8">
        <v>45061.718784722223</v>
      </c>
    </row>
    <row r="2373" spans="1:14" x14ac:dyDescent="0.3">
      <c r="A2373" s="4">
        <v>1471897083</v>
      </c>
      <c r="B2373" s="5">
        <v>78439088</v>
      </c>
      <c r="C2373" t="str">
        <f>_xlfn.XLOOKUP(B2373,blinkit_customers!A:A,blinkit_customers!B:B," ")</f>
        <v>Ria Taneja</v>
      </c>
      <c r="D2373" t="str">
        <f>_xlfn.XLOOKUP(B2373, blinkit_customers!A:A,blinkit_customers!I:I, " ")</f>
        <v>Regular</v>
      </c>
      <c r="E2373">
        <f>_xlfn.XLOOKUP(A2373,blinkit_order_items[order_id],blinkit_order_items[product_id])</f>
        <v>228286</v>
      </c>
      <c r="F2373" t="str">
        <f>_xlfn.XLOOKUP(E2373,blinkit_products[product_id],blinkit_products[product_name])</f>
        <v>Cola</v>
      </c>
      <c r="G2373" t="str">
        <f>_xlfn.XLOOKUP(E2373,blinkit_products[product_id],blinkit_products[category])</f>
        <v>Cold Drinks &amp; Juices</v>
      </c>
      <c r="H2373">
        <f>_xlfn.XLOOKUP(A2373,blinkit_order_items[order_id],blinkit_order_items[quantity])</f>
        <v>2</v>
      </c>
      <c r="I2373">
        <f>_xlfn.XLOOKUP(A2373,blinkit_order_items[order_id],blinkit_order_items[unit_price])</f>
        <v>179.08</v>
      </c>
      <c r="J2373" s="5">
        <v>1831.85</v>
      </c>
      <c r="K2373" s="5" t="s">
        <v>15</v>
      </c>
      <c r="L2373" s="5" t="s">
        <v>10</v>
      </c>
      <c r="M2373">
        <v>-4</v>
      </c>
      <c r="N2373" s="9">
        <v>45266.913807870369</v>
      </c>
    </row>
    <row r="2374" spans="1:14" x14ac:dyDescent="0.3">
      <c r="A2374" s="2">
        <v>6081974624</v>
      </c>
      <c r="B2374" s="3">
        <v>79764458</v>
      </c>
      <c r="C2374" t="str">
        <f>_xlfn.XLOOKUP(B2374,blinkit_customers!A:A,blinkit_customers!B:B," ")</f>
        <v>Bhavani Kant</v>
      </c>
      <c r="D2374" t="str">
        <f>_xlfn.XLOOKUP(B2374, blinkit_customers!A:A,blinkit_customers!I:I, " ")</f>
        <v>New</v>
      </c>
      <c r="E2374">
        <f>_xlfn.XLOOKUP(A2374,blinkit_order_items[order_id],blinkit_order_items[product_id])</f>
        <v>621677</v>
      </c>
      <c r="F2374" t="str">
        <f>_xlfn.XLOOKUP(E2374,blinkit_products[product_id],blinkit_products[product_name])</f>
        <v>Frozen Biryani</v>
      </c>
      <c r="G2374" t="str">
        <f>_xlfn.XLOOKUP(E2374,blinkit_products[product_id],blinkit_products[category])</f>
        <v>Instant &amp; Frozen Food</v>
      </c>
      <c r="H2374">
        <f>_xlfn.XLOOKUP(A2374,blinkit_order_items[order_id],blinkit_order_items[quantity])</f>
        <v>1</v>
      </c>
      <c r="I2374">
        <f>_xlfn.XLOOKUP(A2374,blinkit_order_items[order_id],blinkit_order_items[unit_price])</f>
        <v>317.8</v>
      </c>
      <c r="J2374" s="3">
        <v>1275.19</v>
      </c>
      <c r="K2374" s="3" t="s">
        <v>13</v>
      </c>
      <c r="L2374" s="3" t="s">
        <v>10</v>
      </c>
      <c r="M2374">
        <v>-2</v>
      </c>
      <c r="N2374" s="8">
        <v>45370.854710648149</v>
      </c>
    </row>
    <row r="2375" spans="1:14" x14ac:dyDescent="0.3">
      <c r="A2375" s="4">
        <v>806680874</v>
      </c>
      <c r="B2375" s="5">
        <v>14632090</v>
      </c>
      <c r="C2375" t="str">
        <f>_xlfn.XLOOKUP(B2375,blinkit_customers!A:A,blinkit_customers!B:B," ")</f>
        <v>Ria Baria</v>
      </c>
      <c r="D2375" t="str">
        <f>_xlfn.XLOOKUP(B2375, blinkit_customers!A:A,blinkit_customers!I:I, " ")</f>
        <v>Regular</v>
      </c>
      <c r="E2375">
        <f>_xlfn.XLOOKUP(A2375,blinkit_order_items[order_id],blinkit_order_items[product_id])</f>
        <v>739534</v>
      </c>
      <c r="F2375" t="str">
        <f>_xlfn.XLOOKUP(E2375,blinkit_products[product_id],blinkit_products[product_name])</f>
        <v>Toilet Cleaner</v>
      </c>
      <c r="G2375" t="str">
        <f>_xlfn.XLOOKUP(E2375,blinkit_products[product_id],blinkit_products[category])</f>
        <v>Household Care</v>
      </c>
      <c r="H2375">
        <f>_xlfn.XLOOKUP(A2375,blinkit_order_items[order_id],blinkit_order_items[quantity])</f>
        <v>2</v>
      </c>
      <c r="I2375">
        <f>_xlfn.XLOOKUP(A2375,blinkit_order_items[order_id],blinkit_order_items[unit_price])</f>
        <v>994.56</v>
      </c>
      <c r="J2375" s="5">
        <v>5405.1</v>
      </c>
      <c r="K2375" s="5" t="s">
        <v>13</v>
      </c>
      <c r="L2375" s="5" t="s">
        <v>10</v>
      </c>
      <c r="M2375">
        <v>1</v>
      </c>
      <c r="N2375" s="9">
        <v>45245.707962962966</v>
      </c>
    </row>
    <row r="2376" spans="1:14" x14ac:dyDescent="0.3">
      <c r="A2376" s="2">
        <v>8213018419</v>
      </c>
      <c r="B2376" s="3">
        <v>16640907</v>
      </c>
      <c r="C2376" t="str">
        <f>_xlfn.XLOOKUP(B2376,blinkit_customers!A:A,blinkit_customers!B:B," ")</f>
        <v>Anjali Choudhary</v>
      </c>
      <c r="D2376" t="str">
        <f>_xlfn.XLOOKUP(B2376, blinkit_customers!A:A,blinkit_customers!I:I, " ")</f>
        <v>Regular</v>
      </c>
      <c r="E2376">
        <f>_xlfn.XLOOKUP(A2376,blinkit_order_items[order_id],blinkit_order_items[product_id])</f>
        <v>689769</v>
      </c>
      <c r="F2376" t="str">
        <f>_xlfn.XLOOKUP(E2376,blinkit_products[product_id],blinkit_products[product_name])</f>
        <v>Frozen Vegetables</v>
      </c>
      <c r="G2376" t="str">
        <f>_xlfn.XLOOKUP(E2376,blinkit_products[product_id],blinkit_products[category])</f>
        <v>Instant &amp; Frozen Food</v>
      </c>
      <c r="H2376">
        <f>_xlfn.XLOOKUP(A2376,blinkit_order_items[order_id],blinkit_order_items[quantity])</f>
        <v>3</v>
      </c>
      <c r="I2376">
        <f>_xlfn.XLOOKUP(A2376,blinkit_order_items[order_id],blinkit_order_items[unit_price])</f>
        <v>46.62</v>
      </c>
      <c r="J2376" s="3">
        <v>1078.17</v>
      </c>
      <c r="K2376" s="3" t="s">
        <v>15</v>
      </c>
      <c r="L2376" s="3" t="s">
        <v>16</v>
      </c>
      <c r="M2376">
        <v>21</v>
      </c>
      <c r="N2376" s="8">
        <v>45026.855590277781</v>
      </c>
    </row>
    <row r="2377" spans="1:14" x14ac:dyDescent="0.3">
      <c r="A2377" s="4">
        <v>4610876894</v>
      </c>
      <c r="B2377" s="5">
        <v>59485034</v>
      </c>
      <c r="C2377" t="str">
        <f>_xlfn.XLOOKUP(B2377,blinkit_customers!A:A,blinkit_customers!B:B," ")</f>
        <v>Dominic Sidhu</v>
      </c>
      <c r="D2377" t="str">
        <f>_xlfn.XLOOKUP(B2377, blinkit_customers!A:A,blinkit_customers!I:I, " ")</f>
        <v>New</v>
      </c>
      <c r="E2377">
        <f>_xlfn.XLOOKUP(A2377,blinkit_order_items[order_id],blinkit_order_items[product_id])</f>
        <v>654297</v>
      </c>
      <c r="F2377" t="str">
        <f>_xlfn.XLOOKUP(E2377,blinkit_products[product_id],blinkit_products[product_name])</f>
        <v>Potatoes</v>
      </c>
      <c r="G2377" t="str">
        <f>_xlfn.XLOOKUP(E2377,blinkit_products[product_id],blinkit_products[category])</f>
        <v>Fruits &amp; Vegetables</v>
      </c>
      <c r="H2377">
        <f>_xlfn.XLOOKUP(A2377,blinkit_order_items[order_id],blinkit_order_items[quantity])</f>
        <v>1</v>
      </c>
      <c r="I2377">
        <f>_xlfn.XLOOKUP(A2377,blinkit_order_items[order_id],blinkit_order_items[unit_price])</f>
        <v>13.25</v>
      </c>
      <c r="J2377" s="5">
        <v>4185.1000000000004</v>
      </c>
      <c r="K2377" s="5" t="s">
        <v>15</v>
      </c>
      <c r="L2377" s="5" t="s">
        <v>10</v>
      </c>
      <c r="M2377">
        <v>0</v>
      </c>
      <c r="N2377" s="9">
        <v>45152.908194444448</v>
      </c>
    </row>
    <row r="2378" spans="1:14" x14ac:dyDescent="0.3">
      <c r="A2378" s="2">
        <v>9116180240</v>
      </c>
      <c r="B2378" s="3">
        <v>17696094</v>
      </c>
      <c r="C2378" t="str">
        <f>_xlfn.XLOOKUP(B2378,blinkit_customers!A:A,blinkit_customers!B:B," ")</f>
        <v>Tanvi Barad</v>
      </c>
      <c r="D2378" t="str">
        <f>_xlfn.XLOOKUP(B2378, blinkit_customers!A:A,blinkit_customers!I:I, " ")</f>
        <v>New</v>
      </c>
      <c r="E2378">
        <f>_xlfn.XLOOKUP(A2378,blinkit_order_items[order_id],blinkit_order_items[product_id])</f>
        <v>890623</v>
      </c>
      <c r="F2378" t="str">
        <f>_xlfn.XLOOKUP(E2378,blinkit_products[product_id],blinkit_products[product_name])</f>
        <v>Onions</v>
      </c>
      <c r="G2378" t="str">
        <f>_xlfn.XLOOKUP(E2378,blinkit_products[product_id],blinkit_products[category])</f>
        <v>Fruits &amp; Vegetables</v>
      </c>
      <c r="H2378">
        <f>_xlfn.XLOOKUP(A2378,blinkit_order_items[order_id],blinkit_order_items[quantity])</f>
        <v>1</v>
      </c>
      <c r="I2378">
        <f>_xlfn.XLOOKUP(A2378,blinkit_order_items[order_id],blinkit_order_items[unit_price])</f>
        <v>354.52</v>
      </c>
      <c r="J2378" s="3">
        <v>994.56</v>
      </c>
      <c r="K2378" s="3" t="s">
        <v>13</v>
      </c>
      <c r="L2378" s="3" t="s">
        <v>10</v>
      </c>
      <c r="M2378">
        <v>2</v>
      </c>
      <c r="N2378" s="8">
        <v>45069.762025462966</v>
      </c>
    </row>
    <row r="2379" spans="1:14" x14ac:dyDescent="0.3">
      <c r="A2379" s="4">
        <v>8916648395</v>
      </c>
      <c r="B2379" s="5">
        <v>8138417</v>
      </c>
      <c r="C2379" t="str">
        <f>_xlfn.XLOOKUP(B2379,blinkit_customers!A:A,blinkit_customers!B:B," ")</f>
        <v>Champak Narayan</v>
      </c>
      <c r="D2379" t="str">
        <f>_xlfn.XLOOKUP(B2379, blinkit_customers!A:A,blinkit_customers!I:I, " ")</f>
        <v>Premium</v>
      </c>
      <c r="E2379">
        <f>_xlfn.XLOOKUP(A2379,blinkit_order_items[order_id],blinkit_order_items[product_id])</f>
        <v>952168</v>
      </c>
      <c r="F2379" t="str">
        <f>_xlfn.XLOOKUP(E2379,blinkit_products[product_id],blinkit_products[product_name])</f>
        <v>Popcorn</v>
      </c>
      <c r="G2379" t="str">
        <f>_xlfn.XLOOKUP(E2379,blinkit_products[product_id],blinkit_products[category])</f>
        <v>Snacks &amp; Munchies</v>
      </c>
      <c r="H2379">
        <f>_xlfn.XLOOKUP(A2379,blinkit_order_items[order_id],blinkit_order_items[quantity])</f>
        <v>3</v>
      </c>
      <c r="I2379">
        <f>_xlfn.XLOOKUP(A2379,blinkit_order_items[order_id],blinkit_order_items[unit_price])</f>
        <v>236.95</v>
      </c>
      <c r="J2379" s="5">
        <v>2209.2399999999998</v>
      </c>
      <c r="K2379" s="5" t="s">
        <v>12</v>
      </c>
      <c r="L2379" s="5" t="s">
        <v>10</v>
      </c>
      <c r="M2379">
        <v>-1</v>
      </c>
      <c r="N2379" s="9">
        <v>45122.692476851851</v>
      </c>
    </row>
    <row r="2380" spans="1:14" x14ac:dyDescent="0.3">
      <c r="A2380" s="2">
        <v>3626990751</v>
      </c>
      <c r="B2380" s="3">
        <v>81940369</v>
      </c>
      <c r="C2380" t="str">
        <f>_xlfn.XLOOKUP(B2380,blinkit_customers!A:A,blinkit_customers!B:B," ")</f>
        <v>Nilima Chaudhuri</v>
      </c>
      <c r="D2380" t="str">
        <f>_xlfn.XLOOKUP(B2380, blinkit_customers!A:A,blinkit_customers!I:I, " ")</f>
        <v>Premium</v>
      </c>
      <c r="E2380">
        <f>_xlfn.XLOOKUP(A2380,blinkit_order_items[order_id],blinkit_order_items[product_id])</f>
        <v>171602</v>
      </c>
      <c r="F2380" t="str">
        <f>_xlfn.XLOOKUP(E2380,blinkit_products[product_id],blinkit_products[product_name])</f>
        <v>Cola</v>
      </c>
      <c r="G2380" t="str">
        <f>_xlfn.XLOOKUP(E2380,blinkit_products[product_id],blinkit_products[category])</f>
        <v>Cold Drinks &amp; Juices</v>
      </c>
      <c r="H2380">
        <f>_xlfn.XLOOKUP(A2380,blinkit_order_items[order_id],blinkit_order_items[quantity])</f>
        <v>2</v>
      </c>
      <c r="I2380">
        <f>_xlfn.XLOOKUP(A2380,blinkit_order_items[order_id],blinkit_order_items[unit_price])</f>
        <v>883.44</v>
      </c>
      <c r="J2380" s="3">
        <v>3325.83</v>
      </c>
      <c r="K2380" s="3" t="s">
        <v>13</v>
      </c>
      <c r="L2380" s="3" t="s">
        <v>14</v>
      </c>
      <c r="M2380">
        <v>15</v>
      </c>
      <c r="N2380" s="8">
        <v>45056.802349537036</v>
      </c>
    </row>
    <row r="2381" spans="1:14" x14ac:dyDescent="0.3">
      <c r="A2381" s="4">
        <v>2544173358</v>
      </c>
      <c r="B2381" s="5">
        <v>43295656</v>
      </c>
      <c r="C2381" t="str">
        <f>_xlfn.XLOOKUP(B2381,blinkit_customers!A:A,blinkit_customers!B:B," ")</f>
        <v>Wyatt Bhasin</v>
      </c>
      <c r="D2381" t="str">
        <f>_xlfn.XLOOKUP(B2381, blinkit_customers!A:A,blinkit_customers!I:I, " ")</f>
        <v>Regular</v>
      </c>
      <c r="E2381">
        <f>_xlfn.XLOOKUP(A2381,blinkit_order_items[order_id],blinkit_order_items[product_id])</f>
        <v>487931</v>
      </c>
      <c r="F2381" t="str">
        <f>_xlfn.XLOOKUP(E2381,blinkit_products[product_id],blinkit_products[product_name])</f>
        <v>Sugar</v>
      </c>
      <c r="G2381" t="str">
        <f>_xlfn.XLOOKUP(E2381,blinkit_products[product_id],blinkit_products[category])</f>
        <v>Grocery &amp; Staples</v>
      </c>
      <c r="H2381">
        <f>_xlfn.XLOOKUP(A2381,blinkit_order_items[order_id],blinkit_order_items[quantity])</f>
        <v>3</v>
      </c>
      <c r="I2381">
        <f>_xlfn.XLOOKUP(A2381,blinkit_order_items[order_id],blinkit_order_items[unit_price])</f>
        <v>709.08</v>
      </c>
      <c r="J2381" s="5">
        <v>3448.92</v>
      </c>
      <c r="K2381" s="5" t="s">
        <v>12</v>
      </c>
      <c r="L2381" s="5" t="s">
        <v>10</v>
      </c>
      <c r="M2381">
        <v>0</v>
      </c>
      <c r="N2381" s="9">
        <v>45599.695798611108</v>
      </c>
    </row>
    <row r="2382" spans="1:14" x14ac:dyDescent="0.3">
      <c r="A2382" s="2">
        <v>3654075570</v>
      </c>
      <c r="B2382" s="3">
        <v>81906973</v>
      </c>
      <c r="C2382" t="str">
        <f>_xlfn.XLOOKUP(B2382,blinkit_customers!A:A,blinkit_customers!B:B," ")</f>
        <v>Oliver Wagle</v>
      </c>
      <c r="D2382" t="str">
        <f>_xlfn.XLOOKUP(B2382, blinkit_customers!A:A,blinkit_customers!I:I, " ")</f>
        <v>New</v>
      </c>
      <c r="E2382">
        <f>_xlfn.XLOOKUP(A2382,blinkit_order_items[order_id],blinkit_order_items[product_id])</f>
        <v>94225</v>
      </c>
      <c r="F2382" t="str">
        <f>_xlfn.XLOOKUP(E2382,blinkit_products[product_id],blinkit_products[product_name])</f>
        <v>Toilet Cleaner</v>
      </c>
      <c r="G2382" t="str">
        <f>_xlfn.XLOOKUP(E2382,blinkit_products[product_id],blinkit_products[category])</f>
        <v>Household Care</v>
      </c>
      <c r="H2382">
        <f>_xlfn.XLOOKUP(A2382,blinkit_order_items[order_id],blinkit_order_items[quantity])</f>
        <v>1</v>
      </c>
      <c r="I2382">
        <f>_xlfn.XLOOKUP(A2382,blinkit_order_items[order_id],blinkit_order_items[unit_price])</f>
        <v>77.11</v>
      </c>
      <c r="J2382" s="3">
        <v>2328.1999999999998</v>
      </c>
      <c r="K2382" s="3" t="s">
        <v>13</v>
      </c>
      <c r="L2382" s="3" t="s">
        <v>10</v>
      </c>
      <c r="M2382">
        <v>-2</v>
      </c>
      <c r="N2382" s="8">
        <v>45102.02244212963</v>
      </c>
    </row>
    <row r="2383" spans="1:14" x14ac:dyDescent="0.3">
      <c r="A2383" s="4">
        <v>9846277624</v>
      </c>
      <c r="B2383" s="5">
        <v>78732957</v>
      </c>
      <c r="C2383" t="str">
        <f>_xlfn.XLOOKUP(B2383,blinkit_customers!A:A,blinkit_customers!B:B," ")</f>
        <v>Madhav Anne</v>
      </c>
      <c r="D2383" t="str">
        <f>_xlfn.XLOOKUP(B2383, blinkit_customers!A:A,blinkit_customers!I:I, " ")</f>
        <v>New</v>
      </c>
      <c r="E2383">
        <f>_xlfn.XLOOKUP(A2383,blinkit_order_items[order_id],blinkit_order_items[product_id])</f>
        <v>677169</v>
      </c>
      <c r="F2383" t="str">
        <f>_xlfn.XLOOKUP(E2383,blinkit_products[product_id],blinkit_products[product_name])</f>
        <v>Cough Syrup</v>
      </c>
      <c r="G2383" t="str">
        <f>_xlfn.XLOOKUP(E2383,blinkit_products[product_id],blinkit_products[category])</f>
        <v>Pharmacy</v>
      </c>
      <c r="H2383">
        <f>_xlfn.XLOOKUP(A2383,blinkit_order_items[order_id],blinkit_order_items[quantity])</f>
        <v>2</v>
      </c>
      <c r="I2383">
        <f>_xlfn.XLOOKUP(A2383,blinkit_order_items[order_id],blinkit_order_items[unit_price])</f>
        <v>261.02999999999997</v>
      </c>
      <c r="J2383" s="5">
        <v>3983.77</v>
      </c>
      <c r="K2383" s="5" t="s">
        <v>13</v>
      </c>
      <c r="L2383" s="5" t="s">
        <v>10</v>
      </c>
      <c r="M2383">
        <v>0</v>
      </c>
      <c r="N2383" s="9">
        <v>45552.546435185184</v>
      </c>
    </row>
    <row r="2384" spans="1:14" x14ac:dyDescent="0.3">
      <c r="A2384" s="2">
        <v>8600159148</v>
      </c>
      <c r="B2384" s="3">
        <v>64748953</v>
      </c>
      <c r="C2384" t="str">
        <f>_xlfn.XLOOKUP(B2384,blinkit_customers!A:A,blinkit_customers!B:B," ")</f>
        <v>Oscar Natt</v>
      </c>
      <c r="D2384" t="str">
        <f>_xlfn.XLOOKUP(B2384, blinkit_customers!A:A,blinkit_customers!I:I, " ")</f>
        <v>Inactive</v>
      </c>
      <c r="E2384">
        <f>_xlfn.XLOOKUP(A2384,blinkit_order_items[order_id],blinkit_order_items[product_id])</f>
        <v>799459</v>
      </c>
      <c r="F2384" t="str">
        <f>_xlfn.XLOOKUP(E2384,blinkit_products[product_id],blinkit_products[product_name])</f>
        <v>Vitamins</v>
      </c>
      <c r="G2384" t="str">
        <f>_xlfn.XLOOKUP(E2384,blinkit_products[product_id],blinkit_products[category])</f>
        <v>Pharmacy</v>
      </c>
      <c r="H2384">
        <f>_xlfn.XLOOKUP(A2384,blinkit_order_items[order_id],blinkit_order_items[quantity])</f>
        <v>3</v>
      </c>
      <c r="I2384">
        <f>_xlfn.XLOOKUP(A2384,blinkit_order_items[order_id],blinkit_order_items[unit_price])</f>
        <v>852.02</v>
      </c>
      <c r="J2384" s="3">
        <v>3157.47</v>
      </c>
      <c r="K2384" s="3" t="s">
        <v>15</v>
      </c>
      <c r="L2384" s="3" t="s">
        <v>14</v>
      </c>
      <c r="M2384">
        <v>13</v>
      </c>
      <c r="N2384" s="8">
        <v>45153.233275462961</v>
      </c>
    </row>
    <row r="2385" spans="1:14" x14ac:dyDescent="0.3">
      <c r="A2385" s="4">
        <v>9184012674</v>
      </c>
      <c r="B2385" s="5">
        <v>54139038</v>
      </c>
      <c r="C2385" t="str">
        <f>_xlfn.XLOOKUP(B2385,blinkit_customers!A:A,blinkit_customers!B:B," ")</f>
        <v>Wahab Balan</v>
      </c>
      <c r="D2385" t="str">
        <f>_xlfn.XLOOKUP(B2385, blinkit_customers!A:A,blinkit_customers!I:I, " ")</f>
        <v>Inactive</v>
      </c>
      <c r="E2385">
        <f>_xlfn.XLOOKUP(A2385,blinkit_order_items[order_id],blinkit_order_items[product_id])</f>
        <v>171602</v>
      </c>
      <c r="F2385" t="str">
        <f>_xlfn.XLOOKUP(E2385,blinkit_products[product_id],blinkit_products[product_name])</f>
        <v>Cola</v>
      </c>
      <c r="G2385" t="str">
        <f>_xlfn.XLOOKUP(E2385,blinkit_products[product_id],blinkit_products[category])</f>
        <v>Cold Drinks &amp; Juices</v>
      </c>
      <c r="H2385">
        <f>_xlfn.XLOOKUP(A2385,blinkit_order_items[order_id],blinkit_order_items[quantity])</f>
        <v>3</v>
      </c>
      <c r="I2385">
        <f>_xlfn.XLOOKUP(A2385,blinkit_order_items[order_id],blinkit_order_items[unit_price])</f>
        <v>883.44</v>
      </c>
      <c r="J2385" s="5">
        <v>2492.9499999999998</v>
      </c>
      <c r="K2385" s="5" t="s">
        <v>15</v>
      </c>
      <c r="L2385" s="5" t="s">
        <v>10</v>
      </c>
      <c r="M2385">
        <v>-1</v>
      </c>
      <c r="N2385" s="9">
        <v>45493.973229166666</v>
      </c>
    </row>
    <row r="2386" spans="1:14" x14ac:dyDescent="0.3">
      <c r="A2386" s="2">
        <v>5842678913</v>
      </c>
      <c r="B2386" s="3">
        <v>6756256</v>
      </c>
      <c r="C2386" t="str">
        <f>_xlfn.XLOOKUP(B2386,blinkit_customers!A:A,blinkit_customers!B:B," ")</f>
        <v>Ijaya Goel</v>
      </c>
      <c r="D2386" t="str">
        <f>_xlfn.XLOOKUP(B2386, blinkit_customers!A:A,blinkit_customers!I:I, " ")</f>
        <v>Premium</v>
      </c>
      <c r="E2386">
        <f>_xlfn.XLOOKUP(A2386,blinkit_order_items[order_id],blinkit_order_items[product_id])</f>
        <v>962054</v>
      </c>
      <c r="F2386" t="str">
        <f>_xlfn.XLOOKUP(E2386,blinkit_products[product_id],blinkit_products[product_name])</f>
        <v>Orange Juice</v>
      </c>
      <c r="G2386" t="str">
        <f>_xlfn.XLOOKUP(E2386,blinkit_products[product_id],blinkit_products[category])</f>
        <v>Cold Drinks &amp; Juices</v>
      </c>
      <c r="H2386">
        <f>_xlfn.XLOOKUP(A2386,blinkit_order_items[order_id],blinkit_order_items[quantity])</f>
        <v>1</v>
      </c>
      <c r="I2386">
        <f>_xlfn.XLOOKUP(A2386,blinkit_order_items[order_id],blinkit_order_items[unit_price])</f>
        <v>16.86</v>
      </c>
      <c r="J2386" s="3">
        <v>3908.76</v>
      </c>
      <c r="K2386" s="3" t="s">
        <v>15</v>
      </c>
      <c r="L2386" s="3" t="s">
        <v>10</v>
      </c>
      <c r="M2386">
        <v>-1</v>
      </c>
      <c r="N2386" s="8">
        <v>45445.459328703706</v>
      </c>
    </row>
    <row r="2387" spans="1:14" x14ac:dyDescent="0.3">
      <c r="A2387" s="4">
        <v>6284066457</v>
      </c>
      <c r="B2387" s="5">
        <v>68341636</v>
      </c>
      <c r="C2387" t="str">
        <f>_xlfn.XLOOKUP(B2387,blinkit_customers!A:A,blinkit_customers!B:B," ")</f>
        <v>Hemani Mannan</v>
      </c>
      <c r="D2387" t="str">
        <f>_xlfn.XLOOKUP(B2387, blinkit_customers!A:A,blinkit_customers!I:I, " ")</f>
        <v>Premium</v>
      </c>
      <c r="E2387">
        <f>_xlfn.XLOOKUP(A2387,blinkit_order_items[order_id],blinkit_order_items[product_id])</f>
        <v>51036</v>
      </c>
      <c r="F2387" t="str">
        <f>_xlfn.XLOOKUP(E2387,blinkit_products[product_id],blinkit_products[product_name])</f>
        <v>Baby Food</v>
      </c>
      <c r="G2387" t="str">
        <f>_xlfn.XLOOKUP(E2387,blinkit_products[product_id],blinkit_products[category])</f>
        <v>Baby Care</v>
      </c>
      <c r="H2387">
        <f>_xlfn.XLOOKUP(A2387,blinkit_order_items[order_id],blinkit_order_items[quantity])</f>
        <v>3</v>
      </c>
      <c r="I2387">
        <f>_xlfn.XLOOKUP(A2387,blinkit_order_items[order_id],blinkit_order_items[unit_price])</f>
        <v>931.61</v>
      </c>
      <c r="J2387" s="5">
        <v>3535.59</v>
      </c>
      <c r="K2387" s="5" t="s">
        <v>13</v>
      </c>
      <c r="L2387" s="5" t="s">
        <v>10</v>
      </c>
      <c r="M2387">
        <v>1</v>
      </c>
      <c r="N2387" s="9">
        <v>45004.183923611112</v>
      </c>
    </row>
    <row r="2388" spans="1:14" x14ac:dyDescent="0.3">
      <c r="A2388" s="2">
        <v>957188879</v>
      </c>
      <c r="B2388" s="3">
        <v>88067569</v>
      </c>
      <c r="C2388" t="str">
        <f>_xlfn.XLOOKUP(B2388,blinkit_customers!A:A,blinkit_customers!B:B," ")</f>
        <v>Aayush Sengupta</v>
      </c>
      <c r="D2388" t="str">
        <f>_xlfn.XLOOKUP(B2388, blinkit_customers!A:A,blinkit_customers!I:I, " ")</f>
        <v>Premium</v>
      </c>
      <c r="E2388">
        <f>_xlfn.XLOOKUP(A2388,blinkit_order_items[order_id],blinkit_order_items[product_id])</f>
        <v>561860</v>
      </c>
      <c r="F2388" t="str">
        <f>_xlfn.XLOOKUP(E2388,blinkit_products[product_id],blinkit_products[product_name])</f>
        <v>Orange Juice</v>
      </c>
      <c r="G2388" t="str">
        <f>_xlfn.XLOOKUP(E2388,blinkit_products[product_id],blinkit_products[category])</f>
        <v>Cold Drinks &amp; Juices</v>
      </c>
      <c r="H2388">
        <f>_xlfn.XLOOKUP(A2388,blinkit_order_items[order_id],blinkit_order_items[quantity])</f>
        <v>1</v>
      </c>
      <c r="I2388">
        <f>_xlfn.XLOOKUP(A2388,blinkit_order_items[order_id],blinkit_order_items[unit_price])</f>
        <v>874.78</v>
      </c>
      <c r="J2388" s="3">
        <v>5268.85</v>
      </c>
      <c r="K2388" s="3" t="s">
        <v>12</v>
      </c>
      <c r="L2388" s="3" t="s">
        <v>10</v>
      </c>
      <c r="M2388">
        <v>-3</v>
      </c>
      <c r="N2388" s="8">
        <v>45303.906145833331</v>
      </c>
    </row>
    <row r="2389" spans="1:14" x14ac:dyDescent="0.3">
      <c r="A2389" s="4">
        <v>2027766693</v>
      </c>
      <c r="B2389" s="5">
        <v>91024604</v>
      </c>
      <c r="C2389" t="str">
        <f>_xlfn.XLOOKUP(B2389,blinkit_customers!A:A,blinkit_customers!B:B," ")</f>
        <v>Manbir Devan</v>
      </c>
      <c r="D2389" t="str">
        <f>_xlfn.XLOOKUP(B2389, blinkit_customers!A:A,blinkit_customers!I:I, " ")</f>
        <v>Inactive</v>
      </c>
      <c r="E2389">
        <f>_xlfn.XLOOKUP(A2389,blinkit_order_items[order_id],blinkit_order_items[product_id])</f>
        <v>969851</v>
      </c>
      <c r="F2389" t="str">
        <f>_xlfn.XLOOKUP(E2389,blinkit_products[product_id],blinkit_products[product_name])</f>
        <v>Frozen Vegetables</v>
      </c>
      <c r="G2389" t="str">
        <f>_xlfn.XLOOKUP(E2389,blinkit_products[product_id],blinkit_products[category])</f>
        <v>Instant &amp; Frozen Food</v>
      </c>
      <c r="H2389">
        <f>_xlfn.XLOOKUP(A2389,blinkit_order_items[order_id],blinkit_order_items[quantity])</f>
        <v>1</v>
      </c>
      <c r="I2389">
        <f>_xlfn.XLOOKUP(A2389,blinkit_order_items[order_id],blinkit_order_items[unit_price])</f>
        <v>340.66</v>
      </c>
      <c r="J2389" s="5">
        <v>212.61</v>
      </c>
      <c r="K2389" s="5" t="s">
        <v>13</v>
      </c>
      <c r="L2389" s="5" t="s">
        <v>10</v>
      </c>
      <c r="M2389">
        <v>-3</v>
      </c>
      <c r="N2389" s="9">
        <v>45124.89398148148</v>
      </c>
    </row>
    <row r="2390" spans="1:14" x14ac:dyDescent="0.3">
      <c r="A2390" s="2">
        <v>5201172375</v>
      </c>
      <c r="B2390" s="3">
        <v>18199057</v>
      </c>
      <c r="C2390" t="str">
        <f>_xlfn.XLOOKUP(B2390,blinkit_customers!A:A,blinkit_customers!B:B," ")</f>
        <v>Xalak Sahni</v>
      </c>
      <c r="D2390" t="str">
        <f>_xlfn.XLOOKUP(B2390, blinkit_customers!A:A,blinkit_customers!I:I, " ")</f>
        <v>Inactive</v>
      </c>
      <c r="E2390">
        <f>_xlfn.XLOOKUP(A2390,blinkit_order_items[order_id],blinkit_order_items[product_id])</f>
        <v>621677</v>
      </c>
      <c r="F2390" t="str">
        <f>_xlfn.XLOOKUP(E2390,blinkit_products[product_id],blinkit_products[product_name])</f>
        <v>Frozen Biryani</v>
      </c>
      <c r="G2390" t="str">
        <f>_xlfn.XLOOKUP(E2390,blinkit_products[product_id],blinkit_products[category])</f>
        <v>Instant &amp; Frozen Food</v>
      </c>
      <c r="H2390">
        <f>_xlfn.XLOOKUP(A2390,blinkit_order_items[order_id],blinkit_order_items[quantity])</f>
        <v>2</v>
      </c>
      <c r="I2390">
        <f>_xlfn.XLOOKUP(A2390,blinkit_order_items[order_id],blinkit_order_items[unit_price])</f>
        <v>317.8</v>
      </c>
      <c r="J2390" s="3">
        <v>1394.24</v>
      </c>
      <c r="K2390" s="3" t="s">
        <v>15</v>
      </c>
      <c r="L2390" s="3" t="s">
        <v>16</v>
      </c>
      <c r="M2390">
        <v>30</v>
      </c>
      <c r="N2390" s="8">
        <v>45298.561620370368</v>
      </c>
    </row>
    <row r="2391" spans="1:14" x14ac:dyDescent="0.3">
      <c r="A2391" s="4">
        <v>5211206337</v>
      </c>
      <c r="B2391" s="5">
        <v>84824280</v>
      </c>
      <c r="C2391" t="str">
        <f>_xlfn.XLOOKUP(B2391,blinkit_customers!A:A,blinkit_customers!B:B," ")</f>
        <v>Kamya Narayan</v>
      </c>
      <c r="D2391" t="str">
        <f>_xlfn.XLOOKUP(B2391, blinkit_customers!A:A,blinkit_customers!I:I, " ")</f>
        <v>Inactive</v>
      </c>
      <c r="E2391">
        <f>_xlfn.XLOOKUP(A2391,blinkit_order_items[order_id],blinkit_order_items[product_id])</f>
        <v>679865</v>
      </c>
      <c r="F2391" t="str">
        <f>_xlfn.XLOOKUP(E2391,blinkit_products[product_id],blinkit_products[product_name])</f>
        <v>Wheat Flour</v>
      </c>
      <c r="G2391" t="str">
        <f>_xlfn.XLOOKUP(E2391,blinkit_products[product_id],blinkit_products[category])</f>
        <v>Grocery &amp; Staples</v>
      </c>
      <c r="H2391">
        <f>_xlfn.XLOOKUP(A2391,blinkit_order_items[order_id],blinkit_order_items[quantity])</f>
        <v>2</v>
      </c>
      <c r="I2391">
        <f>_xlfn.XLOOKUP(A2391,blinkit_order_items[order_id],blinkit_order_items[unit_price])</f>
        <v>347.91</v>
      </c>
      <c r="J2391" s="5">
        <v>900.93</v>
      </c>
      <c r="K2391" s="5" t="s">
        <v>15</v>
      </c>
      <c r="L2391" s="5" t="s">
        <v>10</v>
      </c>
      <c r="M2391">
        <v>3</v>
      </c>
      <c r="N2391" s="9">
        <v>45355.804803240739</v>
      </c>
    </row>
    <row r="2392" spans="1:14" x14ac:dyDescent="0.3">
      <c r="A2392" s="2">
        <v>519985157</v>
      </c>
      <c r="B2392" s="3">
        <v>35455991</v>
      </c>
      <c r="C2392" t="str">
        <f>_xlfn.XLOOKUP(B2392,blinkit_customers!A:A,blinkit_customers!B:B," ")</f>
        <v>Aryan Balakrishnan</v>
      </c>
      <c r="D2392" t="str">
        <f>_xlfn.XLOOKUP(B2392, blinkit_customers!A:A,blinkit_customers!I:I, " ")</f>
        <v>New</v>
      </c>
      <c r="E2392">
        <f>_xlfn.XLOOKUP(A2392,blinkit_order_items[order_id],blinkit_order_items[product_id])</f>
        <v>91670</v>
      </c>
      <c r="F2392" t="str">
        <f>_xlfn.XLOOKUP(E2392,blinkit_products[product_id],blinkit_products[product_name])</f>
        <v>Dish Soap</v>
      </c>
      <c r="G2392" t="str">
        <f>_xlfn.XLOOKUP(E2392,blinkit_products[product_id],blinkit_products[category])</f>
        <v>Household Care</v>
      </c>
      <c r="H2392">
        <f>_xlfn.XLOOKUP(A2392,blinkit_order_items[order_id],blinkit_order_items[quantity])</f>
        <v>1</v>
      </c>
      <c r="I2392">
        <f>_xlfn.XLOOKUP(A2392,blinkit_order_items[order_id],blinkit_order_items[unit_price])</f>
        <v>439.24</v>
      </c>
      <c r="J2392" s="3">
        <v>2029.48</v>
      </c>
      <c r="K2392" s="3" t="s">
        <v>13</v>
      </c>
      <c r="L2392" s="3" t="s">
        <v>10</v>
      </c>
      <c r="M2392">
        <v>-3</v>
      </c>
      <c r="N2392" s="8">
        <v>45084.141446759262</v>
      </c>
    </row>
    <row r="2393" spans="1:14" x14ac:dyDescent="0.3">
      <c r="A2393" s="4">
        <v>2599819074</v>
      </c>
      <c r="B2393" s="5">
        <v>66310963</v>
      </c>
      <c r="C2393" t="str">
        <f>_xlfn.XLOOKUP(B2393,blinkit_customers!A:A,blinkit_customers!B:B," ")</f>
        <v>Farhan Khare</v>
      </c>
      <c r="D2393" t="str">
        <f>_xlfn.XLOOKUP(B2393, blinkit_customers!A:A,blinkit_customers!I:I, " ")</f>
        <v>Inactive</v>
      </c>
      <c r="E2393">
        <f>_xlfn.XLOOKUP(A2393,blinkit_order_items[order_id],blinkit_order_items[product_id])</f>
        <v>378230</v>
      </c>
      <c r="F2393" t="str">
        <f>_xlfn.XLOOKUP(E2393,blinkit_products[product_id],blinkit_products[product_name])</f>
        <v>Nuts</v>
      </c>
      <c r="G2393" t="str">
        <f>_xlfn.XLOOKUP(E2393,blinkit_products[product_id],blinkit_products[category])</f>
        <v>Snacks &amp; Munchies</v>
      </c>
      <c r="H2393">
        <f>_xlfn.XLOOKUP(A2393,blinkit_order_items[order_id],blinkit_order_items[quantity])</f>
        <v>3</v>
      </c>
      <c r="I2393">
        <f>_xlfn.XLOOKUP(A2393,blinkit_order_items[order_id],blinkit_order_items[unit_price])</f>
        <v>166.42</v>
      </c>
      <c r="J2393" s="5">
        <v>2668.26</v>
      </c>
      <c r="K2393" s="5" t="s">
        <v>13</v>
      </c>
      <c r="L2393" s="5" t="s">
        <v>10</v>
      </c>
      <c r="M2393">
        <v>-3</v>
      </c>
      <c r="N2393" s="9">
        <v>45054.24423611111</v>
      </c>
    </row>
    <row r="2394" spans="1:14" x14ac:dyDescent="0.3">
      <c r="A2394" s="2">
        <v>6564176767</v>
      </c>
      <c r="B2394" s="3">
        <v>28221067</v>
      </c>
      <c r="C2394" t="str">
        <f>_xlfn.XLOOKUP(B2394,blinkit_customers!A:A,blinkit_customers!B:B," ")</f>
        <v>Ekansh Tandon</v>
      </c>
      <c r="D2394" t="str">
        <f>_xlfn.XLOOKUP(B2394, blinkit_customers!A:A,blinkit_customers!I:I, " ")</f>
        <v>Regular</v>
      </c>
      <c r="E2394">
        <f>_xlfn.XLOOKUP(A2394,blinkit_order_items[order_id],blinkit_order_items[product_id])</f>
        <v>146840</v>
      </c>
      <c r="F2394" t="str">
        <f>_xlfn.XLOOKUP(E2394,blinkit_products[product_id],blinkit_products[product_name])</f>
        <v>Bread</v>
      </c>
      <c r="G2394" t="str">
        <f>_xlfn.XLOOKUP(E2394,blinkit_products[product_id],blinkit_products[category])</f>
        <v>Dairy &amp; Breakfast</v>
      </c>
      <c r="H2394">
        <f>_xlfn.XLOOKUP(A2394,blinkit_order_items[order_id],blinkit_order_items[quantity])</f>
        <v>3</v>
      </c>
      <c r="I2394">
        <f>_xlfn.XLOOKUP(A2394,blinkit_order_items[order_id],blinkit_order_items[unit_price])</f>
        <v>786.85</v>
      </c>
      <c r="J2394" s="3">
        <v>338.14</v>
      </c>
      <c r="K2394" s="3" t="s">
        <v>11</v>
      </c>
      <c r="L2394" s="3" t="s">
        <v>16</v>
      </c>
      <c r="M2394">
        <v>24</v>
      </c>
      <c r="N2394" s="8">
        <v>45393.461238425924</v>
      </c>
    </row>
    <row r="2395" spans="1:14" x14ac:dyDescent="0.3">
      <c r="A2395" s="4">
        <v>5969684091</v>
      </c>
      <c r="B2395" s="5">
        <v>13604883</v>
      </c>
      <c r="C2395" t="str">
        <f>_xlfn.XLOOKUP(B2395,blinkit_customers!A:A,blinkit_customers!B:B," ")</f>
        <v>Siddharth Kata</v>
      </c>
      <c r="D2395" t="str">
        <f>_xlfn.XLOOKUP(B2395, blinkit_customers!A:A,blinkit_customers!I:I, " ")</f>
        <v>Premium</v>
      </c>
      <c r="E2395">
        <f>_xlfn.XLOOKUP(A2395,blinkit_order_items[order_id],blinkit_order_items[product_id])</f>
        <v>771228</v>
      </c>
      <c r="F2395" t="str">
        <f>_xlfn.XLOOKUP(E2395,blinkit_products[product_id],blinkit_products[product_name])</f>
        <v>Pet Treats</v>
      </c>
      <c r="G2395" t="str">
        <f>_xlfn.XLOOKUP(E2395,blinkit_products[product_id],blinkit_products[category])</f>
        <v>Pet Care</v>
      </c>
      <c r="H2395">
        <f>_xlfn.XLOOKUP(A2395,blinkit_order_items[order_id],blinkit_order_items[quantity])</f>
        <v>2</v>
      </c>
      <c r="I2395">
        <f>_xlfn.XLOOKUP(A2395,blinkit_order_items[order_id],blinkit_order_items[unit_price])</f>
        <v>83.18</v>
      </c>
      <c r="J2395" s="5">
        <v>2571.4699999999998</v>
      </c>
      <c r="K2395" s="5" t="s">
        <v>11</v>
      </c>
      <c r="L2395" s="5" t="s">
        <v>10</v>
      </c>
      <c r="M2395">
        <v>-3</v>
      </c>
      <c r="N2395" s="9">
        <v>45262.656643518516</v>
      </c>
    </row>
    <row r="2396" spans="1:14" x14ac:dyDescent="0.3">
      <c r="A2396" s="2">
        <v>8152246475</v>
      </c>
      <c r="B2396" s="3">
        <v>46989310</v>
      </c>
      <c r="C2396" t="str">
        <f>_xlfn.XLOOKUP(B2396,blinkit_customers!A:A,blinkit_customers!B:B," ")</f>
        <v>Atharv Sharaf</v>
      </c>
      <c r="D2396" t="str">
        <f>_xlfn.XLOOKUP(B2396, blinkit_customers!A:A,blinkit_customers!I:I, " ")</f>
        <v>Regular</v>
      </c>
      <c r="E2396">
        <f>_xlfn.XLOOKUP(A2396,blinkit_order_items[order_id],blinkit_order_items[product_id])</f>
        <v>478531</v>
      </c>
      <c r="F2396" t="str">
        <f>_xlfn.XLOOKUP(E2396,blinkit_products[product_id],blinkit_products[product_name])</f>
        <v>Carrots</v>
      </c>
      <c r="G2396" t="str">
        <f>_xlfn.XLOOKUP(E2396,blinkit_products[product_id],blinkit_products[category])</f>
        <v>Fruits &amp; Vegetables</v>
      </c>
      <c r="H2396">
        <f>_xlfn.XLOOKUP(A2396,blinkit_order_items[order_id],blinkit_order_items[quantity])</f>
        <v>1</v>
      </c>
      <c r="I2396">
        <f>_xlfn.XLOOKUP(A2396,blinkit_order_items[order_id],blinkit_order_items[unit_price])</f>
        <v>825.46</v>
      </c>
      <c r="J2396" s="3">
        <v>1388.41</v>
      </c>
      <c r="K2396" s="3" t="s">
        <v>12</v>
      </c>
      <c r="L2396" s="3" t="s">
        <v>10</v>
      </c>
      <c r="M2396">
        <v>-2</v>
      </c>
      <c r="N2396" s="8">
        <v>45023.937916666669</v>
      </c>
    </row>
    <row r="2397" spans="1:14" x14ac:dyDescent="0.3">
      <c r="A2397" s="4">
        <v>1954493018</v>
      </c>
      <c r="B2397" s="5">
        <v>41612464</v>
      </c>
      <c r="C2397" t="str">
        <f>_xlfn.XLOOKUP(B2397,blinkit_customers!A:A,blinkit_customers!B:B," ")</f>
        <v>Chatura Sodhi</v>
      </c>
      <c r="D2397" t="str">
        <f>_xlfn.XLOOKUP(B2397, blinkit_customers!A:A,blinkit_customers!I:I, " ")</f>
        <v>Regular</v>
      </c>
      <c r="E2397">
        <f>_xlfn.XLOOKUP(A2397,blinkit_order_items[order_id],blinkit_order_items[product_id])</f>
        <v>820973</v>
      </c>
      <c r="F2397" t="str">
        <f>_xlfn.XLOOKUP(E2397,blinkit_products[product_id],blinkit_products[product_name])</f>
        <v>Baby Wipes</v>
      </c>
      <c r="G2397" t="str">
        <f>_xlfn.XLOOKUP(E2397,blinkit_products[product_id],blinkit_products[category])</f>
        <v>Baby Care</v>
      </c>
      <c r="H2397">
        <f>_xlfn.XLOOKUP(A2397,blinkit_order_items[order_id],blinkit_order_items[quantity])</f>
        <v>3</v>
      </c>
      <c r="I2397">
        <f>_xlfn.XLOOKUP(A2397,blinkit_order_items[order_id],blinkit_order_items[unit_price])</f>
        <v>114.52</v>
      </c>
      <c r="J2397" s="5">
        <v>1380.66</v>
      </c>
      <c r="K2397" s="5" t="s">
        <v>15</v>
      </c>
      <c r="L2397" s="5" t="s">
        <v>10</v>
      </c>
      <c r="M2397">
        <v>2</v>
      </c>
      <c r="N2397" s="9">
        <v>45529.677314814813</v>
      </c>
    </row>
    <row r="2398" spans="1:14" x14ac:dyDescent="0.3">
      <c r="A2398" s="2">
        <v>3695589383</v>
      </c>
      <c r="B2398" s="3">
        <v>91868185</v>
      </c>
      <c r="C2398" t="str">
        <f>_xlfn.XLOOKUP(B2398,blinkit_customers!A:A,blinkit_customers!B:B," ")</f>
        <v>Raghav Sathe</v>
      </c>
      <c r="D2398" t="str">
        <f>_xlfn.XLOOKUP(B2398, blinkit_customers!A:A,blinkit_customers!I:I, " ")</f>
        <v>New</v>
      </c>
      <c r="E2398">
        <f>_xlfn.XLOOKUP(A2398,blinkit_order_items[order_id],blinkit_order_items[product_id])</f>
        <v>41853</v>
      </c>
      <c r="F2398" t="str">
        <f>_xlfn.XLOOKUP(E2398,blinkit_products[product_id],blinkit_products[product_name])</f>
        <v>Curd</v>
      </c>
      <c r="G2398" t="str">
        <f>_xlfn.XLOOKUP(E2398,blinkit_products[product_id],blinkit_products[category])</f>
        <v>Dairy &amp; Breakfast</v>
      </c>
      <c r="H2398">
        <f>_xlfn.XLOOKUP(A2398,blinkit_order_items[order_id],blinkit_order_items[quantity])</f>
        <v>2</v>
      </c>
      <c r="I2398">
        <f>_xlfn.XLOOKUP(A2398,blinkit_order_items[order_id],blinkit_order_items[unit_price])</f>
        <v>910.44</v>
      </c>
      <c r="J2398" s="3">
        <v>1372.1</v>
      </c>
      <c r="K2398" s="3" t="s">
        <v>12</v>
      </c>
      <c r="L2398" s="3" t="s">
        <v>10</v>
      </c>
      <c r="M2398">
        <v>-5</v>
      </c>
      <c r="N2398" s="8">
        <v>45304.052291666667</v>
      </c>
    </row>
    <row r="2399" spans="1:14" x14ac:dyDescent="0.3">
      <c r="A2399" s="4">
        <v>6340807810</v>
      </c>
      <c r="B2399" s="5">
        <v>57537308</v>
      </c>
      <c r="C2399" t="str">
        <f>_xlfn.XLOOKUP(B2399,blinkit_customers!A:A,blinkit_customers!B:B," ")</f>
        <v>Ayush Buch</v>
      </c>
      <c r="D2399" t="str">
        <f>_xlfn.XLOOKUP(B2399, blinkit_customers!A:A,blinkit_customers!I:I, " ")</f>
        <v>New</v>
      </c>
      <c r="E2399">
        <f>_xlfn.XLOOKUP(A2399,blinkit_order_items[order_id],blinkit_order_items[product_id])</f>
        <v>673058</v>
      </c>
      <c r="F2399" t="str">
        <f>_xlfn.XLOOKUP(E2399,blinkit_products[product_id],blinkit_products[product_name])</f>
        <v>Cough Syrup</v>
      </c>
      <c r="G2399" t="str">
        <f>_xlfn.XLOOKUP(E2399,blinkit_products[product_id],blinkit_products[category])</f>
        <v>Pharmacy</v>
      </c>
      <c r="H2399">
        <f>_xlfn.XLOOKUP(A2399,blinkit_order_items[order_id],blinkit_order_items[quantity])</f>
        <v>3</v>
      </c>
      <c r="I2399">
        <f>_xlfn.XLOOKUP(A2399,blinkit_order_items[order_id],blinkit_order_items[unit_price])</f>
        <v>765.76</v>
      </c>
      <c r="J2399" s="5">
        <v>2726.23</v>
      </c>
      <c r="K2399" s="5" t="s">
        <v>11</v>
      </c>
      <c r="L2399" s="5" t="s">
        <v>10</v>
      </c>
      <c r="M2399">
        <v>-4</v>
      </c>
      <c r="N2399" s="9">
        <v>45485.028981481482</v>
      </c>
    </row>
    <row r="2400" spans="1:14" x14ac:dyDescent="0.3">
      <c r="A2400" s="2">
        <v>8029845822</v>
      </c>
      <c r="B2400" s="3">
        <v>90621147</v>
      </c>
      <c r="C2400" t="str">
        <f>_xlfn.XLOOKUP(B2400,blinkit_customers!A:A,blinkit_customers!B:B," ")</f>
        <v>Vaishnavi Chowdhury</v>
      </c>
      <c r="D2400" t="str">
        <f>_xlfn.XLOOKUP(B2400, blinkit_customers!A:A,blinkit_customers!I:I, " ")</f>
        <v>Premium</v>
      </c>
      <c r="E2400">
        <f>_xlfn.XLOOKUP(A2400,blinkit_order_items[order_id],blinkit_order_items[product_id])</f>
        <v>435929</v>
      </c>
      <c r="F2400" t="str">
        <f>_xlfn.XLOOKUP(E2400,blinkit_products[product_id],blinkit_products[product_name])</f>
        <v>Toilet Cleaner</v>
      </c>
      <c r="G2400" t="str">
        <f>_xlfn.XLOOKUP(E2400,blinkit_products[product_id],blinkit_products[category])</f>
        <v>Household Care</v>
      </c>
      <c r="H2400">
        <f>_xlfn.XLOOKUP(A2400,blinkit_order_items[order_id],blinkit_order_items[quantity])</f>
        <v>3</v>
      </c>
      <c r="I2400">
        <f>_xlfn.XLOOKUP(A2400,blinkit_order_items[order_id],blinkit_order_items[unit_price])</f>
        <v>856.89</v>
      </c>
      <c r="J2400" s="3">
        <v>650.20000000000005</v>
      </c>
      <c r="K2400" s="3" t="s">
        <v>13</v>
      </c>
      <c r="L2400" s="3" t="s">
        <v>10</v>
      </c>
      <c r="M2400">
        <v>5</v>
      </c>
      <c r="N2400" s="8">
        <v>45112.995486111111</v>
      </c>
    </row>
    <row r="2401" spans="1:14" x14ac:dyDescent="0.3">
      <c r="A2401" s="4">
        <v>8208755570</v>
      </c>
      <c r="B2401" s="5">
        <v>46564935</v>
      </c>
      <c r="C2401" t="str">
        <f>_xlfn.XLOOKUP(B2401,blinkit_customers!A:A,blinkit_customers!B:B," ")</f>
        <v>Ranbir Hegde</v>
      </c>
      <c r="D2401" t="str">
        <f>_xlfn.XLOOKUP(B2401, blinkit_customers!A:A,blinkit_customers!I:I, " ")</f>
        <v>Inactive</v>
      </c>
      <c r="E2401">
        <f>_xlfn.XLOOKUP(A2401,blinkit_order_items[order_id],blinkit_order_items[product_id])</f>
        <v>487931</v>
      </c>
      <c r="F2401" t="str">
        <f>_xlfn.XLOOKUP(E2401,blinkit_products[product_id],blinkit_products[product_name])</f>
        <v>Sugar</v>
      </c>
      <c r="G2401" t="str">
        <f>_xlfn.XLOOKUP(E2401,blinkit_products[product_id],blinkit_products[category])</f>
        <v>Grocery &amp; Staples</v>
      </c>
      <c r="H2401">
        <f>_xlfn.XLOOKUP(A2401,blinkit_order_items[order_id],blinkit_order_items[quantity])</f>
        <v>3</v>
      </c>
      <c r="I2401">
        <f>_xlfn.XLOOKUP(A2401,blinkit_order_items[order_id],blinkit_order_items[unit_price])</f>
        <v>709.08</v>
      </c>
      <c r="J2401" s="5">
        <v>3751.55</v>
      </c>
      <c r="K2401" s="5" t="s">
        <v>15</v>
      </c>
      <c r="L2401" s="5" t="s">
        <v>10</v>
      </c>
      <c r="M2401">
        <v>-3</v>
      </c>
      <c r="N2401" s="9">
        <v>45272.887557870374</v>
      </c>
    </row>
    <row r="2402" spans="1:14" x14ac:dyDescent="0.3">
      <c r="A2402" s="2">
        <v>9622488249</v>
      </c>
      <c r="B2402" s="3">
        <v>96629258</v>
      </c>
      <c r="C2402" t="str">
        <f>_xlfn.XLOOKUP(B2402,blinkit_customers!A:A,blinkit_customers!B:B," ")</f>
        <v>Liam Joshi</v>
      </c>
      <c r="D2402" t="str">
        <f>_xlfn.XLOOKUP(B2402, blinkit_customers!A:A,blinkit_customers!I:I, " ")</f>
        <v>Inactive</v>
      </c>
      <c r="E2402">
        <f>_xlfn.XLOOKUP(A2402,blinkit_order_items[order_id],blinkit_order_items[product_id])</f>
        <v>837480</v>
      </c>
      <c r="F2402" t="str">
        <f>_xlfn.XLOOKUP(E2402,blinkit_products[product_id],blinkit_products[product_name])</f>
        <v>Cough Syrup</v>
      </c>
      <c r="G2402" t="str">
        <f>_xlfn.XLOOKUP(E2402,blinkit_products[product_id],blinkit_products[category])</f>
        <v>Pharmacy</v>
      </c>
      <c r="H2402">
        <f>_xlfn.XLOOKUP(A2402,blinkit_order_items[order_id],blinkit_order_items[quantity])</f>
        <v>1</v>
      </c>
      <c r="I2402">
        <f>_xlfn.XLOOKUP(A2402,blinkit_order_items[order_id],blinkit_order_items[unit_price])</f>
        <v>217.4</v>
      </c>
      <c r="J2402" s="3">
        <v>1198.32</v>
      </c>
      <c r="K2402" s="3" t="s">
        <v>13</v>
      </c>
      <c r="L2402" s="3" t="s">
        <v>10</v>
      </c>
      <c r="M2402">
        <v>4</v>
      </c>
      <c r="N2402" s="8">
        <v>45469.393645833334</v>
      </c>
    </row>
    <row r="2403" spans="1:14" x14ac:dyDescent="0.3">
      <c r="A2403" s="4">
        <v>5410788959</v>
      </c>
      <c r="B2403" s="5">
        <v>40055711</v>
      </c>
      <c r="C2403" t="str">
        <f>_xlfn.XLOOKUP(B2403,blinkit_customers!A:A,blinkit_customers!B:B," ")</f>
        <v>Yug Mander</v>
      </c>
      <c r="D2403" t="str">
        <f>_xlfn.XLOOKUP(B2403, blinkit_customers!A:A,blinkit_customers!I:I, " ")</f>
        <v>Inactive</v>
      </c>
      <c r="E2403">
        <f>_xlfn.XLOOKUP(A2403,blinkit_order_items[order_id],blinkit_order_items[product_id])</f>
        <v>853932</v>
      </c>
      <c r="F2403" t="str">
        <f>_xlfn.XLOOKUP(E2403,blinkit_products[product_id],blinkit_products[product_name])</f>
        <v>Baby Wipes</v>
      </c>
      <c r="G2403" t="str">
        <f>_xlfn.XLOOKUP(E2403,blinkit_products[product_id],blinkit_products[category])</f>
        <v>Baby Care</v>
      </c>
      <c r="H2403">
        <f>_xlfn.XLOOKUP(A2403,blinkit_order_items[order_id],blinkit_order_items[quantity])</f>
        <v>3</v>
      </c>
      <c r="I2403">
        <f>_xlfn.XLOOKUP(A2403,blinkit_order_items[order_id],blinkit_order_items[unit_price])</f>
        <v>941.19</v>
      </c>
      <c r="J2403" s="5">
        <v>4301.42</v>
      </c>
      <c r="K2403" s="5" t="s">
        <v>15</v>
      </c>
      <c r="L2403" s="5" t="s">
        <v>10</v>
      </c>
      <c r="M2403">
        <v>5</v>
      </c>
      <c r="N2403" s="9">
        <v>45455.434675925928</v>
      </c>
    </row>
    <row r="2404" spans="1:14" x14ac:dyDescent="0.3">
      <c r="A2404" s="2">
        <v>7087374685</v>
      </c>
      <c r="B2404" s="3">
        <v>48268435</v>
      </c>
      <c r="C2404" t="str">
        <f>_xlfn.XLOOKUP(B2404,blinkit_customers!A:A,blinkit_customers!B:B," ")</f>
        <v>Triveni Padmanabhan</v>
      </c>
      <c r="D2404" t="str">
        <f>_xlfn.XLOOKUP(B2404, blinkit_customers!A:A,blinkit_customers!I:I, " ")</f>
        <v>Inactive</v>
      </c>
      <c r="E2404">
        <f>_xlfn.XLOOKUP(A2404,blinkit_order_items[order_id],blinkit_order_items[product_id])</f>
        <v>677542</v>
      </c>
      <c r="F2404" t="str">
        <f>_xlfn.XLOOKUP(E2404,blinkit_products[product_id],blinkit_products[product_name])</f>
        <v>Toilet Cleaner</v>
      </c>
      <c r="G2404" t="str">
        <f>_xlfn.XLOOKUP(E2404,blinkit_products[product_id],blinkit_products[category])</f>
        <v>Household Care</v>
      </c>
      <c r="H2404">
        <f>_xlfn.XLOOKUP(A2404,blinkit_order_items[order_id],blinkit_order_items[quantity])</f>
        <v>3</v>
      </c>
      <c r="I2404">
        <f>_xlfn.XLOOKUP(A2404,blinkit_order_items[order_id],blinkit_order_items[unit_price])</f>
        <v>212.61</v>
      </c>
      <c r="J2404" s="3">
        <v>799.92</v>
      </c>
      <c r="K2404" s="3" t="s">
        <v>11</v>
      </c>
      <c r="L2404" s="3" t="s">
        <v>10</v>
      </c>
      <c r="M2404">
        <v>5</v>
      </c>
      <c r="N2404" s="8">
        <v>45556.738715277781</v>
      </c>
    </row>
    <row r="2405" spans="1:14" x14ac:dyDescent="0.3">
      <c r="A2405" s="4">
        <v>1469556300</v>
      </c>
      <c r="B2405" s="5">
        <v>65514005</v>
      </c>
      <c r="C2405" t="str">
        <f>_xlfn.XLOOKUP(B2405,blinkit_customers!A:A,blinkit_customers!B:B," ")</f>
        <v>Ekapad Kuruvilla</v>
      </c>
      <c r="D2405" t="str">
        <f>_xlfn.XLOOKUP(B2405, blinkit_customers!A:A,blinkit_customers!I:I, " ")</f>
        <v>Regular</v>
      </c>
      <c r="E2405">
        <f>_xlfn.XLOOKUP(A2405,blinkit_order_items[order_id],blinkit_order_items[product_id])</f>
        <v>951463</v>
      </c>
      <c r="F2405" t="str">
        <f>_xlfn.XLOOKUP(E2405,blinkit_products[product_id],blinkit_products[product_name])</f>
        <v>Pet Treats</v>
      </c>
      <c r="G2405" t="str">
        <f>_xlfn.XLOOKUP(E2405,blinkit_products[product_id],blinkit_products[category])</f>
        <v>Pet Care</v>
      </c>
      <c r="H2405">
        <f>_xlfn.XLOOKUP(A2405,blinkit_order_items[order_id],blinkit_order_items[quantity])</f>
        <v>3</v>
      </c>
      <c r="I2405">
        <f>_xlfn.XLOOKUP(A2405,blinkit_order_items[order_id],blinkit_order_items[unit_price])</f>
        <v>787.4</v>
      </c>
      <c r="J2405" s="5">
        <v>1070.56</v>
      </c>
      <c r="K2405" s="5" t="s">
        <v>13</v>
      </c>
      <c r="L2405" s="5" t="s">
        <v>10</v>
      </c>
      <c r="M2405">
        <v>-3</v>
      </c>
      <c r="N2405" s="9">
        <v>45195.983877314815</v>
      </c>
    </row>
    <row r="2406" spans="1:14" x14ac:dyDescent="0.3">
      <c r="A2406" s="2">
        <v>864290652</v>
      </c>
      <c r="B2406" s="3">
        <v>57392064</v>
      </c>
      <c r="C2406" t="str">
        <f>_xlfn.XLOOKUP(B2406,blinkit_customers!A:A,blinkit_customers!B:B," ")</f>
        <v>Lavanya Jain</v>
      </c>
      <c r="D2406" t="str">
        <f>_xlfn.XLOOKUP(B2406, blinkit_customers!A:A,blinkit_customers!I:I, " ")</f>
        <v>Regular</v>
      </c>
      <c r="E2406">
        <f>_xlfn.XLOOKUP(A2406,blinkit_order_items[order_id],blinkit_order_items[product_id])</f>
        <v>473647</v>
      </c>
      <c r="F2406" t="str">
        <f>_xlfn.XLOOKUP(E2406,blinkit_products[product_id],blinkit_products[product_name])</f>
        <v>Toothpaste</v>
      </c>
      <c r="G2406" t="str">
        <f>_xlfn.XLOOKUP(E2406,blinkit_products[product_id],blinkit_products[category])</f>
        <v>Personal Care</v>
      </c>
      <c r="H2406">
        <f>_xlfn.XLOOKUP(A2406,blinkit_order_items[order_id],blinkit_order_items[quantity])</f>
        <v>3</v>
      </c>
      <c r="I2406">
        <f>_xlfn.XLOOKUP(A2406,blinkit_order_items[order_id],blinkit_order_items[unit_price])</f>
        <v>43.05</v>
      </c>
      <c r="J2406" s="3">
        <v>1797.36</v>
      </c>
      <c r="K2406" s="3" t="s">
        <v>15</v>
      </c>
      <c r="L2406" s="3" t="s">
        <v>10</v>
      </c>
      <c r="M2406">
        <v>-4</v>
      </c>
      <c r="N2406" s="8">
        <v>45229.086817129632</v>
      </c>
    </row>
    <row r="2407" spans="1:14" x14ac:dyDescent="0.3">
      <c r="A2407" s="4">
        <v>3052167498</v>
      </c>
      <c r="B2407" s="5">
        <v>92636025</v>
      </c>
      <c r="C2407" t="str">
        <f>_xlfn.XLOOKUP(B2407,blinkit_customers!A:A,blinkit_customers!B:B," ")</f>
        <v>Balendra Sidhu</v>
      </c>
      <c r="D2407" t="str">
        <f>_xlfn.XLOOKUP(B2407, blinkit_customers!A:A,blinkit_customers!I:I, " ")</f>
        <v>Inactive</v>
      </c>
      <c r="E2407">
        <f>_xlfn.XLOOKUP(A2407,blinkit_order_items[order_id],blinkit_order_items[product_id])</f>
        <v>659290</v>
      </c>
      <c r="F2407" t="str">
        <f>_xlfn.XLOOKUP(E2407,blinkit_products[product_id],blinkit_products[product_name])</f>
        <v>Cheese</v>
      </c>
      <c r="G2407" t="str">
        <f>_xlfn.XLOOKUP(E2407,blinkit_products[product_id],blinkit_products[category])</f>
        <v>Dairy &amp; Breakfast</v>
      </c>
      <c r="H2407">
        <f>_xlfn.XLOOKUP(A2407,blinkit_order_items[order_id],blinkit_order_items[quantity])</f>
        <v>2</v>
      </c>
      <c r="I2407">
        <f>_xlfn.XLOOKUP(A2407,blinkit_order_items[order_id],blinkit_order_items[unit_price])</f>
        <v>319.33999999999997</v>
      </c>
      <c r="J2407" s="5">
        <v>671.55</v>
      </c>
      <c r="K2407" s="5" t="s">
        <v>12</v>
      </c>
      <c r="L2407" s="5" t="s">
        <v>10</v>
      </c>
      <c r="M2407">
        <v>-2</v>
      </c>
      <c r="N2407" s="9">
        <v>45131.713622685187</v>
      </c>
    </row>
    <row r="2408" spans="1:14" x14ac:dyDescent="0.3">
      <c r="A2408" s="2">
        <v>8370088792</v>
      </c>
      <c r="B2408" s="3">
        <v>9107360</v>
      </c>
      <c r="C2408" t="str">
        <f>_xlfn.XLOOKUP(B2408,blinkit_customers!A:A,blinkit_customers!B:B," ")</f>
        <v>Anvi Iyer</v>
      </c>
      <c r="D2408" t="str">
        <f>_xlfn.XLOOKUP(B2408, blinkit_customers!A:A,blinkit_customers!I:I, " ")</f>
        <v>Inactive</v>
      </c>
      <c r="E2408">
        <f>_xlfn.XLOOKUP(A2408,blinkit_order_items[order_id],blinkit_order_items[product_id])</f>
        <v>491521</v>
      </c>
      <c r="F2408" t="str">
        <f>_xlfn.XLOOKUP(E2408,blinkit_products[product_id],blinkit_products[product_name])</f>
        <v>Nuts</v>
      </c>
      <c r="G2408" t="str">
        <f>_xlfn.XLOOKUP(E2408,blinkit_products[product_id],blinkit_products[category])</f>
        <v>Snacks &amp; Munchies</v>
      </c>
      <c r="H2408">
        <f>_xlfn.XLOOKUP(A2408,blinkit_order_items[order_id],blinkit_order_items[quantity])</f>
        <v>1</v>
      </c>
      <c r="I2408">
        <f>_xlfn.XLOOKUP(A2408,blinkit_order_items[order_id],blinkit_order_items[unit_price])</f>
        <v>556.35</v>
      </c>
      <c r="J2408" s="3">
        <v>1475.02</v>
      </c>
      <c r="K2408" s="3" t="s">
        <v>15</v>
      </c>
      <c r="L2408" s="3" t="s">
        <v>10</v>
      </c>
      <c r="M2408">
        <v>-1</v>
      </c>
      <c r="N2408" s="8">
        <v>45062.813055555554</v>
      </c>
    </row>
    <row r="2409" spans="1:14" x14ac:dyDescent="0.3">
      <c r="A2409" s="4">
        <v>8955500595</v>
      </c>
      <c r="B2409" s="5">
        <v>58415368</v>
      </c>
      <c r="C2409" t="str">
        <f>_xlfn.XLOOKUP(B2409,blinkit_customers!A:A,blinkit_customers!B:B," ")</f>
        <v>Frederick Virk</v>
      </c>
      <c r="D2409" t="str">
        <f>_xlfn.XLOOKUP(B2409, blinkit_customers!A:A,blinkit_customers!I:I, " ")</f>
        <v>New</v>
      </c>
      <c r="E2409">
        <f>_xlfn.XLOOKUP(A2409,blinkit_order_items[order_id],blinkit_order_items[product_id])</f>
        <v>925482</v>
      </c>
      <c r="F2409" t="str">
        <f>_xlfn.XLOOKUP(E2409,blinkit_products[product_id],blinkit_products[product_name])</f>
        <v>Frozen Biryani</v>
      </c>
      <c r="G2409" t="str">
        <f>_xlfn.XLOOKUP(E2409,blinkit_products[product_id],blinkit_products[category])</f>
        <v>Instant &amp; Frozen Food</v>
      </c>
      <c r="H2409">
        <f>_xlfn.XLOOKUP(A2409,blinkit_order_items[order_id],blinkit_order_items[quantity])</f>
        <v>1</v>
      </c>
      <c r="I2409">
        <f>_xlfn.XLOOKUP(A2409,blinkit_order_items[order_id],blinkit_order_items[unit_price])</f>
        <v>475.04</v>
      </c>
      <c r="J2409" s="5">
        <v>2564.44</v>
      </c>
      <c r="K2409" s="5" t="s">
        <v>11</v>
      </c>
      <c r="L2409" s="5" t="s">
        <v>14</v>
      </c>
      <c r="M2409">
        <v>10</v>
      </c>
      <c r="N2409" s="9">
        <v>45053.752696759257</v>
      </c>
    </row>
    <row r="2410" spans="1:14" x14ac:dyDescent="0.3">
      <c r="A2410" s="2">
        <v>6946637946</v>
      </c>
      <c r="B2410" s="3">
        <v>70372270</v>
      </c>
      <c r="C2410" t="str">
        <f>_xlfn.XLOOKUP(B2410,blinkit_customers!A:A,blinkit_customers!B:B," ")</f>
        <v>Yadavi Garg</v>
      </c>
      <c r="D2410" t="str">
        <f>_xlfn.XLOOKUP(B2410, blinkit_customers!A:A,blinkit_customers!I:I, " ")</f>
        <v>New</v>
      </c>
      <c r="E2410">
        <f>_xlfn.XLOOKUP(A2410,blinkit_order_items[order_id],blinkit_order_items[product_id])</f>
        <v>540618</v>
      </c>
      <c r="F2410" t="str">
        <f>_xlfn.XLOOKUP(E2410,blinkit_products[product_id],blinkit_products[product_name])</f>
        <v>Popcorn</v>
      </c>
      <c r="G2410" t="str">
        <f>_xlfn.XLOOKUP(E2410,blinkit_products[product_id],blinkit_products[category])</f>
        <v>Snacks &amp; Munchies</v>
      </c>
      <c r="H2410">
        <f>_xlfn.XLOOKUP(A2410,blinkit_order_items[order_id],blinkit_order_items[quantity])</f>
        <v>2</v>
      </c>
      <c r="I2410">
        <f>_xlfn.XLOOKUP(A2410,blinkit_order_items[order_id],blinkit_order_items[unit_price])</f>
        <v>317.05</v>
      </c>
      <c r="J2410" s="3">
        <v>1456.54</v>
      </c>
      <c r="K2410" s="3" t="s">
        <v>11</v>
      </c>
      <c r="L2410" s="3" t="s">
        <v>14</v>
      </c>
      <c r="M2410">
        <v>12</v>
      </c>
      <c r="N2410" s="8">
        <v>45340.165520833332</v>
      </c>
    </row>
    <row r="2411" spans="1:14" x14ac:dyDescent="0.3">
      <c r="A2411" s="4">
        <v>5461546808</v>
      </c>
      <c r="B2411" s="5">
        <v>21948041</v>
      </c>
      <c r="C2411" t="str">
        <f>_xlfn.XLOOKUP(B2411,blinkit_customers!A:A,blinkit_customers!B:B," ")</f>
        <v>Oni Amble</v>
      </c>
      <c r="D2411" t="str">
        <f>_xlfn.XLOOKUP(B2411, blinkit_customers!A:A,blinkit_customers!I:I, " ")</f>
        <v>New</v>
      </c>
      <c r="E2411">
        <f>_xlfn.XLOOKUP(A2411,blinkit_order_items[order_id],blinkit_order_items[product_id])</f>
        <v>673058</v>
      </c>
      <c r="F2411" t="str">
        <f>_xlfn.XLOOKUP(E2411,blinkit_products[product_id],blinkit_products[product_name])</f>
        <v>Cough Syrup</v>
      </c>
      <c r="G2411" t="str">
        <f>_xlfn.XLOOKUP(E2411,blinkit_products[product_id],blinkit_products[category])</f>
        <v>Pharmacy</v>
      </c>
      <c r="H2411">
        <f>_xlfn.XLOOKUP(A2411,blinkit_order_items[order_id],blinkit_order_items[quantity])</f>
        <v>1</v>
      </c>
      <c r="I2411">
        <f>_xlfn.XLOOKUP(A2411,blinkit_order_items[order_id],blinkit_order_items[unit_price])</f>
        <v>765.76</v>
      </c>
      <c r="J2411" s="5">
        <v>3877.99</v>
      </c>
      <c r="K2411" s="5" t="s">
        <v>13</v>
      </c>
      <c r="L2411" s="5" t="s">
        <v>16</v>
      </c>
      <c r="M2411">
        <v>24</v>
      </c>
      <c r="N2411" s="9">
        <v>45281.572500000002</v>
      </c>
    </row>
    <row r="2412" spans="1:14" x14ac:dyDescent="0.3">
      <c r="A2412" s="2">
        <v>9921425481</v>
      </c>
      <c r="B2412" s="3">
        <v>29653387</v>
      </c>
      <c r="C2412" t="str">
        <f>_xlfn.XLOOKUP(B2412,blinkit_customers!A:A,blinkit_customers!B:B," ")</f>
        <v>Aradhana Rout</v>
      </c>
      <c r="D2412" t="str">
        <f>_xlfn.XLOOKUP(B2412, blinkit_customers!A:A,blinkit_customers!I:I, " ")</f>
        <v>New</v>
      </c>
      <c r="E2412">
        <f>_xlfn.XLOOKUP(A2412,blinkit_order_items[order_id],blinkit_order_items[product_id])</f>
        <v>700048</v>
      </c>
      <c r="F2412" t="str">
        <f>_xlfn.XLOOKUP(E2412,blinkit_products[product_id],blinkit_products[product_name])</f>
        <v>Dish Soap</v>
      </c>
      <c r="G2412" t="str">
        <f>_xlfn.XLOOKUP(E2412,blinkit_products[product_id],blinkit_products[category])</f>
        <v>Household Care</v>
      </c>
      <c r="H2412">
        <f>_xlfn.XLOOKUP(A2412,blinkit_order_items[order_id],blinkit_order_items[quantity])</f>
        <v>3</v>
      </c>
      <c r="I2412">
        <f>_xlfn.XLOOKUP(A2412,blinkit_order_items[order_id],blinkit_order_items[unit_price])</f>
        <v>141.28</v>
      </c>
      <c r="J2412" s="3">
        <v>5288.24</v>
      </c>
      <c r="K2412" s="3" t="s">
        <v>13</v>
      </c>
      <c r="L2412" s="3" t="s">
        <v>16</v>
      </c>
      <c r="M2412">
        <v>29</v>
      </c>
      <c r="N2412" s="8">
        <v>45063.215312499997</v>
      </c>
    </row>
    <row r="2413" spans="1:14" x14ac:dyDescent="0.3">
      <c r="A2413" s="4">
        <v>3583323379</v>
      </c>
      <c r="B2413" s="5">
        <v>10418604</v>
      </c>
      <c r="C2413" t="str">
        <f>_xlfn.XLOOKUP(B2413,blinkit_customers!A:A,blinkit_customers!B:B," ")</f>
        <v>Xavier Agrawal</v>
      </c>
      <c r="D2413" t="str">
        <f>_xlfn.XLOOKUP(B2413, blinkit_customers!A:A,blinkit_customers!I:I, " ")</f>
        <v>New</v>
      </c>
      <c r="E2413">
        <f>_xlfn.XLOOKUP(A2413,blinkit_order_items[order_id],blinkit_order_items[product_id])</f>
        <v>690565</v>
      </c>
      <c r="F2413" t="str">
        <f>_xlfn.XLOOKUP(E2413,blinkit_products[product_id],blinkit_products[product_name])</f>
        <v>Cookies</v>
      </c>
      <c r="G2413" t="str">
        <f>_xlfn.XLOOKUP(E2413,blinkit_products[product_id],blinkit_products[category])</f>
        <v>Snacks &amp; Munchies</v>
      </c>
      <c r="H2413">
        <f>_xlfn.XLOOKUP(A2413,blinkit_order_items[order_id],blinkit_order_items[quantity])</f>
        <v>1</v>
      </c>
      <c r="I2413">
        <f>_xlfn.XLOOKUP(A2413,blinkit_order_items[order_id],blinkit_order_items[unit_price])</f>
        <v>951.27</v>
      </c>
      <c r="J2413" s="5">
        <v>2297.5100000000002</v>
      </c>
      <c r="K2413" s="5" t="s">
        <v>11</v>
      </c>
      <c r="L2413" s="5" t="s">
        <v>10</v>
      </c>
      <c r="M2413">
        <v>0</v>
      </c>
      <c r="N2413" s="9">
        <v>45385.311400462961</v>
      </c>
    </row>
    <row r="2414" spans="1:14" x14ac:dyDescent="0.3">
      <c r="A2414" s="2">
        <v>3427534518</v>
      </c>
      <c r="B2414" s="3">
        <v>73807097</v>
      </c>
      <c r="C2414" t="str">
        <f>_xlfn.XLOOKUP(B2414,blinkit_customers!A:A,blinkit_customers!B:B," ")</f>
        <v>Manbir Manda</v>
      </c>
      <c r="D2414" t="str">
        <f>_xlfn.XLOOKUP(B2414, blinkit_customers!A:A,blinkit_customers!I:I, " ")</f>
        <v>Inactive</v>
      </c>
      <c r="E2414">
        <f>_xlfn.XLOOKUP(A2414,blinkit_order_items[order_id],blinkit_order_items[product_id])</f>
        <v>77308</v>
      </c>
      <c r="F2414" t="str">
        <f>_xlfn.XLOOKUP(E2414,blinkit_products[product_id],blinkit_products[product_name])</f>
        <v>Onions</v>
      </c>
      <c r="G2414" t="str">
        <f>_xlfn.XLOOKUP(E2414,blinkit_products[product_id],blinkit_products[category])</f>
        <v>Fruits &amp; Vegetables</v>
      </c>
      <c r="H2414">
        <f>_xlfn.XLOOKUP(A2414,blinkit_order_items[order_id],blinkit_order_items[quantity])</f>
        <v>1</v>
      </c>
      <c r="I2414">
        <f>_xlfn.XLOOKUP(A2414,blinkit_order_items[order_id],blinkit_order_items[unit_price])</f>
        <v>223.27</v>
      </c>
      <c r="J2414" s="3">
        <v>724.84</v>
      </c>
      <c r="K2414" s="3" t="s">
        <v>15</v>
      </c>
      <c r="L2414" s="3" t="s">
        <v>16</v>
      </c>
      <c r="M2414">
        <v>21</v>
      </c>
      <c r="N2414" s="8">
        <v>45577.557199074072</v>
      </c>
    </row>
    <row r="2415" spans="1:14" x14ac:dyDescent="0.3">
      <c r="A2415" s="4">
        <v>9997994965</v>
      </c>
      <c r="B2415" s="5">
        <v>13796199</v>
      </c>
      <c r="C2415" t="str">
        <f>_xlfn.XLOOKUP(B2415,blinkit_customers!A:A,blinkit_customers!B:B," ")</f>
        <v>Pallavi Mutti</v>
      </c>
      <c r="D2415" t="str">
        <f>_xlfn.XLOOKUP(B2415, blinkit_customers!A:A,blinkit_customers!I:I, " ")</f>
        <v>Regular</v>
      </c>
      <c r="E2415">
        <f>_xlfn.XLOOKUP(A2415,blinkit_order_items[order_id],blinkit_order_items[product_id])</f>
        <v>461804</v>
      </c>
      <c r="F2415" t="str">
        <f>_xlfn.XLOOKUP(E2415,blinkit_products[product_id],blinkit_products[product_name])</f>
        <v>Sugar</v>
      </c>
      <c r="G2415" t="str">
        <f>_xlfn.XLOOKUP(E2415,blinkit_products[product_id],blinkit_products[category])</f>
        <v>Grocery &amp; Staples</v>
      </c>
      <c r="H2415">
        <f>_xlfn.XLOOKUP(A2415,blinkit_order_items[order_id],blinkit_order_items[quantity])</f>
        <v>2</v>
      </c>
      <c r="I2415">
        <f>_xlfn.XLOOKUP(A2415,blinkit_order_items[order_id],blinkit_order_items[unit_price])</f>
        <v>310.69</v>
      </c>
      <c r="J2415" s="5">
        <v>2780.28</v>
      </c>
      <c r="K2415" s="5" t="s">
        <v>13</v>
      </c>
      <c r="L2415" s="5" t="s">
        <v>10</v>
      </c>
      <c r="M2415">
        <v>-3</v>
      </c>
      <c r="N2415" s="9">
        <v>45287.584930555553</v>
      </c>
    </row>
    <row r="2416" spans="1:14" x14ac:dyDescent="0.3">
      <c r="A2416" s="2">
        <v>5015358514</v>
      </c>
      <c r="B2416" s="3">
        <v>4057678</v>
      </c>
      <c r="C2416" t="str">
        <f>_xlfn.XLOOKUP(B2416,blinkit_customers!A:A,blinkit_customers!B:B," ")</f>
        <v>Brijesh Khalsa</v>
      </c>
      <c r="D2416" t="str">
        <f>_xlfn.XLOOKUP(B2416, blinkit_customers!A:A,blinkit_customers!I:I, " ")</f>
        <v>Inactive</v>
      </c>
      <c r="E2416">
        <f>_xlfn.XLOOKUP(A2416,blinkit_order_items[order_id],blinkit_order_items[product_id])</f>
        <v>891833</v>
      </c>
      <c r="F2416" t="str">
        <f>_xlfn.XLOOKUP(E2416,blinkit_products[product_id],blinkit_products[product_name])</f>
        <v>Curd</v>
      </c>
      <c r="G2416" t="str">
        <f>_xlfn.XLOOKUP(E2416,blinkit_products[product_id],blinkit_products[category])</f>
        <v>Dairy &amp; Breakfast</v>
      </c>
      <c r="H2416">
        <f>_xlfn.XLOOKUP(A2416,blinkit_order_items[order_id],blinkit_order_items[quantity])</f>
        <v>1</v>
      </c>
      <c r="I2416">
        <f>_xlfn.XLOOKUP(A2416,blinkit_order_items[order_id],blinkit_order_items[unit_price])</f>
        <v>493.19</v>
      </c>
      <c r="J2416" s="3">
        <v>727.95</v>
      </c>
      <c r="K2416" s="3" t="s">
        <v>15</v>
      </c>
      <c r="L2416" s="3" t="s">
        <v>10</v>
      </c>
      <c r="M2416">
        <v>1</v>
      </c>
      <c r="N2416" s="8">
        <v>45516.864722222221</v>
      </c>
    </row>
    <row r="2417" spans="1:14" x14ac:dyDescent="0.3">
      <c r="A2417" s="4">
        <v>5769065545</v>
      </c>
      <c r="B2417" s="5">
        <v>1108176</v>
      </c>
      <c r="C2417" t="str">
        <f>_xlfn.XLOOKUP(B2417,blinkit_customers!A:A,blinkit_customers!B:B," ")</f>
        <v>Charita Chad</v>
      </c>
      <c r="D2417" t="str">
        <f>_xlfn.XLOOKUP(B2417, blinkit_customers!A:A,blinkit_customers!I:I, " ")</f>
        <v>Premium</v>
      </c>
      <c r="E2417">
        <f>_xlfn.XLOOKUP(A2417,blinkit_order_items[order_id],blinkit_order_items[product_id])</f>
        <v>376447</v>
      </c>
      <c r="F2417" t="str">
        <f>_xlfn.XLOOKUP(E2417,blinkit_products[product_id],blinkit_products[product_name])</f>
        <v>Butter</v>
      </c>
      <c r="G2417" t="str">
        <f>_xlfn.XLOOKUP(E2417,blinkit_products[product_id],blinkit_products[category])</f>
        <v>Dairy &amp; Breakfast</v>
      </c>
      <c r="H2417">
        <f>_xlfn.XLOOKUP(A2417,blinkit_order_items[order_id],blinkit_order_items[quantity])</f>
        <v>3</v>
      </c>
      <c r="I2417">
        <f>_xlfn.XLOOKUP(A2417,blinkit_order_items[order_id],blinkit_order_items[unit_price])</f>
        <v>724.84</v>
      </c>
      <c r="J2417" s="5">
        <v>2822.13</v>
      </c>
      <c r="K2417" s="5" t="s">
        <v>13</v>
      </c>
      <c r="L2417" s="5" t="s">
        <v>10</v>
      </c>
      <c r="M2417">
        <v>3</v>
      </c>
      <c r="N2417" s="9">
        <v>45319.861956018518</v>
      </c>
    </row>
    <row r="2418" spans="1:14" x14ac:dyDescent="0.3">
      <c r="A2418" s="2">
        <v>4062815570</v>
      </c>
      <c r="B2418" s="3">
        <v>98152679</v>
      </c>
      <c r="C2418" t="str">
        <f>_xlfn.XLOOKUP(B2418,blinkit_customers!A:A,blinkit_customers!B:B," ")</f>
        <v>Geetika Arora</v>
      </c>
      <c r="D2418" t="str">
        <f>_xlfn.XLOOKUP(B2418, blinkit_customers!A:A,blinkit_customers!I:I, " ")</f>
        <v>Regular</v>
      </c>
      <c r="E2418">
        <f>_xlfn.XLOOKUP(A2418,blinkit_order_items[order_id],blinkit_order_items[product_id])</f>
        <v>492958</v>
      </c>
      <c r="F2418" t="str">
        <f>_xlfn.XLOOKUP(E2418,blinkit_products[product_id],blinkit_products[product_name])</f>
        <v>Lotion</v>
      </c>
      <c r="G2418" t="str">
        <f>_xlfn.XLOOKUP(E2418,blinkit_products[product_id],blinkit_products[category])</f>
        <v>Personal Care</v>
      </c>
      <c r="H2418">
        <f>_xlfn.XLOOKUP(A2418,blinkit_order_items[order_id],blinkit_order_items[quantity])</f>
        <v>1</v>
      </c>
      <c r="I2418">
        <f>_xlfn.XLOOKUP(A2418,blinkit_order_items[order_id],blinkit_order_items[unit_price])</f>
        <v>84.2</v>
      </c>
      <c r="J2418" s="3">
        <v>790.64</v>
      </c>
      <c r="K2418" s="3" t="s">
        <v>15</v>
      </c>
      <c r="L2418" s="3" t="s">
        <v>10</v>
      </c>
      <c r="M2418">
        <v>2</v>
      </c>
      <c r="N2418" s="8">
        <v>45346.202268518522</v>
      </c>
    </row>
    <row r="2419" spans="1:14" x14ac:dyDescent="0.3">
      <c r="A2419" s="4">
        <v>39405769</v>
      </c>
      <c r="B2419" s="5">
        <v>24621386</v>
      </c>
      <c r="C2419" t="str">
        <f>_xlfn.XLOOKUP(B2419,blinkit_customers!A:A,blinkit_customers!B:B," ")</f>
        <v>Maanav Raghavan</v>
      </c>
      <c r="D2419" t="str">
        <f>_xlfn.XLOOKUP(B2419, blinkit_customers!A:A,blinkit_customers!I:I, " ")</f>
        <v>Premium</v>
      </c>
      <c r="E2419">
        <f>_xlfn.XLOOKUP(A2419,blinkit_order_items[order_id],blinkit_order_items[product_id])</f>
        <v>880510</v>
      </c>
      <c r="F2419" t="str">
        <f>_xlfn.XLOOKUP(E2419,blinkit_products[product_id],blinkit_products[product_name])</f>
        <v>Bread</v>
      </c>
      <c r="G2419" t="str">
        <f>_xlfn.XLOOKUP(E2419,blinkit_products[product_id],blinkit_products[category])</f>
        <v>Dairy &amp; Breakfast</v>
      </c>
      <c r="H2419">
        <f>_xlfn.XLOOKUP(A2419,blinkit_order_items[order_id],blinkit_order_items[quantity])</f>
        <v>2</v>
      </c>
      <c r="I2419">
        <f>_xlfn.XLOOKUP(A2419,blinkit_order_items[order_id],blinkit_order_items[unit_price])</f>
        <v>951.43</v>
      </c>
      <c r="J2419" s="5">
        <v>941.25</v>
      </c>
      <c r="K2419" s="5" t="s">
        <v>13</v>
      </c>
      <c r="L2419" s="5" t="s">
        <v>14</v>
      </c>
      <c r="M2419">
        <v>15</v>
      </c>
      <c r="N2419" s="9">
        <v>45023.532407407409</v>
      </c>
    </row>
    <row r="2420" spans="1:14" x14ac:dyDescent="0.3">
      <c r="A2420" s="2">
        <v>9553518696</v>
      </c>
      <c r="B2420" s="3">
        <v>83304462</v>
      </c>
      <c r="C2420" t="str">
        <f>_xlfn.XLOOKUP(B2420,blinkit_customers!A:A,blinkit_customers!B:B," ")</f>
        <v>Diya Loyal</v>
      </c>
      <c r="D2420" t="str">
        <f>_xlfn.XLOOKUP(B2420, blinkit_customers!A:A,blinkit_customers!I:I, " ")</f>
        <v>Premium</v>
      </c>
      <c r="E2420">
        <f>_xlfn.XLOOKUP(A2420,blinkit_order_items[order_id],blinkit_order_items[product_id])</f>
        <v>336847</v>
      </c>
      <c r="F2420" t="str">
        <f>_xlfn.XLOOKUP(E2420,blinkit_products[product_id],blinkit_products[product_name])</f>
        <v>Toilet Cleaner</v>
      </c>
      <c r="G2420" t="str">
        <f>_xlfn.XLOOKUP(E2420,blinkit_products[product_id],blinkit_products[category])</f>
        <v>Household Care</v>
      </c>
      <c r="H2420">
        <f>_xlfn.XLOOKUP(A2420,blinkit_order_items[order_id],blinkit_order_items[quantity])</f>
        <v>3</v>
      </c>
      <c r="I2420">
        <f>_xlfn.XLOOKUP(A2420,blinkit_order_items[order_id],blinkit_order_items[unit_price])</f>
        <v>936.98</v>
      </c>
      <c r="J2420" s="3">
        <v>1586.15</v>
      </c>
      <c r="K2420" s="3" t="s">
        <v>12</v>
      </c>
      <c r="L2420" s="3" t="s">
        <v>10</v>
      </c>
      <c r="M2420">
        <v>-1</v>
      </c>
      <c r="N2420" s="8">
        <v>45118.462384259263</v>
      </c>
    </row>
    <row r="2421" spans="1:14" x14ac:dyDescent="0.3">
      <c r="A2421" s="4">
        <v>8023712979</v>
      </c>
      <c r="B2421" s="5">
        <v>83701325</v>
      </c>
      <c r="C2421" t="str">
        <f>_xlfn.XLOOKUP(B2421,blinkit_customers!A:A,blinkit_customers!B:B," ")</f>
        <v>Chasmum Rau</v>
      </c>
      <c r="D2421" t="str">
        <f>_xlfn.XLOOKUP(B2421, blinkit_customers!A:A,blinkit_customers!I:I, " ")</f>
        <v>Premium</v>
      </c>
      <c r="E2421">
        <f>_xlfn.XLOOKUP(A2421,blinkit_order_items[order_id],blinkit_order_items[product_id])</f>
        <v>328457</v>
      </c>
      <c r="F2421" t="str">
        <f>_xlfn.XLOOKUP(E2421,blinkit_products[product_id],blinkit_products[product_name])</f>
        <v>Mango Drink</v>
      </c>
      <c r="G2421" t="str">
        <f>_xlfn.XLOOKUP(E2421,blinkit_products[product_id],blinkit_products[category])</f>
        <v>Cold Drinks &amp; Juices</v>
      </c>
      <c r="H2421">
        <f>_xlfn.XLOOKUP(A2421,blinkit_order_items[order_id],blinkit_order_items[quantity])</f>
        <v>2</v>
      </c>
      <c r="I2421">
        <f>_xlfn.XLOOKUP(A2421,blinkit_order_items[order_id],blinkit_order_items[unit_price])</f>
        <v>858.57</v>
      </c>
      <c r="J2421" s="5">
        <v>547.91999999999996</v>
      </c>
      <c r="K2421" s="5" t="s">
        <v>15</v>
      </c>
      <c r="L2421" s="5" t="s">
        <v>10</v>
      </c>
      <c r="M2421">
        <v>-2</v>
      </c>
      <c r="N2421" s="9">
        <v>45058.728750000002</v>
      </c>
    </row>
    <row r="2422" spans="1:14" x14ac:dyDescent="0.3">
      <c r="A2422" s="2">
        <v>1111747100</v>
      </c>
      <c r="B2422" s="3">
        <v>83236183</v>
      </c>
      <c r="C2422" t="str">
        <f>_xlfn.XLOOKUP(B2422,blinkit_customers!A:A,blinkit_customers!B:B," ")</f>
        <v>Zayan Kalla</v>
      </c>
      <c r="D2422" t="str">
        <f>_xlfn.XLOOKUP(B2422, blinkit_customers!A:A,blinkit_customers!I:I, " ")</f>
        <v>New</v>
      </c>
      <c r="E2422">
        <f>_xlfn.XLOOKUP(A2422,blinkit_order_items[order_id],blinkit_order_items[product_id])</f>
        <v>677169</v>
      </c>
      <c r="F2422" t="str">
        <f>_xlfn.XLOOKUP(E2422,blinkit_products[product_id],blinkit_products[product_name])</f>
        <v>Cough Syrup</v>
      </c>
      <c r="G2422" t="str">
        <f>_xlfn.XLOOKUP(E2422,blinkit_products[product_id],blinkit_products[category])</f>
        <v>Pharmacy</v>
      </c>
      <c r="H2422">
        <f>_xlfn.XLOOKUP(A2422,blinkit_order_items[order_id],blinkit_order_items[quantity])</f>
        <v>1</v>
      </c>
      <c r="I2422">
        <f>_xlfn.XLOOKUP(A2422,blinkit_order_items[order_id],blinkit_order_items[unit_price])</f>
        <v>261.02999999999997</v>
      </c>
      <c r="J2422" s="3">
        <v>2496.85</v>
      </c>
      <c r="K2422" s="3" t="s">
        <v>12</v>
      </c>
      <c r="L2422" s="3" t="s">
        <v>10</v>
      </c>
      <c r="M2422">
        <v>3</v>
      </c>
      <c r="N2422" s="8">
        <v>45126.268796296295</v>
      </c>
    </row>
    <row r="2423" spans="1:14" x14ac:dyDescent="0.3">
      <c r="A2423" s="4">
        <v>3598180305</v>
      </c>
      <c r="B2423" s="5">
        <v>75836905</v>
      </c>
      <c r="C2423" t="str">
        <f>_xlfn.XLOOKUP(B2423,blinkit_customers!A:A,blinkit_customers!B:B," ")</f>
        <v>Ganga Gill</v>
      </c>
      <c r="D2423" t="str">
        <f>_xlfn.XLOOKUP(B2423, blinkit_customers!A:A,blinkit_customers!I:I, " ")</f>
        <v>Inactive</v>
      </c>
      <c r="E2423">
        <f>_xlfn.XLOOKUP(A2423,blinkit_order_items[order_id],blinkit_order_items[product_id])</f>
        <v>492958</v>
      </c>
      <c r="F2423" t="str">
        <f>_xlfn.XLOOKUP(E2423,blinkit_products[product_id],blinkit_products[product_name])</f>
        <v>Lotion</v>
      </c>
      <c r="G2423" t="str">
        <f>_xlfn.XLOOKUP(E2423,blinkit_products[product_id],blinkit_products[category])</f>
        <v>Personal Care</v>
      </c>
      <c r="H2423">
        <f>_xlfn.XLOOKUP(A2423,blinkit_order_items[order_id],blinkit_order_items[quantity])</f>
        <v>1</v>
      </c>
      <c r="I2423">
        <f>_xlfn.XLOOKUP(A2423,blinkit_order_items[order_id],blinkit_order_items[unit_price])</f>
        <v>84.2</v>
      </c>
      <c r="J2423" s="5">
        <v>1266.29</v>
      </c>
      <c r="K2423" s="5" t="s">
        <v>15</v>
      </c>
      <c r="L2423" s="5" t="s">
        <v>10</v>
      </c>
      <c r="M2423">
        <v>-2</v>
      </c>
      <c r="N2423" s="9">
        <v>45169.366493055553</v>
      </c>
    </row>
    <row r="2424" spans="1:14" x14ac:dyDescent="0.3">
      <c r="A2424" s="2">
        <v>8171660349</v>
      </c>
      <c r="B2424" s="3">
        <v>79628054</v>
      </c>
      <c r="C2424" t="str">
        <f>_xlfn.XLOOKUP(B2424,blinkit_customers!A:A,blinkit_customers!B:B," ")</f>
        <v>Oscar Narula</v>
      </c>
      <c r="D2424" t="str">
        <f>_xlfn.XLOOKUP(B2424, blinkit_customers!A:A,blinkit_customers!I:I, " ")</f>
        <v>Premium</v>
      </c>
      <c r="E2424">
        <f>_xlfn.XLOOKUP(A2424,blinkit_order_items[order_id],blinkit_order_items[product_id])</f>
        <v>118820</v>
      </c>
      <c r="F2424" t="str">
        <f>_xlfn.XLOOKUP(E2424,blinkit_products[product_id],blinkit_products[product_name])</f>
        <v>Iced Tea</v>
      </c>
      <c r="G2424" t="str">
        <f>_xlfn.XLOOKUP(E2424,blinkit_products[product_id],blinkit_products[category])</f>
        <v>Cold Drinks &amp; Juices</v>
      </c>
      <c r="H2424">
        <f>_xlfn.XLOOKUP(A2424,blinkit_order_items[order_id],blinkit_order_items[quantity])</f>
        <v>3</v>
      </c>
      <c r="I2424">
        <f>_xlfn.XLOOKUP(A2424,blinkit_order_items[order_id],blinkit_order_items[unit_price])</f>
        <v>12.32</v>
      </c>
      <c r="J2424" s="3">
        <v>776.24</v>
      </c>
      <c r="K2424" s="3" t="s">
        <v>15</v>
      </c>
      <c r="L2424" s="3" t="s">
        <v>10</v>
      </c>
      <c r="M2424">
        <v>-5</v>
      </c>
      <c r="N2424" s="8">
        <v>45421.775439814817</v>
      </c>
    </row>
    <row r="2425" spans="1:14" x14ac:dyDescent="0.3">
      <c r="A2425" s="4">
        <v>3644704128</v>
      </c>
      <c r="B2425" s="5">
        <v>39717448</v>
      </c>
      <c r="C2425" t="str">
        <f>_xlfn.XLOOKUP(B2425,blinkit_customers!A:A,blinkit_customers!B:B," ")</f>
        <v>Om Korpal</v>
      </c>
      <c r="D2425" t="str">
        <f>_xlfn.XLOOKUP(B2425, blinkit_customers!A:A,blinkit_customers!I:I, " ")</f>
        <v>New</v>
      </c>
      <c r="E2425">
        <f>_xlfn.XLOOKUP(A2425,blinkit_order_items[order_id],blinkit_order_items[product_id])</f>
        <v>186168</v>
      </c>
      <c r="F2425" t="str">
        <f>_xlfn.XLOOKUP(E2425,blinkit_products[product_id],blinkit_products[product_name])</f>
        <v>Dog Food</v>
      </c>
      <c r="G2425" t="str">
        <f>_xlfn.XLOOKUP(E2425,blinkit_products[product_id],blinkit_products[category])</f>
        <v>Pet Care</v>
      </c>
      <c r="H2425">
        <f>_xlfn.XLOOKUP(A2425,blinkit_order_items[order_id],blinkit_order_items[quantity])</f>
        <v>1</v>
      </c>
      <c r="I2425">
        <f>_xlfn.XLOOKUP(A2425,blinkit_order_items[order_id],blinkit_order_items[unit_price])</f>
        <v>878.8</v>
      </c>
      <c r="J2425" s="5">
        <v>2294.34</v>
      </c>
      <c r="K2425" s="5" t="s">
        <v>15</v>
      </c>
      <c r="L2425" s="5" t="s">
        <v>10</v>
      </c>
      <c r="M2425">
        <v>-4</v>
      </c>
      <c r="N2425" s="9">
        <v>45444.412326388891</v>
      </c>
    </row>
    <row r="2426" spans="1:14" x14ac:dyDescent="0.3">
      <c r="A2426" s="2">
        <v>1254907139</v>
      </c>
      <c r="B2426" s="3">
        <v>94854830</v>
      </c>
      <c r="C2426" t="str">
        <f>_xlfn.XLOOKUP(B2426,blinkit_customers!A:A,blinkit_customers!B:B," ")</f>
        <v>Aarna Dave</v>
      </c>
      <c r="D2426" t="str">
        <f>_xlfn.XLOOKUP(B2426, blinkit_customers!A:A,blinkit_customers!I:I, " ")</f>
        <v>Inactive</v>
      </c>
      <c r="E2426">
        <f>_xlfn.XLOOKUP(A2426,blinkit_order_items[order_id],blinkit_order_items[product_id])</f>
        <v>183929</v>
      </c>
      <c r="F2426" t="str">
        <f>_xlfn.XLOOKUP(E2426,blinkit_products[product_id],blinkit_products[product_name])</f>
        <v>Bread</v>
      </c>
      <c r="G2426" t="str">
        <f>_xlfn.XLOOKUP(E2426,blinkit_products[product_id],blinkit_products[category])</f>
        <v>Dairy &amp; Breakfast</v>
      </c>
      <c r="H2426">
        <f>_xlfn.XLOOKUP(A2426,blinkit_order_items[order_id],blinkit_order_items[quantity])</f>
        <v>1</v>
      </c>
      <c r="I2426">
        <f>_xlfn.XLOOKUP(A2426,blinkit_order_items[order_id],blinkit_order_items[unit_price])</f>
        <v>738.74</v>
      </c>
      <c r="J2426" s="3">
        <v>5351.42</v>
      </c>
      <c r="K2426" s="3" t="s">
        <v>13</v>
      </c>
      <c r="L2426" s="3" t="s">
        <v>10</v>
      </c>
      <c r="M2426">
        <v>4</v>
      </c>
      <c r="N2426" s="8">
        <v>45120.202604166669</v>
      </c>
    </row>
    <row r="2427" spans="1:14" x14ac:dyDescent="0.3">
      <c r="A2427" s="4">
        <v>9810593187</v>
      </c>
      <c r="B2427" s="5">
        <v>46313756</v>
      </c>
      <c r="C2427" t="str">
        <f>_xlfn.XLOOKUP(B2427,blinkit_customers!A:A,blinkit_customers!B:B," ")</f>
        <v>Widisha Desai</v>
      </c>
      <c r="D2427" t="str">
        <f>_xlfn.XLOOKUP(B2427, blinkit_customers!A:A,blinkit_customers!I:I, " ")</f>
        <v>Premium</v>
      </c>
      <c r="E2427">
        <f>_xlfn.XLOOKUP(A2427,blinkit_order_items[order_id],blinkit_order_items[product_id])</f>
        <v>942001</v>
      </c>
      <c r="F2427" t="str">
        <f>_xlfn.XLOOKUP(E2427,blinkit_products[product_id],blinkit_products[product_name])</f>
        <v>Cat Food</v>
      </c>
      <c r="G2427" t="str">
        <f>_xlfn.XLOOKUP(E2427,blinkit_products[product_id],blinkit_products[category])</f>
        <v>Pet Care</v>
      </c>
      <c r="H2427">
        <f>_xlfn.XLOOKUP(A2427,blinkit_order_items[order_id],blinkit_order_items[quantity])</f>
        <v>3</v>
      </c>
      <c r="I2427">
        <f>_xlfn.XLOOKUP(A2427,blinkit_order_items[order_id],blinkit_order_items[unit_price])</f>
        <v>671.55</v>
      </c>
      <c r="J2427" s="5">
        <v>215.65</v>
      </c>
      <c r="K2427" s="5" t="s">
        <v>11</v>
      </c>
      <c r="L2427" s="5" t="s">
        <v>14</v>
      </c>
      <c r="M2427">
        <v>10</v>
      </c>
      <c r="N2427" s="9">
        <v>45065.000798611109</v>
      </c>
    </row>
    <row r="2428" spans="1:14" x14ac:dyDescent="0.3">
      <c r="A2428" s="2">
        <v>3205629870</v>
      </c>
      <c r="B2428" s="3">
        <v>95001589</v>
      </c>
      <c r="C2428" t="str">
        <f>_xlfn.XLOOKUP(B2428,blinkit_customers!A:A,blinkit_customers!B:B," ")</f>
        <v>Dayamai Bhasin</v>
      </c>
      <c r="D2428" t="str">
        <f>_xlfn.XLOOKUP(B2428, blinkit_customers!A:A,blinkit_customers!I:I, " ")</f>
        <v>Regular</v>
      </c>
      <c r="E2428">
        <f>_xlfn.XLOOKUP(A2428,blinkit_order_items[order_id],blinkit_order_items[product_id])</f>
        <v>552883</v>
      </c>
      <c r="F2428" t="str">
        <f>_xlfn.XLOOKUP(E2428,blinkit_products[product_id],blinkit_products[product_name])</f>
        <v>Potatoes</v>
      </c>
      <c r="G2428" t="str">
        <f>_xlfn.XLOOKUP(E2428,blinkit_products[product_id],blinkit_products[category])</f>
        <v>Fruits &amp; Vegetables</v>
      </c>
      <c r="H2428">
        <f>_xlfn.XLOOKUP(A2428,blinkit_order_items[order_id],blinkit_order_items[quantity])</f>
        <v>1</v>
      </c>
      <c r="I2428">
        <f>_xlfn.XLOOKUP(A2428,blinkit_order_items[order_id],blinkit_order_items[unit_price])</f>
        <v>888.16</v>
      </c>
      <c r="J2428" s="3">
        <v>1943.47</v>
      </c>
      <c r="K2428" s="3" t="s">
        <v>12</v>
      </c>
      <c r="L2428" s="3" t="s">
        <v>10</v>
      </c>
      <c r="M2428">
        <v>-4</v>
      </c>
      <c r="N2428" s="8">
        <v>45439.777789351851</v>
      </c>
    </row>
    <row r="2429" spans="1:14" x14ac:dyDescent="0.3">
      <c r="A2429" s="4">
        <v>8608459871</v>
      </c>
      <c r="B2429" s="5">
        <v>14472401</v>
      </c>
      <c r="C2429" t="str">
        <f>_xlfn.XLOOKUP(B2429,blinkit_customers!A:A,blinkit_customers!B:B," ")</f>
        <v>Ayaan Rege</v>
      </c>
      <c r="D2429" t="str">
        <f>_xlfn.XLOOKUP(B2429, blinkit_customers!A:A,blinkit_customers!I:I, " ")</f>
        <v>Regular</v>
      </c>
      <c r="E2429">
        <f>_xlfn.XLOOKUP(A2429,blinkit_order_items[order_id],blinkit_order_items[product_id])</f>
        <v>39154</v>
      </c>
      <c r="F2429" t="str">
        <f>_xlfn.XLOOKUP(E2429,blinkit_products[product_id],blinkit_products[product_name])</f>
        <v>Mangoes</v>
      </c>
      <c r="G2429" t="str">
        <f>_xlfn.XLOOKUP(E2429,blinkit_products[product_id],blinkit_products[category])</f>
        <v>Fruits &amp; Vegetables</v>
      </c>
      <c r="H2429">
        <f>_xlfn.XLOOKUP(A2429,blinkit_order_items[order_id],blinkit_order_items[quantity])</f>
        <v>3</v>
      </c>
      <c r="I2429">
        <f>_xlfn.XLOOKUP(A2429,blinkit_order_items[order_id],blinkit_order_items[unit_price])</f>
        <v>946.86</v>
      </c>
      <c r="J2429" s="5">
        <v>1327.4</v>
      </c>
      <c r="K2429" s="5" t="s">
        <v>13</v>
      </c>
      <c r="L2429" s="5" t="s">
        <v>10</v>
      </c>
      <c r="M2429">
        <v>2</v>
      </c>
      <c r="N2429" s="9">
        <v>45190.736168981479</v>
      </c>
    </row>
    <row r="2430" spans="1:14" x14ac:dyDescent="0.3">
      <c r="A2430" s="2">
        <v>2730458449</v>
      </c>
      <c r="B2430" s="3">
        <v>13383642</v>
      </c>
      <c r="C2430" t="str">
        <f>_xlfn.XLOOKUP(B2430,blinkit_customers!A:A,blinkit_customers!B:B," ")</f>
        <v>Xavier Kashyap</v>
      </c>
      <c r="D2430" t="str">
        <f>_xlfn.XLOOKUP(B2430, blinkit_customers!A:A,blinkit_customers!I:I, " ")</f>
        <v>Regular</v>
      </c>
      <c r="E2430">
        <f>_xlfn.XLOOKUP(A2430,blinkit_order_items[order_id],blinkit_order_items[product_id])</f>
        <v>425341</v>
      </c>
      <c r="F2430" t="str">
        <f>_xlfn.XLOOKUP(E2430,blinkit_products[product_id],blinkit_products[product_name])</f>
        <v>Pet Treats</v>
      </c>
      <c r="G2430" t="str">
        <f>_xlfn.XLOOKUP(E2430,blinkit_products[product_id],blinkit_products[category])</f>
        <v>Pet Care</v>
      </c>
      <c r="H2430">
        <f>_xlfn.XLOOKUP(A2430,blinkit_order_items[order_id],blinkit_order_items[quantity])</f>
        <v>1</v>
      </c>
      <c r="I2430">
        <f>_xlfn.XLOOKUP(A2430,blinkit_order_items[order_id],blinkit_order_items[unit_price])</f>
        <v>486.28</v>
      </c>
      <c r="J2430" s="3">
        <v>633.25</v>
      </c>
      <c r="K2430" s="3" t="s">
        <v>11</v>
      </c>
      <c r="L2430" s="3" t="s">
        <v>14</v>
      </c>
      <c r="M2430">
        <v>10</v>
      </c>
      <c r="N2430" s="8">
        <v>45332.275972222225</v>
      </c>
    </row>
    <row r="2431" spans="1:14" x14ac:dyDescent="0.3">
      <c r="A2431" s="4">
        <v>2807397566</v>
      </c>
      <c r="B2431" s="5">
        <v>28663279</v>
      </c>
      <c r="C2431" t="str">
        <f>_xlfn.XLOOKUP(B2431,blinkit_customers!A:A,blinkit_customers!B:B," ")</f>
        <v>Sai Bhatia</v>
      </c>
      <c r="D2431" t="str">
        <f>_xlfn.XLOOKUP(B2431, blinkit_customers!A:A,blinkit_customers!I:I, " ")</f>
        <v>Premium</v>
      </c>
      <c r="E2431">
        <f>_xlfn.XLOOKUP(A2431,blinkit_order_items[order_id],blinkit_order_items[product_id])</f>
        <v>669378</v>
      </c>
      <c r="F2431" t="str">
        <f>_xlfn.XLOOKUP(E2431,blinkit_products[product_id],blinkit_products[product_name])</f>
        <v>Potatoes</v>
      </c>
      <c r="G2431" t="str">
        <f>_xlfn.XLOOKUP(E2431,blinkit_products[product_id],blinkit_products[category])</f>
        <v>Fruits &amp; Vegetables</v>
      </c>
      <c r="H2431">
        <f>_xlfn.XLOOKUP(A2431,blinkit_order_items[order_id],blinkit_order_items[quantity])</f>
        <v>2</v>
      </c>
      <c r="I2431">
        <f>_xlfn.XLOOKUP(A2431,blinkit_order_items[order_id],blinkit_order_items[unit_price])</f>
        <v>212.14</v>
      </c>
      <c r="J2431" s="5">
        <v>1361.06</v>
      </c>
      <c r="K2431" s="5" t="s">
        <v>11</v>
      </c>
      <c r="L2431" s="5" t="s">
        <v>10</v>
      </c>
      <c r="M2431">
        <v>4</v>
      </c>
      <c r="N2431" s="9">
        <v>45431.417719907404</v>
      </c>
    </row>
    <row r="2432" spans="1:14" x14ac:dyDescent="0.3">
      <c r="A2432" s="2">
        <v>7217535512</v>
      </c>
      <c r="B2432" s="3">
        <v>81541985</v>
      </c>
      <c r="C2432" t="str">
        <f>_xlfn.XLOOKUP(B2432,blinkit_customers!A:A,blinkit_customers!B:B," ")</f>
        <v>Panini Padmanabhan</v>
      </c>
      <c r="D2432" t="str">
        <f>_xlfn.XLOOKUP(B2432, blinkit_customers!A:A,blinkit_customers!I:I, " ")</f>
        <v>Regular</v>
      </c>
      <c r="E2432">
        <f>_xlfn.XLOOKUP(A2432,blinkit_order_items[order_id],blinkit_order_items[product_id])</f>
        <v>954722</v>
      </c>
      <c r="F2432" t="str">
        <f>_xlfn.XLOOKUP(E2432,blinkit_products[product_id],blinkit_products[product_name])</f>
        <v>Ice Cream</v>
      </c>
      <c r="G2432" t="str">
        <f>_xlfn.XLOOKUP(E2432,blinkit_products[product_id],blinkit_products[category])</f>
        <v>Instant &amp; Frozen Food</v>
      </c>
      <c r="H2432">
        <f>_xlfn.XLOOKUP(A2432,blinkit_order_items[order_id],blinkit_order_items[quantity])</f>
        <v>3</v>
      </c>
      <c r="I2432">
        <f>_xlfn.XLOOKUP(A2432,blinkit_order_items[order_id],blinkit_order_items[unit_price])</f>
        <v>616.45000000000005</v>
      </c>
      <c r="J2432" s="3">
        <v>3067.96</v>
      </c>
      <c r="K2432" s="3" t="s">
        <v>11</v>
      </c>
      <c r="L2432" s="3" t="s">
        <v>10</v>
      </c>
      <c r="M2432">
        <v>-4</v>
      </c>
      <c r="N2432" s="8">
        <v>45241.93340277778</v>
      </c>
    </row>
    <row r="2433" spans="1:14" x14ac:dyDescent="0.3">
      <c r="A2433" s="4">
        <v>3321951407</v>
      </c>
      <c r="B2433" s="5">
        <v>40305293</v>
      </c>
      <c r="C2433" t="str">
        <f>_xlfn.XLOOKUP(B2433,blinkit_customers!A:A,blinkit_customers!B:B," ")</f>
        <v>Tejas Parmer</v>
      </c>
      <c r="D2433" t="str">
        <f>_xlfn.XLOOKUP(B2433, blinkit_customers!A:A,blinkit_customers!I:I, " ")</f>
        <v>Regular</v>
      </c>
      <c r="E2433">
        <f>_xlfn.XLOOKUP(A2433,blinkit_order_items[order_id],blinkit_order_items[product_id])</f>
        <v>901144</v>
      </c>
      <c r="F2433" t="str">
        <f>_xlfn.XLOOKUP(E2433,blinkit_products[product_id],blinkit_products[product_name])</f>
        <v>Sugar</v>
      </c>
      <c r="G2433" t="str">
        <f>_xlfn.XLOOKUP(E2433,blinkit_products[product_id],blinkit_products[category])</f>
        <v>Grocery &amp; Staples</v>
      </c>
      <c r="H2433">
        <f>_xlfn.XLOOKUP(A2433,blinkit_order_items[order_id],blinkit_order_items[quantity])</f>
        <v>2</v>
      </c>
      <c r="I2433">
        <f>_xlfn.XLOOKUP(A2433,blinkit_order_items[order_id],blinkit_order_items[unit_price])</f>
        <v>340.36</v>
      </c>
      <c r="J2433" s="5">
        <v>2431.7199999999998</v>
      </c>
      <c r="K2433" s="5" t="s">
        <v>11</v>
      </c>
      <c r="L2433" s="5" t="s">
        <v>10</v>
      </c>
      <c r="M2433">
        <v>-3</v>
      </c>
      <c r="N2433" s="9">
        <v>45182.508750000001</v>
      </c>
    </row>
    <row r="2434" spans="1:14" x14ac:dyDescent="0.3">
      <c r="A2434" s="2">
        <v>7189146676</v>
      </c>
      <c r="B2434" s="3">
        <v>10789681</v>
      </c>
      <c r="C2434" t="str">
        <f>_xlfn.XLOOKUP(B2434,blinkit_customers!A:A,blinkit_customers!B:B," ")</f>
        <v>Anvi Rajan</v>
      </c>
      <c r="D2434" t="str">
        <f>_xlfn.XLOOKUP(B2434, blinkit_customers!A:A,blinkit_customers!I:I, " ")</f>
        <v>Regular</v>
      </c>
      <c r="E2434">
        <f>_xlfn.XLOOKUP(A2434,blinkit_order_items[order_id],blinkit_order_items[product_id])</f>
        <v>18035</v>
      </c>
      <c r="F2434" t="str">
        <f>_xlfn.XLOOKUP(E2434,blinkit_products[product_id],blinkit_products[product_name])</f>
        <v>Dish Soap</v>
      </c>
      <c r="G2434" t="str">
        <f>_xlfn.XLOOKUP(E2434,blinkit_products[product_id],blinkit_products[category])</f>
        <v>Household Care</v>
      </c>
      <c r="H2434">
        <f>_xlfn.XLOOKUP(A2434,blinkit_order_items[order_id],blinkit_order_items[quantity])</f>
        <v>2</v>
      </c>
      <c r="I2434">
        <f>_xlfn.XLOOKUP(A2434,blinkit_order_items[order_id],blinkit_order_items[unit_price])</f>
        <v>968.94</v>
      </c>
      <c r="J2434" s="3">
        <v>825.46</v>
      </c>
      <c r="K2434" s="3" t="s">
        <v>12</v>
      </c>
      <c r="L2434" s="3" t="s">
        <v>10</v>
      </c>
      <c r="M2434">
        <v>3</v>
      </c>
      <c r="N2434" s="8">
        <v>45432.773622685185</v>
      </c>
    </row>
    <row r="2435" spans="1:14" x14ac:dyDescent="0.3">
      <c r="A2435" s="4">
        <v>5601251774</v>
      </c>
      <c r="B2435" s="5">
        <v>96629258</v>
      </c>
      <c r="C2435" t="str">
        <f>_xlfn.XLOOKUP(B2435,blinkit_customers!A:A,blinkit_customers!B:B," ")</f>
        <v>Liam Joshi</v>
      </c>
      <c r="D2435" t="str">
        <f>_xlfn.XLOOKUP(B2435, blinkit_customers!A:A,blinkit_customers!I:I, " ")</f>
        <v>Inactive</v>
      </c>
      <c r="E2435">
        <f>_xlfn.XLOOKUP(A2435,blinkit_order_items[order_id],blinkit_order_items[product_id])</f>
        <v>602241</v>
      </c>
      <c r="F2435" t="str">
        <f>_xlfn.XLOOKUP(E2435,blinkit_products[product_id],blinkit_products[product_name])</f>
        <v>Nuts</v>
      </c>
      <c r="G2435" t="str">
        <f>_xlfn.XLOOKUP(E2435,blinkit_products[product_id],blinkit_products[category])</f>
        <v>Snacks &amp; Munchies</v>
      </c>
      <c r="H2435">
        <f>_xlfn.XLOOKUP(A2435,blinkit_order_items[order_id],blinkit_order_items[quantity])</f>
        <v>2</v>
      </c>
      <c r="I2435">
        <f>_xlfn.XLOOKUP(A2435,blinkit_order_items[order_id],blinkit_order_items[unit_price])</f>
        <v>976.55</v>
      </c>
      <c r="J2435" s="5">
        <v>5452.58</v>
      </c>
      <c r="K2435" s="5" t="s">
        <v>13</v>
      </c>
      <c r="L2435" s="5" t="s">
        <v>16</v>
      </c>
      <c r="M2435">
        <v>21</v>
      </c>
      <c r="N2435" s="9">
        <v>45575.345092592594</v>
      </c>
    </row>
    <row r="2436" spans="1:14" x14ac:dyDescent="0.3">
      <c r="A2436" s="2">
        <v>8884350133</v>
      </c>
      <c r="B2436" s="3">
        <v>55425478</v>
      </c>
      <c r="C2436" t="str">
        <f>_xlfn.XLOOKUP(B2436,blinkit_customers!A:A,blinkit_customers!B:B," ")</f>
        <v>Karan Ramachandran</v>
      </c>
      <c r="D2436" t="str">
        <f>_xlfn.XLOOKUP(B2436, blinkit_customers!A:A,blinkit_customers!I:I, " ")</f>
        <v>Inactive</v>
      </c>
      <c r="E2436">
        <f>_xlfn.XLOOKUP(A2436,blinkit_order_items[order_id],blinkit_order_items[product_id])</f>
        <v>851978</v>
      </c>
      <c r="F2436" t="str">
        <f>_xlfn.XLOOKUP(E2436,blinkit_products[product_id],blinkit_products[product_name])</f>
        <v>Vitamins</v>
      </c>
      <c r="G2436" t="str">
        <f>_xlfn.XLOOKUP(E2436,blinkit_products[product_id],blinkit_products[category])</f>
        <v>Pharmacy</v>
      </c>
      <c r="H2436">
        <f>_xlfn.XLOOKUP(A2436,blinkit_order_items[order_id],blinkit_order_items[quantity])</f>
        <v>1</v>
      </c>
      <c r="I2436">
        <f>_xlfn.XLOOKUP(A2436,blinkit_order_items[order_id],blinkit_order_items[unit_price])</f>
        <v>715.72</v>
      </c>
      <c r="J2436" s="3">
        <v>2062.98</v>
      </c>
      <c r="K2436" s="3" t="s">
        <v>13</v>
      </c>
      <c r="L2436" s="3" t="s">
        <v>10</v>
      </c>
      <c r="M2436">
        <v>2</v>
      </c>
      <c r="N2436" s="8">
        <v>45557.836284722223</v>
      </c>
    </row>
    <row r="2437" spans="1:14" x14ac:dyDescent="0.3">
      <c r="A2437" s="4">
        <v>8168306307</v>
      </c>
      <c r="B2437" s="5">
        <v>98152679</v>
      </c>
      <c r="C2437" t="str">
        <f>_xlfn.XLOOKUP(B2437,blinkit_customers!A:A,blinkit_customers!B:B," ")</f>
        <v>Geetika Arora</v>
      </c>
      <c r="D2437" t="str">
        <f>_xlfn.XLOOKUP(B2437, blinkit_customers!A:A,blinkit_customers!I:I, " ")</f>
        <v>Regular</v>
      </c>
      <c r="E2437">
        <f>_xlfn.XLOOKUP(A2437,blinkit_order_items[order_id],blinkit_order_items[product_id])</f>
        <v>557908</v>
      </c>
      <c r="F2437" t="str">
        <f>_xlfn.XLOOKUP(E2437,blinkit_products[product_id],blinkit_products[product_name])</f>
        <v>Vitamins</v>
      </c>
      <c r="G2437" t="str">
        <f>_xlfn.XLOOKUP(E2437,blinkit_products[product_id],blinkit_products[category])</f>
        <v>Pharmacy</v>
      </c>
      <c r="H2437">
        <f>_xlfn.XLOOKUP(A2437,blinkit_order_items[order_id],blinkit_order_items[quantity])</f>
        <v>2</v>
      </c>
      <c r="I2437">
        <f>_xlfn.XLOOKUP(A2437,blinkit_order_items[order_id],blinkit_order_items[unit_price])</f>
        <v>942.37</v>
      </c>
      <c r="J2437" s="5">
        <v>2114.7399999999998</v>
      </c>
      <c r="K2437" s="5" t="s">
        <v>11</v>
      </c>
      <c r="L2437" s="5" t="s">
        <v>10</v>
      </c>
      <c r="M2437">
        <v>1</v>
      </c>
      <c r="N2437" s="9">
        <v>45277.877395833333</v>
      </c>
    </row>
    <row r="2438" spans="1:14" x14ac:dyDescent="0.3">
      <c r="A2438" s="2">
        <v>7689275881</v>
      </c>
      <c r="B2438" s="3">
        <v>54580166</v>
      </c>
      <c r="C2438" t="str">
        <f>_xlfn.XLOOKUP(B2438,blinkit_customers!A:A,blinkit_customers!B:B," ")</f>
        <v>Jason Pradhan</v>
      </c>
      <c r="D2438" t="str">
        <f>_xlfn.XLOOKUP(B2438, blinkit_customers!A:A,blinkit_customers!I:I, " ")</f>
        <v>Regular</v>
      </c>
      <c r="E2438">
        <f>_xlfn.XLOOKUP(A2438,blinkit_order_items[order_id],blinkit_order_items[product_id])</f>
        <v>564692</v>
      </c>
      <c r="F2438" t="str">
        <f>_xlfn.XLOOKUP(E2438,blinkit_products[product_id],blinkit_products[product_name])</f>
        <v>Cat Food</v>
      </c>
      <c r="G2438" t="str">
        <f>_xlfn.XLOOKUP(E2438,blinkit_products[product_id],blinkit_products[category])</f>
        <v>Pet Care</v>
      </c>
      <c r="H2438">
        <f>_xlfn.XLOOKUP(A2438,blinkit_order_items[order_id],blinkit_order_items[quantity])</f>
        <v>1</v>
      </c>
      <c r="I2438">
        <f>_xlfn.XLOOKUP(A2438,blinkit_order_items[order_id],blinkit_order_items[unit_price])</f>
        <v>215.65</v>
      </c>
      <c r="J2438" s="3">
        <v>3865.87</v>
      </c>
      <c r="K2438" s="3" t="s">
        <v>13</v>
      </c>
      <c r="L2438" s="3" t="s">
        <v>10</v>
      </c>
      <c r="M2438">
        <v>-1</v>
      </c>
      <c r="N2438" s="8">
        <v>45325.235520833332</v>
      </c>
    </row>
    <row r="2439" spans="1:14" x14ac:dyDescent="0.3">
      <c r="A2439" s="4">
        <v>6593510732</v>
      </c>
      <c r="B2439" s="5">
        <v>87266831</v>
      </c>
      <c r="C2439" t="str">
        <f>_xlfn.XLOOKUP(B2439,blinkit_customers!A:A,blinkit_customers!B:B," ")</f>
        <v>Indira Palan</v>
      </c>
      <c r="D2439" t="str">
        <f>_xlfn.XLOOKUP(B2439, blinkit_customers!A:A,blinkit_customers!I:I, " ")</f>
        <v>New</v>
      </c>
      <c r="E2439">
        <f>_xlfn.XLOOKUP(A2439,blinkit_order_items[order_id],blinkit_order_items[product_id])</f>
        <v>741341</v>
      </c>
      <c r="F2439" t="str">
        <f>_xlfn.XLOOKUP(E2439,blinkit_products[product_id],blinkit_products[product_name])</f>
        <v>Eggs</v>
      </c>
      <c r="G2439" t="str">
        <f>_xlfn.XLOOKUP(E2439,blinkit_products[product_id],blinkit_products[category])</f>
        <v>Dairy &amp; Breakfast</v>
      </c>
      <c r="H2439">
        <f>_xlfn.XLOOKUP(A2439,blinkit_order_items[order_id],blinkit_order_items[quantity])</f>
        <v>1</v>
      </c>
      <c r="I2439">
        <f>_xlfn.XLOOKUP(A2439,blinkit_order_items[order_id],blinkit_order_items[unit_price])</f>
        <v>923.84</v>
      </c>
      <c r="J2439" s="5">
        <v>483.24</v>
      </c>
      <c r="K2439" s="5" t="s">
        <v>15</v>
      </c>
      <c r="L2439" s="5" t="s">
        <v>14</v>
      </c>
      <c r="M2439">
        <v>11</v>
      </c>
      <c r="N2439" s="9">
        <v>45179.577523148146</v>
      </c>
    </row>
    <row r="2440" spans="1:14" x14ac:dyDescent="0.3">
      <c r="A2440" s="2">
        <v>3066405445</v>
      </c>
      <c r="B2440" s="3">
        <v>53354003</v>
      </c>
      <c r="C2440" t="str">
        <f>_xlfn.XLOOKUP(B2440,blinkit_customers!A:A,blinkit_customers!B:B," ")</f>
        <v>Yatin Borra</v>
      </c>
      <c r="D2440" t="str">
        <f>_xlfn.XLOOKUP(B2440, blinkit_customers!A:A,blinkit_customers!I:I, " ")</f>
        <v>New</v>
      </c>
      <c r="E2440">
        <f>_xlfn.XLOOKUP(A2440,blinkit_order_items[order_id],blinkit_order_items[product_id])</f>
        <v>883013</v>
      </c>
      <c r="F2440" t="str">
        <f>_xlfn.XLOOKUP(E2440,blinkit_products[product_id],blinkit_products[product_name])</f>
        <v>Eggs</v>
      </c>
      <c r="G2440" t="str">
        <f>_xlfn.XLOOKUP(E2440,blinkit_products[product_id],blinkit_products[category])</f>
        <v>Dairy &amp; Breakfast</v>
      </c>
      <c r="H2440">
        <f>_xlfn.XLOOKUP(A2440,blinkit_order_items[order_id],blinkit_order_items[quantity])</f>
        <v>3</v>
      </c>
      <c r="I2440">
        <f>_xlfn.XLOOKUP(A2440,blinkit_order_items[order_id],blinkit_order_items[unit_price])</f>
        <v>989.88</v>
      </c>
      <c r="J2440" s="3">
        <v>1378.13</v>
      </c>
      <c r="K2440" s="3" t="s">
        <v>15</v>
      </c>
      <c r="L2440" s="3" t="s">
        <v>10</v>
      </c>
      <c r="M2440">
        <v>4</v>
      </c>
      <c r="N2440" s="8">
        <v>45091.367951388886</v>
      </c>
    </row>
    <row r="2441" spans="1:14" x14ac:dyDescent="0.3">
      <c r="A2441" s="4">
        <v>5319633841</v>
      </c>
      <c r="B2441" s="5">
        <v>95364457</v>
      </c>
      <c r="C2441" t="str">
        <f>_xlfn.XLOOKUP(B2441,blinkit_customers!A:A,blinkit_customers!B:B," ")</f>
        <v>Nitara Bandi</v>
      </c>
      <c r="D2441" t="str">
        <f>_xlfn.XLOOKUP(B2441, blinkit_customers!A:A,blinkit_customers!I:I, " ")</f>
        <v>Premium</v>
      </c>
      <c r="E2441">
        <f>_xlfn.XLOOKUP(A2441,blinkit_order_items[order_id],blinkit_order_items[product_id])</f>
        <v>137909</v>
      </c>
      <c r="F2441" t="str">
        <f>_xlfn.XLOOKUP(E2441,blinkit_products[product_id],blinkit_products[product_name])</f>
        <v>Cough Syrup</v>
      </c>
      <c r="G2441" t="str">
        <f>_xlfn.XLOOKUP(E2441,blinkit_products[product_id],blinkit_products[category])</f>
        <v>Pharmacy</v>
      </c>
      <c r="H2441">
        <f>_xlfn.XLOOKUP(A2441,blinkit_order_items[order_id],blinkit_order_items[quantity])</f>
        <v>2</v>
      </c>
      <c r="I2441">
        <f>_xlfn.XLOOKUP(A2441,blinkit_order_items[order_id],blinkit_order_items[unit_price])</f>
        <v>864.3</v>
      </c>
      <c r="J2441" s="5">
        <v>325.08</v>
      </c>
      <c r="K2441" s="5" t="s">
        <v>11</v>
      </c>
      <c r="L2441" s="5" t="s">
        <v>10</v>
      </c>
      <c r="M2441">
        <v>3</v>
      </c>
      <c r="N2441" s="9">
        <v>45417.607071759259</v>
      </c>
    </row>
    <row r="2442" spans="1:14" x14ac:dyDescent="0.3">
      <c r="A2442" s="2">
        <v>1113665104</v>
      </c>
      <c r="B2442" s="3">
        <v>83034412</v>
      </c>
      <c r="C2442" t="str">
        <f>_xlfn.XLOOKUP(B2442,blinkit_customers!A:A,blinkit_customers!B:B," ")</f>
        <v>Unnati Deol</v>
      </c>
      <c r="D2442" t="str">
        <f>_xlfn.XLOOKUP(B2442, blinkit_customers!A:A,blinkit_customers!I:I, " ")</f>
        <v>New</v>
      </c>
      <c r="E2442">
        <f>_xlfn.XLOOKUP(A2442,blinkit_order_items[order_id],blinkit_order_items[product_id])</f>
        <v>82484</v>
      </c>
      <c r="F2442" t="str">
        <f>_xlfn.XLOOKUP(E2442,blinkit_products[product_id],blinkit_products[product_name])</f>
        <v>Baby Food</v>
      </c>
      <c r="G2442" t="str">
        <f>_xlfn.XLOOKUP(E2442,blinkit_products[product_id],blinkit_products[category])</f>
        <v>Baby Care</v>
      </c>
      <c r="H2442">
        <f>_xlfn.XLOOKUP(A2442,blinkit_order_items[order_id],blinkit_order_items[quantity])</f>
        <v>3</v>
      </c>
      <c r="I2442">
        <f>_xlfn.XLOOKUP(A2442,blinkit_order_items[order_id],blinkit_order_items[unit_price])</f>
        <v>914.88</v>
      </c>
      <c r="J2442" s="3">
        <v>48.55</v>
      </c>
      <c r="K2442" s="3" t="s">
        <v>13</v>
      </c>
      <c r="L2442" s="3" t="s">
        <v>10</v>
      </c>
      <c r="M2442">
        <v>-4</v>
      </c>
      <c r="N2442" s="8">
        <v>45454.957037037035</v>
      </c>
    </row>
    <row r="2443" spans="1:14" x14ac:dyDescent="0.3">
      <c r="A2443" s="4">
        <v>8436983782</v>
      </c>
      <c r="B2443" s="5">
        <v>98896871</v>
      </c>
      <c r="C2443" t="str">
        <f>_xlfn.XLOOKUP(B2443,blinkit_customers!A:A,blinkit_customers!B:B," ")</f>
        <v>Laksh Narula</v>
      </c>
      <c r="D2443" t="str">
        <f>_xlfn.XLOOKUP(B2443, blinkit_customers!A:A,blinkit_customers!I:I, " ")</f>
        <v>Regular</v>
      </c>
      <c r="E2443">
        <f>_xlfn.XLOOKUP(A2443,blinkit_order_items[order_id],blinkit_order_items[product_id])</f>
        <v>376447</v>
      </c>
      <c r="F2443" t="str">
        <f>_xlfn.XLOOKUP(E2443,blinkit_products[product_id],blinkit_products[product_name])</f>
        <v>Butter</v>
      </c>
      <c r="G2443" t="str">
        <f>_xlfn.XLOOKUP(E2443,blinkit_products[product_id],blinkit_products[category])</f>
        <v>Dairy &amp; Breakfast</v>
      </c>
      <c r="H2443">
        <f>_xlfn.XLOOKUP(A2443,blinkit_order_items[order_id],blinkit_order_items[quantity])</f>
        <v>3</v>
      </c>
      <c r="I2443">
        <f>_xlfn.XLOOKUP(A2443,blinkit_order_items[order_id],blinkit_order_items[unit_price])</f>
        <v>724.84</v>
      </c>
      <c r="J2443" s="5">
        <v>1182.33</v>
      </c>
      <c r="K2443" s="5" t="s">
        <v>11</v>
      </c>
      <c r="L2443" s="5" t="s">
        <v>10</v>
      </c>
      <c r="M2443">
        <v>-4</v>
      </c>
      <c r="N2443" s="9">
        <v>45587.082673611112</v>
      </c>
    </row>
    <row r="2444" spans="1:14" x14ac:dyDescent="0.3">
      <c r="A2444" s="2">
        <v>1958942711</v>
      </c>
      <c r="B2444" s="3">
        <v>30643619</v>
      </c>
      <c r="C2444" t="str">
        <f>_xlfn.XLOOKUP(B2444,blinkit_customers!A:A,blinkit_customers!B:B," ")</f>
        <v>Ethan Nagi</v>
      </c>
      <c r="D2444" t="str">
        <f>_xlfn.XLOOKUP(B2444, blinkit_customers!A:A,blinkit_customers!I:I, " ")</f>
        <v>Inactive</v>
      </c>
      <c r="E2444">
        <f>_xlfn.XLOOKUP(A2444,blinkit_order_items[order_id],blinkit_order_items[product_id])</f>
        <v>669378</v>
      </c>
      <c r="F2444" t="str">
        <f>_xlfn.XLOOKUP(E2444,blinkit_products[product_id],blinkit_products[product_name])</f>
        <v>Potatoes</v>
      </c>
      <c r="G2444" t="str">
        <f>_xlfn.XLOOKUP(E2444,blinkit_products[product_id],blinkit_products[category])</f>
        <v>Fruits &amp; Vegetables</v>
      </c>
      <c r="H2444">
        <f>_xlfn.XLOOKUP(A2444,blinkit_order_items[order_id],blinkit_order_items[quantity])</f>
        <v>2</v>
      </c>
      <c r="I2444">
        <f>_xlfn.XLOOKUP(A2444,blinkit_order_items[order_id],blinkit_order_items[unit_price])</f>
        <v>212.14</v>
      </c>
      <c r="J2444" s="3">
        <v>2110.06</v>
      </c>
      <c r="K2444" s="3" t="s">
        <v>11</v>
      </c>
      <c r="L2444" s="3" t="s">
        <v>10</v>
      </c>
      <c r="M2444">
        <v>0</v>
      </c>
      <c r="N2444" s="8">
        <v>45424.370462962965</v>
      </c>
    </row>
    <row r="2445" spans="1:14" x14ac:dyDescent="0.3">
      <c r="A2445" s="4">
        <v>6485627928</v>
      </c>
      <c r="B2445" s="5">
        <v>59769142</v>
      </c>
      <c r="C2445" t="str">
        <f>_xlfn.XLOOKUP(B2445,blinkit_customers!A:A,blinkit_customers!B:B," ")</f>
        <v>Pooja Bajaj</v>
      </c>
      <c r="D2445" t="str">
        <f>_xlfn.XLOOKUP(B2445, blinkit_customers!A:A,blinkit_customers!I:I, " ")</f>
        <v>New</v>
      </c>
      <c r="E2445">
        <f>_xlfn.XLOOKUP(A2445,blinkit_order_items[order_id],blinkit_order_items[product_id])</f>
        <v>257719</v>
      </c>
      <c r="F2445" t="str">
        <f>_xlfn.XLOOKUP(E2445,blinkit_products[product_id],blinkit_products[product_name])</f>
        <v>Eggs</v>
      </c>
      <c r="G2445" t="str">
        <f>_xlfn.XLOOKUP(E2445,blinkit_products[product_id],blinkit_products[category])</f>
        <v>Dairy &amp; Breakfast</v>
      </c>
      <c r="H2445">
        <f>_xlfn.XLOOKUP(A2445,blinkit_order_items[order_id],blinkit_order_items[quantity])</f>
        <v>2</v>
      </c>
      <c r="I2445">
        <f>_xlfn.XLOOKUP(A2445,blinkit_order_items[order_id],blinkit_order_items[unit_price])</f>
        <v>281.73</v>
      </c>
      <c r="J2445" s="5">
        <v>2340.3000000000002</v>
      </c>
      <c r="K2445" s="5" t="s">
        <v>15</v>
      </c>
      <c r="L2445" s="5" t="s">
        <v>10</v>
      </c>
      <c r="M2445">
        <v>-1</v>
      </c>
      <c r="N2445" s="9">
        <v>45548.232499999998</v>
      </c>
    </row>
    <row r="2446" spans="1:14" x14ac:dyDescent="0.3">
      <c r="A2446" s="2">
        <v>8147959428</v>
      </c>
      <c r="B2446" s="3">
        <v>31000129</v>
      </c>
      <c r="C2446" t="str">
        <f>_xlfn.XLOOKUP(B2446,blinkit_customers!A:A,blinkit_customers!B:B," ")</f>
        <v>Lohit Kaur</v>
      </c>
      <c r="D2446" t="str">
        <f>_xlfn.XLOOKUP(B2446, blinkit_customers!A:A,blinkit_customers!I:I, " ")</f>
        <v>Premium</v>
      </c>
      <c r="E2446">
        <f>_xlfn.XLOOKUP(A2446,blinkit_order_items[order_id],blinkit_order_items[product_id])</f>
        <v>712307</v>
      </c>
      <c r="F2446" t="str">
        <f>_xlfn.XLOOKUP(E2446,blinkit_products[product_id],blinkit_products[product_name])</f>
        <v>Orange Juice</v>
      </c>
      <c r="G2446" t="str">
        <f>_xlfn.XLOOKUP(E2446,blinkit_products[product_id],blinkit_products[category])</f>
        <v>Cold Drinks &amp; Juices</v>
      </c>
      <c r="H2446">
        <f>_xlfn.XLOOKUP(A2446,blinkit_order_items[order_id],blinkit_order_items[quantity])</f>
        <v>2</v>
      </c>
      <c r="I2446">
        <f>_xlfn.XLOOKUP(A2446,blinkit_order_items[order_id],blinkit_order_items[unit_price])</f>
        <v>264.89</v>
      </c>
      <c r="J2446" s="3">
        <v>2209.3000000000002</v>
      </c>
      <c r="K2446" s="3" t="s">
        <v>15</v>
      </c>
      <c r="L2446" s="3" t="s">
        <v>10</v>
      </c>
      <c r="M2446">
        <v>3</v>
      </c>
      <c r="N2446" s="8">
        <v>45496.571921296294</v>
      </c>
    </row>
    <row r="2447" spans="1:14" x14ac:dyDescent="0.3">
      <c r="A2447" s="4">
        <v>3697060283</v>
      </c>
      <c r="B2447" s="5">
        <v>57642258</v>
      </c>
      <c r="C2447" t="str">
        <f>_xlfn.XLOOKUP(B2447,blinkit_customers!A:A,blinkit_customers!B:B," ")</f>
        <v>Gunbir Dutt</v>
      </c>
      <c r="D2447" t="str">
        <f>_xlfn.XLOOKUP(B2447, blinkit_customers!A:A,blinkit_customers!I:I, " ")</f>
        <v>Premium</v>
      </c>
      <c r="E2447">
        <f>_xlfn.XLOOKUP(A2447,blinkit_order_items[order_id],blinkit_order_items[product_id])</f>
        <v>949818</v>
      </c>
      <c r="F2447" t="str">
        <f>_xlfn.XLOOKUP(E2447,blinkit_products[product_id],blinkit_products[product_name])</f>
        <v>Biscuits</v>
      </c>
      <c r="G2447" t="str">
        <f>_xlfn.XLOOKUP(E2447,blinkit_products[product_id],blinkit_products[category])</f>
        <v>Snacks &amp; Munchies</v>
      </c>
      <c r="H2447">
        <f>_xlfn.XLOOKUP(A2447,blinkit_order_items[order_id],blinkit_order_items[quantity])</f>
        <v>2</v>
      </c>
      <c r="I2447">
        <f>_xlfn.XLOOKUP(A2447,blinkit_order_items[order_id],blinkit_order_items[unit_price])</f>
        <v>483.05</v>
      </c>
      <c r="J2447" s="5">
        <v>786.85</v>
      </c>
      <c r="K2447" s="5" t="s">
        <v>12</v>
      </c>
      <c r="L2447" s="5" t="s">
        <v>10</v>
      </c>
      <c r="M2447">
        <v>5</v>
      </c>
      <c r="N2447" s="9">
        <v>45529.048576388886</v>
      </c>
    </row>
    <row r="2448" spans="1:14" x14ac:dyDescent="0.3">
      <c r="A2448" s="2">
        <v>2039437258</v>
      </c>
      <c r="B2448" s="3">
        <v>20298398</v>
      </c>
      <c r="C2448" t="str">
        <f>_xlfn.XLOOKUP(B2448,blinkit_customers!A:A,blinkit_customers!B:B," ")</f>
        <v>Urvi Bali</v>
      </c>
      <c r="D2448" t="str">
        <f>_xlfn.XLOOKUP(B2448, blinkit_customers!A:A,blinkit_customers!I:I, " ")</f>
        <v>New</v>
      </c>
      <c r="E2448">
        <f>_xlfn.XLOOKUP(A2448,blinkit_order_items[order_id],blinkit_order_items[product_id])</f>
        <v>992178</v>
      </c>
      <c r="F2448" t="str">
        <f>_xlfn.XLOOKUP(E2448,blinkit_products[product_id],blinkit_products[product_name])</f>
        <v>Pain Reliever</v>
      </c>
      <c r="G2448" t="str">
        <f>_xlfn.XLOOKUP(E2448,blinkit_products[product_id],blinkit_products[category])</f>
        <v>Pharmacy</v>
      </c>
      <c r="H2448">
        <f>_xlfn.XLOOKUP(A2448,blinkit_order_items[order_id],blinkit_order_items[quantity])</f>
        <v>2</v>
      </c>
      <c r="I2448">
        <f>_xlfn.XLOOKUP(A2448,blinkit_order_items[order_id],blinkit_order_items[unit_price])</f>
        <v>632.42999999999995</v>
      </c>
      <c r="J2448" s="3">
        <v>958.05</v>
      </c>
      <c r="K2448" s="3" t="s">
        <v>13</v>
      </c>
      <c r="L2448" s="3" t="s">
        <v>10</v>
      </c>
      <c r="M2448">
        <v>2</v>
      </c>
      <c r="N2448" s="8">
        <v>45272.249236111114</v>
      </c>
    </row>
    <row r="2449" spans="1:14" x14ac:dyDescent="0.3">
      <c r="A2449" s="4">
        <v>7655293952</v>
      </c>
      <c r="B2449" s="5">
        <v>23348269</v>
      </c>
      <c r="C2449" t="str">
        <f>_xlfn.XLOOKUP(B2449,blinkit_customers!A:A,blinkit_customers!B:B," ")</f>
        <v>Rudra Dutta</v>
      </c>
      <c r="D2449" t="str">
        <f>_xlfn.XLOOKUP(B2449, blinkit_customers!A:A,blinkit_customers!I:I, " ")</f>
        <v>Inactive</v>
      </c>
      <c r="E2449">
        <f>_xlfn.XLOOKUP(A2449,blinkit_order_items[order_id],blinkit_order_items[product_id])</f>
        <v>337168</v>
      </c>
      <c r="F2449" t="str">
        <f>_xlfn.XLOOKUP(E2449,blinkit_products[product_id],blinkit_products[product_name])</f>
        <v>Eggs</v>
      </c>
      <c r="G2449" t="str">
        <f>_xlfn.XLOOKUP(E2449,blinkit_products[product_id],blinkit_products[category])</f>
        <v>Dairy &amp; Breakfast</v>
      </c>
      <c r="H2449">
        <f>_xlfn.XLOOKUP(A2449,blinkit_order_items[order_id],blinkit_order_items[quantity])</f>
        <v>1</v>
      </c>
      <c r="I2449">
        <f>_xlfn.XLOOKUP(A2449,blinkit_order_items[order_id],blinkit_order_items[unit_price])</f>
        <v>545.49</v>
      </c>
      <c r="J2449" s="5">
        <v>1666.47</v>
      </c>
      <c r="K2449" s="5" t="s">
        <v>12</v>
      </c>
      <c r="L2449" s="5" t="s">
        <v>10</v>
      </c>
      <c r="M2449">
        <v>4</v>
      </c>
      <c r="N2449" s="9">
        <v>45338.326423611114</v>
      </c>
    </row>
    <row r="2450" spans="1:14" x14ac:dyDescent="0.3">
      <c r="A2450" s="2">
        <v>39791095</v>
      </c>
      <c r="B2450" s="3">
        <v>625395</v>
      </c>
      <c r="C2450" t="str">
        <f>_xlfn.XLOOKUP(B2450,blinkit_customers!A:A,blinkit_customers!B:B," ")</f>
        <v>Leena Loyal</v>
      </c>
      <c r="D2450" t="str">
        <f>_xlfn.XLOOKUP(B2450, blinkit_customers!A:A,blinkit_customers!I:I, " ")</f>
        <v>Premium</v>
      </c>
      <c r="E2450">
        <f>_xlfn.XLOOKUP(A2450,blinkit_order_items[order_id],blinkit_order_items[product_id])</f>
        <v>700048</v>
      </c>
      <c r="F2450" t="str">
        <f>_xlfn.XLOOKUP(E2450,blinkit_products[product_id],blinkit_products[product_name])</f>
        <v>Dish Soap</v>
      </c>
      <c r="G2450" t="str">
        <f>_xlfn.XLOOKUP(E2450,blinkit_products[product_id],blinkit_products[category])</f>
        <v>Household Care</v>
      </c>
      <c r="H2450">
        <f>_xlfn.XLOOKUP(A2450,blinkit_order_items[order_id],blinkit_order_items[quantity])</f>
        <v>3</v>
      </c>
      <c r="I2450">
        <f>_xlfn.XLOOKUP(A2450,blinkit_order_items[order_id],blinkit_order_items[unit_price])</f>
        <v>141.28</v>
      </c>
      <c r="J2450" s="3">
        <v>480.85</v>
      </c>
      <c r="K2450" s="3" t="s">
        <v>13</v>
      </c>
      <c r="L2450" s="3" t="s">
        <v>10</v>
      </c>
      <c r="M2450">
        <v>5</v>
      </c>
      <c r="N2450" s="8">
        <v>45388.457002314812</v>
      </c>
    </row>
    <row r="2451" spans="1:14" x14ac:dyDescent="0.3">
      <c r="A2451" s="4">
        <v>8071046067</v>
      </c>
      <c r="B2451" s="5">
        <v>33651554</v>
      </c>
      <c r="C2451" t="str">
        <f>_xlfn.XLOOKUP(B2451,blinkit_customers!A:A,blinkit_customers!B:B," ")</f>
        <v>Madhav Sridhar</v>
      </c>
      <c r="D2451" t="str">
        <f>_xlfn.XLOOKUP(B2451, blinkit_customers!A:A,blinkit_customers!I:I, " ")</f>
        <v>New</v>
      </c>
      <c r="E2451">
        <f>_xlfn.XLOOKUP(A2451,blinkit_order_items[order_id],blinkit_order_items[product_id])</f>
        <v>26060</v>
      </c>
      <c r="F2451" t="str">
        <f>_xlfn.XLOOKUP(E2451,blinkit_products[product_id],blinkit_products[product_name])</f>
        <v>Vitamins</v>
      </c>
      <c r="G2451" t="str">
        <f>_xlfn.XLOOKUP(E2451,blinkit_products[product_id],blinkit_products[category])</f>
        <v>Pharmacy</v>
      </c>
      <c r="H2451">
        <f>_xlfn.XLOOKUP(A2451,blinkit_order_items[order_id],blinkit_order_items[quantity])</f>
        <v>2</v>
      </c>
      <c r="I2451">
        <f>_xlfn.XLOOKUP(A2451,blinkit_order_items[order_id],blinkit_order_items[unit_price])</f>
        <v>342.94</v>
      </c>
      <c r="J2451" s="5">
        <v>3899.51</v>
      </c>
      <c r="K2451" s="5" t="s">
        <v>13</v>
      </c>
      <c r="L2451" s="5" t="s">
        <v>10</v>
      </c>
      <c r="M2451">
        <v>-1</v>
      </c>
      <c r="N2451" s="9">
        <v>45563.692800925928</v>
      </c>
    </row>
    <row r="2452" spans="1:14" x14ac:dyDescent="0.3">
      <c r="A2452" s="2">
        <v>2656326203</v>
      </c>
      <c r="B2452" s="3">
        <v>92356639</v>
      </c>
      <c r="C2452" t="str">
        <f>_xlfn.XLOOKUP(B2452,blinkit_customers!A:A,blinkit_customers!B:B," ")</f>
        <v>Girish Lall</v>
      </c>
      <c r="D2452" t="str">
        <f>_xlfn.XLOOKUP(B2452, blinkit_customers!A:A,blinkit_customers!I:I, " ")</f>
        <v>Inactive</v>
      </c>
      <c r="E2452">
        <f>_xlfn.XLOOKUP(A2452,blinkit_order_items[order_id],blinkit_order_items[product_id])</f>
        <v>613942</v>
      </c>
      <c r="F2452" t="str">
        <f>_xlfn.XLOOKUP(E2452,blinkit_products[product_id],blinkit_products[product_name])</f>
        <v>Pet Treats</v>
      </c>
      <c r="G2452" t="str">
        <f>_xlfn.XLOOKUP(E2452,blinkit_products[product_id],blinkit_products[category])</f>
        <v>Pet Care</v>
      </c>
      <c r="H2452">
        <f>_xlfn.XLOOKUP(A2452,blinkit_order_items[order_id],blinkit_order_items[quantity])</f>
        <v>1</v>
      </c>
      <c r="I2452">
        <f>_xlfn.XLOOKUP(A2452,blinkit_order_items[order_id],blinkit_order_items[unit_price])</f>
        <v>545</v>
      </c>
      <c r="J2452" s="3">
        <v>4655.33</v>
      </c>
      <c r="K2452" s="3" t="s">
        <v>15</v>
      </c>
      <c r="L2452" s="3" t="s">
        <v>10</v>
      </c>
      <c r="M2452">
        <v>5</v>
      </c>
      <c r="N2452" s="8">
        <v>45246.771134259259</v>
      </c>
    </row>
    <row r="2453" spans="1:14" x14ac:dyDescent="0.3">
      <c r="A2453" s="4">
        <v>2366866840</v>
      </c>
      <c r="B2453" s="5">
        <v>99772709</v>
      </c>
      <c r="C2453" t="str">
        <f>_xlfn.XLOOKUP(B2453,blinkit_customers!A:A,blinkit_customers!B:B," ")</f>
        <v>Xiti Jaggi</v>
      </c>
      <c r="D2453" t="str">
        <f>_xlfn.XLOOKUP(B2453, blinkit_customers!A:A,blinkit_customers!I:I, " ")</f>
        <v>Regular</v>
      </c>
      <c r="E2453">
        <f>_xlfn.XLOOKUP(A2453,blinkit_order_items[order_id],blinkit_order_items[product_id])</f>
        <v>52729</v>
      </c>
      <c r="F2453" t="str">
        <f>_xlfn.XLOOKUP(E2453,blinkit_products[product_id],blinkit_products[product_name])</f>
        <v>Cat Food</v>
      </c>
      <c r="G2453" t="str">
        <f>_xlfn.XLOOKUP(E2453,blinkit_products[product_id],blinkit_products[category])</f>
        <v>Pet Care</v>
      </c>
      <c r="H2453">
        <f>_xlfn.XLOOKUP(A2453,blinkit_order_items[order_id],blinkit_order_items[quantity])</f>
        <v>1</v>
      </c>
      <c r="I2453">
        <f>_xlfn.XLOOKUP(A2453,blinkit_order_items[order_id],blinkit_order_items[unit_price])</f>
        <v>316.02</v>
      </c>
      <c r="J2453" s="5">
        <v>3037.23</v>
      </c>
      <c r="K2453" s="5" t="s">
        <v>15</v>
      </c>
      <c r="L2453" s="5" t="s">
        <v>10</v>
      </c>
      <c r="M2453">
        <v>0</v>
      </c>
      <c r="N2453" s="9">
        <v>45038.134953703702</v>
      </c>
    </row>
    <row r="2454" spans="1:14" x14ac:dyDescent="0.3">
      <c r="A2454" s="2">
        <v>8227348656</v>
      </c>
      <c r="B2454" s="3">
        <v>25977417</v>
      </c>
      <c r="C2454" t="str">
        <f>_xlfn.XLOOKUP(B2454,blinkit_customers!A:A,blinkit_customers!B:B," ")</f>
        <v>Lohit Sengupta</v>
      </c>
      <c r="D2454" t="str">
        <f>_xlfn.XLOOKUP(B2454, blinkit_customers!A:A,blinkit_customers!I:I, " ")</f>
        <v>Inactive</v>
      </c>
      <c r="E2454">
        <f>_xlfn.XLOOKUP(A2454,blinkit_order_items[order_id],blinkit_order_items[product_id])</f>
        <v>487931</v>
      </c>
      <c r="F2454" t="str">
        <f>_xlfn.XLOOKUP(E2454,blinkit_products[product_id],blinkit_products[product_name])</f>
        <v>Sugar</v>
      </c>
      <c r="G2454" t="str">
        <f>_xlfn.XLOOKUP(E2454,blinkit_products[product_id],blinkit_products[category])</f>
        <v>Grocery &amp; Staples</v>
      </c>
      <c r="H2454">
        <f>_xlfn.XLOOKUP(A2454,blinkit_order_items[order_id],blinkit_order_items[quantity])</f>
        <v>1</v>
      </c>
      <c r="I2454">
        <f>_xlfn.XLOOKUP(A2454,blinkit_order_items[order_id],blinkit_order_items[unit_price])</f>
        <v>709.08</v>
      </c>
      <c r="J2454" s="3">
        <v>3738.11</v>
      </c>
      <c r="K2454" s="3" t="s">
        <v>12</v>
      </c>
      <c r="L2454" s="3" t="s">
        <v>10</v>
      </c>
      <c r="M2454">
        <v>-3</v>
      </c>
      <c r="N2454" s="8">
        <v>45261.740370370368</v>
      </c>
    </row>
    <row r="2455" spans="1:14" x14ac:dyDescent="0.3">
      <c r="A2455" s="4">
        <v>3917024194</v>
      </c>
      <c r="B2455" s="5">
        <v>53640286</v>
      </c>
      <c r="C2455" t="str">
        <f>_xlfn.XLOOKUP(B2455,blinkit_customers!A:A,blinkit_customers!B:B," ")</f>
        <v>Quincy Cheema</v>
      </c>
      <c r="D2455" t="str">
        <f>_xlfn.XLOOKUP(B2455, blinkit_customers!A:A,blinkit_customers!I:I, " ")</f>
        <v>Premium</v>
      </c>
      <c r="E2455">
        <f>_xlfn.XLOOKUP(A2455,blinkit_order_items[order_id],blinkit_order_items[product_id])</f>
        <v>927651</v>
      </c>
      <c r="F2455" t="str">
        <f>_xlfn.XLOOKUP(E2455,blinkit_products[product_id],blinkit_products[product_name])</f>
        <v>Baby Wipes</v>
      </c>
      <c r="G2455" t="str">
        <f>_xlfn.XLOOKUP(E2455,blinkit_products[product_id],blinkit_products[category])</f>
        <v>Baby Care</v>
      </c>
      <c r="H2455">
        <f>_xlfn.XLOOKUP(A2455,blinkit_order_items[order_id],blinkit_order_items[quantity])</f>
        <v>1</v>
      </c>
      <c r="I2455">
        <f>_xlfn.XLOOKUP(A2455,blinkit_order_items[order_id],blinkit_order_items[unit_price])</f>
        <v>426.72</v>
      </c>
      <c r="J2455" s="5">
        <v>123.74</v>
      </c>
      <c r="K2455" s="5" t="s">
        <v>13</v>
      </c>
      <c r="L2455" s="5" t="s">
        <v>10</v>
      </c>
      <c r="M2455">
        <v>2</v>
      </c>
      <c r="N2455" s="9">
        <v>45565.869027777779</v>
      </c>
    </row>
    <row r="2456" spans="1:14" x14ac:dyDescent="0.3">
      <c r="A2456" s="2">
        <v>3101265</v>
      </c>
      <c r="B2456" s="3">
        <v>89617089</v>
      </c>
      <c r="C2456" t="str">
        <f>_xlfn.XLOOKUP(B2456,blinkit_customers!A:A,blinkit_customers!B:B," ")</f>
        <v>Kamala Apte</v>
      </c>
      <c r="D2456" t="str">
        <f>_xlfn.XLOOKUP(B2456, blinkit_customers!A:A,blinkit_customers!I:I, " ")</f>
        <v>New</v>
      </c>
      <c r="E2456">
        <f>_xlfn.XLOOKUP(A2456,blinkit_order_items[order_id],blinkit_order_items[product_id])</f>
        <v>300159</v>
      </c>
      <c r="F2456" t="str">
        <f>_xlfn.XLOOKUP(E2456,blinkit_products[product_id],blinkit_products[product_name])</f>
        <v>Cola</v>
      </c>
      <c r="G2456" t="str">
        <f>_xlfn.XLOOKUP(E2456,blinkit_products[product_id],blinkit_products[category])</f>
        <v>Cold Drinks &amp; Juices</v>
      </c>
      <c r="H2456">
        <f>_xlfn.XLOOKUP(A2456,blinkit_order_items[order_id],blinkit_order_items[quantity])</f>
        <v>1</v>
      </c>
      <c r="I2456">
        <f>_xlfn.XLOOKUP(A2456,blinkit_order_items[order_id],blinkit_order_items[unit_price])</f>
        <v>44.35</v>
      </c>
      <c r="J2456" s="3">
        <v>3567.73</v>
      </c>
      <c r="K2456" s="3" t="s">
        <v>12</v>
      </c>
      <c r="L2456" s="3" t="s">
        <v>10</v>
      </c>
      <c r="M2456">
        <v>3</v>
      </c>
      <c r="N2456" s="8">
        <v>45435.140127314815</v>
      </c>
    </row>
    <row r="2457" spans="1:14" x14ac:dyDescent="0.3">
      <c r="A2457" s="4">
        <v>9907835880</v>
      </c>
      <c r="B2457" s="5">
        <v>67340606</v>
      </c>
      <c r="C2457" t="str">
        <f>_xlfn.XLOOKUP(B2457,blinkit_customers!A:A,blinkit_customers!B:B," ")</f>
        <v>Onkar Arya</v>
      </c>
      <c r="D2457" t="str">
        <f>_xlfn.XLOOKUP(B2457, blinkit_customers!A:A,blinkit_customers!I:I, " ")</f>
        <v>Premium</v>
      </c>
      <c r="E2457">
        <f>_xlfn.XLOOKUP(A2457,blinkit_order_items[order_id],blinkit_order_items[product_id])</f>
        <v>432617</v>
      </c>
      <c r="F2457" t="str">
        <f>_xlfn.XLOOKUP(E2457,blinkit_products[product_id],blinkit_products[product_name])</f>
        <v>Baby Wipes</v>
      </c>
      <c r="G2457" t="str">
        <f>_xlfn.XLOOKUP(E2457,blinkit_products[product_id],blinkit_products[category])</f>
        <v>Baby Care</v>
      </c>
      <c r="H2457">
        <f>_xlfn.XLOOKUP(A2457,blinkit_order_items[order_id],blinkit_order_items[quantity])</f>
        <v>3</v>
      </c>
      <c r="I2457">
        <f>_xlfn.XLOOKUP(A2457,blinkit_order_items[order_id],blinkit_order_items[unit_price])</f>
        <v>863.18</v>
      </c>
      <c r="J2457" s="5">
        <v>3163.07</v>
      </c>
      <c r="K2457" s="5" t="s">
        <v>13</v>
      </c>
      <c r="L2457" s="5" t="s">
        <v>10</v>
      </c>
      <c r="M2457">
        <v>-2</v>
      </c>
      <c r="N2457" s="9">
        <v>45580.659722222219</v>
      </c>
    </row>
    <row r="2458" spans="1:14" x14ac:dyDescent="0.3">
      <c r="A2458" s="2">
        <v>3396210655</v>
      </c>
      <c r="B2458" s="3">
        <v>52075070</v>
      </c>
      <c r="C2458" t="str">
        <f>_xlfn.XLOOKUP(B2458,blinkit_customers!A:A,blinkit_customers!B:B," ")</f>
        <v>Vedika Muni</v>
      </c>
      <c r="D2458" t="str">
        <f>_xlfn.XLOOKUP(B2458, blinkit_customers!A:A,blinkit_customers!I:I, " ")</f>
        <v>Regular</v>
      </c>
      <c r="E2458">
        <f>_xlfn.XLOOKUP(A2458,blinkit_order_items[order_id],blinkit_order_items[product_id])</f>
        <v>700048</v>
      </c>
      <c r="F2458" t="str">
        <f>_xlfn.XLOOKUP(E2458,blinkit_products[product_id],blinkit_products[product_name])</f>
        <v>Dish Soap</v>
      </c>
      <c r="G2458" t="str">
        <f>_xlfn.XLOOKUP(E2458,blinkit_products[product_id],blinkit_products[category])</f>
        <v>Household Care</v>
      </c>
      <c r="H2458">
        <f>_xlfn.XLOOKUP(A2458,blinkit_order_items[order_id],blinkit_order_items[quantity])</f>
        <v>3</v>
      </c>
      <c r="I2458">
        <f>_xlfn.XLOOKUP(A2458,blinkit_order_items[order_id],blinkit_order_items[unit_price])</f>
        <v>141.28</v>
      </c>
      <c r="J2458" s="3">
        <v>3220.8</v>
      </c>
      <c r="K2458" s="3" t="s">
        <v>12</v>
      </c>
      <c r="L2458" s="3" t="s">
        <v>10</v>
      </c>
      <c r="M2458">
        <v>-3</v>
      </c>
      <c r="N2458" s="8">
        <v>45223.091874999998</v>
      </c>
    </row>
    <row r="2459" spans="1:14" x14ac:dyDescent="0.3">
      <c r="A2459" s="4">
        <v>3000018472</v>
      </c>
      <c r="B2459" s="5">
        <v>24104630</v>
      </c>
      <c r="C2459" t="str">
        <f>_xlfn.XLOOKUP(B2459,blinkit_customers!A:A,blinkit_customers!B:B," ")</f>
        <v>Jonathan Deo</v>
      </c>
      <c r="D2459" t="str">
        <f>_xlfn.XLOOKUP(B2459, blinkit_customers!A:A,blinkit_customers!I:I, " ")</f>
        <v>Premium</v>
      </c>
      <c r="E2459">
        <f>_xlfn.XLOOKUP(A2459,blinkit_order_items[order_id],blinkit_order_items[product_id])</f>
        <v>70969</v>
      </c>
      <c r="F2459" t="str">
        <f>_xlfn.XLOOKUP(E2459,blinkit_products[product_id],blinkit_products[product_name])</f>
        <v>Carrots</v>
      </c>
      <c r="G2459" t="str">
        <f>_xlfn.XLOOKUP(E2459,blinkit_products[product_id],blinkit_products[category])</f>
        <v>Fruits &amp; Vegetables</v>
      </c>
      <c r="H2459">
        <f>_xlfn.XLOOKUP(A2459,blinkit_order_items[order_id],blinkit_order_items[quantity])</f>
        <v>2</v>
      </c>
      <c r="I2459">
        <f>_xlfn.XLOOKUP(A2459,blinkit_order_items[order_id],blinkit_order_items[unit_price])</f>
        <v>631.70000000000005</v>
      </c>
      <c r="J2459" s="5">
        <v>995.98</v>
      </c>
      <c r="K2459" s="5" t="s">
        <v>13</v>
      </c>
      <c r="L2459" s="5" t="s">
        <v>10</v>
      </c>
      <c r="M2459">
        <v>1</v>
      </c>
      <c r="N2459" s="9">
        <v>45522.229872685188</v>
      </c>
    </row>
    <row r="2460" spans="1:14" x14ac:dyDescent="0.3">
      <c r="A2460" s="2">
        <v>7166339556</v>
      </c>
      <c r="B2460" s="3">
        <v>6319646</v>
      </c>
      <c r="C2460" t="str">
        <f>_xlfn.XLOOKUP(B2460,blinkit_customers!A:A,blinkit_customers!B:B," ")</f>
        <v>Rehaan Suresh</v>
      </c>
      <c r="D2460" t="str">
        <f>_xlfn.XLOOKUP(B2460, blinkit_customers!A:A,blinkit_customers!I:I, " ")</f>
        <v>Regular</v>
      </c>
      <c r="E2460">
        <f>_xlfn.XLOOKUP(A2460,blinkit_order_items[order_id],blinkit_order_items[product_id])</f>
        <v>667163</v>
      </c>
      <c r="F2460" t="str">
        <f>_xlfn.XLOOKUP(E2460,blinkit_products[product_id],blinkit_products[product_name])</f>
        <v>Orange Juice</v>
      </c>
      <c r="G2460" t="str">
        <f>_xlfn.XLOOKUP(E2460,blinkit_products[product_id],blinkit_products[category])</f>
        <v>Cold Drinks &amp; Juices</v>
      </c>
      <c r="H2460">
        <f>_xlfn.XLOOKUP(A2460,blinkit_order_items[order_id],blinkit_order_items[quantity])</f>
        <v>1</v>
      </c>
      <c r="I2460">
        <f>_xlfn.XLOOKUP(A2460,blinkit_order_items[order_id],blinkit_order_items[unit_price])</f>
        <v>441.2</v>
      </c>
      <c r="J2460" s="3">
        <v>1441.75</v>
      </c>
      <c r="K2460" s="3" t="s">
        <v>11</v>
      </c>
      <c r="L2460" s="3" t="s">
        <v>10</v>
      </c>
      <c r="M2460">
        <v>-2</v>
      </c>
      <c r="N2460" s="8">
        <v>45465.326562499999</v>
      </c>
    </row>
    <row r="2461" spans="1:14" x14ac:dyDescent="0.3">
      <c r="A2461" s="4">
        <v>2194351161</v>
      </c>
      <c r="B2461" s="5">
        <v>22800586</v>
      </c>
      <c r="C2461" t="str">
        <f>_xlfn.XLOOKUP(B2461,blinkit_customers!A:A,blinkit_customers!B:B," ")</f>
        <v>Jacob Lad</v>
      </c>
      <c r="D2461" t="str">
        <f>_xlfn.XLOOKUP(B2461, blinkit_customers!A:A,blinkit_customers!I:I, " ")</f>
        <v>New</v>
      </c>
      <c r="E2461">
        <f>_xlfn.XLOOKUP(A2461,blinkit_order_items[order_id],blinkit_order_items[product_id])</f>
        <v>561860</v>
      </c>
      <c r="F2461" t="str">
        <f>_xlfn.XLOOKUP(E2461,blinkit_products[product_id],blinkit_products[product_name])</f>
        <v>Orange Juice</v>
      </c>
      <c r="G2461" t="str">
        <f>_xlfn.XLOOKUP(E2461,blinkit_products[product_id],blinkit_products[category])</f>
        <v>Cold Drinks &amp; Juices</v>
      </c>
      <c r="H2461">
        <f>_xlfn.XLOOKUP(A2461,blinkit_order_items[order_id],blinkit_order_items[quantity])</f>
        <v>3</v>
      </c>
      <c r="I2461">
        <f>_xlfn.XLOOKUP(A2461,blinkit_order_items[order_id],blinkit_order_items[unit_price])</f>
        <v>874.78</v>
      </c>
      <c r="J2461" s="5">
        <v>1104.78</v>
      </c>
      <c r="K2461" s="5" t="s">
        <v>11</v>
      </c>
      <c r="L2461" s="5" t="s">
        <v>10</v>
      </c>
      <c r="M2461">
        <v>-2</v>
      </c>
      <c r="N2461" s="9">
        <v>45055.487430555557</v>
      </c>
    </row>
    <row r="2462" spans="1:14" x14ac:dyDescent="0.3">
      <c r="A2462" s="2">
        <v>3224986973</v>
      </c>
      <c r="B2462" s="3">
        <v>66761643</v>
      </c>
      <c r="C2462" t="str">
        <f>_xlfn.XLOOKUP(B2462,blinkit_customers!A:A,blinkit_customers!B:B," ")</f>
        <v>Samuel Mukherjee</v>
      </c>
      <c r="D2462" t="str">
        <f>_xlfn.XLOOKUP(B2462, blinkit_customers!A:A,blinkit_customers!I:I, " ")</f>
        <v>Regular</v>
      </c>
      <c r="E2462">
        <f>_xlfn.XLOOKUP(A2462,blinkit_order_items[order_id],blinkit_order_items[product_id])</f>
        <v>876139</v>
      </c>
      <c r="F2462" t="str">
        <f>_xlfn.XLOOKUP(E2462,blinkit_products[product_id],blinkit_products[product_name])</f>
        <v>Pulses</v>
      </c>
      <c r="G2462" t="str">
        <f>_xlfn.XLOOKUP(E2462,blinkit_products[product_id],blinkit_products[category])</f>
        <v>Grocery &amp; Staples</v>
      </c>
      <c r="H2462">
        <f>_xlfn.XLOOKUP(A2462,blinkit_order_items[order_id],blinkit_order_items[quantity])</f>
        <v>3</v>
      </c>
      <c r="I2462">
        <f>_xlfn.XLOOKUP(A2462,blinkit_order_items[order_id],blinkit_order_items[unit_price])</f>
        <v>415.75</v>
      </c>
      <c r="J2462" s="3">
        <v>3040.52</v>
      </c>
      <c r="K2462" s="3" t="s">
        <v>15</v>
      </c>
      <c r="L2462" s="3" t="s">
        <v>10</v>
      </c>
      <c r="M2462">
        <v>1</v>
      </c>
      <c r="N2462" s="8">
        <v>45338.320983796293</v>
      </c>
    </row>
    <row r="2463" spans="1:14" x14ac:dyDescent="0.3">
      <c r="A2463" s="4">
        <v>6882280967</v>
      </c>
      <c r="B2463" s="5">
        <v>14472401</v>
      </c>
      <c r="C2463" t="str">
        <f>_xlfn.XLOOKUP(B2463,blinkit_customers!A:A,blinkit_customers!B:B," ")</f>
        <v>Ayaan Rege</v>
      </c>
      <c r="D2463" t="str">
        <f>_xlfn.XLOOKUP(B2463, blinkit_customers!A:A,blinkit_customers!I:I, " ")</f>
        <v>Regular</v>
      </c>
      <c r="E2463">
        <f>_xlfn.XLOOKUP(A2463,blinkit_order_items[order_id],blinkit_order_items[product_id])</f>
        <v>305754</v>
      </c>
      <c r="F2463" t="str">
        <f>_xlfn.XLOOKUP(E2463,blinkit_products[product_id],blinkit_products[product_name])</f>
        <v>Frozen Vegetables</v>
      </c>
      <c r="G2463" t="str">
        <f>_xlfn.XLOOKUP(E2463,blinkit_products[product_id],blinkit_products[category])</f>
        <v>Instant &amp; Frozen Food</v>
      </c>
      <c r="H2463">
        <f>_xlfn.XLOOKUP(A2463,blinkit_order_items[order_id],blinkit_order_items[quantity])</f>
        <v>2</v>
      </c>
      <c r="I2463">
        <f>_xlfn.XLOOKUP(A2463,blinkit_order_items[order_id],blinkit_order_items[unit_price])</f>
        <v>979.99</v>
      </c>
      <c r="J2463" s="5">
        <v>532.57000000000005</v>
      </c>
      <c r="K2463" s="5" t="s">
        <v>13</v>
      </c>
      <c r="L2463" s="5" t="s">
        <v>10</v>
      </c>
      <c r="M2463">
        <v>2</v>
      </c>
      <c r="N2463" s="9">
        <v>45184.663634259261</v>
      </c>
    </row>
    <row r="2464" spans="1:14" x14ac:dyDescent="0.3">
      <c r="A2464" s="2">
        <v>8556188247</v>
      </c>
      <c r="B2464" s="3">
        <v>46623192</v>
      </c>
      <c r="C2464" t="str">
        <f>_xlfn.XLOOKUP(B2464,blinkit_customers!A:A,blinkit_customers!B:B," ")</f>
        <v>Warinder Sastry</v>
      </c>
      <c r="D2464" t="str">
        <f>_xlfn.XLOOKUP(B2464, blinkit_customers!A:A,blinkit_customers!I:I, " ")</f>
        <v>New</v>
      </c>
      <c r="E2464">
        <f>_xlfn.XLOOKUP(A2464,blinkit_order_items[order_id],blinkit_order_items[product_id])</f>
        <v>721521</v>
      </c>
      <c r="F2464" t="str">
        <f>_xlfn.XLOOKUP(E2464,blinkit_products[product_id],blinkit_products[product_name])</f>
        <v>Rice</v>
      </c>
      <c r="G2464" t="str">
        <f>_xlfn.XLOOKUP(E2464,blinkit_products[product_id],blinkit_products[category])</f>
        <v>Grocery &amp; Staples</v>
      </c>
      <c r="H2464">
        <f>_xlfn.XLOOKUP(A2464,blinkit_order_items[order_id],blinkit_order_items[quantity])</f>
        <v>3</v>
      </c>
      <c r="I2464">
        <f>_xlfn.XLOOKUP(A2464,blinkit_order_items[order_id],blinkit_order_items[unit_price])</f>
        <v>417.39</v>
      </c>
      <c r="J2464" s="3">
        <v>618.09</v>
      </c>
      <c r="K2464" s="3" t="s">
        <v>13</v>
      </c>
      <c r="L2464" s="3" t="s">
        <v>10</v>
      </c>
      <c r="M2464">
        <v>-2</v>
      </c>
      <c r="N2464" s="8">
        <v>45204.757615740738</v>
      </c>
    </row>
    <row r="2465" spans="1:14" x14ac:dyDescent="0.3">
      <c r="A2465" s="4">
        <v>5236345617</v>
      </c>
      <c r="B2465" s="5">
        <v>61851054</v>
      </c>
      <c r="C2465" t="str">
        <f>_xlfn.XLOOKUP(B2465,blinkit_customers!A:A,blinkit_customers!B:B," ")</f>
        <v>Bhavya Tiwari</v>
      </c>
      <c r="D2465" t="str">
        <f>_xlfn.XLOOKUP(B2465, blinkit_customers!A:A,blinkit_customers!I:I, " ")</f>
        <v>Regular</v>
      </c>
      <c r="E2465">
        <f>_xlfn.XLOOKUP(A2465,blinkit_order_items[order_id],blinkit_order_items[product_id])</f>
        <v>613942</v>
      </c>
      <c r="F2465" t="str">
        <f>_xlfn.XLOOKUP(E2465,blinkit_products[product_id],blinkit_products[product_name])</f>
        <v>Pet Treats</v>
      </c>
      <c r="G2465" t="str">
        <f>_xlfn.XLOOKUP(E2465,blinkit_products[product_id],blinkit_products[category])</f>
        <v>Pet Care</v>
      </c>
      <c r="H2465">
        <f>_xlfn.XLOOKUP(A2465,blinkit_order_items[order_id],blinkit_order_items[quantity])</f>
        <v>1</v>
      </c>
      <c r="I2465">
        <f>_xlfn.XLOOKUP(A2465,blinkit_order_items[order_id],blinkit_order_items[unit_price])</f>
        <v>545</v>
      </c>
      <c r="J2465" s="5">
        <v>1760.51</v>
      </c>
      <c r="K2465" s="5" t="s">
        <v>11</v>
      </c>
      <c r="L2465" s="5" t="s">
        <v>10</v>
      </c>
      <c r="M2465">
        <v>0</v>
      </c>
      <c r="N2465" s="9">
        <v>45197.074884259258</v>
      </c>
    </row>
    <row r="2466" spans="1:14" x14ac:dyDescent="0.3">
      <c r="A2466" s="2">
        <v>5153146875</v>
      </c>
      <c r="B2466" s="3">
        <v>31156674</v>
      </c>
      <c r="C2466" t="str">
        <f>_xlfn.XLOOKUP(B2466,blinkit_customers!A:A,blinkit_customers!B:B," ")</f>
        <v>Aarav Jaggi</v>
      </c>
      <c r="D2466" t="str">
        <f>_xlfn.XLOOKUP(B2466, blinkit_customers!A:A,blinkit_customers!I:I, " ")</f>
        <v>Inactive</v>
      </c>
      <c r="E2466">
        <f>_xlfn.XLOOKUP(A2466,blinkit_order_items[order_id],blinkit_order_items[product_id])</f>
        <v>677169</v>
      </c>
      <c r="F2466" t="str">
        <f>_xlfn.XLOOKUP(E2466,blinkit_products[product_id],blinkit_products[product_name])</f>
        <v>Cough Syrup</v>
      </c>
      <c r="G2466" t="str">
        <f>_xlfn.XLOOKUP(E2466,blinkit_products[product_id],blinkit_products[category])</f>
        <v>Pharmacy</v>
      </c>
      <c r="H2466">
        <f>_xlfn.XLOOKUP(A2466,blinkit_order_items[order_id],blinkit_order_items[quantity])</f>
        <v>1</v>
      </c>
      <c r="I2466">
        <f>_xlfn.XLOOKUP(A2466,blinkit_order_items[order_id],blinkit_order_items[unit_price])</f>
        <v>261.02999999999997</v>
      </c>
      <c r="J2466" s="3">
        <v>2435.0100000000002</v>
      </c>
      <c r="K2466" s="3" t="s">
        <v>15</v>
      </c>
      <c r="L2466" s="3" t="s">
        <v>14</v>
      </c>
      <c r="M2466">
        <v>9</v>
      </c>
      <c r="N2466" s="8">
        <v>45083.354097222225</v>
      </c>
    </row>
    <row r="2467" spans="1:14" x14ac:dyDescent="0.3">
      <c r="A2467" s="4">
        <v>2011151353</v>
      </c>
      <c r="B2467" s="5">
        <v>67908555</v>
      </c>
      <c r="C2467" t="str">
        <f>_xlfn.XLOOKUP(B2467,blinkit_customers!A:A,blinkit_customers!B:B," ")</f>
        <v>Brinda Bahl</v>
      </c>
      <c r="D2467" t="str">
        <f>_xlfn.XLOOKUP(B2467, blinkit_customers!A:A,blinkit_customers!I:I, " ")</f>
        <v>New</v>
      </c>
      <c r="E2467">
        <f>_xlfn.XLOOKUP(A2467,blinkit_order_items[order_id],blinkit_order_items[product_id])</f>
        <v>525531</v>
      </c>
      <c r="F2467" t="str">
        <f>_xlfn.XLOOKUP(E2467,blinkit_products[product_id],blinkit_products[product_name])</f>
        <v>Dog Food</v>
      </c>
      <c r="G2467" t="str">
        <f>_xlfn.XLOOKUP(E2467,blinkit_products[product_id],blinkit_products[category])</f>
        <v>Pet Care</v>
      </c>
      <c r="H2467">
        <f>_xlfn.XLOOKUP(A2467,blinkit_order_items[order_id],blinkit_order_items[quantity])</f>
        <v>3</v>
      </c>
      <c r="I2467">
        <f>_xlfn.XLOOKUP(A2467,blinkit_order_items[order_id],blinkit_order_items[unit_price])</f>
        <v>831.1</v>
      </c>
      <c r="J2467" s="5">
        <v>2920.78</v>
      </c>
      <c r="K2467" s="5" t="s">
        <v>12</v>
      </c>
      <c r="L2467" s="5" t="s">
        <v>10</v>
      </c>
      <c r="M2467">
        <v>-3</v>
      </c>
      <c r="N2467" s="9">
        <v>45427.155821759261</v>
      </c>
    </row>
    <row r="2468" spans="1:14" x14ac:dyDescent="0.3">
      <c r="A2468" s="2">
        <v>9880145668</v>
      </c>
      <c r="B2468" s="3">
        <v>39317905</v>
      </c>
      <c r="C2468" t="str">
        <f>_xlfn.XLOOKUP(B2468,blinkit_customers!A:A,blinkit_customers!B:B," ")</f>
        <v>Gagan Garg</v>
      </c>
      <c r="D2468" t="str">
        <f>_xlfn.XLOOKUP(B2468, blinkit_customers!A:A,blinkit_customers!I:I, " ")</f>
        <v>New</v>
      </c>
      <c r="E2468">
        <f>_xlfn.XLOOKUP(A2468,blinkit_order_items[order_id],blinkit_order_items[product_id])</f>
        <v>433521</v>
      </c>
      <c r="F2468" t="str">
        <f>_xlfn.XLOOKUP(E2468,blinkit_products[product_id],blinkit_products[product_name])</f>
        <v>Diapers</v>
      </c>
      <c r="G2468" t="str">
        <f>_xlfn.XLOOKUP(E2468,blinkit_products[product_id],blinkit_products[category])</f>
        <v>Baby Care</v>
      </c>
      <c r="H2468">
        <f>_xlfn.XLOOKUP(A2468,blinkit_order_items[order_id],blinkit_order_items[quantity])</f>
        <v>3</v>
      </c>
      <c r="I2468">
        <f>_xlfn.XLOOKUP(A2468,blinkit_order_items[order_id],blinkit_order_items[unit_price])</f>
        <v>321.33</v>
      </c>
      <c r="J2468" s="3">
        <v>183.76</v>
      </c>
      <c r="K2468" s="3" t="s">
        <v>12</v>
      </c>
      <c r="L2468" s="3" t="s">
        <v>14</v>
      </c>
      <c r="M2468">
        <v>13</v>
      </c>
      <c r="N2468" s="8">
        <v>45350.701053240744</v>
      </c>
    </row>
    <row r="2469" spans="1:14" x14ac:dyDescent="0.3">
      <c r="A2469" s="4">
        <v>2724264210</v>
      </c>
      <c r="B2469" s="5">
        <v>98687927</v>
      </c>
      <c r="C2469" t="str">
        <f>_xlfn.XLOOKUP(B2469,blinkit_customers!A:A,blinkit_customers!B:B," ")</f>
        <v>Yachana Brar</v>
      </c>
      <c r="D2469" t="str">
        <f>_xlfn.XLOOKUP(B2469, blinkit_customers!A:A,blinkit_customers!I:I, " ")</f>
        <v>Premium</v>
      </c>
      <c r="E2469">
        <f>_xlfn.XLOOKUP(A2469,blinkit_order_items[order_id],blinkit_order_items[product_id])</f>
        <v>990993</v>
      </c>
      <c r="F2469" t="str">
        <f>_xlfn.XLOOKUP(E2469,blinkit_products[product_id],blinkit_products[product_name])</f>
        <v>Chocolates</v>
      </c>
      <c r="G2469" t="str">
        <f>_xlfn.XLOOKUP(E2469,blinkit_products[product_id],blinkit_products[category])</f>
        <v>Snacks &amp; Munchies</v>
      </c>
      <c r="H2469">
        <f>_xlfn.XLOOKUP(A2469,blinkit_order_items[order_id],blinkit_order_items[quantity])</f>
        <v>3</v>
      </c>
      <c r="I2469">
        <f>_xlfn.XLOOKUP(A2469,blinkit_order_items[order_id],blinkit_order_items[unit_price])</f>
        <v>263.7</v>
      </c>
      <c r="J2469" s="5">
        <v>1784.61</v>
      </c>
      <c r="K2469" s="5" t="s">
        <v>15</v>
      </c>
      <c r="L2469" s="5" t="s">
        <v>14</v>
      </c>
      <c r="M2469">
        <v>13</v>
      </c>
      <c r="N2469" s="9">
        <v>45589.682199074072</v>
      </c>
    </row>
    <row r="2470" spans="1:14" x14ac:dyDescent="0.3">
      <c r="A2470" s="2">
        <v>871734663</v>
      </c>
      <c r="B2470" s="3">
        <v>93321933</v>
      </c>
      <c r="C2470" t="str">
        <f>_xlfn.XLOOKUP(B2470,blinkit_customers!A:A,blinkit_customers!B:B," ")</f>
        <v>Xalak Sangha</v>
      </c>
      <c r="D2470" t="str">
        <f>_xlfn.XLOOKUP(B2470, blinkit_customers!A:A,blinkit_customers!I:I, " ")</f>
        <v>Inactive</v>
      </c>
      <c r="E2470">
        <f>_xlfn.XLOOKUP(A2470,blinkit_order_items[order_id],blinkit_order_items[product_id])</f>
        <v>4452</v>
      </c>
      <c r="F2470" t="str">
        <f>_xlfn.XLOOKUP(E2470,blinkit_products[product_id],blinkit_products[product_name])</f>
        <v>Baby Wipes</v>
      </c>
      <c r="G2470" t="str">
        <f>_xlfn.XLOOKUP(E2470,blinkit_products[product_id],blinkit_products[category])</f>
        <v>Baby Care</v>
      </c>
      <c r="H2470">
        <f>_xlfn.XLOOKUP(A2470,blinkit_order_items[order_id],blinkit_order_items[quantity])</f>
        <v>1</v>
      </c>
      <c r="I2470">
        <f>_xlfn.XLOOKUP(A2470,blinkit_order_items[order_id],blinkit_order_items[unit_price])</f>
        <v>169.88</v>
      </c>
      <c r="J2470" s="3">
        <v>4708.18</v>
      </c>
      <c r="K2470" s="3" t="s">
        <v>15</v>
      </c>
      <c r="L2470" s="3" t="s">
        <v>14</v>
      </c>
      <c r="M2470">
        <v>12</v>
      </c>
      <c r="N2470" s="8">
        <v>45446.07707175926</v>
      </c>
    </row>
    <row r="2471" spans="1:14" x14ac:dyDescent="0.3">
      <c r="A2471" s="4">
        <v>3883638432</v>
      </c>
      <c r="B2471" s="5">
        <v>6245778</v>
      </c>
      <c r="C2471" t="str">
        <f>_xlfn.XLOOKUP(B2471,blinkit_customers!A:A,blinkit_customers!B:B," ")</f>
        <v>Reva Shanker</v>
      </c>
      <c r="D2471" t="str">
        <f>_xlfn.XLOOKUP(B2471, blinkit_customers!A:A,blinkit_customers!I:I, " ")</f>
        <v>Premium</v>
      </c>
      <c r="E2471">
        <f>_xlfn.XLOOKUP(A2471,blinkit_order_items[order_id],blinkit_order_items[product_id])</f>
        <v>89084</v>
      </c>
      <c r="F2471" t="str">
        <f>_xlfn.XLOOKUP(E2471,blinkit_products[product_id],blinkit_products[product_name])</f>
        <v>Milk</v>
      </c>
      <c r="G2471" t="str">
        <f>_xlfn.XLOOKUP(E2471,blinkit_products[product_id],blinkit_products[category])</f>
        <v>Dairy &amp; Breakfast</v>
      </c>
      <c r="H2471">
        <f>_xlfn.XLOOKUP(A2471,blinkit_order_items[order_id],blinkit_order_items[quantity])</f>
        <v>1</v>
      </c>
      <c r="I2471">
        <f>_xlfn.XLOOKUP(A2471,blinkit_order_items[order_id],blinkit_order_items[unit_price])</f>
        <v>598.83000000000004</v>
      </c>
      <c r="J2471" s="5">
        <v>1183.46</v>
      </c>
      <c r="K2471" s="5" t="s">
        <v>12</v>
      </c>
      <c r="L2471" s="5" t="s">
        <v>16</v>
      </c>
      <c r="M2471">
        <v>26</v>
      </c>
      <c r="N2471" s="9">
        <v>45133.156111111108</v>
      </c>
    </row>
    <row r="2472" spans="1:14" x14ac:dyDescent="0.3">
      <c r="A2472" s="2">
        <v>1282422181</v>
      </c>
      <c r="B2472" s="3">
        <v>188838</v>
      </c>
      <c r="C2472" t="str">
        <f>_xlfn.XLOOKUP(B2472,blinkit_customers!A:A,blinkit_customers!B:B," ")</f>
        <v>Idika Basu</v>
      </c>
      <c r="D2472" t="str">
        <f>_xlfn.XLOOKUP(B2472, blinkit_customers!A:A,blinkit_customers!I:I, " ")</f>
        <v>Inactive</v>
      </c>
      <c r="E2472">
        <f>_xlfn.XLOOKUP(A2472,blinkit_order_items[order_id],blinkit_order_items[product_id])</f>
        <v>478531</v>
      </c>
      <c r="F2472" t="str">
        <f>_xlfn.XLOOKUP(E2472,blinkit_products[product_id],blinkit_products[product_name])</f>
        <v>Carrots</v>
      </c>
      <c r="G2472" t="str">
        <f>_xlfn.XLOOKUP(E2472,blinkit_products[product_id],blinkit_products[category])</f>
        <v>Fruits &amp; Vegetables</v>
      </c>
      <c r="H2472">
        <f>_xlfn.XLOOKUP(A2472,blinkit_order_items[order_id],blinkit_order_items[quantity])</f>
        <v>1</v>
      </c>
      <c r="I2472">
        <f>_xlfn.XLOOKUP(A2472,blinkit_order_items[order_id],blinkit_order_items[unit_price])</f>
        <v>825.46</v>
      </c>
      <c r="J2472" s="3">
        <v>1116.8800000000001</v>
      </c>
      <c r="K2472" s="3" t="s">
        <v>12</v>
      </c>
      <c r="L2472" s="3" t="s">
        <v>14</v>
      </c>
      <c r="M2472">
        <v>7</v>
      </c>
      <c r="N2472" s="8">
        <v>45341.61136574074</v>
      </c>
    </row>
    <row r="2473" spans="1:14" x14ac:dyDescent="0.3">
      <c r="A2473" s="4">
        <v>4500802008</v>
      </c>
      <c r="B2473" s="5">
        <v>41164215</v>
      </c>
      <c r="C2473" t="str">
        <f>_xlfn.XLOOKUP(B2473,blinkit_customers!A:A,blinkit_customers!B:B," ")</f>
        <v>Lucky Savant</v>
      </c>
      <c r="D2473" t="str">
        <f>_xlfn.XLOOKUP(B2473, blinkit_customers!A:A,blinkit_customers!I:I, " ")</f>
        <v>Premium</v>
      </c>
      <c r="E2473">
        <f>_xlfn.XLOOKUP(A2473,blinkit_order_items[order_id],blinkit_order_items[product_id])</f>
        <v>228286</v>
      </c>
      <c r="F2473" t="str">
        <f>_xlfn.XLOOKUP(E2473,blinkit_products[product_id],blinkit_products[product_name])</f>
        <v>Cola</v>
      </c>
      <c r="G2473" t="str">
        <f>_xlfn.XLOOKUP(E2473,blinkit_products[product_id],blinkit_products[category])</f>
        <v>Cold Drinks &amp; Juices</v>
      </c>
      <c r="H2473">
        <f>_xlfn.XLOOKUP(A2473,blinkit_order_items[order_id],blinkit_order_items[quantity])</f>
        <v>3</v>
      </c>
      <c r="I2473">
        <f>_xlfn.XLOOKUP(A2473,blinkit_order_items[order_id],blinkit_order_items[unit_price])</f>
        <v>179.08</v>
      </c>
      <c r="J2473" s="5">
        <v>3437.39</v>
      </c>
      <c r="K2473" s="5" t="s">
        <v>11</v>
      </c>
      <c r="L2473" s="5" t="s">
        <v>10</v>
      </c>
      <c r="M2473">
        <v>3</v>
      </c>
      <c r="N2473" s="9">
        <v>45460.240289351852</v>
      </c>
    </row>
    <row r="2474" spans="1:14" x14ac:dyDescent="0.3">
      <c r="A2474" s="2">
        <v>8209715885</v>
      </c>
      <c r="B2474" s="3">
        <v>17597449</v>
      </c>
      <c r="C2474" t="str">
        <f>_xlfn.XLOOKUP(B2474,blinkit_customers!A:A,blinkit_customers!B:B," ")</f>
        <v>Umang Dhingra</v>
      </c>
      <c r="D2474" t="str">
        <f>_xlfn.XLOOKUP(B2474, blinkit_customers!A:A,blinkit_customers!I:I, " ")</f>
        <v>Inactive</v>
      </c>
      <c r="E2474">
        <f>_xlfn.XLOOKUP(A2474,blinkit_order_items[order_id],blinkit_order_items[product_id])</f>
        <v>807452</v>
      </c>
      <c r="F2474" t="str">
        <f>_xlfn.XLOOKUP(E2474,blinkit_products[product_id],blinkit_products[product_name])</f>
        <v>Pulses</v>
      </c>
      <c r="G2474" t="str">
        <f>_xlfn.XLOOKUP(E2474,blinkit_products[product_id],blinkit_products[category])</f>
        <v>Grocery &amp; Staples</v>
      </c>
      <c r="H2474">
        <f>_xlfn.XLOOKUP(A2474,blinkit_order_items[order_id],blinkit_order_items[quantity])</f>
        <v>2</v>
      </c>
      <c r="I2474">
        <f>_xlfn.XLOOKUP(A2474,blinkit_order_items[order_id],blinkit_order_items[unit_price])</f>
        <v>144.19</v>
      </c>
      <c r="J2474" s="3">
        <v>3093.76</v>
      </c>
      <c r="K2474" s="3" t="s">
        <v>13</v>
      </c>
      <c r="L2474" s="3" t="s">
        <v>10</v>
      </c>
      <c r="M2474">
        <v>1</v>
      </c>
      <c r="N2474" s="8">
        <v>45071.641458333332</v>
      </c>
    </row>
    <row r="2475" spans="1:14" x14ac:dyDescent="0.3">
      <c r="A2475" s="4">
        <v>9391482926</v>
      </c>
      <c r="B2475" s="5">
        <v>56352626</v>
      </c>
      <c r="C2475" t="str">
        <f>_xlfn.XLOOKUP(B2475,blinkit_customers!A:A,blinkit_customers!B:B," ")</f>
        <v>Liam Palan</v>
      </c>
      <c r="D2475" t="str">
        <f>_xlfn.XLOOKUP(B2475, blinkit_customers!A:A,blinkit_customers!I:I, " ")</f>
        <v>Regular</v>
      </c>
      <c r="E2475">
        <f>_xlfn.XLOOKUP(A2475,blinkit_order_items[order_id],blinkit_order_items[product_id])</f>
        <v>490602</v>
      </c>
      <c r="F2475" t="str">
        <f>_xlfn.XLOOKUP(E2475,blinkit_products[product_id],blinkit_products[product_name])</f>
        <v>Sugar</v>
      </c>
      <c r="G2475" t="str">
        <f>_xlfn.XLOOKUP(E2475,blinkit_products[product_id],blinkit_products[category])</f>
        <v>Grocery &amp; Staples</v>
      </c>
      <c r="H2475">
        <f>_xlfn.XLOOKUP(A2475,blinkit_order_items[order_id],blinkit_order_items[quantity])</f>
        <v>3</v>
      </c>
      <c r="I2475">
        <f>_xlfn.XLOOKUP(A2475,blinkit_order_items[order_id],blinkit_order_items[unit_price])</f>
        <v>549.47</v>
      </c>
      <c r="J2475" s="5">
        <v>1367.96</v>
      </c>
      <c r="K2475" s="5" t="s">
        <v>11</v>
      </c>
      <c r="L2475" s="5" t="s">
        <v>14</v>
      </c>
      <c r="M2475">
        <v>9</v>
      </c>
      <c r="N2475" s="9">
        <v>45181.127118055556</v>
      </c>
    </row>
    <row r="2476" spans="1:14" x14ac:dyDescent="0.3">
      <c r="A2476" s="2">
        <v>7217765772</v>
      </c>
      <c r="B2476" s="3">
        <v>5238055</v>
      </c>
      <c r="C2476" t="str">
        <f>_xlfn.XLOOKUP(B2476,blinkit_customers!A:A,blinkit_customers!B:B," ")</f>
        <v>Chandani D’Alia</v>
      </c>
      <c r="D2476" t="str">
        <f>_xlfn.XLOOKUP(B2476, blinkit_customers!A:A,blinkit_customers!I:I, " ")</f>
        <v>Regular</v>
      </c>
      <c r="E2476">
        <f>_xlfn.XLOOKUP(A2476,blinkit_order_items[order_id],blinkit_order_items[product_id])</f>
        <v>672059</v>
      </c>
      <c r="F2476" t="str">
        <f>_xlfn.XLOOKUP(E2476,blinkit_products[product_id],blinkit_products[product_name])</f>
        <v>Toothpaste</v>
      </c>
      <c r="G2476" t="str">
        <f>_xlfn.XLOOKUP(E2476,blinkit_products[product_id],blinkit_products[category])</f>
        <v>Personal Care</v>
      </c>
      <c r="H2476">
        <f>_xlfn.XLOOKUP(A2476,blinkit_order_items[order_id],blinkit_order_items[quantity])</f>
        <v>1</v>
      </c>
      <c r="I2476">
        <f>_xlfn.XLOOKUP(A2476,blinkit_order_items[order_id],blinkit_order_items[unit_price])</f>
        <v>672.73</v>
      </c>
      <c r="J2476" s="3">
        <v>1673.94</v>
      </c>
      <c r="K2476" s="3" t="s">
        <v>15</v>
      </c>
      <c r="L2476" s="3" t="s">
        <v>10</v>
      </c>
      <c r="M2476">
        <v>3</v>
      </c>
      <c r="N2476" s="8">
        <v>45478.585555555554</v>
      </c>
    </row>
    <row r="2477" spans="1:14" x14ac:dyDescent="0.3">
      <c r="A2477" s="4">
        <v>7848556658</v>
      </c>
      <c r="B2477" s="5">
        <v>97191387</v>
      </c>
      <c r="C2477" t="str">
        <f>_xlfn.XLOOKUP(B2477,blinkit_customers!A:A,blinkit_customers!B:B," ")</f>
        <v>Chavvi Bhatia</v>
      </c>
      <c r="D2477" t="str">
        <f>_xlfn.XLOOKUP(B2477, blinkit_customers!A:A,blinkit_customers!I:I, " ")</f>
        <v>Premium</v>
      </c>
      <c r="E2477">
        <f>_xlfn.XLOOKUP(A2477,blinkit_order_items[order_id],blinkit_order_items[product_id])</f>
        <v>36412</v>
      </c>
      <c r="F2477" t="str">
        <f>_xlfn.XLOOKUP(E2477,blinkit_products[product_id],blinkit_products[product_name])</f>
        <v>Dish Soap</v>
      </c>
      <c r="G2477" t="str">
        <f>_xlfn.XLOOKUP(E2477,blinkit_products[product_id],blinkit_products[category])</f>
        <v>Household Care</v>
      </c>
      <c r="H2477">
        <f>_xlfn.XLOOKUP(A2477,blinkit_order_items[order_id],blinkit_order_items[quantity])</f>
        <v>3</v>
      </c>
      <c r="I2477">
        <f>_xlfn.XLOOKUP(A2477,blinkit_order_items[order_id],blinkit_order_items[unit_price])</f>
        <v>397.68</v>
      </c>
      <c r="J2477" s="5">
        <v>4917.07</v>
      </c>
      <c r="K2477" s="5" t="s">
        <v>12</v>
      </c>
      <c r="L2477" s="5" t="s">
        <v>10</v>
      </c>
      <c r="M2477">
        <v>-3</v>
      </c>
      <c r="N2477" s="9">
        <v>45409.477349537039</v>
      </c>
    </row>
    <row r="2478" spans="1:14" x14ac:dyDescent="0.3">
      <c r="A2478" s="2">
        <v>9000851345</v>
      </c>
      <c r="B2478" s="3">
        <v>81822494</v>
      </c>
      <c r="C2478" t="str">
        <f>_xlfn.XLOOKUP(B2478,blinkit_customers!A:A,blinkit_customers!B:B," ")</f>
        <v>Dominic Verma</v>
      </c>
      <c r="D2478" t="str">
        <f>_xlfn.XLOOKUP(B2478, blinkit_customers!A:A,blinkit_customers!I:I, " ")</f>
        <v>New</v>
      </c>
      <c r="E2478">
        <f>_xlfn.XLOOKUP(A2478,blinkit_order_items[order_id],blinkit_order_items[product_id])</f>
        <v>623234</v>
      </c>
      <c r="F2478" t="str">
        <f>_xlfn.XLOOKUP(E2478,blinkit_products[product_id],blinkit_products[product_name])</f>
        <v>Frozen Biryani</v>
      </c>
      <c r="G2478" t="str">
        <f>_xlfn.XLOOKUP(E2478,blinkit_products[product_id],blinkit_products[category])</f>
        <v>Instant &amp; Frozen Food</v>
      </c>
      <c r="H2478">
        <f>_xlfn.XLOOKUP(A2478,blinkit_order_items[order_id],blinkit_order_items[quantity])</f>
        <v>3</v>
      </c>
      <c r="I2478">
        <f>_xlfn.XLOOKUP(A2478,blinkit_order_items[order_id],blinkit_order_items[unit_price])</f>
        <v>329.79</v>
      </c>
      <c r="J2478" s="3">
        <v>1403.83</v>
      </c>
      <c r="K2478" s="3" t="s">
        <v>11</v>
      </c>
      <c r="L2478" s="3" t="s">
        <v>10</v>
      </c>
      <c r="M2478">
        <v>5</v>
      </c>
      <c r="N2478" s="8">
        <v>45361.707465277781</v>
      </c>
    </row>
    <row r="2479" spans="1:14" x14ac:dyDescent="0.3">
      <c r="A2479" s="4">
        <v>3019634875</v>
      </c>
      <c r="B2479" s="5">
        <v>58170168</v>
      </c>
      <c r="C2479" t="str">
        <f>_xlfn.XLOOKUP(B2479,blinkit_customers!A:A,blinkit_customers!B:B," ")</f>
        <v>Urmi Bansal</v>
      </c>
      <c r="D2479" t="str">
        <f>_xlfn.XLOOKUP(B2479, blinkit_customers!A:A,blinkit_customers!I:I, " ")</f>
        <v>Premium</v>
      </c>
      <c r="E2479">
        <f>_xlfn.XLOOKUP(A2479,blinkit_order_items[order_id],blinkit_order_items[product_id])</f>
        <v>118820</v>
      </c>
      <c r="F2479" t="str">
        <f>_xlfn.XLOOKUP(E2479,blinkit_products[product_id],blinkit_products[product_name])</f>
        <v>Iced Tea</v>
      </c>
      <c r="G2479" t="str">
        <f>_xlfn.XLOOKUP(E2479,blinkit_products[product_id],blinkit_products[category])</f>
        <v>Cold Drinks &amp; Juices</v>
      </c>
      <c r="H2479">
        <f>_xlfn.XLOOKUP(A2479,blinkit_order_items[order_id],blinkit_order_items[quantity])</f>
        <v>1</v>
      </c>
      <c r="I2479">
        <f>_xlfn.XLOOKUP(A2479,blinkit_order_items[order_id],blinkit_order_items[unit_price])</f>
        <v>12.32</v>
      </c>
      <c r="J2479" s="5">
        <v>2475.7199999999998</v>
      </c>
      <c r="K2479" s="5" t="s">
        <v>12</v>
      </c>
      <c r="L2479" s="5" t="s">
        <v>10</v>
      </c>
      <c r="M2479">
        <v>-1</v>
      </c>
      <c r="N2479" s="9">
        <v>45594.818078703705</v>
      </c>
    </row>
    <row r="2480" spans="1:14" x14ac:dyDescent="0.3">
      <c r="A2480" s="2">
        <v>7013612817</v>
      </c>
      <c r="B2480" s="3">
        <v>22036818</v>
      </c>
      <c r="C2480" t="str">
        <f>_xlfn.XLOOKUP(B2480,blinkit_customers!A:A,blinkit_customers!B:B," ")</f>
        <v>Yatan Yogi</v>
      </c>
      <c r="D2480" t="str">
        <f>_xlfn.XLOOKUP(B2480, blinkit_customers!A:A,blinkit_customers!I:I, " ")</f>
        <v>New</v>
      </c>
      <c r="E2480">
        <f>_xlfn.XLOOKUP(A2480,blinkit_order_items[order_id],blinkit_order_items[product_id])</f>
        <v>237083</v>
      </c>
      <c r="F2480" t="str">
        <f>_xlfn.XLOOKUP(E2480,blinkit_products[product_id],blinkit_products[product_name])</f>
        <v>Cough Syrup</v>
      </c>
      <c r="G2480" t="str">
        <f>_xlfn.XLOOKUP(E2480,blinkit_products[product_id],blinkit_products[category])</f>
        <v>Pharmacy</v>
      </c>
      <c r="H2480">
        <f>_xlfn.XLOOKUP(A2480,blinkit_order_items[order_id],blinkit_order_items[quantity])</f>
        <v>2</v>
      </c>
      <c r="I2480">
        <f>_xlfn.XLOOKUP(A2480,blinkit_order_items[order_id],blinkit_order_items[unit_price])</f>
        <v>577.13</v>
      </c>
      <c r="J2480" s="3">
        <v>3498.93</v>
      </c>
      <c r="K2480" s="3" t="s">
        <v>11</v>
      </c>
      <c r="L2480" s="3" t="s">
        <v>16</v>
      </c>
      <c r="M2480">
        <v>26</v>
      </c>
      <c r="N2480" s="8">
        <v>45178.340821759259</v>
      </c>
    </row>
    <row r="2481" spans="1:14" x14ac:dyDescent="0.3">
      <c r="A2481" s="4">
        <v>59461109</v>
      </c>
      <c r="B2481" s="5">
        <v>67708491</v>
      </c>
      <c r="C2481" t="str">
        <f>_xlfn.XLOOKUP(B2481,blinkit_customers!A:A,blinkit_customers!B:B," ")</f>
        <v>Dalbir Kata</v>
      </c>
      <c r="D2481" t="str">
        <f>_xlfn.XLOOKUP(B2481, blinkit_customers!A:A,blinkit_customers!I:I, " ")</f>
        <v>Inactive</v>
      </c>
      <c r="E2481">
        <f>_xlfn.XLOOKUP(A2481,blinkit_order_items[order_id],blinkit_order_items[product_id])</f>
        <v>991434</v>
      </c>
      <c r="F2481" t="str">
        <f>_xlfn.XLOOKUP(E2481,blinkit_products[product_id],blinkit_products[product_name])</f>
        <v>Cookies</v>
      </c>
      <c r="G2481" t="str">
        <f>_xlfn.XLOOKUP(E2481,blinkit_products[product_id],blinkit_products[category])</f>
        <v>Snacks &amp; Munchies</v>
      </c>
      <c r="H2481">
        <f>_xlfn.XLOOKUP(A2481,blinkit_order_items[order_id],blinkit_order_items[quantity])</f>
        <v>3</v>
      </c>
      <c r="I2481">
        <f>_xlfn.XLOOKUP(A2481,blinkit_order_items[order_id],blinkit_order_items[unit_price])</f>
        <v>237.62</v>
      </c>
      <c r="J2481" s="5">
        <v>2017.98</v>
      </c>
      <c r="K2481" s="5" t="s">
        <v>12</v>
      </c>
      <c r="L2481" s="5" t="s">
        <v>10</v>
      </c>
      <c r="M2481">
        <v>0</v>
      </c>
      <c r="N2481" s="9">
        <v>45052.572696759256</v>
      </c>
    </row>
    <row r="2482" spans="1:14" x14ac:dyDescent="0.3">
      <c r="A2482" s="2">
        <v>740245864</v>
      </c>
      <c r="B2482" s="3">
        <v>45659330</v>
      </c>
      <c r="C2482" t="str">
        <f>_xlfn.XLOOKUP(B2482,blinkit_customers!A:A,blinkit_customers!B:B," ")</f>
        <v>Jackson Sandal</v>
      </c>
      <c r="D2482" t="str">
        <f>_xlfn.XLOOKUP(B2482, blinkit_customers!A:A,blinkit_customers!I:I, " ")</f>
        <v>New</v>
      </c>
      <c r="E2482">
        <f>_xlfn.XLOOKUP(A2482,blinkit_order_items[order_id],blinkit_order_items[product_id])</f>
        <v>901144</v>
      </c>
      <c r="F2482" t="str">
        <f>_xlfn.XLOOKUP(E2482,blinkit_products[product_id],blinkit_products[product_name])</f>
        <v>Sugar</v>
      </c>
      <c r="G2482" t="str">
        <f>_xlfn.XLOOKUP(E2482,blinkit_products[product_id],blinkit_products[category])</f>
        <v>Grocery &amp; Staples</v>
      </c>
      <c r="H2482">
        <f>_xlfn.XLOOKUP(A2482,blinkit_order_items[order_id],blinkit_order_items[quantity])</f>
        <v>2</v>
      </c>
      <c r="I2482">
        <f>_xlfn.XLOOKUP(A2482,blinkit_order_items[order_id],blinkit_order_items[unit_price])</f>
        <v>340.36</v>
      </c>
      <c r="J2482" s="3">
        <v>3424.25</v>
      </c>
      <c r="K2482" s="3" t="s">
        <v>13</v>
      </c>
      <c r="L2482" s="3" t="s">
        <v>10</v>
      </c>
      <c r="M2482">
        <v>-1</v>
      </c>
      <c r="N2482" s="8">
        <v>45064.457349537035</v>
      </c>
    </row>
    <row r="2483" spans="1:14" x14ac:dyDescent="0.3">
      <c r="A2483" s="4">
        <v>8432648823</v>
      </c>
      <c r="B2483" s="5">
        <v>69364309</v>
      </c>
      <c r="C2483" t="str">
        <f>_xlfn.XLOOKUP(B2483,blinkit_customers!A:A,blinkit_customers!B:B," ")</f>
        <v>Bhavini Chokshi</v>
      </c>
      <c r="D2483" t="str">
        <f>_xlfn.XLOOKUP(B2483, blinkit_customers!A:A,blinkit_customers!I:I, " ")</f>
        <v>Regular</v>
      </c>
      <c r="E2483">
        <f>_xlfn.XLOOKUP(A2483,blinkit_order_items[order_id],blinkit_order_items[product_id])</f>
        <v>26060</v>
      </c>
      <c r="F2483" t="str">
        <f>_xlfn.XLOOKUP(E2483,blinkit_products[product_id],blinkit_products[product_name])</f>
        <v>Vitamins</v>
      </c>
      <c r="G2483" t="str">
        <f>_xlfn.XLOOKUP(E2483,blinkit_products[product_id],blinkit_products[category])</f>
        <v>Pharmacy</v>
      </c>
      <c r="H2483">
        <f>_xlfn.XLOOKUP(A2483,blinkit_order_items[order_id],blinkit_order_items[quantity])</f>
        <v>2</v>
      </c>
      <c r="I2483">
        <f>_xlfn.XLOOKUP(A2483,blinkit_order_items[order_id],blinkit_order_items[unit_price])</f>
        <v>342.94</v>
      </c>
      <c r="J2483" s="5">
        <v>3956.33</v>
      </c>
      <c r="K2483" s="5" t="s">
        <v>13</v>
      </c>
      <c r="L2483" s="5" t="s">
        <v>10</v>
      </c>
      <c r="M2483">
        <v>3</v>
      </c>
      <c r="N2483" s="9">
        <v>45065.313750000001</v>
      </c>
    </row>
    <row r="2484" spans="1:14" x14ac:dyDescent="0.3">
      <c r="A2484" s="2">
        <v>5863164527</v>
      </c>
      <c r="B2484" s="3">
        <v>38671747</v>
      </c>
      <c r="C2484" t="str">
        <f>_xlfn.XLOOKUP(B2484,blinkit_customers!A:A,blinkit_customers!B:B," ")</f>
        <v>Falan Acharya</v>
      </c>
      <c r="D2484" t="str">
        <f>_xlfn.XLOOKUP(B2484, blinkit_customers!A:A,blinkit_customers!I:I, " ")</f>
        <v>New</v>
      </c>
      <c r="E2484">
        <f>_xlfn.XLOOKUP(A2484,blinkit_order_items[order_id],blinkit_order_items[product_id])</f>
        <v>433521</v>
      </c>
      <c r="F2484" t="str">
        <f>_xlfn.XLOOKUP(E2484,blinkit_products[product_id],blinkit_products[product_name])</f>
        <v>Diapers</v>
      </c>
      <c r="G2484" t="str">
        <f>_xlfn.XLOOKUP(E2484,blinkit_products[product_id],blinkit_products[category])</f>
        <v>Baby Care</v>
      </c>
      <c r="H2484">
        <f>_xlfn.XLOOKUP(A2484,blinkit_order_items[order_id],blinkit_order_items[quantity])</f>
        <v>1</v>
      </c>
      <c r="I2484">
        <f>_xlfn.XLOOKUP(A2484,blinkit_order_items[order_id],blinkit_order_items[unit_price])</f>
        <v>321.33</v>
      </c>
      <c r="J2484" s="3">
        <v>2786.32</v>
      </c>
      <c r="K2484" s="3" t="s">
        <v>15</v>
      </c>
      <c r="L2484" s="3" t="s">
        <v>14</v>
      </c>
      <c r="M2484">
        <v>8</v>
      </c>
      <c r="N2484" s="8">
        <v>45243.743692129632</v>
      </c>
    </row>
    <row r="2485" spans="1:14" x14ac:dyDescent="0.3">
      <c r="A2485" s="4">
        <v>8615999186</v>
      </c>
      <c r="B2485" s="5">
        <v>96001315</v>
      </c>
      <c r="C2485" t="str">
        <f>_xlfn.XLOOKUP(B2485,blinkit_customers!A:A,blinkit_customers!B:B," ")</f>
        <v>Jhalak Naidu</v>
      </c>
      <c r="D2485" t="str">
        <f>_xlfn.XLOOKUP(B2485, blinkit_customers!A:A,blinkit_customers!I:I, " ")</f>
        <v>Inactive</v>
      </c>
      <c r="E2485">
        <f>_xlfn.XLOOKUP(A2485,blinkit_order_items[order_id],blinkit_order_items[product_id])</f>
        <v>6405</v>
      </c>
      <c r="F2485" t="str">
        <f>_xlfn.XLOOKUP(E2485,blinkit_products[product_id],blinkit_products[product_name])</f>
        <v>Baby Food</v>
      </c>
      <c r="G2485" t="str">
        <f>_xlfn.XLOOKUP(E2485,blinkit_products[product_id],blinkit_products[category])</f>
        <v>Baby Care</v>
      </c>
      <c r="H2485">
        <f>_xlfn.XLOOKUP(A2485,blinkit_order_items[order_id],blinkit_order_items[quantity])</f>
        <v>2</v>
      </c>
      <c r="I2485">
        <f>_xlfn.XLOOKUP(A2485,blinkit_order_items[order_id],blinkit_order_items[unit_price])</f>
        <v>236.51</v>
      </c>
      <c r="J2485" s="5">
        <v>2559.4699999999998</v>
      </c>
      <c r="K2485" s="5" t="s">
        <v>11</v>
      </c>
      <c r="L2485" s="5" t="s">
        <v>10</v>
      </c>
      <c r="M2485">
        <v>1</v>
      </c>
      <c r="N2485" s="9">
        <v>45543.849733796298</v>
      </c>
    </row>
    <row r="2486" spans="1:14" x14ac:dyDescent="0.3">
      <c r="A2486" s="2">
        <v>1743268828</v>
      </c>
      <c r="B2486" s="3">
        <v>53332493</v>
      </c>
      <c r="C2486" t="str">
        <f>_xlfn.XLOOKUP(B2486,blinkit_customers!A:A,blinkit_customers!B:B," ")</f>
        <v>Anirudh Bose</v>
      </c>
      <c r="D2486" t="str">
        <f>_xlfn.XLOOKUP(B2486, blinkit_customers!A:A,blinkit_customers!I:I, " ")</f>
        <v>New</v>
      </c>
      <c r="E2486">
        <f>_xlfn.XLOOKUP(A2486,blinkit_order_items[order_id],blinkit_order_items[product_id])</f>
        <v>9436</v>
      </c>
      <c r="F2486" t="str">
        <f>_xlfn.XLOOKUP(E2486,blinkit_products[product_id],blinkit_products[product_name])</f>
        <v>Toothpaste</v>
      </c>
      <c r="G2486" t="str">
        <f>_xlfn.XLOOKUP(E2486,blinkit_products[product_id],blinkit_products[category])</f>
        <v>Personal Care</v>
      </c>
      <c r="H2486">
        <f>_xlfn.XLOOKUP(A2486,blinkit_order_items[order_id],blinkit_order_items[quantity])</f>
        <v>1</v>
      </c>
      <c r="I2486">
        <f>_xlfn.XLOOKUP(A2486,blinkit_order_items[order_id],blinkit_order_items[unit_price])</f>
        <v>88.43</v>
      </c>
      <c r="J2486" s="3">
        <v>332.84</v>
      </c>
      <c r="K2486" s="3" t="s">
        <v>15</v>
      </c>
      <c r="L2486" s="3" t="s">
        <v>10</v>
      </c>
      <c r="M2486">
        <v>5</v>
      </c>
      <c r="N2486" s="8">
        <v>45414.754560185182</v>
      </c>
    </row>
    <row r="2487" spans="1:14" x14ac:dyDescent="0.3">
      <c r="A2487" s="4">
        <v>5475369740</v>
      </c>
      <c r="B2487" s="5">
        <v>49433260</v>
      </c>
      <c r="C2487" t="str">
        <f>_xlfn.XLOOKUP(B2487,blinkit_customers!A:A,blinkit_customers!B:B," ")</f>
        <v>Abhiram Wason</v>
      </c>
      <c r="D2487" t="str">
        <f>_xlfn.XLOOKUP(B2487, blinkit_customers!A:A,blinkit_customers!I:I, " ")</f>
        <v>Premium</v>
      </c>
      <c r="E2487">
        <f>_xlfn.XLOOKUP(A2487,blinkit_order_items[order_id],blinkit_order_items[product_id])</f>
        <v>133542</v>
      </c>
      <c r="F2487" t="str">
        <f>_xlfn.XLOOKUP(E2487,blinkit_products[product_id],blinkit_products[product_name])</f>
        <v>Detergent</v>
      </c>
      <c r="G2487" t="str">
        <f>_xlfn.XLOOKUP(E2487,blinkit_products[product_id],blinkit_products[category])</f>
        <v>Household Care</v>
      </c>
      <c r="H2487">
        <f>_xlfn.XLOOKUP(A2487,blinkit_order_items[order_id],blinkit_order_items[quantity])</f>
        <v>2</v>
      </c>
      <c r="I2487">
        <f>_xlfn.XLOOKUP(A2487,blinkit_order_items[order_id],blinkit_order_items[unit_price])</f>
        <v>68.489999999999995</v>
      </c>
      <c r="J2487" s="5">
        <v>838.01</v>
      </c>
      <c r="K2487" s="5" t="s">
        <v>15</v>
      </c>
      <c r="L2487" s="5" t="s">
        <v>10</v>
      </c>
      <c r="M2487">
        <v>1</v>
      </c>
      <c r="N2487" s="9">
        <v>45424.242442129631</v>
      </c>
    </row>
    <row r="2488" spans="1:14" x14ac:dyDescent="0.3">
      <c r="A2488" s="2">
        <v>6520584496</v>
      </c>
      <c r="B2488" s="3">
        <v>67215939</v>
      </c>
      <c r="C2488" t="str">
        <f>_xlfn.XLOOKUP(B2488,blinkit_customers!A:A,blinkit_customers!B:B," ")</f>
        <v>Dominic Viswanathan</v>
      </c>
      <c r="D2488" t="str">
        <f>_xlfn.XLOOKUP(B2488, blinkit_customers!A:A,blinkit_customers!I:I, " ")</f>
        <v>New</v>
      </c>
      <c r="E2488">
        <f>_xlfn.XLOOKUP(A2488,blinkit_order_items[order_id],blinkit_order_items[product_id])</f>
        <v>820973</v>
      </c>
      <c r="F2488" t="str">
        <f>_xlfn.XLOOKUP(E2488,blinkit_products[product_id],blinkit_products[product_name])</f>
        <v>Baby Wipes</v>
      </c>
      <c r="G2488" t="str">
        <f>_xlfn.XLOOKUP(E2488,blinkit_products[product_id],blinkit_products[category])</f>
        <v>Baby Care</v>
      </c>
      <c r="H2488">
        <f>_xlfn.XLOOKUP(A2488,blinkit_order_items[order_id],blinkit_order_items[quantity])</f>
        <v>3</v>
      </c>
      <c r="I2488">
        <f>_xlfn.XLOOKUP(A2488,blinkit_order_items[order_id],blinkit_order_items[unit_price])</f>
        <v>114.52</v>
      </c>
      <c r="J2488" s="3">
        <v>5289.56</v>
      </c>
      <c r="K2488" s="3" t="s">
        <v>13</v>
      </c>
      <c r="L2488" s="3" t="s">
        <v>16</v>
      </c>
      <c r="M2488">
        <v>17</v>
      </c>
      <c r="N2488" s="8">
        <v>45223.227071759262</v>
      </c>
    </row>
    <row r="2489" spans="1:14" x14ac:dyDescent="0.3">
      <c r="A2489" s="4">
        <v>3854394048</v>
      </c>
      <c r="B2489" s="5">
        <v>89531595</v>
      </c>
      <c r="C2489" t="str">
        <f>_xlfn.XLOOKUP(B2489,blinkit_customers!A:A,blinkit_customers!B:B," ")</f>
        <v>Balvan Bera</v>
      </c>
      <c r="D2489" t="str">
        <f>_xlfn.XLOOKUP(B2489, blinkit_customers!A:A,blinkit_customers!I:I, " ")</f>
        <v>Regular</v>
      </c>
      <c r="E2489">
        <f>_xlfn.XLOOKUP(A2489,blinkit_order_items[order_id],blinkit_order_items[product_id])</f>
        <v>300159</v>
      </c>
      <c r="F2489" t="str">
        <f>_xlfn.XLOOKUP(E2489,blinkit_products[product_id],blinkit_products[product_name])</f>
        <v>Cola</v>
      </c>
      <c r="G2489" t="str">
        <f>_xlfn.XLOOKUP(E2489,blinkit_products[product_id],blinkit_products[category])</f>
        <v>Cold Drinks &amp; Juices</v>
      </c>
      <c r="H2489">
        <f>_xlfn.XLOOKUP(A2489,blinkit_order_items[order_id],blinkit_order_items[quantity])</f>
        <v>2</v>
      </c>
      <c r="I2489">
        <f>_xlfn.XLOOKUP(A2489,blinkit_order_items[order_id],blinkit_order_items[unit_price])</f>
        <v>44.35</v>
      </c>
      <c r="J2489" s="5">
        <v>2081.91</v>
      </c>
      <c r="K2489" s="5" t="s">
        <v>15</v>
      </c>
      <c r="L2489" s="5" t="s">
        <v>10</v>
      </c>
      <c r="M2489">
        <v>-4</v>
      </c>
      <c r="N2489" s="9">
        <v>45214.85496527778</v>
      </c>
    </row>
    <row r="2490" spans="1:14" x14ac:dyDescent="0.3">
      <c r="A2490" s="2">
        <v>4105779656</v>
      </c>
      <c r="B2490" s="3">
        <v>58644651</v>
      </c>
      <c r="C2490" t="str">
        <f>_xlfn.XLOOKUP(B2490,blinkit_customers!A:A,blinkit_customers!B:B," ")</f>
        <v>Gaurangi Vala</v>
      </c>
      <c r="D2490" t="str">
        <f>_xlfn.XLOOKUP(B2490, blinkit_customers!A:A,blinkit_customers!I:I, " ")</f>
        <v>New</v>
      </c>
      <c r="E2490">
        <f>_xlfn.XLOOKUP(A2490,blinkit_order_items[order_id],blinkit_order_items[product_id])</f>
        <v>243235</v>
      </c>
      <c r="F2490" t="str">
        <f>_xlfn.XLOOKUP(E2490,blinkit_products[product_id],blinkit_products[product_name])</f>
        <v>Cat Food</v>
      </c>
      <c r="G2490" t="str">
        <f>_xlfn.XLOOKUP(E2490,blinkit_products[product_id],blinkit_products[category])</f>
        <v>Pet Care</v>
      </c>
      <c r="H2490">
        <f>_xlfn.XLOOKUP(A2490,blinkit_order_items[order_id],blinkit_order_items[quantity])</f>
        <v>3</v>
      </c>
      <c r="I2490">
        <f>_xlfn.XLOOKUP(A2490,blinkit_order_items[order_id],blinkit_order_items[unit_price])</f>
        <v>109.03</v>
      </c>
      <c r="J2490" s="3">
        <v>1232.77</v>
      </c>
      <c r="K2490" s="3" t="s">
        <v>13</v>
      </c>
      <c r="L2490" s="3" t="s">
        <v>10</v>
      </c>
      <c r="M2490">
        <v>4</v>
      </c>
      <c r="N2490" s="8">
        <v>45384.716273148151</v>
      </c>
    </row>
    <row r="2491" spans="1:14" x14ac:dyDescent="0.3">
      <c r="A2491" s="4">
        <v>5960266785</v>
      </c>
      <c r="B2491" s="5">
        <v>97419742</v>
      </c>
      <c r="C2491" t="str">
        <f>_xlfn.XLOOKUP(B2491,blinkit_customers!A:A,blinkit_customers!B:B," ")</f>
        <v>Wishi Doshi</v>
      </c>
      <c r="D2491" t="str">
        <f>_xlfn.XLOOKUP(B2491, blinkit_customers!A:A,blinkit_customers!I:I, " ")</f>
        <v>Inactive</v>
      </c>
      <c r="E2491">
        <f>_xlfn.XLOOKUP(A2491,blinkit_order_items[order_id],blinkit_order_items[product_id])</f>
        <v>760684</v>
      </c>
      <c r="F2491" t="str">
        <f>_xlfn.XLOOKUP(E2491,blinkit_products[product_id],blinkit_products[product_name])</f>
        <v>Rice</v>
      </c>
      <c r="G2491" t="str">
        <f>_xlfn.XLOOKUP(E2491,blinkit_products[product_id],blinkit_products[category])</f>
        <v>Grocery &amp; Staples</v>
      </c>
      <c r="H2491">
        <f>_xlfn.XLOOKUP(A2491,blinkit_order_items[order_id],blinkit_order_items[quantity])</f>
        <v>3</v>
      </c>
      <c r="I2491">
        <f>_xlfn.XLOOKUP(A2491,blinkit_order_items[order_id],blinkit_order_items[unit_price])</f>
        <v>71.599999999999994</v>
      </c>
      <c r="J2491" s="5">
        <v>3443.16</v>
      </c>
      <c r="K2491" s="5" t="s">
        <v>15</v>
      </c>
      <c r="L2491" s="5" t="s">
        <v>10</v>
      </c>
      <c r="M2491">
        <v>-3</v>
      </c>
      <c r="N2491" s="9">
        <v>45251.249641203707</v>
      </c>
    </row>
    <row r="2492" spans="1:14" x14ac:dyDescent="0.3">
      <c r="A2492" s="2">
        <v>7380998329</v>
      </c>
      <c r="B2492" s="3">
        <v>96989204</v>
      </c>
      <c r="C2492" t="str">
        <f>_xlfn.XLOOKUP(B2492,blinkit_customers!A:A,blinkit_customers!B:B," ")</f>
        <v>Nimrat Kalita</v>
      </c>
      <c r="D2492" t="str">
        <f>_xlfn.XLOOKUP(B2492, blinkit_customers!A:A,blinkit_customers!I:I, " ")</f>
        <v>Regular</v>
      </c>
      <c r="E2492">
        <f>_xlfn.XLOOKUP(A2492,blinkit_order_items[order_id],blinkit_order_items[product_id])</f>
        <v>621677</v>
      </c>
      <c r="F2492" t="str">
        <f>_xlfn.XLOOKUP(E2492,blinkit_products[product_id],blinkit_products[product_name])</f>
        <v>Frozen Biryani</v>
      </c>
      <c r="G2492" t="str">
        <f>_xlfn.XLOOKUP(E2492,blinkit_products[product_id],blinkit_products[category])</f>
        <v>Instant &amp; Frozen Food</v>
      </c>
      <c r="H2492">
        <f>_xlfn.XLOOKUP(A2492,blinkit_order_items[order_id],blinkit_order_items[quantity])</f>
        <v>3</v>
      </c>
      <c r="I2492">
        <f>_xlfn.XLOOKUP(A2492,blinkit_order_items[order_id],blinkit_order_items[unit_price])</f>
        <v>317.8</v>
      </c>
      <c r="J2492" s="3">
        <v>2068.2199999999998</v>
      </c>
      <c r="K2492" s="3" t="s">
        <v>15</v>
      </c>
      <c r="L2492" s="3" t="s">
        <v>10</v>
      </c>
      <c r="M2492">
        <v>0</v>
      </c>
      <c r="N2492" s="8">
        <v>45136.876423611109</v>
      </c>
    </row>
    <row r="2493" spans="1:14" x14ac:dyDescent="0.3">
      <c r="A2493" s="4">
        <v>460625201</v>
      </c>
      <c r="B2493" s="5">
        <v>26716400</v>
      </c>
      <c r="C2493" t="str">
        <f>_xlfn.XLOOKUP(B2493,blinkit_customers!A:A,blinkit_customers!B:B," ")</f>
        <v>Yamini Dey</v>
      </c>
      <c r="D2493" t="str">
        <f>_xlfn.XLOOKUP(B2493, blinkit_customers!A:A,blinkit_customers!I:I, " ")</f>
        <v>Premium</v>
      </c>
      <c r="E2493">
        <f>_xlfn.XLOOKUP(A2493,blinkit_order_items[order_id],blinkit_order_items[product_id])</f>
        <v>131748</v>
      </c>
      <c r="F2493" t="str">
        <f>_xlfn.XLOOKUP(E2493,blinkit_products[product_id],blinkit_products[product_name])</f>
        <v>Dog Food</v>
      </c>
      <c r="G2493" t="str">
        <f>_xlfn.XLOOKUP(E2493,blinkit_products[product_id],blinkit_products[category])</f>
        <v>Pet Care</v>
      </c>
      <c r="H2493">
        <f>_xlfn.XLOOKUP(A2493,blinkit_order_items[order_id],blinkit_order_items[quantity])</f>
        <v>1</v>
      </c>
      <c r="I2493">
        <f>_xlfn.XLOOKUP(A2493,blinkit_order_items[order_id],blinkit_order_items[unit_price])</f>
        <v>81.349999999999994</v>
      </c>
      <c r="J2493" s="5">
        <v>3070.55</v>
      </c>
      <c r="K2493" s="5" t="s">
        <v>12</v>
      </c>
      <c r="L2493" s="5" t="s">
        <v>10</v>
      </c>
      <c r="M2493">
        <v>-2</v>
      </c>
      <c r="N2493" s="9">
        <v>45429.103067129632</v>
      </c>
    </row>
    <row r="2494" spans="1:14" x14ac:dyDescent="0.3">
      <c r="A2494" s="2">
        <v>5442705208</v>
      </c>
      <c r="B2494" s="3">
        <v>38420886</v>
      </c>
      <c r="C2494" t="str">
        <f>_xlfn.XLOOKUP(B2494,blinkit_customers!A:A,blinkit_customers!B:B," ")</f>
        <v>Nidra Date</v>
      </c>
      <c r="D2494" t="str">
        <f>_xlfn.XLOOKUP(B2494, blinkit_customers!A:A,blinkit_customers!I:I, " ")</f>
        <v>New</v>
      </c>
      <c r="E2494">
        <f>_xlfn.XLOOKUP(A2494,blinkit_order_items[order_id],blinkit_order_items[product_id])</f>
        <v>739534</v>
      </c>
      <c r="F2494" t="str">
        <f>_xlfn.XLOOKUP(E2494,blinkit_products[product_id],blinkit_products[product_name])</f>
        <v>Toilet Cleaner</v>
      </c>
      <c r="G2494" t="str">
        <f>_xlfn.XLOOKUP(E2494,blinkit_products[product_id],blinkit_products[category])</f>
        <v>Household Care</v>
      </c>
      <c r="H2494">
        <f>_xlfn.XLOOKUP(A2494,blinkit_order_items[order_id],blinkit_order_items[quantity])</f>
        <v>2</v>
      </c>
      <c r="I2494">
        <f>_xlfn.XLOOKUP(A2494,blinkit_order_items[order_id],blinkit_order_items[unit_price])</f>
        <v>994.56</v>
      </c>
      <c r="J2494" s="3">
        <v>1639.8</v>
      </c>
      <c r="K2494" s="3" t="s">
        <v>11</v>
      </c>
      <c r="L2494" s="3" t="s">
        <v>10</v>
      </c>
      <c r="M2494">
        <v>-5</v>
      </c>
      <c r="N2494" s="8">
        <v>45531.135798611111</v>
      </c>
    </row>
    <row r="2495" spans="1:14" x14ac:dyDescent="0.3">
      <c r="A2495" s="4">
        <v>643302284</v>
      </c>
      <c r="B2495" s="5">
        <v>24153726</v>
      </c>
      <c r="C2495" t="str">
        <f>_xlfn.XLOOKUP(B2495,blinkit_customers!A:A,blinkit_customers!B:B," ")</f>
        <v>Azad Sachdev</v>
      </c>
      <c r="D2495" t="str">
        <f>_xlfn.XLOOKUP(B2495, blinkit_customers!A:A,blinkit_customers!I:I, " ")</f>
        <v>Premium</v>
      </c>
      <c r="E2495">
        <f>_xlfn.XLOOKUP(A2495,blinkit_order_items[order_id],blinkit_order_items[product_id])</f>
        <v>726958</v>
      </c>
      <c r="F2495" t="str">
        <f>_xlfn.XLOOKUP(E2495,blinkit_products[product_id],blinkit_products[product_name])</f>
        <v>Cat Food</v>
      </c>
      <c r="G2495" t="str">
        <f>_xlfn.XLOOKUP(E2495,blinkit_products[product_id],blinkit_products[category])</f>
        <v>Pet Care</v>
      </c>
      <c r="H2495">
        <f>_xlfn.XLOOKUP(A2495,blinkit_order_items[order_id],blinkit_order_items[quantity])</f>
        <v>3</v>
      </c>
      <c r="I2495">
        <f>_xlfn.XLOOKUP(A2495,blinkit_order_items[order_id],blinkit_order_items[unit_price])</f>
        <v>887.48</v>
      </c>
      <c r="J2495" s="5">
        <v>2883.95</v>
      </c>
      <c r="K2495" s="5" t="s">
        <v>12</v>
      </c>
      <c r="L2495" s="5" t="s">
        <v>14</v>
      </c>
      <c r="M2495">
        <v>11</v>
      </c>
      <c r="N2495" s="9">
        <v>45442.956377314818</v>
      </c>
    </row>
    <row r="2496" spans="1:14" x14ac:dyDescent="0.3">
      <c r="A2496" s="2">
        <v>6141016209</v>
      </c>
      <c r="B2496" s="3">
        <v>20469626</v>
      </c>
      <c r="C2496" t="str">
        <f>_xlfn.XLOOKUP(B2496,blinkit_customers!A:A,blinkit_customers!B:B," ")</f>
        <v>Tanish Ghose</v>
      </c>
      <c r="D2496" t="str">
        <f>_xlfn.XLOOKUP(B2496, blinkit_customers!A:A,blinkit_customers!I:I, " ")</f>
        <v>Regular</v>
      </c>
      <c r="E2496">
        <f>_xlfn.XLOOKUP(A2496,blinkit_order_items[order_id],blinkit_order_items[product_id])</f>
        <v>451812</v>
      </c>
      <c r="F2496" t="str">
        <f>_xlfn.XLOOKUP(E2496,blinkit_products[product_id],blinkit_products[product_name])</f>
        <v>Pain Reliever</v>
      </c>
      <c r="G2496" t="str">
        <f>_xlfn.XLOOKUP(E2496,blinkit_products[product_id],blinkit_products[category])</f>
        <v>Pharmacy</v>
      </c>
      <c r="H2496">
        <f>_xlfn.XLOOKUP(A2496,blinkit_order_items[order_id],blinkit_order_items[quantity])</f>
        <v>2</v>
      </c>
      <c r="I2496">
        <f>_xlfn.XLOOKUP(A2496,blinkit_order_items[order_id],blinkit_order_items[unit_price])</f>
        <v>530.85</v>
      </c>
      <c r="J2496" s="3">
        <v>2161.37</v>
      </c>
      <c r="K2496" s="3" t="s">
        <v>11</v>
      </c>
      <c r="L2496" s="3" t="s">
        <v>10</v>
      </c>
      <c r="M2496">
        <v>0</v>
      </c>
      <c r="N2496" s="8">
        <v>45395.755069444444</v>
      </c>
    </row>
    <row r="2497" spans="1:14" x14ac:dyDescent="0.3">
      <c r="A2497" s="4">
        <v>4058658914</v>
      </c>
      <c r="B2497" s="5">
        <v>96001315</v>
      </c>
      <c r="C2497" t="str">
        <f>_xlfn.XLOOKUP(B2497,blinkit_customers!A:A,blinkit_customers!B:B," ")</f>
        <v>Jhalak Naidu</v>
      </c>
      <c r="D2497" t="str">
        <f>_xlfn.XLOOKUP(B2497, blinkit_customers!A:A,blinkit_customers!I:I, " ")</f>
        <v>Inactive</v>
      </c>
      <c r="E2497">
        <f>_xlfn.XLOOKUP(A2497,blinkit_order_items[order_id],blinkit_order_items[product_id])</f>
        <v>937542</v>
      </c>
      <c r="F2497" t="str">
        <f>_xlfn.XLOOKUP(E2497,blinkit_products[product_id],blinkit_products[product_name])</f>
        <v>Wheat Flour</v>
      </c>
      <c r="G2497" t="str">
        <f>_xlfn.XLOOKUP(E2497,blinkit_products[product_id],blinkit_products[category])</f>
        <v>Grocery &amp; Staples</v>
      </c>
      <c r="H2497">
        <f>_xlfn.XLOOKUP(A2497,blinkit_order_items[order_id],blinkit_order_items[quantity])</f>
        <v>3</v>
      </c>
      <c r="I2497">
        <f>_xlfn.XLOOKUP(A2497,blinkit_order_items[order_id],blinkit_order_items[unit_price])</f>
        <v>97.04</v>
      </c>
      <c r="J2497" s="5">
        <v>2294.77</v>
      </c>
      <c r="K2497" s="5" t="s">
        <v>11</v>
      </c>
      <c r="L2497" s="5" t="s">
        <v>10</v>
      </c>
      <c r="M2497">
        <v>0</v>
      </c>
      <c r="N2497" s="9">
        <v>45331.394930555558</v>
      </c>
    </row>
    <row r="2498" spans="1:14" x14ac:dyDescent="0.3">
      <c r="A2498" s="2">
        <v>4731454539</v>
      </c>
      <c r="B2498" s="3">
        <v>62419778</v>
      </c>
      <c r="C2498" t="str">
        <f>_xlfn.XLOOKUP(B2498,blinkit_customers!A:A,blinkit_customers!B:B," ")</f>
        <v>Frederick Subramaniam</v>
      </c>
      <c r="D2498" t="str">
        <f>_xlfn.XLOOKUP(B2498, blinkit_customers!A:A,blinkit_customers!I:I, " ")</f>
        <v>Premium</v>
      </c>
      <c r="E2498">
        <f>_xlfn.XLOOKUP(A2498,blinkit_order_items[order_id],blinkit_order_items[product_id])</f>
        <v>140154</v>
      </c>
      <c r="F2498" t="str">
        <f>_xlfn.XLOOKUP(E2498,blinkit_products[product_id],blinkit_products[product_name])</f>
        <v>Shampoo</v>
      </c>
      <c r="G2498" t="str">
        <f>_xlfn.XLOOKUP(E2498,blinkit_products[product_id],blinkit_products[category])</f>
        <v>Personal Care</v>
      </c>
      <c r="H2498">
        <f>_xlfn.XLOOKUP(A2498,blinkit_order_items[order_id],blinkit_order_items[quantity])</f>
        <v>3</v>
      </c>
      <c r="I2498">
        <f>_xlfn.XLOOKUP(A2498,blinkit_order_items[order_id],blinkit_order_items[unit_price])</f>
        <v>171.2</v>
      </c>
      <c r="J2498" s="3">
        <v>1777.65</v>
      </c>
      <c r="K2498" s="3" t="s">
        <v>13</v>
      </c>
      <c r="L2498" s="3" t="s">
        <v>10</v>
      </c>
      <c r="M2498">
        <v>0</v>
      </c>
      <c r="N2498" s="8">
        <v>45296.289699074077</v>
      </c>
    </row>
    <row r="2499" spans="1:14" x14ac:dyDescent="0.3">
      <c r="A2499" s="4">
        <v>148408710</v>
      </c>
      <c r="B2499" s="5">
        <v>60565603</v>
      </c>
      <c r="C2499" t="str">
        <f>_xlfn.XLOOKUP(B2499,blinkit_customers!A:A,blinkit_customers!B:B," ")</f>
        <v>Ladli Tara</v>
      </c>
      <c r="D2499" t="str">
        <f>_xlfn.XLOOKUP(B2499, blinkit_customers!A:A,blinkit_customers!I:I, " ")</f>
        <v>New</v>
      </c>
      <c r="E2499">
        <f>_xlfn.XLOOKUP(A2499,blinkit_order_items[order_id],blinkit_order_items[product_id])</f>
        <v>448752</v>
      </c>
      <c r="F2499" t="str">
        <f>_xlfn.XLOOKUP(E2499,blinkit_products[product_id],blinkit_products[product_name])</f>
        <v>Toilet Cleaner</v>
      </c>
      <c r="G2499" t="str">
        <f>_xlfn.XLOOKUP(E2499,blinkit_products[product_id],blinkit_products[category])</f>
        <v>Household Care</v>
      </c>
      <c r="H2499">
        <f>_xlfn.XLOOKUP(A2499,blinkit_order_items[order_id],blinkit_order_items[quantity])</f>
        <v>2</v>
      </c>
      <c r="I2499">
        <f>_xlfn.XLOOKUP(A2499,blinkit_order_items[order_id],blinkit_order_items[unit_price])</f>
        <v>160.07</v>
      </c>
      <c r="J2499" s="5">
        <v>423.56</v>
      </c>
      <c r="K2499" s="5" t="s">
        <v>15</v>
      </c>
      <c r="L2499" s="5" t="s">
        <v>10</v>
      </c>
      <c r="M2499">
        <v>4</v>
      </c>
      <c r="N2499" s="9">
        <v>45292.081793981481</v>
      </c>
    </row>
    <row r="2500" spans="1:14" x14ac:dyDescent="0.3">
      <c r="A2500" s="2">
        <v>3263142674</v>
      </c>
      <c r="B2500" s="3">
        <v>12455156</v>
      </c>
      <c r="C2500" t="str">
        <f>_xlfn.XLOOKUP(B2500,blinkit_customers!A:A,blinkit_customers!B:B," ")</f>
        <v>Ijaya Agrawal</v>
      </c>
      <c r="D2500" t="str">
        <f>_xlfn.XLOOKUP(B2500, blinkit_customers!A:A,blinkit_customers!I:I, " ")</f>
        <v>Inactive</v>
      </c>
      <c r="E2500">
        <f>_xlfn.XLOOKUP(A2500,blinkit_order_items[order_id],blinkit_order_items[product_id])</f>
        <v>969851</v>
      </c>
      <c r="F2500" t="str">
        <f>_xlfn.XLOOKUP(E2500,blinkit_products[product_id],blinkit_products[product_name])</f>
        <v>Frozen Vegetables</v>
      </c>
      <c r="G2500" t="str">
        <f>_xlfn.XLOOKUP(E2500,blinkit_products[product_id],blinkit_products[category])</f>
        <v>Instant &amp; Frozen Food</v>
      </c>
      <c r="H2500">
        <f>_xlfn.XLOOKUP(A2500,blinkit_order_items[order_id],blinkit_order_items[quantity])</f>
        <v>1</v>
      </c>
      <c r="I2500">
        <f>_xlfn.XLOOKUP(A2500,blinkit_order_items[order_id],blinkit_order_items[unit_price])</f>
        <v>340.66</v>
      </c>
      <c r="J2500" s="3">
        <v>229.38</v>
      </c>
      <c r="K2500" s="3" t="s">
        <v>13</v>
      </c>
      <c r="L2500" s="3" t="s">
        <v>10</v>
      </c>
      <c r="M2500">
        <v>1</v>
      </c>
      <c r="N2500" s="8">
        <v>45321.347372685188</v>
      </c>
    </row>
    <row r="2501" spans="1:14" x14ac:dyDescent="0.3">
      <c r="A2501" s="4">
        <v>9591201821</v>
      </c>
      <c r="B2501" s="5">
        <v>38478423</v>
      </c>
      <c r="C2501" t="str">
        <f>_xlfn.XLOOKUP(B2501,blinkit_customers!A:A,blinkit_customers!B:B," ")</f>
        <v>Theodore Doctor</v>
      </c>
      <c r="D2501" t="str">
        <f>_xlfn.XLOOKUP(B2501, blinkit_customers!A:A,blinkit_customers!I:I, " ")</f>
        <v>Premium</v>
      </c>
      <c r="E2501">
        <f>_xlfn.XLOOKUP(A2501,blinkit_order_items[order_id],blinkit_order_items[product_id])</f>
        <v>146840</v>
      </c>
      <c r="F2501" t="str">
        <f>_xlfn.XLOOKUP(E2501,blinkit_products[product_id],blinkit_products[product_name])</f>
        <v>Bread</v>
      </c>
      <c r="G2501" t="str">
        <f>_xlfn.XLOOKUP(E2501,blinkit_products[product_id],blinkit_products[category])</f>
        <v>Dairy &amp; Breakfast</v>
      </c>
      <c r="H2501">
        <f>_xlfn.XLOOKUP(A2501,blinkit_order_items[order_id],blinkit_order_items[quantity])</f>
        <v>3</v>
      </c>
      <c r="I2501">
        <f>_xlfn.XLOOKUP(A2501,blinkit_order_items[order_id],blinkit_order_items[unit_price])</f>
        <v>786.85</v>
      </c>
      <c r="J2501" s="5">
        <v>1072.81</v>
      </c>
      <c r="K2501" s="5" t="s">
        <v>13</v>
      </c>
      <c r="L2501" s="5" t="s">
        <v>14</v>
      </c>
      <c r="M2501">
        <v>13</v>
      </c>
      <c r="N2501" s="9">
        <v>45242.847175925926</v>
      </c>
    </row>
    <row r="2502" spans="1:14" x14ac:dyDescent="0.3">
      <c r="A2502" s="2">
        <v>2227944524</v>
      </c>
      <c r="B2502" s="3">
        <v>93938425</v>
      </c>
      <c r="C2502" t="str">
        <f>_xlfn.XLOOKUP(B2502,blinkit_customers!A:A,blinkit_customers!B:B," ")</f>
        <v>Darpan Goyal</v>
      </c>
      <c r="D2502" t="str">
        <f>_xlfn.XLOOKUP(B2502, blinkit_customers!A:A,blinkit_customers!I:I, " ")</f>
        <v>Regular</v>
      </c>
      <c r="E2502">
        <f>_xlfn.XLOOKUP(A2502,blinkit_order_items[order_id],blinkit_order_items[product_id])</f>
        <v>914071</v>
      </c>
      <c r="F2502" t="str">
        <f>_xlfn.XLOOKUP(E2502,blinkit_products[product_id],blinkit_products[product_name])</f>
        <v>Chips</v>
      </c>
      <c r="G2502" t="str">
        <f>_xlfn.XLOOKUP(E2502,blinkit_products[product_id],blinkit_products[category])</f>
        <v>Snacks &amp; Munchies</v>
      </c>
      <c r="H2502">
        <f>_xlfn.XLOOKUP(A2502,blinkit_order_items[order_id],blinkit_order_items[quantity])</f>
        <v>1</v>
      </c>
      <c r="I2502">
        <f>_xlfn.XLOOKUP(A2502,blinkit_order_items[order_id],blinkit_order_items[unit_price])</f>
        <v>296.94</v>
      </c>
      <c r="J2502" s="3">
        <v>1805.43</v>
      </c>
      <c r="K2502" s="3" t="s">
        <v>13</v>
      </c>
      <c r="L2502" s="3" t="s">
        <v>10</v>
      </c>
      <c r="M2502">
        <v>4</v>
      </c>
      <c r="N2502" s="8">
        <v>45084.3671875</v>
      </c>
    </row>
    <row r="2503" spans="1:14" x14ac:dyDescent="0.3">
      <c r="A2503" s="4">
        <v>2307375554</v>
      </c>
      <c r="B2503" s="5">
        <v>95768401</v>
      </c>
      <c r="C2503" t="str">
        <f>_xlfn.XLOOKUP(B2503,blinkit_customers!A:A,blinkit_customers!B:B," ")</f>
        <v>Jyoti Pau</v>
      </c>
      <c r="D2503" t="str">
        <f>_xlfn.XLOOKUP(B2503, blinkit_customers!A:A,blinkit_customers!I:I, " ")</f>
        <v>Inactive</v>
      </c>
      <c r="E2503">
        <f>_xlfn.XLOOKUP(A2503,blinkit_order_items[order_id],blinkit_order_items[product_id])</f>
        <v>328457</v>
      </c>
      <c r="F2503" t="str">
        <f>_xlfn.XLOOKUP(E2503,blinkit_products[product_id],blinkit_products[product_name])</f>
        <v>Mango Drink</v>
      </c>
      <c r="G2503" t="str">
        <f>_xlfn.XLOOKUP(E2503,blinkit_products[product_id],blinkit_products[category])</f>
        <v>Cold Drinks &amp; Juices</v>
      </c>
      <c r="H2503">
        <f>_xlfn.XLOOKUP(A2503,blinkit_order_items[order_id],blinkit_order_items[quantity])</f>
        <v>1</v>
      </c>
      <c r="I2503">
        <f>_xlfn.XLOOKUP(A2503,blinkit_order_items[order_id],blinkit_order_items[unit_price])</f>
        <v>858.57</v>
      </c>
      <c r="J2503" s="5">
        <v>1267.6099999999999</v>
      </c>
      <c r="K2503" s="5" t="s">
        <v>12</v>
      </c>
      <c r="L2503" s="5" t="s">
        <v>14</v>
      </c>
      <c r="M2503">
        <v>12</v>
      </c>
      <c r="N2503" s="9">
        <v>45322.647222222222</v>
      </c>
    </row>
    <row r="2504" spans="1:14" x14ac:dyDescent="0.3">
      <c r="A2504" s="2">
        <v>8521887524</v>
      </c>
      <c r="B2504" s="3">
        <v>5961261</v>
      </c>
      <c r="C2504" t="str">
        <f>_xlfn.XLOOKUP(B2504,blinkit_customers!A:A,blinkit_customers!B:B," ")</f>
        <v>Vrishti Memon</v>
      </c>
      <c r="D2504" t="str">
        <f>_xlfn.XLOOKUP(B2504, blinkit_customers!A:A,blinkit_customers!I:I, " ")</f>
        <v>Premium</v>
      </c>
      <c r="E2504">
        <f>_xlfn.XLOOKUP(A2504,blinkit_order_items[order_id],blinkit_order_items[product_id])</f>
        <v>131937</v>
      </c>
      <c r="F2504" t="str">
        <f>_xlfn.XLOOKUP(E2504,blinkit_products[product_id],blinkit_products[product_name])</f>
        <v>Frozen Pizza</v>
      </c>
      <c r="G2504" t="str">
        <f>_xlfn.XLOOKUP(E2504,blinkit_products[product_id],blinkit_products[category])</f>
        <v>Instant &amp; Frozen Food</v>
      </c>
      <c r="H2504">
        <f>_xlfn.XLOOKUP(A2504,blinkit_order_items[order_id],blinkit_order_items[quantity])</f>
        <v>3</v>
      </c>
      <c r="I2504">
        <f>_xlfn.XLOOKUP(A2504,blinkit_order_items[order_id],blinkit_order_items[unit_price])</f>
        <v>287.81</v>
      </c>
      <c r="J2504" s="3">
        <v>2256.06</v>
      </c>
      <c r="K2504" s="3" t="s">
        <v>15</v>
      </c>
      <c r="L2504" s="3" t="s">
        <v>14</v>
      </c>
      <c r="M2504">
        <v>13</v>
      </c>
      <c r="N2504" s="8">
        <v>45395.589062500003</v>
      </c>
    </row>
    <row r="2505" spans="1:14" x14ac:dyDescent="0.3">
      <c r="A2505" s="4">
        <v>3298709387</v>
      </c>
      <c r="B2505" s="5">
        <v>22321208</v>
      </c>
      <c r="C2505" t="str">
        <f>_xlfn.XLOOKUP(B2505,blinkit_customers!A:A,blinkit_customers!B:B," ")</f>
        <v>Pratyush Bedi</v>
      </c>
      <c r="D2505" t="str">
        <f>_xlfn.XLOOKUP(B2505, blinkit_customers!A:A,blinkit_customers!I:I, " ")</f>
        <v>Regular</v>
      </c>
      <c r="E2505">
        <f>_xlfn.XLOOKUP(A2505,blinkit_order_items[order_id],blinkit_order_items[product_id])</f>
        <v>604184</v>
      </c>
      <c r="F2505" t="str">
        <f>_xlfn.XLOOKUP(E2505,blinkit_products[product_id],blinkit_products[product_name])</f>
        <v>Toilet Cleaner</v>
      </c>
      <c r="G2505" t="str">
        <f>_xlfn.XLOOKUP(E2505,blinkit_products[product_id],blinkit_products[category])</f>
        <v>Household Care</v>
      </c>
      <c r="H2505">
        <f>_xlfn.XLOOKUP(A2505,blinkit_order_items[order_id],blinkit_order_items[quantity])</f>
        <v>1</v>
      </c>
      <c r="I2505">
        <f>_xlfn.XLOOKUP(A2505,blinkit_order_items[order_id],blinkit_order_items[unit_price])</f>
        <v>397.55</v>
      </c>
      <c r="J2505" s="5">
        <v>3170.94</v>
      </c>
      <c r="K2505" s="5" t="s">
        <v>13</v>
      </c>
      <c r="L2505" s="5" t="s">
        <v>10</v>
      </c>
      <c r="M2505">
        <v>5</v>
      </c>
      <c r="N2505" s="9">
        <v>45108.250671296293</v>
      </c>
    </row>
    <row r="2506" spans="1:14" x14ac:dyDescent="0.3">
      <c r="A2506" s="2">
        <v>8608686211</v>
      </c>
      <c r="B2506" s="3">
        <v>29689766</v>
      </c>
      <c r="C2506" t="str">
        <f>_xlfn.XLOOKUP(B2506,blinkit_customers!A:A,blinkit_customers!B:B," ")</f>
        <v>Pallavi Kala</v>
      </c>
      <c r="D2506" t="str">
        <f>_xlfn.XLOOKUP(B2506, blinkit_customers!A:A,blinkit_customers!I:I, " ")</f>
        <v>New</v>
      </c>
      <c r="E2506">
        <f>_xlfn.XLOOKUP(A2506,blinkit_order_items[order_id],blinkit_order_items[product_id])</f>
        <v>336847</v>
      </c>
      <c r="F2506" t="str">
        <f>_xlfn.XLOOKUP(E2506,blinkit_products[product_id],blinkit_products[product_name])</f>
        <v>Toilet Cleaner</v>
      </c>
      <c r="G2506" t="str">
        <f>_xlfn.XLOOKUP(E2506,blinkit_products[product_id],blinkit_products[category])</f>
        <v>Household Care</v>
      </c>
      <c r="H2506">
        <f>_xlfn.XLOOKUP(A2506,blinkit_order_items[order_id],blinkit_order_items[quantity])</f>
        <v>3</v>
      </c>
      <c r="I2506">
        <f>_xlfn.XLOOKUP(A2506,blinkit_order_items[order_id],blinkit_order_items[unit_price])</f>
        <v>936.98</v>
      </c>
      <c r="J2506" s="3">
        <v>1083.76</v>
      </c>
      <c r="K2506" s="3" t="s">
        <v>11</v>
      </c>
      <c r="L2506" s="3" t="s">
        <v>14</v>
      </c>
      <c r="M2506">
        <v>11</v>
      </c>
      <c r="N2506" s="8">
        <v>45134.214733796296</v>
      </c>
    </row>
    <row r="2507" spans="1:14" x14ac:dyDescent="0.3">
      <c r="A2507" s="4">
        <v>5125482761</v>
      </c>
      <c r="B2507" s="5">
        <v>89531595</v>
      </c>
      <c r="C2507" t="str">
        <f>_xlfn.XLOOKUP(B2507,blinkit_customers!A:A,blinkit_customers!B:B," ")</f>
        <v>Balvan Bera</v>
      </c>
      <c r="D2507" t="str">
        <f>_xlfn.XLOOKUP(B2507, blinkit_customers!A:A,blinkit_customers!I:I, " ")</f>
        <v>Regular</v>
      </c>
      <c r="E2507">
        <f>_xlfn.XLOOKUP(A2507,blinkit_order_items[order_id],blinkit_order_items[product_id])</f>
        <v>118820</v>
      </c>
      <c r="F2507" t="str">
        <f>_xlfn.XLOOKUP(E2507,blinkit_products[product_id],blinkit_products[product_name])</f>
        <v>Iced Tea</v>
      </c>
      <c r="G2507" t="str">
        <f>_xlfn.XLOOKUP(E2507,blinkit_products[product_id],blinkit_products[category])</f>
        <v>Cold Drinks &amp; Juices</v>
      </c>
      <c r="H2507">
        <f>_xlfn.XLOOKUP(A2507,blinkit_order_items[order_id],blinkit_order_items[quantity])</f>
        <v>3</v>
      </c>
      <c r="I2507">
        <f>_xlfn.XLOOKUP(A2507,blinkit_order_items[order_id],blinkit_order_items[unit_price])</f>
        <v>12.32</v>
      </c>
      <c r="J2507" s="5">
        <v>2442.59</v>
      </c>
      <c r="K2507" s="5" t="s">
        <v>12</v>
      </c>
      <c r="L2507" s="5" t="s">
        <v>14</v>
      </c>
      <c r="M2507">
        <v>10</v>
      </c>
      <c r="N2507" s="9">
        <v>45074.305914351855</v>
      </c>
    </row>
    <row r="2508" spans="1:14" x14ac:dyDescent="0.3">
      <c r="A2508" s="2">
        <v>7388146343</v>
      </c>
      <c r="B2508" s="3">
        <v>78806824</v>
      </c>
      <c r="C2508" t="str">
        <f>_xlfn.XLOOKUP(B2508,blinkit_customers!A:A,blinkit_customers!B:B," ")</f>
        <v>Yashawini Vasa</v>
      </c>
      <c r="D2508" t="str">
        <f>_xlfn.XLOOKUP(B2508, blinkit_customers!A:A,blinkit_customers!I:I, " ")</f>
        <v>Premium</v>
      </c>
      <c r="E2508">
        <f>_xlfn.XLOOKUP(A2508,blinkit_order_items[order_id],blinkit_order_items[product_id])</f>
        <v>721521</v>
      </c>
      <c r="F2508" t="str">
        <f>_xlfn.XLOOKUP(E2508,blinkit_products[product_id],blinkit_products[product_name])</f>
        <v>Rice</v>
      </c>
      <c r="G2508" t="str">
        <f>_xlfn.XLOOKUP(E2508,blinkit_products[product_id],blinkit_products[category])</f>
        <v>Grocery &amp; Staples</v>
      </c>
      <c r="H2508">
        <f>_xlfn.XLOOKUP(A2508,blinkit_order_items[order_id],blinkit_order_items[quantity])</f>
        <v>2</v>
      </c>
      <c r="I2508">
        <f>_xlfn.XLOOKUP(A2508,blinkit_order_items[order_id],blinkit_order_items[unit_price])</f>
        <v>417.39</v>
      </c>
      <c r="J2508" s="3">
        <v>2748.69</v>
      </c>
      <c r="K2508" s="3" t="s">
        <v>15</v>
      </c>
      <c r="L2508" s="3" t="s">
        <v>14</v>
      </c>
      <c r="M2508">
        <v>13</v>
      </c>
      <c r="N2508" s="8">
        <v>45193.489432870374</v>
      </c>
    </row>
    <row r="2509" spans="1:14" x14ac:dyDescent="0.3">
      <c r="A2509" s="4">
        <v>7064723322</v>
      </c>
      <c r="B2509" s="5">
        <v>19259955</v>
      </c>
      <c r="C2509" t="str">
        <f>_xlfn.XLOOKUP(B2509,blinkit_customers!A:A,blinkit_customers!B:B," ")</f>
        <v>Rehaan Borde</v>
      </c>
      <c r="D2509" t="str">
        <f>_xlfn.XLOOKUP(B2509, blinkit_customers!A:A,blinkit_customers!I:I, " ")</f>
        <v>Inactive</v>
      </c>
      <c r="E2509">
        <f>_xlfn.XLOOKUP(A2509,blinkit_order_items[order_id],blinkit_order_items[product_id])</f>
        <v>257719</v>
      </c>
      <c r="F2509" t="str">
        <f>_xlfn.XLOOKUP(E2509,blinkit_products[product_id],blinkit_products[product_name])</f>
        <v>Eggs</v>
      </c>
      <c r="G2509" t="str">
        <f>_xlfn.XLOOKUP(E2509,blinkit_products[product_id],blinkit_products[category])</f>
        <v>Dairy &amp; Breakfast</v>
      </c>
      <c r="H2509">
        <f>_xlfn.XLOOKUP(A2509,blinkit_order_items[order_id],blinkit_order_items[quantity])</f>
        <v>3</v>
      </c>
      <c r="I2509">
        <f>_xlfn.XLOOKUP(A2509,blinkit_order_items[order_id],blinkit_order_items[unit_price])</f>
        <v>281.73</v>
      </c>
      <c r="J2509" s="5">
        <v>2618.64</v>
      </c>
      <c r="K2509" s="5" t="s">
        <v>11</v>
      </c>
      <c r="L2509" s="5" t="s">
        <v>16</v>
      </c>
      <c r="M2509">
        <v>17</v>
      </c>
      <c r="N2509" s="9">
        <v>45214.489236111112</v>
      </c>
    </row>
    <row r="2510" spans="1:14" x14ac:dyDescent="0.3">
      <c r="A2510" s="2">
        <v>1766291529</v>
      </c>
      <c r="B2510" s="3">
        <v>74682740</v>
      </c>
      <c r="C2510" t="str">
        <f>_xlfn.XLOOKUP(B2510,blinkit_customers!A:A,blinkit_customers!B:B," ")</f>
        <v>Aarush Badami</v>
      </c>
      <c r="D2510" t="str">
        <f>_xlfn.XLOOKUP(B2510, blinkit_customers!A:A,blinkit_customers!I:I, " ")</f>
        <v>Regular</v>
      </c>
      <c r="E2510">
        <f>_xlfn.XLOOKUP(A2510,blinkit_order_items[order_id],blinkit_order_items[product_id])</f>
        <v>799459</v>
      </c>
      <c r="F2510" t="str">
        <f>_xlfn.XLOOKUP(E2510,blinkit_products[product_id],blinkit_products[product_name])</f>
        <v>Vitamins</v>
      </c>
      <c r="G2510" t="str">
        <f>_xlfn.XLOOKUP(E2510,blinkit_products[product_id],blinkit_products[category])</f>
        <v>Pharmacy</v>
      </c>
      <c r="H2510">
        <f>_xlfn.XLOOKUP(A2510,blinkit_order_items[order_id],blinkit_order_items[quantity])</f>
        <v>3</v>
      </c>
      <c r="I2510">
        <f>_xlfn.XLOOKUP(A2510,blinkit_order_items[order_id],blinkit_order_items[unit_price])</f>
        <v>852.02</v>
      </c>
      <c r="J2510" s="3">
        <v>4787.26</v>
      </c>
      <c r="K2510" s="3" t="s">
        <v>12</v>
      </c>
      <c r="L2510" s="3" t="s">
        <v>14</v>
      </c>
      <c r="M2510">
        <v>15</v>
      </c>
      <c r="N2510" s="8">
        <v>45485.786446759259</v>
      </c>
    </row>
    <row r="2511" spans="1:14" x14ac:dyDescent="0.3">
      <c r="A2511" s="4">
        <v>8183491568</v>
      </c>
      <c r="B2511" s="5">
        <v>85074810</v>
      </c>
      <c r="C2511" t="str">
        <f>_xlfn.XLOOKUP(B2511,blinkit_customers!A:A,blinkit_customers!B:B," ")</f>
        <v>Aarna Naik</v>
      </c>
      <c r="D2511" t="str">
        <f>_xlfn.XLOOKUP(B2511, blinkit_customers!A:A,blinkit_customers!I:I, " ")</f>
        <v>Regular</v>
      </c>
      <c r="E2511">
        <f>_xlfn.XLOOKUP(A2511,blinkit_order_items[order_id],blinkit_order_items[product_id])</f>
        <v>684939</v>
      </c>
      <c r="F2511" t="str">
        <f>_xlfn.XLOOKUP(E2511,blinkit_products[product_id],blinkit_products[product_name])</f>
        <v>Lotion</v>
      </c>
      <c r="G2511" t="str">
        <f>_xlfn.XLOOKUP(E2511,blinkit_products[product_id],blinkit_products[category])</f>
        <v>Personal Care</v>
      </c>
      <c r="H2511">
        <f>_xlfn.XLOOKUP(A2511,blinkit_order_items[order_id],blinkit_order_items[quantity])</f>
        <v>1</v>
      </c>
      <c r="I2511">
        <f>_xlfn.XLOOKUP(A2511,blinkit_order_items[order_id],blinkit_order_items[unit_price])</f>
        <v>727.95</v>
      </c>
      <c r="J2511" s="5">
        <v>280.35000000000002</v>
      </c>
      <c r="K2511" s="5" t="s">
        <v>12</v>
      </c>
      <c r="L2511" s="5" t="s">
        <v>14</v>
      </c>
      <c r="M2511">
        <v>12</v>
      </c>
      <c r="N2511" s="9">
        <v>45184.577615740738</v>
      </c>
    </row>
    <row r="2512" spans="1:14" x14ac:dyDescent="0.3">
      <c r="A2512" s="2">
        <v>6419111681</v>
      </c>
      <c r="B2512" s="3">
        <v>19216141</v>
      </c>
      <c r="C2512" t="str">
        <f>_xlfn.XLOOKUP(B2512,blinkit_customers!A:A,blinkit_customers!B:B," ")</f>
        <v>Teerth Manda</v>
      </c>
      <c r="D2512" t="str">
        <f>_xlfn.XLOOKUP(B2512, blinkit_customers!A:A,blinkit_customers!I:I, " ")</f>
        <v>Premium</v>
      </c>
      <c r="E2512">
        <f>_xlfn.XLOOKUP(A2512,blinkit_order_items[order_id],blinkit_order_items[product_id])</f>
        <v>784673</v>
      </c>
      <c r="F2512" t="str">
        <f>_xlfn.XLOOKUP(E2512,blinkit_products[product_id],blinkit_products[product_name])</f>
        <v>Dog Food</v>
      </c>
      <c r="G2512" t="str">
        <f>_xlfn.XLOOKUP(E2512,blinkit_products[product_id],blinkit_products[category])</f>
        <v>Pet Care</v>
      </c>
      <c r="H2512">
        <f>_xlfn.XLOOKUP(A2512,blinkit_order_items[order_id],blinkit_order_items[quantity])</f>
        <v>1</v>
      </c>
      <c r="I2512">
        <f>_xlfn.XLOOKUP(A2512,blinkit_order_items[order_id],blinkit_order_items[unit_price])</f>
        <v>491.39</v>
      </c>
      <c r="J2512" s="3">
        <v>965.3</v>
      </c>
      <c r="K2512" s="3" t="s">
        <v>15</v>
      </c>
      <c r="L2512" s="3" t="s">
        <v>10</v>
      </c>
      <c r="M2512">
        <v>0</v>
      </c>
      <c r="N2512" s="8">
        <v>45315.455289351848</v>
      </c>
    </row>
    <row r="2513" spans="1:14" x14ac:dyDescent="0.3">
      <c r="A2513" s="4">
        <v>9193945481</v>
      </c>
      <c r="B2513" s="5">
        <v>28277304</v>
      </c>
      <c r="C2513" t="str">
        <f>_xlfn.XLOOKUP(B2513,blinkit_customers!A:A,blinkit_customers!B:B," ")</f>
        <v>Chaitanya Mann</v>
      </c>
      <c r="D2513" t="str">
        <f>_xlfn.XLOOKUP(B2513, blinkit_customers!A:A,blinkit_customers!I:I, " ")</f>
        <v>Inactive</v>
      </c>
      <c r="E2513">
        <f>_xlfn.XLOOKUP(A2513,blinkit_order_items[order_id],blinkit_order_items[product_id])</f>
        <v>991434</v>
      </c>
      <c r="F2513" t="str">
        <f>_xlfn.XLOOKUP(E2513,blinkit_products[product_id],blinkit_products[product_name])</f>
        <v>Cookies</v>
      </c>
      <c r="G2513" t="str">
        <f>_xlfn.XLOOKUP(E2513,blinkit_products[product_id],blinkit_products[category])</f>
        <v>Snacks &amp; Munchies</v>
      </c>
      <c r="H2513">
        <f>_xlfn.XLOOKUP(A2513,blinkit_order_items[order_id],blinkit_order_items[quantity])</f>
        <v>3</v>
      </c>
      <c r="I2513">
        <f>_xlfn.XLOOKUP(A2513,blinkit_order_items[order_id],blinkit_order_items[unit_price])</f>
        <v>237.62</v>
      </c>
      <c r="J2513" s="5">
        <v>1350.28</v>
      </c>
      <c r="K2513" s="5" t="s">
        <v>13</v>
      </c>
      <c r="L2513" s="5" t="s">
        <v>14</v>
      </c>
      <c r="M2513">
        <v>6</v>
      </c>
      <c r="N2513" s="9">
        <v>45526.820254629631</v>
      </c>
    </row>
    <row r="2514" spans="1:14" x14ac:dyDescent="0.3">
      <c r="A2514" s="2">
        <v>3937750618</v>
      </c>
      <c r="B2514" s="3">
        <v>46504355</v>
      </c>
      <c r="C2514" t="str">
        <f>_xlfn.XLOOKUP(B2514,blinkit_customers!A:A,blinkit_customers!B:B," ")</f>
        <v>Ridhi Oak</v>
      </c>
      <c r="D2514" t="str">
        <f>_xlfn.XLOOKUP(B2514, blinkit_customers!A:A,blinkit_customers!I:I, " ")</f>
        <v>Regular</v>
      </c>
      <c r="E2514">
        <f>_xlfn.XLOOKUP(A2514,blinkit_order_items[order_id],blinkit_order_items[product_id])</f>
        <v>41853</v>
      </c>
      <c r="F2514" t="str">
        <f>_xlfn.XLOOKUP(E2514,blinkit_products[product_id],blinkit_products[product_name])</f>
        <v>Curd</v>
      </c>
      <c r="G2514" t="str">
        <f>_xlfn.XLOOKUP(E2514,blinkit_products[product_id],blinkit_products[category])</f>
        <v>Dairy &amp; Breakfast</v>
      </c>
      <c r="H2514">
        <f>_xlfn.XLOOKUP(A2514,blinkit_order_items[order_id],blinkit_order_items[quantity])</f>
        <v>3</v>
      </c>
      <c r="I2514">
        <f>_xlfn.XLOOKUP(A2514,blinkit_order_items[order_id],blinkit_order_items[unit_price])</f>
        <v>910.44</v>
      </c>
      <c r="J2514" s="3">
        <v>2894.09</v>
      </c>
      <c r="K2514" s="3" t="s">
        <v>11</v>
      </c>
      <c r="L2514" s="3" t="s">
        <v>10</v>
      </c>
      <c r="M2514">
        <v>0</v>
      </c>
      <c r="N2514" s="8">
        <v>45164.424571759257</v>
      </c>
    </row>
    <row r="2515" spans="1:14" x14ac:dyDescent="0.3">
      <c r="A2515" s="4">
        <v>2056682923</v>
      </c>
      <c r="B2515" s="5">
        <v>18940384</v>
      </c>
      <c r="C2515" t="str">
        <f>_xlfn.XLOOKUP(B2515,blinkit_customers!A:A,blinkit_customers!B:B," ")</f>
        <v>Anita Sehgal</v>
      </c>
      <c r="D2515" t="str">
        <f>_xlfn.XLOOKUP(B2515, blinkit_customers!A:A,blinkit_customers!I:I, " ")</f>
        <v>New</v>
      </c>
      <c r="E2515">
        <f>_xlfn.XLOOKUP(A2515,blinkit_order_items[order_id],blinkit_order_items[product_id])</f>
        <v>654297</v>
      </c>
      <c r="F2515" t="str">
        <f>_xlfn.XLOOKUP(E2515,blinkit_products[product_id],blinkit_products[product_name])</f>
        <v>Potatoes</v>
      </c>
      <c r="G2515" t="str">
        <f>_xlfn.XLOOKUP(E2515,blinkit_products[product_id],blinkit_products[category])</f>
        <v>Fruits &amp; Vegetables</v>
      </c>
      <c r="H2515">
        <f>_xlfn.XLOOKUP(A2515,blinkit_order_items[order_id],blinkit_order_items[quantity])</f>
        <v>1</v>
      </c>
      <c r="I2515">
        <f>_xlfn.XLOOKUP(A2515,blinkit_order_items[order_id],blinkit_order_items[unit_price])</f>
        <v>13.25</v>
      </c>
      <c r="J2515" s="5">
        <v>2549.1799999999998</v>
      </c>
      <c r="K2515" s="5" t="s">
        <v>11</v>
      </c>
      <c r="L2515" s="5" t="s">
        <v>14</v>
      </c>
      <c r="M2515">
        <v>12</v>
      </c>
      <c r="N2515" s="9">
        <v>45439.820289351854</v>
      </c>
    </row>
    <row r="2516" spans="1:14" x14ac:dyDescent="0.3">
      <c r="A2516" s="2">
        <v>7229998672</v>
      </c>
      <c r="B2516" s="3">
        <v>41194825</v>
      </c>
      <c r="C2516" t="str">
        <f>_xlfn.XLOOKUP(B2516,blinkit_customers!A:A,blinkit_customers!B:B," ")</f>
        <v>Mekhala Shah</v>
      </c>
      <c r="D2516" t="str">
        <f>_xlfn.XLOOKUP(B2516, blinkit_customers!A:A,blinkit_customers!I:I, " ")</f>
        <v>Regular</v>
      </c>
      <c r="E2516">
        <f>_xlfn.XLOOKUP(A2516,blinkit_order_items[order_id],blinkit_order_items[product_id])</f>
        <v>970529</v>
      </c>
      <c r="F2516" t="str">
        <f>_xlfn.XLOOKUP(E2516,blinkit_products[product_id],blinkit_products[product_name])</f>
        <v>Diapers</v>
      </c>
      <c r="G2516" t="str">
        <f>_xlfn.XLOOKUP(E2516,blinkit_products[product_id],blinkit_products[category])</f>
        <v>Baby Care</v>
      </c>
      <c r="H2516">
        <f>_xlfn.XLOOKUP(A2516,blinkit_order_items[order_id],blinkit_order_items[quantity])</f>
        <v>3</v>
      </c>
      <c r="I2516">
        <f>_xlfn.XLOOKUP(A2516,blinkit_order_items[order_id],blinkit_order_items[unit_price])</f>
        <v>827.44</v>
      </c>
      <c r="J2516" s="3">
        <v>2884.57</v>
      </c>
      <c r="K2516" s="3" t="s">
        <v>13</v>
      </c>
      <c r="L2516" s="3" t="s">
        <v>14</v>
      </c>
      <c r="M2516">
        <v>14</v>
      </c>
      <c r="N2516" s="8">
        <v>45179.874571759261</v>
      </c>
    </row>
    <row r="2517" spans="1:14" x14ac:dyDescent="0.3">
      <c r="A2517" s="4">
        <v>7028582657</v>
      </c>
      <c r="B2517" s="5">
        <v>36578947</v>
      </c>
      <c r="C2517" t="str">
        <f>_xlfn.XLOOKUP(B2517,blinkit_customers!A:A,blinkit_customers!B:B," ")</f>
        <v>Ekansh Madan</v>
      </c>
      <c r="D2517" t="str">
        <f>_xlfn.XLOOKUP(B2517, blinkit_customers!A:A,blinkit_customers!I:I, " ")</f>
        <v>New</v>
      </c>
      <c r="E2517">
        <f>_xlfn.XLOOKUP(A2517,blinkit_order_items[order_id],blinkit_order_items[product_id])</f>
        <v>487931</v>
      </c>
      <c r="F2517" t="str">
        <f>_xlfn.XLOOKUP(E2517,blinkit_products[product_id],blinkit_products[product_name])</f>
        <v>Sugar</v>
      </c>
      <c r="G2517" t="str">
        <f>_xlfn.XLOOKUP(E2517,blinkit_products[product_id],blinkit_products[category])</f>
        <v>Grocery &amp; Staples</v>
      </c>
      <c r="H2517">
        <f>_xlfn.XLOOKUP(A2517,blinkit_order_items[order_id],blinkit_order_items[quantity])</f>
        <v>1</v>
      </c>
      <c r="I2517">
        <f>_xlfn.XLOOKUP(A2517,blinkit_order_items[order_id],blinkit_order_items[unit_price])</f>
        <v>709.08</v>
      </c>
      <c r="J2517" s="5">
        <v>820.99</v>
      </c>
      <c r="K2517" s="5" t="s">
        <v>15</v>
      </c>
      <c r="L2517" s="5" t="s">
        <v>14</v>
      </c>
      <c r="M2517">
        <v>10</v>
      </c>
      <c r="N2517" s="9">
        <v>45597.575474537036</v>
      </c>
    </row>
    <row r="2518" spans="1:14" x14ac:dyDescent="0.3">
      <c r="A2518" s="2">
        <v>1732091066</v>
      </c>
      <c r="B2518" s="3">
        <v>93018527</v>
      </c>
      <c r="C2518" t="str">
        <f>_xlfn.XLOOKUP(B2518,blinkit_customers!A:A,blinkit_customers!B:B," ")</f>
        <v>Lekha Rout</v>
      </c>
      <c r="D2518" t="str">
        <f>_xlfn.XLOOKUP(B2518, blinkit_customers!A:A,blinkit_customers!I:I, " ")</f>
        <v>New</v>
      </c>
      <c r="E2518">
        <f>_xlfn.XLOOKUP(A2518,blinkit_order_items[order_id],blinkit_order_items[product_id])</f>
        <v>851978</v>
      </c>
      <c r="F2518" t="str">
        <f>_xlfn.XLOOKUP(E2518,blinkit_products[product_id],blinkit_products[product_name])</f>
        <v>Vitamins</v>
      </c>
      <c r="G2518" t="str">
        <f>_xlfn.XLOOKUP(E2518,blinkit_products[product_id],blinkit_products[category])</f>
        <v>Pharmacy</v>
      </c>
      <c r="H2518">
        <f>_xlfn.XLOOKUP(A2518,blinkit_order_items[order_id],blinkit_order_items[quantity])</f>
        <v>1</v>
      </c>
      <c r="I2518">
        <f>_xlfn.XLOOKUP(A2518,blinkit_order_items[order_id],blinkit_order_items[unit_price])</f>
        <v>715.72</v>
      </c>
      <c r="J2518" s="3">
        <v>217.5</v>
      </c>
      <c r="K2518" s="3" t="s">
        <v>15</v>
      </c>
      <c r="L2518" s="3" t="s">
        <v>10</v>
      </c>
      <c r="M2518">
        <v>-3</v>
      </c>
      <c r="N2518" s="8">
        <v>45424.420011574075</v>
      </c>
    </row>
    <row r="2519" spans="1:14" x14ac:dyDescent="0.3">
      <c r="A2519" s="4">
        <v>9389363975</v>
      </c>
      <c r="B2519" s="5">
        <v>35302195</v>
      </c>
      <c r="C2519" t="str">
        <f>_xlfn.XLOOKUP(B2519,blinkit_customers!A:A,blinkit_customers!B:B," ")</f>
        <v>Garima Chahal</v>
      </c>
      <c r="D2519" t="str">
        <f>_xlfn.XLOOKUP(B2519, blinkit_customers!A:A,blinkit_customers!I:I, " ")</f>
        <v>New</v>
      </c>
      <c r="E2519">
        <f>_xlfn.XLOOKUP(A2519,blinkit_order_items[order_id],blinkit_order_items[product_id])</f>
        <v>679865</v>
      </c>
      <c r="F2519" t="str">
        <f>_xlfn.XLOOKUP(E2519,blinkit_products[product_id],blinkit_products[product_name])</f>
        <v>Wheat Flour</v>
      </c>
      <c r="G2519" t="str">
        <f>_xlfn.XLOOKUP(E2519,blinkit_products[product_id],blinkit_products[category])</f>
        <v>Grocery &amp; Staples</v>
      </c>
      <c r="H2519">
        <f>_xlfn.XLOOKUP(A2519,blinkit_order_items[order_id],blinkit_order_items[quantity])</f>
        <v>2</v>
      </c>
      <c r="I2519">
        <f>_xlfn.XLOOKUP(A2519,blinkit_order_items[order_id],blinkit_order_items[unit_price])</f>
        <v>347.91</v>
      </c>
      <c r="J2519" s="5">
        <v>1719.21</v>
      </c>
      <c r="K2519" s="5" t="s">
        <v>13</v>
      </c>
      <c r="L2519" s="5" t="s">
        <v>16</v>
      </c>
      <c r="M2519">
        <v>23</v>
      </c>
      <c r="N2519" s="9">
        <v>45299.235613425924</v>
      </c>
    </row>
    <row r="2520" spans="1:14" x14ac:dyDescent="0.3">
      <c r="A2520" s="2">
        <v>9477050930</v>
      </c>
      <c r="B2520" s="3">
        <v>1449273</v>
      </c>
      <c r="C2520" t="str">
        <f>_xlfn.XLOOKUP(B2520,blinkit_customers!A:A,blinkit_customers!B:B," ")</f>
        <v>Forum Deol</v>
      </c>
      <c r="D2520" t="str">
        <f>_xlfn.XLOOKUP(B2520, blinkit_customers!A:A,blinkit_customers!I:I, " ")</f>
        <v>New</v>
      </c>
      <c r="E2520">
        <f>_xlfn.XLOOKUP(A2520,blinkit_order_items[order_id],blinkit_order_items[product_id])</f>
        <v>187399</v>
      </c>
      <c r="F2520" t="str">
        <f>_xlfn.XLOOKUP(E2520,blinkit_products[product_id],blinkit_products[product_name])</f>
        <v>Frozen Pizza</v>
      </c>
      <c r="G2520" t="str">
        <f>_xlfn.XLOOKUP(E2520,blinkit_products[product_id],blinkit_products[category])</f>
        <v>Instant &amp; Frozen Food</v>
      </c>
      <c r="H2520">
        <f>_xlfn.XLOOKUP(A2520,blinkit_order_items[order_id],blinkit_order_items[quantity])</f>
        <v>1</v>
      </c>
      <c r="I2520">
        <f>_xlfn.XLOOKUP(A2520,blinkit_order_items[order_id],blinkit_order_items[unit_price])</f>
        <v>53.49</v>
      </c>
      <c r="J2520" s="3">
        <v>1904.93</v>
      </c>
      <c r="K2520" s="3" t="s">
        <v>13</v>
      </c>
      <c r="L2520" s="3" t="s">
        <v>10</v>
      </c>
      <c r="M2520">
        <v>3</v>
      </c>
      <c r="N2520" s="8">
        <v>45170.00267361111</v>
      </c>
    </row>
    <row r="2521" spans="1:14" x14ac:dyDescent="0.3">
      <c r="A2521" s="4">
        <v>6808771388</v>
      </c>
      <c r="B2521" s="5">
        <v>88739922</v>
      </c>
      <c r="C2521" t="str">
        <f>_xlfn.XLOOKUP(B2521,blinkit_customers!A:A,blinkit_customers!B:B," ")</f>
        <v>Harrison Yogi</v>
      </c>
      <c r="D2521" t="str">
        <f>_xlfn.XLOOKUP(B2521, blinkit_customers!A:A,blinkit_customers!I:I, " ")</f>
        <v>Regular</v>
      </c>
      <c r="E2521">
        <f>_xlfn.XLOOKUP(A2521,blinkit_order_items[order_id],blinkit_order_items[product_id])</f>
        <v>264803</v>
      </c>
      <c r="F2521" t="str">
        <f>_xlfn.XLOOKUP(E2521,blinkit_products[product_id],blinkit_products[product_name])</f>
        <v>Vitamins</v>
      </c>
      <c r="G2521" t="str">
        <f>_xlfn.XLOOKUP(E2521,blinkit_products[product_id],blinkit_products[category])</f>
        <v>Pharmacy</v>
      </c>
      <c r="H2521">
        <f>_xlfn.XLOOKUP(A2521,blinkit_order_items[order_id],blinkit_order_items[quantity])</f>
        <v>3</v>
      </c>
      <c r="I2521">
        <f>_xlfn.XLOOKUP(A2521,blinkit_order_items[order_id],blinkit_order_items[unit_price])</f>
        <v>995.98</v>
      </c>
      <c r="J2521" s="5">
        <v>2555.89</v>
      </c>
      <c r="K2521" s="5" t="s">
        <v>15</v>
      </c>
      <c r="L2521" s="5" t="s">
        <v>10</v>
      </c>
      <c r="M2521">
        <v>1</v>
      </c>
      <c r="N2521" s="9">
        <v>45411.742465277777</v>
      </c>
    </row>
    <row r="2522" spans="1:14" x14ac:dyDescent="0.3">
      <c r="A2522" s="2">
        <v>7616458551</v>
      </c>
      <c r="B2522" s="3">
        <v>86294036</v>
      </c>
      <c r="C2522" t="str">
        <f>_xlfn.XLOOKUP(B2522,blinkit_customers!A:A,blinkit_customers!B:B," ")</f>
        <v>Chatresh Rajagopalan</v>
      </c>
      <c r="D2522" t="str">
        <f>_xlfn.XLOOKUP(B2522, blinkit_customers!A:A,blinkit_customers!I:I, " ")</f>
        <v>Inactive</v>
      </c>
      <c r="E2522">
        <f>_xlfn.XLOOKUP(A2522,blinkit_order_items[order_id],blinkit_order_items[product_id])</f>
        <v>67197</v>
      </c>
      <c r="F2522" t="str">
        <f>_xlfn.XLOOKUP(E2522,blinkit_products[product_id],blinkit_products[product_name])</f>
        <v>Butter</v>
      </c>
      <c r="G2522" t="str">
        <f>_xlfn.XLOOKUP(E2522,blinkit_products[product_id],blinkit_products[category])</f>
        <v>Dairy &amp; Breakfast</v>
      </c>
      <c r="H2522">
        <f>_xlfn.XLOOKUP(A2522,blinkit_order_items[order_id],blinkit_order_items[quantity])</f>
        <v>1</v>
      </c>
      <c r="I2522">
        <f>_xlfn.XLOOKUP(A2522,blinkit_order_items[order_id],blinkit_order_items[unit_price])</f>
        <v>552.20000000000005</v>
      </c>
      <c r="J2522" s="3">
        <v>1534.27</v>
      </c>
      <c r="K2522" s="3" t="s">
        <v>13</v>
      </c>
      <c r="L2522" s="3" t="s">
        <v>14</v>
      </c>
      <c r="M2522">
        <v>13</v>
      </c>
      <c r="N2522" s="8">
        <v>45051.389745370368</v>
      </c>
    </row>
    <row r="2523" spans="1:14" x14ac:dyDescent="0.3">
      <c r="A2523" s="4">
        <v>2784959025</v>
      </c>
      <c r="B2523" s="5">
        <v>59207798</v>
      </c>
      <c r="C2523" t="str">
        <f>_xlfn.XLOOKUP(B2523,blinkit_customers!A:A,blinkit_customers!B:B," ")</f>
        <v>Chakrika Bhargava</v>
      </c>
      <c r="D2523" t="str">
        <f>_xlfn.XLOOKUP(B2523, blinkit_customers!A:A,blinkit_customers!I:I, " ")</f>
        <v>Premium</v>
      </c>
      <c r="E2523">
        <f>_xlfn.XLOOKUP(A2523,blinkit_order_items[order_id],blinkit_order_items[product_id])</f>
        <v>962054</v>
      </c>
      <c r="F2523" t="str">
        <f>_xlfn.XLOOKUP(E2523,blinkit_products[product_id],blinkit_products[product_name])</f>
        <v>Orange Juice</v>
      </c>
      <c r="G2523" t="str">
        <f>_xlfn.XLOOKUP(E2523,blinkit_products[product_id],blinkit_products[category])</f>
        <v>Cold Drinks &amp; Juices</v>
      </c>
      <c r="H2523">
        <f>_xlfn.XLOOKUP(A2523,blinkit_order_items[order_id],blinkit_order_items[quantity])</f>
        <v>3</v>
      </c>
      <c r="I2523">
        <f>_xlfn.XLOOKUP(A2523,blinkit_order_items[order_id],blinkit_order_items[unit_price])</f>
        <v>16.86</v>
      </c>
      <c r="J2523" s="5">
        <v>4477.3900000000003</v>
      </c>
      <c r="K2523" s="5" t="s">
        <v>13</v>
      </c>
      <c r="L2523" s="5" t="s">
        <v>10</v>
      </c>
      <c r="M2523">
        <v>3</v>
      </c>
      <c r="N2523" s="9">
        <v>45023.104722222219</v>
      </c>
    </row>
    <row r="2524" spans="1:14" x14ac:dyDescent="0.3">
      <c r="A2524" s="2">
        <v>2716611235</v>
      </c>
      <c r="B2524" s="3">
        <v>85626346</v>
      </c>
      <c r="C2524" t="str">
        <f>_xlfn.XLOOKUP(B2524,blinkit_customers!A:A,blinkit_customers!B:B," ")</f>
        <v>Isaiah Gera</v>
      </c>
      <c r="D2524" t="str">
        <f>_xlfn.XLOOKUP(B2524, blinkit_customers!A:A,blinkit_customers!I:I, " ")</f>
        <v>Regular</v>
      </c>
      <c r="E2524">
        <f>_xlfn.XLOOKUP(A2524,blinkit_order_items[order_id],blinkit_order_items[product_id])</f>
        <v>9436</v>
      </c>
      <c r="F2524" t="str">
        <f>_xlfn.XLOOKUP(E2524,blinkit_products[product_id],blinkit_products[product_name])</f>
        <v>Toothpaste</v>
      </c>
      <c r="G2524" t="str">
        <f>_xlfn.XLOOKUP(E2524,blinkit_products[product_id],blinkit_products[category])</f>
        <v>Personal Care</v>
      </c>
      <c r="H2524">
        <f>_xlfn.XLOOKUP(A2524,blinkit_order_items[order_id],blinkit_order_items[quantity])</f>
        <v>1</v>
      </c>
      <c r="I2524">
        <f>_xlfn.XLOOKUP(A2524,blinkit_order_items[order_id],blinkit_order_items[unit_price])</f>
        <v>88.43</v>
      </c>
      <c r="J2524" s="3">
        <v>2442.2399999999998</v>
      </c>
      <c r="K2524" s="3" t="s">
        <v>12</v>
      </c>
      <c r="L2524" s="3" t="s">
        <v>10</v>
      </c>
      <c r="M2524">
        <v>1</v>
      </c>
      <c r="N2524" s="8">
        <v>45341.256631944445</v>
      </c>
    </row>
    <row r="2525" spans="1:14" x14ac:dyDescent="0.3">
      <c r="A2525" s="4">
        <v>3797871396</v>
      </c>
      <c r="B2525" s="5">
        <v>5712468</v>
      </c>
      <c r="C2525" t="str">
        <f>_xlfn.XLOOKUP(B2525,blinkit_customers!A:A,blinkit_customers!B:B," ")</f>
        <v>Zinal Shan</v>
      </c>
      <c r="D2525" t="str">
        <f>_xlfn.XLOOKUP(B2525, blinkit_customers!A:A,blinkit_customers!I:I, " ")</f>
        <v>Inactive</v>
      </c>
      <c r="E2525">
        <f>_xlfn.XLOOKUP(A2525,blinkit_order_items[order_id],blinkit_order_items[product_id])</f>
        <v>140154</v>
      </c>
      <c r="F2525" t="str">
        <f>_xlfn.XLOOKUP(E2525,blinkit_products[product_id],blinkit_products[product_name])</f>
        <v>Shampoo</v>
      </c>
      <c r="G2525" t="str">
        <f>_xlfn.XLOOKUP(E2525,blinkit_products[product_id],blinkit_products[category])</f>
        <v>Personal Care</v>
      </c>
      <c r="H2525">
        <f>_xlfn.XLOOKUP(A2525,blinkit_order_items[order_id],blinkit_order_items[quantity])</f>
        <v>1</v>
      </c>
      <c r="I2525">
        <f>_xlfn.XLOOKUP(A2525,blinkit_order_items[order_id],blinkit_order_items[unit_price])</f>
        <v>171.2</v>
      </c>
      <c r="J2525" s="5">
        <v>2792.89</v>
      </c>
      <c r="K2525" s="5" t="s">
        <v>12</v>
      </c>
      <c r="L2525" s="5" t="s">
        <v>10</v>
      </c>
      <c r="M2525">
        <v>5</v>
      </c>
      <c r="N2525" s="9">
        <v>45279.088530092595</v>
      </c>
    </row>
    <row r="2526" spans="1:14" x14ac:dyDescent="0.3">
      <c r="A2526" s="2">
        <v>5895445193</v>
      </c>
      <c r="B2526" s="3">
        <v>39093069</v>
      </c>
      <c r="C2526" t="str">
        <f>_xlfn.XLOOKUP(B2526,blinkit_customers!A:A,blinkit_customers!B:B," ")</f>
        <v>Mahika Issac</v>
      </c>
      <c r="D2526" t="str">
        <f>_xlfn.XLOOKUP(B2526, blinkit_customers!A:A,blinkit_customers!I:I, " ")</f>
        <v>Regular</v>
      </c>
      <c r="E2526">
        <f>_xlfn.XLOOKUP(A2526,blinkit_order_items[order_id],blinkit_order_items[product_id])</f>
        <v>897083</v>
      </c>
      <c r="F2526" t="str">
        <f>_xlfn.XLOOKUP(E2526,blinkit_products[product_id],blinkit_products[product_name])</f>
        <v>Detergent</v>
      </c>
      <c r="G2526" t="str">
        <f>_xlfn.XLOOKUP(E2526,blinkit_products[product_id],blinkit_products[category])</f>
        <v>Household Care</v>
      </c>
      <c r="H2526">
        <f>_xlfn.XLOOKUP(A2526,blinkit_order_items[order_id],blinkit_order_items[quantity])</f>
        <v>2</v>
      </c>
      <c r="I2526">
        <f>_xlfn.XLOOKUP(A2526,blinkit_order_items[order_id],blinkit_order_items[unit_price])</f>
        <v>972.69</v>
      </c>
      <c r="J2526" s="3">
        <v>1401.58</v>
      </c>
      <c r="K2526" s="3" t="s">
        <v>15</v>
      </c>
      <c r="L2526" s="3" t="s">
        <v>14</v>
      </c>
      <c r="M2526">
        <v>7</v>
      </c>
      <c r="N2526" s="8">
        <v>45187.841215277775</v>
      </c>
    </row>
    <row r="2527" spans="1:14" x14ac:dyDescent="0.3">
      <c r="A2527" s="4">
        <v>5281640953</v>
      </c>
      <c r="B2527" s="5">
        <v>65396354</v>
      </c>
      <c r="C2527" t="str">
        <f>_xlfn.XLOOKUP(B2527,blinkit_customers!A:A,blinkit_customers!B:B," ")</f>
        <v>Hemani Modi</v>
      </c>
      <c r="D2527" t="str">
        <f>_xlfn.XLOOKUP(B2527, blinkit_customers!A:A,blinkit_customers!I:I, " ")</f>
        <v>Inactive</v>
      </c>
      <c r="E2527">
        <f>_xlfn.XLOOKUP(A2527,blinkit_order_items[order_id],blinkit_order_items[product_id])</f>
        <v>611575</v>
      </c>
      <c r="F2527" t="str">
        <f>_xlfn.XLOOKUP(E2527,blinkit_products[product_id],blinkit_products[product_name])</f>
        <v>Frozen Pizza</v>
      </c>
      <c r="G2527" t="str">
        <f>_xlfn.XLOOKUP(E2527,blinkit_products[product_id],blinkit_products[category])</f>
        <v>Instant &amp; Frozen Food</v>
      </c>
      <c r="H2527">
        <f>_xlfn.XLOOKUP(A2527,blinkit_order_items[order_id],blinkit_order_items[quantity])</f>
        <v>3</v>
      </c>
      <c r="I2527">
        <f>_xlfn.XLOOKUP(A2527,blinkit_order_items[order_id],blinkit_order_items[unit_price])</f>
        <v>482.06</v>
      </c>
      <c r="J2527" s="5">
        <v>166.42</v>
      </c>
      <c r="K2527" s="5" t="s">
        <v>15</v>
      </c>
      <c r="L2527" s="5" t="s">
        <v>10</v>
      </c>
      <c r="M2527">
        <v>1</v>
      </c>
      <c r="N2527" s="9">
        <v>45431.795624999999</v>
      </c>
    </row>
    <row r="2528" spans="1:14" x14ac:dyDescent="0.3">
      <c r="A2528" s="2">
        <v>9006387145</v>
      </c>
      <c r="B2528" s="3">
        <v>61226563</v>
      </c>
      <c r="C2528" t="str">
        <f>_xlfn.XLOOKUP(B2528,blinkit_customers!A:A,blinkit_customers!B:B," ")</f>
        <v>Chameli Kala</v>
      </c>
      <c r="D2528" t="str">
        <f>_xlfn.XLOOKUP(B2528, blinkit_customers!A:A,blinkit_customers!I:I, " ")</f>
        <v>Regular</v>
      </c>
      <c r="E2528">
        <f>_xlfn.XLOOKUP(A2528,blinkit_order_items[order_id],blinkit_order_items[product_id])</f>
        <v>968887</v>
      </c>
      <c r="F2528" t="str">
        <f>_xlfn.XLOOKUP(E2528,blinkit_products[product_id],blinkit_products[product_name])</f>
        <v>Dish Soap</v>
      </c>
      <c r="G2528" t="str">
        <f>_xlfn.XLOOKUP(E2528,blinkit_products[product_id],blinkit_products[category])</f>
        <v>Household Care</v>
      </c>
      <c r="H2528">
        <f>_xlfn.XLOOKUP(A2528,blinkit_order_items[order_id],blinkit_order_items[quantity])</f>
        <v>3</v>
      </c>
      <c r="I2528">
        <f>_xlfn.XLOOKUP(A2528,blinkit_order_items[order_id],blinkit_order_items[unit_price])</f>
        <v>40.700000000000003</v>
      </c>
      <c r="J2528" s="3">
        <v>4408.49</v>
      </c>
      <c r="K2528" s="3" t="s">
        <v>12</v>
      </c>
      <c r="L2528" s="3" t="s">
        <v>14</v>
      </c>
      <c r="M2528">
        <v>9</v>
      </c>
      <c r="N2528" s="8">
        <v>45123.416527777779</v>
      </c>
    </row>
    <row r="2529" spans="1:14" x14ac:dyDescent="0.3">
      <c r="A2529" s="4">
        <v>2015702046</v>
      </c>
      <c r="B2529" s="5">
        <v>46828932</v>
      </c>
      <c r="C2529" t="str">
        <f>_xlfn.XLOOKUP(B2529,blinkit_customers!A:A,blinkit_customers!B:B," ")</f>
        <v>Balveer De</v>
      </c>
      <c r="D2529" t="str">
        <f>_xlfn.XLOOKUP(B2529, blinkit_customers!A:A,blinkit_customers!I:I, " ")</f>
        <v>Premium</v>
      </c>
      <c r="E2529">
        <f>_xlfn.XLOOKUP(A2529,blinkit_order_items[order_id],blinkit_order_items[product_id])</f>
        <v>219598</v>
      </c>
      <c r="F2529" t="str">
        <f>_xlfn.XLOOKUP(E2529,blinkit_products[product_id],blinkit_products[product_name])</f>
        <v>Shampoo</v>
      </c>
      <c r="G2529" t="str">
        <f>_xlfn.XLOOKUP(E2529,blinkit_products[product_id],blinkit_products[category])</f>
        <v>Personal Care</v>
      </c>
      <c r="H2529">
        <f>_xlfn.XLOOKUP(A2529,blinkit_order_items[order_id],blinkit_order_items[quantity])</f>
        <v>3</v>
      </c>
      <c r="I2529">
        <f>_xlfn.XLOOKUP(A2529,blinkit_order_items[order_id],blinkit_order_items[unit_price])</f>
        <v>367.08</v>
      </c>
      <c r="J2529" s="5">
        <v>1517</v>
      </c>
      <c r="K2529" s="5" t="s">
        <v>12</v>
      </c>
      <c r="L2529" s="5" t="s">
        <v>14</v>
      </c>
      <c r="M2529">
        <v>14</v>
      </c>
      <c r="N2529" s="9">
        <v>45063.286550925928</v>
      </c>
    </row>
    <row r="2530" spans="1:14" x14ac:dyDescent="0.3">
      <c r="A2530" s="2">
        <v>9260334793</v>
      </c>
      <c r="B2530" s="3">
        <v>15487049</v>
      </c>
      <c r="C2530" t="str">
        <f>_xlfn.XLOOKUP(B2530,blinkit_customers!A:A,blinkit_customers!B:B," ")</f>
        <v>Aadhya Cherian</v>
      </c>
      <c r="D2530" t="str">
        <f>_xlfn.XLOOKUP(B2530, blinkit_customers!A:A,blinkit_customers!I:I, " ")</f>
        <v>New</v>
      </c>
      <c r="E2530">
        <f>_xlfn.XLOOKUP(A2530,blinkit_order_items[order_id],blinkit_order_items[product_id])</f>
        <v>992178</v>
      </c>
      <c r="F2530" t="str">
        <f>_xlfn.XLOOKUP(E2530,blinkit_products[product_id],blinkit_products[product_name])</f>
        <v>Pain Reliever</v>
      </c>
      <c r="G2530" t="str">
        <f>_xlfn.XLOOKUP(E2530,blinkit_products[product_id],blinkit_products[category])</f>
        <v>Pharmacy</v>
      </c>
      <c r="H2530">
        <f>_xlfn.XLOOKUP(A2530,blinkit_order_items[order_id],blinkit_order_items[quantity])</f>
        <v>3</v>
      </c>
      <c r="I2530">
        <f>_xlfn.XLOOKUP(A2530,blinkit_order_items[order_id],blinkit_order_items[unit_price])</f>
        <v>632.42999999999995</v>
      </c>
      <c r="J2530" s="3">
        <v>2371.67</v>
      </c>
      <c r="K2530" s="3" t="s">
        <v>15</v>
      </c>
      <c r="L2530" s="3" t="s">
        <v>10</v>
      </c>
      <c r="M2530">
        <v>3</v>
      </c>
      <c r="N2530" s="8">
        <v>45483.281539351854</v>
      </c>
    </row>
    <row r="2531" spans="1:14" x14ac:dyDescent="0.3">
      <c r="A2531" s="4">
        <v>5912752928</v>
      </c>
      <c r="B2531" s="5">
        <v>29562254</v>
      </c>
      <c r="C2531" t="str">
        <f>_xlfn.XLOOKUP(B2531,blinkit_customers!A:A,blinkit_customers!B:B," ")</f>
        <v>Devansh Murty</v>
      </c>
      <c r="D2531" t="str">
        <f>_xlfn.XLOOKUP(B2531, blinkit_customers!A:A,blinkit_customers!I:I, " ")</f>
        <v>Inactive</v>
      </c>
      <c r="E2531">
        <f>_xlfn.XLOOKUP(A2531,blinkit_order_items[order_id],blinkit_order_items[product_id])</f>
        <v>833557</v>
      </c>
      <c r="F2531" t="str">
        <f>_xlfn.XLOOKUP(E2531,blinkit_products[product_id],blinkit_products[product_name])</f>
        <v>Cereal</v>
      </c>
      <c r="G2531" t="str">
        <f>_xlfn.XLOOKUP(E2531,blinkit_products[product_id],blinkit_products[category])</f>
        <v>Dairy &amp; Breakfast</v>
      </c>
      <c r="H2531">
        <f>_xlfn.XLOOKUP(A2531,blinkit_order_items[order_id],blinkit_order_items[quantity])</f>
        <v>1</v>
      </c>
      <c r="I2531">
        <f>_xlfn.XLOOKUP(A2531,blinkit_order_items[order_id],blinkit_order_items[unit_price])</f>
        <v>422.87</v>
      </c>
      <c r="J2531" s="5">
        <v>2865.64</v>
      </c>
      <c r="K2531" s="5" t="s">
        <v>15</v>
      </c>
      <c r="L2531" s="5" t="s">
        <v>10</v>
      </c>
      <c r="M2531">
        <v>-1</v>
      </c>
      <c r="N2531" s="9">
        <v>45280.76458333333</v>
      </c>
    </row>
    <row r="2532" spans="1:14" x14ac:dyDescent="0.3">
      <c r="A2532" s="2">
        <v>7691723645</v>
      </c>
      <c r="B2532" s="3">
        <v>93675757</v>
      </c>
      <c r="C2532" t="str">
        <f>_xlfn.XLOOKUP(B2532,blinkit_customers!A:A,blinkit_customers!B:B," ")</f>
        <v>Geetika Mander</v>
      </c>
      <c r="D2532" t="str">
        <f>_xlfn.XLOOKUP(B2532, blinkit_customers!A:A,blinkit_customers!I:I, " ")</f>
        <v>Regular</v>
      </c>
      <c r="E2532">
        <f>_xlfn.XLOOKUP(A2532,blinkit_order_items[order_id],blinkit_order_items[product_id])</f>
        <v>455755</v>
      </c>
      <c r="F2532" t="str">
        <f>_xlfn.XLOOKUP(E2532,blinkit_products[product_id],blinkit_products[product_name])</f>
        <v>Detergent</v>
      </c>
      <c r="G2532" t="str">
        <f>_xlfn.XLOOKUP(E2532,blinkit_products[product_id],blinkit_products[category])</f>
        <v>Household Care</v>
      </c>
      <c r="H2532">
        <f>_xlfn.XLOOKUP(A2532,blinkit_order_items[order_id],blinkit_order_items[quantity])</f>
        <v>2</v>
      </c>
      <c r="I2532">
        <f>_xlfn.XLOOKUP(A2532,blinkit_order_items[order_id],blinkit_order_items[unit_price])</f>
        <v>44.09</v>
      </c>
      <c r="J2532" s="3">
        <v>2681.87</v>
      </c>
      <c r="K2532" s="3" t="s">
        <v>11</v>
      </c>
      <c r="L2532" s="3" t="s">
        <v>10</v>
      </c>
      <c r="M2532">
        <v>3</v>
      </c>
      <c r="N2532" s="8">
        <v>45508.562361111108</v>
      </c>
    </row>
    <row r="2533" spans="1:14" x14ac:dyDescent="0.3">
      <c r="A2533" s="4">
        <v>9166904790</v>
      </c>
      <c r="B2533" s="5">
        <v>57674875</v>
      </c>
      <c r="C2533" t="str">
        <f>_xlfn.XLOOKUP(B2533,blinkit_customers!A:A,blinkit_customers!B:B," ")</f>
        <v>Kiaan Shukla</v>
      </c>
      <c r="D2533" t="str">
        <f>_xlfn.XLOOKUP(B2533, blinkit_customers!A:A,blinkit_customers!I:I, " ")</f>
        <v>Regular</v>
      </c>
      <c r="E2533">
        <f>_xlfn.XLOOKUP(A2533,blinkit_order_items[order_id],blinkit_order_items[product_id])</f>
        <v>194682</v>
      </c>
      <c r="F2533" t="str">
        <f>_xlfn.XLOOKUP(E2533,blinkit_products[product_id],blinkit_products[product_name])</f>
        <v>Iced Tea</v>
      </c>
      <c r="G2533" t="str">
        <f>_xlfn.XLOOKUP(E2533,blinkit_products[product_id],blinkit_products[category])</f>
        <v>Cold Drinks &amp; Juices</v>
      </c>
      <c r="H2533">
        <f>_xlfn.XLOOKUP(A2533,blinkit_order_items[order_id],blinkit_order_items[quantity])</f>
        <v>3</v>
      </c>
      <c r="I2533">
        <f>_xlfn.XLOOKUP(A2533,blinkit_order_items[order_id],blinkit_order_items[unit_price])</f>
        <v>912.29</v>
      </c>
      <c r="J2533" s="5">
        <v>2523.87</v>
      </c>
      <c r="K2533" s="5" t="s">
        <v>15</v>
      </c>
      <c r="L2533" s="5" t="s">
        <v>10</v>
      </c>
      <c r="M2533">
        <v>-2</v>
      </c>
      <c r="N2533" s="9">
        <v>45310.79247685185</v>
      </c>
    </row>
    <row r="2534" spans="1:14" x14ac:dyDescent="0.3">
      <c r="A2534" s="2">
        <v>1668797251</v>
      </c>
      <c r="B2534" s="3">
        <v>27698051</v>
      </c>
      <c r="C2534" t="str">
        <f>_xlfn.XLOOKUP(B2534,blinkit_customers!A:A,blinkit_customers!B:B," ")</f>
        <v>Mitesh Savant</v>
      </c>
      <c r="D2534" t="str">
        <f>_xlfn.XLOOKUP(B2534, blinkit_customers!A:A,blinkit_customers!I:I, " ")</f>
        <v>Premium</v>
      </c>
      <c r="E2534">
        <f>_xlfn.XLOOKUP(A2534,blinkit_order_items[order_id],blinkit_order_items[product_id])</f>
        <v>133542</v>
      </c>
      <c r="F2534" t="str">
        <f>_xlfn.XLOOKUP(E2534,blinkit_products[product_id],blinkit_products[product_name])</f>
        <v>Detergent</v>
      </c>
      <c r="G2534" t="str">
        <f>_xlfn.XLOOKUP(E2534,blinkit_products[product_id],blinkit_products[category])</f>
        <v>Household Care</v>
      </c>
      <c r="H2534">
        <f>_xlfn.XLOOKUP(A2534,blinkit_order_items[order_id],blinkit_order_items[quantity])</f>
        <v>2</v>
      </c>
      <c r="I2534">
        <f>_xlfn.XLOOKUP(A2534,blinkit_order_items[order_id],blinkit_order_items[unit_price])</f>
        <v>68.489999999999995</v>
      </c>
      <c r="J2534" s="3">
        <v>1926.44</v>
      </c>
      <c r="K2534" s="3" t="s">
        <v>13</v>
      </c>
      <c r="L2534" s="3" t="s">
        <v>10</v>
      </c>
      <c r="M2534">
        <v>5</v>
      </c>
      <c r="N2534" s="8">
        <v>45064.020949074074</v>
      </c>
    </row>
    <row r="2535" spans="1:14" x14ac:dyDescent="0.3">
      <c r="A2535" s="4">
        <v>3350348511</v>
      </c>
      <c r="B2535" s="5">
        <v>2442235</v>
      </c>
      <c r="C2535" t="str">
        <f>_xlfn.XLOOKUP(B2535,blinkit_customers!A:A,blinkit_customers!B:B," ")</f>
        <v>Pushti Bhattacharyya</v>
      </c>
      <c r="D2535" t="str">
        <f>_xlfn.XLOOKUP(B2535, blinkit_customers!A:A,blinkit_customers!I:I, " ")</f>
        <v>Premium</v>
      </c>
      <c r="E2535">
        <f>_xlfn.XLOOKUP(A2535,blinkit_order_items[order_id],blinkit_order_items[product_id])</f>
        <v>726958</v>
      </c>
      <c r="F2535" t="str">
        <f>_xlfn.XLOOKUP(E2535,blinkit_products[product_id],blinkit_products[product_name])</f>
        <v>Cat Food</v>
      </c>
      <c r="G2535" t="str">
        <f>_xlfn.XLOOKUP(E2535,blinkit_products[product_id],blinkit_products[category])</f>
        <v>Pet Care</v>
      </c>
      <c r="H2535">
        <f>_xlfn.XLOOKUP(A2535,blinkit_order_items[order_id],blinkit_order_items[quantity])</f>
        <v>2</v>
      </c>
      <c r="I2535">
        <f>_xlfn.XLOOKUP(A2535,blinkit_order_items[order_id],blinkit_order_items[unit_price])</f>
        <v>887.48</v>
      </c>
      <c r="J2535" s="5">
        <v>816.38</v>
      </c>
      <c r="K2535" s="5" t="s">
        <v>11</v>
      </c>
      <c r="L2535" s="5" t="s">
        <v>10</v>
      </c>
      <c r="M2535">
        <v>-5</v>
      </c>
      <c r="N2535" s="9">
        <v>45204.216805555552</v>
      </c>
    </row>
    <row r="2536" spans="1:14" x14ac:dyDescent="0.3">
      <c r="A2536" s="2">
        <v>2475154947</v>
      </c>
      <c r="B2536" s="3">
        <v>13760839</v>
      </c>
      <c r="C2536" t="str">
        <f>_xlfn.XLOOKUP(B2536,blinkit_customers!A:A,blinkit_customers!B:B," ")</f>
        <v>Anvi Savant</v>
      </c>
      <c r="D2536" t="str">
        <f>_xlfn.XLOOKUP(B2536, blinkit_customers!A:A,blinkit_customers!I:I, " ")</f>
        <v>Premium</v>
      </c>
      <c r="E2536">
        <f>_xlfn.XLOOKUP(A2536,blinkit_order_items[order_id],blinkit_order_items[product_id])</f>
        <v>317242</v>
      </c>
      <c r="F2536" t="str">
        <f>_xlfn.XLOOKUP(E2536,blinkit_products[product_id],blinkit_products[product_name])</f>
        <v>Pulses</v>
      </c>
      <c r="G2536" t="str">
        <f>_xlfn.XLOOKUP(E2536,blinkit_products[product_id],blinkit_products[category])</f>
        <v>Grocery &amp; Staples</v>
      </c>
      <c r="H2536">
        <f>_xlfn.XLOOKUP(A2536,blinkit_order_items[order_id],blinkit_order_items[quantity])</f>
        <v>3</v>
      </c>
      <c r="I2536">
        <f>_xlfn.XLOOKUP(A2536,blinkit_order_items[order_id],blinkit_order_items[unit_price])</f>
        <v>198.15</v>
      </c>
      <c r="J2536" s="3">
        <v>2982.06</v>
      </c>
      <c r="K2536" s="3" t="s">
        <v>11</v>
      </c>
      <c r="L2536" s="3" t="s">
        <v>14</v>
      </c>
      <c r="M2536">
        <v>7</v>
      </c>
      <c r="N2536" s="8">
        <v>45305.458495370367</v>
      </c>
    </row>
    <row r="2537" spans="1:14" x14ac:dyDescent="0.3">
      <c r="A2537" s="4">
        <v>1348544692</v>
      </c>
      <c r="B2537" s="5">
        <v>72489544</v>
      </c>
      <c r="C2537" t="str">
        <f>_xlfn.XLOOKUP(B2537,blinkit_customers!A:A,blinkit_customers!B:B," ")</f>
        <v>Sanaya Joshi</v>
      </c>
      <c r="D2537" t="str">
        <f>_xlfn.XLOOKUP(B2537, blinkit_customers!A:A,blinkit_customers!I:I, " ")</f>
        <v>Inactive</v>
      </c>
      <c r="E2537">
        <f>_xlfn.XLOOKUP(A2537,blinkit_order_items[order_id],blinkit_order_items[product_id])</f>
        <v>587420</v>
      </c>
      <c r="F2537" t="str">
        <f>_xlfn.XLOOKUP(E2537,blinkit_products[product_id],blinkit_products[product_name])</f>
        <v>Cookies</v>
      </c>
      <c r="G2537" t="str">
        <f>_xlfn.XLOOKUP(E2537,blinkit_products[product_id],blinkit_products[category])</f>
        <v>Snacks &amp; Munchies</v>
      </c>
      <c r="H2537">
        <f>_xlfn.XLOOKUP(A2537,blinkit_order_items[order_id],blinkit_order_items[quantity])</f>
        <v>3</v>
      </c>
      <c r="I2537">
        <f>_xlfn.XLOOKUP(A2537,blinkit_order_items[order_id],blinkit_order_items[unit_price])</f>
        <v>357.42</v>
      </c>
      <c r="J2537" s="5">
        <v>2488.09</v>
      </c>
      <c r="K2537" s="5" t="s">
        <v>11</v>
      </c>
      <c r="L2537" s="5" t="s">
        <v>14</v>
      </c>
      <c r="M2537">
        <v>6</v>
      </c>
      <c r="N2537" s="9">
        <v>45397.709097222221</v>
      </c>
    </row>
    <row r="2538" spans="1:14" x14ac:dyDescent="0.3">
      <c r="A2538" s="2">
        <v>6770208707</v>
      </c>
      <c r="B2538" s="3">
        <v>8241122</v>
      </c>
      <c r="C2538" t="str">
        <f>_xlfn.XLOOKUP(B2538,blinkit_customers!A:A,blinkit_customers!B:B," ")</f>
        <v>Tristan Zachariah</v>
      </c>
      <c r="D2538" t="str">
        <f>_xlfn.XLOOKUP(B2538, blinkit_customers!A:A,blinkit_customers!I:I, " ")</f>
        <v>Inactive</v>
      </c>
      <c r="E2538">
        <f>_xlfn.XLOOKUP(A2538,blinkit_order_items[order_id],blinkit_order_items[product_id])</f>
        <v>228286</v>
      </c>
      <c r="F2538" t="str">
        <f>_xlfn.XLOOKUP(E2538,blinkit_products[product_id],blinkit_products[product_name])</f>
        <v>Cola</v>
      </c>
      <c r="G2538" t="str">
        <f>_xlfn.XLOOKUP(E2538,blinkit_products[product_id],blinkit_products[category])</f>
        <v>Cold Drinks &amp; Juices</v>
      </c>
      <c r="H2538">
        <f>_xlfn.XLOOKUP(A2538,blinkit_order_items[order_id],blinkit_order_items[quantity])</f>
        <v>1</v>
      </c>
      <c r="I2538">
        <f>_xlfn.XLOOKUP(A2538,blinkit_order_items[order_id],blinkit_order_items[unit_price])</f>
        <v>179.08</v>
      </c>
      <c r="J2538" s="3">
        <v>3610.34</v>
      </c>
      <c r="K2538" s="3" t="s">
        <v>11</v>
      </c>
      <c r="L2538" s="3" t="s">
        <v>10</v>
      </c>
      <c r="M2538">
        <v>-2</v>
      </c>
      <c r="N2538" s="8">
        <v>45413.922638888886</v>
      </c>
    </row>
    <row r="2539" spans="1:14" x14ac:dyDescent="0.3">
      <c r="A2539" s="4">
        <v>9500356395</v>
      </c>
      <c r="B2539" s="5">
        <v>99729547</v>
      </c>
      <c r="C2539" t="str">
        <f>_xlfn.XLOOKUP(B2539,blinkit_customers!A:A,blinkit_customers!B:B," ")</f>
        <v>Wridesh Saini</v>
      </c>
      <c r="D2539" t="str">
        <f>_xlfn.XLOOKUP(B2539, blinkit_customers!A:A,blinkit_customers!I:I, " ")</f>
        <v>New</v>
      </c>
      <c r="E2539">
        <f>_xlfn.XLOOKUP(A2539,blinkit_order_items[order_id],blinkit_order_items[product_id])</f>
        <v>284460</v>
      </c>
      <c r="F2539" t="str">
        <f>_xlfn.XLOOKUP(E2539,blinkit_products[product_id],blinkit_products[product_name])</f>
        <v>Potatoes</v>
      </c>
      <c r="G2539" t="str">
        <f>_xlfn.XLOOKUP(E2539,blinkit_products[product_id],blinkit_products[category])</f>
        <v>Fruits &amp; Vegetables</v>
      </c>
      <c r="H2539">
        <f>_xlfn.XLOOKUP(A2539,blinkit_order_items[order_id],blinkit_order_items[quantity])</f>
        <v>1</v>
      </c>
      <c r="I2539">
        <f>_xlfn.XLOOKUP(A2539,blinkit_order_items[order_id],blinkit_order_items[unit_price])</f>
        <v>505.95</v>
      </c>
      <c r="J2539" s="5">
        <v>729.04</v>
      </c>
      <c r="K2539" s="5" t="s">
        <v>15</v>
      </c>
      <c r="L2539" s="5" t="s">
        <v>10</v>
      </c>
      <c r="M2539">
        <v>1</v>
      </c>
      <c r="N2539" s="9">
        <v>45594.054236111115</v>
      </c>
    </row>
    <row r="2540" spans="1:14" x14ac:dyDescent="0.3">
      <c r="A2540" s="2">
        <v>6280233997</v>
      </c>
      <c r="B2540" s="3">
        <v>1507408</v>
      </c>
      <c r="C2540" t="str">
        <f>_xlfn.XLOOKUP(B2540,blinkit_customers!A:A,blinkit_customers!B:B," ")</f>
        <v>Kai Gara</v>
      </c>
      <c r="D2540" t="str">
        <f>_xlfn.XLOOKUP(B2540, blinkit_customers!A:A,blinkit_customers!I:I, " ")</f>
        <v>Inactive</v>
      </c>
      <c r="E2540">
        <f>_xlfn.XLOOKUP(A2540,blinkit_order_items[order_id],blinkit_order_items[product_id])</f>
        <v>118820</v>
      </c>
      <c r="F2540" t="str">
        <f>_xlfn.XLOOKUP(E2540,blinkit_products[product_id],blinkit_products[product_name])</f>
        <v>Iced Tea</v>
      </c>
      <c r="G2540" t="str">
        <f>_xlfn.XLOOKUP(E2540,blinkit_products[product_id],blinkit_products[category])</f>
        <v>Cold Drinks &amp; Juices</v>
      </c>
      <c r="H2540">
        <f>_xlfn.XLOOKUP(A2540,blinkit_order_items[order_id],blinkit_order_items[quantity])</f>
        <v>2</v>
      </c>
      <c r="I2540">
        <f>_xlfn.XLOOKUP(A2540,blinkit_order_items[order_id],blinkit_order_items[unit_price])</f>
        <v>12.32</v>
      </c>
      <c r="J2540" s="3">
        <v>898.19</v>
      </c>
      <c r="K2540" s="3" t="s">
        <v>13</v>
      </c>
      <c r="L2540" s="3" t="s">
        <v>10</v>
      </c>
      <c r="M2540">
        <v>-5</v>
      </c>
      <c r="N2540" s="8">
        <v>45161.853819444441</v>
      </c>
    </row>
    <row r="2541" spans="1:14" x14ac:dyDescent="0.3">
      <c r="A2541" s="4">
        <v>935645101</v>
      </c>
      <c r="B2541" s="5">
        <v>63368244</v>
      </c>
      <c r="C2541" t="str">
        <f>_xlfn.XLOOKUP(B2541,blinkit_customers!A:A,blinkit_customers!B:B," ")</f>
        <v>Jeevika Tara</v>
      </c>
      <c r="D2541" t="str">
        <f>_xlfn.XLOOKUP(B2541, blinkit_customers!A:A,blinkit_customers!I:I, " ")</f>
        <v>New</v>
      </c>
      <c r="E2541">
        <f>_xlfn.XLOOKUP(A2541,blinkit_order_items[order_id],blinkit_order_items[product_id])</f>
        <v>677169</v>
      </c>
      <c r="F2541" t="str">
        <f>_xlfn.XLOOKUP(E2541,blinkit_products[product_id],blinkit_products[product_name])</f>
        <v>Cough Syrup</v>
      </c>
      <c r="G2541" t="str">
        <f>_xlfn.XLOOKUP(E2541,blinkit_products[product_id],blinkit_products[category])</f>
        <v>Pharmacy</v>
      </c>
      <c r="H2541">
        <f>_xlfn.XLOOKUP(A2541,blinkit_order_items[order_id],blinkit_order_items[quantity])</f>
        <v>1</v>
      </c>
      <c r="I2541">
        <f>_xlfn.XLOOKUP(A2541,blinkit_order_items[order_id],blinkit_order_items[unit_price])</f>
        <v>261.02999999999997</v>
      </c>
      <c r="J2541" s="5">
        <v>2584.5</v>
      </c>
      <c r="K2541" s="5" t="s">
        <v>12</v>
      </c>
      <c r="L2541" s="5" t="s">
        <v>16</v>
      </c>
      <c r="M2541">
        <v>30</v>
      </c>
      <c r="N2541" s="9">
        <v>45196.1018287037</v>
      </c>
    </row>
    <row r="2542" spans="1:14" x14ac:dyDescent="0.3">
      <c r="A2542" s="2">
        <v>3492077995</v>
      </c>
      <c r="B2542" s="3">
        <v>97466783</v>
      </c>
      <c r="C2542" t="str">
        <f>_xlfn.XLOOKUP(B2542,blinkit_customers!A:A,blinkit_customers!B:B," ")</f>
        <v>Harita Mangat</v>
      </c>
      <c r="D2542" t="str">
        <f>_xlfn.XLOOKUP(B2542, blinkit_customers!A:A,blinkit_customers!I:I, " ")</f>
        <v>Premium</v>
      </c>
      <c r="E2542">
        <f>_xlfn.XLOOKUP(A2542,blinkit_order_items[order_id],blinkit_order_items[product_id])</f>
        <v>863930</v>
      </c>
      <c r="F2542" t="str">
        <f>_xlfn.XLOOKUP(E2542,blinkit_products[product_id],blinkit_products[product_name])</f>
        <v>Shampoo</v>
      </c>
      <c r="G2542" t="str">
        <f>_xlfn.XLOOKUP(E2542,blinkit_products[product_id],blinkit_products[category])</f>
        <v>Personal Care</v>
      </c>
      <c r="H2542">
        <f>_xlfn.XLOOKUP(A2542,blinkit_order_items[order_id],blinkit_order_items[quantity])</f>
        <v>3</v>
      </c>
      <c r="I2542">
        <f>_xlfn.XLOOKUP(A2542,blinkit_order_items[order_id],blinkit_order_items[unit_price])</f>
        <v>242.57</v>
      </c>
      <c r="J2542" s="3">
        <v>2128.5300000000002</v>
      </c>
      <c r="K2542" s="3" t="s">
        <v>15</v>
      </c>
      <c r="L2542" s="3" t="s">
        <v>10</v>
      </c>
      <c r="M2542">
        <v>-4</v>
      </c>
      <c r="N2542" s="8">
        <v>45100.997210648151</v>
      </c>
    </row>
    <row r="2543" spans="1:14" x14ac:dyDescent="0.3">
      <c r="A2543" s="4">
        <v>6971044672</v>
      </c>
      <c r="B2543" s="5">
        <v>68985290</v>
      </c>
      <c r="C2543" t="str">
        <f>_xlfn.XLOOKUP(B2543,blinkit_customers!A:A,blinkit_customers!B:B," ")</f>
        <v>Jack Memon</v>
      </c>
      <c r="D2543" t="str">
        <f>_xlfn.XLOOKUP(B2543, blinkit_customers!A:A,blinkit_customers!I:I, " ")</f>
        <v>Premium</v>
      </c>
      <c r="E2543">
        <f>_xlfn.XLOOKUP(A2543,blinkit_order_items[order_id],blinkit_order_items[product_id])</f>
        <v>120532</v>
      </c>
      <c r="F2543" t="str">
        <f>_xlfn.XLOOKUP(E2543,blinkit_products[product_id],blinkit_products[product_name])</f>
        <v>Wheat Flour</v>
      </c>
      <c r="G2543" t="str">
        <f>_xlfn.XLOOKUP(E2543,blinkit_products[product_id],blinkit_products[category])</f>
        <v>Grocery &amp; Staples</v>
      </c>
      <c r="H2543">
        <f>_xlfn.XLOOKUP(A2543,blinkit_order_items[order_id],blinkit_order_items[quantity])</f>
        <v>2</v>
      </c>
      <c r="I2543">
        <f>_xlfn.XLOOKUP(A2543,blinkit_order_items[order_id],blinkit_order_items[unit_price])</f>
        <v>697.53</v>
      </c>
      <c r="J2543" s="5">
        <v>2352.04</v>
      </c>
      <c r="K2543" s="5" t="s">
        <v>11</v>
      </c>
      <c r="L2543" s="5" t="s">
        <v>14</v>
      </c>
      <c r="M2543">
        <v>12</v>
      </c>
      <c r="N2543" s="9">
        <v>45372.671203703707</v>
      </c>
    </row>
    <row r="2544" spans="1:14" x14ac:dyDescent="0.3">
      <c r="A2544" s="2">
        <v>9417710958</v>
      </c>
      <c r="B2544" s="3">
        <v>75892474</v>
      </c>
      <c r="C2544" t="str">
        <f>_xlfn.XLOOKUP(B2544,blinkit_customers!A:A,blinkit_customers!B:B," ")</f>
        <v>Baghyawati Ray</v>
      </c>
      <c r="D2544" t="str">
        <f>_xlfn.XLOOKUP(B2544, blinkit_customers!A:A,blinkit_customers!I:I, " ")</f>
        <v>New</v>
      </c>
      <c r="E2544">
        <f>_xlfn.XLOOKUP(A2544,blinkit_order_items[order_id],blinkit_order_items[product_id])</f>
        <v>70969</v>
      </c>
      <c r="F2544" t="str">
        <f>_xlfn.XLOOKUP(E2544,blinkit_products[product_id],blinkit_products[product_name])</f>
        <v>Carrots</v>
      </c>
      <c r="G2544" t="str">
        <f>_xlfn.XLOOKUP(E2544,blinkit_products[product_id],blinkit_products[category])</f>
        <v>Fruits &amp; Vegetables</v>
      </c>
      <c r="H2544">
        <f>_xlfn.XLOOKUP(A2544,blinkit_order_items[order_id],blinkit_order_items[quantity])</f>
        <v>1</v>
      </c>
      <c r="I2544">
        <f>_xlfn.XLOOKUP(A2544,blinkit_order_items[order_id],blinkit_order_items[unit_price])</f>
        <v>631.70000000000005</v>
      </c>
      <c r="J2544" s="3">
        <v>1297.95</v>
      </c>
      <c r="K2544" s="3" t="s">
        <v>15</v>
      </c>
      <c r="L2544" s="3" t="s">
        <v>10</v>
      </c>
      <c r="M2544">
        <v>-4</v>
      </c>
      <c r="N2544" s="8">
        <v>45189.663321759261</v>
      </c>
    </row>
    <row r="2545" spans="1:14" x14ac:dyDescent="0.3">
      <c r="A2545" s="4">
        <v>114851727</v>
      </c>
      <c r="B2545" s="5">
        <v>46875863</v>
      </c>
      <c r="C2545" t="str">
        <f>_xlfn.XLOOKUP(B2545,blinkit_customers!A:A,blinkit_customers!B:B," ")</f>
        <v>Charita Anne</v>
      </c>
      <c r="D2545" t="str">
        <f>_xlfn.XLOOKUP(B2545, blinkit_customers!A:A,blinkit_customers!I:I, " ")</f>
        <v>Regular</v>
      </c>
      <c r="E2545">
        <f>_xlfn.XLOOKUP(A2545,blinkit_order_items[order_id],blinkit_order_items[product_id])</f>
        <v>11422</v>
      </c>
      <c r="F2545" t="str">
        <f>_xlfn.XLOOKUP(E2545,blinkit_products[product_id],blinkit_products[product_name])</f>
        <v>Potatoes</v>
      </c>
      <c r="G2545" t="str">
        <f>_xlfn.XLOOKUP(E2545,blinkit_products[product_id],blinkit_products[category])</f>
        <v>Fruits &amp; Vegetables</v>
      </c>
      <c r="H2545">
        <f>_xlfn.XLOOKUP(A2545,blinkit_order_items[order_id],blinkit_order_items[quantity])</f>
        <v>1</v>
      </c>
      <c r="I2545">
        <f>_xlfn.XLOOKUP(A2545,blinkit_order_items[order_id],blinkit_order_items[unit_price])</f>
        <v>127.16</v>
      </c>
      <c r="J2545" s="5">
        <v>1944.29</v>
      </c>
      <c r="K2545" s="5" t="s">
        <v>15</v>
      </c>
      <c r="L2545" s="5" t="s">
        <v>10</v>
      </c>
      <c r="M2545">
        <v>-1</v>
      </c>
      <c r="N2545" s="9">
        <v>45569.136655092596</v>
      </c>
    </row>
    <row r="2546" spans="1:14" x14ac:dyDescent="0.3">
      <c r="A2546" s="2">
        <v>7521503340</v>
      </c>
      <c r="B2546" s="3">
        <v>65660660</v>
      </c>
      <c r="C2546" t="str">
        <f>_xlfn.XLOOKUP(B2546,blinkit_customers!A:A,blinkit_customers!B:B," ")</f>
        <v>Arya Sodhi</v>
      </c>
      <c r="D2546" t="str">
        <f>_xlfn.XLOOKUP(B2546, blinkit_customers!A:A,blinkit_customers!I:I, " ")</f>
        <v>Regular</v>
      </c>
      <c r="E2546">
        <f>_xlfn.XLOOKUP(A2546,blinkit_order_items[order_id],blinkit_order_items[product_id])</f>
        <v>642612</v>
      </c>
      <c r="F2546" t="str">
        <f>_xlfn.XLOOKUP(E2546,blinkit_products[product_id],blinkit_products[product_name])</f>
        <v>Pet Treats</v>
      </c>
      <c r="G2546" t="str">
        <f>_xlfn.XLOOKUP(E2546,blinkit_products[product_id],blinkit_products[category])</f>
        <v>Pet Care</v>
      </c>
      <c r="H2546">
        <f>_xlfn.XLOOKUP(A2546,blinkit_order_items[order_id],blinkit_order_items[quantity])</f>
        <v>2</v>
      </c>
      <c r="I2546">
        <f>_xlfn.XLOOKUP(A2546,blinkit_order_items[order_id],blinkit_order_items[unit_price])</f>
        <v>517.03</v>
      </c>
      <c r="J2546" s="3">
        <v>1596.34</v>
      </c>
      <c r="K2546" s="3" t="s">
        <v>15</v>
      </c>
      <c r="L2546" s="3" t="s">
        <v>10</v>
      </c>
      <c r="M2546">
        <v>-3</v>
      </c>
      <c r="N2546" s="8">
        <v>45442.290949074071</v>
      </c>
    </row>
    <row r="2547" spans="1:14" x14ac:dyDescent="0.3">
      <c r="A2547" s="4">
        <v>7709878408</v>
      </c>
      <c r="B2547" s="5">
        <v>90745023</v>
      </c>
      <c r="C2547" t="str">
        <f>_xlfn.XLOOKUP(B2547,blinkit_customers!A:A,blinkit_customers!B:B," ")</f>
        <v>Samarth Sathe</v>
      </c>
      <c r="D2547" t="str">
        <f>_xlfn.XLOOKUP(B2547, blinkit_customers!A:A,blinkit_customers!I:I, " ")</f>
        <v>Inactive</v>
      </c>
      <c r="E2547">
        <f>_xlfn.XLOOKUP(A2547,blinkit_order_items[order_id],blinkit_order_items[product_id])</f>
        <v>555121</v>
      </c>
      <c r="F2547" t="str">
        <f>_xlfn.XLOOKUP(E2547,blinkit_products[product_id],blinkit_products[product_name])</f>
        <v>Carrots</v>
      </c>
      <c r="G2547" t="str">
        <f>_xlfn.XLOOKUP(E2547,blinkit_products[product_id],blinkit_products[category])</f>
        <v>Fruits &amp; Vegetables</v>
      </c>
      <c r="H2547">
        <f>_xlfn.XLOOKUP(A2547,blinkit_order_items[order_id],blinkit_order_items[quantity])</f>
        <v>1</v>
      </c>
      <c r="I2547">
        <f>_xlfn.XLOOKUP(A2547,blinkit_order_items[order_id],blinkit_order_items[unit_price])</f>
        <v>354.91</v>
      </c>
      <c r="J2547" s="5">
        <v>1449.45</v>
      </c>
      <c r="K2547" s="5" t="s">
        <v>11</v>
      </c>
      <c r="L2547" s="5" t="s">
        <v>10</v>
      </c>
      <c r="M2547">
        <v>2</v>
      </c>
      <c r="N2547" s="9">
        <v>45147.745821759258</v>
      </c>
    </row>
    <row r="2548" spans="1:14" x14ac:dyDescent="0.3">
      <c r="A2548" s="2">
        <v>7941755463</v>
      </c>
      <c r="B2548" s="3">
        <v>19705695</v>
      </c>
      <c r="C2548" t="str">
        <f>_xlfn.XLOOKUP(B2548,blinkit_customers!A:A,blinkit_customers!B:B," ")</f>
        <v>Ayush Kala</v>
      </c>
      <c r="D2548" t="str">
        <f>_xlfn.XLOOKUP(B2548, blinkit_customers!A:A,blinkit_customers!I:I, " ")</f>
        <v>Premium</v>
      </c>
      <c r="E2548">
        <f>_xlfn.XLOOKUP(A2548,blinkit_order_items[order_id],blinkit_order_items[product_id])</f>
        <v>851978</v>
      </c>
      <c r="F2548" t="str">
        <f>_xlfn.XLOOKUP(E2548,blinkit_products[product_id],blinkit_products[product_name])</f>
        <v>Vitamins</v>
      </c>
      <c r="G2548" t="str">
        <f>_xlfn.XLOOKUP(E2548,blinkit_products[product_id],blinkit_products[category])</f>
        <v>Pharmacy</v>
      </c>
      <c r="H2548">
        <f>_xlfn.XLOOKUP(A2548,blinkit_order_items[order_id],blinkit_order_items[quantity])</f>
        <v>1</v>
      </c>
      <c r="I2548">
        <f>_xlfn.XLOOKUP(A2548,blinkit_order_items[order_id],blinkit_order_items[unit_price])</f>
        <v>715.72</v>
      </c>
      <c r="J2548" s="3">
        <v>556.76</v>
      </c>
      <c r="K2548" s="3" t="s">
        <v>15</v>
      </c>
      <c r="L2548" s="3" t="s">
        <v>10</v>
      </c>
      <c r="M2548">
        <v>3</v>
      </c>
      <c r="N2548" s="8">
        <v>45565.399351851855</v>
      </c>
    </row>
    <row r="2549" spans="1:14" x14ac:dyDescent="0.3">
      <c r="A2549" s="4">
        <v>4540271027</v>
      </c>
      <c r="B2549" s="5">
        <v>23126356</v>
      </c>
      <c r="C2549" t="str">
        <f>_xlfn.XLOOKUP(B2549,blinkit_customers!A:A,blinkit_customers!B:B," ")</f>
        <v>Oliver Kaur</v>
      </c>
      <c r="D2549" t="str">
        <f>_xlfn.XLOOKUP(B2549, blinkit_customers!A:A,blinkit_customers!I:I, " ")</f>
        <v>Inactive</v>
      </c>
      <c r="E2549">
        <f>_xlfn.XLOOKUP(A2549,blinkit_order_items[order_id],blinkit_order_items[product_id])</f>
        <v>257719</v>
      </c>
      <c r="F2549" t="str">
        <f>_xlfn.XLOOKUP(E2549,blinkit_products[product_id],blinkit_products[product_name])</f>
        <v>Eggs</v>
      </c>
      <c r="G2549" t="str">
        <f>_xlfn.XLOOKUP(E2549,blinkit_products[product_id],blinkit_products[category])</f>
        <v>Dairy &amp; Breakfast</v>
      </c>
      <c r="H2549">
        <f>_xlfn.XLOOKUP(A2549,blinkit_order_items[order_id],blinkit_order_items[quantity])</f>
        <v>1</v>
      </c>
      <c r="I2549">
        <f>_xlfn.XLOOKUP(A2549,blinkit_order_items[order_id],blinkit_order_items[unit_price])</f>
        <v>281.73</v>
      </c>
      <c r="J2549" s="5">
        <v>2499.3000000000002</v>
      </c>
      <c r="K2549" s="5" t="s">
        <v>11</v>
      </c>
      <c r="L2549" s="5" t="s">
        <v>10</v>
      </c>
      <c r="M2549">
        <v>2</v>
      </c>
      <c r="N2549" s="9">
        <v>45426.16337962963</v>
      </c>
    </row>
    <row r="2550" spans="1:14" x14ac:dyDescent="0.3">
      <c r="A2550" s="2">
        <v>8022168472</v>
      </c>
      <c r="B2550" s="3">
        <v>70230254</v>
      </c>
      <c r="C2550" t="str">
        <f>_xlfn.XLOOKUP(B2550,blinkit_customers!A:A,blinkit_customers!B:B," ")</f>
        <v>Hamsini Sandhu</v>
      </c>
      <c r="D2550" t="str">
        <f>_xlfn.XLOOKUP(B2550, blinkit_customers!A:A,blinkit_customers!I:I, " ")</f>
        <v>New</v>
      </c>
      <c r="E2550">
        <f>_xlfn.XLOOKUP(A2550,blinkit_order_items[order_id],blinkit_order_items[product_id])</f>
        <v>67197</v>
      </c>
      <c r="F2550" t="str">
        <f>_xlfn.XLOOKUP(E2550,blinkit_products[product_id],blinkit_products[product_name])</f>
        <v>Butter</v>
      </c>
      <c r="G2550" t="str">
        <f>_xlfn.XLOOKUP(E2550,blinkit_products[product_id],blinkit_products[category])</f>
        <v>Dairy &amp; Breakfast</v>
      </c>
      <c r="H2550">
        <f>_xlfn.XLOOKUP(A2550,blinkit_order_items[order_id],blinkit_order_items[quantity])</f>
        <v>1</v>
      </c>
      <c r="I2550">
        <f>_xlfn.XLOOKUP(A2550,blinkit_order_items[order_id],blinkit_order_items[unit_price])</f>
        <v>552.20000000000005</v>
      </c>
      <c r="J2550" s="3">
        <v>2966.15</v>
      </c>
      <c r="K2550" s="3" t="s">
        <v>11</v>
      </c>
      <c r="L2550" s="3" t="s">
        <v>14</v>
      </c>
      <c r="M2550">
        <v>8</v>
      </c>
      <c r="N2550" s="8">
        <v>45342.940081018518</v>
      </c>
    </row>
    <row r="2551" spans="1:14" x14ac:dyDescent="0.3">
      <c r="A2551" s="4">
        <v>3808358945</v>
      </c>
      <c r="B2551" s="5">
        <v>78014505</v>
      </c>
      <c r="C2551" t="str">
        <f>_xlfn.XLOOKUP(B2551,blinkit_customers!A:A,blinkit_customers!B:B," ")</f>
        <v>Kashish Chakraborty</v>
      </c>
      <c r="D2551" t="str">
        <f>_xlfn.XLOOKUP(B2551, blinkit_customers!A:A,blinkit_customers!I:I, " ")</f>
        <v>New</v>
      </c>
      <c r="E2551">
        <f>_xlfn.XLOOKUP(A2551,blinkit_order_items[order_id],blinkit_order_items[product_id])</f>
        <v>257719</v>
      </c>
      <c r="F2551" t="str">
        <f>_xlfn.XLOOKUP(E2551,blinkit_products[product_id],blinkit_products[product_name])</f>
        <v>Eggs</v>
      </c>
      <c r="G2551" t="str">
        <f>_xlfn.XLOOKUP(E2551,blinkit_products[product_id],blinkit_products[category])</f>
        <v>Dairy &amp; Breakfast</v>
      </c>
      <c r="H2551">
        <f>_xlfn.XLOOKUP(A2551,blinkit_order_items[order_id],blinkit_order_items[quantity])</f>
        <v>2</v>
      </c>
      <c r="I2551">
        <f>_xlfn.XLOOKUP(A2551,blinkit_order_items[order_id],blinkit_order_items[unit_price])</f>
        <v>281.73</v>
      </c>
      <c r="J2551" s="5">
        <v>2926.42</v>
      </c>
      <c r="K2551" s="5" t="s">
        <v>15</v>
      </c>
      <c r="L2551" s="5" t="s">
        <v>14</v>
      </c>
      <c r="M2551">
        <v>9</v>
      </c>
      <c r="N2551" s="9">
        <v>45164.129780092589</v>
      </c>
    </row>
    <row r="2552" spans="1:14" x14ac:dyDescent="0.3">
      <c r="A2552" s="2">
        <v>5112444865</v>
      </c>
      <c r="B2552" s="3">
        <v>45868300</v>
      </c>
      <c r="C2552" t="str">
        <f>_xlfn.XLOOKUP(B2552,blinkit_customers!A:A,blinkit_customers!B:B," ")</f>
        <v>Isha Sheth</v>
      </c>
      <c r="D2552" t="str">
        <f>_xlfn.XLOOKUP(B2552, blinkit_customers!A:A,blinkit_customers!I:I, " ")</f>
        <v>Premium</v>
      </c>
      <c r="E2552">
        <f>_xlfn.XLOOKUP(A2552,blinkit_order_items[order_id],blinkit_order_items[product_id])</f>
        <v>747801</v>
      </c>
      <c r="F2552" t="str">
        <f>_xlfn.XLOOKUP(E2552,blinkit_products[product_id],blinkit_products[product_name])</f>
        <v>Toilet Cleaner</v>
      </c>
      <c r="G2552" t="str">
        <f>_xlfn.XLOOKUP(E2552,blinkit_products[product_id],blinkit_products[category])</f>
        <v>Household Care</v>
      </c>
      <c r="H2552">
        <f>_xlfn.XLOOKUP(A2552,blinkit_order_items[order_id],blinkit_order_items[quantity])</f>
        <v>3</v>
      </c>
      <c r="I2552">
        <f>_xlfn.XLOOKUP(A2552,blinkit_order_items[order_id],blinkit_order_items[unit_price])</f>
        <v>277.76</v>
      </c>
      <c r="J2552" s="3">
        <v>4296.62</v>
      </c>
      <c r="K2552" s="3" t="s">
        <v>13</v>
      </c>
      <c r="L2552" s="3" t="s">
        <v>10</v>
      </c>
      <c r="M2552">
        <v>-5</v>
      </c>
      <c r="N2552" s="8">
        <v>45449.878182870372</v>
      </c>
    </row>
    <row r="2553" spans="1:14" x14ac:dyDescent="0.3">
      <c r="A2553" s="4">
        <v>9965551056</v>
      </c>
      <c r="B2553" s="5">
        <v>33658749</v>
      </c>
      <c r="C2553" t="str">
        <f>_xlfn.XLOOKUP(B2553,blinkit_customers!A:A,blinkit_customers!B:B," ")</f>
        <v>Anjali Varty</v>
      </c>
      <c r="D2553" t="str">
        <f>_xlfn.XLOOKUP(B2553, blinkit_customers!A:A,blinkit_customers!I:I, " ")</f>
        <v>Inactive</v>
      </c>
      <c r="E2553">
        <f>_xlfn.XLOOKUP(A2553,blinkit_order_items[order_id],blinkit_order_items[product_id])</f>
        <v>123983</v>
      </c>
      <c r="F2553" t="str">
        <f>_xlfn.XLOOKUP(E2553,blinkit_products[product_id],blinkit_products[product_name])</f>
        <v>Cough Syrup</v>
      </c>
      <c r="G2553" t="str">
        <f>_xlfn.XLOOKUP(E2553,blinkit_products[product_id],blinkit_products[category])</f>
        <v>Pharmacy</v>
      </c>
      <c r="H2553">
        <f>_xlfn.XLOOKUP(A2553,blinkit_order_items[order_id],blinkit_order_items[quantity])</f>
        <v>2</v>
      </c>
      <c r="I2553">
        <f>_xlfn.XLOOKUP(A2553,blinkit_order_items[order_id],blinkit_order_items[unit_price])</f>
        <v>785.67</v>
      </c>
      <c r="J2553" s="5">
        <v>947.95</v>
      </c>
      <c r="K2553" s="5" t="s">
        <v>12</v>
      </c>
      <c r="L2553" s="5" t="s">
        <v>14</v>
      </c>
      <c r="M2553">
        <v>6</v>
      </c>
      <c r="N2553" s="9">
        <v>45101.082731481481</v>
      </c>
    </row>
    <row r="2554" spans="1:14" x14ac:dyDescent="0.3">
      <c r="A2554" s="2">
        <v>7695708103</v>
      </c>
      <c r="B2554" s="3">
        <v>51119088</v>
      </c>
      <c r="C2554" t="str">
        <f>_xlfn.XLOOKUP(B2554,blinkit_customers!A:A,blinkit_customers!B:B," ")</f>
        <v>Zehaan Srinivas</v>
      </c>
      <c r="D2554" t="str">
        <f>_xlfn.XLOOKUP(B2554, blinkit_customers!A:A,blinkit_customers!I:I, " ")</f>
        <v>Regular</v>
      </c>
      <c r="E2554">
        <f>_xlfn.XLOOKUP(A2554,blinkit_order_items[order_id],blinkit_order_items[product_id])</f>
        <v>487065</v>
      </c>
      <c r="F2554" t="str">
        <f>_xlfn.XLOOKUP(E2554,blinkit_products[product_id],blinkit_products[product_name])</f>
        <v>Chips</v>
      </c>
      <c r="G2554" t="str">
        <f>_xlfn.XLOOKUP(E2554,blinkit_products[product_id],blinkit_products[category])</f>
        <v>Snacks &amp; Munchies</v>
      </c>
      <c r="H2554">
        <f>_xlfn.XLOOKUP(A2554,blinkit_order_items[order_id],blinkit_order_items[quantity])</f>
        <v>3</v>
      </c>
      <c r="I2554">
        <f>_xlfn.XLOOKUP(A2554,blinkit_order_items[order_id],blinkit_order_items[unit_price])</f>
        <v>374.68</v>
      </c>
      <c r="J2554" s="3">
        <v>1864.07</v>
      </c>
      <c r="K2554" s="3" t="s">
        <v>11</v>
      </c>
      <c r="L2554" s="3" t="s">
        <v>10</v>
      </c>
      <c r="M2554">
        <v>1</v>
      </c>
      <c r="N2554" s="8">
        <v>45428.654016203705</v>
      </c>
    </row>
    <row r="2555" spans="1:14" x14ac:dyDescent="0.3">
      <c r="A2555" s="4">
        <v>7022728237</v>
      </c>
      <c r="B2555" s="5">
        <v>21677923</v>
      </c>
      <c r="C2555" t="str">
        <f>_xlfn.XLOOKUP(B2555,blinkit_customers!A:A,blinkit_customers!B:B," ")</f>
        <v>Lipika Mukhopadhyay</v>
      </c>
      <c r="D2555" t="str">
        <f>_xlfn.XLOOKUP(B2555, blinkit_customers!A:A,blinkit_customers!I:I, " ")</f>
        <v>New</v>
      </c>
      <c r="E2555">
        <f>_xlfn.XLOOKUP(A2555,blinkit_order_items[order_id],blinkit_order_items[product_id])</f>
        <v>455083</v>
      </c>
      <c r="F2555" t="str">
        <f>_xlfn.XLOOKUP(E2555,blinkit_products[product_id],blinkit_products[product_name])</f>
        <v>Butter</v>
      </c>
      <c r="G2555" t="str">
        <f>_xlfn.XLOOKUP(E2555,blinkit_products[product_id],blinkit_products[category])</f>
        <v>Dairy &amp; Breakfast</v>
      </c>
      <c r="H2555">
        <f>_xlfn.XLOOKUP(A2555,blinkit_order_items[order_id],blinkit_order_items[quantity])</f>
        <v>1</v>
      </c>
      <c r="I2555">
        <f>_xlfn.XLOOKUP(A2555,blinkit_order_items[order_id],blinkit_order_items[unit_price])</f>
        <v>959.01</v>
      </c>
      <c r="J2555" s="5">
        <v>2066.42</v>
      </c>
      <c r="K2555" s="5" t="s">
        <v>13</v>
      </c>
      <c r="L2555" s="5" t="s">
        <v>10</v>
      </c>
      <c r="M2555">
        <v>0</v>
      </c>
      <c r="N2555" s="9">
        <v>45080.176423611112</v>
      </c>
    </row>
    <row r="2556" spans="1:14" x14ac:dyDescent="0.3">
      <c r="A2556" s="2">
        <v>2062715135</v>
      </c>
      <c r="B2556" s="3">
        <v>13197985</v>
      </c>
      <c r="C2556" t="str">
        <f>_xlfn.XLOOKUP(B2556,blinkit_customers!A:A,blinkit_customers!B:B," ")</f>
        <v>Gaurika Balasubramanian</v>
      </c>
      <c r="D2556" t="str">
        <f>_xlfn.XLOOKUP(B2556, blinkit_customers!A:A,blinkit_customers!I:I, " ")</f>
        <v>Premium</v>
      </c>
      <c r="E2556">
        <f>_xlfn.XLOOKUP(A2556,blinkit_order_items[order_id],blinkit_order_items[product_id])</f>
        <v>661577</v>
      </c>
      <c r="F2556" t="str">
        <f>_xlfn.XLOOKUP(E2556,blinkit_products[product_id],blinkit_products[product_name])</f>
        <v>Cat Food</v>
      </c>
      <c r="G2556" t="str">
        <f>_xlfn.XLOOKUP(E2556,blinkit_products[product_id],blinkit_products[category])</f>
        <v>Pet Care</v>
      </c>
      <c r="H2556">
        <f>_xlfn.XLOOKUP(A2556,blinkit_order_items[order_id],blinkit_order_items[quantity])</f>
        <v>2</v>
      </c>
      <c r="I2556">
        <f>_xlfn.XLOOKUP(A2556,blinkit_order_items[order_id],blinkit_order_items[unit_price])</f>
        <v>720.95</v>
      </c>
      <c r="J2556" s="3">
        <v>1107.3800000000001</v>
      </c>
      <c r="K2556" s="3" t="s">
        <v>13</v>
      </c>
      <c r="L2556" s="3" t="s">
        <v>10</v>
      </c>
      <c r="M2556">
        <v>0</v>
      </c>
      <c r="N2556" s="8">
        <v>45524.651967592596</v>
      </c>
    </row>
    <row r="2557" spans="1:14" x14ac:dyDescent="0.3">
      <c r="A2557" s="4">
        <v>3287815959</v>
      </c>
      <c r="B2557" s="5">
        <v>73061709</v>
      </c>
      <c r="C2557" t="str">
        <f>_xlfn.XLOOKUP(B2557,blinkit_customers!A:A,blinkit_customers!B:B," ")</f>
        <v>Zinal Sundaram</v>
      </c>
      <c r="D2557" t="str">
        <f>_xlfn.XLOOKUP(B2557, blinkit_customers!A:A,blinkit_customers!I:I, " ")</f>
        <v>Premium</v>
      </c>
      <c r="E2557">
        <f>_xlfn.XLOOKUP(A2557,blinkit_order_items[order_id],blinkit_order_items[product_id])</f>
        <v>34186</v>
      </c>
      <c r="F2557" t="str">
        <f>_xlfn.XLOOKUP(E2557,blinkit_products[product_id],blinkit_products[product_name])</f>
        <v>Mangoes</v>
      </c>
      <c r="G2557" t="str">
        <f>_xlfn.XLOOKUP(E2557,blinkit_products[product_id],blinkit_products[category])</f>
        <v>Fruits &amp; Vegetables</v>
      </c>
      <c r="H2557">
        <f>_xlfn.XLOOKUP(A2557,blinkit_order_items[order_id],blinkit_order_items[quantity])</f>
        <v>1</v>
      </c>
      <c r="I2557">
        <f>_xlfn.XLOOKUP(A2557,blinkit_order_items[order_id],blinkit_order_items[unit_price])</f>
        <v>925.65</v>
      </c>
      <c r="J2557" s="5">
        <v>2999.16</v>
      </c>
      <c r="K2557" s="5" t="s">
        <v>12</v>
      </c>
      <c r="L2557" s="5" t="s">
        <v>16</v>
      </c>
      <c r="M2557">
        <v>21</v>
      </c>
      <c r="N2557" s="9">
        <v>45513.821643518517</v>
      </c>
    </row>
    <row r="2558" spans="1:14" x14ac:dyDescent="0.3">
      <c r="A2558" s="2">
        <v>9015471552</v>
      </c>
      <c r="B2558" s="3">
        <v>23081177</v>
      </c>
      <c r="C2558" t="str">
        <f>_xlfn.XLOOKUP(B2558,blinkit_customers!A:A,blinkit_customers!B:B," ")</f>
        <v>Harinakshi Batta</v>
      </c>
      <c r="D2558" t="str">
        <f>_xlfn.XLOOKUP(B2558, blinkit_customers!A:A,blinkit_customers!I:I, " ")</f>
        <v>New</v>
      </c>
      <c r="E2558">
        <f>_xlfn.XLOOKUP(A2558,blinkit_order_items[order_id],blinkit_order_items[product_id])</f>
        <v>679865</v>
      </c>
      <c r="F2558" t="str">
        <f>_xlfn.XLOOKUP(E2558,blinkit_products[product_id],blinkit_products[product_name])</f>
        <v>Wheat Flour</v>
      </c>
      <c r="G2558" t="str">
        <f>_xlfn.XLOOKUP(E2558,blinkit_products[product_id],blinkit_products[category])</f>
        <v>Grocery &amp; Staples</v>
      </c>
      <c r="H2558">
        <f>_xlfn.XLOOKUP(A2558,blinkit_order_items[order_id],blinkit_order_items[quantity])</f>
        <v>2</v>
      </c>
      <c r="I2558">
        <f>_xlfn.XLOOKUP(A2558,blinkit_order_items[order_id],blinkit_order_items[unit_price])</f>
        <v>347.91</v>
      </c>
      <c r="J2558" s="3">
        <v>1434.89</v>
      </c>
      <c r="K2558" s="3" t="s">
        <v>12</v>
      </c>
      <c r="L2558" s="3" t="s">
        <v>10</v>
      </c>
      <c r="M2558">
        <v>0</v>
      </c>
      <c r="N2558" s="8">
        <v>45395.81422453704</v>
      </c>
    </row>
    <row r="2559" spans="1:14" x14ac:dyDescent="0.3">
      <c r="A2559" s="4">
        <v>1595123446</v>
      </c>
      <c r="B2559" s="5">
        <v>30188374</v>
      </c>
      <c r="C2559" t="str">
        <f>_xlfn.XLOOKUP(B2559,blinkit_customers!A:A,blinkit_customers!B:B," ")</f>
        <v>Naveen Chakrabarti</v>
      </c>
      <c r="D2559" t="str">
        <f>_xlfn.XLOOKUP(B2559, blinkit_customers!A:A,blinkit_customers!I:I, " ")</f>
        <v>New</v>
      </c>
      <c r="E2559">
        <f>_xlfn.XLOOKUP(A2559,blinkit_order_items[order_id],blinkit_order_items[product_id])</f>
        <v>137909</v>
      </c>
      <c r="F2559" t="str">
        <f>_xlfn.XLOOKUP(E2559,blinkit_products[product_id],blinkit_products[product_name])</f>
        <v>Cough Syrup</v>
      </c>
      <c r="G2559" t="str">
        <f>_xlfn.XLOOKUP(E2559,blinkit_products[product_id],blinkit_products[category])</f>
        <v>Pharmacy</v>
      </c>
      <c r="H2559">
        <f>_xlfn.XLOOKUP(A2559,blinkit_order_items[order_id],blinkit_order_items[quantity])</f>
        <v>2</v>
      </c>
      <c r="I2559">
        <f>_xlfn.XLOOKUP(A2559,blinkit_order_items[order_id],blinkit_order_items[unit_price])</f>
        <v>864.3</v>
      </c>
      <c r="J2559" s="5">
        <v>864.3</v>
      </c>
      <c r="K2559" s="5" t="s">
        <v>11</v>
      </c>
      <c r="L2559" s="5" t="s">
        <v>10</v>
      </c>
      <c r="M2559">
        <v>2</v>
      </c>
      <c r="N2559" s="9">
        <v>45349.028402777774</v>
      </c>
    </row>
    <row r="2560" spans="1:14" x14ac:dyDescent="0.3">
      <c r="A2560" s="2">
        <v>4888577440</v>
      </c>
      <c r="B2560" s="3">
        <v>35237846</v>
      </c>
      <c r="C2560" t="str">
        <f>_xlfn.XLOOKUP(B2560,blinkit_customers!A:A,blinkit_customers!B:B," ")</f>
        <v>Bakhshi Varkey</v>
      </c>
      <c r="D2560" t="str">
        <f>_xlfn.XLOOKUP(B2560, blinkit_customers!A:A,blinkit_customers!I:I, " ")</f>
        <v>Premium</v>
      </c>
      <c r="E2560">
        <f>_xlfn.XLOOKUP(A2560,blinkit_order_items[order_id],blinkit_order_items[product_id])</f>
        <v>697683</v>
      </c>
      <c r="F2560" t="str">
        <f>_xlfn.XLOOKUP(E2560,blinkit_products[product_id],blinkit_products[product_name])</f>
        <v>Toilet Cleaner</v>
      </c>
      <c r="G2560" t="str">
        <f>_xlfn.XLOOKUP(E2560,blinkit_products[product_id],blinkit_products[category])</f>
        <v>Household Care</v>
      </c>
      <c r="H2560">
        <f>_xlfn.XLOOKUP(A2560,blinkit_order_items[order_id],blinkit_order_items[quantity])</f>
        <v>2</v>
      </c>
      <c r="I2560">
        <f>_xlfn.XLOOKUP(A2560,blinkit_order_items[order_id],blinkit_order_items[unit_price])</f>
        <v>123.74</v>
      </c>
      <c r="J2560" s="3">
        <v>2010.17</v>
      </c>
      <c r="K2560" s="3" t="s">
        <v>13</v>
      </c>
      <c r="L2560" s="3" t="s">
        <v>10</v>
      </c>
      <c r="M2560">
        <v>-5</v>
      </c>
      <c r="N2560" s="8">
        <v>45431.029699074075</v>
      </c>
    </row>
    <row r="2561" spans="1:14" x14ac:dyDescent="0.3">
      <c r="A2561" s="4">
        <v>9039053330</v>
      </c>
      <c r="B2561" s="5">
        <v>82425179</v>
      </c>
      <c r="C2561" t="str">
        <f>_xlfn.XLOOKUP(B2561,blinkit_customers!A:A,blinkit_customers!B:B," ")</f>
        <v>Gagan Patil</v>
      </c>
      <c r="D2561" t="str">
        <f>_xlfn.XLOOKUP(B2561, blinkit_customers!A:A,blinkit_customers!I:I, " ")</f>
        <v>Regular</v>
      </c>
      <c r="E2561">
        <f>_xlfn.XLOOKUP(A2561,blinkit_order_items[order_id],blinkit_order_items[product_id])</f>
        <v>94225</v>
      </c>
      <c r="F2561" t="str">
        <f>_xlfn.XLOOKUP(E2561,blinkit_products[product_id],blinkit_products[product_name])</f>
        <v>Toilet Cleaner</v>
      </c>
      <c r="G2561" t="str">
        <f>_xlfn.XLOOKUP(E2561,blinkit_products[product_id],blinkit_products[category])</f>
        <v>Household Care</v>
      </c>
      <c r="H2561">
        <f>_xlfn.XLOOKUP(A2561,blinkit_order_items[order_id],blinkit_order_items[quantity])</f>
        <v>3</v>
      </c>
      <c r="I2561">
        <f>_xlfn.XLOOKUP(A2561,blinkit_order_items[order_id],blinkit_order_items[unit_price])</f>
        <v>77.11</v>
      </c>
      <c r="J2561" s="5">
        <v>2077.5500000000002</v>
      </c>
      <c r="K2561" s="5" t="s">
        <v>12</v>
      </c>
      <c r="L2561" s="5" t="s">
        <v>10</v>
      </c>
      <c r="M2561">
        <v>-1</v>
      </c>
      <c r="N2561" s="9">
        <v>45154.427662037036</v>
      </c>
    </row>
    <row r="2562" spans="1:14" x14ac:dyDescent="0.3">
      <c r="A2562" s="2">
        <v>3091360904</v>
      </c>
      <c r="B2562" s="3">
        <v>59252433</v>
      </c>
      <c r="C2562" t="str">
        <f>_xlfn.XLOOKUP(B2562,blinkit_customers!A:A,blinkit_customers!B:B," ")</f>
        <v>Vincent Raval</v>
      </c>
      <c r="D2562" t="str">
        <f>_xlfn.XLOOKUP(B2562, blinkit_customers!A:A,blinkit_customers!I:I, " ")</f>
        <v>Regular</v>
      </c>
      <c r="E2562">
        <f>_xlfn.XLOOKUP(A2562,blinkit_order_items[order_id],blinkit_order_items[product_id])</f>
        <v>799459</v>
      </c>
      <c r="F2562" t="str">
        <f>_xlfn.XLOOKUP(E2562,blinkit_products[product_id],blinkit_products[product_name])</f>
        <v>Vitamins</v>
      </c>
      <c r="G2562" t="str">
        <f>_xlfn.XLOOKUP(E2562,blinkit_products[product_id],blinkit_products[category])</f>
        <v>Pharmacy</v>
      </c>
      <c r="H2562">
        <f>_xlfn.XLOOKUP(A2562,blinkit_order_items[order_id],blinkit_order_items[quantity])</f>
        <v>1</v>
      </c>
      <c r="I2562">
        <f>_xlfn.XLOOKUP(A2562,blinkit_order_items[order_id],blinkit_order_items[unit_price])</f>
        <v>852.02</v>
      </c>
      <c r="J2562" s="3">
        <v>1758.62</v>
      </c>
      <c r="K2562" s="3" t="s">
        <v>12</v>
      </c>
      <c r="L2562" s="3" t="s">
        <v>10</v>
      </c>
      <c r="M2562">
        <v>0</v>
      </c>
      <c r="N2562" s="8">
        <v>45459.185289351852</v>
      </c>
    </row>
    <row r="2563" spans="1:14" x14ac:dyDescent="0.3">
      <c r="A2563" s="4">
        <v>6821938492</v>
      </c>
      <c r="B2563" s="5">
        <v>90346920</v>
      </c>
      <c r="C2563" t="str">
        <f>_xlfn.XLOOKUP(B2563,blinkit_customers!A:A,blinkit_customers!B:B," ")</f>
        <v>Idika Acharya</v>
      </c>
      <c r="D2563" t="str">
        <f>_xlfn.XLOOKUP(B2563, blinkit_customers!A:A,blinkit_customers!I:I, " ")</f>
        <v>New</v>
      </c>
      <c r="E2563">
        <f>_xlfn.XLOOKUP(A2563,blinkit_order_items[order_id],blinkit_order_items[product_id])</f>
        <v>256051</v>
      </c>
      <c r="F2563" t="str">
        <f>_xlfn.XLOOKUP(E2563,blinkit_products[product_id],blinkit_products[product_name])</f>
        <v>Lotion</v>
      </c>
      <c r="G2563" t="str">
        <f>_xlfn.XLOOKUP(E2563,blinkit_products[product_id],blinkit_products[category])</f>
        <v>Personal Care</v>
      </c>
      <c r="H2563">
        <f>_xlfn.XLOOKUP(A2563,blinkit_order_items[order_id],blinkit_order_items[quantity])</f>
        <v>3</v>
      </c>
      <c r="I2563">
        <f>_xlfn.XLOOKUP(A2563,blinkit_order_items[order_id],blinkit_order_items[unit_price])</f>
        <v>400.92</v>
      </c>
      <c r="J2563" s="5">
        <v>2645.3</v>
      </c>
      <c r="K2563" s="5" t="s">
        <v>12</v>
      </c>
      <c r="L2563" s="5" t="s">
        <v>10</v>
      </c>
      <c r="M2563">
        <v>1</v>
      </c>
      <c r="N2563" s="9">
        <v>45175.699016203704</v>
      </c>
    </row>
    <row r="2564" spans="1:14" x14ac:dyDescent="0.3">
      <c r="A2564" s="2">
        <v>4553785640</v>
      </c>
      <c r="B2564" s="3">
        <v>94486311</v>
      </c>
      <c r="C2564" t="str">
        <f>_xlfn.XLOOKUP(B2564,blinkit_customers!A:A,blinkit_customers!B:B," ")</f>
        <v>Ladli Mani</v>
      </c>
      <c r="D2564" t="str">
        <f>_xlfn.XLOOKUP(B2564, blinkit_customers!A:A,blinkit_customers!I:I, " ")</f>
        <v>New</v>
      </c>
      <c r="E2564">
        <f>_xlfn.XLOOKUP(A2564,blinkit_order_items[order_id],blinkit_order_items[product_id])</f>
        <v>818990</v>
      </c>
      <c r="F2564" t="str">
        <f>_xlfn.XLOOKUP(E2564,blinkit_products[product_id],blinkit_products[product_name])</f>
        <v>Tomatoes</v>
      </c>
      <c r="G2564" t="str">
        <f>_xlfn.XLOOKUP(E2564,blinkit_products[product_id],blinkit_products[category])</f>
        <v>Fruits &amp; Vegetables</v>
      </c>
      <c r="H2564">
        <f>_xlfn.XLOOKUP(A2564,blinkit_order_items[order_id],blinkit_order_items[quantity])</f>
        <v>2</v>
      </c>
      <c r="I2564">
        <f>_xlfn.XLOOKUP(A2564,blinkit_order_items[order_id],blinkit_order_items[unit_price])</f>
        <v>163.55000000000001</v>
      </c>
      <c r="J2564" s="3">
        <v>2646.91</v>
      </c>
      <c r="K2564" s="3" t="s">
        <v>12</v>
      </c>
      <c r="L2564" s="3" t="s">
        <v>10</v>
      </c>
      <c r="M2564">
        <v>1</v>
      </c>
      <c r="N2564" s="8">
        <v>45517.692858796298</v>
      </c>
    </row>
    <row r="2565" spans="1:14" x14ac:dyDescent="0.3">
      <c r="A2565" s="4">
        <v>4005611015</v>
      </c>
      <c r="B2565" s="5">
        <v>5763963</v>
      </c>
      <c r="C2565" t="str">
        <f>_xlfn.XLOOKUP(B2565,blinkit_customers!A:A,blinkit_customers!B:B," ")</f>
        <v>Chandran Seth</v>
      </c>
      <c r="D2565" t="str">
        <f>_xlfn.XLOOKUP(B2565, blinkit_customers!A:A,blinkit_customers!I:I, " ")</f>
        <v>Regular</v>
      </c>
      <c r="E2565">
        <f>_xlfn.XLOOKUP(A2565,blinkit_order_items[order_id],blinkit_order_items[product_id])</f>
        <v>613942</v>
      </c>
      <c r="F2565" t="str">
        <f>_xlfn.XLOOKUP(E2565,blinkit_products[product_id],blinkit_products[product_name])</f>
        <v>Pet Treats</v>
      </c>
      <c r="G2565" t="str">
        <f>_xlfn.XLOOKUP(E2565,blinkit_products[product_id],blinkit_products[category])</f>
        <v>Pet Care</v>
      </c>
      <c r="H2565">
        <f>_xlfn.XLOOKUP(A2565,blinkit_order_items[order_id],blinkit_order_items[quantity])</f>
        <v>3</v>
      </c>
      <c r="I2565">
        <f>_xlfn.XLOOKUP(A2565,blinkit_order_items[order_id],blinkit_order_items[unit_price])</f>
        <v>545</v>
      </c>
      <c r="J2565" s="5">
        <v>1543.49</v>
      </c>
      <c r="K2565" s="5" t="s">
        <v>12</v>
      </c>
      <c r="L2565" s="5" t="s">
        <v>14</v>
      </c>
      <c r="M2565">
        <v>14</v>
      </c>
      <c r="N2565" s="9">
        <v>45380.994525462964</v>
      </c>
    </row>
    <row r="2566" spans="1:14" x14ac:dyDescent="0.3">
      <c r="A2566" s="2">
        <v>8480910658</v>
      </c>
      <c r="B2566" s="3">
        <v>73799927</v>
      </c>
      <c r="C2566" t="str">
        <f>_xlfn.XLOOKUP(B2566,blinkit_customers!A:A,blinkit_customers!B:B," ")</f>
        <v>Tamanna Kashyap</v>
      </c>
      <c r="D2566" t="str">
        <f>_xlfn.XLOOKUP(B2566, blinkit_customers!A:A,blinkit_customers!I:I, " ")</f>
        <v>New</v>
      </c>
      <c r="E2566">
        <f>_xlfn.XLOOKUP(A2566,blinkit_order_items[order_id],blinkit_order_items[product_id])</f>
        <v>871592</v>
      </c>
      <c r="F2566" t="str">
        <f>_xlfn.XLOOKUP(E2566,blinkit_products[product_id],blinkit_products[product_name])</f>
        <v>Carrots</v>
      </c>
      <c r="G2566" t="str">
        <f>_xlfn.XLOOKUP(E2566,blinkit_products[product_id],blinkit_products[category])</f>
        <v>Fruits &amp; Vegetables</v>
      </c>
      <c r="H2566">
        <f>_xlfn.XLOOKUP(A2566,blinkit_order_items[order_id],blinkit_order_items[quantity])</f>
        <v>3</v>
      </c>
      <c r="I2566">
        <f>_xlfn.XLOOKUP(A2566,blinkit_order_items[order_id],blinkit_order_items[unit_price])</f>
        <v>870.29</v>
      </c>
      <c r="J2566" s="3">
        <v>728.73</v>
      </c>
      <c r="K2566" s="3" t="s">
        <v>13</v>
      </c>
      <c r="L2566" s="3" t="s">
        <v>10</v>
      </c>
      <c r="M2566">
        <v>5</v>
      </c>
      <c r="N2566" s="8">
        <v>45166.846805555557</v>
      </c>
    </row>
    <row r="2567" spans="1:14" x14ac:dyDescent="0.3">
      <c r="A2567" s="4">
        <v>1922667245</v>
      </c>
      <c r="B2567" s="5">
        <v>66252737</v>
      </c>
      <c r="C2567" t="str">
        <f>_xlfn.XLOOKUP(B2567,blinkit_customers!A:A,blinkit_customers!B:B," ")</f>
        <v>Umang Bhavsar</v>
      </c>
      <c r="D2567" t="str">
        <f>_xlfn.XLOOKUP(B2567, blinkit_customers!A:A,blinkit_customers!I:I, " ")</f>
        <v>Premium</v>
      </c>
      <c r="E2567">
        <f>_xlfn.XLOOKUP(A2567,blinkit_order_items[order_id],blinkit_order_items[product_id])</f>
        <v>378287</v>
      </c>
      <c r="F2567" t="str">
        <f>_xlfn.XLOOKUP(E2567,blinkit_products[product_id],blinkit_products[product_name])</f>
        <v>Lemonade</v>
      </c>
      <c r="G2567" t="str">
        <f>_xlfn.XLOOKUP(E2567,blinkit_products[product_id],blinkit_products[category])</f>
        <v>Cold Drinks &amp; Juices</v>
      </c>
      <c r="H2567">
        <f>_xlfn.XLOOKUP(A2567,blinkit_order_items[order_id],blinkit_order_items[quantity])</f>
        <v>3</v>
      </c>
      <c r="I2567">
        <f>_xlfn.XLOOKUP(A2567,blinkit_order_items[order_id],blinkit_order_items[unit_price])</f>
        <v>332.84</v>
      </c>
      <c r="J2567" s="5">
        <v>2382.0300000000002</v>
      </c>
      <c r="K2567" s="5" t="s">
        <v>12</v>
      </c>
      <c r="L2567" s="5" t="s">
        <v>10</v>
      </c>
      <c r="M2567">
        <v>1</v>
      </c>
      <c r="N2567" s="9">
        <v>45193.689687500002</v>
      </c>
    </row>
    <row r="2568" spans="1:14" x14ac:dyDescent="0.3">
      <c r="A2568" s="2">
        <v>379758677</v>
      </c>
      <c r="B2568" s="3">
        <v>54139038</v>
      </c>
      <c r="C2568" t="str">
        <f>_xlfn.XLOOKUP(B2568,blinkit_customers!A:A,blinkit_customers!B:B," ")</f>
        <v>Wahab Balan</v>
      </c>
      <c r="D2568" t="str">
        <f>_xlfn.XLOOKUP(B2568, blinkit_customers!A:A,blinkit_customers!I:I, " ")</f>
        <v>Inactive</v>
      </c>
      <c r="E2568">
        <f>_xlfn.XLOOKUP(A2568,blinkit_order_items[order_id],blinkit_order_items[product_id])</f>
        <v>171602</v>
      </c>
      <c r="F2568" t="str">
        <f>_xlfn.XLOOKUP(E2568,blinkit_products[product_id],blinkit_products[product_name])</f>
        <v>Cola</v>
      </c>
      <c r="G2568" t="str">
        <f>_xlfn.XLOOKUP(E2568,blinkit_products[product_id],blinkit_products[category])</f>
        <v>Cold Drinks &amp; Juices</v>
      </c>
      <c r="H2568">
        <f>_xlfn.XLOOKUP(A2568,blinkit_order_items[order_id],blinkit_order_items[quantity])</f>
        <v>2</v>
      </c>
      <c r="I2568">
        <f>_xlfn.XLOOKUP(A2568,blinkit_order_items[order_id],blinkit_order_items[unit_price])</f>
        <v>883.44</v>
      </c>
      <c r="J2568" s="3">
        <v>1514.31</v>
      </c>
      <c r="K2568" s="3" t="s">
        <v>13</v>
      </c>
      <c r="L2568" s="3" t="s">
        <v>14</v>
      </c>
      <c r="M2568">
        <v>13</v>
      </c>
      <c r="N2568" s="8">
        <v>45286.946631944447</v>
      </c>
    </row>
    <row r="2569" spans="1:14" x14ac:dyDescent="0.3">
      <c r="A2569" s="4">
        <v>4903380842</v>
      </c>
      <c r="B2569" s="5">
        <v>71229024</v>
      </c>
      <c r="C2569" t="str">
        <f>_xlfn.XLOOKUP(B2569,blinkit_customers!A:A,blinkit_customers!B:B," ")</f>
        <v>Manbir Ramesh</v>
      </c>
      <c r="D2569" t="str">
        <f>_xlfn.XLOOKUP(B2569, blinkit_customers!A:A,blinkit_customers!I:I, " ")</f>
        <v>New</v>
      </c>
      <c r="E2569">
        <f>_xlfn.XLOOKUP(A2569,blinkit_order_items[order_id],blinkit_order_items[product_id])</f>
        <v>317242</v>
      </c>
      <c r="F2569" t="str">
        <f>_xlfn.XLOOKUP(E2569,blinkit_products[product_id],blinkit_products[product_name])</f>
        <v>Pulses</v>
      </c>
      <c r="G2569" t="str">
        <f>_xlfn.XLOOKUP(E2569,blinkit_products[product_id],blinkit_products[category])</f>
        <v>Grocery &amp; Staples</v>
      </c>
      <c r="H2569">
        <f>_xlfn.XLOOKUP(A2569,blinkit_order_items[order_id],blinkit_order_items[quantity])</f>
        <v>3</v>
      </c>
      <c r="I2569">
        <f>_xlfn.XLOOKUP(A2569,blinkit_order_items[order_id],blinkit_order_items[unit_price])</f>
        <v>198.15</v>
      </c>
      <c r="J2569" s="5">
        <v>2029.84</v>
      </c>
      <c r="K2569" s="5" t="s">
        <v>13</v>
      </c>
      <c r="L2569" s="5" t="s">
        <v>14</v>
      </c>
      <c r="M2569">
        <v>6</v>
      </c>
      <c r="N2569" s="9">
        <v>45446.227141203701</v>
      </c>
    </row>
    <row r="2570" spans="1:14" x14ac:dyDescent="0.3">
      <c r="A2570" s="2">
        <v>9244122658</v>
      </c>
      <c r="B2570" s="3">
        <v>1588560</v>
      </c>
      <c r="C2570" t="str">
        <f>_xlfn.XLOOKUP(B2570,blinkit_customers!A:A,blinkit_customers!B:B," ")</f>
        <v>Jeremiah Nath</v>
      </c>
      <c r="D2570" t="str">
        <f>_xlfn.XLOOKUP(B2570, blinkit_customers!A:A,blinkit_customers!I:I, " ")</f>
        <v>New</v>
      </c>
      <c r="E2570">
        <f>_xlfn.XLOOKUP(A2570,blinkit_order_items[order_id],blinkit_order_items[product_id])</f>
        <v>26060</v>
      </c>
      <c r="F2570" t="str">
        <f>_xlfn.XLOOKUP(E2570,blinkit_products[product_id],blinkit_products[product_name])</f>
        <v>Vitamins</v>
      </c>
      <c r="G2570" t="str">
        <f>_xlfn.XLOOKUP(E2570,blinkit_products[product_id],blinkit_products[category])</f>
        <v>Pharmacy</v>
      </c>
      <c r="H2570">
        <f>_xlfn.XLOOKUP(A2570,blinkit_order_items[order_id],blinkit_order_items[quantity])</f>
        <v>3</v>
      </c>
      <c r="I2570">
        <f>_xlfn.XLOOKUP(A2570,blinkit_order_items[order_id],blinkit_order_items[unit_price])</f>
        <v>342.94</v>
      </c>
      <c r="J2570" s="3">
        <v>4095.18</v>
      </c>
      <c r="K2570" s="3" t="s">
        <v>12</v>
      </c>
      <c r="L2570" s="3" t="s">
        <v>16</v>
      </c>
      <c r="M2570">
        <v>23</v>
      </c>
      <c r="N2570" s="8">
        <v>45363.696273148147</v>
      </c>
    </row>
    <row r="2571" spans="1:14" x14ac:dyDescent="0.3">
      <c r="A2571" s="4">
        <v>5054410467</v>
      </c>
      <c r="B2571" s="5">
        <v>49147776</v>
      </c>
      <c r="C2571" t="str">
        <f>_xlfn.XLOOKUP(B2571,blinkit_customers!A:A,blinkit_customers!B:B," ")</f>
        <v>Meghana Khanna</v>
      </c>
      <c r="D2571" t="str">
        <f>_xlfn.XLOOKUP(B2571, blinkit_customers!A:A,blinkit_customers!I:I, " ")</f>
        <v>Inactive</v>
      </c>
      <c r="E2571">
        <f>_xlfn.XLOOKUP(A2571,blinkit_order_items[order_id],blinkit_order_items[product_id])</f>
        <v>60619</v>
      </c>
      <c r="F2571" t="str">
        <f>_xlfn.XLOOKUP(E2571,blinkit_products[product_id],blinkit_products[product_name])</f>
        <v>Iced Tea</v>
      </c>
      <c r="G2571" t="str">
        <f>_xlfn.XLOOKUP(E2571,blinkit_products[product_id],blinkit_products[category])</f>
        <v>Cold Drinks &amp; Juices</v>
      </c>
      <c r="H2571">
        <f>_xlfn.XLOOKUP(A2571,blinkit_order_items[order_id],blinkit_order_items[quantity])</f>
        <v>2</v>
      </c>
      <c r="I2571">
        <f>_xlfn.XLOOKUP(A2571,blinkit_order_items[order_id],blinkit_order_items[unit_price])</f>
        <v>726.41</v>
      </c>
      <c r="J2571" s="5">
        <v>1031.51</v>
      </c>
      <c r="K2571" s="5" t="s">
        <v>12</v>
      </c>
      <c r="L2571" s="5" t="s">
        <v>10</v>
      </c>
      <c r="M2571">
        <v>-3</v>
      </c>
      <c r="N2571" s="9">
        <v>45108.511377314811</v>
      </c>
    </row>
    <row r="2572" spans="1:14" x14ac:dyDescent="0.3">
      <c r="A2572" s="2">
        <v>9877212995</v>
      </c>
      <c r="B2572" s="3">
        <v>30065862</v>
      </c>
      <c r="C2572" t="str">
        <f>_xlfn.XLOOKUP(B2572,blinkit_customers!A:A,blinkit_customers!B:B," ")</f>
        <v>Urishilla Hegde</v>
      </c>
      <c r="D2572" t="str">
        <f>_xlfn.XLOOKUP(B2572, blinkit_customers!A:A,blinkit_customers!I:I, " ")</f>
        <v>Regular</v>
      </c>
      <c r="E2572">
        <f>_xlfn.XLOOKUP(A2572,blinkit_order_items[order_id],blinkit_order_items[product_id])</f>
        <v>739534</v>
      </c>
      <c r="F2572" t="str">
        <f>_xlfn.XLOOKUP(E2572,blinkit_products[product_id],blinkit_products[product_name])</f>
        <v>Toilet Cleaner</v>
      </c>
      <c r="G2572" t="str">
        <f>_xlfn.XLOOKUP(E2572,blinkit_products[product_id],blinkit_products[category])</f>
        <v>Household Care</v>
      </c>
      <c r="H2572">
        <f>_xlfn.XLOOKUP(A2572,blinkit_order_items[order_id],blinkit_order_items[quantity])</f>
        <v>3</v>
      </c>
      <c r="I2572">
        <f>_xlfn.XLOOKUP(A2572,blinkit_order_items[order_id],blinkit_order_items[unit_price])</f>
        <v>994.56</v>
      </c>
      <c r="J2572" s="3">
        <v>1394.21</v>
      </c>
      <c r="K2572" s="3" t="s">
        <v>13</v>
      </c>
      <c r="L2572" s="3" t="s">
        <v>10</v>
      </c>
      <c r="M2572">
        <v>-5</v>
      </c>
      <c r="N2572" s="8">
        <v>45416.054756944446</v>
      </c>
    </row>
    <row r="2573" spans="1:14" x14ac:dyDescent="0.3">
      <c r="A2573" s="4">
        <v>8375236356</v>
      </c>
      <c r="B2573" s="5">
        <v>22974816</v>
      </c>
      <c r="C2573" t="str">
        <f>_xlfn.XLOOKUP(B2573,blinkit_customers!A:A,blinkit_customers!B:B," ")</f>
        <v>Ekantika Muni</v>
      </c>
      <c r="D2573" t="str">
        <f>_xlfn.XLOOKUP(B2573, blinkit_customers!A:A,blinkit_customers!I:I, " ")</f>
        <v>Premium</v>
      </c>
      <c r="E2573">
        <f>_xlfn.XLOOKUP(A2573,blinkit_order_items[order_id],blinkit_order_items[product_id])</f>
        <v>890232</v>
      </c>
      <c r="F2573" t="str">
        <f>_xlfn.XLOOKUP(E2573,blinkit_products[product_id],blinkit_products[product_name])</f>
        <v>Mango Drink</v>
      </c>
      <c r="G2573" t="str">
        <f>_xlfn.XLOOKUP(E2573,blinkit_products[product_id],blinkit_products[category])</f>
        <v>Cold Drinks &amp; Juices</v>
      </c>
      <c r="H2573">
        <f>_xlfn.XLOOKUP(A2573,blinkit_order_items[order_id],blinkit_order_items[quantity])</f>
        <v>1</v>
      </c>
      <c r="I2573">
        <f>_xlfn.XLOOKUP(A2573,blinkit_order_items[order_id],blinkit_order_items[unit_price])</f>
        <v>432</v>
      </c>
      <c r="J2573" s="5">
        <v>3194.98</v>
      </c>
      <c r="K2573" s="5" t="s">
        <v>13</v>
      </c>
      <c r="L2573" s="5" t="s">
        <v>10</v>
      </c>
      <c r="M2573">
        <v>4</v>
      </c>
      <c r="N2573" s="9">
        <v>45191.781273148146</v>
      </c>
    </row>
    <row r="2574" spans="1:14" x14ac:dyDescent="0.3">
      <c r="A2574" s="2">
        <v>2652063230</v>
      </c>
      <c r="B2574" s="3">
        <v>24144240</v>
      </c>
      <c r="C2574" t="str">
        <f>_xlfn.XLOOKUP(B2574,blinkit_customers!A:A,blinkit_customers!B:B," ")</f>
        <v>Charles Parsa</v>
      </c>
      <c r="D2574" t="str">
        <f>_xlfn.XLOOKUP(B2574, blinkit_customers!A:A,blinkit_customers!I:I, " ")</f>
        <v>Regular</v>
      </c>
      <c r="E2574">
        <f>_xlfn.XLOOKUP(A2574,blinkit_order_items[order_id],blinkit_order_items[product_id])</f>
        <v>604184</v>
      </c>
      <c r="F2574" t="str">
        <f>_xlfn.XLOOKUP(E2574,blinkit_products[product_id],blinkit_products[product_name])</f>
        <v>Toilet Cleaner</v>
      </c>
      <c r="G2574" t="str">
        <f>_xlfn.XLOOKUP(E2574,blinkit_products[product_id],blinkit_products[category])</f>
        <v>Household Care</v>
      </c>
      <c r="H2574">
        <f>_xlfn.XLOOKUP(A2574,blinkit_order_items[order_id],blinkit_order_items[quantity])</f>
        <v>3</v>
      </c>
      <c r="I2574">
        <f>_xlfn.XLOOKUP(A2574,blinkit_order_items[order_id],blinkit_order_items[unit_price])</f>
        <v>397.55</v>
      </c>
      <c r="J2574" s="3">
        <v>154.78</v>
      </c>
      <c r="K2574" s="3" t="s">
        <v>13</v>
      </c>
      <c r="L2574" s="3" t="s">
        <v>10</v>
      </c>
      <c r="M2574">
        <v>1</v>
      </c>
      <c r="N2574" s="8">
        <v>45252.091608796298</v>
      </c>
    </row>
    <row r="2575" spans="1:14" x14ac:dyDescent="0.3">
      <c r="A2575" s="4">
        <v>7258243894</v>
      </c>
      <c r="B2575" s="5">
        <v>72797175</v>
      </c>
      <c r="C2575" t="str">
        <f>_xlfn.XLOOKUP(B2575,blinkit_customers!A:A,blinkit_customers!B:B," ")</f>
        <v>Aarush Ratti</v>
      </c>
      <c r="D2575" t="str">
        <f>_xlfn.XLOOKUP(B2575, blinkit_customers!A:A,blinkit_customers!I:I, " ")</f>
        <v>Regular</v>
      </c>
      <c r="E2575">
        <f>_xlfn.XLOOKUP(A2575,blinkit_order_items[order_id],blinkit_order_items[product_id])</f>
        <v>473929</v>
      </c>
      <c r="F2575" t="str">
        <f>_xlfn.XLOOKUP(E2575,blinkit_products[product_id],blinkit_products[product_name])</f>
        <v>Carrots</v>
      </c>
      <c r="G2575" t="str">
        <f>_xlfn.XLOOKUP(E2575,blinkit_products[product_id],blinkit_products[category])</f>
        <v>Fruits &amp; Vegetables</v>
      </c>
      <c r="H2575">
        <f>_xlfn.XLOOKUP(A2575,blinkit_order_items[order_id],blinkit_order_items[quantity])</f>
        <v>3</v>
      </c>
      <c r="I2575">
        <f>_xlfn.XLOOKUP(A2575,blinkit_order_items[order_id],blinkit_order_items[unit_price])</f>
        <v>440.19</v>
      </c>
      <c r="J2575" s="5">
        <v>1073.1600000000001</v>
      </c>
      <c r="K2575" s="5" t="s">
        <v>13</v>
      </c>
      <c r="L2575" s="5" t="s">
        <v>10</v>
      </c>
      <c r="M2575">
        <v>-1</v>
      </c>
      <c r="N2575" s="9">
        <v>45487.964178240742</v>
      </c>
    </row>
    <row r="2576" spans="1:14" x14ac:dyDescent="0.3">
      <c r="A2576" s="2">
        <v>5980648426</v>
      </c>
      <c r="B2576" s="3">
        <v>23982977</v>
      </c>
      <c r="C2576" t="str">
        <f>_xlfn.XLOOKUP(B2576,blinkit_customers!A:A,blinkit_customers!B:B," ")</f>
        <v>Charita Rama</v>
      </c>
      <c r="D2576" t="str">
        <f>_xlfn.XLOOKUP(B2576, blinkit_customers!A:A,blinkit_customers!I:I, " ")</f>
        <v>New</v>
      </c>
      <c r="E2576">
        <f>_xlfn.XLOOKUP(A2576,blinkit_order_items[order_id],blinkit_order_items[product_id])</f>
        <v>373536</v>
      </c>
      <c r="F2576" t="str">
        <f>_xlfn.XLOOKUP(E2576,blinkit_products[product_id],blinkit_products[product_name])</f>
        <v>Dog Food</v>
      </c>
      <c r="G2576" t="str">
        <f>_xlfn.XLOOKUP(E2576,blinkit_products[product_id],blinkit_products[category])</f>
        <v>Pet Care</v>
      </c>
      <c r="H2576">
        <f>_xlfn.XLOOKUP(A2576,blinkit_order_items[order_id],blinkit_order_items[quantity])</f>
        <v>2</v>
      </c>
      <c r="I2576">
        <f>_xlfn.XLOOKUP(A2576,blinkit_order_items[order_id],blinkit_order_items[unit_price])</f>
        <v>494.17</v>
      </c>
      <c r="J2576" s="3">
        <v>995.87</v>
      </c>
      <c r="K2576" s="3" t="s">
        <v>12</v>
      </c>
      <c r="L2576" s="3" t="s">
        <v>16</v>
      </c>
      <c r="M2576">
        <v>16</v>
      </c>
      <c r="N2576" s="8">
        <v>45275.143055555556</v>
      </c>
    </row>
    <row r="2577" spans="1:14" x14ac:dyDescent="0.3">
      <c r="A2577" s="4">
        <v>365104159</v>
      </c>
      <c r="B2577" s="5">
        <v>19581959</v>
      </c>
      <c r="C2577" t="str">
        <f>_xlfn.XLOOKUP(B2577,blinkit_customers!A:A,blinkit_customers!B:B," ")</f>
        <v>Eesha Sahota</v>
      </c>
      <c r="D2577" t="str">
        <f>_xlfn.XLOOKUP(B2577, blinkit_customers!A:A,blinkit_customers!I:I, " ")</f>
        <v>Premium</v>
      </c>
      <c r="E2577">
        <f>_xlfn.XLOOKUP(A2577,blinkit_order_items[order_id],blinkit_order_items[product_id])</f>
        <v>771228</v>
      </c>
      <c r="F2577" t="str">
        <f>_xlfn.XLOOKUP(E2577,blinkit_products[product_id],blinkit_products[product_name])</f>
        <v>Pet Treats</v>
      </c>
      <c r="G2577" t="str">
        <f>_xlfn.XLOOKUP(E2577,blinkit_products[product_id],blinkit_products[category])</f>
        <v>Pet Care</v>
      </c>
      <c r="H2577">
        <f>_xlfn.XLOOKUP(A2577,blinkit_order_items[order_id],blinkit_order_items[quantity])</f>
        <v>2</v>
      </c>
      <c r="I2577">
        <f>_xlfn.XLOOKUP(A2577,blinkit_order_items[order_id],blinkit_order_items[unit_price])</f>
        <v>83.18</v>
      </c>
      <c r="J2577" s="5">
        <v>1770.48</v>
      </c>
      <c r="K2577" s="5" t="s">
        <v>13</v>
      </c>
      <c r="L2577" s="5" t="s">
        <v>16</v>
      </c>
      <c r="M2577">
        <v>19</v>
      </c>
      <c r="N2577" s="9">
        <v>45257.206145833334</v>
      </c>
    </row>
    <row r="2578" spans="1:14" x14ac:dyDescent="0.3">
      <c r="A2578" s="2">
        <v>7038005775</v>
      </c>
      <c r="B2578" s="3">
        <v>49617531</v>
      </c>
      <c r="C2578" t="str">
        <f>_xlfn.XLOOKUP(B2578,blinkit_customers!A:A,blinkit_customers!B:B," ")</f>
        <v>Vamakshi Pradhan</v>
      </c>
      <c r="D2578" t="str">
        <f>_xlfn.XLOOKUP(B2578, blinkit_customers!A:A,blinkit_customers!I:I, " ")</f>
        <v>Inactive</v>
      </c>
      <c r="E2578">
        <f>_xlfn.XLOOKUP(A2578,blinkit_order_items[order_id],blinkit_order_items[product_id])</f>
        <v>284460</v>
      </c>
      <c r="F2578" t="str">
        <f>_xlfn.XLOOKUP(E2578,blinkit_products[product_id],blinkit_products[product_name])</f>
        <v>Potatoes</v>
      </c>
      <c r="G2578" t="str">
        <f>_xlfn.XLOOKUP(E2578,blinkit_products[product_id],blinkit_products[category])</f>
        <v>Fruits &amp; Vegetables</v>
      </c>
      <c r="H2578">
        <f>_xlfn.XLOOKUP(A2578,blinkit_order_items[order_id],blinkit_order_items[quantity])</f>
        <v>1</v>
      </c>
      <c r="I2578">
        <f>_xlfn.XLOOKUP(A2578,blinkit_order_items[order_id],blinkit_order_items[unit_price])</f>
        <v>505.95</v>
      </c>
      <c r="J2578" s="3">
        <v>4684.1099999999997</v>
      </c>
      <c r="K2578" s="3" t="s">
        <v>11</v>
      </c>
      <c r="L2578" s="3" t="s">
        <v>10</v>
      </c>
      <c r="M2578">
        <v>-4</v>
      </c>
      <c r="N2578" s="8">
        <v>45109.090127314812</v>
      </c>
    </row>
    <row r="2579" spans="1:14" x14ac:dyDescent="0.3">
      <c r="A2579" s="4">
        <v>1456792223</v>
      </c>
      <c r="B2579" s="5">
        <v>80875034</v>
      </c>
      <c r="C2579" t="str">
        <f>_xlfn.XLOOKUP(B2579,blinkit_customers!A:A,blinkit_customers!B:B," ")</f>
        <v>Vasatika Palla</v>
      </c>
      <c r="D2579" t="str">
        <f>_xlfn.XLOOKUP(B2579, blinkit_customers!A:A,blinkit_customers!I:I, " ")</f>
        <v>Inactive</v>
      </c>
      <c r="E2579">
        <f>_xlfn.XLOOKUP(A2579,blinkit_order_items[order_id],blinkit_order_items[product_id])</f>
        <v>33797</v>
      </c>
      <c r="F2579" t="str">
        <f>_xlfn.XLOOKUP(E2579,blinkit_products[product_id],blinkit_products[product_name])</f>
        <v>Pain Reliever</v>
      </c>
      <c r="G2579" t="str">
        <f>_xlfn.XLOOKUP(E2579,blinkit_products[product_id],blinkit_products[category])</f>
        <v>Pharmacy</v>
      </c>
      <c r="H2579">
        <f>_xlfn.XLOOKUP(A2579,blinkit_order_items[order_id],blinkit_order_items[quantity])</f>
        <v>2</v>
      </c>
      <c r="I2579">
        <f>_xlfn.XLOOKUP(A2579,blinkit_order_items[order_id],blinkit_order_items[unit_price])</f>
        <v>888.12</v>
      </c>
      <c r="J2579" s="5">
        <v>154.53</v>
      </c>
      <c r="K2579" s="5" t="s">
        <v>12</v>
      </c>
      <c r="L2579" s="5" t="s">
        <v>10</v>
      </c>
      <c r="M2579">
        <v>-5</v>
      </c>
      <c r="N2579" s="9">
        <v>45517.887916666667</v>
      </c>
    </row>
    <row r="2580" spans="1:14" x14ac:dyDescent="0.3">
      <c r="A2580" s="2">
        <v>6673964264</v>
      </c>
      <c r="B2580" s="3">
        <v>34526442</v>
      </c>
      <c r="C2580" t="str">
        <f>_xlfn.XLOOKUP(B2580,blinkit_customers!A:A,blinkit_customers!B:B," ")</f>
        <v>Harita Chatterjee</v>
      </c>
      <c r="D2580" t="str">
        <f>_xlfn.XLOOKUP(B2580, blinkit_customers!A:A,blinkit_customers!I:I, " ")</f>
        <v>Regular</v>
      </c>
      <c r="E2580">
        <f>_xlfn.XLOOKUP(A2580,blinkit_order_items[order_id],blinkit_order_items[product_id])</f>
        <v>133542</v>
      </c>
      <c r="F2580" t="str">
        <f>_xlfn.XLOOKUP(E2580,blinkit_products[product_id],blinkit_products[product_name])</f>
        <v>Detergent</v>
      </c>
      <c r="G2580" t="str">
        <f>_xlfn.XLOOKUP(E2580,blinkit_products[product_id],blinkit_products[category])</f>
        <v>Household Care</v>
      </c>
      <c r="H2580">
        <f>_xlfn.XLOOKUP(A2580,blinkit_order_items[order_id],blinkit_order_items[quantity])</f>
        <v>1</v>
      </c>
      <c r="I2580">
        <f>_xlfn.XLOOKUP(A2580,blinkit_order_items[order_id],blinkit_order_items[unit_price])</f>
        <v>68.489999999999995</v>
      </c>
      <c r="J2580" s="3">
        <v>4073.52</v>
      </c>
      <c r="K2580" s="3" t="s">
        <v>15</v>
      </c>
      <c r="L2580" s="3" t="s">
        <v>10</v>
      </c>
      <c r="M2580">
        <v>1</v>
      </c>
      <c r="N2580" s="8">
        <v>45583.238206018519</v>
      </c>
    </row>
    <row r="2581" spans="1:14" x14ac:dyDescent="0.3">
      <c r="A2581" s="4">
        <v>5780280518</v>
      </c>
      <c r="B2581" s="5">
        <v>74230420</v>
      </c>
      <c r="C2581" t="str">
        <f>_xlfn.XLOOKUP(B2581,blinkit_customers!A:A,blinkit_customers!B:B," ")</f>
        <v>Ati Choudhry</v>
      </c>
      <c r="D2581" t="str">
        <f>_xlfn.XLOOKUP(B2581, blinkit_customers!A:A,blinkit_customers!I:I, " ")</f>
        <v>Regular</v>
      </c>
      <c r="E2581">
        <f>_xlfn.XLOOKUP(A2581,blinkit_order_items[order_id],blinkit_order_items[product_id])</f>
        <v>883013</v>
      </c>
      <c r="F2581" t="str">
        <f>_xlfn.XLOOKUP(E2581,blinkit_products[product_id],blinkit_products[product_name])</f>
        <v>Eggs</v>
      </c>
      <c r="G2581" t="str">
        <f>_xlfn.XLOOKUP(E2581,blinkit_products[product_id],blinkit_products[category])</f>
        <v>Dairy &amp; Breakfast</v>
      </c>
      <c r="H2581">
        <f>_xlfn.XLOOKUP(A2581,blinkit_order_items[order_id],blinkit_order_items[quantity])</f>
        <v>1</v>
      </c>
      <c r="I2581">
        <f>_xlfn.XLOOKUP(A2581,blinkit_order_items[order_id],blinkit_order_items[unit_price])</f>
        <v>989.88</v>
      </c>
      <c r="J2581" s="5">
        <v>4501.34</v>
      </c>
      <c r="K2581" s="5" t="s">
        <v>13</v>
      </c>
      <c r="L2581" s="5" t="s">
        <v>10</v>
      </c>
      <c r="M2581">
        <v>3</v>
      </c>
      <c r="N2581" s="9">
        <v>45527.940879629627</v>
      </c>
    </row>
    <row r="2582" spans="1:14" x14ac:dyDescent="0.3">
      <c r="A2582" s="2">
        <v>6220137166</v>
      </c>
      <c r="B2582" s="3">
        <v>16485871</v>
      </c>
      <c r="C2582" t="str">
        <f>_xlfn.XLOOKUP(B2582,blinkit_customers!A:A,blinkit_customers!B:B," ")</f>
        <v>Chaman Kota</v>
      </c>
      <c r="D2582" t="str">
        <f>_xlfn.XLOOKUP(B2582, blinkit_customers!A:A,blinkit_customers!I:I, " ")</f>
        <v>Premium</v>
      </c>
      <c r="E2582">
        <f>_xlfn.XLOOKUP(A2582,blinkit_order_items[order_id],blinkit_order_items[product_id])</f>
        <v>11422</v>
      </c>
      <c r="F2582" t="str">
        <f>_xlfn.XLOOKUP(E2582,blinkit_products[product_id],blinkit_products[product_name])</f>
        <v>Potatoes</v>
      </c>
      <c r="G2582" t="str">
        <f>_xlfn.XLOOKUP(E2582,blinkit_products[product_id],blinkit_products[category])</f>
        <v>Fruits &amp; Vegetables</v>
      </c>
      <c r="H2582">
        <f>_xlfn.XLOOKUP(A2582,blinkit_order_items[order_id],blinkit_order_items[quantity])</f>
        <v>1</v>
      </c>
      <c r="I2582">
        <f>_xlfn.XLOOKUP(A2582,blinkit_order_items[order_id],blinkit_order_items[unit_price])</f>
        <v>127.16</v>
      </c>
      <c r="J2582" s="3">
        <v>1135.56</v>
      </c>
      <c r="K2582" s="3" t="s">
        <v>11</v>
      </c>
      <c r="L2582" s="3" t="s">
        <v>14</v>
      </c>
      <c r="M2582">
        <v>15</v>
      </c>
      <c r="N2582" s="8">
        <v>45269.923321759263</v>
      </c>
    </row>
    <row r="2583" spans="1:14" x14ac:dyDescent="0.3">
      <c r="A2583" s="4">
        <v>2615887425</v>
      </c>
      <c r="B2583" s="5">
        <v>18465047</v>
      </c>
      <c r="C2583" t="str">
        <f>_xlfn.XLOOKUP(B2583,blinkit_customers!A:A,blinkit_customers!B:B," ")</f>
        <v>Patrick Chaudhry</v>
      </c>
      <c r="D2583" t="str">
        <f>_xlfn.XLOOKUP(B2583, blinkit_customers!A:A,blinkit_customers!I:I, " ")</f>
        <v>New</v>
      </c>
      <c r="E2583">
        <f>_xlfn.XLOOKUP(A2583,blinkit_order_items[order_id],blinkit_order_items[product_id])</f>
        <v>784827</v>
      </c>
      <c r="F2583" t="str">
        <f>_xlfn.XLOOKUP(E2583,blinkit_products[product_id],blinkit_products[product_name])</f>
        <v>Baby Wipes</v>
      </c>
      <c r="G2583" t="str">
        <f>_xlfn.XLOOKUP(E2583,blinkit_products[product_id],blinkit_products[category])</f>
        <v>Baby Care</v>
      </c>
      <c r="H2583">
        <f>_xlfn.XLOOKUP(A2583,blinkit_order_items[order_id],blinkit_order_items[quantity])</f>
        <v>3</v>
      </c>
      <c r="I2583">
        <f>_xlfn.XLOOKUP(A2583,blinkit_order_items[order_id],blinkit_order_items[unit_price])</f>
        <v>274.25</v>
      </c>
      <c r="J2583" s="5">
        <v>1311.74</v>
      </c>
      <c r="K2583" s="5" t="s">
        <v>11</v>
      </c>
      <c r="L2583" s="5" t="s">
        <v>14</v>
      </c>
      <c r="M2583">
        <v>10</v>
      </c>
      <c r="N2583" s="9">
        <v>45227.830335648148</v>
      </c>
    </row>
    <row r="2584" spans="1:14" x14ac:dyDescent="0.3">
      <c r="A2584" s="2">
        <v>5610987488</v>
      </c>
      <c r="B2584" s="3">
        <v>85626346</v>
      </c>
      <c r="C2584" t="str">
        <f>_xlfn.XLOOKUP(B2584,blinkit_customers!A:A,blinkit_customers!B:B," ")</f>
        <v>Isaiah Gera</v>
      </c>
      <c r="D2584" t="str">
        <f>_xlfn.XLOOKUP(B2584, blinkit_customers!A:A,blinkit_customers!I:I, " ")</f>
        <v>Regular</v>
      </c>
      <c r="E2584">
        <f>_xlfn.XLOOKUP(A2584,blinkit_order_items[order_id],blinkit_order_items[product_id])</f>
        <v>611575</v>
      </c>
      <c r="F2584" t="str">
        <f>_xlfn.XLOOKUP(E2584,blinkit_products[product_id],blinkit_products[product_name])</f>
        <v>Frozen Pizza</v>
      </c>
      <c r="G2584" t="str">
        <f>_xlfn.XLOOKUP(E2584,blinkit_products[product_id],blinkit_products[category])</f>
        <v>Instant &amp; Frozen Food</v>
      </c>
      <c r="H2584">
        <f>_xlfn.XLOOKUP(A2584,blinkit_order_items[order_id],blinkit_order_items[quantity])</f>
        <v>2</v>
      </c>
      <c r="I2584">
        <f>_xlfn.XLOOKUP(A2584,blinkit_order_items[order_id],blinkit_order_items[unit_price])</f>
        <v>482.06</v>
      </c>
      <c r="J2584" s="3">
        <v>1825.29</v>
      </c>
      <c r="K2584" s="3" t="s">
        <v>13</v>
      </c>
      <c r="L2584" s="3" t="s">
        <v>10</v>
      </c>
      <c r="M2584">
        <v>-4</v>
      </c>
      <c r="N2584" s="8">
        <v>45152.505266203705</v>
      </c>
    </row>
    <row r="2585" spans="1:14" x14ac:dyDescent="0.3">
      <c r="A2585" s="4">
        <v>6038240765</v>
      </c>
      <c r="B2585" s="5">
        <v>48002829</v>
      </c>
      <c r="C2585" t="str">
        <f>_xlfn.XLOOKUP(B2585,blinkit_customers!A:A,blinkit_customers!B:B," ")</f>
        <v>Daksh Mandal</v>
      </c>
      <c r="D2585" t="str">
        <f>_xlfn.XLOOKUP(B2585, blinkit_customers!A:A,blinkit_customers!I:I, " ")</f>
        <v>Inactive</v>
      </c>
      <c r="E2585">
        <f>_xlfn.XLOOKUP(A2585,blinkit_order_items[order_id],blinkit_order_items[product_id])</f>
        <v>51036</v>
      </c>
      <c r="F2585" t="str">
        <f>_xlfn.XLOOKUP(E2585,blinkit_products[product_id],blinkit_products[product_name])</f>
        <v>Baby Food</v>
      </c>
      <c r="G2585" t="str">
        <f>_xlfn.XLOOKUP(E2585,blinkit_products[product_id],blinkit_products[category])</f>
        <v>Baby Care</v>
      </c>
      <c r="H2585">
        <f>_xlfn.XLOOKUP(A2585,blinkit_order_items[order_id],blinkit_order_items[quantity])</f>
        <v>2</v>
      </c>
      <c r="I2585">
        <f>_xlfn.XLOOKUP(A2585,blinkit_order_items[order_id],blinkit_order_items[unit_price])</f>
        <v>931.61</v>
      </c>
      <c r="J2585" s="5">
        <v>1312.62</v>
      </c>
      <c r="K2585" s="5" t="s">
        <v>11</v>
      </c>
      <c r="L2585" s="5" t="s">
        <v>10</v>
      </c>
      <c r="M2585">
        <v>0</v>
      </c>
      <c r="N2585" s="9">
        <v>45073.013854166667</v>
      </c>
    </row>
    <row r="2586" spans="1:14" x14ac:dyDescent="0.3">
      <c r="A2586" s="2">
        <v>5004974422</v>
      </c>
      <c r="B2586" s="3">
        <v>83660688</v>
      </c>
      <c r="C2586" t="str">
        <f>_xlfn.XLOOKUP(B2586,blinkit_customers!A:A,blinkit_customers!B:B," ")</f>
        <v>Gopal Dube</v>
      </c>
      <c r="D2586" t="str">
        <f>_xlfn.XLOOKUP(B2586, blinkit_customers!A:A,blinkit_customers!I:I, " ")</f>
        <v>Premium</v>
      </c>
      <c r="E2586">
        <f>_xlfn.XLOOKUP(A2586,blinkit_order_items[order_id],blinkit_order_items[product_id])</f>
        <v>567671</v>
      </c>
      <c r="F2586" t="str">
        <f>_xlfn.XLOOKUP(E2586,blinkit_products[product_id],blinkit_products[product_name])</f>
        <v>Biscuits</v>
      </c>
      <c r="G2586" t="str">
        <f>_xlfn.XLOOKUP(E2586,blinkit_products[product_id],blinkit_products[category])</f>
        <v>Snacks &amp; Munchies</v>
      </c>
      <c r="H2586">
        <f>_xlfn.XLOOKUP(A2586,blinkit_order_items[order_id],blinkit_order_items[quantity])</f>
        <v>1</v>
      </c>
      <c r="I2586">
        <f>_xlfn.XLOOKUP(A2586,blinkit_order_items[order_id],blinkit_order_items[unit_price])</f>
        <v>418.48</v>
      </c>
      <c r="J2586" s="3">
        <v>1589.73</v>
      </c>
      <c r="K2586" s="3" t="s">
        <v>13</v>
      </c>
      <c r="L2586" s="3" t="s">
        <v>10</v>
      </c>
      <c r="M2586">
        <v>-1</v>
      </c>
      <c r="N2586" s="8">
        <v>45110.759351851855</v>
      </c>
    </row>
    <row r="2587" spans="1:14" x14ac:dyDescent="0.3">
      <c r="A2587" s="4">
        <v>2349863203</v>
      </c>
      <c r="B2587" s="5">
        <v>20310720</v>
      </c>
      <c r="C2587" t="str">
        <f>_xlfn.XLOOKUP(B2587,blinkit_customers!A:A,blinkit_customers!B:B," ")</f>
        <v>Samaksh Chaudhuri</v>
      </c>
      <c r="D2587" t="str">
        <f>_xlfn.XLOOKUP(B2587, blinkit_customers!A:A,blinkit_customers!I:I, " ")</f>
        <v>Regular</v>
      </c>
      <c r="E2587">
        <f>_xlfn.XLOOKUP(A2587,blinkit_order_items[order_id],blinkit_order_items[product_id])</f>
        <v>726958</v>
      </c>
      <c r="F2587" t="str">
        <f>_xlfn.XLOOKUP(E2587,blinkit_products[product_id],blinkit_products[product_name])</f>
        <v>Cat Food</v>
      </c>
      <c r="G2587" t="str">
        <f>_xlfn.XLOOKUP(E2587,blinkit_products[product_id],blinkit_products[category])</f>
        <v>Pet Care</v>
      </c>
      <c r="H2587">
        <f>_xlfn.XLOOKUP(A2587,blinkit_order_items[order_id],blinkit_order_items[quantity])</f>
        <v>3</v>
      </c>
      <c r="I2587">
        <f>_xlfn.XLOOKUP(A2587,blinkit_order_items[order_id],blinkit_order_items[unit_price])</f>
        <v>887.48</v>
      </c>
      <c r="J2587" s="5">
        <v>2752.02</v>
      </c>
      <c r="K2587" s="5" t="s">
        <v>11</v>
      </c>
      <c r="L2587" s="5" t="s">
        <v>10</v>
      </c>
      <c r="M2587">
        <v>4</v>
      </c>
      <c r="N2587" s="9">
        <v>45280.877523148149</v>
      </c>
    </row>
    <row r="2588" spans="1:14" x14ac:dyDescent="0.3">
      <c r="A2588" s="2">
        <v>9487956261</v>
      </c>
      <c r="B2588" s="3">
        <v>62600289</v>
      </c>
      <c r="C2588" t="str">
        <f>_xlfn.XLOOKUP(B2588,blinkit_customers!A:A,blinkit_customers!B:B," ")</f>
        <v>Tanmayi Zachariah</v>
      </c>
      <c r="D2588" t="str">
        <f>_xlfn.XLOOKUP(B2588, blinkit_customers!A:A,blinkit_customers!I:I, " ")</f>
        <v>Inactive</v>
      </c>
      <c r="E2588">
        <f>_xlfn.XLOOKUP(A2588,blinkit_order_items[order_id],blinkit_order_items[product_id])</f>
        <v>4452</v>
      </c>
      <c r="F2588" t="str">
        <f>_xlfn.XLOOKUP(E2588,blinkit_products[product_id],blinkit_products[product_name])</f>
        <v>Baby Wipes</v>
      </c>
      <c r="G2588" t="str">
        <f>_xlfn.XLOOKUP(E2588,blinkit_products[product_id],blinkit_products[category])</f>
        <v>Baby Care</v>
      </c>
      <c r="H2588">
        <f>_xlfn.XLOOKUP(A2588,blinkit_order_items[order_id],blinkit_order_items[quantity])</f>
        <v>1</v>
      </c>
      <c r="I2588">
        <f>_xlfn.XLOOKUP(A2588,blinkit_order_items[order_id],blinkit_order_items[unit_price])</f>
        <v>169.88</v>
      </c>
      <c r="J2588" s="3">
        <v>2858.7</v>
      </c>
      <c r="K2588" s="3" t="s">
        <v>11</v>
      </c>
      <c r="L2588" s="3" t="s">
        <v>14</v>
      </c>
      <c r="M2588">
        <v>10</v>
      </c>
      <c r="N2588" s="8">
        <v>45132.311759259261</v>
      </c>
    </row>
    <row r="2589" spans="1:14" x14ac:dyDescent="0.3">
      <c r="A2589" s="4">
        <v>7169945062</v>
      </c>
      <c r="B2589" s="5">
        <v>32830199</v>
      </c>
      <c r="C2589" t="str">
        <f>_xlfn.XLOOKUP(B2589,blinkit_customers!A:A,blinkit_customers!B:B," ")</f>
        <v>Abhimanyu Suri</v>
      </c>
      <c r="D2589" t="str">
        <f>_xlfn.XLOOKUP(B2589, blinkit_customers!A:A,blinkit_customers!I:I, " ")</f>
        <v>Premium</v>
      </c>
      <c r="E2589">
        <f>_xlfn.XLOOKUP(A2589,blinkit_order_items[order_id],blinkit_order_items[product_id])</f>
        <v>376447</v>
      </c>
      <c r="F2589" t="str">
        <f>_xlfn.XLOOKUP(E2589,blinkit_products[product_id],blinkit_products[product_name])</f>
        <v>Butter</v>
      </c>
      <c r="G2589" t="str">
        <f>_xlfn.XLOOKUP(E2589,blinkit_products[product_id],blinkit_products[category])</f>
        <v>Dairy &amp; Breakfast</v>
      </c>
      <c r="H2589">
        <f>_xlfn.XLOOKUP(A2589,blinkit_order_items[order_id],blinkit_order_items[quantity])</f>
        <v>3</v>
      </c>
      <c r="I2589">
        <f>_xlfn.XLOOKUP(A2589,blinkit_order_items[order_id],blinkit_order_items[unit_price])</f>
        <v>724.84</v>
      </c>
      <c r="J2589" s="5">
        <v>3552.63</v>
      </c>
      <c r="K2589" s="5" t="s">
        <v>12</v>
      </c>
      <c r="L2589" s="5" t="s">
        <v>10</v>
      </c>
      <c r="M2589">
        <v>3</v>
      </c>
      <c r="N2589" s="9">
        <v>45091.100868055553</v>
      </c>
    </row>
    <row r="2590" spans="1:14" x14ac:dyDescent="0.3">
      <c r="A2590" s="2">
        <v>5393866026</v>
      </c>
      <c r="B2590" s="3">
        <v>13164195</v>
      </c>
      <c r="C2590" t="str">
        <f>_xlfn.XLOOKUP(B2590,blinkit_customers!A:A,blinkit_customers!B:B," ")</f>
        <v>Fitan Uppal</v>
      </c>
      <c r="D2590" t="str">
        <f>_xlfn.XLOOKUP(B2590, blinkit_customers!A:A,blinkit_customers!I:I, " ")</f>
        <v>Premium</v>
      </c>
      <c r="E2590">
        <f>_xlfn.XLOOKUP(A2590,blinkit_order_items[order_id],blinkit_order_items[product_id])</f>
        <v>256051</v>
      </c>
      <c r="F2590" t="str">
        <f>_xlfn.XLOOKUP(E2590,blinkit_products[product_id],blinkit_products[product_name])</f>
        <v>Lotion</v>
      </c>
      <c r="G2590" t="str">
        <f>_xlfn.XLOOKUP(E2590,blinkit_products[product_id],blinkit_products[category])</f>
        <v>Personal Care</v>
      </c>
      <c r="H2590">
        <f>_xlfn.XLOOKUP(A2590,blinkit_order_items[order_id],blinkit_order_items[quantity])</f>
        <v>2</v>
      </c>
      <c r="I2590">
        <f>_xlfn.XLOOKUP(A2590,blinkit_order_items[order_id],blinkit_order_items[unit_price])</f>
        <v>400.92</v>
      </c>
      <c r="J2590" s="3">
        <v>1608.96</v>
      </c>
      <c r="K2590" s="3" t="s">
        <v>11</v>
      </c>
      <c r="L2590" s="3" t="s">
        <v>10</v>
      </c>
      <c r="M2590">
        <v>-5</v>
      </c>
      <c r="N2590" s="8">
        <v>45026.031481481485</v>
      </c>
    </row>
    <row r="2591" spans="1:14" x14ac:dyDescent="0.3">
      <c r="A2591" s="4">
        <v>7266772806</v>
      </c>
      <c r="B2591" s="5">
        <v>79942821</v>
      </c>
      <c r="C2591" t="str">
        <f>_xlfn.XLOOKUP(B2591,blinkit_customers!A:A,blinkit_customers!B:B," ")</f>
        <v>Tristan Pillay</v>
      </c>
      <c r="D2591" t="str">
        <f>_xlfn.XLOOKUP(B2591, blinkit_customers!A:A,blinkit_customers!I:I, " ")</f>
        <v>Premium</v>
      </c>
      <c r="E2591">
        <f>_xlfn.XLOOKUP(A2591,blinkit_order_items[order_id],blinkit_order_items[product_id])</f>
        <v>137909</v>
      </c>
      <c r="F2591" t="str">
        <f>_xlfn.XLOOKUP(E2591,blinkit_products[product_id],blinkit_products[product_name])</f>
        <v>Cough Syrup</v>
      </c>
      <c r="G2591" t="str">
        <f>_xlfn.XLOOKUP(E2591,blinkit_products[product_id],blinkit_products[category])</f>
        <v>Pharmacy</v>
      </c>
      <c r="H2591">
        <f>_xlfn.XLOOKUP(A2591,blinkit_order_items[order_id],blinkit_order_items[quantity])</f>
        <v>1</v>
      </c>
      <c r="I2591">
        <f>_xlfn.XLOOKUP(A2591,blinkit_order_items[order_id],blinkit_order_items[unit_price])</f>
        <v>864.3</v>
      </c>
      <c r="J2591" s="5">
        <v>1746.31</v>
      </c>
      <c r="K2591" s="5" t="s">
        <v>13</v>
      </c>
      <c r="L2591" s="5" t="s">
        <v>10</v>
      </c>
      <c r="M2591">
        <v>4</v>
      </c>
      <c r="N2591" s="9">
        <v>45541.965416666666</v>
      </c>
    </row>
    <row r="2592" spans="1:14" x14ac:dyDescent="0.3">
      <c r="A2592" s="2">
        <v>2411227007</v>
      </c>
      <c r="B2592" s="3">
        <v>46875863</v>
      </c>
      <c r="C2592" t="str">
        <f>_xlfn.XLOOKUP(B2592,blinkit_customers!A:A,blinkit_customers!B:B," ")</f>
        <v>Charita Anne</v>
      </c>
      <c r="D2592" t="str">
        <f>_xlfn.XLOOKUP(B2592, blinkit_customers!A:A,blinkit_customers!I:I, " ")</f>
        <v>Regular</v>
      </c>
      <c r="E2592">
        <f>_xlfn.XLOOKUP(A2592,blinkit_order_items[order_id],blinkit_order_items[product_id])</f>
        <v>337168</v>
      </c>
      <c r="F2592" t="str">
        <f>_xlfn.XLOOKUP(E2592,blinkit_products[product_id],blinkit_products[product_name])</f>
        <v>Eggs</v>
      </c>
      <c r="G2592" t="str">
        <f>_xlfn.XLOOKUP(E2592,blinkit_products[product_id],blinkit_products[category])</f>
        <v>Dairy &amp; Breakfast</v>
      </c>
      <c r="H2592">
        <f>_xlfn.XLOOKUP(A2592,blinkit_order_items[order_id],blinkit_order_items[quantity])</f>
        <v>1</v>
      </c>
      <c r="I2592">
        <f>_xlfn.XLOOKUP(A2592,blinkit_order_items[order_id],blinkit_order_items[unit_price])</f>
        <v>545.49</v>
      </c>
      <c r="J2592" s="3">
        <v>1406.39</v>
      </c>
      <c r="K2592" s="3" t="s">
        <v>15</v>
      </c>
      <c r="L2592" s="3" t="s">
        <v>10</v>
      </c>
      <c r="M2592">
        <v>3</v>
      </c>
      <c r="N2592" s="8">
        <v>45452.611319444448</v>
      </c>
    </row>
    <row r="2593" spans="1:14" x14ac:dyDescent="0.3">
      <c r="A2593" s="4">
        <v>960728650</v>
      </c>
      <c r="B2593" s="5">
        <v>34526570</v>
      </c>
      <c r="C2593" t="str">
        <f>_xlfn.XLOOKUP(B2593,blinkit_customers!A:A,blinkit_customers!B:B," ")</f>
        <v>Falak Edwin</v>
      </c>
      <c r="D2593" t="str">
        <f>_xlfn.XLOOKUP(B2593, blinkit_customers!A:A,blinkit_customers!I:I, " ")</f>
        <v>New</v>
      </c>
      <c r="E2593">
        <f>_xlfn.XLOOKUP(A2593,blinkit_order_items[order_id],blinkit_order_items[product_id])</f>
        <v>187399</v>
      </c>
      <c r="F2593" t="str">
        <f>_xlfn.XLOOKUP(E2593,blinkit_products[product_id],blinkit_products[product_name])</f>
        <v>Frozen Pizza</v>
      </c>
      <c r="G2593" t="str">
        <f>_xlfn.XLOOKUP(E2593,blinkit_products[product_id],blinkit_products[category])</f>
        <v>Instant &amp; Frozen Food</v>
      </c>
      <c r="H2593">
        <f>_xlfn.XLOOKUP(A2593,blinkit_order_items[order_id],blinkit_order_items[quantity])</f>
        <v>3</v>
      </c>
      <c r="I2593">
        <f>_xlfn.XLOOKUP(A2593,blinkit_order_items[order_id],blinkit_order_items[unit_price])</f>
        <v>53.49</v>
      </c>
      <c r="J2593" s="5">
        <v>426.72</v>
      </c>
      <c r="K2593" s="5" t="s">
        <v>12</v>
      </c>
      <c r="L2593" s="5" t="s">
        <v>14</v>
      </c>
      <c r="M2593">
        <v>7</v>
      </c>
      <c r="N2593" s="9">
        <v>45032.332453703704</v>
      </c>
    </row>
    <row r="2594" spans="1:14" x14ac:dyDescent="0.3">
      <c r="A2594" s="2">
        <v>2326500581</v>
      </c>
      <c r="B2594" s="3">
        <v>24308515</v>
      </c>
      <c r="C2594" t="str">
        <f>_xlfn.XLOOKUP(B2594,blinkit_customers!A:A,blinkit_customers!B:B," ")</f>
        <v>Thomas Walia</v>
      </c>
      <c r="D2594" t="str">
        <f>_xlfn.XLOOKUP(B2594, blinkit_customers!A:A,blinkit_customers!I:I, " ")</f>
        <v>Regular</v>
      </c>
      <c r="E2594">
        <f>_xlfn.XLOOKUP(A2594,blinkit_order_items[order_id],blinkit_order_items[product_id])</f>
        <v>123983</v>
      </c>
      <c r="F2594" t="str">
        <f>_xlfn.XLOOKUP(E2594,blinkit_products[product_id],blinkit_products[product_name])</f>
        <v>Cough Syrup</v>
      </c>
      <c r="G2594" t="str">
        <f>_xlfn.XLOOKUP(E2594,blinkit_products[product_id],blinkit_products[category])</f>
        <v>Pharmacy</v>
      </c>
      <c r="H2594">
        <f>_xlfn.XLOOKUP(A2594,blinkit_order_items[order_id],blinkit_order_items[quantity])</f>
        <v>2</v>
      </c>
      <c r="I2594">
        <f>_xlfn.XLOOKUP(A2594,blinkit_order_items[order_id],blinkit_order_items[unit_price])</f>
        <v>785.67</v>
      </c>
      <c r="J2594" s="3">
        <v>699.45</v>
      </c>
      <c r="K2594" s="3" t="s">
        <v>12</v>
      </c>
      <c r="L2594" s="3" t="s">
        <v>10</v>
      </c>
      <c r="M2594">
        <v>5</v>
      </c>
      <c r="N2594" s="8">
        <v>45494.228518518517</v>
      </c>
    </row>
    <row r="2595" spans="1:14" x14ac:dyDescent="0.3">
      <c r="A2595" s="4">
        <v>9489310879</v>
      </c>
      <c r="B2595" s="5">
        <v>42989999</v>
      </c>
      <c r="C2595" t="str">
        <f>_xlfn.XLOOKUP(B2595,blinkit_customers!A:A,blinkit_customers!B:B," ")</f>
        <v>Ishwar Munshi</v>
      </c>
      <c r="D2595" t="str">
        <f>_xlfn.XLOOKUP(B2595, blinkit_customers!A:A,blinkit_customers!I:I, " ")</f>
        <v>New</v>
      </c>
      <c r="E2595">
        <f>_xlfn.XLOOKUP(A2595,blinkit_order_items[order_id],blinkit_order_items[product_id])</f>
        <v>891833</v>
      </c>
      <c r="F2595" t="str">
        <f>_xlfn.XLOOKUP(E2595,blinkit_products[product_id],blinkit_products[product_name])</f>
        <v>Curd</v>
      </c>
      <c r="G2595" t="str">
        <f>_xlfn.XLOOKUP(E2595,blinkit_products[product_id],blinkit_products[category])</f>
        <v>Dairy &amp; Breakfast</v>
      </c>
      <c r="H2595">
        <f>_xlfn.XLOOKUP(A2595,blinkit_order_items[order_id],blinkit_order_items[quantity])</f>
        <v>3</v>
      </c>
      <c r="I2595">
        <f>_xlfn.XLOOKUP(A2595,blinkit_order_items[order_id],blinkit_order_items[unit_price])</f>
        <v>493.19</v>
      </c>
      <c r="J2595" s="5">
        <v>1479.13</v>
      </c>
      <c r="K2595" s="5" t="s">
        <v>12</v>
      </c>
      <c r="L2595" s="5" t="s">
        <v>10</v>
      </c>
      <c r="M2595">
        <v>-3</v>
      </c>
      <c r="N2595" s="9">
        <v>45580.223749999997</v>
      </c>
    </row>
    <row r="2596" spans="1:14" x14ac:dyDescent="0.3">
      <c r="A2596" s="2">
        <v>2341242955</v>
      </c>
      <c r="B2596" s="3">
        <v>8228843</v>
      </c>
      <c r="C2596" t="str">
        <f>_xlfn.XLOOKUP(B2596,blinkit_customers!A:A,blinkit_customers!B:B," ")</f>
        <v>Vritti Halder</v>
      </c>
      <c r="D2596" t="str">
        <f>_xlfn.XLOOKUP(B2596, blinkit_customers!A:A,blinkit_customers!I:I, " ")</f>
        <v>Inactive</v>
      </c>
      <c r="E2596">
        <f>_xlfn.XLOOKUP(A2596,blinkit_order_items[order_id],blinkit_order_items[product_id])</f>
        <v>171602</v>
      </c>
      <c r="F2596" t="str">
        <f>_xlfn.XLOOKUP(E2596,blinkit_products[product_id],blinkit_products[product_name])</f>
        <v>Cola</v>
      </c>
      <c r="G2596" t="str">
        <f>_xlfn.XLOOKUP(E2596,blinkit_products[product_id],blinkit_products[category])</f>
        <v>Cold Drinks &amp; Juices</v>
      </c>
      <c r="H2596">
        <f>_xlfn.XLOOKUP(A2596,blinkit_order_items[order_id],blinkit_order_items[quantity])</f>
        <v>1</v>
      </c>
      <c r="I2596">
        <f>_xlfn.XLOOKUP(A2596,blinkit_order_items[order_id],blinkit_order_items[unit_price])</f>
        <v>883.44</v>
      </c>
      <c r="J2596" s="3">
        <v>3830.72</v>
      </c>
      <c r="K2596" s="3" t="s">
        <v>12</v>
      </c>
      <c r="L2596" s="3" t="s">
        <v>16</v>
      </c>
      <c r="M2596">
        <v>19</v>
      </c>
      <c r="N2596" s="8">
        <v>45303.765451388892</v>
      </c>
    </row>
    <row r="2597" spans="1:14" x14ac:dyDescent="0.3">
      <c r="A2597" s="4">
        <v>1023485121</v>
      </c>
      <c r="B2597" s="5">
        <v>63310076</v>
      </c>
      <c r="C2597" t="str">
        <f>_xlfn.XLOOKUP(B2597,blinkit_customers!A:A,blinkit_customers!B:B," ")</f>
        <v>Chavvi Jani</v>
      </c>
      <c r="D2597" t="str">
        <f>_xlfn.XLOOKUP(B2597, blinkit_customers!A:A,blinkit_customers!I:I, " ")</f>
        <v>Regular</v>
      </c>
      <c r="E2597">
        <f>_xlfn.XLOOKUP(A2597,blinkit_order_items[order_id],blinkit_order_items[product_id])</f>
        <v>94225</v>
      </c>
      <c r="F2597" t="str">
        <f>_xlfn.XLOOKUP(E2597,blinkit_products[product_id],blinkit_products[product_name])</f>
        <v>Toilet Cleaner</v>
      </c>
      <c r="G2597" t="str">
        <f>_xlfn.XLOOKUP(E2597,blinkit_products[product_id],blinkit_products[category])</f>
        <v>Household Care</v>
      </c>
      <c r="H2597">
        <f>_xlfn.XLOOKUP(A2597,blinkit_order_items[order_id],blinkit_order_items[quantity])</f>
        <v>3</v>
      </c>
      <c r="I2597">
        <f>_xlfn.XLOOKUP(A2597,blinkit_order_items[order_id],blinkit_order_items[unit_price])</f>
        <v>77.11</v>
      </c>
      <c r="J2597" s="5">
        <v>2017.92</v>
      </c>
      <c r="K2597" s="5" t="s">
        <v>11</v>
      </c>
      <c r="L2597" s="5" t="s">
        <v>10</v>
      </c>
      <c r="M2597">
        <v>2</v>
      </c>
      <c r="N2597" s="9">
        <v>45333.71979166667</v>
      </c>
    </row>
    <row r="2598" spans="1:14" x14ac:dyDescent="0.3">
      <c r="A2598" s="2">
        <v>9742218709</v>
      </c>
      <c r="B2598" s="3">
        <v>83412446</v>
      </c>
      <c r="C2598" t="str">
        <f>_xlfn.XLOOKUP(B2598,blinkit_customers!A:A,blinkit_customers!B:B," ")</f>
        <v>Libni Kunda</v>
      </c>
      <c r="D2598" t="str">
        <f>_xlfn.XLOOKUP(B2598, blinkit_customers!A:A,blinkit_customers!I:I, " ")</f>
        <v>Inactive</v>
      </c>
      <c r="E2598">
        <f>_xlfn.XLOOKUP(A2598,blinkit_order_items[order_id],blinkit_order_items[product_id])</f>
        <v>891833</v>
      </c>
      <c r="F2598" t="str">
        <f>_xlfn.XLOOKUP(E2598,blinkit_products[product_id],blinkit_products[product_name])</f>
        <v>Curd</v>
      </c>
      <c r="G2598" t="str">
        <f>_xlfn.XLOOKUP(E2598,blinkit_products[product_id],blinkit_products[category])</f>
        <v>Dairy &amp; Breakfast</v>
      </c>
      <c r="H2598">
        <f>_xlfn.XLOOKUP(A2598,blinkit_order_items[order_id],blinkit_order_items[quantity])</f>
        <v>2</v>
      </c>
      <c r="I2598">
        <f>_xlfn.XLOOKUP(A2598,blinkit_order_items[order_id],blinkit_order_items[unit_price])</f>
        <v>493.19</v>
      </c>
      <c r="J2598" s="3">
        <v>2931.03</v>
      </c>
      <c r="K2598" s="3" t="s">
        <v>11</v>
      </c>
      <c r="L2598" s="3" t="s">
        <v>10</v>
      </c>
      <c r="M2598">
        <v>-1</v>
      </c>
      <c r="N2598" s="8">
        <v>45560.554780092592</v>
      </c>
    </row>
    <row r="2599" spans="1:14" x14ac:dyDescent="0.3">
      <c r="A2599" s="4">
        <v>9039933820</v>
      </c>
      <c r="B2599" s="5">
        <v>69219122</v>
      </c>
      <c r="C2599" t="str">
        <f>_xlfn.XLOOKUP(B2599,blinkit_customers!A:A,blinkit_customers!B:B," ")</f>
        <v>Varsha Varughese</v>
      </c>
      <c r="D2599" t="str">
        <f>_xlfn.XLOOKUP(B2599, blinkit_customers!A:A,blinkit_customers!I:I, " ")</f>
        <v>Premium</v>
      </c>
      <c r="E2599">
        <f>_xlfn.XLOOKUP(A2599,blinkit_order_items[order_id],blinkit_order_items[product_id])</f>
        <v>317242</v>
      </c>
      <c r="F2599" t="str">
        <f>_xlfn.XLOOKUP(E2599,blinkit_products[product_id],blinkit_products[product_name])</f>
        <v>Pulses</v>
      </c>
      <c r="G2599" t="str">
        <f>_xlfn.XLOOKUP(E2599,blinkit_products[product_id],blinkit_products[category])</f>
        <v>Grocery &amp; Staples</v>
      </c>
      <c r="H2599">
        <f>_xlfn.XLOOKUP(A2599,blinkit_order_items[order_id],blinkit_order_items[quantity])</f>
        <v>3</v>
      </c>
      <c r="I2599">
        <f>_xlfn.XLOOKUP(A2599,blinkit_order_items[order_id],blinkit_order_items[unit_price])</f>
        <v>198.15</v>
      </c>
      <c r="J2599" s="5">
        <v>2739.91</v>
      </c>
      <c r="K2599" s="5" t="s">
        <v>13</v>
      </c>
      <c r="L2599" s="5" t="s">
        <v>10</v>
      </c>
      <c r="M2599">
        <v>-1</v>
      </c>
      <c r="N2599" s="9">
        <v>45269.630509259259</v>
      </c>
    </row>
    <row r="2600" spans="1:14" x14ac:dyDescent="0.3">
      <c r="A2600" s="2">
        <v>1391881327</v>
      </c>
      <c r="B2600" s="3">
        <v>50557979</v>
      </c>
      <c r="C2600" t="str">
        <f>_xlfn.XLOOKUP(B2600,blinkit_customers!A:A,blinkit_customers!B:B," ")</f>
        <v>Kiaan Naidu</v>
      </c>
      <c r="D2600" t="str">
        <f>_xlfn.XLOOKUP(B2600, blinkit_customers!A:A,blinkit_customers!I:I, " ")</f>
        <v>Premium</v>
      </c>
      <c r="E2600">
        <f>_xlfn.XLOOKUP(A2600,blinkit_order_items[order_id],blinkit_order_items[product_id])</f>
        <v>123983</v>
      </c>
      <c r="F2600" t="str">
        <f>_xlfn.XLOOKUP(E2600,blinkit_products[product_id],blinkit_products[product_name])</f>
        <v>Cough Syrup</v>
      </c>
      <c r="G2600" t="str">
        <f>_xlfn.XLOOKUP(E2600,blinkit_products[product_id],blinkit_products[category])</f>
        <v>Pharmacy</v>
      </c>
      <c r="H2600">
        <f>_xlfn.XLOOKUP(A2600,blinkit_order_items[order_id],blinkit_order_items[quantity])</f>
        <v>3</v>
      </c>
      <c r="I2600">
        <f>_xlfn.XLOOKUP(A2600,blinkit_order_items[order_id],blinkit_order_items[unit_price])</f>
        <v>785.67</v>
      </c>
      <c r="J2600" s="3">
        <v>1331.1</v>
      </c>
      <c r="K2600" s="3" t="s">
        <v>12</v>
      </c>
      <c r="L2600" s="3" t="s">
        <v>10</v>
      </c>
      <c r="M2600">
        <v>4</v>
      </c>
      <c r="N2600" s="8">
        <v>45474.887372685182</v>
      </c>
    </row>
    <row r="2601" spans="1:14" x14ac:dyDescent="0.3">
      <c r="A2601" s="4">
        <v>3360648053</v>
      </c>
      <c r="B2601" s="5">
        <v>2584499</v>
      </c>
      <c r="C2601" t="str">
        <f>_xlfn.XLOOKUP(B2601,blinkit_customers!A:A,blinkit_customers!B:B," ")</f>
        <v>Shivansh Tata</v>
      </c>
      <c r="D2601" t="str">
        <f>_xlfn.XLOOKUP(B2601, blinkit_customers!A:A,blinkit_customers!I:I, " ")</f>
        <v>Regular</v>
      </c>
      <c r="E2601">
        <f>_xlfn.XLOOKUP(A2601,blinkit_order_items[order_id],blinkit_order_items[product_id])</f>
        <v>131136</v>
      </c>
      <c r="F2601" t="str">
        <f>_xlfn.XLOOKUP(E2601,blinkit_products[product_id],blinkit_products[product_name])</f>
        <v>Salt</v>
      </c>
      <c r="G2601" t="str">
        <f>_xlfn.XLOOKUP(E2601,blinkit_products[product_id],blinkit_products[category])</f>
        <v>Grocery &amp; Staples</v>
      </c>
      <c r="H2601">
        <f>_xlfn.XLOOKUP(A2601,blinkit_order_items[order_id],blinkit_order_items[quantity])</f>
        <v>1</v>
      </c>
      <c r="I2601">
        <f>_xlfn.XLOOKUP(A2601,blinkit_order_items[order_id],blinkit_order_items[unit_price])</f>
        <v>37.799999999999997</v>
      </c>
      <c r="J2601" s="5">
        <v>1278.25</v>
      </c>
      <c r="K2601" s="5" t="s">
        <v>15</v>
      </c>
      <c r="L2601" s="5" t="s">
        <v>10</v>
      </c>
      <c r="M2601">
        <v>5</v>
      </c>
      <c r="N2601" s="9">
        <v>45061.346701388888</v>
      </c>
    </row>
    <row r="2602" spans="1:14" x14ac:dyDescent="0.3">
      <c r="A2602" s="2">
        <v>9758418980</v>
      </c>
      <c r="B2602" s="3">
        <v>69219122</v>
      </c>
      <c r="C2602" t="str">
        <f>_xlfn.XLOOKUP(B2602,blinkit_customers!A:A,blinkit_customers!B:B," ")</f>
        <v>Varsha Varughese</v>
      </c>
      <c r="D2602" t="str">
        <f>_xlfn.XLOOKUP(B2602, blinkit_customers!A:A,blinkit_customers!I:I, " ")</f>
        <v>Premium</v>
      </c>
      <c r="E2602">
        <f>_xlfn.XLOOKUP(A2602,blinkit_order_items[order_id],blinkit_order_items[product_id])</f>
        <v>949818</v>
      </c>
      <c r="F2602" t="str">
        <f>_xlfn.XLOOKUP(E2602,blinkit_products[product_id],blinkit_products[product_name])</f>
        <v>Biscuits</v>
      </c>
      <c r="G2602" t="str">
        <f>_xlfn.XLOOKUP(E2602,blinkit_products[product_id],blinkit_products[category])</f>
        <v>Snacks &amp; Munchies</v>
      </c>
      <c r="H2602">
        <f>_xlfn.XLOOKUP(A2602,blinkit_order_items[order_id],blinkit_order_items[quantity])</f>
        <v>2</v>
      </c>
      <c r="I2602">
        <f>_xlfn.XLOOKUP(A2602,blinkit_order_items[order_id],blinkit_order_items[unit_price])</f>
        <v>483.05</v>
      </c>
      <c r="J2602" s="3">
        <v>2212.5</v>
      </c>
      <c r="K2602" s="3" t="s">
        <v>13</v>
      </c>
      <c r="L2602" s="3" t="s">
        <v>10</v>
      </c>
      <c r="M2602">
        <v>-4</v>
      </c>
      <c r="N2602" s="8">
        <v>45112.487615740742</v>
      </c>
    </row>
    <row r="2603" spans="1:14" x14ac:dyDescent="0.3">
      <c r="A2603" s="4">
        <v>9859459525</v>
      </c>
      <c r="B2603" s="5">
        <v>67952740</v>
      </c>
      <c r="C2603" t="str">
        <f>_xlfn.XLOOKUP(B2603,blinkit_customers!A:A,blinkit_customers!B:B," ")</f>
        <v>Sathvik Majumdar</v>
      </c>
      <c r="D2603" t="str">
        <f>_xlfn.XLOOKUP(B2603, blinkit_customers!A:A,blinkit_customers!I:I, " ")</f>
        <v>Regular</v>
      </c>
      <c r="E2603">
        <f>_xlfn.XLOOKUP(A2603,blinkit_order_items[order_id],blinkit_order_items[product_id])</f>
        <v>667163</v>
      </c>
      <c r="F2603" t="str">
        <f>_xlfn.XLOOKUP(E2603,blinkit_products[product_id],blinkit_products[product_name])</f>
        <v>Orange Juice</v>
      </c>
      <c r="G2603" t="str">
        <f>_xlfn.XLOOKUP(E2603,blinkit_products[product_id],blinkit_products[category])</f>
        <v>Cold Drinks &amp; Juices</v>
      </c>
      <c r="H2603">
        <f>_xlfn.XLOOKUP(A2603,blinkit_order_items[order_id],blinkit_order_items[quantity])</f>
        <v>2</v>
      </c>
      <c r="I2603">
        <f>_xlfn.XLOOKUP(A2603,blinkit_order_items[order_id],blinkit_order_items[unit_price])</f>
        <v>441.2</v>
      </c>
      <c r="J2603" s="5">
        <v>1720.18</v>
      </c>
      <c r="K2603" s="5" t="s">
        <v>13</v>
      </c>
      <c r="L2603" s="5" t="s">
        <v>10</v>
      </c>
      <c r="M2603">
        <v>0</v>
      </c>
      <c r="N2603" s="9">
        <v>45120.101018518515</v>
      </c>
    </row>
    <row r="2604" spans="1:14" x14ac:dyDescent="0.3">
      <c r="A2604" s="2">
        <v>6924226309</v>
      </c>
      <c r="B2604" s="3">
        <v>62526567</v>
      </c>
      <c r="C2604" t="str">
        <f>_xlfn.XLOOKUP(B2604,blinkit_customers!A:A,blinkit_customers!B:B," ")</f>
        <v>Chaman Karan</v>
      </c>
      <c r="D2604" t="str">
        <f>_xlfn.XLOOKUP(B2604, blinkit_customers!A:A,blinkit_customers!I:I, " ")</f>
        <v>Premium</v>
      </c>
      <c r="E2604">
        <f>_xlfn.XLOOKUP(A2604,blinkit_order_items[order_id],blinkit_order_items[product_id])</f>
        <v>604184</v>
      </c>
      <c r="F2604" t="str">
        <f>_xlfn.XLOOKUP(E2604,blinkit_products[product_id],blinkit_products[product_name])</f>
        <v>Toilet Cleaner</v>
      </c>
      <c r="G2604" t="str">
        <f>_xlfn.XLOOKUP(E2604,blinkit_products[product_id],blinkit_products[category])</f>
        <v>Household Care</v>
      </c>
      <c r="H2604">
        <f>_xlfn.XLOOKUP(A2604,blinkit_order_items[order_id],blinkit_order_items[quantity])</f>
        <v>2</v>
      </c>
      <c r="I2604">
        <f>_xlfn.XLOOKUP(A2604,blinkit_order_items[order_id],blinkit_order_items[unit_price])</f>
        <v>397.55</v>
      </c>
      <c r="J2604" s="3">
        <v>163.03</v>
      </c>
      <c r="K2604" s="3" t="s">
        <v>11</v>
      </c>
      <c r="L2604" s="3" t="s">
        <v>14</v>
      </c>
      <c r="M2604">
        <v>11</v>
      </c>
      <c r="N2604" s="8">
        <v>45562.156805555554</v>
      </c>
    </row>
    <row r="2605" spans="1:14" x14ac:dyDescent="0.3">
      <c r="A2605" s="4">
        <v>7672052920</v>
      </c>
      <c r="B2605" s="5">
        <v>20238921</v>
      </c>
      <c r="C2605" t="str">
        <f>_xlfn.XLOOKUP(B2605,blinkit_customers!A:A,blinkit_customers!B:B," ")</f>
        <v>Shivani Kumer</v>
      </c>
      <c r="D2605" t="str">
        <f>_xlfn.XLOOKUP(B2605, blinkit_customers!A:A,blinkit_customers!I:I, " ")</f>
        <v>Premium</v>
      </c>
      <c r="E2605">
        <f>_xlfn.XLOOKUP(A2605,blinkit_order_items[order_id],blinkit_order_items[product_id])</f>
        <v>228286</v>
      </c>
      <c r="F2605" t="str">
        <f>_xlfn.XLOOKUP(E2605,blinkit_products[product_id],blinkit_products[product_name])</f>
        <v>Cola</v>
      </c>
      <c r="G2605" t="str">
        <f>_xlfn.XLOOKUP(E2605,blinkit_products[product_id],blinkit_products[category])</f>
        <v>Cold Drinks &amp; Juices</v>
      </c>
      <c r="H2605">
        <f>_xlfn.XLOOKUP(A2605,blinkit_order_items[order_id],blinkit_order_items[quantity])</f>
        <v>3</v>
      </c>
      <c r="I2605">
        <f>_xlfn.XLOOKUP(A2605,blinkit_order_items[order_id],blinkit_order_items[unit_price])</f>
        <v>179.08</v>
      </c>
      <c r="J2605" s="5">
        <v>651.92999999999995</v>
      </c>
      <c r="K2605" s="5" t="s">
        <v>15</v>
      </c>
      <c r="L2605" s="5" t="s">
        <v>10</v>
      </c>
      <c r="M2605">
        <v>-4</v>
      </c>
      <c r="N2605" s="9">
        <v>45267.040277777778</v>
      </c>
    </row>
    <row r="2606" spans="1:14" x14ac:dyDescent="0.3">
      <c r="A2606" s="2">
        <v>4597359399</v>
      </c>
      <c r="B2606" s="3">
        <v>57967753</v>
      </c>
      <c r="C2606" t="str">
        <f>_xlfn.XLOOKUP(B2606,blinkit_customers!A:A,blinkit_customers!B:B," ")</f>
        <v>Lila Tailor</v>
      </c>
      <c r="D2606" t="str">
        <f>_xlfn.XLOOKUP(B2606, blinkit_customers!A:A,blinkit_customers!I:I, " ")</f>
        <v>Premium</v>
      </c>
      <c r="E2606">
        <f>_xlfn.XLOOKUP(A2606,blinkit_order_items[order_id],blinkit_order_items[product_id])</f>
        <v>552496</v>
      </c>
      <c r="F2606" t="str">
        <f>_xlfn.XLOOKUP(E2606,blinkit_products[product_id],blinkit_products[product_name])</f>
        <v>Dish Soap</v>
      </c>
      <c r="G2606" t="str">
        <f>_xlfn.XLOOKUP(E2606,blinkit_products[product_id],blinkit_products[category])</f>
        <v>Household Care</v>
      </c>
      <c r="H2606">
        <f>_xlfn.XLOOKUP(A2606,blinkit_order_items[order_id],blinkit_order_items[quantity])</f>
        <v>3</v>
      </c>
      <c r="I2606">
        <f>_xlfn.XLOOKUP(A2606,blinkit_order_items[order_id],blinkit_order_items[unit_price])</f>
        <v>508</v>
      </c>
      <c r="J2606" s="3">
        <v>4536.47</v>
      </c>
      <c r="K2606" s="3" t="s">
        <v>12</v>
      </c>
      <c r="L2606" s="3" t="s">
        <v>10</v>
      </c>
      <c r="M2606">
        <v>-2</v>
      </c>
      <c r="N2606" s="8">
        <v>45555.127245370371</v>
      </c>
    </row>
    <row r="2607" spans="1:14" x14ac:dyDescent="0.3">
      <c r="A2607" s="4">
        <v>665402174</v>
      </c>
      <c r="B2607" s="5">
        <v>51557673</v>
      </c>
      <c r="C2607" t="str">
        <f>_xlfn.XLOOKUP(B2607,blinkit_customers!A:A,blinkit_customers!B:B," ")</f>
        <v>Faras Varughese</v>
      </c>
      <c r="D2607" t="str">
        <f>_xlfn.XLOOKUP(B2607, blinkit_customers!A:A,blinkit_customers!I:I, " ")</f>
        <v>New</v>
      </c>
      <c r="E2607">
        <f>_xlfn.XLOOKUP(A2607,blinkit_order_items[order_id],blinkit_order_items[product_id])</f>
        <v>894539</v>
      </c>
      <c r="F2607" t="str">
        <f>_xlfn.XLOOKUP(E2607,blinkit_products[product_id],blinkit_products[product_name])</f>
        <v>Dish Soap</v>
      </c>
      <c r="G2607" t="str">
        <f>_xlfn.XLOOKUP(E2607,blinkit_products[product_id],blinkit_products[category])</f>
        <v>Household Care</v>
      </c>
      <c r="H2607">
        <f>_xlfn.XLOOKUP(A2607,blinkit_order_items[order_id],blinkit_order_items[quantity])</f>
        <v>2</v>
      </c>
      <c r="I2607">
        <f>_xlfn.XLOOKUP(A2607,blinkit_order_items[order_id],blinkit_order_items[unit_price])</f>
        <v>445.48</v>
      </c>
      <c r="J2607" s="5">
        <v>4360.12</v>
      </c>
      <c r="K2607" s="5" t="s">
        <v>11</v>
      </c>
      <c r="L2607" s="5" t="s">
        <v>10</v>
      </c>
      <c r="M2607">
        <v>-3</v>
      </c>
      <c r="N2607" s="9">
        <v>45398.085706018515</v>
      </c>
    </row>
    <row r="2608" spans="1:14" x14ac:dyDescent="0.3">
      <c r="A2608" s="2">
        <v>3986082657</v>
      </c>
      <c r="B2608" s="3">
        <v>49152878</v>
      </c>
      <c r="C2608" t="str">
        <f>_xlfn.XLOOKUP(B2608,blinkit_customers!A:A,blinkit_customers!B:B," ")</f>
        <v>Patrick Sandhu</v>
      </c>
      <c r="D2608" t="str">
        <f>_xlfn.XLOOKUP(B2608, blinkit_customers!A:A,blinkit_customers!I:I, " ")</f>
        <v>Premium</v>
      </c>
      <c r="E2608">
        <f>_xlfn.XLOOKUP(A2608,blinkit_order_items[order_id],blinkit_order_items[product_id])</f>
        <v>604184</v>
      </c>
      <c r="F2608" t="str">
        <f>_xlfn.XLOOKUP(E2608,blinkit_products[product_id],blinkit_products[product_name])</f>
        <v>Toilet Cleaner</v>
      </c>
      <c r="G2608" t="str">
        <f>_xlfn.XLOOKUP(E2608,blinkit_products[product_id],blinkit_products[category])</f>
        <v>Household Care</v>
      </c>
      <c r="H2608">
        <f>_xlfn.XLOOKUP(A2608,blinkit_order_items[order_id],blinkit_order_items[quantity])</f>
        <v>1</v>
      </c>
      <c r="I2608">
        <f>_xlfn.XLOOKUP(A2608,blinkit_order_items[order_id],blinkit_order_items[unit_price])</f>
        <v>397.55</v>
      </c>
      <c r="J2608" s="3">
        <v>2960.99</v>
      </c>
      <c r="K2608" s="3" t="s">
        <v>15</v>
      </c>
      <c r="L2608" s="3" t="s">
        <v>10</v>
      </c>
      <c r="M2608">
        <v>-1</v>
      </c>
      <c r="N2608" s="8">
        <v>45339.526307870372</v>
      </c>
    </row>
    <row r="2609" spans="1:14" x14ac:dyDescent="0.3">
      <c r="A2609" s="4">
        <v>4275746826</v>
      </c>
      <c r="B2609" s="5">
        <v>44410149</v>
      </c>
      <c r="C2609" t="str">
        <f>_xlfn.XLOOKUP(B2609,blinkit_customers!A:A,blinkit_customers!B:B," ")</f>
        <v>Dhruv Patel</v>
      </c>
      <c r="D2609" t="str">
        <f>_xlfn.XLOOKUP(B2609, blinkit_customers!A:A,blinkit_customers!I:I, " ")</f>
        <v>New</v>
      </c>
      <c r="E2609">
        <f>_xlfn.XLOOKUP(A2609,blinkit_order_items[order_id],blinkit_order_items[product_id])</f>
        <v>120532</v>
      </c>
      <c r="F2609" t="str">
        <f>_xlfn.XLOOKUP(E2609,blinkit_products[product_id],blinkit_products[product_name])</f>
        <v>Wheat Flour</v>
      </c>
      <c r="G2609" t="str">
        <f>_xlfn.XLOOKUP(E2609,blinkit_products[product_id],blinkit_products[category])</f>
        <v>Grocery &amp; Staples</v>
      </c>
      <c r="H2609">
        <f>_xlfn.XLOOKUP(A2609,blinkit_order_items[order_id],blinkit_order_items[quantity])</f>
        <v>3</v>
      </c>
      <c r="I2609">
        <f>_xlfn.XLOOKUP(A2609,blinkit_order_items[order_id],blinkit_order_items[unit_price])</f>
        <v>697.53</v>
      </c>
      <c r="J2609" s="5">
        <v>1872.54</v>
      </c>
      <c r="K2609" s="5" t="s">
        <v>12</v>
      </c>
      <c r="L2609" s="5" t="s">
        <v>10</v>
      </c>
      <c r="M2609">
        <v>-3</v>
      </c>
      <c r="N2609" s="9">
        <v>45356.448449074072</v>
      </c>
    </row>
    <row r="2610" spans="1:14" x14ac:dyDescent="0.3">
      <c r="A2610" s="2">
        <v>525864604</v>
      </c>
      <c r="B2610" s="3">
        <v>33651554</v>
      </c>
      <c r="C2610" t="str">
        <f>_xlfn.XLOOKUP(B2610,blinkit_customers!A:A,blinkit_customers!B:B," ")</f>
        <v>Madhav Sridhar</v>
      </c>
      <c r="D2610" t="str">
        <f>_xlfn.XLOOKUP(B2610, blinkit_customers!A:A,blinkit_customers!I:I, " ")</f>
        <v>New</v>
      </c>
      <c r="E2610">
        <f>_xlfn.XLOOKUP(A2610,blinkit_order_items[order_id],blinkit_order_items[product_id])</f>
        <v>6405</v>
      </c>
      <c r="F2610" t="str">
        <f>_xlfn.XLOOKUP(E2610,blinkit_products[product_id],blinkit_products[product_name])</f>
        <v>Baby Food</v>
      </c>
      <c r="G2610" t="str">
        <f>_xlfn.XLOOKUP(E2610,blinkit_products[product_id],blinkit_products[category])</f>
        <v>Baby Care</v>
      </c>
      <c r="H2610">
        <f>_xlfn.XLOOKUP(A2610,blinkit_order_items[order_id],blinkit_order_items[quantity])</f>
        <v>3</v>
      </c>
      <c r="I2610">
        <f>_xlfn.XLOOKUP(A2610,blinkit_order_items[order_id],blinkit_order_items[unit_price])</f>
        <v>236.51</v>
      </c>
      <c r="J2610" s="3">
        <v>5498.39</v>
      </c>
      <c r="K2610" s="3" t="s">
        <v>11</v>
      </c>
      <c r="L2610" s="3" t="s">
        <v>10</v>
      </c>
      <c r="M2610">
        <v>2</v>
      </c>
      <c r="N2610" s="8">
        <v>45375.878113425926</v>
      </c>
    </row>
    <row r="2611" spans="1:14" x14ac:dyDescent="0.3">
      <c r="A2611" s="4">
        <v>4473658819</v>
      </c>
      <c r="B2611" s="5">
        <v>376144</v>
      </c>
      <c r="C2611" t="str">
        <f>_xlfn.XLOOKUP(B2611,blinkit_customers!A:A,blinkit_customers!B:B," ")</f>
        <v>Ira Chhabra</v>
      </c>
      <c r="D2611" t="str">
        <f>_xlfn.XLOOKUP(B2611, blinkit_customers!A:A,blinkit_customers!I:I, " ")</f>
        <v>Regular</v>
      </c>
      <c r="E2611">
        <f>_xlfn.XLOOKUP(A2611,blinkit_order_items[order_id],blinkit_order_items[product_id])</f>
        <v>432617</v>
      </c>
      <c r="F2611" t="str">
        <f>_xlfn.XLOOKUP(E2611,blinkit_products[product_id],blinkit_products[product_name])</f>
        <v>Baby Wipes</v>
      </c>
      <c r="G2611" t="str">
        <f>_xlfn.XLOOKUP(E2611,blinkit_products[product_id],blinkit_products[category])</f>
        <v>Baby Care</v>
      </c>
      <c r="H2611">
        <f>_xlfn.XLOOKUP(A2611,blinkit_order_items[order_id],blinkit_order_items[quantity])</f>
        <v>2</v>
      </c>
      <c r="I2611">
        <f>_xlfn.XLOOKUP(A2611,blinkit_order_items[order_id],blinkit_order_items[unit_price])</f>
        <v>863.18</v>
      </c>
      <c r="J2611" s="5">
        <v>941.19</v>
      </c>
      <c r="K2611" s="5" t="s">
        <v>11</v>
      </c>
      <c r="L2611" s="5" t="s">
        <v>10</v>
      </c>
      <c r="M2611">
        <v>-4</v>
      </c>
      <c r="N2611" s="9">
        <v>45265.017650462964</v>
      </c>
    </row>
    <row r="2612" spans="1:14" x14ac:dyDescent="0.3">
      <c r="A2612" s="2">
        <v>8824559505</v>
      </c>
      <c r="B2612" s="3">
        <v>88553721</v>
      </c>
      <c r="C2612" t="str">
        <f>_xlfn.XLOOKUP(B2612,blinkit_customers!A:A,blinkit_customers!B:B," ")</f>
        <v>Vritti Mangat</v>
      </c>
      <c r="D2612" t="str">
        <f>_xlfn.XLOOKUP(B2612, blinkit_customers!A:A,blinkit_customers!I:I, " ")</f>
        <v>Regular</v>
      </c>
      <c r="E2612">
        <f>_xlfn.XLOOKUP(A2612,blinkit_order_items[order_id],blinkit_order_items[product_id])</f>
        <v>578097</v>
      </c>
      <c r="F2612" t="str">
        <f>_xlfn.XLOOKUP(E2612,blinkit_products[product_id],blinkit_products[product_name])</f>
        <v>Nuts</v>
      </c>
      <c r="G2612" t="str">
        <f>_xlfn.XLOOKUP(E2612,blinkit_products[product_id],blinkit_products[category])</f>
        <v>Snacks &amp; Munchies</v>
      </c>
      <c r="H2612">
        <f>_xlfn.XLOOKUP(A2612,blinkit_order_items[order_id],blinkit_order_items[quantity])</f>
        <v>3</v>
      </c>
      <c r="I2612">
        <f>_xlfn.XLOOKUP(A2612,blinkit_order_items[order_id],blinkit_order_items[unit_price])</f>
        <v>267.61</v>
      </c>
      <c r="J2612" s="3">
        <v>2459.5100000000002</v>
      </c>
      <c r="K2612" s="3" t="s">
        <v>12</v>
      </c>
      <c r="L2612" s="3" t="s">
        <v>10</v>
      </c>
      <c r="M2612">
        <v>-3</v>
      </c>
      <c r="N2612" s="8">
        <v>45518.573738425926</v>
      </c>
    </row>
    <row r="2613" spans="1:14" x14ac:dyDescent="0.3">
      <c r="A2613" s="4">
        <v>1824646473</v>
      </c>
      <c r="B2613" s="5">
        <v>51670882</v>
      </c>
      <c r="C2613" t="str">
        <f>_xlfn.XLOOKUP(B2613,blinkit_customers!A:A,blinkit_customers!B:B," ")</f>
        <v>Krishna Hans</v>
      </c>
      <c r="D2613" t="str">
        <f>_xlfn.XLOOKUP(B2613, blinkit_customers!A:A,blinkit_customers!I:I, " ")</f>
        <v>Inactive</v>
      </c>
      <c r="E2613">
        <f>_xlfn.XLOOKUP(A2613,blinkit_order_items[order_id],blinkit_order_items[product_id])</f>
        <v>378287</v>
      </c>
      <c r="F2613" t="str">
        <f>_xlfn.XLOOKUP(E2613,blinkit_products[product_id],blinkit_products[product_name])</f>
        <v>Lemonade</v>
      </c>
      <c r="G2613" t="str">
        <f>_xlfn.XLOOKUP(E2613,blinkit_products[product_id],blinkit_products[category])</f>
        <v>Cold Drinks &amp; Juices</v>
      </c>
      <c r="H2613">
        <f>_xlfn.XLOOKUP(A2613,blinkit_order_items[order_id],blinkit_order_items[quantity])</f>
        <v>3</v>
      </c>
      <c r="I2613">
        <f>_xlfn.XLOOKUP(A2613,blinkit_order_items[order_id],blinkit_order_items[unit_price])</f>
        <v>332.84</v>
      </c>
      <c r="J2613" s="5">
        <v>3568.61</v>
      </c>
      <c r="K2613" s="5" t="s">
        <v>11</v>
      </c>
      <c r="L2613" s="5" t="s">
        <v>10</v>
      </c>
      <c r="M2613">
        <v>-5</v>
      </c>
      <c r="N2613" s="9">
        <v>45018.283136574071</v>
      </c>
    </row>
    <row r="2614" spans="1:14" x14ac:dyDescent="0.3">
      <c r="A2614" s="2">
        <v>776389097</v>
      </c>
      <c r="B2614" s="3">
        <v>10797688</v>
      </c>
      <c r="C2614" t="str">
        <f>_xlfn.XLOOKUP(B2614,blinkit_customers!A:A,blinkit_customers!B:B," ")</f>
        <v>Sudiksha Mannan</v>
      </c>
      <c r="D2614" t="str">
        <f>_xlfn.XLOOKUP(B2614, blinkit_customers!A:A,blinkit_customers!I:I, " ")</f>
        <v>New</v>
      </c>
      <c r="E2614">
        <f>_xlfn.XLOOKUP(A2614,blinkit_order_items[order_id],blinkit_order_items[product_id])</f>
        <v>243235</v>
      </c>
      <c r="F2614" t="str">
        <f>_xlfn.XLOOKUP(E2614,blinkit_products[product_id],blinkit_products[product_name])</f>
        <v>Cat Food</v>
      </c>
      <c r="G2614" t="str">
        <f>_xlfn.XLOOKUP(E2614,blinkit_products[product_id],blinkit_products[category])</f>
        <v>Pet Care</v>
      </c>
      <c r="H2614">
        <f>_xlfn.XLOOKUP(A2614,blinkit_order_items[order_id],blinkit_order_items[quantity])</f>
        <v>1</v>
      </c>
      <c r="I2614">
        <f>_xlfn.XLOOKUP(A2614,blinkit_order_items[order_id],blinkit_order_items[unit_price])</f>
        <v>109.03</v>
      </c>
      <c r="J2614" s="3">
        <v>2232.88</v>
      </c>
      <c r="K2614" s="3" t="s">
        <v>11</v>
      </c>
      <c r="L2614" s="3" t="s">
        <v>14</v>
      </c>
      <c r="M2614">
        <v>15</v>
      </c>
      <c r="N2614" s="8">
        <v>45332.315034722225</v>
      </c>
    </row>
    <row r="2615" spans="1:14" x14ac:dyDescent="0.3">
      <c r="A2615" s="4">
        <v>4908634706</v>
      </c>
      <c r="B2615" s="5">
        <v>88223261</v>
      </c>
      <c r="C2615" t="str">
        <f>_xlfn.XLOOKUP(B2615,blinkit_customers!A:A,blinkit_customers!B:B," ")</f>
        <v>Yoshita Suri</v>
      </c>
      <c r="D2615" t="str">
        <f>_xlfn.XLOOKUP(B2615, blinkit_customers!A:A,blinkit_customers!I:I, " ")</f>
        <v>Regular</v>
      </c>
      <c r="E2615">
        <f>_xlfn.XLOOKUP(A2615,blinkit_order_items[order_id],blinkit_order_items[product_id])</f>
        <v>839170</v>
      </c>
      <c r="F2615" t="str">
        <f>_xlfn.XLOOKUP(E2615,blinkit_products[product_id],blinkit_products[product_name])</f>
        <v>Curd</v>
      </c>
      <c r="G2615" t="str">
        <f>_xlfn.XLOOKUP(E2615,blinkit_products[product_id],blinkit_products[category])</f>
        <v>Dairy &amp; Breakfast</v>
      </c>
      <c r="H2615">
        <f>_xlfn.XLOOKUP(A2615,blinkit_order_items[order_id],blinkit_order_items[quantity])</f>
        <v>3</v>
      </c>
      <c r="I2615">
        <f>_xlfn.XLOOKUP(A2615,blinkit_order_items[order_id],blinkit_order_items[unit_price])</f>
        <v>481.63</v>
      </c>
      <c r="J2615" s="5">
        <v>3086.11</v>
      </c>
      <c r="K2615" s="5" t="s">
        <v>15</v>
      </c>
      <c r="L2615" s="5" t="s">
        <v>10</v>
      </c>
      <c r="M2615">
        <v>1</v>
      </c>
      <c r="N2615" s="9">
        <v>45214.930150462962</v>
      </c>
    </row>
    <row r="2616" spans="1:14" x14ac:dyDescent="0.3">
      <c r="A2616" s="2">
        <v>3516204561</v>
      </c>
      <c r="B2616" s="3">
        <v>64562786</v>
      </c>
      <c r="C2616" t="str">
        <f>_xlfn.XLOOKUP(B2616,blinkit_customers!A:A,blinkit_customers!B:B," ")</f>
        <v>Neel Sankar</v>
      </c>
      <c r="D2616" t="str">
        <f>_xlfn.XLOOKUP(B2616, blinkit_customers!A:A,blinkit_customers!I:I, " ")</f>
        <v>Inactive</v>
      </c>
      <c r="E2616">
        <f>_xlfn.XLOOKUP(A2616,blinkit_order_items[order_id],blinkit_order_items[product_id])</f>
        <v>677169</v>
      </c>
      <c r="F2616" t="str">
        <f>_xlfn.XLOOKUP(E2616,blinkit_products[product_id],blinkit_products[product_name])</f>
        <v>Cough Syrup</v>
      </c>
      <c r="G2616" t="str">
        <f>_xlfn.XLOOKUP(E2616,blinkit_products[product_id],blinkit_products[category])</f>
        <v>Pharmacy</v>
      </c>
      <c r="H2616">
        <f>_xlfn.XLOOKUP(A2616,blinkit_order_items[order_id],blinkit_order_items[quantity])</f>
        <v>2</v>
      </c>
      <c r="I2616">
        <f>_xlfn.XLOOKUP(A2616,blinkit_order_items[order_id],blinkit_order_items[unit_price])</f>
        <v>261.02999999999997</v>
      </c>
      <c r="J2616" s="3">
        <v>3338.89</v>
      </c>
      <c r="K2616" s="3" t="s">
        <v>13</v>
      </c>
      <c r="L2616" s="3" t="s">
        <v>10</v>
      </c>
      <c r="M2616">
        <v>0</v>
      </c>
      <c r="N2616" s="8">
        <v>45178.230532407404</v>
      </c>
    </row>
    <row r="2617" spans="1:14" x14ac:dyDescent="0.3">
      <c r="A2617" s="4">
        <v>9510792757</v>
      </c>
      <c r="B2617" s="5">
        <v>625395</v>
      </c>
      <c r="C2617" t="str">
        <f>_xlfn.XLOOKUP(B2617,blinkit_customers!A:A,blinkit_customers!B:B," ")</f>
        <v>Leena Loyal</v>
      </c>
      <c r="D2617" t="str">
        <f>_xlfn.XLOOKUP(B2617, blinkit_customers!A:A,blinkit_customers!I:I, " ")</f>
        <v>Premium</v>
      </c>
      <c r="E2617">
        <f>_xlfn.XLOOKUP(A2617,blinkit_order_items[order_id],blinkit_order_items[product_id])</f>
        <v>937542</v>
      </c>
      <c r="F2617" t="str">
        <f>_xlfn.XLOOKUP(E2617,blinkit_products[product_id],blinkit_products[product_name])</f>
        <v>Wheat Flour</v>
      </c>
      <c r="G2617" t="str">
        <f>_xlfn.XLOOKUP(E2617,blinkit_products[product_id],blinkit_products[category])</f>
        <v>Grocery &amp; Staples</v>
      </c>
      <c r="H2617">
        <f>_xlfn.XLOOKUP(A2617,blinkit_order_items[order_id],blinkit_order_items[quantity])</f>
        <v>1</v>
      </c>
      <c r="I2617">
        <f>_xlfn.XLOOKUP(A2617,blinkit_order_items[order_id],blinkit_order_items[unit_price])</f>
        <v>97.04</v>
      </c>
      <c r="J2617" s="5">
        <v>1067.6099999999999</v>
      </c>
      <c r="K2617" s="5" t="s">
        <v>11</v>
      </c>
      <c r="L2617" s="5" t="s">
        <v>10</v>
      </c>
      <c r="M2617">
        <v>0</v>
      </c>
      <c r="N2617" s="9">
        <v>45234.20988425926</v>
      </c>
    </row>
    <row r="2618" spans="1:14" x14ac:dyDescent="0.3">
      <c r="A2618" s="2">
        <v>3504903228</v>
      </c>
      <c r="B2618" s="3">
        <v>31776996</v>
      </c>
      <c r="C2618" t="str">
        <f>_xlfn.XLOOKUP(B2618,blinkit_customers!A:A,blinkit_customers!B:B," ")</f>
        <v>Bhavya Shankar</v>
      </c>
      <c r="D2618" t="str">
        <f>_xlfn.XLOOKUP(B2618, blinkit_customers!A:A,blinkit_customers!I:I, " ")</f>
        <v>New</v>
      </c>
      <c r="E2618">
        <f>_xlfn.XLOOKUP(A2618,blinkit_order_items[order_id],blinkit_order_items[product_id])</f>
        <v>256783</v>
      </c>
      <c r="F2618" t="str">
        <f>_xlfn.XLOOKUP(E2618,blinkit_products[product_id],blinkit_products[product_name])</f>
        <v>Pet Treats</v>
      </c>
      <c r="G2618" t="str">
        <f>_xlfn.XLOOKUP(E2618,blinkit_products[product_id],blinkit_products[category])</f>
        <v>Pet Care</v>
      </c>
      <c r="H2618">
        <f>_xlfn.XLOOKUP(A2618,blinkit_order_items[order_id],blinkit_order_items[quantity])</f>
        <v>1</v>
      </c>
      <c r="I2618">
        <f>_xlfn.XLOOKUP(A2618,blinkit_order_items[order_id],blinkit_order_items[unit_price])</f>
        <v>906.54</v>
      </c>
      <c r="J2618" s="3">
        <v>3239.13</v>
      </c>
      <c r="K2618" s="3" t="s">
        <v>13</v>
      </c>
      <c r="L2618" s="3" t="s">
        <v>14</v>
      </c>
      <c r="M2618">
        <v>8</v>
      </c>
      <c r="N2618" s="8">
        <v>45107.011111111111</v>
      </c>
    </row>
    <row r="2619" spans="1:14" x14ac:dyDescent="0.3">
      <c r="A2619" s="4">
        <v>3438202422</v>
      </c>
      <c r="B2619" s="5">
        <v>43860025</v>
      </c>
      <c r="C2619" t="str">
        <f>_xlfn.XLOOKUP(B2619,blinkit_customers!A:A,blinkit_customers!B:B," ")</f>
        <v>Nidhi Baria</v>
      </c>
      <c r="D2619" t="str">
        <f>_xlfn.XLOOKUP(B2619, blinkit_customers!A:A,blinkit_customers!I:I, " ")</f>
        <v>Regular</v>
      </c>
      <c r="E2619">
        <f>_xlfn.XLOOKUP(A2619,blinkit_order_items[order_id],blinkit_order_items[product_id])</f>
        <v>602241</v>
      </c>
      <c r="F2619" t="str">
        <f>_xlfn.XLOOKUP(E2619,blinkit_products[product_id],blinkit_products[product_name])</f>
        <v>Nuts</v>
      </c>
      <c r="G2619" t="str">
        <f>_xlfn.XLOOKUP(E2619,blinkit_products[product_id],blinkit_products[category])</f>
        <v>Snacks &amp; Munchies</v>
      </c>
      <c r="H2619">
        <f>_xlfn.XLOOKUP(A2619,blinkit_order_items[order_id],blinkit_order_items[quantity])</f>
        <v>2</v>
      </c>
      <c r="I2619">
        <f>_xlfn.XLOOKUP(A2619,blinkit_order_items[order_id],blinkit_order_items[unit_price])</f>
        <v>976.55</v>
      </c>
      <c r="J2619" s="5">
        <v>2921.39</v>
      </c>
      <c r="K2619" s="5" t="s">
        <v>12</v>
      </c>
      <c r="L2619" s="5" t="s">
        <v>16</v>
      </c>
      <c r="M2619">
        <v>27</v>
      </c>
      <c r="N2619" s="9">
        <v>45207.659143518518</v>
      </c>
    </row>
    <row r="2620" spans="1:14" x14ac:dyDescent="0.3">
      <c r="A2620" s="2">
        <v>3007616042</v>
      </c>
      <c r="B2620" s="3">
        <v>77869660</v>
      </c>
      <c r="C2620" t="str">
        <f>_xlfn.XLOOKUP(B2620,blinkit_customers!A:A,blinkit_customers!B:B," ")</f>
        <v>Nidhi Sha</v>
      </c>
      <c r="D2620" t="str">
        <f>_xlfn.XLOOKUP(B2620, blinkit_customers!A:A,blinkit_customers!I:I, " ")</f>
        <v>Premium</v>
      </c>
      <c r="E2620">
        <f>_xlfn.XLOOKUP(A2620,blinkit_order_items[order_id],blinkit_order_items[product_id])</f>
        <v>451933</v>
      </c>
      <c r="F2620" t="str">
        <f>_xlfn.XLOOKUP(E2620,blinkit_products[product_id],blinkit_products[product_name])</f>
        <v>Wheat Flour</v>
      </c>
      <c r="G2620" t="str">
        <f>_xlfn.XLOOKUP(E2620,blinkit_products[product_id],blinkit_products[category])</f>
        <v>Grocery &amp; Staples</v>
      </c>
      <c r="H2620">
        <f>_xlfn.XLOOKUP(A2620,blinkit_order_items[order_id],blinkit_order_items[quantity])</f>
        <v>2</v>
      </c>
      <c r="I2620">
        <f>_xlfn.XLOOKUP(A2620,blinkit_order_items[order_id],blinkit_order_items[unit_price])</f>
        <v>568.94000000000005</v>
      </c>
      <c r="J2620" s="3">
        <v>3455.69</v>
      </c>
      <c r="K2620" s="3" t="s">
        <v>12</v>
      </c>
      <c r="L2620" s="3" t="s">
        <v>16</v>
      </c>
      <c r="M2620">
        <v>22</v>
      </c>
      <c r="N2620" s="8">
        <v>45487.305648148147</v>
      </c>
    </row>
    <row r="2621" spans="1:14" x14ac:dyDescent="0.3">
      <c r="A2621" s="4">
        <v>4656199468</v>
      </c>
      <c r="B2621" s="5">
        <v>13581527</v>
      </c>
      <c r="C2621" t="str">
        <f>_xlfn.XLOOKUP(B2621,blinkit_customers!A:A,blinkit_customers!B:B," ")</f>
        <v>Jhalak Kalla</v>
      </c>
      <c r="D2621" t="str">
        <f>_xlfn.XLOOKUP(B2621, blinkit_customers!A:A,blinkit_customers!I:I, " ")</f>
        <v>New</v>
      </c>
      <c r="E2621">
        <f>_xlfn.XLOOKUP(A2621,blinkit_order_items[order_id],blinkit_order_items[product_id])</f>
        <v>373536</v>
      </c>
      <c r="F2621" t="str">
        <f>_xlfn.XLOOKUP(E2621,blinkit_products[product_id],blinkit_products[product_name])</f>
        <v>Dog Food</v>
      </c>
      <c r="G2621" t="str">
        <f>_xlfn.XLOOKUP(E2621,blinkit_products[product_id],blinkit_products[category])</f>
        <v>Pet Care</v>
      </c>
      <c r="H2621">
        <f>_xlfn.XLOOKUP(A2621,blinkit_order_items[order_id],blinkit_order_items[quantity])</f>
        <v>3</v>
      </c>
      <c r="I2621">
        <f>_xlfn.XLOOKUP(A2621,blinkit_order_items[order_id],blinkit_order_items[unit_price])</f>
        <v>494.17</v>
      </c>
      <c r="J2621" s="5">
        <v>3086</v>
      </c>
      <c r="K2621" s="5" t="s">
        <v>12</v>
      </c>
      <c r="L2621" s="5" t="s">
        <v>16</v>
      </c>
      <c r="M2621">
        <v>30</v>
      </c>
      <c r="N2621" s="9">
        <v>45228.812025462961</v>
      </c>
    </row>
    <row r="2622" spans="1:14" x14ac:dyDescent="0.3">
      <c r="A2622" s="2">
        <v>6994560237</v>
      </c>
      <c r="B2622" s="3">
        <v>96109948</v>
      </c>
      <c r="C2622" t="str">
        <f>_xlfn.XLOOKUP(B2622,blinkit_customers!A:A,blinkit_customers!B:B," ")</f>
        <v>Riya Wason</v>
      </c>
      <c r="D2622" t="str">
        <f>_xlfn.XLOOKUP(B2622, blinkit_customers!A:A,blinkit_customers!I:I, " ")</f>
        <v>Inactive</v>
      </c>
      <c r="E2622">
        <f>_xlfn.XLOOKUP(A2622,blinkit_order_items[order_id],blinkit_order_items[product_id])</f>
        <v>366066</v>
      </c>
      <c r="F2622" t="str">
        <f>_xlfn.XLOOKUP(E2622,blinkit_products[product_id],blinkit_products[product_name])</f>
        <v>Soap</v>
      </c>
      <c r="G2622" t="str">
        <f>_xlfn.XLOOKUP(E2622,blinkit_products[product_id],blinkit_products[category])</f>
        <v>Personal Care</v>
      </c>
      <c r="H2622">
        <f>_xlfn.XLOOKUP(A2622,blinkit_order_items[order_id],blinkit_order_items[quantity])</f>
        <v>2</v>
      </c>
      <c r="I2622">
        <f>_xlfn.XLOOKUP(A2622,blinkit_order_items[order_id],blinkit_order_items[unit_price])</f>
        <v>918.58</v>
      </c>
      <c r="J2622" s="3">
        <v>2730.52</v>
      </c>
      <c r="K2622" s="3" t="s">
        <v>12</v>
      </c>
      <c r="L2622" s="3" t="s">
        <v>10</v>
      </c>
      <c r="M2622">
        <v>-2</v>
      </c>
      <c r="N2622" s="8">
        <v>45476.469525462962</v>
      </c>
    </row>
    <row r="2623" spans="1:14" x14ac:dyDescent="0.3">
      <c r="A2623" s="4">
        <v>8442552565</v>
      </c>
      <c r="B2623" s="5">
        <v>12851610</v>
      </c>
      <c r="C2623" t="str">
        <f>_xlfn.XLOOKUP(B2623,blinkit_customers!A:A,blinkit_customers!B:B," ")</f>
        <v>Unnati Narayanan</v>
      </c>
      <c r="D2623" t="str">
        <f>_xlfn.XLOOKUP(B2623, blinkit_customers!A:A,blinkit_customers!I:I, " ")</f>
        <v>Inactive</v>
      </c>
      <c r="E2623">
        <f>_xlfn.XLOOKUP(A2623,blinkit_order_items[order_id],blinkit_order_items[product_id])</f>
        <v>385113</v>
      </c>
      <c r="F2623" t="str">
        <f>_xlfn.XLOOKUP(E2623,blinkit_products[product_id],blinkit_products[product_name])</f>
        <v>Lotion</v>
      </c>
      <c r="G2623" t="str">
        <f>_xlfn.XLOOKUP(E2623,blinkit_products[product_id],blinkit_products[category])</f>
        <v>Personal Care</v>
      </c>
      <c r="H2623">
        <f>_xlfn.XLOOKUP(A2623,blinkit_order_items[order_id],blinkit_order_items[quantity])</f>
        <v>1</v>
      </c>
      <c r="I2623">
        <f>_xlfn.XLOOKUP(A2623,blinkit_order_items[order_id],blinkit_order_items[unit_price])</f>
        <v>816.38</v>
      </c>
      <c r="J2623" s="5">
        <v>1850.58</v>
      </c>
      <c r="K2623" s="5" t="s">
        <v>12</v>
      </c>
      <c r="L2623" s="5" t="s">
        <v>16</v>
      </c>
      <c r="M2623">
        <v>27</v>
      </c>
      <c r="N2623" s="9">
        <v>45235.678379629629</v>
      </c>
    </row>
    <row r="2624" spans="1:14" x14ac:dyDescent="0.3">
      <c r="A2624" s="2">
        <v>414299117</v>
      </c>
      <c r="B2624" s="3">
        <v>41008070</v>
      </c>
      <c r="C2624" t="str">
        <f>_xlfn.XLOOKUP(B2624,blinkit_customers!A:A,blinkit_customers!B:B," ")</f>
        <v>Libni Dua</v>
      </c>
      <c r="D2624" t="str">
        <f>_xlfn.XLOOKUP(B2624, blinkit_customers!A:A,blinkit_customers!I:I, " ")</f>
        <v>New</v>
      </c>
      <c r="E2624">
        <f>_xlfn.XLOOKUP(A2624,blinkit_order_items[order_id],blinkit_order_items[product_id])</f>
        <v>470449</v>
      </c>
      <c r="F2624" t="str">
        <f>_xlfn.XLOOKUP(E2624,blinkit_products[product_id],blinkit_products[product_name])</f>
        <v>Frozen Biryani</v>
      </c>
      <c r="G2624" t="str">
        <f>_xlfn.XLOOKUP(E2624,blinkit_products[product_id],blinkit_products[category])</f>
        <v>Instant &amp; Frozen Food</v>
      </c>
      <c r="H2624">
        <f>_xlfn.XLOOKUP(A2624,blinkit_order_items[order_id],blinkit_order_items[quantity])</f>
        <v>3</v>
      </c>
      <c r="I2624">
        <f>_xlfn.XLOOKUP(A2624,blinkit_order_items[order_id],blinkit_order_items[unit_price])</f>
        <v>827.77</v>
      </c>
      <c r="J2624" s="3">
        <v>2257.5500000000002</v>
      </c>
      <c r="K2624" s="3" t="s">
        <v>11</v>
      </c>
      <c r="L2624" s="3" t="s">
        <v>10</v>
      </c>
      <c r="M2624">
        <v>0</v>
      </c>
      <c r="N2624" s="8">
        <v>45135.271689814814</v>
      </c>
    </row>
    <row r="2625" spans="1:14" x14ac:dyDescent="0.3">
      <c r="A2625" s="4">
        <v>8146956033</v>
      </c>
      <c r="B2625" s="5">
        <v>44888581</v>
      </c>
      <c r="C2625" t="str">
        <f>_xlfn.XLOOKUP(B2625,blinkit_customers!A:A,blinkit_customers!B:B," ")</f>
        <v>Rehaan Samra</v>
      </c>
      <c r="D2625" t="str">
        <f>_xlfn.XLOOKUP(B2625, blinkit_customers!A:A,blinkit_customers!I:I, " ")</f>
        <v>Inactive</v>
      </c>
      <c r="E2625">
        <f>_xlfn.XLOOKUP(A2625,blinkit_order_items[order_id],blinkit_order_items[product_id])</f>
        <v>490602</v>
      </c>
      <c r="F2625" t="str">
        <f>_xlfn.XLOOKUP(E2625,blinkit_products[product_id],blinkit_products[product_name])</f>
        <v>Sugar</v>
      </c>
      <c r="G2625" t="str">
        <f>_xlfn.XLOOKUP(E2625,blinkit_products[product_id],blinkit_products[category])</f>
        <v>Grocery &amp; Staples</v>
      </c>
      <c r="H2625">
        <f>_xlfn.XLOOKUP(A2625,blinkit_order_items[order_id],blinkit_order_items[quantity])</f>
        <v>2</v>
      </c>
      <c r="I2625">
        <f>_xlfn.XLOOKUP(A2625,blinkit_order_items[order_id],blinkit_order_items[unit_price])</f>
        <v>549.47</v>
      </c>
      <c r="J2625" s="5">
        <v>1465.27</v>
      </c>
      <c r="K2625" s="5" t="s">
        <v>13</v>
      </c>
      <c r="L2625" s="5" t="s">
        <v>10</v>
      </c>
      <c r="M2625">
        <v>-4</v>
      </c>
      <c r="N2625" s="9">
        <v>45514.038194444445</v>
      </c>
    </row>
    <row r="2626" spans="1:14" x14ac:dyDescent="0.3">
      <c r="A2626" s="2">
        <v>7919748594</v>
      </c>
      <c r="B2626" s="3">
        <v>75213636</v>
      </c>
      <c r="C2626" t="str">
        <f>_xlfn.XLOOKUP(B2626,blinkit_customers!A:A,blinkit_customers!B:B," ")</f>
        <v>Bhanumati Chatterjee</v>
      </c>
      <c r="D2626" t="str">
        <f>_xlfn.XLOOKUP(B2626, blinkit_customers!A:A,blinkit_customers!I:I, " ")</f>
        <v>Inactive</v>
      </c>
      <c r="E2626">
        <f>_xlfn.XLOOKUP(A2626,blinkit_order_items[order_id],blinkit_order_items[product_id])</f>
        <v>481843</v>
      </c>
      <c r="F2626" t="str">
        <f>_xlfn.XLOOKUP(E2626,blinkit_products[product_id],blinkit_products[product_name])</f>
        <v>Chocolates</v>
      </c>
      <c r="G2626" t="str">
        <f>_xlfn.XLOOKUP(E2626,blinkit_products[product_id],blinkit_products[category])</f>
        <v>Snacks &amp; Munchies</v>
      </c>
      <c r="H2626">
        <f>_xlfn.XLOOKUP(A2626,blinkit_order_items[order_id],blinkit_order_items[quantity])</f>
        <v>1</v>
      </c>
      <c r="I2626">
        <f>_xlfn.XLOOKUP(A2626,blinkit_order_items[order_id],blinkit_order_items[unit_price])</f>
        <v>297.68</v>
      </c>
      <c r="J2626" s="3">
        <v>1908.42</v>
      </c>
      <c r="K2626" s="3" t="s">
        <v>15</v>
      </c>
      <c r="L2626" s="3" t="s">
        <v>10</v>
      </c>
      <c r="M2626">
        <v>2</v>
      </c>
      <c r="N2626" s="8">
        <v>45555.021064814813</v>
      </c>
    </row>
    <row r="2627" spans="1:14" x14ac:dyDescent="0.3">
      <c r="A2627" s="4">
        <v>7834171020</v>
      </c>
      <c r="B2627" s="5">
        <v>52915166</v>
      </c>
      <c r="C2627" t="str">
        <f>_xlfn.XLOOKUP(B2627,blinkit_customers!A:A,blinkit_customers!B:B," ")</f>
        <v>Harita Gulati</v>
      </c>
      <c r="D2627" t="str">
        <f>_xlfn.XLOOKUP(B2627, blinkit_customers!A:A,blinkit_customers!I:I, " ")</f>
        <v>Inactive</v>
      </c>
      <c r="E2627">
        <f>_xlfn.XLOOKUP(A2627,blinkit_order_items[order_id],blinkit_order_items[product_id])</f>
        <v>687218</v>
      </c>
      <c r="F2627" t="str">
        <f>_xlfn.XLOOKUP(E2627,blinkit_products[product_id],blinkit_products[product_name])</f>
        <v>Mango Drink</v>
      </c>
      <c r="G2627" t="str">
        <f>_xlfn.XLOOKUP(E2627,blinkit_products[product_id],blinkit_products[category])</f>
        <v>Cold Drinks &amp; Juices</v>
      </c>
      <c r="H2627">
        <f>_xlfn.XLOOKUP(A2627,blinkit_order_items[order_id],blinkit_order_items[quantity])</f>
        <v>2</v>
      </c>
      <c r="I2627">
        <f>_xlfn.XLOOKUP(A2627,blinkit_order_items[order_id],blinkit_order_items[unit_price])</f>
        <v>317.82</v>
      </c>
      <c r="J2627" s="5">
        <v>309.62</v>
      </c>
      <c r="K2627" s="5" t="s">
        <v>13</v>
      </c>
      <c r="L2627" s="5" t="s">
        <v>10</v>
      </c>
      <c r="M2627">
        <v>3</v>
      </c>
      <c r="N2627" s="9">
        <v>45295.511400462965</v>
      </c>
    </row>
    <row r="2628" spans="1:14" x14ac:dyDescent="0.3">
      <c r="A2628" s="2">
        <v>3735968672</v>
      </c>
      <c r="B2628" s="3">
        <v>211163</v>
      </c>
      <c r="C2628" t="str">
        <f>_xlfn.XLOOKUP(B2628,blinkit_customers!A:A,blinkit_customers!B:B," ")</f>
        <v>Hiral Baral</v>
      </c>
      <c r="D2628" t="str">
        <f>_xlfn.XLOOKUP(B2628, blinkit_customers!A:A,blinkit_customers!I:I, " ")</f>
        <v>Regular</v>
      </c>
      <c r="E2628">
        <f>_xlfn.XLOOKUP(A2628,blinkit_order_items[order_id],blinkit_order_items[product_id])</f>
        <v>767398</v>
      </c>
      <c r="F2628" t="str">
        <f>_xlfn.XLOOKUP(E2628,blinkit_products[product_id],blinkit_products[product_name])</f>
        <v>Dish Soap</v>
      </c>
      <c r="G2628" t="str">
        <f>_xlfn.XLOOKUP(E2628,blinkit_products[product_id],blinkit_products[category])</f>
        <v>Household Care</v>
      </c>
      <c r="H2628">
        <f>_xlfn.XLOOKUP(A2628,blinkit_order_items[order_id],blinkit_order_items[quantity])</f>
        <v>3</v>
      </c>
      <c r="I2628">
        <f>_xlfn.XLOOKUP(A2628,blinkit_order_items[order_id],blinkit_order_items[unit_price])</f>
        <v>22.14</v>
      </c>
      <c r="J2628" s="3">
        <v>3555.45</v>
      </c>
      <c r="K2628" s="3" t="s">
        <v>12</v>
      </c>
      <c r="L2628" s="3" t="s">
        <v>10</v>
      </c>
      <c r="M2628">
        <v>-2</v>
      </c>
      <c r="N2628" s="8">
        <v>45282.935833333337</v>
      </c>
    </row>
    <row r="2629" spans="1:14" x14ac:dyDescent="0.3">
      <c r="A2629" s="4">
        <v>3864051985</v>
      </c>
      <c r="B2629" s="5">
        <v>31776996</v>
      </c>
      <c r="C2629" t="str">
        <f>_xlfn.XLOOKUP(B2629,blinkit_customers!A:A,blinkit_customers!B:B," ")</f>
        <v>Bhavya Shankar</v>
      </c>
      <c r="D2629" t="str">
        <f>_xlfn.XLOOKUP(B2629, blinkit_customers!A:A,blinkit_customers!I:I, " ")</f>
        <v>New</v>
      </c>
      <c r="E2629">
        <f>_xlfn.XLOOKUP(A2629,blinkit_order_items[order_id],blinkit_order_items[product_id])</f>
        <v>490939</v>
      </c>
      <c r="F2629" t="str">
        <f>_xlfn.XLOOKUP(E2629,blinkit_products[product_id],blinkit_products[product_name])</f>
        <v>Lotion</v>
      </c>
      <c r="G2629" t="str">
        <f>_xlfn.XLOOKUP(E2629,blinkit_products[product_id],blinkit_products[category])</f>
        <v>Personal Care</v>
      </c>
      <c r="H2629">
        <f>_xlfn.XLOOKUP(A2629,blinkit_order_items[order_id],blinkit_order_items[quantity])</f>
        <v>1</v>
      </c>
      <c r="I2629">
        <f>_xlfn.XLOOKUP(A2629,blinkit_order_items[order_id],blinkit_order_items[unit_price])</f>
        <v>80.25</v>
      </c>
      <c r="J2629" s="5">
        <v>4519.3100000000004</v>
      </c>
      <c r="K2629" s="5" t="s">
        <v>11</v>
      </c>
      <c r="L2629" s="5" t="s">
        <v>16</v>
      </c>
      <c r="M2629">
        <v>28</v>
      </c>
      <c r="N2629" s="9">
        <v>45388.121053240742</v>
      </c>
    </row>
    <row r="2630" spans="1:14" x14ac:dyDescent="0.3">
      <c r="A2630" s="2">
        <v>8299074079</v>
      </c>
      <c r="B2630" s="3">
        <v>59930550</v>
      </c>
      <c r="C2630" t="str">
        <f>_xlfn.XLOOKUP(B2630,blinkit_customers!A:A,blinkit_customers!B:B," ")</f>
        <v>Anamika Wali</v>
      </c>
      <c r="D2630" t="str">
        <f>_xlfn.XLOOKUP(B2630, blinkit_customers!A:A,blinkit_customers!I:I, " ")</f>
        <v>Inactive</v>
      </c>
      <c r="E2630">
        <f>_xlfn.XLOOKUP(A2630,blinkit_order_items[order_id],blinkit_order_items[product_id])</f>
        <v>600767</v>
      </c>
      <c r="F2630" t="str">
        <f>_xlfn.XLOOKUP(E2630,blinkit_products[product_id],blinkit_products[product_name])</f>
        <v>Toothpaste</v>
      </c>
      <c r="G2630" t="str">
        <f>_xlfn.XLOOKUP(E2630,blinkit_products[product_id],blinkit_products[category])</f>
        <v>Personal Care</v>
      </c>
      <c r="H2630">
        <f>_xlfn.XLOOKUP(A2630,blinkit_order_items[order_id],blinkit_order_items[quantity])</f>
        <v>1</v>
      </c>
      <c r="I2630">
        <f>_xlfn.XLOOKUP(A2630,blinkit_order_items[order_id],blinkit_order_items[unit_price])</f>
        <v>722.42</v>
      </c>
      <c r="J2630" s="3">
        <v>645.44000000000005</v>
      </c>
      <c r="K2630" s="3" t="s">
        <v>11</v>
      </c>
      <c r="L2630" s="3" t="s">
        <v>10</v>
      </c>
      <c r="M2630">
        <v>1</v>
      </c>
      <c r="N2630" s="8">
        <v>45451.426504629628</v>
      </c>
    </row>
    <row r="2631" spans="1:14" x14ac:dyDescent="0.3">
      <c r="A2631" s="4">
        <v>891333736</v>
      </c>
      <c r="B2631" s="5">
        <v>96853930</v>
      </c>
      <c r="C2631" t="str">
        <f>_xlfn.XLOOKUP(B2631,blinkit_customers!A:A,blinkit_customers!B:B," ")</f>
        <v>Jagvi Varty</v>
      </c>
      <c r="D2631" t="str">
        <f>_xlfn.XLOOKUP(B2631, blinkit_customers!A:A,blinkit_customers!I:I, " ")</f>
        <v>Premium</v>
      </c>
      <c r="E2631">
        <f>_xlfn.XLOOKUP(A2631,blinkit_order_items[order_id],blinkit_order_items[product_id])</f>
        <v>552496</v>
      </c>
      <c r="F2631" t="str">
        <f>_xlfn.XLOOKUP(E2631,blinkit_products[product_id],blinkit_products[product_name])</f>
        <v>Dish Soap</v>
      </c>
      <c r="G2631" t="str">
        <f>_xlfn.XLOOKUP(E2631,blinkit_products[product_id],blinkit_products[category])</f>
        <v>Household Care</v>
      </c>
      <c r="H2631">
        <f>_xlfn.XLOOKUP(A2631,blinkit_order_items[order_id],blinkit_order_items[quantity])</f>
        <v>1</v>
      </c>
      <c r="I2631">
        <f>_xlfn.XLOOKUP(A2631,blinkit_order_items[order_id],blinkit_order_items[unit_price])</f>
        <v>508</v>
      </c>
      <c r="J2631" s="5">
        <v>2152.2600000000002</v>
      </c>
      <c r="K2631" s="5" t="s">
        <v>15</v>
      </c>
      <c r="L2631" s="5" t="s">
        <v>16</v>
      </c>
      <c r="M2631">
        <v>29</v>
      </c>
      <c r="N2631" s="9">
        <v>45193.842395833337</v>
      </c>
    </row>
    <row r="2632" spans="1:14" x14ac:dyDescent="0.3">
      <c r="A2632" s="2">
        <v>2874220576</v>
      </c>
      <c r="B2632" s="3">
        <v>99734256</v>
      </c>
      <c r="C2632" t="str">
        <f>_xlfn.XLOOKUP(B2632,blinkit_customers!A:A,blinkit_customers!B:B," ")</f>
        <v>Ishwar Nair</v>
      </c>
      <c r="D2632" t="str">
        <f>_xlfn.XLOOKUP(B2632, blinkit_customers!A:A,blinkit_customers!I:I, " ")</f>
        <v>Premium</v>
      </c>
      <c r="E2632">
        <f>_xlfn.XLOOKUP(A2632,blinkit_order_items[order_id],blinkit_order_items[product_id])</f>
        <v>146840</v>
      </c>
      <c r="F2632" t="str">
        <f>_xlfn.XLOOKUP(E2632,blinkit_products[product_id],blinkit_products[product_name])</f>
        <v>Bread</v>
      </c>
      <c r="G2632" t="str">
        <f>_xlfn.XLOOKUP(E2632,blinkit_products[product_id],blinkit_products[category])</f>
        <v>Dairy &amp; Breakfast</v>
      </c>
      <c r="H2632">
        <f>_xlfn.XLOOKUP(A2632,blinkit_order_items[order_id],blinkit_order_items[quantity])</f>
        <v>2</v>
      </c>
      <c r="I2632">
        <f>_xlfn.XLOOKUP(A2632,blinkit_order_items[order_id],blinkit_order_items[unit_price])</f>
        <v>786.85</v>
      </c>
      <c r="J2632" s="3">
        <v>4341.21</v>
      </c>
      <c r="K2632" s="3" t="s">
        <v>15</v>
      </c>
      <c r="L2632" s="3" t="s">
        <v>10</v>
      </c>
      <c r="M2632">
        <v>-3</v>
      </c>
      <c r="N2632" s="8">
        <v>45203.292164351849</v>
      </c>
    </row>
    <row r="2633" spans="1:14" x14ac:dyDescent="0.3">
      <c r="A2633" s="4">
        <v>6375536946</v>
      </c>
      <c r="B2633" s="5">
        <v>94430842</v>
      </c>
      <c r="C2633" t="str">
        <f>_xlfn.XLOOKUP(B2633,blinkit_customers!A:A,blinkit_customers!B:B," ")</f>
        <v>Pallavi Kothari</v>
      </c>
      <c r="D2633" t="str">
        <f>_xlfn.XLOOKUP(B2633, blinkit_customers!A:A,blinkit_customers!I:I, " ")</f>
        <v>New</v>
      </c>
      <c r="E2633">
        <f>_xlfn.XLOOKUP(A2633,blinkit_order_items[order_id],blinkit_order_items[product_id])</f>
        <v>937542</v>
      </c>
      <c r="F2633" t="str">
        <f>_xlfn.XLOOKUP(E2633,blinkit_products[product_id],blinkit_products[product_name])</f>
        <v>Wheat Flour</v>
      </c>
      <c r="G2633" t="str">
        <f>_xlfn.XLOOKUP(E2633,blinkit_products[product_id],blinkit_products[category])</f>
        <v>Grocery &amp; Staples</v>
      </c>
      <c r="H2633">
        <f>_xlfn.XLOOKUP(A2633,blinkit_order_items[order_id],blinkit_order_items[quantity])</f>
        <v>3</v>
      </c>
      <c r="I2633">
        <f>_xlfn.XLOOKUP(A2633,blinkit_order_items[order_id],blinkit_order_items[unit_price])</f>
        <v>97.04</v>
      </c>
      <c r="J2633" s="5">
        <v>2163.71</v>
      </c>
      <c r="K2633" s="5" t="s">
        <v>12</v>
      </c>
      <c r="L2633" s="5" t="s">
        <v>10</v>
      </c>
      <c r="M2633">
        <v>1</v>
      </c>
      <c r="N2633" s="9">
        <v>45301.524930555555</v>
      </c>
    </row>
    <row r="2634" spans="1:14" x14ac:dyDescent="0.3">
      <c r="A2634" s="2">
        <v>1966054573</v>
      </c>
      <c r="B2634" s="3">
        <v>31389750</v>
      </c>
      <c r="C2634" t="str">
        <f>_xlfn.XLOOKUP(B2634,blinkit_customers!A:A,blinkit_customers!B:B," ")</f>
        <v>Advika Bala</v>
      </c>
      <c r="D2634" t="str">
        <f>_xlfn.XLOOKUP(B2634, blinkit_customers!A:A,blinkit_customers!I:I, " ")</f>
        <v>New</v>
      </c>
      <c r="E2634">
        <f>_xlfn.XLOOKUP(A2634,blinkit_order_items[order_id],blinkit_order_items[product_id])</f>
        <v>552883</v>
      </c>
      <c r="F2634" t="str">
        <f>_xlfn.XLOOKUP(E2634,blinkit_products[product_id],blinkit_products[product_name])</f>
        <v>Potatoes</v>
      </c>
      <c r="G2634" t="str">
        <f>_xlfn.XLOOKUP(E2634,blinkit_products[product_id],blinkit_products[category])</f>
        <v>Fruits &amp; Vegetables</v>
      </c>
      <c r="H2634">
        <f>_xlfn.XLOOKUP(A2634,blinkit_order_items[order_id],blinkit_order_items[quantity])</f>
        <v>1</v>
      </c>
      <c r="I2634">
        <f>_xlfn.XLOOKUP(A2634,blinkit_order_items[order_id],blinkit_order_items[unit_price])</f>
        <v>888.16</v>
      </c>
      <c r="J2634" s="3">
        <v>5121.92</v>
      </c>
      <c r="K2634" s="3" t="s">
        <v>12</v>
      </c>
      <c r="L2634" s="3" t="s">
        <v>16</v>
      </c>
      <c r="M2634">
        <v>26</v>
      </c>
      <c r="N2634" s="8">
        <v>45055.49858796296</v>
      </c>
    </row>
    <row r="2635" spans="1:14" x14ac:dyDescent="0.3">
      <c r="A2635" s="4">
        <v>1565942558</v>
      </c>
      <c r="B2635" s="5">
        <v>40858753</v>
      </c>
      <c r="C2635" t="str">
        <f>_xlfn.XLOOKUP(B2635,blinkit_customers!A:A,blinkit_customers!B:B," ")</f>
        <v>Samaksh Sharma</v>
      </c>
      <c r="D2635" t="str">
        <f>_xlfn.XLOOKUP(B2635, blinkit_customers!A:A,blinkit_customers!I:I, " ")</f>
        <v>Regular</v>
      </c>
      <c r="E2635">
        <f>_xlfn.XLOOKUP(A2635,blinkit_order_items[order_id],blinkit_order_items[product_id])</f>
        <v>272170</v>
      </c>
      <c r="F2635" t="str">
        <f>_xlfn.XLOOKUP(E2635,blinkit_products[product_id],blinkit_products[product_name])</f>
        <v>Ice Cream</v>
      </c>
      <c r="G2635" t="str">
        <f>_xlfn.XLOOKUP(E2635,blinkit_products[product_id],blinkit_products[category])</f>
        <v>Instant &amp; Frozen Food</v>
      </c>
      <c r="H2635">
        <f>_xlfn.XLOOKUP(A2635,blinkit_order_items[order_id],blinkit_order_items[quantity])</f>
        <v>2</v>
      </c>
      <c r="I2635">
        <f>_xlfn.XLOOKUP(A2635,blinkit_order_items[order_id],blinkit_order_items[unit_price])</f>
        <v>140.80000000000001</v>
      </c>
      <c r="J2635" s="5">
        <v>2536.81</v>
      </c>
      <c r="K2635" s="5" t="s">
        <v>12</v>
      </c>
      <c r="L2635" s="5" t="s">
        <v>10</v>
      </c>
      <c r="M2635">
        <v>0</v>
      </c>
      <c r="N2635" s="9">
        <v>45508.597696759258</v>
      </c>
    </row>
    <row r="2636" spans="1:14" x14ac:dyDescent="0.3">
      <c r="A2636" s="2">
        <v>4624281313</v>
      </c>
      <c r="B2636" s="3">
        <v>11493380</v>
      </c>
      <c r="C2636" t="str">
        <f>_xlfn.XLOOKUP(B2636,blinkit_customers!A:A,blinkit_customers!B:B," ")</f>
        <v>Jhalak Peri</v>
      </c>
      <c r="D2636" t="str">
        <f>_xlfn.XLOOKUP(B2636, blinkit_customers!A:A,blinkit_customers!I:I, " ")</f>
        <v>Regular</v>
      </c>
      <c r="E2636">
        <f>_xlfn.XLOOKUP(A2636,blinkit_order_items[order_id],blinkit_order_items[product_id])</f>
        <v>490939</v>
      </c>
      <c r="F2636" t="str">
        <f>_xlfn.XLOOKUP(E2636,blinkit_products[product_id],blinkit_products[product_name])</f>
        <v>Lotion</v>
      </c>
      <c r="G2636" t="str">
        <f>_xlfn.XLOOKUP(E2636,blinkit_products[product_id],blinkit_products[category])</f>
        <v>Personal Care</v>
      </c>
      <c r="H2636">
        <f>_xlfn.XLOOKUP(A2636,blinkit_order_items[order_id],blinkit_order_items[quantity])</f>
        <v>2</v>
      </c>
      <c r="I2636">
        <f>_xlfn.XLOOKUP(A2636,blinkit_order_items[order_id],blinkit_order_items[unit_price])</f>
        <v>80.25</v>
      </c>
      <c r="J2636" s="3">
        <v>3736.79</v>
      </c>
      <c r="K2636" s="3" t="s">
        <v>13</v>
      </c>
      <c r="L2636" s="3" t="s">
        <v>10</v>
      </c>
      <c r="M2636">
        <v>3</v>
      </c>
      <c r="N2636" s="8">
        <v>45587.466747685183</v>
      </c>
    </row>
    <row r="2637" spans="1:14" x14ac:dyDescent="0.3">
      <c r="A2637" s="4">
        <v>6884010758</v>
      </c>
      <c r="B2637" s="5">
        <v>22210238</v>
      </c>
      <c r="C2637" t="str">
        <f>_xlfn.XLOOKUP(B2637,blinkit_customers!A:A,blinkit_customers!B:B," ")</f>
        <v>Rayaan Krishna</v>
      </c>
      <c r="D2637" t="str">
        <f>_xlfn.XLOOKUP(B2637, blinkit_customers!A:A,blinkit_customers!I:I, " ")</f>
        <v>New</v>
      </c>
      <c r="E2637">
        <f>_xlfn.XLOOKUP(A2637,blinkit_order_items[order_id],blinkit_order_items[product_id])</f>
        <v>818990</v>
      </c>
      <c r="F2637" t="str">
        <f>_xlfn.XLOOKUP(E2637,blinkit_products[product_id],blinkit_products[product_name])</f>
        <v>Tomatoes</v>
      </c>
      <c r="G2637" t="str">
        <f>_xlfn.XLOOKUP(E2637,blinkit_products[product_id],blinkit_products[category])</f>
        <v>Fruits &amp; Vegetables</v>
      </c>
      <c r="H2637">
        <f>_xlfn.XLOOKUP(A2637,blinkit_order_items[order_id],blinkit_order_items[quantity])</f>
        <v>2</v>
      </c>
      <c r="I2637">
        <f>_xlfn.XLOOKUP(A2637,blinkit_order_items[order_id],blinkit_order_items[unit_price])</f>
        <v>163.55000000000001</v>
      </c>
      <c r="J2637" s="5">
        <v>4982.72</v>
      </c>
      <c r="K2637" s="5" t="s">
        <v>15</v>
      </c>
      <c r="L2637" s="5" t="s">
        <v>10</v>
      </c>
      <c r="M2637">
        <v>2</v>
      </c>
      <c r="N2637" s="9">
        <v>45409.929131944446</v>
      </c>
    </row>
    <row r="2638" spans="1:14" x14ac:dyDescent="0.3">
      <c r="A2638" s="2">
        <v>4351744653</v>
      </c>
      <c r="B2638" s="3">
        <v>9423628</v>
      </c>
      <c r="C2638" t="str">
        <f>_xlfn.XLOOKUP(B2638,blinkit_customers!A:A,blinkit_customers!B:B," ")</f>
        <v>Chanakya Dutta</v>
      </c>
      <c r="D2638" t="str">
        <f>_xlfn.XLOOKUP(B2638, blinkit_customers!A:A,blinkit_customers!I:I, " ")</f>
        <v>Inactive</v>
      </c>
      <c r="E2638">
        <f>_xlfn.XLOOKUP(A2638,blinkit_order_items[order_id],blinkit_order_items[product_id])</f>
        <v>851978</v>
      </c>
      <c r="F2638" t="str">
        <f>_xlfn.XLOOKUP(E2638,blinkit_products[product_id],blinkit_products[product_name])</f>
        <v>Vitamins</v>
      </c>
      <c r="G2638" t="str">
        <f>_xlfn.XLOOKUP(E2638,blinkit_products[product_id],blinkit_products[category])</f>
        <v>Pharmacy</v>
      </c>
      <c r="H2638">
        <f>_xlfn.XLOOKUP(A2638,blinkit_order_items[order_id],blinkit_order_items[quantity])</f>
        <v>1</v>
      </c>
      <c r="I2638">
        <f>_xlfn.XLOOKUP(A2638,blinkit_order_items[order_id],blinkit_order_items[unit_price])</f>
        <v>715.72</v>
      </c>
      <c r="J2638" s="3">
        <v>3342.15</v>
      </c>
      <c r="K2638" s="3" t="s">
        <v>12</v>
      </c>
      <c r="L2638" s="3" t="s">
        <v>16</v>
      </c>
      <c r="M2638">
        <v>19</v>
      </c>
      <c r="N2638" s="8">
        <v>45019.590520833335</v>
      </c>
    </row>
    <row r="2639" spans="1:14" x14ac:dyDescent="0.3">
      <c r="A2639" s="4">
        <v>8698000932</v>
      </c>
      <c r="B2639" s="5">
        <v>43519553</v>
      </c>
      <c r="C2639" t="str">
        <f>_xlfn.XLOOKUP(B2639,blinkit_customers!A:A,blinkit_customers!B:B," ")</f>
        <v>Lekha Swamy</v>
      </c>
      <c r="D2639" t="str">
        <f>_xlfn.XLOOKUP(B2639, blinkit_customers!A:A,blinkit_customers!I:I, " ")</f>
        <v>Premium</v>
      </c>
      <c r="E2639">
        <f>_xlfn.XLOOKUP(A2639,blinkit_order_items[order_id],blinkit_order_items[product_id])</f>
        <v>690565</v>
      </c>
      <c r="F2639" t="str">
        <f>_xlfn.XLOOKUP(E2639,blinkit_products[product_id],blinkit_products[product_name])</f>
        <v>Cookies</v>
      </c>
      <c r="G2639" t="str">
        <f>_xlfn.XLOOKUP(E2639,blinkit_products[product_id],blinkit_products[category])</f>
        <v>Snacks &amp; Munchies</v>
      </c>
      <c r="H2639">
        <f>_xlfn.XLOOKUP(A2639,blinkit_order_items[order_id],blinkit_order_items[quantity])</f>
        <v>2</v>
      </c>
      <c r="I2639">
        <f>_xlfn.XLOOKUP(A2639,blinkit_order_items[order_id],blinkit_order_items[unit_price])</f>
        <v>951.27</v>
      </c>
      <c r="J2639" s="5">
        <v>1441</v>
      </c>
      <c r="K2639" s="5" t="s">
        <v>13</v>
      </c>
      <c r="L2639" s="5" t="s">
        <v>16</v>
      </c>
      <c r="M2639">
        <v>24</v>
      </c>
      <c r="N2639" s="9">
        <v>45440.847731481481</v>
      </c>
    </row>
    <row r="2640" spans="1:14" x14ac:dyDescent="0.3">
      <c r="A2640" s="2">
        <v>3844380421</v>
      </c>
      <c r="B2640" s="3">
        <v>6344345</v>
      </c>
      <c r="C2640" t="str">
        <f>_xlfn.XLOOKUP(B2640,blinkit_customers!A:A,blinkit_customers!B:B," ")</f>
        <v>Shaurya Chhabra</v>
      </c>
      <c r="D2640" t="str">
        <f>_xlfn.XLOOKUP(B2640, blinkit_customers!A:A,blinkit_customers!I:I, " ")</f>
        <v>Premium</v>
      </c>
      <c r="E2640">
        <f>_xlfn.XLOOKUP(A2640,blinkit_order_items[order_id],blinkit_order_items[product_id])</f>
        <v>131937</v>
      </c>
      <c r="F2640" t="str">
        <f>_xlfn.XLOOKUP(E2640,blinkit_products[product_id],blinkit_products[product_name])</f>
        <v>Frozen Pizza</v>
      </c>
      <c r="G2640" t="str">
        <f>_xlfn.XLOOKUP(E2640,blinkit_products[product_id],blinkit_products[category])</f>
        <v>Instant &amp; Frozen Food</v>
      </c>
      <c r="H2640">
        <f>_xlfn.XLOOKUP(A2640,blinkit_order_items[order_id],blinkit_order_items[quantity])</f>
        <v>3</v>
      </c>
      <c r="I2640">
        <f>_xlfn.XLOOKUP(A2640,blinkit_order_items[order_id],blinkit_order_items[unit_price])</f>
        <v>287.81</v>
      </c>
      <c r="J2640" s="3">
        <v>1515.54</v>
      </c>
      <c r="K2640" s="3" t="s">
        <v>15</v>
      </c>
      <c r="L2640" s="3" t="s">
        <v>10</v>
      </c>
      <c r="M2640">
        <v>-4</v>
      </c>
      <c r="N2640" s="8">
        <v>45218.532199074078</v>
      </c>
    </row>
    <row r="2641" spans="1:14" x14ac:dyDescent="0.3">
      <c r="A2641" s="4">
        <v>7105842598</v>
      </c>
      <c r="B2641" s="5">
        <v>99707100</v>
      </c>
      <c r="C2641" t="str">
        <f>_xlfn.XLOOKUP(B2641,blinkit_customers!A:A,blinkit_customers!B:B," ")</f>
        <v>Falan Master</v>
      </c>
      <c r="D2641" t="str">
        <f>_xlfn.XLOOKUP(B2641, blinkit_customers!A:A,blinkit_customers!I:I, " ")</f>
        <v>Inactive</v>
      </c>
      <c r="E2641">
        <f>_xlfn.XLOOKUP(A2641,blinkit_order_items[order_id],blinkit_order_items[product_id])</f>
        <v>897083</v>
      </c>
      <c r="F2641" t="str">
        <f>_xlfn.XLOOKUP(E2641,blinkit_products[product_id],blinkit_products[product_name])</f>
        <v>Detergent</v>
      </c>
      <c r="G2641" t="str">
        <f>_xlfn.XLOOKUP(E2641,blinkit_products[product_id],blinkit_products[category])</f>
        <v>Household Care</v>
      </c>
      <c r="H2641">
        <f>_xlfn.XLOOKUP(A2641,blinkit_order_items[order_id],blinkit_order_items[quantity])</f>
        <v>1</v>
      </c>
      <c r="I2641">
        <f>_xlfn.XLOOKUP(A2641,blinkit_order_items[order_id],blinkit_order_items[unit_price])</f>
        <v>972.69</v>
      </c>
      <c r="J2641" s="5">
        <v>5027.5</v>
      </c>
      <c r="K2641" s="5" t="s">
        <v>12</v>
      </c>
      <c r="L2641" s="5" t="s">
        <v>10</v>
      </c>
      <c r="M2641">
        <v>-5</v>
      </c>
      <c r="N2641" s="9">
        <v>45162.617789351854</v>
      </c>
    </row>
    <row r="2642" spans="1:14" x14ac:dyDescent="0.3">
      <c r="A2642" s="2">
        <v>8993722297</v>
      </c>
      <c r="B2642" s="3">
        <v>69088723</v>
      </c>
      <c r="C2642" t="str">
        <f>_xlfn.XLOOKUP(B2642,blinkit_customers!A:A,blinkit_customers!B:B," ")</f>
        <v>Triveni Nori</v>
      </c>
      <c r="D2642" t="str">
        <f>_xlfn.XLOOKUP(B2642, blinkit_customers!A:A,blinkit_customers!I:I, " ")</f>
        <v>New</v>
      </c>
      <c r="E2642">
        <f>_xlfn.XLOOKUP(A2642,blinkit_order_items[order_id],blinkit_order_items[product_id])</f>
        <v>952124</v>
      </c>
      <c r="F2642" t="str">
        <f>_xlfn.XLOOKUP(E2642,blinkit_products[product_id],blinkit_products[product_name])</f>
        <v>Onions</v>
      </c>
      <c r="G2642" t="str">
        <f>_xlfn.XLOOKUP(E2642,blinkit_products[product_id],blinkit_products[category])</f>
        <v>Fruits &amp; Vegetables</v>
      </c>
      <c r="H2642">
        <f>_xlfn.XLOOKUP(A2642,blinkit_order_items[order_id],blinkit_order_items[quantity])</f>
        <v>2</v>
      </c>
      <c r="I2642">
        <f>_xlfn.XLOOKUP(A2642,blinkit_order_items[order_id],blinkit_order_items[unit_price])</f>
        <v>127.08</v>
      </c>
      <c r="J2642" s="3">
        <v>1914.81</v>
      </c>
      <c r="K2642" s="3" t="s">
        <v>11</v>
      </c>
      <c r="L2642" s="3" t="s">
        <v>10</v>
      </c>
      <c r="M2642">
        <v>3</v>
      </c>
      <c r="N2642" s="8">
        <v>45111.662881944445</v>
      </c>
    </row>
    <row r="2643" spans="1:14" x14ac:dyDescent="0.3">
      <c r="A2643" s="4">
        <v>2929439019</v>
      </c>
      <c r="B2643" s="5">
        <v>63858550</v>
      </c>
      <c r="C2643" t="str">
        <f>_xlfn.XLOOKUP(B2643,blinkit_customers!A:A,blinkit_customers!B:B," ")</f>
        <v>Neha Balakrishnan</v>
      </c>
      <c r="D2643" t="str">
        <f>_xlfn.XLOOKUP(B2643, blinkit_customers!A:A,blinkit_customers!I:I, " ")</f>
        <v>Premium</v>
      </c>
      <c r="E2643">
        <f>_xlfn.XLOOKUP(A2643,blinkit_order_items[order_id],blinkit_order_items[product_id])</f>
        <v>654623</v>
      </c>
      <c r="F2643" t="str">
        <f>_xlfn.XLOOKUP(E2643,blinkit_products[product_id],blinkit_products[product_name])</f>
        <v>Chips</v>
      </c>
      <c r="G2643" t="str">
        <f>_xlfn.XLOOKUP(E2643,blinkit_products[product_id],blinkit_products[category])</f>
        <v>Snacks &amp; Munchies</v>
      </c>
      <c r="H2643">
        <f>_xlfn.XLOOKUP(A2643,blinkit_order_items[order_id],blinkit_order_items[quantity])</f>
        <v>1</v>
      </c>
      <c r="I2643">
        <f>_xlfn.XLOOKUP(A2643,blinkit_order_items[order_id],blinkit_order_items[unit_price])</f>
        <v>422.14</v>
      </c>
      <c r="J2643" s="5">
        <v>377.8</v>
      </c>
      <c r="K2643" s="5" t="s">
        <v>15</v>
      </c>
      <c r="L2643" s="5" t="s">
        <v>10</v>
      </c>
      <c r="M2643">
        <v>-2</v>
      </c>
      <c r="N2643" s="9">
        <v>45227.723078703704</v>
      </c>
    </row>
    <row r="2644" spans="1:14" x14ac:dyDescent="0.3">
      <c r="A2644" s="2">
        <v>1661854320</v>
      </c>
      <c r="B2644" s="3">
        <v>79169760</v>
      </c>
      <c r="C2644" t="str">
        <f>_xlfn.XLOOKUP(B2644,blinkit_customers!A:A,blinkit_customers!B:B," ")</f>
        <v>Benjamin Kant</v>
      </c>
      <c r="D2644" t="str">
        <f>_xlfn.XLOOKUP(B2644, blinkit_customers!A:A,blinkit_customers!I:I, " ")</f>
        <v>New</v>
      </c>
      <c r="E2644">
        <f>_xlfn.XLOOKUP(A2644,blinkit_order_items[order_id],blinkit_order_items[product_id])</f>
        <v>382511</v>
      </c>
      <c r="F2644" t="str">
        <f>_xlfn.XLOOKUP(E2644,blinkit_products[product_id],blinkit_products[product_name])</f>
        <v>Butter</v>
      </c>
      <c r="G2644" t="str">
        <f>_xlfn.XLOOKUP(E2644,blinkit_products[product_id],blinkit_products[category])</f>
        <v>Dairy &amp; Breakfast</v>
      </c>
      <c r="H2644">
        <f>_xlfn.XLOOKUP(A2644,blinkit_order_items[order_id],blinkit_order_items[quantity])</f>
        <v>2</v>
      </c>
      <c r="I2644">
        <f>_xlfn.XLOOKUP(A2644,blinkit_order_items[order_id],blinkit_order_items[unit_price])</f>
        <v>702.54</v>
      </c>
      <c r="J2644" s="3">
        <v>2680.38</v>
      </c>
      <c r="K2644" s="3" t="s">
        <v>12</v>
      </c>
      <c r="L2644" s="3" t="s">
        <v>10</v>
      </c>
      <c r="M2644">
        <v>5</v>
      </c>
      <c r="N2644" s="8">
        <v>45563.410752314812</v>
      </c>
    </row>
    <row r="2645" spans="1:14" x14ac:dyDescent="0.3">
      <c r="A2645" s="4">
        <v>3082165628</v>
      </c>
      <c r="B2645" s="5">
        <v>49617892</v>
      </c>
      <c r="C2645" t="str">
        <f>_xlfn.XLOOKUP(B2645,blinkit_customers!A:A,blinkit_customers!B:B," ")</f>
        <v>Dayamai Parmer</v>
      </c>
      <c r="D2645" t="str">
        <f>_xlfn.XLOOKUP(B2645, blinkit_customers!A:A,blinkit_customers!I:I, " ")</f>
        <v>New</v>
      </c>
      <c r="E2645">
        <f>_xlfn.XLOOKUP(A2645,blinkit_order_items[order_id],blinkit_order_items[product_id])</f>
        <v>621677</v>
      </c>
      <c r="F2645" t="str">
        <f>_xlfn.XLOOKUP(E2645,blinkit_products[product_id],blinkit_products[product_name])</f>
        <v>Frozen Biryani</v>
      </c>
      <c r="G2645" t="str">
        <f>_xlfn.XLOOKUP(E2645,blinkit_products[product_id],blinkit_products[category])</f>
        <v>Instant &amp; Frozen Food</v>
      </c>
      <c r="H2645">
        <f>_xlfn.XLOOKUP(A2645,blinkit_order_items[order_id],blinkit_order_items[quantity])</f>
        <v>3</v>
      </c>
      <c r="I2645">
        <f>_xlfn.XLOOKUP(A2645,blinkit_order_items[order_id],blinkit_order_items[unit_price])</f>
        <v>317.8</v>
      </c>
      <c r="J2645" s="5">
        <v>3474.38</v>
      </c>
      <c r="K2645" s="5" t="s">
        <v>12</v>
      </c>
      <c r="L2645" s="5" t="s">
        <v>10</v>
      </c>
      <c r="M2645">
        <v>-4</v>
      </c>
      <c r="N2645" s="9">
        <v>45048.897650462961</v>
      </c>
    </row>
    <row r="2646" spans="1:14" x14ac:dyDescent="0.3">
      <c r="A2646" s="2">
        <v>1745045814</v>
      </c>
      <c r="B2646" s="3">
        <v>88532418</v>
      </c>
      <c r="C2646" t="str">
        <f>_xlfn.XLOOKUP(B2646,blinkit_customers!A:A,blinkit_customers!B:B," ")</f>
        <v>Ansh Bahl</v>
      </c>
      <c r="D2646" t="str">
        <f>_xlfn.XLOOKUP(B2646, blinkit_customers!A:A,blinkit_customers!I:I, " ")</f>
        <v>New</v>
      </c>
      <c r="E2646">
        <f>_xlfn.XLOOKUP(A2646,blinkit_order_items[order_id],blinkit_order_items[product_id])</f>
        <v>677169</v>
      </c>
      <c r="F2646" t="str">
        <f>_xlfn.XLOOKUP(E2646,blinkit_products[product_id],blinkit_products[product_name])</f>
        <v>Cough Syrup</v>
      </c>
      <c r="G2646" t="str">
        <f>_xlfn.XLOOKUP(E2646,blinkit_products[product_id],blinkit_products[category])</f>
        <v>Pharmacy</v>
      </c>
      <c r="H2646">
        <f>_xlfn.XLOOKUP(A2646,blinkit_order_items[order_id],blinkit_order_items[quantity])</f>
        <v>1</v>
      </c>
      <c r="I2646">
        <f>_xlfn.XLOOKUP(A2646,blinkit_order_items[order_id],blinkit_order_items[unit_price])</f>
        <v>261.02999999999997</v>
      </c>
      <c r="J2646" s="3">
        <v>3143.65</v>
      </c>
      <c r="K2646" s="3" t="s">
        <v>13</v>
      </c>
      <c r="L2646" s="3" t="s">
        <v>10</v>
      </c>
      <c r="M2646">
        <v>-3</v>
      </c>
      <c r="N2646" s="8">
        <v>45260.364976851852</v>
      </c>
    </row>
    <row r="2647" spans="1:14" x14ac:dyDescent="0.3">
      <c r="A2647" s="4">
        <v>813387880</v>
      </c>
      <c r="B2647" s="5">
        <v>92455970</v>
      </c>
      <c r="C2647" t="str">
        <f>_xlfn.XLOOKUP(B2647,blinkit_customers!A:A,blinkit_customers!B:B," ")</f>
        <v>Bhavna Chada</v>
      </c>
      <c r="D2647" t="str">
        <f>_xlfn.XLOOKUP(B2647, blinkit_customers!A:A,blinkit_customers!I:I, " ")</f>
        <v>Inactive</v>
      </c>
      <c r="E2647">
        <f>_xlfn.XLOOKUP(A2647,blinkit_order_items[order_id],blinkit_order_items[product_id])</f>
        <v>897083</v>
      </c>
      <c r="F2647" t="str">
        <f>_xlfn.XLOOKUP(E2647,blinkit_products[product_id],blinkit_products[product_name])</f>
        <v>Detergent</v>
      </c>
      <c r="G2647" t="str">
        <f>_xlfn.XLOOKUP(E2647,blinkit_products[product_id],blinkit_products[category])</f>
        <v>Household Care</v>
      </c>
      <c r="H2647">
        <f>_xlfn.XLOOKUP(A2647,blinkit_order_items[order_id],blinkit_order_items[quantity])</f>
        <v>1</v>
      </c>
      <c r="I2647">
        <f>_xlfn.XLOOKUP(A2647,blinkit_order_items[order_id],blinkit_order_items[unit_price])</f>
        <v>972.69</v>
      </c>
      <c r="J2647" s="5">
        <v>3950.66</v>
      </c>
      <c r="K2647" s="5" t="s">
        <v>15</v>
      </c>
      <c r="L2647" s="5" t="s">
        <v>10</v>
      </c>
      <c r="M2647">
        <v>-1</v>
      </c>
      <c r="N2647" s="9">
        <v>45115.480474537035</v>
      </c>
    </row>
    <row r="2648" spans="1:14" x14ac:dyDescent="0.3">
      <c r="A2648" s="2">
        <v>8189879400</v>
      </c>
      <c r="B2648" s="3">
        <v>66427343</v>
      </c>
      <c r="C2648" t="str">
        <f>_xlfn.XLOOKUP(B2648,blinkit_customers!A:A,blinkit_customers!B:B," ")</f>
        <v>Forum Iyer</v>
      </c>
      <c r="D2648" t="str">
        <f>_xlfn.XLOOKUP(B2648, blinkit_customers!A:A,blinkit_customers!I:I, " ")</f>
        <v>Premium</v>
      </c>
      <c r="E2648">
        <f>_xlfn.XLOOKUP(A2648,blinkit_order_items[order_id],blinkit_order_items[product_id])</f>
        <v>491521</v>
      </c>
      <c r="F2648" t="str">
        <f>_xlfn.XLOOKUP(E2648,blinkit_products[product_id],blinkit_products[product_name])</f>
        <v>Nuts</v>
      </c>
      <c r="G2648" t="str">
        <f>_xlfn.XLOOKUP(E2648,blinkit_products[product_id],blinkit_products[category])</f>
        <v>Snacks &amp; Munchies</v>
      </c>
      <c r="H2648">
        <f>_xlfn.XLOOKUP(A2648,blinkit_order_items[order_id],blinkit_order_items[quantity])</f>
        <v>1</v>
      </c>
      <c r="I2648">
        <f>_xlfn.XLOOKUP(A2648,blinkit_order_items[order_id],blinkit_order_items[unit_price])</f>
        <v>556.35</v>
      </c>
      <c r="J2648" s="3">
        <v>2078.87</v>
      </c>
      <c r="K2648" s="3" t="s">
        <v>11</v>
      </c>
      <c r="L2648" s="3" t="s">
        <v>10</v>
      </c>
      <c r="M2648">
        <v>-4</v>
      </c>
      <c r="N2648" s="8">
        <v>45246.182175925926</v>
      </c>
    </row>
    <row r="2649" spans="1:14" x14ac:dyDescent="0.3">
      <c r="A2649" s="4">
        <v>8465045467</v>
      </c>
      <c r="B2649" s="5">
        <v>13604883</v>
      </c>
      <c r="C2649" t="str">
        <f>_xlfn.XLOOKUP(B2649,blinkit_customers!A:A,blinkit_customers!B:B," ")</f>
        <v>Siddharth Kata</v>
      </c>
      <c r="D2649" t="str">
        <f>_xlfn.XLOOKUP(B2649, blinkit_customers!A:A,blinkit_customers!I:I, " ")</f>
        <v>Premium</v>
      </c>
      <c r="E2649">
        <f>_xlfn.XLOOKUP(A2649,blinkit_order_items[order_id],blinkit_order_items[product_id])</f>
        <v>136533</v>
      </c>
      <c r="F2649" t="str">
        <f>_xlfn.XLOOKUP(E2649,blinkit_products[product_id],blinkit_products[product_name])</f>
        <v>Eggs</v>
      </c>
      <c r="G2649" t="str">
        <f>_xlfn.XLOOKUP(E2649,blinkit_products[product_id],blinkit_products[category])</f>
        <v>Dairy &amp; Breakfast</v>
      </c>
      <c r="H2649">
        <f>_xlfn.XLOOKUP(A2649,blinkit_order_items[order_id],blinkit_order_items[quantity])</f>
        <v>3</v>
      </c>
      <c r="I2649">
        <f>_xlfn.XLOOKUP(A2649,blinkit_order_items[order_id],blinkit_order_items[unit_price])</f>
        <v>826.21</v>
      </c>
      <c r="J2649" s="5">
        <v>1239.22</v>
      </c>
      <c r="K2649" s="5" t="s">
        <v>15</v>
      </c>
      <c r="L2649" s="5" t="s">
        <v>10</v>
      </c>
      <c r="M2649">
        <v>-2</v>
      </c>
      <c r="N2649" s="9">
        <v>45413.230729166666</v>
      </c>
    </row>
    <row r="2650" spans="1:14" x14ac:dyDescent="0.3">
      <c r="A2650" s="2">
        <v>9232350528</v>
      </c>
      <c r="B2650" s="3">
        <v>4055790</v>
      </c>
      <c r="C2650" t="str">
        <f>_xlfn.XLOOKUP(B2650,blinkit_customers!A:A,blinkit_customers!B:B," ")</f>
        <v>Noah Malhotra</v>
      </c>
      <c r="D2650" t="str">
        <f>_xlfn.XLOOKUP(B2650, blinkit_customers!A:A,blinkit_customers!I:I, " ")</f>
        <v>Regular</v>
      </c>
      <c r="E2650">
        <f>_xlfn.XLOOKUP(A2650,blinkit_order_items[order_id],blinkit_order_items[product_id])</f>
        <v>67197</v>
      </c>
      <c r="F2650" t="str">
        <f>_xlfn.XLOOKUP(E2650,blinkit_products[product_id],blinkit_products[product_name])</f>
        <v>Butter</v>
      </c>
      <c r="G2650" t="str">
        <f>_xlfn.XLOOKUP(E2650,blinkit_products[product_id],blinkit_products[category])</f>
        <v>Dairy &amp; Breakfast</v>
      </c>
      <c r="H2650">
        <f>_xlfn.XLOOKUP(A2650,blinkit_order_items[order_id],blinkit_order_items[quantity])</f>
        <v>2</v>
      </c>
      <c r="I2650">
        <f>_xlfn.XLOOKUP(A2650,blinkit_order_items[order_id],blinkit_order_items[unit_price])</f>
        <v>552.20000000000005</v>
      </c>
      <c r="J2650" s="3">
        <v>894.54</v>
      </c>
      <c r="K2650" s="3" t="s">
        <v>11</v>
      </c>
      <c r="L2650" s="3" t="s">
        <v>10</v>
      </c>
      <c r="M2650">
        <v>-1</v>
      </c>
      <c r="N2650" s="8">
        <v>45202.345208333332</v>
      </c>
    </row>
    <row r="2651" spans="1:14" x14ac:dyDescent="0.3">
      <c r="A2651" s="4">
        <v>1728666371</v>
      </c>
      <c r="B2651" s="5">
        <v>23126356</v>
      </c>
      <c r="C2651" t="str">
        <f>_xlfn.XLOOKUP(B2651,blinkit_customers!A:A,blinkit_customers!B:B," ")</f>
        <v>Oliver Kaur</v>
      </c>
      <c r="D2651" t="str">
        <f>_xlfn.XLOOKUP(B2651, blinkit_customers!A:A,blinkit_customers!I:I, " ")</f>
        <v>Inactive</v>
      </c>
      <c r="E2651">
        <f>_xlfn.XLOOKUP(A2651,blinkit_order_items[order_id],blinkit_order_items[product_id])</f>
        <v>131748</v>
      </c>
      <c r="F2651" t="str">
        <f>_xlfn.XLOOKUP(E2651,blinkit_products[product_id],blinkit_products[product_name])</f>
        <v>Dog Food</v>
      </c>
      <c r="G2651" t="str">
        <f>_xlfn.XLOOKUP(E2651,blinkit_products[product_id],blinkit_products[category])</f>
        <v>Pet Care</v>
      </c>
      <c r="H2651">
        <f>_xlfn.XLOOKUP(A2651,blinkit_order_items[order_id],blinkit_order_items[quantity])</f>
        <v>1</v>
      </c>
      <c r="I2651">
        <f>_xlfn.XLOOKUP(A2651,blinkit_order_items[order_id],blinkit_order_items[unit_price])</f>
        <v>81.349999999999994</v>
      </c>
      <c r="J2651" s="5">
        <v>3258.36</v>
      </c>
      <c r="K2651" s="5" t="s">
        <v>11</v>
      </c>
      <c r="L2651" s="5" t="s">
        <v>16</v>
      </c>
      <c r="M2651">
        <v>23</v>
      </c>
      <c r="N2651" s="9">
        <v>45424.520509259259</v>
      </c>
    </row>
    <row r="2652" spans="1:14" x14ac:dyDescent="0.3">
      <c r="A2652" s="2">
        <v>6131815766</v>
      </c>
      <c r="B2652" s="3">
        <v>65514005</v>
      </c>
      <c r="C2652" t="str">
        <f>_xlfn.XLOOKUP(B2652,blinkit_customers!A:A,blinkit_customers!B:B," ")</f>
        <v>Ekapad Kuruvilla</v>
      </c>
      <c r="D2652" t="str">
        <f>_xlfn.XLOOKUP(B2652, blinkit_customers!A:A,blinkit_customers!I:I, " ")</f>
        <v>Regular</v>
      </c>
      <c r="E2652">
        <f>_xlfn.XLOOKUP(A2652,blinkit_order_items[order_id],blinkit_order_items[product_id])</f>
        <v>564692</v>
      </c>
      <c r="F2652" t="str">
        <f>_xlfn.XLOOKUP(E2652,blinkit_products[product_id],blinkit_products[product_name])</f>
        <v>Cat Food</v>
      </c>
      <c r="G2652" t="str">
        <f>_xlfn.XLOOKUP(E2652,blinkit_products[product_id],blinkit_products[category])</f>
        <v>Pet Care</v>
      </c>
      <c r="H2652">
        <f>_xlfn.XLOOKUP(A2652,blinkit_order_items[order_id],blinkit_order_items[quantity])</f>
        <v>2</v>
      </c>
      <c r="I2652">
        <f>_xlfn.XLOOKUP(A2652,blinkit_order_items[order_id],blinkit_order_items[unit_price])</f>
        <v>215.65</v>
      </c>
      <c r="J2652" s="3">
        <v>2043.07</v>
      </c>
      <c r="K2652" s="3" t="s">
        <v>15</v>
      </c>
      <c r="L2652" s="3" t="s">
        <v>10</v>
      </c>
      <c r="M2652">
        <v>0</v>
      </c>
      <c r="N2652" s="8">
        <v>45002.993715277778</v>
      </c>
    </row>
    <row r="2653" spans="1:14" x14ac:dyDescent="0.3">
      <c r="A2653" s="4">
        <v>6438773635</v>
      </c>
      <c r="B2653" s="5">
        <v>67302239</v>
      </c>
      <c r="C2653" t="str">
        <f>_xlfn.XLOOKUP(B2653,blinkit_customers!A:A,blinkit_customers!B:B," ")</f>
        <v>Tanvi Bajaj</v>
      </c>
      <c r="D2653" t="str">
        <f>_xlfn.XLOOKUP(B2653, blinkit_customers!A:A,blinkit_customers!I:I, " ")</f>
        <v>Regular</v>
      </c>
      <c r="E2653">
        <f>_xlfn.XLOOKUP(A2653,blinkit_order_items[order_id],blinkit_order_items[product_id])</f>
        <v>965755</v>
      </c>
      <c r="F2653" t="str">
        <f>_xlfn.XLOOKUP(E2653,blinkit_products[product_id],blinkit_products[product_name])</f>
        <v>Bananas</v>
      </c>
      <c r="G2653" t="str">
        <f>_xlfn.XLOOKUP(E2653,blinkit_products[product_id],blinkit_products[category])</f>
        <v>Fruits &amp; Vegetables</v>
      </c>
      <c r="H2653">
        <f>_xlfn.XLOOKUP(A2653,blinkit_order_items[order_id],blinkit_order_items[quantity])</f>
        <v>2</v>
      </c>
      <c r="I2653">
        <f>_xlfn.XLOOKUP(A2653,blinkit_order_items[order_id],blinkit_order_items[unit_price])</f>
        <v>532.57000000000005</v>
      </c>
      <c r="J2653" s="5">
        <v>4912.6099999999997</v>
      </c>
      <c r="K2653" s="5" t="s">
        <v>12</v>
      </c>
      <c r="L2653" s="5" t="s">
        <v>10</v>
      </c>
      <c r="M2653">
        <v>-5</v>
      </c>
      <c r="N2653" s="9">
        <v>45492.162083333336</v>
      </c>
    </row>
    <row r="2654" spans="1:14" x14ac:dyDescent="0.3">
      <c r="A2654" s="2">
        <v>6912676966</v>
      </c>
      <c r="B2654" s="3">
        <v>29324437</v>
      </c>
      <c r="C2654" t="str">
        <f>_xlfn.XLOOKUP(B2654,blinkit_customers!A:A,blinkit_customers!B:B," ")</f>
        <v>Radhika Bains</v>
      </c>
      <c r="D2654" t="str">
        <f>_xlfn.XLOOKUP(B2654, blinkit_customers!A:A,blinkit_customers!I:I, " ")</f>
        <v>Premium</v>
      </c>
      <c r="E2654">
        <f>_xlfn.XLOOKUP(A2654,blinkit_order_items[order_id],blinkit_order_items[product_id])</f>
        <v>26060</v>
      </c>
      <c r="F2654" t="str">
        <f>_xlfn.XLOOKUP(E2654,blinkit_products[product_id],blinkit_products[product_name])</f>
        <v>Vitamins</v>
      </c>
      <c r="G2654" t="str">
        <f>_xlfn.XLOOKUP(E2654,blinkit_products[product_id],blinkit_products[category])</f>
        <v>Pharmacy</v>
      </c>
      <c r="H2654">
        <f>_xlfn.XLOOKUP(A2654,blinkit_order_items[order_id],blinkit_order_items[quantity])</f>
        <v>1</v>
      </c>
      <c r="I2654">
        <f>_xlfn.XLOOKUP(A2654,blinkit_order_items[order_id],blinkit_order_items[unit_price])</f>
        <v>342.94</v>
      </c>
      <c r="J2654" s="3">
        <v>961.64</v>
      </c>
      <c r="K2654" s="3" t="s">
        <v>15</v>
      </c>
      <c r="L2654" s="3" t="s">
        <v>10</v>
      </c>
      <c r="M2654">
        <v>0</v>
      </c>
      <c r="N2654" s="8">
        <v>45087.576863425929</v>
      </c>
    </row>
    <row r="2655" spans="1:14" x14ac:dyDescent="0.3">
      <c r="A2655" s="4">
        <v>2840314717</v>
      </c>
      <c r="B2655" s="5">
        <v>26432512</v>
      </c>
      <c r="C2655" t="str">
        <f>_xlfn.XLOOKUP(B2655,blinkit_customers!A:A,blinkit_customers!B:B," ")</f>
        <v>Warhi Iyer</v>
      </c>
      <c r="D2655" t="str">
        <f>_xlfn.XLOOKUP(B2655, blinkit_customers!A:A,blinkit_customers!I:I, " ")</f>
        <v>New</v>
      </c>
      <c r="E2655">
        <f>_xlfn.XLOOKUP(A2655,blinkit_order_items[order_id],blinkit_order_items[product_id])</f>
        <v>679321</v>
      </c>
      <c r="F2655" t="str">
        <f>_xlfn.XLOOKUP(E2655,blinkit_products[product_id],blinkit_products[product_name])</f>
        <v>Cola</v>
      </c>
      <c r="G2655" t="str">
        <f>_xlfn.XLOOKUP(E2655,blinkit_products[product_id],blinkit_products[category])</f>
        <v>Cold Drinks &amp; Juices</v>
      </c>
      <c r="H2655">
        <f>_xlfn.XLOOKUP(A2655,blinkit_order_items[order_id],blinkit_order_items[quantity])</f>
        <v>3</v>
      </c>
      <c r="I2655">
        <f>_xlfn.XLOOKUP(A2655,blinkit_order_items[order_id],blinkit_order_items[unit_price])</f>
        <v>738.46</v>
      </c>
      <c r="J2655" s="5">
        <v>1825.16</v>
      </c>
      <c r="K2655" s="5" t="s">
        <v>15</v>
      </c>
      <c r="L2655" s="5" t="s">
        <v>10</v>
      </c>
      <c r="M2655">
        <v>-1</v>
      </c>
      <c r="N2655" s="9">
        <v>45104.981493055559</v>
      </c>
    </row>
    <row r="2656" spans="1:14" x14ac:dyDescent="0.3">
      <c r="A2656" s="2">
        <v>9508359721</v>
      </c>
      <c r="B2656" s="3">
        <v>3002538</v>
      </c>
      <c r="C2656" t="str">
        <f>_xlfn.XLOOKUP(B2656,blinkit_customers!A:A,blinkit_customers!B:B," ")</f>
        <v>Sanya Sule</v>
      </c>
      <c r="D2656" t="str">
        <f>_xlfn.XLOOKUP(B2656, blinkit_customers!A:A,blinkit_customers!I:I, " ")</f>
        <v>Inactive</v>
      </c>
      <c r="E2656">
        <f>_xlfn.XLOOKUP(A2656,blinkit_order_items[order_id],blinkit_order_items[product_id])</f>
        <v>679865</v>
      </c>
      <c r="F2656" t="str">
        <f>_xlfn.XLOOKUP(E2656,blinkit_products[product_id],blinkit_products[product_name])</f>
        <v>Wheat Flour</v>
      </c>
      <c r="G2656" t="str">
        <f>_xlfn.XLOOKUP(E2656,blinkit_products[product_id],blinkit_products[category])</f>
        <v>Grocery &amp; Staples</v>
      </c>
      <c r="H2656">
        <f>_xlfn.XLOOKUP(A2656,blinkit_order_items[order_id],blinkit_order_items[quantity])</f>
        <v>2</v>
      </c>
      <c r="I2656">
        <f>_xlfn.XLOOKUP(A2656,blinkit_order_items[order_id],blinkit_order_items[unit_price])</f>
        <v>347.91</v>
      </c>
      <c r="J2656" s="3">
        <v>746.29</v>
      </c>
      <c r="K2656" s="3" t="s">
        <v>12</v>
      </c>
      <c r="L2656" s="3" t="s">
        <v>14</v>
      </c>
      <c r="M2656">
        <v>9</v>
      </c>
      <c r="N2656" s="8">
        <v>45528.657581018517</v>
      </c>
    </row>
    <row r="2657" spans="1:14" x14ac:dyDescent="0.3">
      <c r="A2657" s="4">
        <v>2244679313</v>
      </c>
      <c r="B2657" s="5">
        <v>4458329</v>
      </c>
      <c r="C2657" t="str">
        <f>_xlfn.XLOOKUP(B2657,blinkit_customers!A:A,blinkit_customers!B:B," ")</f>
        <v>Nimrat Sandal</v>
      </c>
      <c r="D2657" t="str">
        <f>_xlfn.XLOOKUP(B2657, blinkit_customers!A:A,blinkit_customers!I:I, " ")</f>
        <v>Inactive</v>
      </c>
      <c r="E2657">
        <f>_xlfn.XLOOKUP(A2657,blinkit_order_items[order_id],blinkit_order_items[product_id])</f>
        <v>557908</v>
      </c>
      <c r="F2657" t="str">
        <f>_xlfn.XLOOKUP(E2657,blinkit_products[product_id],blinkit_products[product_name])</f>
        <v>Vitamins</v>
      </c>
      <c r="G2657" t="str">
        <f>_xlfn.XLOOKUP(E2657,blinkit_products[product_id],blinkit_products[category])</f>
        <v>Pharmacy</v>
      </c>
      <c r="H2657">
        <f>_xlfn.XLOOKUP(A2657,blinkit_order_items[order_id],blinkit_order_items[quantity])</f>
        <v>3</v>
      </c>
      <c r="I2657">
        <f>_xlfn.XLOOKUP(A2657,blinkit_order_items[order_id],blinkit_order_items[unit_price])</f>
        <v>942.37</v>
      </c>
      <c r="J2657" s="5">
        <v>127.16</v>
      </c>
      <c r="K2657" s="5" t="s">
        <v>13</v>
      </c>
      <c r="L2657" s="5" t="s">
        <v>10</v>
      </c>
      <c r="M2657">
        <v>4</v>
      </c>
      <c r="N2657" s="9">
        <v>45509.289664351854</v>
      </c>
    </row>
    <row r="2658" spans="1:14" x14ac:dyDescent="0.3">
      <c r="A2658" s="2">
        <v>9407544177</v>
      </c>
      <c r="B2658" s="3">
        <v>66310963</v>
      </c>
      <c r="C2658" t="str">
        <f>_xlfn.XLOOKUP(B2658,blinkit_customers!A:A,blinkit_customers!B:B," ")</f>
        <v>Farhan Khare</v>
      </c>
      <c r="D2658" t="str">
        <f>_xlfn.XLOOKUP(B2658, blinkit_customers!A:A,blinkit_customers!I:I, " ")</f>
        <v>Inactive</v>
      </c>
      <c r="E2658">
        <f>_xlfn.XLOOKUP(A2658,blinkit_order_items[order_id],blinkit_order_items[product_id])</f>
        <v>34200</v>
      </c>
      <c r="F2658" t="str">
        <f>_xlfn.XLOOKUP(E2658,blinkit_products[product_id],blinkit_products[product_name])</f>
        <v>Lotion</v>
      </c>
      <c r="G2658" t="str">
        <f>_xlfn.XLOOKUP(E2658,blinkit_products[product_id],blinkit_products[category])</f>
        <v>Personal Care</v>
      </c>
      <c r="H2658">
        <f>_xlfn.XLOOKUP(A2658,blinkit_order_items[order_id],blinkit_order_items[quantity])</f>
        <v>1</v>
      </c>
      <c r="I2658">
        <f>_xlfn.XLOOKUP(A2658,blinkit_order_items[order_id],blinkit_order_items[unit_price])</f>
        <v>319.8</v>
      </c>
      <c r="J2658" s="3">
        <v>979.99</v>
      </c>
      <c r="K2658" s="3" t="s">
        <v>13</v>
      </c>
      <c r="L2658" s="3" t="s">
        <v>10</v>
      </c>
      <c r="M2658">
        <v>4</v>
      </c>
      <c r="N2658" s="8">
        <v>45599.329155092593</v>
      </c>
    </row>
    <row r="2659" spans="1:14" x14ac:dyDescent="0.3">
      <c r="A2659" s="4">
        <v>2528398796</v>
      </c>
      <c r="B2659" s="5">
        <v>87889031</v>
      </c>
      <c r="C2659" t="str">
        <f>_xlfn.XLOOKUP(B2659,blinkit_customers!A:A,blinkit_customers!B:B," ")</f>
        <v>Baghyawati Nair</v>
      </c>
      <c r="D2659" t="str">
        <f>_xlfn.XLOOKUP(B2659, blinkit_customers!A:A,blinkit_customers!I:I, " ")</f>
        <v>Regular</v>
      </c>
      <c r="E2659">
        <f>_xlfn.XLOOKUP(A2659,blinkit_order_items[order_id],blinkit_order_items[product_id])</f>
        <v>552496</v>
      </c>
      <c r="F2659" t="str">
        <f>_xlfn.XLOOKUP(E2659,blinkit_products[product_id],blinkit_products[product_name])</f>
        <v>Dish Soap</v>
      </c>
      <c r="G2659" t="str">
        <f>_xlfn.XLOOKUP(E2659,blinkit_products[product_id],blinkit_products[category])</f>
        <v>Household Care</v>
      </c>
      <c r="H2659">
        <f>_xlfn.XLOOKUP(A2659,blinkit_order_items[order_id],blinkit_order_items[quantity])</f>
        <v>3</v>
      </c>
      <c r="I2659">
        <f>_xlfn.XLOOKUP(A2659,blinkit_order_items[order_id],blinkit_order_items[unit_price])</f>
        <v>508</v>
      </c>
      <c r="J2659" s="5">
        <v>2625.78</v>
      </c>
      <c r="K2659" s="5" t="s">
        <v>15</v>
      </c>
      <c r="L2659" s="5" t="s">
        <v>14</v>
      </c>
      <c r="M2659">
        <v>11</v>
      </c>
      <c r="N2659" s="9">
        <v>45022.987997685188</v>
      </c>
    </row>
    <row r="2660" spans="1:14" x14ac:dyDescent="0.3">
      <c r="A2660" s="2">
        <v>9464988762</v>
      </c>
      <c r="B2660" s="3">
        <v>13567338</v>
      </c>
      <c r="C2660" t="str">
        <f>_xlfn.XLOOKUP(B2660,blinkit_customers!A:A,blinkit_customers!B:B," ")</f>
        <v>Wahab Borah</v>
      </c>
      <c r="D2660" t="str">
        <f>_xlfn.XLOOKUP(B2660, blinkit_customers!A:A,blinkit_customers!I:I, " ")</f>
        <v>Premium</v>
      </c>
      <c r="E2660">
        <f>_xlfn.XLOOKUP(A2660,blinkit_order_items[order_id],blinkit_order_items[product_id])</f>
        <v>33955</v>
      </c>
      <c r="F2660" t="str">
        <f>_xlfn.XLOOKUP(E2660,blinkit_products[product_id],blinkit_products[product_name])</f>
        <v>Frozen Pizza</v>
      </c>
      <c r="G2660" t="str">
        <f>_xlfn.XLOOKUP(E2660,blinkit_products[product_id],blinkit_products[category])</f>
        <v>Instant &amp; Frozen Food</v>
      </c>
      <c r="H2660">
        <f>_xlfn.XLOOKUP(A2660,blinkit_order_items[order_id],blinkit_order_items[quantity])</f>
        <v>3</v>
      </c>
      <c r="I2660">
        <f>_xlfn.XLOOKUP(A2660,blinkit_order_items[order_id],blinkit_order_items[unit_price])</f>
        <v>186.08</v>
      </c>
      <c r="J2660" s="3">
        <v>916.92</v>
      </c>
      <c r="K2660" s="3" t="s">
        <v>12</v>
      </c>
      <c r="L2660" s="3" t="s">
        <v>10</v>
      </c>
      <c r="M2660">
        <v>-4</v>
      </c>
      <c r="N2660" s="8">
        <v>45201.720081018517</v>
      </c>
    </row>
    <row r="2661" spans="1:14" x14ac:dyDescent="0.3">
      <c r="A2661" s="4">
        <v>6373867899</v>
      </c>
      <c r="B2661" s="5">
        <v>66655397</v>
      </c>
      <c r="C2661" t="str">
        <f>_xlfn.XLOOKUP(B2661,blinkit_customers!A:A,blinkit_customers!B:B," ")</f>
        <v>Hemal Grover</v>
      </c>
      <c r="D2661" t="str">
        <f>_xlfn.XLOOKUP(B2661, blinkit_customers!A:A,blinkit_customers!I:I, " ")</f>
        <v>New</v>
      </c>
      <c r="E2661">
        <f>_xlfn.XLOOKUP(A2661,blinkit_order_items[order_id],blinkit_order_items[product_id])</f>
        <v>36412</v>
      </c>
      <c r="F2661" t="str">
        <f>_xlfn.XLOOKUP(E2661,blinkit_products[product_id],blinkit_products[product_name])</f>
        <v>Dish Soap</v>
      </c>
      <c r="G2661" t="str">
        <f>_xlfn.XLOOKUP(E2661,blinkit_products[product_id],blinkit_products[category])</f>
        <v>Household Care</v>
      </c>
      <c r="H2661">
        <f>_xlfn.XLOOKUP(A2661,blinkit_order_items[order_id],blinkit_order_items[quantity])</f>
        <v>2</v>
      </c>
      <c r="I2661">
        <f>_xlfn.XLOOKUP(A2661,blinkit_order_items[order_id],blinkit_order_items[unit_price])</f>
        <v>397.68</v>
      </c>
      <c r="J2661" s="5">
        <v>1064.83</v>
      </c>
      <c r="K2661" s="5" t="s">
        <v>13</v>
      </c>
      <c r="L2661" s="5" t="s">
        <v>10</v>
      </c>
      <c r="M2661">
        <v>5</v>
      </c>
      <c r="N2661" s="9">
        <v>45238.362361111111</v>
      </c>
    </row>
    <row r="2662" spans="1:14" x14ac:dyDescent="0.3">
      <c r="A2662" s="2">
        <v>4028185110</v>
      </c>
      <c r="B2662" s="3">
        <v>4789829</v>
      </c>
      <c r="C2662" t="str">
        <f>_xlfn.XLOOKUP(B2662,blinkit_customers!A:A,blinkit_customers!B:B," ")</f>
        <v>Balvan Shah</v>
      </c>
      <c r="D2662" t="str">
        <f>_xlfn.XLOOKUP(B2662, blinkit_customers!A:A,blinkit_customers!I:I, " ")</f>
        <v>Regular</v>
      </c>
      <c r="E2662">
        <f>_xlfn.XLOOKUP(A2662,blinkit_order_items[order_id],blinkit_order_items[product_id])</f>
        <v>367391</v>
      </c>
      <c r="F2662" t="str">
        <f>_xlfn.XLOOKUP(E2662,blinkit_products[product_id],blinkit_products[product_name])</f>
        <v>Baby Wipes</v>
      </c>
      <c r="G2662" t="str">
        <f>_xlfn.XLOOKUP(E2662,blinkit_products[product_id],blinkit_products[category])</f>
        <v>Baby Care</v>
      </c>
      <c r="H2662">
        <f>_xlfn.XLOOKUP(A2662,blinkit_order_items[order_id],blinkit_order_items[quantity])</f>
        <v>1</v>
      </c>
      <c r="I2662">
        <f>_xlfn.XLOOKUP(A2662,blinkit_order_items[order_id],blinkit_order_items[unit_price])</f>
        <v>939.55</v>
      </c>
      <c r="J2662" s="3">
        <v>3405.22</v>
      </c>
      <c r="K2662" s="3" t="s">
        <v>11</v>
      </c>
      <c r="L2662" s="3" t="s">
        <v>14</v>
      </c>
      <c r="M2662">
        <v>7</v>
      </c>
      <c r="N2662" s="8">
        <v>45041.637662037036</v>
      </c>
    </row>
    <row r="2663" spans="1:14" x14ac:dyDescent="0.3">
      <c r="A2663" s="4">
        <v>9717018638</v>
      </c>
      <c r="B2663" s="5">
        <v>73679086</v>
      </c>
      <c r="C2663" t="str">
        <f>_xlfn.XLOOKUP(B2663,blinkit_customers!A:A,blinkit_customers!B:B," ")</f>
        <v>Tarak Divan</v>
      </c>
      <c r="D2663" t="str">
        <f>_xlfn.XLOOKUP(B2663, blinkit_customers!A:A,blinkit_customers!I:I, " ")</f>
        <v>New</v>
      </c>
      <c r="E2663">
        <f>_xlfn.XLOOKUP(A2663,blinkit_order_items[order_id],blinkit_order_items[product_id])</f>
        <v>613942</v>
      </c>
      <c r="F2663" t="str">
        <f>_xlfn.XLOOKUP(E2663,blinkit_products[product_id],blinkit_products[product_name])</f>
        <v>Pet Treats</v>
      </c>
      <c r="G2663" t="str">
        <f>_xlfn.XLOOKUP(E2663,blinkit_products[product_id],blinkit_products[category])</f>
        <v>Pet Care</v>
      </c>
      <c r="H2663">
        <f>_xlfn.XLOOKUP(A2663,blinkit_order_items[order_id],blinkit_order_items[quantity])</f>
        <v>3</v>
      </c>
      <c r="I2663">
        <f>_xlfn.XLOOKUP(A2663,blinkit_order_items[order_id],blinkit_order_items[unit_price])</f>
        <v>545</v>
      </c>
      <c r="J2663" s="5">
        <v>197.39</v>
      </c>
      <c r="K2663" s="5" t="s">
        <v>13</v>
      </c>
      <c r="L2663" s="5" t="s">
        <v>14</v>
      </c>
      <c r="M2663">
        <v>8</v>
      </c>
      <c r="N2663" s="9">
        <v>45486.108402777776</v>
      </c>
    </row>
    <row r="2664" spans="1:14" x14ac:dyDescent="0.3">
      <c r="A2664" s="2">
        <v>4898477588</v>
      </c>
      <c r="B2664" s="3">
        <v>66766629</v>
      </c>
      <c r="C2664" t="str">
        <f>_xlfn.XLOOKUP(B2664,blinkit_customers!A:A,blinkit_customers!B:B," ")</f>
        <v>Harita Mander</v>
      </c>
      <c r="D2664" t="str">
        <f>_xlfn.XLOOKUP(B2664, blinkit_customers!A:A,blinkit_customers!I:I, " ")</f>
        <v>New</v>
      </c>
      <c r="E2664">
        <f>_xlfn.XLOOKUP(A2664,blinkit_order_items[order_id],blinkit_order_items[product_id])</f>
        <v>287070</v>
      </c>
      <c r="F2664" t="str">
        <f>_xlfn.XLOOKUP(E2664,blinkit_products[product_id],blinkit_products[product_name])</f>
        <v>Wheat Flour</v>
      </c>
      <c r="G2664" t="str">
        <f>_xlfn.XLOOKUP(E2664,blinkit_products[product_id],blinkit_products[category])</f>
        <v>Grocery &amp; Staples</v>
      </c>
      <c r="H2664">
        <f>_xlfn.XLOOKUP(A2664,blinkit_order_items[order_id],blinkit_order_items[quantity])</f>
        <v>2</v>
      </c>
      <c r="I2664">
        <f>_xlfn.XLOOKUP(A2664,blinkit_order_items[order_id],blinkit_order_items[unit_price])</f>
        <v>443.17</v>
      </c>
      <c r="J2664" s="3">
        <v>3778.85</v>
      </c>
      <c r="K2664" s="3" t="s">
        <v>12</v>
      </c>
      <c r="L2664" s="3" t="s">
        <v>10</v>
      </c>
      <c r="M2664">
        <v>-5</v>
      </c>
      <c r="N2664" s="8">
        <v>45337.838842592595</v>
      </c>
    </row>
    <row r="2665" spans="1:14" x14ac:dyDescent="0.3">
      <c r="A2665" s="4">
        <v>4723165081</v>
      </c>
      <c r="B2665" s="5">
        <v>29562254</v>
      </c>
      <c r="C2665" t="str">
        <f>_xlfn.XLOOKUP(B2665,blinkit_customers!A:A,blinkit_customers!B:B," ")</f>
        <v>Devansh Murty</v>
      </c>
      <c r="D2665" t="str">
        <f>_xlfn.XLOOKUP(B2665, blinkit_customers!A:A,blinkit_customers!I:I, " ")</f>
        <v>Inactive</v>
      </c>
      <c r="E2665">
        <f>_xlfn.XLOOKUP(A2665,blinkit_order_items[order_id],blinkit_order_items[product_id])</f>
        <v>461804</v>
      </c>
      <c r="F2665" t="str">
        <f>_xlfn.XLOOKUP(E2665,blinkit_products[product_id],blinkit_products[product_name])</f>
        <v>Sugar</v>
      </c>
      <c r="G2665" t="str">
        <f>_xlfn.XLOOKUP(E2665,blinkit_products[product_id],blinkit_products[category])</f>
        <v>Grocery &amp; Staples</v>
      </c>
      <c r="H2665">
        <f>_xlfn.XLOOKUP(A2665,blinkit_order_items[order_id],blinkit_order_items[quantity])</f>
        <v>3</v>
      </c>
      <c r="I2665">
        <f>_xlfn.XLOOKUP(A2665,blinkit_order_items[order_id],blinkit_order_items[unit_price])</f>
        <v>310.69</v>
      </c>
      <c r="J2665" s="5">
        <v>1182.98</v>
      </c>
      <c r="K2665" s="5" t="s">
        <v>12</v>
      </c>
      <c r="L2665" s="5" t="s">
        <v>10</v>
      </c>
      <c r="M2665">
        <v>-4</v>
      </c>
      <c r="N2665" s="9">
        <v>45324.370266203703</v>
      </c>
    </row>
    <row r="2666" spans="1:14" x14ac:dyDescent="0.3">
      <c r="A2666" s="2">
        <v>2845954128</v>
      </c>
      <c r="B2666" s="3">
        <v>31324823</v>
      </c>
      <c r="C2666" t="str">
        <f>_xlfn.XLOOKUP(B2666,blinkit_customers!A:A,blinkit_customers!B:B," ")</f>
        <v>Utkarsh Biswas</v>
      </c>
      <c r="D2666" t="str">
        <f>_xlfn.XLOOKUP(B2666, blinkit_customers!A:A,blinkit_customers!I:I, " ")</f>
        <v>New</v>
      </c>
      <c r="E2666">
        <f>_xlfn.XLOOKUP(A2666,blinkit_order_items[order_id],blinkit_order_items[product_id])</f>
        <v>237083</v>
      </c>
      <c r="F2666" t="str">
        <f>_xlfn.XLOOKUP(E2666,blinkit_products[product_id],blinkit_products[product_name])</f>
        <v>Cough Syrup</v>
      </c>
      <c r="G2666" t="str">
        <f>_xlfn.XLOOKUP(E2666,blinkit_products[product_id],blinkit_products[category])</f>
        <v>Pharmacy</v>
      </c>
      <c r="H2666">
        <f>_xlfn.XLOOKUP(A2666,blinkit_order_items[order_id],blinkit_order_items[quantity])</f>
        <v>2</v>
      </c>
      <c r="I2666">
        <f>_xlfn.XLOOKUP(A2666,blinkit_order_items[order_id],blinkit_order_items[unit_price])</f>
        <v>577.13</v>
      </c>
      <c r="J2666" s="3">
        <v>1467.79</v>
      </c>
      <c r="K2666" s="3" t="s">
        <v>11</v>
      </c>
      <c r="L2666" s="3" t="s">
        <v>10</v>
      </c>
      <c r="M2666">
        <v>-2</v>
      </c>
      <c r="N2666" s="8">
        <v>45477.698530092595</v>
      </c>
    </row>
    <row r="2667" spans="1:14" x14ac:dyDescent="0.3">
      <c r="A2667" s="4">
        <v>23158044</v>
      </c>
      <c r="B2667" s="5">
        <v>31681710</v>
      </c>
      <c r="C2667" t="str">
        <f>_xlfn.XLOOKUP(B2667,blinkit_customers!A:A,blinkit_customers!B:B," ")</f>
        <v>Udant Prabhakar</v>
      </c>
      <c r="D2667" t="str">
        <f>_xlfn.XLOOKUP(B2667, blinkit_customers!A:A,blinkit_customers!I:I, " ")</f>
        <v>Regular</v>
      </c>
      <c r="E2667">
        <f>_xlfn.XLOOKUP(A2667,blinkit_order_items[order_id],blinkit_order_items[product_id])</f>
        <v>669378</v>
      </c>
      <c r="F2667" t="str">
        <f>_xlfn.XLOOKUP(E2667,blinkit_products[product_id],blinkit_products[product_name])</f>
        <v>Potatoes</v>
      </c>
      <c r="G2667" t="str">
        <f>_xlfn.XLOOKUP(E2667,blinkit_products[product_id],blinkit_products[category])</f>
        <v>Fruits &amp; Vegetables</v>
      </c>
      <c r="H2667">
        <f>_xlfn.XLOOKUP(A2667,blinkit_order_items[order_id],blinkit_order_items[quantity])</f>
        <v>1</v>
      </c>
      <c r="I2667">
        <f>_xlfn.XLOOKUP(A2667,blinkit_order_items[order_id],blinkit_order_items[unit_price])</f>
        <v>212.14</v>
      </c>
      <c r="J2667" s="5">
        <v>2726.7</v>
      </c>
      <c r="K2667" s="5" t="s">
        <v>12</v>
      </c>
      <c r="L2667" s="5" t="s">
        <v>10</v>
      </c>
      <c r="M2667">
        <v>0</v>
      </c>
      <c r="N2667" s="9">
        <v>45065.811435185184</v>
      </c>
    </row>
    <row r="2668" spans="1:14" x14ac:dyDescent="0.3">
      <c r="A2668" s="2">
        <v>1486548042</v>
      </c>
      <c r="B2668" s="3">
        <v>13465850</v>
      </c>
      <c r="C2668" t="str">
        <f>_xlfn.XLOOKUP(B2668,blinkit_customers!A:A,blinkit_customers!B:B," ")</f>
        <v>Anmol Koshy</v>
      </c>
      <c r="D2668" t="str">
        <f>_xlfn.XLOOKUP(B2668, blinkit_customers!A:A,blinkit_customers!I:I, " ")</f>
        <v>Premium</v>
      </c>
      <c r="E2668">
        <f>_xlfn.XLOOKUP(A2668,blinkit_order_items[order_id],blinkit_order_items[product_id])</f>
        <v>222892</v>
      </c>
      <c r="F2668" t="str">
        <f>_xlfn.XLOOKUP(E2668,blinkit_products[product_id],blinkit_products[product_name])</f>
        <v>Tomatoes</v>
      </c>
      <c r="G2668" t="str">
        <f>_xlfn.XLOOKUP(E2668,blinkit_products[product_id],blinkit_products[category])</f>
        <v>Fruits &amp; Vegetables</v>
      </c>
      <c r="H2668">
        <f>_xlfn.XLOOKUP(A2668,blinkit_order_items[order_id],blinkit_order_items[quantity])</f>
        <v>3</v>
      </c>
      <c r="I2668">
        <f>_xlfn.XLOOKUP(A2668,blinkit_order_items[order_id],blinkit_order_items[unit_price])</f>
        <v>869.22</v>
      </c>
      <c r="J2668" s="3">
        <v>3856.34</v>
      </c>
      <c r="K2668" s="3" t="s">
        <v>13</v>
      </c>
      <c r="L2668" s="3" t="s">
        <v>14</v>
      </c>
      <c r="M2668">
        <v>9</v>
      </c>
      <c r="N2668" s="8">
        <v>45211.470405092594</v>
      </c>
    </row>
    <row r="2669" spans="1:14" x14ac:dyDescent="0.3">
      <c r="A2669" s="4">
        <v>708351411</v>
      </c>
      <c r="B2669" s="5">
        <v>69762479</v>
      </c>
      <c r="C2669" t="str">
        <f>_xlfn.XLOOKUP(B2669,blinkit_customers!A:A,blinkit_customers!B:B," ")</f>
        <v>Joshua Banerjee</v>
      </c>
      <c r="D2669" t="str">
        <f>_xlfn.XLOOKUP(B2669, blinkit_customers!A:A,blinkit_customers!I:I, " ")</f>
        <v>New</v>
      </c>
      <c r="E2669">
        <f>_xlfn.XLOOKUP(A2669,blinkit_order_items[order_id],blinkit_order_items[product_id])</f>
        <v>659290</v>
      </c>
      <c r="F2669" t="str">
        <f>_xlfn.XLOOKUP(E2669,blinkit_products[product_id],blinkit_products[product_name])</f>
        <v>Cheese</v>
      </c>
      <c r="G2669" t="str">
        <f>_xlfn.XLOOKUP(E2669,blinkit_products[product_id],blinkit_products[category])</f>
        <v>Dairy &amp; Breakfast</v>
      </c>
      <c r="H2669">
        <f>_xlfn.XLOOKUP(A2669,blinkit_order_items[order_id],blinkit_order_items[quantity])</f>
        <v>2</v>
      </c>
      <c r="I2669">
        <f>_xlfn.XLOOKUP(A2669,blinkit_order_items[order_id],blinkit_order_items[unit_price])</f>
        <v>319.33999999999997</v>
      </c>
      <c r="J2669" s="5">
        <v>3373</v>
      </c>
      <c r="K2669" s="5" t="s">
        <v>11</v>
      </c>
      <c r="L2669" s="5" t="s">
        <v>14</v>
      </c>
      <c r="M2669">
        <v>8</v>
      </c>
      <c r="N2669" s="9">
        <v>45215.22991898148</v>
      </c>
    </row>
    <row r="2670" spans="1:14" x14ac:dyDescent="0.3">
      <c r="A2670" s="2">
        <v>5512110908</v>
      </c>
      <c r="B2670" s="3">
        <v>40192266</v>
      </c>
      <c r="C2670" t="str">
        <f>_xlfn.XLOOKUP(B2670,blinkit_customers!A:A,blinkit_customers!B:B," ")</f>
        <v>Vasana Dhar</v>
      </c>
      <c r="D2670" t="str">
        <f>_xlfn.XLOOKUP(B2670, blinkit_customers!A:A,blinkit_customers!I:I, " ")</f>
        <v>New</v>
      </c>
      <c r="E2670">
        <f>_xlfn.XLOOKUP(A2670,blinkit_order_items[order_id],blinkit_order_items[product_id])</f>
        <v>654623</v>
      </c>
      <c r="F2670" t="str">
        <f>_xlfn.XLOOKUP(E2670,blinkit_products[product_id],blinkit_products[product_name])</f>
        <v>Chips</v>
      </c>
      <c r="G2670" t="str">
        <f>_xlfn.XLOOKUP(E2670,blinkit_products[product_id],blinkit_products[category])</f>
        <v>Snacks &amp; Munchies</v>
      </c>
      <c r="H2670">
        <f>_xlfn.XLOOKUP(A2670,blinkit_order_items[order_id],blinkit_order_items[quantity])</f>
        <v>2</v>
      </c>
      <c r="I2670">
        <f>_xlfn.XLOOKUP(A2670,blinkit_order_items[order_id],blinkit_order_items[unit_price])</f>
        <v>422.14</v>
      </c>
      <c r="J2670" s="3">
        <v>2082.1</v>
      </c>
      <c r="K2670" s="3" t="s">
        <v>11</v>
      </c>
      <c r="L2670" s="3" t="s">
        <v>16</v>
      </c>
      <c r="M2670">
        <v>26</v>
      </c>
      <c r="N2670" s="8">
        <v>45252.088113425925</v>
      </c>
    </row>
    <row r="2671" spans="1:14" x14ac:dyDescent="0.3">
      <c r="A2671" s="4">
        <v>2295441899</v>
      </c>
      <c r="B2671" s="5">
        <v>58644651</v>
      </c>
      <c r="C2671" t="str">
        <f>_xlfn.XLOOKUP(B2671,blinkit_customers!A:A,blinkit_customers!B:B," ")</f>
        <v>Gaurangi Vala</v>
      </c>
      <c r="D2671" t="str">
        <f>_xlfn.XLOOKUP(B2671, blinkit_customers!A:A,blinkit_customers!I:I, " ")</f>
        <v>New</v>
      </c>
      <c r="E2671">
        <f>_xlfn.XLOOKUP(A2671,blinkit_order_items[order_id],blinkit_order_items[product_id])</f>
        <v>820973</v>
      </c>
      <c r="F2671" t="str">
        <f>_xlfn.XLOOKUP(E2671,blinkit_products[product_id],blinkit_products[product_name])</f>
        <v>Baby Wipes</v>
      </c>
      <c r="G2671" t="str">
        <f>_xlfn.XLOOKUP(E2671,blinkit_products[product_id],blinkit_products[category])</f>
        <v>Baby Care</v>
      </c>
      <c r="H2671">
        <f>_xlfn.XLOOKUP(A2671,blinkit_order_items[order_id],blinkit_order_items[quantity])</f>
        <v>3</v>
      </c>
      <c r="I2671">
        <f>_xlfn.XLOOKUP(A2671,blinkit_order_items[order_id],blinkit_order_items[unit_price])</f>
        <v>114.52</v>
      </c>
      <c r="J2671" s="5">
        <v>2679.68</v>
      </c>
      <c r="K2671" s="5" t="s">
        <v>11</v>
      </c>
      <c r="L2671" s="5" t="s">
        <v>14</v>
      </c>
      <c r="M2671">
        <v>8</v>
      </c>
      <c r="N2671" s="9">
        <v>45340.326643518521</v>
      </c>
    </row>
    <row r="2672" spans="1:14" x14ac:dyDescent="0.3">
      <c r="A2672" s="2">
        <v>4867173151</v>
      </c>
      <c r="B2672" s="3">
        <v>35885052</v>
      </c>
      <c r="C2672" t="str">
        <f>_xlfn.XLOOKUP(B2672,blinkit_customers!A:A,blinkit_customers!B:B," ")</f>
        <v>Aadhya Ravi</v>
      </c>
      <c r="D2672" t="str">
        <f>_xlfn.XLOOKUP(B2672, blinkit_customers!A:A,blinkit_customers!I:I, " ")</f>
        <v>Inactive</v>
      </c>
      <c r="E2672">
        <f>_xlfn.XLOOKUP(A2672,blinkit_order_items[order_id],blinkit_order_items[product_id])</f>
        <v>287070</v>
      </c>
      <c r="F2672" t="str">
        <f>_xlfn.XLOOKUP(E2672,blinkit_products[product_id],blinkit_products[product_name])</f>
        <v>Wheat Flour</v>
      </c>
      <c r="G2672" t="str">
        <f>_xlfn.XLOOKUP(E2672,blinkit_products[product_id],blinkit_products[category])</f>
        <v>Grocery &amp; Staples</v>
      </c>
      <c r="H2672">
        <f>_xlfn.XLOOKUP(A2672,blinkit_order_items[order_id],blinkit_order_items[quantity])</f>
        <v>2</v>
      </c>
      <c r="I2672">
        <f>_xlfn.XLOOKUP(A2672,blinkit_order_items[order_id],blinkit_order_items[unit_price])</f>
        <v>443.17</v>
      </c>
      <c r="J2672" s="3">
        <v>494.17</v>
      </c>
      <c r="K2672" s="3" t="s">
        <v>13</v>
      </c>
      <c r="L2672" s="3" t="s">
        <v>10</v>
      </c>
      <c r="M2672">
        <v>2</v>
      </c>
      <c r="N2672" s="8">
        <v>45223.917083333334</v>
      </c>
    </row>
    <row r="2673" spans="1:14" x14ac:dyDescent="0.3">
      <c r="A2673" s="4">
        <v>4635037652</v>
      </c>
      <c r="B2673" s="5">
        <v>69925688</v>
      </c>
      <c r="C2673" t="str">
        <f>_xlfn.XLOOKUP(B2673,blinkit_customers!A:A,blinkit_customers!B:B," ")</f>
        <v>Yashica Sehgal</v>
      </c>
      <c r="D2673" t="str">
        <f>_xlfn.XLOOKUP(B2673, blinkit_customers!A:A,blinkit_customers!I:I, " ")</f>
        <v>Inactive</v>
      </c>
      <c r="E2673">
        <f>_xlfn.XLOOKUP(A2673,blinkit_order_items[order_id],blinkit_order_items[product_id])</f>
        <v>256783</v>
      </c>
      <c r="F2673" t="str">
        <f>_xlfn.XLOOKUP(E2673,blinkit_products[product_id],blinkit_products[product_name])</f>
        <v>Pet Treats</v>
      </c>
      <c r="G2673" t="str">
        <f>_xlfn.XLOOKUP(E2673,blinkit_products[product_id],blinkit_products[category])</f>
        <v>Pet Care</v>
      </c>
      <c r="H2673">
        <f>_xlfn.XLOOKUP(A2673,blinkit_order_items[order_id],blinkit_order_items[quantity])</f>
        <v>3</v>
      </c>
      <c r="I2673">
        <f>_xlfn.XLOOKUP(A2673,blinkit_order_items[order_id],blinkit_order_items[unit_price])</f>
        <v>906.54</v>
      </c>
      <c r="J2673" s="5">
        <v>493.19</v>
      </c>
      <c r="K2673" s="5" t="s">
        <v>15</v>
      </c>
      <c r="L2673" s="5" t="s">
        <v>10</v>
      </c>
      <c r="M2673">
        <v>-5</v>
      </c>
      <c r="N2673" s="9">
        <v>45314.86173611111</v>
      </c>
    </row>
    <row r="2674" spans="1:14" x14ac:dyDescent="0.3">
      <c r="A2674" s="2">
        <v>2209259378</v>
      </c>
      <c r="B2674" s="3">
        <v>86995126</v>
      </c>
      <c r="C2674" t="str">
        <f>_xlfn.XLOOKUP(B2674,blinkit_customers!A:A,blinkit_customers!B:B," ")</f>
        <v>Bimala Bhattacharyya</v>
      </c>
      <c r="D2674" t="str">
        <f>_xlfn.XLOOKUP(B2674, blinkit_customers!A:A,blinkit_customers!I:I, " ")</f>
        <v>New</v>
      </c>
      <c r="E2674">
        <f>_xlfn.XLOOKUP(A2674,blinkit_order_items[order_id],blinkit_order_items[product_id])</f>
        <v>305754</v>
      </c>
      <c r="F2674" t="str">
        <f>_xlfn.XLOOKUP(E2674,blinkit_products[product_id],blinkit_products[product_name])</f>
        <v>Frozen Vegetables</v>
      </c>
      <c r="G2674" t="str">
        <f>_xlfn.XLOOKUP(E2674,blinkit_products[product_id],blinkit_products[category])</f>
        <v>Instant &amp; Frozen Food</v>
      </c>
      <c r="H2674">
        <f>_xlfn.XLOOKUP(A2674,blinkit_order_items[order_id],blinkit_order_items[quantity])</f>
        <v>1</v>
      </c>
      <c r="I2674">
        <f>_xlfn.XLOOKUP(A2674,blinkit_order_items[order_id],blinkit_order_items[unit_price])</f>
        <v>979.99</v>
      </c>
      <c r="J2674" s="3">
        <v>2342.2600000000002</v>
      </c>
      <c r="K2674" s="3" t="s">
        <v>13</v>
      </c>
      <c r="L2674" s="3" t="s">
        <v>10</v>
      </c>
      <c r="M2674">
        <v>-5</v>
      </c>
      <c r="N2674" s="8">
        <v>45283.528645833336</v>
      </c>
    </row>
    <row r="2675" spans="1:14" x14ac:dyDescent="0.3">
      <c r="A2675" s="4">
        <v>4079286483</v>
      </c>
      <c r="B2675" s="5">
        <v>22227829</v>
      </c>
      <c r="C2675" t="str">
        <f>_xlfn.XLOOKUP(B2675,blinkit_customers!A:A,blinkit_customers!B:B," ")</f>
        <v>Rehaan Patla</v>
      </c>
      <c r="D2675" t="str">
        <f>_xlfn.XLOOKUP(B2675, blinkit_customers!A:A,blinkit_customers!I:I, " ")</f>
        <v>New</v>
      </c>
      <c r="E2675">
        <f>_xlfn.XLOOKUP(A2675,blinkit_order_items[order_id],blinkit_order_items[product_id])</f>
        <v>487065</v>
      </c>
      <c r="F2675" t="str">
        <f>_xlfn.XLOOKUP(E2675,blinkit_products[product_id],blinkit_products[product_name])</f>
        <v>Chips</v>
      </c>
      <c r="G2675" t="str">
        <f>_xlfn.XLOOKUP(E2675,blinkit_products[product_id],blinkit_products[category])</f>
        <v>Snacks &amp; Munchies</v>
      </c>
      <c r="H2675">
        <f>_xlfn.XLOOKUP(A2675,blinkit_order_items[order_id],blinkit_order_items[quantity])</f>
        <v>2</v>
      </c>
      <c r="I2675">
        <f>_xlfn.XLOOKUP(A2675,blinkit_order_items[order_id],blinkit_order_items[unit_price])</f>
        <v>374.68</v>
      </c>
      <c r="J2675" s="5">
        <v>435.28</v>
      </c>
      <c r="K2675" s="5" t="s">
        <v>13</v>
      </c>
      <c r="L2675" s="5" t="s">
        <v>10</v>
      </c>
      <c r="M2675">
        <v>2</v>
      </c>
      <c r="N2675" s="9">
        <v>45065.548587962963</v>
      </c>
    </row>
    <row r="2676" spans="1:14" x14ac:dyDescent="0.3">
      <c r="A2676" s="2">
        <v>9506078962</v>
      </c>
      <c r="B2676" s="3">
        <v>27336589</v>
      </c>
      <c r="C2676" t="str">
        <f>_xlfn.XLOOKUP(B2676,blinkit_customers!A:A,blinkit_customers!B:B," ")</f>
        <v>Bishakha Bhargava</v>
      </c>
      <c r="D2676" t="str">
        <f>_xlfn.XLOOKUP(B2676, blinkit_customers!A:A,blinkit_customers!I:I, " ")</f>
        <v>New</v>
      </c>
      <c r="E2676">
        <f>_xlfn.XLOOKUP(A2676,blinkit_order_items[order_id],blinkit_order_items[product_id])</f>
        <v>114414</v>
      </c>
      <c r="F2676" t="str">
        <f>_xlfn.XLOOKUP(E2676,blinkit_products[product_id],blinkit_products[product_name])</f>
        <v>Vitamins</v>
      </c>
      <c r="G2676" t="str">
        <f>_xlfn.XLOOKUP(E2676,blinkit_products[product_id],blinkit_products[category])</f>
        <v>Pharmacy</v>
      </c>
      <c r="H2676">
        <f>_xlfn.XLOOKUP(A2676,blinkit_order_items[order_id],blinkit_order_items[quantity])</f>
        <v>2</v>
      </c>
      <c r="I2676">
        <f>_xlfn.XLOOKUP(A2676,blinkit_order_items[order_id],blinkit_order_items[unit_price])</f>
        <v>832.06</v>
      </c>
      <c r="J2676" s="3">
        <v>1267.45</v>
      </c>
      <c r="K2676" s="3" t="s">
        <v>13</v>
      </c>
      <c r="L2676" s="3" t="s">
        <v>14</v>
      </c>
      <c r="M2676">
        <v>14</v>
      </c>
      <c r="N2676" s="8">
        <v>45478.918032407404</v>
      </c>
    </row>
    <row r="2677" spans="1:14" x14ac:dyDescent="0.3">
      <c r="A2677" s="4">
        <v>6894691072</v>
      </c>
      <c r="B2677" s="5">
        <v>83577942</v>
      </c>
      <c r="C2677" t="str">
        <f>_xlfn.XLOOKUP(B2677,blinkit_customers!A:A,blinkit_customers!B:B," ")</f>
        <v>Oviya Rau</v>
      </c>
      <c r="D2677" t="str">
        <f>_xlfn.XLOOKUP(B2677, blinkit_customers!A:A,blinkit_customers!I:I, " ")</f>
        <v>New</v>
      </c>
      <c r="E2677">
        <f>_xlfn.XLOOKUP(A2677,blinkit_order_items[order_id],blinkit_order_items[product_id])</f>
        <v>606256</v>
      </c>
      <c r="F2677" t="str">
        <f>_xlfn.XLOOKUP(E2677,blinkit_products[product_id],blinkit_products[product_name])</f>
        <v>Frozen Biryani</v>
      </c>
      <c r="G2677" t="str">
        <f>_xlfn.XLOOKUP(E2677,blinkit_products[product_id],blinkit_products[category])</f>
        <v>Instant &amp; Frozen Food</v>
      </c>
      <c r="H2677">
        <f>_xlfn.XLOOKUP(A2677,blinkit_order_items[order_id],blinkit_order_items[quantity])</f>
        <v>2</v>
      </c>
      <c r="I2677">
        <f>_xlfn.XLOOKUP(A2677,blinkit_order_items[order_id],blinkit_order_items[unit_price])</f>
        <v>369.28</v>
      </c>
      <c r="J2677" s="5">
        <v>2650.68</v>
      </c>
      <c r="K2677" s="5" t="s">
        <v>11</v>
      </c>
      <c r="L2677" s="5" t="s">
        <v>10</v>
      </c>
      <c r="M2677">
        <v>4</v>
      </c>
      <c r="N2677" s="9">
        <v>45373.497129629628</v>
      </c>
    </row>
    <row r="2678" spans="1:14" x14ac:dyDescent="0.3">
      <c r="A2678" s="2">
        <v>4481256065</v>
      </c>
      <c r="B2678" s="3">
        <v>66499992</v>
      </c>
      <c r="C2678" t="str">
        <f>_xlfn.XLOOKUP(B2678,blinkit_customers!A:A,blinkit_customers!B:B," ")</f>
        <v>Anirudh Barad</v>
      </c>
      <c r="D2678" t="str">
        <f>_xlfn.XLOOKUP(B2678, blinkit_customers!A:A,blinkit_customers!I:I, " ")</f>
        <v>Regular</v>
      </c>
      <c r="E2678">
        <f>_xlfn.XLOOKUP(A2678,blinkit_order_items[order_id],blinkit_order_items[product_id])</f>
        <v>937542</v>
      </c>
      <c r="F2678" t="str">
        <f>_xlfn.XLOOKUP(E2678,blinkit_products[product_id],blinkit_products[product_name])</f>
        <v>Wheat Flour</v>
      </c>
      <c r="G2678" t="str">
        <f>_xlfn.XLOOKUP(E2678,blinkit_products[product_id],blinkit_products[category])</f>
        <v>Grocery &amp; Staples</v>
      </c>
      <c r="H2678">
        <f>_xlfn.XLOOKUP(A2678,blinkit_order_items[order_id],blinkit_order_items[quantity])</f>
        <v>2</v>
      </c>
      <c r="I2678">
        <f>_xlfn.XLOOKUP(A2678,blinkit_order_items[order_id],blinkit_order_items[unit_price])</f>
        <v>97.04</v>
      </c>
      <c r="J2678" s="3">
        <v>1395.84</v>
      </c>
      <c r="K2678" s="3" t="s">
        <v>13</v>
      </c>
      <c r="L2678" s="3" t="s">
        <v>16</v>
      </c>
      <c r="M2678">
        <v>22</v>
      </c>
      <c r="N2678" s="8">
        <v>45386.581759259258</v>
      </c>
    </row>
    <row r="2679" spans="1:14" x14ac:dyDescent="0.3">
      <c r="A2679" s="4">
        <v>5050919809</v>
      </c>
      <c r="B2679" s="5">
        <v>46885873</v>
      </c>
      <c r="C2679" t="str">
        <f>_xlfn.XLOOKUP(B2679,blinkit_customers!A:A,blinkit_customers!B:B," ")</f>
        <v>Wahab Luthra</v>
      </c>
      <c r="D2679" t="str">
        <f>_xlfn.XLOOKUP(B2679, blinkit_customers!A:A,blinkit_customers!I:I, " ")</f>
        <v>Premium</v>
      </c>
      <c r="E2679">
        <f>_xlfn.XLOOKUP(A2679,blinkit_order_items[order_id],blinkit_order_items[product_id])</f>
        <v>760828</v>
      </c>
      <c r="F2679" t="str">
        <f>_xlfn.XLOOKUP(E2679,blinkit_products[product_id],blinkit_products[product_name])</f>
        <v>Pet Treats</v>
      </c>
      <c r="G2679" t="str">
        <f>_xlfn.XLOOKUP(E2679,blinkit_products[product_id],blinkit_products[category])</f>
        <v>Pet Care</v>
      </c>
      <c r="H2679">
        <f>_xlfn.XLOOKUP(A2679,blinkit_order_items[order_id],blinkit_order_items[quantity])</f>
        <v>1</v>
      </c>
      <c r="I2679">
        <f>_xlfn.XLOOKUP(A2679,blinkit_order_items[order_id],blinkit_order_items[unit_price])</f>
        <v>563.45000000000005</v>
      </c>
      <c r="J2679" s="5">
        <v>4439.75</v>
      </c>
      <c r="K2679" s="5" t="s">
        <v>13</v>
      </c>
      <c r="L2679" s="5" t="s">
        <v>10</v>
      </c>
      <c r="M2679">
        <v>3</v>
      </c>
      <c r="N2679" s="9">
        <v>45425.294918981483</v>
      </c>
    </row>
    <row r="2680" spans="1:14" x14ac:dyDescent="0.3">
      <c r="A2680" s="2">
        <v>1328085383</v>
      </c>
      <c r="B2680" s="3">
        <v>67538982</v>
      </c>
      <c r="C2680" t="str">
        <f>_xlfn.XLOOKUP(B2680,blinkit_customers!A:A,blinkit_customers!B:B," ")</f>
        <v>Upma Salvi</v>
      </c>
      <c r="D2680" t="str">
        <f>_xlfn.XLOOKUP(B2680, blinkit_customers!A:A,blinkit_customers!I:I, " ")</f>
        <v>Premium</v>
      </c>
      <c r="E2680">
        <f>_xlfn.XLOOKUP(A2680,blinkit_order_items[order_id],blinkit_order_items[product_id])</f>
        <v>131937</v>
      </c>
      <c r="F2680" t="str">
        <f>_xlfn.XLOOKUP(E2680,blinkit_products[product_id],blinkit_products[product_name])</f>
        <v>Frozen Pizza</v>
      </c>
      <c r="G2680" t="str">
        <f>_xlfn.XLOOKUP(E2680,blinkit_products[product_id],blinkit_products[category])</f>
        <v>Instant &amp; Frozen Food</v>
      </c>
      <c r="H2680">
        <f>_xlfn.XLOOKUP(A2680,blinkit_order_items[order_id],blinkit_order_items[quantity])</f>
        <v>2</v>
      </c>
      <c r="I2680">
        <f>_xlfn.XLOOKUP(A2680,blinkit_order_items[order_id],blinkit_order_items[unit_price])</f>
        <v>287.81</v>
      </c>
      <c r="J2680" s="3">
        <v>1091.9000000000001</v>
      </c>
      <c r="K2680" s="3" t="s">
        <v>15</v>
      </c>
      <c r="L2680" s="3" t="s">
        <v>10</v>
      </c>
      <c r="M2680">
        <v>-3</v>
      </c>
      <c r="N2680" s="8">
        <v>45057.484629629631</v>
      </c>
    </row>
    <row r="2681" spans="1:14" x14ac:dyDescent="0.3">
      <c r="A2681" s="4">
        <v>5382246981</v>
      </c>
      <c r="B2681" s="5">
        <v>87266309</v>
      </c>
      <c r="C2681" t="str">
        <f>_xlfn.XLOOKUP(B2681,blinkit_customers!A:A,blinkit_customers!B:B," ")</f>
        <v>Yachana Sethi</v>
      </c>
      <c r="D2681" t="str">
        <f>_xlfn.XLOOKUP(B2681, blinkit_customers!A:A,blinkit_customers!I:I, " ")</f>
        <v>Regular</v>
      </c>
      <c r="E2681">
        <f>_xlfn.XLOOKUP(A2681,blinkit_order_items[order_id],blinkit_order_items[product_id])</f>
        <v>897083</v>
      </c>
      <c r="F2681" t="str">
        <f>_xlfn.XLOOKUP(E2681,blinkit_products[product_id],blinkit_products[product_name])</f>
        <v>Detergent</v>
      </c>
      <c r="G2681" t="str">
        <f>_xlfn.XLOOKUP(E2681,blinkit_products[product_id],blinkit_products[category])</f>
        <v>Household Care</v>
      </c>
      <c r="H2681">
        <f>_xlfn.XLOOKUP(A2681,blinkit_order_items[order_id],blinkit_order_items[quantity])</f>
        <v>2</v>
      </c>
      <c r="I2681">
        <f>_xlfn.XLOOKUP(A2681,blinkit_order_items[order_id],blinkit_order_items[unit_price])</f>
        <v>972.69</v>
      </c>
      <c r="J2681" s="5">
        <v>4419.12</v>
      </c>
      <c r="K2681" s="5" t="s">
        <v>13</v>
      </c>
      <c r="L2681" s="5" t="s">
        <v>10</v>
      </c>
      <c r="M2681">
        <v>4</v>
      </c>
      <c r="N2681" s="9">
        <v>45168.910763888889</v>
      </c>
    </row>
    <row r="2682" spans="1:14" x14ac:dyDescent="0.3">
      <c r="A2682" s="2">
        <v>5647827263</v>
      </c>
      <c r="B2682" s="3">
        <v>96171594</v>
      </c>
      <c r="C2682" t="str">
        <f>_xlfn.XLOOKUP(B2682,blinkit_customers!A:A,blinkit_customers!B:B," ")</f>
        <v>Pratyush Tak</v>
      </c>
      <c r="D2682" t="str">
        <f>_xlfn.XLOOKUP(B2682, blinkit_customers!A:A,blinkit_customers!I:I, " ")</f>
        <v>Regular</v>
      </c>
      <c r="E2682">
        <f>_xlfn.XLOOKUP(A2682,blinkit_order_items[order_id],blinkit_order_items[product_id])</f>
        <v>264803</v>
      </c>
      <c r="F2682" t="str">
        <f>_xlfn.XLOOKUP(E2682,blinkit_products[product_id],blinkit_products[product_name])</f>
        <v>Vitamins</v>
      </c>
      <c r="G2682" t="str">
        <f>_xlfn.XLOOKUP(E2682,blinkit_products[product_id],blinkit_products[category])</f>
        <v>Pharmacy</v>
      </c>
      <c r="H2682">
        <f>_xlfn.XLOOKUP(A2682,blinkit_order_items[order_id],blinkit_order_items[quantity])</f>
        <v>2</v>
      </c>
      <c r="I2682">
        <f>_xlfn.XLOOKUP(A2682,blinkit_order_items[order_id],blinkit_order_items[unit_price])</f>
        <v>995.98</v>
      </c>
      <c r="J2682" s="3">
        <v>1513.03</v>
      </c>
      <c r="K2682" s="3" t="s">
        <v>13</v>
      </c>
      <c r="L2682" s="3" t="s">
        <v>10</v>
      </c>
      <c r="M2682">
        <v>-1</v>
      </c>
      <c r="N2682" s="8">
        <v>45419.330138888887</v>
      </c>
    </row>
    <row r="2683" spans="1:14" x14ac:dyDescent="0.3">
      <c r="A2683" s="4">
        <v>9244268951</v>
      </c>
      <c r="B2683" s="5">
        <v>64316806</v>
      </c>
      <c r="C2683" t="str">
        <f>_xlfn.XLOOKUP(B2683,blinkit_customers!A:A,blinkit_customers!B:B," ")</f>
        <v>Yadavi Bhagat</v>
      </c>
      <c r="D2683" t="str">
        <f>_xlfn.XLOOKUP(B2683, blinkit_customers!A:A,blinkit_customers!I:I, " ")</f>
        <v>Regular</v>
      </c>
      <c r="E2683">
        <f>_xlfn.XLOOKUP(A2683,blinkit_order_items[order_id],blinkit_order_items[product_id])</f>
        <v>712003</v>
      </c>
      <c r="F2683" t="str">
        <f>_xlfn.XLOOKUP(E2683,blinkit_products[product_id],blinkit_products[product_name])</f>
        <v>Cola</v>
      </c>
      <c r="G2683" t="str">
        <f>_xlfn.XLOOKUP(E2683,blinkit_products[product_id],blinkit_products[category])</f>
        <v>Cold Drinks &amp; Juices</v>
      </c>
      <c r="H2683">
        <f>_xlfn.XLOOKUP(A2683,blinkit_order_items[order_id],blinkit_order_items[quantity])</f>
        <v>1</v>
      </c>
      <c r="I2683">
        <f>_xlfn.XLOOKUP(A2683,blinkit_order_items[order_id],blinkit_order_items[unit_price])</f>
        <v>671.68</v>
      </c>
      <c r="J2683" s="5">
        <v>568.94000000000005</v>
      </c>
      <c r="K2683" s="5" t="s">
        <v>12</v>
      </c>
      <c r="L2683" s="5" t="s">
        <v>10</v>
      </c>
      <c r="M2683">
        <v>4</v>
      </c>
      <c r="N2683" s="9">
        <v>45229.394594907404</v>
      </c>
    </row>
    <row r="2684" spans="1:14" x14ac:dyDescent="0.3">
      <c r="A2684" s="2">
        <v>6217777735</v>
      </c>
      <c r="B2684" s="3">
        <v>12059049</v>
      </c>
      <c r="C2684" t="str">
        <f>_xlfn.XLOOKUP(B2684,blinkit_customers!A:A,blinkit_customers!B:B," ")</f>
        <v>Jagdish Mander</v>
      </c>
      <c r="D2684" t="str">
        <f>_xlfn.XLOOKUP(B2684, blinkit_customers!A:A,blinkit_customers!I:I, " ")</f>
        <v>Regular</v>
      </c>
      <c r="E2684">
        <f>_xlfn.XLOOKUP(A2684,blinkit_order_items[order_id],blinkit_order_items[product_id])</f>
        <v>305754</v>
      </c>
      <c r="F2684" t="str">
        <f>_xlfn.XLOOKUP(E2684,blinkit_products[product_id],blinkit_products[product_name])</f>
        <v>Frozen Vegetables</v>
      </c>
      <c r="G2684" t="str">
        <f>_xlfn.XLOOKUP(E2684,blinkit_products[product_id],blinkit_products[category])</f>
        <v>Instant &amp; Frozen Food</v>
      </c>
      <c r="H2684">
        <f>_xlfn.XLOOKUP(A2684,blinkit_order_items[order_id],blinkit_order_items[quantity])</f>
        <v>2</v>
      </c>
      <c r="I2684">
        <f>_xlfn.XLOOKUP(A2684,blinkit_order_items[order_id],blinkit_order_items[unit_price])</f>
        <v>979.99</v>
      </c>
      <c r="J2684" s="3">
        <v>1730.26</v>
      </c>
      <c r="K2684" s="3" t="s">
        <v>13</v>
      </c>
      <c r="L2684" s="3" t="s">
        <v>10</v>
      </c>
      <c r="M2684">
        <v>-5</v>
      </c>
      <c r="N2684" s="8">
        <v>45495.474374999998</v>
      </c>
    </row>
    <row r="2685" spans="1:14" x14ac:dyDescent="0.3">
      <c r="A2685" s="4">
        <v>3682639473</v>
      </c>
      <c r="B2685" s="5">
        <v>99301505</v>
      </c>
      <c r="C2685" t="str">
        <f>_xlfn.XLOOKUP(B2685,blinkit_customers!A:A,blinkit_customers!B:B," ")</f>
        <v>Reyansh Wason</v>
      </c>
      <c r="D2685" t="str">
        <f>_xlfn.XLOOKUP(B2685, blinkit_customers!A:A,blinkit_customers!I:I, " ")</f>
        <v>Inactive</v>
      </c>
      <c r="E2685">
        <f>_xlfn.XLOOKUP(A2685,blinkit_order_items[order_id],blinkit_order_items[product_id])</f>
        <v>654297</v>
      </c>
      <c r="F2685" t="str">
        <f>_xlfn.XLOOKUP(E2685,blinkit_products[product_id],blinkit_products[product_name])</f>
        <v>Potatoes</v>
      </c>
      <c r="G2685" t="str">
        <f>_xlfn.XLOOKUP(E2685,blinkit_products[product_id],blinkit_products[category])</f>
        <v>Fruits &amp; Vegetables</v>
      </c>
      <c r="H2685">
        <f>_xlfn.XLOOKUP(A2685,blinkit_order_items[order_id],blinkit_order_items[quantity])</f>
        <v>1</v>
      </c>
      <c r="I2685">
        <f>_xlfn.XLOOKUP(A2685,blinkit_order_items[order_id],blinkit_order_items[unit_price])</f>
        <v>13.25</v>
      </c>
      <c r="J2685" s="5">
        <v>2777.46</v>
      </c>
      <c r="K2685" s="5" t="s">
        <v>15</v>
      </c>
      <c r="L2685" s="5" t="s">
        <v>10</v>
      </c>
      <c r="M2685">
        <v>-4</v>
      </c>
      <c r="N2685" s="9">
        <v>45251.992280092592</v>
      </c>
    </row>
    <row r="2686" spans="1:14" x14ac:dyDescent="0.3">
      <c r="A2686" s="2">
        <v>3859331666</v>
      </c>
      <c r="B2686" s="3">
        <v>23676689</v>
      </c>
      <c r="C2686" t="str">
        <f>_xlfn.XLOOKUP(B2686,blinkit_customers!A:A,blinkit_customers!B:B," ")</f>
        <v>Jagat Dhar</v>
      </c>
      <c r="D2686" t="str">
        <f>_xlfn.XLOOKUP(B2686, blinkit_customers!A:A,blinkit_customers!I:I, " ")</f>
        <v>Premium</v>
      </c>
      <c r="E2686">
        <f>_xlfn.XLOOKUP(A2686,blinkit_order_items[order_id],blinkit_order_items[product_id])</f>
        <v>677542</v>
      </c>
      <c r="F2686" t="str">
        <f>_xlfn.XLOOKUP(E2686,blinkit_products[product_id],blinkit_products[product_name])</f>
        <v>Toilet Cleaner</v>
      </c>
      <c r="G2686" t="str">
        <f>_xlfn.XLOOKUP(E2686,blinkit_products[product_id],blinkit_products[category])</f>
        <v>Household Care</v>
      </c>
      <c r="H2686">
        <f>_xlfn.XLOOKUP(A2686,blinkit_order_items[order_id],blinkit_order_items[quantity])</f>
        <v>1</v>
      </c>
      <c r="I2686">
        <f>_xlfn.XLOOKUP(A2686,blinkit_order_items[order_id],blinkit_order_items[unit_price])</f>
        <v>212.61</v>
      </c>
      <c r="J2686" s="3">
        <v>1299.18</v>
      </c>
      <c r="K2686" s="3" t="s">
        <v>15</v>
      </c>
      <c r="L2686" s="3" t="s">
        <v>10</v>
      </c>
      <c r="M2686">
        <v>-1</v>
      </c>
      <c r="N2686" s="8">
        <v>45109.317650462966</v>
      </c>
    </row>
    <row r="2687" spans="1:14" x14ac:dyDescent="0.3">
      <c r="A2687" s="4">
        <v>7971689217</v>
      </c>
      <c r="B2687" s="5">
        <v>64932019</v>
      </c>
      <c r="C2687" t="str">
        <f>_xlfn.XLOOKUP(B2687,blinkit_customers!A:A,blinkit_customers!B:B," ")</f>
        <v>Ekiya Babu</v>
      </c>
      <c r="D2687" t="str">
        <f>_xlfn.XLOOKUP(B2687, blinkit_customers!A:A,blinkit_customers!I:I, " ")</f>
        <v>Premium</v>
      </c>
      <c r="E2687">
        <f>_xlfn.XLOOKUP(A2687,blinkit_order_items[order_id],blinkit_order_items[product_id])</f>
        <v>642612</v>
      </c>
      <c r="F2687" t="str">
        <f>_xlfn.XLOOKUP(E2687,blinkit_products[product_id],blinkit_products[product_name])</f>
        <v>Pet Treats</v>
      </c>
      <c r="G2687" t="str">
        <f>_xlfn.XLOOKUP(E2687,blinkit_products[product_id],blinkit_products[category])</f>
        <v>Pet Care</v>
      </c>
      <c r="H2687">
        <f>_xlfn.XLOOKUP(A2687,blinkit_order_items[order_id],blinkit_order_items[quantity])</f>
        <v>3</v>
      </c>
      <c r="I2687">
        <f>_xlfn.XLOOKUP(A2687,blinkit_order_items[order_id],blinkit_order_items[unit_price])</f>
        <v>517.03</v>
      </c>
      <c r="J2687" s="5">
        <v>4281.75</v>
      </c>
      <c r="K2687" s="5" t="s">
        <v>15</v>
      </c>
      <c r="L2687" s="5" t="s">
        <v>14</v>
      </c>
      <c r="M2687">
        <v>14</v>
      </c>
      <c r="N2687" s="9">
        <v>45217.544814814813</v>
      </c>
    </row>
    <row r="2688" spans="1:14" x14ac:dyDescent="0.3">
      <c r="A2688" s="2">
        <v>6822492679</v>
      </c>
      <c r="B2688" s="3">
        <v>98540377</v>
      </c>
      <c r="C2688" t="str">
        <f>_xlfn.XLOOKUP(B2688,blinkit_customers!A:A,blinkit_customers!B:B," ")</f>
        <v>Brinda Datta</v>
      </c>
      <c r="D2688" t="str">
        <f>_xlfn.XLOOKUP(B2688, blinkit_customers!A:A,blinkit_customers!I:I, " ")</f>
        <v>Regular</v>
      </c>
      <c r="E2688">
        <f>_xlfn.XLOOKUP(A2688,blinkit_order_items[order_id],blinkit_order_items[product_id])</f>
        <v>767398</v>
      </c>
      <c r="F2688" t="str">
        <f>_xlfn.XLOOKUP(E2688,blinkit_products[product_id],blinkit_products[product_name])</f>
        <v>Dish Soap</v>
      </c>
      <c r="G2688" t="str">
        <f>_xlfn.XLOOKUP(E2688,blinkit_products[product_id],blinkit_products[category])</f>
        <v>Household Care</v>
      </c>
      <c r="H2688">
        <f>_xlfn.XLOOKUP(A2688,blinkit_order_items[order_id],blinkit_order_items[quantity])</f>
        <v>3</v>
      </c>
      <c r="I2688">
        <f>_xlfn.XLOOKUP(A2688,blinkit_order_items[order_id],blinkit_order_items[unit_price])</f>
        <v>22.14</v>
      </c>
      <c r="J2688" s="3">
        <v>2513.48</v>
      </c>
      <c r="K2688" s="3" t="s">
        <v>11</v>
      </c>
      <c r="L2688" s="3" t="s">
        <v>14</v>
      </c>
      <c r="M2688">
        <v>14</v>
      </c>
      <c r="N2688" s="8">
        <v>45135.256342592591</v>
      </c>
    </row>
    <row r="2689" spans="1:14" x14ac:dyDescent="0.3">
      <c r="A2689" s="4">
        <v>7211194993</v>
      </c>
      <c r="B2689" s="5">
        <v>16561710</v>
      </c>
      <c r="C2689" t="str">
        <f>_xlfn.XLOOKUP(B2689,blinkit_customers!A:A,blinkit_customers!B:B," ")</f>
        <v>Isaiah Natt</v>
      </c>
      <c r="D2689" t="str">
        <f>_xlfn.XLOOKUP(B2689, blinkit_customers!A:A,blinkit_customers!I:I, " ")</f>
        <v>New</v>
      </c>
      <c r="E2689">
        <f>_xlfn.XLOOKUP(A2689,blinkit_order_items[order_id],blinkit_order_items[product_id])</f>
        <v>734789</v>
      </c>
      <c r="F2689" t="str">
        <f>_xlfn.XLOOKUP(E2689,blinkit_products[product_id],blinkit_products[product_name])</f>
        <v>Popcorn</v>
      </c>
      <c r="G2689" t="str">
        <f>_xlfn.XLOOKUP(E2689,blinkit_products[product_id],blinkit_products[category])</f>
        <v>Snacks &amp; Munchies</v>
      </c>
      <c r="H2689">
        <f>_xlfn.XLOOKUP(A2689,blinkit_order_items[order_id],blinkit_order_items[quantity])</f>
        <v>2</v>
      </c>
      <c r="I2689">
        <f>_xlfn.XLOOKUP(A2689,blinkit_order_items[order_id],blinkit_order_items[unit_price])</f>
        <v>395.82</v>
      </c>
      <c r="J2689" s="5">
        <v>827.77</v>
      </c>
      <c r="K2689" s="5" t="s">
        <v>11</v>
      </c>
      <c r="L2689" s="5" t="s">
        <v>10</v>
      </c>
      <c r="M2689">
        <v>0</v>
      </c>
      <c r="N2689" s="9">
        <v>45173.15892361111</v>
      </c>
    </row>
    <row r="2690" spans="1:14" x14ac:dyDescent="0.3">
      <c r="A2690" s="2">
        <v>461485679</v>
      </c>
      <c r="B2690" s="3">
        <v>4594944</v>
      </c>
      <c r="C2690" t="str">
        <f>_xlfn.XLOOKUP(B2690,blinkit_customers!A:A,blinkit_customers!B:B," ")</f>
        <v>Hardik Mane</v>
      </c>
      <c r="D2690" t="str">
        <f>_xlfn.XLOOKUP(B2690, blinkit_customers!A:A,blinkit_customers!I:I, " ")</f>
        <v>Inactive</v>
      </c>
      <c r="E2690">
        <f>_xlfn.XLOOKUP(A2690,blinkit_order_items[order_id],blinkit_order_items[product_id])</f>
        <v>723678</v>
      </c>
      <c r="F2690" t="str">
        <f>_xlfn.XLOOKUP(E2690,blinkit_products[product_id],blinkit_products[product_name])</f>
        <v>Dog Food</v>
      </c>
      <c r="G2690" t="str">
        <f>_xlfn.XLOOKUP(E2690,blinkit_products[product_id],blinkit_products[category])</f>
        <v>Pet Care</v>
      </c>
      <c r="H2690">
        <f>_xlfn.XLOOKUP(A2690,blinkit_order_items[order_id],blinkit_order_items[quantity])</f>
        <v>1</v>
      </c>
      <c r="I2690">
        <f>_xlfn.XLOOKUP(A2690,blinkit_order_items[order_id],blinkit_order_items[unit_price])</f>
        <v>675.46</v>
      </c>
      <c r="J2690" s="3">
        <v>4205.78</v>
      </c>
      <c r="K2690" s="3" t="s">
        <v>15</v>
      </c>
      <c r="L2690" s="3" t="s">
        <v>10</v>
      </c>
      <c r="M2690">
        <v>4</v>
      </c>
      <c r="N2690" s="8">
        <v>45146.004687499997</v>
      </c>
    </row>
    <row r="2691" spans="1:14" x14ac:dyDescent="0.3">
      <c r="A2691" s="4">
        <v>3209732414</v>
      </c>
      <c r="B2691" s="5">
        <v>87335844</v>
      </c>
      <c r="C2691" t="str">
        <f>_xlfn.XLOOKUP(B2691,blinkit_customers!A:A,blinkit_customers!B:B," ")</f>
        <v>Chandran Chakraborty</v>
      </c>
      <c r="D2691" t="str">
        <f>_xlfn.XLOOKUP(B2691, blinkit_customers!A:A,blinkit_customers!I:I, " ")</f>
        <v>Premium</v>
      </c>
      <c r="E2691">
        <f>_xlfn.XLOOKUP(A2691,blinkit_order_items[order_id],blinkit_order_items[product_id])</f>
        <v>264803</v>
      </c>
      <c r="F2691" t="str">
        <f>_xlfn.XLOOKUP(E2691,blinkit_products[product_id],blinkit_products[product_name])</f>
        <v>Vitamins</v>
      </c>
      <c r="G2691" t="str">
        <f>_xlfn.XLOOKUP(E2691,blinkit_products[product_id],blinkit_products[category])</f>
        <v>Pharmacy</v>
      </c>
      <c r="H2691">
        <f>_xlfn.XLOOKUP(A2691,blinkit_order_items[order_id],blinkit_order_items[quantity])</f>
        <v>1</v>
      </c>
      <c r="I2691">
        <f>_xlfn.XLOOKUP(A2691,blinkit_order_items[order_id],blinkit_order_items[unit_price])</f>
        <v>995.98</v>
      </c>
      <c r="J2691" s="5">
        <v>1028.26</v>
      </c>
      <c r="K2691" s="5" t="s">
        <v>13</v>
      </c>
      <c r="L2691" s="5" t="s">
        <v>10</v>
      </c>
      <c r="M2691">
        <v>0</v>
      </c>
      <c r="N2691" s="9">
        <v>45400.451678240737</v>
      </c>
    </row>
    <row r="2692" spans="1:14" x14ac:dyDescent="0.3">
      <c r="A2692" s="2">
        <v>6537694730</v>
      </c>
      <c r="B2692" s="3">
        <v>75490147</v>
      </c>
      <c r="C2692" t="str">
        <f>_xlfn.XLOOKUP(B2692,blinkit_customers!A:A,blinkit_customers!B:B," ")</f>
        <v>Parth Chad</v>
      </c>
      <c r="D2692" t="str">
        <f>_xlfn.XLOOKUP(B2692, blinkit_customers!A:A,blinkit_customers!I:I, " ")</f>
        <v>Inactive</v>
      </c>
      <c r="E2692">
        <f>_xlfn.XLOOKUP(A2692,blinkit_order_items[order_id],blinkit_order_items[product_id])</f>
        <v>930284</v>
      </c>
      <c r="F2692" t="str">
        <f>_xlfn.XLOOKUP(E2692,blinkit_products[product_id],blinkit_products[product_name])</f>
        <v>Baby Food</v>
      </c>
      <c r="G2692" t="str">
        <f>_xlfn.XLOOKUP(E2692,blinkit_products[product_id],blinkit_products[category])</f>
        <v>Baby Care</v>
      </c>
      <c r="H2692">
        <f>_xlfn.XLOOKUP(A2692,blinkit_order_items[order_id],blinkit_order_items[quantity])</f>
        <v>3</v>
      </c>
      <c r="I2692">
        <f>_xlfn.XLOOKUP(A2692,blinkit_order_items[order_id],blinkit_order_items[unit_price])</f>
        <v>189.47</v>
      </c>
      <c r="J2692" s="3">
        <v>162.66999999999999</v>
      </c>
      <c r="K2692" s="3" t="s">
        <v>12</v>
      </c>
      <c r="L2692" s="3" t="s">
        <v>10</v>
      </c>
      <c r="M2692">
        <v>4</v>
      </c>
      <c r="N2692" s="8">
        <v>45519.026562500003</v>
      </c>
    </row>
    <row r="2693" spans="1:14" x14ac:dyDescent="0.3">
      <c r="A2693" s="4">
        <v>7653097776</v>
      </c>
      <c r="B2693" s="5">
        <v>63184222</v>
      </c>
      <c r="C2693" t="str">
        <f>_xlfn.XLOOKUP(B2693,blinkit_customers!A:A,blinkit_customers!B:B," ")</f>
        <v>Veer Cheema</v>
      </c>
      <c r="D2693" t="str">
        <f>_xlfn.XLOOKUP(B2693, blinkit_customers!A:A,blinkit_customers!I:I, " ")</f>
        <v>Inactive</v>
      </c>
      <c r="E2693">
        <f>_xlfn.XLOOKUP(A2693,blinkit_order_items[order_id],blinkit_order_items[product_id])</f>
        <v>487065</v>
      </c>
      <c r="F2693" t="str">
        <f>_xlfn.XLOOKUP(E2693,blinkit_products[product_id],blinkit_products[product_name])</f>
        <v>Chips</v>
      </c>
      <c r="G2693" t="str">
        <f>_xlfn.XLOOKUP(E2693,blinkit_products[product_id],blinkit_products[category])</f>
        <v>Snacks &amp; Munchies</v>
      </c>
      <c r="H2693">
        <f>_xlfn.XLOOKUP(A2693,blinkit_order_items[order_id],blinkit_order_items[quantity])</f>
        <v>1</v>
      </c>
      <c r="I2693">
        <f>_xlfn.XLOOKUP(A2693,blinkit_order_items[order_id],blinkit_order_items[unit_price])</f>
        <v>374.68</v>
      </c>
      <c r="J2693" s="5">
        <v>2232.8200000000002</v>
      </c>
      <c r="K2693" s="5" t="s">
        <v>11</v>
      </c>
      <c r="L2693" s="5" t="s">
        <v>10</v>
      </c>
      <c r="M2693">
        <v>1</v>
      </c>
      <c r="N2693" s="9">
        <v>45123.276898148149</v>
      </c>
    </row>
    <row r="2694" spans="1:14" x14ac:dyDescent="0.3">
      <c r="A2694" s="2">
        <v>4928556641</v>
      </c>
      <c r="B2694" s="3">
        <v>97475543</v>
      </c>
      <c r="C2694" t="str">
        <f>_xlfn.XLOOKUP(B2694,blinkit_customers!A:A,blinkit_customers!B:B," ")</f>
        <v>Niharika Nagi</v>
      </c>
      <c r="D2694" t="str">
        <f>_xlfn.XLOOKUP(B2694, blinkit_customers!A:A,blinkit_customers!I:I, " ")</f>
        <v>Premium</v>
      </c>
      <c r="E2694">
        <f>_xlfn.XLOOKUP(A2694,blinkit_order_items[order_id],blinkit_order_items[product_id])</f>
        <v>589812</v>
      </c>
      <c r="F2694" t="str">
        <f>_xlfn.XLOOKUP(E2694,blinkit_products[product_id],blinkit_products[product_name])</f>
        <v>Detergent</v>
      </c>
      <c r="G2694" t="str">
        <f>_xlfn.XLOOKUP(E2694,blinkit_products[product_id],blinkit_products[category])</f>
        <v>Household Care</v>
      </c>
      <c r="H2694">
        <f>_xlfn.XLOOKUP(A2694,blinkit_order_items[order_id],blinkit_order_items[quantity])</f>
        <v>2</v>
      </c>
      <c r="I2694">
        <f>_xlfn.XLOOKUP(A2694,blinkit_order_items[order_id],blinkit_order_items[unit_price])</f>
        <v>163.03</v>
      </c>
      <c r="J2694" s="3">
        <v>2275.1999999999998</v>
      </c>
      <c r="K2694" s="3" t="s">
        <v>13</v>
      </c>
      <c r="L2694" s="3" t="s">
        <v>14</v>
      </c>
      <c r="M2694">
        <v>7</v>
      </c>
      <c r="N2694" s="8">
        <v>45188.620798611111</v>
      </c>
    </row>
    <row r="2695" spans="1:14" x14ac:dyDescent="0.3">
      <c r="A2695" s="4">
        <v>5905518100</v>
      </c>
      <c r="B2695" s="5">
        <v>86995126</v>
      </c>
      <c r="C2695" t="str">
        <f>_xlfn.XLOOKUP(B2695,blinkit_customers!A:A,blinkit_customers!B:B," ")</f>
        <v>Bimala Bhattacharyya</v>
      </c>
      <c r="D2695" t="str">
        <f>_xlfn.XLOOKUP(B2695, blinkit_customers!A:A,blinkit_customers!I:I, " ")</f>
        <v>New</v>
      </c>
      <c r="E2695">
        <f>_xlfn.XLOOKUP(A2695,blinkit_order_items[order_id],blinkit_order_items[product_id])</f>
        <v>604184</v>
      </c>
      <c r="F2695" t="str">
        <f>_xlfn.XLOOKUP(E2695,blinkit_products[product_id],blinkit_products[product_name])</f>
        <v>Toilet Cleaner</v>
      </c>
      <c r="G2695" t="str">
        <f>_xlfn.XLOOKUP(E2695,blinkit_products[product_id],blinkit_products[category])</f>
        <v>Household Care</v>
      </c>
      <c r="H2695">
        <f>_xlfn.XLOOKUP(A2695,blinkit_order_items[order_id],blinkit_order_items[quantity])</f>
        <v>1</v>
      </c>
      <c r="I2695">
        <f>_xlfn.XLOOKUP(A2695,blinkit_order_items[order_id],blinkit_order_items[unit_price])</f>
        <v>397.55</v>
      </c>
      <c r="J2695" s="5">
        <v>581.91999999999996</v>
      </c>
      <c r="K2695" s="5" t="s">
        <v>15</v>
      </c>
      <c r="L2695" s="5" t="s">
        <v>10</v>
      </c>
      <c r="M2695">
        <v>4</v>
      </c>
      <c r="N2695" s="9">
        <v>45194.273692129631</v>
      </c>
    </row>
    <row r="2696" spans="1:14" x14ac:dyDescent="0.3">
      <c r="A2696" s="2">
        <v>8337948336</v>
      </c>
      <c r="B2696" s="3">
        <v>25706121</v>
      </c>
      <c r="C2696" t="str">
        <f>_xlfn.XLOOKUP(B2696,blinkit_customers!A:A,blinkit_customers!B:B," ")</f>
        <v>Baghyawati Toor</v>
      </c>
      <c r="D2696" t="str">
        <f>_xlfn.XLOOKUP(B2696, blinkit_customers!A:A,blinkit_customers!I:I, " ")</f>
        <v>Premium</v>
      </c>
      <c r="E2696">
        <f>_xlfn.XLOOKUP(A2696,blinkit_order_items[order_id],blinkit_order_items[product_id])</f>
        <v>687218</v>
      </c>
      <c r="F2696" t="str">
        <f>_xlfn.XLOOKUP(E2696,blinkit_products[product_id],blinkit_products[product_name])</f>
        <v>Mango Drink</v>
      </c>
      <c r="G2696" t="str">
        <f>_xlfn.XLOOKUP(E2696,blinkit_products[product_id],blinkit_products[category])</f>
        <v>Cold Drinks &amp; Juices</v>
      </c>
      <c r="H2696">
        <f>_xlfn.XLOOKUP(A2696,blinkit_order_items[order_id],blinkit_order_items[quantity])</f>
        <v>2</v>
      </c>
      <c r="I2696">
        <f>_xlfn.XLOOKUP(A2696,blinkit_order_items[order_id],blinkit_order_items[unit_price])</f>
        <v>317.82</v>
      </c>
      <c r="J2696" s="3">
        <v>4230.25</v>
      </c>
      <c r="K2696" s="3" t="s">
        <v>11</v>
      </c>
      <c r="L2696" s="3" t="s">
        <v>10</v>
      </c>
      <c r="M2696">
        <v>5</v>
      </c>
      <c r="N2696" s="8">
        <v>45111.227071759262</v>
      </c>
    </row>
    <row r="2697" spans="1:14" x14ac:dyDescent="0.3">
      <c r="A2697" s="4">
        <v>8814435884</v>
      </c>
      <c r="B2697" s="5">
        <v>69908484</v>
      </c>
      <c r="C2697" t="str">
        <f>_xlfn.XLOOKUP(B2697,blinkit_customers!A:A,blinkit_customers!B:B," ")</f>
        <v>Kevin Sachar</v>
      </c>
      <c r="D2697" t="str">
        <f>_xlfn.XLOOKUP(B2697, blinkit_customers!A:A,blinkit_customers!I:I, " ")</f>
        <v>New</v>
      </c>
      <c r="E2697">
        <f>_xlfn.XLOOKUP(A2697,blinkit_order_items[order_id],blinkit_order_items[product_id])</f>
        <v>256783</v>
      </c>
      <c r="F2697" t="str">
        <f>_xlfn.XLOOKUP(E2697,blinkit_products[product_id],blinkit_products[product_name])</f>
        <v>Pet Treats</v>
      </c>
      <c r="G2697" t="str">
        <f>_xlfn.XLOOKUP(E2697,blinkit_products[product_id],blinkit_products[category])</f>
        <v>Pet Care</v>
      </c>
      <c r="H2697">
        <f>_xlfn.XLOOKUP(A2697,blinkit_order_items[order_id],blinkit_order_items[quantity])</f>
        <v>1</v>
      </c>
      <c r="I2697">
        <f>_xlfn.XLOOKUP(A2697,blinkit_order_items[order_id],blinkit_order_items[unit_price])</f>
        <v>906.54</v>
      </c>
      <c r="J2697" s="5">
        <v>3209.28</v>
      </c>
      <c r="K2697" s="5" t="s">
        <v>13</v>
      </c>
      <c r="L2697" s="5" t="s">
        <v>10</v>
      </c>
      <c r="M2697">
        <v>2</v>
      </c>
      <c r="N2697" s="9">
        <v>45515.583182870374</v>
      </c>
    </row>
    <row r="2698" spans="1:14" x14ac:dyDescent="0.3">
      <c r="A2698" s="2">
        <v>6645415772</v>
      </c>
      <c r="B2698" s="3">
        <v>64906311</v>
      </c>
      <c r="C2698" t="str">
        <f>_xlfn.XLOOKUP(B2698,blinkit_customers!A:A,blinkit_customers!B:B," ")</f>
        <v>Balendra Pandey</v>
      </c>
      <c r="D2698" t="str">
        <f>_xlfn.XLOOKUP(B2698, blinkit_customers!A:A,blinkit_customers!I:I, " ")</f>
        <v>Inactive</v>
      </c>
      <c r="E2698">
        <f>_xlfn.XLOOKUP(A2698,blinkit_order_items[order_id],blinkit_order_items[product_id])</f>
        <v>704868</v>
      </c>
      <c r="F2698" t="str">
        <f>_xlfn.XLOOKUP(E2698,blinkit_products[product_id],blinkit_products[product_name])</f>
        <v>Detergent</v>
      </c>
      <c r="G2698" t="str">
        <f>_xlfn.XLOOKUP(E2698,blinkit_products[product_id],blinkit_products[category])</f>
        <v>Household Care</v>
      </c>
      <c r="H2698">
        <f>_xlfn.XLOOKUP(A2698,blinkit_order_items[order_id],blinkit_order_items[quantity])</f>
        <v>2</v>
      </c>
      <c r="I2698">
        <f>_xlfn.XLOOKUP(A2698,blinkit_order_items[order_id],blinkit_order_items[unit_price])</f>
        <v>193.46</v>
      </c>
      <c r="J2698" s="3">
        <v>2890.11</v>
      </c>
      <c r="K2698" s="3" t="s">
        <v>12</v>
      </c>
      <c r="L2698" s="3" t="s">
        <v>10</v>
      </c>
      <c r="M2698">
        <v>-4</v>
      </c>
      <c r="N2698" s="8">
        <v>45475.285914351851</v>
      </c>
    </row>
    <row r="2699" spans="1:14" x14ac:dyDescent="0.3">
      <c r="A2699" s="4">
        <v>5274039950</v>
      </c>
      <c r="B2699" s="5">
        <v>87059497</v>
      </c>
      <c r="C2699" t="str">
        <f>_xlfn.XLOOKUP(B2699,blinkit_customers!A:A,blinkit_customers!B:B," ")</f>
        <v>Abeer Merchant</v>
      </c>
      <c r="D2699" t="str">
        <f>_xlfn.XLOOKUP(B2699, blinkit_customers!A:A,blinkit_customers!I:I, " ")</f>
        <v>Regular</v>
      </c>
      <c r="E2699">
        <f>_xlfn.XLOOKUP(A2699,blinkit_order_items[order_id],blinkit_order_items[product_id])</f>
        <v>41853</v>
      </c>
      <c r="F2699" t="str">
        <f>_xlfn.XLOOKUP(E2699,blinkit_products[product_id],blinkit_products[product_name])</f>
        <v>Curd</v>
      </c>
      <c r="G2699" t="str">
        <f>_xlfn.XLOOKUP(E2699,blinkit_products[product_id],blinkit_products[category])</f>
        <v>Dairy &amp; Breakfast</v>
      </c>
      <c r="H2699">
        <f>_xlfn.XLOOKUP(A2699,blinkit_order_items[order_id],blinkit_order_items[quantity])</f>
        <v>1</v>
      </c>
      <c r="I2699">
        <f>_xlfn.XLOOKUP(A2699,blinkit_order_items[order_id],blinkit_order_items[unit_price])</f>
        <v>910.44</v>
      </c>
      <c r="J2699" s="5">
        <v>827.44</v>
      </c>
      <c r="K2699" s="5" t="s">
        <v>13</v>
      </c>
      <c r="L2699" s="5" t="s">
        <v>10</v>
      </c>
      <c r="M2699">
        <v>-3</v>
      </c>
      <c r="N2699" s="9">
        <v>45274.847673611112</v>
      </c>
    </row>
    <row r="2700" spans="1:14" x14ac:dyDescent="0.3">
      <c r="A2700" s="2">
        <v>7404052550</v>
      </c>
      <c r="B2700" s="3">
        <v>45166203</v>
      </c>
      <c r="C2700" t="str">
        <f>_xlfn.XLOOKUP(B2700,blinkit_customers!A:A,blinkit_customers!B:B," ")</f>
        <v>Rushil Dass</v>
      </c>
      <c r="D2700" t="str">
        <f>_xlfn.XLOOKUP(B2700, blinkit_customers!A:A,blinkit_customers!I:I, " ")</f>
        <v>Regular</v>
      </c>
      <c r="E2700">
        <f>_xlfn.XLOOKUP(A2700,blinkit_order_items[order_id],blinkit_order_items[product_id])</f>
        <v>33955</v>
      </c>
      <c r="F2700" t="str">
        <f>_xlfn.XLOOKUP(E2700,blinkit_products[product_id],blinkit_products[product_name])</f>
        <v>Frozen Pizza</v>
      </c>
      <c r="G2700" t="str">
        <f>_xlfn.XLOOKUP(E2700,blinkit_products[product_id],blinkit_products[category])</f>
        <v>Instant &amp; Frozen Food</v>
      </c>
      <c r="H2700">
        <f>_xlfn.XLOOKUP(A2700,blinkit_order_items[order_id],blinkit_order_items[quantity])</f>
        <v>3</v>
      </c>
      <c r="I2700">
        <f>_xlfn.XLOOKUP(A2700,blinkit_order_items[order_id],blinkit_order_items[unit_price])</f>
        <v>186.08</v>
      </c>
      <c r="J2700" s="3">
        <v>2358.73</v>
      </c>
      <c r="K2700" s="3" t="s">
        <v>12</v>
      </c>
      <c r="L2700" s="3" t="s">
        <v>10</v>
      </c>
      <c r="M2700">
        <v>-3</v>
      </c>
      <c r="N2700" s="8">
        <v>45182.294224537036</v>
      </c>
    </row>
    <row r="2701" spans="1:14" x14ac:dyDescent="0.3">
      <c r="A2701" s="4">
        <v>8179058864</v>
      </c>
      <c r="B2701" s="5">
        <v>76970363</v>
      </c>
      <c r="C2701" t="str">
        <f>_xlfn.XLOOKUP(B2701,blinkit_customers!A:A,blinkit_customers!B:B," ")</f>
        <v>Hardik Andra</v>
      </c>
      <c r="D2701" t="str">
        <f>_xlfn.XLOOKUP(B2701, blinkit_customers!A:A,blinkit_customers!I:I, " ")</f>
        <v>Regular</v>
      </c>
      <c r="E2701">
        <f>_xlfn.XLOOKUP(A2701,blinkit_order_items[order_id],blinkit_order_items[product_id])</f>
        <v>222892</v>
      </c>
      <c r="F2701" t="str">
        <f>_xlfn.XLOOKUP(E2701,blinkit_products[product_id],blinkit_products[product_name])</f>
        <v>Tomatoes</v>
      </c>
      <c r="G2701" t="str">
        <f>_xlfn.XLOOKUP(E2701,blinkit_products[product_id],blinkit_products[category])</f>
        <v>Fruits &amp; Vegetables</v>
      </c>
      <c r="H2701">
        <f>_xlfn.XLOOKUP(A2701,blinkit_order_items[order_id],blinkit_order_items[quantity])</f>
        <v>1</v>
      </c>
      <c r="I2701">
        <f>_xlfn.XLOOKUP(A2701,blinkit_order_items[order_id],blinkit_order_items[unit_price])</f>
        <v>869.22</v>
      </c>
      <c r="J2701" s="5">
        <v>530.59</v>
      </c>
      <c r="K2701" s="5" t="s">
        <v>12</v>
      </c>
      <c r="L2701" s="5" t="s">
        <v>10</v>
      </c>
      <c r="M2701">
        <v>-2</v>
      </c>
      <c r="N2701" s="9">
        <v>45064.739918981482</v>
      </c>
    </row>
    <row r="2702" spans="1:14" x14ac:dyDescent="0.3">
      <c r="A2702" s="2">
        <v>5195997912</v>
      </c>
      <c r="B2702" s="3">
        <v>29562072</v>
      </c>
      <c r="C2702" t="str">
        <f>_xlfn.XLOOKUP(B2702,blinkit_customers!A:A,blinkit_customers!B:B," ")</f>
        <v>Edhitha Ranganathan</v>
      </c>
      <c r="D2702" t="str">
        <f>_xlfn.XLOOKUP(B2702, blinkit_customers!A:A,blinkit_customers!I:I, " ")</f>
        <v>New</v>
      </c>
      <c r="E2702">
        <f>_xlfn.XLOOKUP(A2702,blinkit_order_items[order_id],blinkit_order_items[product_id])</f>
        <v>951463</v>
      </c>
      <c r="F2702" t="str">
        <f>_xlfn.XLOOKUP(E2702,blinkit_products[product_id],blinkit_products[product_name])</f>
        <v>Pet Treats</v>
      </c>
      <c r="G2702" t="str">
        <f>_xlfn.XLOOKUP(E2702,blinkit_products[product_id],blinkit_products[category])</f>
        <v>Pet Care</v>
      </c>
      <c r="H2702">
        <f>_xlfn.XLOOKUP(A2702,blinkit_order_items[order_id],blinkit_order_items[quantity])</f>
        <v>2</v>
      </c>
      <c r="I2702">
        <f>_xlfn.XLOOKUP(A2702,blinkit_order_items[order_id],blinkit_order_items[unit_price])</f>
        <v>787.4</v>
      </c>
      <c r="J2702" s="3">
        <v>3184.63</v>
      </c>
      <c r="K2702" s="3" t="s">
        <v>15</v>
      </c>
      <c r="L2702" s="3" t="s">
        <v>10</v>
      </c>
      <c r="M2702">
        <v>-5</v>
      </c>
      <c r="N2702" s="8">
        <v>45493.636481481481</v>
      </c>
    </row>
    <row r="2703" spans="1:14" x14ac:dyDescent="0.3">
      <c r="A2703" s="4">
        <v>3320194259</v>
      </c>
      <c r="B2703" s="5">
        <v>68219091</v>
      </c>
      <c r="C2703" t="str">
        <f>_xlfn.XLOOKUP(B2703,blinkit_customers!A:A,blinkit_customers!B:B," ")</f>
        <v>Tanvi Dixit</v>
      </c>
      <c r="D2703" t="str">
        <f>_xlfn.XLOOKUP(B2703, blinkit_customers!A:A,blinkit_customers!I:I, " ")</f>
        <v>Regular</v>
      </c>
      <c r="E2703">
        <f>_xlfn.XLOOKUP(A2703,blinkit_order_items[order_id],blinkit_order_items[product_id])</f>
        <v>734789</v>
      </c>
      <c r="F2703" t="str">
        <f>_xlfn.XLOOKUP(E2703,blinkit_products[product_id],blinkit_products[product_name])</f>
        <v>Popcorn</v>
      </c>
      <c r="G2703" t="str">
        <f>_xlfn.XLOOKUP(E2703,blinkit_products[product_id],blinkit_products[category])</f>
        <v>Snacks &amp; Munchies</v>
      </c>
      <c r="H2703">
        <f>_xlfn.XLOOKUP(A2703,blinkit_order_items[order_id],blinkit_order_items[quantity])</f>
        <v>1</v>
      </c>
      <c r="I2703">
        <f>_xlfn.XLOOKUP(A2703,blinkit_order_items[order_id],blinkit_order_items[unit_price])</f>
        <v>395.82</v>
      </c>
      <c r="J2703" s="5">
        <v>2141.25</v>
      </c>
      <c r="K2703" s="5" t="s">
        <v>12</v>
      </c>
      <c r="L2703" s="5" t="s">
        <v>10</v>
      </c>
      <c r="M2703">
        <v>-4</v>
      </c>
      <c r="N2703" s="9">
        <v>45267.788310185184</v>
      </c>
    </row>
    <row r="2704" spans="1:14" x14ac:dyDescent="0.3">
      <c r="A2704" s="2">
        <v>8185684967</v>
      </c>
      <c r="B2704" s="3">
        <v>46686696</v>
      </c>
      <c r="C2704" t="str">
        <f>_xlfn.XLOOKUP(B2704,blinkit_customers!A:A,blinkit_customers!B:B," ")</f>
        <v>Wazir Seth</v>
      </c>
      <c r="D2704" t="str">
        <f>_xlfn.XLOOKUP(B2704, blinkit_customers!A:A,blinkit_customers!I:I, " ")</f>
        <v>Premium</v>
      </c>
      <c r="E2704">
        <f>_xlfn.XLOOKUP(A2704,blinkit_order_items[order_id],blinkit_order_items[product_id])</f>
        <v>784673</v>
      </c>
      <c r="F2704" t="str">
        <f>_xlfn.XLOOKUP(E2704,blinkit_products[product_id],blinkit_products[product_name])</f>
        <v>Dog Food</v>
      </c>
      <c r="G2704" t="str">
        <f>_xlfn.XLOOKUP(E2704,blinkit_products[product_id],blinkit_products[category])</f>
        <v>Pet Care</v>
      </c>
      <c r="H2704">
        <f>_xlfn.XLOOKUP(A2704,blinkit_order_items[order_id],blinkit_order_items[quantity])</f>
        <v>2</v>
      </c>
      <c r="I2704">
        <f>_xlfn.XLOOKUP(A2704,blinkit_order_items[order_id],blinkit_order_items[unit_price])</f>
        <v>491.39</v>
      </c>
      <c r="J2704" s="3">
        <v>3101.41</v>
      </c>
      <c r="K2704" s="3" t="s">
        <v>13</v>
      </c>
      <c r="L2704" s="3" t="s">
        <v>10</v>
      </c>
      <c r="M2704">
        <v>1</v>
      </c>
      <c r="N2704" s="8">
        <v>45051.937847222223</v>
      </c>
    </row>
    <row r="2705" spans="1:14" x14ac:dyDescent="0.3">
      <c r="A2705" s="4">
        <v>2324568019</v>
      </c>
      <c r="B2705" s="5">
        <v>59677346</v>
      </c>
      <c r="C2705" t="str">
        <f>_xlfn.XLOOKUP(B2705,blinkit_customers!A:A,blinkit_customers!B:B," ")</f>
        <v>Falak Reddy</v>
      </c>
      <c r="D2705" t="str">
        <f>_xlfn.XLOOKUP(B2705, blinkit_customers!A:A,blinkit_customers!I:I, " ")</f>
        <v>Inactive</v>
      </c>
      <c r="E2705">
        <f>_xlfn.XLOOKUP(A2705,blinkit_order_items[order_id],blinkit_order_items[product_id])</f>
        <v>313754</v>
      </c>
      <c r="F2705" t="str">
        <f>_xlfn.XLOOKUP(E2705,blinkit_products[product_id],blinkit_products[product_name])</f>
        <v>Biscuits</v>
      </c>
      <c r="G2705" t="str">
        <f>_xlfn.XLOOKUP(E2705,blinkit_products[product_id],blinkit_products[category])</f>
        <v>Snacks &amp; Munchies</v>
      </c>
      <c r="H2705">
        <f>_xlfn.XLOOKUP(A2705,blinkit_order_items[order_id],blinkit_order_items[quantity])</f>
        <v>2</v>
      </c>
      <c r="I2705">
        <f>_xlfn.XLOOKUP(A2705,blinkit_order_items[order_id],blinkit_order_items[unit_price])</f>
        <v>136.6</v>
      </c>
      <c r="J2705" s="5">
        <v>1885.21</v>
      </c>
      <c r="K2705" s="5" t="s">
        <v>12</v>
      </c>
      <c r="L2705" s="5" t="s">
        <v>14</v>
      </c>
      <c r="M2705">
        <v>7</v>
      </c>
      <c r="N2705" s="9">
        <v>45113.212152777778</v>
      </c>
    </row>
    <row r="2706" spans="1:14" x14ac:dyDescent="0.3">
      <c r="A2706" s="2">
        <v>3522645150</v>
      </c>
      <c r="B2706" s="3">
        <v>22483684</v>
      </c>
      <c r="C2706" t="str">
        <f>_xlfn.XLOOKUP(B2706,blinkit_customers!A:A,blinkit_customers!B:B," ")</f>
        <v>Gautami Dar</v>
      </c>
      <c r="D2706" t="str">
        <f>_xlfn.XLOOKUP(B2706, blinkit_customers!A:A,blinkit_customers!I:I, " ")</f>
        <v>Regular</v>
      </c>
      <c r="E2706">
        <f>_xlfn.XLOOKUP(A2706,blinkit_order_items[order_id],blinkit_order_items[product_id])</f>
        <v>513199</v>
      </c>
      <c r="F2706" t="str">
        <f>_xlfn.XLOOKUP(E2706,blinkit_products[product_id],blinkit_products[product_name])</f>
        <v>Cola</v>
      </c>
      <c r="G2706" t="str">
        <f>_xlfn.XLOOKUP(E2706,blinkit_products[product_id],blinkit_products[category])</f>
        <v>Cold Drinks &amp; Juices</v>
      </c>
      <c r="H2706">
        <f>_xlfn.XLOOKUP(A2706,blinkit_order_items[order_id],blinkit_order_items[quantity])</f>
        <v>2</v>
      </c>
      <c r="I2706">
        <f>_xlfn.XLOOKUP(A2706,blinkit_order_items[order_id],blinkit_order_items[unit_price])</f>
        <v>422.23</v>
      </c>
      <c r="J2706" s="3">
        <v>1588.47</v>
      </c>
      <c r="K2706" s="3" t="s">
        <v>12</v>
      </c>
      <c r="L2706" s="3" t="s">
        <v>10</v>
      </c>
      <c r="M2706">
        <v>1</v>
      </c>
      <c r="N2706" s="8">
        <v>45062.315243055556</v>
      </c>
    </row>
    <row r="2707" spans="1:14" x14ac:dyDescent="0.3">
      <c r="A2707" s="4">
        <v>4510488834</v>
      </c>
      <c r="B2707" s="5">
        <v>90586443</v>
      </c>
      <c r="C2707" t="str">
        <f>_xlfn.XLOOKUP(B2707,blinkit_customers!A:A,blinkit_customers!B:B," ")</f>
        <v>Baljiwan Pandey</v>
      </c>
      <c r="D2707" t="str">
        <f>_xlfn.XLOOKUP(B2707, blinkit_customers!A:A,blinkit_customers!I:I, " ")</f>
        <v>New</v>
      </c>
      <c r="E2707">
        <f>_xlfn.XLOOKUP(A2707,blinkit_order_items[order_id],blinkit_order_items[product_id])</f>
        <v>63769</v>
      </c>
      <c r="F2707" t="str">
        <f>_xlfn.XLOOKUP(E2707,blinkit_products[product_id],blinkit_products[product_name])</f>
        <v>Lotion</v>
      </c>
      <c r="G2707" t="str">
        <f>_xlfn.XLOOKUP(E2707,blinkit_products[product_id],blinkit_products[category])</f>
        <v>Personal Care</v>
      </c>
      <c r="H2707">
        <f>_xlfn.XLOOKUP(A2707,blinkit_order_items[order_id],blinkit_order_items[quantity])</f>
        <v>1</v>
      </c>
      <c r="I2707">
        <f>_xlfn.XLOOKUP(A2707,blinkit_order_items[order_id],blinkit_order_items[unit_price])</f>
        <v>878.07</v>
      </c>
      <c r="J2707" s="5">
        <v>2554.48</v>
      </c>
      <c r="K2707" s="5" t="s">
        <v>13</v>
      </c>
      <c r="L2707" s="5" t="s">
        <v>10</v>
      </c>
      <c r="M2707">
        <v>0</v>
      </c>
      <c r="N2707" s="9">
        <v>45543.860752314817</v>
      </c>
    </row>
    <row r="2708" spans="1:14" x14ac:dyDescent="0.3">
      <c r="A2708" s="2">
        <v>9433427403</v>
      </c>
      <c r="B2708" s="3">
        <v>46848302</v>
      </c>
      <c r="C2708" t="str">
        <f>_xlfn.XLOOKUP(B2708,blinkit_customers!A:A,blinkit_customers!B:B," ")</f>
        <v>Praneel Ramesh</v>
      </c>
      <c r="D2708" t="str">
        <f>_xlfn.XLOOKUP(B2708, blinkit_customers!A:A,blinkit_customers!I:I, " ")</f>
        <v>Premium</v>
      </c>
      <c r="E2708">
        <f>_xlfn.XLOOKUP(A2708,blinkit_order_items[order_id],blinkit_order_items[product_id])</f>
        <v>623234</v>
      </c>
      <c r="F2708" t="str">
        <f>_xlfn.XLOOKUP(E2708,blinkit_products[product_id],blinkit_products[product_name])</f>
        <v>Frozen Biryani</v>
      </c>
      <c r="G2708" t="str">
        <f>_xlfn.XLOOKUP(E2708,blinkit_products[product_id],blinkit_products[category])</f>
        <v>Instant &amp; Frozen Food</v>
      </c>
      <c r="H2708">
        <f>_xlfn.XLOOKUP(A2708,blinkit_order_items[order_id],blinkit_order_items[quantity])</f>
        <v>2</v>
      </c>
      <c r="I2708">
        <f>_xlfn.XLOOKUP(A2708,blinkit_order_items[order_id],blinkit_order_items[unit_price])</f>
        <v>329.79</v>
      </c>
      <c r="J2708" s="3">
        <v>236.95</v>
      </c>
      <c r="K2708" s="3" t="s">
        <v>15</v>
      </c>
      <c r="L2708" s="3" t="s">
        <v>14</v>
      </c>
      <c r="M2708">
        <v>13</v>
      </c>
      <c r="N2708" s="8">
        <v>45063.872511574074</v>
      </c>
    </row>
    <row r="2709" spans="1:14" x14ac:dyDescent="0.3">
      <c r="A2709" s="4">
        <v>8065436106</v>
      </c>
      <c r="B2709" s="5">
        <v>5763963</v>
      </c>
      <c r="C2709" t="str">
        <f>_xlfn.XLOOKUP(B2709,blinkit_customers!A:A,blinkit_customers!B:B," ")</f>
        <v>Chandran Seth</v>
      </c>
      <c r="D2709" t="str">
        <f>_xlfn.XLOOKUP(B2709, blinkit_customers!A:A,blinkit_customers!I:I, " ")</f>
        <v>Regular</v>
      </c>
      <c r="E2709">
        <f>_xlfn.XLOOKUP(A2709,blinkit_order_items[order_id],blinkit_order_items[product_id])</f>
        <v>490602</v>
      </c>
      <c r="F2709" t="str">
        <f>_xlfn.XLOOKUP(E2709,blinkit_products[product_id],blinkit_products[product_name])</f>
        <v>Sugar</v>
      </c>
      <c r="G2709" t="str">
        <f>_xlfn.XLOOKUP(E2709,blinkit_products[product_id],blinkit_products[category])</f>
        <v>Grocery &amp; Staples</v>
      </c>
      <c r="H2709">
        <f>_xlfn.XLOOKUP(A2709,blinkit_order_items[order_id],blinkit_order_items[quantity])</f>
        <v>1</v>
      </c>
      <c r="I2709">
        <f>_xlfn.XLOOKUP(A2709,blinkit_order_items[order_id],blinkit_order_items[unit_price])</f>
        <v>549.47</v>
      </c>
      <c r="J2709" s="5">
        <v>592.46</v>
      </c>
      <c r="K2709" s="5" t="s">
        <v>13</v>
      </c>
      <c r="L2709" s="5" t="s">
        <v>10</v>
      </c>
      <c r="M2709">
        <v>0</v>
      </c>
      <c r="N2709" s="9">
        <v>45313.069803240738</v>
      </c>
    </row>
    <row r="2710" spans="1:14" x14ac:dyDescent="0.3">
      <c r="A2710" s="2">
        <v>846586265</v>
      </c>
      <c r="B2710" s="3">
        <v>10418604</v>
      </c>
      <c r="C2710" t="str">
        <f>_xlfn.XLOOKUP(B2710,blinkit_customers!A:A,blinkit_customers!B:B," ")</f>
        <v>Xavier Agrawal</v>
      </c>
      <c r="D2710" t="str">
        <f>_xlfn.XLOOKUP(B2710, blinkit_customers!A:A,blinkit_customers!I:I, " ")</f>
        <v>New</v>
      </c>
      <c r="E2710">
        <f>_xlfn.XLOOKUP(A2710,blinkit_order_items[order_id],blinkit_order_items[product_id])</f>
        <v>585299</v>
      </c>
      <c r="F2710" t="str">
        <f>_xlfn.XLOOKUP(E2710,blinkit_products[product_id],blinkit_products[product_name])</f>
        <v>Pet Treats</v>
      </c>
      <c r="G2710" t="str">
        <f>_xlfn.XLOOKUP(E2710,blinkit_products[product_id],blinkit_products[category])</f>
        <v>Pet Care</v>
      </c>
      <c r="H2710">
        <f>_xlfn.XLOOKUP(A2710,blinkit_order_items[order_id],blinkit_order_items[quantity])</f>
        <v>1</v>
      </c>
      <c r="I2710">
        <f>_xlfn.XLOOKUP(A2710,blinkit_order_items[order_id],blinkit_order_items[unit_price])</f>
        <v>799.46</v>
      </c>
      <c r="J2710" s="3">
        <v>2302.23</v>
      </c>
      <c r="K2710" s="3" t="s">
        <v>11</v>
      </c>
      <c r="L2710" s="3" t="s">
        <v>14</v>
      </c>
      <c r="M2710">
        <v>10</v>
      </c>
      <c r="N2710" s="8">
        <v>45109.695439814815</v>
      </c>
    </row>
    <row r="2711" spans="1:14" x14ac:dyDescent="0.3">
      <c r="A2711" s="4">
        <v>4337013612</v>
      </c>
      <c r="B2711" s="5">
        <v>30823988</v>
      </c>
      <c r="C2711" t="str">
        <f>_xlfn.XLOOKUP(B2711,blinkit_customers!A:A,blinkit_customers!B:B," ")</f>
        <v>Owen Sangha</v>
      </c>
      <c r="D2711" t="str">
        <f>_xlfn.XLOOKUP(B2711, blinkit_customers!A:A,blinkit_customers!I:I, " ")</f>
        <v>Premium</v>
      </c>
      <c r="E2711">
        <f>_xlfn.XLOOKUP(A2711,blinkit_order_items[order_id],blinkit_order_items[product_id])</f>
        <v>739534</v>
      </c>
      <c r="F2711" t="str">
        <f>_xlfn.XLOOKUP(E2711,blinkit_products[product_id],blinkit_products[product_name])</f>
        <v>Toilet Cleaner</v>
      </c>
      <c r="G2711" t="str">
        <f>_xlfn.XLOOKUP(E2711,blinkit_products[product_id],blinkit_products[category])</f>
        <v>Household Care</v>
      </c>
      <c r="H2711">
        <f>_xlfn.XLOOKUP(A2711,blinkit_order_items[order_id],blinkit_order_items[quantity])</f>
        <v>2</v>
      </c>
      <c r="I2711">
        <f>_xlfn.XLOOKUP(A2711,blinkit_order_items[order_id],blinkit_order_items[unit_price])</f>
        <v>994.56</v>
      </c>
      <c r="J2711" s="5">
        <v>422.5</v>
      </c>
      <c r="K2711" s="5" t="s">
        <v>13</v>
      </c>
      <c r="L2711" s="5" t="s">
        <v>10</v>
      </c>
      <c r="M2711">
        <v>3</v>
      </c>
      <c r="N2711" s="9">
        <v>45061.520636574074</v>
      </c>
    </row>
    <row r="2712" spans="1:14" x14ac:dyDescent="0.3">
      <c r="A2712" s="2">
        <v>8916023990</v>
      </c>
      <c r="B2712" s="3">
        <v>3588443</v>
      </c>
      <c r="C2712" t="str">
        <f>_xlfn.XLOOKUP(B2712,blinkit_customers!A:A,blinkit_customers!B:B," ")</f>
        <v>Yashica Pingle</v>
      </c>
      <c r="D2712" t="str">
        <f>_xlfn.XLOOKUP(B2712, blinkit_customers!A:A,blinkit_customers!I:I, " ")</f>
        <v>Premium</v>
      </c>
      <c r="E2712">
        <f>_xlfn.XLOOKUP(A2712,blinkit_order_items[order_id],blinkit_order_items[product_id])</f>
        <v>34186</v>
      </c>
      <c r="F2712" t="str">
        <f>_xlfn.XLOOKUP(E2712,blinkit_products[product_id],blinkit_products[product_name])</f>
        <v>Mangoes</v>
      </c>
      <c r="G2712" t="str">
        <f>_xlfn.XLOOKUP(E2712,blinkit_products[product_id],blinkit_products[category])</f>
        <v>Fruits &amp; Vegetables</v>
      </c>
      <c r="H2712">
        <f>_xlfn.XLOOKUP(A2712,blinkit_order_items[order_id],blinkit_order_items[quantity])</f>
        <v>2</v>
      </c>
      <c r="I2712">
        <f>_xlfn.XLOOKUP(A2712,blinkit_order_items[order_id],blinkit_order_items[unit_price])</f>
        <v>925.65</v>
      </c>
      <c r="J2712" s="3">
        <v>134.69</v>
      </c>
      <c r="K2712" s="3" t="s">
        <v>12</v>
      </c>
      <c r="L2712" s="3" t="s">
        <v>14</v>
      </c>
      <c r="M2712">
        <v>11</v>
      </c>
      <c r="N2712" s="8">
        <v>45430.186157407406</v>
      </c>
    </row>
    <row r="2713" spans="1:14" x14ac:dyDescent="0.3">
      <c r="A2713" s="4">
        <v>6018805430</v>
      </c>
      <c r="B2713" s="5">
        <v>35358395</v>
      </c>
      <c r="C2713" t="str">
        <f>_xlfn.XLOOKUP(B2713,blinkit_customers!A:A,blinkit_customers!B:B," ")</f>
        <v>Hiral Kumar</v>
      </c>
      <c r="D2713" t="str">
        <f>_xlfn.XLOOKUP(B2713, blinkit_customers!A:A,blinkit_customers!I:I, " ")</f>
        <v>Inactive</v>
      </c>
      <c r="E2713">
        <f>_xlfn.XLOOKUP(A2713,blinkit_order_items[order_id],blinkit_order_items[product_id])</f>
        <v>440875</v>
      </c>
      <c r="F2713" t="str">
        <f>_xlfn.XLOOKUP(E2713,blinkit_products[product_id],blinkit_products[product_name])</f>
        <v>Baby Wipes</v>
      </c>
      <c r="G2713" t="str">
        <f>_xlfn.XLOOKUP(E2713,blinkit_products[product_id],blinkit_products[category])</f>
        <v>Baby Care</v>
      </c>
      <c r="H2713">
        <f>_xlfn.XLOOKUP(A2713,blinkit_order_items[order_id],blinkit_order_items[quantity])</f>
        <v>1</v>
      </c>
      <c r="I2713">
        <f>_xlfn.XLOOKUP(A2713,blinkit_order_items[order_id],blinkit_order_items[unit_price])</f>
        <v>275.02999999999997</v>
      </c>
      <c r="J2713" s="5">
        <v>4118.37</v>
      </c>
      <c r="K2713" s="5" t="s">
        <v>13</v>
      </c>
      <c r="L2713" s="5" t="s">
        <v>10</v>
      </c>
      <c r="M2713">
        <v>4</v>
      </c>
      <c r="N2713" s="9">
        <v>45173.308796296296</v>
      </c>
    </row>
    <row r="2714" spans="1:14" x14ac:dyDescent="0.3">
      <c r="A2714" s="2">
        <v>2676353168</v>
      </c>
      <c r="B2714" s="3">
        <v>25595836</v>
      </c>
      <c r="C2714" t="str">
        <f>_xlfn.XLOOKUP(B2714,blinkit_customers!A:A,blinkit_customers!B:B," ")</f>
        <v>Sathvik Prabhakar</v>
      </c>
      <c r="D2714" t="str">
        <f>_xlfn.XLOOKUP(B2714, blinkit_customers!A:A,blinkit_customers!I:I, " ")</f>
        <v>New</v>
      </c>
      <c r="E2714">
        <f>_xlfn.XLOOKUP(A2714,blinkit_order_items[order_id],blinkit_order_items[product_id])</f>
        <v>327290</v>
      </c>
      <c r="F2714" t="str">
        <f>_xlfn.XLOOKUP(E2714,blinkit_products[product_id],blinkit_products[product_name])</f>
        <v>Sugar</v>
      </c>
      <c r="G2714" t="str">
        <f>_xlfn.XLOOKUP(E2714,blinkit_products[product_id],blinkit_products[category])</f>
        <v>Grocery &amp; Staples</v>
      </c>
      <c r="H2714">
        <f>_xlfn.XLOOKUP(A2714,blinkit_order_items[order_id],blinkit_order_items[quantity])</f>
        <v>3</v>
      </c>
      <c r="I2714">
        <f>_xlfn.XLOOKUP(A2714,blinkit_order_items[order_id],blinkit_order_items[unit_price])</f>
        <v>862.28</v>
      </c>
      <c r="J2714" s="3">
        <v>3310.03</v>
      </c>
      <c r="K2714" s="3" t="s">
        <v>11</v>
      </c>
      <c r="L2714" s="3" t="s">
        <v>10</v>
      </c>
      <c r="M2714">
        <v>-1</v>
      </c>
      <c r="N2714" s="8">
        <v>45545.471608796295</v>
      </c>
    </row>
    <row r="2715" spans="1:14" x14ac:dyDescent="0.3">
      <c r="A2715" s="4">
        <v>1069724600</v>
      </c>
      <c r="B2715" s="5">
        <v>10945990</v>
      </c>
      <c r="C2715" t="str">
        <f>_xlfn.XLOOKUP(B2715,blinkit_customers!A:A,blinkit_customers!B:B," ")</f>
        <v>Frado Keer</v>
      </c>
      <c r="D2715" t="str">
        <f>_xlfn.XLOOKUP(B2715, blinkit_customers!A:A,blinkit_customers!I:I, " ")</f>
        <v>New</v>
      </c>
      <c r="E2715">
        <f>_xlfn.XLOOKUP(A2715,blinkit_order_items[order_id],blinkit_order_items[product_id])</f>
        <v>890623</v>
      </c>
      <c r="F2715" t="str">
        <f>_xlfn.XLOOKUP(E2715,blinkit_products[product_id],blinkit_products[product_name])</f>
        <v>Onions</v>
      </c>
      <c r="G2715" t="str">
        <f>_xlfn.XLOOKUP(E2715,blinkit_products[product_id],blinkit_products[category])</f>
        <v>Fruits &amp; Vegetables</v>
      </c>
      <c r="H2715">
        <f>_xlfn.XLOOKUP(A2715,blinkit_order_items[order_id],blinkit_order_items[quantity])</f>
        <v>3</v>
      </c>
      <c r="I2715">
        <f>_xlfn.XLOOKUP(A2715,blinkit_order_items[order_id],blinkit_order_items[unit_price])</f>
        <v>354.52</v>
      </c>
      <c r="J2715" s="5">
        <v>3298.22</v>
      </c>
      <c r="K2715" s="5" t="s">
        <v>11</v>
      </c>
      <c r="L2715" s="5" t="s">
        <v>14</v>
      </c>
      <c r="M2715">
        <v>9</v>
      </c>
      <c r="N2715" s="9">
        <v>45133.488425925927</v>
      </c>
    </row>
    <row r="2716" spans="1:14" x14ac:dyDescent="0.3">
      <c r="A2716" s="2">
        <v>5503476312</v>
      </c>
      <c r="B2716" s="3">
        <v>36774480</v>
      </c>
      <c r="C2716" t="str">
        <f>_xlfn.XLOOKUP(B2716,blinkit_customers!A:A,blinkit_customers!B:B," ")</f>
        <v>Ria Jha</v>
      </c>
      <c r="D2716" t="str">
        <f>_xlfn.XLOOKUP(B2716, blinkit_customers!A:A,blinkit_customers!I:I, " ")</f>
        <v>Regular</v>
      </c>
      <c r="E2716">
        <f>_xlfn.XLOOKUP(A2716,blinkit_order_items[order_id],blinkit_order_items[product_id])</f>
        <v>604184</v>
      </c>
      <c r="F2716" t="str">
        <f>_xlfn.XLOOKUP(E2716,blinkit_products[product_id],blinkit_products[product_name])</f>
        <v>Toilet Cleaner</v>
      </c>
      <c r="G2716" t="str">
        <f>_xlfn.XLOOKUP(E2716,blinkit_products[product_id],blinkit_products[category])</f>
        <v>Household Care</v>
      </c>
      <c r="H2716">
        <f>_xlfn.XLOOKUP(A2716,blinkit_order_items[order_id],blinkit_order_items[quantity])</f>
        <v>3</v>
      </c>
      <c r="I2716">
        <f>_xlfn.XLOOKUP(A2716,blinkit_order_items[order_id],blinkit_order_items[unit_price])</f>
        <v>397.55</v>
      </c>
      <c r="J2716" s="3">
        <v>242.57</v>
      </c>
      <c r="K2716" s="3" t="s">
        <v>15</v>
      </c>
      <c r="L2716" s="3" t="s">
        <v>10</v>
      </c>
      <c r="M2716">
        <v>4</v>
      </c>
      <c r="N2716" s="8">
        <v>45459.657557870371</v>
      </c>
    </row>
    <row r="2717" spans="1:14" x14ac:dyDescent="0.3">
      <c r="A2717" s="4">
        <v>4439677910</v>
      </c>
      <c r="B2717" s="5">
        <v>91791128</v>
      </c>
      <c r="C2717" t="str">
        <f>_xlfn.XLOOKUP(B2717,blinkit_customers!A:A,blinkit_customers!B:B," ")</f>
        <v>Warda Mand</v>
      </c>
      <c r="D2717" t="str">
        <f>_xlfn.XLOOKUP(B2717, blinkit_customers!A:A,blinkit_customers!I:I, " ")</f>
        <v>Regular</v>
      </c>
      <c r="E2717">
        <f>_xlfn.XLOOKUP(A2717,blinkit_order_items[order_id],blinkit_order_items[product_id])</f>
        <v>961614</v>
      </c>
      <c r="F2717" t="str">
        <f>_xlfn.XLOOKUP(E2717,blinkit_products[product_id],blinkit_products[product_name])</f>
        <v>Chocolates</v>
      </c>
      <c r="G2717" t="str">
        <f>_xlfn.XLOOKUP(E2717,blinkit_products[product_id],blinkit_products[category])</f>
        <v>Snacks &amp; Munchies</v>
      </c>
      <c r="H2717">
        <f>_xlfn.XLOOKUP(A2717,blinkit_order_items[order_id],blinkit_order_items[quantity])</f>
        <v>2</v>
      </c>
      <c r="I2717">
        <f>_xlfn.XLOOKUP(A2717,blinkit_order_items[order_id],blinkit_order_items[unit_price])</f>
        <v>227.22</v>
      </c>
      <c r="J2717" s="5">
        <v>1646.89</v>
      </c>
      <c r="K2717" s="5" t="s">
        <v>15</v>
      </c>
      <c r="L2717" s="5" t="s">
        <v>10</v>
      </c>
      <c r="M2717">
        <v>0</v>
      </c>
      <c r="N2717" s="9">
        <v>45348.397662037038</v>
      </c>
    </row>
    <row r="2718" spans="1:14" x14ac:dyDescent="0.3">
      <c r="A2718" s="2">
        <v>8045361592</v>
      </c>
      <c r="B2718" s="3">
        <v>16543242</v>
      </c>
      <c r="C2718" t="str">
        <f>_xlfn.XLOOKUP(B2718,blinkit_customers!A:A,blinkit_customers!B:B," ")</f>
        <v>Vihaan Korpal</v>
      </c>
      <c r="D2718" t="str">
        <f>_xlfn.XLOOKUP(B2718, blinkit_customers!A:A,blinkit_customers!I:I, " ")</f>
        <v>Premium</v>
      </c>
      <c r="E2718">
        <f>_xlfn.XLOOKUP(A2718,blinkit_order_items[order_id],blinkit_order_items[product_id])</f>
        <v>602241</v>
      </c>
      <c r="F2718" t="str">
        <f>_xlfn.XLOOKUP(E2718,blinkit_products[product_id],blinkit_products[product_name])</f>
        <v>Nuts</v>
      </c>
      <c r="G2718" t="str">
        <f>_xlfn.XLOOKUP(E2718,blinkit_products[product_id],blinkit_products[category])</f>
        <v>Snacks &amp; Munchies</v>
      </c>
      <c r="H2718">
        <f>_xlfn.XLOOKUP(A2718,blinkit_order_items[order_id],blinkit_order_items[quantity])</f>
        <v>1</v>
      </c>
      <c r="I2718">
        <f>_xlfn.XLOOKUP(A2718,blinkit_order_items[order_id],blinkit_order_items[unit_price])</f>
        <v>976.55</v>
      </c>
      <c r="J2718" s="3">
        <v>2264.11</v>
      </c>
      <c r="K2718" s="3" t="s">
        <v>15</v>
      </c>
      <c r="L2718" s="3" t="s">
        <v>10</v>
      </c>
      <c r="M2718">
        <v>2</v>
      </c>
      <c r="N2718" s="8">
        <v>45576.492731481485</v>
      </c>
    </row>
    <row r="2719" spans="1:14" x14ac:dyDescent="0.3">
      <c r="A2719" s="4">
        <v>1873731593</v>
      </c>
      <c r="B2719" s="5">
        <v>20209237</v>
      </c>
      <c r="C2719" t="str">
        <f>_xlfn.XLOOKUP(B2719,blinkit_customers!A:A,blinkit_customers!B:B," ")</f>
        <v>Anthony Ratti</v>
      </c>
      <c r="D2719" t="str">
        <f>_xlfn.XLOOKUP(B2719, blinkit_customers!A:A,blinkit_customers!I:I, " ")</f>
        <v>Regular</v>
      </c>
      <c r="E2719">
        <f>_xlfn.XLOOKUP(A2719,blinkit_order_items[order_id],blinkit_order_items[product_id])</f>
        <v>647462</v>
      </c>
      <c r="F2719" t="str">
        <f>_xlfn.XLOOKUP(E2719,blinkit_products[product_id],blinkit_products[product_name])</f>
        <v>Lotion</v>
      </c>
      <c r="G2719" t="str">
        <f>_xlfn.XLOOKUP(E2719,blinkit_products[product_id],blinkit_products[category])</f>
        <v>Personal Care</v>
      </c>
      <c r="H2719">
        <f>_xlfn.XLOOKUP(A2719,blinkit_order_items[order_id],blinkit_order_items[quantity])</f>
        <v>2</v>
      </c>
      <c r="I2719">
        <f>_xlfn.XLOOKUP(A2719,blinkit_order_items[order_id],blinkit_order_items[unit_price])</f>
        <v>326.42</v>
      </c>
      <c r="J2719" s="5">
        <v>630.84</v>
      </c>
      <c r="K2719" s="5" t="s">
        <v>15</v>
      </c>
      <c r="L2719" s="5" t="s">
        <v>10</v>
      </c>
      <c r="M2719">
        <v>3</v>
      </c>
      <c r="N2719" s="9">
        <v>45254.320509259262</v>
      </c>
    </row>
    <row r="2720" spans="1:14" x14ac:dyDescent="0.3">
      <c r="A2720" s="2">
        <v>1126011099</v>
      </c>
      <c r="B2720" s="3">
        <v>53557741</v>
      </c>
      <c r="C2720" t="str">
        <f>_xlfn.XLOOKUP(B2720,blinkit_customers!A:A,blinkit_customers!B:B," ")</f>
        <v>Robert Shroff</v>
      </c>
      <c r="D2720" t="str">
        <f>_xlfn.XLOOKUP(B2720, blinkit_customers!A:A,blinkit_customers!I:I, " ")</f>
        <v>Inactive</v>
      </c>
      <c r="E2720">
        <f>_xlfn.XLOOKUP(A2720,blinkit_order_items[order_id],blinkit_order_items[product_id])</f>
        <v>714999</v>
      </c>
      <c r="F2720" t="str">
        <f>_xlfn.XLOOKUP(E2720,blinkit_products[product_id],blinkit_products[product_name])</f>
        <v>Bread</v>
      </c>
      <c r="G2720" t="str">
        <f>_xlfn.XLOOKUP(E2720,blinkit_products[product_id],blinkit_products[category])</f>
        <v>Dairy &amp; Breakfast</v>
      </c>
      <c r="H2720">
        <f>_xlfn.XLOOKUP(A2720,blinkit_order_items[order_id],blinkit_order_items[quantity])</f>
        <v>2</v>
      </c>
      <c r="I2720">
        <f>_xlfn.XLOOKUP(A2720,blinkit_order_items[order_id],blinkit_order_items[unit_price])</f>
        <v>882.51</v>
      </c>
      <c r="J2720" s="3">
        <v>3092.96</v>
      </c>
      <c r="K2720" s="3" t="s">
        <v>13</v>
      </c>
      <c r="L2720" s="3" t="s">
        <v>10</v>
      </c>
      <c r="M2720">
        <v>-1</v>
      </c>
      <c r="N2720" s="8">
        <v>45343.912048611113</v>
      </c>
    </row>
    <row r="2721" spans="1:14" x14ac:dyDescent="0.3">
      <c r="A2721" s="4">
        <v>4100626744</v>
      </c>
      <c r="B2721" s="5">
        <v>15484407</v>
      </c>
      <c r="C2721" t="str">
        <f>_xlfn.XLOOKUP(B2721,blinkit_customers!A:A,blinkit_customers!B:B," ")</f>
        <v>Saksham Kaur</v>
      </c>
      <c r="D2721" t="str">
        <f>_xlfn.XLOOKUP(B2721, blinkit_customers!A:A,blinkit_customers!I:I, " ")</f>
        <v>Premium</v>
      </c>
      <c r="E2721">
        <f>_xlfn.XLOOKUP(A2721,blinkit_order_items[order_id],blinkit_order_items[product_id])</f>
        <v>760684</v>
      </c>
      <c r="F2721" t="str">
        <f>_xlfn.XLOOKUP(E2721,blinkit_products[product_id],blinkit_products[product_name])</f>
        <v>Rice</v>
      </c>
      <c r="G2721" t="str">
        <f>_xlfn.XLOOKUP(E2721,blinkit_products[product_id],blinkit_products[category])</f>
        <v>Grocery &amp; Staples</v>
      </c>
      <c r="H2721">
        <f>_xlfn.XLOOKUP(A2721,blinkit_order_items[order_id],blinkit_order_items[quantity])</f>
        <v>3</v>
      </c>
      <c r="I2721">
        <f>_xlfn.XLOOKUP(A2721,blinkit_order_items[order_id],blinkit_order_items[unit_price])</f>
        <v>71.599999999999994</v>
      </c>
      <c r="J2721" s="5">
        <v>13.25</v>
      </c>
      <c r="K2721" s="5" t="s">
        <v>12</v>
      </c>
      <c r="L2721" s="5" t="s">
        <v>10</v>
      </c>
      <c r="M2721">
        <v>5</v>
      </c>
      <c r="N2721" s="9">
        <v>45586.044282407405</v>
      </c>
    </row>
    <row r="2722" spans="1:14" x14ac:dyDescent="0.3">
      <c r="A2722" s="2">
        <v>8616880376</v>
      </c>
      <c r="B2722" s="3">
        <v>16256136</v>
      </c>
      <c r="C2722" t="str">
        <f>_xlfn.XLOOKUP(B2722,blinkit_customers!A:A,blinkit_customers!B:B," ")</f>
        <v>Panini Mangal</v>
      </c>
      <c r="D2722" t="str">
        <f>_xlfn.XLOOKUP(B2722, blinkit_customers!A:A,blinkit_customers!I:I, " ")</f>
        <v>Regular</v>
      </c>
      <c r="E2722">
        <f>_xlfn.XLOOKUP(A2722,blinkit_order_items[order_id],blinkit_order_items[product_id])</f>
        <v>859361</v>
      </c>
      <c r="F2722" t="str">
        <f>_xlfn.XLOOKUP(E2722,blinkit_products[product_id],blinkit_products[product_name])</f>
        <v>Shampoo</v>
      </c>
      <c r="G2722" t="str">
        <f>_xlfn.XLOOKUP(E2722,blinkit_products[product_id],blinkit_products[category])</f>
        <v>Personal Care</v>
      </c>
      <c r="H2722">
        <f>_xlfn.XLOOKUP(A2722,blinkit_order_items[order_id],blinkit_order_items[quantity])</f>
        <v>2</v>
      </c>
      <c r="I2722">
        <f>_xlfn.XLOOKUP(A2722,blinkit_order_items[order_id],blinkit_order_items[unit_price])</f>
        <v>432.39</v>
      </c>
      <c r="J2722" s="3">
        <v>102.44</v>
      </c>
      <c r="K2722" s="3" t="s">
        <v>15</v>
      </c>
      <c r="L2722" s="3" t="s">
        <v>16</v>
      </c>
      <c r="M2722">
        <v>20</v>
      </c>
      <c r="N2722" s="8">
        <v>45369.167615740742</v>
      </c>
    </row>
    <row r="2723" spans="1:14" x14ac:dyDescent="0.3">
      <c r="A2723" s="4">
        <v>1427911940</v>
      </c>
      <c r="B2723" s="5">
        <v>20634789</v>
      </c>
      <c r="C2723" t="str">
        <f>_xlfn.XLOOKUP(B2723,blinkit_customers!A:A,blinkit_customers!B:B," ")</f>
        <v>Aarnav Som</v>
      </c>
      <c r="D2723" t="str">
        <f>_xlfn.XLOOKUP(B2723, blinkit_customers!A:A,blinkit_customers!I:I, " ")</f>
        <v>New</v>
      </c>
      <c r="E2723">
        <f>_xlfn.XLOOKUP(A2723,blinkit_order_items[order_id],blinkit_order_items[product_id])</f>
        <v>451933</v>
      </c>
      <c r="F2723" t="str">
        <f>_xlfn.XLOOKUP(E2723,blinkit_products[product_id],blinkit_products[product_name])</f>
        <v>Wheat Flour</v>
      </c>
      <c r="G2723" t="str">
        <f>_xlfn.XLOOKUP(E2723,blinkit_products[product_id],blinkit_products[category])</f>
        <v>Grocery &amp; Staples</v>
      </c>
      <c r="H2723">
        <f>_xlfn.XLOOKUP(A2723,blinkit_order_items[order_id],blinkit_order_items[quantity])</f>
        <v>3</v>
      </c>
      <c r="I2723">
        <f>_xlfn.XLOOKUP(A2723,blinkit_order_items[order_id],blinkit_order_items[unit_price])</f>
        <v>568.94000000000005</v>
      </c>
      <c r="J2723" s="5">
        <v>689.16</v>
      </c>
      <c r="K2723" s="5" t="s">
        <v>12</v>
      </c>
      <c r="L2723" s="5" t="s">
        <v>10</v>
      </c>
      <c r="M2723">
        <v>3</v>
      </c>
      <c r="N2723" s="9">
        <v>45346.29210648148</v>
      </c>
    </row>
    <row r="2724" spans="1:14" x14ac:dyDescent="0.3">
      <c r="A2724" s="2">
        <v>4416398885</v>
      </c>
      <c r="B2724" s="3">
        <v>10945990</v>
      </c>
      <c r="C2724" t="str">
        <f>_xlfn.XLOOKUP(B2724,blinkit_customers!A:A,blinkit_customers!B:B," ")</f>
        <v>Frado Keer</v>
      </c>
      <c r="D2724" t="str">
        <f>_xlfn.XLOOKUP(B2724, blinkit_customers!A:A,blinkit_customers!I:I, " ")</f>
        <v>New</v>
      </c>
      <c r="E2724">
        <f>_xlfn.XLOOKUP(A2724,blinkit_order_items[order_id],blinkit_order_items[product_id])</f>
        <v>863930</v>
      </c>
      <c r="F2724" t="str">
        <f>_xlfn.XLOOKUP(E2724,blinkit_products[product_id],blinkit_products[product_name])</f>
        <v>Shampoo</v>
      </c>
      <c r="G2724" t="str">
        <f>_xlfn.XLOOKUP(E2724,blinkit_products[product_id],blinkit_products[category])</f>
        <v>Personal Care</v>
      </c>
      <c r="H2724">
        <f>_xlfn.XLOOKUP(A2724,blinkit_order_items[order_id],blinkit_order_items[quantity])</f>
        <v>1</v>
      </c>
      <c r="I2724">
        <f>_xlfn.XLOOKUP(A2724,blinkit_order_items[order_id],blinkit_order_items[unit_price])</f>
        <v>242.57</v>
      </c>
      <c r="J2724" s="3">
        <v>404.44</v>
      </c>
      <c r="K2724" s="3" t="s">
        <v>13</v>
      </c>
      <c r="L2724" s="3" t="s">
        <v>10</v>
      </c>
      <c r="M2724">
        <v>-1</v>
      </c>
      <c r="N2724" s="8">
        <v>45587.276817129627</v>
      </c>
    </row>
    <row r="2725" spans="1:14" x14ac:dyDescent="0.3">
      <c r="A2725" s="4">
        <v>2584579895</v>
      </c>
      <c r="B2725" s="5">
        <v>94713625</v>
      </c>
      <c r="C2725" t="str">
        <f>_xlfn.XLOOKUP(B2725,blinkit_customers!A:A,blinkit_customers!B:B," ")</f>
        <v>Samar Deol</v>
      </c>
      <c r="D2725" t="str">
        <f>_xlfn.XLOOKUP(B2725, blinkit_customers!A:A,blinkit_customers!I:I, " ")</f>
        <v>Premium</v>
      </c>
      <c r="E2725">
        <f>_xlfn.XLOOKUP(A2725,blinkit_order_items[order_id],blinkit_order_items[product_id])</f>
        <v>953175</v>
      </c>
      <c r="F2725" t="str">
        <f>_xlfn.XLOOKUP(E2725,blinkit_products[product_id],blinkit_products[product_name])</f>
        <v>Baby Food</v>
      </c>
      <c r="G2725" t="str">
        <f>_xlfn.XLOOKUP(E2725,blinkit_products[product_id],blinkit_products[category])</f>
        <v>Baby Care</v>
      </c>
      <c r="H2725">
        <f>_xlfn.XLOOKUP(A2725,blinkit_order_items[order_id],blinkit_order_items[quantity])</f>
        <v>1</v>
      </c>
      <c r="I2725">
        <f>_xlfn.XLOOKUP(A2725,blinkit_order_items[order_id],blinkit_order_items[unit_price])</f>
        <v>225.21</v>
      </c>
      <c r="J2725" s="5">
        <v>4261.37</v>
      </c>
      <c r="K2725" s="5" t="s">
        <v>13</v>
      </c>
      <c r="L2725" s="5" t="s">
        <v>10</v>
      </c>
      <c r="M2725">
        <v>-2</v>
      </c>
      <c r="N2725" s="9">
        <v>45303.865555555552</v>
      </c>
    </row>
    <row r="2726" spans="1:14" x14ac:dyDescent="0.3">
      <c r="A2726" s="2">
        <v>7770651576</v>
      </c>
      <c r="B2726" s="3">
        <v>87266309</v>
      </c>
      <c r="C2726" t="str">
        <f>_xlfn.XLOOKUP(B2726,blinkit_customers!A:A,blinkit_customers!B:B," ")</f>
        <v>Yachana Sethi</v>
      </c>
      <c r="D2726" t="str">
        <f>_xlfn.XLOOKUP(B2726, blinkit_customers!A:A,blinkit_customers!I:I, " ")</f>
        <v>Regular</v>
      </c>
      <c r="E2726">
        <f>_xlfn.XLOOKUP(A2726,blinkit_order_items[order_id],blinkit_order_items[product_id])</f>
        <v>114414</v>
      </c>
      <c r="F2726" t="str">
        <f>_xlfn.XLOOKUP(E2726,blinkit_products[product_id],blinkit_products[product_name])</f>
        <v>Vitamins</v>
      </c>
      <c r="G2726" t="str">
        <f>_xlfn.XLOOKUP(E2726,blinkit_products[product_id],blinkit_products[category])</f>
        <v>Pharmacy</v>
      </c>
      <c r="H2726">
        <f>_xlfn.XLOOKUP(A2726,blinkit_order_items[order_id],blinkit_order_items[quantity])</f>
        <v>3</v>
      </c>
      <c r="I2726">
        <f>_xlfn.XLOOKUP(A2726,blinkit_order_items[order_id],blinkit_order_items[unit_price])</f>
        <v>832.06</v>
      </c>
      <c r="J2726" s="3">
        <v>3258.88</v>
      </c>
      <c r="K2726" s="3" t="s">
        <v>12</v>
      </c>
      <c r="L2726" s="3" t="s">
        <v>16</v>
      </c>
      <c r="M2726">
        <v>23</v>
      </c>
      <c r="N2726" s="8">
        <v>45173.013067129628</v>
      </c>
    </row>
    <row r="2727" spans="1:14" x14ac:dyDescent="0.3">
      <c r="A2727" s="4">
        <v>3705985582</v>
      </c>
      <c r="B2727" s="5">
        <v>34897081</v>
      </c>
      <c r="C2727" t="str">
        <f>_xlfn.XLOOKUP(B2727,blinkit_customers!A:A,blinkit_customers!B:B," ")</f>
        <v>Kamala Dasgupta</v>
      </c>
      <c r="D2727" t="str">
        <f>_xlfn.XLOOKUP(B2727, blinkit_customers!A:A,blinkit_customers!I:I, " ")</f>
        <v>Premium</v>
      </c>
      <c r="E2727">
        <f>_xlfn.XLOOKUP(A2727,blinkit_order_items[order_id],blinkit_order_items[product_id])</f>
        <v>473647</v>
      </c>
      <c r="F2727" t="str">
        <f>_xlfn.XLOOKUP(E2727,blinkit_products[product_id],blinkit_products[product_name])</f>
        <v>Toothpaste</v>
      </c>
      <c r="G2727" t="str">
        <f>_xlfn.XLOOKUP(E2727,blinkit_products[product_id],blinkit_products[category])</f>
        <v>Personal Care</v>
      </c>
      <c r="H2727">
        <f>_xlfn.XLOOKUP(A2727,blinkit_order_items[order_id],blinkit_order_items[quantity])</f>
        <v>3</v>
      </c>
      <c r="I2727">
        <f>_xlfn.XLOOKUP(A2727,blinkit_order_items[order_id],blinkit_order_items[unit_price])</f>
        <v>43.05</v>
      </c>
      <c r="J2727" s="5">
        <v>1623.7</v>
      </c>
      <c r="K2727" s="5" t="s">
        <v>15</v>
      </c>
      <c r="L2727" s="5" t="s">
        <v>10</v>
      </c>
      <c r="M2727">
        <v>1</v>
      </c>
      <c r="N2727" s="9">
        <v>45157.972233796296</v>
      </c>
    </row>
    <row r="2728" spans="1:14" x14ac:dyDescent="0.3">
      <c r="A2728" s="2">
        <v>5160295213</v>
      </c>
      <c r="B2728" s="3">
        <v>22133362</v>
      </c>
      <c r="C2728" t="str">
        <f>_xlfn.XLOOKUP(B2728,blinkit_customers!A:A,blinkit_customers!B:B," ")</f>
        <v>Samesh Dixit</v>
      </c>
      <c r="D2728" t="str">
        <f>_xlfn.XLOOKUP(B2728, blinkit_customers!A:A,blinkit_customers!I:I, " ")</f>
        <v>Inactive</v>
      </c>
      <c r="E2728">
        <f>_xlfn.XLOOKUP(A2728,blinkit_order_items[order_id],blinkit_order_items[product_id])</f>
        <v>186168</v>
      </c>
      <c r="F2728" t="str">
        <f>_xlfn.XLOOKUP(E2728,blinkit_products[product_id],blinkit_products[product_name])</f>
        <v>Dog Food</v>
      </c>
      <c r="G2728" t="str">
        <f>_xlfn.XLOOKUP(E2728,blinkit_products[product_id],blinkit_products[category])</f>
        <v>Pet Care</v>
      </c>
      <c r="H2728">
        <f>_xlfn.XLOOKUP(A2728,blinkit_order_items[order_id],blinkit_order_items[quantity])</f>
        <v>3</v>
      </c>
      <c r="I2728">
        <f>_xlfn.XLOOKUP(A2728,blinkit_order_items[order_id],blinkit_order_items[unit_price])</f>
        <v>878.8</v>
      </c>
      <c r="J2728" s="3">
        <v>3428.33</v>
      </c>
      <c r="K2728" s="3" t="s">
        <v>11</v>
      </c>
      <c r="L2728" s="3" t="s">
        <v>10</v>
      </c>
      <c r="M2728">
        <v>0</v>
      </c>
      <c r="N2728" s="8">
        <v>45316.864571759259</v>
      </c>
    </row>
    <row r="2729" spans="1:14" x14ac:dyDescent="0.3">
      <c r="A2729" s="4">
        <v>4374285559</v>
      </c>
      <c r="B2729" s="5">
        <v>53399500</v>
      </c>
      <c r="C2729" t="str">
        <f>_xlfn.XLOOKUP(B2729,blinkit_customers!A:A,blinkit_customers!B:B," ")</f>
        <v>Libni Sinha</v>
      </c>
      <c r="D2729" t="str">
        <f>_xlfn.XLOOKUP(B2729, blinkit_customers!A:A,blinkit_customers!I:I, " ")</f>
        <v>Regular</v>
      </c>
      <c r="E2729">
        <f>_xlfn.XLOOKUP(A2729,blinkit_order_items[order_id],blinkit_order_items[product_id])</f>
        <v>820541</v>
      </c>
      <c r="F2729" t="str">
        <f>_xlfn.XLOOKUP(E2729,blinkit_products[product_id],blinkit_products[product_name])</f>
        <v>Toilet Cleaner</v>
      </c>
      <c r="G2729" t="str">
        <f>_xlfn.XLOOKUP(E2729,blinkit_products[product_id],blinkit_products[category])</f>
        <v>Household Care</v>
      </c>
      <c r="H2729">
        <f>_xlfn.XLOOKUP(A2729,blinkit_order_items[order_id],blinkit_order_items[quantity])</f>
        <v>3</v>
      </c>
      <c r="I2729">
        <f>_xlfn.XLOOKUP(A2729,blinkit_order_items[order_id],blinkit_order_items[unit_price])</f>
        <v>576.22</v>
      </c>
      <c r="J2729" s="5">
        <v>1063.23</v>
      </c>
      <c r="K2729" s="5" t="s">
        <v>12</v>
      </c>
      <c r="L2729" s="5" t="s">
        <v>14</v>
      </c>
      <c r="M2729">
        <v>7</v>
      </c>
      <c r="N2729" s="9">
        <v>45537.124120370368</v>
      </c>
    </row>
    <row r="2730" spans="1:14" x14ac:dyDescent="0.3">
      <c r="A2730" s="2">
        <v>9096638812</v>
      </c>
      <c r="B2730" s="3">
        <v>70243933</v>
      </c>
      <c r="C2730" t="str">
        <f>_xlfn.XLOOKUP(B2730,blinkit_customers!A:A,blinkit_customers!B:B," ")</f>
        <v>Irya Gola</v>
      </c>
      <c r="D2730" t="str">
        <f>_xlfn.XLOOKUP(B2730, blinkit_customers!A:A,blinkit_customers!I:I, " ")</f>
        <v>Regular</v>
      </c>
      <c r="E2730">
        <f>_xlfn.XLOOKUP(A2730,blinkit_order_items[order_id],blinkit_order_items[product_id])</f>
        <v>240179</v>
      </c>
      <c r="F2730" t="str">
        <f>_xlfn.XLOOKUP(E2730,blinkit_products[product_id],blinkit_products[product_name])</f>
        <v>Cough Syrup</v>
      </c>
      <c r="G2730" t="str">
        <f>_xlfn.XLOOKUP(E2730,blinkit_products[product_id],blinkit_products[category])</f>
        <v>Pharmacy</v>
      </c>
      <c r="H2730">
        <f>_xlfn.XLOOKUP(A2730,blinkit_order_items[order_id],blinkit_order_items[quantity])</f>
        <v>3</v>
      </c>
      <c r="I2730">
        <f>_xlfn.XLOOKUP(A2730,blinkit_order_items[order_id],blinkit_order_items[unit_price])</f>
        <v>90.56</v>
      </c>
      <c r="J2730" s="3">
        <v>3559.69</v>
      </c>
      <c r="K2730" s="3" t="s">
        <v>12</v>
      </c>
      <c r="L2730" s="3" t="s">
        <v>10</v>
      </c>
      <c r="M2730">
        <v>-1</v>
      </c>
      <c r="N2730" s="8">
        <v>45265.080717592595</v>
      </c>
    </row>
    <row r="2731" spans="1:14" x14ac:dyDescent="0.3">
      <c r="A2731" s="4">
        <v>2888179397</v>
      </c>
      <c r="B2731" s="5">
        <v>51341672</v>
      </c>
      <c r="C2731" t="str">
        <f>_xlfn.XLOOKUP(B2731,blinkit_customers!A:A,blinkit_customers!B:B," ")</f>
        <v>Aarna Mital</v>
      </c>
      <c r="D2731" t="str">
        <f>_xlfn.XLOOKUP(B2731, blinkit_customers!A:A,blinkit_customers!I:I, " ")</f>
        <v>Regular</v>
      </c>
      <c r="E2731">
        <f>_xlfn.XLOOKUP(A2731,blinkit_order_items[order_id],blinkit_order_items[product_id])</f>
        <v>818522</v>
      </c>
      <c r="F2731" t="str">
        <f>_xlfn.XLOOKUP(E2731,blinkit_products[product_id],blinkit_products[product_name])</f>
        <v>Cheese</v>
      </c>
      <c r="G2731" t="str">
        <f>_xlfn.XLOOKUP(E2731,blinkit_products[product_id],blinkit_products[category])</f>
        <v>Dairy &amp; Breakfast</v>
      </c>
      <c r="H2731">
        <f>_xlfn.XLOOKUP(A2731,blinkit_order_items[order_id],blinkit_order_items[quantity])</f>
        <v>3</v>
      </c>
      <c r="I2731">
        <f>_xlfn.XLOOKUP(A2731,blinkit_order_items[order_id],blinkit_order_items[unit_price])</f>
        <v>96.09</v>
      </c>
      <c r="J2731" s="5">
        <v>3461.96</v>
      </c>
      <c r="K2731" s="5" t="s">
        <v>12</v>
      </c>
      <c r="L2731" s="5" t="s">
        <v>14</v>
      </c>
      <c r="M2731">
        <v>8</v>
      </c>
      <c r="N2731" s="9">
        <v>45164.785671296297</v>
      </c>
    </row>
    <row r="2732" spans="1:14" x14ac:dyDescent="0.3">
      <c r="A2732" s="2">
        <v>3387165389</v>
      </c>
      <c r="B2732" s="3">
        <v>376144</v>
      </c>
      <c r="C2732" t="str">
        <f>_xlfn.XLOOKUP(B2732,blinkit_customers!A:A,blinkit_customers!B:B," ")</f>
        <v>Ira Chhabra</v>
      </c>
      <c r="D2732" t="str">
        <f>_xlfn.XLOOKUP(B2732, blinkit_customers!A:A,blinkit_customers!I:I, " ")</f>
        <v>Regular</v>
      </c>
      <c r="E2732">
        <f>_xlfn.XLOOKUP(A2732,blinkit_order_items[order_id],blinkit_order_items[product_id])</f>
        <v>146840</v>
      </c>
      <c r="F2732" t="str">
        <f>_xlfn.XLOOKUP(E2732,blinkit_products[product_id],blinkit_products[product_name])</f>
        <v>Bread</v>
      </c>
      <c r="G2732" t="str">
        <f>_xlfn.XLOOKUP(E2732,blinkit_products[product_id],blinkit_products[category])</f>
        <v>Dairy &amp; Breakfast</v>
      </c>
      <c r="H2732">
        <f>_xlfn.XLOOKUP(A2732,blinkit_order_items[order_id],blinkit_order_items[quantity])</f>
        <v>3</v>
      </c>
      <c r="I2732">
        <f>_xlfn.XLOOKUP(A2732,blinkit_order_items[order_id],blinkit_order_items[unit_price])</f>
        <v>786.85</v>
      </c>
      <c r="J2732" s="3">
        <v>3280.88</v>
      </c>
      <c r="K2732" s="3" t="s">
        <v>13</v>
      </c>
      <c r="L2732" s="3" t="s">
        <v>10</v>
      </c>
      <c r="M2732">
        <v>0</v>
      </c>
      <c r="N2732" s="8">
        <v>45487.385370370372</v>
      </c>
    </row>
    <row r="2733" spans="1:14" x14ac:dyDescent="0.3">
      <c r="A2733" s="4">
        <v>1925647539</v>
      </c>
      <c r="B2733" s="5">
        <v>13424885</v>
      </c>
      <c r="C2733" t="str">
        <f>_xlfn.XLOOKUP(B2733,blinkit_customers!A:A,blinkit_customers!B:B," ")</f>
        <v>Azaan Modi</v>
      </c>
      <c r="D2733" t="str">
        <f>_xlfn.XLOOKUP(B2733, blinkit_customers!A:A,blinkit_customers!I:I, " ")</f>
        <v>Premium</v>
      </c>
      <c r="E2733">
        <f>_xlfn.XLOOKUP(A2733,blinkit_order_items[order_id],blinkit_order_items[product_id])</f>
        <v>397973</v>
      </c>
      <c r="F2733" t="str">
        <f>_xlfn.XLOOKUP(E2733,blinkit_products[product_id],blinkit_products[product_name])</f>
        <v>Bananas</v>
      </c>
      <c r="G2733" t="str">
        <f>_xlfn.XLOOKUP(E2733,blinkit_products[product_id],blinkit_products[category])</f>
        <v>Fruits &amp; Vegetables</v>
      </c>
      <c r="H2733">
        <f>_xlfn.XLOOKUP(A2733,blinkit_order_items[order_id],blinkit_order_items[quantity])</f>
        <v>1</v>
      </c>
      <c r="I2733">
        <f>_xlfn.XLOOKUP(A2733,blinkit_order_items[order_id],blinkit_order_items[unit_price])</f>
        <v>728.73</v>
      </c>
      <c r="J2733" s="5">
        <v>2294.9499999999998</v>
      </c>
      <c r="K2733" s="5" t="s">
        <v>12</v>
      </c>
      <c r="L2733" s="5" t="s">
        <v>10</v>
      </c>
      <c r="M2733">
        <v>1</v>
      </c>
      <c r="N2733" s="9">
        <v>45152.646458333336</v>
      </c>
    </row>
    <row r="2734" spans="1:14" x14ac:dyDescent="0.3">
      <c r="A2734" s="2">
        <v>6160848562</v>
      </c>
      <c r="B2734" s="3">
        <v>59769142</v>
      </c>
      <c r="C2734" t="str">
        <f>_xlfn.XLOOKUP(B2734,blinkit_customers!A:A,blinkit_customers!B:B," ")</f>
        <v>Pooja Bajaj</v>
      </c>
      <c r="D2734" t="str">
        <f>_xlfn.XLOOKUP(B2734, blinkit_customers!A:A,blinkit_customers!I:I, " ")</f>
        <v>New</v>
      </c>
      <c r="E2734">
        <f>_xlfn.XLOOKUP(A2734,blinkit_order_items[order_id],blinkit_order_items[product_id])</f>
        <v>397973</v>
      </c>
      <c r="F2734" t="str">
        <f>_xlfn.XLOOKUP(E2734,blinkit_products[product_id],blinkit_products[product_name])</f>
        <v>Bananas</v>
      </c>
      <c r="G2734" t="str">
        <f>_xlfn.XLOOKUP(E2734,blinkit_products[product_id],blinkit_products[category])</f>
        <v>Fruits &amp; Vegetables</v>
      </c>
      <c r="H2734">
        <f>_xlfn.XLOOKUP(A2734,blinkit_order_items[order_id],blinkit_order_items[quantity])</f>
        <v>2</v>
      </c>
      <c r="I2734">
        <f>_xlfn.XLOOKUP(A2734,blinkit_order_items[order_id],blinkit_order_items[unit_price])</f>
        <v>728.73</v>
      </c>
      <c r="J2734" s="3">
        <v>1022.08</v>
      </c>
      <c r="K2734" s="3" t="s">
        <v>13</v>
      </c>
      <c r="L2734" s="3" t="s">
        <v>10</v>
      </c>
      <c r="M2734">
        <v>5</v>
      </c>
      <c r="N2734" s="8">
        <v>45179.821956018517</v>
      </c>
    </row>
    <row r="2735" spans="1:14" x14ac:dyDescent="0.3">
      <c r="A2735" s="4">
        <v>2343495895</v>
      </c>
      <c r="B2735" s="5">
        <v>2584499</v>
      </c>
      <c r="C2735" t="str">
        <f>_xlfn.XLOOKUP(B2735,blinkit_customers!A:A,blinkit_customers!B:B," ")</f>
        <v>Shivansh Tata</v>
      </c>
      <c r="D2735" t="str">
        <f>_xlfn.XLOOKUP(B2735, blinkit_customers!A:A,blinkit_customers!I:I, " ")</f>
        <v>Regular</v>
      </c>
      <c r="E2735">
        <f>_xlfn.XLOOKUP(A2735,blinkit_order_items[order_id],blinkit_order_items[product_id])</f>
        <v>552496</v>
      </c>
      <c r="F2735" t="str">
        <f>_xlfn.XLOOKUP(E2735,blinkit_products[product_id],blinkit_products[product_name])</f>
        <v>Dish Soap</v>
      </c>
      <c r="G2735" t="str">
        <f>_xlfn.XLOOKUP(E2735,blinkit_products[product_id],blinkit_products[category])</f>
        <v>Household Care</v>
      </c>
      <c r="H2735">
        <f>_xlfn.XLOOKUP(A2735,blinkit_order_items[order_id],blinkit_order_items[quantity])</f>
        <v>3</v>
      </c>
      <c r="I2735">
        <f>_xlfn.XLOOKUP(A2735,blinkit_order_items[order_id],blinkit_order_items[unit_price])</f>
        <v>508</v>
      </c>
      <c r="J2735" s="5">
        <v>1706.95</v>
      </c>
      <c r="K2735" s="5" t="s">
        <v>12</v>
      </c>
      <c r="L2735" s="5" t="s">
        <v>10</v>
      </c>
      <c r="M2735">
        <v>-1</v>
      </c>
      <c r="N2735" s="9">
        <v>45508.600590277776</v>
      </c>
    </row>
    <row r="2736" spans="1:14" x14ac:dyDescent="0.3">
      <c r="A2736" s="2">
        <v>8812220964</v>
      </c>
      <c r="B2736" s="3">
        <v>66742602</v>
      </c>
      <c r="C2736" t="str">
        <f>_xlfn.XLOOKUP(B2736,blinkit_customers!A:A,blinkit_customers!B:B," ")</f>
        <v>Yatan Uppal</v>
      </c>
      <c r="D2736" t="str">
        <f>_xlfn.XLOOKUP(B2736, blinkit_customers!A:A,blinkit_customers!I:I, " ")</f>
        <v>New</v>
      </c>
      <c r="E2736">
        <f>_xlfn.XLOOKUP(A2736,blinkit_order_items[order_id],blinkit_order_items[product_id])</f>
        <v>659290</v>
      </c>
      <c r="F2736" t="str">
        <f>_xlfn.XLOOKUP(E2736,blinkit_products[product_id],blinkit_products[product_name])</f>
        <v>Cheese</v>
      </c>
      <c r="G2736" t="str">
        <f>_xlfn.XLOOKUP(E2736,blinkit_products[product_id],blinkit_products[category])</f>
        <v>Dairy &amp; Breakfast</v>
      </c>
      <c r="H2736">
        <f>_xlfn.XLOOKUP(A2736,blinkit_order_items[order_id],blinkit_order_items[quantity])</f>
        <v>2</v>
      </c>
      <c r="I2736">
        <f>_xlfn.XLOOKUP(A2736,blinkit_order_items[order_id],blinkit_order_items[unit_price])</f>
        <v>319.33999999999997</v>
      </c>
      <c r="J2736" s="3">
        <v>2111.11</v>
      </c>
      <c r="K2736" s="3" t="s">
        <v>15</v>
      </c>
      <c r="L2736" s="3" t="s">
        <v>10</v>
      </c>
      <c r="M2736">
        <v>5</v>
      </c>
      <c r="N2736" s="8">
        <v>45167.680717592593</v>
      </c>
    </row>
    <row r="2737" spans="1:14" x14ac:dyDescent="0.3">
      <c r="A2737" s="4">
        <v>8640364495</v>
      </c>
      <c r="B2737" s="5">
        <v>51670882</v>
      </c>
      <c r="C2737" t="str">
        <f>_xlfn.XLOOKUP(B2737,blinkit_customers!A:A,blinkit_customers!B:B," ")</f>
        <v>Krishna Hans</v>
      </c>
      <c r="D2737" t="str">
        <f>_xlfn.XLOOKUP(B2737, blinkit_customers!A:A,blinkit_customers!I:I, " ")</f>
        <v>Inactive</v>
      </c>
      <c r="E2737">
        <f>_xlfn.XLOOKUP(A2737,blinkit_order_items[order_id],blinkit_order_items[product_id])</f>
        <v>398340</v>
      </c>
      <c r="F2737" t="str">
        <f>_xlfn.XLOOKUP(E2737,blinkit_products[product_id],blinkit_products[product_name])</f>
        <v>Instant Noodles</v>
      </c>
      <c r="G2737" t="str">
        <f>_xlfn.XLOOKUP(E2737,blinkit_products[product_id],blinkit_products[category])</f>
        <v>Instant &amp; Frozen Food</v>
      </c>
      <c r="H2737">
        <f>_xlfn.XLOOKUP(A2737,blinkit_order_items[order_id],blinkit_order_items[quantity])</f>
        <v>3</v>
      </c>
      <c r="I2737">
        <f>_xlfn.XLOOKUP(A2737,blinkit_order_items[order_id],blinkit_order_items[unit_price])</f>
        <v>651.92999999999995</v>
      </c>
      <c r="J2737" s="5">
        <v>1012.07</v>
      </c>
      <c r="K2737" s="5" t="s">
        <v>13</v>
      </c>
      <c r="L2737" s="5" t="s">
        <v>14</v>
      </c>
      <c r="M2737">
        <v>10</v>
      </c>
      <c r="N2737" s="9">
        <v>45059.952627314815</v>
      </c>
    </row>
    <row r="2738" spans="1:14" x14ac:dyDescent="0.3">
      <c r="A2738" s="2">
        <v>4610687284</v>
      </c>
      <c r="B2738" s="3">
        <v>27698051</v>
      </c>
      <c r="C2738" t="str">
        <f>_xlfn.XLOOKUP(B2738,blinkit_customers!A:A,blinkit_customers!B:B," ")</f>
        <v>Mitesh Savant</v>
      </c>
      <c r="D2738" t="str">
        <f>_xlfn.XLOOKUP(B2738, blinkit_customers!A:A,blinkit_customers!I:I, " ")</f>
        <v>Premium</v>
      </c>
      <c r="E2738">
        <f>_xlfn.XLOOKUP(A2738,blinkit_order_items[order_id],blinkit_order_items[product_id])</f>
        <v>723678</v>
      </c>
      <c r="F2738" t="str">
        <f>_xlfn.XLOOKUP(E2738,blinkit_products[product_id],blinkit_products[product_name])</f>
        <v>Dog Food</v>
      </c>
      <c r="G2738" t="str">
        <f>_xlfn.XLOOKUP(E2738,blinkit_products[product_id],blinkit_products[category])</f>
        <v>Pet Care</v>
      </c>
      <c r="H2738">
        <f>_xlfn.XLOOKUP(A2738,blinkit_order_items[order_id],blinkit_order_items[quantity])</f>
        <v>1</v>
      </c>
      <c r="I2738">
        <f>_xlfn.XLOOKUP(A2738,blinkit_order_items[order_id],blinkit_order_items[unit_price])</f>
        <v>675.46</v>
      </c>
      <c r="J2738" s="3">
        <v>1094.43</v>
      </c>
      <c r="K2738" s="3" t="s">
        <v>11</v>
      </c>
      <c r="L2738" s="3" t="s">
        <v>10</v>
      </c>
      <c r="M2738">
        <v>5</v>
      </c>
      <c r="N2738" s="8">
        <v>45195.439247685186</v>
      </c>
    </row>
    <row r="2739" spans="1:14" x14ac:dyDescent="0.3">
      <c r="A2739" s="4">
        <v>189431942</v>
      </c>
      <c r="B2739" s="5">
        <v>58115779</v>
      </c>
      <c r="C2739" t="str">
        <f>_xlfn.XLOOKUP(B2739,blinkit_customers!A:A,blinkit_customers!B:B," ")</f>
        <v>Bhavna Ramaswamy</v>
      </c>
      <c r="D2739" t="str">
        <f>_xlfn.XLOOKUP(B2739, blinkit_customers!A:A,blinkit_customers!I:I, " ")</f>
        <v>Regular</v>
      </c>
      <c r="E2739">
        <f>_xlfn.XLOOKUP(A2739,blinkit_order_items[order_id],blinkit_order_items[product_id])</f>
        <v>51036</v>
      </c>
      <c r="F2739" t="str">
        <f>_xlfn.XLOOKUP(E2739,blinkit_products[product_id],blinkit_products[product_name])</f>
        <v>Baby Food</v>
      </c>
      <c r="G2739" t="str">
        <f>_xlfn.XLOOKUP(E2739,blinkit_products[product_id],blinkit_products[category])</f>
        <v>Baby Care</v>
      </c>
      <c r="H2739">
        <f>_xlfn.XLOOKUP(A2739,blinkit_order_items[order_id],blinkit_order_items[quantity])</f>
        <v>3</v>
      </c>
      <c r="I2739">
        <f>_xlfn.XLOOKUP(A2739,blinkit_order_items[order_id],blinkit_order_items[unit_price])</f>
        <v>931.61</v>
      </c>
      <c r="J2739" s="5">
        <v>163.03</v>
      </c>
      <c r="K2739" s="5" t="s">
        <v>12</v>
      </c>
      <c r="L2739" s="5" t="s">
        <v>10</v>
      </c>
      <c r="M2739">
        <v>-2</v>
      </c>
      <c r="N2739" s="9">
        <v>45314.518935185188</v>
      </c>
    </row>
    <row r="2740" spans="1:14" x14ac:dyDescent="0.3">
      <c r="A2740" s="2">
        <v>1746826454</v>
      </c>
      <c r="B2740" s="3">
        <v>36462363</v>
      </c>
      <c r="C2740" t="str">
        <f>_xlfn.XLOOKUP(B2740,blinkit_customers!A:A,blinkit_customers!B:B," ")</f>
        <v>Samaksh Mandal</v>
      </c>
      <c r="D2740" t="str">
        <f>_xlfn.XLOOKUP(B2740, blinkit_customers!A:A,blinkit_customers!I:I, " ")</f>
        <v>Inactive</v>
      </c>
      <c r="E2740">
        <f>_xlfn.XLOOKUP(A2740,blinkit_order_items[order_id],blinkit_order_items[product_id])</f>
        <v>798639</v>
      </c>
      <c r="F2740" t="str">
        <f>_xlfn.XLOOKUP(E2740,blinkit_products[product_id],blinkit_products[product_name])</f>
        <v>Eggs</v>
      </c>
      <c r="G2740" t="str">
        <f>_xlfn.XLOOKUP(E2740,blinkit_products[product_id],blinkit_products[category])</f>
        <v>Dairy &amp; Breakfast</v>
      </c>
      <c r="H2740">
        <f>_xlfn.XLOOKUP(A2740,blinkit_order_items[order_id],blinkit_order_items[quantity])</f>
        <v>2</v>
      </c>
      <c r="I2740">
        <f>_xlfn.XLOOKUP(A2740,blinkit_order_items[order_id],blinkit_order_items[unit_price])</f>
        <v>211.25</v>
      </c>
      <c r="J2740" s="3">
        <v>261.02999999999997</v>
      </c>
      <c r="K2740" s="3" t="s">
        <v>13</v>
      </c>
      <c r="L2740" s="3" t="s">
        <v>10</v>
      </c>
      <c r="M2740">
        <v>-2</v>
      </c>
      <c r="N2740" s="8">
        <v>45296.068657407406</v>
      </c>
    </row>
    <row r="2741" spans="1:14" x14ac:dyDescent="0.3">
      <c r="A2741" s="4">
        <v>948345459</v>
      </c>
      <c r="B2741" s="5">
        <v>66629497</v>
      </c>
      <c r="C2741" t="str">
        <f>_xlfn.XLOOKUP(B2741,blinkit_customers!A:A,blinkit_customers!B:B," ")</f>
        <v>Widisha Kaur</v>
      </c>
      <c r="D2741" t="str">
        <f>_xlfn.XLOOKUP(B2741, blinkit_customers!A:A,blinkit_customers!I:I, " ")</f>
        <v>Regular</v>
      </c>
      <c r="E2741">
        <f>_xlfn.XLOOKUP(A2741,blinkit_order_items[order_id],blinkit_order_items[product_id])</f>
        <v>993331</v>
      </c>
      <c r="F2741" t="str">
        <f>_xlfn.XLOOKUP(E2741,blinkit_products[product_id],blinkit_products[product_name])</f>
        <v>Pulses</v>
      </c>
      <c r="G2741" t="str">
        <f>_xlfn.XLOOKUP(E2741,blinkit_products[product_id],blinkit_products[category])</f>
        <v>Grocery &amp; Staples</v>
      </c>
      <c r="H2741">
        <f>_xlfn.XLOOKUP(A2741,blinkit_order_items[order_id],blinkit_order_items[quantity])</f>
        <v>1</v>
      </c>
      <c r="I2741">
        <f>_xlfn.XLOOKUP(A2741,blinkit_order_items[order_id],blinkit_order_items[unit_price])</f>
        <v>102.44</v>
      </c>
      <c r="J2741" s="5">
        <v>1015.2</v>
      </c>
      <c r="K2741" s="5" t="s">
        <v>12</v>
      </c>
      <c r="L2741" s="5" t="s">
        <v>14</v>
      </c>
      <c r="M2741">
        <v>10</v>
      </c>
      <c r="N2741" s="9">
        <v>45374.175763888888</v>
      </c>
    </row>
    <row r="2742" spans="1:14" x14ac:dyDescent="0.3">
      <c r="A2742" s="2">
        <v>9959881029</v>
      </c>
      <c r="B2742" s="3">
        <v>35782051</v>
      </c>
      <c r="C2742" t="str">
        <f>_xlfn.XLOOKUP(B2742,blinkit_customers!A:A,blinkit_customers!B:B," ")</f>
        <v>Ekiya Mital</v>
      </c>
      <c r="D2742" t="str">
        <f>_xlfn.XLOOKUP(B2742, blinkit_customers!A:A,blinkit_customers!I:I, " ")</f>
        <v>New</v>
      </c>
      <c r="E2742">
        <f>_xlfn.XLOOKUP(A2742,blinkit_order_items[order_id],blinkit_order_items[product_id])</f>
        <v>654623</v>
      </c>
      <c r="F2742" t="str">
        <f>_xlfn.XLOOKUP(E2742,blinkit_products[product_id],blinkit_products[product_name])</f>
        <v>Chips</v>
      </c>
      <c r="G2742" t="str">
        <f>_xlfn.XLOOKUP(E2742,blinkit_products[product_id],blinkit_products[category])</f>
        <v>Snacks &amp; Munchies</v>
      </c>
      <c r="H2742">
        <f>_xlfn.XLOOKUP(A2742,blinkit_order_items[order_id],blinkit_order_items[quantity])</f>
        <v>2</v>
      </c>
      <c r="I2742">
        <f>_xlfn.XLOOKUP(A2742,blinkit_order_items[order_id],blinkit_order_items[unit_price])</f>
        <v>422.14</v>
      </c>
      <c r="J2742" s="3">
        <v>3893.9</v>
      </c>
      <c r="K2742" s="3" t="s">
        <v>12</v>
      </c>
      <c r="L2742" s="3" t="s">
        <v>14</v>
      </c>
      <c r="M2742">
        <v>10</v>
      </c>
      <c r="N2742" s="8">
        <v>45565.141041666669</v>
      </c>
    </row>
    <row r="2743" spans="1:14" x14ac:dyDescent="0.3">
      <c r="A2743" s="4">
        <v>621213006</v>
      </c>
      <c r="B2743" s="5">
        <v>43377076</v>
      </c>
      <c r="C2743" t="str">
        <f>_xlfn.XLOOKUP(B2743,blinkit_customers!A:A,blinkit_customers!B:B," ")</f>
        <v>Imaran Krishnan</v>
      </c>
      <c r="D2743" t="str">
        <f>_xlfn.XLOOKUP(B2743, blinkit_customers!A:A,blinkit_customers!I:I, " ")</f>
        <v>New</v>
      </c>
      <c r="E2743">
        <f>_xlfn.XLOOKUP(A2743,blinkit_order_items[order_id],blinkit_order_items[product_id])</f>
        <v>739448</v>
      </c>
      <c r="F2743" t="str">
        <f>_xlfn.XLOOKUP(E2743,blinkit_products[product_id],blinkit_products[product_name])</f>
        <v>Dish Soap</v>
      </c>
      <c r="G2743" t="str">
        <f>_xlfn.XLOOKUP(E2743,blinkit_products[product_id],blinkit_products[category])</f>
        <v>Household Care</v>
      </c>
      <c r="H2743">
        <f>_xlfn.XLOOKUP(A2743,blinkit_order_items[order_id],blinkit_order_items[quantity])</f>
        <v>3</v>
      </c>
      <c r="I2743">
        <f>_xlfn.XLOOKUP(A2743,blinkit_order_items[order_id],blinkit_order_items[unit_price])</f>
        <v>755.66</v>
      </c>
      <c r="J2743" s="5">
        <v>1244.79</v>
      </c>
      <c r="K2743" s="5" t="s">
        <v>12</v>
      </c>
      <c r="L2743" s="5" t="s">
        <v>10</v>
      </c>
      <c r="M2743">
        <v>1</v>
      </c>
      <c r="N2743" s="9">
        <v>45495.186412037037</v>
      </c>
    </row>
    <row r="2744" spans="1:14" x14ac:dyDescent="0.3">
      <c r="A2744" s="2">
        <v>1772464528</v>
      </c>
      <c r="B2744" s="3">
        <v>66655397</v>
      </c>
      <c r="C2744" t="str">
        <f>_xlfn.XLOOKUP(B2744,blinkit_customers!A:A,blinkit_customers!B:B," ")</f>
        <v>Hemal Grover</v>
      </c>
      <c r="D2744" t="str">
        <f>_xlfn.XLOOKUP(B2744, blinkit_customers!A:A,blinkit_customers!I:I, " ")</f>
        <v>New</v>
      </c>
      <c r="E2744">
        <f>_xlfn.XLOOKUP(A2744,blinkit_order_items[order_id],blinkit_order_items[product_id])</f>
        <v>954722</v>
      </c>
      <c r="F2744" t="str">
        <f>_xlfn.XLOOKUP(E2744,blinkit_products[product_id],blinkit_products[product_name])</f>
        <v>Ice Cream</v>
      </c>
      <c r="G2744" t="str">
        <f>_xlfn.XLOOKUP(E2744,blinkit_products[product_id],blinkit_products[category])</f>
        <v>Instant &amp; Frozen Food</v>
      </c>
      <c r="H2744">
        <f>_xlfn.XLOOKUP(A2744,blinkit_order_items[order_id],blinkit_order_items[quantity])</f>
        <v>1</v>
      </c>
      <c r="I2744">
        <f>_xlfn.XLOOKUP(A2744,blinkit_order_items[order_id],blinkit_order_items[unit_price])</f>
        <v>616.45000000000005</v>
      </c>
      <c r="J2744" s="3">
        <v>1709.44</v>
      </c>
      <c r="K2744" s="3" t="s">
        <v>11</v>
      </c>
      <c r="L2744" s="3" t="s">
        <v>10</v>
      </c>
      <c r="M2744">
        <v>1</v>
      </c>
      <c r="N2744" s="8">
        <v>45176.877129629633</v>
      </c>
    </row>
    <row r="2745" spans="1:14" x14ac:dyDescent="0.3">
      <c r="A2745" s="4">
        <v>7732863862</v>
      </c>
      <c r="B2745" s="5">
        <v>89476734</v>
      </c>
      <c r="C2745" t="str">
        <f>_xlfn.XLOOKUP(B2745,blinkit_customers!A:A,blinkit_customers!B:B," ")</f>
        <v>Jackson Rajagopal</v>
      </c>
      <c r="D2745" t="str">
        <f>_xlfn.XLOOKUP(B2745, blinkit_customers!A:A,blinkit_customers!I:I, " ")</f>
        <v>Inactive</v>
      </c>
      <c r="E2745">
        <f>_xlfn.XLOOKUP(A2745,blinkit_order_items[order_id],blinkit_order_items[product_id])</f>
        <v>194682</v>
      </c>
      <c r="F2745" t="str">
        <f>_xlfn.XLOOKUP(E2745,blinkit_products[product_id],blinkit_products[product_name])</f>
        <v>Iced Tea</v>
      </c>
      <c r="G2745" t="str">
        <f>_xlfn.XLOOKUP(E2745,blinkit_products[product_id],blinkit_products[category])</f>
        <v>Cold Drinks &amp; Juices</v>
      </c>
      <c r="H2745">
        <f>_xlfn.XLOOKUP(A2745,blinkit_order_items[order_id],blinkit_order_items[quantity])</f>
        <v>2</v>
      </c>
      <c r="I2745">
        <f>_xlfn.XLOOKUP(A2745,blinkit_order_items[order_id],blinkit_order_items[unit_price])</f>
        <v>912.29</v>
      </c>
      <c r="J2745" s="5">
        <v>3828.04</v>
      </c>
      <c r="K2745" s="5" t="s">
        <v>11</v>
      </c>
      <c r="L2745" s="5" t="s">
        <v>10</v>
      </c>
      <c r="M2745">
        <v>2</v>
      </c>
      <c r="N2745" s="9">
        <v>45140.163090277776</v>
      </c>
    </row>
    <row r="2746" spans="1:14" x14ac:dyDescent="0.3">
      <c r="A2746" s="2">
        <v>3064828239</v>
      </c>
      <c r="B2746" s="3">
        <v>6186471</v>
      </c>
      <c r="C2746" t="str">
        <f>_xlfn.XLOOKUP(B2746,blinkit_customers!A:A,blinkit_customers!B:B," ")</f>
        <v>Dominic Koshy</v>
      </c>
      <c r="D2746" t="str">
        <f>_xlfn.XLOOKUP(B2746, blinkit_customers!A:A,blinkit_customers!I:I, " ")</f>
        <v>New</v>
      </c>
      <c r="E2746">
        <f>_xlfn.XLOOKUP(A2746,blinkit_order_items[order_id],blinkit_order_items[product_id])</f>
        <v>689769</v>
      </c>
      <c r="F2746" t="str">
        <f>_xlfn.XLOOKUP(E2746,blinkit_products[product_id],blinkit_products[product_name])</f>
        <v>Frozen Vegetables</v>
      </c>
      <c r="G2746" t="str">
        <f>_xlfn.XLOOKUP(E2746,blinkit_products[product_id],blinkit_products[category])</f>
        <v>Instant &amp; Frozen Food</v>
      </c>
      <c r="H2746">
        <f>_xlfn.XLOOKUP(A2746,blinkit_order_items[order_id],blinkit_order_items[quantity])</f>
        <v>1</v>
      </c>
      <c r="I2746">
        <f>_xlfn.XLOOKUP(A2746,blinkit_order_items[order_id],blinkit_order_items[unit_price])</f>
        <v>46.62</v>
      </c>
      <c r="J2746" s="3">
        <v>4356.46</v>
      </c>
      <c r="K2746" s="3" t="s">
        <v>12</v>
      </c>
      <c r="L2746" s="3" t="s">
        <v>10</v>
      </c>
      <c r="M2746">
        <v>5</v>
      </c>
      <c r="N2746" s="8">
        <v>45340.317743055559</v>
      </c>
    </row>
    <row r="2747" spans="1:14" x14ac:dyDescent="0.3">
      <c r="A2747" s="4">
        <v>6363526452</v>
      </c>
      <c r="B2747" s="5">
        <v>53292177</v>
      </c>
      <c r="C2747" t="str">
        <f>_xlfn.XLOOKUP(B2747,blinkit_customers!A:A,blinkit_customers!B:B," ")</f>
        <v>Tanmayi Vyas</v>
      </c>
      <c r="D2747" t="str">
        <f>_xlfn.XLOOKUP(B2747, blinkit_customers!A:A,blinkit_customers!I:I, " ")</f>
        <v>Inactive</v>
      </c>
      <c r="E2747">
        <f>_xlfn.XLOOKUP(A2747,blinkit_order_items[order_id],blinkit_order_items[product_id])</f>
        <v>965755</v>
      </c>
      <c r="F2747" t="str">
        <f>_xlfn.XLOOKUP(E2747,blinkit_products[product_id],blinkit_products[product_name])</f>
        <v>Bananas</v>
      </c>
      <c r="G2747" t="str">
        <f>_xlfn.XLOOKUP(E2747,blinkit_products[product_id],blinkit_products[category])</f>
        <v>Fruits &amp; Vegetables</v>
      </c>
      <c r="H2747">
        <f>_xlfn.XLOOKUP(A2747,blinkit_order_items[order_id],blinkit_order_items[quantity])</f>
        <v>3</v>
      </c>
      <c r="I2747">
        <f>_xlfn.XLOOKUP(A2747,blinkit_order_items[order_id],blinkit_order_items[unit_price])</f>
        <v>532.57000000000005</v>
      </c>
      <c r="J2747" s="5">
        <v>3611.55</v>
      </c>
      <c r="K2747" s="5" t="s">
        <v>15</v>
      </c>
      <c r="L2747" s="5" t="s">
        <v>10</v>
      </c>
      <c r="M2747">
        <v>2</v>
      </c>
      <c r="N2747" s="9">
        <v>45209.959652777776</v>
      </c>
    </row>
    <row r="2748" spans="1:14" x14ac:dyDescent="0.3">
      <c r="A2748" s="2">
        <v>6988011282</v>
      </c>
      <c r="B2748" s="3">
        <v>74212242</v>
      </c>
      <c r="C2748" t="str">
        <f>_xlfn.XLOOKUP(B2748,blinkit_customers!A:A,blinkit_customers!B:B," ")</f>
        <v>Netra Kaul</v>
      </c>
      <c r="D2748" t="str">
        <f>_xlfn.XLOOKUP(B2748, blinkit_customers!A:A,blinkit_customers!I:I, " ")</f>
        <v>Premium</v>
      </c>
      <c r="E2748">
        <f>_xlfn.XLOOKUP(A2748,blinkit_order_items[order_id],blinkit_order_items[product_id])</f>
        <v>807452</v>
      </c>
      <c r="F2748" t="str">
        <f>_xlfn.XLOOKUP(E2748,blinkit_products[product_id],blinkit_products[product_name])</f>
        <v>Pulses</v>
      </c>
      <c r="G2748" t="str">
        <f>_xlfn.XLOOKUP(E2748,blinkit_products[product_id],blinkit_products[category])</f>
        <v>Grocery &amp; Staples</v>
      </c>
      <c r="H2748">
        <f>_xlfn.XLOOKUP(A2748,blinkit_order_items[order_id],blinkit_order_items[quantity])</f>
        <v>1</v>
      </c>
      <c r="I2748">
        <f>_xlfn.XLOOKUP(A2748,blinkit_order_items[order_id],blinkit_order_items[unit_price])</f>
        <v>144.19</v>
      </c>
      <c r="J2748" s="3">
        <v>2171.9299999999998</v>
      </c>
      <c r="K2748" s="3" t="s">
        <v>15</v>
      </c>
      <c r="L2748" s="3" t="s">
        <v>10</v>
      </c>
      <c r="M2748">
        <v>-1</v>
      </c>
      <c r="N2748" s="8">
        <v>45595.708391203705</v>
      </c>
    </row>
    <row r="2749" spans="1:14" x14ac:dyDescent="0.3">
      <c r="A2749" s="4">
        <v>8523250818</v>
      </c>
      <c r="B2749" s="5">
        <v>77673290</v>
      </c>
      <c r="C2749" t="str">
        <f>_xlfn.XLOOKUP(B2749,blinkit_customers!A:A,blinkit_customers!B:B," ")</f>
        <v>Aditya Ram</v>
      </c>
      <c r="D2749" t="str">
        <f>_xlfn.XLOOKUP(B2749, blinkit_customers!A:A,blinkit_customers!I:I, " ")</f>
        <v>Premium</v>
      </c>
      <c r="E2749">
        <f>_xlfn.XLOOKUP(A2749,blinkit_order_items[order_id],blinkit_order_items[product_id])</f>
        <v>799459</v>
      </c>
      <c r="F2749" t="str">
        <f>_xlfn.XLOOKUP(E2749,blinkit_products[product_id],blinkit_products[product_name])</f>
        <v>Vitamins</v>
      </c>
      <c r="G2749" t="str">
        <f>_xlfn.XLOOKUP(E2749,blinkit_products[product_id],blinkit_products[category])</f>
        <v>Pharmacy</v>
      </c>
      <c r="H2749">
        <f>_xlfn.XLOOKUP(A2749,blinkit_order_items[order_id],blinkit_order_items[quantity])</f>
        <v>2</v>
      </c>
      <c r="I2749">
        <f>_xlfn.XLOOKUP(A2749,blinkit_order_items[order_id],blinkit_order_items[unit_price])</f>
        <v>852.02</v>
      </c>
      <c r="J2749" s="5">
        <v>2236.59</v>
      </c>
      <c r="K2749" s="5" t="s">
        <v>12</v>
      </c>
      <c r="L2749" s="5" t="s">
        <v>10</v>
      </c>
      <c r="M2749">
        <v>-4</v>
      </c>
      <c r="N2749" s="9">
        <v>45333.787569444445</v>
      </c>
    </row>
    <row r="2750" spans="1:14" x14ac:dyDescent="0.3">
      <c r="A2750" s="2">
        <v>5595210484</v>
      </c>
      <c r="B2750" s="3">
        <v>93507573</v>
      </c>
      <c r="C2750" t="str">
        <f>_xlfn.XLOOKUP(B2750,blinkit_customers!A:A,blinkit_customers!B:B," ")</f>
        <v>Raksha Prashad</v>
      </c>
      <c r="D2750" t="str">
        <f>_xlfn.XLOOKUP(B2750, blinkit_customers!A:A,blinkit_customers!I:I, " ")</f>
        <v>Premium</v>
      </c>
      <c r="E2750">
        <f>_xlfn.XLOOKUP(A2750,blinkit_order_items[order_id],blinkit_order_items[product_id])</f>
        <v>60619</v>
      </c>
      <c r="F2750" t="str">
        <f>_xlfn.XLOOKUP(E2750,blinkit_products[product_id],blinkit_products[product_name])</f>
        <v>Iced Tea</v>
      </c>
      <c r="G2750" t="str">
        <f>_xlfn.XLOOKUP(E2750,blinkit_products[product_id],blinkit_products[category])</f>
        <v>Cold Drinks &amp; Juices</v>
      </c>
      <c r="H2750">
        <f>_xlfn.XLOOKUP(A2750,blinkit_order_items[order_id],blinkit_order_items[quantity])</f>
        <v>3</v>
      </c>
      <c r="I2750">
        <f>_xlfn.XLOOKUP(A2750,blinkit_order_items[order_id],blinkit_order_items[unit_price])</f>
        <v>726.41</v>
      </c>
      <c r="J2750" s="3">
        <v>639.5</v>
      </c>
      <c r="K2750" s="3" t="s">
        <v>13</v>
      </c>
      <c r="L2750" s="3" t="s">
        <v>14</v>
      </c>
      <c r="M2750">
        <v>8</v>
      </c>
      <c r="N2750" s="8">
        <v>45063.044363425928</v>
      </c>
    </row>
    <row r="2751" spans="1:14" x14ac:dyDescent="0.3">
      <c r="A2751" s="4">
        <v>1461081366</v>
      </c>
      <c r="B2751" s="5">
        <v>13604883</v>
      </c>
      <c r="C2751" t="str">
        <f>_xlfn.XLOOKUP(B2751,blinkit_customers!A:A,blinkit_customers!B:B," ")</f>
        <v>Siddharth Kata</v>
      </c>
      <c r="D2751" t="str">
        <f>_xlfn.XLOOKUP(B2751, blinkit_customers!A:A,blinkit_customers!I:I, " ")</f>
        <v>Premium</v>
      </c>
      <c r="E2751">
        <f>_xlfn.XLOOKUP(A2751,blinkit_order_items[order_id],blinkit_order_items[product_id])</f>
        <v>33955</v>
      </c>
      <c r="F2751" t="str">
        <f>_xlfn.XLOOKUP(E2751,blinkit_products[product_id],blinkit_products[product_name])</f>
        <v>Frozen Pizza</v>
      </c>
      <c r="G2751" t="str">
        <f>_xlfn.XLOOKUP(E2751,blinkit_products[product_id],blinkit_products[category])</f>
        <v>Instant &amp; Frozen Food</v>
      </c>
      <c r="H2751">
        <f>_xlfn.XLOOKUP(A2751,blinkit_order_items[order_id],blinkit_order_items[quantity])</f>
        <v>1</v>
      </c>
      <c r="I2751">
        <f>_xlfn.XLOOKUP(A2751,blinkit_order_items[order_id],blinkit_order_items[unit_price])</f>
        <v>186.08</v>
      </c>
      <c r="J2751" s="5">
        <v>3593.55</v>
      </c>
      <c r="K2751" s="5" t="s">
        <v>11</v>
      </c>
      <c r="L2751" s="5" t="s">
        <v>14</v>
      </c>
      <c r="M2751">
        <v>7</v>
      </c>
      <c r="N2751" s="9">
        <v>45519.963136574072</v>
      </c>
    </row>
    <row r="2752" spans="1:14" x14ac:dyDescent="0.3">
      <c r="A2752" s="2">
        <v>4922364507</v>
      </c>
      <c r="B2752" s="3">
        <v>79628054</v>
      </c>
      <c r="C2752" t="str">
        <f>_xlfn.XLOOKUP(B2752,blinkit_customers!A:A,blinkit_customers!B:B," ")</f>
        <v>Oscar Narula</v>
      </c>
      <c r="D2752" t="str">
        <f>_xlfn.XLOOKUP(B2752, blinkit_customers!A:A,blinkit_customers!I:I, " ")</f>
        <v>Premium</v>
      </c>
      <c r="E2752">
        <f>_xlfn.XLOOKUP(A2752,blinkit_order_items[order_id],blinkit_order_items[product_id])</f>
        <v>313754</v>
      </c>
      <c r="F2752" t="str">
        <f>_xlfn.XLOOKUP(E2752,blinkit_products[product_id],blinkit_products[product_name])</f>
        <v>Biscuits</v>
      </c>
      <c r="G2752" t="str">
        <f>_xlfn.XLOOKUP(E2752,blinkit_products[product_id],blinkit_products[category])</f>
        <v>Snacks &amp; Munchies</v>
      </c>
      <c r="H2752">
        <f>_xlfn.XLOOKUP(A2752,blinkit_order_items[order_id],blinkit_order_items[quantity])</f>
        <v>3</v>
      </c>
      <c r="I2752">
        <f>_xlfn.XLOOKUP(A2752,blinkit_order_items[order_id],blinkit_order_items[unit_price])</f>
        <v>136.6</v>
      </c>
      <c r="J2752" s="3">
        <v>2661.33</v>
      </c>
      <c r="K2752" s="3" t="s">
        <v>11</v>
      </c>
      <c r="L2752" s="3" t="s">
        <v>10</v>
      </c>
      <c r="M2752">
        <v>2</v>
      </c>
      <c r="N2752" s="8">
        <v>45479.365648148145</v>
      </c>
    </row>
    <row r="2753" spans="1:14" x14ac:dyDescent="0.3">
      <c r="A2753" s="4">
        <v>6597871211</v>
      </c>
      <c r="B2753" s="5">
        <v>59815512</v>
      </c>
      <c r="C2753" t="str">
        <f>_xlfn.XLOOKUP(B2753,blinkit_customers!A:A,blinkit_customers!B:B," ")</f>
        <v>Teerth Seshadri</v>
      </c>
      <c r="D2753" t="str">
        <f>_xlfn.XLOOKUP(B2753, blinkit_customers!A:A,blinkit_customers!I:I, " ")</f>
        <v>Regular</v>
      </c>
      <c r="E2753">
        <f>_xlfn.XLOOKUP(A2753,blinkit_order_items[order_id],blinkit_order_items[product_id])</f>
        <v>478531</v>
      </c>
      <c r="F2753" t="str">
        <f>_xlfn.XLOOKUP(E2753,blinkit_products[product_id],blinkit_products[product_name])</f>
        <v>Carrots</v>
      </c>
      <c r="G2753" t="str">
        <f>_xlfn.XLOOKUP(E2753,blinkit_products[product_id],blinkit_products[category])</f>
        <v>Fruits &amp; Vegetables</v>
      </c>
      <c r="H2753">
        <f>_xlfn.XLOOKUP(A2753,blinkit_order_items[order_id],blinkit_order_items[quantity])</f>
        <v>3</v>
      </c>
      <c r="I2753">
        <f>_xlfn.XLOOKUP(A2753,blinkit_order_items[order_id],blinkit_order_items[unit_price])</f>
        <v>825.46</v>
      </c>
      <c r="J2753" s="5">
        <v>2777.48</v>
      </c>
      <c r="K2753" s="5" t="s">
        <v>12</v>
      </c>
      <c r="L2753" s="5" t="s">
        <v>10</v>
      </c>
      <c r="M2753">
        <v>1</v>
      </c>
      <c r="N2753" s="9">
        <v>45415.019814814812</v>
      </c>
    </row>
    <row r="2754" spans="1:14" x14ac:dyDescent="0.3">
      <c r="A2754" s="2">
        <v>2719816862</v>
      </c>
      <c r="B2754" s="3">
        <v>85074810</v>
      </c>
      <c r="C2754" t="str">
        <f>_xlfn.XLOOKUP(B2754,blinkit_customers!A:A,blinkit_customers!B:B," ")</f>
        <v>Aarna Naik</v>
      </c>
      <c r="D2754" t="str">
        <f>_xlfn.XLOOKUP(B2754, blinkit_customers!A:A,blinkit_customers!I:I, " ")</f>
        <v>Regular</v>
      </c>
      <c r="E2754">
        <f>_xlfn.XLOOKUP(A2754,blinkit_order_items[order_id],blinkit_order_items[product_id])</f>
        <v>876139</v>
      </c>
      <c r="F2754" t="str">
        <f>_xlfn.XLOOKUP(E2754,blinkit_products[product_id],blinkit_products[product_name])</f>
        <v>Pulses</v>
      </c>
      <c r="G2754" t="str">
        <f>_xlfn.XLOOKUP(E2754,blinkit_products[product_id],blinkit_products[category])</f>
        <v>Grocery &amp; Staples</v>
      </c>
      <c r="H2754">
        <f>_xlfn.XLOOKUP(A2754,blinkit_order_items[order_id],blinkit_order_items[quantity])</f>
        <v>3</v>
      </c>
      <c r="I2754">
        <f>_xlfn.XLOOKUP(A2754,blinkit_order_items[order_id],blinkit_order_items[unit_price])</f>
        <v>415.75</v>
      </c>
      <c r="J2754" s="3">
        <v>332.84</v>
      </c>
      <c r="K2754" s="3" t="s">
        <v>15</v>
      </c>
      <c r="L2754" s="3" t="s">
        <v>14</v>
      </c>
      <c r="M2754">
        <v>15</v>
      </c>
      <c r="N2754" s="8">
        <v>45555.867615740739</v>
      </c>
    </row>
    <row r="2755" spans="1:14" x14ac:dyDescent="0.3">
      <c r="A2755" s="4">
        <v>9830788650</v>
      </c>
      <c r="B2755" s="5">
        <v>87160527</v>
      </c>
      <c r="C2755" t="str">
        <f>_xlfn.XLOOKUP(B2755,blinkit_customers!A:A,blinkit_customers!B:B," ")</f>
        <v>Gautam Ravel</v>
      </c>
      <c r="D2755" t="str">
        <f>_xlfn.XLOOKUP(B2755, blinkit_customers!A:A,blinkit_customers!I:I, " ")</f>
        <v>New</v>
      </c>
      <c r="E2755">
        <f>_xlfn.XLOOKUP(A2755,blinkit_order_items[order_id],blinkit_order_items[product_id])</f>
        <v>587645</v>
      </c>
      <c r="F2755" t="str">
        <f>_xlfn.XLOOKUP(E2755,blinkit_products[product_id],blinkit_products[product_name])</f>
        <v>Vitamins</v>
      </c>
      <c r="G2755" t="str">
        <f>_xlfn.XLOOKUP(E2755,blinkit_products[product_id],blinkit_products[category])</f>
        <v>Pharmacy</v>
      </c>
      <c r="H2755">
        <f>_xlfn.XLOOKUP(A2755,blinkit_order_items[order_id],blinkit_order_items[quantity])</f>
        <v>1</v>
      </c>
      <c r="I2755">
        <f>_xlfn.XLOOKUP(A2755,blinkit_order_items[order_id],blinkit_order_items[unit_price])</f>
        <v>801.81</v>
      </c>
      <c r="J2755" s="5">
        <v>2924.55</v>
      </c>
      <c r="K2755" s="5" t="s">
        <v>12</v>
      </c>
      <c r="L2755" s="5" t="s">
        <v>10</v>
      </c>
      <c r="M2755">
        <v>5</v>
      </c>
      <c r="N2755" s="9">
        <v>45114.329930555556</v>
      </c>
    </row>
    <row r="2756" spans="1:14" x14ac:dyDescent="0.3">
      <c r="A2756" s="2">
        <v>140980199</v>
      </c>
      <c r="B2756" s="3">
        <v>27504517</v>
      </c>
      <c r="C2756" t="str">
        <f>_xlfn.XLOOKUP(B2756,blinkit_customers!A:A,blinkit_customers!B:B," ")</f>
        <v>Rayaan Gupta</v>
      </c>
      <c r="D2756" t="str">
        <f>_xlfn.XLOOKUP(B2756, blinkit_customers!A:A,blinkit_customers!I:I, " ")</f>
        <v>New</v>
      </c>
      <c r="E2756">
        <f>_xlfn.XLOOKUP(A2756,blinkit_order_items[order_id],blinkit_order_items[product_id])</f>
        <v>492958</v>
      </c>
      <c r="F2756" t="str">
        <f>_xlfn.XLOOKUP(E2756,blinkit_products[product_id],blinkit_products[product_name])</f>
        <v>Lotion</v>
      </c>
      <c r="G2756" t="str">
        <f>_xlfn.XLOOKUP(E2756,blinkit_products[product_id],blinkit_products[category])</f>
        <v>Personal Care</v>
      </c>
      <c r="H2756">
        <f>_xlfn.XLOOKUP(A2756,blinkit_order_items[order_id],blinkit_order_items[quantity])</f>
        <v>2</v>
      </c>
      <c r="I2756">
        <f>_xlfn.XLOOKUP(A2756,blinkit_order_items[order_id],blinkit_order_items[unit_price])</f>
        <v>84.2</v>
      </c>
      <c r="J2756" s="3">
        <v>769.7</v>
      </c>
      <c r="K2756" s="3" t="s">
        <v>12</v>
      </c>
      <c r="L2756" s="3" t="s">
        <v>14</v>
      </c>
      <c r="M2756">
        <v>9</v>
      </c>
      <c r="N2756" s="8">
        <v>45356.58965277778</v>
      </c>
    </row>
    <row r="2757" spans="1:14" x14ac:dyDescent="0.3">
      <c r="A2757" s="4">
        <v>7595842583</v>
      </c>
      <c r="B2757" s="5">
        <v>90150193</v>
      </c>
      <c r="C2757" t="str">
        <f>_xlfn.XLOOKUP(B2757,blinkit_customers!A:A,blinkit_customers!B:B," ")</f>
        <v>Advik Rajan</v>
      </c>
      <c r="D2757" t="str">
        <f>_xlfn.XLOOKUP(B2757, blinkit_customers!A:A,blinkit_customers!I:I, " ")</f>
        <v>Inactive</v>
      </c>
      <c r="E2757">
        <f>_xlfn.XLOOKUP(A2757,blinkit_order_items[order_id],blinkit_order_items[product_id])</f>
        <v>555121</v>
      </c>
      <c r="F2757" t="str">
        <f>_xlfn.XLOOKUP(E2757,blinkit_products[product_id],blinkit_products[product_name])</f>
        <v>Carrots</v>
      </c>
      <c r="G2757" t="str">
        <f>_xlfn.XLOOKUP(E2757,blinkit_products[product_id],blinkit_products[category])</f>
        <v>Fruits &amp; Vegetables</v>
      </c>
      <c r="H2757">
        <f>_xlfn.XLOOKUP(A2757,blinkit_order_items[order_id],blinkit_order_items[quantity])</f>
        <v>1</v>
      </c>
      <c r="I2757">
        <f>_xlfn.XLOOKUP(A2757,blinkit_order_items[order_id],blinkit_order_items[unit_price])</f>
        <v>354.91</v>
      </c>
      <c r="J2757" s="5">
        <v>3399.47</v>
      </c>
      <c r="K2757" s="5" t="s">
        <v>11</v>
      </c>
      <c r="L2757" s="5" t="s">
        <v>10</v>
      </c>
      <c r="M2757">
        <v>5</v>
      </c>
      <c r="N2757" s="9">
        <v>45346.331319444442</v>
      </c>
    </row>
    <row r="2758" spans="1:14" x14ac:dyDescent="0.3">
      <c r="A2758" s="2">
        <v>2390228992</v>
      </c>
      <c r="B2758" s="3">
        <v>46699982</v>
      </c>
      <c r="C2758" t="str">
        <f>_xlfn.XLOOKUP(B2758,blinkit_customers!A:A,blinkit_customers!B:B," ")</f>
        <v>Abhiram Sahni</v>
      </c>
      <c r="D2758" t="str">
        <f>_xlfn.XLOOKUP(B2758, blinkit_customers!A:A,blinkit_customers!I:I, " ")</f>
        <v>Inactive</v>
      </c>
      <c r="E2758">
        <f>_xlfn.XLOOKUP(A2758,blinkit_order_items[order_id],blinkit_order_items[product_id])</f>
        <v>328457</v>
      </c>
      <c r="F2758" t="str">
        <f>_xlfn.XLOOKUP(E2758,blinkit_products[product_id],blinkit_products[product_name])</f>
        <v>Mango Drink</v>
      </c>
      <c r="G2758" t="str">
        <f>_xlfn.XLOOKUP(E2758,blinkit_products[product_id],blinkit_products[category])</f>
        <v>Cold Drinks &amp; Juices</v>
      </c>
      <c r="H2758">
        <f>_xlfn.XLOOKUP(A2758,blinkit_order_items[order_id],blinkit_order_items[quantity])</f>
        <v>2</v>
      </c>
      <c r="I2758">
        <f>_xlfn.XLOOKUP(A2758,blinkit_order_items[order_id],blinkit_order_items[unit_price])</f>
        <v>858.57</v>
      </c>
      <c r="J2758" s="3">
        <v>2179.5500000000002</v>
      </c>
      <c r="K2758" s="3" t="s">
        <v>13</v>
      </c>
      <c r="L2758" s="3" t="s">
        <v>10</v>
      </c>
      <c r="M2758">
        <v>0</v>
      </c>
      <c r="N2758" s="8">
        <v>45138.70113425926</v>
      </c>
    </row>
    <row r="2759" spans="1:14" x14ac:dyDescent="0.3">
      <c r="A2759" s="4">
        <v>8178738469</v>
      </c>
      <c r="B2759" s="5">
        <v>95873651</v>
      </c>
      <c r="C2759" t="str">
        <f>_xlfn.XLOOKUP(B2759,blinkit_customers!A:A,blinkit_customers!B:B," ")</f>
        <v>Shivani Divan</v>
      </c>
      <c r="D2759" t="str">
        <f>_xlfn.XLOOKUP(B2759, blinkit_customers!A:A,blinkit_customers!I:I, " ")</f>
        <v>Inactive</v>
      </c>
      <c r="E2759">
        <f>_xlfn.XLOOKUP(A2759,blinkit_order_items[order_id],blinkit_order_items[product_id])</f>
        <v>140154</v>
      </c>
      <c r="F2759" t="str">
        <f>_xlfn.XLOOKUP(E2759,blinkit_products[product_id],blinkit_products[product_name])</f>
        <v>Shampoo</v>
      </c>
      <c r="G2759" t="str">
        <f>_xlfn.XLOOKUP(E2759,blinkit_products[product_id],blinkit_products[category])</f>
        <v>Personal Care</v>
      </c>
      <c r="H2759">
        <f>_xlfn.XLOOKUP(A2759,blinkit_order_items[order_id],blinkit_order_items[quantity])</f>
        <v>3</v>
      </c>
      <c r="I2759">
        <f>_xlfn.XLOOKUP(A2759,blinkit_order_items[order_id],blinkit_order_items[unit_price])</f>
        <v>171.2</v>
      </c>
      <c r="J2759" s="5">
        <v>4117.53</v>
      </c>
      <c r="K2759" s="5" t="s">
        <v>13</v>
      </c>
      <c r="L2759" s="5" t="s">
        <v>14</v>
      </c>
      <c r="M2759">
        <v>10</v>
      </c>
      <c r="N2759" s="9">
        <v>45089.241400462961</v>
      </c>
    </row>
    <row r="2760" spans="1:14" x14ac:dyDescent="0.3">
      <c r="A2760" s="2">
        <v>9964671001</v>
      </c>
      <c r="B2760" s="3">
        <v>79591237</v>
      </c>
      <c r="C2760" t="str">
        <f>_xlfn.XLOOKUP(B2760,blinkit_customers!A:A,blinkit_customers!B:B," ")</f>
        <v>Osha Warrior</v>
      </c>
      <c r="D2760" t="str">
        <f>_xlfn.XLOOKUP(B2760, blinkit_customers!A:A,blinkit_customers!I:I, " ")</f>
        <v>Premium</v>
      </c>
      <c r="E2760">
        <f>_xlfn.XLOOKUP(A2760,blinkit_order_items[order_id],blinkit_order_items[product_id])</f>
        <v>256051</v>
      </c>
      <c r="F2760" t="str">
        <f>_xlfn.XLOOKUP(E2760,blinkit_products[product_id],blinkit_products[product_name])</f>
        <v>Lotion</v>
      </c>
      <c r="G2760" t="str">
        <f>_xlfn.XLOOKUP(E2760,blinkit_products[product_id],blinkit_products[category])</f>
        <v>Personal Care</v>
      </c>
      <c r="H2760">
        <f>_xlfn.XLOOKUP(A2760,blinkit_order_items[order_id],blinkit_order_items[quantity])</f>
        <v>1</v>
      </c>
      <c r="I2760">
        <f>_xlfn.XLOOKUP(A2760,blinkit_order_items[order_id],blinkit_order_items[unit_price])</f>
        <v>400.92</v>
      </c>
      <c r="J2760" s="3">
        <v>3829.3</v>
      </c>
      <c r="K2760" s="3" t="s">
        <v>13</v>
      </c>
      <c r="L2760" s="3" t="s">
        <v>10</v>
      </c>
      <c r="M2760">
        <v>-4</v>
      </c>
      <c r="N2760" s="8">
        <v>45365.745752314811</v>
      </c>
    </row>
    <row r="2761" spans="1:14" x14ac:dyDescent="0.3">
      <c r="A2761" s="4">
        <v>1258689954</v>
      </c>
      <c r="B2761" s="5">
        <v>89886179</v>
      </c>
      <c r="C2761" t="str">
        <f>_xlfn.XLOOKUP(B2761,blinkit_customers!A:A,blinkit_customers!B:B," ")</f>
        <v>Ladli Shah</v>
      </c>
      <c r="D2761" t="str">
        <f>_xlfn.XLOOKUP(B2761, blinkit_customers!A:A,blinkit_customers!I:I, " ")</f>
        <v>Inactive</v>
      </c>
      <c r="E2761">
        <f>_xlfn.XLOOKUP(A2761,blinkit_order_items[order_id],blinkit_order_items[product_id])</f>
        <v>623234</v>
      </c>
      <c r="F2761" t="str">
        <f>_xlfn.XLOOKUP(E2761,blinkit_products[product_id],blinkit_products[product_name])</f>
        <v>Frozen Biryani</v>
      </c>
      <c r="G2761" t="str">
        <f>_xlfn.XLOOKUP(E2761,blinkit_products[product_id],blinkit_products[category])</f>
        <v>Instant &amp; Frozen Food</v>
      </c>
      <c r="H2761">
        <f>_xlfn.XLOOKUP(A2761,blinkit_order_items[order_id],blinkit_order_items[quantity])</f>
        <v>3</v>
      </c>
      <c r="I2761">
        <f>_xlfn.XLOOKUP(A2761,blinkit_order_items[order_id],blinkit_order_items[unit_price])</f>
        <v>329.79</v>
      </c>
      <c r="J2761" s="5">
        <v>2868.78</v>
      </c>
      <c r="K2761" s="5" t="s">
        <v>13</v>
      </c>
      <c r="L2761" s="5" t="s">
        <v>10</v>
      </c>
      <c r="M2761">
        <v>2</v>
      </c>
      <c r="N2761" s="9">
        <v>45382.102083333331</v>
      </c>
    </row>
    <row r="2762" spans="1:14" x14ac:dyDescent="0.3">
      <c r="A2762" s="2">
        <v>4647158015</v>
      </c>
      <c r="B2762" s="3">
        <v>13461704</v>
      </c>
      <c r="C2762" t="str">
        <f>_xlfn.XLOOKUP(B2762,blinkit_customers!A:A,blinkit_customers!B:B," ")</f>
        <v>Zayan Ratta</v>
      </c>
      <c r="D2762" t="str">
        <f>_xlfn.XLOOKUP(B2762, blinkit_customers!A:A,blinkit_customers!I:I, " ")</f>
        <v>Premium</v>
      </c>
      <c r="E2762">
        <f>_xlfn.XLOOKUP(A2762,blinkit_order_items[order_id],blinkit_order_items[product_id])</f>
        <v>990993</v>
      </c>
      <c r="F2762" t="str">
        <f>_xlfn.XLOOKUP(E2762,blinkit_products[product_id],blinkit_products[product_name])</f>
        <v>Chocolates</v>
      </c>
      <c r="G2762" t="str">
        <f>_xlfn.XLOOKUP(E2762,blinkit_products[product_id],blinkit_products[category])</f>
        <v>Snacks &amp; Munchies</v>
      </c>
      <c r="H2762">
        <f>_xlfn.XLOOKUP(A2762,blinkit_order_items[order_id],blinkit_order_items[quantity])</f>
        <v>3</v>
      </c>
      <c r="I2762">
        <f>_xlfn.XLOOKUP(A2762,blinkit_order_items[order_id],blinkit_order_items[unit_price])</f>
        <v>263.7</v>
      </c>
      <c r="J2762" s="3">
        <v>2279.4699999999998</v>
      </c>
      <c r="K2762" s="3" t="s">
        <v>12</v>
      </c>
      <c r="L2762" s="3" t="s">
        <v>14</v>
      </c>
      <c r="M2762">
        <v>12</v>
      </c>
      <c r="N2762" s="8">
        <v>45248.561412037037</v>
      </c>
    </row>
    <row r="2763" spans="1:14" x14ac:dyDescent="0.3">
      <c r="A2763" s="4">
        <v>2382974038</v>
      </c>
      <c r="B2763" s="5">
        <v>83610315</v>
      </c>
      <c r="C2763" t="str">
        <f>_xlfn.XLOOKUP(B2763,blinkit_customers!A:A,blinkit_customers!B:B," ")</f>
        <v>Nachiket Roy</v>
      </c>
      <c r="D2763" t="str">
        <f>_xlfn.XLOOKUP(B2763, blinkit_customers!A:A,blinkit_customers!I:I, " ")</f>
        <v>Inactive</v>
      </c>
      <c r="E2763">
        <f>_xlfn.XLOOKUP(A2763,blinkit_order_items[order_id],blinkit_order_items[product_id])</f>
        <v>461804</v>
      </c>
      <c r="F2763" t="str">
        <f>_xlfn.XLOOKUP(E2763,blinkit_products[product_id],blinkit_products[product_name])</f>
        <v>Sugar</v>
      </c>
      <c r="G2763" t="str">
        <f>_xlfn.XLOOKUP(E2763,blinkit_products[product_id],blinkit_products[category])</f>
        <v>Grocery &amp; Staples</v>
      </c>
      <c r="H2763">
        <f>_xlfn.XLOOKUP(A2763,blinkit_order_items[order_id],blinkit_order_items[quantity])</f>
        <v>1</v>
      </c>
      <c r="I2763">
        <f>_xlfn.XLOOKUP(A2763,blinkit_order_items[order_id],blinkit_order_items[unit_price])</f>
        <v>310.69</v>
      </c>
      <c r="J2763" s="5">
        <v>2282.13</v>
      </c>
      <c r="K2763" s="5" t="s">
        <v>12</v>
      </c>
      <c r="L2763" s="5" t="s">
        <v>10</v>
      </c>
      <c r="M2763">
        <v>3</v>
      </c>
      <c r="N2763" s="9">
        <v>45428.699386574073</v>
      </c>
    </row>
    <row r="2764" spans="1:14" x14ac:dyDescent="0.3">
      <c r="A2764" s="2">
        <v>3663827875</v>
      </c>
      <c r="B2764" s="3">
        <v>28499191</v>
      </c>
      <c r="C2764" t="str">
        <f>_xlfn.XLOOKUP(B2764,blinkit_customers!A:A,blinkit_customers!B:B," ")</f>
        <v>Amara Patel</v>
      </c>
      <c r="D2764" t="str">
        <f>_xlfn.XLOOKUP(B2764, blinkit_customers!A:A,blinkit_customers!I:I, " ")</f>
        <v>Premium</v>
      </c>
      <c r="E2764">
        <f>_xlfn.XLOOKUP(A2764,blinkit_order_items[order_id],blinkit_order_items[product_id])</f>
        <v>604184</v>
      </c>
      <c r="F2764" t="str">
        <f>_xlfn.XLOOKUP(E2764,blinkit_products[product_id],blinkit_products[product_name])</f>
        <v>Toilet Cleaner</v>
      </c>
      <c r="G2764" t="str">
        <f>_xlfn.XLOOKUP(E2764,blinkit_products[product_id],blinkit_products[category])</f>
        <v>Household Care</v>
      </c>
      <c r="H2764">
        <f>_xlfn.XLOOKUP(A2764,blinkit_order_items[order_id],blinkit_order_items[quantity])</f>
        <v>3</v>
      </c>
      <c r="I2764">
        <f>_xlfn.XLOOKUP(A2764,blinkit_order_items[order_id],blinkit_order_items[unit_price])</f>
        <v>397.55</v>
      </c>
      <c r="J2764" s="3">
        <v>209.59</v>
      </c>
      <c r="K2764" s="3" t="s">
        <v>12</v>
      </c>
      <c r="L2764" s="3" t="s">
        <v>16</v>
      </c>
      <c r="M2764">
        <v>24</v>
      </c>
      <c r="N2764" s="8">
        <v>45232.852199074077</v>
      </c>
    </row>
    <row r="2765" spans="1:14" x14ac:dyDescent="0.3">
      <c r="A2765" s="4">
        <v>6501113916</v>
      </c>
      <c r="B2765" s="5">
        <v>22210238</v>
      </c>
      <c r="C2765" t="str">
        <f>_xlfn.XLOOKUP(B2765,blinkit_customers!A:A,blinkit_customers!B:B," ")</f>
        <v>Rayaan Krishna</v>
      </c>
      <c r="D2765" t="str">
        <f>_xlfn.XLOOKUP(B2765, blinkit_customers!A:A,blinkit_customers!I:I, " ")</f>
        <v>New</v>
      </c>
      <c r="E2765">
        <f>_xlfn.XLOOKUP(A2765,blinkit_order_items[order_id],blinkit_order_items[product_id])</f>
        <v>871592</v>
      </c>
      <c r="F2765" t="str">
        <f>_xlfn.XLOOKUP(E2765,blinkit_products[product_id],blinkit_products[product_name])</f>
        <v>Carrots</v>
      </c>
      <c r="G2765" t="str">
        <f>_xlfn.XLOOKUP(E2765,blinkit_products[product_id],blinkit_products[category])</f>
        <v>Fruits &amp; Vegetables</v>
      </c>
      <c r="H2765">
        <f>_xlfn.XLOOKUP(A2765,blinkit_order_items[order_id],blinkit_order_items[quantity])</f>
        <v>3</v>
      </c>
      <c r="I2765">
        <f>_xlfn.XLOOKUP(A2765,blinkit_order_items[order_id],blinkit_order_items[unit_price])</f>
        <v>870.29</v>
      </c>
      <c r="J2765" s="5">
        <v>4185.2</v>
      </c>
      <c r="K2765" s="5" t="s">
        <v>12</v>
      </c>
      <c r="L2765" s="5" t="s">
        <v>10</v>
      </c>
      <c r="M2765">
        <v>4</v>
      </c>
      <c r="N2765" s="9">
        <v>45298.699918981481</v>
      </c>
    </row>
    <row r="2766" spans="1:14" x14ac:dyDescent="0.3">
      <c r="A2766" s="2">
        <v>3300719369</v>
      </c>
      <c r="B2766" s="3">
        <v>32830199</v>
      </c>
      <c r="C2766" t="str">
        <f>_xlfn.XLOOKUP(B2766,blinkit_customers!A:A,blinkit_customers!B:B," ")</f>
        <v>Abhimanyu Suri</v>
      </c>
      <c r="D2766" t="str">
        <f>_xlfn.XLOOKUP(B2766, blinkit_customers!A:A,blinkit_customers!I:I, " ")</f>
        <v>Premium</v>
      </c>
      <c r="E2766">
        <f>_xlfn.XLOOKUP(A2766,blinkit_order_items[order_id],blinkit_order_items[product_id])</f>
        <v>739534</v>
      </c>
      <c r="F2766" t="str">
        <f>_xlfn.XLOOKUP(E2766,blinkit_products[product_id],blinkit_products[product_name])</f>
        <v>Toilet Cleaner</v>
      </c>
      <c r="G2766" t="str">
        <f>_xlfn.XLOOKUP(E2766,blinkit_products[product_id],blinkit_products[category])</f>
        <v>Household Care</v>
      </c>
      <c r="H2766">
        <f>_xlfn.XLOOKUP(A2766,blinkit_order_items[order_id],blinkit_order_items[quantity])</f>
        <v>1</v>
      </c>
      <c r="I2766">
        <f>_xlfn.XLOOKUP(A2766,blinkit_order_items[order_id],blinkit_order_items[unit_price])</f>
        <v>994.56</v>
      </c>
      <c r="J2766" s="3">
        <v>105.29</v>
      </c>
      <c r="K2766" s="3" t="s">
        <v>15</v>
      </c>
      <c r="L2766" s="3" t="s">
        <v>10</v>
      </c>
      <c r="M2766">
        <v>5</v>
      </c>
      <c r="N2766" s="8">
        <v>45437.150833333333</v>
      </c>
    </row>
    <row r="2767" spans="1:14" x14ac:dyDescent="0.3">
      <c r="A2767" s="4">
        <v>3239722852</v>
      </c>
      <c r="B2767" s="5">
        <v>26935187</v>
      </c>
      <c r="C2767" t="str">
        <f>_xlfn.XLOOKUP(B2767,blinkit_customers!A:A,blinkit_customers!B:B," ")</f>
        <v>Tanveer Yogi</v>
      </c>
      <c r="D2767" t="str">
        <f>_xlfn.XLOOKUP(B2767, blinkit_customers!A:A,blinkit_customers!I:I, " ")</f>
        <v>Premium</v>
      </c>
      <c r="E2767">
        <f>_xlfn.XLOOKUP(A2767,blinkit_order_items[order_id],blinkit_order_items[product_id])</f>
        <v>39154</v>
      </c>
      <c r="F2767" t="str">
        <f>_xlfn.XLOOKUP(E2767,blinkit_products[product_id],blinkit_products[product_name])</f>
        <v>Mangoes</v>
      </c>
      <c r="G2767" t="str">
        <f>_xlfn.XLOOKUP(E2767,blinkit_products[product_id],blinkit_products[category])</f>
        <v>Fruits &amp; Vegetables</v>
      </c>
      <c r="H2767">
        <f>_xlfn.XLOOKUP(A2767,blinkit_order_items[order_id],blinkit_order_items[quantity])</f>
        <v>3</v>
      </c>
      <c r="I2767">
        <f>_xlfn.XLOOKUP(A2767,blinkit_order_items[order_id],blinkit_order_items[unit_price])</f>
        <v>946.86</v>
      </c>
      <c r="J2767" s="5">
        <v>4981.57</v>
      </c>
      <c r="K2767" s="5" t="s">
        <v>12</v>
      </c>
      <c r="L2767" s="5" t="s">
        <v>10</v>
      </c>
      <c r="M2767">
        <v>-4</v>
      </c>
      <c r="N2767" s="9">
        <v>45109.39340277778</v>
      </c>
    </row>
    <row r="2768" spans="1:14" x14ac:dyDescent="0.3">
      <c r="A2768" s="2">
        <v>6694899030</v>
      </c>
      <c r="B2768" s="3">
        <v>36142455</v>
      </c>
      <c r="C2768" t="str">
        <f>_xlfn.XLOOKUP(B2768,blinkit_customers!A:A,blinkit_customers!B:B," ")</f>
        <v>Rushil Walla</v>
      </c>
      <c r="D2768" t="str">
        <f>_xlfn.XLOOKUP(B2768, blinkit_customers!A:A,blinkit_customers!I:I, " ")</f>
        <v>Premium</v>
      </c>
      <c r="E2768">
        <f>_xlfn.XLOOKUP(A2768,blinkit_order_items[order_id],blinkit_order_items[product_id])</f>
        <v>361361</v>
      </c>
      <c r="F2768" t="str">
        <f>_xlfn.XLOOKUP(E2768,blinkit_products[product_id],blinkit_products[product_name])</f>
        <v>Biscuits</v>
      </c>
      <c r="G2768" t="str">
        <f>_xlfn.XLOOKUP(E2768,blinkit_products[product_id],blinkit_products[category])</f>
        <v>Snacks &amp; Munchies</v>
      </c>
      <c r="H2768">
        <f>_xlfn.XLOOKUP(A2768,blinkit_order_items[order_id],blinkit_order_items[quantity])</f>
        <v>3</v>
      </c>
      <c r="I2768">
        <f>_xlfn.XLOOKUP(A2768,blinkit_order_items[order_id],blinkit_order_items[unit_price])</f>
        <v>826.21</v>
      </c>
      <c r="J2768" s="3">
        <v>2823.27</v>
      </c>
      <c r="K2768" s="3" t="s">
        <v>13</v>
      </c>
      <c r="L2768" s="3" t="s">
        <v>14</v>
      </c>
      <c r="M2768">
        <v>13</v>
      </c>
      <c r="N2768" s="8">
        <v>45556.690937500003</v>
      </c>
    </row>
    <row r="2769" spans="1:14" x14ac:dyDescent="0.3">
      <c r="A2769" s="4">
        <v>992895707</v>
      </c>
      <c r="B2769" s="5">
        <v>18259715</v>
      </c>
      <c r="C2769" t="str">
        <f>_xlfn.XLOOKUP(B2769,blinkit_customers!A:A,blinkit_customers!B:B," ")</f>
        <v>Finn Chacko</v>
      </c>
      <c r="D2769" t="str">
        <f>_xlfn.XLOOKUP(B2769, blinkit_customers!A:A,blinkit_customers!I:I, " ")</f>
        <v>Regular</v>
      </c>
      <c r="E2769">
        <f>_xlfn.XLOOKUP(A2769,blinkit_order_items[order_id],blinkit_order_items[product_id])</f>
        <v>324809</v>
      </c>
      <c r="F2769" t="str">
        <f>_xlfn.XLOOKUP(E2769,blinkit_products[product_id],blinkit_products[product_name])</f>
        <v>Bread</v>
      </c>
      <c r="G2769" t="str">
        <f>_xlfn.XLOOKUP(E2769,blinkit_products[product_id],blinkit_products[category])</f>
        <v>Dairy &amp; Breakfast</v>
      </c>
      <c r="H2769">
        <f>_xlfn.XLOOKUP(A2769,blinkit_order_items[order_id],blinkit_order_items[quantity])</f>
        <v>1</v>
      </c>
      <c r="I2769">
        <f>_xlfn.XLOOKUP(A2769,blinkit_order_items[order_id],blinkit_order_items[unit_price])</f>
        <v>608</v>
      </c>
      <c r="J2769" s="5">
        <v>592.58000000000004</v>
      </c>
      <c r="K2769" s="5" t="s">
        <v>11</v>
      </c>
      <c r="L2769" s="5" t="s">
        <v>14</v>
      </c>
      <c r="M2769">
        <v>6</v>
      </c>
      <c r="N2769" s="9">
        <v>45060.945011574076</v>
      </c>
    </row>
    <row r="2770" spans="1:14" x14ac:dyDescent="0.3">
      <c r="A2770" s="2">
        <v>8432150432</v>
      </c>
      <c r="B2770" s="3">
        <v>9650263</v>
      </c>
      <c r="C2770" t="str">
        <f>_xlfn.XLOOKUP(B2770,blinkit_customers!A:A,blinkit_customers!B:B," ")</f>
        <v>Samar Vasa</v>
      </c>
      <c r="D2770" t="str">
        <f>_xlfn.XLOOKUP(B2770, blinkit_customers!A:A,blinkit_customers!I:I, " ")</f>
        <v>New</v>
      </c>
      <c r="E2770">
        <f>_xlfn.XLOOKUP(A2770,blinkit_order_items[order_id],blinkit_order_items[product_id])</f>
        <v>621677</v>
      </c>
      <c r="F2770" t="str">
        <f>_xlfn.XLOOKUP(E2770,blinkit_products[product_id],blinkit_products[product_name])</f>
        <v>Frozen Biryani</v>
      </c>
      <c r="G2770" t="str">
        <f>_xlfn.XLOOKUP(E2770,blinkit_products[product_id],blinkit_products[category])</f>
        <v>Instant &amp; Frozen Food</v>
      </c>
      <c r="H2770">
        <f>_xlfn.XLOOKUP(A2770,blinkit_order_items[order_id],blinkit_order_items[quantity])</f>
        <v>2</v>
      </c>
      <c r="I2770">
        <f>_xlfn.XLOOKUP(A2770,blinkit_order_items[order_id],blinkit_order_items[unit_price])</f>
        <v>317.8</v>
      </c>
      <c r="J2770" s="3">
        <v>755.01</v>
      </c>
      <c r="K2770" s="3" t="s">
        <v>15</v>
      </c>
      <c r="L2770" s="3" t="s">
        <v>10</v>
      </c>
      <c r="M2770">
        <v>0</v>
      </c>
      <c r="N2770" s="8">
        <v>45423.681932870371</v>
      </c>
    </row>
    <row r="2771" spans="1:14" x14ac:dyDescent="0.3">
      <c r="A2771" s="4">
        <v>6220520171</v>
      </c>
      <c r="B2771" s="5">
        <v>42366724</v>
      </c>
      <c r="C2771" t="str">
        <f>_xlfn.XLOOKUP(B2771,blinkit_customers!A:A,blinkit_customers!B:B," ")</f>
        <v>Quincy Kari</v>
      </c>
      <c r="D2771" t="str">
        <f>_xlfn.XLOOKUP(B2771, blinkit_customers!A:A,blinkit_customers!I:I, " ")</f>
        <v>Inactive</v>
      </c>
      <c r="E2771">
        <f>_xlfn.XLOOKUP(A2771,blinkit_order_items[order_id],blinkit_order_items[product_id])</f>
        <v>764014</v>
      </c>
      <c r="F2771" t="str">
        <f>_xlfn.XLOOKUP(E2771,blinkit_products[product_id],blinkit_products[product_name])</f>
        <v>Salt</v>
      </c>
      <c r="G2771" t="str">
        <f>_xlfn.XLOOKUP(E2771,blinkit_products[product_id],blinkit_products[category])</f>
        <v>Grocery &amp; Staples</v>
      </c>
      <c r="H2771">
        <f>_xlfn.XLOOKUP(A2771,blinkit_order_items[order_id],blinkit_order_items[quantity])</f>
        <v>2</v>
      </c>
      <c r="I2771">
        <f>_xlfn.XLOOKUP(A2771,blinkit_order_items[order_id],blinkit_order_items[unit_price])</f>
        <v>612.04</v>
      </c>
      <c r="J2771" s="5">
        <v>1721.87</v>
      </c>
      <c r="K2771" s="5" t="s">
        <v>12</v>
      </c>
      <c r="L2771" s="5" t="s">
        <v>10</v>
      </c>
      <c r="M2771">
        <v>-1</v>
      </c>
      <c r="N2771" s="9">
        <v>45261.00508101852</v>
      </c>
    </row>
    <row r="2772" spans="1:14" x14ac:dyDescent="0.3">
      <c r="A2772" s="2">
        <v>735608722</v>
      </c>
      <c r="B2772" s="3">
        <v>3292927</v>
      </c>
      <c r="C2772" t="str">
        <f>_xlfn.XLOOKUP(B2772,blinkit_customers!A:A,blinkit_customers!B:B," ")</f>
        <v>Nisha Iyer</v>
      </c>
      <c r="D2772" t="str">
        <f>_xlfn.XLOOKUP(B2772, blinkit_customers!A:A,blinkit_customers!I:I, " ")</f>
        <v>New</v>
      </c>
      <c r="E2772">
        <f>_xlfn.XLOOKUP(A2772,blinkit_order_items[order_id],blinkit_order_items[product_id])</f>
        <v>784673</v>
      </c>
      <c r="F2772" t="str">
        <f>_xlfn.XLOOKUP(E2772,blinkit_products[product_id],blinkit_products[product_name])</f>
        <v>Dog Food</v>
      </c>
      <c r="G2772" t="str">
        <f>_xlfn.XLOOKUP(E2772,blinkit_products[product_id],blinkit_products[category])</f>
        <v>Pet Care</v>
      </c>
      <c r="H2772">
        <f>_xlfn.XLOOKUP(A2772,blinkit_order_items[order_id],blinkit_order_items[quantity])</f>
        <v>3</v>
      </c>
      <c r="I2772">
        <f>_xlfn.XLOOKUP(A2772,blinkit_order_items[order_id],blinkit_order_items[unit_price])</f>
        <v>491.39</v>
      </c>
      <c r="J2772" s="3">
        <v>1276.51</v>
      </c>
      <c r="K2772" s="3" t="s">
        <v>13</v>
      </c>
      <c r="L2772" s="3" t="s">
        <v>14</v>
      </c>
      <c r="M2772">
        <v>14</v>
      </c>
      <c r="N2772" s="8">
        <v>45451.395428240743</v>
      </c>
    </row>
    <row r="2773" spans="1:14" x14ac:dyDescent="0.3">
      <c r="A2773" s="4">
        <v>7303161073</v>
      </c>
      <c r="B2773" s="5">
        <v>98444183</v>
      </c>
      <c r="C2773" t="str">
        <f>_xlfn.XLOOKUP(B2773,blinkit_customers!A:A,blinkit_customers!B:B," ")</f>
        <v>Radha D’Alia</v>
      </c>
      <c r="D2773" t="str">
        <f>_xlfn.XLOOKUP(B2773, blinkit_customers!A:A,blinkit_customers!I:I, " ")</f>
        <v>Regular</v>
      </c>
      <c r="E2773">
        <f>_xlfn.XLOOKUP(A2773,blinkit_order_items[order_id],blinkit_order_items[product_id])</f>
        <v>94225</v>
      </c>
      <c r="F2773" t="str">
        <f>_xlfn.XLOOKUP(E2773,blinkit_products[product_id],blinkit_products[product_name])</f>
        <v>Toilet Cleaner</v>
      </c>
      <c r="G2773" t="str">
        <f>_xlfn.XLOOKUP(E2773,blinkit_products[product_id],blinkit_products[category])</f>
        <v>Household Care</v>
      </c>
      <c r="H2773">
        <f>_xlfn.XLOOKUP(A2773,blinkit_order_items[order_id],blinkit_order_items[quantity])</f>
        <v>1</v>
      </c>
      <c r="I2773">
        <f>_xlfn.XLOOKUP(A2773,blinkit_order_items[order_id],blinkit_order_items[unit_price])</f>
        <v>77.11</v>
      </c>
      <c r="J2773" s="5">
        <v>4591.66</v>
      </c>
      <c r="K2773" s="5" t="s">
        <v>11</v>
      </c>
      <c r="L2773" s="5" t="s">
        <v>10</v>
      </c>
      <c r="M2773">
        <v>5</v>
      </c>
      <c r="N2773" s="9">
        <v>45366.002199074072</v>
      </c>
    </row>
    <row r="2774" spans="1:14" x14ac:dyDescent="0.3">
      <c r="A2774" s="2">
        <v>9783380107</v>
      </c>
      <c r="B2774" s="3">
        <v>70976153</v>
      </c>
      <c r="C2774" t="str">
        <f>_xlfn.XLOOKUP(B2774,blinkit_customers!A:A,blinkit_customers!B:B," ")</f>
        <v>Devansh Nanda</v>
      </c>
      <c r="D2774" t="str">
        <f>_xlfn.XLOOKUP(B2774, blinkit_customers!A:A,blinkit_customers!I:I, " ")</f>
        <v>New</v>
      </c>
      <c r="E2774">
        <f>_xlfn.XLOOKUP(A2774,blinkit_order_items[order_id],blinkit_order_items[product_id])</f>
        <v>243235</v>
      </c>
      <c r="F2774" t="str">
        <f>_xlfn.XLOOKUP(E2774,blinkit_products[product_id],blinkit_products[product_name])</f>
        <v>Cat Food</v>
      </c>
      <c r="G2774" t="str">
        <f>_xlfn.XLOOKUP(E2774,blinkit_products[product_id],blinkit_products[category])</f>
        <v>Pet Care</v>
      </c>
      <c r="H2774">
        <f>_xlfn.XLOOKUP(A2774,blinkit_order_items[order_id],blinkit_order_items[quantity])</f>
        <v>3</v>
      </c>
      <c r="I2774">
        <f>_xlfn.XLOOKUP(A2774,blinkit_order_items[order_id],blinkit_order_items[unit_price])</f>
        <v>109.03</v>
      </c>
      <c r="J2774" s="3">
        <v>2408.2800000000002</v>
      </c>
      <c r="K2774" s="3" t="s">
        <v>13</v>
      </c>
      <c r="L2774" s="3" t="s">
        <v>10</v>
      </c>
      <c r="M2774">
        <v>0</v>
      </c>
      <c r="N2774" s="8">
        <v>45452.338541666664</v>
      </c>
    </row>
    <row r="2775" spans="1:14" x14ac:dyDescent="0.3">
      <c r="A2775" s="4">
        <v>3835886077</v>
      </c>
      <c r="B2775" s="5">
        <v>8384106</v>
      </c>
      <c r="C2775" t="str">
        <f>_xlfn.XLOOKUP(B2775,blinkit_customers!A:A,blinkit_customers!B:B," ")</f>
        <v>Urishilla Upadhyay</v>
      </c>
      <c r="D2775" t="str">
        <f>_xlfn.XLOOKUP(B2775, blinkit_customers!A:A,blinkit_customers!I:I, " ")</f>
        <v>Premium</v>
      </c>
      <c r="E2775">
        <f>_xlfn.XLOOKUP(A2775,blinkit_order_items[order_id],blinkit_order_items[product_id])</f>
        <v>839170</v>
      </c>
      <c r="F2775" t="str">
        <f>_xlfn.XLOOKUP(E2775,blinkit_products[product_id],blinkit_products[product_name])</f>
        <v>Curd</v>
      </c>
      <c r="G2775" t="str">
        <f>_xlfn.XLOOKUP(E2775,blinkit_products[product_id],blinkit_products[category])</f>
        <v>Dairy &amp; Breakfast</v>
      </c>
      <c r="H2775">
        <f>_xlfn.XLOOKUP(A2775,blinkit_order_items[order_id],blinkit_order_items[quantity])</f>
        <v>2</v>
      </c>
      <c r="I2775">
        <f>_xlfn.XLOOKUP(A2775,blinkit_order_items[order_id],blinkit_order_items[unit_price])</f>
        <v>481.63</v>
      </c>
      <c r="J2775" s="5">
        <v>796.88</v>
      </c>
      <c r="K2775" s="5" t="s">
        <v>13</v>
      </c>
      <c r="L2775" s="5" t="s">
        <v>10</v>
      </c>
      <c r="M2775">
        <v>-2</v>
      </c>
      <c r="N2775" s="9">
        <v>45249.731932870367</v>
      </c>
    </row>
    <row r="2776" spans="1:14" x14ac:dyDescent="0.3">
      <c r="A2776" s="2">
        <v>8140652447</v>
      </c>
      <c r="B2776" s="3">
        <v>11705793</v>
      </c>
      <c r="C2776" t="str">
        <f>_xlfn.XLOOKUP(B2776,blinkit_customers!A:A,blinkit_customers!B:B," ")</f>
        <v>Tripti Barad</v>
      </c>
      <c r="D2776" t="str">
        <f>_xlfn.XLOOKUP(B2776, blinkit_customers!A:A,blinkit_customers!I:I, " ")</f>
        <v>New</v>
      </c>
      <c r="E2776">
        <f>_xlfn.XLOOKUP(A2776,blinkit_order_items[order_id],blinkit_order_items[product_id])</f>
        <v>585299</v>
      </c>
      <c r="F2776" t="str">
        <f>_xlfn.XLOOKUP(E2776,blinkit_products[product_id],blinkit_products[product_name])</f>
        <v>Pet Treats</v>
      </c>
      <c r="G2776" t="str">
        <f>_xlfn.XLOOKUP(E2776,blinkit_products[product_id],blinkit_products[category])</f>
        <v>Pet Care</v>
      </c>
      <c r="H2776">
        <f>_xlfn.XLOOKUP(A2776,blinkit_order_items[order_id],blinkit_order_items[quantity])</f>
        <v>1</v>
      </c>
      <c r="I2776">
        <f>_xlfn.XLOOKUP(A2776,blinkit_order_items[order_id],blinkit_order_items[unit_price])</f>
        <v>799.46</v>
      </c>
      <c r="J2776" s="3">
        <v>2649.69</v>
      </c>
      <c r="K2776" s="3" t="s">
        <v>13</v>
      </c>
      <c r="L2776" s="3" t="s">
        <v>10</v>
      </c>
      <c r="M2776">
        <v>-3</v>
      </c>
      <c r="N2776" s="8">
        <v>45397.478055555555</v>
      </c>
    </row>
    <row r="2777" spans="1:14" x14ac:dyDescent="0.3">
      <c r="A2777" s="4">
        <v>6412390967</v>
      </c>
      <c r="B2777" s="5">
        <v>66023110</v>
      </c>
      <c r="C2777" t="str">
        <f>_xlfn.XLOOKUP(B2777,blinkit_customers!A:A,blinkit_customers!B:B," ")</f>
        <v>Joshua Mishra</v>
      </c>
      <c r="D2777" t="str">
        <f>_xlfn.XLOOKUP(B2777, blinkit_customers!A:A,blinkit_customers!I:I, " ")</f>
        <v>New</v>
      </c>
      <c r="E2777">
        <f>_xlfn.XLOOKUP(A2777,blinkit_order_items[order_id],blinkit_order_items[product_id])</f>
        <v>196719</v>
      </c>
      <c r="F2777" t="str">
        <f>_xlfn.XLOOKUP(E2777,blinkit_products[product_id],blinkit_products[product_name])</f>
        <v>Bananas</v>
      </c>
      <c r="G2777" t="str">
        <f>_xlfn.XLOOKUP(E2777,blinkit_products[product_id],blinkit_products[category])</f>
        <v>Fruits &amp; Vegetables</v>
      </c>
      <c r="H2777">
        <f>_xlfn.XLOOKUP(A2777,blinkit_order_items[order_id],blinkit_order_items[quantity])</f>
        <v>2</v>
      </c>
      <c r="I2777">
        <f>_xlfn.XLOOKUP(A2777,blinkit_order_items[order_id],blinkit_order_items[unit_price])</f>
        <v>217.5</v>
      </c>
      <c r="J2777" s="5">
        <v>3014.75</v>
      </c>
      <c r="K2777" s="5" t="s">
        <v>13</v>
      </c>
      <c r="L2777" s="5" t="s">
        <v>10</v>
      </c>
      <c r="M2777">
        <v>2</v>
      </c>
      <c r="N2777" s="9">
        <v>45325.844212962962</v>
      </c>
    </row>
    <row r="2778" spans="1:14" x14ac:dyDescent="0.3">
      <c r="A2778" s="2">
        <v>6688575911</v>
      </c>
      <c r="B2778" s="3">
        <v>48943848</v>
      </c>
      <c r="C2778" t="str">
        <f>_xlfn.XLOOKUP(B2778,blinkit_customers!A:A,blinkit_customers!B:B," ")</f>
        <v>Tarak Nair</v>
      </c>
      <c r="D2778" t="str">
        <f>_xlfn.XLOOKUP(B2778, blinkit_customers!A:A,blinkit_customers!I:I, " ")</f>
        <v>Premium</v>
      </c>
      <c r="E2778">
        <f>_xlfn.XLOOKUP(A2778,blinkit_order_items[order_id],blinkit_order_items[product_id])</f>
        <v>848226</v>
      </c>
      <c r="F2778" t="str">
        <f>_xlfn.XLOOKUP(E2778,blinkit_products[product_id],blinkit_products[product_name])</f>
        <v>Tomatoes</v>
      </c>
      <c r="G2778" t="str">
        <f>_xlfn.XLOOKUP(E2778,blinkit_products[product_id],blinkit_products[category])</f>
        <v>Fruits &amp; Vegetables</v>
      </c>
      <c r="H2778">
        <f>_xlfn.XLOOKUP(A2778,blinkit_order_items[order_id],blinkit_order_items[quantity])</f>
        <v>1</v>
      </c>
      <c r="I2778">
        <f>_xlfn.XLOOKUP(A2778,blinkit_order_items[order_id],blinkit_order_items[unit_price])</f>
        <v>209.59</v>
      </c>
      <c r="J2778" s="3">
        <v>5088.41</v>
      </c>
      <c r="K2778" s="3" t="s">
        <v>15</v>
      </c>
      <c r="L2778" s="3" t="s">
        <v>10</v>
      </c>
      <c r="M2778">
        <v>3</v>
      </c>
      <c r="N2778" s="8">
        <v>45286.780706018515</v>
      </c>
    </row>
    <row r="2779" spans="1:14" x14ac:dyDescent="0.3">
      <c r="A2779" s="4">
        <v>3890111511</v>
      </c>
      <c r="B2779" s="5">
        <v>68965787</v>
      </c>
      <c r="C2779" t="str">
        <f>_xlfn.XLOOKUP(B2779,blinkit_customers!A:A,blinkit_customers!B:B," ")</f>
        <v>Ekavir Agate</v>
      </c>
      <c r="D2779" t="str">
        <f>_xlfn.XLOOKUP(B2779, blinkit_customers!A:A,blinkit_customers!I:I, " ")</f>
        <v>Premium</v>
      </c>
      <c r="E2779">
        <f>_xlfn.XLOOKUP(A2779,blinkit_order_items[order_id],blinkit_order_items[product_id])</f>
        <v>305754</v>
      </c>
      <c r="F2779" t="str">
        <f>_xlfn.XLOOKUP(E2779,blinkit_products[product_id],blinkit_products[product_name])</f>
        <v>Frozen Vegetables</v>
      </c>
      <c r="G2779" t="str">
        <f>_xlfn.XLOOKUP(E2779,blinkit_products[product_id],blinkit_products[category])</f>
        <v>Instant &amp; Frozen Food</v>
      </c>
      <c r="H2779">
        <f>_xlfn.XLOOKUP(A2779,blinkit_order_items[order_id],blinkit_order_items[quantity])</f>
        <v>3</v>
      </c>
      <c r="I2779">
        <f>_xlfn.XLOOKUP(A2779,blinkit_order_items[order_id],blinkit_order_items[unit_price])</f>
        <v>979.99</v>
      </c>
      <c r="J2779" s="5">
        <v>3935.46</v>
      </c>
      <c r="K2779" s="5" t="s">
        <v>12</v>
      </c>
      <c r="L2779" s="5" t="s">
        <v>16</v>
      </c>
      <c r="M2779">
        <v>19</v>
      </c>
      <c r="N2779" s="9">
        <v>45544.984560185185</v>
      </c>
    </row>
    <row r="2780" spans="1:14" x14ac:dyDescent="0.3">
      <c r="A2780" s="2">
        <v>5145256852</v>
      </c>
      <c r="B2780" s="3">
        <v>57770044</v>
      </c>
      <c r="C2780" t="str">
        <f>_xlfn.XLOOKUP(B2780,blinkit_customers!A:A,blinkit_customers!B:B," ")</f>
        <v>Zarna Master</v>
      </c>
      <c r="D2780" t="str">
        <f>_xlfn.XLOOKUP(B2780, blinkit_customers!A:A,blinkit_customers!I:I, " ")</f>
        <v>Regular</v>
      </c>
      <c r="E2780">
        <f>_xlfn.XLOOKUP(A2780,blinkit_order_items[order_id],blinkit_order_items[product_id])</f>
        <v>888807</v>
      </c>
      <c r="F2780" t="str">
        <f>_xlfn.XLOOKUP(E2780,blinkit_products[product_id],blinkit_products[product_name])</f>
        <v>Bread</v>
      </c>
      <c r="G2780" t="str">
        <f>_xlfn.XLOOKUP(E2780,blinkit_products[product_id],blinkit_products[category])</f>
        <v>Dairy &amp; Breakfast</v>
      </c>
      <c r="H2780">
        <f>_xlfn.XLOOKUP(A2780,blinkit_order_items[order_id],blinkit_order_items[quantity])</f>
        <v>3</v>
      </c>
      <c r="I2780">
        <f>_xlfn.XLOOKUP(A2780,blinkit_order_items[order_id],blinkit_order_items[unit_price])</f>
        <v>230.58</v>
      </c>
      <c r="J2780" s="3">
        <v>1501.57</v>
      </c>
      <c r="K2780" s="3" t="s">
        <v>11</v>
      </c>
      <c r="L2780" s="3" t="s">
        <v>16</v>
      </c>
      <c r="M2780">
        <v>18</v>
      </c>
      <c r="N2780" s="8">
        <v>45545.80159722222</v>
      </c>
    </row>
    <row r="2781" spans="1:14" x14ac:dyDescent="0.3">
      <c r="A2781" s="4">
        <v>7375057413</v>
      </c>
      <c r="B2781" s="5">
        <v>12799092</v>
      </c>
      <c r="C2781" t="str">
        <f>_xlfn.XLOOKUP(B2781,blinkit_customers!A:A,blinkit_customers!B:B," ")</f>
        <v>William Sarkar</v>
      </c>
      <c r="D2781" t="str">
        <f>_xlfn.XLOOKUP(B2781, blinkit_customers!A:A,blinkit_customers!I:I, " ")</f>
        <v>Inactive</v>
      </c>
      <c r="E2781">
        <f>_xlfn.XLOOKUP(A2781,blinkit_order_items[order_id],blinkit_order_items[product_id])</f>
        <v>237083</v>
      </c>
      <c r="F2781" t="str">
        <f>_xlfn.XLOOKUP(E2781,blinkit_products[product_id],blinkit_products[product_name])</f>
        <v>Cough Syrup</v>
      </c>
      <c r="G2781" t="str">
        <f>_xlfn.XLOOKUP(E2781,blinkit_products[product_id],blinkit_products[category])</f>
        <v>Pharmacy</v>
      </c>
      <c r="H2781">
        <f>_xlfn.XLOOKUP(A2781,blinkit_order_items[order_id],blinkit_order_items[quantity])</f>
        <v>1</v>
      </c>
      <c r="I2781">
        <f>_xlfn.XLOOKUP(A2781,blinkit_order_items[order_id],blinkit_order_items[unit_price])</f>
        <v>577.13</v>
      </c>
      <c r="J2781" s="5">
        <v>1114.8800000000001</v>
      </c>
      <c r="K2781" s="5" t="s">
        <v>13</v>
      </c>
      <c r="L2781" s="5" t="s">
        <v>14</v>
      </c>
      <c r="M2781">
        <v>9</v>
      </c>
      <c r="N2781" s="9">
        <v>45063.934675925928</v>
      </c>
    </row>
    <row r="2782" spans="1:14" x14ac:dyDescent="0.3">
      <c r="A2782" s="2">
        <v>3047491006</v>
      </c>
      <c r="B2782" s="3">
        <v>61182897</v>
      </c>
      <c r="C2782" t="str">
        <f>_xlfn.XLOOKUP(B2782,blinkit_customers!A:A,blinkit_customers!B:B," ")</f>
        <v>Yug Dutt</v>
      </c>
      <c r="D2782" t="str">
        <f>_xlfn.XLOOKUP(B2782, blinkit_customers!A:A,blinkit_customers!I:I, " ")</f>
        <v>Regular</v>
      </c>
      <c r="E2782">
        <f>_xlfn.XLOOKUP(A2782,blinkit_order_items[order_id],blinkit_order_items[product_id])</f>
        <v>14145</v>
      </c>
      <c r="F2782" t="str">
        <f>_xlfn.XLOOKUP(E2782,blinkit_products[product_id],blinkit_products[product_name])</f>
        <v>Spinach</v>
      </c>
      <c r="G2782" t="str">
        <f>_xlfn.XLOOKUP(E2782,blinkit_products[product_id],blinkit_products[category])</f>
        <v>Fruits &amp; Vegetables</v>
      </c>
      <c r="H2782">
        <f>_xlfn.XLOOKUP(A2782,blinkit_order_items[order_id],blinkit_order_items[quantity])</f>
        <v>1</v>
      </c>
      <c r="I2782">
        <f>_xlfn.XLOOKUP(A2782,blinkit_order_items[order_id],blinkit_order_items[unit_price])</f>
        <v>630.84</v>
      </c>
      <c r="J2782" s="3">
        <v>3752.62</v>
      </c>
      <c r="K2782" s="3" t="s">
        <v>11</v>
      </c>
      <c r="L2782" s="3" t="s">
        <v>10</v>
      </c>
      <c r="M2782">
        <v>5</v>
      </c>
      <c r="N2782" s="8">
        <v>45556.910324074073</v>
      </c>
    </row>
    <row r="2783" spans="1:14" x14ac:dyDescent="0.3">
      <c r="A2783" s="4">
        <v>7715738110</v>
      </c>
      <c r="B2783" s="5">
        <v>81605722</v>
      </c>
      <c r="C2783" t="str">
        <f>_xlfn.XLOOKUP(B2783,blinkit_customers!A:A,blinkit_customers!B:B," ")</f>
        <v>Bachittar Morar</v>
      </c>
      <c r="D2783" t="str">
        <f>_xlfn.XLOOKUP(B2783, blinkit_customers!A:A,blinkit_customers!I:I, " ")</f>
        <v>Regular</v>
      </c>
      <c r="E2783">
        <f>_xlfn.XLOOKUP(A2783,blinkit_order_items[order_id],blinkit_order_items[product_id])</f>
        <v>820973</v>
      </c>
      <c r="F2783" t="str">
        <f>_xlfn.XLOOKUP(E2783,blinkit_products[product_id],blinkit_products[product_name])</f>
        <v>Baby Wipes</v>
      </c>
      <c r="G2783" t="str">
        <f>_xlfn.XLOOKUP(E2783,blinkit_products[product_id],blinkit_products[category])</f>
        <v>Baby Care</v>
      </c>
      <c r="H2783">
        <f>_xlfn.XLOOKUP(A2783,blinkit_order_items[order_id],blinkit_order_items[quantity])</f>
        <v>1</v>
      </c>
      <c r="I2783">
        <f>_xlfn.XLOOKUP(A2783,blinkit_order_items[order_id],blinkit_order_items[unit_price])</f>
        <v>114.52</v>
      </c>
      <c r="J2783" s="5">
        <v>514.14</v>
      </c>
      <c r="K2783" s="5" t="s">
        <v>13</v>
      </c>
      <c r="L2783" s="5" t="s">
        <v>10</v>
      </c>
      <c r="M2783">
        <v>4</v>
      </c>
      <c r="N2783" s="9">
        <v>45056.925659722219</v>
      </c>
    </row>
    <row r="2784" spans="1:14" x14ac:dyDescent="0.3">
      <c r="A2784" s="2">
        <v>6191554160</v>
      </c>
      <c r="B2784" s="3">
        <v>77869660</v>
      </c>
      <c r="C2784" t="str">
        <f>_xlfn.XLOOKUP(B2784,blinkit_customers!A:A,blinkit_customers!B:B," ")</f>
        <v>Nidhi Sha</v>
      </c>
      <c r="D2784" t="str">
        <f>_xlfn.XLOOKUP(B2784, blinkit_customers!A:A,blinkit_customers!I:I, " ")</f>
        <v>Premium</v>
      </c>
      <c r="E2784">
        <f>_xlfn.XLOOKUP(A2784,blinkit_order_items[order_id],blinkit_order_items[product_id])</f>
        <v>154179</v>
      </c>
      <c r="F2784" t="str">
        <f>_xlfn.XLOOKUP(E2784,blinkit_products[product_id],blinkit_products[product_name])</f>
        <v>Pain Reliever</v>
      </c>
      <c r="G2784" t="str">
        <f>_xlfn.XLOOKUP(E2784,blinkit_products[product_id],blinkit_products[category])</f>
        <v>Pharmacy</v>
      </c>
      <c r="H2784">
        <f>_xlfn.XLOOKUP(A2784,blinkit_order_items[order_id],blinkit_order_items[quantity])</f>
        <v>3</v>
      </c>
      <c r="I2784">
        <f>_xlfn.XLOOKUP(A2784,blinkit_order_items[order_id],blinkit_order_items[unit_price])</f>
        <v>582.87</v>
      </c>
      <c r="J2784" s="3">
        <v>580.41999999999996</v>
      </c>
      <c r="K2784" s="3" t="s">
        <v>11</v>
      </c>
      <c r="L2784" s="3" t="s">
        <v>10</v>
      </c>
      <c r="M2784">
        <v>-2</v>
      </c>
      <c r="N2784" s="8">
        <v>45127.967719907407</v>
      </c>
    </row>
    <row r="2785" spans="1:14" x14ac:dyDescent="0.3">
      <c r="A2785" s="4">
        <v>896919031</v>
      </c>
      <c r="B2785" s="5">
        <v>42366724</v>
      </c>
      <c r="C2785" t="str">
        <f>_xlfn.XLOOKUP(B2785,blinkit_customers!A:A,blinkit_customers!B:B," ")</f>
        <v>Quincy Kari</v>
      </c>
      <c r="D2785" t="str">
        <f>_xlfn.XLOOKUP(B2785, blinkit_customers!A:A,blinkit_customers!I:I, " ")</f>
        <v>Inactive</v>
      </c>
      <c r="E2785">
        <f>_xlfn.XLOOKUP(A2785,blinkit_order_items[order_id],blinkit_order_items[product_id])</f>
        <v>378230</v>
      </c>
      <c r="F2785" t="str">
        <f>_xlfn.XLOOKUP(E2785,blinkit_products[product_id],blinkit_products[product_name])</f>
        <v>Nuts</v>
      </c>
      <c r="G2785" t="str">
        <f>_xlfn.XLOOKUP(E2785,blinkit_products[product_id],blinkit_products[category])</f>
        <v>Snacks &amp; Munchies</v>
      </c>
      <c r="H2785">
        <f>_xlfn.XLOOKUP(A2785,blinkit_order_items[order_id],blinkit_order_items[quantity])</f>
        <v>3</v>
      </c>
      <c r="I2785">
        <f>_xlfn.XLOOKUP(A2785,blinkit_order_items[order_id],blinkit_order_items[unit_price])</f>
        <v>166.42</v>
      </c>
      <c r="J2785" s="5">
        <v>1440.73</v>
      </c>
      <c r="K2785" s="5" t="s">
        <v>15</v>
      </c>
      <c r="L2785" s="5" t="s">
        <v>10</v>
      </c>
      <c r="M2785">
        <v>-1</v>
      </c>
      <c r="N2785" s="9">
        <v>45573.126064814816</v>
      </c>
    </row>
    <row r="2786" spans="1:14" x14ac:dyDescent="0.3">
      <c r="A2786" s="2">
        <v>1535818185</v>
      </c>
      <c r="B2786" s="3">
        <v>99772709</v>
      </c>
      <c r="C2786" t="str">
        <f>_xlfn.XLOOKUP(B2786,blinkit_customers!A:A,blinkit_customers!B:B," ")</f>
        <v>Xiti Jaggi</v>
      </c>
      <c r="D2786" t="str">
        <f>_xlfn.XLOOKUP(B2786, blinkit_customers!A:A,blinkit_customers!I:I, " ")</f>
        <v>Regular</v>
      </c>
      <c r="E2786">
        <f>_xlfn.XLOOKUP(A2786,blinkit_order_items[order_id],blinkit_order_items[product_id])</f>
        <v>803607</v>
      </c>
      <c r="F2786" t="str">
        <f>_xlfn.XLOOKUP(E2786,blinkit_products[product_id],blinkit_products[product_name])</f>
        <v>Soap</v>
      </c>
      <c r="G2786" t="str">
        <f>_xlfn.XLOOKUP(E2786,blinkit_products[product_id],blinkit_products[category])</f>
        <v>Personal Care</v>
      </c>
      <c r="H2786">
        <f>_xlfn.XLOOKUP(A2786,blinkit_order_items[order_id],blinkit_order_items[quantity])</f>
        <v>1</v>
      </c>
      <c r="I2786">
        <f>_xlfn.XLOOKUP(A2786,blinkit_order_items[order_id],blinkit_order_items[unit_price])</f>
        <v>949.73</v>
      </c>
      <c r="J2786" s="3">
        <v>1140.1600000000001</v>
      </c>
      <c r="K2786" s="3" t="s">
        <v>13</v>
      </c>
      <c r="L2786" s="3" t="s">
        <v>10</v>
      </c>
      <c r="M2786">
        <v>-5</v>
      </c>
      <c r="N2786" s="8">
        <v>45415.687858796293</v>
      </c>
    </row>
    <row r="2787" spans="1:14" x14ac:dyDescent="0.3">
      <c r="A2787" s="4">
        <v>4428830794</v>
      </c>
      <c r="B2787" s="5">
        <v>701493</v>
      </c>
      <c r="C2787" t="str">
        <f>_xlfn.XLOOKUP(B2787,blinkit_customers!A:A,blinkit_customers!B:B," ")</f>
        <v>Ekaraj Saini</v>
      </c>
      <c r="D2787" t="str">
        <f>_xlfn.XLOOKUP(B2787, blinkit_customers!A:A,blinkit_customers!I:I, " ")</f>
        <v>Inactive</v>
      </c>
      <c r="E2787">
        <f>_xlfn.XLOOKUP(A2787,blinkit_order_items[order_id],blinkit_order_items[product_id])</f>
        <v>131748</v>
      </c>
      <c r="F2787" t="str">
        <f>_xlfn.XLOOKUP(E2787,blinkit_products[product_id],blinkit_products[product_name])</f>
        <v>Dog Food</v>
      </c>
      <c r="G2787" t="str">
        <f>_xlfn.XLOOKUP(E2787,blinkit_products[product_id],blinkit_products[category])</f>
        <v>Pet Care</v>
      </c>
      <c r="H2787">
        <f>_xlfn.XLOOKUP(A2787,blinkit_order_items[order_id],blinkit_order_items[quantity])</f>
        <v>1</v>
      </c>
      <c r="I2787">
        <f>_xlfn.XLOOKUP(A2787,blinkit_order_items[order_id],blinkit_order_items[unit_price])</f>
        <v>81.349999999999994</v>
      </c>
      <c r="J2787" s="5">
        <v>2948.82</v>
      </c>
      <c r="K2787" s="5" t="s">
        <v>12</v>
      </c>
      <c r="L2787" s="5" t="s">
        <v>10</v>
      </c>
      <c r="M2787">
        <v>3</v>
      </c>
      <c r="N2787" s="9">
        <v>45461.973124999997</v>
      </c>
    </row>
    <row r="2788" spans="1:14" x14ac:dyDescent="0.3">
      <c r="A2788" s="2">
        <v>3610035622</v>
      </c>
      <c r="B2788" s="3">
        <v>20956158</v>
      </c>
      <c r="C2788" t="str">
        <f>_xlfn.XLOOKUP(B2788,blinkit_customers!A:A,blinkit_customers!B:B," ")</f>
        <v>Kashish Misra</v>
      </c>
      <c r="D2788" t="str">
        <f>_xlfn.XLOOKUP(B2788, blinkit_customers!A:A,blinkit_customers!I:I, " ")</f>
        <v>Premium</v>
      </c>
      <c r="E2788">
        <f>_xlfn.XLOOKUP(A2788,blinkit_order_items[order_id],blinkit_order_items[product_id])</f>
        <v>561860</v>
      </c>
      <c r="F2788" t="str">
        <f>_xlfn.XLOOKUP(E2788,blinkit_products[product_id],blinkit_products[product_name])</f>
        <v>Orange Juice</v>
      </c>
      <c r="G2788" t="str">
        <f>_xlfn.XLOOKUP(E2788,blinkit_products[product_id],blinkit_products[category])</f>
        <v>Cold Drinks &amp; Juices</v>
      </c>
      <c r="H2788">
        <f>_xlfn.XLOOKUP(A2788,blinkit_order_items[order_id],blinkit_order_items[quantity])</f>
        <v>3</v>
      </c>
      <c r="I2788">
        <f>_xlfn.XLOOKUP(A2788,blinkit_order_items[order_id],blinkit_order_items[unit_price])</f>
        <v>874.78</v>
      </c>
      <c r="J2788" s="3">
        <v>622.80999999999995</v>
      </c>
      <c r="K2788" s="3" t="s">
        <v>13</v>
      </c>
      <c r="L2788" s="3" t="s">
        <v>10</v>
      </c>
      <c r="M2788">
        <v>-2</v>
      </c>
      <c r="N2788" s="8">
        <v>45386.148981481485</v>
      </c>
    </row>
    <row r="2789" spans="1:14" x14ac:dyDescent="0.3">
      <c r="A2789" s="4">
        <v>8674445072</v>
      </c>
      <c r="B2789" s="5">
        <v>50080663</v>
      </c>
      <c r="C2789" t="str">
        <f>_xlfn.XLOOKUP(B2789,blinkit_customers!A:A,blinkit_customers!B:B," ")</f>
        <v>Adweta Bumb</v>
      </c>
      <c r="D2789" t="str">
        <f>_xlfn.XLOOKUP(B2789, blinkit_customers!A:A,blinkit_customers!I:I, " ")</f>
        <v>Inactive</v>
      </c>
      <c r="E2789">
        <f>_xlfn.XLOOKUP(A2789,blinkit_order_items[order_id],blinkit_order_items[product_id])</f>
        <v>891833</v>
      </c>
      <c r="F2789" t="str">
        <f>_xlfn.XLOOKUP(E2789,blinkit_products[product_id],blinkit_products[product_name])</f>
        <v>Curd</v>
      </c>
      <c r="G2789" t="str">
        <f>_xlfn.XLOOKUP(E2789,blinkit_products[product_id],blinkit_products[category])</f>
        <v>Dairy &amp; Breakfast</v>
      </c>
      <c r="H2789">
        <f>_xlfn.XLOOKUP(A2789,blinkit_order_items[order_id],blinkit_order_items[quantity])</f>
        <v>3</v>
      </c>
      <c r="I2789">
        <f>_xlfn.XLOOKUP(A2789,blinkit_order_items[order_id],blinkit_order_items[unit_price])</f>
        <v>493.19</v>
      </c>
      <c r="J2789" s="5">
        <v>2038.01</v>
      </c>
      <c r="K2789" s="5" t="s">
        <v>12</v>
      </c>
      <c r="L2789" s="5" t="s">
        <v>10</v>
      </c>
      <c r="M2789">
        <v>2</v>
      </c>
      <c r="N2789" s="9">
        <v>45508.224108796298</v>
      </c>
    </row>
    <row r="2790" spans="1:14" x14ac:dyDescent="0.3">
      <c r="A2790" s="2">
        <v>9623704312</v>
      </c>
      <c r="B2790" s="3">
        <v>38613295</v>
      </c>
      <c r="C2790" t="str">
        <f>_xlfn.XLOOKUP(B2790,blinkit_customers!A:A,blinkit_customers!B:B," ")</f>
        <v>Sai Panchal</v>
      </c>
      <c r="D2790" t="str">
        <f>_xlfn.XLOOKUP(B2790, blinkit_customers!A:A,blinkit_customers!I:I, " ")</f>
        <v>New</v>
      </c>
      <c r="E2790">
        <f>_xlfn.XLOOKUP(A2790,blinkit_order_items[order_id],blinkit_order_items[product_id])</f>
        <v>425341</v>
      </c>
      <c r="F2790" t="str">
        <f>_xlfn.XLOOKUP(E2790,blinkit_products[product_id],blinkit_products[product_name])</f>
        <v>Pet Treats</v>
      </c>
      <c r="G2790" t="str">
        <f>_xlfn.XLOOKUP(E2790,blinkit_products[product_id],blinkit_products[category])</f>
        <v>Pet Care</v>
      </c>
      <c r="H2790">
        <f>_xlfn.XLOOKUP(A2790,blinkit_order_items[order_id],blinkit_order_items[quantity])</f>
        <v>3</v>
      </c>
      <c r="I2790">
        <f>_xlfn.XLOOKUP(A2790,blinkit_order_items[order_id],blinkit_order_items[unit_price])</f>
        <v>486.28</v>
      </c>
      <c r="J2790" s="3">
        <v>580.17999999999995</v>
      </c>
      <c r="K2790" s="3" t="s">
        <v>13</v>
      </c>
      <c r="L2790" s="3" t="s">
        <v>10</v>
      </c>
      <c r="M2790">
        <v>2</v>
      </c>
      <c r="N2790" s="8">
        <v>45346.920636574076</v>
      </c>
    </row>
    <row r="2791" spans="1:14" x14ac:dyDescent="0.3">
      <c r="A2791" s="4">
        <v>7786002894</v>
      </c>
      <c r="B2791" s="5">
        <v>30373140</v>
      </c>
      <c r="C2791" t="str">
        <f>_xlfn.XLOOKUP(B2791,blinkit_customers!A:A,blinkit_customers!B:B," ")</f>
        <v>Sai Dhingra</v>
      </c>
      <c r="D2791" t="str">
        <f>_xlfn.XLOOKUP(B2791, blinkit_customers!A:A,blinkit_customers!I:I, " ")</f>
        <v>Regular</v>
      </c>
      <c r="E2791">
        <f>_xlfn.XLOOKUP(A2791,blinkit_order_items[order_id],blinkit_order_items[product_id])</f>
        <v>237083</v>
      </c>
      <c r="F2791" t="str">
        <f>_xlfn.XLOOKUP(E2791,blinkit_products[product_id],blinkit_products[product_name])</f>
        <v>Cough Syrup</v>
      </c>
      <c r="G2791" t="str">
        <f>_xlfn.XLOOKUP(E2791,blinkit_products[product_id],blinkit_products[category])</f>
        <v>Pharmacy</v>
      </c>
      <c r="H2791">
        <f>_xlfn.XLOOKUP(A2791,blinkit_order_items[order_id],blinkit_order_items[quantity])</f>
        <v>1</v>
      </c>
      <c r="I2791">
        <f>_xlfn.XLOOKUP(A2791,blinkit_order_items[order_id],blinkit_order_items[unit_price])</f>
        <v>577.13</v>
      </c>
      <c r="J2791" s="5">
        <v>899.56</v>
      </c>
      <c r="K2791" s="5" t="s">
        <v>11</v>
      </c>
      <c r="L2791" s="5" t="s">
        <v>14</v>
      </c>
      <c r="M2791">
        <v>6</v>
      </c>
      <c r="N2791" s="9">
        <v>45281.539166666669</v>
      </c>
    </row>
    <row r="2792" spans="1:14" x14ac:dyDescent="0.3">
      <c r="A2792" s="2">
        <v>3264409553</v>
      </c>
      <c r="B2792" s="3">
        <v>70976153</v>
      </c>
      <c r="C2792" t="str">
        <f>_xlfn.XLOOKUP(B2792,blinkit_customers!A:A,blinkit_customers!B:B," ")</f>
        <v>Devansh Nanda</v>
      </c>
      <c r="D2792" t="str">
        <f>_xlfn.XLOOKUP(B2792, blinkit_customers!A:A,blinkit_customers!I:I, " ")</f>
        <v>New</v>
      </c>
      <c r="E2792">
        <f>_xlfn.XLOOKUP(A2792,blinkit_order_items[order_id],blinkit_order_items[product_id])</f>
        <v>336847</v>
      </c>
      <c r="F2792" t="str">
        <f>_xlfn.XLOOKUP(E2792,blinkit_products[product_id],blinkit_products[product_name])</f>
        <v>Toilet Cleaner</v>
      </c>
      <c r="G2792" t="str">
        <f>_xlfn.XLOOKUP(E2792,blinkit_products[product_id],blinkit_products[category])</f>
        <v>Household Care</v>
      </c>
      <c r="H2792">
        <f>_xlfn.XLOOKUP(A2792,blinkit_order_items[order_id],blinkit_order_items[quantity])</f>
        <v>2</v>
      </c>
      <c r="I2792">
        <f>_xlfn.XLOOKUP(A2792,blinkit_order_items[order_id],blinkit_order_items[unit_price])</f>
        <v>936.98</v>
      </c>
      <c r="J2792" s="3">
        <v>840.34</v>
      </c>
      <c r="K2792" s="3" t="s">
        <v>15</v>
      </c>
      <c r="L2792" s="3" t="s">
        <v>16</v>
      </c>
      <c r="M2792">
        <v>24</v>
      </c>
      <c r="N2792" s="8">
        <v>45015.774641203701</v>
      </c>
    </row>
    <row r="2793" spans="1:14" x14ac:dyDescent="0.3">
      <c r="A2793" s="4">
        <v>7736534043</v>
      </c>
      <c r="B2793" s="5">
        <v>22915611</v>
      </c>
      <c r="C2793" t="str">
        <f>_xlfn.XLOOKUP(B2793,blinkit_customers!A:A,blinkit_customers!B:B," ")</f>
        <v>Rishi Minhas</v>
      </c>
      <c r="D2793" t="str">
        <f>_xlfn.XLOOKUP(B2793, blinkit_customers!A:A,blinkit_customers!I:I, " ")</f>
        <v>Regular</v>
      </c>
      <c r="E2793">
        <f>_xlfn.XLOOKUP(A2793,blinkit_order_items[order_id],blinkit_order_items[product_id])</f>
        <v>14145</v>
      </c>
      <c r="F2793" t="str">
        <f>_xlfn.XLOOKUP(E2793,blinkit_products[product_id],blinkit_products[product_name])</f>
        <v>Spinach</v>
      </c>
      <c r="G2793" t="str">
        <f>_xlfn.XLOOKUP(E2793,blinkit_products[product_id],blinkit_products[category])</f>
        <v>Fruits &amp; Vegetables</v>
      </c>
      <c r="H2793">
        <f>_xlfn.XLOOKUP(A2793,blinkit_order_items[order_id],blinkit_order_items[quantity])</f>
        <v>3</v>
      </c>
      <c r="I2793">
        <f>_xlfn.XLOOKUP(A2793,blinkit_order_items[order_id],blinkit_order_items[unit_price])</f>
        <v>630.84</v>
      </c>
      <c r="J2793" s="5">
        <v>1003.46</v>
      </c>
      <c r="K2793" s="5" t="s">
        <v>13</v>
      </c>
      <c r="L2793" s="5" t="s">
        <v>10</v>
      </c>
      <c r="M2793">
        <v>-4</v>
      </c>
      <c r="N2793" s="9">
        <v>45074.347557870373</v>
      </c>
    </row>
    <row r="2794" spans="1:14" x14ac:dyDescent="0.3">
      <c r="A2794" s="2">
        <v>5936596117</v>
      </c>
      <c r="B2794" s="3">
        <v>67729191</v>
      </c>
      <c r="C2794" t="str">
        <f>_xlfn.XLOOKUP(B2794,blinkit_customers!A:A,blinkit_customers!B:B," ")</f>
        <v>Arin Grover</v>
      </c>
      <c r="D2794" t="str">
        <f>_xlfn.XLOOKUP(B2794, blinkit_customers!A:A,blinkit_customers!I:I, " ")</f>
        <v>New</v>
      </c>
      <c r="E2794">
        <f>_xlfn.XLOOKUP(A2794,blinkit_order_items[order_id],blinkit_order_items[product_id])</f>
        <v>952124</v>
      </c>
      <c r="F2794" t="str">
        <f>_xlfn.XLOOKUP(E2794,blinkit_products[product_id],blinkit_products[product_name])</f>
        <v>Onions</v>
      </c>
      <c r="G2794" t="str">
        <f>_xlfn.XLOOKUP(E2794,blinkit_products[product_id],blinkit_products[category])</f>
        <v>Fruits &amp; Vegetables</v>
      </c>
      <c r="H2794">
        <f>_xlfn.XLOOKUP(A2794,blinkit_order_items[order_id],blinkit_order_items[quantity])</f>
        <v>1</v>
      </c>
      <c r="I2794">
        <f>_xlfn.XLOOKUP(A2794,blinkit_order_items[order_id],blinkit_order_items[unit_price])</f>
        <v>127.08</v>
      </c>
      <c r="J2794" s="3">
        <v>3014.85</v>
      </c>
      <c r="K2794" s="3" t="s">
        <v>13</v>
      </c>
      <c r="L2794" s="3" t="s">
        <v>10</v>
      </c>
      <c r="M2794">
        <v>-5</v>
      </c>
      <c r="N2794" s="8">
        <v>45590.506458333337</v>
      </c>
    </row>
    <row r="2795" spans="1:14" x14ac:dyDescent="0.3">
      <c r="A2795" s="4">
        <v>1980087245</v>
      </c>
      <c r="B2795" s="5">
        <v>38875754</v>
      </c>
      <c r="C2795" t="str">
        <f>_xlfn.XLOOKUP(B2795,blinkit_customers!A:A,blinkit_customers!B:B," ")</f>
        <v>Yash Mitter</v>
      </c>
      <c r="D2795" t="str">
        <f>_xlfn.XLOOKUP(B2795, blinkit_customers!A:A,blinkit_customers!I:I, " ")</f>
        <v>Premium</v>
      </c>
      <c r="E2795">
        <f>_xlfn.XLOOKUP(A2795,blinkit_order_items[order_id],blinkit_order_items[product_id])</f>
        <v>306177</v>
      </c>
      <c r="F2795" t="str">
        <f>_xlfn.XLOOKUP(E2795,blinkit_products[product_id],blinkit_products[product_name])</f>
        <v>Frozen Biryani</v>
      </c>
      <c r="G2795" t="str">
        <f>_xlfn.XLOOKUP(E2795,blinkit_products[product_id],blinkit_products[category])</f>
        <v>Instant &amp; Frozen Food</v>
      </c>
      <c r="H2795">
        <f>_xlfn.XLOOKUP(A2795,blinkit_order_items[order_id],blinkit_order_items[quantity])</f>
        <v>3</v>
      </c>
      <c r="I2795">
        <f>_xlfn.XLOOKUP(A2795,blinkit_order_items[order_id],blinkit_order_items[unit_price])</f>
        <v>769.24</v>
      </c>
      <c r="J2795" s="5">
        <v>2606.6</v>
      </c>
      <c r="K2795" s="5" t="s">
        <v>13</v>
      </c>
      <c r="L2795" s="5" t="s">
        <v>10</v>
      </c>
      <c r="M2795">
        <v>3</v>
      </c>
      <c r="N2795" s="9">
        <v>45093.810798611114</v>
      </c>
    </row>
    <row r="2796" spans="1:14" x14ac:dyDescent="0.3">
      <c r="A2796" s="2">
        <v>8861557989</v>
      </c>
      <c r="B2796" s="3">
        <v>52913011</v>
      </c>
      <c r="C2796" t="str">
        <f>_xlfn.XLOOKUP(B2796,blinkit_customers!A:A,blinkit_customers!B:B," ")</f>
        <v>Chaitaly Parekh</v>
      </c>
      <c r="D2796" t="str">
        <f>_xlfn.XLOOKUP(B2796, blinkit_customers!A:A,blinkit_customers!I:I, " ")</f>
        <v>Inactive</v>
      </c>
      <c r="E2796">
        <f>_xlfn.XLOOKUP(A2796,blinkit_order_items[order_id],blinkit_order_items[product_id])</f>
        <v>398340</v>
      </c>
      <c r="F2796" t="str">
        <f>_xlfn.XLOOKUP(E2796,blinkit_products[product_id],blinkit_products[product_name])</f>
        <v>Instant Noodles</v>
      </c>
      <c r="G2796" t="str">
        <f>_xlfn.XLOOKUP(E2796,blinkit_products[product_id],blinkit_products[category])</f>
        <v>Instant &amp; Frozen Food</v>
      </c>
      <c r="H2796">
        <f>_xlfn.XLOOKUP(A2796,blinkit_order_items[order_id],blinkit_order_items[quantity])</f>
        <v>3</v>
      </c>
      <c r="I2796">
        <f>_xlfn.XLOOKUP(A2796,blinkit_order_items[order_id],blinkit_order_items[unit_price])</f>
        <v>651.92999999999995</v>
      </c>
      <c r="J2796" s="3">
        <v>4574.66</v>
      </c>
      <c r="K2796" s="3" t="s">
        <v>11</v>
      </c>
      <c r="L2796" s="3" t="s">
        <v>10</v>
      </c>
      <c r="M2796">
        <v>-4</v>
      </c>
      <c r="N2796" s="8">
        <v>45529.255150462966</v>
      </c>
    </row>
    <row r="2797" spans="1:14" x14ac:dyDescent="0.3">
      <c r="A2797" s="4">
        <v>6702391437</v>
      </c>
      <c r="B2797" s="5">
        <v>13130974</v>
      </c>
      <c r="C2797" t="str">
        <f>_xlfn.XLOOKUP(B2797,blinkit_customers!A:A,blinkit_customers!B:B," ")</f>
        <v>Divya Garde</v>
      </c>
      <c r="D2797" t="str">
        <f>_xlfn.XLOOKUP(B2797, blinkit_customers!A:A,blinkit_customers!I:I, " ")</f>
        <v>Inactive</v>
      </c>
      <c r="E2797">
        <f>_xlfn.XLOOKUP(A2797,blinkit_order_items[order_id],blinkit_order_items[product_id])</f>
        <v>256051</v>
      </c>
      <c r="F2797" t="str">
        <f>_xlfn.XLOOKUP(E2797,blinkit_products[product_id],blinkit_products[product_name])</f>
        <v>Lotion</v>
      </c>
      <c r="G2797" t="str">
        <f>_xlfn.XLOOKUP(E2797,blinkit_products[product_id],blinkit_products[category])</f>
        <v>Personal Care</v>
      </c>
      <c r="H2797">
        <f>_xlfn.XLOOKUP(A2797,blinkit_order_items[order_id],blinkit_order_items[quantity])</f>
        <v>2</v>
      </c>
      <c r="I2797">
        <f>_xlfn.XLOOKUP(A2797,blinkit_order_items[order_id],blinkit_order_items[unit_price])</f>
        <v>400.92</v>
      </c>
      <c r="J2797" s="5">
        <v>4179.5</v>
      </c>
      <c r="K2797" s="5" t="s">
        <v>13</v>
      </c>
      <c r="L2797" s="5" t="s">
        <v>16</v>
      </c>
      <c r="M2797">
        <v>17</v>
      </c>
      <c r="N2797" s="9">
        <v>45312.748263888891</v>
      </c>
    </row>
    <row r="2798" spans="1:14" x14ac:dyDescent="0.3">
      <c r="A2798" s="2">
        <v>6385452188</v>
      </c>
      <c r="B2798" s="3">
        <v>38875754</v>
      </c>
      <c r="C2798" t="str">
        <f>_xlfn.XLOOKUP(B2798,blinkit_customers!A:A,blinkit_customers!B:B," ")</f>
        <v>Yash Mitter</v>
      </c>
      <c r="D2798" t="str">
        <f>_xlfn.XLOOKUP(B2798, blinkit_customers!A:A,blinkit_customers!I:I, " ")</f>
        <v>Premium</v>
      </c>
      <c r="E2798">
        <f>_xlfn.XLOOKUP(A2798,blinkit_order_items[order_id],blinkit_order_items[product_id])</f>
        <v>564692</v>
      </c>
      <c r="F2798" t="str">
        <f>_xlfn.XLOOKUP(E2798,blinkit_products[product_id],blinkit_products[product_name])</f>
        <v>Cat Food</v>
      </c>
      <c r="G2798" t="str">
        <f>_xlfn.XLOOKUP(E2798,blinkit_products[product_id],blinkit_products[category])</f>
        <v>Pet Care</v>
      </c>
      <c r="H2798">
        <f>_xlfn.XLOOKUP(A2798,blinkit_order_items[order_id],blinkit_order_items[quantity])</f>
        <v>3</v>
      </c>
      <c r="I2798">
        <f>_xlfn.XLOOKUP(A2798,blinkit_order_items[order_id],blinkit_order_items[unit_price])</f>
        <v>215.65</v>
      </c>
      <c r="J2798" s="3">
        <v>2664.35</v>
      </c>
      <c r="K2798" s="3" t="s">
        <v>12</v>
      </c>
      <c r="L2798" s="3" t="s">
        <v>10</v>
      </c>
      <c r="M2798">
        <v>4</v>
      </c>
      <c r="N2798" s="8">
        <v>45447.89271990741</v>
      </c>
    </row>
    <row r="2799" spans="1:14" x14ac:dyDescent="0.3">
      <c r="A2799" s="4">
        <v>8813216380</v>
      </c>
      <c r="B2799" s="5">
        <v>85177880</v>
      </c>
      <c r="C2799" t="str">
        <f>_xlfn.XLOOKUP(B2799,blinkit_customers!A:A,blinkit_customers!B:B," ")</f>
        <v>Aryan Sridhar</v>
      </c>
      <c r="D2799" t="str">
        <f>_xlfn.XLOOKUP(B2799, blinkit_customers!A:A,blinkit_customers!I:I, " ")</f>
        <v>Regular</v>
      </c>
      <c r="E2799">
        <f>_xlfn.XLOOKUP(A2799,blinkit_order_items[order_id],blinkit_order_items[product_id])</f>
        <v>876139</v>
      </c>
      <c r="F2799" t="str">
        <f>_xlfn.XLOOKUP(E2799,blinkit_products[product_id],blinkit_products[product_name])</f>
        <v>Pulses</v>
      </c>
      <c r="G2799" t="str">
        <f>_xlfn.XLOOKUP(E2799,blinkit_products[product_id],blinkit_products[category])</f>
        <v>Grocery &amp; Staples</v>
      </c>
      <c r="H2799">
        <f>_xlfn.XLOOKUP(A2799,blinkit_order_items[order_id],blinkit_order_items[quantity])</f>
        <v>3</v>
      </c>
      <c r="I2799">
        <f>_xlfn.XLOOKUP(A2799,blinkit_order_items[order_id],blinkit_order_items[unit_price])</f>
        <v>415.75</v>
      </c>
      <c r="J2799" s="5">
        <v>3340.2</v>
      </c>
      <c r="K2799" s="5" t="s">
        <v>11</v>
      </c>
      <c r="L2799" s="5" t="s">
        <v>14</v>
      </c>
      <c r="M2799">
        <v>10</v>
      </c>
      <c r="N2799" s="9">
        <v>45574.497986111113</v>
      </c>
    </row>
    <row r="2800" spans="1:14" x14ac:dyDescent="0.3">
      <c r="A2800" s="2">
        <v>5563712992</v>
      </c>
      <c r="B2800" s="3">
        <v>4597433</v>
      </c>
      <c r="C2800" t="str">
        <f>_xlfn.XLOOKUP(B2800,blinkit_customers!A:A,blinkit_customers!B:B," ")</f>
        <v>Lipika Kumer</v>
      </c>
      <c r="D2800" t="str">
        <f>_xlfn.XLOOKUP(B2800, blinkit_customers!A:A,blinkit_customers!I:I, " ")</f>
        <v>Inactive</v>
      </c>
      <c r="E2800">
        <f>_xlfn.XLOOKUP(A2800,blinkit_order_items[order_id],blinkit_order_items[product_id])</f>
        <v>354409</v>
      </c>
      <c r="F2800" t="str">
        <f>_xlfn.XLOOKUP(E2800,blinkit_products[product_id],blinkit_products[product_name])</f>
        <v>Pulses</v>
      </c>
      <c r="G2800" t="str">
        <f>_xlfn.XLOOKUP(E2800,blinkit_products[product_id],blinkit_products[category])</f>
        <v>Grocery &amp; Staples</v>
      </c>
      <c r="H2800">
        <f>_xlfn.XLOOKUP(A2800,blinkit_order_items[order_id],blinkit_order_items[quantity])</f>
        <v>2</v>
      </c>
      <c r="I2800">
        <f>_xlfn.XLOOKUP(A2800,blinkit_order_items[order_id],blinkit_order_items[unit_price])</f>
        <v>325.08</v>
      </c>
      <c r="J2800" s="3">
        <v>3233.68</v>
      </c>
      <c r="K2800" s="3" t="s">
        <v>12</v>
      </c>
      <c r="L2800" s="3" t="s">
        <v>10</v>
      </c>
      <c r="M2800">
        <v>4</v>
      </c>
      <c r="N2800" s="8">
        <v>45302.682719907411</v>
      </c>
    </row>
    <row r="2801" spans="1:14" x14ac:dyDescent="0.3">
      <c r="A2801" s="4">
        <v>966468552</v>
      </c>
      <c r="B2801" s="5">
        <v>70459847</v>
      </c>
      <c r="C2801" t="str">
        <f>_xlfn.XLOOKUP(B2801,blinkit_customers!A:A,blinkit_customers!B:B," ")</f>
        <v>Krish Shankar</v>
      </c>
      <c r="D2801" t="str">
        <f>_xlfn.XLOOKUP(B2801, blinkit_customers!A:A,blinkit_customers!I:I, " ")</f>
        <v>Premium</v>
      </c>
      <c r="E2801">
        <f>_xlfn.XLOOKUP(A2801,blinkit_order_items[order_id],blinkit_order_items[product_id])</f>
        <v>949818</v>
      </c>
      <c r="F2801" t="str">
        <f>_xlfn.XLOOKUP(E2801,blinkit_products[product_id],blinkit_products[product_name])</f>
        <v>Biscuits</v>
      </c>
      <c r="G2801" t="str">
        <f>_xlfn.XLOOKUP(E2801,blinkit_products[product_id],blinkit_products[category])</f>
        <v>Snacks &amp; Munchies</v>
      </c>
      <c r="H2801">
        <f>_xlfn.XLOOKUP(A2801,blinkit_order_items[order_id],blinkit_order_items[quantity])</f>
        <v>2</v>
      </c>
      <c r="I2801">
        <f>_xlfn.XLOOKUP(A2801,blinkit_order_items[order_id],blinkit_order_items[unit_price])</f>
        <v>483.05</v>
      </c>
      <c r="J2801" s="5">
        <v>2561.5500000000002</v>
      </c>
      <c r="K2801" s="5" t="s">
        <v>13</v>
      </c>
      <c r="L2801" s="5" t="s">
        <v>10</v>
      </c>
      <c r="M2801">
        <v>-2</v>
      </c>
      <c r="N2801" s="9">
        <v>45101.072777777779</v>
      </c>
    </row>
    <row r="2802" spans="1:14" x14ac:dyDescent="0.3">
      <c r="A2802" s="2">
        <v>4368529506</v>
      </c>
      <c r="B2802" s="3">
        <v>76327561</v>
      </c>
      <c r="C2802" t="str">
        <f>_xlfn.XLOOKUP(B2802,blinkit_customers!A:A,blinkit_customers!B:B," ")</f>
        <v>Osha Khanna</v>
      </c>
      <c r="D2802" t="str">
        <f>_xlfn.XLOOKUP(B2802, blinkit_customers!A:A,blinkit_customers!I:I, " ")</f>
        <v>Inactive</v>
      </c>
      <c r="E2802">
        <f>_xlfn.XLOOKUP(A2802,blinkit_order_items[order_id],blinkit_order_items[product_id])</f>
        <v>461804</v>
      </c>
      <c r="F2802" t="str">
        <f>_xlfn.XLOOKUP(E2802,blinkit_products[product_id],blinkit_products[product_name])</f>
        <v>Sugar</v>
      </c>
      <c r="G2802" t="str">
        <f>_xlfn.XLOOKUP(E2802,blinkit_products[product_id],blinkit_products[category])</f>
        <v>Grocery &amp; Staples</v>
      </c>
      <c r="H2802">
        <f>_xlfn.XLOOKUP(A2802,blinkit_order_items[order_id],blinkit_order_items[quantity])</f>
        <v>2</v>
      </c>
      <c r="I2802">
        <f>_xlfn.XLOOKUP(A2802,blinkit_order_items[order_id],blinkit_order_items[unit_price])</f>
        <v>310.69</v>
      </c>
      <c r="J2802" s="3">
        <v>1081.17</v>
      </c>
      <c r="K2802" s="3" t="s">
        <v>12</v>
      </c>
      <c r="L2802" s="3" t="s">
        <v>14</v>
      </c>
      <c r="M2802">
        <v>6</v>
      </c>
      <c r="N2802" s="8">
        <v>45473.057430555556</v>
      </c>
    </row>
    <row r="2803" spans="1:14" x14ac:dyDescent="0.3">
      <c r="A2803" s="4">
        <v>3777009463</v>
      </c>
      <c r="B2803" s="5">
        <v>25829710</v>
      </c>
      <c r="C2803" t="str">
        <f>_xlfn.XLOOKUP(B2803,blinkit_customers!A:A,blinkit_customers!B:B," ")</f>
        <v>Saumya Chhabra</v>
      </c>
      <c r="D2803" t="str">
        <f>_xlfn.XLOOKUP(B2803, blinkit_customers!A:A,blinkit_customers!I:I, " ")</f>
        <v>New</v>
      </c>
      <c r="E2803">
        <f>_xlfn.XLOOKUP(A2803,blinkit_order_items[order_id],blinkit_order_items[product_id])</f>
        <v>491314</v>
      </c>
      <c r="F2803" t="str">
        <f>_xlfn.XLOOKUP(E2803,blinkit_products[product_id],blinkit_products[product_name])</f>
        <v>Ice Cream</v>
      </c>
      <c r="G2803" t="str">
        <f>_xlfn.XLOOKUP(E2803,blinkit_products[product_id],blinkit_products[category])</f>
        <v>Instant &amp; Frozen Food</v>
      </c>
      <c r="H2803">
        <f>_xlfn.XLOOKUP(A2803,blinkit_order_items[order_id],blinkit_order_items[quantity])</f>
        <v>1</v>
      </c>
      <c r="I2803">
        <f>_xlfn.XLOOKUP(A2803,blinkit_order_items[order_id],blinkit_order_items[unit_price])</f>
        <v>973.44</v>
      </c>
      <c r="J2803" s="5">
        <v>264.89</v>
      </c>
      <c r="K2803" s="5" t="s">
        <v>15</v>
      </c>
      <c r="L2803" s="5" t="s">
        <v>10</v>
      </c>
      <c r="M2803">
        <v>-1</v>
      </c>
      <c r="N2803" s="9">
        <v>45536.341516203705</v>
      </c>
    </row>
    <row r="2804" spans="1:14" x14ac:dyDescent="0.3">
      <c r="A2804" s="2">
        <v>3560912801</v>
      </c>
      <c r="B2804" s="3">
        <v>20163931</v>
      </c>
      <c r="C2804" t="str">
        <f>_xlfn.XLOOKUP(B2804,blinkit_customers!A:A,blinkit_customers!B:B," ")</f>
        <v>Gautami Doshi</v>
      </c>
      <c r="D2804" t="str">
        <f>_xlfn.XLOOKUP(B2804, blinkit_customers!A:A,blinkit_customers!I:I, " ")</f>
        <v>Regular</v>
      </c>
      <c r="E2804">
        <f>_xlfn.XLOOKUP(A2804,blinkit_order_items[order_id],blinkit_order_items[product_id])</f>
        <v>894539</v>
      </c>
      <c r="F2804" t="str">
        <f>_xlfn.XLOOKUP(E2804,blinkit_products[product_id],blinkit_products[product_name])</f>
        <v>Dish Soap</v>
      </c>
      <c r="G2804" t="str">
        <f>_xlfn.XLOOKUP(E2804,blinkit_products[product_id],blinkit_products[category])</f>
        <v>Household Care</v>
      </c>
      <c r="H2804">
        <f>_xlfn.XLOOKUP(A2804,blinkit_order_items[order_id],blinkit_order_items[quantity])</f>
        <v>3</v>
      </c>
      <c r="I2804">
        <f>_xlfn.XLOOKUP(A2804,blinkit_order_items[order_id],blinkit_order_items[unit_price])</f>
        <v>445.48</v>
      </c>
      <c r="J2804" s="3">
        <v>1052.23</v>
      </c>
      <c r="K2804" s="3" t="s">
        <v>15</v>
      </c>
      <c r="L2804" s="3" t="s">
        <v>10</v>
      </c>
      <c r="M2804">
        <v>-5</v>
      </c>
      <c r="N2804" s="8">
        <v>45543.992881944447</v>
      </c>
    </row>
    <row r="2805" spans="1:14" x14ac:dyDescent="0.3">
      <c r="A2805" s="4">
        <v>1741224538</v>
      </c>
      <c r="B2805" s="5">
        <v>90621147</v>
      </c>
      <c r="C2805" t="str">
        <f>_xlfn.XLOOKUP(B2805,blinkit_customers!A:A,blinkit_customers!B:B," ")</f>
        <v>Vaishnavi Chowdhury</v>
      </c>
      <c r="D2805" t="str">
        <f>_xlfn.XLOOKUP(B2805, blinkit_customers!A:A,blinkit_customers!I:I, " ")</f>
        <v>Premium</v>
      </c>
      <c r="E2805">
        <f>_xlfn.XLOOKUP(A2805,blinkit_order_items[order_id],blinkit_order_items[product_id])</f>
        <v>306177</v>
      </c>
      <c r="F2805" t="str">
        <f>_xlfn.XLOOKUP(E2805,blinkit_products[product_id],blinkit_products[product_name])</f>
        <v>Frozen Biryani</v>
      </c>
      <c r="G2805" t="str">
        <f>_xlfn.XLOOKUP(E2805,blinkit_products[product_id],blinkit_products[category])</f>
        <v>Instant &amp; Frozen Food</v>
      </c>
      <c r="H2805">
        <f>_xlfn.XLOOKUP(A2805,blinkit_order_items[order_id],blinkit_order_items[quantity])</f>
        <v>2</v>
      </c>
      <c r="I2805">
        <f>_xlfn.XLOOKUP(A2805,blinkit_order_items[order_id],blinkit_order_items[unit_price])</f>
        <v>769.24</v>
      </c>
      <c r="J2805" s="5">
        <v>134.69</v>
      </c>
      <c r="K2805" s="5" t="s">
        <v>11</v>
      </c>
      <c r="L2805" s="5" t="s">
        <v>10</v>
      </c>
      <c r="M2805">
        <v>0</v>
      </c>
      <c r="N2805" s="9">
        <v>45014.016921296294</v>
      </c>
    </row>
    <row r="2806" spans="1:14" x14ac:dyDescent="0.3">
      <c r="A2806" s="2">
        <v>4579251445</v>
      </c>
      <c r="B2806" s="3">
        <v>1507408</v>
      </c>
      <c r="C2806" t="str">
        <f>_xlfn.XLOOKUP(B2806,blinkit_customers!A:A,blinkit_customers!B:B," ")</f>
        <v>Kai Gara</v>
      </c>
      <c r="D2806" t="str">
        <f>_xlfn.XLOOKUP(B2806, blinkit_customers!A:A,blinkit_customers!I:I, " ")</f>
        <v>Inactive</v>
      </c>
      <c r="E2806">
        <f>_xlfn.XLOOKUP(A2806,blinkit_order_items[order_id],blinkit_order_items[product_id])</f>
        <v>131136</v>
      </c>
      <c r="F2806" t="str">
        <f>_xlfn.XLOOKUP(E2806,blinkit_products[product_id],blinkit_products[product_name])</f>
        <v>Salt</v>
      </c>
      <c r="G2806" t="str">
        <f>_xlfn.XLOOKUP(E2806,blinkit_products[product_id],blinkit_products[category])</f>
        <v>Grocery &amp; Staples</v>
      </c>
      <c r="H2806">
        <f>_xlfn.XLOOKUP(A2806,blinkit_order_items[order_id],blinkit_order_items[quantity])</f>
        <v>2</v>
      </c>
      <c r="I2806">
        <f>_xlfn.XLOOKUP(A2806,blinkit_order_items[order_id],blinkit_order_items[unit_price])</f>
        <v>37.799999999999997</v>
      </c>
      <c r="J2806" s="3">
        <v>1057.68</v>
      </c>
      <c r="K2806" s="3" t="s">
        <v>13</v>
      </c>
      <c r="L2806" s="3" t="s">
        <v>10</v>
      </c>
      <c r="M2806">
        <v>0</v>
      </c>
      <c r="N2806" s="8">
        <v>45166.649571759262</v>
      </c>
    </row>
    <row r="2807" spans="1:14" x14ac:dyDescent="0.3">
      <c r="A2807" s="4">
        <v>3438127101</v>
      </c>
      <c r="B2807" s="5">
        <v>59141605</v>
      </c>
      <c r="C2807" t="str">
        <f>_xlfn.XLOOKUP(B2807,blinkit_customers!A:A,blinkit_customers!B:B," ")</f>
        <v>Saksham Kala</v>
      </c>
      <c r="D2807" t="str">
        <f>_xlfn.XLOOKUP(B2807, blinkit_customers!A:A,blinkit_customers!I:I, " ")</f>
        <v>New</v>
      </c>
      <c r="E2807">
        <f>_xlfn.XLOOKUP(A2807,blinkit_order_items[order_id],blinkit_order_items[product_id])</f>
        <v>287070</v>
      </c>
      <c r="F2807" t="str">
        <f>_xlfn.XLOOKUP(E2807,blinkit_products[product_id],blinkit_products[product_name])</f>
        <v>Wheat Flour</v>
      </c>
      <c r="G2807" t="str">
        <f>_xlfn.XLOOKUP(E2807,blinkit_products[product_id],blinkit_products[category])</f>
        <v>Grocery &amp; Staples</v>
      </c>
      <c r="H2807">
        <f>_xlfn.XLOOKUP(A2807,blinkit_order_items[order_id],blinkit_order_items[quantity])</f>
        <v>1</v>
      </c>
      <c r="I2807">
        <f>_xlfn.XLOOKUP(A2807,blinkit_order_items[order_id],blinkit_order_items[unit_price])</f>
        <v>443.17</v>
      </c>
      <c r="J2807" s="5">
        <v>296.94</v>
      </c>
      <c r="K2807" s="5" t="s">
        <v>11</v>
      </c>
      <c r="L2807" s="5" t="s">
        <v>10</v>
      </c>
      <c r="M2807">
        <v>2</v>
      </c>
      <c r="N2807" s="9">
        <v>45257.694537037038</v>
      </c>
    </row>
    <row r="2808" spans="1:14" x14ac:dyDescent="0.3">
      <c r="A2808" s="2">
        <v>9741958794</v>
      </c>
      <c r="B2808" s="3">
        <v>13164195</v>
      </c>
      <c r="C2808" t="str">
        <f>_xlfn.XLOOKUP(B2808,blinkit_customers!A:A,blinkit_customers!B:B," ")</f>
        <v>Fitan Uppal</v>
      </c>
      <c r="D2808" t="str">
        <f>_xlfn.XLOOKUP(B2808, blinkit_customers!A:A,blinkit_customers!I:I, " ")</f>
        <v>Premium</v>
      </c>
      <c r="E2808">
        <f>_xlfn.XLOOKUP(A2808,blinkit_order_items[order_id],blinkit_order_items[product_id])</f>
        <v>903336</v>
      </c>
      <c r="F2808" t="str">
        <f>_xlfn.XLOOKUP(E2808,blinkit_products[product_id],blinkit_products[product_name])</f>
        <v>Pulses</v>
      </c>
      <c r="G2808" t="str">
        <f>_xlfn.XLOOKUP(E2808,blinkit_products[product_id],blinkit_products[category])</f>
        <v>Grocery &amp; Staples</v>
      </c>
      <c r="H2808">
        <f>_xlfn.XLOOKUP(A2808,blinkit_order_items[order_id],blinkit_order_items[quantity])</f>
        <v>3</v>
      </c>
      <c r="I2808">
        <f>_xlfn.XLOOKUP(A2808,blinkit_order_items[order_id],blinkit_order_items[unit_price])</f>
        <v>551.88</v>
      </c>
      <c r="J2808" s="3">
        <v>6173.45</v>
      </c>
      <c r="K2808" s="3" t="s">
        <v>13</v>
      </c>
      <c r="L2808" s="3" t="s">
        <v>14</v>
      </c>
      <c r="M2808">
        <v>8</v>
      </c>
      <c r="N2808" s="8">
        <v>45524.314664351848</v>
      </c>
    </row>
    <row r="2809" spans="1:14" x14ac:dyDescent="0.3">
      <c r="A2809" s="4">
        <v>882082341</v>
      </c>
      <c r="B2809" s="5">
        <v>75828735</v>
      </c>
      <c r="C2809" t="str">
        <f>_xlfn.XLOOKUP(B2809,blinkit_customers!A:A,blinkit_customers!B:B," ")</f>
        <v>Yahvi Hegde</v>
      </c>
      <c r="D2809" t="str">
        <f>_xlfn.XLOOKUP(B2809, blinkit_customers!A:A,blinkit_customers!I:I, " ")</f>
        <v>New</v>
      </c>
      <c r="E2809">
        <f>_xlfn.XLOOKUP(A2809,blinkit_order_items[order_id],blinkit_order_items[product_id])</f>
        <v>470449</v>
      </c>
      <c r="F2809" t="str">
        <f>_xlfn.XLOOKUP(E2809,blinkit_products[product_id],blinkit_products[product_name])</f>
        <v>Frozen Biryani</v>
      </c>
      <c r="G2809" t="str">
        <f>_xlfn.XLOOKUP(E2809,blinkit_products[product_id],blinkit_products[category])</f>
        <v>Instant &amp; Frozen Food</v>
      </c>
      <c r="H2809">
        <f>_xlfn.XLOOKUP(A2809,blinkit_order_items[order_id],blinkit_order_items[quantity])</f>
        <v>3</v>
      </c>
      <c r="I2809">
        <f>_xlfn.XLOOKUP(A2809,blinkit_order_items[order_id],blinkit_order_items[unit_price])</f>
        <v>827.77</v>
      </c>
      <c r="J2809" s="5">
        <v>5094.5600000000004</v>
      </c>
      <c r="K2809" s="5" t="s">
        <v>15</v>
      </c>
      <c r="L2809" s="5" t="s">
        <v>14</v>
      </c>
      <c r="M2809">
        <v>11</v>
      </c>
      <c r="N2809" s="9">
        <v>45575.524375000001</v>
      </c>
    </row>
    <row r="2810" spans="1:14" x14ac:dyDescent="0.3">
      <c r="A2810" s="2">
        <v>3629321763</v>
      </c>
      <c r="B2810" s="3">
        <v>79369660</v>
      </c>
      <c r="C2810" t="str">
        <f>_xlfn.XLOOKUP(B2810,blinkit_customers!A:A,blinkit_customers!B:B," ")</f>
        <v>Bahadurjit Doctor</v>
      </c>
      <c r="D2810" t="str">
        <f>_xlfn.XLOOKUP(B2810, blinkit_customers!A:A,blinkit_customers!I:I, " ")</f>
        <v>Premium</v>
      </c>
      <c r="E2810">
        <f>_xlfn.XLOOKUP(A2810,blinkit_order_items[order_id],blinkit_order_items[product_id])</f>
        <v>757274</v>
      </c>
      <c r="F2810" t="str">
        <f>_xlfn.XLOOKUP(E2810,blinkit_products[product_id],blinkit_products[product_name])</f>
        <v>Pet Treats</v>
      </c>
      <c r="G2810" t="str">
        <f>_xlfn.XLOOKUP(E2810,blinkit_products[product_id],blinkit_products[category])</f>
        <v>Pet Care</v>
      </c>
      <c r="H2810">
        <f>_xlfn.XLOOKUP(A2810,blinkit_order_items[order_id],blinkit_order_items[quantity])</f>
        <v>3</v>
      </c>
      <c r="I2810">
        <f>_xlfn.XLOOKUP(A2810,blinkit_order_items[order_id],blinkit_order_items[unit_price])</f>
        <v>98.32</v>
      </c>
      <c r="J2810" s="3">
        <v>2988.51</v>
      </c>
      <c r="K2810" s="3" t="s">
        <v>11</v>
      </c>
      <c r="L2810" s="3" t="s">
        <v>10</v>
      </c>
      <c r="M2810">
        <v>2</v>
      </c>
      <c r="N2810" s="8">
        <v>45510.781851851854</v>
      </c>
    </row>
    <row r="2811" spans="1:14" x14ac:dyDescent="0.3">
      <c r="A2811" s="4">
        <v>888938572</v>
      </c>
      <c r="B2811" s="5">
        <v>12695670</v>
      </c>
      <c r="C2811" t="str">
        <f>_xlfn.XLOOKUP(B2811,blinkit_customers!A:A,blinkit_customers!B:B," ")</f>
        <v>Anya Borde</v>
      </c>
      <c r="D2811" t="str">
        <f>_xlfn.XLOOKUP(B2811, blinkit_customers!A:A,blinkit_customers!I:I, " ")</f>
        <v>Premium</v>
      </c>
      <c r="E2811">
        <f>_xlfn.XLOOKUP(A2811,blinkit_order_items[order_id],blinkit_order_items[product_id])</f>
        <v>240179</v>
      </c>
      <c r="F2811" t="str">
        <f>_xlfn.XLOOKUP(E2811,blinkit_products[product_id],blinkit_products[product_name])</f>
        <v>Cough Syrup</v>
      </c>
      <c r="G2811" t="str">
        <f>_xlfn.XLOOKUP(E2811,blinkit_products[product_id],blinkit_products[category])</f>
        <v>Pharmacy</v>
      </c>
      <c r="H2811">
        <f>_xlfn.XLOOKUP(A2811,blinkit_order_items[order_id],blinkit_order_items[quantity])</f>
        <v>2</v>
      </c>
      <c r="I2811">
        <f>_xlfn.XLOOKUP(A2811,blinkit_order_items[order_id],blinkit_order_items[unit_price])</f>
        <v>90.56</v>
      </c>
      <c r="J2811" s="5">
        <v>597.91</v>
      </c>
      <c r="K2811" s="5" t="s">
        <v>11</v>
      </c>
      <c r="L2811" s="5" t="s">
        <v>10</v>
      </c>
      <c r="M2811">
        <v>5</v>
      </c>
      <c r="N2811" s="9">
        <v>45018.85665509259</v>
      </c>
    </row>
    <row r="2812" spans="1:14" x14ac:dyDescent="0.3">
      <c r="A2812" s="2">
        <v>5263181887</v>
      </c>
      <c r="B2812" s="3">
        <v>90150193</v>
      </c>
      <c r="C2812" t="str">
        <f>_xlfn.XLOOKUP(B2812,blinkit_customers!A:A,blinkit_customers!B:B," ")</f>
        <v>Advik Rajan</v>
      </c>
      <c r="D2812" t="str">
        <f>_xlfn.XLOOKUP(B2812, blinkit_customers!A:A,blinkit_customers!I:I, " ")</f>
        <v>Inactive</v>
      </c>
      <c r="E2812">
        <f>_xlfn.XLOOKUP(A2812,blinkit_order_items[order_id],blinkit_order_items[product_id])</f>
        <v>264803</v>
      </c>
      <c r="F2812" t="str">
        <f>_xlfn.XLOOKUP(E2812,blinkit_products[product_id],blinkit_products[product_name])</f>
        <v>Vitamins</v>
      </c>
      <c r="G2812" t="str">
        <f>_xlfn.XLOOKUP(E2812,blinkit_products[product_id],blinkit_products[category])</f>
        <v>Pharmacy</v>
      </c>
      <c r="H2812">
        <f>_xlfn.XLOOKUP(A2812,blinkit_order_items[order_id],blinkit_order_items[quantity])</f>
        <v>1</v>
      </c>
      <c r="I2812">
        <f>_xlfn.XLOOKUP(A2812,blinkit_order_items[order_id],blinkit_order_items[unit_price])</f>
        <v>995.98</v>
      </c>
      <c r="J2812" s="3">
        <v>1239.9000000000001</v>
      </c>
      <c r="K2812" s="3" t="s">
        <v>13</v>
      </c>
      <c r="L2812" s="3" t="s">
        <v>10</v>
      </c>
      <c r="M2812">
        <v>5</v>
      </c>
      <c r="N2812" s="8">
        <v>45563.917175925926</v>
      </c>
    </row>
    <row r="2813" spans="1:14" x14ac:dyDescent="0.3">
      <c r="A2813" s="4">
        <v>7071557807</v>
      </c>
      <c r="B2813" s="5">
        <v>19375332</v>
      </c>
      <c r="C2813" t="str">
        <f>_xlfn.XLOOKUP(B2813,blinkit_customers!A:A,blinkit_customers!B:B," ")</f>
        <v>Udarsh Rao</v>
      </c>
      <c r="D2813" t="str">
        <f>_xlfn.XLOOKUP(B2813, blinkit_customers!A:A,blinkit_customers!I:I, " ")</f>
        <v>Regular</v>
      </c>
      <c r="E2813">
        <f>_xlfn.XLOOKUP(A2813,blinkit_order_items[order_id],blinkit_order_items[product_id])</f>
        <v>667163</v>
      </c>
      <c r="F2813" t="str">
        <f>_xlfn.XLOOKUP(E2813,blinkit_products[product_id],blinkit_products[product_name])</f>
        <v>Orange Juice</v>
      </c>
      <c r="G2813" t="str">
        <f>_xlfn.XLOOKUP(E2813,blinkit_products[product_id],blinkit_products[category])</f>
        <v>Cold Drinks &amp; Juices</v>
      </c>
      <c r="H2813">
        <f>_xlfn.XLOOKUP(A2813,blinkit_order_items[order_id],blinkit_order_items[quantity])</f>
        <v>3</v>
      </c>
      <c r="I2813">
        <f>_xlfn.XLOOKUP(A2813,blinkit_order_items[order_id],blinkit_order_items[unit_price])</f>
        <v>441.2</v>
      </c>
      <c r="J2813" s="5">
        <v>3848.05</v>
      </c>
      <c r="K2813" s="5" t="s">
        <v>11</v>
      </c>
      <c r="L2813" s="5" t="s">
        <v>14</v>
      </c>
      <c r="M2813">
        <v>8</v>
      </c>
      <c r="N2813" s="9">
        <v>45411.462268518517</v>
      </c>
    </row>
    <row r="2814" spans="1:14" x14ac:dyDescent="0.3">
      <c r="A2814" s="2">
        <v>6888804296</v>
      </c>
      <c r="B2814" s="3">
        <v>2442235</v>
      </c>
      <c r="C2814" t="str">
        <f>_xlfn.XLOOKUP(B2814,blinkit_customers!A:A,blinkit_customers!B:B," ")</f>
        <v>Pushti Bhattacharyya</v>
      </c>
      <c r="D2814" t="str">
        <f>_xlfn.XLOOKUP(B2814, blinkit_customers!A:A,blinkit_customers!I:I, " ")</f>
        <v>Premium</v>
      </c>
      <c r="E2814">
        <f>_xlfn.XLOOKUP(A2814,blinkit_order_items[order_id],blinkit_order_items[product_id])</f>
        <v>542300</v>
      </c>
      <c r="F2814" t="str">
        <f>_xlfn.XLOOKUP(E2814,blinkit_products[product_id],blinkit_products[product_name])</f>
        <v>Popcorn</v>
      </c>
      <c r="G2814" t="str">
        <f>_xlfn.XLOOKUP(E2814,blinkit_products[product_id],blinkit_products[category])</f>
        <v>Snacks &amp; Munchies</v>
      </c>
      <c r="H2814">
        <f>_xlfn.XLOOKUP(A2814,blinkit_order_items[order_id],blinkit_order_items[quantity])</f>
        <v>2</v>
      </c>
      <c r="I2814">
        <f>_xlfn.XLOOKUP(A2814,blinkit_order_items[order_id],blinkit_order_items[unit_price])</f>
        <v>255.35</v>
      </c>
      <c r="J2814" s="3">
        <v>2930.92</v>
      </c>
      <c r="K2814" s="3" t="s">
        <v>11</v>
      </c>
      <c r="L2814" s="3" t="s">
        <v>10</v>
      </c>
      <c r="M2814">
        <v>2</v>
      </c>
      <c r="N2814" s="8">
        <v>45589.93341435185</v>
      </c>
    </row>
    <row r="2815" spans="1:14" x14ac:dyDescent="0.3">
      <c r="A2815" s="4">
        <v>814182718</v>
      </c>
      <c r="B2815" s="5">
        <v>65134271</v>
      </c>
      <c r="C2815" t="str">
        <f>_xlfn.XLOOKUP(B2815,blinkit_customers!A:A,blinkit_customers!B:B," ")</f>
        <v>Ansh Singh</v>
      </c>
      <c r="D2815" t="str">
        <f>_xlfn.XLOOKUP(B2815, blinkit_customers!A:A,blinkit_customers!I:I, " ")</f>
        <v>Premium</v>
      </c>
      <c r="E2815">
        <f>_xlfn.XLOOKUP(A2815,blinkit_order_items[order_id],blinkit_order_items[product_id])</f>
        <v>930284</v>
      </c>
      <c r="F2815" t="str">
        <f>_xlfn.XLOOKUP(E2815,blinkit_products[product_id],blinkit_products[product_name])</f>
        <v>Baby Food</v>
      </c>
      <c r="G2815" t="str">
        <f>_xlfn.XLOOKUP(E2815,blinkit_products[product_id],blinkit_products[category])</f>
        <v>Baby Care</v>
      </c>
      <c r="H2815">
        <f>_xlfn.XLOOKUP(A2815,blinkit_order_items[order_id],blinkit_order_items[quantity])</f>
        <v>3</v>
      </c>
      <c r="I2815">
        <f>_xlfn.XLOOKUP(A2815,blinkit_order_items[order_id],blinkit_order_items[unit_price])</f>
        <v>189.47</v>
      </c>
      <c r="J2815" s="5">
        <v>2233.84</v>
      </c>
      <c r="K2815" s="5" t="s">
        <v>13</v>
      </c>
      <c r="L2815" s="5" t="s">
        <v>10</v>
      </c>
      <c r="M2815">
        <v>-5</v>
      </c>
      <c r="N2815" s="9">
        <v>45247.929039351853</v>
      </c>
    </row>
    <row r="2816" spans="1:14" x14ac:dyDescent="0.3">
      <c r="A2816" s="2">
        <v>3513524740</v>
      </c>
      <c r="B2816" s="3">
        <v>1301661</v>
      </c>
      <c r="C2816" t="str">
        <f>_xlfn.XLOOKUP(B2816,blinkit_customers!A:A,blinkit_customers!B:B," ")</f>
        <v>Yashvi Parekh</v>
      </c>
      <c r="D2816" t="str">
        <f>_xlfn.XLOOKUP(B2816, blinkit_customers!A:A,blinkit_customers!I:I, " ")</f>
        <v>Inactive</v>
      </c>
      <c r="E2816">
        <f>_xlfn.XLOOKUP(A2816,blinkit_order_items[order_id],blinkit_order_items[product_id])</f>
        <v>373536</v>
      </c>
      <c r="F2816" t="str">
        <f>_xlfn.XLOOKUP(E2816,blinkit_products[product_id],blinkit_products[product_name])</f>
        <v>Dog Food</v>
      </c>
      <c r="G2816" t="str">
        <f>_xlfn.XLOOKUP(E2816,blinkit_products[product_id],blinkit_products[category])</f>
        <v>Pet Care</v>
      </c>
      <c r="H2816">
        <f>_xlfn.XLOOKUP(A2816,blinkit_order_items[order_id],blinkit_order_items[quantity])</f>
        <v>1</v>
      </c>
      <c r="I2816">
        <f>_xlfn.XLOOKUP(A2816,blinkit_order_items[order_id],blinkit_order_items[unit_price])</f>
        <v>494.17</v>
      </c>
      <c r="J2816" s="3">
        <v>1395.67</v>
      </c>
      <c r="K2816" s="3" t="s">
        <v>13</v>
      </c>
      <c r="L2816" s="3" t="s">
        <v>16</v>
      </c>
      <c r="M2816">
        <v>22</v>
      </c>
      <c r="N2816" s="8">
        <v>45476.500358796293</v>
      </c>
    </row>
    <row r="2817" spans="1:14" x14ac:dyDescent="0.3">
      <c r="A2817" s="4">
        <v>1234169434</v>
      </c>
      <c r="B2817" s="5">
        <v>22112867</v>
      </c>
      <c r="C2817" t="str">
        <f>_xlfn.XLOOKUP(B2817,blinkit_customers!A:A,blinkit_customers!B:B," ")</f>
        <v>Sanaya Chakrabarti</v>
      </c>
      <c r="D2817" t="str">
        <f>_xlfn.XLOOKUP(B2817, blinkit_customers!A:A,blinkit_customers!I:I, " ")</f>
        <v>Regular</v>
      </c>
      <c r="E2817">
        <f>_xlfn.XLOOKUP(A2817,blinkit_order_items[order_id],blinkit_order_items[product_id])</f>
        <v>378230</v>
      </c>
      <c r="F2817" t="str">
        <f>_xlfn.XLOOKUP(E2817,blinkit_products[product_id],blinkit_products[product_name])</f>
        <v>Nuts</v>
      </c>
      <c r="G2817" t="str">
        <f>_xlfn.XLOOKUP(E2817,blinkit_products[product_id],blinkit_products[category])</f>
        <v>Snacks &amp; Munchies</v>
      </c>
      <c r="H2817">
        <f>_xlfn.XLOOKUP(A2817,blinkit_order_items[order_id],blinkit_order_items[quantity])</f>
        <v>1</v>
      </c>
      <c r="I2817">
        <f>_xlfn.XLOOKUP(A2817,blinkit_order_items[order_id],blinkit_order_items[unit_price])</f>
        <v>166.42</v>
      </c>
      <c r="J2817" s="5">
        <v>3644.99</v>
      </c>
      <c r="K2817" s="5" t="s">
        <v>13</v>
      </c>
      <c r="L2817" s="5" t="s">
        <v>10</v>
      </c>
      <c r="M2817">
        <v>4</v>
      </c>
      <c r="N2817" s="9">
        <v>45216.869560185187</v>
      </c>
    </row>
    <row r="2818" spans="1:14" x14ac:dyDescent="0.3">
      <c r="A2818" s="2">
        <v>2577990012</v>
      </c>
      <c r="B2818" s="3">
        <v>71902700</v>
      </c>
      <c r="C2818" t="str">
        <f>_xlfn.XLOOKUP(B2818,blinkit_customers!A:A,blinkit_customers!B:B," ")</f>
        <v>Qarin Nazareth</v>
      </c>
      <c r="D2818" t="str">
        <f>_xlfn.XLOOKUP(B2818, blinkit_customers!A:A,blinkit_customers!I:I, " ")</f>
        <v>Regular</v>
      </c>
      <c r="E2818">
        <f>_xlfn.XLOOKUP(A2818,blinkit_order_items[order_id],blinkit_order_items[product_id])</f>
        <v>500633</v>
      </c>
      <c r="F2818" t="str">
        <f>_xlfn.XLOOKUP(E2818,blinkit_products[product_id],blinkit_products[product_name])</f>
        <v>Cereal</v>
      </c>
      <c r="G2818" t="str">
        <f>_xlfn.XLOOKUP(E2818,blinkit_products[product_id],blinkit_products[category])</f>
        <v>Dairy &amp; Breakfast</v>
      </c>
      <c r="H2818">
        <f>_xlfn.XLOOKUP(A2818,blinkit_order_items[order_id],blinkit_order_items[quantity])</f>
        <v>2</v>
      </c>
      <c r="I2818">
        <f>_xlfn.XLOOKUP(A2818,blinkit_order_items[order_id],blinkit_order_items[unit_price])</f>
        <v>154.5</v>
      </c>
      <c r="J2818" s="3">
        <v>2577.46</v>
      </c>
      <c r="K2818" s="3" t="s">
        <v>13</v>
      </c>
      <c r="L2818" s="3" t="s">
        <v>10</v>
      </c>
      <c r="M2818">
        <v>0</v>
      </c>
      <c r="N2818" s="8">
        <v>45191.127222222225</v>
      </c>
    </row>
    <row r="2819" spans="1:14" x14ac:dyDescent="0.3">
      <c r="A2819" s="4">
        <v>8446065263</v>
      </c>
      <c r="B2819" s="5">
        <v>79773912</v>
      </c>
      <c r="C2819" t="str">
        <f>_xlfn.XLOOKUP(B2819,blinkit_customers!A:A,blinkit_customers!B:B," ")</f>
        <v>Vaishnavi Gulati</v>
      </c>
      <c r="D2819" t="str">
        <f>_xlfn.XLOOKUP(B2819, blinkit_customers!A:A,blinkit_customers!I:I, " ")</f>
        <v>Regular</v>
      </c>
      <c r="E2819">
        <f>_xlfn.XLOOKUP(A2819,blinkit_order_items[order_id],blinkit_order_items[product_id])</f>
        <v>153019</v>
      </c>
      <c r="F2819" t="str">
        <f>_xlfn.XLOOKUP(E2819,blinkit_products[product_id],blinkit_products[product_name])</f>
        <v>Onions</v>
      </c>
      <c r="G2819" t="str">
        <f>_xlfn.XLOOKUP(E2819,blinkit_products[product_id],blinkit_products[category])</f>
        <v>Fruits &amp; Vegetables</v>
      </c>
      <c r="H2819">
        <f>_xlfn.XLOOKUP(A2819,blinkit_order_items[order_id],blinkit_order_items[quantity])</f>
        <v>3</v>
      </c>
      <c r="I2819">
        <f>_xlfn.XLOOKUP(A2819,blinkit_order_items[order_id],blinkit_order_items[unit_price])</f>
        <v>947.95</v>
      </c>
      <c r="J2819" s="5">
        <v>2838.28</v>
      </c>
      <c r="K2819" s="5" t="s">
        <v>13</v>
      </c>
      <c r="L2819" s="5" t="s">
        <v>14</v>
      </c>
      <c r="M2819">
        <v>6</v>
      </c>
      <c r="N2819" s="9">
        <v>45245.079131944447</v>
      </c>
    </row>
    <row r="2820" spans="1:14" x14ac:dyDescent="0.3">
      <c r="A2820" s="2">
        <v>4220970302</v>
      </c>
      <c r="B2820" s="3">
        <v>90621147</v>
      </c>
      <c r="C2820" t="str">
        <f>_xlfn.XLOOKUP(B2820,blinkit_customers!A:A,blinkit_customers!B:B," ")</f>
        <v>Vaishnavi Chowdhury</v>
      </c>
      <c r="D2820" t="str">
        <f>_xlfn.XLOOKUP(B2820, blinkit_customers!A:A,blinkit_customers!I:I, " ")</f>
        <v>Premium</v>
      </c>
      <c r="E2820">
        <f>_xlfn.XLOOKUP(A2820,blinkit_order_items[order_id],blinkit_order_items[product_id])</f>
        <v>812607</v>
      </c>
      <c r="F2820" t="str">
        <f>_xlfn.XLOOKUP(E2820,blinkit_products[product_id],blinkit_products[product_name])</f>
        <v>Potatoes</v>
      </c>
      <c r="G2820" t="str">
        <f>_xlfn.XLOOKUP(E2820,blinkit_products[product_id],blinkit_products[category])</f>
        <v>Fruits &amp; Vegetables</v>
      </c>
      <c r="H2820">
        <f>_xlfn.XLOOKUP(A2820,blinkit_order_items[order_id],blinkit_order_items[quantity])</f>
        <v>2</v>
      </c>
      <c r="I2820">
        <f>_xlfn.XLOOKUP(A2820,blinkit_order_items[order_id],blinkit_order_items[unit_price])</f>
        <v>416.65</v>
      </c>
      <c r="J2820" s="3">
        <v>2598.4699999999998</v>
      </c>
      <c r="K2820" s="3" t="s">
        <v>12</v>
      </c>
      <c r="L2820" s="3" t="s">
        <v>10</v>
      </c>
      <c r="M2820">
        <v>-4</v>
      </c>
      <c r="N2820" s="8">
        <v>45597.405833333331</v>
      </c>
    </row>
    <row r="2821" spans="1:14" x14ac:dyDescent="0.3">
      <c r="A2821" s="4">
        <v>5712516128</v>
      </c>
      <c r="B2821" s="5">
        <v>11503405</v>
      </c>
      <c r="C2821" t="str">
        <f>_xlfn.XLOOKUP(B2821,blinkit_customers!A:A,blinkit_customers!B:B," ")</f>
        <v>Damyanti Dua</v>
      </c>
      <c r="D2821" t="str">
        <f>_xlfn.XLOOKUP(B2821, blinkit_customers!A:A,blinkit_customers!I:I, " ")</f>
        <v>Regular</v>
      </c>
      <c r="E2821">
        <f>_xlfn.XLOOKUP(A2821,blinkit_order_items[order_id],blinkit_order_items[product_id])</f>
        <v>228286</v>
      </c>
      <c r="F2821" t="str">
        <f>_xlfn.XLOOKUP(E2821,blinkit_products[product_id],blinkit_products[product_name])</f>
        <v>Cola</v>
      </c>
      <c r="G2821" t="str">
        <f>_xlfn.XLOOKUP(E2821,blinkit_products[product_id],blinkit_products[category])</f>
        <v>Cold Drinks &amp; Juices</v>
      </c>
      <c r="H2821">
        <f>_xlfn.XLOOKUP(A2821,blinkit_order_items[order_id],blinkit_order_items[quantity])</f>
        <v>3</v>
      </c>
      <c r="I2821">
        <f>_xlfn.XLOOKUP(A2821,blinkit_order_items[order_id],blinkit_order_items[unit_price])</f>
        <v>179.08</v>
      </c>
      <c r="J2821" s="5">
        <v>2661.8</v>
      </c>
      <c r="K2821" s="5" t="s">
        <v>13</v>
      </c>
      <c r="L2821" s="5" t="s">
        <v>10</v>
      </c>
      <c r="M2821">
        <v>1</v>
      </c>
      <c r="N2821" s="9">
        <v>45121.88890046296</v>
      </c>
    </row>
    <row r="2822" spans="1:14" x14ac:dyDescent="0.3">
      <c r="A2822" s="2">
        <v>807167715</v>
      </c>
      <c r="B2822" s="3">
        <v>26521850</v>
      </c>
      <c r="C2822" t="str">
        <f>_xlfn.XLOOKUP(B2822,blinkit_customers!A:A,blinkit_customers!B:B," ")</f>
        <v>Yatin Varma</v>
      </c>
      <c r="D2822" t="str">
        <f>_xlfn.XLOOKUP(B2822, blinkit_customers!A:A,blinkit_customers!I:I, " ")</f>
        <v>New</v>
      </c>
      <c r="E2822">
        <f>_xlfn.XLOOKUP(A2822,blinkit_order_items[order_id],blinkit_order_items[product_id])</f>
        <v>14145</v>
      </c>
      <c r="F2822" t="str">
        <f>_xlfn.XLOOKUP(E2822,blinkit_products[product_id],blinkit_products[product_name])</f>
        <v>Spinach</v>
      </c>
      <c r="G2822" t="str">
        <f>_xlfn.XLOOKUP(E2822,blinkit_products[product_id],blinkit_products[category])</f>
        <v>Fruits &amp; Vegetables</v>
      </c>
      <c r="H2822">
        <f>_xlfn.XLOOKUP(A2822,blinkit_order_items[order_id],blinkit_order_items[quantity])</f>
        <v>1</v>
      </c>
      <c r="I2822">
        <f>_xlfn.XLOOKUP(A2822,blinkit_order_items[order_id],blinkit_order_items[unit_price])</f>
        <v>630.84</v>
      </c>
      <c r="J2822" s="3">
        <v>951.27</v>
      </c>
      <c r="K2822" s="3" t="s">
        <v>13</v>
      </c>
      <c r="L2822" s="3" t="s">
        <v>10</v>
      </c>
      <c r="M2822">
        <v>-3</v>
      </c>
      <c r="N2822" s="8">
        <v>45532.886979166666</v>
      </c>
    </row>
    <row r="2823" spans="1:14" x14ac:dyDescent="0.3">
      <c r="A2823" s="4">
        <v>213972345</v>
      </c>
      <c r="B2823" s="5">
        <v>71252391</v>
      </c>
      <c r="C2823" t="str">
        <f>_xlfn.XLOOKUP(B2823,blinkit_customers!A:A,blinkit_customers!B:B," ")</f>
        <v>Mohini Johal</v>
      </c>
      <c r="D2823" t="str">
        <f>_xlfn.XLOOKUP(B2823, blinkit_customers!A:A,blinkit_customers!I:I, " ")</f>
        <v>New</v>
      </c>
      <c r="E2823">
        <f>_xlfn.XLOOKUP(A2823,blinkit_order_items[order_id],blinkit_order_items[product_id])</f>
        <v>927651</v>
      </c>
      <c r="F2823" t="str">
        <f>_xlfn.XLOOKUP(E2823,blinkit_products[product_id],blinkit_products[product_name])</f>
        <v>Baby Wipes</v>
      </c>
      <c r="G2823" t="str">
        <f>_xlfn.XLOOKUP(E2823,blinkit_products[product_id],blinkit_products[category])</f>
        <v>Baby Care</v>
      </c>
      <c r="H2823">
        <f>_xlfn.XLOOKUP(A2823,blinkit_order_items[order_id],blinkit_order_items[quantity])</f>
        <v>3</v>
      </c>
      <c r="I2823">
        <f>_xlfn.XLOOKUP(A2823,blinkit_order_items[order_id],blinkit_order_items[unit_price])</f>
        <v>426.72</v>
      </c>
      <c r="J2823" s="5">
        <v>3895.71</v>
      </c>
      <c r="K2823" s="5" t="s">
        <v>13</v>
      </c>
      <c r="L2823" s="5" t="s">
        <v>10</v>
      </c>
      <c r="M2823">
        <v>2</v>
      </c>
      <c r="N2823" s="9">
        <v>45457.96607638889</v>
      </c>
    </row>
    <row r="2824" spans="1:14" x14ac:dyDescent="0.3">
      <c r="A2824" s="2">
        <v>1013762407</v>
      </c>
      <c r="B2824" s="3">
        <v>51174875</v>
      </c>
      <c r="C2824" t="str">
        <f>_xlfn.XLOOKUP(B2824,blinkit_customers!A:A,blinkit_customers!B:B," ")</f>
        <v>Sara Prasad</v>
      </c>
      <c r="D2824" t="str">
        <f>_xlfn.XLOOKUP(B2824, blinkit_customers!A:A,blinkit_customers!I:I, " ")</f>
        <v>Inactive</v>
      </c>
      <c r="E2824">
        <f>_xlfn.XLOOKUP(A2824,blinkit_order_items[order_id],blinkit_order_items[product_id])</f>
        <v>552496</v>
      </c>
      <c r="F2824" t="str">
        <f>_xlfn.XLOOKUP(E2824,blinkit_products[product_id],blinkit_products[product_name])</f>
        <v>Dish Soap</v>
      </c>
      <c r="G2824" t="str">
        <f>_xlfn.XLOOKUP(E2824,blinkit_products[product_id],blinkit_products[category])</f>
        <v>Household Care</v>
      </c>
      <c r="H2824">
        <f>_xlfn.XLOOKUP(A2824,blinkit_order_items[order_id],blinkit_order_items[quantity])</f>
        <v>1</v>
      </c>
      <c r="I2824">
        <f>_xlfn.XLOOKUP(A2824,blinkit_order_items[order_id],blinkit_order_items[unit_price])</f>
        <v>508</v>
      </c>
      <c r="J2824" s="3">
        <v>2519.44</v>
      </c>
      <c r="K2824" s="3" t="s">
        <v>12</v>
      </c>
      <c r="L2824" s="3" t="s">
        <v>16</v>
      </c>
      <c r="M2824">
        <v>24</v>
      </c>
      <c r="N2824" s="8">
        <v>45584.290046296293</v>
      </c>
    </row>
    <row r="2825" spans="1:14" x14ac:dyDescent="0.3">
      <c r="A2825" s="4">
        <v>5234194751</v>
      </c>
      <c r="B2825" s="5">
        <v>14207332</v>
      </c>
      <c r="C2825" t="str">
        <f>_xlfn.XLOOKUP(B2825,blinkit_customers!A:A,blinkit_customers!B:B," ")</f>
        <v>Ucchal Uppal</v>
      </c>
      <c r="D2825" t="str">
        <f>_xlfn.XLOOKUP(B2825, blinkit_customers!A:A,blinkit_customers!I:I, " ")</f>
        <v>Regular</v>
      </c>
      <c r="E2825">
        <f>_xlfn.XLOOKUP(A2825,blinkit_order_items[order_id],blinkit_order_items[product_id])</f>
        <v>94225</v>
      </c>
      <c r="F2825" t="str">
        <f>_xlfn.XLOOKUP(E2825,blinkit_products[product_id],blinkit_products[product_name])</f>
        <v>Toilet Cleaner</v>
      </c>
      <c r="G2825" t="str">
        <f>_xlfn.XLOOKUP(E2825,blinkit_products[product_id],blinkit_products[category])</f>
        <v>Household Care</v>
      </c>
      <c r="H2825">
        <f>_xlfn.XLOOKUP(A2825,blinkit_order_items[order_id],blinkit_order_items[quantity])</f>
        <v>1</v>
      </c>
      <c r="I2825">
        <f>_xlfn.XLOOKUP(A2825,blinkit_order_items[order_id],blinkit_order_items[unit_price])</f>
        <v>77.11</v>
      </c>
      <c r="J2825" s="5">
        <v>3494.6</v>
      </c>
      <c r="K2825" s="5" t="s">
        <v>13</v>
      </c>
      <c r="L2825" s="5" t="s">
        <v>10</v>
      </c>
      <c r="M2825">
        <v>4</v>
      </c>
      <c r="N2825" s="9">
        <v>45341.197256944448</v>
      </c>
    </row>
    <row r="2826" spans="1:14" x14ac:dyDescent="0.3">
      <c r="A2826" s="2">
        <v>1389077693</v>
      </c>
      <c r="B2826" s="3">
        <v>37947202</v>
      </c>
      <c r="C2826" t="str">
        <f>_xlfn.XLOOKUP(B2826,blinkit_customers!A:A,blinkit_customers!B:B," ")</f>
        <v>Eta Srinivasan</v>
      </c>
      <c r="D2826" t="str">
        <f>_xlfn.XLOOKUP(B2826, blinkit_customers!A:A,blinkit_customers!I:I, " ")</f>
        <v>Regular</v>
      </c>
      <c r="E2826">
        <f>_xlfn.XLOOKUP(A2826,blinkit_order_items[order_id],blinkit_order_items[product_id])</f>
        <v>319388</v>
      </c>
      <c r="F2826" t="str">
        <f>_xlfn.XLOOKUP(E2826,blinkit_products[product_id],blinkit_products[product_name])</f>
        <v>Orange Juice</v>
      </c>
      <c r="G2826" t="str">
        <f>_xlfn.XLOOKUP(E2826,blinkit_products[product_id],blinkit_products[category])</f>
        <v>Cold Drinks &amp; Juices</v>
      </c>
      <c r="H2826">
        <f>_xlfn.XLOOKUP(A2826,blinkit_order_items[order_id],blinkit_order_items[quantity])</f>
        <v>3</v>
      </c>
      <c r="I2826">
        <f>_xlfn.XLOOKUP(A2826,blinkit_order_items[order_id],blinkit_order_items[unit_price])</f>
        <v>657.8</v>
      </c>
      <c r="J2826" s="3">
        <v>716.35</v>
      </c>
      <c r="K2826" s="3" t="s">
        <v>12</v>
      </c>
      <c r="L2826" s="3" t="s">
        <v>14</v>
      </c>
      <c r="M2826">
        <v>14</v>
      </c>
      <c r="N2826" s="8">
        <v>45104.745451388888</v>
      </c>
    </row>
    <row r="2827" spans="1:14" x14ac:dyDescent="0.3">
      <c r="A2827" s="4">
        <v>1895143216</v>
      </c>
      <c r="B2827" s="5">
        <v>43295656</v>
      </c>
      <c r="C2827" t="str">
        <f>_xlfn.XLOOKUP(B2827,blinkit_customers!A:A,blinkit_customers!B:B," ")</f>
        <v>Wyatt Bhasin</v>
      </c>
      <c r="D2827" t="str">
        <f>_xlfn.XLOOKUP(B2827, blinkit_customers!A:A,blinkit_customers!I:I, " ")</f>
        <v>Regular</v>
      </c>
      <c r="E2827">
        <f>_xlfn.XLOOKUP(A2827,blinkit_order_items[order_id],blinkit_order_items[product_id])</f>
        <v>621677</v>
      </c>
      <c r="F2827" t="str">
        <f>_xlfn.XLOOKUP(E2827,blinkit_products[product_id],blinkit_products[product_name])</f>
        <v>Frozen Biryani</v>
      </c>
      <c r="G2827" t="str">
        <f>_xlfn.XLOOKUP(E2827,blinkit_products[product_id],blinkit_products[category])</f>
        <v>Instant &amp; Frozen Food</v>
      </c>
      <c r="H2827">
        <f>_xlfn.XLOOKUP(A2827,blinkit_order_items[order_id],blinkit_order_items[quantity])</f>
        <v>1</v>
      </c>
      <c r="I2827">
        <f>_xlfn.XLOOKUP(A2827,blinkit_order_items[order_id],blinkit_order_items[unit_price])</f>
        <v>317.8</v>
      </c>
      <c r="J2827" s="5">
        <v>2921.03</v>
      </c>
      <c r="K2827" s="5" t="s">
        <v>13</v>
      </c>
      <c r="L2827" s="5" t="s">
        <v>10</v>
      </c>
      <c r="M2827">
        <v>5</v>
      </c>
      <c r="N2827" s="9">
        <v>45010.842476851853</v>
      </c>
    </row>
    <row r="2828" spans="1:14" x14ac:dyDescent="0.3">
      <c r="A2828" s="2">
        <v>3667250123</v>
      </c>
      <c r="B2828" s="3">
        <v>7728406</v>
      </c>
      <c r="C2828" t="str">
        <f>_xlfn.XLOOKUP(B2828,blinkit_customers!A:A,blinkit_customers!B:B," ")</f>
        <v>Leela Bansal</v>
      </c>
      <c r="D2828" t="str">
        <f>_xlfn.XLOOKUP(B2828, blinkit_customers!A:A,blinkit_customers!I:I, " ")</f>
        <v>Inactive</v>
      </c>
      <c r="E2828">
        <f>_xlfn.XLOOKUP(A2828,blinkit_order_items[order_id],blinkit_order_items[product_id])</f>
        <v>324809</v>
      </c>
      <c r="F2828" t="str">
        <f>_xlfn.XLOOKUP(E2828,blinkit_products[product_id],blinkit_products[product_name])</f>
        <v>Bread</v>
      </c>
      <c r="G2828" t="str">
        <f>_xlfn.XLOOKUP(E2828,blinkit_products[product_id],blinkit_products[category])</f>
        <v>Dairy &amp; Breakfast</v>
      </c>
      <c r="H2828">
        <f>_xlfn.XLOOKUP(A2828,blinkit_order_items[order_id],blinkit_order_items[quantity])</f>
        <v>3</v>
      </c>
      <c r="I2828">
        <f>_xlfn.XLOOKUP(A2828,blinkit_order_items[order_id],blinkit_order_items[unit_price])</f>
        <v>608</v>
      </c>
      <c r="J2828" s="3">
        <v>715.72</v>
      </c>
      <c r="K2828" s="3" t="s">
        <v>11</v>
      </c>
      <c r="L2828" s="3" t="s">
        <v>16</v>
      </c>
      <c r="M2828">
        <v>26</v>
      </c>
      <c r="N2828" s="8">
        <v>45355.260682870372</v>
      </c>
    </row>
    <row r="2829" spans="1:14" x14ac:dyDescent="0.3">
      <c r="A2829" s="4">
        <v>6430529802</v>
      </c>
      <c r="B2829" s="5">
        <v>6459100</v>
      </c>
      <c r="C2829" t="str">
        <f>_xlfn.XLOOKUP(B2829,blinkit_customers!A:A,blinkit_customers!B:B," ")</f>
        <v>Shivansh Mand</v>
      </c>
      <c r="D2829" t="str">
        <f>_xlfn.XLOOKUP(B2829, blinkit_customers!A:A,blinkit_customers!I:I, " ")</f>
        <v>Premium</v>
      </c>
      <c r="E2829">
        <f>_xlfn.XLOOKUP(A2829,blinkit_order_items[order_id],blinkit_order_items[product_id])</f>
        <v>709916</v>
      </c>
      <c r="F2829" t="str">
        <f>_xlfn.XLOOKUP(E2829,blinkit_products[product_id],blinkit_products[product_name])</f>
        <v>Detergent</v>
      </c>
      <c r="G2829" t="str">
        <f>_xlfn.XLOOKUP(E2829,blinkit_products[product_id],blinkit_products[category])</f>
        <v>Household Care</v>
      </c>
      <c r="H2829">
        <f>_xlfn.XLOOKUP(A2829,blinkit_order_items[order_id],blinkit_order_items[quantity])</f>
        <v>2</v>
      </c>
      <c r="I2829">
        <f>_xlfn.XLOOKUP(A2829,blinkit_order_items[order_id],blinkit_order_items[unit_price])</f>
        <v>33.76</v>
      </c>
      <c r="J2829" s="5">
        <v>2974.48</v>
      </c>
      <c r="K2829" s="5" t="s">
        <v>15</v>
      </c>
      <c r="L2829" s="5" t="s">
        <v>10</v>
      </c>
      <c r="M2829">
        <v>-5</v>
      </c>
      <c r="N2829" s="9">
        <v>45130.623969907407</v>
      </c>
    </row>
    <row r="2830" spans="1:14" x14ac:dyDescent="0.3">
      <c r="A2830" s="2">
        <v>4856277700</v>
      </c>
      <c r="B2830" s="3">
        <v>67729191</v>
      </c>
      <c r="C2830" t="str">
        <f>_xlfn.XLOOKUP(B2830,blinkit_customers!A:A,blinkit_customers!B:B," ")</f>
        <v>Arin Grover</v>
      </c>
      <c r="D2830" t="str">
        <f>_xlfn.XLOOKUP(B2830, blinkit_customers!A:A,blinkit_customers!I:I, " ")</f>
        <v>New</v>
      </c>
      <c r="E2830">
        <f>_xlfn.XLOOKUP(A2830,blinkit_order_items[order_id],blinkit_order_items[product_id])</f>
        <v>592784</v>
      </c>
      <c r="F2830" t="str">
        <f>_xlfn.XLOOKUP(E2830,blinkit_products[product_id],blinkit_products[product_name])</f>
        <v>Biscuits</v>
      </c>
      <c r="G2830" t="str">
        <f>_xlfn.XLOOKUP(E2830,blinkit_products[product_id],blinkit_products[category])</f>
        <v>Snacks &amp; Munchies</v>
      </c>
      <c r="H2830">
        <f>_xlfn.XLOOKUP(A2830,blinkit_order_items[order_id],blinkit_order_items[quantity])</f>
        <v>2</v>
      </c>
      <c r="I2830">
        <f>_xlfn.XLOOKUP(A2830,blinkit_order_items[order_id],blinkit_order_items[unit_price])</f>
        <v>280.35000000000002</v>
      </c>
      <c r="J2830" s="3">
        <v>1070.9100000000001</v>
      </c>
      <c r="K2830" s="3" t="s">
        <v>12</v>
      </c>
      <c r="L2830" s="3" t="s">
        <v>16</v>
      </c>
      <c r="M2830">
        <v>16</v>
      </c>
      <c r="N2830" s="8">
        <v>45155.949224537035</v>
      </c>
    </row>
    <row r="2831" spans="1:14" x14ac:dyDescent="0.3">
      <c r="A2831" s="4">
        <v>1492403962</v>
      </c>
      <c r="B2831" s="5">
        <v>11389698</v>
      </c>
      <c r="C2831" t="str">
        <f>_xlfn.XLOOKUP(B2831,blinkit_customers!A:A,blinkit_customers!B:B," ")</f>
        <v>Chameli Grover</v>
      </c>
      <c r="D2831" t="str">
        <f>_xlfn.XLOOKUP(B2831, blinkit_customers!A:A,blinkit_customers!I:I, " ")</f>
        <v>Premium</v>
      </c>
      <c r="E2831">
        <f>_xlfn.XLOOKUP(A2831,blinkit_order_items[order_id],blinkit_order_items[product_id])</f>
        <v>4452</v>
      </c>
      <c r="F2831" t="str">
        <f>_xlfn.XLOOKUP(E2831,blinkit_products[product_id],blinkit_products[product_name])</f>
        <v>Baby Wipes</v>
      </c>
      <c r="G2831" t="str">
        <f>_xlfn.XLOOKUP(E2831,blinkit_products[product_id],blinkit_products[category])</f>
        <v>Baby Care</v>
      </c>
      <c r="H2831">
        <f>_xlfn.XLOOKUP(A2831,blinkit_order_items[order_id],blinkit_order_items[quantity])</f>
        <v>1</v>
      </c>
      <c r="I2831">
        <f>_xlfn.XLOOKUP(A2831,blinkit_order_items[order_id],blinkit_order_items[unit_price])</f>
        <v>169.88</v>
      </c>
      <c r="J2831" s="5">
        <v>5366.78</v>
      </c>
      <c r="K2831" s="5" t="s">
        <v>15</v>
      </c>
      <c r="L2831" s="5" t="s">
        <v>10</v>
      </c>
      <c r="M2831">
        <v>3</v>
      </c>
      <c r="N2831" s="9">
        <v>45116.072071759256</v>
      </c>
    </row>
    <row r="2832" spans="1:14" x14ac:dyDescent="0.3">
      <c r="A2832" s="2">
        <v>4348167632</v>
      </c>
      <c r="B2832" s="3">
        <v>93675757</v>
      </c>
      <c r="C2832" t="str">
        <f>_xlfn.XLOOKUP(B2832,blinkit_customers!A:A,blinkit_customers!B:B," ")</f>
        <v>Geetika Mander</v>
      </c>
      <c r="D2832" t="str">
        <f>_xlfn.XLOOKUP(B2832, blinkit_customers!A:A,blinkit_customers!I:I, " ")</f>
        <v>Regular</v>
      </c>
      <c r="E2832">
        <f>_xlfn.XLOOKUP(A2832,blinkit_order_items[order_id],blinkit_order_items[product_id])</f>
        <v>140154</v>
      </c>
      <c r="F2832" t="str">
        <f>_xlfn.XLOOKUP(E2832,blinkit_products[product_id],blinkit_products[product_name])</f>
        <v>Shampoo</v>
      </c>
      <c r="G2832" t="str">
        <f>_xlfn.XLOOKUP(E2832,blinkit_products[product_id],blinkit_products[category])</f>
        <v>Personal Care</v>
      </c>
      <c r="H2832">
        <f>_xlfn.XLOOKUP(A2832,blinkit_order_items[order_id],blinkit_order_items[quantity])</f>
        <v>2</v>
      </c>
      <c r="I2832">
        <f>_xlfn.XLOOKUP(A2832,blinkit_order_items[order_id],blinkit_order_items[unit_price])</f>
        <v>171.2</v>
      </c>
      <c r="J2832" s="3">
        <v>2152.66</v>
      </c>
      <c r="K2832" s="3" t="s">
        <v>12</v>
      </c>
      <c r="L2832" s="3" t="s">
        <v>10</v>
      </c>
      <c r="M2832">
        <v>-5</v>
      </c>
      <c r="N2832" s="8">
        <v>45259.243784722225</v>
      </c>
    </row>
    <row r="2833" spans="1:14" x14ac:dyDescent="0.3">
      <c r="A2833" s="4">
        <v>3682471195</v>
      </c>
      <c r="B2833" s="5">
        <v>90856813</v>
      </c>
      <c r="C2833" t="str">
        <f>_xlfn.XLOOKUP(B2833,blinkit_customers!A:A,blinkit_customers!B:B," ")</f>
        <v>Neha Ramaswamy</v>
      </c>
      <c r="D2833" t="str">
        <f>_xlfn.XLOOKUP(B2833, blinkit_customers!A:A,blinkit_customers!I:I, " ")</f>
        <v>Regular</v>
      </c>
      <c r="E2833">
        <f>_xlfn.XLOOKUP(A2833,blinkit_order_items[order_id],blinkit_order_items[product_id])</f>
        <v>953175</v>
      </c>
      <c r="F2833" t="str">
        <f>_xlfn.XLOOKUP(E2833,blinkit_products[product_id],blinkit_products[product_name])</f>
        <v>Baby Food</v>
      </c>
      <c r="G2833" t="str">
        <f>_xlfn.XLOOKUP(E2833,blinkit_products[product_id],blinkit_products[category])</f>
        <v>Baby Care</v>
      </c>
      <c r="H2833">
        <f>_xlfn.XLOOKUP(A2833,blinkit_order_items[order_id],blinkit_order_items[quantity])</f>
        <v>2</v>
      </c>
      <c r="I2833">
        <f>_xlfn.XLOOKUP(A2833,blinkit_order_items[order_id],blinkit_order_items[unit_price])</f>
        <v>225.21</v>
      </c>
      <c r="J2833" s="5">
        <v>2138.69</v>
      </c>
      <c r="K2833" s="5" t="s">
        <v>12</v>
      </c>
      <c r="L2833" s="5" t="s">
        <v>14</v>
      </c>
      <c r="M2833">
        <v>14</v>
      </c>
      <c r="N2833" s="9">
        <v>45266.179016203707</v>
      </c>
    </row>
    <row r="2834" spans="1:14" x14ac:dyDescent="0.3">
      <c r="A2834" s="2">
        <v>6888837939</v>
      </c>
      <c r="B2834" s="3">
        <v>67708491</v>
      </c>
      <c r="C2834" t="str">
        <f>_xlfn.XLOOKUP(B2834,blinkit_customers!A:A,blinkit_customers!B:B," ")</f>
        <v>Dalbir Kata</v>
      </c>
      <c r="D2834" t="str">
        <f>_xlfn.XLOOKUP(B2834, blinkit_customers!A:A,blinkit_customers!I:I, " ")</f>
        <v>Inactive</v>
      </c>
      <c r="E2834">
        <f>_xlfn.XLOOKUP(A2834,blinkit_order_items[order_id],blinkit_order_items[product_id])</f>
        <v>274207</v>
      </c>
      <c r="F2834" t="str">
        <f>_xlfn.XLOOKUP(E2834,blinkit_products[product_id],blinkit_products[product_name])</f>
        <v>Cough Syrup</v>
      </c>
      <c r="G2834" t="str">
        <f>_xlfn.XLOOKUP(E2834,blinkit_products[product_id],blinkit_products[category])</f>
        <v>Pharmacy</v>
      </c>
      <c r="H2834">
        <f>_xlfn.XLOOKUP(A2834,blinkit_order_items[order_id],blinkit_order_items[quantity])</f>
        <v>3</v>
      </c>
      <c r="I2834">
        <f>_xlfn.XLOOKUP(A2834,blinkit_order_items[order_id],blinkit_order_items[unit_price])</f>
        <v>328.51</v>
      </c>
      <c r="J2834" s="3">
        <v>1159.32</v>
      </c>
      <c r="K2834" s="3" t="s">
        <v>15</v>
      </c>
      <c r="L2834" s="3" t="s">
        <v>10</v>
      </c>
      <c r="M2834">
        <v>-5</v>
      </c>
      <c r="N2834" s="8">
        <v>45378.618888888886</v>
      </c>
    </row>
    <row r="2835" spans="1:14" x14ac:dyDescent="0.3">
      <c r="A2835" s="4">
        <v>2278004109</v>
      </c>
      <c r="B2835" s="5">
        <v>99301505</v>
      </c>
      <c r="C2835" t="str">
        <f>_xlfn.XLOOKUP(B2835,blinkit_customers!A:A,blinkit_customers!B:B," ")</f>
        <v>Reyansh Wason</v>
      </c>
      <c r="D2835" t="str">
        <f>_xlfn.XLOOKUP(B2835, blinkit_customers!A:A,blinkit_customers!I:I, " ")</f>
        <v>Inactive</v>
      </c>
      <c r="E2835">
        <f>_xlfn.XLOOKUP(A2835,blinkit_order_items[order_id],blinkit_order_items[product_id])</f>
        <v>954722</v>
      </c>
      <c r="F2835" t="str">
        <f>_xlfn.XLOOKUP(E2835,blinkit_products[product_id],blinkit_products[product_name])</f>
        <v>Ice Cream</v>
      </c>
      <c r="G2835" t="str">
        <f>_xlfn.XLOOKUP(E2835,blinkit_products[product_id],blinkit_products[category])</f>
        <v>Instant &amp; Frozen Food</v>
      </c>
      <c r="H2835">
        <f>_xlfn.XLOOKUP(A2835,blinkit_order_items[order_id],blinkit_order_items[quantity])</f>
        <v>1</v>
      </c>
      <c r="I2835">
        <f>_xlfn.XLOOKUP(A2835,blinkit_order_items[order_id],blinkit_order_items[unit_price])</f>
        <v>616.45000000000005</v>
      </c>
      <c r="J2835" s="5">
        <v>2292.0500000000002</v>
      </c>
      <c r="K2835" s="5" t="s">
        <v>13</v>
      </c>
      <c r="L2835" s="5" t="s">
        <v>14</v>
      </c>
      <c r="M2835">
        <v>7</v>
      </c>
      <c r="N2835" s="9">
        <v>45536.159803240742</v>
      </c>
    </row>
    <row r="2836" spans="1:14" x14ac:dyDescent="0.3">
      <c r="A2836" s="2">
        <v>7471013149</v>
      </c>
      <c r="B2836" s="3">
        <v>46185579</v>
      </c>
      <c r="C2836" t="str">
        <f>_xlfn.XLOOKUP(B2836,blinkit_customers!A:A,blinkit_customers!B:B," ")</f>
        <v>Vidhi Pillai</v>
      </c>
      <c r="D2836" t="str">
        <f>_xlfn.XLOOKUP(B2836, blinkit_customers!A:A,blinkit_customers!I:I, " ")</f>
        <v>Premium</v>
      </c>
      <c r="E2836">
        <f>_xlfn.XLOOKUP(A2836,blinkit_order_items[order_id],blinkit_order_items[product_id])</f>
        <v>398340</v>
      </c>
      <c r="F2836" t="str">
        <f>_xlfn.XLOOKUP(E2836,blinkit_products[product_id],blinkit_products[product_name])</f>
        <v>Instant Noodles</v>
      </c>
      <c r="G2836" t="str">
        <f>_xlfn.XLOOKUP(E2836,blinkit_products[product_id],blinkit_products[category])</f>
        <v>Instant &amp; Frozen Food</v>
      </c>
      <c r="H2836">
        <f>_xlfn.XLOOKUP(A2836,blinkit_order_items[order_id],blinkit_order_items[quantity])</f>
        <v>2</v>
      </c>
      <c r="I2836">
        <f>_xlfn.XLOOKUP(A2836,blinkit_order_items[order_id],blinkit_order_items[unit_price])</f>
        <v>651.92999999999995</v>
      </c>
      <c r="J2836" s="3">
        <v>1656.84</v>
      </c>
      <c r="K2836" s="3" t="s">
        <v>12</v>
      </c>
      <c r="L2836" s="3" t="s">
        <v>14</v>
      </c>
      <c r="M2836">
        <v>8</v>
      </c>
      <c r="N2836" s="8">
        <v>45578.529016203705</v>
      </c>
    </row>
    <row r="2837" spans="1:14" x14ac:dyDescent="0.3">
      <c r="A2837" s="4">
        <v>755745232</v>
      </c>
      <c r="B2837" s="5">
        <v>3844290</v>
      </c>
      <c r="C2837" t="str">
        <f>_xlfn.XLOOKUP(B2837,blinkit_customers!A:A,blinkit_customers!B:B," ")</f>
        <v>Yashawini Thaman</v>
      </c>
      <c r="D2837" t="str">
        <f>_xlfn.XLOOKUP(B2837, blinkit_customers!A:A,blinkit_customers!I:I, " ")</f>
        <v>Inactive</v>
      </c>
      <c r="E2837">
        <f>_xlfn.XLOOKUP(A2837,blinkit_order_items[order_id],blinkit_order_items[product_id])</f>
        <v>871592</v>
      </c>
      <c r="F2837" t="str">
        <f>_xlfn.XLOOKUP(E2837,blinkit_products[product_id],blinkit_products[product_name])</f>
        <v>Carrots</v>
      </c>
      <c r="G2837" t="str">
        <f>_xlfn.XLOOKUP(E2837,blinkit_products[product_id],blinkit_products[category])</f>
        <v>Fruits &amp; Vegetables</v>
      </c>
      <c r="H2837">
        <f>_xlfn.XLOOKUP(A2837,blinkit_order_items[order_id],blinkit_order_items[quantity])</f>
        <v>3</v>
      </c>
      <c r="I2837">
        <f>_xlfn.XLOOKUP(A2837,blinkit_order_items[order_id],blinkit_order_items[unit_price])</f>
        <v>870.29</v>
      </c>
      <c r="J2837" s="5">
        <v>1086.05</v>
      </c>
      <c r="K2837" s="5" t="s">
        <v>11</v>
      </c>
      <c r="L2837" s="5" t="s">
        <v>14</v>
      </c>
      <c r="M2837">
        <v>11</v>
      </c>
      <c r="N2837" s="9">
        <v>45567.078483796293</v>
      </c>
    </row>
    <row r="2838" spans="1:14" x14ac:dyDescent="0.3">
      <c r="A2838" s="2">
        <v>2963187161</v>
      </c>
      <c r="B2838" s="3">
        <v>91448742</v>
      </c>
      <c r="C2838" t="str">
        <f>_xlfn.XLOOKUP(B2838,blinkit_customers!A:A,blinkit_customers!B:B," ")</f>
        <v>Henry Badal</v>
      </c>
      <c r="D2838" t="str">
        <f>_xlfn.XLOOKUP(B2838, blinkit_customers!A:A,blinkit_customers!I:I, " ")</f>
        <v>Regular</v>
      </c>
      <c r="E2838">
        <f>_xlfn.XLOOKUP(A2838,blinkit_order_items[order_id],blinkit_order_items[product_id])</f>
        <v>799688</v>
      </c>
      <c r="F2838" t="str">
        <f>_xlfn.XLOOKUP(E2838,blinkit_products[product_id],blinkit_products[product_name])</f>
        <v>Lotion</v>
      </c>
      <c r="G2838" t="str">
        <f>_xlfn.XLOOKUP(E2838,blinkit_products[product_id],blinkit_products[category])</f>
        <v>Personal Care</v>
      </c>
      <c r="H2838">
        <f>_xlfn.XLOOKUP(A2838,blinkit_order_items[order_id],blinkit_order_items[quantity])</f>
        <v>2</v>
      </c>
      <c r="I2838">
        <f>_xlfn.XLOOKUP(A2838,blinkit_order_items[order_id],blinkit_order_items[unit_price])</f>
        <v>309.62</v>
      </c>
      <c r="J2838" s="3">
        <v>169.88</v>
      </c>
      <c r="K2838" s="3" t="s">
        <v>13</v>
      </c>
      <c r="L2838" s="3" t="s">
        <v>14</v>
      </c>
      <c r="M2838">
        <v>12</v>
      </c>
      <c r="N2838" s="8">
        <v>45461.50408564815</v>
      </c>
    </row>
    <row r="2839" spans="1:14" x14ac:dyDescent="0.3">
      <c r="A2839" s="4">
        <v>3980591844</v>
      </c>
      <c r="B2839" s="5">
        <v>96903782</v>
      </c>
      <c r="C2839" t="str">
        <f>_xlfn.XLOOKUP(B2839,blinkit_customers!A:A,blinkit_customers!B:B," ")</f>
        <v>Tanish Andra</v>
      </c>
      <c r="D2839" t="str">
        <f>_xlfn.XLOOKUP(B2839, blinkit_customers!A:A,blinkit_customers!I:I, " ")</f>
        <v>Regular</v>
      </c>
      <c r="E2839">
        <f>_xlfn.XLOOKUP(A2839,blinkit_order_items[order_id],blinkit_order_items[product_id])</f>
        <v>566052</v>
      </c>
      <c r="F2839" t="str">
        <f>_xlfn.XLOOKUP(E2839,blinkit_products[product_id],blinkit_products[product_name])</f>
        <v>Pain Reliever</v>
      </c>
      <c r="G2839" t="str">
        <f>_xlfn.XLOOKUP(E2839,blinkit_products[product_id],blinkit_products[category])</f>
        <v>Pharmacy</v>
      </c>
      <c r="H2839">
        <f>_xlfn.XLOOKUP(A2839,blinkit_order_items[order_id],blinkit_order_items[quantity])</f>
        <v>3</v>
      </c>
      <c r="I2839">
        <f>_xlfn.XLOOKUP(A2839,blinkit_order_items[order_id],blinkit_order_items[unit_price])</f>
        <v>87.3</v>
      </c>
      <c r="J2839" s="5">
        <v>2917.28</v>
      </c>
      <c r="K2839" s="5" t="s">
        <v>15</v>
      </c>
      <c r="L2839" s="5" t="s">
        <v>10</v>
      </c>
      <c r="M2839">
        <v>5</v>
      </c>
      <c r="N2839" s="9">
        <v>45097.144525462965</v>
      </c>
    </row>
    <row r="2840" spans="1:14" x14ac:dyDescent="0.3">
      <c r="A2840" s="2">
        <v>9960808976</v>
      </c>
      <c r="B2840" s="3">
        <v>78748184</v>
      </c>
      <c r="C2840" t="str">
        <f>_xlfn.XLOOKUP(B2840,blinkit_customers!A:A,blinkit_customers!B:B," ")</f>
        <v>Odika Jain</v>
      </c>
      <c r="D2840" t="str">
        <f>_xlfn.XLOOKUP(B2840, blinkit_customers!A:A,blinkit_customers!I:I, " ")</f>
        <v>Regular</v>
      </c>
      <c r="E2840">
        <f>_xlfn.XLOOKUP(A2840,blinkit_order_items[order_id],blinkit_order_items[product_id])</f>
        <v>123983</v>
      </c>
      <c r="F2840" t="str">
        <f>_xlfn.XLOOKUP(E2840,blinkit_products[product_id],blinkit_products[product_name])</f>
        <v>Cough Syrup</v>
      </c>
      <c r="G2840" t="str">
        <f>_xlfn.XLOOKUP(E2840,blinkit_products[product_id],blinkit_products[category])</f>
        <v>Pharmacy</v>
      </c>
      <c r="H2840">
        <f>_xlfn.XLOOKUP(A2840,blinkit_order_items[order_id],blinkit_order_items[quantity])</f>
        <v>2</v>
      </c>
      <c r="I2840">
        <f>_xlfn.XLOOKUP(A2840,blinkit_order_items[order_id],blinkit_order_items[unit_price])</f>
        <v>785.67</v>
      </c>
      <c r="J2840" s="3">
        <v>4324.68</v>
      </c>
      <c r="K2840" s="3" t="s">
        <v>13</v>
      </c>
      <c r="L2840" s="3" t="s">
        <v>10</v>
      </c>
      <c r="M2840">
        <v>-3</v>
      </c>
      <c r="N2840" s="8">
        <v>45390.148634259262</v>
      </c>
    </row>
    <row r="2841" spans="1:14" x14ac:dyDescent="0.3">
      <c r="A2841" s="4">
        <v>8740552000</v>
      </c>
      <c r="B2841" s="5">
        <v>34095555</v>
      </c>
      <c r="C2841" t="str">
        <f>_xlfn.XLOOKUP(B2841,blinkit_customers!A:A,blinkit_customers!B:B," ")</f>
        <v>Charan Misra</v>
      </c>
      <c r="D2841" t="str">
        <f>_xlfn.XLOOKUP(B2841, blinkit_customers!A:A,blinkit_customers!I:I, " ")</f>
        <v>Premium</v>
      </c>
      <c r="E2841">
        <f>_xlfn.XLOOKUP(A2841,blinkit_order_items[order_id],blinkit_order_items[product_id])</f>
        <v>876139</v>
      </c>
      <c r="F2841" t="str">
        <f>_xlfn.XLOOKUP(E2841,blinkit_products[product_id],blinkit_products[product_name])</f>
        <v>Pulses</v>
      </c>
      <c r="G2841" t="str">
        <f>_xlfn.XLOOKUP(E2841,blinkit_products[product_id],blinkit_products[category])</f>
        <v>Grocery &amp; Staples</v>
      </c>
      <c r="H2841">
        <f>_xlfn.XLOOKUP(A2841,blinkit_order_items[order_id],blinkit_order_items[quantity])</f>
        <v>1</v>
      </c>
      <c r="I2841">
        <f>_xlfn.XLOOKUP(A2841,blinkit_order_items[order_id],blinkit_order_items[unit_price])</f>
        <v>415.75</v>
      </c>
      <c r="J2841" s="5">
        <v>391.21</v>
      </c>
      <c r="K2841" s="5" t="s">
        <v>15</v>
      </c>
      <c r="L2841" s="5" t="s">
        <v>14</v>
      </c>
      <c r="M2841">
        <v>11</v>
      </c>
      <c r="N2841" s="9">
        <v>45062.487939814811</v>
      </c>
    </row>
    <row r="2842" spans="1:14" x14ac:dyDescent="0.3">
      <c r="A2842" s="2">
        <v>9230099449</v>
      </c>
      <c r="B2842" s="3">
        <v>60319216</v>
      </c>
      <c r="C2842" t="str">
        <f>_xlfn.XLOOKUP(B2842,blinkit_customers!A:A,blinkit_customers!B:B," ")</f>
        <v>Lohit Narasimhan</v>
      </c>
      <c r="D2842" t="str">
        <f>_xlfn.XLOOKUP(B2842, blinkit_customers!A:A,blinkit_customers!I:I, " ")</f>
        <v>Premium</v>
      </c>
      <c r="E2842">
        <f>_xlfn.XLOOKUP(A2842,blinkit_order_items[order_id],blinkit_order_items[product_id])</f>
        <v>969851</v>
      </c>
      <c r="F2842" t="str">
        <f>_xlfn.XLOOKUP(E2842,blinkit_products[product_id],blinkit_products[product_name])</f>
        <v>Frozen Vegetables</v>
      </c>
      <c r="G2842" t="str">
        <f>_xlfn.XLOOKUP(E2842,blinkit_products[product_id],blinkit_products[category])</f>
        <v>Instant &amp; Frozen Food</v>
      </c>
      <c r="H2842">
        <f>_xlfn.XLOOKUP(A2842,blinkit_order_items[order_id],blinkit_order_items[quantity])</f>
        <v>2</v>
      </c>
      <c r="I2842">
        <f>_xlfn.XLOOKUP(A2842,blinkit_order_items[order_id],blinkit_order_items[unit_price])</f>
        <v>340.66</v>
      </c>
      <c r="J2842" s="3">
        <v>3331.12</v>
      </c>
      <c r="K2842" s="3" t="s">
        <v>13</v>
      </c>
      <c r="L2842" s="3" t="s">
        <v>10</v>
      </c>
      <c r="M2842">
        <v>-4</v>
      </c>
      <c r="N2842" s="8">
        <v>45054.165625000001</v>
      </c>
    </row>
    <row r="2843" spans="1:14" x14ac:dyDescent="0.3">
      <c r="A2843" s="4">
        <v>4277432248</v>
      </c>
      <c r="B2843" s="5">
        <v>91408854</v>
      </c>
      <c r="C2843" t="str">
        <f>_xlfn.XLOOKUP(B2843,blinkit_customers!A:A,blinkit_customers!B:B," ")</f>
        <v>Warinder Virk</v>
      </c>
      <c r="D2843" t="str">
        <f>_xlfn.XLOOKUP(B2843, blinkit_customers!A:A,blinkit_customers!I:I, " ")</f>
        <v>New</v>
      </c>
      <c r="E2843">
        <f>_xlfn.XLOOKUP(A2843,blinkit_order_items[order_id],blinkit_order_items[product_id])</f>
        <v>337168</v>
      </c>
      <c r="F2843" t="str">
        <f>_xlfn.XLOOKUP(E2843,blinkit_products[product_id],blinkit_products[product_name])</f>
        <v>Eggs</v>
      </c>
      <c r="G2843" t="str">
        <f>_xlfn.XLOOKUP(E2843,blinkit_products[product_id],blinkit_products[category])</f>
        <v>Dairy &amp; Breakfast</v>
      </c>
      <c r="H2843">
        <f>_xlfn.XLOOKUP(A2843,blinkit_order_items[order_id],blinkit_order_items[quantity])</f>
        <v>2</v>
      </c>
      <c r="I2843">
        <f>_xlfn.XLOOKUP(A2843,blinkit_order_items[order_id],blinkit_order_items[unit_price])</f>
        <v>545.49</v>
      </c>
      <c r="J2843" s="5">
        <v>3536.17</v>
      </c>
      <c r="K2843" s="5" t="s">
        <v>15</v>
      </c>
      <c r="L2843" s="5" t="s">
        <v>10</v>
      </c>
      <c r="M2843">
        <v>-4</v>
      </c>
      <c r="N2843" s="9">
        <v>45056.89675925926</v>
      </c>
    </row>
    <row r="2844" spans="1:14" x14ac:dyDescent="0.3">
      <c r="A2844" s="2">
        <v>3624765984</v>
      </c>
      <c r="B2844" s="3">
        <v>36400756</v>
      </c>
      <c r="C2844" t="str">
        <f>_xlfn.XLOOKUP(B2844,blinkit_customers!A:A,blinkit_customers!B:B," ")</f>
        <v>Rayaan Nayak</v>
      </c>
      <c r="D2844" t="str">
        <f>_xlfn.XLOOKUP(B2844, blinkit_customers!A:A,blinkit_customers!I:I, " ")</f>
        <v>Inactive</v>
      </c>
      <c r="E2844">
        <f>_xlfn.XLOOKUP(A2844,blinkit_order_items[order_id],blinkit_order_items[product_id])</f>
        <v>689769</v>
      </c>
      <c r="F2844" t="str">
        <f>_xlfn.XLOOKUP(E2844,blinkit_products[product_id],blinkit_products[product_name])</f>
        <v>Frozen Vegetables</v>
      </c>
      <c r="G2844" t="str">
        <f>_xlfn.XLOOKUP(E2844,blinkit_products[product_id],blinkit_products[category])</f>
        <v>Instant &amp; Frozen Food</v>
      </c>
      <c r="H2844">
        <f>_xlfn.XLOOKUP(A2844,blinkit_order_items[order_id],blinkit_order_items[quantity])</f>
        <v>2</v>
      </c>
      <c r="I2844">
        <f>_xlfn.XLOOKUP(A2844,blinkit_order_items[order_id],blinkit_order_items[unit_price])</f>
        <v>46.62</v>
      </c>
      <c r="J2844" s="3">
        <v>4517.75</v>
      </c>
      <c r="K2844" s="3" t="s">
        <v>13</v>
      </c>
      <c r="L2844" s="3" t="s">
        <v>10</v>
      </c>
      <c r="M2844">
        <v>-5</v>
      </c>
      <c r="N2844" s="8">
        <v>45271.348425925928</v>
      </c>
    </row>
    <row r="2845" spans="1:14" x14ac:dyDescent="0.3">
      <c r="A2845" s="4">
        <v>8533110341</v>
      </c>
      <c r="B2845" s="5">
        <v>10524732</v>
      </c>
      <c r="C2845" t="str">
        <f>_xlfn.XLOOKUP(B2845,blinkit_customers!A:A,blinkit_customers!B:B," ")</f>
        <v>Bhavna Ramesh</v>
      </c>
      <c r="D2845" t="str">
        <f>_xlfn.XLOOKUP(B2845, blinkit_customers!A:A,blinkit_customers!I:I, " ")</f>
        <v>Regular</v>
      </c>
      <c r="E2845">
        <f>_xlfn.XLOOKUP(A2845,blinkit_order_items[order_id],blinkit_order_items[product_id])</f>
        <v>880510</v>
      </c>
      <c r="F2845" t="str">
        <f>_xlfn.XLOOKUP(E2845,blinkit_products[product_id],blinkit_products[product_name])</f>
        <v>Bread</v>
      </c>
      <c r="G2845" t="str">
        <f>_xlfn.XLOOKUP(E2845,blinkit_products[product_id],blinkit_products[category])</f>
        <v>Dairy &amp; Breakfast</v>
      </c>
      <c r="H2845">
        <f>_xlfn.XLOOKUP(A2845,blinkit_order_items[order_id],blinkit_order_items[quantity])</f>
        <v>3</v>
      </c>
      <c r="I2845">
        <f>_xlfn.XLOOKUP(A2845,blinkit_order_items[order_id],blinkit_order_items[unit_price])</f>
        <v>951.43</v>
      </c>
      <c r="J2845" s="5">
        <v>1621.58</v>
      </c>
      <c r="K2845" s="5" t="s">
        <v>12</v>
      </c>
      <c r="L2845" s="5" t="s">
        <v>14</v>
      </c>
      <c r="M2845">
        <v>7</v>
      </c>
      <c r="N2845" s="9">
        <v>45091.372974537036</v>
      </c>
    </row>
    <row r="2846" spans="1:14" x14ac:dyDescent="0.3">
      <c r="A2846" s="2">
        <v>5036664068</v>
      </c>
      <c r="B2846" s="3">
        <v>2667357</v>
      </c>
      <c r="C2846" t="str">
        <f>_xlfn.XLOOKUP(B2846,blinkit_customers!A:A,blinkit_customers!B:B," ")</f>
        <v>Nathan Kaul</v>
      </c>
      <c r="D2846" t="str">
        <f>_xlfn.XLOOKUP(B2846, blinkit_customers!A:A,blinkit_customers!I:I, " ")</f>
        <v>Premium</v>
      </c>
      <c r="E2846">
        <f>_xlfn.XLOOKUP(A2846,blinkit_order_items[order_id],blinkit_order_items[product_id])</f>
        <v>952168</v>
      </c>
      <c r="F2846" t="str">
        <f>_xlfn.XLOOKUP(E2846,blinkit_products[product_id],blinkit_products[product_name])</f>
        <v>Popcorn</v>
      </c>
      <c r="G2846" t="str">
        <f>_xlfn.XLOOKUP(E2846,blinkit_products[product_id],blinkit_products[category])</f>
        <v>Snacks &amp; Munchies</v>
      </c>
      <c r="H2846">
        <f>_xlfn.XLOOKUP(A2846,blinkit_order_items[order_id],blinkit_order_items[quantity])</f>
        <v>3</v>
      </c>
      <c r="I2846">
        <f>_xlfn.XLOOKUP(A2846,blinkit_order_items[order_id],blinkit_order_items[unit_price])</f>
        <v>236.95</v>
      </c>
      <c r="J2846" s="3">
        <v>1666.89</v>
      </c>
      <c r="K2846" s="3" t="s">
        <v>12</v>
      </c>
      <c r="L2846" s="3" t="s">
        <v>10</v>
      </c>
      <c r="M2846">
        <v>-3</v>
      </c>
      <c r="N2846" s="8">
        <v>45236.324120370373</v>
      </c>
    </row>
    <row r="2847" spans="1:14" x14ac:dyDescent="0.3">
      <c r="A2847" s="4">
        <v>9989636336</v>
      </c>
      <c r="B2847" s="5">
        <v>191616</v>
      </c>
      <c r="C2847" t="str">
        <f>_xlfn.XLOOKUP(B2847,blinkit_customers!A:A,blinkit_customers!B:B," ")</f>
        <v>Brijesh Tata</v>
      </c>
      <c r="D2847" t="str">
        <f>_xlfn.XLOOKUP(B2847, blinkit_customers!A:A,blinkit_customers!I:I, " ")</f>
        <v>Regular</v>
      </c>
      <c r="E2847">
        <f>_xlfn.XLOOKUP(A2847,blinkit_order_items[order_id],blinkit_order_items[product_id])</f>
        <v>762527</v>
      </c>
      <c r="F2847" t="str">
        <f>_xlfn.XLOOKUP(E2847,blinkit_products[product_id],blinkit_products[product_name])</f>
        <v>Biscuits</v>
      </c>
      <c r="G2847" t="str">
        <f>_xlfn.XLOOKUP(E2847,blinkit_products[product_id],blinkit_products[category])</f>
        <v>Snacks &amp; Munchies</v>
      </c>
      <c r="H2847">
        <f>_xlfn.XLOOKUP(A2847,blinkit_order_items[order_id],blinkit_order_items[quantity])</f>
        <v>1</v>
      </c>
      <c r="I2847">
        <f>_xlfn.XLOOKUP(A2847,blinkit_order_items[order_id],blinkit_order_items[unit_price])</f>
        <v>690.08</v>
      </c>
      <c r="J2847" s="5">
        <v>2425.9499999999998</v>
      </c>
      <c r="K2847" s="5" t="s">
        <v>11</v>
      </c>
      <c r="L2847" s="5" t="s">
        <v>14</v>
      </c>
      <c r="M2847">
        <v>14</v>
      </c>
      <c r="N2847" s="9">
        <v>45436.31</v>
      </c>
    </row>
    <row r="2848" spans="1:14" x14ac:dyDescent="0.3">
      <c r="A2848" s="2">
        <v>2843642858</v>
      </c>
      <c r="B2848" s="3">
        <v>46208150</v>
      </c>
      <c r="C2848" t="str">
        <f>_xlfn.XLOOKUP(B2848,blinkit_customers!A:A,blinkit_customers!B:B," ")</f>
        <v>Watika Bedi</v>
      </c>
      <c r="D2848" t="str">
        <f>_xlfn.XLOOKUP(B2848, blinkit_customers!A:A,blinkit_customers!I:I, " ")</f>
        <v>New</v>
      </c>
      <c r="E2848">
        <f>_xlfn.XLOOKUP(A2848,blinkit_order_items[order_id],blinkit_order_items[product_id])</f>
        <v>615545</v>
      </c>
      <c r="F2848" t="str">
        <f>_xlfn.XLOOKUP(E2848,blinkit_products[product_id],blinkit_products[product_name])</f>
        <v>Soap</v>
      </c>
      <c r="G2848" t="str">
        <f>_xlfn.XLOOKUP(E2848,blinkit_products[product_id],blinkit_products[category])</f>
        <v>Personal Care</v>
      </c>
      <c r="H2848">
        <f>_xlfn.XLOOKUP(A2848,blinkit_order_items[order_id],blinkit_order_items[quantity])</f>
        <v>1</v>
      </c>
      <c r="I2848">
        <f>_xlfn.XLOOKUP(A2848,blinkit_order_items[order_id],blinkit_order_items[unit_price])</f>
        <v>448.16</v>
      </c>
      <c r="J2848" s="3">
        <v>831.1</v>
      </c>
      <c r="K2848" s="3" t="s">
        <v>11</v>
      </c>
      <c r="L2848" s="3" t="s">
        <v>10</v>
      </c>
      <c r="M2848">
        <v>2</v>
      </c>
      <c r="N2848" s="8">
        <v>45365.28707175926</v>
      </c>
    </row>
    <row r="2849" spans="1:14" x14ac:dyDescent="0.3">
      <c r="A2849" s="4">
        <v>7510849424</v>
      </c>
      <c r="B2849" s="5">
        <v>82585664</v>
      </c>
      <c r="C2849" t="str">
        <f>_xlfn.XLOOKUP(B2849,blinkit_customers!A:A,blinkit_customers!B:B," ")</f>
        <v>Turvi Parmar</v>
      </c>
      <c r="D2849" t="str">
        <f>_xlfn.XLOOKUP(B2849, blinkit_customers!A:A,blinkit_customers!I:I, " ")</f>
        <v>Regular</v>
      </c>
      <c r="E2849">
        <f>_xlfn.XLOOKUP(A2849,blinkit_order_items[order_id],blinkit_order_items[product_id])</f>
        <v>140154</v>
      </c>
      <c r="F2849" t="str">
        <f>_xlfn.XLOOKUP(E2849,blinkit_products[product_id],blinkit_products[product_name])</f>
        <v>Shampoo</v>
      </c>
      <c r="G2849" t="str">
        <f>_xlfn.XLOOKUP(E2849,blinkit_products[product_id],blinkit_products[category])</f>
        <v>Personal Care</v>
      </c>
      <c r="H2849">
        <f>_xlfn.XLOOKUP(A2849,blinkit_order_items[order_id],blinkit_order_items[quantity])</f>
        <v>2</v>
      </c>
      <c r="I2849">
        <f>_xlfn.XLOOKUP(A2849,blinkit_order_items[order_id],blinkit_order_items[unit_price])</f>
        <v>171.2</v>
      </c>
      <c r="J2849" s="5">
        <v>1640.42</v>
      </c>
      <c r="K2849" s="5" t="s">
        <v>15</v>
      </c>
      <c r="L2849" s="5" t="s">
        <v>10</v>
      </c>
      <c r="M2849">
        <v>-1</v>
      </c>
      <c r="N2849" s="9">
        <v>45359.175092592595</v>
      </c>
    </row>
    <row r="2850" spans="1:14" x14ac:dyDescent="0.3">
      <c r="A2850" s="2">
        <v>8744806310</v>
      </c>
      <c r="B2850" s="3">
        <v>8395343</v>
      </c>
      <c r="C2850" t="str">
        <f>_xlfn.XLOOKUP(B2850,blinkit_customers!A:A,blinkit_customers!B:B," ")</f>
        <v>Ekani Pingle</v>
      </c>
      <c r="D2850" t="str">
        <f>_xlfn.XLOOKUP(B2850, blinkit_customers!A:A,blinkit_customers!I:I, " ")</f>
        <v>New</v>
      </c>
      <c r="E2850">
        <f>_xlfn.XLOOKUP(A2850,blinkit_order_items[order_id],blinkit_order_items[product_id])</f>
        <v>491521</v>
      </c>
      <c r="F2850" t="str">
        <f>_xlfn.XLOOKUP(E2850,blinkit_products[product_id],blinkit_products[product_name])</f>
        <v>Nuts</v>
      </c>
      <c r="G2850" t="str">
        <f>_xlfn.XLOOKUP(E2850,blinkit_products[product_id],blinkit_products[category])</f>
        <v>Snacks &amp; Munchies</v>
      </c>
      <c r="H2850">
        <f>_xlfn.XLOOKUP(A2850,blinkit_order_items[order_id],blinkit_order_items[quantity])</f>
        <v>3</v>
      </c>
      <c r="I2850">
        <f>_xlfn.XLOOKUP(A2850,blinkit_order_items[order_id],blinkit_order_items[unit_price])</f>
        <v>556.35</v>
      </c>
      <c r="J2850" s="3">
        <v>3826.97</v>
      </c>
      <c r="K2850" s="3" t="s">
        <v>13</v>
      </c>
      <c r="L2850" s="3" t="s">
        <v>10</v>
      </c>
      <c r="M2850">
        <v>-3</v>
      </c>
      <c r="N2850" s="8">
        <v>45110.991956018515</v>
      </c>
    </row>
    <row r="2851" spans="1:14" x14ac:dyDescent="0.3">
      <c r="A2851" s="4">
        <v>7605774154</v>
      </c>
      <c r="B2851" s="5">
        <v>6150721</v>
      </c>
      <c r="C2851" t="str">
        <f>_xlfn.XLOOKUP(B2851,blinkit_customers!A:A,blinkit_customers!B:B," ")</f>
        <v>Vaishnavi Master</v>
      </c>
      <c r="D2851" t="str">
        <f>_xlfn.XLOOKUP(B2851, blinkit_customers!A:A,blinkit_customers!I:I, " ")</f>
        <v>New</v>
      </c>
      <c r="E2851">
        <f>_xlfn.XLOOKUP(A2851,blinkit_order_items[order_id],blinkit_order_items[product_id])</f>
        <v>33955</v>
      </c>
      <c r="F2851" t="str">
        <f>_xlfn.XLOOKUP(E2851,blinkit_products[product_id],blinkit_products[product_name])</f>
        <v>Frozen Pizza</v>
      </c>
      <c r="G2851" t="str">
        <f>_xlfn.XLOOKUP(E2851,blinkit_products[product_id],blinkit_products[category])</f>
        <v>Instant &amp; Frozen Food</v>
      </c>
      <c r="H2851">
        <f>_xlfn.XLOOKUP(A2851,blinkit_order_items[order_id],blinkit_order_items[quantity])</f>
        <v>1</v>
      </c>
      <c r="I2851">
        <f>_xlfn.XLOOKUP(A2851,blinkit_order_items[order_id],blinkit_order_items[unit_price])</f>
        <v>186.08</v>
      </c>
      <c r="J2851" s="5">
        <v>1536.89</v>
      </c>
      <c r="K2851" s="5" t="s">
        <v>11</v>
      </c>
      <c r="L2851" s="5" t="s">
        <v>10</v>
      </c>
      <c r="M2851">
        <v>-2</v>
      </c>
      <c r="N2851" s="9">
        <v>45324.988356481481</v>
      </c>
    </row>
    <row r="2852" spans="1:14" x14ac:dyDescent="0.3">
      <c r="A2852" s="2">
        <v>6904233594</v>
      </c>
      <c r="B2852" s="3">
        <v>65514005</v>
      </c>
      <c r="C2852" t="str">
        <f>_xlfn.XLOOKUP(B2852,blinkit_customers!A:A,blinkit_customers!B:B," ")</f>
        <v>Ekapad Kuruvilla</v>
      </c>
      <c r="D2852" t="str">
        <f>_xlfn.XLOOKUP(B2852, blinkit_customers!A:A,blinkit_customers!I:I, " ")</f>
        <v>Regular</v>
      </c>
      <c r="E2852">
        <f>_xlfn.XLOOKUP(A2852,blinkit_order_items[order_id],blinkit_order_items[product_id])</f>
        <v>771228</v>
      </c>
      <c r="F2852" t="str">
        <f>_xlfn.XLOOKUP(E2852,blinkit_products[product_id],blinkit_products[product_name])</f>
        <v>Pet Treats</v>
      </c>
      <c r="G2852" t="str">
        <f>_xlfn.XLOOKUP(E2852,blinkit_products[product_id],blinkit_products[category])</f>
        <v>Pet Care</v>
      </c>
      <c r="H2852">
        <f>_xlfn.XLOOKUP(A2852,blinkit_order_items[order_id],blinkit_order_items[quantity])</f>
        <v>2</v>
      </c>
      <c r="I2852">
        <f>_xlfn.XLOOKUP(A2852,blinkit_order_items[order_id],blinkit_order_items[unit_price])</f>
        <v>83.18</v>
      </c>
      <c r="J2852" s="3">
        <v>2570.7800000000002</v>
      </c>
      <c r="K2852" s="3" t="s">
        <v>12</v>
      </c>
      <c r="L2852" s="3" t="s">
        <v>10</v>
      </c>
      <c r="M2852">
        <v>-4</v>
      </c>
      <c r="N2852" s="8">
        <v>45513.910046296296</v>
      </c>
    </row>
    <row r="2853" spans="1:14" x14ac:dyDescent="0.3">
      <c r="A2853" s="4">
        <v>6371336060</v>
      </c>
      <c r="B2853" s="5">
        <v>8241122</v>
      </c>
      <c r="C2853" t="str">
        <f>_xlfn.XLOOKUP(B2853,blinkit_customers!A:A,blinkit_customers!B:B," ")</f>
        <v>Tristan Zachariah</v>
      </c>
      <c r="D2853" t="str">
        <f>_xlfn.XLOOKUP(B2853, blinkit_customers!A:A,blinkit_customers!I:I, " ")</f>
        <v>Inactive</v>
      </c>
      <c r="E2853">
        <f>_xlfn.XLOOKUP(A2853,blinkit_order_items[order_id],blinkit_order_items[product_id])</f>
        <v>820973</v>
      </c>
      <c r="F2853" t="str">
        <f>_xlfn.XLOOKUP(E2853,blinkit_products[product_id],blinkit_products[product_name])</f>
        <v>Baby Wipes</v>
      </c>
      <c r="G2853" t="str">
        <f>_xlfn.XLOOKUP(E2853,blinkit_products[product_id],blinkit_products[category])</f>
        <v>Baby Care</v>
      </c>
      <c r="H2853">
        <f>_xlfn.XLOOKUP(A2853,blinkit_order_items[order_id],blinkit_order_items[quantity])</f>
        <v>2</v>
      </c>
      <c r="I2853">
        <f>_xlfn.XLOOKUP(A2853,blinkit_order_items[order_id],blinkit_order_items[unit_price])</f>
        <v>114.52</v>
      </c>
      <c r="J2853" s="5">
        <v>631.70000000000005</v>
      </c>
      <c r="K2853" s="5" t="s">
        <v>15</v>
      </c>
      <c r="L2853" s="5" t="s">
        <v>10</v>
      </c>
      <c r="M2853">
        <v>-3</v>
      </c>
      <c r="N2853" s="9">
        <v>45494.841134259259</v>
      </c>
    </row>
    <row r="2854" spans="1:14" x14ac:dyDescent="0.3">
      <c r="A2854" s="2">
        <v>8137624530</v>
      </c>
      <c r="B2854" s="3">
        <v>22210238</v>
      </c>
      <c r="C2854" t="str">
        <f>_xlfn.XLOOKUP(B2854,blinkit_customers!A:A,blinkit_customers!B:B," ")</f>
        <v>Rayaan Krishna</v>
      </c>
      <c r="D2854" t="str">
        <f>_xlfn.XLOOKUP(B2854, blinkit_customers!A:A,blinkit_customers!I:I, " ")</f>
        <v>New</v>
      </c>
      <c r="E2854">
        <f>_xlfn.XLOOKUP(A2854,blinkit_order_items[order_id],blinkit_order_items[product_id])</f>
        <v>462526</v>
      </c>
      <c r="F2854" t="str">
        <f>_xlfn.XLOOKUP(E2854,blinkit_products[product_id],blinkit_products[product_name])</f>
        <v>Curd</v>
      </c>
      <c r="G2854" t="str">
        <f>_xlfn.XLOOKUP(E2854,blinkit_products[product_id],blinkit_products[category])</f>
        <v>Dairy &amp; Breakfast</v>
      </c>
      <c r="H2854">
        <f>_xlfn.XLOOKUP(A2854,blinkit_order_items[order_id],blinkit_order_items[quantity])</f>
        <v>2</v>
      </c>
      <c r="I2854">
        <f>_xlfn.XLOOKUP(A2854,blinkit_order_items[order_id],blinkit_order_items[unit_price])</f>
        <v>449.97</v>
      </c>
      <c r="J2854" s="3">
        <v>3147.61</v>
      </c>
      <c r="K2854" s="3" t="s">
        <v>12</v>
      </c>
      <c r="L2854" s="3" t="s">
        <v>14</v>
      </c>
      <c r="M2854">
        <v>12</v>
      </c>
      <c r="N2854" s="8">
        <v>45223.999803240738</v>
      </c>
    </row>
    <row r="2855" spans="1:14" x14ac:dyDescent="0.3">
      <c r="A2855" s="4">
        <v>9131474241</v>
      </c>
      <c r="B2855" s="5">
        <v>98246574</v>
      </c>
      <c r="C2855" t="str">
        <f>_xlfn.XLOOKUP(B2855,blinkit_customers!A:A,blinkit_customers!B:B," ")</f>
        <v>Rachita Varty</v>
      </c>
      <c r="D2855" t="str">
        <f>_xlfn.XLOOKUP(B2855, blinkit_customers!A:A,blinkit_customers!I:I, " ")</f>
        <v>Premium</v>
      </c>
      <c r="E2855">
        <f>_xlfn.XLOOKUP(A2855,blinkit_order_items[order_id],blinkit_order_items[product_id])</f>
        <v>367391</v>
      </c>
      <c r="F2855" t="str">
        <f>_xlfn.XLOOKUP(E2855,blinkit_products[product_id],blinkit_products[product_name])</f>
        <v>Baby Wipes</v>
      </c>
      <c r="G2855" t="str">
        <f>_xlfn.XLOOKUP(E2855,blinkit_products[product_id],blinkit_products[category])</f>
        <v>Baby Care</v>
      </c>
      <c r="H2855">
        <f>_xlfn.XLOOKUP(A2855,blinkit_order_items[order_id],blinkit_order_items[quantity])</f>
        <v>1</v>
      </c>
      <c r="I2855">
        <f>_xlfn.XLOOKUP(A2855,blinkit_order_items[order_id],blinkit_order_items[unit_price])</f>
        <v>939.55</v>
      </c>
      <c r="J2855" s="5">
        <v>340.66</v>
      </c>
      <c r="K2855" s="5" t="s">
        <v>13</v>
      </c>
      <c r="L2855" s="5" t="s">
        <v>10</v>
      </c>
      <c r="M2855">
        <v>-5</v>
      </c>
      <c r="N2855" s="9">
        <v>45583.708425925928</v>
      </c>
    </row>
    <row r="2856" spans="1:14" x14ac:dyDescent="0.3">
      <c r="A2856" s="2">
        <v>7413772322</v>
      </c>
      <c r="B2856" s="3">
        <v>98709982</v>
      </c>
      <c r="C2856" t="str">
        <f>_xlfn.XLOOKUP(B2856,blinkit_customers!A:A,blinkit_customers!B:B," ")</f>
        <v>Dhruv Kalita</v>
      </c>
      <c r="D2856" t="str">
        <f>_xlfn.XLOOKUP(B2856, blinkit_customers!A:A,blinkit_customers!I:I, " ")</f>
        <v>Inactive</v>
      </c>
      <c r="E2856">
        <f>_xlfn.XLOOKUP(A2856,blinkit_order_items[order_id],blinkit_order_items[product_id])</f>
        <v>14145</v>
      </c>
      <c r="F2856" t="str">
        <f>_xlfn.XLOOKUP(E2856,blinkit_products[product_id],blinkit_products[product_name])</f>
        <v>Spinach</v>
      </c>
      <c r="G2856" t="str">
        <f>_xlfn.XLOOKUP(E2856,blinkit_products[product_id],blinkit_products[category])</f>
        <v>Fruits &amp; Vegetables</v>
      </c>
      <c r="H2856">
        <f>_xlfn.XLOOKUP(A2856,blinkit_order_items[order_id],blinkit_order_items[quantity])</f>
        <v>2</v>
      </c>
      <c r="I2856">
        <f>_xlfn.XLOOKUP(A2856,blinkit_order_items[order_id],blinkit_order_items[unit_price])</f>
        <v>630.84</v>
      </c>
      <c r="J2856" s="3">
        <v>2586.5</v>
      </c>
      <c r="K2856" s="3" t="s">
        <v>13</v>
      </c>
      <c r="L2856" s="3" t="s">
        <v>10</v>
      </c>
      <c r="M2856">
        <v>2</v>
      </c>
      <c r="N2856" s="8">
        <v>45089.653622685182</v>
      </c>
    </row>
    <row r="2857" spans="1:14" x14ac:dyDescent="0.3">
      <c r="A2857" s="4">
        <v>9400852015</v>
      </c>
      <c r="B2857" s="5">
        <v>44149982</v>
      </c>
      <c r="C2857" t="str">
        <f>_xlfn.XLOOKUP(B2857,blinkit_customers!A:A,blinkit_customers!B:B," ")</f>
        <v>Tara Uppal</v>
      </c>
      <c r="D2857" t="str">
        <f>_xlfn.XLOOKUP(B2857, blinkit_customers!A:A,blinkit_customers!I:I, " ")</f>
        <v>New</v>
      </c>
      <c r="E2857">
        <f>_xlfn.XLOOKUP(A2857,blinkit_order_items[order_id],blinkit_order_items[product_id])</f>
        <v>952124</v>
      </c>
      <c r="F2857" t="str">
        <f>_xlfn.XLOOKUP(E2857,blinkit_products[product_id],blinkit_products[product_name])</f>
        <v>Onions</v>
      </c>
      <c r="G2857" t="str">
        <f>_xlfn.XLOOKUP(E2857,blinkit_products[product_id],blinkit_products[category])</f>
        <v>Fruits &amp; Vegetables</v>
      </c>
      <c r="H2857">
        <f>_xlfn.XLOOKUP(A2857,blinkit_order_items[order_id],blinkit_order_items[quantity])</f>
        <v>1</v>
      </c>
      <c r="I2857">
        <f>_xlfn.XLOOKUP(A2857,blinkit_order_items[order_id],blinkit_order_items[unit_price])</f>
        <v>127.08</v>
      </c>
      <c r="J2857" s="5">
        <v>2754.81</v>
      </c>
      <c r="K2857" s="5" t="s">
        <v>13</v>
      </c>
      <c r="L2857" s="5" t="s">
        <v>14</v>
      </c>
      <c r="M2857">
        <v>11</v>
      </c>
      <c r="N2857" s="9">
        <v>45474.285104166665</v>
      </c>
    </row>
    <row r="2858" spans="1:14" x14ac:dyDescent="0.3">
      <c r="A2858" s="2">
        <v>4867437863</v>
      </c>
      <c r="B2858" s="3">
        <v>13164195</v>
      </c>
      <c r="C2858" t="str">
        <f>_xlfn.XLOOKUP(B2858,blinkit_customers!A:A,blinkit_customers!B:B," ")</f>
        <v>Fitan Uppal</v>
      </c>
      <c r="D2858" t="str">
        <f>_xlfn.XLOOKUP(B2858, blinkit_customers!A:A,blinkit_customers!I:I, " ")</f>
        <v>Premium</v>
      </c>
      <c r="E2858">
        <f>_xlfn.XLOOKUP(A2858,blinkit_order_items[order_id],blinkit_order_items[product_id])</f>
        <v>677542</v>
      </c>
      <c r="F2858" t="str">
        <f>_xlfn.XLOOKUP(E2858,blinkit_products[product_id],blinkit_products[product_name])</f>
        <v>Toilet Cleaner</v>
      </c>
      <c r="G2858" t="str">
        <f>_xlfn.XLOOKUP(E2858,blinkit_products[product_id],blinkit_products[category])</f>
        <v>Household Care</v>
      </c>
      <c r="H2858">
        <f>_xlfn.XLOOKUP(A2858,blinkit_order_items[order_id],blinkit_order_items[quantity])</f>
        <v>1</v>
      </c>
      <c r="I2858">
        <f>_xlfn.XLOOKUP(A2858,blinkit_order_items[order_id],blinkit_order_items[unit_price])</f>
        <v>212.61</v>
      </c>
      <c r="J2858" s="3">
        <v>3132.92</v>
      </c>
      <c r="K2858" s="3" t="s">
        <v>15</v>
      </c>
      <c r="L2858" s="3" t="s">
        <v>14</v>
      </c>
      <c r="M2858">
        <v>14</v>
      </c>
      <c r="N2858" s="8">
        <v>45316.126319444447</v>
      </c>
    </row>
    <row r="2859" spans="1:14" x14ac:dyDescent="0.3">
      <c r="A2859" s="4">
        <v>4219458877</v>
      </c>
      <c r="B2859" s="5">
        <v>87222820</v>
      </c>
      <c r="C2859" t="str">
        <f>_xlfn.XLOOKUP(B2859,blinkit_customers!A:A,blinkit_customers!B:B," ")</f>
        <v>Aadhya Padmanabhan</v>
      </c>
      <c r="D2859" t="str">
        <f>_xlfn.XLOOKUP(B2859, blinkit_customers!A:A,blinkit_customers!I:I, " ")</f>
        <v>Inactive</v>
      </c>
      <c r="E2859">
        <f>_xlfn.XLOOKUP(A2859,blinkit_order_items[order_id],blinkit_order_items[product_id])</f>
        <v>812607</v>
      </c>
      <c r="F2859" t="str">
        <f>_xlfn.XLOOKUP(E2859,blinkit_products[product_id],blinkit_products[product_name])</f>
        <v>Potatoes</v>
      </c>
      <c r="G2859" t="str">
        <f>_xlfn.XLOOKUP(E2859,blinkit_products[product_id],blinkit_products[category])</f>
        <v>Fruits &amp; Vegetables</v>
      </c>
      <c r="H2859">
        <f>_xlfn.XLOOKUP(A2859,blinkit_order_items[order_id],blinkit_order_items[quantity])</f>
        <v>1</v>
      </c>
      <c r="I2859">
        <f>_xlfn.XLOOKUP(A2859,blinkit_order_items[order_id],blinkit_order_items[unit_price])</f>
        <v>416.65</v>
      </c>
      <c r="J2859" s="5">
        <v>951.43</v>
      </c>
      <c r="K2859" s="5" t="s">
        <v>13</v>
      </c>
      <c r="L2859" s="5" t="s">
        <v>16</v>
      </c>
      <c r="M2859">
        <v>22</v>
      </c>
      <c r="N2859" s="9">
        <v>45287.115300925929</v>
      </c>
    </row>
    <row r="2860" spans="1:14" x14ac:dyDescent="0.3">
      <c r="A2860" s="2">
        <v>35135941</v>
      </c>
      <c r="B2860" s="3">
        <v>28205701</v>
      </c>
      <c r="C2860" t="str">
        <f>_xlfn.XLOOKUP(B2860,blinkit_customers!A:A,blinkit_customers!B:B," ")</f>
        <v>Vedika D’Alia</v>
      </c>
      <c r="D2860" t="str">
        <f>_xlfn.XLOOKUP(B2860, blinkit_customers!A:A,blinkit_customers!I:I, " ")</f>
        <v>Inactive</v>
      </c>
      <c r="E2860">
        <f>_xlfn.XLOOKUP(A2860,blinkit_order_items[order_id],blinkit_order_items[product_id])</f>
        <v>306177</v>
      </c>
      <c r="F2860" t="str">
        <f>_xlfn.XLOOKUP(E2860,blinkit_products[product_id],blinkit_products[product_name])</f>
        <v>Frozen Biryani</v>
      </c>
      <c r="G2860" t="str">
        <f>_xlfn.XLOOKUP(E2860,blinkit_products[product_id],blinkit_products[category])</f>
        <v>Instant &amp; Frozen Food</v>
      </c>
      <c r="H2860">
        <f>_xlfn.XLOOKUP(A2860,blinkit_order_items[order_id],blinkit_order_items[quantity])</f>
        <v>1</v>
      </c>
      <c r="I2860">
        <f>_xlfn.XLOOKUP(A2860,blinkit_order_items[order_id],blinkit_order_items[unit_price])</f>
        <v>769.24</v>
      </c>
      <c r="J2860" s="3">
        <v>1216.1600000000001</v>
      </c>
      <c r="K2860" s="3" t="s">
        <v>12</v>
      </c>
      <c r="L2860" s="3" t="s">
        <v>10</v>
      </c>
      <c r="M2860">
        <v>-5</v>
      </c>
      <c r="N2860" s="8">
        <v>45502.755937499998</v>
      </c>
    </row>
    <row r="2861" spans="1:14" x14ac:dyDescent="0.3">
      <c r="A2861" s="4">
        <v>4754258275</v>
      </c>
      <c r="B2861" s="5">
        <v>10019218</v>
      </c>
      <c r="C2861" t="str">
        <f>_xlfn.XLOOKUP(B2861,blinkit_customers!A:A,blinkit_customers!B:B," ")</f>
        <v>Elijah Brar</v>
      </c>
      <c r="D2861" t="str">
        <f>_xlfn.XLOOKUP(B2861, blinkit_customers!A:A,blinkit_customers!I:I, " ")</f>
        <v>New</v>
      </c>
      <c r="E2861">
        <f>_xlfn.XLOOKUP(A2861,blinkit_order_items[order_id],blinkit_order_items[product_id])</f>
        <v>14145</v>
      </c>
      <c r="F2861" t="str">
        <f>_xlfn.XLOOKUP(E2861,blinkit_products[product_id],blinkit_products[product_name])</f>
        <v>Spinach</v>
      </c>
      <c r="G2861" t="str">
        <f>_xlfn.XLOOKUP(E2861,blinkit_products[product_id],blinkit_products[category])</f>
        <v>Fruits &amp; Vegetables</v>
      </c>
      <c r="H2861">
        <f>_xlfn.XLOOKUP(A2861,blinkit_order_items[order_id],blinkit_order_items[quantity])</f>
        <v>1</v>
      </c>
      <c r="I2861">
        <f>_xlfn.XLOOKUP(A2861,blinkit_order_items[order_id],blinkit_order_items[unit_price])</f>
        <v>630.84</v>
      </c>
      <c r="J2861" s="5">
        <v>2315.11</v>
      </c>
      <c r="K2861" s="5" t="s">
        <v>13</v>
      </c>
      <c r="L2861" s="5" t="s">
        <v>10</v>
      </c>
      <c r="M2861">
        <v>-2</v>
      </c>
      <c r="N2861" s="9">
        <v>45185.57240740741</v>
      </c>
    </row>
    <row r="2862" spans="1:14" x14ac:dyDescent="0.3">
      <c r="A2862" s="2">
        <v>9195687538</v>
      </c>
      <c r="B2862" s="3">
        <v>74548003</v>
      </c>
      <c r="C2862" t="str">
        <f>_xlfn.XLOOKUP(B2862,blinkit_customers!A:A,blinkit_customers!B:B," ")</f>
        <v>Falan Dhillon</v>
      </c>
      <c r="D2862" t="str">
        <f>_xlfn.XLOOKUP(B2862, blinkit_customers!A:A,blinkit_customers!I:I, " ")</f>
        <v>Regular</v>
      </c>
      <c r="E2862">
        <f>_xlfn.XLOOKUP(A2862,blinkit_order_items[order_id],blinkit_order_items[product_id])</f>
        <v>897083</v>
      </c>
      <c r="F2862" t="str">
        <f>_xlfn.XLOOKUP(E2862,blinkit_products[product_id],blinkit_products[product_name])</f>
        <v>Detergent</v>
      </c>
      <c r="G2862" t="str">
        <f>_xlfn.XLOOKUP(E2862,blinkit_products[product_id],blinkit_products[category])</f>
        <v>Household Care</v>
      </c>
      <c r="H2862">
        <f>_xlfn.XLOOKUP(A2862,blinkit_order_items[order_id],blinkit_order_items[quantity])</f>
        <v>2</v>
      </c>
      <c r="I2862">
        <f>_xlfn.XLOOKUP(A2862,blinkit_order_items[order_id],blinkit_order_items[unit_price])</f>
        <v>972.69</v>
      </c>
      <c r="J2862" s="3">
        <v>212.14</v>
      </c>
      <c r="K2862" s="3" t="s">
        <v>15</v>
      </c>
      <c r="L2862" s="3" t="s">
        <v>16</v>
      </c>
      <c r="M2862">
        <v>30</v>
      </c>
      <c r="N2862" s="8">
        <v>45297.490729166668</v>
      </c>
    </row>
    <row r="2863" spans="1:14" x14ac:dyDescent="0.3">
      <c r="A2863" s="4">
        <v>344554037</v>
      </c>
      <c r="B2863" s="5">
        <v>78847070</v>
      </c>
      <c r="C2863" t="str">
        <f>_xlfn.XLOOKUP(B2863,blinkit_customers!A:A,blinkit_customers!B:B," ")</f>
        <v>Gauri Ramakrishnan</v>
      </c>
      <c r="D2863" t="str">
        <f>_xlfn.XLOOKUP(B2863, blinkit_customers!A:A,blinkit_customers!I:I, " ")</f>
        <v>Inactive</v>
      </c>
      <c r="E2863">
        <f>_xlfn.XLOOKUP(A2863,blinkit_order_items[order_id],blinkit_order_items[product_id])</f>
        <v>140154</v>
      </c>
      <c r="F2863" t="str">
        <f>_xlfn.XLOOKUP(E2863,blinkit_products[product_id],blinkit_products[product_name])</f>
        <v>Shampoo</v>
      </c>
      <c r="G2863" t="str">
        <f>_xlfn.XLOOKUP(E2863,blinkit_products[product_id],blinkit_products[category])</f>
        <v>Personal Care</v>
      </c>
      <c r="H2863">
        <f>_xlfn.XLOOKUP(A2863,blinkit_order_items[order_id],blinkit_order_items[quantity])</f>
        <v>3</v>
      </c>
      <c r="I2863">
        <f>_xlfn.XLOOKUP(A2863,blinkit_order_items[order_id],blinkit_order_items[unit_price])</f>
        <v>171.2</v>
      </c>
      <c r="J2863" s="5">
        <v>3774.14</v>
      </c>
      <c r="K2863" s="5" t="s">
        <v>13</v>
      </c>
      <c r="L2863" s="5" t="s">
        <v>16</v>
      </c>
      <c r="M2863">
        <v>18</v>
      </c>
      <c r="N2863" s="9">
        <v>45240.347083333334</v>
      </c>
    </row>
    <row r="2864" spans="1:14" x14ac:dyDescent="0.3">
      <c r="A2864" s="2">
        <v>7503255456</v>
      </c>
      <c r="B2864" s="3">
        <v>82948843</v>
      </c>
      <c r="C2864" t="str">
        <f>_xlfn.XLOOKUP(B2864,blinkit_customers!A:A,blinkit_customers!B:B," ")</f>
        <v>Nathan Seth</v>
      </c>
      <c r="D2864" t="str">
        <f>_xlfn.XLOOKUP(B2864, blinkit_customers!A:A,blinkit_customers!I:I, " ")</f>
        <v>Regular</v>
      </c>
      <c r="E2864">
        <f>_xlfn.XLOOKUP(A2864,blinkit_order_items[order_id],blinkit_order_items[product_id])</f>
        <v>140489</v>
      </c>
      <c r="F2864" t="str">
        <f>_xlfn.XLOOKUP(E2864,blinkit_products[product_id],blinkit_products[product_name])</f>
        <v>Soap</v>
      </c>
      <c r="G2864" t="str">
        <f>_xlfn.XLOOKUP(E2864,blinkit_products[product_id],blinkit_products[category])</f>
        <v>Personal Care</v>
      </c>
      <c r="H2864">
        <f>_xlfn.XLOOKUP(A2864,blinkit_order_items[order_id],blinkit_order_items[quantity])</f>
        <v>3</v>
      </c>
      <c r="I2864">
        <f>_xlfn.XLOOKUP(A2864,blinkit_order_items[order_id],blinkit_order_items[unit_price])</f>
        <v>650.20000000000005</v>
      </c>
      <c r="J2864" s="3">
        <v>5414.01</v>
      </c>
      <c r="K2864" s="3" t="s">
        <v>13</v>
      </c>
      <c r="L2864" s="3" t="s">
        <v>16</v>
      </c>
      <c r="M2864">
        <v>16</v>
      </c>
      <c r="N2864" s="8">
        <v>45141.886099537034</v>
      </c>
    </row>
    <row r="2865" spans="1:14" x14ac:dyDescent="0.3">
      <c r="A2865" s="4">
        <v>5903638531</v>
      </c>
      <c r="B2865" s="5">
        <v>78209683</v>
      </c>
      <c r="C2865" t="str">
        <f>_xlfn.XLOOKUP(B2865,blinkit_customers!A:A,blinkit_customers!B:B," ")</f>
        <v>Edhitha Barad</v>
      </c>
      <c r="D2865" t="str">
        <f>_xlfn.XLOOKUP(B2865, blinkit_customers!A:A,blinkit_customers!I:I, " ")</f>
        <v>Premium</v>
      </c>
      <c r="E2865">
        <f>_xlfn.XLOOKUP(A2865,blinkit_order_items[order_id],blinkit_order_items[product_id])</f>
        <v>613942</v>
      </c>
      <c r="F2865" t="str">
        <f>_xlfn.XLOOKUP(E2865,blinkit_products[product_id],blinkit_products[product_name])</f>
        <v>Pet Treats</v>
      </c>
      <c r="G2865" t="str">
        <f>_xlfn.XLOOKUP(E2865,blinkit_products[product_id],blinkit_products[category])</f>
        <v>Pet Care</v>
      </c>
      <c r="H2865">
        <f>_xlfn.XLOOKUP(A2865,blinkit_order_items[order_id],blinkit_order_items[quantity])</f>
        <v>1</v>
      </c>
      <c r="I2865">
        <f>_xlfn.XLOOKUP(A2865,blinkit_order_items[order_id],blinkit_order_items[unit_price])</f>
        <v>545</v>
      </c>
      <c r="J2865" s="5">
        <v>3051.04</v>
      </c>
      <c r="K2865" s="5" t="s">
        <v>13</v>
      </c>
      <c r="L2865" s="5" t="s">
        <v>10</v>
      </c>
      <c r="M2865">
        <v>-2</v>
      </c>
      <c r="N2865" s="9">
        <v>45048.697511574072</v>
      </c>
    </row>
    <row r="2866" spans="1:14" x14ac:dyDescent="0.3">
      <c r="A2866" s="2">
        <v>1670694517</v>
      </c>
      <c r="B2866" s="3">
        <v>92356639</v>
      </c>
      <c r="C2866" t="str">
        <f>_xlfn.XLOOKUP(B2866,blinkit_customers!A:A,blinkit_customers!B:B," ")</f>
        <v>Girish Lall</v>
      </c>
      <c r="D2866" t="str">
        <f>_xlfn.XLOOKUP(B2866, blinkit_customers!A:A,blinkit_customers!I:I, " ")</f>
        <v>Inactive</v>
      </c>
      <c r="E2866">
        <f>_xlfn.XLOOKUP(A2866,blinkit_order_items[order_id],blinkit_order_items[product_id])</f>
        <v>704868</v>
      </c>
      <c r="F2866" t="str">
        <f>_xlfn.XLOOKUP(E2866,blinkit_products[product_id],blinkit_products[product_name])</f>
        <v>Detergent</v>
      </c>
      <c r="G2866" t="str">
        <f>_xlfn.XLOOKUP(E2866,blinkit_products[product_id],blinkit_products[category])</f>
        <v>Household Care</v>
      </c>
      <c r="H2866">
        <f>_xlfn.XLOOKUP(A2866,blinkit_order_items[order_id],blinkit_order_items[quantity])</f>
        <v>3</v>
      </c>
      <c r="I2866">
        <f>_xlfn.XLOOKUP(A2866,blinkit_order_items[order_id],blinkit_order_items[unit_price])</f>
        <v>193.46</v>
      </c>
      <c r="J2866" s="3">
        <v>3118.23</v>
      </c>
      <c r="K2866" s="3" t="s">
        <v>11</v>
      </c>
      <c r="L2866" s="3" t="s">
        <v>10</v>
      </c>
      <c r="M2866">
        <v>-5</v>
      </c>
      <c r="N2866" s="8">
        <v>45513.736041666663</v>
      </c>
    </row>
    <row r="2867" spans="1:14" x14ac:dyDescent="0.3">
      <c r="A2867" s="4">
        <v>2369121788</v>
      </c>
      <c r="B2867" s="5">
        <v>60062501</v>
      </c>
      <c r="C2867" t="str">
        <f>_xlfn.XLOOKUP(B2867,blinkit_customers!A:A,blinkit_customers!B:B," ")</f>
        <v>Anirudh Mistry</v>
      </c>
      <c r="D2867" t="str">
        <f>_xlfn.XLOOKUP(B2867, blinkit_customers!A:A,blinkit_customers!I:I, " ")</f>
        <v>New</v>
      </c>
      <c r="E2867">
        <f>_xlfn.XLOOKUP(A2867,blinkit_order_items[order_id],blinkit_order_items[product_id])</f>
        <v>444361</v>
      </c>
      <c r="F2867" t="str">
        <f>_xlfn.XLOOKUP(E2867,blinkit_products[product_id],blinkit_products[product_name])</f>
        <v>Pain Reliever</v>
      </c>
      <c r="G2867" t="str">
        <f>_xlfn.XLOOKUP(E2867,blinkit_products[product_id],blinkit_products[category])</f>
        <v>Pharmacy</v>
      </c>
      <c r="H2867">
        <f>_xlfn.XLOOKUP(A2867,blinkit_order_items[order_id],blinkit_order_items[quantity])</f>
        <v>1</v>
      </c>
      <c r="I2867">
        <f>_xlfn.XLOOKUP(A2867,blinkit_order_items[order_id],blinkit_order_items[unit_price])</f>
        <v>822.63</v>
      </c>
      <c r="J2867" s="5">
        <v>2951.41</v>
      </c>
      <c r="K2867" s="5" t="s">
        <v>12</v>
      </c>
      <c r="L2867" s="5" t="s">
        <v>10</v>
      </c>
      <c r="M2867">
        <v>4</v>
      </c>
      <c r="N2867" s="9">
        <v>45440.888043981482</v>
      </c>
    </row>
    <row r="2868" spans="1:14" x14ac:dyDescent="0.3">
      <c r="A2868" s="2">
        <v>6012082951</v>
      </c>
      <c r="B2868" s="3">
        <v>88866835</v>
      </c>
      <c r="C2868" t="str">
        <f>_xlfn.XLOOKUP(B2868,blinkit_customers!A:A,blinkit_customers!B:B," ")</f>
        <v>Osha Dora</v>
      </c>
      <c r="D2868" t="str">
        <f>_xlfn.XLOOKUP(B2868, blinkit_customers!A:A,blinkit_customers!I:I, " ")</f>
        <v>Premium</v>
      </c>
      <c r="E2868">
        <f>_xlfn.XLOOKUP(A2868,blinkit_order_items[order_id],blinkit_order_items[product_id])</f>
        <v>34186</v>
      </c>
      <c r="F2868" t="str">
        <f>_xlfn.XLOOKUP(E2868,blinkit_products[product_id],blinkit_products[product_name])</f>
        <v>Mangoes</v>
      </c>
      <c r="G2868" t="str">
        <f>_xlfn.XLOOKUP(E2868,blinkit_products[product_id],blinkit_products[category])</f>
        <v>Fruits &amp; Vegetables</v>
      </c>
      <c r="H2868">
        <f>_xlfn.XLOOKUP(A2868,blinkit_order_items[order_id],blinkit_order_items[quantity])</f>
        <v>2</v>
      </c>
      <c r="I2868">
        <f>_xlfn.XLOOKUP(A2868,blinkit_order_items[order_id],blinkit_order_items[unit_price])</f>
        <v>925.65</v>
      </c>
      <c r="J2868" s="3">
        <v>3669.77</v>
      </c>
      <c r="K2868" s="3" t="s">
        <v>13</v>
      </c>
      <c r="L2868" s="3" t="s">
        <v>10</v>
      </c>
      <c r="M2868">
        <v>3</v>
      </c>
      <c r="N2868" s="8">
        <v>45063.255995370368</v>
      </c>
    </row>
    <row r="2869" spans="1:14" x14ac:dyDescent="0.3">
      <c r="A2869" s="4">
        <v>3675914158</v>
      </c>
      <c r="B2869" s="5">
        <v>89361574</v>
      </c>
      <c r="C2869" t="str">
        <f>_xlfn.XLOOKUP(B2869,blinkit_customers!A:A,blinkit_customers!B:B," ")</f>
        <v>Nakul Goyal</v>
      </c>
      <c r="D2869" t="str">
        <f>_xlfn.XLOOKUP(B2869, blinkit_customers!A:A,blinkit_customers!I:I, " ")</f>
        <v>Regular</v>
      </c>
      <c r="E2869">
        <f>_xlfn.XLOOKUP(A2869,blinkit_order_items[order_id],blinkit_order_items[product_id])</f>
        <v>329351</v>
      </c>
      <c r="F2869" t="str">
        <f>_xlfn.XLOOKUP(E2869,blinkit_products[product_id],blinkit_products[product_name])</f>
        <v>Cheese</v>
      </c>
      <c r="G2869" t="str">
        <f>_xlfn.XLOOKUP(E2869,blinkit_products[product_id],blinkit_products[category])</f>
        <v>Dairy &amp; Breakfast</v>
      </c>
      <c r="H2869">
        <f>_xlfn.XLOOKUP(A2869,blinkit_order_items[order_id],blinkit_order_items[quantity])</f>
        <v>1</v>
      </c>
      <c r="I2869">
        <f>_xlfn.XLOOKUP(A2869,blinkit_order_items[order_id],blinkit_order_items[unit_price])</f>
        <v>310.87</v>
      </c>
      <c r="J2869" s="5">
        <v>2124.2600000000002</v>
      </c>
      <c r="K2869" s="5" t="s">
        <v>13</v>
      </c>
      <c r="L2869" s="5" t="s">
        <v>14</v>
      </c>
      <c r="M2869">
        <v>13</v>
      </c>
      <c r="N2869" s="9">
        <v>45359.258472222224</v>
      </c>
    </row>
    <row r="2870" spans="1:14" x14ac:dyDescent="0.3">
      <c r="A2870" s="2">
        <v>1396605672</v>
      </c>
      <c r="B2870" s="3">
        <v>20956158</v>
      </c>
      <c r="C2870" t="str">
        <f>_xlfn.XLOOKUP(B2870,blinkit_customers!A:A,blinkit_customers!B:B," ")</f>
        <v>Kashish Misra</v>
      </c>
      <c r="D2870" t="str">
        <f>_xlfn.XLOOKUP(B2870, blinkit_customers!A:A,blinkit_customers!I:I, " ")</f>
        <v>Premium</v>
      </c>
      <c r="E2870">
        <f>_xlfn.XLOOKUP(A2870,blinkit_order_items[order_id],blinkit_order_items[product_id])</f>
        <v>451812</v>
      </c>
      <c r="F2870" t="str">
        <f>_xlfn.XLOOKUP(E2870,blinkit_products[product_id],blinkit_products[product_name])</f>
        <v>Pain Reliever</v>
      </c>
      <c r="G2870" t="str">
        <f>_xlfn.XLOOKUP(E2870,blinkit_products[product_id],blinkit_products[category])</f>
        <v>Pharmacy</v>
      </c>
      <c r="H2870">
        <f>_xlfn.XLOOKUP(A2870,blinkit_order_items[order_id],blinkit_order_items[quantity])</f>
        <v>2</v>
      </c>
      <c r="I2870">
        <f>_xlfn.XLOOKUP(A2870,blinkit_order_items[order_id],blinkit_order_items[unit_price])</f>
        <v>530.85</v>
      </c>
      <c r="J2870" s="3">
        <v>1723.88</v>
      </c>
      <c r="K2870" s="3" t="s">
        <v>13</v>
      </c>
      <c r="L2870" s="3" t="s">
        <v>10</v>
      </c>
      <c r="M2870">
        <v>-3</v>
      </c>
      <c r="N2870" s="8">
        <v>45298.082268518519</v>
      </c>
    </row>
    <row r="2871" spans="1:14" x14ac:dyDescent="0.3">
      <c r="A2871" s="4">
        <v>4260996213</v>
      </c>
      <c r="B2871" s="5">
        <v>77035814</v>
      </c>
      <c r="C2871" t="str">
        <f>_xlfn.XLOOKUP(B2871,blinkit_customers!A:A,blinkit_customers!B:B," ")</f>
        <v>Ishaan Mohanty</v>
      </c>
      <c r="D2871" t="str">
        <f>_xlfn.XLOOKUP(B2871, blinkit_customers!A:A,blinkit_customers!I:I, " ")</f>
        <v>Inactive</v>
      </c>
      <c r="E2871">
        <f>_xlfn.XLOOKUP(A2871,blinkit_order_items[order_id],blinkit_order_items[product_id])</f>
        <v>642612</v>
      </c>
      <c r="F2871" t="str">
        <f>_xlfn.XLOOKUP(E2871,blinkit_products[product_id],blinkit_products[product_name])</f>
        <v>Pet Treats</v>
      </c>
      <c r="G2871" t="str">
        <f>_xlfn.XLOOKUP(E2871,blinkit_products[product_id],blinkit_products[category])</f>
        <v>Pet Care</v>
      </c>
      <c r="H2871">
        <f>_xlfn.XLOOKUP(A2871,blinkit_order_items[order_id],blinkit_order_items[quantity])</f>
        <v>2</v>
      </c>
      <c r="I2871">
        <f>_xlfn.XLOOKUP(A2871,blinkit_order_items[order_id],blinkit_order_items[unit_price])</f>
        <v>517.03</v>
      </c>
      <c r="J2871" s="5">
        <v>1730.33</v>
      </c>
      <c r="K2871" s="5" t="s">
        <v>15</v>
      </c>
      <c r="L2871" s="5" t="s">
        <v>16</v>
      </c>
      <c r="M2871">
        <v>17</v>
      </c>
      <c r="N2871" s="9">
        <v>45028.531886574077</v>
      </c>
    </row>
    <row r="2872" spans="1:14" x14ac:dyDescent="0.3">
      <c r="A2872" s="2">
        <v>4749534376</v>
      </c>
      <c r="B2872" s="3">
        <v>53100521</v>
      </c>
      <c r="C2872" t="str">
        <f>_xlfn.XLOOKUP(B2872,blinkit_customers!A:A,blinkit_customers!B:B," ")</f>
        <v>Mitesh Bora</v>
      </c>
      <c r="D2872" t="str">
        <f>_xlfn.XLOOKUP(B2872, blinkit_customers!A:A,blinkit_customers!I:I, " ")</f>
        <v>Inactive</v>
      </c>
      <c r="E2872">
        <f>_xlfn.XLOOKUP(A2872,blinkit_order_items[order_id],blinkit_order_items[product_id])</f>
        <v>566052</v>
      </c>
      <c r="F2872" t="str">
        <f>_xlfn.XLOOKUP(E2872,blinkit_products[product_id],blinkit_products[product_name])</f>
        <v>Pain Reliever</v>
      </c>
      <c r="G2872" t="str">
        <f>_xlfn.XLOOKUP(E2872,blinkit_products[product_id],blinkit_products[category])</f>
        <v>Pharmacy</v>
      </c>
      <c r="H2872">
        <f>_xlfn.XLOOKUP(A2872,blinkit_order_items[order_id],blinkit_order_items[quantity])</f>
        <v>1</v>
      </c>
      <c r="I2872">
        <f>_xlfn.XLOOKUP(A2872,blinkit_order_items[order_id],blinkit_order_items[unit_price])</f>
        <v>87.3</v>
      </c>
      <c r="J2872" s="3">
        <v>1648.07</v>
      </c>
      <c r="K2872" s="3" t="s">
        <v>13</v>
      </c>
      <c r="L2872" s="3" t="s">
        <v>10</v>
      </c>
      <c r="M2872">
        <v>-5</v>
      </c>
      <c r="N2872" s="8">
        <v>45431.025011574071</v>
      </c>
    </row>
    <row r="2873" spans="1:14" x14ac:dyDescent="0.3">
      <c r="A2873" s="4">
        <v>6095091385</v>
      </c>
      <c r="B2873" s="5">
        <v>34839913</v>
      </c>
      <c r="C2873" t="str">
        <f>_xlfn.XLOOKUP(B2873,blinkit_customers!A:A,blinkit_customers!B:B," ")</f>
        <v>Gaurika Dayal</v>
      </c>
      <c r="D2873" t="str">
        <f>_xlfn.XLOOKUP(B2873, blinkit_customers!A:A,blinkit_customers!I:I, " ")</f>
        <v>Regular</v>
      </c>
      <c r="E2873">
        <f>_xlfn.XLOOKUP(A2873,blinkit_order_items[order_id],blinkit_order_items[product_id])</f>
        <v>123983</v>
      </c>
      <c r="F2873" t="str">
        <f>_xlfn.XLOOKUP(E2873,blinkit_products[product_id],blinkit_products[product_name])</f>
        <v>Cough Syrup</v>
      </c>
      <c r="G2873" t="str">
        <f>_xlfn.XLOOKUP(E2873,blinkit_products[product_id],blinkit_products[category])</f>
        <v>Pharmacy</v>
      </c>
      <c r="H2873">
        <f>_xlfn.XLOOKUP(A2873,blinkit_order_items[order_id],blinkit_order_items[quantity])</f>
        <v>2</v>
      </c>
      <c r="I2873">
        <f>_xlfn.XLOOKUP(A2873,blinkit_order_items[order_id],blinkit_order_items[unit_price])</f>
        <v>785.67</v>
      </c>
      <c r="J2873" s="5">
        <v>2486.58</v>
      </c>
      <c r="K2873" s="5" t="s">
        <v>11</v>
      </c>
      <c r="L2873" s="5" t="s">
        <v>14</v>
      </c>
      <c r="M2873">
        <v>13</v>
      </c>
      <c r="N2873" s="9">
        <v>45484.293576388889</v>
      </c>
    </row>
    <row r="2874" spans="1:14" x14ac:dyDescent="0.3">
      <c r="A2874" s="2">
        <v>1131338162</v>
      </c>
      <c r="B2874" s="3">
        <v>21201299</v>
      </c>
      <c r="C2874" t="str">
        <f>_xlfn.XLOOKUP(B2874,blinkit_customers!A:A,blinkit_customers!B:B," ")</f>
        <v>Ladli Hegde</v>
      </c>
      <c r="D2874" t="str">
        <f>_xlfn.XLOOKUP(B2874, blinkit_customers!A:A,blinkit_customers!I:I, " ")</f>
        <v>New</v>
      </c>
      <c r="E2874">
        <f>_xlfn.XLOOKUP(A2874,blinkit_order_items[order_id],blinkit_order_items[product_id])</f>
        <v>451933</v>
      </c>
      <c r="F2874" t="str">
        <f>_xlfn.XLOOKUP(E2874,blinkit_products[product_id],blinkit_products[product_name])</f>
        <v>Wheat Flour</v>
      </c>
      <c r="G2874" t="str">
        <f>_xlfn.XLOOKUP(E2874,blinkit_products[product_id],blinkit_products[category])</f>
        <v>Grocery &amp; Staples</v>
      </c>
      <c r="H2874">
        <f>_xlfn.XLOOKUP(A2874,blinkit_order_items[order_id],blinkit_order_items[quantity])</f>
        <v>2</v>
      </c>
      <c r="I2874">
        <f>_xlfn.XLOOKUP(A2874,blinkit_order_items[order_id],blinkit_order_items[unit_price])</f>
        <v>568.94000000000005</v>
      </c>
      <c r="J2874" s="3">
        <v>2695.16</v>
      </c>
      <c r="K2874" s="3" t="s">
        <v>11</v>
      </c>
      <c r="L2874" s="3" t="s">
        <v>10</v>
      </c>
      <c r="M2874">
        <v>-2</v>
      </c>
      <c r="N2874" s="8">
        <v>45325.49800925926</v>
      </c>
    </row>
    <row r="2875" spans="1:14" x14ac:dyDescent="0.3">
      <c r="A2875" s="4">
        <v>6100236720</v>
      </c>
      <c r="B2875" s="5">
        <v>83660688</v>
      </c>
      <c r="C2875" t="str">
        <f>_xlfn.XLOOKUP(B2875,blinkit_customers!A:A,blinkit_customers!B:B," ")</f>
        <v>Gopal Dube</v>
      </c>
      <c r="D2875" t="str">
        <f>_xlfn.XLOOKUP(B2875, blinkit_customers!A:A,blinkit_customers!I:I, " ")</f>
        <v>Premium</v>
      </c>
      <c r="E2875">
        <f>_xlfn.XLOOKUP(A2875,blinkit_order_items[order_id],blinkit_order_items[product_id])</f>
        <v>274207</v>
      </c>
      <c r="F2875" t="str">
        <f>_xlfn.XLOOKUP(E2875,blinkit_products[product_id],blinkit_products[product_name])</f>
        <v>Cough Syrup</v>
      </c>
      <c r="G2875" t="str">
        <f>_xlfn.XLOOKUP(E2875,blinkit_products[product_id],blinkit_products[category])</f>
        <v>Pharmacy</v>
      </c>
      <c r="H2875">
        <f>_xlfn.XLOOKUP(A2875,blinkit_order_items[order_id],blinkit_order_items[quantity])</f>
        <v>2</v>
      </c>
      <c r="I2875">
        <f>_xlfn.XLOOKUP(A2875,blinkit_order_items[order_id],blinkit_order_items[unit_price])</f>
        <v>328.51</v>
      </c>
      <c r="J2875" s="5">
        <v>4190.59</v>
      </c>
      <c r="K2875" s="5" t="s">
        <v>11</v>
      </c>
      <c r="L2875" s="5" t="s">
        <v>10</v>
      </c>
      <c r="M2875">
        <v>2</v>
      </c>
      <c r="N2875" s="9">
        <v>45162.542870370373</v>
      </c>
    </row>
    <row r="2876" spans="1:14" x14ac:dyDescent="0.3">
      <c r="A2876" s="2">
        <v>3363683548</v>
      </c>
      <c r="B2876" s="3">
        <v>43367112</v>
      </c>
      <c r="C2876" t="str">
        <f>_xlfn.XLOOKUP(B2876,blinkit_customers!A:A,blinkit_customers!B:B," ")</f>
        <v>Chasmum Ramesh</v>
      </c>
      <c r="D2876" t="str">
        <f>_xlfn.XLOOKUP(B2876, blinkit_customers!A:A,blinkit_customers!I:I, " ")</f>
        <v>New</v>
      </c>
      <c r="E2876">
        <f>_xlfn.XLOOKUP(A2876,blinkit_order_items[order_id],blinkit_order_items[product_id])</f>
        <v>679284</v>
      </c>
      <c r="F2876" t="str">
        <f>_xlfn.XLOOKUP(E2876,blinkit_products[product_id],blinkit_products[product_name])</f>
        <v>Cough Syrup</v>
      </c>
      <c r="G2876" t="str">
        <f>_xlfn.XLOOKUP(E2876,blinkit_products[product_id],blinkit_products[category])</f>
        <v>Pharmacy</v>
      </c>
      <c r="H2876">
        <f>_xlfn.XLOOKUP(A2876,blinkit_order_items[order_id],blinkit_order_items[quantity])</f>
        <v>3</v>
      </c>
      <c r="I2876">
        <f>_xlfn.XLOOKUP(A2876,blinkit_order_items[order_id],blinkit_order_items[unit_price])</f>
        <v>877.89</v>
      </c>
      <c r="J2876" s="3">
        <v>2065.75</v>
      </c>
      <c r="K2876" s="3" t="s">
        <v>13</v>
      </c>
      <c r="L2876" s="3" t="s">
        <v>10</v>
      </c>
      <c r="M2876">
        <v>0</v>
      </c>
      <c r="N2876" s="8">
        <v>45331.428402777776</v>
      </c>
    </row>
    <row r="2877" spans="1:14" x14ac:dyDescent="0.3">
      <c r="A2877" s="4">
        <v>8721540965</v>
      </c>
      <c r="B2877" s="5">
        <v>38902882</v>
      </c>
      <c r="C2877" t="str">
        <f>_xlfn.XLOOKUP(B2877,blinkit_customers!A:A,blinkit_customers!B:B," ")</f>
        <v>Ria Dugar</v>
      </c>
      <c r="D2877" t="str">
        <f>_xlfn.XLOOKUP(B2877, blinkit_customers!A:A,blinkit_customers!I:I, " ")</f>
        <v>Inactive</v>
      </c>
      <c r="E2877">
        <f>_xlfn.XLOOKUP(A2877,blinkit_order_items[order_id],blinkit_order_items[product_id])</f>
        <v>328457</v>
      </c>
      <c r="F2877" t="str">
        <f>_xlfn.XLOOKUP(E2877,blinkit_products[product_id],blinkit_products[product_name])</f>
        <v>Mango Drink</v>
      </c>
      <c r="G2877" t="str">
        <f>_xlfn.XLOOKUP(E2877,blinkit_products[product_id],blinkit_products[category])</f>
        <v>Cold Drinks &amp; Juices</v>
      </c>
      <c r="H2877">
        <f>_xlfn.XLOOKUP(A2877,blinkit_order_items[order_id],blinkit_order_items[quantity])</f>
        <v>2</v>
      </c>
      <c r="I2877">
        <f>_xlfn.XLOOKUP(A2877,blinkit_order_items[order_id],blinkit_order_items[unit_price])</f>
        <v>858.57</v>
      </c>
      <c r="J2877" s="5">
        <v>5604.64</v>
      </c>
      <c r="K2877" s="5" t="s">
        <v>12</v>
      </c>
      <c r="L2877" s="5" t="s">
        <v>10</v>
      </c>
      <c r="M2877">
        <v>-1</v>
      </c>
      <c r="N2877" s="9">
        <v>45478.542928240742</v>
      </c>
    </row>
    <row r="2878" spans="1:14" x14ac:dyDescent="0.3">
      <c r="A2878" s="2">
        <v>1712456261</v>
      </c>
      <c r="B2878" s="3">
        <v>90448312</v>
      </c>
      <c r="C2878" t="str">
        <f>_xlfn.XLOOKUP(B2878,blinkit_customers!A:A,blinkit_customers!B:B," ")</f>
        <v>Chandani Tata</v>
      </c>
      <c r="D2878" t="str">
        <f>_xlfn.XLOOKUP(B2878, blinkit_customers!A:A,blinkit_customers!I:I, " ")</f>
        <v>Inactive</v>
      </c>
      <c r="E2878">
        <f>_xlfn.XLOOKUP(A2878,blinkit_order_items[order_id],blinkit_order_items[product_id])</f>
        <v>669378</v>
      </c>
      <c r="F2878" t="str">
        <f>_xlfn.XLOOKUP(E2878,blinkit_products[product_id],blinkit_products[product_name])</f>
        <v>Potatoes</v>
      </c>
      <c r="G2878" t="str">
        <f>_xlfn.XLOOKUP(E2878,blinkit_products[product_id],blinkit_products[category])</f>
        <v>Fruits &amp; Vegetables</v>
      </c>
      <c r="H2878">
        <f>_xlfn.XLOOKUP(A2878,blinkit_order_items[order_id],blinkit_order_items[quantity])</f>
        <v>1</v>
      </c>
      <c r="I2878">
        <f>_xlfn.XLOOKUP(A2878,blinkit_order_items[order_id],blinkit_order_items[unit_price])</f>
        <v>212.14</v>
      </c>
      <c r="J2878" s="3">
        <v>418.48</v>
      </c>
      <c r="K2878" s="3" t="s">
        <v>11</v>
      </c>
      <c r="L2878" s="3" t="s">
        <v>10</v>
      </c>
      <c r="M2878">
        <v>-1</v>
      </c>
      <c r="N2878" s="8">
        <v>45214.443020833336</v>
      </c>
    </row>
    <row r="2879" spans="1:14" x14ac:dyDescent="0.3">
      <c r="A2879" s="4">
        <v>760930025</v>
      </c>
      <c r="B2879" s="5">
        <v>49756591</v>
      </c>
      <c r="C2879" t="str">
        <f>_xlfn.XLOOKUP(B2879,blinkit_customers!A:A,blinkit_customers!B:B," ")</f>
        <v>Madhav Murthy</v>
      </c>
      <c r="D2879" t="str">
        <f>_xlfn.XLOOKUP(B2879, blinkit_customers!A:A,blinkit_customers!I:I, " ")</f>
        <v>Inactive</v>
      </c>
      <c r="E2879">
        <f>_xlfn.XLOOKUP(A2879,blinkit_order_items[order_id],blinkit_order_items[product_id])</f>
        <v>969851</v>
      </c>
      <c r="F2879" t="str">
        <f>_xlfn.XLOOKUP(E2879,blinkit_products[product_id],blinkit_products[product_name])</f>
        <v>Frozen Vegetables</v>
      </c>
      <c r="G2879" t="str">
        <f>_xlfn.XLOOKUP(E2879,blinkit_products[product_id],blinkit_products[category])</f>
        <v>Instant &amp; Frozen Food</v>
      </c>
      <c r="H2879">
        <f>_xlfn.XLOOKUP(A2879,blinkit_order_items[order_id],blinkit_order_items[quantity])</f>
        <v>1</v>
      </c>
      <c r="I2879">
        <f>_xlfn.XLOOKUP(A2879,blinkit_order_items[order_id],blinkit_order_items[unit_price])</f>
        <v>340.66</v>
      </c>
      <c r="J2879" s="5">
        <v>873.51</v>
      </c>
      <c r="K2879" s="5" t="s">
        <v>13</v>
      </c>
      <c r="L2879" s="5" t="s">
        <v>10</v>
      </c>
      <c r="M2879">
        <v>-2</v>
      </c>
      <c r="N2879" s="9">
        <v>45096.77003472222</v>
      </c>
    </row>
    <row r="2880" spans="1:14" x14ac:dyDescent="0.3">
      <c r="A2880" s="2">
        <v>5652465358</v>
      </c>
      <c r="B2880" s="3">
        <v>57523973</v>
      </c>
      <c r="C2880" t="str">
        <f>_xlfn.XLOOKUP(B2880,blinkit_customers!A:A,blinkit_customers!B:B," ")</f>
        <v>Darpan Rama</v>
      </c>
      <c r="D2880" t="str">
        <f>_xlfn.XLOOKUP(B2880, blinkit_customers!A:A,blinkit_customers!I:I, " ")</f>
        <v>New</v>
      </c>
      <c r="E2880">
        <f>_xlfn.XLOOKUP(A2880,blinkit_order_items[order_id],blinkit_order_items[product_id])</f>
        <v>712307</v>
      </c>
      <c r="F2880" t="str">
        <f>_xlfn.XLOOKUP(E2880,blinkit_products[product_id],blinkit_products[product_name])</f>
        <v>Orange Juice</v>
      </c>
      <c r="G2880" t="str">
        <f>_xlfn.XLOOKUP(E2880,blinkit_products[product_id],blinkit_products[category])</f>
        <v>Cold Drinks &amp; Juices</v>
      </c>
      <c r="H2880">
        <f>_xlfn.XLOOKUP(A2880,blinkit_order_items[order_id],blinkit_order_items[quantity])</f>
        <v>1</v>
      </c>
      <c r="I2880">
        <f>_xlfn.XLOOKUP(A2880,blinkit_order_items[order_id],blinkit_order_items[unit_price])</f>
        <v>264.89</v>
      </c>
      <c r="J2880" s="3">
        <v>2293.5500000000002</v>
      </c>
      <c r="K2880" s="3" t="s">
        <v>13</v>
      </c>
      <c r="L2880" s="3" t="s">
        <v>16</v>
      </c>
      <c r="M2880">
        <v>21</v>
      </c>
      <c r="N2880" s="8">
        <v>45460.759606481479</v>
      </c>
    </row>
    <row r="2881" spans="1:14" x14ac:dyDescent="0.3">
      <c r="A2881" s="4">
        <v>3580915899</v>
      </c>
      <c r="B2881" s="5">
        <v>87954926</v>
      </c>
      <c r="C2881" t="str">
        <f>_xlfn.XLOOKUP(B2881,blinkit_customers!A:A,blinkit_customers!B:B," ")</f>
        <v>Yachana Mahal</v>
      </c>
      <c r="D2881" t="str">
        <f>_xlfn.XLOOKUP(B2881, blinkit_customers!A:A,blinkit_customers!I:I, " ")</f>
        <v>Premium</v>
      </c>
      <c r="E2881">
        <f>_xlfn.XLOOKUP(A2881,blinkit_order_items[order_id],blinkit_order_items[product_id])</f>
        <v>51036</v>
      </c>
      <c r="F2881" t="str">
        <f>_xlfn.XLOOKUP(E2881,blinkit_products[product_id],blinkit_products[product_name])</f>
        <v>Baby Food</v>
      </c>
      <c r="G2881" t="str">
        <f>_xlfn.XLOOKUP(E2881,blinkit_products[product_id],blinkit_products[category])</f>
        <v>Baby Care</v>
      </c>
      <c r="H2881">
        <f>_xlfn.XLOOKUP(A2881,blinkit_order_items[order_id],blinkit_order_items[quantity])</f>
        <v>1</v>
      </c>
      <c r="I2881">
        <f>_xlfn.XLOOKUP(A2881,blinkit_order_items[order_id],blinkit_order_items[unit_price])</f>
        <v>931.61</v>
      </c>
      <c r="J2881" s="5">
        <v>2660.98</v>
      </c>
      <c r="K2881" s="5" t="s">
        <v>12</v>
      </c>
      <c r="L2881" s="5" t="s">
        <v>10</v>
      </c>
      <c r="M2881">
        <v>-5</v>
      </c>
      <c r="N2881" s="9">
        <v>45222.760208333333</v>
      </c>
    </row>
    <row r="2882" spans="1:14" x14ac:dyDescent="0.3">
      <c r="A2882" s="2">
        <v>1174382816</v>
      </c>
      <c r="B2882" s="3">
        <v>773410</v>
      </c>
      <c r="C2882" t="str">
        <f>_xlfn.XLOOKUP(B2882,blinkit_customers!A:A,blinkit_customers!B:B," ")</f>
        <v>Ladli Saha</v>
      </c>
      <c r="D2882" t="str">
        <f>_xlfn.XLOOKUP(B2882, blinkit_customers!A:A,blinkit_customers!I:I, " ")</f>
        <v>New</v>
      </c>
      <c r="E2882">
        <f>_xlfn.XLOOKUP(A2882,blinkit_order_items[order_id],blinkit_order_items[product_id])</f>
        <v>284460</v>
      </c>
      <c r="F2882" t="str">
        <f>_xlfn.XLOOKUP(E2882,blinkit_products[product_id],blinkit_products[product_name])</f>
        <v>Potatoes</v>
      </c>
      <c r="G2882" t="str">
        <f>_xlfn.XLOOKUP(E2882,blinkit_products[product_id],blinkit_products[category])</f>
        <v>Fruits &amp; Vegetables</v>
      </c>
      <c r="H2882">
        <f>_xlfn.XLOOKUP(A2882,blinkit_order_items[order_id],blinkit_order_items[quantity])</f>
        <v>2</v>
      </c>
      <c r="I2882">
        <f>_xlfn.XLOOKUP(A2882,blinkit_order_items[order_id],blinkit_order_items[unit_price])</f>
        <v>505.95</v>
      </c>
      <c r="J2882" s="3">
        <v>1838.15</v>
      </c>
      <c r="K2882" s="3" t="s">
        <v>13</v>
      </c>
      <c r="L2882" s="3" t="s">
        <v>10</v>
      </c>
      <c r="M2882">
        <v>1</v>
      </c>
      <c r="N2882" s="8">
        <v>45518.869108796294</v>
      </c>
    </row>
    <row r="2883" spans="1:14" x14ac:dyDescent="0.3">
      <c r="A2883" s="4">
        <v>3200474667</v>
      </c>
      <c r="B2883" s="5">
        <v>15631726</v>
      </c>
      <c r="C2883" t="str">
        <f>_xlfn.XLOOKUP(B2883,blinkit_customers!A:A,blinkit_customers!B:B," ")</f>
        <v>Ucchal Murthy</v>
      </c>
      <c r="D2883" t="str">
        <f>_xlfn.XLOOKUP(B2883, blinkit_customers!A:A,blinkit_customers!I:I, " ")</f>
        <v>Inactive</v>
      </c>
      <c r="E2883">
        <f>_xlfn.XLOOKUP(A2883,blinkit_order_items[order_id],blinkit_order_items[product_id])</f>
        <v>60619</v>
      </c>
      <c r="F2883" t="str">
        <f>_xlfn.XLOOKUP(E2883,blinkit_products[product_id],blinkit_products[product_name])</f>
        <v>Iced Tea</v>
      </c>
      <c r="G2883" t="str">
        <f>_xlfn.XLOOKUP(E2883,blinkit_products[product_id],blinkit_products[category])</f>
        <v>Cold Drinks &amp; Juices</v>
      </c>
      <c r="H2883">
        <f>_xlfn.XLOOKUP(A2883,blinkit_order_items[order_id],blinkit_order_items[quantity])</f>
        <v>3</v>
      </c>
      <c r="I2883">
        <f>_xlfn.XLOOKUP(A2883,blinkit_order_items[order_id],blinkit_order_items[unit_price])</f>
        <v>726.41</v>
      </c>
      <c r="J2883" s="5">
        <v>2976.81</v>
      </c>
      <c r="K2883" s="5" t="s">
        <v>15</v>
      </c>
      <c r="L2883" s="5" t="s">
        <v>10</v>
      </c>
      <c r="M2883">
        <v>-4</v>
      </c>
      <c r="N2883" s="9">
        <v>45552.793553240743</v>
      </c>
    </row>
    <row r="2884" spans="1:14" x14ac:dyDescent="0.3">
      <c r="A2884" s="2">
        <v>7474651061</v>
      </c>
      <c r="B2884" s="3">
        <v>63238941</v>
      </c>
      <c r="C2884" t="str">
        <f>_xlfn.XLOOKUP(B2884,blinkit_customers!A:A,blinkit_customers!B:B," ")</f>
        <v>Vidhi Misra</v>
      </c>
      <c r="D2884" t="str">
        <f>_xlfn.XLOOKUP(B2884, blinkit_customers!A:A,blinkit_customers!I:I, " ")</f>
        <v>Regular</v>
      </c>
      <c r="E2884">
        <f>_xlfn.XLOOKUP(A2884,blinkit_order_items[order_id],blinkit_order_items[product_id])</f>
        <v>712003</v>
      </c>
      <c r="F2884" t="str">
        <f>_xlfn.XLOOKUP(E2884,blinkit_products[product_id],blinkit_products[product_name])</f>
        <v>Cola</v>
      </c>
      <c r="G2884" t="str">
        <f>_xlfn.XLOOKUP(E2884,blinkit_products[product_id],blinkit_products[category])</f>
        <v>Cold Drinks &amp; Juices</v>
      </c>
      <c r="H2884">
        <f>_xlfn.XLOOKUP(A2884,blinkit_order_items[order_id],blinkit_order_items[quantity])</f>
        <v>1</v>
      </c>
      <c r="I2884">
        <f>_xlfn.XLOOKUP(A2884,blinkit_order_items[order_id],blinkit_order_items[unit_price])</f>
        <v>671.68</v>
      </c>
      <c r="J2884" s="3">
        <v>3731.78</v>
      </c>
      <c r="K2884" s="3" t="s">
        <v>11</v>
      </c>
      <c r="L2884" s="3" t="s">
        <v>10</v>
      </c>
      <c r="M2884">
        <v>-5</v>
      </c>
      <c r="N2884" s="8">
        <v>45086.939722222225</v>
      </c>
    </row>
    <row r="2885" spans="1:14" x14ac:dyDescent="0.3">
      <c r="A2885" s="4">
        <v>1892282465</v>
      </c>
      <c r="B2885" s="5">
        <v>80517784</v>
      </c>
      <c r="C2885" t="str">
        <f>_xlfn.XLOOKUP(B2885,blinkit_customers!A:A,blinkit_customers!B:B," ")</f>
        <v>Udyati Dara</v>
      </c>
      <c r="D2885" t="str">
        <f>_xlfn.XLOOKUP(B2885, blinkit_customers!A:A,blinkit_customers!I:I, " ")</f>
        <v>Regular</v>
      </c>
      <c r="E2885">
        <f>_xlfn.XLOOKUP(A2885,blinkit_order_items[order_id],blinkit_order_items[product_id])</f>
        <v>67197</v>
      </c>
      <c r="F2885" t="str">
        <f>_xlfn.XLOOKUP(E2885,blinkit_products[product_id],blinkit_products[product_name])</f>
        <v>Butter</v>
      </c>
      <c r="G2885" t="str">
        <f>_xlfn.XLOOKUP(E2885,blinkit_products[product_id],blinkit_products[category])</f>
        <v>Dairy &amp; Breakfast</v>
      </c>
      <c r="H2885">
        <f>_xlfn.XLOOKUP(A2885,blinkit_order_items[order_id],blinkit_order_items[quantity])</f>
        <v>3</v>
      </c>
      <c r="I2885">
        <f>_xlfn.XLOOKUP(A2885,blinkit_order_items[order_id],blinkit_order_items[unit_price])</f>
        <v>552.20000000000005</v>
      </c>
      <c r="J2885" s="5">
        <v>2849.48</v>
      </c>
      <c r="K2885" s="5" t="s">
        <v>15</v>
      </c>
      <c r="L2885" s="5" t="s">
        <v>10</v>
      </c>
      <c r="M2885">
        <v>-1</v>
      </c>
      <c r="N2885" s="9">
        <v>45161.076909722222</v>
      </c>
    </row>
    <row r="2886" spans="1:14" x14ac:dyDescent="0.3">
      <c r="A2886" s="2">
        <v>3859828998</v>
      </c>
      <c r="B2886" s="3">
        <v>701493</v>
      </c>
      <c r="C2886" t="str">
        <f>_xlfn.XLOOKUP(B2886,blinkit_customers!A:A,blinkit_customers!B:B," ")</f>
        <v>Ekaraj Saini</v>
      </c>
      <c r="D2886" t="str">
        <f>_xlfn.XLOOKUP(B2886, blinkit_customers!A:A,blinkit_customers!I:I, " ")</f>
        <v>Inactive</v>
      </c>
      <c r="E2886">
        <f>_xlfn.XLOOKUP(A2886,blinkit_order_items[order_id],blinkit_order_items[product_id])</f>
        <v>287070</v>
      </c>
      <c r="F2886" t="str">
        <f>_xlfn.XLOOKUP(E2886,blinkit_products[product_id],blinkit_products[product_name])</f>
        <v>Wheat Flour</v>
      </c>
      <c r="G2886" t="str">
        <f>_xlfn.XLOOKUP(E2886,blinkit_products[product_id],blinkit_products[category])</f>
        <v>Grocery &amp; Staples</v>
      </c>
      <c r="H2886">
        <f>_xlfn.XLOOKUP(A2886,blinkit_order_items[order_id],blinkit_order_items[quantity])</f>
        <v>1</v>
      </c>
      <c r="I2886">
        <f>_xlfn.XLOOKUP(A2886,blinkit_order_items[order_id],blinkit_order_items[unit_price])</f>
        <v>443.17</v>
      </c>
      <c r="J2886" s="3">
        <v>2721.16</v>
      </c>
      <c r="K2886" s="3" t="s">
        <v>15</v>
      </c>
      <c r="L2886" s="3" t="s">
        <v>10</v>
      </c>
      <c r="M2886">
        <v>-1</v>
      </c>
      <c r="N2886" s="8">
        <v>45030.15729166667</v>
      </c>
    </row>
    <row r="2887" spans="1:14" x14ac:dyDescent="0.3">
      <c r="A2887" s="4">
        <v>2554590672</v>
      </c>
      <c r="B2887" s="5">
        <v>19482392</v>
      </c>
      <c r="C2887" t="str">
        <f>_xlfn.XLOOKUP(B2887,blinkit_customers!A:A,blinkit_customers!B:B," ")</f>
        <v>Yachana Nath</v>
      </c>
      <c r="D2887" t="str">
        <f>_xlfn.XLOOKUP(B2887, blinkit_customers!A:A,blinkit_customers!I:I, " ")</f>
        <v>Regular</v>
      </c>
      <c r="E2887">
        <f>_xlfn.XLOOKUP(A2887,blinkit_order_items[order_id],blinkit_order_items[product_id])</f>
        <v>306177</v>
      </c>
      <c r="F2887" t="str">
        <f>_xlfn.XLOOKUP(E2887,blinkit_products[product_id],blinkit_products[product_name])</f>
        <v>Frozen Biryani</v>
      </c>
      <c r="G2887" t="str">
        <f>_xlfn.XLOOKUP(E2887,blinkit_products[product_id],blinkit_products[category])</f>
        <v>Instant &amp; Frozen Food</v>
      </c>
      <c r="H2887">
        <f>_xlfn.XLOOKUP(A2887,blinkit_order_items[order_id],blinkit_order_items[quantity])</f>
        <v>3</v>
      </c>
      <c r="I2887">
        <f>_xlfn.XLOOKUP(A2887,blinkit_order_items[order_id],blinkit_order_items[unit_price])</f>
        <v>769.24</v>
      </c>
      <c r="J2887" s="5">
        <v>3840.61</v>
      </c>
      <c r="K2887" s="5" t="s">
        <v>15</v>
      </c>
      <c r="L2887" s="5" t="s">
        <v>10</v>
      </c>
      <c r="M2887">
        <v>3</v>
      </c>
      <c r="N2887" s="9">
        <v>45263.534837962965</v>
      </c>
    </row>
    <row r="2888" spans="1:14" x14ac:dyDescent="0.3">
      <c r="A2888" s="2">
        <v>9667675052</v>
      </c>
      <c r="B2888" s="3">
        <v>40871915</v>
      </c>
      <c r="C2888" t="str">
        <f>_xlfn.XLOOKUP(B2888,blinkit_customers!A:A,blinkit_customers!B:B," ")</f>
        <v>Alka Sandal</v>
      </c>
      <c r="D2888" t="str">
        <f>_xlfn.XLOOKUP(B2888, blinkit_customers!A:A,blinkit_customers!I:I, " ")</f>
        <v>Premium</v>
      </c>
      <c r="E2888">
        <f>_xlfn.XLOOKUP(A2888,blinkit_order_items[order_id],blinkit_order_items[product_id])</f>
        <v>77308</v>
      </c>
      <c r="F2888" t="str">
        <f>_xlfn.XLOOKUP(E2888,blinkit_products[product_id],blinkit_products[product_name])</f>
        <v>Onions</v>
      </c>
      <c r="G2888" t="str">
        <f>_xlfn.XLOOKUP(E2888,blinkit_products[product_id],blinkit_products[category])</f>
        <v>Fruits &amp; Vegetables</v>
      </c>
      <c r="H2888">
        <f>_xlfn.XLOOKUP(A2888,blinkit_order_items[order_id],blinkit_order_items[quantity])</f>
        <v>2</v>
      </c>
      <c r="I2888">
        <f>_xlfn.XLOOKUP(A2888,blinkit_order_items[order_id],blinkit_order_items[unit_price])</f>
        <v>223.27</v>
      </c>
      <c r="J2888" s="3">
        <v>2282.92</v>
      </c>
      <c r="K2888" s="3" t="s">
        <v>12</v>
      </c>
      <c r="L2888" s="3" t="s">
        <v>10</v>
      </c>
      <c r="M2888">
        <v>4</v>
      </c>
      <c r="N2888" s="8">
        <v>45198.554201388892</v>
      </c>
    </row>
    <row r="2889" spans="1:14" x14ac:dyDescent="0.3">
      <c r="A2889" s="4">
        <v>8382437838</v>
      </c>
      <c r="B2889" s="5">
        <v>46185579</v>
      </c>
      <c r="C2889" t="str">
        <f>_xlfn.XLOOKUP(B2889,blinkit_customers!A:A,blinkit_customers!B:B," ")</f>
        <v>Vidhi Pillai</v>
      </c>
      <c r="D2889" t="str">
        <f>_xlfn.XLOOKUP(B2889, blinkit_customers!A:A,blinkit_customers!I:I, " ")</f>
        <v>Premium</v>
      </c>
      <c r="E2889">
        <f>_xlfn.XLOOKUP(A2889,blinkit_order_items[order_id],blinkit_order_items[product_id])</f>
        <v>848226</v>
      </c>
      <c r="F2889" t="str">
        <f>_xlfn.XLOOKUP(E2889,blinkit_products[product_id],blinkit_products[product_name])</f>
        <v>Tomatoes</v>
      </c>
      <c r="G2889" t="str">
        <f>_xlfn.XLOOKUP(E2889,blinkit_products[product_id],blinkit_products[category])</f>
        <v>Fruits &amp; Vegetables</v>
      </c>
      <c r="H2889">
        <f>_xlfn.XLOOKUP(A2889,blinkit_order_items[order_id],blinkit_order_items[quantity])</f>
        <v>2</v>
      </c>
      <c r="I2889">
        <f>_xlfn.XLOOKUP(A2889,blinkit_order_items[order_id],blinkit_order_items[unit_price])</f>
        <v>209.59</v>
      </c>
      <c r="J2889" s="5">
        <v>1907.89</v>
      </c>
      <c r="K2889" s="5" t="s">
        <v>15</v>
      </c>
      <c r="L2889" s="5" t="s">
        <v>10</v>
      </c>
      <c r="M2889">
        <v>-2</v>
      </c>
      <c r="N2889" s="9">
        <v>45442.669849537036</v>
      </c>
    </row>
    <row r="2890" spans="1:14" x14ac:dyDescent="0.3">
      <c r="A2890" s="2">
        <v>6247090607</v>
      </c>
      <c r="B2890" s="3">
        <v>90038364</v>
      </c>
      <c r="C2890" t="str">
        <f>_xlfn.XLOOKUP(B2890,blinkit_customers!A:A,blinkit_customers!B:B," ")</f>
        <v>Upadhriti Chand</v>
      </c>
      <c r="D2890" t="str">
        <f>_xlfn.XLOOKUP(B2890, blinkit_customers!A:A,blinkit_customers!I:I, " ")</f>
        <v>Regular</v>
      </c>
      <c r="E2890">
        <f>_xlfn.XLOOKUP(A2890,blinkit_order_items[order_id],blinkit_order_items[product_id])</f>
        <v>298985</v>
      </c>
      <c r="F2890" t="str">
        <f>_xlfn.XLOOKUP(E2890,blinkit_products[product_id],blinkit_products[product_name])</f>
        <v>Vitamins</v>
      </c>
      <c r="G2890" t="str">
        <f>_xlfn.XLOOKUP(E2890,blinkit_products[product_id],blinkit_products[category])</f>
        <v>Pharmacy</v>
      </c>
      <c r="H2890">
        <f>_xlfn.XLOOKUP(A2890,blinkit_order_items[order_id],blinkit_order_items[quantity])</f>
        <v>2</v>
      </c>
      <c r="I2890">
        <f>_xlfn.XLOOKUP(A2890,blinkit_order_items[order_id],blinkit_order_items[unit_price])</f>
        <v>183.76</v>
      </c>
      <c r="J2890" s="3">
        <v>1801.01</v>
      </c>
      <c r="K2890" s="3" t="s">
        <v>15</v>
      </c>
      <c r="L2890" s="3" t="s">
        <v>10</v>
      </c>
      <c r="M2890">
        <v>2</v>
      </c>
      <c r="N2890" s="8">
        <v>45206.65084490741</v>
      </c>
    </row>
    <row r="2891" spans="1:14" x14ac:dyDescent="0.3">
      <c r="A2891" s="4">
        <v>5004073261</v>
      </c>
      <c r="B2891" s="5">
        <v>27304827</v>
      </c>
      <c r="C2891" t="str">
        <f>_xlfn.XLOOKUP(B2891,blinkit_customers!A:A,blinkit_customers!B:B," ")</f>
        <v>Arjun Bhardwaj</v>
      </c>
      <c r="D2891" t="str">
        <f>_xlfn.XLOOKUP(B2891, blinkit_customers!A:A,blinkit_customers!I:I, " ")</f>
        <v>Premium</v>
      </c>
      <c r="E2891">
        <f>_xlfn.XLOOKUP(A2891,blinkit_order_items[order_id],blinkit_order_items[product_id])</f>
        <v>451933</v>
      </c>
      <c r="F2891" t="str">
        <f>_xlfn.XLOOKUP(E2891,blinkit_products[product_id],blinkit_products[product_name])</f>
        <v>Wheat Flour</v>
      </c>
      <c r="G2891" t="str">
        <f>_xlfn.XLOOKUP(E2891,blinkit_products[product_id],blinkit_products[category])</f>
        <v>Grocery &amp; Staples</v>
      </c>
      <c r="H2891">
        <f>_xlfn.XLOOKUP(A2891,blinkit_order_items[order_id],blinkit_order_items[quantity])</f>
        <v>1</v>
      </c>
      <c r="I2891">
        <f>_xlfn.XLOOKUP(A2891,blinkit_order_items[order_id],blinkit_order_items[unit_price])</f>
        <v>568.94000000000005</v>
      </c>
      <c r="J2891" s="5">
        <v>1228.31</v>
      </c>
      <c r="K2891" s="5" t="s">
        <v>11</v>
      </c>
      <c r="L2891" s="5" t="s">
        <v>14</v>
      </c>
      <c r="M2891">
        <v>13</v>
      </c>
      <c r="N2891" s="9">
        <v>45459.724432870367</v>
      </c>
    </row>
    <row r="2892" spans="1:14" x14ac:dyDescent="0.3">
      <c r="A2892" s="2">
        <v>6595898122</v>
      </c>
      <c r="B2892" s="3">
        <v>67896836</v>
      </c>
      <c r="C2892" t="str">
        <f>_xlfn.XLOOKUP(B2892,blinkit_customers!A:A,blinkit_customers!B:B," ")</f>
        <v>Om Murty</v>
      </c>
      <c r="D2892" t="str">
        <f>_xlfn.XLOOKUP(B2892, blinkit_customers!A:A,blinkit_customers!I:I, " ")</f>
        <v>New</v>
      </c>
      <c r="E2892">
        <f>_xlfn.XLOOKUP(A2892,blinkit_order_items[order_id],blinkit_order_items[product_id])</f>
        <v>901144</v>
      </c>
      <c r="F2892" t="str">
        <f>_xlfn.XLOOKUP(E2892,blinkit_products[product_id],blinkit_products[product_name])</f>
        <v>Sugar</v>
      </c>
      <c r="G2892" t="str">
        <f>_xlfn.XLOOKUP(E2892,blinkit_products[product_id],blinkit_products[category])</f>
        <v>Grocery &amp; Staples</v>
      </c>
      <c r="H2892">
        <f>_xlfn.XLOOKUP(A2892,blinkit_order_items[order_id],blinkit_order_items[quantity])</f>
        <v>1</v>
      </c>
      <c r="I2892">
        <f>_xlfn.XLOOKUP(A2892,blinkit_order_items[order_id],blinkit_order_items[unit_price])</f>
        <v>340.36</v>
      </c>
      <c r="J2892" s="3">
        <v>1080.49</v>
      </c>
      <c r="K2892" s="3" t="s">
        <v>12</v>
      </c>
      <c r="L2892" s="3" t="s">
        <v>10</v>
      </c>
      <c r="M2892">
        <v>-4</v>
      </c>
      <c r="N2892" s="8">
        <v>45486.865358796298</v>
      </c>
    </row>
    <row r="2893" spans="1:14" x14ac:dyDescent="0.3">
      <c r="A2893" s="4">
        <v>9844371682</v>
      </c>
      <c r="B2893" s="5">
        <v>31527100</v>
      </c>
      <c r="C2893" t="str">
        <f>_xlfn.XLOOKUP(B2893,blinkit_customers!A:A,blinkit_customers!B:B," ")</f>
        <v>Triya Tailor</v>
      </c>
      <c r="D2893" t="str">
        <f>_xlfn.XLOOKUP(B2893, blinkit_customers!A:A,blinkit_customers!I:I, " ")</f>
        <v>Inactive</v>
      </c>
      <c r="E2893">
        <f>_xlfn.XLOOKUP(A2893,blinkit_order_items[order_id],blinkit_order_items[product_id])</f>
        <v>799688</v>
      </c>
      <c r="F2893" t="str">
        <f>_xlfn.XLOOKUP(E2893,blinkit_products[product_id],blinkit_products[product_name])</f>
        <v>Lotion</v>
      </c>
      <c r="G2893" t="str">
        <f>_xlfn.XLOOKUP(E2893,blinkit_products[product_id],blinkit_products[category])</f>
        <v>Personal Care</v>
      </c>
      <c r="H2893">
        <f>_xlfn.XLOOKUP(A2893,blinkit_order_items[order_id],blinkit_order_items[quantity])</f>
        <v>1</v>
      </c>
      <c r="I2893">
        <f>_xlfn.XLOOKUP(A2893,blinkit_order_items[order_id],blinkit_order_items[unit_price])</f>
        <v>309.62</v>
      </c>
      <c r="J2893" s="5">
        <v>1742</v>
      </c>
      <c r="K2893" s="5" t="s">
        <v>15</v>
      </c>
      <c r="L2893" s="5" t="s">
        <v>10</v>
      </c>
      <c r="M2893">
        <v>-5</v>
      </c>
      <c r="N2893" s="9">
        <v>45087.854398148149</v>
      </c>
    </row>
    <row r="2894" spans="1:14" x14ac:dyDescent="0.3">
      <c r="A2894" s="2">
        <v>7198169379</v>
      </c>
      <c r="B2894" s="3">
        <v>26844216</v>
      </c>
      <c r="C2894" t="str">
        <f>_xlfn.XLOOKUP(B2894,blinkit_customers!A:A,blinkit_customers!B:B," ")</f>
        <v>Yochana Babu</v>
      </c>
      <c r="D2894" t="str">
        <f>_xlfn.XLOOKUP(B2894, blinkit_customers!A:A,blinkit_customers!I:I, " ")</f>
        <v>Premium</v>
      </c>
      <c r="E2894">
        <f>_xlfn.XLOOKUP(A2894,blinkit_order_items[order_id],blinkit_order_items[product_id])</f>
        <v>726958</v>
      </c>
      <c r="F2894" t="str">
        <f>_xlfn.XLOOKUP(E2894,blinkit_products[product_id],blinkit_products[product_name])</f>
        <v>Cat Food</v>
      </c>
      <c r="G2894" t="str">
        <f>_xlfn.XLOOKUP(E2894,blinkit_products[product_id],blinkit_products[category])</f>
        <v>Pet Care</v>
      </c>
      <c r="H2894">
        <f>_xlfn.XLOOKUP(A2894,blinkit_order_items[order_id],blinkit_order_items[quantity])</f>
        <v>1</v>
      </c>
      <c r="I2894">
        <f>_xlfn.XLOOKUP(A2894,blinkit_order_items[order_id],blinkit_order_items[unit_price])</f>
        <v>887.48</v>
      </c>
      <c r="J2894" s="3">
        <v>865.68</v>
      </c>
      <c r="K2894" s="3" t="s">
        <v>13</v>
      </c>
      <c r="L2894" s="3" t="s">
        <v>14</v>
      </c>
      <c r="M2894">
        <v>8</v>
      </c>
      <c r="N2894" s="8">
        <v>45120.877071759256</v>
      </c>
    </row>
    <row r="2895" spans="1:14" x14ac:dyDescent="0.3">
      <c r="A2895" s="4">
        <v>2815855636</v>
      </c>
      <c r="B2895" s="5">
        <v>38808614</v>
      </c>
      <c r="C2895" t="str">
        <f>_xlfn.XLOOKUP(B2895,blinkit_customers!A:A,blinkit_customers!B:B," ")</f>
        <v>Xavier Shetty</v>
      </c>
      <c r="D2895" t="str">
        <f>_xlfn.XLOOKUP(B2895, blinkit_customers!A:A,blinkit_customers!I:I, " ")</f>
        <v>Premium</v>
      </c>
      <c r="E2895">
        <f>_xlfn.XLOOKUP(A2895,blinkit_order_items[order_id],blinkit_order_items[product_id])</f>
        <v>883013</v>
      </c>
      <c r="F2895" t="str">
        <f>_xlfn.XLOOKUP(E2895,blinkit_products[product_id],blinkit_products[product_name])</f>
        <v>Eggs</v>
      </c>
      <c r="G2895" t="str">
        <f>_xlfn.XLOOKUP(E2895,blinkit_products[product_id],blinkit_products[category])</f>
        <v>Dairy &amp; Breakfast</v>
      </c>
      <c r="H2895">
        <f>_xlfn.XLOOKUP(A2895,blinkit_order_items[order_id],blinkit_order_items[quantity])</f>
        <v>1</v>
      </c>
      <c r="I2895">
        <f>_xlfn.XLOOKUP(A2895,blinkit_order_items[order_id],blinkit_order_items[unit_price])</f>
        <v>989.88</v>
      </c>
      <c r="J2895" s="5">
        <v>3710.55</v>
      </c>
      <c r="K2895" s="5" t="s">
        <v>13</v>
      </c>
      <c r="L2895" s="5" t="s">
        <v>10</v>
      </c>
      <c r="M2895">
        <v>3</v>
      </c>
      <c r="N2895" s="9">
        <v>45135.426747685182</v>
      </c>
    </row>
    <row r="2896" spans="1:14" x14ac:dyDescent="0.3">
      <c r="A2896" s="2">
        <v>6033660622</v>
      </c>
      <c r="B2896" s="3">
        <v>65618148</v>
      </c>
      <c r="C2896" t="str">
        <f>_xlfn.XLOOKUP(B2896,blinkit_customers!A:A,blinkit_customers!B:B," ")</f>
        <v>Aadhya Palla</v>
      </c>
      <c r="D2896" t="str">
        <f>_xlfn.XLOOKUP(B2896, blinkit_customers!A:A,blinkit_customers!I:I, " ")</f>
        <v>Inactive</v>
      </c>
      <c r="E2896">
        <f>_xlfn.XLOOKUP(A2896,blinkit_order_items[order_id],blinkit_order_items[product_id])</f>
        <v>658389</v>
      </c>
      <c r="F2896" t="str">
        <f>_xlfn.XLOOKUP(E2896,blinkit_products[product_id],blinkit_products[product_name])</f>
        <v>Popcorn</v>
      </c>
      <c r="G2896" t="str">
        <f>_xlfn.XLOOKUP(E2896,blinkit_products[product_id],blinkit_products[category])</f>
        <v>Snacks &amp; Munchies</v>
      </c>
      <c r="H2896">
        <f>_xlfn.XLOOKUP(A2896,blinkit_order_items[order_id],blinkit_order_items[quantity])</f>
        <v>3</v>
      </c>
      <c r="I2896">
        <f>_xlfn.XLOOKUP(A2896,blinkit_order_items[order_id],blinkit_order_items[unit_price])</f>
        <v>152.55000000000001</v>
      </c>
      <c r="J2896" s="3">
        <v>1321.76</v>
      </c>
      <c r="K2896" s="3" t="s">
        <v>15</v>
      </c>
      <c r="L2896" s="3" t="s">
        <v>14</v>
      </c>
      <c r="M2896">
        <v>7</v>
      </c>
      <c r="N2896" s="8">
        <v>45028.633043981485</v>
      </c>
    </row>
    <row r="2897" spans="1:14" x14ac:dyDescent="0.3">
      <c r="A2897" s="4">
        <v>7944056454</v>
      </c>
      <c r="B2897" s="5">
        <v>10729474</v>
      </c>
      <c r="C2897" t="str">
        <f>_xlfn.XLOOKUP(B2897,blinkit_customers!A:A,blinkit_customers!B:B," ")</f>
        <v>Gautami Pingle</v>
      </c>
      <c r="D2897" t="str">
        <f>_xlfn.XLOOKUP(B2897, blinkit_customers!A:A,blinkit_customers!I:I, " ")</f>
        <v>New</v>
      </c>
      <c r="E2897">
        <f>_xlfn.XLOOKUP(A2897,blinkit_order_items[order_id],blinkit_order_items[product_id])</f>
        <v>853932</v>
      </c>
      <c r="F2897" t="str">
        <f>_xlfn.XLOOKUP(E2897,blinkit_products[product_id],blinkit_products[product_name])</f>
        <v>Baby Wipes</v>
      </c>
      <c r="G2897" t="str">
        <f>_xlfn.XLOOKUP(E2897,blinkit_products[product_id],blinkit_products[category])</f>
        <v>Baby Care</v>
      </c>
      <c r="H2897">
        <f>_xlfn.XLOOKUP(A2897,blinkit_order_items[order_id],blinkit_order_items[quantity])</f>
        <v>1</v>
      </c>
      <c r="I2897">
        <f>_xlfn.XLOOKUP(A2897,blinkit_order_items[order_id],blinkit_order_items[unit_price])</f>
        <v>941.19</v>
      </c>
      <c r="J2897" s="5">
        <v>3162.64</v>
      </c>
      <c r="K2897" s="5" t="s">
        <v>15</v>
      </c>
      <c r="L2897" s="5" t="s">
        <v>10</v>
      </c>
      <c r="M2897">
        <v>2</v>
      </c>
      <c r="N2897" s="9">
        <v>45068.982858796298</v>
      </c>
    </row>
    <row r="2898" spans="1:14" x14ac:dyDescent="0.3">
      <c r="A2898" s="2">
        <v>4354264440</v>
      </c>
      <c r="B2898" s="3">
        <v>25722990</v>
      </c>
      <c r="C2898" t="str">
        <f>_xlfn.XLOOKUP(B2898,blinkit_customers!A:A,blinkit_customers!B:B," ")</f>
        <v>Nidra Radhakrishnan</v>
      </c>
      <c r="D2898" t="str">
        <f>_xlfn.XLOOKUP(B2898, blinkit_customers!A:A,blinkit_customers!I:I, " ")</f>
        <v>Regular</v>
      </c>
      <c r="E2898">
        <f>_xlfn.XLOOKUP(A2898,blinkit_order_items[order_id],blinkit_order_items[product_id])</f>
        <v>667163</v>
      </c>
      <c r="F2898" t="str">
        <f>_xlfn.XLOOKUP(E2898,blinkit_products[product_id],blinkit_products[product_name])</f>
        <v>Orange Juice</v>
      </c>
      <c r="G2898" t="str">
        <f>_xlfn.XLOOKUP(E2898,blinkit_products[product_id],blinkit_products[category])</f>
        <v>Cold Drinks &amp; Juices</v>
      </c>
      <c r="H2898">
        <f>_xlfn.XLOOKUP(A2898,blinkit_order_items[order_id],blinkit_order_items[quantity])</f>
        <v>2</v>
      </c>
      <c r="I2898">
        <f>_xlfn.XLOOKUP(A2898,blinkit_order_items[order_id],blinkit_order_items[unit_price])</f>
        <v>441.2</v>
      </c>
      <c r="J2898" s="3">
        <v>1607.15</v>
      </c>
      <c r="K2898" s="3" t="s">
        <v>11</v>
      </c>
      <c r="L2898" s="3" t="s">
        <v>14</v>
      </c>
      <c r="M2898">
        <v>12</v>
      </c>
      <c r="N2898" s="8">
        <v>45273.462650462963</v>
      </c>
    </row>
    <row r="2899" spans="1:14" x14ac:dyDescent="0.3">
      <c r="A2899" s="4">
        <v>5623096090</v>
      </c>
      <c r="B2899" s="5">
        <v>68703613</v>
      </c>
      <c r="C2899" t="str">
        <f>_xlfn.XLOOKUP(B2899,blinkit_customers!A:A,blinkit_customers!B:B," ")</f>
        <v>Praneel Bir</v>
      </c>
      <c r="D2899" t="str">
        <f>_xlfn.XLOOKUP(B2899, blinkit_customers!A:A,blinkit_customers!I:I, " ")</f>
        <v>Inactive</v>
      </c>
      <c r="E2899">
        <f>_xlfn.XLOOKUP(A2899,blinkit_order_items[order_id],blinkit_order_items[product_id])</f>
        <v>237083</v>
      </c>
      <c r="F2899" t="str">
        <f>_xlfn.XLOOKUP(E2899,blinkit_products[product_id],blinkit_products[product_name])</f>
        <v>Cough Syrup</v>
      </c>
      <c r="G2899" t="str">
        <f>_xlfn.XLOOKUP(E2899,blinkit_products[product_id],blinkit_products[category])</f>
        <v>Pharmacy</v>
      </c>
      <c r="H2899">
        <f>_xlfn.XLOOKUP(A2899,blinkit_order_items[order_id],blinkit_order_items[quantity])</f>
        <v>1</v>
      </c>
      <c r="I2899">
        <f>_xlfn.XLOOKUP(A2899,blinkit_order_items[order_id],blinkit_order_items[unit_price])</f>
        <v>577.13</v>
      </c>
      <c r="J2899" s="5">
        <v>1565.76</v>
      </c>
      <c r="K2899" s="5" t="s">
        <v>15</v>
      </c>
      <c r="L2899" s="5" t="s">
        <v>10</v>
      </c>
      <c r="M2899">
        <v>0</v>
      </c>
      <c r="N2899" s="9">
        <v>45163.529780092591</v>
      </c>
    </row>
    <row r="2900" spans="1:14" x14ac:dyDescent="0.3">
      <c r="A2900" s="2">
        <v>701856661</v>
      </c>
      <c r="B2900" s="3">
        <v>11143197</v>
      </c>
      <c r="C2900" t="str">
        <f>_xlfn.XLOOKUP(B2900,blinkit_customers!A:A,blinkit_customers!B:B," ")</f>
        <v>Siya Mani</v>
      </c>
      <c r="D2900" t="str">
        <f>_xlfn.XLOOKUP(B2900, blinkit_customers!A:A,blinkit_customers!I:I, " ")</f>
        <v>Regular</v>
      </c>
      <c r="E2900">
        <f>_xlfn.XLOOKUP(A2900,blinkit_order_items[order_id],blinkit_order_items[product_id])</f>
        <v>681063</v>
      </c>
      <c r="F2900" t="str">
        <f>_xlfn.XLOOKUP(E2900,blinkit_products[product_id],blinkit_products[product_name])</f>
        <v>Mango Drink</v>
      </c>
      <c r="G2900" t="str">
        <f>_xlfn.XLOOKUP(E2900,blinkit_products[product_id],blinkit_products[category])</f>
        <v>Cold Drinks &amp; Juices</v>
      </c>
      <c r="H2900">
        <f>_xlfn.XLOOKUP(A2900,blinkit_order_items[order_id],blinkit_order_items[quantity])</f>
        <v>2</v>
      </c>
      <c r="I2900">
        <f>_xlfn.XLOOKUP(A2900,blinkit_order_items[order_id],blinkit_order_items[unit_price])</f>
        <v>321.27999999999997</v>
      </c>
      <c r="J2900" s="3">
        <v>3622.14</v>
      </c>
      <c r="K2900" s="3" t="s">
        <v>13</v>
      </c>
      <c r="L2900" s="3" t="s">
        <v>10</v>
      </c>
      <c r="M2900">
        <v>-1</v>
      </c>
      <c r="N2900" s="8">
        <v>45453.05605324074</v>
      </c>
    </row>
    <row r="2901" spans="1:14" x14ac:dyDescent="0.3">
      <c r="A2901" s="4">
        <v>1911276445</v>
      </c>
      <c r="B2901" s="5">
        <v>73799927</v>
      </c>
      <c r="C2901" t="str">
        <f>_xlfn.XLOOKUP(B2901,blinkit_customers!A:A,blinkit_customers!B:B," ")</f>
        <v>Tamanna Kashyap</v>
      </c>
      <c r="D2901" t="str">
        <f>_xlfn.XLOOKUP(B2901, blinkit_customers!A:A,blinkit_customers!I:I, " ")</f>
        <v>New</v>
      </c>
      <c r="E2901">
        <f>_xlfn.XLOOKUP(A2901,blinkit_order_items[order_id],blinkit_order_items[product_id])</f>
        <v>264803</v>
      </c>
      <c r="F2901" t="str">
        <f>_xlfn.XLOOKUP(E2901,blinkit_products[product_id],blinkit_products[product_name])</f>
        <v>Vitamins</v>
      </c>
      <c r="G2901" t="str">
        <f>_xlfn.XLOOKUP(E2901,blinkit_products[product_id],blinkit_products[category])</f>
        <v>Pharmacy</v>
      </c>
      <c r="H2901">
        <f>_xlfn.XLOOKUP(A2901,blinkit_order_items[order_id],blinkit_order_items[quantity])</f>
        <v>1</v>
      </c>
      <c r="I2901">
        <f>_xlfn.XLOOKUP(A2901,blinkit_order_items[order_id],blinkit_order_items[unit_price])</f>
        <v>995.98</v>
      </c>
      <c r="J2901" s="5">
        <v>1896.67</v>
      </c>
      <c r="K2901" s="5" t="s">
        <v>15</v>
      </c>
      <c r="L2901" s="5" t="s">
        <v>14</v>
      </c>
      <c r="M2901">
        <v>12</v>
      </c>
      <c r="N2901" s="9">
        <v>45585.614189814813</v>
      </c>
    </row>
    <row r="2902" spans="1:14" x14ac:dyDescent="0.3">
      <c r="A2902" s="2">
        <v>9323909987</v>
      </c>
      <c r="B2902" s="3">
        <v>47990044</v>
      </c>
      <c r="C2902" t="str">
        <f>_xlfn.XLOOKUP(B2902,blinkit_customers!A:A,blinkit_customers!B:B," ")</f>
        <v>Leela Dubey</v>
      </c>
      <c r="D2902" t="str">
        <f>_xlfn.XLOOKUP(B2902, blinkit_customers!A:A,blinkit_customers!I:I, " ")</f>
        <v>New</v>
      </c>
      <c r="E2902">
        <f>_xlfn.XLOOKUP(A2902,blinkit_order_items[order_id],blinkit_order_items[product_id])</f>
        <v>398340</v>
      </c>
      <c r="F2902" t="str">
        <f>_xlfn.XLOOKUP(E2902,blinkit_products[product_id],blinkit_products[product_name])</f>
        <v>Instant Noodles</v>
      </c>
      <c r="G2902" t="str">
        <f>_xlfn.XLOOKUP(E2902,blinkit_products[product_id],blinkit_products[category])</f>
        <v>Instant &amp; Frozen Food</v>
      </c>
      <c r="H2902">
        <f>_xlfn.XLOOKUP(A2902,blinkit_order_items[order_id],blinkit_order_items[quantity])</f>
        <v>1</v>
      </c>
      <c r="I2902">
        <f>_xlfn.XLOOKUP(A2902,blinkit_order_items[order_id],blinkit_order_items[unit_price])</f>
        <v>651.92999999999995</v>
      </c>
      <c r="J2902" s="3">
        <v>77.11</v>
      </c>
      <c r="K2902" s="3" t="s">
        <v>12</v>
      </c>
      <c r="L2902" s="3" t="s">
        <v>10</v>
      </c>
      <c r="M2902">
        <v>-2</v>
      </c>
      <c r="N2902" s="8">
        <v>45421.163495370369</v>
      </c>
    </row>
    <row r="2903" spans="1:14" x14ac:dyDescent="0.3">
      <c r="A2903" s="4">
        <v>1988898073</v>
      </c>
      <c r="B2903" s="5">
        <v>78157360</v>
      </c>
      <c r="C2903" t="str">
        <f>_xlfn.XLOOKUP(B2903,blinkit_customers!A:A,blinkit_customers!B:B," ")</f>
        <v>Xavier Toor</v>
      </c>
      <c r="D2903" t="str">
        <f>_xlfn.XLOOKUP(B2903, blinkit_customers!A:A,blinkit_customers!I:I, " ")</f>
        <v>Regular</v>
      </c>
      <c r="E2903">
        <f>_xlfn.XLOOKUP(A2903,blinkit_order_items[order_id],blinkit_order_items[product_id])</f>
        <v>942001</v>
      </c>
      <c r="F2903" t="str">
        <f>_xlfn.XLOOKUP(E2903,blinkit_products[product_id],blinkit_products[product_name])</f>
        <v>Cat Food</v>
      </c>
      <c r="G2903" t="str">
        <f>_xlfn.XLOOKUP(E2903,blinkit_products[product_id],blinkit_products[category])</f>
        <v>Pet Care</v>
      </c>
      <c r="H2903">
        <f>_xlfn.XLOOKUP(A2903,blinkit_order_items[order_id],blinkit_order_items[quantity])</f>
        <v>1</v>
      </c>
      <c r="I2903">
        <f>_xlfn.XLOOKUP(A2903,blinkit_order_items[order_id],blinkit_order_items[unit_price])</f>
        <v>671.55</v>
      </c>
      <c r="J2903" s="5">
        <v>1541.22</v>
      </c>
      <c r="K2903" s="5" t="s">
        <v>12</v>
      </c>
      <c r="L2903" s="5" t="s">
        <v>14</v>
      </c>
      <c r="M2903">
        <v>10</v>
      </c>
      <c r="N2903" s="9">
        <v>45343.482627314814</v>
      </c>
    </row>
    <row r="2904" spans="1:14" x14ac:dyDescent="0.3">
      <c r="A2904" s="2">
        <v>6457671753</v>
      </c>
      <c r="B2904" s="3">
        <v>51048402</v>
      </c>
      <c r="C2904" t="str">
        <f>_xlfn.XLOOKUP(B2904,blinkit_customers!A:A,blinkit_customers!B:B," ")</f>
        <v>Leela Bhandari</v>
      </c>
      <c r="D2904" t="str">
        <f>_xlfn.XLOOKUP(B2904, blinkit_customers!A:A,blinkit_customers!I:I, " ")</f>
        <v>Premium</v>
      </c>
      <c r="E2904">
        <f>_xlfn.XLOOKUP(A2904,blinkit_order_items[order_id],blinkit_order_items[product_id])</f>
        <v>382511</v>
      </c>
      <c r="F2904" t="str">
        <f>_xlfn.XLOOKUP(E2904,blinkit_products[product_id],blinkit_products[product_name])</f>
        <v>Butter</v>
      </c>
      <c r="G2904" t="str">
        <f>_xlfn.XLOOKUP(E2904,blinkit_products[product_id],blinkit_products[category])</f>
        <v>Dairy &amp; Breakfast</v>
      </c>
      <c r="H2904">
        <f>_xlfn.XLOOKUP(A2904,blinkit_order_items[order_id],blinkit_order_items[quantity])</f>
        <v>1</v>
      </c>
      <c r="I2904">
        <f>_xlfn.XLOOKUP(A2904,blinkit_order_items[order_id],blinkit_order_items[unit_price])</f>
        <v>702.54</v>
      </c>
      <c r="J2904" s="3">
        <v>2200.4699999999998</v>
      </c>
      <c r="K2904" s="3" t="s">
        <v>15</v>
      </c>
      <c r="L2904" s="3" t="s">
        <v>10</v>
      </c>
      <c r="M2904">
        <v>-3</v>
      </c>
      <c r="N2904" s="8">
        <v>45298.980717592596</v>
      </c>
    </row>
    <row r="2905" spans="1:14" x14ac:dyDescent="0.3">
      <c r="A2905" s="4">
        <v>3556497272</v>
      </c>
      <c r="B2905" s="5">
        <v>9347990</v>
      </c>
      <c r="C2905" t="str">
        <f>_xlfn.XLOOKUP(B2905,blinkit_customers!A:A,blinkit_customers!B:B," ")</f>
        <v>Aarush Pingle</v>
      </c>
      <c r="D2905" t="str">
        <f>_xlfn.XLOOKUP(B2905, blinkit_customers!A:A,blinkit_customers!I:I, " ")</f>
        <v>Premium</v>
      </c>
      <c r="E2905">
        <f>_xlfn.XLOOKUP(A2905,blinkit_order_items[order_id],blinkit_order_items[product_id])</f>
        <v>880510</v>
      </c>
      <c r="F2905" t="str">
        <f>_xlfn.XLOOKUP(E2905,blinkit_products[product_id],blinkit_products[product_name])</f>
        <v>Bread</v>
      </c>
      <c r="G2905" t="str">
        <f>_xlfn.XLOOKUP(E2905,blinkit_products[product_id],blinkit_products[category])</f>
        <v>Dairy &amp; Breakfast</v>
      </c>
      <c r="H2905">
        <f>_xlfn.XLOOKUP(A2905,blinkit_order_items[order_id],blinkit_order_items[quantity])</f>
        <v>3</v>
      </c>
      <c r="I2905">
        <f>_xlfn.XLOOKUP(A2905,blinkit_order_items[order_id],blinkit_order_items[unit_price])</f>
        <v>951.43</v>
      </c>
      <c r="J2905" s="5">
        <v>96.09</v>
      </c>
      <c r="K2905" s="5" t="s">
        <v>12</v>
      </c>
      <c r="L2905" s="5" t="s">
        <v>10</v>
      </c>
      <c r="M2905">
        <v>3</v>
      </c>
      <c r="N2905" s="9">
        <v>45583.431851851848</v>
      </c>
    </row>
    <row r="2906" spans="1:14" x14ac:dyDescent="0.3">
      <c r="A2906" s="2">
        <v>2182762247</v>
      </c>
      <c r="B2906" s="3">
        <v>54347213</v>
      </c>
      <c r="C2906" t="str">
        <f>_xlfn.XLOOKUP(B2906,blinkit_customers!A:A,blinkit_customers!B:B," ")</f>
        <v>Devansh Prasad</v>
      </c>
      <c r="D2906" t="str">
        <f>_xlfn.XLOOKUP(B2906, blinkit_customers!A:A,blinkit_customers!I:I, " ")</f>
        <v>Premium</v>
      </c>
      <c r="E2906">
        <f>_xlfn.XLOOKUP(A2906,blinkit_order_items[order_id],blinkit_order_items[product_id])</f>
        <v>291238</v>
      </c>
      <c r="F2906" t="str">
        <f>_xlfn.XLOOKUP(E2906,blinkit_products[product_id],blinkit_products[product_name])</f>
        <v>Chocolates</v>
      </c>
      <c r="G2906" t="str">
        <f>_xlfn.XLOOKUP(E2906,blinkit_products[product_id],blinkit_products[category])</f>
        <v>Snacks &amp; Munchies</v>
      </c>
      <c r="H2906">
        <f>_xlfn.XLOOKUP(A2906,blinkit_order_items[order_id],blinkit_order_items[quantity])</f>
        <v>2</v>
      </c>
      <c r="I2906">
        <f>_xlfn.XLOOKUP(A2906,blinkit_order_items[order_id],blinkit_order_items[unit_price])</f>
        <v>746.03</v>
      </c>
      <c r="J2906" s="3">
        <v>1308.92</v>
      </c>
      <c r="K2906" s="3" t="s">
        <v>11</v>
      </c>
      <c r="L2906" s="3" t="s">
        <v>10</v>
      </c>
      <c r="M2906">
        <v>-4</v>
      </c>
      <c r="N2906" s="8">
        <v>45175.859375</v>
      </c>
    </row>
    <row r="2907" spans="1:14" x14ac:dyDescent="0.3">
      <c r="A2907" s="4">
        <v>6026842782</v>
      </c>
      <c r="B2907" s="5">
        <v>75928073</v>
      </c>
      <c r="C2907" t="str">
        <f>_xlfn.XLOOKUP(B2907,blinkit_customers!A:A,blinkit_customers!B:B," ")</f>
        <v>Harsh Aggarwal</v>
      </c>
      <c r="D2907" t="str">
        <f>_xlfn.XLOOKUP(B2907, blinkit_customers!A:A,blinkit_customers!I:I, " ")</f>
        <v>Inactive</v>
      </c>
      <c r="E2907">
        <f>_xlfn.XLOOKUP(A2907,blinkit_order_items[order_id],blinkit_order_items[product_id])</f>
        <v>397973</v>
      </c>
      <c r="F2907" t="str">
        <f>_xlfn.XLOOKUP(E2907,blinkit_products[product_id],blinkit_products[product_name])</f>
        <v>Bananas</v>
      </c>
      <c r="G2907" t="str">
        <f>_xlfn.XLOOKUP(E2907,blinkit_products[product_id],blinkit_products[category])</f>
        <v>Fruits &amp; Vegetables</v>
      </c>
      <c r="H2907">
        <f>_xlfn.XLOOKUP(A2907,blinkit_order_items[order_id],blinkit_order_items[quantity])</f>
        <v>2</v>
      </c>
      <c r="I2907">
        <f>_xlfn.XLOOKUP(A2907,blinkit_order_items[order_id],blinkit_order_items[unit_price])</f>
        <v>728.73</v>
      </c>
      <c r="J2907" s="5">
        <v>2610</v>
      </c>
      <c r="K2907" s="5" t="s">
        <v>15</v>
      </c>
      <c r="L2907" s="5" t="s">
        <v>10</v>
      </c>
      <c r="M2907">
        <v>-1</v>
      </c>
      <c r="N2907" s="9">
        <v>45531.827430555553</v>
      </c>
    </row>
    <row r="2908" spans="1:14" x14ac:dyDescent="0.3">
      <c r="A2908" s="2">
        <v>1227108607</v>
      </c>
      <c r="B2908" s="3">
        <v>69242672</v>
      </c>
      <c r="C2908" t="str">
        <f>_xlfn.XLOOKUP(B2908,blinkit_customers!A:A,blinkit_customers!B:B," ")</f>
        <v>Ranveer Sheth</v>
      </c>
      <c r="D2908" t="str">
        <f>_xlfn.XLOOKUP(B2908, blinkit_customers!A:A,blinkit_customers!I:I, " ")</f>
        <v>Regular</v>
      </c>
      <c r="E2908">
        <f>_xlfn.XLOOKUP(A2908,blinkit_order_items[order_id],blinkit_order_items[product_id])</f>
        <v>525531</v>
      </c>
      <c r="F2908" t="str">
        <f>_xlfn.XLOOKUP(E2908,blinkit_products[product_id],blinkit_products[product_name])</f>
        <v>Dog Food</v>
      </c>
      <c r="G2908" t="str">
        <f>_xlfn.XLOOKUP(E2908,blinkit_products[product_id],blinkit_products[category])</f>
        <v>Pet Care</v>
      </c>
      <c r="H2908">
        <f>_xlfn.XLOOKUP(A2908,blinkit_order_items[order_id],blinkit_order_items[quantity])</f>
        <v>1</v>
      </c>
      <c r="I2908">
        <f>_xlfn.XLOOKUP(A2908,blinkit_order_items[order_id],blinkit_order_items[unit_price])</f>
        <v>831.1</v>
      </c>
      <c r="J2908" s="3">
        <v>3901.39</v>
      </c>
      <c r="K2908" s="3" t="s">
        <v>13</v>
      </c>
      <c r="L2908" s="3" t="s">
        <v>10</v>
      </c>
      <c r="M2908">
        <v>3</v>
      </c>
      <c r="N2908" s="8">
        <v>45553.523402777777</v>
      </c>
    </row>
    <row r="2909" spans="1:14" x14ac:dyDescent="0.3">
      <c r="A2909" s="4">
        <v>9362226645</v>
      </c>
      <c r="B2909" s="5">
        <v>28428852</v>
      </c>
      <c r="C2909" t="str">
        <f>_xlfn.XLOOKUP(B2909,blinkit_customers!A:A,blinkit_customers!B:B," ")</f>
        <v>Libni Dada</v>
      </c>
      <c r="D2909" t="str">
        <f>_xlfn.XLOOKUP(B2909, blinkit_customers!A:A,blinkit_customers!I:I, " ")</f>
        <v>Inactive</v>
      </c>
      <c r="E2909">
        <f>_xlfn.XLOOKUP(A2909,blinkit_order_items[order_id],blinkit_order_items[product_id])</f>
        <v>131937</v>
      </c>
      <c r="F2909" t="str">
        <f>_xlfn.XLOOKUP(E2909,blinkit_products[product_id],blinkit_products[product_name])</f>
        <v>Frozen Pizza</v>
      </c>
      <c r="G2909" t="str">
        <f>_xlfn.XLOOKUP(E2909,blinkit_products[product_id],blinkit_products[category])</f>
        <v>Instant &amp; Frozen Food</v>
      </c>
      <c r="H2909">
        <f>_xlfn.XLOOKUP(A2909,blinkit_order_items[order_id],blinkit_order_items[quantity])</f>
        <v>2</v>
      </c>
      <c r="I2909">
        <f>_xlfn.XLOOKUP(A2909,blinkit_order_items[order_id],blinkit_order_items[unit_price])</f>
        <v>287.81</v>
      </c>
      <c r="J2909" s="5">
        <v>3503.23</v>
      </c>
      <c r="K2909" s="5" t="s">
        <v>15</v>
      </c>
      <c r="L2909" s="5" t="s">
        <v>14</v>
      </c>
      <c r="M2909">
        <v>9</v>
      </c>
      <c r="N2909" s="9">
        <v>45424.209189814814</v>
      </c>
    </row>
    <row r="2910" spans="1:14" x14ac:dyDescent="0.3">
      <c r="A2910" s="2">
        <v>6313785973</v>
      </c>
      <c r="B2910" s="3">
        <v>28603182</v>
      </c>
      <c r="C2910" t="str">
        <f>_xlfn.XLOOKUP(B2910,blinkit_customers!A:A,blinkit_customers!B:B," ")</f>
        <v>Karan Narayan</v>
      </c>
      <c r="D2910" t="str">
        <f>_xlfn.XLOOKUP(B2910, blinkit_customers!A:A,blinkit_customers!I:I, " ")</f>
        <v>New</v>
      </c>
      <c r="E2910">
        <f>_xlfn.XLOOKUP(A2910,blinkit_order_items[order_id],blinkit_order_items[product_id])</f>
        <v>564692</v>
      </c>
      <c r="F2910" t="str">
        <f>_xlfn.XLOOKUP(E2910,blinkit_products[product_id],blinkit_products[product_name])</f>
        <v>Cat Food</v>
      </c>
      <c r="G2910" t="str">
        <f>_xlfn.XLOOKUP(E2910,blinkit_products[product_id],blinkit_products[category])</f>
        <v>Pet Care</v>
      </c>
      <c r="H2910">
        <f>_xlfn.XLOOKUP(A2910,blinkit_order_items[order_id],blinkit_order_items[quantity])</f>
        <v>3</v>
      </c>
      <c r="I2910">
        <f>_xlfn.XLOOKUP(A2910,blinkit_order_items[order_id],blinkit_order_items[unit_price])</f>
        <v>215.65</v>
      </c>
      <c r="J2910" s="3">
        <v>2326.58</v>
      </c>
      <c r="K2910" s="3" t="s">
        <v>12</v>
      </c>
      <c r="L2910" s="3" t="s">
        <v>14</v>
      </c>
      <c r="M2910">
        <v>10</v>
      </c>
      <c r="N2910" s="8">
        <v>45006.131493055553</v>
      </c>
    </row>
    <row r="2911" spans="1:14" x14ac:dyDescent="0.3">
      <c r="A2911" s="4">
        <v>1297253359</v>
      </c>
      <c r="B2911" s="5">
        <v>77811864</v>
      </c>
      <c r="C2911" t="str">
        <f>_xlfn.XLOOKUP(B2911,blinkit_customers!A:A,blinkit_customers!B:B," ")</f>
        <v>Urvashi Iyengar</v>
      </c>
      <c r="D2911" t="str">
        <f>_xlfn.XLOOKUP(B2911, blinkit_customers!A:A,blinkit_customers!I:I, " ")</f>
        <v>Premium</v>
      </c>
      <c r="E2911">
        <f>_xlfn.XLOOKUP(A2911,blinkit_order_items[order_id],blinkit_order_items[product_id])</f>
        <v>63769</v>
      </c>
      <c r="F2911" t="str">
        <f>_xlfn.XLOOKUP(E2911,blinkit_products[product_id],blinkit_products[product_name])</f>
        <v>Lotion</v>
      </c>
      <c r="G2911" t="str">
        <f>_xlfn.XLOOKUP(E2911,blinkit_products[product_id],blinkit_products[category])</f>
        <v>Personal Care</v>
      </c>
      <c r="H2911">
        <f>_xlfn.XLOOKUP(A2911,blinkit_order_items[order_id],blinkit_order_items[quantity])</f>
        <v>1</v>
      </c>
      <c r="I2911">
        <f>_xlfn.XLOOKUP(A2911,blinkit_order_items[order_id],blinkit_order_items[unit_price])</f>
        <v>878.07</v>
      </c>
      <c r="J2911" s="5">
        <v>1250.24</v>
      </c>
      <c r="K2911" s="5" t="s">
        <v>11</v>
      </c>
      <c r="L2911" s="5" t="s">
        <v>14</v>
      </c>
      <c r="M2911">
        <v>9</v>
      </c>
      <c r="N2911" s="9">
        <v>45406.388518518521</v>
      </c>
    </row>
    <row r="2912" spans="1:14" x14ac:dyDescent="0.3">
      <c r="A2912" s="2">
        <v>6138091203</v>
      </c>
      <c r="B2912" s="3">
        <v>41261495</v>
      </c>
      <c r="C2912" t="str">
        <f>_xlfn.XLOOKUP(B2912,blinkit_customers!A:A,blinkit_customers!B:B," ")</f>
        <v>Faris Deol</v>
      </c>
      <c r="D2912" t="str">
        <f>_xlfn.XLOOKUP(B2912, blinkit_customers!A:A,blinkit_customers!I:I, " ")</f>
        <v>Inactive</v>
      </c>
      <c r="E2912">
        <f>_xlfn.XLOOKUP(A2912,blinkit_order_items[order_id],blinkit_order_items[product_id])</f>
        <v>376447</v>
      </c>
      <c r="F2912" t="str">
        <f>_xlfn.XLOOKUP(E2912,blinkit_products[product_id],blinkit_products[product_name])</f>
        <v>Butter</v>
      </c>
      <c r="G2912" t="str">
        <f>_xlfn.XLOOKUP(E2912,blinkit_products[product_id],blinkit_products[category])</f>
        <v>Dairy &amp; Breakfast</v>
      </c>
      <c r="H2912">
        <f>_xlfn.XLOOKUP(A2912,blinkit_order_items[order_id],blinkit_order_items[quantity])</f>
        <v>2</v>
      </c>
      <c r="I2912">
        <f>_xlfn.XLOOKUP(A2912,blinkit_order_items[order_id],blinkit_order_items[unit_price])</f>
        <v>724.84</v>
      </c>
      <c r="J2912" s="3">
        <v>1284.92</v>
      </c>
      <c r="K2912" s="3" t="s">
        <v>13</v>
      </c>
      <c r="L2912" s="3" t="s">
        <v>10</v>
      </c>
      <c r="M2912">
        <v>-5</v>
      </c>
      <c r="N2912" s="8">
        <v>45178.246793981481</v>
      </c>
    </row>
    <row r="2913" spans="1:14" x14ac:dyDescent="0.3">
      <c r="A2913" s="4">
        <v>4770739350</v>
      </c>
      <c r="B2913" s="5">
        <v>61753272</v>
      </c>
      <c r="C2913" t="str">
        <f>_xlfn.XLOOKUP(B2913,blinkit_customers!A:A,blinkit_customers!B:B," ")</f>
        <v>Ojasvi Dash</v>
      </c>
      <c r="D2913" t="str">
        <f>_xlfn.XLOOKUP(B2913, blinkit_customers!A:A,blinkit_customers!I:I, " ")</f>
        <v>New</v>
      </c>
      <c r="E2913">
        <f>_xlfn.XLOOKUP(A2913,blinkit_order_items[order_id],blinkit_order_items[product_id])</f>
        <v>425341</v>
      </c>
      <c r="F2913" t="str">
        <f>_xlfn.XLOOKUP(E2913,blinkit_products[product_id],blinkit_products[product_name])</f>
        <v>Pet Treats</v>
      </c>
      <c r="G2913" t="str">
        <f>_xlfn.XLOOKUP(E2913,blinkit_products[product_id],blinkit_products[category])</f>
        <v>Pet Care</v>
      </c>
      <c r="H2913">
        <f>_xlfn.XLOOKUP(A2913,blinkit_order_items[order_id],blinkit_order_items[quantity])</f>
        <v>3</v>
      </c>
      <c r="I2913">
        <f>_xlfn.XLOOKUP(A2913,blinkit_order_items[order_id],blinkit_order_items[unit_price])</f>
        <v>486.28</v>
      </c>
      <c r="J2913" s="5">
        <v>3259.93</v>
      </c>
      <c r="K2913" s="5" t="s">
        <v>13</v>
      </c>
      <c r="L2913" s="5" t="s">
        <v>16</v>
      </c>
      <c r="M2913">
        <v>27</v>
      </c>
      <c r="N2913" s="9">
        <v>45485.821527777778</v>
      </c>
    </row>
    <row r="2914" spans="1:14" x14ac:dyDescent="0.3">
      <c r="A2914" s="2">
        <v>6253838449</v>
      </c>
      <c r="B2914" s="3">
        <v>19393135</v>
      </c>
      <c r="C2914" t="str">
        <f>_xlfn.XLOOKUP(B2914,blinkit_customers!A:A,blinkit_customers!B:B," ")</f>
        <v>Nathaniel Gokhale</v>
      </c>
      <c r="D2914" t="str">
        <f>_xlfn.XLOOKUP(B2914, blinkit_customers!A:A,blinkit_customers!I:I, " ")</f>
        <v>Regular</v>
      </c>
      <c r="E2914">
        <f>_xlfn.XLOOKUP(A2914,blinkit_order_items[order_id],blinkit_order_items[product_id])</f>
        <v>448752</v>
      </c>
      <c r="F2914" t="str">
        <f>_xlfn.XLOOKUP(E2914,blinkit_products[product_id],blinkit_products[product_name])</f>
        <v>Toilet Cleaner</v>
      </c>
      <c r="G2914" t="str">
        <f>_xlfn.XLOOKUP(E2914,blinkit_products[product_id],blinkit_products[category])</f>
        <v>Household Care</v>
      </c>
      <c r="H2914">
        <f>_xlfn.XLOOKUP(A2914,blinkit_order_items[order_id],blinkit_order_items[quantity])</f>
        <v>1</v>
      </c>
      <c r="I2914">
        <f>_xlfn.XLOOKUP(A2914,blinkit_order_items[order_id],blinkit_order_items[unit_price])</f>
        <v>160.07</v>
      </c>
      <c r="J2914" s="3">
        <v>938.37</v>
      </c>
      <c r="K2914" s="3" t="s">
        <v>13</v>
      </c>
      <c r="L2914" s="3" t="s">
        <v>10</v>
      </c>
      <c r="M2914">
        <v>2</v>
      </c>
      <c r="N2914" s="8">
        <v>45454.027106481481</v>
      </c>
    </row>
    <row r="2915" spans="1:14" x14ac:dyDescent="0.3">
      <c r="A2915" s="4">
        <v>1015708455</v>
      </c>
      <c r="B2915" s="5">
        <v>24153726</v>
      </c>
      <c r="C2915" t="str">
        <f>_xlfn.XLOOKUP(B2915,blinkit_customers!A:A,blinkit_customers!B:B," ")</f>
        <v>Azad Sachdev</v>
      </c>
      <c r="D2915" t="str">
        <f>_xlfn.XLOOKUP(B2915, blinkit_customers!A:A,blinkit_customers!I:I, " ")</f>
        <v>Premium</v>
      </c>
      <c r="E2915">
        <f>_xlfn.XLOOKUP(A2915,blinkit_order_items[order_id],blinkit_order_items[product_id])</f>
        <v>444361</v>
      </c>
      <c r="F2915" t="str">
        <f>_xlfn.XLOOKUP(E2915,blinkit_products[product_id],blinkit_products[product_name])</f>
        <v>Pain Reliever</v>
      </c>
      <c r="G2915" t="str">
        <f>_xlfn.XLOOKUP(E2915,blinkit_products[product_id],blinkit_products[category])</f>
        <v>Pharmacy</v>
      </c>
      <c r="H2915">
        <f>_xlfn.XLOOKUP(A2915,blinkit_order_items[order_id],blinkit_order_items[quantity])</f>
        <v>3</v>
      </c>
      <c r="I2915">
        <f>_xlfn.XLOOKUP(A2915,blinkit_order_items[order_id],blinkit_order_items[unit_price])</f>
        <v>822.63</v>
      </c>
      <c r="J2915" s="5">
        <v>3175.14</v>
      </c>
      <c r="K2915" s="5" t="s">
        <v>15</v>
      </c>
      <c r="L2915" s="5" t="s">
        <v>14</v>
      </c>
      <c r="M2915">
        <v>8</v>
      </c>
      <c r="N2915" s="9">
        <v>45173.748391203706</v>
      </c>
    </row>
    <row r="2916" spans="1:14" x14ac:dyDescent="0.3">
      <c r="A2916" s="2">
        <v>2201201842</v>
      </c>
      <c r="B2916" s="3">
        <v>6398761</v>
      </c>
      <c r="C2916" t="str">
        <f>_xlfn.XLOOKUP(B2916,blinkit_customers!A:A,blinkit_customers!B:B," ")</f>
        <v>Kabir Kala</v>
      </c>
      <c r="D2916" t="str">
        <f>_xlfn.XLOOKUP(B2916, blinkit_customers!A:A,blinkit_customers!I:I, " ")</f>
        <v>Inactive</v>
      </c>
      <c r="E2916">
        <f>_xlfn.XLOOKUP(A2916,blinkit_order_items[order_id],blinkit_order_items[product_id])</f>
        <v>137909</v>
      </c>
      <c r="F2916" t="str">
        <f>_xlfn.XLOOKUP(E2916,blinkit_products[product_id],blinkit_products[product_name])</f>
        <v>Cough Syrup</v>
      </c>
      <c r="G2916" t="str">
        <f>_xlfn.XLOOKUP(E2916,blinkit_products[product_id],blinkit_products[category])</f>
        <v>Pharmacy</v>
      </c>
      <c r="H2916">
        <f>_xlfn.XLOOKUP(A2916,blinkit_order_items[order_id],blinkit_order_items[quantity])</f>
        <v>1</v>
      </c>
      <c r="I2916">
        <f>_xlfn.XLOOKUP(A2916,blinkit_order_items[order_id],blinkit_order_items[unit_price])</f>
        <v>864.3</v>
      </c>
      <c r="J2916" s="3">
        <v>1547.91</v>
      </c>
      <c r="K2916" s="3" t="s">
        <v>13</v>
      </c>
      <c r="L2916" s="3" t="s">
        <v>10</v>
      </c>
      <c r="M2916">
        <v>-5</v>
      </c>
      <c r="N2916" s="8">
        <v>45201.551099537035</v>
      </c>
    </row>
    <row r="2917" spans="1:14" x14ac:dyDescent="0.3">
      <c r="A2917" s="4">
        <v>200000051</v>
      </c>
      <c r="B2917" s="5">
        <v>8632679</v>
      </c>
      <c r="C2917" t="str">
        <f>_xlfn.XLOOKUP(B2917,blinkit_customers!A:A,blinkit_customers!B:B," ")</f>
        <v>Ayaan Bal</v>
      </c>
      <c r="D2917" t="str">
        <f>_xlfn.XLOOKUP(B2917, blinkit_customers!A:A,blinkit_customers!I:I, " ")</f>
        <v>Regular</v>
      </c>
      <c r="E2917">
        <f>_xlfn.XLOOKUP(A2917,blinkit_order_items[order_id],blinkit_order_items[product_id])</f>
        <v>552496</v>
      </c>
      <c r="F2917" t="str">
        <f>_xlfn.XLOOKUP(E2917,blinkit_products[product_id],blinkit_products[product_name])</f>
        <v>Dish Soap</v>
      </c>
      <c r="G2917" t="str">
        <f>_xlfn.XLOOKUP(E2917,blinkit_products[product_id],blinkit_products[category])</f>
        <v>Household Care</v>
      </c>
      <c r="H2917">
        <f>_xlfn.XLOOKUP(A2917,blinkit_order_items[order_id],blinkit_order_items[quantity])</f>
        <v>1</v>
      </c>
      <c r="I2917">
        <f>_xlfn.XLOOKUP(A2917,blinkit_order_items[order_id],blinkit_order_items[unit_price])</f>
        <v>508</v>
      </c>
      <c r="J2917" s="5">
        <v>1442.99</v>
      </c>
      <c r="K2917" s="5" t="s">
        <v>12</v>
      </c>
      <c r="L2917" s="5" t="s">
        <v>10</v>
      </c>
      <c r="M2917">
        <v>-4</v>
      </c>
      <c r="N2917" s="9">
        <v>45203.838993055557</v>
      </c>
    </row>
    <row r="2918" spans="1:14" x14ac:dyDescent="0.3">
      <c r="A2918" s="2">
        <v>409570377</v>
      </c>
      <c r="B2918" s="3">
        <v>12574626</v>
      </c>
      <c r="C2918" t="str">
        <f>_xlfn.XLOOKUP(B2918,blinkit_customers!A:A,blinkit_customers!B:B," ")</f>
        <v>Nitesh Joshi</v>
      </c>
      <c r="D2918" t="str">
        <f>_xlfn.XLOOKUP(B2918, blinkit_customers!A:A,blinkit_customers!I:I, " ")</f>
        <v>Inactive</v>
      </c>
      <c r="E2918">
        <f>_xlfn.XLOOKUP(A2918,blinkit_order_items[order_id],blinkit_order_items[product_id])</f>
        <v>712307</v>
      </c>
      <c r="F2918" t="str">
        <f>_xlfn.XLOOKUP(E2918,blinkit_products[product_id],blinkit_products[product_name])</f>
        <v>Orange Juice</v>
      </c>
      <c r="G2918" t="str">
        <f>_xlfn.XLOOKUP(E2918,blinkit_products[product_id],blinkit_products[category])</f>
        <v>Cold Drinks &amp; Juices</v>
      </c>
      <c r="H2918">
        <f>_xlfn.XLOOKUP(A2918,blinkit_order_items[order_id],blinkit_order_items[quantity])</f>
        <v>1</v>
      </c>
      <c r="I2918">
        <f>_xlfn.XLOOKUP(A2918,blinkit_order_items[order_id],blinkit_order_items[unit_price])</f>
        <v>264.89</v>
      </c>
      <c r="J2918" s="3">
        <v>1524.99</v>
      </c>
      <c r="K2918" s="3" t="s">
        <v>13</v>
      </c>
      <c r="L2918" s="3" t="s">
        <v>14</v>
      </c>
      <c r="M2918">
        <v>15</v>
      </c>
      <c r="N2918" s="8">
        <v>45378.610821759263</v>
      </c>
    </row>
    <row r="2919" spans="1:14" x14ac:dyDescent="0.3">
      <c r="A2919" s="4">
        <v>5944464513</v>
      </c>
      <c r="B2919" s="5">
        <v>34095555</v>
      </c>
      <c r="C2919" t="str">
        <f>_xlfn.XLOOKUP(B2919,blinkit_customers!A:A,blinkit_customers!B:B," ")</f>
        <v>Charan Misra</v>
      </c>
      <c r="D2919" t="str">
        <f>_xlfn.XLOOKUP(B2919, blinkit_customers!A:A,blinkit_customers!I:I, " ")</f>
        <v>Premium</v>
      </c>
      <c r="E2919">
        <f>_xlfn.XLOOKUP(A2919,blinkit_order_items[order_id],blinkit_order_items[product_id])</f>
        <v>913428</v>
      </c>
      <c r="F2919" t="str">
        <f>_xlfn.XLOOKUP(E2919,blinkit_products[product_id],blinkit_products[product_name])</f>
        <v>Pet Treats</v>
      </c>
      <c r="G2919" t="str">
        <f>_xlfn.XLOOKUP(E2919,blinkit_products[product_id],blinkit_products[category])</f>
        <v>Pet Care</v>
      </c>
      <c r="H2919">
        <f>_xlfn.XLOOKUP(A2919,blinkit_order_items[order_id],blinkit_order_items[quantity])</f>
        <v>3</v>
      </c>
      <c r="I2919">
        <f>_xlfn.XLOOKUP(A2919,blinkit_order_items[order_id],blinkit_order_items[unit_price])</f>
        <v>392.22</v>
      </c>
      <c r="J2919" s="5">
        <v>1371.17</v>
      </c>
      <c r="K2919" s="5" t="s">
        <v>15</v>
      </c>
      <c r="L2919" s="5" t="s">
        <v>10</v>
      </c>
      <c r="M2919">
        <v>-2</v>
      </c>
      <c r="N2919" s="9">
        <v>45010.694641203707</v>
      </c>
    </row>
    <row r="2920" spans="1:14" x14ac:dyDescent="0.3">
      <c r="A2920" s="2">
        <v>7064377287</v>
      </c>
      <c r="B2920" s="3">
        <v>26716400</v>
      </c>
      <c r="C2920" t="str">
        <f>_xlfn.XLOOKUP(B2920,blinkit_customers!A:A,blinkit_customers!B:B," ")</f>
        <v>Yamini Dey</v>
      </c>
      <c r="D2920" t="str">
        <f>_xlfn.XLOOKUP(B2920, blinkit_customers!A:A,blinkit_customers!I:I, " ")</f>
        <v>Premium</v>
      </c>
      <c r="E2920">
        <f>_xlfn.XLOOKUP(A2920,blinkit_order_items[order_id],blinkit_order_items[product_id])</f>
        <v>564692</v>
      </c>
      <c r="F2920" t="str">
        <f>_xlfn.XLOOKUP(E2920,blinkit_products[product_id],blinkit_products[product_name])</f>
        <v>Cat Food</v>
      </c>
      <c r="G2920" t="str">
        <f>_xlfn.XLOOKUP(E2920,blinkit_products[product_id],blinkit_products[category])</f>
        <v>Pet Care</v>
      </c>
      <c r="H2920">
        <f>_xlfn.XLOOKUP(A2920,blinkit_order_items[order_id],blinkit_order_items[quantity])</f>
        <v>3</v>
      </c>
      <c r="I2920">
        <f>_xlfn.XLOOKUP(A2920,blinkit_order_items[order_id],blinkit_order_items[unit_price])</f>
        <v>215.65</v>
      </c>
      <c r="J2920" s="3">
        <v>328.51</v>
      </c>
      <c r="K2920" s="3" t="s">
        <v>15</v>
      </c>
      <c r="L2920" s="3" t="s">
        <v>10</v>
      </c>
      <c r="M2920">
        <v>0</v>
      </c>
      <c r="N2920" s="8">
        <v>45537.318437499998</v>
      </c>
    </row>
    <row r="2921" spans="1:14" x14ac:dyDescent="0.3">
      <c r="A2921" s="4">
        <v>7763036477</v>
      </c>
      <c r="B2921" s="5">
        <v>26285589</v>
      </c>
      <c r="C2921" t="str">
        <f>_xlfn.XLOOKUP(B2921,blinkit_customers!A:A,blinkit_customers!B:B," ")</f>
        <v>Bakhshi De</v>
      </c>
      <c r="D2921" t="str">
        <f>_xlfn.XLOOKUP(B2921, blinkit_customers!A:A,blinkit_customers!I:I, " ")</f>
        <v>New</v>
      </c>
      <c r="E2921">
        <f>_xlfn.XLOOKUP(A2921,blinkit_order_items[order_id],blinkit_order_items[product_id])</f>
        <v>953175</v>
      </c>
      <c r="F2921" t="str">
        <f>_xlfn.XLOOKUP(E2921,blinkit_products[product_id],blinkit_products[product_name])</f>
        <v>Baby Food</v>
      </c>
      <c r="G2921" t="str">
        <f>_xlfn.XLOOKUP(E2921,blinkit_products[product_id],blinkit_products[category])</f>
        <v>Baby Care</v>
      </c>
      <c r="H2921">
        <f>_xlfn.XLOOKUP(A2921,blinkit_order_items[order_id],blinkit_order_items[quantity])</f>
        <v>3</v>
      </c>
      <c r="I2921">
        <f>_xlfn.XLOOKUP(A2921,blinkit_order_items[order_id],blinkit_order_items[unit_price])</f>
        <v>225.21</v>
      </c>
      <c r="J2921" s="5">
        <v>4277.29</v>
      </c>
      <c r="K2921" s="5" t="s">
        <v>11</v>
      </c>
      <c r="L2921" s="5" t="s">
        <v>10</v>
      </c>
      <c r="M2921">
        <v>-5</v>
      </c>
      <c r="N2921" s="9">
        <v>45518.846608796295</v>
      </c>
    </row>
    <row r="2922" spans="1:14" x14ac:dyDescent="0.3">
      <c r="A2922" s="2">
        <v>7494002152</v>
      </c>
      <c r="B2922" s="3">
        <v>91382237</v>
      </c>
      <c r="C2922" t="str">
        <f>_xlfn.XLOOKUP(B2922,blinkit_customers!A:A,blinkit_customers!B:B," ")</f>
        <v>Yashasvi Prasad</v>
      </c>
      <c r="D2922" t="str">
        <f>_xlfn.XLOOKUP(B2922, blinkit_customers!A:A,blinkit_customers!I:I, " ")</f>
        <v>Regular</v>
      </c>
      <c r="E2922">
        <f>_xlfn.XLOOKUP(A2922,blinkit_order_items[order_id],blinkit_order_items[product_id])</f>
        <v>228286</v>
      </c>
      <c r="F2922" t="str">
        <f>_xlfn.XLOOKUP(E2922,blinkit_products[product_id],blinkit_products[product_name])</f>
        <v>Cola</v>
      </c>
      <c r="G2922" t="str">
        <f>_xlfn.XLOOKUP(E2922,blinkit_products[product_id],blinkit_products[category])</f>
        <v>Cold Drinks &amp; Juices</v>
      </c>
      <c r="H2922">
        <f>_xlfn.XLOOKUP(A2922,blinkit_order_items[order_id],blinkit_order_items[quantity])</f>
        <v>3</v>
      </c>
      <c r="I2922">
        <f>_xlfn.XLOOKUP(A2922,blinkit_order_items[order_id],blinkit_order_items[unit_price])</f>
        <v>179.08</v>
      </c>
      <c r="J2922" s="3">
        <v>2287.1999999999998</v>
      </c>
      <c r="K2922" s="3" t="s">
        <v>13</v>
      </c>
      <c r="L2922" s="3" t="s">
        <v>10</v>
      </c>
      <c r="M2922">
        <v>-4</v>
      </c>
      <c r="N2922" s="8">
        <v>45413.271145833336</v>
      </c>
    </row>
    <row r="2923" spans="1:14" x14ac:dyDescent="0.3">
      <c r="A2923" s="4">
        <v>692127479</v>
      </c>
      <c r="B2923" s="5">
        <v>67538982</v>
      </c>
      <c r="C2923" t="str">
        <f>_xlfn.XLOOKUP(B2923,blinkit_customers!A:A,blinkit_customers!B:B," ")</f>
        <v>Upma Salvi</v>
      </c>
      <c r="D2923" t="str">
        <f>_xlfn.XLOOKUP(B2923, blinkit_customers!A:A,blinkit_customers!I:I, " ")</f>
        <v>Premium</v>
      </c>
      <c r="E2923">
        <f>_xlfn.XLOOKUP(A2923,blinkit_order_items[order_id],blinkit_order_items[product_id])</f>
        <v>739534</v>
      </c>
      <c r="F2923" t="str">
        <f>_xlfn.XLOOKUP(E2923,blinkit_products[product_id],blinkit_products[product_name])</f>
        <v>Toilet Cleaner</v>
      </c>
      <c r="G2923" t="str">
        <f>_xlfn.XLOOKUP(E2923,blinkit_products[product_id],blinkit_products[category])</f>
        <v>Household Care</v>
      </c>
      <c r="H2923">
        <f>_xlfn.XLOOKUP(A2923,blinkit_order_items[order_id],blinkit_order_items[quantity])</f>
        <v>2</v>
      </c>
      <c r="I2923">
        <f>_xlfn.XLOOKUP(A2923,blinkit_order_items[order_id],blinkit_order_items[unit_price])</f>
        <v>994.56</v>
      </c>
      <c r="J2923" s="5">
        <v>3284.88</v>
      </c>
      <c r="K2923" s="5" t="s">
        <v>15</v>
      </c>
      <c r="L2923" s="5" t="s">
        <v>10</v>
      </c>
      <c r="M2923">
        <v>-5</v>
      </c>
      <c r="N2923" s="9">
        <v>45482.968287037038</v>
      </c>
    </row>
    <row r="2924" spans="1:14" x14ac:dyDescent="0.3">
      <c r="A2924" s="2">
        <v>7544245121</v>
      </c>
      <c r="B2924" s="3">
        <v>87160527</v>
      </c>
      <c r="C2924" t="str">
        <f>_xlfn.XLOOKUP(B2924,blinkit_customers!A:A,blinkit_customers!B:B," ")</f>
        <v>Gautam Ravel</v>
      </c>
      <c r="D2924" t="str">
        <f>_xlfn.XLOOKUP(B2924, blinkit_customers!A:A,blinkit_customers!I:I, " ")</f>
        <v>New</v>
      </c>
      <c r="E2924">
        <f>_xlfn.XLOOKUP(A2924,blinkit_order_items[order_id],blinkit_order_items[product_id])</f>
        <v>689769</v>
      </c>
      <c r="F2924" t="str">
        <f>_xlfn.XLOOKUP(E2924,blinkit_products[product_id],blinkit_products[product_name])</f>
        <v>Frozen Vegetables</v>
      </c>
      <c r="G2924" t="str">
        <f>_xlfn.XLOOKUP(E2924,blinkit_products[product_id],blinkit_products[category])</f>
        <v>Instant &amp; Frozen Food</v>
      </c>
      <c r="H2924">
        <f>_xlfn.XLOOKUP(A2924,blinkit_order_items[order_id],blinkit_order_items[quantity])</f>
        <v>1</v>
      </c>
      <c r="I2924">
        <f>_xlfn.XLOOKUP(A2924,blinkit_order_items[order_id],blinkit_order_items[unit_price])</f>
        <v>46.62</v>
      </c>
      <c r="J2924" s="3">
        <v>4067.24</v>
      </c>
      <c r="K2924" s="3" t="s">
        <v>12</v>
      </c>
      <c r="L2924" s="3" t="s">
        <v>14</v>
      </c>
      <c r="M2924">
        <v>8</v>
      </c>
      <c r="N2924" s="8">
        <v>45561.748298611114</v>
      </c>
    </row>
    <row r="2925" spans="1:14" x14ac:dyDescent="0.3">
      <c r="A2925" s="4">
        <v>4429641190</v>
      </c>
      <c r="B2925" s="5">
        <v>11562458</v>
      </c>
      <c r="C2925" t="str">
        <f>_xlfn.XLOOKUP(B2925,blinkit_customers!A:A,blinkit_customers!B:B," ")</f>
        <v>Parth Raghavan</v>
      </c>
      <c r="D2925" t="str">
        <f>_xlfn.XLOOKUP(B2925, blinkit_customers!A:A,blinkit_customers!I:I, " ")</f>
        <v>Regular</v>
      </c>
      <c r="E2925">
        <f>_xlfn.XLOOKUP(A2925,blinkit_order_items[order_id],blinkit_order_items[product_id])</f>
        <v>669378</v>
      </c>
      <c r="F2925" t="str">
        <f>_xlfn.XLOOKUP(E2925,blinkit_products[product_id],blinkit_products[product_name])</f>
        <v>Potatoes</v>
      </c>
      <c r="G2925" t="str">
        <f>_xlfn.XLOOKUP(E2925,blinkit_products[product_id],blinkit_products[category])</f>
        <v>Fruits &amp; Vegetables</v>
      </c>
      <c r="H2925">
        <f>_xlfn.XLOOKUP(A2925,blinkit_order_items[order_id],blinkit_order_items[quantity])</f>
        <v>2</v>
      </c>
      <c r="I2925">
        <f>_xlfn.XLOOKUP(A2925,blinkit_order_items[order_id],blinkit_order_items[unit_price])</f>
        <v>212.14</v>
      </c>
      <c r="J2925" s="5">
        <v>3518.61</v>
      </c>
      <c r="K2925" s="5" t="s">
        <v>11</v>
      </c>
      <c r="L2925" s="5" t="s">
        <v>10</v>
      </c>
      <c r="M2925">
        <v>1</v>
      </c>
      <c r="N2925" s="9">
        <v>45095.238553240742</v>
      </c>
    </row>
    <row r="2926" spans="1:14" x14ac:dyDescent="0.3">
      <c r="A2926" s="2">
        <v>8093366865</v>
      </c>
      <c r="B2926" s="3">
        <v>29451600</v>
      </c>
      <c r="C2926" t="str">
        <f>_xlfn.XLOOKUP(B2926,blinkit_customers!A:A,blinkit_customers!B:B," ")</f>
        <v>Max Shankar</v>
      </c>
      <c r="D2926" t="str">
        <f>_xlfn.XLOOKUP(B2926, blinkit_customers!A:A,blinkit_customers!I:I, " ")</f>
        <v>New</v>
      </c>
      <c r="E2926">
        <f>_xlfn.XLOOKUP(A2926,blinkit_order_items[order_id],blinkit_order_items[product_id])</f>
        <v>53833</v>
      </c>
      <c r="F2926" t="str">
        <f>_xlfn.XLOOKUP(E2926,blinkit_products[product_id],blinkit_products[product_name])</f>
        <v>Rice</v>
      </c>
      <c r="G2926" t="str">
        <f>_xlfn.XLOOKUP(E2926,blinkit_products[product_id],blinkit_products[category])</f>
        <v>Grocery &amp; Staples</v>
      </c>
      <c r="H2926">
        <f>_xlfn.XLOOKUP(A2926,blinkit_order_items[order_id],blinkit_order_items[quantity])</f>
        <v>1</v>
      </c>
      <c r="I2926">
        <f>_xlfn.XLOOKUP(A2926,blinkit_order_items[order_id],blinkit_order_items[unit_price])</f>
        <v>134.69</v>
      </c>
      <c r="J2926" s="3">
        <v>1770.01</v>
      </c>
      <c r="K2926" s="3" t="s">
        <v>11</v>
      </c>
      <c r="L2926" s="3" t="s">
        <v>16</v>
      </c>
      <c r="M2926">
        <v>27</v>
      </c>
      <c r="N2926" s="8">
        <v>45581.490844907406</v>
      </c>
    </row>
    <row r="2927" spans="1:14" x14ac:dyDescent="0.3">
      <c r="A2927" s="4">
        <v>6269075067</v>
      </c>
      <c r="B2927" s="5">
        <v>81382213</v>
      </c>
      <c r="C2927" t="str">
        <f>_xlfn.XLOOKUP(B2927,blinkit_customers!A:A,blinkit_customers!B:B," ")</f>
        <v>Victor Khurana</v>
      </c>
      <c r="D2927" t="str">
        <f>_xlfn.XLOOKUP(B2927, blinkit_customers!A:A,blinkit_customers!I:I, " ")</f>
        <v>Inactive</v>
      </c>
      <c r="E2927">
        <f>_xlfn.XLOOKUP(A2927,blinkit_order_items[order_id],blinkit_order_items[product_id])</f>
        <v>89084</v>
      </c>
      <c r="F2927" t="str">
        <f>_xlfn.XLOOKUP(E2927,blinkit_products[product_id],blinkit_products[product_name])</f>
        <v>Milk</v>
      </c>
      <c r="G2927" t="str">
        <f>_xlfn.XLOOKUP(E2927,blinkit_products[product_id],blinkit_products[category])</f>
        <v>Dairy &amp; Breakfast</v>
      </c>
      <c r="H2927">
        <f>_xlfn.XLOOKUP(A2927,blinkit_order_items[order_id],blinkit_order_items[quantity])</f>
        <v>3</v>
      </c>
      <c r="I2927">
        <f>_xlfn.XLOOKUP(A2927,blinkit_order_items[order_id],blinkit_order_items[unit_price])</f>
        <v>598.83000000000004</v>
      </c>
      <c r="J2927" s="5">
        <v>3745.59</v>
      </c>
      <c r="K2927" s="5" t="s">
        <v>15</v>
      </c>
      <c r="L2927" s="5" t="s">
        <v>10</v>
      </c>
      <c r="M2927">
        <v>-3</v>
      </c>
      <c r="N2927" s="9">
        <v>45245.998333333337</v>
      </c>
    </row>
    <row r="2928" spans="1:14" x14ac:dyDescent="0.3">
      <c r="A2928" s="2">
        <v>4056304110</v>
      </c>
      <c r="B2928" s="3">
        <v>211163</v>
      </c>
      <c r="C2928" t="str">
        <f>_xlfn.XLOOKUP(B2928,blinkit_customers!A:A,blinkit_customers!B:B," ")</f>
        <v>Hiral Baral</v>
      </c>
      <c r="D2928" t="str">
        <f>_xlfn.XLOOKUP(B2928, blinkit_customers!A:A,blinkit_customers!I:I, " ")</f>
        <v>Regular</v>
      </c>
      <c r="E2928">
        <f>_xlfn.XLOOKUP(A2928,blinkit_order_items[order_id],blinkit_order_items[product_id])</f>
        <v>516376</v>
      </c>
      <c r="F2928" t="str">
        <f>_xlfn.XLOOKUP(E2928,blinkit_products[product_id],blinkit_products[product_name])</f>
        <v>Onions</v>
      </c>
      <c r="G2928" t="str">
        <f>_xlfn.XLOOKUP(E2928,blinkit_products[product_id],blinkit_products[category])</f>
        <v>Fruits &amp; Vegetables</v>
      </c>
      <c r="H2928">
        <f>_xlfn.XLOOKUP(A2928,blinkit_order_items[order_id],blinkit_order_items[quantity])</f>
        <v>2</v>
      </c>
      <c r="I2928">
        <f>_xlfn.XLOOKUP(A2928,blinkit_order_items[order_id],blinkit_order_items[unit_price])</f>
        <v>877.43</v>
      </c>
      <c r="J2928" s="3">
        <v>3567.36</v>
      </c>
      <c r="K2928" s="3" t="s">
        <v>12</v>
      </c>
      <c r="L2928" s="3" t="s">
        <v>16</v>
      </c>
      <c r="M2928">
        <v>18</v>
      </c>
      <c r="N2928" s="8">
        <v>45255.50267361111</v>
      </c>
    </row>
    <row r="2929" spans="1:14" x14ac:dyDescent="0.3">
      <c r="A2929" s="4">
        <v>4447978623</v>
      </c>
      <c r="B2929" s="5">
        <v>31076002</v>
      </c>
      <c r="C2929" t="str">
        <f>_xlfn.XLOOKUP(B2929,blinkit_customers!A:A,blinkit_customers!B:B," ")</f>
        <v>Urvi Wali</v>
      </c>
      <c r="D2929" t="str">
        <f>_xlfn.XLOOKUP(B2929, blinkit_customers!A:A,blinkit_customers!I:I, " ")</f>
        <v>New</v>
      </c>
      <c r="E2929">
        <f>_xlfn.XLOOKUP(A2929,blinkit_order_items[order_id],blinkit_order_items[product_id])</f>
        <v>481843</v>
      </c>
      <c r="F2929" t="str">
        <f>_xlfn.XLOOKUP(E2929,blinkit_products[product_id],blinkit_products[product_name])</f>
        <v>Chocolates</v>
      </c>
      <c r="G2929" t="str">
        <f>_xlfn.XLOOKUP(E2929,blinkit_products[product_id],blinkit_products[category])</f>
        <v>Snacks &amp; Munchies</v>
      </c>
      <c r="H2929">
        <f>_xlfn.XLOOKUP(A2929,blinkit_order_items[order_id],blinkit_order_items[quantity])</f>
        <v>1</v>
      </c>
      <c r="I2929">
        <f>_xlfn.XLOOKUP(A2929,blinkit_order_items[order_id],blinkit_order_items[unit_price])</f>
        <v>297.68</v>
      </c>
      <c r="J2929" s="5">
        <v>2037.9</v>
      </c>
      <c r="K2929" s="5" t="s">
        <v>11</v>
      </c>
      <c r="L2929" s="5" t="s">
        <v>10</v>
      </c>
      <c r="M2929">
        <v>0</v>
      </c>
      <c r="N2929" s="9">
        <v>45525.288113425922</v>
      </c>
    </row>
    <row r="2930" spans="1:14" x14ac:dyDescent="0.3">
      <c r="A2930" s="2">
        <v>5875285677</v>
      </c>
      <c r="B2930" s="3">
        <v>62510499</v>
      </c>
      <c r="C2930" t="str">
        <f>_xlfn.XLOOKUP(B2930,blinkit_customers!A:A,blinkit_customers!B:B," ")</f>
        <v>Pratyush Trivedi</v>
      </c>
      <c r="D2930" t="str">
        <f>_xlfn.XLOOKUP(B2930, blinkit_customers!A:A,blinkit_customers!I:I, " ")</f>
        <v>Premium</v>
      </c>
      <c r="E2930">
        <f>_xlfn.XLOOKUP(A2930,blinkit_order_items[order_id],blinkit_order_items[product_id])</f>
        <v>953175</v>
      </c>
      <c r="F2930" t="str">
        <f>_xlfn.XLOOKUP(E2930,blinkit_products[product_id],blinkit_products[product_name])</f>
        <v>Baby Food</v>
      </c>
      <c r="G2930" t="str">
        <f>_xlfn.XLOOKUP(E2930,blinkit_products[product_id],blinkit_products[category])</f>
        <v>Baby Care</v>
      </c>
      <c r="H2930">
        <f>_xlfn.XLOOKUP(A2930,blinkit_order_items[order_id],blinkit_order_items[quantity])</f>
        <v>3</v>
      </c>
      <c r="I2930">
        <f>_xlfn.XLOOKUP(A2930,blinkit_order_items[order_id],blinkit_order_items[unit_price])</f>
        <v>225.21</v>
      </c>
      <c r="J2930" s="3">
        <v>3993.93</v>
      </c>
      <c r="K2930" s="3" t="s">
        <v>15</v>
      </c>
      <c r="L2930" s="3" t="s">
        <v>10</v>
      </c>
      <c r="M2930">
        <v>4</v>
      </c>
      <c r="N2930" s="8">
        <v>45066.447094907409</v>
      </c>
    </row>
    <row r="2931" spans="1:14" x14ac:dyDescent="0.3">
      <c r="A2931" s="4">
        <v>4177774653</v>
      </c>
      <c r="B2931" s="5">
        <v>23844919</v>
      </c>
      <c r="C2931" t="str">
        <f>_xlfn.XLOOKUP(B2931,blinkit_customers!A:A,blinkit_customers!B:B," ")</f>
        <v>Jagvi Bhatt</v>
      </c>
      <c r="D2931" t="str">
        <f>_xlfn.XLOOKUP(B2931, blinkit_customers!A:A,blinkit_customers!I:I, " ")</f>
        <v>Regular</v>
      </c>
      <c r="E2931">
        <f>_xlfn.XLOOKUP(A2931,blinkit_order_items[order_id],blinkit_order_items[product_id])</f>
        <v>120385</v>
      </c>
      <c r="F2931" t="str">
        <f>_xlfn.XLOOKUP(E2931,blinkit_products[product_id],blinkit_products[product_name])</f>
        <v>Pet Treats</v>
      </c>
      <c r="G2931" t="str">
        <f>_xlfn.XLOOKUP(E2931,blinkit_products[product_id],blinkit_products[category])</f>
        <v>Pet Care</v>
      </c>
      <c r="H2931">
        <f>_xlfn.XLOOKUP(A2931,blinkit_order_items[order_id],blinkit_order_items[quantity])</f>
        <v>1</v>
      </c>
      <c r="I2931">
        <f>_xlfn.XLOOKUP(A2931,blinkit_order_items[order_id],blinkit_order_items[unit_price])</f>
        <v>597.91</v>
      </c>
      <c r="J2931" s="5">
        <v>294.79000000000002</v>
      </c>
      <c r="K2931" s="5" t="s">
        <v>15</v>
      </c>
      <c r="L2931" s="5" t="s">
        <v>10</v>
      </c>
      <c r="M2931">
        <v>2</v>
      </c>
      <c r="N2931" s="9">
        <v>45432.445775462962</v>
      </c>
    </row>
    <row r="2932" spans="1:14" x14ac:dyDescent="0.3">
      <c r="A2932" s="2">
        <v>502632296</v>
      </c>
      <c r="B2932" s="3">
        <v>9450435</v>
      </c>
      <c r="C2932" t="str">
        <f>_xlfn.XLOOKUP(B2932,blinkit_customers!A:A,blinkit_customers!B:B," ")</f>
        <v>Sai Chaudhry</v>
      </c>
      <c r="D2932" t="str">
        <f>_xlfn.XLOOKUP(B2932, blinkit_customers!A:A,blinkit_customers!I:I, " ")</f>
        <v>Regular</v>
      </c>
      <c r="E2932">
        <f>_xlfn.XLOOKUP(A2932,blinkit_order_items[order_id],blinkit_order_items[product_id])</f>
        <v>525531</v>
      </c>
      <c r="F2932" t="str">
        <f>_xlfn.XLOOKUP(E2932,blinkit_products[product_id],blinkit_products[product_name])</f>
        <v>Dog Food</v>
      </c>
      <c r="G2932" t="str">
        <f>_xlfn.XLOOKUP(E2932,blinkit_products[product_id],blinkit_products[category])</f>
        <v>Pet Care</v>
      </c>
      <c r="H2932">
        <f>_xlfn.XLOOKUP(A2932,blinkit_order_items[order_id],blinkit_order_items[quantity])</f>
        <v>2</v>
      </c>
      <c r="I2932">
        <f>_xlfn.XLOOKUP(A2932,blinkit_order_items[order_id],blinkit_order_items[unit_price])</f>
        <v>831.1</v>
      </c>
      <c r="J2932" s="3">
        <v>4257.49</v>
      </c>
      <c r="K2932" s="3" t="s">
        <v>13</v>
      </c>
      <c r="L2932" s="3" t="s">
        <v>10</v>
      </c>
      <c r="M2932">
        <v>3</v>
      </c>
      <c r="N2932" s="8">
        <v>45427.813460648147</v>
      </c>
    </row>
    <row r="2933" spans="1:14" x14ac:dyDescent="0.3">
      <c r="A2933" s="4">
        <v>5037688536</v>
      </c>
      <c r="B2933" s="5">
        <v>49756591</v>
      </c>
      <c r="C2933" t="str">
        <f>_xlfn.XLOOKUP(B2933,blinkit_customers!A:A,blinkit_customers!B:B," ")</f>
        <v>Madhav Murthy</v>
      </c>
      <c r="D2933" t="str">
        <f>_xlfn.XLOOKUP(B2933, blinkit_customers!A:A,blinkit_customers!I:I, " ")</f>
        <v>Inactive</v>
      </c>
      <c r="E2933">
        <f>_xlfn.XLOOKUP(A2933,blinkit_order_items[order_id],blinkit_order_items[product_id])</f>
        <v>9436</v>
      </c>
      <c r="F2933" t="str">
        <f>_xlfn.XLOOKUP(E2933,blinkit_products[product_id],blinkit_products[product_name])</f>
        <v>Toothpaste</v>
      </c>
      <c r="G2933" t="str">
        <f>_xlfn.XLOOKUP(E2933,blinkit_products[product_id],blinkit_products[category])</f>
        <v>Personal Care</v>
      </c>
      <c r="H2933">
        <f>_xlfn.XLOOKUP(A2933,blinkit_order_items[order_id],blinkit_order_items[quantity])</f>
        <v>3</v>
      </c>
      <c r="I2933">
        <f>_xlfn.XLOOKUP(A2933,blinkit_order_items[order_id],blinkit_order_items[unit_price])</f>
        <v>88.43</v>
      </c>
      <c r="J2933" s="5">
        <v>903.52</v>
      </c>
      <c r="K2933" s="5" t="s">
        <v>13</v>
      </c>
      <c r="L2933" s="5" t="s">
        <v>16</v>
      </c>
      <c r="M2933">
        <v>28</v>
      </c>
      <c r="N2933" s="9">
        <v>45346.233298611114</v>
      </c>
    </row>
    <row r="2934" spans="1:14" x14ac:dyDescent="0.3">
      <c r="A2934" s="2">
        <v>6844277478</v>
      </c>
      <c r="B2934" s="3">
        <v>47577193</v>
      </c>
      <c r="C2934" t="str">
        <f>_xlfn.XLOOKUP(B2934,blinkit_customers!A:A,blinkit_customers!B:B," ")</f>
        <v>Chaaya Wable</v>
      </c>
      <c r="D2934" t="str">
        <f>_xlfn.XLOOKUP(B2934, blinkit_customers!A:A,blinkit_customers!I:I, " ")</f>
        <v>Premium</v>
      </c>
      <c r="E2934">
        <f>_xlfn.XLOOKUP(A2934,blinkit_order_items[order_id],blinkit_order_items[product_id])</f>
        <v>376447</v>
      </c>
      <c r="F2934" t="str">
        <f>_xlfn.XLOOKUP(E2934,blinkit_products[product_id],blinkit_products[product_name])</f>
        <v>Butter</v>
      </c>
      <c r="G2934" t="str">
        <f>_xlfn.XLOOKUP(E2934,blinkit_products[product_id],blinkit_products[category])</f>
        <v>Dairy &amp; Breakfast</v>
      </c>
      <c r="H2934">
        <f>_xlfn.XLOOKUP(A2934,blinkit_order_items[order_id],blinkit_order_items[quantity])</f>
        <v>1</v>
      </c>
      <c r="I2934">
        <f>_xlfn.XLOOKUP(A2934,blinkit_order_items[order_id],blinkit_order_items[unit_price])</f>
        <v>724.84</v>
      </c>
      <c r="J2934" s="3">
        <v>2190.84</v>
      </c>
      <c r="K2934" s="3" t="s">
        <v>13</v>
      </c>
      <c r="L2934" s="3" t="s">
        <v>14</v>
      </c>
      <c r="M2934">
        <v>7</v>
      </c>
      <c r="N2934" s="8">
        <v>45532.705891203703</v>
      </c>
    </row>
    <row r="2935" spans="1:14" x14ac:dyDescent="0.3">
      <c r="A2935" s="4">
        <v>3368317718</v>
      </c>
      <c r="B2935" s="5">
        <v>70867736</v>
      </c>
      <c r="C2935" t="str">
        <f>_xlfn.XLOOKUP(B2935,blinkit_customers!A:A,blinkit_customers!B:B," ")</f>
        <v>Madhavi Nagarajan</v>
      </c>
      <c r="D2935" t="str">
        <f>_xlfn.XLOOKUP(B2935, blinkit_customers!A:A,blinkit_customers!I:I, " ")</f>
        <v>Premium</v>
      </c>
      <c r="E2935">
        <f>_xlfn.XLOOKUP(A2935,blinkit_order_items[order_id],blinkit_order_items[product_id])</f>
        <v>39154</v>
      </c>
      <c r="F2935" t="str">
        <f>_xlfn.XLOOKUP(E2935,blinkit_products[product_id],blinkit_products[product_name])</f>
        <v>Mangoes</v>
      </c>
      <c r="G2935" t="str">
        <f>_xlfn.XLOOKUP(E2935,blinkit_products[product_id],blinkit_products[category])</f>
        <v>Fruits &amp; Vegetables</v>
      </c>
      <c r="H2935">
        <f>_xlfn.XLOOKUP(A2935,blinkit_order_items[order_id],blinkit_order_items[quantity])</f>
        <v>1</v>
      </c>
      <c r="I2935">
        <f>_xlfn.XLOOKUP(A2935,blinkit_order_items[order_id],blinkit_order_items[unit_price])</f>
        <v>946.86</v>
      </c>
      <c r="J2935" s="5">
        <v>914.88</v>
      </c>
      <c r="K2935" s="5" t="s">
        <v>12</v>
      </c>
      <c r="L2935" s="5" t="s">
        <v>10</v>
      </c>
      <c r="M2935">
        <v>-5</v>
      </c>
      <c r="N2935" s="9">
        <v>45443.999641203707</v>
      </c>
    </row>
    <row r="2936" spans="1:14" x14ac:dyDescent="0.3">
      <c r="A2936" s="2">
        <v>913881994</v>
      </c>
      <c r="B2936" s="3">
        <v>13251137</v>
      </c>
      <c r="C2936" t="str">
        <f>_xlfn.XLOOKUP(B2936,blinkit_customers!A:A,blinkit_customers!B:B," ")</f>
        <v>Ekalinga Vasa</v>
      </c>
      <c r="D2936" t="str">
        <f>_xlfn.XLOOKUP(B2936, blinkit_customers!A:A,blinkit_customers!I:I, " ")</f>
        <v>Premium</v>
      </c>
      <c r="E2936">
        <f>_xlfn.XLOOKUP(A2936,blinkit_order_items[order_id],blinkit_order_items[product_id])</f>
        <v>993331</v>
      </c>
      <c r="F2936" t="str">
        <f>_xlfn.XLOOKUP(E2936,blinkit_products[product_id],blinkit_products[product_name])</f>
        <v>Pulses</v>
      </c>
      <c r="G2936" t="str">
        <f>_xlfn.XLOOKUP(E2936,blinkit_products[product_id],blinkit_products[category])</f>
        <v>Grocery &amp; Staples</v>
      </c>
      <c r="H2936">
        <f>_xlfn.XLOOKUP(A2936,blinkit_order_items[order_id],blinkit_order_items[quantity])</f>
        <v>2</v>
      </c>
      <c r="I2936">
        <f>_xlfn.XLOOKUP(A2936,blinkit_order_items[order_id],blinkit_order_items[unit_price])</f>
        <v>102.44</v>
      </c>
      <c r="J2936" s="3">
        <v>317.82</v>
      </c>
      <c r="K2936" s="3" t="s">
        <v>11</v>
      </c>
      <c r="L2936" s="3" t="s">
        <v>10</v>
      </c>
      <c r="M2936">
        <v>1</v>
      </c>
      <c r="N2936" s="8">
        <v>45508.891296296293</v>
      </c>
    </row>
    <row r="2937" spans="1:14" x14ac:dyDescent="0.3">
      <c r="A2937" s="4">
        <v>6445700839</v>
      </c>
      <c r="B2937" s="5">
        <v>4988545</v>
      </c>
      <c r="C2937" t="str">
        <f>_xlfn.XLOOKUP(B2937,blinkit_customers!A:A,blinkit_customers!B:B," ")</f>
        <v>Prisha Jha</v>
      </c>
      <c r="D2937" t="str">
        <f>_xlfn.XLOOKUP(B2937, blinkit_customers!A:A,blinkit_customers!I:I, " ")</f>
        <v>Regular</v>
      </c>
      <c r="E2937">
        <f>_xlfn.XLOOKUP(A2937,blinkit_order_items[order_id],blinkit_order_items[product_id])</f>
        <v>951463</v>
      </c>
      <c r="F2937" t="str">
        <f>_xlfn.XLOOKUP(E2937,blinkit_products[product_id],blinkit_products[product_name])</f>
        <v>Pet Treats</v>
      </c>
      <c r="G2937" t="str">
        <f>_xlfn.XLOOKUP(E2937,blinkit_products[product_id],blinkit_products[category])</f>
        <v>Pet Care</v>
      </c>
      <c r="H2937">
        <f>_xlfn.XLOOKUP(A2937,blinkit_order_items[order_id],blinkit_order_items[quantity])</f>
        <v>2</v>
      </c>
      <c r="I2937">
        <f>_xlfn.XLOOKUP(A2937,blinkit_order_items[order_id],blinkit_order_items[unit_price])</f>
        <v>787.4</v>
      </c>
      <c r="J2937" s="5">
        <v>1574.46</v>
      </c>
      <c r="K2937" s="5" t="s">
        <v>12</v>
      </c>
      <c r="L2937" s="5" t="s">
        <v>10</v>
      </c>
      <c r="M2937">
        <v>3</v>
      </c>
      <c r="N2937" s="9">
        <v>45357.649641203701</v>
      </c>
    </row>
    <row r="2938" spans="1:14" x14ac:dyDescent="0.3">
      <c r="A2938" s="2">
        <v>101613683</v>
      </c>
      <c r="B2938" s="3">
        <v>43377076</v>
      </c>
      <c r="C2938" t="str">
        <f>_xlfn.XLOOKUP(B2938,blinkit_customers!A:A,blinkit_customers!B:B," ")</f>
        <v>Imaran Krishnan</v>
      </c>
      <c r="D2938" t="str">
        <f>_xlfn.XLOOKUP(B2938, blinkit_customers!A:A,blinkit_customers!I:I, " ")</f>
        <v>New</v>
      </c>
      <c r="E2938">
        <f>_xlfn.XLOOKUP(A2938,blinkit_order_items[order_id],blinkit_order_items[product_id])</f>
        <v>784827</v>
      </c>
      <c r="F2938" t="str">
        <f>_xlfn.XLOOKUP(E2938,blinkit_products[product_id],blinkit_products[product_name])</f>
        <v>Baby Wipes</v>
      </c>
      <c r="G2938" t="str">
        <f>_xlfn.XLOOKUP(E2938,blinkit_products[product_id],blinkit_products[category])</f>
        <v>Baby Care</v>
      </c>
      <c r="H2938">
        <f>_xlfn.XLOOKUP(A2938,blinkit_order_items[order_id],blinkit_order_items[quantity])</f>
        <v>2</v>
      </c>
      <c r="I2938">
        <f>_xlfn.XLOOKUP(A2938,blinkit_order_items[order_id],blinkit_order_items[unit_price])</f>
        <v>274.25</v>
      </c>
      <c r="J2938" s="3">
        <v>1314.09</v>
      </c>
      <c r="K2938" s="3" t="s">
        <v>13</v>
      </c>
      <c r="L2938" s="3" t="s">
        <v>10</v>
      </c>
      <c r="M2938">
        <v>-5</v>
      </c>
      <c r="N2938" s="8">
        <v>45106.864918981482</v>
      </c>
    </row>
    <row r="2939" spans="1:14" x14ac:dyDescent="0.3">
      <c r="A2939" s="4">
        <v>7094586913</v>
      </c>
      <c r="B2939" s="5">
        <v>82900175</v>
      </c>
      <c r="C2939" t="str">
        <f>_xlfn.XLOOKUP(B2939,blinkit_customers!A:A,blinkit_customers!B:B," ")</f>
        <v>Avni Som</v>
      </c>
      <c r="D2939" t="str">
        <f>_xlfn.XLOOKUP(B2939, blinkit_customers!A:A,blinkit_customers!I:I, " ")</f>
        <v>New</v>
      </c>
      <c r="E2939">
        <f>_xlfn.XLOOKUP(A2939,blinkit_order_items[order_id],blinkit_order_items[product_id])</f>
        <v>564692</v>
      </c>
      <c r="F2939" t="str">
        <f>_xlfn.XLOOKUP(E2939,blinkit_products[product_id],blinkit_products[product_name])</f>
        <v>Cat Food</v>
      </c>
      <c r="G2939" t="str">
        <f>_xlfn.XLOOKUP(E2939,blinkit_products[product_id],blinkit_products[category])</f>
        <v>Pet Care</v>
      </c>
      <c r="H2939">
        <f>_xlfn.XLOOKUP(A2939,blinkit_order_items[order_id],blinkit_order_items[quantity])</f>
        <v>2</v>
      </c>
      <c r="I2939">
        <f>_xlfn.XLOOKUP(A2939,blinkit_order_items[order_id],blinkit_order_items[unit_price])</f>
        <v>215.65</v>
      </c>
      <c r="J2939" s="5">
        <v>1045.98</v>
      </c>
      <c r="K2939" s="5" t="s">
        <v>12</v>
      </c>
      <c r="L2939" s="5" t="s">
        <v>10</v>
      </c>
      <c r="M2939">
        <v>1</v>
      </c>
      <c r="N2939" s="9">
        <v>45200.871979166666</v>
      </c>
    </row>
    <row r="2940" spans="1:14" x14ac:dyDescent="0.3">
      <c r="A2940" s="2">
        <v>2478557609</v>
      </c>
      <c r="B2940" s="3">
        <v>58170168</v>
      </c>
      <c r="C2940" t="str">
        <f>_xlfn.XLOOKUP(B2940,blinkit_customers!A:A,blinkit_customers!B:B," ")</f>
        <v>Urmi Bansal</v>
      </c>
      <c r="D2940" t="str">
        <f>_xlfn.XLOOKUP(B2940, blinkit_customers!A:A,blinkit_customers!I:I, " ")</f>
        <v>Premium</v>
      </c>
      <c r="E2940">
        <f>_xlfn.XLOOKUP(A2940,blinkit_order_items[order_id],blinkit_order_items[product_id])</f>
        <v>968887</v>
      </c>
      <c r="F2940" t="str">
        <f>_xlfn.XLOOKUP(E2940,blinkit_products[product_id],blinkit_products[product_name])</f>
        <v>Dish Soap</v>
      </c>
      <c r="G2940" t="str">
        <f>_xlfn.XLOOKUP(E2940,blinkit_products[product_id],blinkit_products[category])</f>
        <v>Household Care</v>
      </c>
      <c r="H2940">
        <f>_xlfn.XLOOKUP(A2940,blinkit_order_items[order_id],blinkit_order_items[quantity])</f>
        <v>3</v>
      </c>
      <c r="I2940">
        <f>_xlfn.XLOOKUP(A2940,blinkit_order_items[order_id],blinkit_order_items[unit_price])</f>
        <v>40.700000000000003</v>
      </c>
      <c r="J2940" s="3">
        <v>1632.79</v>
      </c>
      <c r="K2940" s="3" t="s">
        <v>15</v>
      </c>
      <c r="L2940" s="3" t="s">
        <v>14</v>
      </c>
      <c r="M2940">
        <v>13</v>
      </c>
      <c r="N2940" s="8">
        <v>45458.613645833335</v>
      </c>
    </row>
    <row r="2941" spans="1:14" x14ac:dyDescent="0.3">
      <c r="A2941" s="4">
        <v>9516720368</v>
      </c>
      <c r="B2941" s="5">
        <v>97466783</v>
      </c>
      <c r="C2941" t="str">
        <f>_xlfn.XLOOKUP(B2941,blinkit_customers!A:A,blinkit_customers!B:B," ")</f>
        <v>Harita Mangat</v>
      </c>
      <c r="D2941" t="str">
        <f>_xlfn.XLOOKUP(B2941, blinkit_customers!A:A,blinkit_customers!I:I, " ")</f>
        <v>Premium</v>
      </c>
      <c r="E2941">
        <f>_xlfn.XLOOKUP(A2941,blinkit_order_items[order_id],blinkit_order_items[product_id])</f>
        <v>839170</v>
      </c>
      <c r="F2941" t="str">
        <f>_xlfn.XLOOKUP(E2941,blinkit_products[product_id],blinkit_products[product_name])</f>
        <v>Curd</v>
      </c>
      <c r="G2941" t="str">
        <f>_xlfn.XLOOKUP(E2941,blinkit_products[product_id],blinkit_products[category])</f>
        <v>Dairy &amp; Breakfast</v>
      </c>
      <c r="H2941">
        <f>_xlfn.XLOOKUP(A2941,blinkit_order_items[order_id],blinkit_order_items[quantity])</f>
        <v>1</v>
      </c>
      <c r="I2941">
        <f>_xlfn.XLOOKUP(A2941,blinkit_order_items[order_id],blinkit_order_items[unit_price])</f>
        <v>481.63</v>
      </c>
      <c r="J2941" s="5">
        <v>3117.54</v>
      </c>
      <c r="K2941" s="5" t="s">
        <v>13</v>
      </c>
      <c r="L2941" s="5" t="s">
        <v>10</v>
      </c>
      <c r="M2941">
        <v>1</v>
      </c>
      <c r="N2941" s="9">
        <v>45386.83934027778</v>
      </c>
    </row>
    <row r="2942" spans="1:14" x14ac:dyDescent="0.3">
      <c r="A2942" s="2">
        <v>3808010352</v>
      </c>
      <c r="B2942" s="3">
        <v>23126356</v>
      </c>
      <c r="C2942" t="str">
        <f>_xlfn.XLOOKUP(B2942,blinkit_customers!A:A,blinkit_customers!B:B," ")</f>
        <v>Oliver Kaur</v>
      </c>
      <c r="D2942" t="str">
        <f>_xlfn.XLOOKUP(B2942, blinkit_customers!A:A,blinkit_customers!I:I, " ")</f>
        <v>Inactive</v>
      </c>
      <c r="E2942">
        <f>_xlfn.XLOOKUP(A2942,blinkit_order_items[order_id],blinkit_order_items[product_id])</f>
        <v>448752</v>
      </c>
      <c r="F2942" t="str">
        <f>_xlfn.XLOOKUP(E2942,blinkit_products[product_id],blinkit_products[product_name])</f>
        <v>Toilet Cleaner</v>
      </c>
      <c r="G2942" t="str">
        <f>_xlfn.XLOOKUP(E2942,blinkit_products[product_id],blinkit_products[category])</f>
        <v>Household Care</v>
      </c>
      <c r="H2942">
        <f>_xlfn.XLOOKUP(A2942,blinkit_order_items[order_id],blinkit_order_items[quantity])</f>
        <v>2</v>
      </c>
      <c r="I2942">
        <f>_xlfn.XLOOKUP(A2942,blinkit_order_items[order_id],blinkit_order_items[unit_price])</f>
        <v>160.07</v>
      </c>
      <c r="J2942" s="3">
        <v>2359.7399999999998</v>
      </c>
      <c r="K2942" s="3" t="s">
        <v>15</v>
      </c>
      <c r="L2942" s="3" t="s">
        <v>10</v>
      </c>
      <c r="M2942">
        <v>-2</v>
      </c>
      <c r="N2942" s="8">
        <v>45339.100810185184</v>
      </c>
    </row>
    <row r="2943" spans="1:14" x14ac:dyDescent="0.3">
      <c r="A2943" s="4">
        <v>7921886899</v>
      </c>
      <c r="B2943" s="5">
        <v>11143197</v>
      </c>
      <c r="C2943" t="str">
        <f>_xlfn.XLOOKUP(B2943,blinkit_customers!A:A,blinkit_customers!B:B," ")</f>
        <v>Siya Mani</v>
      </c>
      <c r="D2943" t="str">
        <f>_xlfn.XLOOKUP(B2943, blinkit_customers!A:A,blinkit_customers!I:I, " ")</f>
        <v>Regular</v>
      </c>
      <c r="E2943">
        <f>_xlfn.XLOOKUP(A2943,blinkit_order_items[order_id],blinkit_order_items[product_id])</f>
        <v>673058</v>
      </c>
      <c r="F2943" t="str">
        <f>_xlfn.XLOOKUP(E2943,blinkit_products[product_id],blinkit_products[product_name])</f>
        <v>Cough Syrup</v>
      </c>
      <c r="G2943" t="str">
        <f>_xlfn.XLOOKUP(E2943,blinkit_products[product_id],blinkit_products[category])</f>
        <v>Pharmacy</v>
      </c>
      <c r="H2943">
        <f>_xlfn.XLOOKUP(A2943,blinkit_order_items[order_id],blinkit_order_items[quantity])</f>
        <v>1</v>
      </c>
      <c r="I2943">
        <f>_xlfn.XLOOKUP(A2943,blinkit_order_items[order_id],blinkit_order_items[unit_price])</f>
        <v>765.76</v>
      </c>
      <c r="J2943" s="5">
        <v>1342.87</v>
      </c>
      <c r="K2943" s="5" t="s">
        <v>11</v>
      </c>
      <c r="L2943" s="5" t="s">
        <v>10</v>
      </c>
      <c r="M2943">
        <v>-3</v>
      </c>
      <c r="N2943" s="9">
        <v>45108.112997685188</v>
      </c>
    </row>
    <row r="2944" spans="1:14" x14ac:dyDescent="0.3">
      <c r="A2944" s="2">
        <v>6818712547</v>
      </c>
      <c r="B2944" s="3">
        <v>66655397</v>
      </c>
      <c r="C2944" t="str">
        <f>_xlfn.XLOOKUP(B2944,blinkit_customers!A:A,blinkit_customers!B:B," ")</f>
        <v>Hemal Grover</v>
      </c>
      <c r="D2944" t="str">
        <f>_xlfn.XLOOKUP(B2944, blinkit_customers!A:A,blinkit_customers!I:I, " ")</f>
        <v>New</v>
      </c>
      <c r="E2944">
        <f>_xlfn.XLOOKUP(A2944,blinkit_order_items[order_id],blinkit_order_items[product_id])</f>
        <v>367391</v>
      </c>
      <c r="F2944" t="str">
        <f>_xlfn.XLOOKUP(E2944,blinkit_products[product_id],blinkit_products[product_name])</f>
        <v>Baby Wipes</v>
      </c>
      <c r="G2944" t="str">
        <f>_xlfn.XLOOKUP(E2944,blinkit_products[product_id],blinkit_products[category])</f>
        <v>Baby Care</v>
      </c>
      <c r="H2944">
        <f>_xlfn.XLOOKUP(A2944,blinkit_order_items[order_id],blinkit_order_items[quantity])</f>
        <v>2</v>
      </c>
      <c r="I2944">
        <f>_xlfn.XLOOKUP(A2944,blinkit_order_items[order_id],blinkit_order_items[unit_price])</f>
        <v>939.55</v>
      </c>
      <c r="J2944" s="3">
        <v>2620.04</v>
      </c>
      <c r="K2944" s="3" t="s">
        <v>11</v>
      </c>
      <c r="L2944" s="3" t="s">
        <v>10</v>
      </c>
      <c r="M2944">
        <v>-2</v>
      </c>
      <c r="N2944" s="8">
        <v>45287.252743055556</v>
      </c>
    </row>
    <row r="2945" spans="1:14" x14ac:dyDescent="0.3">
      <c r="A2945" s="4">
        <v>4538204462</v>
      </c>
      <c r="B2945" s="5">
        <v>35812567</v>
      </c>
      <c r="C2945" t="str">
        <f>_xlfn.XLOOKUP(B2945,blinkit_customers!A:A,blinkit_customers!B:B," ")</f>
        <v>Xalak Sood</v>
      </c>
      <c r="D2945" t="str">
        <f>_xlfn.XLOOKUP(B2945, blinkit_customers!A:A,blinkit_customers!I:I, " ")</f>
        <v>Regular</v>
      </c>
      <c r="E2945">
        <f>_xlfn.XLOOKUP(A2945,blinkit_order_items[order_id],blinkit_order_items[product_id])</f>
        <v>490602</v>
      </c>
      <c r="F2945" t="str">
        <f>_xlfn.XLOOKUP(E2945,blinkit_products[product_id],blinkit_products[product_name])</f>
        <v>Sugar</v>
      </c>
      <c r="G2945" t="str">
        <f>_xlfn.XLOOKUP(E2945,blinkit_products[product_id],blinkit_products[category])</f>
        <v>Grocery &amp; Staples</v>
      </c>
      <c r="H2945">
        <f>_xlfn.XLOOKUP(A2945,blinkit_order_items[order_id],blinkit_order_items[quantity])</f>
        <v>3</v>
      </c>
      <c r="I2945">
        <f>_xlfn.XLOOKUP(A2945,blinkit_order_items[order_id],blinkit_order_items[unit_price])</f>
        <v>549.47</v>
      </c>
      <c r="J2945" s="5">
        <v>3043.32</v>
      </c>
      <c r="K2945" s="5" t="s">
        <v>13</v>
      </c>
      <c r="L2945" s="5" t="s">
        <v>10</v>
      </c>
      <c r="M2945">
        <v>1</v>
      </c>
      <c r="N2945" s="9">
        <v>45348.761736111112</v>
      </c>
    </row>
    <row r="2946" spans="1:14" x14ac:dyDescent="0.3">
      <c r="A2946" s="2">
        <v>2008331630</v>
      </c>
      <c r="B2946" s="3">
        <v>36833857</v>
      </c>
      <c r="C2946" t="str">
        <f>_xlfn.XLOOKUP(B2946,blinkit_customers!A:A,blinkit_customers!B:B," ")</f>
        <v>Omya Banik</v>
      </c>
      <c r="D2946" t="str">
        <f>_xlfn.XLOOKUP(B2946, blinkit_customers!A:A,blinkit_customers!I:I, " ")</f>
        <v>Premium</v>
      </c>
      <c r="E2946">
        <f>_xlfn.XLOOKUP(A2946,blinkit_order_items[order_id],blinkit_order_items[product_id])</f>
        <v>451933</v>
      </c>
      <c r="F2946" t="str">
        <f>_xlfn.XLOOKUP(E2946,blinkit_products[product_id],blinkit_products[product_name])</f>
        <v>Wheat Flour</v>
      </c>
      <c r="G2946" t="str">
        <f>_xlfn.XLOOKUP(E2946,blinkit_products[product_id],blinkit_products[category])</f>
        <v>Grocery &amp; Staples</v>
      </c>
      <c r="H2946">
        <f>_xlfn.XLOOKUP(A2946,blinkit_order_items[order_id],blinkit_order_items[quantity])</f>
        <v>2</v>
      </c>
      <c r="I2946">
        <f>_xlfn.XLOOKUP(A2946,blinkit_order_items[order_id],blinkit_order_items[unit_price])</f>
        <v>568.94000000000005</v>
      </c>
      <c r="J2946" s="3">
        <v>1630.96</v>
      </c>
      <c r="K2946" s="3" t="s">
        <v>15</v>
      </c>
      <c r="L2946" s="3" t="s">
        <v>10</v>
      </c>
      <c r="M2946">
        <v>0</v>
      </c>
      <c r="N2946" s="8">
        <v>45120.023773148147</v>
      </c>
    </row>
    <row r="2947" spans="1:14" x14ac:dyDescent="0.3">
      <c r="A2947" s="4">
        <v>3901338038</v>
      </c>
      <c r="B2947" s="5">
        <v>63238941</v>
      </c>
      <c r="C2947" t="str">
        <f>_xlfn.XLOOKUP(B2947,blinkit_customers!A:A,blinkit_customers!B:B," ")</f>
        <v>Vidhi Misra</v>
      </c>
      <c r="D2947" t="str">
        <f>_xlfn.XLOOKUP(B2947, blinkit_customers!A:A,blinkit_customers!I:I, " ")</f>
        <v>Regular</v>
      </c>
      <c r="E2947">
        <f>_xlfn.XLOOKUP(A2947,blinkit_order_items[order_id],blinkit_order_items[product_id])</f>
        <v>89084</v>
      </c>
      <c r="F2947" t="str">
        <f>_xlfn.XLOOKUP(E2947,blinkit_products[product_id],blinkit_products[product_name])</f>
        <v>Milk</v>
      </c>
      <c r="G2947" t="str">
        <f>_xlfn.XLOOKUP(E2947,blinkit_products[product_id],blinkit_products[category])</f>
        <v>Dairy &amp; Breakfast</v>
      </c>
      <c r="H2947">
        <f>_xlfn.XLOOKUP(A2947,blinkit_order_items[order_id],blinkit_order_items[quantity])</f>
        <v>2</v>
      </c>
      <c r="I2947">
        <f>_xlfn.XLOOKUP(A2947,blinkit_order_items[order_id],blinkit_order_items[unit_price])</f>
        <v>598.83000000000004</v>
      </c>
      <c r="J2947" s="5">
        <v>657.8</v>
      </c>
      <c r="K2947" s="5" t="s">
        <v>11</v>
      </c>
      <c r="L2947" s="5" t="s">
        <v>10</v>
      </c>
      <c r="M2947">
        <v>2</v>
      </c>
      <c r="N2947" s="9">
        <v>45527.158831018518</v>
      </c>
    </row>
    <row r="2948" spans="1:14" x14ac:dyDescent="0.3">
      <c r="A2948" s="2">
        <v>1483786406</v>
      </c>
      <c r="B2948" s="3">
        <v>63451391</v>
      </c>
      <c r="C2948" t="str">
        <f>_xlfn.XLOOKUP(B2948,blinkit_customers!A:A,blinkit_customers!B:B," ")</f>
        <v>Amrita Kibe</v>
      </c>
      <c r="D2948" t="str">
        <f>_xlfn.XLOOKUP(B2948, blinkit_customers!A:A,blinkit_customers!I:I, " ")</f>
        <v>Premium</v>
      </c>
      <c r="E2948">
        <f>_xlfn.XLOOKUP(A2948,blinkit_order_items[order_id],blinkit_order_items[product_id])</f>
        <v>555121</v>
      </c>
      <c r="F2948" t="str">
        <f>_xlfn.XLOOKUP(E2948,blinkit_products[product_id],blinkit_products[product_name])</f>
        <v>Carrots</v>
      </c>
      <c r="G2948" t="str">
        <f>_xlfn.XLOOKUP(E2948,blinkit_products[product_id],blinkit_products[category])</f>
        <v>Fruits &amp; Vegetables</v>
      </c>
      <c r="H2948">
        <f>_xlfn.XLOOKUP(A2948,blinkit_order_items[order_id],blinkit_order_items[quantity])</f>
        <v>2</v>
      </c>
      <c r="I2948">
        <f>_xlfn.XLOOKUP(A2948,blinkit_order_items[order_id],blinkit_order_items[unit_price])</f>
        <v>354.91</v>
      </c>
      <c r="J2948" s="3">
        <v>3934.29</v>
      </c>
      <c r="K2948" s="3" t="s">
        <v>13</v>
      </c>
      <c r="L2948" s="3" t="s">
        <v>16</v>
      </c>
      <c r="M2948">
        <v>28</v>
      </c>
      <c r="N2948" s="8">
        <v>45010.31</v>
      </c>
    </row>
    <row r="2949" spans="1:14" x14ac:dyDescent="0.3">
      <c r="A2949" s="4">
        <v>5022936426</v>
      </c>
      <c r="B2949" s="5">
        <v>73377004</v>
      </c>
      <c r="C2949" t="str">
        <f>_xlfn.XLOOKUP(B2949,blinkit_customers!A:A,blinkit_customers!B:B," ")</f>
        <v>Dayamai Borah</v>
      </c>
      <c r="D2949" t="str">
        <f>_xlfn.XLOOKUP(B2949, blinkit_customers!A:A,blinkit_customers!I:I, " ")</f>
        <v>Regular</v>
      </c>
      <c r="E2949">
        <f>_xlfn.XLOOKUP(A2949,blinkit_order_items[order_id],blinkit_order_items[product_id])</f>
        <v>532965</v>
      </c>
      <c r="F2949" t="str">
        <f>_xlfn.XLOOKUP(E2949,blinkit_products[product_id],blinkit_products[product_name])</f>
        <v>Frozen Pizza</v>
      </c>
      <c r="G2949" t="str">
        <f>_xlfn.XLOOKUP(E2949,blinkit_products[product_id],blinkit_products[category])</f>
        <v>Instant &amp; Frozen Food</v>
      </c>
      <c r="H2949">
        <f>_xlfn.XLOOKUP(A2949,blinkit_order_items[order_id],blinkit_order_items[quantity])</f>
        <v>1</v>
      </c>
      <c r="I2949">
        <f>_xlfn.XLOOKUP(A2949,blinkit_order_items[order_id],blinkit_order_items[unit_price])</f>
        <v>307.23</v>
      </c>
      <c r="J2949" s="5">
        <v>2217.52</v>
      </c>
      <c r="K2949" s="5" t="s">
        <v>15</v>
      </c>
      <c r="L2949" s="5" t="s">
        <v>10</v>
      </c>
      <c r="M2949">
        <v>-5</v>
      </c>
      <c r="N2949" s="9">
        <v>45187.148587962962</v>
      </c>
    </row>
    <row r="2950" spans="1:14" x14ac:dyDescent="0.3">
      <c r="A2950" s="2">
        <v>5470875365</v>
      </c>
      <c r="B2950" s="3">
        <v>55042740</v>
      </c>
      <c r="C2950" t="str">
        <f>_xlfn.XLOOKUP(B2950,blinkit_customers!A:A,blinkit_customers!B:B," ")</f>
        <v>Samuel Lanka</v>
      </c>
      <c r="D2950" t="str">
        <f>_xlfn.XLOOKUP(B2950, blinkit_customers!A:A,blinkit_customers!I:I, " ")</f>
        <v>Regular</v>
      </c>
      <c r="E2950">
        <f>_xlfn.XLOOKUP(A2950,blinkit_order_items[order_id],blinkit_order_items[product_id])</f>
        <v>992178</v>
      </c>
      <c r="F2950" t="str">
        <f>_xlfn.XLOOKUP(E2950,blinkit_products[product_id],blinkit_products[product_name])</f>
        <v>Pain Reliever</v>
      </c>
      <c r="G2950" t="str">
        <f>_xlfn.XLOOKUP(E2950,blinkit_products[product_id],blinkit_products[category])</f>
        <v>Pharmacy</v>
      </c>
      <c r="H2950">
        <f>_xlfn.XLOOKUP(A2950,blinkit_order_items[order_id],blinkit_order_items[quantity])</f>
        <v>2</v>
      </c>
      <c r="I2950">
        <f>_xlfn.XLOOKUP(A2950,blinkit_order_items[order_id],blinkit_order_items[unit_price])</f>
        <v>632.42999999999995</v>
      </c>
      <c r="J2950" s="3">
        <v>4003.77</v>
      </c>
      <c r="K2950" s="3" t="s">
        <v>12</v>
      </c>
      <c r="L2950" s="3" t="s">
        <v>10</v>
      </c>
      <c r="M2950">
        <v>2</v>
      </c>
      <c r="N2950" s="8">
        <v>45382.338148148148</v>
      </c>
    </row>
    <row r="2951" spans="1:14" x14ac:dyDescent="0.3">
      <c r="A2951" s="4">
        <v>7144611408</v>
      </c>
      <c r="B2951" s="5">
        <v>33280073</v>
      </c>
      <c r="C2951" t="str">
        <f>_xlfn.XLOOKUP(B2951,blinkit_customers!A:A,blinkit_customers!B:B," ")</f>
        <v>Yuvraj Lad</v>
      </c>
      <c r="D2951" t="str">
        <f>_xlfn.XLOOKUP(B2951, blinkit_customers!A:A,blinkit_customers!I:I, " ")</f>
        <v>Inactive</v>
      </c>
      <c r="E2951">
        <f>_xlfn.XLOOKUP(A2951,blinkit_order_items[order_id],blinkit_order_items[product_id])</f>
        <v>490939</v>
      </c>
      <c r="F2951" t="str">
        <f>_xlfn.XLOOKUP(E2951,blinkit_products[product_id],blinkit_products[product_name])</f>
        <v>Lotion</v>
      </c>
      <c r="G2951" t="str">
        <f>_xlfn.XLOOKUP(E2951,blinkit_products[product_id],blinkit_products[category])</f>
        <v>Personal Care</v>
      </c>
      <c r="H2951">
        <f>_xlfn.XLOOKUP(A2951,blinkit_order_items[order_id],blinkit_order_items[quantity])</f>
        <v>3</v>
      </c>
      <c r="I2951">
        <f>_xlfn.XLOOKUP(A2951,blinkit_order_items[order_id],blinkit_order_items[unit_price])</f>
        <v>80.25</v>
      </c>
      <c r="J2951" s="5">
        <v>989.77</v>
      </c>
      <c r="K2951" s="5" t="s">
        <v>11</v>
      </c>
      <c r="L2951" s="5" t="s">
        <v>10</v>
      </c>
      <c r="M2951">
        <v>-2</v>
      </c>
      <c r="N2951" s="9">
        <v>45156.351597222223</v>
      </c>
    </row>
    <row r="2952" spans="1:14" x14ac:dyDescent="0.3">
      <c r="A2952" s="2">
        <v>9411421675</v>
      </c>
      <c r="B2952" s="3">
        <v>61226563</v>
      </c>
      <c r="C2952" t="str">
        <f>_xlfn.XLOOKUP(B2952,blinkit_customers!A:A,blinkit_customers!B:B," ")</f>
        <v>Chameli Kala</v>
      </c>
      <c r="D2952" t="str">
        <f>_xlfn.XLOOKUP(B2952, blinkit_customers!A:A,blinkit_customers!I:I, " ")</f>
        <v>Regular</v>
      </c>
      <c r="E2952">
        <f>_xlfn.XLOOKUP(A2952,blinkit_order_items[order_id],blinkit_order_items[product_id])</f>
        <v>56589</v>
      </c>
      <c r="F2952" t="str">
        <f>_xlfn.XLOOKUP(E2952,blinkit_products[product_id],blinkit_products[product_name])</f>
        <v>Vitamins</v>
      </c>
      <c r="G2952" t="str">
        <f>_xlfn.XLOOKUP(E2952,blinkit_products[product_id],blinkit_products[category])</f>
        <v>Pharmacy</v>
      </c>
      <c r="H2952">
        <f>_xlfn.XLOOKUP(A2952,blinkit_order_items[order_id],blinkit_order_items[quantity])</f>
        <v>1</v>
      </c>
      <c r="I2952">
        <f>_xlfn.XLOOKUP(A2952,blinkit_order_items[order_id],blinkit_order_items[unit_price])</f>
        <v>517.77</v>
      </c>
      <c r="J2952" s="3">
        <v>4144.8599999999997</v>
      </c>
      <c r="K2952" s="3" t="s">
        <v>11</v>
      </c>
      <c r="L2952" s="3" t="s">
        <v>10</v>
      </c>
      <c r="M2952">
        <v>3</v>
      </c>
      <c r="N2952" s="8">
        <v>45315.434988425928</v>
      </c>
    </row>
    <row r="2953" spans="1:14" x14ac:dyDescent="0.3">
      <c r="A2953" s="4">
        <v>7315949343</v>
      </c>
      <c r="B2953" s="5">
        <v>14458150</v>
      </c>
      <c r="C2953" t="str">
        <f>_xlfn.XLOOKUP(B2953,blinkit_customers!A:A,blinkit_customers!B:B," ")</f>
        <v>Kamya Ratta</v>
      </c>
      <c r="D2953" t="str">
        <f>_xlfn.XLOOKUP(B2953, blinkit_customers!A:A,blinkit_customers!I:I, " ")</f>
        <v>Premium</v>
      </c>
      <c r="E2953">
        <f>_xlfn.XLOOKUP(A2953,blinkit_order_items[order_id],blinkit_order_items[product_id])</f>
        <v>112390</v>
      </c>
      <c r="F2953" t="str">
        <f>_xlfn.XLOOKUP(E2953,blinkit_products[product_id],blinkit_products[product_name])</f>
        <v>Toothpaste</v>
      </c>
      <c r="G2953" t="str">
        <f>_xlfn.XLOOKUP(E2953,blinkit_products[product_id],blinkit_products[category])</f>
        <v>Personal Care</v>
      </c>
      <c r="H2953">
        <f>_xlfn.XLOOKUP(A2953,blinkit_order_items[order_id],blinkit_order_items[quantity])</f>
        <v>1</v>
      </c>
      <c r="I2953">
        <f>_xlfn.XLOOKUP(A2953,blinkit_order_items[order_id],blinkit_order_items[unit_price])</f>
        <v>877.98</v>
      </c>
      <c r="J2953" s="5">
        <v>2639.3</v>
      </c>
      <c r="K2953" s="5" t="s">
        <v>15</v>
      </c>
      <c r="L2953" s="5" t="s">
        <v>10</v>
      </c>
      <c r="M2953">
        <v>-1</v>
      </c>
      <c r="N2953" s="9">
        <v>45186.937824074077</v>
      </c>
    </row>
    <row r="2954" spans="1:14" x14ac:dyDescent="0.3">
      <c r="A2954" s="2">
        <v>9430475133</v>
      </c>
      <c r="B2954" s="3">
        <v>24621386</v>
      </c>
      <c r="C2954" t="str">
        <f>_xlfn.XLOOKUP(B2954,blinkit_customers!A:A,blinkit_customers!B:B," ")</f>
        <v>Maanav Raghavan</v>
      </c>
      <c r="D2954" t="str">
        <f>_xlfn.XLOOKUP(B2954, blinkit_customers!A:A,blinkit_customers!I:I, " ")</f>
        <v>Premium</v>
      </c>
      <c r="E2954">
        <f>_xlfn.XLOOKUP(A2954,blinkit_order_items[order_id],blinkit_order_items[product_id])</f>
        <v>798639</v>
      </c>
      <c r="F2954" t="str">
        <f>_xlfn.XLOOKUP(E2954,blinkit_products[product_id],blinkit_products[product_name])</f>
        <v>Eggs</v>
      </c>
      <c r="G2954" t="str">
        <f>_xlfn.XLOOKUP(E2954,blinkit_products[product_id],blinkit_products[category])</f>
        <v>Dairy &amp; Breakfast</v>
      </c>
      <c r="H2954">
        <f>_xlfn.XLOOKUP(A2954,blinkit_order_items[order_id],blinkit_order_items[quantity])</f>
        <v>2</v>
      </c>
      <c r="I2954">
        <f>_xlfn.XLOOKUP(A2954,blinkit_order_items[order_id],blinkit_order_items[unit_price])</f>
        <v>211.25</v>
      </c>
      <c r="J2954" s="3">
        <v>4145.1000000000004</v>
      </c>
      <c r="K2954" s="3" t="s">
        <v>11</v>
      </c>
      <c r="L2954" s="3" t="s">
        <v>10</v>
      </c>
      <c r="M2954">
        <v>3</v>
      </c>
      <c r="N2954" s="8">
        <v>45010.079143518517</v>
      </c>
    </row>
    <row r="2955" spans="1:14" x14ac:dyDescent="0.3">
      <c r="A2955" s="4">
        <v>3062145702</v>
      </c>
      <c r="B2955" s="5">
        <v>24821281</v>
      </c>
      <c r="C2955" t="str">
        <f>_xlfn.XLOOKUP(B2955,blinkit_customers!A:A,blinkit_customers!B:B," ")</f>
        <v>Onveer Kanda</v>
      </c>
      <c r="D2955" t="str">
        <f>_xlfn.XLOOKUP(B2955, blinkit_customers!A:A,blinkit_customers!I:I, " ")</f>
        <v>Regular</v>
      </c>
      <c r="E2955">
        <f>_xlfn.XLOOKUP(A2955,blinkit_order_items[order_id],blinkit_order_items[product_id])</f>
        <v>448752</v>
      </c>
      <c r="F2955" t="str">
        <f>_xlfn.XLOOKUP(E2955,blinkit_products[product_id],blinkit_products[product_name])</f>
        <v>Toilet Cleaner</v>
      </c>
      <c r="G2955" t="str">
        <f>_xlfn.XLOOKUP(E2955,blinkit_products[product_id],blinkit_products[category])</f>
        <v>Household Care</v>
      </c>
      <c r="H2955">
        <f>_xlfn.XLOOKUP(A2955,blinkit_order_items[order_id],blinkit_order_items[quantity])</f>
        <v>2</v>
      </c>
      <c r="I2955">
        <f>_xlfn.XLOOKUP(A2955,blinkit_order_items[order_id],blinkit_order_items[unit_price])</f>
        <v>160.07</v>
      </c>
      <c r="J2955" s="5">
        <v>3288.07</v>
      </c>
      <c r="K2955" s="5" t="s">
        <v>13</v>
      </c>
      <c r="L2955" s="5" t="s">
        <v>10</v>
      </c>
      <c r="M2955">
        <v>4</v>
      </c>
      <c r="N2955" s="9">
        <v>45464.623136574075</v>
      </c>
    </row>
    <row r="2956" spans="1:14" x14ac:dyDescent="0.3">
      <c r="A2956" s="2">
        <v>6500458984</v>
      </c>
      <c r="B2956" s="3">
        <v>35912599</v>
      </c>
      <c r="C2956" t="str">
        <f>_xlfn.XLOOKUP(B2956,blinkit_customers!A:A,blinkit_customers!B:B," ")</f>
        <v>Neha Atwal</v>
      </c>
      <c r="D2956" t="str">
        <f>_xlfn.XLOOKUP(B2956, blinkit_customers!A:A,blinkit_customers!I:I, " ")</f>
        <v>Regular</v>
      </c>
      <c r="E2956">
        <f>_xlfn.XLOOKUP(A2956,blinkit_order_items[order_id],blinkit_order_items[product_id])</f>
        <v>859361</v>
      </c>
      <c r="F2956" t="str">
        <f>_xlfn.XLOOKUP(E2956,blinkit_products[product_id],blinkit_products[product_name])</f>
        <v>Shampoo</v>
      </c>
      <c r="G2956" t="str">
        <f>_xlfn.XLOOKUP(E2956,blinkit_products[product_id],blinkit_products[category])</f>
        <v>Personal Care</v>
      </c>
      <c r="H2956">
        <f>_xlfn.XLOOKUP(A2956,blinkit_order_items[order_id],blinkit_order_items[quantity])</f>
        <v>1</v>
      </c>
      <c r="I2956">
        <f>_xlfn.XLOOKUP(A2956,blinkit_order_items[order_id],blinkit_order_items[unit_price])</f>
        <v>432.39</v>
      </c>
      <c r="J2956" s="3">
        <v>440.17</v>
      </c>
      <c r="K2956" s="3" t="s">
        <v>13</v>
      </c>
      <c r="L2956" s="3" t="s">
        <v>14</v>
      </c>
      <c r="M2956">
        <v>9</v>
      </c>
      <c r="N2956" s="8">
        <v>45238.299201388887</v>
      </c>
    </row>
    <row r="2957" spans="1:14" x14ac:dyDescent="0.3">
      <c r="A2957" s="4">
        <v>7429306851</v>
      </c>
      <c r="B2957" s="5">
        <v>62541176</v>
      </c>
      <c r="C2957" t="str">
        <f>_xlfn.XLOOKUP(B2957,blinkit_customers!A:A,blinkit_customers!B:B," ")</f>
        <v>Yutika Andra</v>
      </c>
      <c r="D2957" t="str">
        <f>_xlfn.XLOOKUP(B2957, blinkit_customers!A:A,blinkit_customers!I:I, " ")</f>
        <v>New</v>
      </c>
      <c r="E2957">
        <f>_xlfn.XLOOKUP(A2957,blinkit_order_items[order_id],blinkit_order_items[product_id])</f>
        <v>712003</v>
      </c>
      <c r="F2957" t="str">
        <f>_xlfn.XLOOKUP(E2957,blinkit_products[product_id],blinkit_products[product_name])</f>
        <v>Cola</v>
      </c>
      <c r="G2957" t="str">
        <f>_xlfn.XLOOKUP(E2957,blinkit_products[product_id],blinkit_products[category])</f>
        <v>Cold Drinks &amp; Juices</v>
      </c>
      <c r="H2957">
        <f>_xlfn.XLOOKUP(A2957,blinkit_order_items[order_id],blinkit_order_items[quantity])</f>
        <v>3</v>
      </c>
      <c r="I2957">
        <f>_xlfn.XLOOKUP(A2957,blinkit_order_items[order_id],blinkit_order_items[unit_price])</f>
        <v>671.68</v>
      </c>
      <c r="J2957" s="5">
        <v>1343.84</v>
      </c>
      <c r="K2957" s="5" t="s">
        <v>15</v>
      </c>
      <c r="L2957" s="5" t="s">
        <v>10</v>
      </c>
      <c r="M2957">
        <v>1</v>
      </c>
      <c r="N2957" s="9">
        <v>45404.160439814812</v>
      </c>
    </row>
    <row r="2958" spans="1:14" x14ac:dyDescent="0.3">
      <c r="A2958" s="2">
        <v>2687236003</v>
      </c>
      <c r="B2958" s="3">
        <v>83588803</v>
      </c>
      <c r="C2958" t="str">
        <f>_xlfn.XLOOKUP(B2958,blinkit_customers!A:A,blinkit_customers!B:B," ")</f>
        <v>Indira Sabharwal</v>
      </c>
      <c r="D2958" t="str">
        <f>_xlfn.XLOOKUP(B2958, blinkit_customers!A:A,blinkit_customers!I:I, " ")</f>
        <v>New</v>
      </c>
      <c r="E2958">
        <f>_xlfn.XLOOKUP(A2958,blinkit_order_items[order_id],blinkit_order_items[product_id])</f>
        <v>4452</v>
      </c>
      <c r="F2958" t="str">
        <f>_xlfn.XLOOKUP(E2958,blinkit_products[product_id],blinkit_products[product_name])</f>
        <v>Baby Wipes</v>
      </c>
      <c r="G2958" t="str">
        <f>_xlfn.XLOOKUP(E2958,blinkit_products[product_id],blinkit_products[category])</f>
        <v>Baby Care</v>
      </c>
      <c r="H2958">
        <f>_xlfn.XLOOKUP(A2958,blinkit_order_items[order_id],blinkit_order_items[quantity])</f>
        <v>2</v>
      </c>
      <c r="I2958">
        <f>_xlfn.XLOOKUP(A2958,blinkit_order_items[order_id],blinkit_order_items[unit_price])</f>
        <v>169.88</v>
      </c>
      <c r="J2958" s="3">
        <v>3207.16</v>
      </c>
      <c r="K2958" s="3" t="s">
        <v>15</v>
      </c>
      <c r="L2958" s="3" t="s">
        <v>10</v>
      </c>
      <c r="M2958">
        <v>3</v>
      </c>
      <c r="N2958" s="8">
        <v>45301.875208333331</v>
      </c>
    </row>
    <row r="2959" spans="1:14" x14ac:dyDescent="0.3">
      <c r="A2959" s="4">
        <v>1885906938</v>
      </c>
      <c r="B2959" s="5">
        <v>13455530</v>
      </c>
      <c r="C2959" t="str">
        <f>_xlfn.XLOOKUP(B2959,blinkit_customers!A:A,blinkit_customers!B:B," ")</f>
        <v>Yoshita Varty</v>
      </c>
      <c r="D2959" t="str">
        <f>_xlfn.XLOOKUP(B2959, blinkit_customers!A:A,blinkit_customers!I:I, " ")</f>
        <v>Inactive</v>
      </c>
      <c r="E2959">
        <f>_xlfn.XLOOKUP(A2959,blinkit_order_items[order_id],blinkit_order_items[product_id])</f>
        <v>672059</v>
      </c>
      <c r="F2959" t="str">
        <f>_xlfn.XLOOKUP(E2959,blinkit_products[product_id],blinkit_products[product_name])</f>
        <v>Toothpaste</v>
      </c>
      <c r="G2959" t="str">
        <f>_xlfn.XLOOKUP(E2959,blinkit_products[product_id],blinkit_products[category])</f>
        <v>Personal Care</v>
      </c>
      <c r="H2959">
        <f>_xlfn.XLOOKUP(A2959,blinkit_order_items[order_id],blinkit_order_items[quantity])</f>
        <v>1</v>
      </c>
      <c r="I2959">
        <f>_xlfn.XLOOKUP(A2959,blinkit_order_items[order_id],blinkit_order_items[unit_price])</f>
        <v>672.73</v>
      </c>
      <c r="J2959" s="5">
        <v>4489.8100000000004</v>
      </c>
      <c r="K2959" s="5" t="s">
        <v>11</v>
      </c>
      <c r="L2959" s="5" t="s">
        <v>14</v>
      </c>
      <c r="M2959">
        <v>7</v>
      </c>
      <c r="N2959" s="9">
        <v>45208.180162037039</v>
      </c>
    </row>
    <row r="2960" spans="1:14" x14ac:dyDescent="0.3">
      <c r="A2960" s="2">
        <v>9949334146</v>
      </c>
      <c r="B2960" s="3">
        <v>73363613</v>
      </c>
      <c r="C2960" t="str">
        <f>_xlfn.XLOOKUP(B2960,blinkit_customers!A:A,blinkit_customers!B:B," ")</f>
        <v>Aradhana Bala</v>
      </c>
      <c r="D2960" t="str">
        <f>_xlfn.XLOOKUP(B2960, blinkit_customers!A:A,blinkit_customers!I:I, " ")</f>
        <v>Premium</v>
      </c>
      <c r="E2960">
        <f>_xlfn.XLOOKUP(A2960,blinkit_order_items[order_id],blinkit_order_items[product_id])</f>
        <v>704868</v>
      </c>
      <c r="F2960" t="str">
        <f>_xlfn.XLOOKUP(E2960,blinkit_products[product_id],blinkit_products[product_name])</f>
        <v>Detergent</v>
      </c>
      <c r="G2960" t="str">
        <f>_xlfn.XLOOKUP(E2960,blinkit_products[product_id],blinkit_products[category])</f>
        <v>Household Care</v>
      </c>
      <c r="H2960">
        <f>_xlfn.XLOOKUP(A2960,blinkit_order_items[order_id],blinkit_order_items[quantity])</f>
        <v>1</v>
      </c>
      <c r="I2960">
        <f>_xlfn.XLOOKUP(A2960,blinkit_order_items[order_id],blinkit_order_items[unit_price])</f>
        <v>193.46</v>
      </c>
      <c r="J2960" s="3">
        <v>217.5</v>
      </c>
      <c r="K2960" s="3" t="s">
        <v>15</v>
      </c>
      <c r="L2960" s="3" t="s">
        <v>16</v>
      </c>
      <c r="M2960">
        <v>24</v>
      </c>
      <c r="N2960" s="8">
        <v>45509.104513888888</v>
      </c>
    </row>
    <row r="2961" spans="1:14" x14ac:dyDescent="0.3">
      <c r="A2961" s="4">
        <v>2555454584</v>
      </c>
      <c r="B2961" s="5">
        <v>19182548</v>
      </c>
      <c r="C2961" t="str">
        <f>_xlfn.XLOOKUP(B2961,blinkit_customers!A:A,blinkit_customers!B:B," ")</f>
        <v>Laban Kulkarni</v>
      </c>
      <c r="D2961" t="str">
        <f>_xlfn.XLOOKUP(B2961, blinkit_customers!A:A,blinkit_customers!I:I, " ")</f>
        <v>Regular</v>
      </c>
      <c r="E2961">
        <f>_xlfn.XLOOKUP(A2961,blinkit_order_items[order_id],blinkit_order_items[product_id])</f>
        <v>470449</v>
      </c>
      <c r="F2961" t="str">
        <f>_xlfn.XLOOKUP(E2961,blinkit_products[product_id],blinkit_products[product_name])</f>
        <v>Frozen Biryani</v>
      </c>
      <c r="G2961" t="str">
        <f>_xlfn.XLOOKUP(E2961,blinkit_products[product_id],blinkit_products[category])</f>
        <v>Instant &amp; Frozen Food</v>
      </c>
      <c r="H2961">
        <f>_xlfn.XLOOKUP(A2961,blinkit_order_items[order_id],blinkit_order_items[quantity])</f>
        <v>3</v>
      </c>
      <c r="I2961">
        <f>_xlfn.XLOOKUP(A2961,blinkit_order_items[order_id],blinkit_order_items[unit_price])</f>
        <v>827.77</v>
      </c>
      <c r="J2961" s="5">
        <v>1626.42</v>
      </c>
      <c r="K2961" s="5" t="s">
        <v>11</v>
      </c>
      <c r="L2961" s="5" t="s">
        <v>16</v>
      </c>
      <c r="M2961">
        <v>21</v>
      </c>
      <c r="N2961" s="9">
        <v>45150.720729166664</v>
      </c>
    </row>
    <row r="2962" spans="1:14" x14ac:dyDescent="0.3">
      <c r="A2962" s="2">
        <v>2503209946</v>
      </c>
      <c r="B2962" s="3">
        <v>26844216</v>
      </c>
      <c r="C2962" t="str">
        <f>_xlfn.XLOOKUP(B2962,blinkit_customers!A:A,blinkit_customers!B:B," ")</f>
        <v>Yochana Babu</v>
      </c>
      <c r="D2962" t="str">
        <f>_xlfn.XLOOKUP(B2962, blinkit_customers!A:A,blinkit_customers!I:I, " ")</f>
        <v>Premium</v>
      </c>
      <c r="E2962">
        <f>_xlfn.XLOOKUP(A2962,blinkit_order_items[order_id],blinkit_order_items[product_id])</f>
        <v>661577</v>
      </c>
      <c r="F2962" t="str">
        <f>_xlfn.XLOOKUP(E2962,blinkit_products[product_id],blinkit_products[product_name])</f>
        <v>Cat Food</v>
      </c>
      <c r="G2962" t="str">
        <f>_xlfn.XLOOKUP(E2962,blinkit_products[product_id],blinkit_products[category])</f>
        <v>Pet Care</v>
      </c>
      <c r="H2962">
        <f>_xlfn.XLOOKUP(A2962,blinkit_order_items[order_id],blinkit_order_items[quantity])</f>
        <v>1</v>
      </c>
      <c r="I2962">
        <f>_xlfn.XLOOKUP(A2962,blinkit_order_items[order_id],blinkit_order_items[unit_price])</f>
        <v>720.95</v>
      </c>
      <c r="J2962" s="3">
        <v>1069.03</v>
      </c>
      <c r="K2962" s="3" t="s">
        <v>11</v>
      </c>
      <c r="L2962" s="3" t="s">
        <v>10</v>
      </c>
      <c r="M2962">
        <v>-1</v>
      </c>
      <c r="N2962" s="8">
        <v>45410.464548611111</v>
      </c>
    </row>
    <row r="2963" spans="1:14" x14ac:dyDescent="0.3">
      <c r="A2963" s="4">
        <v>2329563439</v>
      </c>
      <c r="B2963" s="5">
        <v>78157360</v>
      </c>
      <c r="C2963" t="str">
        <f>_xlfn.XLOOKUP(B2963,blinkit_customers!A:A,blinkit_customers!B:B," ")</f>
        <v>Xavier Toor</v>
      </c>
      <c r="D2963" t="str">
        <f>_xlfn.XLOOKUP(B2963, blinkit_customers!A:A,blinkit_customers!I:I, " ")</f>
        <v>Regular</v>
      </c>
      <c r="E2963">
        <f>_xlfn.XLOOKUP(A2963,blinkit_order_items[order_id],blinkit_order_items[product_id])</f>
        <v>186168</v>
      </c>
      <c r="F2963" t="str">
        <f>_xlfn.XLOOKUP(E2963,blinkit_products[product_id],blinkit_products[product_name])</f>
        <v>Dog Food</v>
      </c>
      <c r="G2963" t="str">
        <f>_xlfn.XLOOKUP(E2963,blinkit_products[product_id],blinkit_products[category])</f>
        <v>Pet Care</v>
      </c>
      <c r="H2963">
        <f>_xlfn.XLOOKUP(A2963,blinkit_order_items[order_id],blinkit_order_items[quantity])</f>
        <v>3</v>
      </c>
      <c r="I2963">
        <f>_xlfn.XLOOKUP(A2963,blinkit_order_items[order_id],blinkit_order_items[unit_price])</f>
        <v>878.8</v>
      </c>
      <c r="J2963" s="5">
        <v>1139.8900000000001</v>
      </c>
      <c r="K2963" s="5" t="s">
        <v>12</v>
      </c>
      <c r="L2963" s="5" t="s">
        <v>16</v>
      </c>
      <c r="M2963">
        <v>23</v>
      </c>
      <c r="N2963" s="9">
        <v>45232.990127314813</v>
      </c>
    </row>
    <row r="2964" spans="1:14" x14ac:dyDescent="0.3">
      <c r="A2964" s="2">
        <v>1041536174</v>
      </c>
      <c r="B2964" s="3">
        <v>93018527</v>
      </c>
      <c r="C2964" t="str">
        <f>_xlfn.XLOOKUP(B2964,blinkit_customers!A:A,blinkit_customers!B:B," ")</f>
        <v>Lekha Rout</v>
      </c>
      <c r="D2964" t="str">
        <f>_xlfn.XLOOKUP(B2964, blinkit_customers!A:A,blinkit_customers!I:I, " ")</f>
        <v>New</v>
      </c>
      <c r="E2964">
        <f>_xlfn.XLOOKUP(A2964,blinkit_order_items[order_id],blinkit_order_items[product_id])</f>
        <v>89084</v>
      </c>
      <c r="F2964" t="str">
        <f>_xlfn.XLOOKUP(E2964,blinkit_products[product_id],blinkit_products[product_name])</f>
        <v>Milk</v>
      </c>
      <c r="G2964" t="str">
        <f>_xlfn.XLOOKUP(E2964,blinkit_products[product_id],blinkit_products[category])</f>
        <v>Dairy &amp; Breakfast</v>
      </c>
      <c r="H2964">
        <f>_xlfn.XLOOKUP(A2964,blinkit_order_items[order_id],blinkit_order_items[quantity])</f>
        <v>1</v>
      </c>
      <c r="I2964">
        <f>_xlfn.XLOOKUP(A2964,blinkit_order_items[order_id],blinkit_order_items[unit_price])</f>
        <v>598.83000000000004</v>
      </c>
      <c r="J2964" s="3">
        <v>2780.93</v>
      </c>
      <c r="K2964" s="3" t="s">
        <v>13</v>
      </c>
      <c r="L2964" s="3" t="s">
        <v>14</v>
      </c>
      <c r="M2964">
        <v>12</v>
      </c>
      <c r="N2964" s="8">
        <v>45092.366770833331</v>
      </c>
    </row>
    <row r="2965" spans="1:14" x14ac:dyDescent="0.3">
      <c r="A2965" s="4">
        <v>6631188689</v>
      </c>
      <c r="B2965" s="5">
        <v>8361353</v>
      </c>
      <c r="C2965" t="str">
        <f>_xlfn.XLOOKUP(B2965,blinkit_customers!A:A,blinkit_customers!B:B," ")</f>
        <v>Pahal Kibe</v>
      </c>
      <c r="D2965" t="str">
        <f>_xlfn.XLOOKUP(B2965, blinkit_customers!A:A,blinkit_customers!I:I, " ")</f>
        <v>New</v>
      </c>
      <c r="E2965">
        <f>_xlfn.XLOOKUP(A2965,blinkit_order_items[order_id],blinkit_order_items[product_id])</f>
        <v>63769</v>
      </c>
      <c r="F2965" t="str">
        <f>_xlfn.XLOOKUP(E2965,blinkit_products[product_id],blinkit_products[product_name])</f>
        <v>Lotion</v>
      </c>
      <c r="G2965" t="str">
        <f>_xlfn.XLOOKUP(E2965,blinkit_products[product_id],blinkit_products[category])</f>
        <v>Personal Care</v>
      </c>
      <c r="H2965">
        <f>_xlfn.XLOOKUP(A2965,blinkit_order_items[order_id],blinkit_order_items[quantity])</f>
        <v>2</v>
      </c>
      <c r="I2965">
        <f>_xlfn.XLOOKUP(A2965,blinkit_order_items[order_id],blinkit_order_items[unit_price])</f>
        <v>878.07</v>
      </c>
      <c r="J2965" s="5">
        <v>3536.2</v>
      </c>
      <c r="K2965" s="5" t="s">
        <v>11</v>
      </c>
      <c r="L2965" s="5" t="s">
        <v>10</v>
      </c>
      <c r="M2965">
        <v>-5</v>
      </c>
      <c r="N2965" s="9">
        <v>45379.511250000003</v>
      </c>
    </row>
    <row r="2966" spans="1:14" x14ac:dyDescent="0.3">
      <c r="A2966" s="2">
        <v>9300178512</v>
      </c>
      <c r="B2966" s="3">
        <v>26936578</v>
      </c>
      <c r="C2966" t="str">
        <f>_xlfn.XLOOKUP(B2966,blinkit_customers!A:A,blinkit_customers!B:B," ")</f>
        <v>Lavanya Bawa</v>
      </c>
      <c r="D2966" t="str">
        <f>_xlfn.XLOOKUP(B2966, blinkit_customers!A:A,blinkit_customers!I:I, " ")</f>
        <v>Regular</v>
      </c>
      <c r="E2966">
        <f>_xlfn.XLOOKUP(A2966,blinkit_order_items[order_id],blinkit_order_items[product_id])</f>
        <v>818522</v>
      </c>
      <c r="F2966" t="str">
        <f>_xlfn.XLOOKUP(E2966,blinkit_products[product_id],blinkit_products[product_name])</f>
        <v>Cheese</v>
      </c>
      <c r="G2966" t="str">
        <f>_xlfn.XLOOKUP(E2966,blinkit_products[product_id],blinkit_products[category])</f>
        <v>Dairy &amp; Breakfast</v>
      </c>
      <c r="H2966">
        <f>_xlfn.XLOOKUP(A2966,blinkit_order_items[order_id],blinkit_order_items[quantity])</f>
        <v>2</v>
      </c>
      <c r="I2966">
        <f>_xlfn.XLOOKUP(A2966,blinkit_order_items[order_id],blinkit_order_items[unit_price])</f>
        <v>96.09</v>
      </c>
      <c r="J2966" s="3">
        <v>1204.48</v>
      </c>
      <c r="K2966" s="3" t="s">
        <v>11</v>
      </c>
      <c r="L2966" s="3" t="s">
        <v>10</v>
      </c>
      <c r="M2966">
        <v>3</v>
      </c>
      <c r="N2966" s="8">
        <v>45132.52548611111</v>
      </c>
    </row>
    <row r="2967" spans="1:14" x14ac:dyDescent="0.3">
      <c r="A2967" s="4">
        <v>1086881691</v>
      </c>
      <c r="B2967" s="5">
        <v>77035814</v>
      </c>
      <c r="C2967" t="str">
        <f>_xlfn.XLOOKUP(B2967,blinkit_customers!A:A,blinkit_customers!B:B," ")</f>
        <v>Ishaan Mohanty</v>
      </c>
      <c r="D2967" t="str">
        <f>_xlfn.XLOOKUP(B2967, blinkit_customers!A:A,blinkit_customers!I:I, " ")</f>
        <v>Inactive</v>
      </c>
      <c r="E2967">
        <f>_xlfn.XLOOKUP(A2967,blinkit_order_items[order_id],blinkit_order_items[product_id])</f>
        <v>621677</v>
      </c>
      <c r="F2967" t="str">
        <f>_xlfn.XLOOKUP(E2967,blinkit_products[product_id],blinkit_products[product_name])</f>
        <v>Frozen Biryani</v>
      </c>
      <c r="G2967" t="str">
        <f>_xlfn.XLOOKUP(E2967,blinkit_products[product_id],blinkit_products[category])</f>
        <v>Instant &amp; Frozen Food</v>
      </c>
      <c r="H2967">
        <f>_xlfn.XLOOKUP(A2967,blinkit_order_items[order_id],blinkit_order_items[quantity])</f>
        <v>3</v>
      </c>
      <c r="I2967">
        <f>_xlfn.XLOOKUP(A2967,blinkit_order_items[order_id],blinkit_order_items[unit_price])</f>
        <v>317.8</v>
      </c>
      <c r="J2967" s="5">
        <v>1914.71</v>
      </c>
      <c r="K2967" s="5" t="s">
        <v>11</v>
      </c>
      <c r="L2967" s="5" t="s">
        <v>10</v>
      </c>
      <c r="M2967">
        <v>-2</v>
      </c>
      <c r="N2967" s="9">
        <v>45392.723726851851</v>
      </c>
    </row>
    <row r="2968" spans="1:14" x14ac:dyDescent="0.3">
      <c r="A2968" s="2">
        <v>8008880980</v>
      </c>
      <c r="B2968" s="3">
        <v>57505804</v>
      </c>
      <c r="C2968" t="str">
        <f>_xlfn.XLOOKUP(B2968,blinkit_customers!A:A,blinkit_customers!B:B," ")</f>
        <v>Zinal Padmanabhan</v>
      </c>
      <c r="D2968" t="str">
        <f>_xlfn.XLOOKUP(B2968, blinkit_customers!A:A,blinkit_customers!I:I, " ")</f>
        <v>New</v>
      </c>
      <c r="E2968">
        <f>_xlfn.XLOOKUP(A2968,blinkit_order_items[order_id],blinkit_order_items[product_id])</f>
        <v>589812</v>
      </c>
      <c r="F2968" t="str">
        <f>_xlfn.XLOOKUP(E2968,blinkit_products[product_id],blinkit_products[product_name])</f>
        <v>Detergent</v>
      </c>
      <c r="G2968" t="str">
        <f>_xlfn.XLOOKUP(E2968,blinkit_products[product_id],blinkit_products[category])</f>
        <v>Household Care</v>
      </c>
      <c r="H2968">
        <f>_xlfn.XLOOKUP(A2968,blinkit_order_items[order_id],blinkit_order_items[quantity])</f>
        <v>3</v>
      </c>
      <c r="I2968">
        <f>_xlfn.XLOOKUP(A2968,blinkit_order_items[order_id],blinkit_order_items[unit_price])</f>
        <v>163.03</v>
      </c>
      <c r="J2968" s="3">
        <v>1909.21</v>
      </c>
      <c r="K2968" s="3" t="s">
        <v>13</v>
      </c>
      <c r="L2968" s="3" t="s">
        <v>10</v>
      </c>
      <c r="M2968">
        <v>4</v>
      </c>
      <c r="N2968" s="8">
        <v>45400.649768518517</v>
      </c>
    </row>
    <row r="2969" spans="1:14" x14ac:dyDescent="0.3">
      <c r="A2969" s="4">
        <v>2417680703</v>
      </c>
      <c r="B2969" s="5">
        <v>30823988</v>
      </c>
      <c r="C2969" t="str">
        <f>_xlfn.XLOOKUP(B2969,blinkit_customers!A:A,blinkit_customers!B:B," ")</f>
        <v>Owen Sangha</v>
      </c>
      <c r="D2969" t="str">
        <f>_xlfn.XLOOKUP(B2969, blinkit_customers!A:A,blinkit_customers!I:I, " ")</f>
        <v>Premium</v>
      </c>
      <c r="E2969">
        <f>_xlfn.XLOOKUP(A2969,blinkit_order_items[order_id],blinkit_order_items[product_id])</f>
        <v>687218</v>
      </c>
      <c r="F2969" t="str">
        <f>_xlfn.XLOOKUP(E2969,blinkit_products[product_id],blinkit_products[product_name])</f>
        <v>Mango Drink</v>
      </c>
      <c r="G2969" t="str">
        <f>_xlfn.XLOOKUP(E2969,blinkit_products[product_id],blinkit_products[category])</f>
        <v>Cold Drinks &amp; Juices</v>
      </c>
      <c r="H2969">
        <f>_xlfn.XLOOKUP(A2969,blinkit_order_items[order_id],blinkit_order_items[quantity])</f>
        <v>3</v>
      </c>
      <c r="I2969">
        <f>_xlfn.XLOOKUP(A2969,blinkit_order_items[order_id],blinkit_order_items[unit_price])</f>
        <v>317.82</v>
      </c>
      <c r="J2969" s="5">
        <v>2694.25</v>
      </c>
      <c r="K2969" s="5" t="s">
        <v>13</v>
      </c>
      <c r="L2969" s="5" t="s">
        <v>14</v>
      </c>
      <c r="M2969">
        <v>14</v>
      </c>
      <c r="N2969" s="9">
        <v>45333.021840277775</v>
      </c>
    </row>
    <row r="2970" spans="1:14" x14ac:dyDescent="0.3">
      <c r="A2970" s="2">
        <v>1117730990</v>
      </c>
      <c r="B2970" s="3">
        <v>96640716</v>
      </c>
      <c r="C2970" t="str">
        <f>_xlfn.XLOOKUP(B2970,blinkit_customers!A:A,blinkit_customers!B:B," ")</f>
        <v>Yatan Varughese</v>
      </c>
      <c r="D2970" t="str">
        <f>_xlfn.XLOOKUP(B2970, blinkit_customers!A:A,blinkit_customers!I:I, " ")</f>
        <v>New</v>
      </c>
      <c r="E2970">
        <f>_xlfn.XLOOKUP(A2970,blinkit_order_items[order_id],blinkit_order_items[product_id])</f>
        <v>820973</v>
      </c>
      <c r="F2970" t="str">
        <f>_xlfn.XLOOKUP(E2970,blinkit_products[product_id],blinkit_products[product_name])</f>
        <v>Baby Wipes</v>
      </c>
      <c r="G2970" t="str">
        <f>_xlfn.XLOOKUP(E2970,blinkit_products[product_id],blinkit_products[category])</f>
        <v>Baby Care</v>
      </c>
      <c r="H2970">
        <f>_xlfn.XLOOKUP(A2970,blinkit_order_items[order_id],blinkit_order_items[quantity])</f>
        <v>1</v>
      </c>
      <c r="I2970">
        <f>_xlfn.XLOOKUP(A2970,blinkit_order_items[order_id],blinkit_order_items[unit_price])</f>
        <v>114.52</v>
      </c>
      <c r="J2970" s="3">
        <v>998.06</v>
      </c>
      <c r="K2970" s="3" t="s">
        <v>11</v>
      </c>
      <c r="L2970" s="3" t="s">
        <v>10</v>
      </c>
      <c r="M2970">
        <v>0</v>
      </c>
      <c r="N2970" s="8">
        <v>45527.829259259262</v>
      </c>
    </row>
    <row r="2971" spans="1:14" x14ac:dyDescent="0.3">
      <c r="A2971" s="4">
        <v>1678557345</v>
      </c>
      <c r="B2971" s="5">
        <v>49136375</v>
      </c>
      <c r="C2971" t="str">
        <f>_xlfn.XLOOKUP(B2971,blinkit_customers!A:A,blinkit_customers!B:B," ")</f>
        <v>Rohan Basak</v>
      </c>
      <c r="D2971" t="str">
        <f>_xlfn.XLOOKUP(B2971, blinkit_customers!A:A,blinkit_customers!I:I, " ")</f>
        <v>Inactive</v>
      </c>
      <c r="E2971">
        <f>_xlfn.XLOOKUP(A2971,blinkit_order_items[order_id],blinkit_order_items[product_id])</f>
        <v>329351</v>
      </c>
      <c r="F2971" t="str">
        <f>_xlfn.XLOOKUP(E2971,blinkit_products[product_id],blinkit_products[product_name])</f>
        <v>Cheese</v>
      </c>
      <c r="G2971" t="str">
        <f>_xlfn.XLOOKUP(E2971,blinkit_products[product_id],blinkit_products[category])</f>
        <v>Dairy &amp; Breakfast</v>
      </c>
      <c r="H2971">
        <f>_xlfn.XLOOKUP(A2971,blinkit_order_items[order_id],blinkit_order_items[quantity])</f>
        <v>1</v>
      </c>
      <c r="I2971">
        <f>_xlfn.XLOOKUP(A2971,blinkit_order_items[order_id],blinkit_order_items[unit_price])</f>
        <v>310.87</v>
      </c>
      <c r="J2971" s="5">
        <v>1308.24</v>
      </c>
      <c r="K2971" s="5" t="s">
        <v>15</v>
      </c>
      <c r="L2971" s="5" t="s">
        <v>10</v>
      </c>
      <c r="M2971">
        <v>0</v>
      </c>
      <c r="N2971" s="9">
        <v>45424.712291666663</v>
      </c>
    </row>
    <row r="2972" spans="1:14" x14ac:dyDescent="0.3">
      <c r="A2972" s="2">
        <v>4505129824</v>
      </c>
      <c r="B2972" s="3">
        <v>17341194</v>
      </c>
      <c r="C2972" t="str">
        <f>_xlfn.XLOOKUP(B2972,blinkit_customers!A:A,blinkit_customers!B:B," ")</f>
        <v>Faras Kaul</v>
      </c>
      <c r="D2972" t="str">
        <f>_xlfn.XLOOKUP(B2972, blinkit_customers!A:A,blinkit_customers!I:I, " ")</f>
        <v>Premium</v>
      </c>
      <c r="E2972">
        <f>_xlfn.XLOOKUP(A2972,blinkit_order_items[order_id],blinkit_order_items[product_id])</f>
        <v>382511</v>
      </c>
      <c r="F2972" t="str">
        <f>_xlfn.XLOOKUP(E2972,blinkit_products[product_id],blinkit_products[product_name])</f>
        <v>Butter</v>
      </c>
      <c r="G2972" t="str">
        <f>_xlfn.XLOOKUP(E2972,blinkit_products[product_id],blinkit_products[category])</f>
        <v>Dairy &amp; Breakfast</v>
      </c>
      <c r="H2972">
        <f>_xlfn.XLOOKUP(A2972,blinkit_order_items[order_id],blinkit_order_items[quantity])</f>
        <v>2</v>
      </c>
      <c r="I2972">
        <f>_xlfn.XLOOKUP(A2972,blinkit_order_items[order_id],blinkit_order_items[unit_price])</f>
        <v>702.54</v>
      </c>
      <c r="J2972" s="3">
        <v>2663.24</v>
      </c>
      <c r="K2972" s="3" t="s">
        <v>11</v>
      </c>
      <c r="L2972" s="3" t="s">
        <v>10</v>
      </c>
      <c r="M2972">
        <v>3</v>
      </c>
      <c r="N2972" s="8">
        <v>45244.543946759259</v>
      </c>
    </row>
    <row r="2973" spans="1:14" x14ac:dyDescent="0.3">
      <c r="A2973" s="4">
        <v>8737295686</v>
      </c>
      <c r="B2973" s="5">
        <v>69749541</v>
      </c>
      <c r="C2973" t="str">
        <f>_xlfn.XLOOKUP(B2973,blinkit_customers!A:A,blinkit_customers!B:B," ")</f>
        <v>Ayush Amble</v>
      </c>
      <c r="D2973" t="str">
        <f>_xlfn.XLOOKUP(B2973, blinkit_customers!A:A,blinkit_customers!I:I, " ")</f>
        <v>Premium</v>
      </c>
      <c r="E2973">
        <f>_xlfn.XLOOKUP(A2973,blinkit_order_items[order_id],blinkit_order_items[product_id])</f>
        <v>490602</v>
      </c>
      <c r="F2973" t="str">
        <f>_xlfn.XLOOKUP(E2973,blinkit_products[product_id],blinkit_products[product_name])</f>
        <v>Sugar</v>
      </c>
      <c r="G2973" t="str">
        <f>_xlfn.XLOOKUP(E2973,blinkit_products[product_id],blinkit_products[category])</f>
        <v>Grocery &amp; Staples</v>
      </c>
      <c r="H2973">
        <f>_xlfn.XLOOKUP(A2973,blinkit_order_items[order_id],blinkit_order_items[quantity])</f>
        <v>3</v>
      </c>
      <c r="I2973">
        <f>_xlfn.XLOOKUP(A2973,blinkit_order_items[order_id],blinkit_order_items[unit_price])</f>
        <v>549.47</v>
      </c>
      <c r="J2973" s="5">
        <v>930.92</v>
      </c>
      <c r="K2973" s="5" t="s">
        <v>15</v>
      </c>
      <c r="L2973" s="5" t="s">
        <v>10</v>
      </c>
      <c r="M2973">
        <v>-5</v>
      </c>
      <c r="N2973" s="9">
        <v>45271.380601851852</v>
      </c>
    </row>
    <row r="2974" spans="1:14" x14ac:dyDescent="0.3">
      <c r="A2974" s="2">
        <v>7997347191</v>
      </c>
      <c r="B2974" s="3">
        <v>31813</v>
      </c>
      <c r="C2974" t="str">
        <f>_xlfn.XLOOKUP(B2974,blinkit_customers!A:A,blinkit_customers!B:B," ")</f>
        <v>Indrajit Pau</v>
      </c>
      <c r="D2974" t="str">
        <f>_xlfn.XLOOKUP(B2974, blinkit_customers!A:A,blinkit_customers!I:I, " ")</f>
        <v>Regular</v>
      </c>
      <c r="E2974">
        <f>_xlfn.XLOOKUP(A2974,blinkit_order_items[order_id],blinkit_order_items[product_id])</f>
        <v>803607</v>
      </c>
      <c r="F2974" t="str">
        <f>_xlfn.XLOOKUP(E2974,blinkit_products[product_id],blinkit_products[product_name])</f>
        <v>Soap</v>
      </c>
      <c r="G2974" t="str">
        <f>_xlfn.XLOOKUP(E2974,blinkit_products[product_id],blinkit_products[category])</f>
        <v>Personal Care</v>
      </c>
      <c r="H2974">
        <f>_xlfn.XLOOKUP(A2974,blinkit_order_items[order_id],blinkit_order_items[quantity])</f>
        <v>3</v>
      </c>
      <c r="I2974">
        <f>_xlfn.XLOOKUP(A2974,blinkit_order_items[order_id],blinkit_order_items[unit_price])</f>
        <v>949.73</v>
      </c>
      <c r="J2974" s="3">
        <v>4498.83</v>
      </c>
      <c r="K2974" s="3" t="s">
        <v>15</v>
      </c>
      <c r="L2974" s="3" t="s">
        <v>14</v>
      </c>
      <c r="M2974">
        <v>13</v>
      </c>
      <c r="N2974" s="8">
        <v>45484.14770833333</v>
      </c>
    </row>
    <row r="2975" spans="1:14" x14ac:dyDescent="0.3">
      <c r="A2975" s="4">
        <v>1930645698</v>
      </c>
      <c r="B2975" s="5">
        <v>35554129</v>
      </c>
      <c r="C2975" t="str">
        <f>_xlfn.XLOOKUP(B2975,blinkit_customers!A:A,blinkit_customers!B:B," ")</f>
        <v>Darika Natarajan</v>
      </c>
      <c r="D2975" t="str">
        <f>_xlfn.XLOOKUP(B2975, blinkit_customers!A:A,blinkit_customers!I:I, " ")</f>
        <v>Premium</v>
      </c>
      <c r="E2975">
        <f>_xlfn.XLOOKUP(A2975,blinkit_order_items[order_id],blinkit_order_items[product_id])</f>
        <v>140489</v>
      </c>
      <c r="F2975" t="str">
        <f>_xlfn.XLOOKUP(E2975,blinkit_products[product_id],blinkit_products[product_name])</f>
        <v>Soap</v>
      </c>
      <c r="G2975" t="str">
        <f>_xlfn.XLOOKUP(E2975,blinkit_products[product_id],blinkit_products[category])</f>
        <v>Personal Care</v>
      </c>
      <c r="H2975">
        <f>_xlfn.XLOOKUP(A2975,blinkit_order_items[order_id],blinkit_order_items[quantity])</f>
        <v>3</v>
      </c>
      <c r="I2975">
        <f>_xlfn.XLOOKUP(A2975,blinkit_order_items[order_id],blinkit_order_items[unit_price])</f>
        <v>650.20000000000005</v>
      </c>
      <c r="J2975" s="5">
        <v>3514.7</v>
      </c>
      <c r="K2975" s="5" t="s">
        <v>13</v>
      </c>
      <c r="L2975" s="5" t="s">
        <v>10</v>
      </c>
      <c r="M2975">
        <v>4</v>
      </c>
      <c r="N2975" s="9">
        <v>45511.548958333333</v>
      </c>
    </row>
    <row r="2976" spans="1:14" x14ac:dyDescent="0.3">
      <c r="A2976" s="2">
        <v>5393373590</v>
      </c>
      <c r="B2976" s="3">
        <v>5712468</v>
      </c>
      <c r="C2976" t="str">
        <f>_xlfn.XLOOKUP(B2976,blinkit_customers!A:A,blinkit_customers!B:B," ")</f>
        <v>Zinal Shan</v>
      </c>
      <c r="D2976" t="str">
        <f>_xlfn.XLOOKUP(B2976, blinkit_customers!A:A,blinkit_customers!I:I, " ")</f>
        <v>Inactive</v>
      </c>
      <c r="E2976">
        <f>_xlfn.XLOOKUP(A2976,blinkit_order_items[order_id],blinkit_order_items[product_id])</f>
        <v>112390</v>
      </c>
      <c r="F2976" t="str">
        <f>_xlfn.XLOOKUP(E2976,blinkit_products[product_id],blinkit_products[product_name])</f>
        <v>Toothpaste</v>
      </c>
      <c r="G2976" t="str">
        <f>_xlfn.XLOOKUP(E2976,blinkit_products[product_id],blinkit_products[category])</f>
        <v>Personal Care</v>
      </c>
      <c r="H2976">
        <f>_xlfn.XLOOKUP(A2976,blinkit_order_items[order_id],blinkit_order_items[quantity])</f>
        <v>2</v>
      </c>
      <c r="I2976">
        <f>_xlfn.XLOOKUP(A2976,blinkit_order_items[order_id],blinkit_order_items[unit_price])</f>
        <v>877.98</v>
      </c>
      <c r="J2976" s="3">
        <v>487.51</v>
      </c>
      <c r="K2976" s="3" t="s">
        <v>13</v>
      </c>
      <c r="L2976" s="3" t="s">
        <v>14</v>
      </c>
      <c r="M2976">
        <v>9</v>
      </c>
      <c r="N2976" s="8">
        <v>45562.714872685188</v>
      </c>
    </row>
    <row r="2977" spans="1:14" x14ac:dyDescent="0.3">
      <c r="A2977" s="4">
        <v>5851854765</v>
      </c>
      <c r="B2977" s="5">
        <v>82032191</v>
      </c>
      <c r="C2977" t="str">
        <f>_xlfn.XLOOKUP(B2977,blinkit_customers!A:A,blinkit_customers!B:B," ")</f>
        <v>Benjamin Bhatnagar</v>
      </c>
      <c r="D2977" t="str">
        <f>_xlfn.XLOOKUP(B2977, blinkit_customers!A:A,blinkit_customers!I:I, " ")</f>
        <v>New</v>
      </c>
      <c r="E2977">
        <f>_xlfn.XLOOKUP(A2977,blinkit_order_items[order_id],blinkit_order_items[product_id])</f>
        <v>587645</v>
      </c>
      <c r="F2977" t="str">
        <f>_xlfn.XLOOKUP(E2977,blinkit_products[product_id],blinkit_products[product_name])</f>
        <v>Vitamins</v>
      </c>
      <c r="G2977" t="str">
        <f>_xlfn.XLOOKUP(E2977,blinkit_products[product_id],blinkit_products[category])</f>
        <v>Pharmacy</v>
      </c>
      <c r="H2977">
        <f>_xlfn.XLOOKUP(A2977,blinkit_order_items[order_id],blinkit_order_items[quantity])</f>
        <v>2</v>
      </c>
      <c r="I2977">
        <f>_xlfn.XLOOKUP(A2977,blinkit_order_items[order_id],blinkit_order_items[unit_price])</f>
        <v>801.81</v>
      </c>
      <c r="J2977" s="5">
        <v>1865.04</v>
      </c>
      <c r="K2977" s="5" t="s">
        <v>15</v>
      </c>
      <c r="L2977" s="5" t="s">
        <v>14</v>
      </c>
      <c r="M2977">
        <v>9</v>
      </c>
      <c r="N2977" s="9">
        <v>45254.622025462966</v>
      </c>
    </row>
    <row r="2978" spans="1:14" x14ac:dyDescent="0.3">
      <c r="A2978" s="2">
        <v>3765179520</v>
      </c>
      <c r="B2978" s="3">
        <v>43784632</v>
      </c>
      <c r="C2978" t="str">
        <f>_xlfn.XLOOKUP(B2978,blinkit_customers!A:A,blinkit_customers!B:B," ")</f>
        <v>Adya Johal</v>
      </c>
      <c r="D2978" t="str">
        <f>_xlfn.XLOOKUP(B2978, blinkit_customers!A:A,blinkit_customers!I:I, " ")</f>
        <v>Inactive</v>
      </c>
      <c r="E2978">
        <f>_xlfn.XLOOKUP(A2978,blinkit_order_items[order_id],blinkit_order_items[product_id])</f>
        <v>373536</v>
      </c>
      <c r="F2978" t="str">
        <f>_xlfn.XLOOKUP(E2978,blinkit_products[product_id],blinkit_products[product_name])</f>
        <v>Dog Food</v>
      </c>
      <c r="G2978" t="str">
        <f>_xlfn.XLOOKUP(E2978,blinkit_products[product_id],blinkit_products[category])</f>
        <v>Pet Care</v>
      </c>
      <c r="H2978">
        <f>_xlfn.XLOOKUP(A2978,blinkit_order_items[order_id],blinkit_order_items[quantity])</f>
        <v>1</v>
      </c>
      <c r="I2978">
        <f>_xlfn.XLOOKUP(A2978,blinkit_order_items[order_id],blinkit_order_items[unit_price])</f>
        <v>494.17</v>
      </c>
      <c r="J2978" s="3">
        <v>3700.97</v>
      </c>
      <c r="K2978" s="3" t="s">
        <v>15</v>
      </c>
      <c r="L2978" s="3" t="s">
        <v>16</v>
      </c>
      <c r="M2978">
        <v>23</v>
      </c>
      <c r="N2978" s="8">
        <v>45466.20453703704</v>
      </c>
    </row>
    <row r="2979" spans="1:14" x14ac:dyDescent="0.3">
      <c r="A2979" s="4">
        <v>683969424</v>
      </c>
      <c r="B2979" s="5">
        <v>98225598</v>
      </c>
      <c r="C2979" t="str">
        <f>_xlfn.XLOOKUP(B2979,blinkit_customers!A:A,blinkit_customers!B:B," ")</f>
        <v>Neelima Som</v>
      </c>
      <c r="D2979" t="str">
        <f>_xlfn.XLOOKUP(B2979, blinkit_customers!A:A,blinkit_customers!I:I, " ")</f>
        <v>Premium</v>
      </c>
      <c r="E2979">
        <f>_xlfn.XLOOKUP(A2979,blinkit_order_items[order_id],blinkit_order_items[product_id])</f>
        <v>540618</v>
      </c>
      <c r="F2979" t="str">
        <f>_xlfn.XLOOKUP(E2979,blinkit_products[product_id],blinkit_products[product_name])</f>
        <v>Popcorn</v>
      </c>
      <c r="G2979" t="str">
        <f>_xlfn.XLOOKUP(E2979,blinkit_products[product_id],blinkit_products[category])</f>
        <v>Snacks &amp; Munchies</v>
      </c>
      <c r="H2979">
        <f>_xlfn.XLOOKUP(A2979,blinkit_order_items[order_id],blinkit_order_items[quantity])</f>
        <v>3</v>
      </c>
      <c r="I2979">
        <f>_xlfn.XLOOKUP(A2979,blinkit_order_items[order_id],blinkit_order_items[unit_price])</f>
        <v>317.05</v>
      </c>
      <c r="J2979" s="5">
        <v>2629.12</v>
      </c>
      <c r="K2979" s="5" t="s">
        <v>11</v>
      </c>
      <c r="L2979" s="5" t="s">
        <v>14</v>
      </c>
      <c r="M2979">
        <v>11</v>
      </c>
      <c r="N2979" s="9">
        <v>45148.262511574074</v>
      </c>
    </row>
    <row r="2980" spans="1:14" x14ac:dyDescent="0.3">
      <c r="A2980" s="2">
        <v>8459624382</v>
      </c>
      <c r="B2980" s="3">
        <v>64489709</v>
      </c>
      <c r="C2980" t="str">
        <f>_xlfn.XLOOKUP(B2980,blinkit_customers!A:A,blinkit_customers!B:B," ")</f>
        <v>Ekavir Kade</v>
      </c>
      <c r="D2980" t="str">
        <f>_xlfn.XLOOKUP(B2980, blinkit_customers!A:A,blinkit_customers!I:I, " ")</f>
        <v>Premium</v>
      </c>
      <c r="E2980">
        <f>_xlfn.XLOOKUP(A2980,blinkit_order_items[order_id],blinkit_order_items[product_id])</f>
        <v>602241</v>
      </c>
      <c r="F2980" t="str">
        <f>_xlfn.XLOOKUP(E2980,blinkit_products[product_id],blinkit_products[product_name])</f>
        <v>Nuts</v>
      </c>
      <c r="G2980" t="str">
        <f>_xlfn.XLOOKUP(E2980,blinkit_products[product_id],blinkit_products[category])</f>
        <v>Snacks &amp; Munchies</v>
      </c>
      <c r="H2980">
        <f>_xlfn.XLOOKUP(A2980,blinkit_order_items[order_id],blinkit_order_items[quantity])</f>
        <v>3</v>
      </c>
      <c r="I2980">
        <f>_xlfn.XLOOKUP(A2980,blinkit_order_items[order_id],blinkit_order_items[unit_price])</f>
        <v>976.55</v>
      </c>
      <c r="J2980" s="3">
        <v>786.02</v>
      </c>
      <c r="K2980" s="3" t="s">
        <v>15</v>
      </c>
      <c r="L2980" s="3" t="s">
        <v>14</v>
      </c>
      <c r="M2980">
        <v>13</v>
      </c>
      <c r="N2980" s="8">
        <v>45160.757210648146</v>
      </c>
    </row>
    <row r="2981" spans="1:14" x14ac:dyDescent="0.3">
      <c r="A2981" s="4">
        <v>7110044004</v>
      </c>
      <c r="B2981" s="5">
        <v>62807542</v>
      </c>
      <c r="C2981" t="str">
        <f>_xlfn.XLOOKUP(B2981,blinkit_customers!A:A,blinkit_customers!B:B," ")</f>
        <v>Chatura Apte</v>
      </c>
      <c r="D2981" t="str">
        <f>_xlfn.XLOOKUP(B2981, blinkit_customers!A:A,blinkit_customers!I:I, " ")</f>
        <v>Premium</v>
      </c>
      <c r="E2981">
        <f>_xlfn.XLOOKUP(A2981,blinkit_order_items[order_id],blinkit_order_items[product_id])</f>
        <v>298985</v>
      </c>
      <c r="F2981" t="str">
        <f>_xlfn.XLOOKUP(E2981,blinkit_products[product_id],blinkit_products[product_name])</f>
        <v>Vitamins</v>
      </c>
      <c r="G2981" t="str">
        <f>_xlfn.XLOOKUP(E2981,blinkit_products[product_id],blinkit_products[category])</f>
        <v>Pharmacy</v>
      </c>
      <c r="H2981">
        <f>_xlfn.XLOOKUP(A2981,blinkit_order_items[order_id],blinkit_order_items[quantity])</f>
        <v>1</v>
      </c>
      <c r="I2981">
        <f>_xlfn.XLOOKUP(A2981,blinkit_order_items[order_id],blinkit_order_items[unit_price])</f>
        <v>183.76</v>
      </c>
      <c r="J2981" s="5">
        <v>941.87</v>
      </c>
      <c r="K2981" s="5" t="s">
        <v>12</v>
      </c>
      <c r="L2981" s="5" t="s">
        <v>14</v>
      </c>
      <c r="M2981">
        <v>7</v>
      </c>
      <c r="N2981" s="9">
        <v>45040.580289351848</v>
      </c>
    </row>
    <row r="2982" spans="1:14" x14ac:dyDescent="0.3">
      <c r="A2982" s="2">
        <v>4302375314</v>
      </c>
      <c r="B2982" s="3">
        <v>96253172</v>
      </c>
      <c r="C2982" t="str">
        <f>_xlfn.XLOOKUP(B2982,blinkit_customers!A:A,blinkit_customers!B:B," ")</f>
        <v>Zarna Mammen</v>
      </c>
      <c r="D2982" t="str">
        <f>_xlfn.XLOOKUP(B2982, blinkit_customers!A:A,blinkit_customers!I:I, " ")</f>
        <v>Inactive</v>
      </c>
      <c r="E2982">
        <f>_xlfn.XLOOKUP(A2982,blinkit_order_items[order_id],blinkit_order_items[product_id])</f>
        <v>942001</v>
      </c>
      <c r="F2982" t="str">
        <f>_xlfn.XLOOKUP(E2982,blinkit_products[product_id],blinkit_products[product_name])</f>
        <v>Cat Food</v>
      </c>
      <c r="G2982" t="str">
        <f>_xlfn.XLOOKUP(E2982,blinkit_products[product_id],blinkit_products[category])</f>
        <v>Pet Care</v>
      </c>
      <c r="H2982">
        <f>_xlfn.XLOOKUP(A2982,blinkit_order_items[order_id],blinkit_order_items[quantity])</f>
        <v>2</v>
      </c>
      <c r="I2982">
        <f>_xlfn.XLOOKUP(A2982,blinkit_order_items[order_id],blinkit_order_items[unit_price])</f>
        <v>671.55</v>
      </c>
      <c r="J2982" s="3">
        <v>3332.44</v>
      </c>
      <c r="K2982" s="3" t="s">
        <v>13</v>
      </c>
      <c r="L2982" s="3" t="s">
        <v>10</v>
      </c>
      <c r="M2982">
        <v>5</v>
      </c>
      <c r="N2982" s="8">
        <v>45354.354699074072</v>
      </c>
    </row>
    <row r="2983" spans="1:14" x14ac:dyDescent="0.3">
      <c r="A2983" s="4">
        <v>1245307588</v>
      </c>
      <c r="B2983" s="5">
        <v>13760839</v>
      </c>
      <c r="C2983" t="str">
        <f>_xlfn.XLOOKUP(B2983,blinkit_customers!A:A,blinkit_customers!B:B," ")</f>
        <v>Anvi Savant</v>
      </c>
      <c r="D2983" t="str">
        <f>_xlfn.XLOOKUP(B2983, blinkit_customers!A:A,blinkit_customers!I:I, " ")</f>
        <v>Premium</v>
      </c>
      <c r="E2983">
        <f>_xlfn.XLOOKUP(A2983,blinkit_order_items[order_id],blinkit_order_items[product_id])</f>
        <v>669378</v>
      </c>
      <c r="F2983" t="str">
        <f>_xlfn.XLOOKUP(E2983,blinkit_products[product_id],blinkit_products[product_name])</f>
        <v>Potatoes</v>
      </c>
      <c r="G2983" t="str">
        <f>_xlfn.XLOOKUP(E2983,blinkit_products[product_id],blinkit_products[category])</f>
        <v>Fruits &amp; Vegetables</v>
      </c>
      <c r="H2983">
        <f>_xlfn.XLOOKUP(A2983,blinkit_order_items[order_id],blinkit_order_items[quantity])</f>
        <v>2</v>
      </c>
      <c r="I2983">
        <f>_xlfn.XLOOKUP(A2983,blinkit_order_items[order_id],blinkit_order_items[unit_price])</f>
        <v>212.14</v>
      </c>
      <c r="J2983" s="5">
        <v>1800.39</v>
      </c>
      <c r="K2983" s="5" t="s">
        <v>11</v>
      </c>
      <c r="L2983" s="5" t="s">
        <v>14</v>
      </c>
      <c r="M2983">
        <v>10</v>
      </c>
      <c r="N2983" s="9">
        <v>45040.658275462964</v>
      </c>
    </row>
    <row r="2984" spans="1:14" x14ac:dyDescent="0.3">
      <c r="A2984" s="2">
        <v>3876260101</v>
      </c>
      <c r="B2984" s="3">
        <v>70420271</v>
      </c>
      <c r="C2984" t="str">
        <f>_xlfn.XLOOKUP(B2984,blinkit_customers!A:A,blinkit_customers!B:B," ")</f>
        <v>Ryan Ratta</v>
      </c>
      <c r="D2984" t="str">
        <f>_xlfn.XLOOKUP(B2984, blinkit_customers!A:A,blinkit_customers!I:I, " ")</f>
        <v>New</v>
      </c>
      <c r="E2984">
        <f>_xlfn.XLOOKUP(A2984,blinkit_order_items[order_id],blinkit_order_items[product_id])</f>
        <v>451933</v>
      </c>
      <c r="F2984" t="str">
        <f>_xlfn.XLOOKUP(E2984,blinkit_products[product_id],blinkit_products[product_name])</f>
        <v>Wheat Flour</v>
      </c>
      <c r="G2984" t="str">
        <f>_xlfn.XLOOKUP(E2984,blinkit_products[product_id],blinkit_products[category])</f>
        <v>Grocery &amp; Staples</v>
      </c>
      <c r="H2984">
        <f>_xlfn.XLOOKUP(A2984,blinkit_order_items[order_id],blinkit_order_items[quantity])</f>
        <v>1</v>
      </c>
      <c r="I2984">
        <f>_xlfn.XLOOKUP(A2984,blinkit_order_items[order_id],blinkit_order_items[unit_price])</f>
        <v>568.94000000000005</v>
      </c>
      <c r="J2984" s="3">
        <v>22.14</v>
      </c>
      <c r="K2984" s="3" t="s">
        <v>15</v>
      </c>
      <c r="L2984" s="3" t="s">
        <v>10</v>
      </c>
      <c r="M2984">
        <v>-2</v>
      </c>
      <c r="N2984" s="8">
        <v>45180.527511574073</v>
      </c>
    </row>
    <row r="2985" spans="1:14" x14ac:dyDescent="0.3">
      <c r="A2985" s="4">
        <v>3162263618</v>
      </c>
      <c r="B2985" s="5">
        <v>23676689</v>
      </c>
      <c r="C2985" t="str">
        <f>_xlfn.XLOOKUP(B2985,blinkit_customers!A:A,blinkit_customers!B:B," ")</f>
        <v>Jagat Dhar</v>
      </c>
      <c r="D2985" t="str">
        <f>_xlfn.XLOOKUP(B2985, blinkit_customers!A:A,blinkit_customers!I:I, " ")</f>
        <v>Premium</v>
      </c>
      <c r="E2985">
        <f>_xlfn.XLOOKUP(A2985,blinkit_order_items[order_id],blinkit_order_items[product_id])</f>
        <v>94225</v>
      </c>
      <c r="F2985" t="str">
        <f>_xlfn.XLOOKUP(E2985,blinkit_products[product_id],blinkit_products[product_name])</f>
        <v>Toilet Cleaner</v>
      </c>
      <c r="G2985" t="str">
        <f>_xlfn.XLOOKUP(E2985,blinkit_products[product_id],blinkit_products[category])</f>
        <v>Household Care</v>
      </c>
      <c r="H2985">
        <f>_xlfn.XLOOKUP(A2985,blinkit_order_items[order_id],blinkit_order_items[quantity])</f>
        <v>3</v>
      </c>
      <c r="I2985">
        <f>_xlfn.XLOOKUP(A2985,blinkit_order_items[order_id],blinkit_order_items[unit_price])</f>
        <v>77.11</v>
      </c>
      <c r="J2985" s="5">
        <v>2824.3</v>
      </c>
      <c r="K2985" s="5" t="s">
        <v>13</v>
      </c>
      <c r="L2985" s="5" t="s">
        <v>10</v>
      </c>
      <c r="M2985">
        <v>2</v>
      </c>
      <c r="N2985" s="9">
        <v>45073.527048611111</v>
      </c>
    </row>
    <row r="2986" spans="1:14" x14ac:dyDescent="0.3">
      <c r="A2986" s="2">
        <v>655792395</v>
      </c>
      <c r="B2986" s="3">
        <v>11254582</v>
      </c>
      <c r="C2986" t="str">
        <f>_xlfn.XLOOKUP(B2986,blinkit_customers!A:A,blinkit_customers!B:B," ")</f>
        <v>Caleb Krish</v>
      </c>
      <c r="D2986" t="str">
        <f>_xlfn.XLOOKUP(B2986, blinkit_customers!A:A,blinkit_customers!I:I, " ")</f>
        <v>Inactive</v>
      </c>
      <c r="E2986">
        <f>_xlfn.XLOOKUP(A2986,blinkit_order_items[order_id],blinkit_order_items[product_id])</f>
        <v>798639</v>
      </c>
      <c r="F2986" t="str">
        <f>_xlfn.XLOOKUP(E2986,blinkit_products[product_id],blinkit_products[product_name])</f>
        <v>Eggs</v>
      </c>
      <c r="G2986" t="str">
        <f>_xlfn.XLOOKUP(E2986,blinkit_products[product_id],blinkit_products[category])</f>
        <v>Dairy &amp; Breakfast</v>
      </c>
      <c r="H2986">
        <f>_xlfn.XLOOKUP(A2986,blinkit_order_items[order_id],blinkit_order_items[quantity])</f>
        <v>1</v>
      </c>
      <c r="I2986">
        <f>_xlfn.XLOOKUP(A2986,blinkit_order_items[order_id],blinkit_order_items[unit_price])</f>
        <v>211.25</v>
      </c>
      <c r="J2986" s="3">
        <v>1028.96</v>
      </c>
      <c r="K2986" s="3" t="s">
        <v>15</v>
      </c>
      <c r="L2986" s="3" t="s">
        <v>14</v>
      </c>
      <c r="M2986">
        <v>6</v>
      </c>
      <c r="N2986" s="8">
        <v>45401.961435185185</v>
      </c>
    </row>
    <row r="2987" spans="1:14" x14ac:dyDescent="0.3">
      <c r="A2987" s="4">
        <v>7624743284</v>
      </c>
      <c r="B2987" s="5">
        <v>40392019</v>
      </c>
      <c r="C2987" t="str">
        <f>_xlfn.XLOOKUP(B2987,blinkit_customers!A:A,blinkit_customers!B:B," ")</f>
        <v>Yashvi Sur</v>
      </c>
      <c r="D2987" t="str">
        <f>_xlfn.XLOOKUP(B2987, blinkit_customers!A:A,blinkit_customers!I:I, " ")</f>
        <v>Premium</v>
      </c>
      <c r="E2987">
        <f>_xlfn.XLOOKUP(A2987,blinkit_order_items[order_id],blinkit_order_items[product_id])</f>
        <v>257719</v>
      </c>
      <c r="F2987" t="str">
        <f>_xlfn.XLOOKUP(E2987,blinkit_products[product_id],blinkit_products[product_name])</f>
        <v>Eggs</v>
      </c>
      <c r="G2987" t="str">
        <f>_xlfn.XLOOKUP(E2987,blinkit_products[product_id],blinkit_products[category])</f>
        <v>Dairy &amp; Breakfast</v>
      </c>
      <c r="H2987">
        <f>_xlfn.XLOOKUP(A2987,blinkit_order_items[order_id],blinkit_order_items[quantity])</f>
        <v>3</v>
      </c>
      <c r="I2987">
        <f>_xlfn.XLOOKUP(A2987,blinkit_order_items[order_id],blinkit_order_items[unit_price])</f>
        <v>281.73</v>
      </c>
      <c r="J2987" s="5">
        <v>3542.84</v>
      </c>
      <c r="K2987" s="5" t="s">
        <v>12</v>
      </c>
      <c r="L2987" s="5" t="s">
        <v>14</v>
      </c>
      <c r="M2987">
        <v>7</v>
      </c>
      <c r="N2987" s="9">
        <v>45153.221331018518</v>
      </c>
    </row>
    <row r="2988" spans="1:14" x14ac:dyDescent="0.3">
      <c r="A2988" s="2">
        <v>4783962671</v>
      </c>
      <c r="B2988" s="3">
        <v>57765367</v>
      </c>
      <c r="C2988" t="str">
        <f>_xlfn.XLOOKUP(B2988,blinkit_customers!A:A,blinkit_customers!B:B," ")</f>
        <v>Advika Sundaram</v>
      </c>
      <c r="D2988" t="str">
        <f>_xlfn.XLOOKUP(B2988, blinkit_customers!A:A,blinkit_customers!I:I, " ")</f>
        <v>Premium</v>
      </c>
      <c r="E2988">
        <f>_xlfn.XLOOKUP(A2988,blinkit_order_items[order_id],blinkit_order_items[product_id])</f>
        <v>272170</v>
      </c>
      <c r="F2988" t="str">
        <f>_xlfn.XLOOKUP(E2988,blinkit_products[product_id],blinkit_products[product_name])</f>
        <v>Ice Cream</v>
      </c>
      <c r="G2988" t="str">
        <f>_xlfn.XLOOKUP(E2988,blinkit_products[product_id],blinkit_products[category])</f>
        <v>Instant &amp; Frozen Food</v>
      </c>
      <c r="H2988">
        <f>_xlfn.XLOOKUP(A2988,blinkit_order_items[order_id],blinkit_order_items[quantity])</f>
        <v>1</v>
      </c>
      <c r="I2988">
        <f>_xlfn.XLOOKUP(A2988,blinkit_order_items[order_id],blinkit_order_items[unit_price])</f>
        <v>140.80000000000001</v>
      </c>
      <c r="J2988" s="3">
        <v>2056.7600000000002</v>
      </c>
      <c r="K2988" s="3" t="s">
        <v>13</v>
      </c>
      <c r="L2988" s="3" t="s">
        <v>14</v>
      </c>
      <c r="M2988">
        <v>8</v>
      </c>
      <c r="N2988" s="8">
        <v>45208.74145833333</v>
      </c>
    </row>
    <row r="2989" spans="1:14" x14ac:dyDescent="0.3">
      <c r="A2989" s="4">
        <v>7166787473</v>
      </c>
      <c r="B2989" s="5">
        <v>97928541</v>
      </c>
      <c r="C2989" t="str">
        <f>_xlfn.XLOOKUP(B2989,blinkit_customers!A:A,blinkit_customers!B:B," ")</f>
        <v>Pratyush Peri</v>
      </c>
      <c r="D2989" t="str">
        <f>_xlfn.XLOOKUP(B2989, blinkit_customers!A:A,blinkit_customers!I:I, " ")</f>
        <v>New</v>
      </c>
      <c r="E2989">
        <f>_xlfn.XLOOKUP(A2989,blinkit_order_items[order_id],blinkit_order_items[product_id])</f>
        <v>425341</v>
      </c>
      <c r="F2989" t="str">
        <f>_xlfn.XLOOKUP(E2989,blinkit_products[product_id],blinkit_products[product_name])</f>
        <v>Pet Treats</v>
      </c>
      <c r="G2989" t="str">
        <f>_xlfn.XLOOKUP(E2989,blinkit_products[product_id],blinkit_products[category])</f>
        <v>Pet Care</v>
      </c>
      <c r="H2989">
        <f>_xlfn.XLOOKUP(A2989,blinkit_order_items[order_id],blinkit_order_items[quantity])</f>
        <v>2</v>
      </c>
      <c r="I2989">
        <f>_xlfn.XLOOKUP(A2989,blinkit_order_items[order_id],blinkit_order_items[unit_price])</f>
        <v>486.28</v>
      </c>
      <c r="J2989" s="5">
        <v>2983.11</v>
      </c>
      <c r="K2989" s="5" t="s">
        <v>13</v>
      </c>
      <c r="L2989" s="5" t="s">
        <v>16</v>
      </c>
      <c r="M2989">
        <v>29</v>
      </c>
      <c r="N2989" s="9">
        <v>45528.257523148146</v>
      </c>
    </row>
    <row r="2990" spans="1:14" x14ac:dyDescent="0.3">
      <c r="A2990" s="2">
        <v>9395228070</v>
      </c>
      <c r="B2990" s="3">
        <v>40275138</v>
      </c>
      <c r="C2990" t="str">
        <f>_xlfn.XLOOKUP(B2990,blinkit_customers!A:A,blinkit_customers!B:B," ")</f>
        <v>Eiravati Thaker</v>
      </c>
      <c r="D2990" t="str">
        <f>_xlfn.XLOOKUP(B2990, blinkit_customers!A:A,blinkit_customers!I:I, " ")</f>
        <v>Inactive</v>
      </c>
      <c r="E2990">
        <f>_xlfn.XLOOKUP(A2990,blinkit_order_items[order_id],blinkit_order_items[product_id])</f>
        <v>52729</v>
      </c>
      <c r="F2990" t="str">
        <f>_xlfn.XLOOKUP(E2990,blinkit_products[product_id],blinkit_products[product_name])</f>
        <v>Cat Food</v>
      </c>
      <c r="G2990" t="str">
        <f>_xlfn.XLOOKUP(E2990,blinkit_products[product_id],blinkit_products[category])</f>
        <v>Pet Care</v>
      </c>
      <c r="H2990">
        <f>_xlfn.XLOOKUP(A2990,blinkit_order_items[order_id],blinkit_order_items[quantity])</f>
        <v>2</v>
      </c>
      <c r="I2990">
        <f>_xlfn.XLOOKUP(A2990,blinkit_order_items[order_id],blinkit_order_items[unit_price])</f>
        <v>316.02</v>
      </c>
      <c r="J2990" s="3">
        <v>1849.78</v>
      </c>
      <c r="K2990" s="3" t="s">
        <v>11</v>
      </c>
      <c r="L2990" s="3" t="s">
        <v>10</v>
      </c>
      <c r="M2990">
        <v>-1</v>
      </c>
      <c r="N2990" s="8">
        <v>45547.832002314812</v>
      </c>
    </row>
    <row r="2991" spans="1:14" x14ac:dyDescent="0.3">
      <c r="A2991" s="4">
        <v>902157975</v>
      </c>
      <c r="B2991" s="5">
        <v>80371626</v>
      </c>
      <c r="C2991" t="str">
        <f>_xlfn.XLOOKUP(B2991,blinkit_customers!A:A,blinkit_customers!B:B," ")</f>
        <v>Yashasvi Divan</v>
      </c>
      <c r="D2991" t="str">
        <f>_xlfn.XLOOKUP(B2991, blinkit_customers!A:A,blinkit_customers!I:I, " ")</f>
        <v>New</v>
      </c>
      <c r="E2991">
        <f>_xlfn.XLOOKUP(A2991,blinkit_order_items[order_id],blinkit_order_items[product_id])</f>
        <v>440875</v>
      </c>
      <c r="F2991" t="str">
        <f>_xlfn.XLOOKUP(E2991,blinkit_products[product_id],blinkit_products[product_name])</f>
        <v>Baby Wipes</v>
      </c>
      <c r="G2991" t="str">
        <f>_xlfn.XLOOKUP(E2991,blinkit_products[product_id],blinkit_products[category])</f>
        <v>Baby Care</v>
      </c>
      <c r="H2991">
        <f>_xlfn.XLOOKUP(A2991,blinkit_order_items[order_id],blinkit_order_items[quantity])</f>
        <v>1</v>
      </c>
      <c r="I2991">
        <f>_xlfn.XLOOKUP(A2991,blinkit_order_items[order_id],blinkit_order_items[unit_price])</f>
        <v>275.02999999999997</v>
      </c>
      <c r="J2991" s="5">
        <v>946.86</v>
      </c>
      <c r="K2991" s="5" t="s">
        <v>11</v>
      </c>
      <c r="L2991" s="5" t="s">
        <v>10</v>
      </c>
      <c r="M2991">
        <v>-3</v>
      </c>
      <c r="N2991" s="9">
        <v>45028.044293981482</v>
      </c>
    </row>
    <row r="2992" spans="1:14" x14ac:dyDescent="0.3">
      <c r="A2992" s="2">
        <v>6947741744</v>
      </c>
      <c r="B2992" s="3">
        <v>49617531</v>
      </c>
      <c r="C2992" t="str">
        <f>_xlfn.XLOOKUP(B2992,blinkit_customers!A:A,blinkit_customers!B:B," ")</f>
        <v>Vamakshi Pradhan</v>
      </c>
      <c r="D2992" t="str">
        <f>_xlfn.XLOOKUP(B2992, blinkit_customers!A:A,blinkit_customers!I:I, " ")</f>
        <v>Inactive</v>
      </c>
      <c r="E2992">
        <f>_xlfn.XLOOKUP(A2992,blinkit_order_items[order_id],blinkit_order_items[product_id])</f>
        <v>272170</v>
      </c>
      <c r="F2992" t="str">
        <f>_xlfn.XLOOKUP(E2992,blinkit_products[product_id],blinkit_products[product_name])</f>
        <v>Ice Cream</v>
      </c>
      <c r="G2992" t="str">
        <f>_xlfn.XLOOKUP(E2992,blinkit_products[product_id],blinkit_products[category])</f>
        <v>Instant &amp; Frozen Food</v>
      </c>
      <c r="H2992">
        <f>_xlfn.XLOOKUP(A2992,blinkit_order_items[order_id],blinkit_order_items[quantity])</f>
        <v>2</v>
      </c>
      <c r="I2992">
        <f>_xlfn.XLOOKUP(A2992,blinkit_order_items[order_id],blinkit_order_items[unit_price])</f>
        <v>140.80000000000001</v>
      </c>
      <c r="J2992" s="3">
        <v>936.96</v>
      </c>
      <c r="K2992" s="3" t="s">
        <v>12</v>
      </c>
      <c r="L2992" s="3" t="s">
        <v>10</v>
      </c>
      <c r="M2992">
        <v>5</v>
      </c>
      <c r="N2992" s="8">
        <v>45117.337002314816</v>
      </c>
    </row>
    <row r="2993" spans="1:14" x14ac:dyDescent="0.3">
      <c r="A2993" s="4">
        <v>4788498083</v>
      </c>
      <c r="B2993" s="5">
        <v>16420489</v>
      </c>
      <c r="C2993" t="str">
        <f>_xlfn.XLOOKUP(B2993,blinkit_customers!A:A,blinkit_customers!B:B," ")</f>
        <v>Divya Peri</v>
      </c>
      <c r="D2993" t="str">
        <f>_xlfn.XLOOKUP(B2993, blinkit_customers!A:A,blinkit_customers!I:I, " ")</f>
        <v>New</v>
      </c>
      <c r="E2993">
        <f>_xlfn.XLOOKUP(A2993,blinkit_order_items[order_id],blinkit_order_items[product_id])</f>
        <v>451812</v>
      </c>
      <c r="F2993" t="str">
        <f>_xlfn.XLOOKUP(E2993,blinkit_products[product_id],blinkit_products[product_name])</f>
        <v>Pain Reliever</v>
      </c>
      <c r="G2993" t="str">
        <f>_xlfn.XLOOKUP(E2993,blinkit_products[product_id],blinkit_products[category])</f>
        <v>Pharmacy</v>
      </c>
      <c r="H2993">
        <f>_xlfn.XLOOKUP(A2993,blinkit_order_items[order_id],blinkit_order_items[quantity])</f>
        <v>2</v>
      </c>
      <c r="I2993">
        <f>_xlfn.XLOOKUP(A2993,blinkit_order_items[order_id],blinkit_order_items[unit_price])</f>
        <v>530.85</v>
      </c>
      <c r="J2993" s="5">
        <v>2208.7800000000002</v>
      </c>
      <c r="K2993" s="5" t="s">
        <v>15</v>
      </c>
      <c r="L2993" s="5" t="s">
        <v>16</v>
      </c>
      <c r="M2993">
        <v>16</v>
      </c>
      <c r="N2993" s="9">
        <v>45186.121076388888</v>
      </c>
    </row>
    <row r="2994" spans="1:14" x14ac:dyDescent="0.3">
      <c r="A2994" s="2">
        <v>8070127087</v>
      </c>
      <c r="B2994" s="3">
        <v>27709218</v>
      </c>
      <c r="C2994" t="str">
        <f>_xlfn.XLOOKUP(B2994,blinkit_customers!A:A,blinkit_customers!B:B," ")</f>
        <v>Ryan Dhingra</v>
      </c>
      <c r="D2994" t="str">
        <f>_xlfn.XLOOKUP(B2994, blinkit_customers!A:A,blinkit_customers!I:I, " ")</f>
        <v>Regular</v>
      </c>
      <c r="E2994">
        <f>_xlfn.XLOOKUP(A2994,blinkit_order_items[order_id],blinkit_order_items[product_id])</f>
        <v>120532</v>
      </c>
      <c r="F2994" t="str">
        <f>_xlfn.XLOOKUP(E2994,blinkit_products[product_id],blinkit_products[product_name])</f>
        <v>Wheat Flour</v>
      </c>
      <c r="G2994" t="str">
        <f>_xlfn.XLOOKUP(E2994,blinkit_products[product_id],blinkit_products[category])</f>
        <v>Grocery &amp; Staples</v>
      </c>
      <c r="H2994">
        <f>_xlfn.XLOOKUP(A2994,blinkit_order_items[order_id],blinkit_order_items[quantity])</f>
        <v>2</v>
      </c>
      <c r="I2994">
        <f>_xlfn.XLOOKUP(A2994,blinkit_order_items[order_id],blinkit_order_items[unit_price])</f>
        <v>697.53</v>
      </c>
      <c r="J2994" s="3">
        <v>2506.63</v>
      </c>
      <c r="K2994" s="3" t="s">
        <v>13</v>
      </c>
      <c r="L2994" s="3" t="s">
        <v>10</v>
      </c>
      <c r="M2994">
        <v>5</v>
      </c>
      <c r="N2994" s="8">
        <v>45526.257488425923</v>
      </c>
    </row>
    <row r="2995" spans="1:14" x14ac:dyDescent="0.3">
      <c r="A2995" s="4">
        <v>5191429552</v>
      </c>
      <c r="B2995" s="5">
        <v>14944819</v>
      </c>
      <c r="C2995" t="str">
        <f>_xlfn.XLOOKUP(B2995,blinkit_customers!A:A,blinkit_customers!B:B," ")</f>
        <v>Triya Patla</v>
      </c>
      <c r="D2995" t="str">
        <f>_xlfn.XLOOKUP(B2995, blinkit_customers!A:A,blinkit_customers!I:I, " ")</f>
        <v>Premium</v>
      </c>
      <c r="E2995">
        <f>_xlfn.XLOOKUP(A2995,blinkit_order_items[order_id],blinkit_order_items[product_id])</f>
        <v>734789</v>
      </c>
      <c r="F2995" t="str">
        <f>_xlfn.XLOOKUP(E2995,blinkit_products[product_id],blinkit_products[product_name])</f>
        <v>Popcorn</v>
      </c>
      <c r="G2995" t="str">
        <f>_xlfn.XLOOKUP(E2995,blinkit_products[product_id],blinkit_products[category])</f>
        <v>Snacks &amp; Munchies</v>
      </c>
      <c r="H2995">
        <f>_xlfn.XLOOKUP(A2995,blinkit_order_items[order_id],blinkit_order_items[quantity])</f>
        <v>3</v>
      </c>
      <c r="I2995">
        <f>_xlfn.XLOOKUP(A2995,blinkit_order_items[order_id],blinkit_order_items[unit_price])</f>
        <v>395.82</v>
      </c>
      <c r="J2995" s="5">
        <v>2418.9699999999998</v>
      </c>
      <c r="K2995" s="5" t="s">
        <v>12</v>
      </c>
      <c r="L2995" s="5" t="s">
        <v>14</v>
      </c>
      <c r="M2995">
        <v>12</v>
      </c>
      <c r="N2995" s="9">
        <v>45283.713020833333</v>
      </c>
    </row>
    <row r="2996" spans="1:14" x14ac:dyDescent="0.3">
      <c r="A2996" s="2">
        <v>5220651138</v>
      </c>
      <c r="B2996" s="3">
        <v>91768226</v>
      </c>
      <c r="C2996" t="str">
        <f>_xlfn.XLOOKUP(B2996,blinkit_customers!A:A,blinkit_customers!B:B," ")</f>
        <v>Vansha Walia</v>
      </c>
      <c r="D2996" t="str">
        <f>_xlfn.XLOOKUP(B2996, blinkit_customers!A:A,blinkit_customers!I:I, " ")</f>
        <v>Regular</v>
      </c>
      <c r="E2996">
        <f>_xlfn.XLOOKUP(A2996,blinkit_order_items[order_id],blinkit_order_items[product_id])</f>
        <v>448752</v>
      </c>
      <c r="F2996" t="str">
        <f>_xlfn.XLOOKUP(E2996,blinkit_products[product_id],blinkit_products[product_name])</f>
        <v>Toilet Cleaner</v>
      </c>
      <c r="G2996" t="str">
        <f>_xlfn.XLOOKUP(E2996,blinkit_products[product_id],blinkit_products[category])</f>
        <v>Household Care</v>
      </c>
      <c r="H2996">
        <f>_xlfn.XLOOKUP(A2996,blinkit_order_items[order_id],blinkit_order_items[quantity])</f>
        <v>2</v>
      </c>
      <c r="I2996">
        <f>_xlfn.XLOOKUP(A2996,blinkit_order_items[order_id],blinkit_order_items[unit_price])</f>
        <v>160.07</v>
      </c>
      <c r="J2996" s="3">
        <v>2783.14</v>
      </c>
      <c r="K2996" s="3" t="s">
        <v>11</v>
      </c>
      <c r="L2996" s="3" t="s">
        <v>10</v>
      </c>
      <c r="M2996">
        <v>-3</v>
      </c>
      <c r="N2996" s="8">
        <v>45364.099652777775</v>
      </c>
    </row>
    <row r="2997" spans="1:14" x14ac:dyDescent="0.3">
      <c r="A2997" s="4">
        <v>2758734705</v>
      </c>
      <c r="B2997" s="5">
        <v>54797119</v>
      </c>
      <c r="C2997" t="str">
        <f>_xlfn.XLOOKUP(B2997,blinkit_customers!A:A,blinkit_customers!B:B," ")</f>
        <v>Anusha Patel</v>
      </c>
      <c r="D2997" t="str">
        <f>_xlfn.XLOOKUP(B2997, blinkit_customers!A:A,blinkit_customers!I:I, " ")</f>
        <v>Premium</v>
      </c>
      <c r="E2997">
        <f>_xlfn.XLOOKUP(A2997,blinkit_order_items[order_id],blinkit_order_items[product_id])</f>
        <v>563740</v>
      </c>
      <c r="F2997" t="str">
        <f>_xlfn.XLOOKUP(E2997,blinkit_products[product_id],blinkit_products[product_name])</f>
        <v>Chips</v>
      </c>
      <c r="G2997" t="str">
        <f>_xlfn.XLOOKUP(E2997,blinkit_products[product_id],blinkit_products[category])</f>
        <v>Snacks &amp; Munchies</v>
      </c>
      <c r="H2997">
        <f>_xlfn.XLOOKUP(A2997,blinkit_order_items[order_id],blinkit_order_items[quantity])</f>
        <v>3</v>
      </c>
      <c r="I2997">
        <f>_xlfn.XLOOKUP(A2997,blinkit_order_items[order_id],blinkit_order_items[unit_price])</f>
        <v>96.33</v>
      </c>
      <c r="J2997" s="5">
        <v>1460.54</v>
      </c>
      <c r="K2997" s="5" t="s">
        <v>12</v>
      </c>
      <c r="L2997" s="5" t="s">
        <v>10</v>
      </c>
      <c r="M2997">
        <v>2</v>
      </c>
      <c r="N2997" s="9">
        <v>45140.967187499999</v>
      </c>
    </row>
    <row r="2998" spans="1:14" x14ac:dyDescent="0.3">
      <c r="A2998" s="2">
        <v>2907887532</v>
      </c>
      <c r="B2998" s="3">
        <v>85838438</v>
      </c>
      <c r="C2998" t="str">
        <f>_xlfn.XLOOKUP(B2998,blinkit_customers!A:A,blinkit_customers!B:B," ")</f>
        <v>Advay Mann</v>
      </c>
      <c r="D2998" t="str">
        <f>_xlfn.XLOOKUP(B2998, blinkit_customers!A:A,blinkit_customers!I:I, " ")</f>
        <v>Inactive</v>
      </c>
      <c r="E2998">
        <f>_xlfn.XLOOKUP(A2998,blinkit_order_items[order_id],blinkit_order_items[product_id])</f>
        <v>937542</v>
      </c>
      <c r="F2998" t="str">
        <f>_xlfn.XLOOKUP(E2998,blinkit_products[product_id],blinkit_products[product_name])</f>
        <v>Wheat Flour</v>
      </c>
      <c r="G2998" t="str">
        <f>_xlfn.XLOOKUP(E2998,blinkit_products[product_id],blinkit_products[category])</f>
        <v>Grocery &amp; Staples</v>
      </c>
      <c r="H2998">
        <f>_xlfn.XLOOKUP(A2998,blinkit_order_items[order_id],blinkit_order_items[quantity])</f>
        <v>1</v>
      </c>
      <c r="I2998">
        <f>_xlfn.XLOOKUP(A2998,blinkit_order_items[order_id],blinkit_order_items[unit_price])</f>
        <v>97.04</v>
      </c>
      <c r="J2998" s="3">
        <v>3870.66</v>
      </c>
      <c r="K2998" s="3" t="s">
        <v>12</v>
      </c>
      <c r="L2998" s="3" t="s">
        <v>10</v>
      </c>
      <c r="M2998">
        <v>-1</v>
      </c>
      <c r="N2998" s="8">
        <v>45249.540590277778</v>
      </c>
    </row>
    <row r="2999" spans="1:14" x14ac:dyDescent="0.3">
      <c r="A2999" s="4">
        <v>7388846009</v>
      </c>
      <c r="B2999" s="5">
        <v>59094034</v>
      </c>
      <c r="C2999" t="str">
        <f>_xlfn.XLOOKUP(B2999,blinkit_customers!A:A,blinkit_customers!B:B," ")</f>
        <v>Ekanta Dass</v>
      </c>
      <c r="D2999" t="str">
        <f>_xlfn.XLOOKUP(B2999, blinkit_customers!A:A,blinkit_customers!I:I, " ")</f>
        <v>Regular</v>
      </c>
      <c r="E2999">
        <f>_xlfn.XLOOKUP(A2999,blinkit_order_items[order_id],blinkit_order_items[product_id])</f>
        <v>561860</v>
      </c>
      <c r="F2999" t="str">
        <f>_xlfn.XLOOKUP(E2999,blinkit_products[product_id],blinkit_products[product_name])</f>
        <v>Orange Juice</v>
      </c>
      <c r="G2999" t="str">
        <f>_xlfn.XLOOKUP(E2999,blinkit_products[product_id],blinkit_products[category])</f>
        <v>Cold Drinks &amp; Juices</v>
      </c>
      <c r="H2999">
        <f>_xlfn.XLOOKUP(A2999,blinkit_order_items[order_id],blinkit_order_items[quantity])</f>
        <v>2</v>
      </c>
      <c r="I2999">
        <f>_xlfn.XLOOKUP(A2999,blinkit_order_items[order_id],blinkit_order_items[unit_price])</f>
        <v>874.78</v>
      </c>
      <c r="J2999" s="5">
        <v>616.45000000000005</v>
      </c>
      <c r="K2999" s="5" t="s">
        <v>12</v>
      </c>
      <c r="L2999" s="5" t="s">
        <v>10</v>
      </c>
      <c r="M2999">
        <v>-1</v>
      </c>
      <c r="N2999" s="9">
        <v>45344.376296296294</v>
      </c>
    </row>
    <row r="3000" spans="1:14" x14ac:dyDescent="0.3">
      <c r="A3000" s="2">
        <v>2606843929</v>
      </c>
      <c r="B3000" s="3">
        <v>29415527</v>
      </c>
      <c r="C3000" t="str">
        <f>_xlfn.XLOOKUP(B3000,blinkit_customers!A:A,blinkit_customers!B:B," ")</f>
        <v>Abha Behl</v>
      </c>
      <c r="D3000" t="str">
        <f>_xlfn.XLOOKUP(B3000, blinkit_customers!A:A,blinkit_customers!I:I, " ")</f>
        <v>Regular</v>
      </c>
      <c r="E3000">
        <f>_xlfn.XLOOKUP(A3000,blinkit_order_items[order_id],blinkit_order_items[product_id])</f>
        <v>354409</v>
      </c>
      <c r="F3000" t="str">
        <f>_xlfn.XLOOKUP(E3000,blinkit_products[product_id],blinkit_products[product_name])</f>
        <v>Pulses</v>
      </c>
      <c r="G3000" t="str">
        <f>_xlfn.XLOOKUP(E3000,blinkit_products[product_id],blinkit_products[category])</f>
        <v>Grocery &amp; Staples</v>
      </c>
      <c r="H3000">
        <f>_xlfn.XLOOKUP(A3000,blinkit_order_items[order_id],blinkit_order_items[quantity])</f>
        <v>1</v>
      </c>
      <c r="I3000">
        <f>_xlfn.XLOOKUP(A3000,blinkit_order_items[order_id],blinkit_order_items[unit_price])</f>
        <v>325.08</v>
      </c>
      <c r="J3000" s="3">
        <v>2095.62</v>
      </c>
      <c r="K3000" s="3" t="s">
        <v>11</v>
      </c>
      <c r="L3000" s="3" t="s">
        <v>10</v>
      </c>
      <c r="M3000">
        <v>-4</v>
      </c>
      <c r="N3000" s="8">
        <v>45457.588541666664</v>
      </c>
    </row>
    <row r="3001" spans="1:14" x14ac:dyDescent="0.3">
      <c r="A3001" s="4">
        <v>5637567433</v>
      </c>
      <c r="B3001" s="5">
        <v>91562028</v>
      </c>
      <c r="C3001" t="str">
        <f>_xlfn.XLOOKUP(B3001,blinkit_customers!A:A,blinkit_customers!B:B," ")</f>
        <v>Ayaan Kashyap</v>
      </c>
      <c r="D3001" t="str">
        <f>_xlfn.XLOOKUP(B3001, blinkit_customers!A:A,blinkit_customers!I:I, " ")</f>
        <v>Regular</v>
      </c>
      <c r="E3001">
        <f>_xlfn.XLOOKUP(A3001,blinkit_order_items[order_id],blinkit_order_items[product_id])</f>
        <v>513199</v>
      </c>
      <c r="F3001" t="str">
        <f>_xlfn.XLOOKUP(E3001,blinkit_products[product_id],blinkit_products[product_name])</f>
        <v>Cola</v>
      </c>
      <c r="G3001" t="str">
        <f>_xlfn.XLOOKUP(E3001,blinkit_products[product_id],blinkit_products[category])</f>
        <v>Cold Drinks &amp; Juices</v>
      </c>
      <c r="H3001">
        <f>_xlfn.XLOOKUP(A3001,blinkit_order_items[order_id],blinkit_order_items[quantity])</f>
        <v>2</v>
      </c>
      <c r="I3001">
        <f>_xlfn.XLOOKUP(A3001,blinkit_order_items[order_id],blinkit_order_items[unit_price])</f>
        <v>422.23</v>
      </c>
      <c r="J3001" s="5">
        <v>2428.4499999999998</v>
      </c>
      <c r="K3001" s="5" t="s">
        <v>15</v>
      </c>
      <c r="L3001" s="5" t="s">
        <v>10</v>
      </c>
      <c r="M3001">
        <v>-5</v>
      </c>
      <c r="N3001" s="9">
        <v>45537.051550925928</v>
      </c>
    </row>
    <row r="3002" spans="1:14" x14ac:dyDescent="0.3">
      <c r="A3002" s="2">
        <v>8838095431</v>
      </c>
      <c r="B3002" s="3">
        <v>41194825</v>
      </c>
      <c r="C3002" t="str">
        <f>_xlfn.XLOOKUP(B3002,blinkit_customers!A:A,blinkit_customers!B:B," ")</f>
        <v>Mekhala Shah</v>
      </c>
      <c r="D3002" t="str">
        <f>_xlfn.XLOOKUP(B3002, blinkit_customers!A:A,blinkit_customers!I:I, " ")</f>
        <v>Regular</v>
      </c>
      <c r="E3002">
        <f>_xlfn.XLOOKUP(A3002,blinkit_order_items[order_id],blinkit_order_items[product_id])</f>
        <v>592784</v>
      </c>
      <c r="F3002" t="str">
        <f>_xlfn.XLOOKUP(E3002,blinkit_products[product_id],blinkit_products[product_name])</f>
        <v>Biscuits</v>
      </c>
      <c r="G3002" t="str">
        <f>_xlfn.XLOOKUP(E3002,blinkit_products[product_id],blinkit_products[category])</f>
        <v>Snacks &amp; Munchies</v>
      </c>
      <c r="H3002">
        <f>_xlfn.XLOOKUP(A3002,blinkit_order_items[order_id],blinkit_order_items[quantity])</f>
        <v>1</v>
      </c>
      <c r="I3002">
        <f>_xlfn.XLOOKUP(A3002,blinkit_order_items[order_id],blinkit_order_items[unit_price])</f>
        <v>280.35000000000002</v>
      </c>
      <c r="J3002" s="3">
        <v>2640.35</v>
      </c>
      <c r="K3002" s="3" t="s">
        <v>12</v>
      </c>
      <c r="L3002" s="3" t="s">
        <v>10</v>
      </c>
      <c r="M3002">
        <v>2</v>
      </c>
      <c r="N3002" s="8">
        <v>45052.454583333332</v>
      </c>
    </row>
    <row r="3003" spans="1:14" x14ac:dyDescent="0.3">
      <c r="A3003" s="4">
        <v>1564649286</v>
      </c>
      <c r="B3003" s="5">
        <v>77869660</v>
      </c>
      <c r="C3003" t="str">
        <f>_xlfn.XLOOKUP(B3003,blinkit_customers!A:A,blinkit_customers!B:B," ")</f>
        <v>Nidhi Sha</v>
      </c>
      <c r="D3003" t="str">
        <f>_xlfn.XLOOKUP(B3003, blinkit_customers!A:A,blinkit_customers!I:I, " ")</f>
        <v>Premium</v>
      </c>
      <c r="E3003">
        <f>_xlfn.XLOOKUP(A3003,blinkit_order_items[order_id],blinkit_order_items[product_id])</f>
        <v>425341</v>
      </c>
      <c r="F3003" t="str">
        <f>_xlfn.XLOOKUP(E3003,blinkit_products[product_id],blinkit_products[product_name])</f>
        <v>Pet Treats</v>
      </c>
      <c r="G3003" t="str">
        <f>_xlfn.XLOOKUP(E3003,blinkit_products[product_id],blinkit_products[category])</f>
        <v>Pet Care</v>
      </c>
      <c r="H3003">
        <f>_xlfn.XLOOKUP(A3003,blinkit_order_items[order_id],blinkit_order_items[quantity])</f>
        <v>3</v>
      </c>
      <c r="I3003">
        <f>_xlfn.XLOOKUP(A3003,blinkit_order_items[order_id],blinkit_order_items[unit_price])</f>
        <v>486.28</v>
      </c>
      <c r="J3003" s="5">
        <v>827.44</v>
      </c>
      <c r="K3003" s="5" t="s">
        <v>13</v>
      </c>
      <c r="L3003" s="5" t="s">
        <v>10</v>
      </c>
      <c r="M3003">
        <v>5</v>
      </c>
      <c r="N3003" s="9">
        <v>45266.160520833335</v>
      </c>
    </row>
    <row r="3004" spans="1:14" x14ac:dyDescent="0.3">
      <c r="A3004" s="2">
        <v>4098166849</v>
      </c>
      <c r="B3004" s="3">
        <v>33741801</v>
      </c>
      <c r="C3004" t="str">
        <f>_xlfn.XLOOKUP(B3004,blinkit_customers!A:A,blinkit_customers!B:B," ")</f>
        <v>Girindra Nadig</v>
      </c>
      <c r="D3004" t="str">
        <f>_xlfn.XLOOKUP(B3004, blinkit_customers!A:A,blinkit_customers!I:I, " ")</f>
        <v>New</v>
      </c>
      <c r="E3004">
        <f>_xlfn.XLOOKUP(A3004,blinkit_order_items[order_id],blinkit_order_items[product_id])</f>
        <v>771228</v>
      </c>
      <c r="F3004" t="str">
        <f>_xlfn.XLOOKUP(E3004,blinkit_products[product_id],blinkit_products[product_name])</f>
        <v>Pet Treats</v>
      </c>
      <c r="G3004" t="str">
        <f>_xlfn.XLOOKUP(E3004,blinkit_products[product_id],blinkit_products[category])</f>
        <v>Pet Care</v>
      </c>
      <c r="H3004">
        <f>_xlfn.XLOOKUP(A3004,blinkit_order_items[order_id],blinkit_order_items[quantity])</f>
        <v>2</v>
      </c>
      <c r="I3004">
        <f>_xlfn.XLOOKUP(A3004,blinkit_order_items[order_id],blinkit_order_items[unit_price])</f>
        <v>83.18</v>
      </c>
      <c r="J3004" s="3">
        <v>4892.12</v>
      </c>
      <c r="K3004" s="3" t="s">
        <v>15</v>
      </c>
      <c r="L3004" s="3" t="s">
        <v>16</v>
      </c>
      <c r="M3004">
        <v>24</v>
      </c>
      <c r="N3004" s="8">
        <v>45211.014768518522</v>
      </c>
    </row>
    <row r="3005" spans="1:14" x14ac:dyDescent="0.3">
      <c r="A3005" s="4">
        <v>8091143423</v>
      </c>
      <c r="B3005" s="5">
        <v>25128143</v>
      </c>
      <c r="C3005" t="str">
        <f>_xlfn.XLOOKUP(B3005,blinkit_customers!A:A,blinkit_customers!B:B," ")</f>
        <v>Odika Kannan</v>
      </c>
      <c r="D3005" t="str">
        <f>_xlfn.XLOOKUP(B3005, blinkit_customers!A:A,blinkit_customers!I:I, " ")</f>
        <v>Premium</v>
      </c>
      <c r="E3005">
        <f>_xlfn.XLOOKUP(A3005,blinkit_order_items[order_id],blinkit_order_items[product_id])</f>
        <v>611575</v>
      </c>
      <c r="F3005" t="str">
        <f>_xlfn.XLOOKUP(E3005,blinkit_products[product_id],blinkit_products[product_name])</f>
        <v>Frozen Pizza</v>
      </c>
      <c r="G3005" t="str">
        <f>_xlfn.XLOOKUP(E3005,blinkit_products[product_id],blinkit_products[category])</f>
        <v>Instant &amp; Frozen Food</v>
      </c>
      <c r="H3005">
        <f>_xlfn.XLOOKUP(A3005,blinkit_order_items[order_id],blinkit_order_items[quantity])</f>
        <v>3</v>
      </c>
      <c r="I3005">
        <f>_xlfn.XLOOKUP(A3005,blinkit_order_items[order_id],blinkit_order_items[unit_price])</f>
        <v>482.06</v>
      </c>
      <c r="J3005" s="5">
        <v>3293.8</v>
      </c>
      <c r="K3005" s="5" t="s">
        <v>13</v>
      </c>
      <c r="L3005" s="5" t="s">
        <v>10</v>
      </c>
      <c r="M3005">
        <v>3</v>
      </c>
      <c r="N3005" s="9">
        <v>45253.956030092595</v>
      </c>
    </row>
    <row r="3006" spans="1:14" x14ac:dyDescent="0.3">
      <c r="A3006" s="2">
        <v>3024045336</v>
      </c>
      <c r="B3006" s="3">
        <v>54877984</v>
      </c>
      <c r="C3006" t="str">
        <f>_xlfn.XLOOKUP(B3006,blinkit_customers!A:A,blinkit_customers!B:B," ")</f>
        <v>Ubika Basak</v>
      </c>
      <c r="D3006" t="str">
        <f>_xlfn.XLOOKUP(B3006, blinkit_customers!A:A,blinkit_customers!I:I, " ")</f>
        <v>Inactive</v>
      </c>
      <c r="E3006">
        <f>_xlfn.XLOOKUP(A3006,blinkit_order_items[order_id],blinkit_order_items[product_id])</f>
        <v>600767</v>
      </c>
      <c r="F3006" t="str">
        <f>_xlfn.XLOOKUP(E3006,blinkit_products[product_id],blinkit_products[product_name])</f>
        <v>Toothpaste</v>
      </c>
      <c r="G3006" t="str">
        <f>_xlfn.XLOOKUP(E3006,blinkit_products[product_id],blinkit_products[category])</f>
        <v>Personal Care</v>
      </c>
      <c r="H3006">
        <f>_xlfn.XLOOKUP(A3006,blinkit_order_items[order_id],blinkit_order_items[quantity])</f>
        <v>2</v>
      </c>
      <c r="I3006">
        <f>_xlfn.XLOOKUP(A3006,blinkit_order_items[order_id],blinkit_order_items[unit_price])</f>
        <v>722.42</v>
      </c>
      <c r="J3006" s="3">
        <v>2790.23</v>
      </c>
      <c r="K3006" s="3" t="s">
        <v>11</v>
      </c>
      <c r="L3006" s="3" t="s">
        <v>10</v>
      </c>
      <c r="M3006">
        <v>4</v>
      </c>
      <c r="N3006" s="8">
        <v>45397.074432870373</v>
      </c>
    </row>
    <row r="3007" spans="1:14" x14ac:dyDescent="0.3">
      <c r="A3007" s="4">
        <v>6152984028</v>
      </c>
      <c r="B3007" s="5">
        <v>60732869</v>
      </c>
      <c r="C3007" t="str">
        <f>_xlfn.XLOOKUP(B3007,blinkit_customers!A:A,blinkit_customers!B:B," ")</f>
        <v>Joshua Nath</v>
      </c>
      <c r="D3007" t="str">
        <f>_xlfn.XLOOKUP(B3007, blinkit_customers!A:A,blinkit_customers!I:I, " ")</f>
        <v>New</v>
      </c>
      <c r="E3007">
        <f>_xlfn.XLOOKUP(A3007,blinkit_order_items[order_id],blinkit_order_items[product_id])</f>
        <v>153019</v>
      </c>
      <c r="F3007" t="str">
        <f>_xlfn.XLOOKUP(E3007,blinkit_products[product_id],blinkit_products[product_name])</f>
        <v>Onions</v>
      </c>
      <c r="G3007" t="str">
        <f>_xlfn.XLOOKUP(E3007,blinkit_products[product_id],blinkit_products[category])</f>
        <v>Fruits &amp; Vegetables</v>
      </c>
      <c r="H3007">
        <f>_xlfn.XLOOKUP(A3007,blinkit_order_items[order_id],blinkit_order_items[quantity])</f>
        <v>2</v>
      </c>
      <c r="I3007">
        <f>_xlfn.XLOOKUP(A3007,blinkit_order_items[order_id],blinkit_order_items[unit_price])</f>
        <v>947.95</v>
      </c>
      <c r="J3007" s="5">
        <v>2124.37</v>
      </c>
      <c r="K3007" s="5" t="s">
        <v>13</v>
      </c>
      <c r="L3007" s="5" t="s">
        <v>14</v>
      </c>
      <c r="M3007">
        <v>6</v>
      </c>
      <c r="N3007" s="9">
        <v>45167.034733796296</v>
      </c>
    </row>
    <row r="3008" spans="1:14" x14ac:dyDescent="0.3">
      <c r="A3008" s="2">
        <v>3450790653</v>
      </c>
      <c r="B3008" s="3">
        <v>87266831</v>
      </c>
      <c r="C3008" t="str">
        <f>_xlfn.XLOOKUP(B3008,blinkit_customers!A:A,blinkit_customers!B:B," ")</f>
        <v>Indira Palan</v>
      </c>
      <c r="D3008" t="str">
        <f>_xlfn.XLOOKUP(B3008, blinkit_customers!A:A,blinkit_customers!I:I, " ")</f>
        <v>New</v>
      </c>
      <c r="E3008">
        <f>_xlfn.XLOOKUP(A3008,blinkit_order_items[order_id],blinkit_order_items[product_id])</f>
        <v>803607</v>
      </c>
      <c r="F3008" t="str">
        <f>_xlfn.XLOOKUP(E3008,blinkit_products[product_id],blinkit_products[product_name])</f>
        <v>Soap</v>
      </c>
      <c r="G3008" t="str">
        <f>_xlfn.XLOOKUP(E3008,blinkit_products[product_id],blinkit_products[category])</f>
        <v>Personal Care</v>
      </c>
      <c r="H3008">
        <f>_xlfn.XLOOKUP(A3008,blinkit_order_items[order_id],blinkit_order_items[quantity])</f>
        <v>3</v>
      </c>
      <c r="I3008">
        <f>_xlfn.XLOOKUP(A3008,blinkit_order_items[order_id],blinkit_order_items[unit_price])</f>
        <v>949.73</v>
      </c>
      <c r="J3008" s="3">
        <v>1861.71</v>
      </c>
      <c r="K3008" s="3" t="s">
        <v>13</v>
      </c>
      <c r="L3008" s="3" t="s">
        <v>10</v>
      </c>
      <c r="M3008">
        <v>-2</v>
      </c>
      <c r="N3008" s="8">
        <v>45165.75986111111</v>
      </c>
    </row>
    <row r="3009" spans="1:14" x14ac:dyDescent="0.3">
      <c r="A3009" s="4">
        <v>8028917900</v>
      </c>
      <c r="B3009" s="5">
        <v>57340963</v>
      </c>
      <c r="C3009" t="str">
        <f>_xlfn.XLOOKUP(B3009,blinkit_customers!A:A,blinkit_customers!B:B," ")</f>
        <v>Wridesh Kothari</v>
      </c>
      <c r="D3009" t="str">
        <f>_xlfn.XLOOKUP(B3009, blinkit_customers!A:A,blinkit_customers!I:I, " ")</f>
        <v>Regular</v>
      </c>
      <c r="E3009">
        <f>_xlfn.XLOOKUP(A3009,blinkit_order_items[order_id],blinkit_order_items[product_id])</f>
        <v>491521</v>
      </c>
      <c r="F3009" t="str">
        <f>_xlfn.XLOOKUP(E3009,blinkit_products[product_id],blinkit_products[product_name])</f>
        <v>Nuts</v>
      </c>
      <c r="G3009" t="str">
        <f>_xlfn.XLOOKUP(E3009,blinkit_products[product_id],blinkit_products[category])</f>
        <v>Snacks &amp; Munchies</v>
      </c>
      <c r="H3009">
        <f>_xlfn.XLOOKUP(A3009,blinkit_order_items[order_id],blinkit_order_items[quantity])</f>
        <v>1</v>
      </c>
      <c r="I3009">
        <f>_xlfn.XLOOKUP(A3009,blinkit_order_items[order_id],blinkit_order_items[unit_price])</f>
        <v>556.35</v>
      </c>
      <c r="J3009" s="5">
        <v>2365.92</v>
      </c>
      <c r="K3009" s="5" t="s">
        <v>13</v>
      </c>
      <c r="L3009" s="5" t="s">
        <v>10</v>
      </c>
      <c r="M3009">
        <v>2</v>
      </c>
      <c r="N3009" s="9">
        <v>45125.034826388888</v>
      </c>
    </row>
    <row r="3010" spans="1:14" x14ac:dyDescent="0.3">
      <c r="A3010" s="2">
        <v>7781884407</v>
      </c>
      <c r="B3010" s="3">
        <v>90666073</v>
      </c>
      <c r="C3010" t="str">
        <f>_xlfn.XLOOKUP(B3010,blinkit_customers!A:A,blinkit_customers!B:B," ")</f>
        <v>Pratyush Dhar</v>
      </c>
      <c r="D3010" t="str">
        <f>_xlfn.XLOOKUP(B3010, blinkit_customers!A:A,blinkit_customers!I:I, " ")</f>
        <v>Inactive</v>
      </c>
      <c r="E3010">
        <f>_xlfn.XLOOKUP(A3010,blinkit_order_items[order_id],blinkit_order_items[product_id])</f>
        <v>196719</v>
      </c>
      <c r="F3010" t="str">
        <f>_xlfn.XLOOKUP(E3010,blinkit_products[product_id],blinkit_products[product_name])</f>
        <v>Bananas</v>
      </c>
      <c r="G3010" t="str">
        <f>_xlfn.XLOOKUP(E3010,blinkit_products[product_id],blinkit_products[category])</f>
        <v>Fruits &amp; Vegetables</v>
      </c>
      <c r="H3010">
        <f>_xlfn.XLOOKUP(A3010,blinkit_order_items[order_id],blinkit_order_items[quantity])</f>
        <v>3</v>
      </c>
      <c r="I3010">
        <f>_xlfn.XLOOKUP(A3010,blinkit_order_items[order_id],blinkit_order_items[unit_price])</f>
        <v>217.5</v>
      </c>
      <c r="J3010" s="3">
        <v>773.17</v>
      </c>
      <c r="K3010" s="3" t="s">
        <v>15</v>
      </c>
      <c r="L3010" s="3" t="s">
        <v>10</v>
      </c>
      <c r="M3010">
        <v>2</v>
      </c>
      <c r="N3010" s="8">
        <v>45515.666331018518</v>
      </c>
    </row>
    <row r="3011" spans="1:14" x14ac:dyDescent="0.3">
      <c r="A3011" s="4">
        <v>3483689828</v>
      </c>
      <c r="B3011" s="5">
        <v>7687234</v>
      </c>
      <c r="C3011" t="str">
        <f>_xlfn.XLOOKUP(B3011,blinkit_customers!A:A,blinkit_customers!B:B," ")</f>
        <v>Farhan Sheth</v>
      </c>
      <c r="D3011" t="str">
        <f>_xlfn.XLOOKUP(B3011, blinkit_customers!A:A,blinkit_customers!I:I, " ")</f>
        <v>Inactive</v>
      </c>
      <c r="E3011">
        <f>_xlfn.XLOOKUP(A3011,blinkit_order_items[order_id],blinkit_order_items[product_id])</f>
        <v>9436</v>
      </c>
      <c r="F3011" t="str">
        <f>_xlfn.XLOOKUP(E3011,blinkit_products[product_id],blinkit_products[product_name])</f>
        <v>Toothpaste</v>
      </c>
      <c r="G3011" t="str">
        <f>_xlfn.XLOOKUP(E3011,blinkit_products[product_id],blinkit_products[category])</f>
        <v>Personal Care</v>
      </c>
      <c r="H3011">
        <f>_xlfn.XLOOKUP(A3011,blinkit_order_items[order_id],blinkit_order_items[quantity])</f>
        <v>2</v>
      </c>
      <c r="I3011">
        <f>_xlfn.XLOOKUP(A3011,blinkit_order_items[order_id],blinkit_order_items[unit_price])</f>
        <v>88.43</v>
      </c>
      <c r="J3011" s="5">
        <v>4559.5600000000004</v>
      </c>
      <c r="K3011" s="5" t="s">
        <v>12</v>
      </c>
      <c r="L3011" s="5" t="s">
        <v>10</v>
      </c>
      <c r="M3011">
        <v>0</v>
      </c>
      <c r="N3011" s="9">
        <v>45135.281377314815</v>
      </c>
    </row>
    <row r="3012" spans="1:14" x14ac:dyDescent="0.3">
      <c r="A3012" s="2">
        <v>8341286014</v>
      </c>
      <c r="B3012" s="3">
        <v>31076002</v>
      </c>
      <c r="C3012" t="str">
        <f>_xlfn.XLOOKUP(B3012,blinkit_customers!A:A,blinkit_customers!B:B," ")</f>
        <v>Urvi Wali</v>
      </c>
      <c r="D3012" t="str">
        <f>_xlfn.XLOOKUP(B3012, blinkit_customers!A:A,blinkit_customers!I:I, " ")</f>
        <v>New</v>
      </c>
      <c r="E3012">
        <f>_xlfn.XLOOKUP(A3012,blinkit_order_items[order_id],blinkit_order_items[product_id])</f>
        <v>767398</v>
      </c>
      <c r="F3012" t="str">
        <f>_xlfn.XLOOKUP(E3012,blinkit_products[product_id],blinkit_products[product_name])</f>
        <v>Dish Soap</v>
      </c>
      <c r="G3012" t="str">
        <f>_xlfn.XLOOKUP(E3012,blinkit_products[product_id],blinkit_products[category])</f>
        <v>Household Care</v>
      </c>
      <c r="H3012">
        <f>_xlfn.XLOOKUP(A3012,blinkit_order_items[order_id],blinkit_order_items[quantity])</f>
        <v>3</v>
      </c>
      <c r="I3012">
        <f>_xlfn.XLOOKUP(A3012,blinkit_order_items[order_id],blinkit_order_items[unit_price])</f>
        <v>22.14</v>
      </c>
      <c r="J3012" s="3">
        <v>2399.69</v>
      </c>
      <c r="K3012" s="3" t="s">
        <v>13</v>
      </c>
      <c r="L3012" s="3" t="s">
        <v>10</v>
      </c>
      <c r="M3012">
        <v>4</v>
      </c>
      <c r="N3012" s="8">
        <v>45533.652743055558</v>
      </c>
    </row>
    <row r="3013" spans="1:14" x14ac:dyDescent="0.3">
      <c r="A3013" s="4">
        <v>7936106887</v>
      </c>
      <c r="B3013" s="5">
        <v>95309983</v>
      </c>
      <c r="C3013" t="str">
        <f>_xlfn.XLOOKUP(B3013,blinkit_customers!A:A,blinkit_customers!B:B," ")</f>
        <v>Vansha Atwal</v>
      </c>
      <c r="D3013" t="str">
        <f>_xlfn.XLOOKUP(B3013, blinkit_customers!A:A,blinkit_customers!I:I, " ")</f>
        <v>New</v>
      </c>
      <c r="E3013">
        <f>_xlfn.XLOOKUP(A3013,blinkit_order_items[order_id],blinkit_order_items[product_id])</f>
        <v>367391</v>
      </c>
      <c r="F3013" t="str">
        <f>_xlfn.XLOOKUP(E3013,blinkit_products[product_id],blinkit_products[product_name])</f>
        <v>Baby Wipes</v>
      </c>
      <c r="G3013" t="str">
        <f>_xlfn.XLOOKUP(E3013,blinkit_products[product_id],blinkit_products[category])</f>
        <v>Baby Care</v>
      </c>
      <c r="H3013">
        <f>_xlfn.XLOOKUP(A3013,blinkit_order_items[order_id],blinkit_order_items[quantity])</f>
        <v>2</v>
      </c>
      <c r="I3013">
        <f>_xlfn.XLOOKUP(A3013,blinkit_order_items[order_id],blinkit_order_items[unit_price])</f>
        <v>939.55</v>
      </c>
      <c r="J3013" s="5">
        <v>577.13</v>
      </c>
      <c r="K3013" s="5" t="s">
        <v>12</v>
      </c>
      <c r="L3013" s="5" t="s">
        <v>10</v>
      </c>
      <c r="M3013">
        <v>3</v>
      </c>
      <c r="N3013" s="9">
        <v>45419.624918981484</v>
      </c>
    </row>
    <row r="3014" spans="1:14" x14ac:dyDescent="0.3">
      <c r="A3014" s="2">
        <v>2247354978</v>
      </c>
      <c r="B3014" s="3">
        <v>6668498</v>
      </c>
      <c r="C3014" t="str">
        <f>_xlfn.XLOOKUP(B3014,blinkit_customers!A:A,blinkit_customers!B:B," ")</f>
        <v>Bimala Prakash</v>
      </c>
      <c r="D3014" t="str">
        <f>_xlfn.XLOOKUP(B3014, blinkit_customers!A:A,blinkit_customers!I:I, " ")</f>
        <v>Inactive</v>
      </c>
      <c r="E3014">
        <f>_xlfn.XLOOKUP(A3014,blinkit_order_items[order_id],blinkit_order_items[product_id])</f>
        <v>589812</v>
      </c>
      <c r="F3014" t="str">
        <f>_xlfn.XLOOKUP(E3014,blinkit_products[product_id],blinkit_products[product_name])</f>
        <v>Detergent</v>
      </c>
      <c r="G3014" t="str">
        <f>_xlfn.XLOOKUP(E3014,blinkit_products[product_id],blinkit_products[category])</f>
        <v>Household Care</v>
      </c>
      <c r="H3014">
        <f>_xlfn.XLOOKUP(A3014,blinkit_order_items[order_id],blinkit_order_items[quantity])</f>
        <v>2</v>
      </c>
      <c r="I3014">
        <f>_xlfn.XLOOKUP(A3014,blinkit_order_items[order_id],blinkit_order_items[unit_price])</f>
        <v>163.03</v>
      </c>
      <c r="J3014" s="3">
        <v>1322.72</v>
      </c>
      <c r="K3014" s="3" t="s">
        <v>11</v>
      </c>
      <c r="L3014" s="3" t="s">
        <v>10</v>
      </c>
      <c r="M3014">
        <v>-4</v>
      </c>
      <c r="N3014" s="8">
        <v>45561.429143518515</v>
      </c>
    </row>
    <row r="3015" spans="1:14" x14ac:dyDescent="0.3">
      <c r="A3015" s="4">
        <v>5347701114</v>
      </c>
      <c r="B3015" s="5">
        <v>22036818</v>
      </c>
      <c r="C3015" t="str">
        <f>_xlfn.XLOOKUP(B3015,blinkit_customers!A:A,blinkit_customers!B:B," ")</f>
        <v>Yatan Yogi</v>
      </c>
      <c r="D3015" t="str">
        <f>_xlfn.XLOOKUP(B3015, blinkit_customers!A:A,blinkit_customers!I:I, " ")</f>
        <v>New</v>
      </c>
      <c r="E3015">
        <f>_xlfn.XLOOKUP(A3015,blinkit_order_items[order_id],blinkit_order_items[product_id])</f>
        <v>337168</v>
      </c>
      <c r="F3015" t="str">
        <f>_xlfn.XLOOKUP(E3015,blinkit_products[product_id],blinkit_products[product_name])</f>
        <v>Eggs</v>
      </c>
      <c r="G3015" t="str">
        <f>_xlfn.XLOOKUP(E3015,blinkit_products[product_id],blinkit_products[category])</f>
        <v>Dairy &amp; Breakfast</v>
      </c>
      <c r="H3015">
        <f>_xlfn.XLOOKUP(A3015,blinkit_order_items[order_id],blinkit_order_items[quantity])</f>
        <v>2</v>
      </c>
      <c r="I3015">
        <f>_xlfn.XLOOKUP(A3015,blinkit_order_items[order_id],blinkit_order_items[unit_price])</f>
        <v>545.49</v>
      </c>
      <c r="J3015" s="5">
        <v>374.68</v>
      </c>
      <c r="K3015" s="5" t="s">
        <v>13</v>
      </c>
      <c r="L3015" s="5" t="s">
        <v>10</v>
      </c>
      <c r="M3015">
        <v>-2</v>
      </c>
      <c r="N3015" s="9">
        <v>45215.75545138889</v>
      </c>
    </row>
    <row r="3016" spans="1:14" x14ac:dyDescent="0.3">
      <c r="A3016" s="2">
        <v>7846068436</v>
      </c>
      <c r="B3016" s="3">
        <v>93507573</v>
      </c>
      <c r="C3016" t="str">
        <f>_xlfn.XLOOKUP(B3016,blinkit_customers!A:A,blinkit_customers!B:B," ")</f>
        <v>Raksha Prashad</v>
      </c>
      <c r="D3016" t="str">
        <f>_xlfn.XLOOKUP(B3016, blinkit_customers!A:A,blinkit_customers!I:I, " ")</f>
        <v>Premium</v>
      </c>
      <c r="E3016">
        <f>_xlfn.XLOOKUP(A3016,blinkit_order_items[order_id],blinkit_order_items[product_id])</f>
        <v>914071</v>
      </c>
      <c r="F3016" t="str">
        <f>_xlfn.XLOOKUP(E3016,blinkit_products[product_id],blinkit_products[product_name])</f>
        <v>Chips</v>
      </c>
      <c r="G3016" t="str">
        <f>_xlfn.XLOOKUP(E3016,blinkit_products[product_id],blinkit_products[category])</f>
        <v>Snacks &amp; Munchies</v>
      </c>
      <c r="H3016">
        <f>_xlfn.XLOOKUP(A3016,blinkit_order_items[order_id],blinkit_order_items[quantity])</f>
        <v>3</v>
      </c>
      <c r="I3016">
        <f>_xlfn.XLOOKUP(A3016,blinkit_order_items[order_id],blinkit_order_items[unit_price])</f>
        <v>296.94</v>
      </c>
      <c r="J3016" s="3">
        <v>3379.35</v>
      </c>
      <c r="K3016" s="3" t="s">
        <v>13</v>
      </c>
      <c r="L3016" s="3" t="s">
        <v>10</v>
      </c>
      <c r="M3016">
        <v>2</v>
      </c>
      <c r="N3016" s="8">
        <v>45259.540034722224</v>
      </c>
    </row>
    <row r="3017" spans="1:14" x14ac:dyDescent="0.3">
      <c r="A3017" s="4">
        <v>9893439302</v>
      </c>
      <c r="B3017" s="5">
        <v>67277562</v>
      </c>
      <c r="C3017" t="str">
        <f>_xlfn.XLOOKUP(B3017,blinkit_customers!A:A,blinkit_customers!B:B," ")</f>
        <v>Arunima Borde</v>
      </c>
      <c r="D3017" t="str">
        <f>_xlfn.XLOOKUP(B3017, blinkit_customers!A:A,blinkit_customers!I:I, " ")</f>
        <v>Inactive</v>
      </c>
      <c r="E3017">
        <f>_xlfn.XLOOKUP(A3017,blinkit_order_items[order_id],blinkit_order_items[product_id])</f>
        <v>14145</v>
      </c>
      <c r="F3017" t="str">
        <f>_xlfn.XLOOKUP(E3017,blinkit_products[product_id],blinkit_products[product_name])</f>
        <v>Spinach</v>
      </c>
      <c r="G3017" t="str">
        <f>_xlfn.XLOOKUP(E3017,blinkit_products[product_id],blinkit_products[category])</f>
        <v>Fruits &amp; Vegetables</v>
      </c>
      <c r="H3017">
        <f>_xlfn.XLOOKUP(A3017,blinkit_order_items[order_id],blinkit_order_items[quantity])</f>
        <v>2</v>
      </c>
      <c r="I3017">
        <f>_xlfn.XLOOKUP(A3017,blinkit_order_items[order_id],blinkit_order_items[unit_price])</f>
        <v>630.84</v>
      </c>
      <c r="J3017" s="5">
        <v>3745.35</v>
      </c>
      <c r="K3017" s="5" t="s">
        <v>15</v>
      </c>
      <c r="L3017" s="5" t="s">
        <v>10</v>
      </c>
      <c r="M3017">
        <v>-4</v>
      </c>
      <c r="N3017" s="9">
        <v>45174.844108796293</v>
      </c>
    </row>
    <row r="3018" spans="1:14" x14ac:dyDescent="0.3">
      <c r="A3018" s="2">
        <v>4160816433</v>
      </c>
      <c r="B3018" s="3">
        <v>2219590</v>
      </c>
      <c r="C3018" t="str">
        <f>_xlfn.XLOOKUP(B3018,blinkit_customers!A:A,blinkit_customers!B:B," ")</f>
        <v>Upadhriti Sandhu</v>
      </c>
      <c r="D3018" t="str">
        <f>_xlfn.XLOOKUP(B3018, blinkit_customers!A:A,blinkit_customers!I:I, " ")</f>
        <v>Regular</v>
      </c>
      <c r="E3018">
        <f>_xlfn.XLOOKUP(A3018,blinkit_order_items[order_id],blinkit_order_items[product_id])</f>
        <v>34186</v>
      </c>
      <c r="F3018" t="str">
        <f>_xlfn.XLOOKUP(E3018,blinkit_products[product_id],blinkit_products[product_name])</f>
        <v>Mangoes</v>
      </c>
      <c r="G3018" t="str">
        <f>_xlfn.XLOOKUP(E3018,blinkit_products[product_id],blinkit_products[category])</f>
        <v>Fruits &amp; Vegetables</v>
      </c>
      <c r="H3018">
        <f>_xlfn.XLOOKUP(A3018,blinkit_order_items[order_id],blinkit_order_items[quantity])</f>
        <v>2</v>
      </c>
      <c r="I3018">
        <f>_xlfn.XLOOKUP(A3018,blinkit_order_items[order_id],blinkit_order_items[unit_price])</f>
        <v>925.65</v>
      </c>
      <c r="J3018" s="3">
        <v>3238.22</v>
      </c>
      <c r="K3018" s="3" t="s">
        <v>12</v>
      </c>
      <c r="L3018" s="3" t="s">
        <v>14</v>
      </c>
      <c r="M3018">
        <v>9</v>
      </c>
      <c r="N3018" s="8">
        <v>45269.514050925929</v>
      </c>
    </row>
    <row r="3019" spans="1:14" x14ac:dyDescent="0.3">
      <c r="A3019" s="4">
        <v>6000890622</v>
      </c>
      <c r="B3019" s="5">
        <v>62828341</v>
      </c>
      <c r="C3019" t="str">
        <f>_xlfn.XLOOKUP(B3019,blinkit_customers!A:A,blinkit_customers!B:B," ")</f>
        <v>Darika Deol</v>
      </c>
      <c r="D3019" t="str">
        <f>_xlfn.XLOOKUP(B3019, blinkit_customers!A:A,blinkit_customers!I:I, " ")</f>
        <v>Inactive</v>
      </c>
      <c r="E3019">
        <f>_xlfn.XLOOKUP(A3019,blinkit_order_items[order_id],blinkit_order_items[product_id])</f>
        <v>33955</v>
      </c>
      <c r="F3019" t="str">
        <f>_xlfn.XLOOKUP(E3019,blinkit_products[product_id],blinkit_products[product_name])</f>
        <v>Frozen Pizza</v>
      </c>
      <c r="G3019" t="str">
        <f>_xlfn.XLOOKUP(E3019,blinkit_products[product_id],blinkit_products[category])</f>
        <v>Instant &amp; Frozen Food</v>
      </c>
      <c r="H3019">
        <f>_xlfn.XLOOKUP(A3019,blinkit_order_items[order_id],blinkit_order_items[quantity])</f>
        <v>3</v>
      </c>
      <c r="I3019">
        <f>_xlfn.XLOOKUP(A3019,blinkit_order_items[order_id],blinkit_order_items[unit_price])</f>
        <v>186.08</v>
      </c>
      <c r="J3019" s="5">
        <v>1826.22</v>
      </c>
      <c r="K3019" s="5" t="s">
        <v>12</v>
      </c>
      <c r="L3019" s="5" t="s">
        <v>10</v>
      </c>
      <c r="M3019">
        <v>-3</v>
      </c>
      <c r="N3019" s="9">
        <v>45549.675243055557</v>
      </c>
    </row>
    <row r="3020" spans="1:14" x14ac:dyDescent="0.3">
      <c r="A3020" s="2">
        <v>7317676958</v>
      </c>
      <c r="B3020" s="3">
        <v>92356639</v>
      </c>
      <c r="C3020" t="str">
        <f>_xlfn.XLOOKUP(B3020,blinkit_customers!A:A,blinkit_customers!B:B," ")</f>
        <v>Girish Lall</v>
      </c>
      <c r="D3020" t="str">
        <f>_xlfn.XLOOKUP(B3020, blinkit_customers!A:A,blinkit_customers!I:I, " ")</f>
        <v>Inactive</v>
      </c>
      <c r="E3020">
        <f>_xlfn.XLOOKUP(A3020,blinkit_order_items[order_id],blinkit_order_items[product_id])</f>
        <v>667163</v>
      </c>
      <c r="F3020" t="str">
        <f>_xlfn.XLOOKUP(E3020,blinkit_products[product_id],blinkit_products[product_name])</f>
        <v>Orange Juice</v>
      </c>
      <c r="G3020" t="str">
        <f>_xlfn.XLOOKUP(E3020,blinkit_products[product_id],blinkit_products[category])</f>
        <v>Cold Drinks &amp; Juices</v>
      </c>
      <c r="H3020">
        <f>_xlfn.XLOOKUP(A3020,blinkit_order_items[order_id],blinkit_order_items[quantity])</f>
        <v>1</v>
      </c>
      <c r="I3020">
        <f>_xlfn.XLOOKUP(A3020,blinkit_order_items[order_id],blinkit_order_items[unit_price])</f>
        <v>441.2</v>
      </c>
      <c r="J3020" s="3">
        <v>2967.08</v>
      </c>
      <c r="K3020" s="3" t="s">
        <v>13</v>
      </c>
      <c r="L3020" s="3" t="s">
        <v>14</v>
      </c>
      <c r="M3020">
        <v>11</v>
      </c>
      <c r="N3020" s="8">
        <v>45109.165729166663</v>
      </c>
    </row>
    <row r="3021" spans="1:14" x14ac:dyDescent="0.3">
      <c r="A3021" s="4">
        <v>8620144614</v>
      </c>
      <c r="B3021" s="5">
        <v>20122449</v>
      </c>
      <c r="C3021" t="str">
        <f>_xlfn.XLOOKUP(B3021,blinkit_customers!A:A,blinkit_customers!B:B," ")</f>
        <v>Amaira Ahuja</v>
      </c>
      <c r="D3021" t="str">
        <f>_xlfn.XLOOKUP(B3021, blinkit_customers!A:A,blinkit_customers!I:I, " ")</f>
        <v>New</v>
      </c>
      <c r="E3021">
        <f>_xlfn.XLOOKUP(A3021,blinkit_order_items[order_id],blinkit_order_items[product_id])</f>
        <v>123983</v>
      </c>
      <c r="F3021" t="str">
        <f>_xlfn.XLOOKUP(E3021,blinkit_products[product_id],blinkit_products[product_name])</f>
        <v>Cough Syrup</v>
      </c>
      <c r="G3021" t="str">
        <f>_xlfn.XLOOKUP(E3021,blinkit_products[product_id],blinkit_products[category])</f>
        <v>Pharmacy</v>
      </c>
      <c r="H3021">
        <f>_xlfn.XLOOKUP(A3021,blinkit_order_items[order_id],blinkit_order_items[quantity])</f>
        <v>2</v>
      </c>
      <c r="I3021">
        <f>_xlfn.XLOOKUP(A3021,blinkit_order_items[order_id],blinkit_order_items[unit_price])</f>
        <v>785.67</v>
      </c>
      <c r="J3021" s="5">
        <v>1435.13</v>
      </c>
      <c r="K3021" s="5" t="s">
        <v>15</v>
      </c>
      <c r="L3021" s="5" t="s">
        <v>16</v>
      </c>
      <c r="M3021">
        <v>21</v>
      </c>
      <c r="N3021" s="9">
        <v>45483.95653935185</v>
      </c>
    </row>
    <row r="3022" spans="1:14" x14ac:dyDescent="0.3">
      <c r="A3022" s="2">
        <v>3940758882</v>
      </c>
      <c r="B3022" s="3">
        <v>40085705</v>
      </c>
      <c r="C3022" t="str">
        <f>_xlfn.XLOOKUP(B3022,blinkit_customers!A:A,blinkit_customers!B:B," ")</f>
        <v>Anirudh Deshpande</v>
      </c>
      <c r="D3022" t="str">
        <f>_xlfn.XLOOKUP(B3022, blinkit_customers!A:A,blinkit_customers!I:I, " ")</f>
        <v>New</v>
      </c>
      <c r="E3022">
        <f>_xlfn.XLOOKUP(A3022,blinkit_order_items[order_id],blinkit_order_items[product_id])</f>
        <v>136533</v>
      </c>
      <c r="F3022" t="str">
        <f>_xlfn.XLOOKUP(E3022,blinkit_products[product_id],blinkit_products[product_name])</f>
        <v>Eggs</v>
      </c>
      <c r="G3022" t="str">
        <f>_xlfn.XLOOKUP(E3022,blinkit_products[product_id],blinkit_products[category])</f>
        <v>Dairy &amp; Breakfast</v>
      </c>
      <c r="H3022">
        <f>_xlfn.XLOOKUP(A3022,blinkit_order_items[order_id],blinkit_order_items[quantity])</f>
        <v>2</v>
      </c>
      <c r="I3022">
        <f>_xlfn.XLOOKUP(A3022,blinkit_order_items[order_id],blinkit_order_items[unit_price])</f>
        <v>826.21</v>
      </c>
      <c r="J3022" s="3">
        <v>186.08</v>
      </c>
      <c r="K3022" s="3" t="s">
        <v>13</v>
      </c>
      <c r="L3022" s="3" t="s">
        <v>10</v>
      </c>
      <c r="M3022">
        <v>4</v>
      </c>
      <c r="N3022" s="8">
        <v>45315.190243055556</v>
      </c>
    </row>
    <row r="3023" spans="1:14" x14ac:dyDescent="0.3">
      <c r="A3023" s="4">
        <v>5216555041</v>
      </c>
      <c r="B3023" s="5">
        <v>30188374</v>
      </c>
      <c r="C3023" t="str">
        <f>_xlfn.XLOOKUP(B3023,blinkit_customers!A:A,blinkit_customers!B:B," ")</f>
        <v>Naveen Chakrabarti</v>
      </c>
      <c r="D3023" t="str">
        <f>_xlfn.XLOOKUP(B3023, blinkit_customers!A:A,blinkit_customers!I:I, " ")</f>
        <v>New</v>
      </c>
      <c r="E3023">
        <f>_xlfn.XLOOKUP(A3023,blinkit_order_items[order_id],blinkit_order_items[product_id])</f>
        <v>914071</v>
      </c>
      <c r="F3023" t="str">
        <f>_xlfn.XLOOKUP(E3023,blinkit_products[product_id],blinkit_products[product_name])</f>
        <v>Chips</v>
      </c>
      <c r="G3023" t="str">
        <f>_xlfn.XLOOKUP(E3023,blinkit_products[product_id],blinkit_products[category])</f>
        <v>Snacks &amp; Munchies</v>
      </c>
      <c r="H3023">
        <f>_xlfn.XLOOKUP(A3023,blinkit_order_items[order_id],blinkit_order_items[quantity])</f>
        <v>1</v>
      </c>
      <c r="I3023">
        <f>_xlfn.XLOOKUP(A3023,blinkit_order_items[order_id],blinkit_order_items[unit_price])</f>
        <v>296.94</v>
      </c>
      <c r="J3023" s="5">
        <v>3340.8</v>
      </c>
      <c r="K3023" s="5" t="s">
        <v>15</v>
      </c>
      <c r="L3023" s="5" t="s">
        <v>10</v>
      </c>
      <c r="M3023">
        <v>-3</v>
      </c>
      <c r="N3023" s="9">
        <v>45354.969351851854</v>
      </c>
    </row>
    <row r="3024" spans="1:14" x14ac:dyDescent="0.3">
      <c r="A3024" s="2">
        <v>5144793312</v>
      </c>
      <c r="B3024" s="3">
        <v>59518795</v>
      </c>
      <c r="C3024" t="str">
        <f>_xlfn.XLOOKUP(B3024,blinkit_customers!A:A,blinkit_customers!B:B," ")</f>
        <v>Wazir Sandal</v>
      </c>
      <c r="D3024" t="str">
        <f>_xlfn.XLOOKUP(B3024, blinkit_customers!A:A,blinkit_customers!I:I, " ")</f>
        <v>New</v>
      </c>
      <c r="E3024">
        <f>_xlfn.XLOOKUP(A3024,blinkit_order_items[order_id],blinkit_order_items[product_id])</f>
        <v>937542</v>
      </c>
      <c r="F3024" t="str">
        <f>_xlfn.XLOOKUP(E3024,blinkit_products[product_id],blinkit_products[product_name])</f>
        <v>Wheat Flour</v>
      </c>
      <c r="G3024" t="str">
        <f>_xlfn.XLOOKUP(E3024,blinkit_products[product_id],blinkit_products[category])</f>
        <v>Grocery &amp; Staples</v>
      </c>
      <c r="H3024">
        <f>_xlfn.XLOOKUP(A3024,blinkit_order_items[order_id],blinkit_order_items[quantity])</f>
        <v>1</v>
      </c>
      <c r="I3024">
        <f>_xlfn.XLOOKUP(A3024,blinkit_order_items[order_id],blinkit_order_items[unit_price])</f>
        <v>97.04</v>
      </c>
      <c r="J3024" s="3">
        <v>724.84</v>
      </c>
      <c r="K3024" s="3" t="s">
        <v>12</v>
      </c>
      <c r="L3024" s="3" t="s">
        <v>10</v>
      </c>
      <c r="M3024">
        <v>0</v>
      </c>
      <c r="N3024" s="8">
        <v>45505.019652777781</v>
      </c>
    </row>
    <row r="3025" spans="1:14" x14ac:dyDescent="0.3">
      <c r="A3025" s="4">
        <v>7241413847</v>
      </c>
      <c r="B3025" s="5">
        <v>10048910</v>
      </c>
      <c r="C3025" t="str">
        <f>_xlfn.XLOOKUP(B3025,blinkit_customers!A:A,blinkit_customers!B:B," ")</f>
        <v>Pratyush Sawhney</v>
      </c>
      <c r="D3025" t="str">
        <f>_xlfn.XLOOKUP(B3025, blinkit_customers!A:A,blinkit_customers!I:I, " ")</f>
        <v>New</v>
      </c>
      <c r="E3025">
        <f>_xlfn.XLOOKUP(A3025,blinkit_order_items[order_id],blinkit_order_items[product_id])</f>
        <v>684939</v>
      </c>
      <c r="F3025" t="str">
        <f>_xlfn.XLOOKUP(E3025,blinkit_products[product_id],blinkit_products[product_name])</f>
        <v>Lotion</v>
      </c>
      <c r="G3025" t="str">
        <f>_xlfn.XLOOKUP(E3025,blinkit_products[product_id],blinkit_products[category])</f>
        <v>Personal Care</v>
      </c>
      <c r="H3025">
        <f>_xlfn.XLOOKUP(A3025,blinkit_order_items[order_id],blinkit_order_items[quantity])</f>
        <v>3</v>
      </c>
      <c r="I3025">
        <f>_xlfn.XLOOKUP(A3025,blinkit_order_items[order_id],blinkit_order_items[unit_price])</f>
        <v>727.95</v>
      </c>
      <c r="J3025" s="5">
        <v>2620.23</v>
      </c>
      <c r="K3025" s="5" t="s">
        <v>15</v>
      </c>
      <c r="L3025" s="5" t="s">
        <v>10</v>
      </c>
      <c r="M3025">
        <v>-5</v>
      </c>
      <c r="N3025" s="9">
        <v>45031.429965277777</v>
      </c>
    </row>
    <row r="3026" spans="1:14" x14ac:dyDescent="0.3">
      <c r="A3026" s="2">
        <v>3567610983</v>
      </c>
      <c r="B3026" s="3">
        <v>1816969</v>
      </c>
      <c r="C3026" t="str">
        <f>_xlfn.XLOOKUP(B3026,blinkit_customers!A:A,blinkit_customers!B:B," ")</f>
        <v>Tejas Pillai</v>
      </c>
      <c r="D3026" t="str">
        <f>_xlfn.XLOOKUP(B3026, blinkit_customers!A:A,blinkit_customers!I:I, " ")</f>
        <v>Premium</v>
      </c>
      <c r="E3026">
        <f>_xlfn.XLOOKUP(A3026,blinkit_order_items[order_id],blinkit_order_items[product_id])</f>
        <v>337168</v>
      </c>
      <c r="F3026" t="str">
        <f>_xlfn.XLOOKUP(E3026,blinkit_products[product_id],blinkit_products[product_name])</f>
        <v>Eggs</v>
      </c>
      <c r="G3026" t="str">
        <f>_xlfn.XLOOKUP(E3026,blinkit_products[product_id],blinkit_products[category])</f>
        <v>Dairy &amp; Breakfast</v>
      </c>
      <c r="H3026">
        <f>_xlfn.XLOOKUP(A3026,blinkit_order_items[order_id],blinkit_order_items[quantity])</f>
        <v>2</v>
      </c>
      <c r="I3026">
        <f>_xlfn.XLOOKUP(A3026,blinkit_order_items[order_id],blinkit_order_items[unit_price])</f>
        <v>545.49</v>
      </c>
      <c r="J3026" s="3">
        <v>3657.49</v>
      </c>
      <c r="K3026" s="3" t="s">
        <v>11</v>
      </c>
      <c r="L3026" s="3" t="s">
        <v>16</v>
      </c>
      <c r="M3026">
        <v>17</v>
      </c>
      <c r="N3026" s="8">
        <v>45157.167662037034</v>
      </c>
    </row>
    <row r="3027" spans="1:14" x14ac:dyDescent="0.3">
      <c r="A3027" s="4">
        <v>16878685</v>
      </c>
      <c r="B3027" s="5">
        <v>37556526</v>
      </c>
      <c r="C3027" t="str">
        <f>_xlfn.XLOOKUP(B3027,blinkit_customers!A:A,blinkit_customers!B:B," ")</f>
        <v>Anjali Varkey</v>
      </c>
      <c r="D3027" t="str">
        <f>_xlfn.XLOOKUP(B3027, blinkit_customers!A:A,blinkit_customers!I:I, " ")</f>
        <v>Inactive</v>
      </c>
      <c r="E3027">
        <f>_xlfn.XLOOKUP(A3027,blinkit_order_items[order_id],blinkit_order_items[product_id])</f>
        <v>432617</v>
      </c>
      <c r="F3027" t="str">
        <f>_xlfn.XLOOKUP(E3027,blinkit_products[product_id],blinkit_products[product_name])</f>
        <v>Baby Wipes</v>
      </c>
      <c r="G3027" t="str">
        <f>_xlfn.XLOOKUP(E3027,blinkit_products[product_id],blinkit_products[category])</f>
        <v>Baby Care</v>
      </c>
      <c r="H3027">
        <f>_xlfn.XLOOKUP(A3027,blinkit_order_items[order_id],blinkit_order_items[quantity])</f>
        <v>2</v>
      </c>
      <c r="I3027">
        <f>_xlfn.XLOOKUP(A3027,blinkit_order_items[order_id],blinkit_order_items[unit_price])</f>
        <v>863.18</v>
      </c>
      <c r="J3027" s="5">
        <v>4267.9399999999996</v>
      </c>
      <c r="K3027" s="5" t="s">
        <v>11</v>
      </c>
      <c r="L3027" s="5" t="s">
        <v>10</v>
      </c>
      <c r="M3027">
        <v>3</v>
      </c>
      <c r="N3027" s="9">
        <v>45391.103495370371</v>
      </c>
    </row>
    <row r="3028" spans="1:14" x14ac:dyDescent="0.3">
      <c r="A3028" s="2">
        <v>951657166</v>
      </c>
      <c r="B3028" s="3">
        <v>63624332</v>
      </c>
      <c r="C3028" t="str">
        <f>_xlfn.XLOOKUP(B3028,blinkit_customers!A:A,blinkit_customers!B:B," ")</f>
        <v>Krisha Zachariah</v>
      </c>
      <c r="D3028" t="str">
        <f>_xlfn.XLOOKUP(B3028, blinkit_customers!A:A,blinkit_customers!I:I, " ")</f>
        <v>Inactive</v>
      </c>
      <c r="E3028">
        <f>_xlfn.XLOOKUP(A3028,blinkit_order_items[order_id],blinkit_order_items[product_id])</f>
        <v>679321</v>
      </c>
      <c r="F3028" t="str">
        <f>_xlfn.XLOOKUP(E3028,blinkit_products[product_id],blinkit_products[product_name])</f>
        <v>Cola</v>
      </c>
      <c r="G3028" t="str">
        <f>_xlfn.XLOOKUP(E3028,blinkit_products[product_id],blinkit_products[category])</f>
        <v>Cold Drinks &amp; Juices</v>
      </c>
      <c r="H3028">
        <f>_xlfn.XLOOKUP(A3028,blinkit_order_items[order_id],blinkit_order_items[quantity])</f>
        <v>3</v>
      </c>
      <c r="I3028">
        <f>_xlfn.XLOOKUP(A3028,blinkit_order_items[order_id],blinkit_order_items[unit_price])</f>
        <v>738.46</v>
      </c>
      <c r="J3028" s="3">
        <v>3588.19</v>
      </c>
      <c r="K3028" s="3" t="s">
        <v>12</v>
      </c>
      <c r="L3028" s="3" t="s">
        <v>10</v>
      </c>
      <c r="M3028">
        <v>-5</v>
      </c>
      <c r="N3028" s="8">
        <v>45403.327060185184</v>
      </c>
    </row>
    <row r="3029" spans="1:14" x14ac:dyDescent="0.3">
      <c r="A3029" s="4">
        <v>4189022307</v>
      </c>
      <c r="B3029" s="5">
        <v>21597477</v>
      </c>
      <c r="C3029" t="str">
        <f>_xlfn.XLOOKUP(B3029,blinkit_customers!A:A,blinkit_customers!B:B," ")</f>
        <v>Mugdha Chaudhuri</v>
      </c>
      <c r="D3029" t="str">
        <f>_xlfn.XLOOKUP(B3029, blinkit_customers!A:A,blinkit_customers!I:I, " ")</f>
        <v>Inactive</v>
      </c>
      <c r="E3029">
        <f>_xlfn.XLOOKUP(A3029,blinkit_order_items[order_id],blinkit_order_items[product_id])</f>
        <v>968887</v>
      </c>
      <c r="F3029" t="str">
        <f>_xlfn.XLOOKUP(E3029,blinkit_products[product_id],blinkit_products[product_name])</f>
        <v>Dish Soap</v>
      </c>
      <c r="G3029" t="str">
        <f>_xlfn.XLOOKUP(E3029,blinkit_products[product_id],blinkit_products[category])</f>
        <v>Household Care</v>
      </c>
      <c r="H3029">
        <f>_xlfn.XLOOKUP(A3029,blinkit_order_items[order_id],blinkit_order_items[quantity])</f>
        <v>1</v>
      </c>
      <c r="I3029">
        <f>_xlfn.XLOOKUP(A3029,blinkit_order_items[order_id],blinkit_order_items[unit_price])</f>
        <v>40.700000000000003</v>
      </c>
      <c r="J3029" s="5">
        <v>2928.14</v>
      </c>
      <c r="K3029" s="5" t="s">
        <v>13</v>
      </c>
      <c r="L3029" s="5" t="s">
        <v>10</v>
      </c>
      <c r="M3029">
        <v>1</v>
      </c>
      <c r="N3029" s="9">
        <v>45417.962962962964</v>
      </c>
    </row>
    <row r="3030" spans="1:14" x14ac:dyDescent="0.3">
      <c r="A3030" s="2">
        <v>7378521428</v>
      </c>
      <c r="B3030" s="3">
        <v>10857389</v>
      </c>
      <c r="C3030" t="str">
        <f>_xlfn.XLOOKUP(B3030,blinkit_customers!A:A,blinkit_customers!B:B," ")</f>
        <v>Nihal Mital</v>
      </c>
      <c r="D3030" t="str">
        <f>_xlfn.XLOOKUP(B3030, blinkit_customers!A:A,blinkit_customers!I:I, " ")</f>
        <v>Inactive</v>
      </c>
      <c r="E3030">
        <f>_xlfn.XLOOKUP(A3030,blinkit_order_items[order_id],blinkit_order_items[product_id])</f>
        <v>833557</v>
      </c>
      <c r="F3030" t="str">
        <f>_xlfn.XLOOKUP(E3030,blinkit_products[product_id],blinkit_products[product_name])</f>
        <v>Cereal</v>
      </c>
      <c r="G3030" t="str">
        <f>_xlfn.XLOOKUP(E3030,blinkit_products[product_id],blinkit_products[category])</f>
        <v>Dairy &amp; Breakfast</v>
      </c>
      <c r="H3030">
        <f>_xlfn.XLOOKUP(A3030,blinkit_order_items[order_id],blinkit_order_items[quantity])</f>
        <v>3</v>
      </c>
      <c r="I3030">
        <f>_xlfn.XLOOKUP(A3030,blinkit_order_items[order_id],blinkit_order_items[unit_price])</f>
        <v>422.87</v>
      </c>
      <c r="J3030" s="3">
        <v>1225.8599999999999</v>
      </c>
      <c r="K3030" s="3" t="s">
        <v>12</v>
      </c>
      <c r="L3030" s="3" t="s">
        <v>10</v>
      </c>
      <c r="M3030">
        <v>-2</v>
      </c>
      <c r="N3030" s="8">
        <v>45406.872997685183</v>
      </c>
    </row>
    <row r="3031" spans="1:14" x14ac:dyDescent="0.3">
      <c r="A3031" s="4">
        <v>6266311709</v>
      </c>
      <c r="B3031" s="5">
        <v>67708491</v>
      </c>
      <c r="C3031" t="str">
        <f>_xlfn.XLOOKUP(B3031,blinkit_customers!A:A,blinkit_customers!B:B," ")</f>
        <v>Dalbir Kata</v>
      </c>
      <c r="D3031" t="str">
        <f>_xlfn.XLOOKUP(B3031, blinkit_customers!A:A,blinkit_customers!I:I, " ")</f>
        <v>Inactive</v>
      </c>
      <c r="E3031">
        <f>_xlfn.XLOOKUP(A3031,blinkit_order_items[order_id],blinkit_order_items[product_id])</f>
        <v>644847</v>
      </c>
      <c r="F3031" t="str">
        <f>_xlfn.XLOOKUP(E3031,blinkit_products[product_id],blinkit_products[product_name])</f>
        <v>Salt</v>
      </c>
      <c r="G3031" t="str">
        <f>_xlfn.XLOOKUP(E3031,blinkit_products[product_id],blinkit_products[category])</f>
        <v>Grocery &amp; Staples</v>
      </c>
      <c r="H3031">
        <f>_xlfn.XLOOKUP(A3031,blinkit_order_items[order_id],blinkit_order_items[quantity])</f>
        <v>3</v>
      </c>
      <c r="I3031">
        <f>_xlfn.XLOOKUP(A3031,blinkit_order_items[order_id],blinkit_order_items[unit_price])</f>
        <v>622.80999999999995</v>
      </c>
      <c r="J3031" s="5">
        <v>1654.8</v>
      </c>
      <c r="K3031" s="5" t="s">
        <v>11</v>
      </c>
      <c r="L3031" s="5" t="s">
        <v>10</v>
      </c>
      <c r="M3031">
        <v>2</v>
      </c>
      <c r="N3031" s="9">
        <v>45468.072754629633</v>
      </c>
    </row>
    <row r="3032" spans="1:14" x14ac:dyDescent="0.3">
      <c r="A3032" s="2">
        <v>7985347262</v>
      </c>
      <c r="B3032" s="3">
        <v>22483684</v>
      </c>
      <c r="C3032" t="str">
        <f>_xlfn.XLOOKUP(B3032,blinkit_customers!A:A,blinkit_customers!B:B," ")</f>
        <v>Gautami Dar</v>
      </c>
      <c r="D3032" t="str">
        <f>_xlfn.XLOOKUP(B3032, blinkit_customers!A:A,blinkit_customers!I:I, " ")</f>
        <v>Regular</v>
      </c>
      <c r="E3032">
        <f>_xlfn.XLOOKUP(A3032,blinkit_order_items[order_id],blinkit_order_items[product_id])</f>
        <v>15314</v>
      </c>
      <c r="F3032" t="str">
        <f>_xlfn.XLOOKUP(E3032,blinkit_products[product_id],blinkit_products[product_name])</f>
        <v>Cheese</v>
      </c>
      <c r="G3032" t="str">
        <f>_xlfn.XLOOKUP(E3032,blinkit_products[product_id],blinkit_products[category])</f>
        <v>Dairy &amp; Breakfast</v>
      </c>
      <c r="H3032">
        <f>_xlfn.XLOOKUP(A3032,blinkit_order_items[order_id],blinkit_order_items[quantity])</f>
        <v>2</v>
      </c>
      <c r="I3032">
        <f>_xlfn.XLOOKUP(A3032,blinkit_order_items[order_id],blinkit_order_items[unit_price])</f>
        <v>578.85</v>
      </c>
      <c r="J3032" s="3">
        <v>1777.54</v>
      </c>
      <c r="K3032" s="3" t="s">
        <v>15</v>
      </c>
      <c r="L3032" s="3" t="s">
        <v>10</v>
      </c>
      <c r="M3032">
        <v>-1</v>
      </c>
      <c r="N3032" s="8">
        <v>45504.362650462965</v>
      </c>
    </row>
    <row r="3033" spans="1:14" x14ac:dyDescent="0.3">
      <c r="A3033" s="4">
        <v>992764262</v>
      </c>
      <c r="B3033" s="5">
        <v>69240186</v>
      </c>
      <c r="C3033" t="str">
        <f>_xlfn.XLOOKUP(B3033,blinkit_customers!A:A,blinkit_customers!B:B," ")</f>
        <v>Triya Memon</v>
      </c>
      <c r="D3033" t="str">
        <f>_xlfn.XLOOKUP(B3033, blinkit_customers!A:A,blinkit_customers!I:I, " ")</f>
        <v>Regular</v>
      </c>
      <c r="E3033">
        <f>_xlfn.XLOOKUP(A3033,blinkit_order_items[order_id],blinkit_order_items[product_id])</f>
        <v>324809</v>
      </c>
      <c r="F3033" t="str">
        <f>_xlfn.XLOOKUP(E3033,blinkit_products[product_id],blinkit_products[product_name])</f>
        <v>Bread</v>
      </c>
      <c r="G3033" t="str">
        <f>_xlfn.XLOOKUP(E3033,blinkit_products[product_id],blinkit_products[category])</f>
        <v>Dairy &amp; Breakfast</v>
      </c>
      <c r="H3033">
        <f>_xlfn.XLOOKUP(A3033,blinkit_order_items[order_id],blinkit_order_items[quantity])</f>
        <v>3</v>
      </c>
      <c r="I3033">
        <f>_xlfn.XLOOKUP(A3033,blinkit_order_items[order_id],blinkit_order_items[unit_price])</f>
        <v>608</v>
      </c>
      <c r="J3033" s="5">
        <v>971.71</v>
      </c>
      <c r="K3033" s="5" t="s">
        <v>11</v>
      </c>
      <c r="L3033" s="5" t="s">
        <v>10</v>
      </c>
      <c r="M3033">
        <v>-2</v>
      </c>
      <c r="N3033" s="9">
        <v>45244.136493055557</v>
      </c>
    </row>
    <row r="3034" spans="1:14" x14ac:dyDescent="0.3">
      <c r="A3034" s="2">
        <v>3080291353</v>
      </c>
      <c r="B3034" s="3">
        <v>93937586</v>
      </c>
      <c r="C3034" t="str">
        <f>_xlfn.XLOOKUP(B3034,blinkit_customers!A:A,blinkit_customers!B:B," ")</f>
        <v>Pranav Solanki</v>
      </c>
      <c r="D3034" t="str">
        <f>_xlfn.XLOOKUP(B3034, blinkit_customers!A:A,blinkit_customers!I:I, " ")</f>
        <v>New</v>
      </c>
      <c r="E3034">
        <f>_xlfn.XLOOKUP(A3034,blinkit_order_items[order_id],blinkit_order_items[product_id])</f>
        <v>888807</v>
      </c>
      <c r="F3034" t="str">
        <f>_xlfn.XLOOKUP(E3034,blinkit_products[product_id],blinkit_products[product_name])</f>
        <v>Bread</v>
      </c>
      <c r="G3034" t="str">
        <f>_xlfn.XLOOKUP(E3034,blinkit_products[product_id],blinkit_products[category])</f>
        <v>Dairy &amp; Breakfast</v>
      </c>
      <c r="H3034">
        <f>_xlfn.XLOOKUP(A3034,blinkit_order_items[order_id],blinkit_order_items[quantity])</f>
        <v>2</v>
      </c>
      <c r="I3034">
        <f>_xlfn.XLOOKUP(A3034,blinkit_order_items[order_id],blinkit_order_items[unit_price])</f>
        <v>230.58</v>
      </c>
      <c r="J3034" s="3">
        <v>2790.84</v>
      </c>
      <c r="K3034" s="3" t="s">
        <v>15</v>
      </c>
      <c r="L3034" s="3" t="s">
        <v>10</v>
      </c>
      <c r="M3034">
        <v>3</v>
      </c>
      <c r="N3034" s="8">
        <v>45520.795810185184</v>
      </c>
    </row>
    <row r="3035" spans="1:14" x14ac:dyDescent="0.3">
      <c r="A3035" s="4">
        <v>5532188237</v>
      </c>
      <c r="B3035" s="5">
        <v>211163</v>
      </c>
      <c r="C3035" t="str">
        <f>_xlfn.XLOOKUP(B3035,blinkit_customers!A:A,blinkit_customers!B:B," ")</f>
        <v>Hiral Baral</v>
      </c>
      <c r="D3035" t="str">
        <f>_xlfn.XLOOKUP(B3035, blinkit_customers!A:A,blinkit_customers!I:I, " ")</f>
        <v>Regular</v>
      </c>
      <c r="E3035">
        <f>_xlfn.XLOOKUP(A3035,blinkit_order_items[order_id],blinkit_order_items[product_id])</f>
        <v>131136</v>
      </c>
      <c r="F3035" t="str">
        <f>_xlfn.XLOOKUP(E3035,blinkit_products[product_id],blinkit_products[product_name])</f>
        <v>Salt</v>
      </c>
      <c r="G3035" t="str">
        <f>_xlfn.XLOOKUP(E3035,blinkit_products[product_id],blinkit_products[category])</f>
        <v>Grocery &amp; Staples</v>
      </c>
      <c r="H3035">
        <f>_xlfn.XLOOKUP(A3035,blinkit_order_items[order_id],blinkit_order_items[quantity])</f>
        <v>1</v>
      </c>
      <c r="I3035">
        <f>_xlfn.XLOOKUP(A3035,blinkit_order_items[order_id],blinkit_order_items[unit_price])</f>
        <v>37.799999999999997</v>
      </c>
      <c r="J3035" s="5">
        <v>4861.55</v>
      </c>
      <c r="K3035" s="5" t="s">
        <v>12</v>
      </c>
      <c r="L3035" s="5" t="s">
        <v>10</v>
      </c>
      <c r="M3035">
        <v>-4</v>
      </c>
      <c r="N3035" s="9">
        <v>45452.44840277778</v>
      </c>
    </row>
    <row r="3036" spans="1:14" x14ac:dyDescent="0.3">
      <c r="A3036" s="2">
        <v>6814658453</v>
      </c>
      <c r="B3036" s="3">
        <v>55278329</v>
      </c>
      <c r="C3036" t="str">
        <f>_xlfn.XLOOKUP(B3036,blinkit_customers!A:A,blinkit_customers!B:B," ")</f>
        <v>Nathaniel Mand</v>
      </c>
      <c r="D3036" t="str">
        <f>_xlfn.XLOOKUP(B3036, blinkit_customers!A:A,blinkit_customers!I:I, " ")</f>
        <v>Inactive</v>
      </c>
      <c r="E3036">
        <f>_xlfn.XLOOKUP(A3036,blinkit_order_items[order_id],blinkit_order_items[product_id])</f>
        <v>661577</v>
      </c>
      <c r="F3036" t="str">
        <f>_xlfn.XLOOKUP(E3036,blinkit_products[product_id],blinkit_products[product_name])</f>
        <v>Cat Food</v>
      </c>
      <c r="G3036" t="str">
        <f>_xlfn.XLOOKUP(E3036,blinkit_products[product_id],blinkit_products[category])</f>
        <v>Pet Care</v>
      </c>
      <c r="H3036">
        <f>_xlfn.XLOOKUP(A3036,blinkit_order_items[order_id],blinkit_order_items[quantity])</f>
        <v>2</v>
      </c>
      <c r="I3036">
        <f>_xlfn.XLOOKUP(A3036,blinkit_order_items[order_id],blinkit_order_items[unit_price])</f>
        <v>720.95</v>
      </c>
      <c r="J3036" s="3">
        <v>552.20000000000005</v>
      </c>
      <c r="K3036" s="3" t="s">
        <v>13</v>
      </c>
      <c r="L3036" s="3" t="s">
        <v>10</v>
      </c>
      <c r="M3036">
        <v>-4</v>
      </c>
      <c r="N3036" s="8">
        <v>45197.472916666666</v>
      </c>
    </row>
    <row r="3037" spans="1:14" x14ac:dyDescent="0.3">
      <c r="A3037" s="4">
        <v>4861499558</v>
      </c>
      <c r="B3037" s="5">
        <v>2684440</v>
      </c>
      <c r="C3037" t="str">
        <f>_xlfn.XLOOKUP(B3037,blinkit_customers!A:A,blinkit_customers!B:B," ")</f>
        <v>Hamsini De</v>
      </c>
      <c r="D3037" t="str">
        <f>_xlfn.XLOOKUP(B3037, blinkit_customers!A:A,blinkit_customers!I:I, " ")</f>
        <v>Premium</v>
      </c>
      <c r="E3037">
        <f>_xlfn.XLOOKUP(A3037,blinkit_order_items[order_id],blinkit_order_items[product_id])</f>
        <v>615545</v>
      </c>
      <c r="F3037" t="str">
        <f>_xlfn.XLOOKUP(E3037,blinkit_products[product_id],blinkit_products[product_name])</f>
        <v>Soap</v>
      </c>
      <c r="G3037" t="str">
        <f>_xlfn.XLOOKUP(E3037,blinkit_products[product_id],blinkit_products[category])</f>
        <v>Personal Care</v>
      </c>
      <c r="H3037">
        <f>_xlfn.XLOOKUP(A3037,blinkit_order_items[order_id],blinkit_order_items[quantity])</f>
        <v>3</v>
      </c>
      <c r="I3037">
        <f>_xlfn.XLOOKUP(A3037,blinkit_order_items[order_id],blinkit_order_items[unit_price])</f>
        <v>448.16</v>
      </c>
      <c r="J3037" s="5">
        <v>1381.1</v>
      </c>
      <c r="K3037" s="5" t="s">
        <v>15</v>
      </c>
      <c r="L3037" s="5" t="s">
        <v>10</v>
      </c>
      <c r="M3037">
        <v>1</v>
      </c>
      <c r="N3037" s="9">
        <v>45371.692604166667</v>
      </c>
    </row>
    <row r="3038" spans="1:14" x14ac:dyDescent="0.3">
      <c r="A3038" s="2">
        <v>2521042570</v>
      </c>
      <c r="B3038" s="3">
        <v>28394354</v>
      </c>
      <c r="C3038" t="str">
        <f>_xlfn.XLOOKUP(B3038,blinkit_customers!A:A,blinkit_customers!B:B," ")</f>
        <v>Yatin Mohanty</v>
      </c>
      <c r="D3038" t="str">
        <f>_xlfn.XLOOKUP(B3038, blinkit_customers!A:A,blinkit_customers!I:I, " ")</f>
        <v>Regular</v>
      </c>
      <c r="E3038">
        <f>_xlfn.XLOOKUP(A3038,blinkit_order_items[order_id],blinkit_order_items[product_id])</f>
        <v>516376</v>
      </c>
      <c r="F3038" t="str">
        <f>_xlfn.XLOOKUP(E3038,blinkit_products[product_id],blinkit_products[product_name])</f>
        <v>Onions</v>
      </c>
      <c r="G3038" t="str">
        <f>_xlfn.XLOOKUP(E3038,blinkit_products[product_id],blinkit_products[category])</f>
        <v>Fruits &amp; Vegetables</v>
      </c>
      <c r="H3038">
        <f>_xlfn.XLOOKUP(A3038,blinkit_order_items[order_id],blinkit_order_items[quantity])</f>
        <v>3</v>
      </c>
      <c r="I3038">
        <f>_xlfn.XLOOKUP(A3038,blinkit_order_items[order_id],blinkit_order_items[unit_price])</f>
        <v>877.43</v>
      </c>
      <c r="J3038" s="3">
        <v>3010.69</v>
      </c>
      <c r="K3038" s="3" t="s">
        <v>11</v>
      </c>
      <c r="L3038" s="3" t="s">
        <v>10</v>
      </c>
      <c r="M3038">
        <v>-2</v>
      </c>
      <c r="N3038" s="8">
        <v>45429.446944444448</v>
      </c>
    </row>
    <row r="3039" spans="1:14" x14ac:dyDescent="0.3">
      <c r="A3039" s="4">
        <v>5217781278</v>
      </c>
      <c r="B3039" s="5">
        <v>85658166</v>
      </c>
      <c r="C3039" t="str">
        <f>_xlfn.XLOOKUP(B3039,blinkit_customers!A:A,blinkit_customers!B:B," ")</f>
        <v>Faraj Krish</v>
      </c>
      <c r="D3039" t="str">
        <f>_xlfn.XLOOKUP(B3039, blinkit_customers!A:A,blinkit_customers!I:I, " ")</f>
        <v>New</v>
      </c>
      <c r="E3039">
        <f>_xlfn.XLOOKUP(A3039,blinkit_order_items[order_id],blinkit_order_items[product_id])</f>
        <v>34200</v>
      </c>
      <c r="F3039" t="str">
        <f>_xlfn.XLOOKUP(E3039,blinkit_products[product_id],blinkit_products[product_name])</f>
        <v>Lotion</v>
      </c>
      <c r="G3039" t="str">
        <f>_xlfn.XLOOKUP(E3039,blinkit_products[product_id],blinkit_products[category])</f>
        <v>Personal Care</v>
      </c>
      <c r="H3039">
        <f>_xlfn.XLOOKUP(A3039,blinkit_order_items[order_id],blinkit_order_items[quantity])</f>
        <v>3</v>
      </c>
      <c r="I3039">
        <f>_xlfn.XLOOKUP(A3039,blinkit_order_items[order_id],blinkit_order_items[unit_price])</f>
        <v>319.8</v>
      </c>
      <c r="J3039" s="5">
        <v>3074.48</v>
      </c>
      <c r="K3039" s="5" t="s">
        <v>12</v>
      </c>
      <c r="L3039" s="5" t="s">
        <v>14</v>
      </c>
      <c r="M3039">
        <v>14</v>
      </c>
      <c r="N3039" s="9">
        <v>45104.117326388892</v>
      </c>
    </row>
    <row r="3040" spans="1:14" x14ac:dyDescent="0.3">
      <c r="A3040" s="2">
        <v>8006034379</v>
      </c>
      <c r="B3040" s="3">
        <v>43784632</v>
      </c>
      <c r="C3040" t="str">
        <f>_xlfn.XLOOKUP(B3040,blinkit_customers!A:A,blinkit_customers!B:B," ")</f>
        <v>Adya Johal</v>
      </c>
      <c r="D3040" t="str">
        <f>_xlfn.XLOOKUP(B3040, blinkit_customers!A:A,blinkit_customers!I:I, " ")</f>
        <v>Inactive</v>
      </c>
      <c r="E3040">
        <f>_xlfn.XLOOKUP(A3040,blinkit_order_items[order_id],blinkit_order_items[product_id])</f>
        <v>807452</v>
      </c>
      <c r="F3040" t="str">
        <f>_xlfn.XLOOKUP(E3040,blinkit_products[product_id],blinkit_products[product_name])</f>
        <v>Pulses</v>
      </c>
      <c r="G3040" t="str">
        <f>_xlfn.XLOOKUP(E3040,blinkit_products[product_id],blinkit_products[category])</f>
        <v>Grocery &amp; Staples</v>
      </c>
      <c r="H3040">
        <f>_xlfn.XLOOKUP(A3040,blinkit_order_items[order_id],blinkit_order_items[quantity])</f>
        <v>1</v>
      </c>
      <c r="I3040">
        <f>_xlfn.XLOOKUP(A3040,blinkit_order_items[order_id],blinkit_order_items[unit_price])</f>
        <v>144.19</v>
      </c>
      <c r="J3040" s="3">
        <v>3400.58</v>
      </c>
      <c r="K3040" s="3" t="s">
        <v>13</v>
      </c>
      <c r="L3040" s="3" t="s">
        <v>10</v>
      </c>
      <c r="M3040">
        <v>5</v>
      </c>
      <c r="N3040" s="8">
        <v>45415.265173611115</v>
      </c>
    </row>
    <row r="3041" spans="1:14" x14ac:dyDescent="0.3">
      <c r="A3041" s="4">
        <v>7380913411</v>
      </c>
      <c r="B3041" s="5">
        <v>49869358</v>
      </c>
      <c r="C3041" t="str">
        <f>_xlfn.XLOOKUP(B3041,blinkit_customers!A:A,blinkit_customers!B:B," ")</f>
        <v>Varenya Nigam</v>
      </c>
      <c r="D3041" t="str">
        <f>_xlfn.XLOOKUP(B3041, blinkit_customers!A:A,blinkit_customers!I:I, " ")</f>
        <v>Regular</v>
      </c>
      <c r="E3041">
        <f>_xlfn.XLOOKUP(A3041,blinkit_order_items[order_id],blinkit_order_items[product_id])</f>
        <v>723678</v>
      </c>
      <c r="F3041" t="str">
        <f>_xlfn.XLOOKUP(E3041,blinkit_products[product_id],blinkit_products[product_name])</f>
        <v>Dog Food</v>
      </c>
      <c r="G3041" t="str">
        <f>_xlfn.XLOOKUP(E3041,blinkit_products[product_id],blinkit_products[category])</f>
        <v>Pet Care</v>
      </c>
      <c r="H3041">
        <f>_xlfn.XLOOKUP(A3041,blinkit_order_items[order_id],blinkit_order_items[quantity])</f>
        <v>2</v>
      </c>
      <c r="I3041">
        <f>_xlfn.XLOOKUP(A3041,blinkit_order_items[order_id],blinkit_order_items[unit_price])</f>
        <v>675.46</v>
      </c>
      <c r="J3041" s="5">
        <v>367.08</v>
      </c>
      <c r="K3041" s="5" t="s">
        <v>12</v>
      </c>
      <c r="L3041" s="5" t="s">
        <v>14</v>
      </c>
      <c r="M3041">
        <v>13</v>
      </c>
      <c r="N3041" s="9">
        <v>45450.717997685184</v>
      </c>
    </row>
    <row r="3042" spans="1:14" x14ac:dyDescent="0.3">
      <c r="A3042" s="2">
        <v>7706841114</v>
      </c>
      <c r="B3042" s="3">
        <v>68016312</v>
      </c>
      <c r="C3042" t="str">
        <f>_xlfn.XLOOKUP(B3042,blinkit_customers!A:A,blinkit_customers!B:B," ")</f>
        <v>Qarin Bera</v>
      </c>
      <c r="D3042" t="str">
        <f>_xlfn.XLOOKUP(B3042, blinkit_customers!A:A,blinkit_customers!I:I, " ")</f>
        <v>Regular</v>
      </c>
      <c r="E3042">
        <f>_xlfn.XLOOKUP(A3042,blinkit_order_items[order_id],blinkit_order_items[product_id])</f>
        <v>461804</v>
      </c>
      <c r="F3042" t="str">
        <f>_xlfn.XLOOKUP(E3042,blinkit_products[product_id],blinkit_products[product_name])</f>
        <v>Sugar</v>
      </c>
      <c r="G3042" t="str">
        <f>_xlfn.XLOOKUP(E3042,blinkit_products[product_id],blinkit_products[category])</f>
        <v>Grocery &amp; Staples</v>
      </c>
      <c r="H3042">
        <f>_xlfn.XLOOKUP(A3042,blinkit_order_items[order_id],blinkit_order_items[quantity])</f>
        <v>3</v>
      </c>
      <c r="I3042">
        <f>_xlfn.XLOOKUP(A3042,blinkit_order_items[order_id],blinkit_order_items[unit_price])</f>
        <v>310.69</v>
      </c>
      <c r="J3042" s="3">
        <v>1317.62</v>
      </c>
      <c r="K3042" s="3" t="s">
        <v>13</v>
      </c>
      <c r="L3042" s="3" t="s">
        <v>10</v>
      </c>
      <c r="M3042">
        <v>-3</v>
      </c>
      <c r="N3042" s="8">
        <v>45349.123645833337</v>
      </c>
    </row>
    <row r="3043" spans="1:14" x14ac:dyDescent="0.3">
      <c r="A3043" s="4">
        <v>1561779937</v>
      </c>
      <c r="B3043" s="5">
        <v>76359458</v>
      </c>
      <c r="C3043" t="str">
        <f>_xlfn.XLOOKUP(B3043,blinkit_customers!A:A,blinkit_customers!B:B," ")</f>
        <v>Yahvi Sule</v>
      </c>
      <c r="D3043" t="str">
        <f>_xlfn.XLOOKUP(B3043, blinkit_customers!A:A,blinkit_customers!I:I, " ")</f>
        <v>New</v>
      </c>
      <c r="E3043">
        <f>_xlfn.XLOOKUP(A3043,blinkit_order_items[order_id],blinkit_order_items[product_id])</f>
        <v>367391</v>
      </c>
      <c r="F3043" t="str">
        <f>_xlfn.XLOOKUP(E3043,blinkit_products[product_id],blinkit_products[product_name])</f>
        <v>Baby Wipes</v>
      </c>
      <c r="G3043" t="str">
        <f>_xlfn.XLOOKUP(E3043,blinkit_products[product_id],blinkit_products[category])</f>
        <v>Baby Care</v>
      </c>
      <c r="H3043">
        <f>_xlfn.XLOOKUP(A3043,blinkit_order_items[order_id],blinkit_order_items[quantity])</f>
        <v>1</v>
      </c>
      <c r="I3043">
        <f>_xlfn.XLOOKUP(A3043,blinkit_order_items[order_id],blinkit_order_items[unit_price])</f>
        <v>939.55</v>
      </c>
      <c r="J3043" s="5">
        <v>1882.99</v>
      </c>
      <c r="K3043" s="5" t="s">
        <v>11</v>
      </c>
      <c r="L3043" s="5" t="s">
        <v>10</v>
      </c>
      <c r="M3043">
        <v>2</v>
      </c>
      <c r="N3043" s="9">
        <v>45378.917071759257</v>
      </c>
    </row>
    <row r="3044" spans="1:14" x14ac:dyDescent="0.3">
      <c r="A3044" s="2">
        <v>7196559586</v>
      </c>
      <c r="B3044" s="3">
        <v>85658166</v>
      </c>
      <c r="C3044" t="str">
        <f>_xlfn.XLOOKUP(B3044,blinkit_customers!A:A,blinkit_customers!B:B," ")</f>
        <v>Faraj Krish</v>
      </c>
      <c r="D3044" t="str">
        <f>_xlfn.XLOOKUP(B3044, blinkit_customers!A:A,blinkit_customers!I:I, " ")</f>
        <v>New</v>
      </c>
      <c r="E3044">
        <f>_xlfn.XLOOKUP(A3044,blinkit_order_items[order_id],blinkit_order_items[product_id])</f>
        <v>77308</v>
      </c>
      <c r="F3044" t="str">
        <f>_xlfn.XLOOKUP(E3044,blinkit_products[product_id],blinkit_products[product_name])</f>
        <v>Onions</v>
      </c>
      <c r="G3044" t="str">
        <f>_xlfn.XLOOKUP(E3044,blinkit_products[product_id],blinkit_products[category])</f>
        <v>Fruits &amp; Vegetables</v>
      </c>
      <c r="H3044">
        <f>_xlfn.XLOOKUP(A3044,blinkit_order_items[order_id],blinkit_order_items[quantity])</f>
        <v>2</v>
      </c>
      <c r="I3044">
        <f>_xlfn.XLOOKUP(A3044,blinkit_order_items[order_id],blinkit_order_items[unit_price])</f>
        <v>223.27</v>
      </c>
      <c r="J3044" s="3">
        <v>1685.6</v>
      </c>
      <c r="K3044" s="3" t="s">
        <v>11</v>
      </c>
      <c r="L3044" s="3" t="s">
        <v>10</v>
      </c>
      <c r="M3044">
        <v>-5</v>
      </c>
      <c r="N3044" s="8">
        <v>45523.476284722223</v>
      </c>
    </row>
    <row r="3045" spans="1:14" x14ac:dyDescent="0.3">
      <c r="A3045" s="4">
        <v>2359961993</v>
      </c>
      <c r="B3045" s="5">
        <v>28995786</v>
      </c>
      <c r="C3045" t="str">
        <f>_xlfn.XLOOKUP(B3045,blinkit_customers!A:A,blinkit_customers!B:B," ")</f>
        <v>Vanya Swamy</v>
      </c>
      <c r="D3045" t="str">
        <f>_xlfn.XLOOKUP(B3045, blinkit_customers!A:A,blinkit_customers!I:I, " ")</f>
        <v>Inactive</v>
      </c>
      <c r="E3045">
        <f>_xlfn.XLOOKUP(A3045,blinkit_order_items[order_id],blinkit_order_items[product_id])</f>
        <v>500633</v>
      </c>
      <c r="F3045" t="str">
        <f>_xlfn.XLOOKUP(E3045,blinkit_products[product_id],blinkit_products[product_name])</f>
        <v>Cereal</v>
      </c>
      <c r="G3045" t="str">
        <f>_xlfn.XLOOKUP(E3045,blinkit_products[product_id],blinkit_products[category])</f>
        <v>Dairy &amp; Breakfast</v>
      </c>
      <c r="H3045">
        <f>_xlfn.XLOOKUP(A3045,blinkit_order_items[order_id],blinkit_order_items[quantity])</f>
        <v>2</v>
      </c>
      <c r="I3045">
        <f>_xlfn.XLOOKUP(A3045,blinkit_order_items[order_id],blinkit_order_items[unit_price])</f>
        <v>154.5</v>
      </c>
      <c r="J3045" s="5">
        <v>1895.12</v>
      </c>
      <c r="K3045" s="5" t="s">
        <v>11</v>
      </c>
      <c r="L3045" s="5" t="s">
        <v>10</v>
      </c>
      <c r="M3045">
        <v>0</v>
      </c>
      <c r="N3045" s="9">
        <v>45461.398194444446</v>
      </c>
    </row>
    <row r="3046" spans="1:14" x14ac:dyDescent="0.3">
      <c r="A3046" s="2">
        <v>243819964</v>
      </c>
      <c r="B3046" s="3">
        <v>98225598</v>
      </c>
      <c r="C3046" t="str">
        <f>_xlfn.XLOOKUP(B3046,blinkit_customers!A:A,blinkit_customers!B:B," ")</f>
        <v>Neelima Som</v>
      </c>
      <c r="D3046" t="str">
        <f>_xlfn.XLOOKUP(B3046, blinkit_customers!A:A,blinkit_customers!I:I, " ")</f>
        <v>Premium</v>
      </c>
      <c r="E3046">
        <f>_xlfn.XLOOKUP(A3046,blinkit_order_items[order_id],blinkit_order_items[product_id])</f>
        <v>880510</v>
      </c>
      <c r="F3046" t="str">
        <f>_xlfn.XLOOKUP(E3046,blinkit_products[product_id],blinkit_products[product_name])</f>
        <v>Bread</v>
      </c>
      <c r="G3046" t="str">
        <f>_xlfn.XLOOKUP(E3046,blinkit_products[product_id],blinkit_products[category])</f>
        <v>Dairy &amp; Breakfast</v>
      </c>
      <c r="H3046">
        <f>_xlfn.XLOOKUP(A3046,blinkit_order_items[order_id],blinkit_order_items[quantity])</f>
        <v>3</v>
      </c>
      <c r="I3046">
        <f>_xlfn.XLOOKUP(A3046,blinkit_order_items[order_id],blinkit_order_items[unit_price])</f>
        <v>951.43</v>
      </c>
      <c r="J3046" s="3">
        <v>1812.09</v>
      </c>
      <c r="K3046" s="3" t="s">
        <v>15</v>
      </c>
      <c r="L3046" s="3" t="s">
        <v>10</v>
      </c>
      <c r="M3046">
        <v>1</v>
      </c>
      <c r="N3046" s="8">
        <v>45263.390636574077</v>
      </c>
    </row>
    <row r="3047" spans="1:14" x14ac:dyDescent="0.3">
      <c r="A3047" s="4">
        <v>4806735178</v>
      </c>
      <c r="B3047" s="5">
        <v>8651281</v>
      </c>
      <c r="C3047" t="str">
        <f>_xlfn.XLOOKUP(B3047,blinkit_customers!A:A,blinkit_customers!B:B," ")</f>
        <v>Jonathan Seshadri</v>
      </c>
      <c r="D3047" t="str">
        <f>_xlfn.XLOOKUP(B3047, blinkit_customers!A:A,blinkit_customers!I:I, " ")</f>
        <v>Premium</v>
      </c>
      <c r="E3047">
        <f>_xlfn.XLOOKUP(A3047,blinkit_order_items[order_id],blinkit_order_items[product_id])</f>
        <v>677169</v>
      </c>
      <c r="F3047" t="str">
        <f>_xlfn.XLOOKUP(E3047,blinkit_products[product_id],blinkit_products[product_name])</f>
        <v>Cough Syrup</v>
      </c>
      <c r="G3047" t="str">
        <f>_xlfn.XLOOKUP(E3047,blinkit_products[product_id],blinkit_products[category])</f>
        <v>Pharmacy</v>
      </c>
      <c r="H3047">
        <f>_xlfn.XLOOKUP(A3047,blinkit_order_items[order_id],blinkit_order_items[quantity])</f>
        <v>2</v>
      </c>
      <c r="I3047">
        <f>_xlfn.XLOOKUP(A3047,blinkit_order_items[order_id],blinkit_order_items[unit_price])</f>
        <v>261.02999999999997</v>
      </c>
      <c r="J3047" s="5">
        <v>1275.3699999999999</v>
      </c>
      <c r="K3047" s="5" t="s">
        <v>13</v>
      </c>
      <c r="L3047" s="5" t="s">
        <v>10</v>
      </c>
      <c r="M3047">
        <v>-1</v>
      </c>
      <c r="N3047" s="9">
        <v>45455.710196759261</v>
      </c>
    </row>
    <row r="3048" spans="1:14" x14ac:dyDescent="0.3">
      <c r="A3048" s="2">
        <v>9198762300</v>
      </c>
      <c r="B3048" s="3">
        <v>46185579</v>
      </c>
      <c r="C3048" t="str">
        <f>_xlfn.XLOOKUP(B3048,blinkit_customers!A:A,blinkit_customers!B:B," ")</f>
        <v>Vidhi Pillai</v>
      </c>
      <c r="D3048" t="str">
        <f>_xlfn.XLOOKUP(B3048, blinkit_customers!A:A,blinkit_customers!I:I, " ")</f>
        <v>Premium</v>
      </c>
      <c r="E3048">
        <f>_xlfn.XLOOKUP(A3048,blinkit_order_items[order_id],blinkit_order_items[product_id])</f>
        <v>131937</v>
      </c>
      <c r="F3048" t="str">
        <f>_xlfn.XLOOKUP(E3048,blinkit_products[product_id],blinkit_products[product_name])</f>
        <v>Frozen Pizza</v>
      </c>
      <c r="G3048" t="str">
        <f>_xlfn.XLOOKUP(E3048,blinkit_products[product_id],blinkit_products[category])</f>
        <v>Instant &amp; Frozen Food</v>
      </c>
      <c r="H3048">
        <f>_xlfn.XLOOKUP(A3048,blinkit_order_items[order_id],blinkit_order_items[quantity])</f>
        <v>2</v>
      </c>
      <c r="I3048">
        <f>_xlfn.XLOOKUP(A3048,blinkit_order_items[order_id],blinkit_order_items[unit_price])</f>
        <v>287.81</v>
      </c>
      <c r="J3048" s="3">
        <v>1570.51</v>
      </c>
      <c r="K3048" s="3" t="s">
        <v>15</v>
      </c>
      <c r="L3048" s="3" t="s">
        <v>10</v>
      </c>
      <c r="M3048">
        <v>-4</v>
      </c>
      <c r="N3048" s="8">
        <v>45262.378194444442</v>
      </c>
    </row>
    <row r="3049" spans="1:14" x14ac:dyDescent="0.3">
      <c r="A3049" s="4">
        <v>1105231941</v>
      </c>
      <c r="B3049" s="5">
        <v>29600229</v>
      </c>
      <c r="C3049" t="str">
        <f>_xlfn.XLOOKUP(B3049,blinkit_customers!A:A,blinkit_customers!B:B," ")</f>
        <v>Tamanna Borde</v>
      </c>
      <c r="D3049" t="str">
        <f>_xlfn.XLOOKUP(B3049, blinkit_customers!A:A,blinkit_customers!I:I, " ")</f>
        <v>Inactive</v>
      </c>
      <c r="E3049">
        <f>_xlfn.XLOOKUP(A3049,blinkit_order_items[order_id],blinkit_order_items[product_id])</f>
        <v>585299</v>
      </c>
      <c r="F3049" t="str">
        <f>_xlfn.XLOOKUP(E3049,blinkit_products[product_id],blinkit_products[product_name])</f>
        <v>Pet Treats</v>
      </c>
      <c r="G3049" t="str">
        <f>_xlfn.XLOOKUP(E3049,blinkit_products[product_id],blinkit_products[category])</f>
        <v>Pet Care</v>
      </c>
      <c r="H3049">
        <f>_xlfn.XLOOKUP(A3049,blinkit_order_items[order_id],blinkit_order_items[quantity])</f>
        <v>1</v>
      </c>
      <c r="I3049">
        <f>_xlfn.XLOOKUP(A3049,blinkit_order_items[order_id],blinkit_order_items[unit_price])</f>
        <v>799.46</v>
      </c>
      <c r="J3049" s="5">
        <v>3493.45</v>
      </c>
      <c r="K3049" s="5" t="s">
        <v>12</v>
      </c>
      <c r="L3049" s="5" t="s">
        <v>10</v>
      </c>
      <c r="M3049">
        <v>5</v>
      </c>
      <c r="N3049" s="9">
        <v>45311.045162037037</v>
      </c>
    </row>
    <row r="3050" spans="1:14" x14ac:dyDescent="0.3">
      <c r="A3050" s="2">
        <v>5533955218</v>
      </c>
      <c r="B3050" s="3">
        <v>38969732</v>
      </c>
      <c r="C3050" t="str">
        <f>_xlfn.XLOOKUP(B3050,blinkit_customers!A:A,blinkit_customers!B:B," ")</f>
        <v>Manthan Chana</v>
      </c>
      <c r="D3050" t="str">
        <f>_xlfn.XLOOKUP(B3050, blinkit_customers!A:A,blinkit_customers!I:I, " ")</f>
        <v>New</v>
      </c>
      <c r="E3050">
        <f>_xlfn.XLOOKUP(A3050,blinkit_order_items[order_id],blinkit_order_items[product_id])</f>
        <v>552496</v>
      </c>
      <c r="F3050" t="str">
        <f>_xlfn.XLOOKUP(E3050,blinkit_products[product_id],blinkit_products[product_name])</f>
        <v>Dish Soap</v>
      </c>
      <c r="G3050" t="str">
        <f>_xlfn.XLOOKUP(E3050,blinkit_products[product_id],blinkit_products[category])</f>
        <v>Household Care</v>
      </c>
      <c r="H3050">
        <f>_xlfn.XLOOKUP(A3050,blinkit_order_items[order_id],blinkit_order_items[quantity])</f>
        <v>2</v>
      </c>
      <c r="I3050">
        <f>_xlfn.XLOOKUP(A3050,blinkit_order_items[order_id],blinkit_order_items[unit_price])</f>
        <v>508</v>
      </c>
      <c r="J3050" s="3">
        <v>5096.95</v>
      </c>
      <c r="K3050" s="3" t="s">
        <v>13</v>
      </c>
      <c r="L3050" s="3" t="s">
        <v>10</v>
      </c>
      <c r="M3050">
        <v>-4</v>
      </c>
      <c r="N3050" s="8">
        <v>45463.183518518519</v>
      </c>
    </row>
    <row r="3051" spans="1:14" x14ac:dyDescent="0.3">
      <c r="A3051" s="4">
        <v>5130246751</v>
      </c>
      <c r="B3051" s="5">
        <v>87641623</v>
      </c>
      <c r="C3051" t="str">
        <f>_xlfn.XLOOKUP(B3051,blinkit_customers!A:A,blinkit_customers!B:B," ")</f>
        <v>Isaac Rattan</v>
      </c>
      <c r="D3051" t="str">
        <f>_xlfn.XLOOKUP(B3051, blinkit_customers!A:A,blinkit_customers!I:I, " ")</f>
        <v>Regular</v>
      </c>
      <c r="E3051">
        <f>_xlfn.XLOOKUP(A3051,blinkit_order_items[order_id],blinkit_order_items[product_id])</f>
        <v>33797</v>
      </c>
      <c r="F3051" t="str">
        <f>_xlfn.XLOOKUP(E3051,blinkit_products[product_id],blinkit_products[product_name])</f>
        <v>Pain Reliever</v>
      </c>
      <c r="G3051" t="str">
        <f>_xlfn.XLOOKUP(E3051,blinkit_products[product_id],blinkit_products[category])</f>
        <v>Pharmacy</v>
      </c>
      <c r="H3051">
        <f>_xlfn.XLOOKUP(A3051,blinkit_order_items[order_id],blinkit_order_items[quantity])</f>
        <v>1</v>
      </c>
      <c r="I3051">
        <f>_xlfn.XLOOKUP(A3051,blinkit_order_items[order_id],blinkit_order_items[unit_price])</f>
        <v>888.12</v>
      </c>
      <c r="J3051" s="5">
        <v>1592.03</v>
      </c>
      <c r="K3051" s="5" t="s">
        <v>13</v>
      </c>
      <c r="L3051" s="5" t="s">
        <v>10</v>
      </c>
      <c r="M3051">
        <v>-4</v>
      </c>
      <c r="N3051" s="9">
        <v>45054.252337962964</v>
      </c>
    </row>
    <row r="3052" spans="1:14" x14ac:dyDescent="0.3">
      <c r="A3052" s="2">
        <v>4528445001</v>
      </c>
      <c r="B3052" s="3">
        <v>20163931</v>
      </c>
      <c r="C3052" t="str">
        <f>_xlfn.XLOOKUP(B3052,blinkit_customers!A:A,blinkit_customers!B:B," ")</f>
        <v>Gautami Doshi</v>
      </c>
      <c r="D3052" t="str">
        <f>_xlfn.XLOOKUP(B3052, blinkit_customers!A:A,blinkit_customers!I:I, " ")</f>
        <v>Regular</v>
      </c>
      <c r="E3052">
        <f>_xlfn.XLOOKUP(A3052,blinkit_order_items[order_id],blinkit_order_items[product_id])</f>
        <v>689769</v>
      </c>
      <c r="F3052" t="str">
        <f>_xlfn.XLOOKUP(E3052,blinkit_products[product_id],blinkit_products[product_name])</f>
        <v>Frozen Vegetables</v>
      </c>
      <c r="G3052" t="str">
        <f>_xlfn.XLOOKUP(E3052,blinkit_products[product_id],blinkit_products[category])</f>
        <v>Instant &amp; Frozen Food</v>
      </c>
      <c r="H3052">
        <f>_xlfn.XLOOKUP(A3052,blinkit_order_items[order_id],blinkit_order_items[quantity])</f>
        <v>2</v>
      </c>
      <c r="I3052">
        <f>_xlfn.XLOOKUP(A3052,blinkit_order_items[order_id],blinkit_order_items[unit_price])</f>
        <v>46.62</v>
      </c>
      <c r="J3052" s="3">
        <v>1640.29</v>
      </c>
      <c r="K3052" s="3" t="s">
        <v>15</v>
      </c>
      <c r="L3052" s="3" t="s">
        <v>14</v>
      </c>
      <c r="M3052">
        <v>9</v>
      </c>
      <c r="N3052" s="8">
        <v>45401.52480324074</v>
      </c>
    </row>
    <row r="3053" spans="1:14" x14ac:dyDescent="0.3">
      <c r="A3053" s="4">
        <v>9503959018</v>
      </c>
      <c r="B3053" s="5">
        <v>31084686</v>
      </c>
      <c r="C3053" t="str">
        <f>_xlfn.XLOOKUP(B3053,blinkit_customers!A:A,blinkit_customers!B:B," ")</f>
        <v>Jai Ramaswamy</v>
      </c>
      <c r="D3053" t="str">
        <f>_xlfn.XLOOKUP(B3053, blinkit_customers!A:A,blinkit_customers!I:I, " ")</f>
        <v>Regular</v>
      </c>
      <c r="E3053">
        <f>_xlfn.XLOOKUP(A3053,blinkit_order_items[order_id],blinkit_order_items[product_id])</f>
        <v>473929</v>
      </c>
      <c r="F3053" t="str">
        <f>_xlfn.XLOOKUP(E3053,blinkit_products[product_id],blinkit_products[product_name])</f>
        <v>Carrots</v>
      </c>
      <c r="G3053" t="str">
        <f>_xlfn.XLOOKUP(E3053,blinkit_products[product_id],blinkit_products[category])</f>
        <v>Fruits &amp; Vegetables</v>
      </c>
      <c r="H3053">
        <f>_xlfn.XLOOKUP(A3053,blinkit_order_items[order_id],blinkit_order_items[quantity])</f>
        <v>1</v>
      </c>
      <c r="I3053">
        <f>_xlfn.XLOOKUP(A3053,blinkit_order_items[order_id],blinkit_order_items[unit_price])</f>
        <v>440.19</v>
      </c>
      <c r="J3053" s="5">
        <v>3593.97</v>
      </c>
      <c r="K3053" s="5" t="s">
        <v>11</v>
      </c>
      <c r="L3053" s="5" t="s">
        <v>10</v>
      </c>
      <c r="M3053">
        <v>3</v>
      </c>
      <c r="N3053" s="9">
        <v>45553.446516203701</v>
      </c>
    </row>
    <row r="3054" spans="1:14" x14ac:dyDescent="0.3">
      <c r="A3054" s="2">
        <v>4107052604</v>
      </c>
      <c r="B3054" s="3">
        <v>34668988</v>
      </c>
      <c r="C3054" t="str">
        <f>_xlfn.XLOOKUP(B3054,blinkit_customers!A:A,blinkit_customers!B:B," ")</f>
        <v>Wishi Varughese</v>
      </c>
      <c r="D3054" t="str">
        <f>_xlfn.XLOOKUP(B3054, blinkit_customers!A:A,blinkit_customers!I:I, " ")</f>
        <v>Inactive</v>
      </c>
      <c r="E3054">
        <f>_xlfn.XLOOKUP(A3054,blinkit_order_items[order_id],blinkit_order_items[product_id])</f>
        <v>306177</v>
      </c>
      <c r="F3054" t="str">
        <f>_xlfn.XLOOKUP(E3054,blinkit_products[product_id],blinkit_products[product_name])</f>
        <v>Frozen Biryani</v>
      </c>
      <c r="G3054" t="str">
        <f>_xlfn.XLOOKUP(E3054,blinkit_products[product_id],blinkit_products[category])</f>
        <v>Instant &amp; Frozen Food</v>
      </c>
      <c r="H3054">
        <f>_xlfn.XLOOKUP(A3054,blinkit_order_items[order_id],blinkit_order_items[quantity])</f>
        <v>2</v>
      </c>
      <c r="I3054">
        <f>_xlfn.XLOOKUP(A3054,blinkit_order_items[order_id],blinkit_order_items[unit_price])</f>
        <v>769.24</v>
      </c>
      <c r="J3054" s="3">
        <v>2777.59</v>
      </c>
      <c r="K3054" s="3" t="s">
        <v>12</v>
      </c>
      <c r="L3054" s="3" t="s">
        <v>10</v>
      </c>
      <c r="M3054">
        <v>2</v>
      </c>
      <c r="N3054" s="8">
        <v>45251.446122685185</v>
      </c>
    </row>
    <row r="3055" spans="1:14" x14ac:dyDescent="0.3">
      <c r="A3055" s="4">
        <v>5578822558</v>
      </c>
      <c r="B3055" s="5">
        <v>8817168</v>
      </c>
      <c r="C3055" t="str">
        <f>_xlfn.XLOOKUP(B3055,blinkit_customers!A:A,blinkit_customers!B:B," ")</f>
        <v>Lajita Sharma</v>
      </c>
      <c r="D3055" t="str">
        <f>_xlfn.XLOOKUP(B3055, blinkit_customers!A:A,blinkit_customers!I:I, " ")</f>
        <v>Inactive</v>
      </c>
      <c r="E3055">
        <f>_xlfn.XLOOKUP(A3055,blinkit_order_items[order_id],blinkit_order_items[product_id])</f>
        <v>298985</v>
      </c>
      <c r="F3055" t="str">
        <f>_xlfn.XLOOKUP(E3055,blinkit_products[product_id],blinkit_products[product_name])</f>
        <v>Vitamins</v>
      </c>
      <c r="G3055" t="str">
        <f>_xlfn.XLOOKUP(E3055,blinkit_products[product_id],blinkit_products[category])</f>
        <v>Pharmacy</v>
      </c>
      <c r="H3055">
        <f>_xlfn.XLOOKUP(A3055,blinkit_order_items[order_id],blinkit_order_items[quantity])</f>
        <v>3</v>
      </c>
      <c r="I3055">
        <f>_xlfn.XLOOKUP(A3055,blinkit_order_items[order_id],blinkit_order_items[unit_price])</f>
        <v>183.76</v>
      </c>
      <c r="J3055" s="5">
        <v>196.64</v>
      </c>
      <c r="K3055" s="5" t="s">
        <v>12</v>
      </c>
      <c r="L3055" s="5" t="s">
        <v>14</v>
      </c>
      <c r="M3055">
        <v>15</v>
      </c>
      <c r="N3055" s="9">
        <v>45144.742719907408</v>
      </c>
    </row>
    <row r="3056" spans="1:14" x14ac:dyDescent="0.3">
      <c r="A3056" s="2">
        <v>5506634472</v>
      </c>
      <c r="B3056" s="3">
        <v>6579892</v>
      </c>
      <c r="C3056" t="str">
        <f>_xlfn.XLOOKUP(B3056,blinkit_customers!A:A,blinkit_customers!B:B," ")</f>
        <v>Indrajit Sodhi</v>
      </c>
      <c r="D3056" t="str">
        <f>_xlfn.XLOOKUP(B3056, blinkit_customers!A:A,blinkit_customers!I:I, " ")</f>
        <v>Regular</v>
      </c>
      <c r="E3056">
        <f>_xlfn.XLOOKUP(A3056,blinkit_order_items[order_id],blinkit_order_items[product_id])</f>
        <v>894539</v>
      </c>
      <c r="F3056" t="str">
        <f>_xlfn.XLOOKUP(E3056,blinkit_products[product_id],blinkit_products[product_name])</f>
        <v>Dish Soap</v>
      </c>
      <c r="G3056" t="str">
        <f>_xlfn.XLOOKUP(E3056,blinkit_products[product_id],blinkit_products[category])</f>
        <v>Household Care</v>
      </c>
      <c r="H3056">
        <f>_xlfn.XLOOKUP(A3056,blinkit_order_items[order_id],blinkit_order_items[quantity])</f>
        <v>1</v>
      </c>
      <c r="I3056">
        <f>_xlfn.XLOOKUP(A3056,blinkit_order_items[order_id],blinkit_order_items[unit_price])</f>
        <v>445.48</v>
      </c>
      <c r="J3056" s="3">
        <v>4019.21</v>
      </c>
      <c r="K3056" s="3" t="s">
        <v>15</v>
      </c>
      <c r="L3056" s="3" t="s">
        <v>16</v>
      </c>
      <c r="M3056">
        <v>18</v>
      </c>
      <c r="N3056" s="8">
        <v>45557.754155092596</v>
      </c>
    </row>
    <row r="3057" spans="1:14" x14ac:dyDescent="0.3">
      <c r="A3057" s="4">
        <v>4112426763</v>
      </c>
      <c r="B3057" s="5">
        <v>97825663</v>
      </c>
      <c r="C3057" t="str">
        <f>_xlfn.XLOOKUP(B3057,blinkit_customers!A:A,blinkit_customers!B:B," ")</f>
        <v>Upadhriti Sha</v>
      </c>
      <c r="D3057" t="str">
        <f>_xlfn.XLOOKUP(B3057, blinkit_customers!A:A,blinkit_customers!I:I, " ")</f>
        <v>Regular</v>
      </c>
      <c r="E3057">
        <f>_xlfn.XLOOKUP(A3057,blinkit_order_items[order_id],blinkit_order_items[product_id])</f>
        <v>41853</v>
      </c>
      <c r="F3057" t="str">
        <f>_xlfn.XLOOKUP(E3057,blinkit_products[product_id],blinkit_products[product_name])</f>
        <v>Curd</v>
      </c>
      <c r="G3057" t="str">
        <f>_xlfn.XLOOKUP(E3057,blinkit_products[product_id],blinkit_products[category])</f>
        <v>Dairy &amp; Breakfast</v>
      </c>
      <c r="H3057">
        <f>_xlfn.XLOOKUP(A3057,blinkit_order_items[order_id],blinkit_order_items[quantity])</f>
        <v>1</v>
      </c>
      <c r="I3057">
        <f>_xlfn.XLOOKUP(A3057,blinkit_order_items[order_id],blinkit_order_items[unit_price])</f>
        <v>910.44</v>
      </c>
      <c r="J3057" s="5">
        <v>2042.79</v>
      </c>
      <c r="K3057" s="5" t="s">
        <v>13</v>
      </c>
      <c r="L3057" s="5" t="s">
        <v>10</v>
      </c>
      <c r="M3057">
        <v>-3</v>
      </c>
      <c r="N3057" s="9">
        <v>45559.868668981479</v>
      </c>
    </row>
    <row r="3058" spans="1:14" x14ac:dyDescent="0.3">
      <c r="A3058" s="2">
        <v>7157334145</v>
      </c>
      <c r="B3058" s="3">
        <v>90021871</v>
      </c>
      <c r="C3058" t="str">
        <f>_xlfn.XLOOKUP(B3058,blinkit_customers!A:A,blinkit_customers!B:B," ")</f>
        <v>Pooja Dube</v>
      </c>
      <c r="D3058" t="str">
        <f>_xlfn.XLOOKUP(B3058, blinkit_customers!A:A,blinkit_customers!I:I, " ")</f>
        <v>Regular</v>
      </c>
      <c r="E3058">
        <f>_xlfn.XLOOKUP(A3058,blinkit_order_items[order_id],blinkit_order_items[product_id])</f>
        <v>18035</v>
      </c>
      <c r="F3058" t="str">
        <f>_xlfn.XLOOKUP(E3058,blinkit_products[product_id],blinkit_products[product_name])</f>
        <v>Dish Soap</v>
      </c>
      <c r="G3058" t="str">
        <f>_xlfn.XLOOKUP(E3058,blinkit_products[product_id],blinkit_products[category])</f>
        <v>Household Care</v>
      </c>
      <c r="H3058">
        <f>_xlfn.XLOOKUP(A3058,blinkit_order_items[order_id],blinkit_order_items[quantity])</f>
        <v>3</v>
      </c>
      <c r="I3058">
        <f>_xlfn.XLOOKUP(A3058,blinkit_order_items[order_id],blinkit_order_items[unit_price])</f>
        <v>968.94</v>
      </c>
      <c r="J3058" s="3">
        <v>239.54</v>
      </c>
      <c r="K3058" s="3" t="s">
        <v>15</v>
      </c>
      <c r="L3058" s="3" t="s">
        <v>10</v>
      </c>
      <c r="M3058">
        <v>-2</v>
      </c>
      <c r="N3058" s="8">
        <v>45208.373136574075</v>
      </c>
    </row>
    <row r="3059" spans="1:14" x14ac:dyDescent="0.3">
      <c r="A3059" s="4">
        <v>8423458672</v>
      </c>
      <c r="B3059" s="5">
        <v>60698094</v>
      </c>
      <c r="C3059" t="str">
        <f>_xlfn.XLOOKUP(B3059,blinkit_customers!A:A,blinkit_customers!B:B," ")</f>
        <v>Matthew Bhatti</v>
      </c>
      <c r="D3059" t="str">
        <f>_xlfn.XLOOKUP(B3059, blinkit_customers!A:A,blinkit_customers!I:I, " ")</f>
        <v>New</v>
      </c>
      <c r="E3059">
        <f>_xlfn.XLOOKUP(A3059,blinkit_order_items[order_id],blinkit_order_items[product_id])</f>
        <v>491521</v>
      </c>
      <c r="F3059" t="str">
        <f>_xlfn.XLOOKUP(E3059,blinkit_products[product_id],blinkit_products[product_name])</f>
        <v>Nuts</v>
      </c>
      <c r="G3059" t="str">
        <f>_xlfn.XLOOKUP(E3059,blinkit_products[product_id],blinkit_products[category])</f>
        <v>Snacks &amp; Munchies</v>
      </c>
      <c r="H3059">
        <f>_xlfn.XLOOKUP(A3059,blinkit_order_items[order_id],blinkit_order_items[quantity])</f>
        <v>1</v>
      </c>
      <c r="I3059">
        <f>_xlfn.XLOOKUP(A3059,blinkit_order_items[order_id],blinkit_order_items[unit_price])</f>
        <v>556.35</v>
      </c>
      <c r="J3059" s="5">
        <v>1745.1</v>
      </c>
      <c r="K3059" s="5" t="s">
        <v>13</v>
      </c>
      <c r="L3059" s="5" t="s">
        <v>10</v>
      </c>
      <c r="M3059">
        <v>5</v>
      </c>
      <c r="N3059" s="9">
        <v>45004.991203703707</v>
      </c>
    </row>
    <row r="3060" spans="1:14" x14ac:dyDescent="0.3">
      <c r="A3060" s="2">
        <v>3011683470</v>
      </c>
      <c r="B3060" s="3">
        <v>65121696</v>
      </c>
      <c r="C3060" t="str">
        <f>_xlfn.XLOOKUP(B3060,blinkit_customers!A:A,blinkit_customers!B:B," ")</f>
        <v>Warinder Gopal</v>
      </c>
      <c r="D3060" t="str">
        <f>_xlfn.XLOOKUP(B3060, blinkit_customers!A:A,blinkit_customers!I:I, " ")</f>
        <v>New</v>
      </c>
      <c r="E3060">
        <f>_xlfn.XLOOKUP(A3060,blinkit_order_items[order_id],blinkit_order_items[product_id])</f>
        <v>712307</v>
      </c>
      <c r="F3060" t="str">
        <f>_xlfn.XLOOKUP(E3060,blinkit_products[product_id],blinkit_products[product_name])</f>
        <v>Orange Juice</v>
      </c>
      <c r="G3060" t="str">
        <f>_xlfn.XLOOKUP(E3060,blinkit_products[product_id],blinkit_products[category])</f>
        <v>Cold Drinks &amp; Juices</v>
      </c>
      <c r="H3060">
        <f>_xlfn.XLOOKUP(A3060,blinkit_order_items[order_id],blinkit_order_items[quantity])</f>
        <v>1</v>
      </c>
      <c r="I3060">
        <f>_xlfn.XLOOKUP(A3060,blinkit_order_items[order_id],blinkit_order_items[unit_price])</f>
        <v>264.89</v>
      </c>
      <c r="J3060" s="3">
        <v>4549.72</v>
      </c>
      <c r="K3060" s="3" t="s">
        <v>11</v>
      </c>
      <c r="L3060" s="3" t="s">
        <v>10</v>
      </c>
      <c r="M3060">
        <v>5</v>
      </c>
      <c r="N3060" s="8">
        <v>45005.312986111108</v>
      </c>
    </row>
    <row r="3061" spans="1:14" x14ac:dyDescent="0.3">
      <c r="A3061" s="4">
        <v>1884947290</v>
      </c>
      <c r="B3061" s="5">
        <v>75244116</v>
      </c>
      <c r="C3061" t="str">
        <f>_xlfn.XLOOKUP(B3061,blinkit_customers!A:A,blinkit_customers!B:B," ")</f>
        <v>Jai Suri</v>
      </c>
      <c r="D3061" t="str">
        <f>_xlfn.XLOOKUP(B3061, blinkit_customers!A:A,blinkit_customers!I:I, " ")</f>
        <v>Inactive</v>
      </c>
      <c r="E3061">
        <f>_xlfn.XLOOKUP(A3061,blinkit_order_items[order_id],blinkit_order_items[product_id])</f>
        <v>455083</v>
      </c>
      <c r="F3061" t="str">
        <f>_xlfn.XLOOKUP(E3061,blinkit_products[product_id],blinkit_products[product_name])</f>
        <v>Butter</v>
      </c>
      <c r="G3061" t="str">
        <f>_xlfn.XLOOKUP(E3061,blinkit_products[product_id],blinkit_products[category])</f>
        <v>Dairy &amp; Breakfast</v>
      </c>
      <c r="H3061">
        <f>_xlfn.XLOOKUP(A3061,blinkit_order_items[order_id],blinkit_order_items[quantity])</f>
        <v>2</v>
      </c>
      <c r="I3061">
        <f>_xlfn.XLOOKUP(A3061,blinkit_order_items[order_id],blinkit_order_items[unit_price])</f>
        <v>959.01</v>
      </c>
      <c r="J3061" s="5">
        <v>831.43</v>
      </c>
      <c r="K3061" s="5" t="s">
        <v>15</v>
      </c>
      <c r="L3061" s="5" t="s">
        <v>10</v>
      </c>
      <c r="M3061">
        <v>3</v>
      </c>
      <c r="N3061" s="9">
        <v>45178.063576388886</v>
      </c>
    </row>
    <row r="3062" spans="1:14" x14ac:dyDescent="0.3">
      <c r="A3062" s="2">
        <v>558163882</v>
      </c>
      <c r="B3062" s="3">
        <v>39317905</v>
      </c>
      <c r="C3062" t="str">
        <f>_xlfn.XLOOKUP(B3062,blinkit_customers!A:A,blinkit_customers!B:B," ")</f>
        <v>Gagan Garg</v>
      </c>
      <c r="D3062" t="str">
        <f>_xlfn.XLOOKUP(B3062, blinkit_customers!A:A,blinkit_customers!I:I, " ")</f>
        <v>New</v>
      </c>
      <c r="E3062">
        <f>_xlfn.XLOOKUP(A3062,blinkit_order_items[order_id],blinkit_order_items[product_id])</f>
        <v>585299</v>
      </c>
      <c r="F3062" t="str">
        <f>_xlfn.XLOOKUP(E3062,blinkit_products[product_id],blinkit_products[product_name])</f>
        <v>Pet Treats</v>
      </c>
      <c r="G3062" t="str">
        <f>_xlfn.XLOOKUP(E3062,blinkit_products[product_id],blinkit_products[category])</f>
        <v>Pet Care</v>
      </c>
      <c r="H3062">
        <f>_xlfn.XLOOKUP(A3062,blinkit_order_items[order_id],blinkit_order_items[quantity])</f>
        <v>2</v>
      </c>
      <c r="I3062">
        <f>_xlfn.XLOOKUP(A3062,blinkit_order_items[order_id],blinkit_order_items[unit_price])</f>
        <v>799.46</v>
      </c>
      <c r="J3062" s="3">
        <v>3633.09</v>
      </c>
      <c r="K3062" s="3" t="s">
        <v>15</v>
      </c>
      <c r="L3062" s="3" t="s">
        <v>14</v>
      </c>
      <c r="M3062">
        <v>7</v>
      </c>
      <c r="N3062" s="8">
        <v>45484.489560185182</v>
      </c>
    </row>
    <row r="3063" spans="1:14" x14ac:dyDescent="0.3">
      <c r="A3063" s="4">
        <v>824869105</v>
      </c>
      <c r="B3063" s="5">
        <v>66943324</v>
      </c>
      <c r="C3063" t="str">
        <f>_xlfn.XLOOKUP(B3063,blinkit_customers!A:A,blinkit_customers!B:B," ")</f>
        <v>Gavin Karnik</v>
      </c>
      <c r="D3063" t="str">
        <f>_xlfn.XLOOKUP(B3063, blinkit_customers!A:A,blinkit_customers!I:I, " ")</f>
        <v>Premium</v>
      </c>
      <c r="E3063">
        <f>_xlfn.XLOOKUP(A3063,blinkit_order_items[order_id],blinkit_order_items[product_id])</f>
        <v>376447</v>
      </c>
      <c r="F3063" t="str">
        <f>_xlfn.XLOOKUP(E3063,blinkit_products[product_id],blinkit_products[product_name])</f>
        <v>Butter</v>
      </c>
      <c r="G3063" t="str">
        <f>_xlfn.XLOOKUP(E3063,blinkit_products[product_id],blinkit_products[category])</f>
        <v>Dairy &amp; Breakfast</v>
      </c>
      <c r="H3063">
        <f>_xlfn.XLOOKUP(A3063,blinkit_order_items[order_id],blinkit_order_items[quantity])</f>
        <v>2</v>
      </c>
      <c r="I3063">
        <f>_xlfn.XLOOKUP(A3063,blinkit_order_items[order_id],blinkit_order_items[unit_price])</f>
        <v>724.84</v>
      </c>
      <c r="J3063" s="5">
        <v>2516.52</v>
      </c>
      <c r="K3063" s="5" t="s">
        <v>12</v>
      </c>
      <c r="L3063" s="5" t="s">
        <v>10</v>
      </c>
      <c r="M3063">
        <v>-3</v>
      </c>
      <c r="N3063" s="9">
        <v>45531.690833333334</v>
      </c>
    </row>
    <row r="3064" spans="1:14" x14ac:dyDescent="0.3">
      <c r="A3064" s="2">
        <v>4193492511</v>
      </c>
      <c r="B3064" s="3">
        <v>10683250</v>
      </c>
      <c r="C3064" t="str">
        <f>_xlfn.XLOOKUP(B3064,blinkit_customers!A:A,blinkit_customers!B:B," ")</f>
        <v>Manthan Sundaram</v>
      </c>
      <c r="D3064" t="str">
        <f>_xlfn.XLOOKUP(B3064, blinkit_customers!A:A,blinkit_customers!I:I, " ")</f>
        <v>Regular</v>
      </c>
      <c r="E3064">
        <f>_xlfn.XLOOKUP(A3064,blinkit_order_items[order_id],blinkit_order_items[product_id])</f>
        <v>51036</v>
      </c>
      <c r="F3064" t="str">
        <f>_xlfn.XLOOKUP(E3064,blinkit_products[product_id],blinkit_products[product_name])</f>
        <v>Baby Food</v>
      </c>
      <c r="G3064" t="str">
        <f>_xlfn.XLOOKUP(E3064,blinkit_products[product_id],blinkit_products[category])</f>
        <v>Baby Care</v>
      </c>
      <c r="H3064">
        <f>_xlfn.XLOOKUP(A3064,blinkit_order_items[order_id],blinkit_order_items[quantity])</f>
        <v>2</v>
      </c>
      <c r="I3064">
        <f>_xlfn.XLOOKUP(A3064,blinkit_order_items[order_id],blinkit_order_items[unit_price])</f>
        <v>931.61</v>
      </c>
      <c r="J3064" s="3">
        <v>316.02</v>
      </c>
      <c r="K3064" s="3" t="s">
        <v>15</v>
      </c>
      <c r="L3064" s="3" t="s">
        <v>10</v>
      </c>
      <c r="M3064">
        <v>-1</v>
      </c>
      <c r="N3064" s="8">
        <v>45201.636018518519</v>
      </c>
    </row>
    <row r="3065" spans="1:14" x14ac:dyDescent="0.3">
      <c r="A3065" s="4">
        <v>120996684</v>
      </c>
      <c r="B3065" s="5">
        <v>92455970</v>
      </c>
      <c r="C3065" t="str">
        <f>_xlfn.XLOOKUP(B3065,blinkit_customers!A:A,blinkit_customers!B:B," ")</f>
        <v>Bhavna Chada</v>
      </c>
      <c r="D3065" t="str">
        <f>_xlfn.XLOOKUP(B3065, blinkit_customers!A:A,blinkit_customers!I:I, " ")</f>
        <v>Inactive</v>
      </c>
      <c r="E3065">
        <f>_xlfn.XLOOKUP(A3065,blinkit_order_items[order_id],blinkit_order_items[product_id])</f>
        <v>690565</v>
      </c>
      <c r="F3065" t="str">
        <f>_xlfn.XLOOKUP(E3065,blinkit_products[product_id],blinkit_products[product_name])</f>
        <v>Cookies</v>
      </c>
      <c r="G3065" t="str">
        <f>_xlfn.XLOOKUP(E3065,blinkit_products[product_id],blinkit_products[category])</f>
        <v>Snacks &amp; Munchies</v>
      </c>
      <c r="H3065">
        <f>_xlfn.XLOOKUP(A3065,blinkit_order_items[order_id],blinkit_order_items[quantity])</f>
        <v>2</v>
      </c>
      <c r="I3065">
        <f>_xlfn.XLOOKUP(A3065,blinkit_order_items[order_id],blinkit_order_items[unit_price])</f>
        <v>951.27</v>
      </c>
      <c r="J3065" s="5">
        <v>3139.62</v>
      </c>
      <c r="K3065" s="5" t="s">
        <v>13</v>
      </c>
      <c r="L3065" s="5" t="s">
        <v>14</v>
      </c>
      <c r="M3065">
        <v>10</v>
      </c>
      <c r="N3065" s="9">
        <v>45201.473599537036</v>
      </c>
    </row>
    <row r="3066" spans="1:14" x14ac:dyDescent="0.3">
      <c r="A3066" s="2">
        <v>2531932780</v>
      </c>
      <c r="B3066" s="3">
        <v>91500615</v>
      </c>
      <c r="C3066" t="str">
        <f>_xlfn.XLOOKUP(B3066,blinkit_customers!A:A,blinkit_customers!B:B," ")</f>
        <v>Varenya Vala</v>
      </c>
      <c r="D3066" t="str">
        <f>_xlfn.XLOOKUP(B3066, blinkit_customers!A:A,blinkit_customers!I:I, " ")</f>
        <v>Premium</v>
      </c>
      <c r="E3066">
        <f>_xlfn.XLOOKUP(A3066,blinkit_order_items[order_id],blinkit_order_items[product_id])</f>
        <v>726958</v>
      </c>
      <c r="F3066" t="str">
        <f>_xlfn.XLOOKUP(E3066,blinkit_products[product_id],blinkit_products[product_name])</f>
        <v>Cat Food</v>
      </c>
      <c r="G3066" t="str">
        <f>_xlfn.XLOOKUP(E3066,blinkit_products[product_id],blinkit_products[category])</f>
        <v>Pet Care</v>
      </c>
      <c r="H3066">
        <f>_xlfn.XLOOKUP(A3066,blinkit_order_items[order_id],blinkit_order_items[quantity])</f>
        <v>3</v>
      </c>
      <c r="I3066">
        <f>_xlfn.XLOOKUP(A3066,blinkit_order_items[order_id],blinkit_order_items[unit_price])</f>
        <v>887.48</v>
      </c>
      <c r="J3066" s="3">
        <v>3340.23</v>
      </c>
      <c r="K3066" s="3" t="s">
        <v>15</v>
      </c>
      <c r="L3066" s="3" t="s">
        <v>10</v>
      </c>
      <c r="M3066">
        <v>2</v>
      </c>
      <c r="N3066" s="8">
        <v>45123.502604166664</v>
      </c>
    </row>
    <row r="3067" spans="1:14" x14ac:dyDescent="0.3">
      <c r="A3067" s="4">
        <v>8095547865</v>
      </c>
      <c r="B3067" s="5">
        <v>27620326</v>
      </c>
      <c r="C3067" t="str">
        <f>_xlfn.XLOOKUP(B3067,blinkit_customers!A:A,blinkit_customers!B:B," ")</f>
        <v>Chasmum Sahni</v>
      </c>
      <c r="D3067" t="str">
        <f>_xlfn.XLOOKUP(B3067, blinkit_customers!A:A,blinkit_customers!I:I, " ")</f>
        <v>Regular</v>
      </c>
      <c r="E3067">
        <f>_xlfn.XLOOKUP(A3067,blinkit_order_items[order_id],blinkit_order_items[product_id])</f>
        <v>89084</v>
      </c>
      <c r="F3067" t="str">
        <f>_xlfn.XLOOKUP(E3067,blinkit_products[product_id],blinkit_products[product_name])</f>
        <v>Milk</v>
      </c>
      <c r="G3067" t="str">
        <f>_xlfn.XLOOKUP(E3067,blinkit_products[product_id],blinkit_products[category])</f>
        <v>Dairy &amp; Breakfast</v>
      </c>
      <c r="H3067">
        <f>_xlfn.XLOOKUP(A3067,blinkit_order_items[order_id],blinkit_order_items[quantity])</f>
        <v>2</v>
      </c>
      <c r="I3067">
        <f>_xlfn.XLOOKUP(A3067,blinkit_order_items[order_id],blinkit_order_items[unit_price])</f>
        <v>598.83000000000004</v>
      </c>
      <c r="J3067" s="5">
        <v>3355.93</v>
      </c>
      <c r="K3067" s="5" t="s">
        <v>15</v>
      </c>
      <c r="L3067" s="5" t="s">
        <v>10</v>
      </c>
      <c r="M3067">
        <v>-4</v>
      </c>
      <c r="N3067" s="9">
        <v>45004.53565972222</v>
      </c>
    </row>
    <row r="3068" spans="1:14" x14ac:dyDescent="0.3">
      <c r="A3068" s="2">
        <v>6894204435</v>
      </c>
      <c r="B3068" s="3">
        <v>10700664</v>
      </c>
      <c r="C3068" t="str">
        <f>_xlfn.XLOOKUP(B3068,blinkit_customers!A:A,blinkit_customers!B:B," ")</f>
        <v>Rehaan Tara</v>
      </c>
      <c r="D3068" t="str">
        <f>_xlfn.XLOOKUP(B3068, blinkit_customers!A:A,blinkit_customers!I:I, " ")</f>
        <v>Regular</v>
      </c>
      <c r="E3068">
        <f>_xlfn.XLOOKUP(A3068,blinkit_order_items[order_id],blinkit_order_items[product_id])</f>
        <v>992178</v>
      </c>
      <c r="F3068" t="str">
        <f>_xlfn.XLOOKUP(E3068,blinkit_products[product_id],blinkit_products[product_name])</f>
        <v>Pain Reliever</v>
      </c>
      <c r="G3068" t="str">
        <f>_xlfn.XLOOKUP(E3068,blinkit_products[product_id],blinkit_products[category])</f>
        <v>Pharmacy</v>
      </c>
      <c r="H3068">
        <f>_xlfn.XLOOKUP(A3068,blinkit_order_items[order_id],blinkit_order_items[quantity])</f>
        <v>3</v>
      </c>
      <c r="I3068">
        <f>_xlfn.XLOOKUP(A3068,blinkit_order_items[order_id],blinkit_order_items[unit_price])</f>
        <v>632.42999999999995</v>
      </c>
      <c r="J3068" s="3">
        <v>697.38</v>
      </c>
      <c r="K3068" s="3" t="s">
        <v>11</v>
      </c>
      <c r="L3068" s="3" t="s">
        <v>10</v>
      </c>
      <c r="M3068">
        <v>-5</v>
      </c>
      <c r="N3068" s="8">
        <v>45094.774664351855</v>
      </c>
    </row>
    <row r="3069" spans="1:14" x14ac:dyDescent="0.3">
      <c r="A3069" s="4">
        <v>9514917126</v>
      </c>
      <c r="B3069" s="5">
        <v>43599910</v>
      </c>
      <c r="C3069" t="str">
        <f>_xlfn.XLOOKUP(B3069,blinkit_customers!A:A,blinkit_customers!B:B," ")</f>
        <v>Oviya Swaminathan</v>
      </c>
      <c r="D3069" t="str">
        <f>_xlfn.XLOOKUP(B3069, blinkit_customers!A:A,blinkit_customers!I:I, " ")</f>
        <v>Premium</v>
      </c>
      <c r="E3069">
        <f>_xlfn.XLOOKUP(A3069,blinkit_order_items[order_id],blinkit_order_items[product_id])</f>
        <v>425341</v>
      </c>
      <c r="F3069" t="str">
        <f>_xlfn.XLOOKUP(E3069,blinkit_products[product_id],blinkit_products[product_name])</f>
        <v>Pet Treats</v>
      </c>
      <c r="G3069" t="str">
        <f>_xlfn.XLOOKUP(E3069,blinkit_products[product_id],blinkit_products[category])</f>
        <v>Pet Care</v>
      </c>
      <c r="H3069">
        <f>_xlfn.XLOOKUP(A3069,blinkit_order_items[order_id],blinkit_order_items[quantity])</f>
        <v>2</v>
      </c>
      <c r="I3069">
        <f>_xlfn.XLOOKUP(A3069,blinkit_order_items[order_id],blinkit_order_items[unit_price])</f>
        <v>486.28</v>
      </c>
      <c r="J3069" s="5">
        <v>1620.95</v>
      </c>
      <c r="K3069" s="5" t="s">
        <v>12</v>
      </c>
      <c r="L3069" s="5" t="s">
        <v>14</v>
      </c>
      <c r="M3069">
        <v>10</v>
      </c>
      <c r="N3069" s="9">
        <v>45502.32439814815</v>
      </c>
    </row>
    <row r="3070" spans="1:14" x14ac:dyDescent="0.3">
      <c r="A3070" s="2">
        <v>9329665908</v>
      </c>
      <c r="B3070" s="3">
        <v>57102800</v>
      </c>
      <c r="C3070" t="str">
        <f>_xlfn.XLOOKUP(B3070,blinkit_customers!A:A,blinkit_customers!B:B," ")</f>
        <v>Januja Verma</v>
      </c>
      <c r="D3070" t="str">
        <f>_xlfn.XLOOKUP(B3070, blinkit_customers!A:A,blinkit_customers!I:I, " ")</f>
        <v>Inactive</v>
      </c>
      <c r="E3070">
        <f>_xlfn.XLOOKUP(A3070,blinkit_order_items[order_id],blinkit_order_items[product_id])</f>
        <v>140154</v>
      </c>
      <c r="F3070" t="str">
        <f>_xlfn.XLOOKUP(E3070,blinkit_products[product_id],blinkit_products[product_name])</f>
        <v>Shampoo</v>
      </c>
      <c r="G3070" t="str">
        <f>_xlfn.XLOOKUP(E3070,blinkit_products[product_id],blinkit_products[category])</f>
        <v>Personal Care</v>
      </c>
      <c r="H3070">
        <f>_xlfn.XLOOKUP(A3070,blinkit_order_items[order_id],blinkit_order_items[quantity])</f>
        <v>2</v>
      </c>
      <c r="I3070">
        <f>_xlfn.XLOOKUP(A3070,blinkit_order_items[order_id],blinkit_order_items[unit_price])</f>
        <v>171.2</v>
      </c>
      <c r="J3070" s="3">
        <v>2049.58</v>
      </c>
      <c r="K3070" s="3" t="s">
        <v>13</v>
      </c>
      <c r="L3070" s="3" t="s">
        <v>10</v>
      </c>
      <c r="M3070">
        <v>2</v>
      </c>
      <c r="N3070" s="8">
        <v>45122.343298611115</v>
      </c>
    </row>
    <row r="3071" spans="1:14" x14ac:dyDescent="0.3">
      <c r="A3071" s="4">
        <v>1435406360</v>
      </c>
      <c r="B3071" s="5">
        <v>1174162</v>
      </c>
      <c r="C3071" t="str">
        <f>_xlfn.XLOOKUP(B3071,blinkit_customers!A:A,blinkit_customers!B:B," ")</f>
        <v>Anirudh Vig</v>
      </c>
      <c r="D3071" t="str">
        <f>_xlfn.XLOOKUP(B3071, blinkit_customers!A:A,blinkit_customers!I:I, " ")</f>
        <v>Premium</v>
      </c>
      <c r="E3071">
        <f>_xlfn.XLOOKUP(A3071,blinkit_order_items[order_id],blinkit_order_items[product_id])</f>
        <v>723678</v>
      </c>
      <c r="F3071" t="str">
        <f>_xlfn.XLOOKUP(E3071,blinkit_products[product_id],blinkit_products[product_name])</f>
        <v>Dog Food</v>
      </c>
      <c r="G3071" t="str">
        <f>_xlfn.XLOOKUP(E3071,blinkit_products[product_id],blinkit_products[category])</f>
        <v>Pet Care</v>
      </c>
      <c r="H3071">
        <f>_xlfn.XLOOKUP(A3071,blinkit_order_items[order_id],blinkit_order_items[quantity])</f>
        <v>3</v>
      </c>
      <c r="I3071">
        <f>_xlfn.XLOOKUP(A3071,blinkit_order_items[order_id],blinkit_order_items[unit_price])</f>
        <v>675.46</v>
      </c>
      <c r="J3071" s="5">
        <v>2259.17</v>
      </c>
      <c r="K3071" s="5" t="s">
        <v>15</v>
      </c>
      <c r="L3071" s="5" t="s">
        <v>10</v>
      </c>
      <c r="M3071">
        <v>-3</v>
      </c>
      <c r="N3071" s="9">
        <v>45271.322754629633</v>
      </c>
    </row>
    <row r="3072" spans="1:14" x14ac:dyDescent="0.3">
      <c r="A3072" s="2">
        <v>3460843508</v>
      </c>
      <c r="B3072" s="3">
        <v>32797235</v>
      </c>
      <c r="C3072" t="str">
        <f>_xlfn.XLOOKUP(B3072,blinkit_customers!A:A,blinkit_customers!B:B," ")</f>
        <v>Shravya Chandran</v>
      </c>
      <c r="D3072" t="str">
        <f>_xlfn.XLOOKUP(B3072, blinkit_customers!A:A,blinkit_customers!I:I, " ")</f>
        <v>Regular</v>
      </c>
      <c r="E3072">
        <f>_xlfn.XLOOKUP(A3072,blinkit_order_items[order_id],blinkit_order_items[product_id])</f>
        <v>883013</v>
      </c>
      <c r="F3072" t="str">
        <f>_xlfn.XLOOKUP(E3072,blinkit_products[product_id],blinkit_products[product_name])</f>
        <v>Eggs</v>
      </c>
      <c r="G3072" t="str">
        <f>_xlfn.XLOOKUP(E3072,blinkit_products[product_id],blinkit_products[category])</f>
        <v>Dairy &amp; Breakfast</v>
      </c>
      <c r="H3072">
        <f>_xlfn.XLOOKUP(A3072,blinkit_order_items[order_id],blinkit_order_items[quantity])</f>
        <v>3</v>
      </c>
      <c r="I3072">
        <f>_xlfn.XLOOKUP(A3072,blinkit_order_items[order_id],blinkit_order_items[unit_price])</f>
        <v>989.88</v>
      </c>
      <c r="J3072" s="3">
        <v>3465.32</v>
      </c>
      <c r="K3072" s="3" t="s">
        <v>12</v>
      </c>
      <c r="L3072" s="3" t="s">
        <v>10</v>
      </c>
      <c r="M3072">
        <v>-1</v>
      </c>
      <c r="N3072" s="8">
        <v>45220.036226851851</v>
      </c>
    </row>
    <row r="3073" spans="1:14" x14ac:dyDescent="0.3">
      <c r="A3073" s="4">
        <v>4762084133</v>
      </c>
      <c r="B3073" s="5">
        <v>72564495</v>
      </c>
      <c r="C3073" t="str">
        <f>_xlfn.XLOOKUP(B3073,blinkit_customers!A:A,blinkit_customers!B:B," ")</f>
        <v>Urmi Badami</v>
      </c>
      <c r="D3073" t="str">
        <f>_xlfn.XLOOKUP(B3073, blinkit_customers!A:A,blinkit_customers!I:I, " ")</f>
        <v>New</v>
      </c>
      <c r="E3073">
        <f>_xlfn.XLOOKUP(A3073,blinkit_order_items[order_id],blinkit_order_items[product_id])</f>
        <v>433521</v>
      </c>
      <c r="F3073" t="str">
        <f>_xlfn.XLOOKUP(E3073,blinkit_products[product_id],blinkit_products[product_name])</f>
        <v>Diapers</v>
      </c>
      <c r="G3073" t="str">
        <f>_xlfn.XLOOKUP(E3073,blinkit_products[product_id],blinkit_products[category])</f>
        <v>Baby Care</v>
      </c>
      <c r="H3073">
        <f>_xlfn.XLOOKUP(A3073,blinkit_order_items[order_id],blinkit_order_items[quantity])</f>
        <v>3</v>
      </c>
      <c r="I3073">
        <f>_xlfn.XLOOKUP(A3073,blinkit_order_items[order_id],blinkit_order_items[unit_price])</f>
        <v>321.33</v>
      </c>
      <c r="J3073" s="5">
        <v>1969.21</v>
      </c>
      <c r="K3073" s="5" t="s">
        <v>13</v>
      </c>
      <c r="L3073" s="5" t="s">
        <v>10</v>
      </c>
      <c r="M3073">
        <v>5</v>
      </c>
      <c r="N3073" s="9">
        <v>45564.972916666666</v>
      </c>
    </row>
    <row r="3074" spans="1:14" x14ac:dyDescent="0.3">
      <c r="A3074" s="2">
        <v>3884862300</v>
      </c>
      <c r="B3074" s="3">
        <v>51544662</v>
      </c>
      <c r="C3074" t="str">
        <f>_xlfn.XLOOKUP(B3074,blinkit_customers!A:A,blinkit_customers!B:B," ")</f>
        <v>Hiral Tara</v>
      </c>
      <c r="D3074" t="str">
        <f>_xlfn.XLOOKUP(B3074, blinkit_customers!A:A,blinkit_customers!I:I, " ")</f>
        <v>New</v>
      </c>
      <c r="E3074">
        <f>_xlfn.XLOOKUP(A3074,blinkit_order_items[order_id],blinkit_order_items[product_id])</f>
        <v>712003</v>
      </c>
      <c r="F3074" t="str">
        <f>_xlfn.XLOOKUP(E3074,blinkit_products[product_id],blinkit_products[product_name])</f>
        <v>Cola</v>
      </c>
      <c r="G3074" t="str">
        <f>_xlfn.XLOOKUP(E3074,blinkit_products[product_id],blinkit_products[category])</f>
        <v>Cold Drinks &amp; Juices</v>
      </c>
      <c r="H3074">
        <f>_xlfn.XLOOKUP(A3074,blinkit_order_items[order_id],blinkit_order_items[quantity])</f>
        <v>1</v>
      </c>
      <c r="I3074">
        <f>_xlfn.XLOOKUP(A3074,blinkit_order_items[order_id],blinkit_order_items[unit_price])</f>
        <v>671.68</v>
      </c>
      <c r="J3074" s="3">
        <v>951.43</v>
      </c>
      <c r="K3074" s="3" t="s">
        <v>13</v>
      </c>
      <c r="L3074" s="3" t="s">
        <v>14</v>
      </c>
      <c r="M3074">
        <v>7</v>
      </c>
      <c r="N3074" s="8">
        <v>45343.376331018517</v>
      </c>
    </row>
    <row r="3075" spans="1:14" x14ac:dyDescent="0.3">
      <c r="A3075" s="4">
        <v>1990946411</v>
      </c>
      <c r="B3075" s="5">
        <v>82286725</v>
      </c>
      <c r="C3075" t="str">
        <f>_xlfn.XLOOKUP(B3075,blinkit_customers!A:A,blinkit_customers!B:B," ")</f>
        <v>Unnati Mishra</v>
      </c>
      <c r="D3075" t="str">
        <f>_xlfn.XLOOKUP(B3075, blinkit_customers!A:A,blinkit_customers!I:I, " ")</f>
        <v>Premium</v>
      </c>
      <c r="E3075">
        <f>_xlfn.XLOOKUP(A3075,blinkit_order_items[order_id],blinkit_order_items[product_id])</f>
        <v>237083</v>
      </c>
      <c r="F3075" t="str">
        <f>_xlfn.XLOOKUP(E3075,blinkit_products[product_id],blinkit_products[product_name])</f>
        <v>Cough Syrup</v>
      </c>
      <c r="G3075" t="str">
        <f>_xlfn.XLOOKUP(E3075,blinkit_products[product_id],blinkit_products[category])</f>
        <v>Pharmacy</v>
      </c>
      <c r="H3075">
        <f>_xlfn.XLOOKUP(A3075,blinkit_order_items[order_id],blinkit_order_items[quantity])</f>
        <v>1</v>
      </c>
      <c r="I3075">
        <f>_xlfn.XLOOKUP(A3075,blinkit_order_items[order_id],blinkit_order_items[unit_price])</f>
        <v>577.13</v>
      </c>
      <c r="J3075" s="5">
        <v>2524.56</v>
      </c>
      <c r="K3075" s="5" t="s">
        <v>11</v>
      </c>
      <c r="L3075" s="5" t="s">
        <v>10</v>
      </c>
      <c r="M3075">
        <v>-3</v>
      </c>
      <c r="N3075" s="9">
        <v>45428.957824074074</v>
      </c>
    </row>
    <row r="3076" spans="1:14" x14ac:dyDescent="0.3">
      <c r="A3076" s="2">
        <v>5054937065</v>
      </c>
      <c r="B3076" s="3">
        <v>9274874</v>
      </c>
      <c r="C3076" t="str">
        <f>_xlfn.XLOOKUP(B3076,blinkit_customers!A:A,blinkit_customers!B:B," ")</f>
        <v>Kashvi Ganguly</v>
      </c>
      <c r="D3076" t="str">
        <f>_xlfn.XLOOKUP(B3076, blinkit_customers!A:A,blinkit_customers!I:I, " ")</f>
        <v>Regular</v>
      </c>
      <c r="E3076">
        <f>_xlfn.XLOOKUP(A3076,blinkit_order_items[order_id],blinkit_order_items[product_id])</f>
        <v>552496</v>
      </c>
      <c r="F3076" t="str">
        <f>_xlfn.XLOOKUP(E3076,blinkit_products[product_id],blinkit_products[product_name])</f>
        <v>Dish Soap</v>
      </c>
      <c r="G3076" t="str">
        <f>_xlfn.XLOOKUP(E3076,blinkit_products[product_id],blinkit_products[category])</f>
        <v>Household Care</v>
      </c>
      <c r="H3076">
        <f>_xlfn.XLOOKUP(A3076,blinkit_order_items[order_id],blinkit_order_items[quantity])</f>
        <v>2</v>
      </c>
      <c r="I3076">
        <f>_xlfn.XLOOKUP(A3076,blinkit_order_items[order_id],blinkit_order_items[unit_price])</f>
        <v>508</v>
      </c>
      <c r="J3076" s="3">
        <v>965.37</v>
      </c>
      <c r="K3076" s="3" t="s">
        <v>12</v>
      </c>
      <c r="L3076" s="3" t="s">
        <v>14</v>
      </c>
      <c r="M3076">
        <v>13</v>
      </c>
      <c r="N3076" s="8">
        <v>45528.704004629632</v>
      </c>
    </row>
    <row r="3077" spans="1:14" x14ac:dyDescent="0.3">
      <c r="A3077" s="4">
        <v>9431652023</v>
      </c>
      <c r="B3077" s="5">
        <v>59890331</v>
      </c>
      <c r="C3077" t="str">
        <f>_xlfn.XLOOKUP(B3077,blinkit_customers!A:A,blinkit_customers!B:B," ")</f>
        <v>Raagini Badal</v>
      </c>
      <c r="D3077" t="str">
        <f>_xlfn.XLOOKUP(B3077, blinkit_customers!A:A,blinkit_customers!I:I, " ")</f>
        <v>Premium</v>
      </c>
      <c r="E3077">
        <f>_xlfn.XLOOKUP(A3077,blinkit_order_items[order_id],blinkit_order_items[product_id])</f>
        <v>63769</v>
      </c>
      <c r="F3077" t="str">
        <f>_xlfn.XLOOKUP(E3077,blinkit_products[product_id],blinkit_products[product_name])</f>
        <v>Lotion</v>
      </c>
      <c r="G3077" t="str">
        <f>_xlfn.XLOOKUP(E3077,blinkit_products[product_id],blinkit_products[category])</f>
        <v>Personal Care</v>
      </c>
      <c r="H3077">
        <f>_xlfn.XLOOKUP(A3077,blinkit_order_items[order_id],blinkit_order_items[quantity])</f>
        <v>1</v>
      </c>
      <c r="I3077">
        <f>_xlfn.XLOOKUP(A3077,blinkit_order_items[order_id],blinkit_order_items[unit_price])</f>
        <v>878.07</v>
      </c>
      <c r="J3077" s="5">
        <v>5320.2</v>
      </c>
      <c r="K3077" s="5" t="s">
        <v>11</v>
      </c>
      <c r="L3077" s="5" t="s">
        <v>10</v>
      </c>
      <c r="M3077">
        <v>4</v>
      </c>
      <c r="N3077" s="9">
        <v>45541.932199074072</v>
      </c>
    </row>
    <row r="3078" spans="1:14" x14ac:dyDescent="0.3">
      <c r="A3078" s="2">
        <v>2268736598</v>
      </c>
      <c r="B3078" s="3">
        <v>19259955</v>
      </c>
      <c r="C3078" t="str">
        <f>_xlfn.XLOOKUP(B3078,blinkit_customers!A:A,blinkit_customers!B:B," ")</f>
        <v>Rehaan Borde</v>
      </c>
      <c r="D3078" t="str">
        <f>_xlfn.XLOOKUP(B3078, blinkit_customers!A:A,blinkit_customers!I:I, " ")</f>
        <v>Inactive</v>
      </c>
      <c r="E3078">
        <f>_xlfn.XLOOKUP(A3078,blinkit_order_items[order_id],blinkit_order_items[product_id])</f>
        <v>243235</v>
      </c>
      <c r="F3078" t="str">
        <f>_xlfn.XLOOKUP(E3078,blinkit_products[product_id],blinkit_products[product_name])</f>
        <v>Cat Food</v>
      </c>
      <c r="G3078" t="str">
        <f>_xlfn.XLOOKUP(E3078,blinkit_products[product_id],blinkit_products[category])</f>
        <v>Pet Care</v>
      </c>
      <c r="H3078">
        <f>_xlfn.XLOOKUP(A3078,blinkit_order_items[order_id],blinkit_order_items[quantity])</f>
        <v>1</v>
      </c>
      <c r="I3078">
        <f>_xlfn.XLOOKUP(A3078,blinkit_order_items[order_id],blinkit_order_items[unit_price])</f>
        <v>109.03</v>
      </c>
      <c r="J3078" s="3">
        <v>2006.71</v>
      </c>
      <c r="K3078" s="3" t="s">
        <v>11</v>
      </c>
      <c r="L3078" s="3" t="s">
        <v>10</v>
      </c>
      <c r="M3078">
        <v>-4</v>
      </c>
      <c r="N3078" s="8">
        <v>45114.338564814818</v>
      </c>
    </row>
    <row r="3079" spans="1:14" x14ac:dyDescent="0.3">
      <c r="A3079" s="4">
        <v>2793638565</v>
      </c>
      <c r="B3079" s="5">
        <v>26844216</v>
      </c>
      <c r="C3079" t="str">
        <f>_xlfn.XLOOKUP(B3079,blinkit_customers!A:A,blinkit_customers!B:B," ")</f>
        <v>Yochana Babu</v>
      </c>
      <c r="D3079" t="str">
        <f>_xlfn.XLOOKUP(B3079, blinkit_customers!A:A,blinkit_customers!I:I, " ")</f>
        <v>Premium</v>
      </c>
      <c r="E3079">
        <f>_xlfn.XLOOKUP(A3079,blinkit_order_items[order_id],blinkit_order_items[product_id])</f>
        <v>120532</v>
      </c>
      <c r="F3079" t="str">
        <f>_xlfn.XLOOKUP(E3079,blinkit_products[product_id],blinkit_products[product_name])</f>
        <v>Wheat Flour</v>
      </c>
      <c r="G3079" t="str">
        <f>_xlfn.XLOOKUP(E3079,blinkit_products[product_id],blinkit_products[category])</f>
        <v>Grocery &amp; Staples</v>
      </c>
      <c r="H3079">
        <f>_xlfn.XLOOKUP(A3079,blinkit_order_items[order_id],blinkit_order_items[quantity])</f>
        <v>2</v>
      </c>
      <c r="I3079">
        <f>_xlfn.XLOOKUP(A3079,blinkit_order_items[order_id],blinkit_order_items[unit_price])</f>
        <v>697.53</v>
      </c>
      <c r="J3079" s="5">
        <v>2375.75</v>
      </c>
      <c r="K3079" s="5" t="s">
        <v>12</v>
      </c>
      <c r="L3079" s="5" t="s">
        <v>10</v>
      </c>
      <c r="M3079">
        <v>-5</v>
      </c>
      <c r="N3079" s="9">
        <v>45333.352962962963</v>
      </c>
    </row>
    <row r="3080" spans="1:14" x14ac:dyDescent="0.3">
      <c r="A3080" s="2">
        <v>4168839407</v>
      </c>
      <c r="B3080" s="3">
        <v>12088552</v>
      </c>
      <c r="C3080" t="str">
        <f>_xlfn.XLOOKUP(B3080,blinkit_customers!A:A,blinkit_customers!B:B," ")</f>
        <v>Aditya Barman</v>
      </c>
      <c r="D3080" t="str">
        <f>_xlfn.XLOOKUP(B3080, blinkit_customers!A:A,blinkit_customers!I:I, " ")</f>
        <v>Premium</v>
      </c>
      <c r="E3080">
        <f>_xlfn.XLOOKUP(A3080,blinkit_order_items[order_id],blinkit_order_items[product_id])</f>
        <v>487065</v>
      </c>
      <c r="F3080" t="str">
        <f>_xlfn.XLOOKUP(E3080,blinkit_products[product_id],blinkit_products[product_name])</f>
        <v>Chips</v>
      </c>
      <c r="G3080" t="str">
        <f>_xlfn.XLOOKUP(E3080,blinkit_products[product_id],blinkit_products[category])</f>
        <v>Snacks &amp; Munchies</v>
      </c>
      <c r="H3080">
        <f>_xlfn.XLOOKUP(A3080,blinkit_order_items[order_id],blinkit_order_items[quantity])</f>
        <v>2</v>
      </c>
      <c r="I3080">
        <f>_xlfn.XLOOKUP(A3080,blinkit_order_items[order_id],blinkit_order_items[unit_price])</f>
        <v>374.68</v>
      </c>
      <c r="J3080" s="3">
        <v>822.68</v>
      </c>
      <c r="K3080" s="3" t="s">
        <v>11</v>
      </c>
      <c r="L3080" s="3" t="s">
        <v>10</v>
      </c>
      <c r="M3080">
        <v>-1</v>
      </c>
      <c r="N3080" s="8">
        <v>45022.003055555557</v>
      </c>
    </row>
    <row r="3081" spans="1:14" x14ac:dyDescent="0.3">
      <c r="A3081" s="4">
        <v>7406514357</v>
      </c>
      <c r="B3081" s="5">
        <v>20298398</v>
      </c>
      <c r="C3081" t="str">
        <f>_xlfn.XLOOKUP(B3081,blinkit_customers!A:A,blinkit_customers!B:B," ")</f>
        <v>Urvi Bali</v>
      </c>
      <c r="D3081" t="str">
        <f>_xlfn.XLOOKUP(B3081, blinkit_customers!A:A,blinkit_customers!I:I, " ")</f>
        <v>New</v>
      </c>
      <c r="E3081">
        <f>_xlfn.XLOOKUP(A3081,blinkit_order_items[order_id],blinkit_order_items[product_id])</f>
        <v>611575</v>
      </c>
      <c r="F3081" t="str">
        <f>_xlfn.XLOOKUP(E3081,blinkit_products[product_id],blinkit_products[product_name])</f>
        <v>Frozen Pizza</v>
      </c>
      <c r="G3081" t="str">
        <f>_xlfn.XLOOKUP(E3081,blinkit_products[product_id],blinkit_products[category])</f>
        <v>Instant &amp; Frozen Food</v>
      </c>
      <c r="H3081">
        <f>_xlfn.XLOOKUP(A3081,blinkit_order_items[order_id],blinkit_order_items[quantity])</f>
        <v>2</v>
      </c>
      <c r="I3081">
        <f>_xlfn.XLOOKUP(A3081,blinkit_order_items[order_id],blinkit_order_items[unit_price])</f>
        <v>482.06</v>
      </c>
      <c r="J3081" s="5">
        <v>3698.78</v>
      </c>
      <c r="K3081" s="5" t="s">
        <v>13</v>
      </c>
      <c r="L3081" s="5" t="s">
        <v>10</v>
      </c>
      <c r="M3081">
        <v>-4</v>
      </c>
      <c r="N3081" s="9">
        <v>45329.590231481481</v>
      </c>
    </row>
    <row r="3082" spans="1:14" x14ac:dyDescent="0.3">
      <c r="A3082" s="2">
        <v>6087916798</v>
      </c>
      <c r="B3082" s="3">
        <v>89968482</v>
      </c>
      <c r="C3082" t="str">
        <f>_xlfn.XLOOKUP(B3082,blinkit_customers!A:A,blinkit_customers!B:B," ")</f>
        <v>Elijah Bora</v>
      </c>
      <c r="D3082" t="str">
        <f>_xlfn.XLOOKUP(B3082, blinkit_customers!A:A,blinkit_customers!I:I, " ")</f>
        <v>Regular</v>
      </c>
      <c r="E3082">
        <f>_xlfn.XLOOKUP(A3082,blinkit_order_items[order_id],blinkit_order_items[product_id])</f>
        <v>557908</v>
      </c>
      <c r="F3082" t="str">
        <f>_xlfn.XLOOKUP(E3082,blinkit_products[product_id],blinkit_products[product_name])</f>
        <v>Vitamins</v>
      </c>
      <c r="G3082" t="str">
        <f>_xlfn.XLOOKUP(E3082,blinkit_products[product_id],blinkit_products[category])</f>
        <v>Pharmacy</v>
      </c>
      <c r="H3082">
        <f>_xlfn.XLOOKUP(A3082,blinkit_order_items[order_id],blinkit_order_items[quantity])</f>
        <v>3</v>
      </c>
      <c r="I3082">
        <f>_xlfn.XLOOKUP(A3082,blinkit_order_items[order_id],blinkit_order_items[unit_price])</f>
        <v>942.37</v>
      </c>
      <c r="J3082" s="3">
        <v>1692.4</v>
      </c>
      <c r="K3082" s="3" t="s">
        <v>12</v>
      </c>
      <c r="L3082" s="3" t="s">
        <v>14</v>
      </c>
      <c r="M3082">
        <v>10</v>
      </c>
      <c r="N3082" s="8">
        <v>45247.693796296298</v>
      </c>
    </row>
    <row r="3083" spans="1:14" x14ac:dyDescent="0.3">
      <c r="A3083" s="4">
        <v>4319962076</v>
      </c>
      <c r="B3083" s="5">
        <v>36146306</v>
      </c>
      <c r="C3083" t="str">
        <f>_xlfn.XLOOKUP(B3083,blinkit_customers!A:A,blinkit_customers!B:B," ")</f>
        <v>Aryan Ghose</v>
      </c>
      <c r="D3083" t="str">
        <f>_xlfn.XLOOKUP(B3083, blinkit_customers!A:A,blinkit_customers!I:I, " ")</f>
        <v>Regular</v>
      </c>
      <c r="E3083">
        <f>_xlfn.XLOOKUP(A3083,blinkit_order_items[order_id],blinkit_order_items[product_id])</f>
        <v>644847</v>
      </c>
      <c r="F3083" t="str">
        <f>_xlfn.XLOOKUP(E3083,blinkit_products[product_id],blinkit_products[product_name])</f>
        <v>Salt</v>
      </c>
      <c r="G3083" t="str">
        <f>_xlfn.XLOOKUP(E3083,blinkit_products[product_id],blinkit_products[category])</f>
        <v>Grocery &amp; Staples</v>
      </c>
      <c r="H3083">
        <f>_xlfn.XLOOKUP(A3083,blinkit_order_items[order_id],blinkit_order_items[quantity])</f>
        <v>2</v>
      </c>
      <c r="I3083">
        <f>_xlfn.XLOOKUP(A3083,blinkit_order_items[order_id],blinkit_order_items[unit_price])</f>
        <v>622.80999999999995</v>
      </c>
      <c r="J3083" s="5">
        <v>1612.18</v>
      </c>
      <c r="K3083" s="5" t="s">
        <v>11</v>
      </c>
      <c r="L3083" s="5" t="s">
        <v>16</v>
      </c>
      <c r="M3083">
        <v>19</v>
      </c>
      <c r="N3083" s="9">
        <v>45302.244837962964</v>
      </c>
    </row>
    <row r="3084" spans="1:14" x14ac:dyDescent="0.3">
      <c r="A3084" s="2">
        <v>3904134741</v>
      </c>
      <c r="B3084" s="3">
        <v>58631874</v>
      </c>
      <c r="C3084" t="str">
        <f>_xlfn.XLOOKUP(B3084,blinkit_customers!A:A,blinkit_customers!B:B," ")</f>
        <v>Yauvani Bhat</v>
      </c>
      <c r="D3084" t="str">
        <f>_xlfn.XLOOKUP(B3084, blinkit_customers!A:A,blinkit_customers!I:I, " ")</f>
        <v>New</v>
      </c>
      <c r="E3084">
        <f>_xlfn.XLOOKUP(A3084,blinkit_order_items[order_id],blinkit_order_items[product_id])</f>
        <v>120385</v>
      </c>
      <c r="F3084" t="str">
        <f>_xlfn.XLOOKUP(E3084,blinkit_products[product_id],blinkit_products[product_name])</f>
        <v>Pet Treats</v>
      </c>
      <c r="G3084" t="str">
        <f>_xlfn.XLOOKUP(E3084,blinkit_products[product_id],blinkit_products[category])</f>
        <v>Pet Care</v>
      </c>
      <c r="H3084">
        <f>_xlfn.XLOOKUP(A3084,blinkit_order_items[order_id],blinkit_order_items[quantity])</f>
        <v>1</v>
      </c>
      <c r="I3084">
        <f>_xlfn.XLOOKUP(A3084,blinkit_order_items[order_id],blinkit_order_items[unit_price])</f>
        <v>597.91</v>
      </c>
      <c r="J3084" s="3">
        <v>782.49</v>
      </c>
      <c r="K3084" s="3" t="s">
        <v>12</v>
      </c>
      <c r="L3084" s="3" t="s">
        <v>10</v>
      </c>
      <c r="M3084">
        <v>5</v>
      </c>
      <c r="N3084" s="8">
        <v>45414.420659722222</v>
      </c>
    </row>
    <row r="3085" spans="1:14" x14ac:dyDescent="0.3">
      <c r="A3085" s="4">
        <v>3770123374</v>
      </c>
      <c r="B3085" s="5">
        <v>29415527</v>
      </c>
      <c r="C3085" t="str">
        <f>_xlfn.XLOOKUP(B3085,blinkit_customers!A:A,blinkit_customers!B:B," ")</f>
        <v>Abha Behl</v>
      </c>
      <c r="D3085" t="str">
        <f>_xlfn.XLOOKUP(B3085, blinkit_customers!A:A,blinkit_customers!I:I, " ")</f>
        <v>Regular</v>
      </c>
      <c r="E3085">
        <f>_xlfn.XLOOKUP(A3085,blinkit_order_items[order_id],blinkit_order_items[product_id])</f>
        <v>753354</v>
      </c>
      <c r="F3085" t="str">
        <f>_xlfn.XLOOKUP(E3085,blinkit_products[product_id],blinkit_products[product_name])</f>
        <v>Shampoo</v>
      </c>
      <c r="G3085" t="str">
        <f>_xlfn.XLOOKUP(E3085,blinkit_products[product_id],blinkit_products[category])</f>
        <v>Personal Care</v>
      </c>
      <c r="H3085">
        <f>_xlfn.XLOOKUP(A3085,blinkit_order_items[order_id],blinkit_order_items[quantity])</f>
        <v>1</v>
      </c>
      <c r="I3085">
        <f>_xlfn.XLOOKUP(A3085,blinkit_order_items[order_id],blinkit_order_items[unit_price])</f>
        <v>423.56</v>
      </c>
      <c r="J3085" s="5">
        <v>1939.04</v>
      </c>
      <c r="K3085" s="5" t="s">
        <v>11</v>
      </c>
      <c r="L3085" s="5" t="s">
        <v>10</v>
      </c>
      <c r="M3085">
        <v>4</v>
      </c>
      <c r="N3085" s="9">
        <v>45249.911180555559</v>
      </c>
    </row>
    <row r="3086" spans="1:14" x14ac:dyDescent="0.3">
      <c r="A3086" s="2">
        <v>4494390731</v>
      </c>
      <c r="B3086" s="3">
        <v>34768050</v>
      </c>
      <c r="C3086" t="str">
        <f>_xlfn.XLOOKUP(B3086,blinkit_customers!A:A,blinkit_customers!B:B," ")</f>
        <v>Ekalinga Dixit</v>
      </c>
      <c r="D3086" t="str">
        <f>_xlfn.XLOOKUP(B3086, blinkit_customers!A:A,blinkit_customers!I:I, " ")</f>
        <v>Inactive</v>
      </c>
      <c r="E3086">
        <f>_xlfn.XLOOKUP(A3086,blinkit_order_items[order_id],blinkit_order_items[product_id])</f>
        <v>714999</v>
      </c>
      <c r="F3086" t="str">
        <f>_xlfn.XLOOKUP(E3086,blinkit_products[product_id],blinkit_products[product_name])</f>
        <v>Bread</v>
      </c>
      <c r="G3086" t="str">
        <f>_xlfn.XLOOKUP(E3086,blinkit_products[product_id],blinkit_products[category])</f>
        <v>Dairy &amp; Breakfast</v>
      </c>
      <c r="H3086">
        <f>_xlfn.XLOOKUP(A3086,blinkit_order_items[order_id],blinkit_order_items[quantity])</f>
        <v>1</v>
      </c>
      <c r="I3086">
        <f>_xlfn.XLOOKUP(A3086,blinkit_order_items[order_id],blinkit_order_items[unit_price])</f>
        <v>882.51</v>
      </c>
      <c r="J3086" s="3">
        <v>1921.19</v>
      </c>
      <c r="K3086" s="3" t="s">
        <v>15</v>
      </c>
      <c r="L3086" s="3" t="s">
        <v>14</v>
      </c>
      <c r="M3086">
        <v>8</v>
      </c>
      <c r="N3086" s="8">
        <v>45044.515011574076</v>
      </c>
    </row>
    <row r="3087" spans="1:14" x14ac:dyDescent="0.3">
      <c r="A3087" s="4">
        <v>6109777696</v>
      </c>
      <c r="B3087" s="5">
        <v>89699655</v>
      </c>
      <c r="C3087" t="str">
        <f>_xlfn.XLOOKUP(B3087,blinkit_customers!A:A,blinkit_customers!B:B," ")</f>
        <v>Om Chadha</v>
      </c>
      <c r="D3087" t="str">
        <f>_xlfn.XLOOKUP(B3087, blinkit_customers!A:A,blinkit_customers!I:I, " ")</f>
        <v>Inactive</v>
      </c>
      <c r="E3087">
        <f>_xlfn.XLOOKUP(A3087,blinkit_order_items[order_id],blinkit_order_items[product_id])</f>
        <v>378230</v>
      </c>
      <c r="F3087" t="str">
        <f>_xlfn.XLOOKUP(E3087,blinkit_products[product_id],blinkit_products[product_name])</f>
        <v>Nuts</v>
      </c>
      <c r="G3087" t="str">
        <f>_xlfn.XLOOKUP(E3087,blinkit_products[product_id],blinkit_products[category])</f>
        <v>Snacks &amp; Munchies</v>
      </c>
      <c r="H3087">
        <f>_xlfn.XLOOKUP(A3087,blinkit_order_items[order_id],blinkit_order_items[quantity])</f>
        <v>3</v>
      </c>
      <c r="I3087">
        <f>_xlfn.XLOOKUP(A3087,blinkit_order_items[order_id],blinkit_order_items[unit_price])</f>
        <v>166.42</v>
      </c>
      <c r="J3087" s="5">
        <v>3725.57</v>
      </c>
      <c r="K3087" s="5" t="s">
        <v>13</v>
      </c>
      <c r="L3087" s="5" t="s">
        <v>14</v>
      </c>
      <c r="M3087">
        <v>6</v>
      </c>
      <c r="N3087" s="9">
        <v>45582.825590277775</v>
      </c>
    </row>
    <row r="3088" spans="1:14" x14ac:dyDescent="0.3">
      <c r="A3088" s="2">
        <v>1401372388</v>
      </c>
      <c r="B3088" s="3">
        <v>71411879</v>
      </c>
      <c r="C3088" t="str">
        <f>_xlfn.XLOOKUP(B3088,blinkit_customers!A:A,blinkit_customers!B:B," ")</f>
        <v>Aarav Mukherjee</v>
      </c>
      <c r="D3088" t="str">
        <f>_xlfn.XLOOKUP(B3088, blinkit_customers!A:A,blinkit_customers!I:I, " ")</f>
        <v>Regular</v>
      </c>
      <c r="E3088">
        <f>_xlfn.XLOOKUP(A3088,blinkit_order_items[order_id],blinkit_order_items[product_id])</f>
        <v>679321</v>
      </c>
      <c r="F3088" t="str">
        <f>_xlfn.XLOOKUP(E3088,blinkit_products[product_id],blinkit_products[product_name])</f>
        <v>Cola</v>
      </c>
      <c r="G3088" t="str">
        <f>_xlfn.XLOOKUP(E3088,blinkit_products[product_id],blinkit_products[category])</f>
        <v>Cold Drinks &amp; Juices</v>
      </c>
      <c r="H3088">
        <f>_xlfn.XLOOKUP(A3088,blinkit_order_items[order_id],blinkit_order_items[quantity])</f>
        <v>3</v>
      </c>
      <c r="I3088">
        <f>_xlfn.XLOOKUP(A3088,blinkit_order_items[order_id],blinkit_order_items[unit_price])</f>
        <v>738.46</v>
      </c>
      <c r="J3088" s="3">
        <v>426.72</v>
      </c>
      <c r="K3088" s="3" t="s">
        <v>15</v>
      </c>
      <c r="L3088" s="3" t="s">
        <v>10</v>
      </c>
      <c r="M3088">
        <v>-1</v>
      </c>
      <c r="N3088" s="8">
        <v>45033.400729166664</v>
      </c>
    </row>
    <row r="3089" spans="1:14" x14ac:dyDescent="0.3">
      <c r="A3089" s="4">
        <v>4283973398</v>
      </c>
      <c r="B3089" s="5">
        <v>18791381</v>
      </c>
      <c r="C3089" t="str">
        <f>_xlfn.XLOOKUP(B3089,blinkit_customers!A:A,blinkit_customers!B:B," ")</f>
        <v>Avni Gera</v>
      </c>
      <c r="D3089" t="str">
        <f>_xlfn.XLOOKUP(B3089, blinkit_customers!A:A,blinkit_customers!I:I, " ")</f>
        <v>Premium</v>
      </c>
      <c r="E3089">
        <f>_xlfn.XLOOKUP(A3089,blinkit_order_items[order_id],blinkit_order_items[product_id])</f>
        <v>361361</v>
      </c>
      <c r="F3089" t="str">
        <f>_xlfn.XLOOKUP(E3089,blinkit_products[product_id],blinkit_products[product_name])</f>
        <v>Biscuits</v>
      </c>
      <c r="G3089" t="str">
        <f>_xlfn.XLOOKUP(E3089,blinkit_products[product_id],blinkit_products[category])</f>
        <v>Snacks &amp; Munchies</v>
      </c>
      <c r="H3089">
        <f>_xlfn.XLOOKUP(A3089,blinkit_order_items[order_id],blinkit_order_items[quantity])</f>
        <v>2</v>
      </c>
      <c r="I3089">
        <f>_xlfn.XLOOKUP(A3089,blinkit_order_items[order_id],blinkit_order_items[unit_price])</f>
        <v>826.21</v>
      </c>
      <c r="J3089" s="5">
        <v>2869.43</v>
      </c>
      <c r="K3089" s="5" t="s">
        <v>13</v>
      </c>
      <c r="L3089" s="5" t="s">
        <v>10</v>
      </c>
      <c r="M3089">
        <v>2</v>
      </c>
      <c r="N3089" s="9">
        <v>45183.734178240738</v>
      </c>
    </row>
    <row r="3090" spans="1:14" x14ac:dyDescent="0.3">
      <c r="A3090" s="2">
        <v>3261847147</v>
      </c>
      <c r="B3090" s="3">
        <v>67383024</v>
      </c>
      <c r="C3090" t="str">
        <f>_xlfn.XLOOKUP(B3090,blinkit_customers!A:A,blinkit_customers!B:B," ")</f>
        <v>Riya Kothari</v>
      </c>
      <c r="D3090" t="str">
        <f>_xlfn.XLOOKUP(B3090, blinkit_customers!A:A,blinkit_customers!I:I, " ")</f>
        <v>Premium</v>
      </c>
      <c r="E3090">
        <f>_xlfn.XLOOKUP(A3090,blinkit_order_items[order_id],blinkit_order_items[product_id])</f>
        <v>455755</v>
      </c>
      <c r="F3090" t="str">
        <f>_xlfn.XLOOKUP(E3090,blinkit_products[product_id],blinkit_products[product_name])</f>
        <v>Detergent</v>
      </c>
      <c r="G3090" t="str">
        <f>_xlfn.XLOOKUP(E3090,blinkit_products[product_id],blinkit_products[category])</f>
        <v>Household Care</v>
      </c>
      <c r="H3090">
        <f>_xlfn.XLOOKUP(A3090,blinkit_order_items[order_id],blinkit_order_items[quantity])</f>
        <v>1</v>
      </c>
      <c r="I3090">
        <f>_xlfn.XLOOKUP(A3090,blinkit_order_items[order_id],blinkit_order_items[unit_price])</f>
        <v>44.09</v>
      </c>
      <c r="J3090" s="3">
        <v>3932.73</v>
      </c>
      <c r="K3090" s="3" t="s">
        <v>11</v>
      </c>
      <c r="L3090" s="3" t="s">
        <v>14</v>
      </c>
      <c r="M3090">
        <v>8</v>
      </c>
      <c r="N3090" s="8">
        <v>45185.148182870369</v>
      </c>
    </row>
    <row r="3091" spans="1:14" x14ac:dyDescent="0.3">
      <c r="A3091" s="4">
        <v>3153811191</v>
      </c>
      <c r="B3091" s="5">
        <v>87335844</v>
      </c>
      <c r="C3091" t="str">
        <f>_xlfn.XLOOKUP(B3091,blinkit_customers!A:A,blinkit_customers!B:B," ")</f>
        <v>Chandran Chakraborty</v>
      </c>
      <c r="D3091" t="str">
        <f>_xlfn.XLOOKUP(B3091, blinkit_customers!A:A,blinkit_customers!I:I, " ")</f>
        <v>Premium</v>
      </c>
      <c r="E3091">
        <f>_xlfn.XLOOKUP(A3091,blinkit_order_items[order_id],blinkit_order_items[product_id])</f>
        <v>739534</v>
      </c>
      <c r="F3091" t="str">
        <f>_xlfn.XLOOKUP(E3091,blinkit_products[product_id],blinkit_products[product_name])</f>
        <v>Toilet Cleaner</v>
      </c>
      <c r="G3091" t="str">
        <f>_xlfn.XLOOKUP(E3091,blinkit_products[product_id],blinkit_products[category])</f>
        <v>Household Care</v>
      </c>
      <c r="H3091">
        <f>_xlfn.XLOOKUP(A3091,blinkit_order_items[order_id],blinkit_order_items[quantity])</f>
        <v>3</v>
      </c>
      <c r="I3091">
        <f>_xlfn.XLOOKUP(A3091,blinkit_order_items[order_id],blinkit_order_items[unit_price])</f>
        <v>994.56</v>
      </c>
      <c r="J3091" s="5">
        <v>755.66</v>
      </c>
      <c r="K3091" s="5" t="s">
        <v>15</v>
      </c>
      <c r="L3091" s="5" t="s">
        <v>10</v>
      </c>
      <c r="M3091">
        <v>5</v>
      </c>
      <c r="N3091" s="9">
        <v>45359.253240740742</v>
      </c>
    </row>
    <row r="3092" spans="1:14" x14ac:dyDescent="0.3">
      <c r="A3092" s="2">
        <v>2639216409</v>
      </c>
      <c r="B3092" s="3">
        <v>37702698</v>
      </c>
      <c r="C3092" t="str">
        <f>_xlfn.XLOOKUP(B3092,blinkit_customers!A:A,blinkit_customers!B:B," ")</f>
        <v>Joshua Bajaj</v>
      </c>
      <c r="D3092" t="str">
        <f>_xlfn.XLOOKUP(B3092, blinkit_customers!A:A,blinkit_customers!I:I, " ")</f>
        <v>New</v>
      </c>
      <c r="E3092">
        <f>_xlfn.XLOOKUP(A3092,blinkit_order_items[order_id],blinkit_order_items[product_id])</f>
        <v>120532</v>
      </c>
      <c r="F3092" t="str">
        <f>_xlfn.XLOOKUP(E3092,blinkit_products[product_id],blinkit_products[product_name])</f>
        <v>Wheat Flour</v>
      </c>
      <c r="G3092" t="str">
        <f>_xlfn.XLOOKUP(E3092,blinkit_products[product_id],blinkit_products[category])</f>
        <v>Grocery &amp; Staples</v>
      </c>
      <c r="H3092">
        <f>_xlfn.XLOOKUP(A3092,blinkit_order_items[order_id],blinkit_order_items[quantity])</f>
        <v>3</v>
      </c>
      <c r="I3092">
        <f>_xlfn.XLOOKUP(A3092,blinkit_order_items[order_id],blinkit_order_items[unit_price])</f>
        <v>697.53</v>
      </c>
      <c r="J3092" s="3">
        <v>880.72</v>
      </c>
      <c r="K3092" s="3" t="s">
        <v>13</v>
      </c>
      <c r="L3092" s="3" t="s">
        <v>10</v>
      </c>
      <c r="M3092">
        <v>4</v>
      </c>
      <c r="N3092" s="8">
        <v>45361.49015046296</v>
      </c>
    </row>
    <row r="3093" spans="1:14" x14ac:dyDescent="0.3">
      <c r="A3093" s="4">
        <v>5948575331</v>
      </c>
      <c r="B3093" s="5">
        <v>92038780</v>
      </c>
      <c r="C3093" t="str">
        <f>_xlfn.XLOOKUP(B3093,blinkit_customers!A:A,blinkit_customers!B:B," ")</f>
        <v>Geetika Bansal</v>
      </c>
      <c r="D3093" t="str">
        <f>_xlfn.XLOOKUP(B3093, blinkit_customers!A:A,blinkit_customers!I:I, " ")</f>
        <v>Premium</v>
      </c>
      <c r="E3093">
        <f>_xlfn.XLOOKUP(A3093,blinkit_order_items[order_id],blinkit_order_items[product_id])</f>
        <v>487931</v>
      </c>
      <c r="F3093" t="str">
        <f>_xlfn.XLOOKUP(E3093,blinkit_products[product_id],blinkit_products[product_name])</f>
        <v>Sugar</v>
      </c>
      <c r="G3093" t="str">
        <f>_xlfn.XLOOKUP(E3093,blinkit_products[product_id],blinkit_products[category])</f>
        <v>Grocery &amp; Staples</v>
      </c>
      <c r="H3093">
        <f>_xlfn.XLOOKUP(A3093,blinkit_order_items[order_id],blinkit_order_items[quantity])</f>
        <v>2</v>
      </c>
      <c r="I3093">
        <f>_xlfn.XLOOKUP(A3093,blinkit_order_items[order_id],blinkit_order_items[unit_price])</f>
        <v>709.08</v>
      </c>
      <c r="J3093" s="5">
        <v>2112.59</v>
      </c>
      <c r="K3093" s="5" t="s">
        <v>13</v>
      </c>
      <c r="L3093" s="5" t="s">
        <v>10</v>
      </c>
      <c r="M3093">
        <v>-2</v>
      </c>
      <c r="N3093" s="9">
        <v>45421.956354166665</v>
      </c>
    </row>
    <row r="3094" spans="1:14" x14ac:dyDescent="0.3">
      <c r="A3094" s="2">
        <v>7792925364</v>
      </c>
      <c r="B3094" s="3">
        <v>59830126</v>
      </c>
      <c r="C3094" t="str">
        <f>_xlfn.XLOOKUP(B3094,blinkit_customers!A:A,blinkit_customers!B:B," ")</f>
        <v>Raghav Iyengar</v>
      </c>
      <c r="D3094" t="str">
        <f>_xlfn.XLOOKUP(B3094, blinkit_customers!A:A,blinkit_customers!I:I, " ")</f>
        <v>New</v>
      </c>
      <c r="E3094">
        <f>_xlfn.XLOOKUP(A3094,blinkit_order_items[order_id],blinkit_order_items[product_id])</f>
        <v>968887</v>
      </c>
      <c r="F3094" t="str">
        <f>_xlfn.XLOOKUP(E3094,blinkit_products[product_id],blinkit_products[product_name])</f>
        <v>Dish Soap</v>
      </c>
      <c r="G3094" t="str">
        <f>_xlfn.XLOOKUP(E3094,blinkit_products[product_id],blinkit_products[category])</f>
        <v>Household Care</v>
      </c>
      <c r="H3094">
        <f>_xlfn.XLOOKUP(A3094,blinkit_order_items[order_id],blinkit_order_items[quantity])</f>
        <v>1</v>
      </c>
      <c r="I3094">
        <f>_xlfn.XLOOKUP(A3094,blinkit_order_items[order_id],blinkit_order_items[unit_price])</f>
        <v>40.700000000000003</v>
      </c>
      <c r="J3094" s="3">
        <v>2656.43</v>
      </c>
      <c r="K3094" s="3" t="s">
        <v>13</v>
      </c>
      <c r="L3094" s="3" t="s">
        <v>10</v>
      </c>
      <c r="M3094">
        <v>1</v>
      </c>
      <c r="N3094" s="8">
        <v>45588.117418981485</v>
      </c>
    </row>
    <row r="3095" spans="1:14" x14ac:dyDescent="0.3">
      <c r="A3095" s="4">
        <v>7286478750</v>
      </c>
      <c r="B3095" s="5">
        <v>91196901</v>
      </c>
      <c r="C3095" t="str">
        <f>_xlfn.XLOOKUP(B3095,blinkit_customers!A:A,blinkit_customers!B:B," ")</f>
        <v>Atharv Kurian</v>
      </c>
      <c r="D3095" t="str">
        <f>_xlfn.XLOOKUP(B3095, blinkit_customers!A:A,blinkit_customers!I:I, " ")</f>
        <v>Premium</v>
      </c>
      <c r="E3095">
        <f>_xlfn.XLOOKUP(A3095,blinkit_order_items[order_id],blinkit_order_items[product_id])</f>
        <v>871592</v>
      </c>
      <c r="F3095" t="str">
        <f>_xlfn.XLOOKUP(E3095,blinkit_products[product_id],blinkit_products[product_name])</f>
        <v>Carrots</v>
      </c>
      <c r="G3095" t="str">
        <f>_xlfn.XLOOKUP(E3095,blinkit_products[product_id],blinkit_products[category])</f>
        <v>Fruits &amp; Vegetables</v>
      </c>
      <c r="H3095">
        <f>_xlfn.XLOOKUP(A3095,blinkit_order_items[order_id],blinkit_order_items[quantity])</f>
        <v>2</v>
      </c>
      <c r="I3095">
        <f>_xlfn.XLOOKUP(A3095,blinkit_order_items[order_id],blinkit_order_items[unit_price])</f>
        <v>870.29</v>
      </c>
      <c r="J3095" s="5">
        <v>3482.66</v>
      </c>
      <c r="K3095" s="5" t="s">
        <v>13</v>
      </c>
      <c r="L3095" s="5" t="s">
        <v>14</v>
      </c>
      <c r="M3095">
        <v>9</v>
      </c>
      <c r="N3095" s="9">
        <v>45212.165636574071</v>
      </c>
    </row>
    <row r="3096" spans="1:14" x14ac:dyDescent="0.3">
      <c r="A3096" s="2">
        <v>9776505630</v>
      </c>
      <c r="B3096" s="3">
        <v>15661674</v>
      </c>
      <c r="C3096" t="str">
        <f>_xlfn.XLOOKUP(B3096,blinkit_customers!A:A,blinkit_customers!B:B," ")</f>
        <v>Jyoti Ray</v>
      </c>
      <c r="D3096" t="str">
        <f>_xlfn.XLOOKUP(B3096, blinkit_customers!A:A,blinkit_customers!I:I, " ")</f>
        <v>Regular</v>
      </c>
      <c r="E3096">
        <f>_xlfn.XLOOKUP(A3096,blinkit_order_items[order_id],blinkit_order_items[product_id])</f>
        <v>672059</v>
      </c>
      <c r="F3096" t="str">
        <f>_xlfn.XLOOKUP(E3096,blinkit_products[product_id],blinkit_products[product_name])</f>
        <v>Toothpaste</v>
      </c>
      <c r="G3096" t="str">
        <f>_xlfn.XLOOKUP(E3096,blinkit_products[product_id],blinkit_products[category])</f>
        <v>Personal Care</v>
      </c>
      <c r="H3096">
        <f>_xlfn.XLOOKUP(A3096,blinkit_order_items[order_id],blinkit_order_items[quantity])</f>
        <v>3</v>
      </c>
      <c r="I3096">
        <f>_xlfn.XLOOKUP(A3096,blinkit_order_items[order_id],blinkit_order_items[unit_price])</f>
        <v>672.73</v>
      </c>
      <c r="J3096" s="3">
        <v>4167.91</v>
      </c>
      <c r="K3096" s="3" t="s">
        <v>13</v>
      </c>
      <c r="L3096" s="3" t="s">
        <v>10</v>
      </c>
      <c r="M3096">
        <v>-4</v>
      </c>
      <c r="N3096" s="8">
        <v>45035.153240740743</v>
      </c>
    </row>
    <row r="3097" spans="1:14" x14ac:dyDescent="0.3">
      <c r="A3097" s="4">
        <v>4527342708</v>
      </c>
      <c r="B3097" s="5">
        <v>81183415</v>
      </c>
      <c r="C3097" t="str">
        <f>_xlfn.XLOOKUP(B3097,blinkit_customers!A:A,blinkit_customers!B:B," ")</f>
        <v>Rachita Char</v>
      </c>
      <c r="D3097" t="str">
        <f>_xlfn.XLOOKUP(B3097, blinkit_customers!A:A,blinkit_customers!I:I, " ")</f>
        <v>Regular</v>
      </c>
      <c r="E3097">
        <f>_xlfn.XLOOKUP(A3097,blinkit_order_items[order_id],blinkit_order_items[product_id])</f>
        <v>57405</v>
      </c>
      <c r="F3097" t="str">
        <f>_xlfn.XLOOKUP(E3097,blinkit_products[product_id],blinkit_products[product_name])</f>
        <v>Baby Food</v>
      </c>
      <c r="G3097" t="str">
        <f>_xlfn.XLOOKUP(E3097,blinkit_products[product_id],blinkit_products[category])</f>
        <v>Baby Care</v>
      </c>
      <c r="H3097">
        <f>_xlfn.XLOOKUP(A3097,blinkit_order_items[order_id],blinkit_order_items[quantity])</f>
        <v>2</v>
      </c>
      <c r="I3097">
        <f>_xlfn.XLOOKUP(A3097,blinkit_order_items[order_id],blinkit_order_items[unit_price])</f>
        <v>607.66999999999996</v>
      </c>
      <c r="J3097" s="5">
        <v>1558.74</v>
      </c>
      <c r="K3097" s="5" t="s">
        <v>15</v>
      </c>
      <c r="L3097" s="5" t="s">
        <v>10</v>
      </c>
      <c r="M3097">
        <v>-5</v>
      </c>
      <c r="N3097" s="9">
        <v>45202.565729166665</v>
      </c>
    </row>
    <row r="3098" spans="1:14" x14ac:dyDescent="0.3">
      <c r="A3098" s="2">
        <v>1124359689</v>
      </c>
      <c r="B3098" s="3">
        <v>97825663</v>
      </c>
      <c r="C3098" t="str">
        <f>_xlfn.XLOOKUP(B3098,blinkit_customers!A:A,blinkit_customers!B:B," ")</f>
        <v>Upadhriti Sha</v>
      </c>
      <c r="D3098" t="str">
        <f>_xlfn.XLOOKUP(B3098, blinkit_customers!A:A,blinkit_customers!I:I, " ")</f>
        <v>Regular</v>
      </c>
      <c r="E3098">
        <f>_xlfn.XLOOKUP(A3098,blinkit_order_items[order_id],blinkit_order_items[product_id])</f>
        <v>799952</v>
      </c>
      <c r="F3098" t="str">
        <f>_xlfn.XLOOKUP(E3098,blinkit_products[product_id],blinkit_products[product_name])</f>
        <v>Cheese</v>
      </c>
      <c r="G3098" t="str">
        <f>_xlfn.XLOOKUP(E3098,blinkit_products[product_id],blinkit_products[category])</f>
        <v>Dairy &amp; Breakfast</v>
      </c>
      <c r="H3098">
        <f>_xlfn.XLOOKUP(A3098,blinkit_order_items[order_id],blinkit_order_items[quantity])</f>
        <v>1</v>
      </c>
      <c r="I3098">
        <f>_xlfn.XLOOKUP(A3098,blinkit_order_items[order_id],blinkit_order_items[unit_price])</f>
        <v>922.64</v>
      </c>
      <c r="J3098" s="3">
        <v>3608.92</v>
      </c>
      <c r="K3098" s="3" t="s">
        <v>13</v>
      </c>
      <c r="L3098" s="3" t="s">
        <v>14</v>
      </c>
      <c r="M3098">
        <v>13</v>
      </c>
      <c r="N3098" s="8">
        <v>45548.215092592596</v>
      </c>
    </row>
    <row r="3099" spans="1:14" x14ac:dyDescent="0.3">
      <c r="A3099" s="4">
        <v>3717458742</v>
      </c>
      <c r="B3099" s="5">
        <v>18113428</v>
      </c>
      <c r="C3099" t="str">
        <f>_xlfn.XLOOKUP(B3099,blinkit_customers!A:A,blinkit_customers!B:B," ")</f>
        <v>Dominic Goda</v>
      </c>
      <c r="D3099" t="str">
        <f>_xlfn.XLOOKUP(B3099, blinkit_customers!A:A,blinkit_customers!I:I, " ")</f>
        <v>Regular</v>
      </c>
      <c r="E3099">
        <f>_xlfn.XLOOKUP(A3099,blinkit_order_items[order_id],blinkit_order_items[product_id])</f>
        <v>56589</v>
      </c>
      <c r="F3099" t="str">
        <f>_xlfn.XLOOKUP(E3099,blinkit_products[product_id],blinkit_products[product_name])</f>
        <v>Vitamins</v>
      </c>
      <c r="G3099" t="str">
        <f>_xlfn.XLOOKUP(E3099,blinkit_products[product_id],blinkit_products[category])</f>
        <v>Pharmacy</v>
      </c>
      <c r="H3099">
        <f>_xlfn.XLOOKUP(A3099,blinkit_order_items[order_id],blinkit_order_items[quantity])</f>
        <v>2</v>
      </c>
      <c r="I3099">
        <f>_xlfn.XLOOKUP(A3099,blinkit_order_items[order_id],blinkit_order_items[unit_price])</f>
        <v>517.77</v>
      </c>
      <c r="J3099" s="5">
        <v>509.11</v>
      </c>
      <c r="K3099" s="5" t="s">
        <v>11</v>
      </c>
      <c r="L3099" s="5" t="s">
        <v>14</v>
      </c>
      <c r="M3099">
        <v>6</v>
      </c>
      <c r="N3099" s="9">
        <v>45165.988333333335</v>
      </c>
    </row>
    <row r="3100" spans="1:14" x14ac:dyDescent="0.3">
      <c r="A3100" s="2">
        <v>283675535</v>
      </c>
      <c r="B3100" s="3">
        <v>20238921</v>
      </c>
      <c r="C3100" t="str">
        <f>_xlfn.XLOOKUP(B3100,blinkit_customers!A:A,blinkit_customers!B:B," ")</f>
        <v>Shivani Kumer</v>
      </c>
      <c r="D3100" t="str">
        <f>_xlfn.XLOOKUP(B3100, blinkit_customers!A:A,blinkit_customers!I:I, " ")</f>
        <v>Premium</v>
      </c>
      <c r="E3100">
        <f>_xlfn.XLOOKUP(A3100,blinkit_order_items[order_id],blinkit_order_items[product_id])</f>
        <v>53833</v>
      </c>
      <c r="F3100" t="str">
        <f>_xlfn.XLOOKUP(E3100,blinkit_products[product_id],blinkit_products[product_name])</f>
        <v>Rice</v>
      </c>
      <c r="G3100" t="str">
        <f>_xlfn.XLOOKUP(E3100,blinkit_products[product_id],blinkit_products[category])</f>
        <v>Grocery &amp; Staples</v>
      </c>
      <c r="H3100">
        <f>_xlfn.XLOOKUP(A3100,blinkit_order_items[order_id],blinkit_order_items[quantity])</f>
        <v>3</v>
      </c>
      <c r="I3100">
        <f>_xlfn.XLOOKUP(A3100,blinkit_order_items[order_id],blinkit_order_items[unit_price])</f>
        <v>134.69</v>
      </c>
      <c r="J3100" s="3">
        <v>1413.39</v>
      </c>
      <c r="K3100" s="3" t="s">
        <v>15</v>
      </c>
      <c r="L3100" s="3" t="s">
        <v>10</v>
      </c>
      <c r="M3100">
        <v>-3</v>
      </c>
      <c r="N3100" s="8">
        <v>45009.710162037038</v>
      </c>
    </row>
    <row r="3101" spans="1:14" x14ac:dyDescent="0.3">
      <c r="A3101" s="4">
        <v>6039353394</v>
      </c>
      <c r="B3101" s="5">
        <v>86479284</v>
      </c>
      <c r="C3101" t="str">
        <f>_xlfn.XLOOKUP(B3101,blinkit_customers!A:A,blinkit_customers!B:B," ")</f>
        <v>Harini Kadakia</v>
      </c>
      <c r="D3101" t="str">
        <f>_xlfn.XLOOKUP(B3101, blinkit_customers!A:A,blinkit_customers!I:I, " ")</f>
        <v>Premium</v>
      </c>
      <c r="E3101">
        <f>_xlfn.XLOOKUP(A3101,blinkit_order_items[order_id],blinkit_order_items[product_id])</f>
        <v>692985</v>
      </c>
      <c r="F3101" t="str">
        <f>_xlfn.XLOOKUP(E3101,blinkit_products[product_id],blinkit_products[product_name])</f>
        <v>Pulses</v>
      </c>
      <c r="G3101" t="str">
        <f>_xlfn.XLOOKUP(E3101,blinkit_products[product_id],blinkit_products[category])</f>
        <v>Grocery &amp; Staples</v>
      </c>
      <c r="H3101">
        <f>_xlfn.XLOOKUP(A3101,blinkit_order_items[order_id],blinkit_order_items[quantity])</f>
        <v>1</v>
      </c>
      <c r="I3101">
        <f>_xlfn.XLOOKUP(A3101,blinkit_order_items[order_id],blinkit_order_items[unit_price])</f>
        <v>197.39</v>
      </c>
      <c r="J3101" s="5">
        <v>313.77</v>
      </c>
      <c r="K3101" s="5" t="s">
        <v>11</v>
      </c>
      <c r="L3101" s="5" t="s">
        <v>10</v>
      </c>
      <c r="M3101">
        <v>-4</v>
      </c>
      <c r="N3101" s="9">
        <v>45146.632384259261</v>
      </c>
    </row>
    <row r="3102" spans="1:14" x14ac:dyDescent="0.3">
      <c r="A3102" s="2">
        <v>6735917931</v>
      </c>
      <c r="B3102" s="3">
        <v>47206881</v>
      </c>
      <c r="C3102" t="str">
        <f>_xlfn.XLOOKUP(B3102,blinkit_customers!A:A,blinkit_customers!B:B," ")</f>
        <v>Barkha Contractor</v>
      </c>
      <c r="D3102" t="str">
        <f>_xlfn.XLOOKUP(B3102, blinkit_customers!A:A,blinkit_customers!I:I, " ")</f>
        <v>Premium</v>
      </c>
      <c r="E3102">
        <f>_xlfn.XLOOKUP(A3102,blinkit_order_items[order_id],blinkit_order_items[product_id])</f>
        <v>264803</v>
      </c>
      <c r="F3102" t="str">
        <f>_xlfn.XLOOKUP(E3102,blinkit_products[product_id],blinkit_products[product_name])</f>
        <v>Vitamins</v>
      </c>
      <c r="G3102" t="str">
        <f>_xlfn.XLOOKUP(E3102,blinkit_products[product_id],blinkit_products[category])</f>
        <v>Pharmacy</v>
      </c>
      <c r="H3102">
        <f>_xlfn.XLOOKUP(A3102,blinkit_order_items[order_id],blinkit_order_items[quantity])</f>
        <v>1</v>
      </c>
      <c r="I3102">
        <f>_xlfn.XLOOKUP(A3102,blinkit_order_items[order_id],blinkit_order_items[unit_price])</f>
        <v>995.98</v>
      </c>
      <c r="J3102" s="3">
        <v>2951.24</v>
      </c>
      <c r="K3102" s="3" t="s">
        <v>15</v>
      </c>
      <c r="L3102" s="3" t="s">
        <v>10</v>
      </c>
      <c r="M3102">
        <v>-1</v>
      </c>
      <c r="N3102" s="8">
        <v>45196.506585648145</v>
      </c>
    </row>
    <row r="3103" spans="1:14" x14ac:dyDescent="0.3">
      <c r="A3103" s="4">
        <v>5155256671</v>
      </c>
      <c r="B3103" s="5">
        <v>19523856</v>
      </c>
      <c r="C3103" t="str">
        <f>_xlfn.XLOOKUP(B3103,blinkit_customers!A:A,blinkit_customers!B:B," ")</f>
        <v>Aryan Sood</v>
      </c>
      <c r="D3103" t="str">
        <f>_xlfn.XLOOKUP(B3103, blinkit_customers!A:A,blinkit_customers!I:I, " ")</f>
        <v>Premium</v>
      </c>
      <c r="E3103">
        <f>_xlfn.XLOOKUP(A3103,blinkit_order_items[order_id],blinkit_order_items[product_id])</f>
        <v>679865</v>
      </c>
      <c r="F3103" t="str">
        <f>_xlfn.XLOOKUP(E3103,blinkit_products[product_id],blinkit_products[product_name])</f>
        <v>Wheat Flour</v>
      </c>
      <c r="G3103" t="str">
        <f>_xlfn.XLOOKUP(E3103,blinkit_products[product_id],blinkit_products[category])</f>
        <v>Grocery &amp; Staples</v>
      </c>
      <c r="H3103">
        <f>_xlfn.XLOOKUP(A3103,blinkit_order_items[order_id],blinkit_order_items[quantity])</f>
        <v>2</v>
      </c>
      <c r="I3103">
        <f>_xlfn.XLOOKUP(A3103,blinkit_order_items[order_id],blinkit_order_items[unit_price])</f>
        <v>347.91</v>
      </c>
      <c r="J3103" s="5">
        <v>2961.15</v>
      </c>
      <c r="K3103" s="5" t="s">
        <v>12</v>
      </c>
      <c r="L3103" s="5" t="s">
        <v>10</v>
      </c>
      <c r="M3103">
        <v>-4</v>
      </c>
      <c r="N3103" s="9">
        <v>45518.036180555559</v>
      </c>
    </row>
    <row r="3104" spans="1:14" x14ac:dyDescent="0.3">
      <c r="A3104" s="2">
        <v>3984108726</v>
      </c>
      <c r="B3104" s="3">
        <v>31576845</v>
      </c>
      <c r="C3104" t="str">
        <f>_xlfn.XLOOKUP(B3104,blinkit_customers!A:A,blinkit_customers!B:B," ")</f>
        <v>Chasmum Raman</v>
      </c>
      <c r="D3104" t="str">
        <f>_xlfn.XLOOKUP(B3104, blinkit_customers!A:A,blinkit_customers!I:I, " ")</f>
        <v>New</v>
      </c>
      <c r="E3104">
        <f>_xlfn.XLOOKUP(A3104,blinkit_order_items[order_id],blinkit_order_items[product_id])</f>
        <v>832348</v>
      </c>
      <c r="F3104" t="str">
        <f>_xlfn.XLOOKUP(E3104,blinkit_products[product_id],blinkit_products[product_name])</f>
        <v>Biscuits</v>
      </c>
      <c r="G3104" t="str">
        <f>_xlfn.XLOOKUP(E3104,blinkit_products[product_id],blinkit_products[category])</f>
        <v>Snacks &amp; Munchies</v>
      </c>
      <c r="H3104">
        <f>_xlfn.XLOOKUP(A3104,blinkit_order_items[order_id],blinkit_order_items[quantity])</f>
        <v>3</v>
      </c>
      <c r="I3104">
        <f>_xlfn.XLOOKUP(A3104,blinkit_order_items[order_id],blinkit_order_items[unit_price])</f>
        <v>831.43</v>
      </c>
      <c r="J3104" s="3">
        <v>2458.19</v>
      </c>
      <c r="K3104" s="3" t="s">
        <v>15</v>
      </c>
      <c r="L3104" s="3" t="s">
        <v>10</v>
      </c>
      <c r="M3104">
        <v>4</v>
      </c>
      <c r="N3104" s="8">
        <v>45349.752141203702</v>
      </c>
    </row>
    <row r="3105" spans="1:14" x14ac:dyDescent="0.3">
      <c r="A3105" s="4">
        <v>2491374111</v>
      </c>
      <c r="B3105" s="5">
        <v>2361575</v>
      </c>
      <c r="C3105" t="str">
        <f>_xlfn.XLOOKUP(B3105,blinkit_customers!A:A,blinkit_customers!B:B," ")</f>
        <v>Aarnav Seth</v>
      </c>
      <c r="D3105" t="str">
        <f>_xlfn.XLOOKUP(B3105, blinkit_customers!A:A,blinkit_customers!I:I, " ")</f>
        <v>New</v>
      </c>
      <c r="E3105">
        <f>_xlfn.XLOOKUP(A3105,blinkit_order_items[order_id],blinkit_order_items[product_id])</f>
        <v>762527</v>
      </c>
      <c r="F3105" t="str">
        <f>_xlfn.XLOOKUP(E3105,blinkit_products[product_id],blinkit_products[product_name])</f>
        <v>Biscuits</v>
      </c>
      <c r="G3105" t="str">
        <f>_xlfn.XLOOKUP(E3105,blinkit_products[product_id],blinkit_products[category])</f>
        <v>Snacks &amp; Munchies</v>
      </c>
      <c r="H3105">
        <f>_xlfn.XLOOKUP(A3105,blinkit_order_items[order_id],blinkit_order_items[quantity])</f>
        <v>2</v>
      </c>
      <c r="I3105">
        <f>_xlfn.XLOOKUP(A3105,blinkit_order_items[order_id],blinkit_order_items[unit_price])</f>
        <v>690.08</v>
      </c>
      <c r="J3105" s="5">
        <v>1196.3</v>
      </c>
      <c r="K3105" s="5" t="s">
        <v>15</v>
      </c>
      <c r="L3105" s="5" t="s">
        <v>10</v>
      </c>
      <c r="M3105">
        <v>2</v>
      </c>
      <c r="N3105" s="9">
        <v>45514.201990740738</v>
      </c>
    </row>
    <row r="3106" spans="1:14" x14ac:dyDescent="0.3">
      <c r="A3106" s="2">
        <v>2043371805</v>
      </c>
      <c r="B3106" s="3">
        <v>45066676</v>
      </c>
      <c r="C3106" t="str">
        <f>_xlfn.XLOOKUP(B3106,blinkit_customers!A:A,blinkit_customers!B:B," ")</f>
        <v>Lipika Murthy</v>
      </c>
      <c r="D3106" t="str">
        <f>_xlfn.XLOOKUP(B3106, blinkit_customers!A:A,blinkit_customers!I:I, " ")</f>
        <v>Premium</v>
      </c>
      <c r="E3106">
        <f>_xlfn.XLOOKUP(A3106,blinkit_order_items[order_id],blinkit_order_items[product_id])</f>
        <v>784673</v>
      </c>
      <c r="F3106" t="str">
        <f>_xlfn.XLOOKUP(E3106,blinkit_products[product_id],blinkit_products[product_name])</f>
        <v>Dog Food</v>
      </c>
      <c r="G3106" t="str">
        <f>_xlfn.XLOOKUP(E3106,blinkit_products[product_id],blinkit_products[category])</f>
        <v>Pet Care</v>
      </c>
      <c r="H3106">
        <f>_xlfn.XLOOKUP(A3106,blinkit_order_items[order_id],blinkit_order_items[quantity])</f>
        <v>3</v>
      </c>
      <c r="I3106">
        <f>_xlfn.XLOOKUP(A3106,blinkit_order_items[order_id],blinkit_order_items[unit_price])</f>
        <v>491.39</v>
      </c>
      <c r="J3106" s="3">
        <v>2756.32</v>
      </c>
      <c r="K3106" s="3" t="s">
        <v>13</v>
      </c>
      <c r="L3106" s="3" t="s">
        <v>14</v>
      </c>
      <c r="M3106">
        <v>14</v>
      </c>
      <c r="N3106" s="8">
        <v>45567.289629629631</v>
      </c>
    </row>
    <row r="3107" spans="1:14" x14ac:dyDescent="0.3">
      <c r="A3107" s="4">
        <v>9657782153</v>
      </c>
      <c r="B3107" s="5">
        <v>87251489</v>
      </c>
      <c r="C3107" t="str">
        <f>_xlfn.XLOOKUP(B3107,blinkit_customers!A:A,blinkit_customers!B:B," ")</f>
        <v>Reyansh Johal</v>
      </c>
      <c r="D3107" t="str">
        <f>_xlfn.XLOOKUP(B3107, blinkit_customers!A:A,blinkit_customers!I:I, " ")</f>
        <v>Premium</v>
      </c>
      <c r="E3107">
        <f>_xlfn.XLOOKUP(A3107,blinkit_order_items[order_id],blinkit_order_items[product_id])</f>
        <v>89084</v>
      </c>
      <c r="F3107" t="str">
        <f>_xlfn.XLOOKUP(E3107,blinkit_products[product_id],blinkit_products[product_name])</f>
        <v>Milk</v>
      </c>
      <c r="G3107" t="str">
        <f>_xlfn.XLOOKUP(E3107,blinkit_products[product_id],blinkit_products[category])</f>
        <v>Dairy &amp; Breakfast</v>
      </c>
      <c r="H3107">
        <f>_xlfn.XLOOKUP(A3107,blinkit_order_items[order_id],blinkit_order_items[quantity])</f>
        <v>3</v>
      </c>
      <c r="I3107">
        <f>_xlfn.XLOOKUP(A3107,blinkit_order_items[order_id],blinkit_order_items[unit_price])</f>
        <v>598.83000000000004</v>
      </c>
      <c r="J3107" s="5">
        <v>995.98</v>
      </c>
      <c r="K3107" s="5" t="s">
        <v>13</v>
      </c>
      <c r="L3107" s="5" t="s">
        <v>10</v>
      </c>
      <c r="M3107">
        <v>-4</v>
      </c>
      <c r="N3107" s="9">
        <v>45351.615740740737</v>
      </c>
    </row>
    <row r="3108" spans="1:14" x14ac:dyDescent="0.3">
      <c r="A3108" s="2">
        <v>9237289778</v>
      </c>
      <c r="B3108" s="3">
        <v>70168151</v>
      </c>
      <c r="C3108" t="str">
        <f>_xlfn.XLOOKUP(B3108,blinkit_customers!A:A,blinkit_customers!B:B," ")</f>
        <v>Akshay Dubey</v>
      </c>
      <c r="D3108" t="str">
        <f>_xlfn.XLOOKUP(B3108, blinkit_customers!A:A,blinkit_customers!I:I, " ")</f>
        <v>Regular</v>
      </c>
      <c r="E3108">
        <f>_xlfn.XLOOKUP(A3108,blinkit_order_items[order_id],blinkit_order_items[product_id])</f>
        <v>219598</v>
      </c>
      <c r="F3108" t="str">
        <f>_xlfn.XLOOKUP(E3108,blinkit_products[product_id],blinkit_products[product_name])</f>
        <v>Shampoo</v>
      </c>
      <c r="G3108" t="str">
        <f>_xlfn.XLOOKUP(E3108,blinkit_products[product_id],blinkit_products[category])</f>
        <v>Personal Care</v>
      </c>
      <c r="H3108">
        <f>_xlfn.XLOOKUP(A3108,blinkit_order_items[order_id],blinkit_order_items[quantity])</f>
        <v>1</v>
      </c>
      <c r="I3108">
        <f>_xlfn.XLOOKUP(A3108,blinkit_order_items[order_id],blinkit_order_items[unit_price])</f>
        <v>367.08</v>
      </c>
      <c r="J3108" s="3">
        <v>4471.6400000000003</v>
      </c>
      <c r="K3108" s="3" t="s">
        <v>13</v>
      </c>
      <c r="L3108" s="3" t="s">
        <v>10</v>
      </c>
      <c r="M3108">
        <v>5</v>
      </c>
      <c r="N3108" s="8">
        <v>45441.617581018516</v>
      </c>
    </row>
    <row r="3109" spans="1:14" x14ac:dyDescent="0.3">
      <c r="A3109" s="4">
        <v>8917116859</v>
      </c>
      <c r="B3109" s="5">
        <v>91562028</v>
      </c>
      <c r="C3109" t="str">
        <f>_xlfn.XLOOKUP(B3109,blinkit_customers!A:A,blinkit_customers!B:B," ")</f>
        <v>Ayaan Kashyap</v>
      </c>
      <c r="D3109" t="str">
        <f>_xlfn.XLOOKUP(B3109, blinkit_customers!A:A,blinkit_customers!I:I, " ")</f>
        <v>Regular</v>
      </c>
      <c r="E3109">
        <f>_xlfn.XLOOKUP(A3109,blinkit_order_items[order_id],blinkit_order_items[product_id])</f>
        <v>34186</v>
      </c>
      <c r="F3109" t="str">
        <f>_xlfn.XLOOKUP(E3109,blinkit_products[product_id],blinkit_products[product_name])</f>
        <v>Mangoes</v>
      </c>
      <c r="G3109" t="str">
        <f>_xlfn.XLOOKUP(E3109,blinkit_products[product_id],blinkit_products[category])</f>
        <v>Fruits &amp; Vegetables</v>
      </c>
      <c r="H3109">
        <f>_xlfn.XLOOKUP(A3109,blinkit_order_items[order_id],blinkit_order_items[quantity])</f>
        <v>1</v>
      </c>
      <c r="I3109">
        <f>_xlfn.XLOOKUP(A3109,blinkit_order_items[order_id],blinkit_order_items[unit_price])</f>
        <v>925.65</v>
      </c>
      <c r="J3109" s="5">
        <v>1307.18</v>
      </c>
      <c r="K3109" s="5" t="s">
        <v>13</v>
      </c>
      <c r="L3109" s="5" t="s">
        <v>10</v>
      </c>
      <c r="M3109">
        <v>1</v>
      </c>
      <c r="N3109" s="9">
        <v>45478.98265046296</v>
      </c>
    </row>
    <row r="3110" spans="1:14" x14ac:dyDescent="0.3">
      <c r="A3110" s="2">
        <v>720578658</v>
      </c>
      <c r="B3110" s="3">
        <v>37551429</v>
      </c>
      <c r="C3110" t="str">
        <f>_xlfn.XLOOKUP(B3110,blinkit_customers!A:A,blinkit_customers!B:B," ")</f>
        <v>Diya Chand</v>
      </c>
      <c r="D3110" t="str">
        <f>_xlfn.XLOOKUP(B3110, blinkit_customers!A:A,blinkit_customers!I:I, " ")</f>
        <v>Regular</v>
      </c>
      <c r="E3110">
        <f>_xlfn.XLOOKUP(A3110,blinkit_order_items[order_id],blinkit_order_items[product_id])</f>
        <v>382511</v>
      </c>
      <c r="F3110" t="str">
        <f>_xlfn.XLOOKUP(E3110,blinkit_products[product_id],blinkit_products[product_name])</f>
        <v>Butter</v>
      </c>
      <c r="G3110" t="str">
        <f>_xlfn.XLOOKUP(E3110,blinkit_products[product_id],blinkit_products[category])</f>
        <v>Dairy &amp; Breakfast</v>
      </c>
      <c r="H3110">
        <f>_xlfn.XLOOKUP(A3110,blinkit_order_items[order_id],blinkit_order_items[quantity])</f>
        <v>2</v>
      </c>
      <c r="I3110">
        <f>_xlfn.XLOOKUP(A3110,blinkit_order_items[order_id],blinkit_order_items[unit_price])</f>
        <v>702.54</v>
      </c>
      <c r="J3110" s="3">
        <v>963.23</v>
      </c>
      <c r="K3110" s="3" t="s">
        <v>12</v>
      </c>
      <c r="L3110" s="3" t="s">
        <v>10</v>
      </c>
      <c r="M3110">
        <v>-4</v>
      </c>
      <c r="N3110" s="8">
        <v>45445.372534722221</v>
      </c>
    </row>
    <row r="3111" spans="1:14" x14ac:dyDescent="0.3">
      <c r="A3111" s="4">
        <v>9122210530</v>
      </c>
      <c r="B3111" s="5">
        <v>15066187</v>
      </c>
      <c r="C3111" t="str">
        <f>_xlfn.XLOOKUP(B3111,blinkit_customers!A:A,blinkit_customers!B:B," ")</f>
        <v>Vedant Keer</v>
      </c>
      <c r="D3111" t="str">
        <f>_xlfn.XLOOKUP(B3111, blinkit_customers!A:A,blinkit_customers!I:I, " ")</f>
        <v>Regular</v>
      </c>
      <c r="E3111">
        <f>_xlfn.XLOOKUP(A3111,blinkit_order_items[order_id],blinkit_order_items[product_id])</f>
        <v>567671</v>
      </c>
      <c r="F3111" t="str">
        <f>_xlfn.XLOOKUP(E3111,blinkit_products[product_id],blinkit_products[product_name])</f>
        <v>Biscuits</v>
      </c>
      <c r="G3111" t="str">
        <f>_xlfn.XLOOKUP(E3111,blinkit_products[product_id],blinkit_products[category])</f>
        <v>Snacks &amp; Munchies</v>
      </c>
      <c r="H3111">
        <f>_xlfn.XLOOKUP(A3111,blinkit_order_items[order_id],blinkit_order_items[quantity])</f>
        <v>3</v>
      </c>
      <c r="I3111">
        <f>_xlfn.XLOOKUP(A3111,blinkit_order_items[order_id],blinkit_order_items[unit_price])</f>
        <v>418.48</v>
      </c>
      <c r="J3111" s="5">
        <v>3972.81</v>
      </c>
      <c r="K3111" s="5" t="s">
        <v>12</v>
      </c>
      <c r="L3111" s="5" t="s">
        <v>16</v>
      </c>
      <c r="M3111">
        <v>24</v>
      </c>
      <c r="N3111" s="9">
        <v>45309.183182870373</v>
      </c>
    </row>
    <row r="3112" spans="1:14" x14ac:dyDescent="0.3">
      <c r="A3112" s="2">
        <v>3540524256</v>
      </c>
      <c r="B3112" s="3">
        <v>28205701</v>
      </c>
      <c r="C3112" t="str">
        <f>_xlfn.XLOOKUP(B3112,blinkit_customers!A:A,blinkit_customers!B:B," ")</f>
        <v>Vedika D’Alia</v>
      </c>
      <c r="D3112" t="str">
        <f>_xlfn.XLOOKUP(B3112, blinkit_customers!A:A,blinkit_customers!I:I, " ")</f>
        <v>Inactive</v>
      </c>
      <c r="E3112">
        <f>_xlfn.XLOOKUP(A3112,blinkit_order_items[order_id],blinkit_order_items[product_id])</f>
        <v>349294</v>
      </c>
      <c r="F3112" t="str">
        <f>_xlfn.XLOOKUP(E3112,blinkit_products[product_id],blinkit_products[product_name])</f>
        <v>Onions</v>
      </c>
      <c r="G3112" t="str">
        <f>_xlfn.XLOOKUP(E3112,blinkit_products[product_id],blinkit_products[category])</f>
        <v>Fruits &amp; Vegetables</v>
      </c>
      <c r="H3112">
        <f>_xlfn.XLOOKUP(A3112,blinkit_order_items[order_id],blinkit_order_items[quantity])</f>
        <v>2</v>
      </c>
      <c r="I3112">
        <f>_xlfn.XLOOKUP(A3112,blinkit_order_items[order_id],blinkit_order_items[unit_price])</f>
        <v>934.75</v>
      </c>
      <c r="J3112" s="3">
        <v>1218.01</v>
      </c>
      <c r="K3112" s="3" t="s">
        <v>12</v>
      </c>
      <c r="L3112" s="3" t="s">
        <v>10</v>
      </c>
      <c r="M3112">
        <v>5</v>
      </c>
      <c r="N3112" s="8">
        <v>45221.382777777777</v>
      </c>
    </row>
    <row r="3113" spans="1:14" x14ac:dyDescent="0.3">
      <c r="A3113" s="4">
        <v>1909520255</v>
      </c>
      <c r="B3113" s="5">
        <v>71276926</v>
      </c>
      <c r="C3113" t="str">
        <f>_xlfn.XLOOKUP(B3113,blinkit_customers!A:A,blinkit_customers!B:B," ")</f>
        <v>Urishilla Sawhney</v>
      </c>
      <c r="D3113" t="str">
        <f>_xlfn.XLOOKUP(B3113, blinkit_customers!A:A,blinkit_customers!I:I, " ")</f>
        <v>Inactive</v>
      </c>
      <c r="E3113">
        <f>_xlfn.XLOOKUP(A3113,blinkit_order_items[order_id],blinkit_order_items[product_id])</f>
        <v>361361</v>
      </c>
      <c r="F3113" t="str">
        <f>_xlfn.XLOOKUP(E3113,blinkit_products[product_id],blinkit_products[product_name])</f>
        <v>Biscuits</v>
      </c>
      <c r="G3113" t="str">
        <f>_xlfn.XLOOKUP(E3113,blinkit_products[product_id],blinkit_products[category])</f>
        <v>Snacks &amp; Munchies</v>
      </c>
      <c r="H3113">
        <f>_xlfn.XLOOKUP(A3113,blinkit_order_items[order_id],blinkit_order_items[quantity])</f>
        <v>3</v>
      </c>
      <c r="I3113">
        <f>_xlfn.XLOOKUP(A3113,blinkit_order_items[order_id],blinkit_order_items[unit_price])</f>
        <v>826.21</v>
      </c>
      <c r="J3113" s="5">
        <v>2163.69</v>
      </c>
      <c r="K3113" s="5" t="s">
        <v>13</v>
      </c>
      <c r="L3113" s="5" t="s">
        <v>16</v>
      </c>
      <c r="M3113">
        <v>17</v>
      </c>
      <c r="N3113" s="9">
        <v>45069.451307870368</v>
      </c>
    </row>
    <row r="3114" spans="1:14" x14ac:dyDescent="0.3">
      <c r="A3114" s="2">
        <v>8022279737</v>
      </c>
      <c r="B3114" s="3">
        <v>83058329</v>
      </c>
      <c r="C3114" t="str">
        <f>_xlfn.XLOOKUP(B3114,blinkit_customers!A:A,blinkit_customers!B:B," ")</f>
        <v>Fariq Arya</v>
      </c>
      <c r="D3114" t="str">
        <f>_xlfn.XLOOKUP(B3114, blinkit_customers!A:A,blinkit_customers!I:I, " ")</f>
        <v>Inactive</v>
      </c>
      <c r="E3114">
        <f>_xlfn.XLOOKUP(A3114,blinkit_order_items[order_id],blinkit_order_items[product_id])</f>
        <v>784827</v>
      </c>
      <c r="F3114" t="str">
        <f>_xlfn.XLOOKUP(E3114,blinkit_products[product_id],blinkit_products[product_name])</f>
        <v>Baby Wipes</v>
      </c>
      <c r="G3114" t="str">
        <f>_xlfn.XLOOKUP(E3114,blinkit_products[product_id],blinkit_products[category])</f>
        <v>Baby Care</v>
      </c>
      <c r="H3114">
        <f>_xlfn.XLOOKUP(A3114,blinkit_order_items[order_id],blinkit_order_items[quantity])</f>
        <v>1</v>
      </c>
      <c r="I3114">
        <f>_xlfn.XLOOKUP(A3114,blinkit_order_items[order_id],blinkit_order_items[unit_price])</f>
        <v>274.25</v>
      </c>
      <c r="J3114" s="3">
        <v>275.02999999999997</v>
      </c>
      <c r="K3114" s="3" t="s">
        <v>15</v>
      </c>
      <c r="L3114" s="3" t="s">
        <v>10</v>
      </c>
      <c r="M3114">
        <v>-2</v>
      </c>
      <c r="N3114" s="8">
        <v>45543.585266203707</v>
      </c>
    </row>
    <row r="3115" spans="1:14" x14ac:dyDescent="0.3">
      <c r="A3115" s="4">
        <v>7381549355</v>
      </c>
      <c r="B3115" s="5">
        <v>75082508</v>
      </c>
      <c r="C3115" t="str">
        <f>_xlfn.XLOOKUP(B3115,blinkit_customers!A:A,blinkit_customers!B:B," ")</f>
        <v>Omaja Bajwa</v>
      </c>
      <c r="D3115" t="str">
        <f>_xlfn.XLOOKUP(B3115, blinkit_customers!A:A,blinkit_customers!I:I, " ")</f>
        <v>Premium</v>
      </c>
      <c r="E3115">
        <f>_xlfn.XLOOKUP(A3115,blinkit_order_items[order_id],blinkit_order_items[product_id])</f>
        <v>4452</v>
      </c>
      <c r="F3115" t="str">
        <f>_xlfn.XLOOKUP(E3115,blinkit_products[product_id],blinkit_products[product_name])</f>
        <v>Baby Wipes</v>
      </c>
      <c r="G3115" t="str">
        <f>_xlfn.XLOOKUP(E3115,blinkit_products[product_id],blinkit_products[category])</f>
        <v>Baby Care</v>
      </c>
      <c r="H3115">
        <f>_xlfn.XLOOKUP(A3115,blinkit_order_items[order_id],blinkit_order_items[quantity])</f>
        <v>2</v>
      </c>
      <c r="I3115">
        <f>_xlfn.XLOOKUP(A3115,blinkit_order_items[order_id],blinkit_order_items[unit_price])</f>
        <v>169.88</v>
      </c>
      <c r="J3115" s="5">
        <v>3144.56</v>
      </c>
      <c r="K3115" s="5" t="s">
        <v>12</v>
      </c>
      <c r="L3115" s="5" t="s">
        <v>10</v>
      </c>
      <c r="M3115">
        <v>5</v>
      </c>
      <c r="N3115" s="9">
        <v>45197.549305555556</v>
      </c>
    </row>
    <row r="3116" spans="1:14" x14ac:dyDescent="0.3">
      <c r="A3116" s="2">
        <v>3998829973</v>
      </c>
      <c r="B3116" s="3">
        <v>44149982</v>
      </c>
      <c r="C3116" t="str">
        <f>_xlfn.XLOOKUP(B3116,blinkit_customers!A:A,blinkit_customers!B:B," ")</f>
        <v>Tara Uppal</v>
      </c>
      <c r="D3116" t="str">
        <f>_xlfn.XLOOKUP(B3116, blinkit_customers!A:A,blinkit_customers!I:I, " ")</f>
        <v>New</v>
      </c>
      <c r="E3116">
        <f>_xlfn.XLOOKUP(A3116,blinkit_order_items[order_id],blinkit_order_items[product_id])</f>
        <v>491521</v>
      </c>
      <c r="F3116" t="str">
        <f>_xlfn.XLOOKUP(E3116,blinkit_products[product_id],blinkit_products[product_name])</f>
        <v>Nuts</v>
      </c>
      <c r="G3116" t="str">
        <f>_xlfn.XLOOKUP(E3116,blinkit_products[product_id],blinkit_products[category])</f>
        <v>Snacks &amp; Munchies</v>
      </c>
      <c r="H3116">
        <f>_xlfn.XLOOKUP(A3116,blinkit_order_items[order_id],blinkit_order_items[quantity])</f>
        <v>1</v>
      </c>
      <c r="I3116">
        <f>_xlfn.XLOOKUP(A3116,blinkit_order_items[order_id],blinkit_order_items[unit_price])</f>
        <v>556.35</v>
      </c>
      <c r="J3116" s="3">
        <v>2828.4</v>
      </c>
      <c r="K3116" s="3" t="s">
        <v>13</v>
      </c>
      <c r="L3116" s="3" t="s">
        <v>16</v>
      </c>
      <c r="M3116">
        <v>20</v>
      </c>
      <c r="N3116" s="8">
        <v>45209.048113425924</v>
      </c>
    </row>
    <row r="3117" spans="1:14" x14ac:dyDescent="0.3">
      <c r="A3117" s="4">
        <v>2895464675</v>
      </c>
      <c r="B3117" s="5">
        <v>94281220</v>
      </c>
      <c r="C3117" t="str">
        <f>_xlfn.XLOOKUP(B3117,blinkit_customers!A:A,blinkit_customers!B:B," ")</f>
        <v>Teerth Balan</v>
      </c>
      <c r="D3117" t="str">
        <f>_xlfn.XLOOKUP(B3117, blinkit_customers!A:A,blinkit_customers!I:I, " ")</f>
        <v>Regular</v>
      </c>
      <c r="E3117">
        <f>_xlfn.XLOOKUP(A3117,blinkit_order_items[order_id],blinkit_order_items[product_id])</f>
        <v>589812</v>
      </c>
      <c r="F3117" t="str">
        <f>_xlfn.XLOOKUP(E3117,blinkit_products[product_id],blinkit_products[product_name])</f>
        <v>Detergent</v>
      </c>
      <c r="G3117" t="str">
        <f>_xlfn.XLOOKUP(E3117,blinkit_products[product_id],blinkit_products[category])</f>
        <v>Household Care</v>
      </c>
      <c r="H3117">
        <f>_xlfn.XLOOKUP(A3117,blinkit_order_items[order_id],blinkit_order_items[quantity])</f>
        <v>2</v>
      </c>
      <c r="I3117">
        <f>_xlfn.XLOOKUP(A3117,blinkit_order_items[order_id],blinkit_order_items[unit_price])</f>
        <v>163.03</v>
      </c>
      <c r="J3117" s="5">
        <v>935.64</v>
      </c>
      <c r="K3117" s="5" t="s">
        <v>11</v>
      </c>
      <c r="L3117" s="5" t="s">
        <v>14</v>
      </c>
      <c r="M3117">
        <v>12</v>
      </c>
      <c r="N3117" s="9">
        <v>45036.427106481482</v>
      </c>
    </row>
    <row r="3118" spans="1:14" x14ac:dyDescent="0.3">
      <c r="A3118" s="2">
        <v>3971098657</v>
      </c>
      <c r="B3118" s="3">
        <v>90919603</v>
      </c>
      <c r="C3118" t="str">
        <f>_xlfn.XLOOKUP(B3118,blinkit_customers!A:A,blinkit_customers!B:B," ")</f>
        <v>Priya Chaudry</v>
      </c>
      <c r="D3118" t="str">
        <f>_xlfn.XLOOKUP(B3118, blinkit_customers!A:A,blinkit_customers!I:I, " ")</f>
        <v>Regular</v>
      </c>
      <c r="E3118">
        <f>_xlfn.XLOOKUP(A3118,blinkit_order_items[order_id],blinkit_order_items[product_id])</f>
        <v>818990</v>
      </c>
      <c r="F3118" t="str">
        <f>_xlfn.XLOOKUP(E3118,blinkit_products[product_id],blinkit_products[product_name])</f>
        <v>Tomatoes</v>
      </c>
      <c r="G3118" t="str">
        <f>_xlfn.XLOOKUP(E3118,blinkit_products[product_id],blinkit_products[category])</f>
        <v>Fruits &amp; Vegetables</v>
      </c>
      <c r="H3118">
        <f>_xlfn.XLOOKUP(A3118,blinkit_order_items[order_id],blinkit_order_items[quantity])</f>
        <v>3</v>
      </c>
      <c r="I3118">
        <f>_xlfn.XLOOKUP(A3118,blinkit_order_items[order_id],blinkit_order_items[unit_price])</f>
        <v>163.55000000000001</v>
      </c>
      <c r="J3118" s="3">
        <v>3993.42</v>
      </c>
      <c r="K3118" s="3" t="s">
        <v>13</v>
      </c>
      <c r="L3118" s="3" t="s">
        <v>10</v>
      </c>
      <c r="M3118">
        <v>2</v>
      </c>
      <c r="N3118" s="8">
        <v>45438.114062499997</v>
      </c>
    </row>
    <row r="3119" spans="1:14" x14ac:dyDescent="0.3">
      <c r="A3119" s="4">
        <v>5278249111</v>
      </c>
      <c r="B3119" s="5">
        <v>78267238</v>
      </c>
      <c r="C3119" t="str">
        <f>_xlfn.XLOOKUP(B3119,blinkit_customers!A:A,blinkit_customers!B:B," ")</f>
        <v>Luke Bala</v>
      </c>
      <c r="D3119" t="str">
        <f>_xlfn.XLOOKUP(B3119, blinkit_customers!A:A,blinkit_customers!I:I, " ")</f>
        <v>Inactive</v>
      </c>
      <c r="E3119">
        <f>_xlfn.XLOOKUP(A3119,blinkit_order_items[order_id],blinkit_order_items[product_id])</f>
        <v>951463</v>
      </c>
      <c r="F3119" t="str">
        <f>_xlfn.XLOOKUP(E3119,blinkit_products[product_id],blinkit_products[product_name])</f>
        <v>Pet Treats</v>
      </c>
      <c r="G3119" t="str">
        <f>_xlfn.XLOOKUP(E3119,blinkit_products[product_id],blinkit_products[category])</f>
        <v>Pet Care</v>
      </c>
      <c r="H3119">
        <f>_xlfn.XLOOKUP(A3119,blinkit_order_items[order_id],blinkit_order_items[quantity])</f>
        <v>2</v>
      </c>
      <c r="I3119">
        <f>_xlfn.XLOOKUP(A3119,blinkit_order_items[order_id],blinkit_order_items[unit_price])</f>
        <v>787.4</v>
      </c>
      <c r="J3119" s="5">
        <v>1485.67</v>
      </c>
      <c r="K3119" s="5" t="s">
        <v>15</v>
      </c>
      <c r="L3119" s="5" t="s">
        <v>16</v>
      </c>
      <c r="M3119">
        <v>23</v>
      </c>
      <c r="N3119" s="9">
        <v>45352.897638888891</v>
      </c>
    </row>
    <row r="3120" spans="1:14" x14ac:dyDescent="0.3">
      <c r="A3120" s="2">
        <v>9810576443</v>
      </c>
      <c r="B3120" s="3">
        <v>42723554</v>
      </c>
      <c r="C3120" t="str">
        <f>_xlfn.XLOOKUP(B3120,blinkit_customers!A:A,blinkit_customers!B:B," ")</f>
        <v>Pranit Wagle</v>
      </c>
      <c r="D3120" t="str">
        <f>_xlfn.XLOOKUP(B3120, blinkit_customers!A:A,blinkit_customers!I:I, " ")</f>
        <v>Regular</v>
      </c>
      <c r="E3120">
        <f>_xlfn.XLOOKUP(A3120,blinkit_order_items[order_id],blinkit_order_items[product_id])</f>
        <v>681063</v>
      </c>
      <c r="F3120" t="str">
        <f>_xlfn.XLOOKUP(E3120,blinkit_products[product_id],blinkit_products[product_name])</f>
        <v>Mango Drink</v>
      </c>
      <c r="G3120" t="str">
        <f>_xlfn.XLOOKUP(E3120,blinkit_products[product_id],blinkit_products[category])</f>
        <v>Cold Drinks &amp; Juices</v>
      </c>
      <c r="H3120">
        <f>_xlfn.XLOOKUP(A3120,blinkit_order_items[order_id],blinkit_order_items[quantity])</f>
        <v>2</v>
      </c>
      <c r="I3120">
        <f>_xlfn.XLOOKUP(A3120,blinkit_order_items[order_id],blinkit_order_items[unit_price])</f>
        <v>321.27999999999997</v>
      </c>
      <c r="J3120" s="3">
        <v>556.35</v>
      </c>
      <c r="K3120" s="3" t="s">
        <v>12</v>
      </c>
      <c r="L3120" s="3" t="s">
        <v>10</v>
      </c>
      <c r="M3120">
        <v>4</v>
      </c>
      <c r="N3120" s="8">
        <v>45231.544849537036</v>
      </c>
    </row>
    <row r="3121" spans="1:14" x14ac:dyDescent="0.3">
      <c r="A3121" s="4">
        <v>4128844410</v>
      </c>
      <c r="B3121" s="5">
        <v>76438648</v>
      </c>
      <c r="C3121" t="str">
        <f>_xlfn.XLOOKUP(B3121,blinkit_customers!A:A,blinkit_customers!B:B," ")</f>
        <v>Faraj Radhakrishnan</v>
      </c>
      <c r="D3121" t="str">
        <f>_xlfn.XLOOKUP(B3121, blinkit_customers!A:A,blinkit_customers!I:I, " ")</f>
        <v>New</v>
      </c>
      <c r="E3121">
        <f>_xlfn.XLOOKUP(A3121,blinkit_order_items[order_id],blinkit_order_items[product_id])</f>
        <v>741341</v>
      </c>
      <c r="F3121" t="str">
        <f>_xlfn.XLOOKUP(E3121,blinkit_products[product_id],blinkit_products[product_name])</f>
        <v>Eggs</v>
      </c>
      <c r="G3121" t="str">
        <f>_xlfn.XLOOKUP(E3121,blinkit_products[product_id],blinkit_products[category])</f>
        <v>Dairy &amp; Breakfast</v>
      </c>
      <c r="H3121">
        <f>_xlfn.XLOOKUP(A3121,blinkit_order_items[order_id],blinkit_order_items[quantity])</f>
        <v>2</v>
      </c>
      <c r="I3121">
        <f>_xlfn.XLOOKUP(A3121,blinkit_order_items[order_id],blinkit_order_items[unit_price])</f>
        <v>923.84</v>
      </c>
      <c r="J3121" s="5">
        <v>2556.83</v>
      </c>
      <c r="K3121" s="5" t="s">
        <v>15</v>
      </c>
      <c r="L3121" s="5" t="s">
        <v>10</v>
      </c>
      <c r="M3121">
        <v>1</v>
      </c>
      <c r="N3121" s="9">
        <v>45127.72210648148</v>
      </c>
    </row>
    <row r="3122" spans="1:14" x14ac:dyDescent="0.3">
      <c r="A3122" s="2">
        <v>6103869123</v>
      </c>
      <c r="B3122" s="3">
        <v>16376189</v>
      </c>
      <c r="C3122" t="str">
        <f>_xlfn.XLOOKUP(B3122,blinkit_customers!A:A,blinkit_customers!B:B," ")</f>
        <v>Samaksh Srivastava</v>
      </c>
      <c r="D3122" t="str">
        <f>_xlfn.XLOOKUP(B3122, blinkit_customers!A:A,blinkit_customers!I:I, " ")</f>
        <v>Premium</v>
      </c>
      <c r="E3122">
        <f>_xlfn.XLOOKUP(A3122,blinkit_order_items[order_id],blinkit_order_items[product_id])</f>
        <v>589812</v>
      </c>
      <c r="F3122" t="str">
        <f>_xlfn.XLOOKUP(E3122,blinkit_products[product_id],blinkit_products[product_name])</f>
        <v>Detergent</v>
      </c>
      <c r="G3122" t="str">
        <f>_xlfn.XLOOKUP(E3122,blinkit_products[product_id],blinkit_products[category])</f>
        <v>Household Care</v>
      </c>
      <c r="H3122">
        <f>_xlfn.XLOOKUP(A3122,blinkit_order_items[order_id],blinkit_order_items[quantity])</f>
        <v>3</v>
      </c>
      <c r="I3122">
        <f>_xlfn.XLOOKUP(A3122,blinkit_order_items[order_id],blinkit_order_items[unit_price])</f>
        <v>163.03</v>
      </c>
      <c r="J3122" s="3">
        <v>1609.25</v>
      </c>
      <c r="K3122" s="3" t="s">
        <v>12</v>
      </c>
      <c r="L3122" s="3" t="s">
        <v>10</v>
      </c>
      <c r="M3122">
        <v>0</v>
      </c>
      <c r="N3122" s="8">
        <v>45083.60260416667</v>
      </c>
    </row>
    <row r="3123" spans="1:14" x14ac:dyDescent="0.3">
      <c r="A3123" s="4">
        <v>6595041423</v>
      </c>
      <c r="B3123" s="5">
        <v>57291761</v>
      </c>
      <c r="C3123" t="str">
        <f>_xlfn.XLOOKUP(B3123,blinkit_customers!A:A,blinkit_customers!B:B," ")</f>
        <v>Samarth Muni</v>
      </c>
      <c r="D3123" t="str">
        <f>_xlfn.XLOOKUP(B3123, blinkit_customers!A:A,blinkit_customers!I:I, " ")</f>
        <v>Regular</v>
      </c>
      <c r="E3123">
        <f>_xlfn.XLOOKUP(A3123,blinkit_order_items[order_id],blinkit_order_items[product_id])</f>
        <v>183929</v>
      </c>
      <c r="F3123" t="str">
        <f>_xlfn.XLOOKUP(E3123,blinkit_products[product_id],blinkit_products[product_name])</f>
        <v>Bread</v>
      </c>
      <c r="G3123" t="str">
        <f>_xlfn.XLOOKUP(E3123,blinkit_products[product_id],blinkit_products[category])</f>
        <v>Dairy &amp; Breakfast</v>
      </c>
      <c r="H3123">
        <f>_xlfn.XLOOKUP(A3123,blinkit_order_items[order_id],blinkit_order_items[quantity])</f>
        <v>2</v>
      </c>
      <c r="I3123">
        <f>_xlfn.XLOOKUP(A3123,blinkit_order_items[order_id],blinkit_order_items[unit_price])</f>
        <v>738.74</v>
      </c>
      <c r="J3123" s="5">
        <v>2079.8000000000002</v>
      </c>
      <c r="K3123" s="5" t="s">
        <v>13</v>
      </c>
      <c r="L3123" s="5" t="s">
        <v>10</v>
      </c>
      <c r="M3123">
        <v>-2</v>
      </c>
      <c r="N3123" s="9">
        <v>45496.451597222222</v>
      </c>
    </row>
    <row r="3124" spans="1:14" x14ac:dyDescent="0.3">
      <c r="A3124" s="2">
        <v>3991011923</v>
      </c>
      <c r="B3124" s="3">
        <v>19182548</v>
      </c>
      <c r="C3124" t="str">
        <f>_xlfn.XLOOKUP(B3124,blinkit_customers!A:A,blinkit_customers!B:B," ")</f>
        <v>Laban Kulkarni</v>
      </c>
      <c r="D3124" t="str">
        <f>_xlfn.XLOOKUP(B3124, blinkit_customers!A:A,blinkit_customers!I:I, " ")</f>
        <v>Regular</v>
      </c>
      <c r="E3124">
        <f>_xlfn.XLOOKUP(A3124,blinkit_order_items[order_id],blinkit_order_items[product_id])</f>
        <v>726958</v>
      </c>
      <c r="F3124" t="str">
        <f>_xlfn.XLOOKUP(E3124,blinkit_products[product_id],blinkit_products[product_name])</f>
        <v>Cat Food</v>
      </c>
      <c r="G3124" t="str">
        <f>_xlfn.XLOOKUP(E3124,blinkit_products[product_id],blinkit_products[category])</f>
        <v>Pet Care</v>
      </c>
      <c r="H3124">
        <f>_xlfn.XLOOKUP(A3124,blinkit_order_items[order_id],blinkit_order_items[quantity])</f>
        <v>1</v>
      </c>
      <c r="I3124">
        <f>_xlfn.XLOOKUP(A3124,blinkit_order_items[order_id],blinkit_order_items[unit_price])</f>
        <v>887.48</v>
      </c>
      <c r="J3124" s="3">
        <v>1616.34</v>
      </c>
      <c r="K3124" s="3" t="s">
        <v>15</v>
      </c>
      <c r="L3124" s="3" t="s">
        <v>10</v>
      </c>
      <c r="M3124">
        <v>0</v>
      </c>
      <c r="N3124" s="8">
        <v>45329.376828703702</v>
      </c>
    </row>
    <row r="3125" spans="1:14" x14ac:dyDescent="0.3">
      <c r="A3125" s="4">
        <v>5275440923</v>
      </c>
      <c r="B3125" s="5">
        <v>67046342</v>
      </c>
      <c r="C3125" t="str">
        <f>_xlfn.XLOOKUP(B3125,blinkit_customers!A:A,blinkit_customers!B:B," ")</f>
        <v>Sanya Chacko</v>
      </c>
      <c r="D3125" t="str">
        <f>_xlfn.XLOOKUP(B3125, blinkit_customers!A:A,blinkit_customers!I:I, " ")</f>
        <v>New</v>
      </c>
      <c r="E3125">
        <f>_xlfn.XLOOKUP(A3125,blinkit_order_items[order_id],blinkit_order_items[product_id])</f>
        <v>969851</v>
      </c>
      <c r="F3125" t="str">
        <f>_xlfn.XLOOKUP(E3125,blinkit_products[product_id],blinkit_products[product_name])</f>
        <v>Frozen Vegetables</v>
      </c>
      <c r="G3125" t="str">
        <f>_xlfn.XLOOKUP(E3125,blinkit_products[product_id],blinkit_products[category])</f>
        <v>Instant &amp; Frozen Food</v>
      </c>
      <c r="H3125">
        <f>_xlfn.XLOOKUP(A3125,blinkit_order_items[order_id],blinkit_order_items[quantity])</f>
        <v>3</v>
      </c>
      <c r="I3125">
        <f>_xlfn.XLOOKUP(A3125,blinkit_order_items[order_id],blinkit_order_items[unit_price])</f>
        <v>340.66</v>
      </c>
      <c r="J3125" s="5">
        <v>932.79</v>
      </c>
      <c r="K3125" s="5" t="s">
        <v>15</v>
      </c>
      <c r="L3125" s="5" t="s">
        <v>14</v>
      </c>
      <c r="M3125">
        <v>14</v>
      </c>
      <c r="N3125" s="9">
        <v>45006.201504629629</v>
      </c>
    </row>
    <row r="3126" spans="1:14" x14ac:dyDescent="0.3">
      <c r="A3126" s="2">
        <v>6468633344</v>
      </c>
      <c r="B3126" s="3">
        <v>29324437</v>
      </c>
      <c r="C3126" t="str">
        <f>_xlfn.XLOOKUP(B3126,blinkit_customers!A:A,blinkit_customers!B:B," ")</f>
        <v>Radhika Bains</v>
      </c>
      <c r="D3126" t="str">
        <f>_xlfn.XLOOKUP(B3126, blinkit_customers!A:A,blinkit_customers!I:I, " ")</f>
        <v>Premium</v>
      </c>
      <c r="E3126">
        <f>_xlfn.XLOOKUP(A3126,blinkit_order_items[order_id],blinkit_order_items[product_id])</f>
        <v>15314</v>
      </c>
      <c r="F3126" t="str">
        <f>_xlfn.XLOOKUP(E3126,blinkit_products[product_id],blinkit_products[product_name])</f>
        <v>Cheese</v>
      </c>
      <c r="G3126" t="str">
        <f>_xlfn.XLOOKUP(E3126,blinkit_products[product_id],blinkit_products[category])</f>
        <v>Dairy &amp; Breakfast</v>
      </c>
      <c r="H3126">
        <f>_xlfn.XLOOKUP(A3126,blinkit_order_items[order_id],blinkit_order_items[quantity])</f>
        <v>2</v>
      </c>
      <c r="I3126">
        <f>_xlfn.XLOOKUP(A3126,blinkit_order_items[order_id],blinkit_order_items[unit_price])</f>
        <v>578.85</v>
      </c>
      <c r="J3126" s="3">
        <v>5515.23</v>
      </c>
      <c r="K3126" s="3" t="s">
        <v>15</v>
      </c>
      <c r="L3126" s="3" t="s">
        <v>10</v>
      </c>
      <c r="M3126">
        <v>-3</v>
      </c>
      <c r="N3126" s="8">
        <v>45345.270462962966</v>
      </c>
    </row>
    <row r="3127" spans="1:14" x14ac:dyDescent="0.3">
      <c r="A3127" s="4">
        <v>9992859795</v>
      </c>
      <c r="B3127" s="5">
        <v>4356173</v>
      </c>
      <c r="C3127" t="str">
        <f>_xlfn.XLOOKUP(B3127,blinkit_customers!A:A,blinkit_customers!B:B," ")</f>
        <v>Jalsa Khatri</v>
      </c>
      <c r="D3127" t="str">
        <f>_xlfn.XLOOKUP(B3127, blinkit_customers!A:A,blinkit_customers!I:I, " ")</f>
        <v>New</v>
      </c>
      <c r="E3127">
        <f>_xlfn.XLOOKUP(A3127,blinkit_order_items[order_id],blinkit_order_items[product_id])</f>
        <v>196719</v>
      </c>
      <c r="F3127" t="str">
        <f>_xlfn.XLOOKUP(E3127,blinkit_products[product_id],blinkit_products[product_name])</f>
        <v>Bananas</v>
      </c>
      <c r="G3127" t="str">
        <f>_xlfn.XLOOKUP(E3127,blinkit_products[product_id],blinkit_products[category])</f>
        <v>Fruits &amp; Vegetables</v>
      </c>
      <c r="H3127">
        <f>_xlfn.XLOOKUP(A3127,blinkit_order_items[order_id],blinkit_order_items[quantity])</f>
        <v>2</v>
      </c>
      <c r="I3127">
        <f>_xlfn.XLOOKUP(A3127,blinkit_order_items[order_id],blinkit_order_items[unit_price])</f>
        <v>217.5</v>
      </c>
      <c r="J3127" s="5">
        <v>820.83</v>
      </c>
      <c r="K3127" s="5" t="s">
        <v>15</v>
      </c>
      <c r="L3127" s="5" t="s">
        <v>14</v>
      </c>
      <c r="M3127">
        <v>13</v>
      </c>
      <c r="N3127" s="9">
        <v>45242.83866898148</v>
      </c>
    </row>
    <row r="3128" spans="1:14" x14ac:dyDescent="0.3">
      <c r="A3128" s="2">
        <v>7518488485</v>
      </c>
      <c r="B3128" s="3">
        <v>54222320</v>
      </c>
      <c r="C3128" t="str">
        <f>_xlfn.XLOOKUP(B3128,blinkit_customers!A:A,blinkit_customers!B:B," ")</f>
        <v>Edhitha Kakar</v>
      </c>
      <c r="D3128" t="str">
        <f>_xlfn.XLOOKUP(B3128, blinkit_customers!A:A,blinkit_customers!I:I, " ")</f>
        <v>Regular</v>
      </c>
      <c r="E3128">
        <f>_xlfn.XLOOKUP(A3128,blinkit_order_items[order_id],blinkit_order_items[product_id])</f>
        <v>140489</v>
      </c>
      <c r="F3128" t="str">
        <f>_xlfn.XLOOKUP(E3128,blinkit_products[product_id],blinkit_products[product_name])</f>
        <v>Soap</v>
      </c>
      <c r="G3128" t="str">
        <f>_xlfn.XLOOKUP(E3128,blinkit_products[product_id],blinkit_products[category])</f>
        <v>Personal Care</v>
      </c>
      <c r="H3128">
        <f>_xlfn.XLOOKUP(A3128,blinkit_order_items[order_id],blinkit_order_items[quantity])</f>
        <v>3</v>
      </c>
      <c r="I3128">
        <f>_xlfn.XLOOKUP(A3128,blinkit_order_items[order_id],blinkit_order_items[unit_price])</f>
        <v>650.20000000000005</v>
      </c>
      <c r="J3128" s="3">
        <v>1783.54</v>
      </c>
      <c r="K3128" s="3" t="s">
        <v>15</v>
      </c>
      <c r="L3128" s="3" t="s">
        <v>10</v>
      </c>
      <c r="M3128">
        <v>5</v>
      </c>
      <c r="N3128" s="8">
        <v>45042.437349537038</v>
      </c>
    </row>
    <row r="3129" spans="1:14" x14ac:dyDescent="0.3">
      <c r="A3129" s="4">
        <v>9746950023</v>
      </c>
      <c r="B3129" s="5">
        <v>31776996</v>
      </c>
      <c r="C3129" t="str">
        <f>_xlfn.XLOOKUP(B3129,blinkit_customers!A:A,blinkit_customers!B:B," ")</f>
        <v>Bhavya Shankar</v>
      </c>
      <c r="D3129" t="str">
        <f>_xlfn.XLOOKUP(B3129, blinkit_customers!A:A,blinkit_customers!I:I, " ")</f>
        <v>New</v>
      </c>
      <c r="E3129">
        <f>_xlfn.XLOOKUP(A3129,blinkit_order_items[order_id],blinkit_order_items[product_id])</f>
        <v>952168</v>
      </c>
      <c r="F3129" t="str">
        <f>_xlfn.XLOOKUP(E3129,blinkit_products[product_id],blinkit_products[product_name])</f>
        <v>Popcorn</v>
      </c>
      <c r="G3129" t="str">
        <f>_xlfn.XLOOKUP(E3129,blinkit_products[product_id],blinkit_products[category])</f>
        <v>Snacks &amp; Munchies</v>
      </c>
      <c r="H3129">
        <f>_xlfn.XLOOKUP(A3129,blinkit_order_items[order_id],blinkit_order_items[quantity])</f>
        <v>3</v>
      </c>
      <c r="I3129">
        <f>_xlfn.XLOOKUP(A3129,blinkit_order_items[order_id],blinkit_order_items[unit_price])</f>
        <v>236.95</v>
      </c>
      <c r="J3129" s="5">
        <v>1562.94</v>
      </c>
      <c r="K3129" s="5" t="s">
        <v>13</v>
      </c>
      <c r="L3129" s="5" t="s">
        <v>10</v>
      </c>
      <c r="M3129">
        <v>-3</v>
      </c>
      <c r="N3129" s="9">
        <v>45232.269050925926</v>
      </c>
    </row>
    <row r="3130" spans="1:14" x14ac:dyDescent="0.3">
      <c r="A3130" s="2">
        <v>2721433550</v>
      </c>
      <c r="B3130" s="3">
        <v>58873572</v>
      </c>
      <c r="C3130" t="str">
        <f>_xlfn.XLOOKUP(B3130,blinkit_customers!A:A,blinkit_customers!B:B," ")</f>
        <v>Chandran Kale</v>
      </c>
      <c r="D3130" t="str">
        <f>_xlfn.XLOOKUP(B3130, blinkit_customers!A:A,blinkit_customers!I:I, " ")</f>
        <v>Premium</v>
      </c>
      <c r="E3130">
        <f>_xlfn.XLOOKUP(A3130,blinkit_order_items[order_id],blinkit_order_items[product_id])</f>
        <v>217710</v>
      </c>
      <c r="F3130" t="str">
        <f>_xlfn.XLOOKUP(E3130,blinkit_products[product_id],blinkit_products[product_name])</f>
        <v>Eggs</v>
      </c>
      <c r="G3130" t="str">
        <f>_xlfn.XLOOKUP(E3130,blinkit_products[product_id],blinkit_products[category])</f>
        <v>Dairy &amp; Breakfast</v>
      </c>
      <c r="H3130">
        <f>_xlfn.XLOOKUP(A3130,blinkit_order_items[order_id],blinkit_order_items[quantity])</f>
        <v>2</v>
      </c>
      <c r="I3130">
        <f>_xlfn.XLOOKUP(A3130,blinkit_order_items[order_id],blinkit_order_items[unit_price])</f>
        <v>58.59</v>
      </c>
      <c r="J3130" s="3">
        <v>1076.03</v>
      </c>
      <c r="K3130" s="3" t="s">
        <v>12</v>
      </c>
      <c r="L3130" s="3" t="s">
        <v>10</v>
      </c>
      <c r="M3130">
        <v>1</v>
      </c>
      <c r="N3130" s="8">
        <v>45084.59033564815</v>
      </c>
    </row>
    <row r="3131" spans="1:14" x14ac:dyDescent="0.3">
      <c r="A3131" s="4">
        <v>6131680348</v>
      </c>
      <c r="B3131" s="5">
        <v>83701325</v>
      </c>
      <c r="C3131" t="str">
        <f>_xlfn.XLOOKUP(B3131,blinkit_customers!A:A,blinkit_customers!B:B," ")</f>
        <v>Chasmum Rau</v>
      </c>
      <c r="D3131" t="str">
        <f>_xlfn.XLOOKUP(B3131, blinkit_customers!A:A,blinkit_customers!I:I, " ")</f>
        <v>Premium</v>
      </c>
      <c r="E3131">
        <f>_xlfn.XLOOKUP(A3131,blinkit_order_items[order_id],blinkit_order_items[product_id])</f>
        <v>123983</v>
      </c>
      <c r="F3131" t="str">
        <f>_xlfn.XLOOKUP(E3131,blinkit_products[product_id],blinkit_products[product_name])</f>
        <v>Cough Syrup</v>
      </c>
      <c r="G3131" t="str">
        <f>_xlfn.XLOOKUP(E3131,blinkit_products[product_id],blinkit_products[category])</f>
        <v>Pharmacy</v>
      </c>
      <c r="H3131">
        <f>_xlfn.XLOOKUP(A3131,blinkit_order_items[order_id],blinkit_order_items[quantity])</f>
        <v>1</v>
      </c>
      <c r="I3131">
        <f>_xlfn.XLOOKUP(A3131,blinkit_order_items[order_id],blinkit_order_items[unit_price])</f>
        <v>785.67</v>
      </c>
      <c r="J3131" s="5">
        <v>2083.65</v>
      </c>
      <c r="K3131" s="5" t="s">
        <v>13</v>
      </c>
      <c r="L3131" s="5" t="s">
        <v>10</v>
      </c>
      <c r="M3131">
        <v>1</v>
      </c>
      <c r="N3131" s="9">
        <v>45492.915219907409</v>
      </c>
    </row>
    <row r="3132" spans="1:14" x14ac:dyDescent="0.3">
      <c r="A3132" s="2">
        <v>2281544500</v>
      </c>
      <c r="B3132" s="3">
        <v>40692378</v>
      </c>
      <c r="C3132" t="str">
        <f>_xlfn.XLOOKUP(B3132,blinkit_customers!A:A,blinkit_customers!B:B," ")</f>
        <v>Chatresh Rastogi</v>
      </c>
      <c r="D3132" t="str">
        <f>_xlfn.XLOOKUP(B3132, blinkit_customers!A:A,blinkit_customers!I:I, " ")</f>
        <v>New</v>
      </c>
      <c r="E3132">
        <f>_xlfn.XLOOKUP(A3132,blinkit_order_items[order_id],blinkit_order_items[product_id])</f>
        <v>217710</v>
      </c>
      <c r="F3132" t="str">
        <f>_xlfn.XLOOKUP(E3132,blinkit_products[product_id],blinkit_products[product_name])</f>
        <v>Eggs</v>
      </c>
      <c r="G3132" t="str">
        <f>_xlfn.XLOOKUP(E3132,blinkit_products[product_id],blinkit_products[category])</f>
        <v>Dairy &amp; Breakfast</v>
      </c>
      <c r="H3132">
        <f>_xlfn.XLOOKUP(A3132,blinkit_order_items[order_id],blinkit_order_items[quantity])</f>
        <v>1</v>
      </c>
      <c r="I3132">
        <f>_xlfn.XLOOKUP(A3132,blinkit_order_items[order_id],blinkit_order_items[unit_price])</f>
        <v>58.59</v>
      </c>
      <c r="J3132" s="3">
        <v>2330.2800000000002</v>
      </c>
      <c r="K3132" s="3" t="s">
        <v>12</v>
      </c>
      <c r="L3132" s="3" t="s">
        <v>10</v>
      </c>
      <c r="M3132">
        <v>2</v>
      </c>
      <c r="N3132" s="8">
        <v>45086.422430555554</v>
      </c>
    </row>
    <row r="3133" spans="1:14" x14ac:dyDescent="0.3">
      <c r="A3133" s="4">
        <v>4283802879</v>
      </c>
      <c r="B3133" s="5">
        <v>61020</v>
      </c>
      <c r="C3133" t="str">
        <f>_xlfn.XLOOKUP(B3133,blinkit_customers!A:A,blinkit_customers!B:B," ")</f>
        <v>Onkar Suresh</v>
      </c>
      <c r="D3133" t="str">
        <f>_xlfn.XLOOKUP(B3133, blinkit_customers!A:A,blinkit_customers!I:I, " ")</f>
        <v>New</v>
      </c>
      <c r="E3133">
        <f>_xlfn.XLOOKUP(A3133,blinkit_order_items[order_id],blinkit_order_items[product_id])</f>
        <v>305754</v>
      </c>
      <c r="F3133" t="str">
        <f>_xlfn.XLOOKUP(E3133,blinkit_products[product_id],blinkit_products[product_name])</f>
        <v>Frozen Vegetables</v>
      </c>
      <c r="G3133" t="str">
        <f>_xlfn.XLOOKUP(E3133,blinkit_products[product_id],blinkit_products[category])</f>
        <v>Instant &amp; Frozen Food</v>
      </c>
      <c r="H3133">
        <f>_xlfn.XLOOKUP(A3133,blinkit_order_items[order_id],blinkit_order_items[quantity])</f>
        <v>1</v>
      </c>
      <c r="I3133">
        <f>_xlfn.XLOOKUP(A3133,blinkit_order_items[order_id],blinkit_order_items[unit_price])</f>
        <v>979.99</v>
      </c>
      <c r="J3133" s="5">
        <v>2769.12</v>
      </c>
      <c r="K3133" s="5" t="s">
        <v>15</v>
      </c>
      <c r="L3133" s="5" t="s">
        <v>10</v>
      </c>
      <c r="M3133">
        <v>-5</v>
      </c>
      <c r="N3133" s="9">
        <v>45056.641087962962</v>
      </c>
    </row>
    <row r="3134" spans="1:14" x14ac:dyDescent="0.3">
      <c r="A3134" s="2">
        <v>8621732366</v>
      </c>
      <c r="B3134" s="3">
        <v>25722990</v>
      </c>
      <c r="C3134" t="str">
        <f>_xlfn.XLOOKUP(B3134,blinkit_customers!A:A,blinkit_customers!B:B," ")</f>
        <v>Nidra Radhakrishnan</v>
      </c>
      <c r="D3134" t="str">
        <f>_xlfn.XLOOKUP(B3134, blinkit_customers!A:A,blinkit_customers!I:I, " ")</f>
        <v>Regular</v>
      </c>
      <c r="E3134">
        <f>_xlfn.XLOOKUP(A3134,blinkit_order_items[order_id],blinkit_order_items[product_id])</f>
        <v>256051</v>
      </c>
      <c r="F3134" t="str">
        <f>_xlfn.XLOOKUP(E3134,blinkit_products[product_id],blinkit_products[product_name])</f>
        <v>Lotion</v>
      </c>
      <c r="G3134" t="str">
        <f>_xlfn.XLOOKUP(E3134,blinkit_products[product_id],blinkit_products[category])</f>
        <v>Personal Care</v>
      </c>
      <c r="H3134">
        <f>_xlfn.XLOOKUP(A3134,blinkit_order_items[order_id],blinkit_order_items[quantity])</f>
        <v>1</v>
      </c>
      <c r="I3134">
        <f>_xlfn.XLOOKUP(A3134,blinkit_order_items[order_id],blinkit_order_items[unit_price])</f>
        <v>400.92</v>
      </c>
      <c r="J3134" s="3">
        <v>4527.28</v>
      </c>
      <c r="K3134" s="3" t="s">
        <v>12</v>
      </c>
      <c r="L3134" s="3" t="s">
        <v>10</v>
      </c>
      <c r="M3134">
        <v>4</v>
      </c>
      <c r="N3134" s="8">
        <v>45174.769918981481</v>
      </c>
    </row>
    <row r="3135" spans="1:14" x14ac:dyDescent="0.3">
      <c r="A3135" s="4">
        <v>3797679856</v>
      </c>
      <c r="B3135" s="5">
        <v>11562458</v>
      </c>
      <c r="C3135" t="str">
        <f>_xlfn.XLOOKUP(B3135,blinkit_customers!A:A,blinkit_customers!B:B," ")</f>
        <v>Parth Raghavan</v>
      </c>
      <c r="D3135" t="str">
        <f>_xlfn.XLOOKUP(B3135, blinkit_customers!A:A,blinkit_customers!I:I, " ")</f>
        <v>Regular</v>
      </c>
      <c r="E3135">
        <f>_xlfn.XLOOKUP(A3135,blinkit_order_items[order_id],blinkit_order_items[product_id])</f>
        <v>118820</v>
      </c>
      <c r="F3135" t="str">
        <f>_xlfn.XLOOKUP(E3135,blinkit_products[product_id],blinkit_products[product_name])</f>
        <v>Iced Tea</v>
      </c>
      <c r="G3135" t="str">
        <f>_xlfn.XLOOKUP(E3135,blinkit_products[product_id],blinkit_products[category])</f>
        <v>Cold Drinks &amp; Juices</v>
      </c>
      <c r="H3135">
        <f>_xlfn.XLOOKUP(A3135,blinkit_order_items[order_id],blinkit_order_items[quantity])</f>
        <v>2</v>
      </c>
      <c r="I3135">
        <f>_xlfn.XLOOKUP(A3135,blinkit_order_items[order_id],blinkit_order_items[unit_price])</f>
        <v>12.32</v>
      </c>
      <c r="J3135" s="5">
        <v>4441</v>
      </c>
      <c r="K3135" s="5" t="s">
        <v>11</v>
      </c>
      <c r="L3135" s="5" t="s">
        <v>10</v>
      </c>
      <c r="M3135">
        <v>0</v>
      </c>
      <c r="N3135" s="9">
        <v>45270.214421296296</v>
      </c>
    </row>
    <row r="3136" spans="1:14" x14ac:dyDescent="0.3">
      <c r="A3136" s="2">
        <v>8532100929</v>
      </c>
      <c r="B3136" s="3">
        <v>31831843</v>
      </c>
      <c r="C3136" t="str">
        <f>_xlfn.XLOOKUP(B3136,blinkit_customers!A:A,blinkit_customers!B:B," ")</f>
        <v>Aarini Bir</v>
      </c>
      <c r="D3136" t="str">
        <f>_xlfn.XLOOKUP(B3136, blinkit_customers!A:A,blinkit_customers!I:I, " ")</f>
        <v>Inactive</v>
      </c>
      <c r="E3136">
        <f>_xlfn.XLOOKUP(A3136,blinkit_order_items[order_id],blinkit_order_items[product_id])</f>
        <v>726958</v>
      </c>
      <c r="F3136" t="str">
        <f>_xlfn.XLOOKUP(E3136,blinkit_products[product_id],blinkit_products[product_name])</f>
        <v>Cat Food</v>
      </c>
      <c r="G3136" t="str">
        <f>_xlfn.XLOOKUP(E3136,blinkit_products[product_id],blinkit_products[category])</f>
        <v>Pet Care</v>
      </c>
      <c r="H3136">
        <f>_xlfn.XLOOKUP(A3136,blinkit_order_items[order_id],blinkit_order_items[quantity])</f>
        <v>3</v>
      </c>
      <c r="I3136">
        <f>_xlfn.XLOOKUP(A3136,blinkit_order_items[order_id],blinkit_order_items[unit_price])</f>
        <v>887.48</v>
      </c>
      <c r="J3136" s="3">
        <v>816.38</v>
      </c>
      <c r="K3136" s="3" t="s">
        <v>13</v>
      </c>
      <c r="L3136" s="3" t="s">
        <v>10</v>
      </c>
      <c r="M3136">
        <v>5</v>
      </c>
      <c r="N3136" s="8">
        <v>45236.638032407405</v>
      </c>
    </row>
    <row r="3137" spans="1:14" x14ac:dyDescent="0.3">
      <c r="A3137" s="4">
        <v>2973976544</v>
      </c>
      <c r="B3137" s="5">
        <v>96795047</v>
      </c>
      <c r="C3137" t="str">
        <f>_xlfn.XLOOKUP(B3137,blinkit_customers!A:A,blinkit_customers!B:B," ")</f>
        <v>Osha Desai</v>
      </c>
      <c r="D3137" t="str">
        <f>_xlfn.XLOOKUP(B3137, blinkit_customers!A:A,blinkit_customers!I:I, " ")</f>
        <v>New</v>
      </c>
      <c r="E3137">
        <f>_xlfn.XLOOKUP(A3137,blinkit_order_items[order_id],blinkit_order_items[product_id])</f>
        <v>39154</v>
      </c>
      <c r="F3137" t="str">
        <f>_xlfn.XLOOKUP(E3137,blinkit_products[product_id],blinkit_products[product_name])</f>
        <v>Mangoes</v>
      </c>
      <c r="G3137" t="str">
        <f>_xlfn.XLOOKUP(E3137,blinkit_products[product_id],blinkit_products[category])</f>
        <v>Fruits &amp; Vegetables</v>
      </c>
      <c r="H3137">
        <f>_xlfn.XLOOKUP(A3137,blinkit_order_items[order_id],blinkit_order_items[quantity])</f>
        <v>1</v>
      </c>
      <c r="I3137">
        <f>_xlfn.XLOOKUP(A3137,blinkit_order_items[order_id],blinkit_order_items[unit_price])</f>
        <v>946.86</v>
      </c>
      <c r="J3137" s="5">
        <v>1825.81</v>
      </c>
      <c r="K3137" s="5" t="s">
        <v>15</v>
      </c>
      <c r="L3137" s="5" t="s">
        <v>10</v>
      </c>
      <c r="M3137">
        <v>5</v>
      </c>
      <c r="N3137" s="9">
        <v>45554.722094907411</v>
      </c>
    </row>
    <row r="3138" spans="1:14" x14ac:dyDescent="0.3">
      <c r="A3138" s="2">
        <v>814260962</v>
      </c>
      <c r="B3138" s="3">
        <v>14974554</v>
      </c>
      <c r="C3138" t="str">
        <f>_xlfn.XLOOKUP(B3138,blinkit_customers!A:A,blinkit_customers!B:B," ")</f>
        <v>Kevin Magar</v>
      </c>
      <c r="D3138" t="str">
        <f>_xlfn.XLOOKUP(B3138, blinkit_customers!A:A,blinkit_customers!I:I, " ")</f>
        <v>New</v>
      </c>
      <c r="E3138">
        <f>_xlfn.XLOOKUP(A3138,blinkit_order_items[order_id],blinkit_order_items[product_id])</f>
        <v>15314</v>
      </c>
      <c r="F3138" t="str">
        <f>_xlfn.XLOOKUP(E3138,blinkit_products[product_id],blinkit_products[product_name])</f>
        <v>Cheese</v>
      </c>
      <c r="G3138" t="str">
        <f>_xlfn.XLOOKUP(E3138,blinkit_products[product_id],blinkit_products[category])</f>
        <v>Dairy &amp; Breakfast</v>
      </c>
      <c r="H3138">
        <f>_xlfn.XLOOKUP(A3138,blinkit_order_items[order_id],blinkit_order_items[quantity])</f>
        <v>1</v>
      </c>
      <c r="I3138">
        <f>_xlfn.XLOOKUP(A3138,blinkit_order_items[order_id],blinkit_order_items[unit_price])</f>
        <v>578.85</v>
      </c>
      <c r="J3138" s="3">
        <v>869.22</v>
      </c>
      <c r="K3138" s="3" t="s">
        <v>11</v>
      </c>
      <c r="L3138" s="3" t="s">
        <v>10</v>
      </c>
      <c r="M3138">
        <v>-2</v>
      </c>
      <c r="N3138" s="8">
        <v>45183.673900462964</v>
      </c>
    </row>
    <row r="3139" spans="1:14" x14ac:dyDescent="0.3">
      <c r="A3139" s="4">
        <v>9411848231</v>
      </c>
      <c r="B3139" s="5">
        <v>59545278</v>
      </c>
      <c r="C3139" t="str">
        <f>_xlfn.XLOOKUP(B3139,blinkit_customers!A:A,blinkit_customers!B:B," ")</f>
        <v>Yagnesh Randhawa</v>
      </c>
      <c r="D3139" t="str">
        <f>_xlfn.XLOOKUP(B3139, blinkit_customers!A:A,blinkit_customers!I:I, " ")</f>
        <v>New</v>
      </c>
      <c r="E3139">
        <f>_xlfn.XLOOKUP(A3139,blinkit_order_items[order_id],blinkit_order_items[product_id])</f>
        <v>183929</v>
      </c>
      <c r="F3139" t="str">
        <f>_xlfn.XLOOKUP(E3139,blinkit_products[product_id],blinkit_products[product_name])</f>
        <v>Bread</v>
      </c>
      <c r="G3139" t="str">
        <f>_xlfn.XLOOKUP(E3139,blinkit_products[product_id],blinkit_products[category])</f>
        <v>Dairy &amp; Breakfast</v>
      </c>
      <c r="H3139">
        <f>_xlfn.XLOOKUP(A3139,blinkit_order_items[order_id],blinkit_order_items[quantity])</f>
        <v>2</v>
      </c>
      <c r="I3139">
        <f>_xlfn.XLOOKUP(A3139,blinkit_order_items[order_id],blinkit_order_items[unit_price])</f>
        <v>738.74</v>
      </c>
      <c r="J3139" s="5">
        <v>2562.81</v>
      </c>
      <c r="K3139" s="5" t="s">
        <v>12</v>
      </c>
      <c r="L3139" s="5" t="s">
        <v>14</v>
      </c>
      <c r="M3139">
        <v>15</v>
      </c>
      <c r="N3139" s="9">
        <v>45427.899062500001</v>
      </c>
    </row>
    <row r="3140" spans="1:14" x14ac:dyDescent="0.3">
      <c r="A3140" s="2">
        <v>6637284724</v>
      </c>
      <c r="B3140" s="3">
        <v>36517334</v>
      </c>
      <c r="C3140" t="str">
        <f>_xlfn.XLOOKUP(B3140,blinkit_customers!A:A,blinkit_customers!B:B," ")</f>
        <v>Ria Dua</v>
      </c>
      <c r="D3140" t="str">
        <f>_xlfn.XLOOKUP(B3140, blinkit_customers!A:A,blinkit_customers!I:I, " ")</f>
        <v>Premium</v>
      </c>
      <c r="E3140">
        <f>_xlfn.XLOOKUP(A3140,blinkit_order_items[order_id],blinkit_order_items[product_id])</f>
        <v>721521</v>
      </c>
      <c r="F3140" t="str">
        <f>_xlfn.XLOOKUP(E3140,blinkit_products[product_id],blinkit_products[product_name])</f>
        <v>Rice</v>
      </c>
      <c r="G3140" t="str">
        <f>_xlfn.XLOOKUP(E3140,blinkit_products[product_id],blinkit_products[category])</f>
        <v>Grocery &amp; Staples</v>
      </c>
      <c r="H3140">
        <f>_xlfn.XLOOKUP(A3140,blinkit_order_items[order_id],blinkit_order_items[quantity])</f>
        <v>2</v>
      </c>
      <c r="I3140">
        <f>_xlfn.XLOOKUP(A3140,blinkit_order_items[order_id],blinkit_order_items[unit_price])</f>
        <v>417.39</v>
      </c>
      <c r="J3140" s="3">
        <v>422.23</v>
      </c>
      <c r="K3140" s="3" t="s">
        <v>12</v>
      </c>
      <c r="L3140" s="3" t="s">
        <v>10</v>
      </c>
      <c r="M3140">
        <v>2</v>
      </c>
      <c r="N3140" s="8">
        <v>45177.436030092591</v>
      </c>
    </row>
    <row r="3141" spans="1:14" x14ac:dyDescent="0.3">
      <c r="A3141" s="4">
        <v>6497594124</v>
      </c>
      <c r="B3141" s="5">
        <v>39150258</v>
      </c>
      <c r="C3141" t="str">
        <f>_xlfn.XLOOKUP(B3141,blinkit_customers!A:A,blinkit_customers!B:B," ")</f>
        <v>Dalaja Choudhury</v>
      </c>
      <c r="D3141" t="str">
        <f>_xlfn.XLOOKUP(B3141, blinkit_customers!A:A,blinkit_customers!I:I, " ")</f>
        <v>Inactive</v>
      </c>
      <c r="E3141">
        <f>_xlfn.XLOOKUP(A3141,blinkit_order_items[order_id],blinkit_order_items[product_id])</f>
        <v>487065</v>
      </c>
      <c r="F3141" t="str">
        <f>_xlfn.XLOOKUP(E3141,blinkit_products[product_id],blinkit_products[product_name])</f>
        <v>Chips</v>
      </c>
      <c r="G3141" t="str">
        <f>_xlfn.XLOOKUP(E3141,blinkit_products[product_id],blinkit_products[category])</f>
        <v>Snacks &amp; Munchies</v>
      </c>
      <c r="H3141">
        <f>_xlfn.XLOOKUP(A3141,blinkit_order_items[order_id],blinkit_order_items[quantity])</f>
        <v>1</v>
      </c>
      <c r="I3141">
        <f>_xlfn.XLOOKUP(A3141,blinkit_order_items[order_id],blinkit_order_items[unit_price])</f>
        <v>374.68</v>
      </c>
      <c r="J3141" s="5">
        <v>1858.93</v>
      </c>
      <c r="K3141" s="5" t="s">
        <v>15</v>
      </c>
      <c r="L3141" s="5" t="s">
        <v>10</v>
      </c>
      <c r="M3141">
        <v>5</v>
      </c>
      <c r="N3141" s="9">
        <v>45589.733391203707</v>
      </c>
    </row>
    <row r="3142" spans="1:14" x14ac:dyDescent="0.3">
      <c r="A3142" s="2">
        <v>7213146086</v>
      </c>
      <c r="B3142" s="3">
        <v>4862761</v>
      </c>
      <c r="C3142" t="str">
        <f>_xlfn.XLOOKUP(B3142,blinkit_customers!A:A,blinkit_customers!B:B," ")</f>
        <v>Maya Chatterjee</v>
      </c>
      <c r="D3142" t="str">
        <f>_xlfn.XLOOKUP(B3142, blinkit_customers!A:A,blinkit_customers!I:I, " ")</f>
        <v>Premium</v>
      </c>
      <c r="E3142">
        <f>_xlfn.XLOOKUP(A3142,blinkit_order_items[order_id],blinkit_order_items[product_id])</f>
        <v>287070</v>
      </c>
      <c r="F3142" t="str">
        <f>_xlfn.XLOOKUP(E3142,blinkit_products[product_id],blinkit_products[product_name])</f>
        <v>Wheat Flour</v>
      </c>
      <c r="G3142" t="str">
        <f>_xlfn.XLOOKUP(E3142,blinkit_products[product_id],blinkit_products[category])</f>
        <v>Grocery &amp; Staples</v>
      </c>
      <c r="H3142">
        <f>_xlfn.XLOOKUP(A3142,blinkit_order_items[order_id],blinkit_order_items[quantity])</f>
        <v>2</v>
      </c>
      <c r="I3142">
        <f>_xlfn.XLOOKUP(A3142,blinkit_order_items[order_id],blinkit_order_items[unit_price])</f>
        <v>443.17</v>
      </c>
      <c r="J3142" s="3">
        <v>1072.95</v>
      </c>
      <c r="K3142" s="3" t="s">
        <v>12</v>
      </c>
      <c r="L3142" s="3" t="s">
        <v>10</v>
      </c>
      <c r="M3142">
        <v>-5</v>
      </c>
      <c r="N3142" s="8">
        <v>45008.839467592596</v>
      </c>
    </row>
    <row r="3143" spans="1:14" x14ac:dyDescent="0.3">
      <c r="A3143" s="4">
        <v>5110274761</v>
      </c>
      <c r="B3143" s="5">
        <v>24821281</v>
      </c>
      <c r="C3143" t="str">
        <f>_xlfn.XLOOKUP(B3143,blinkit_customers!A:A,blinkit_customers!B:B," ")</f>
        <v>Onveer Kanda</v>
      </c>
      <c r="D3143" t="str">
        <f>_xlfn.XLOOKUP(B3143, blinkit_customers!A:A,blinkit_customers!I:I, " ")</f>
        <v>Regular</v>
      </c>
      <c r="E3143">
        <f>_xlfn.XLOOKUP(A3143,blinkit_order_items[order_id],blinkit_order_items[product_id])</f>
        <v>373536</v>
      </c>
      <c r="F3143" t="str">
        <f>_xlfn.XLOOKUP(E3143,blinkit_products[product_id],blinkit_products[product_name])</f>
        <v>Dog Food</v>
      </c>
      <c r="G3143" t="str">
        <f>_xlfn.XLOOKUP(E3143,blinkit_products[product_id],blinkit_products[category])</f>
        <v>Pet Care</v>
      </c>
      <c r="H3143">
        <f>_xlfn.XLOOKUP(A3143,blinkit_order_items[order_id],blinkit_order_items[quantity])</f>
        <v>1</v>
      </c>
      <c r="I3143">
        <f>_xlfn.XLOOKUP(A3143,blinkit_order_items[order_id],blinkit_order_items[unit_price])</f>
        <v>494.17</v>
      </c>
      <c r="J3143" s="5">
        <v>3728.79</v>
      </c>
      <c r="K3143" s="5" t="s">
        <v>15</v>
      </c>
      <c r="L3143" s="5" t="s">
        <v>10</v>
      </c>
      <c r="M3143">
        <v>1</v>
      </c>
      <c r="N3143" s="9">
        <v>45435.126145833332</v>
      </c>
    </row>
    <row r="3144" spans="1:14" x14ac:dyDescent="0.3">
      <c r="A3144" s="2">
        <v>1112110363</v>
      </c>
      <c r="B3144" s="3">
        <v>98625898</v>
      </c>
      <c r="C3144" t="str">
        <f>_xlfn.XLOOKUP(B3144,blinkit_customers!A:A,blinkit_customers!B:B," ")</f>
        <v>Raagini Taneja</v>
      </c>
      <c r="D3144" t="str">
        <f>_xlfn.XLOOKUP(B3144, blinkit_customers!A:A,blinkit_customers!I:I, " ")</f>
        <v>Premium</v>
      </c>
      <c r="E3144">
        <f>_xlfn.XLOOKUP(A3144,blinkit_order_items[order_id],blinkit_order_items[product_id])</f>
        <v>566052</v>
      </c>
      <c r="F3144" t="str">
        <f>_xlfn.XLOOKUP(E3144,blinkit_products[product_id],blinkit_products[product_name])</f>
        <v>Pain Reliever</v>
      </c>
      <c r="G3144" t="str">
        <f>_xlfn.XLOOKUP(E3144,blinkit_products[product_id],blinkit_products[category])</f>
        <v>Pharmacy</v>
      </c>
      <c r="H3144">
        <f>_xlfn.XLOOKUP(A3144,blinkit_order_items[order_id],blinkit_order_items[quantity])</f>
        <v>1</v>
      </c>
      <c r="I3144">
        <f>_xlfn.XLOOKUP(A3144,blinkit_order_items[order_id],blinkit_order_items[unit_price])</f>
        <v>87.3</v>
      </c>
      <c r="J3144" s="3">
        <v>775.91</v>
      </c>
      <c r="K3144" s="3" t="s">
        <v>12</v>
      </c>
      <c r="L3144" s="3" t="s">
        <v>14</v>
      </c>
      <c r="M3144">
        <v>8</v>
      </c>
      <c r="N3144" s="8">
        <v>45311.93273148148</v>
      </c>
    </row>
    <row r="3145" spans="1:14" x14ac:dyDescent="0.3">
      <c r="A3145" s="4">
        <v>1209202931</v>
      </c>
      <c r="B3145" s="5">
        <v>29451600</v>
      </c>
      <c r="C3145" t="str">
        <f>_xlfn.XLOOKUP(B3145,blinkit_customers!A:A,blinkit_customers!B:B," ")</f>
        <v>Max Shankar</v>
      </c>
      <c r="D3145" t="str">
        <f>_xlfn.XLOOKUP(B3145, blinkit_customers!A:A,blinkit_customers!I:I, " ")</f>
        <v>New</v>
      </c>
      <c r="E3145">
        <f>_xlfn.XLOOKUP(A3145,blinkit_order_items[order_id],blinkit_order_items[product_id])</f>
        <v>219598</v>
      </c>
      <c r="F3145" t="str">
        <f>_xlfn.XLOOKUP(E3145,blinkit_products[product_id],blinkit_products[product_name])</f>
        <v>Shampoo</v>
      </c>
      <c r="G3145" t="str">
        <f>_xlfn.XLOOKUP(E3145,blinkit_products[product_id],blinkit_products[category])</f>
        <v>Personal Care</v>
      </c>
      <c r="H3145">
        <f>_xlfn.XLOOKUP(A3145,blinkit_order_items[order_id],blinkit_order_items[quantity])</f>
        <v>2</v>
      </c>
      <c r="I3145">
        <f>_xlfn.XLOOKUP(A3145,blinkit_order_items[order_id],blinkit_order_items[unit_price])</f>
        <v>367.08</v>
      </c>
      <c r="J3145" s="5">
        <v>2722.78</v>
      </c>
      <c r="K3145" s="5" t="s">
        <v>13</v>
      </c>
      <c r="L3145" s="5" t="s">
        <v>10</v>
      </c>
      <c r="M3145">
        <v>2</v>
      </c>
      <c r="N3145" s="9">
        <v>45104.006793981483</v>
      </c>
    </row>
    <row r="3146" spans="1:14" x14ac:dyDescent="0.3">
      <c r="A3146" s="2">
        <v>6384745391</v>
      </c>
      <c r="B3146" s="3">
        <v>37095171</v>
      </c>
      <c r="C3146" t="str">
        <f>_xlfn.XLOOKUP(B3146,blinkit_customers!A:A,blinkit_customers!B:B," ")</f>
        <v>Ira Soni</v>
      </c>
      <c r="D3146" t="str">
        <f>_xlfn.XLOOKUP(B3146, blinkit_customers!A:A,blinkit_customers!I:I, " ")</f>
        <v>Inactive</v>
      </c>
      <c r="E3146">
        <f>_xlfn.XLOOKUP(A3146,blinkit_order_items[order_id],blinkit_order_items[product_id])</f>
        <v>39154</v>
      </c>
      <c r="F3146" t="str">
        <f>_xlfn.XLOOKUP(E3146,blinkit_products[product_id],blinkit_products[product_name])</f>
        <v>Mangoes</v>
      </c>
      <c r="G3146" t="str">
        <f>_xlfn.XLOOKUP(E3146,blinkit_products[product_id],blinkit_products[category])</f>
        <v>Fruits &amp; Vegetables</v>
      </c>
      <c r="H3146">
        <f>_xlfn.XLOOKUP(A3146,blinkit_order_items[order_id],blinkit_order_items[quantity])</f>
        <v>3</v>
      </c>
      <c r="I3146">
        <f>_xlfn.XLOOKUP(A3146,blinkit_order_items[order_id],blinkit_order_items[unit_price])</f>
        <v>946.86</v>
      </c>
      <c r="J3146" s="3">
        <v>1511.16</v>
      </c>
      <c r="K3146" s="3" t="s">
        <v>11</v>
      </c>
      <c r="L3146" s="3" t="s">
        <v>14</v>
      </c>
      <c r="M3146">
        <v>7</v>
      </c>
      <c r="N3146" s="8">
        <v>45521.663773148146</v>
      </c>
    </row>
    <row r="3147" spans="1:14" x14ac:dyDescent="0.3">
      <c r="A3147" s="4">
        <v>3367452972</v>
      </c>
      <c r="B3147" s="5">
        <v>61020</v>
      </c>
      <c r="C3147" t="str">
        <f>_xlfn.XLOOKUP(B3147,blinkit_customers!A:A,blinkit_customers!B:B," ")</f>
        <v>Onkar Suresh</v>
      </c>
      <c r="D3147" t="str">
        <f>_xlfn.XLOOKUP(B3147, blinkit_customers!A:A,blinkit_customers!I:I, " ")</f>
        <v>New</v>
      </c>
      <c r="E3147">
        <f>_xlfn.XLOOKUP(A3147,blinkit_order_items[order_id],blinkit_order_items[product_id])</f>
        <v>611575</v>
      </c>
      <c r="F3147" t="str">
        <f>_xlfn.XLOOKUP(E3147,blinkit_products[product_id],blinkit_products[product_name])</f>
        <v>Frozen Pizza</v>
      </c>
      <c r="G3147" t="str">
        <f>_xlfn.XLOOKUP(E3147,blinkit_products[product_id],blinkit_products[category])</f>
        <v>Instant &amp; Frozen Food</v>
      </c>
      <c r="H3147">
        <f>_xlfn.XLOOKUP(A3147,blinkit_order_items[order_id],blinkit_order_items[quantity])</f>
        <v>1</v>
      </c>
      <c r="I3147">
        <f>_xlfn.XLOOKUP(A3147,blinkit_order_items[order_id],blinkit_order_items[unit_price])</f>
        <v>482.06</v>
      </c>
      <c r="J3147" s="5">
        <v>2515.48</v>
      </c>
      <c r="K3147" s="5" t="s">
        <v>11</v>
      </c>
      <c r="L3147" s="5" t="s">
        <v>16</v>
      </c>
      <c r="M3147">
        <v>16</v>
      </c>
      <c r="N3147" s="9">
        <v>45535.588287037041</v>
      </c>
    </row>
    <row r="3148" spans="1:14" x14ac:dyDescent="0.3">
      <c r="A3148" s="2">
        <v>2317597587</v>
      </c>
      <c r="B3148" s="3">
        <v>68661619</v>
      </c>
      <c r="C3148" t="str">
        <f>_xlfn.XLOOKUP(B3148,blinkit_customers!A:A,blinkit_customers!B:B," ")</f>
        <v>Chaaya Manne</v>
      </c>
      <c r="D3148" t="str">
        <f>_xlfn.XLOOKUP(B3148, blinkit_customers!A:A,blinkit_customers!I:I, " ")</f>
        <v>Inactive</v>
      </c>
      <c r="E3148">
        <f>_xlfn.XLOOKUP(A3148,blinkit_order_items[order_id],blinkit_order_items[product_id])</f>
        <v>894539</v>
      </c>
      <c r="F3148" t="str">
        <f>_xlfn.XLOOKUP(E3148,blinkit_products[product_id],blinkit_products[product_name])</f>
        <v>Dish Soap</v>
      </c>
      <c r="G3148" t="str">
        <f>_xlfn.XLOOKUP(E3148,blinkit_products[product_id],blinkit_products[category])</f>
        <v>Household Care</v>
      </c>
      <c r="H3148">
        <f>_xlfn.XLOOKUP(A3148,blinkit_order_items[order_id],blinkit_order_items[quantity])</f>
        <v>3</v>
      </c>
      <c r="I3148">
        <f>_xlfn.XLOOKUP(A3148,blinkit_order_items[order_id],blinkit_order_items[unit_price])</f>
        <v>445.48</v>
      </c>
      <c r="J3148" s="3">
        <v>4784.8500000000004</v>
      </c>
      <c r="K3148" s="3" t="s">
        <v>13</v>
      </c>
      <c r="L3148" s="3" t="s">
        <v>10</v>
      </c>
      <c r="M3148">
        <v>-2</v>
      </c>
      <c r="N3148" s="8">
        <v>45460.021493055552</v>
      </c>
    </row>
    <row r="3149" spans="1:14" x14ac:dyDescent="0.3">
      <c r="A3149" s="4">
        <v>2254884198</v>
      </c>
      <c r="B3149" s="5">
        <v>54893418</v>
      </c>
      <c r="C3149" t="str">
        <f>_xlfn.XLOOKUP(B3149,blinkit_customers!A:A,blinkit_customers!B:B," ")</f>
        <v>Chatresh Prashad</v>
      </c>
      <c r="D3149" t="str">
        <f>_xlfn.XLOOKUP(B3149, blinkit_customers!A:A,blinkit_customers!I:I, " ")</f>
        <v>Premium</v>
      </c>
      <c r="E3149">
        <f>_xlfn.XLOOKUP(A3149,blinkit_order_items[order_id],blinkit_order_items[product_id])</f>
        <v>970529</v>
      </c>
      <c r="F3149" t="str">
        <f>_xlfn.XLOOKUP(E3149,blinkit_products[product_id],blinkit_products[product_name])</f>
        <v>Diapers</v>
      </c>
      <c r="G3149" t="str">
        <f>_xlfn.XLOOKUP(E3149,blinkit_products[product_id],blinkit_products[category])</f>
        <v>Baby Care</v>
      </c>
      <c r="H3149">
        <f>_xlfn.XLOOKUP(A3149,blinkit_order_items[order_id],blinkit_order_items[quantity])</f>
        <v>2</v>
      </c>
      <c r="I3149">
        <f>_xlfn.XLOOKUP(A3149,blinkit_order_items[order_id],blinkit_order_items[unit_price])</f>
        <v>827.44</v>
      </c>
      <c r="J3149" s="5">
        <v>1433.62</v>
      </c>
      <c r="K3149" s="5" t="s">
        <v>12</v>
      </c>
      <c r="L3149" s="5" t="s">
        <v>10</v>
      </c>
      <c r="M3149">
        <v>4</v>
      </c>
      <c r="N3149" s="9">
        <v>45108.083703703705</v>
      </c>
    </row>
    <row r="3150" spans="1:14" x14ac:dyDescent="0.3">
      <c r="A3150" s="2">
        <v>679196318</v>
      </c>
      <c r="B3150" s="3">
        <v>18642306</v>
      </c>
      <c r="C3150" t="str">
        <f>_xlfn.XLOOKUP(B3150,blinkit_customers!A:A,blinkit_customers!B:B," ")</f>
        <v>Wazir Bahl</v>
      </c>
      <c r="D3150" t="str">
        <f>_xlfn.XLOOKUP(B3150, blinkit_customers!A:A,blinkit_customers!I:I, " ")</f>
        <v>Inactive</v>
      </c>
      <c r="E3150">
        <f>_xlfn.XLOOKUP(A3150,blinkit_order_items[order_id],blinkit_order_items[product_id])</f>
        <v>799952</v>
      </c>
      <c r="F3150" t="str">
        <f>_xlfn.XLOOKUP(E3150,blinkit_products[product_id],blinkit_products[product_name])</f>
        <v>Cheese</v>
      </c>
      <c r="G3150" t="str">
        <f>_xlfn.XLOOKUP(E3150,blinkit_products[product_id],blinkit_products[category])</f>
        <v>Dairy &amp; Breakfast</v>
      </c>
      <c r="H3150">
        <f>_xlfn.XLOOKUP(A3150,blinkit_order_items[order_id],blinkit_order_items[quantity])</f>
        <v>3</v>
      </c>
      <c r="I3150">
        <f>_xlfn.XLOOKUP(A3150,blinkit_order_items[order_id],blinkit_order_items[unit_price])</f>
        <v>922.64</v>
      </c>
      <c r="J3150" s="3">
        <v>4412.07</v>
      </c>
      <c r="K3150" s="3" t="s">
        <v>15</v>
      </c>
      <c r="L3150" s="3" t="s">
        <v>10</v>
      </c>
      <c r="M3150">
        <v>-3</v>
      </c>
      <c r="N3150" s="8">
        <v>45523.946562500001</v>
      </c>
    </row>
    <row r="3151" spans="1:14" x14ac:dyDescent="0.3">
      <c r="A3151" s="4">
        <v>2185319815</v>
      </c>
      <c r="B3151" s="5">
        <v>19180962</v>
      </c>
      <c r="C3151" t="str">
        <f>_xlfn.XLOOKUP(B3151,blinkit_customers!A:A,blinkit_customers!B:B," ")</f>
        <v>Osha Varghese</v>
      </c>
      <c r="D3151" t="str">
        <f>_xlfn.XLOOKUP(B3151, blinkit_customers!A:A,blinkit_customers!I:I, " ")</f>
        <v>Inactive</v>
      </c>
      <c r="E3151">
        <f>_xlfn.XLOOKUP(A3151,blinkit_order_items[order_id],blinkit_order_items[product_id])</f>
        <v>433521</v>
      </c>
      <c r="F3151" t="str">
        <f>_xlfn.XLOOKUP(E3151,blinkit_products[product_id],blinkit_products[product_name])</f>
        <v>Diapers</v>
      </c>
      <c r="G3151" t="str">
        <f>_xlfn.XLOOKUP(E3151,blinkit_products[product_id],blinkit_products[category])</f>
        <v>Baby Care</v>
      </c>
      <c r="H3151">
        <f>_xlfn.XLOOKUP(A3151,blinkit_order_items[order_id],blinkit_order_items[quantity])</f>
        <v>1</v>
      </c>
      <c r="I3151">
        <f>_xlfn.XLOOKUP(A3151,blinkit_order_items[order_id],blinkit_order_items[unit_price])</f>
        <v>321.33</v>
      </c>
      <c r="J3151" s="5">
        <v>3963.77</v>
      </c>
      <c r="K3151" s="5" t="s">
        <v>13</v>
      </c>
      <c r="L3151" s="5" t="s">
        <v>10</v>
      </c>
      <c r="M3151">
        <v>3</v>
      </c>
      <c r="N3151" s="9">
        <v>45353.861284722225</v>
      </c>
    </row>
    <row r="3152" spans="1:14" x14ac:dyDescent="0.3">
      <c r="A3152" s="2">
        <v>5965281449</v>
      </c>
      <c r="B3152" s="3">
        <v>17597449</v>
      </c>
      <c r="C3152" t="str">
        <f>_xlfn.XLOOKUP(B3152,blinkit_customers!A:A,blinkit_customers!B:B," ")</f>
        <v>Umang Dhingra</v>
      </c>
      <c r="D3152" t="str">
        <f>_xlfn.XLOOKUP(B3152, blinkit_customers!A:A,blinkit_customers!I:I, " ")</f>
        <v>Inactive</v>
      </c>
      <c r="E3152">
        <f>_xlfn.XLOOKUP(A3152,blinkit_order_items[order_id],blinkit_order_items[product_id])</f>
        <v>39154</v>
      </c>
      <c r="F3152" t="str">
        <f>_xlfn.XLOOKUP(E3152,blinkit_products[product_id],blinkit_products[product_name])</f>
        <v>Mangoes</v>
      </c>
      <c r="G3152" t="str">
        <f>_xlfn.XLOOKUP(E3152,blinkit_products[product_id],blinkit_products[category])</f>
        <v>Fruits &amp; Vegetables</v>
      </c>
      <c r="H3152">
        <f>_xlfn.XLOOKUP(A3152,blinkit_order_items[order_id],blinkit_order_items[quantity])</f>
        <v>1</v>
      </c>
      <c r="I3152">
        <f>_xlfn.XLOOKUP(A3152,blinkit_order_items[order_id],blinkit_order_items[unit_price])</f>
        <v>946.86</v>
      </c>
      <c r="J3152" s="3">
        <v>3412.11</v>
      </c>
      <c r="K3152" s="3" t="s">
        <v>11</v>
      </c>
      <c r="L3152" s="3" t="s">
        <v>10</v>
      </c>
      <c r="M3152">
        <v>2</v>
      </c>
      <c r="N3152" s="8">
        <v>45103.733391203707</v>
      </c>
    </row>
    <row r="3153" spans="1:14" x14ac:dyDescent="0.3">
      <c r="A3153" s="4">
        <v>8616726869</v>
      </c>
      <c r="B3153" s="5">
        <v>37691544</v>
      </c>
      <c r="C3153" t="str">
        <f>_xlfn.XLOOKUP(B3153,blinkit_customers!A:A,blinkit_customers!B:B," ")</f>
        <v>Onkar Devan</v>
      </c>
      <c r="D3153" t="str">
        <f>_xlfn.XLOOKUP(B3153, blinkit_customers!A:A,blinkit_customers!I:I, " ")</f>
        <v>Inactive</v>
      </c>
      <c r="E3153">
        <f>_xlfn.XLOOKUP(A3153,blinkit_order_items[order_id],blinkit_order_items[product_id])</f>
        <v>217710</v>
      </c>
      <c r="F3153" t="str">
        <f>_xlfn.XLOOKUP(E3153,blinkit_products[product_id],blinkit_products[product_name])</f>
        <v>Eggs</v>
      </c>
      <c r="G3153" t="str">
        <f>_xlfn.XLOOKUP(E3153,blinkit_products[product_id],blinkit_products[category])</f>
        <v>Dairy &amp; Breakfast</v>
      </c>
      <c r="H3153">
        <f>_xlfn.XLOOKUP(A3153,blinkit_order_items[order_id],blinkit_order_items[quantity])</f>
        <v>2</v>
      </c>
      <c r="I3153">
        <f>_xlfn.XLOOKUP(A3153,blinkit_order_items[order_id],blinkit_order_items[unit_price])</f>
        <v>58.59</v>
      </c>
      <c r="J3153" s="5">
        <v>2369.5100000000002</v>
      </c>
      <c r="K3153" s="5" t="s">
        <v>15</v>
      </c>
      <c r="L3153" s="5" t="s">
        <v>16</v>
      </c>
      <c r="M3153">
        <v>25</v>
      </c>
      <c r="N3153" s="9">
        <v>45301.924039351848</v>
      </c>
    </row>
    <row r="3154" spans="1:14" x14ac:dyDescent="0.3">
      <c r="A3154" s="2">
        <v>4786027510</v>
      </c>
      <c r="B3154" s="3">
        <v>5001749</v>
      </c>
      <c r="C3154" t="str">
        <f>_xlfn.XLOOKUP(B3154,blinkit_customers!A:A,blinkit_customers!B:B," ")</f>
        <v>Dayamai Chanda</v>
      </c>
      <c r="D3154" t="str">
        <f>_xlfn.XLOOKUP(B3154, blinkit_customers!A:A,blinkit_customers!I:I, " ")</f>
        <v>Inactive</v>
      </c>
      <c r="E3154">
        <f>_xlfn.XLOOKUP(A3154,blinkit_order_items[order_id],blinkit_order_items[product_id])</f>
        <v>33955</v>
      </c>
      <c r="F3154" t="str">
        <f>_xlfn.XLOOKUP(E3154,blinkit_products[product_id],blinkit_products[product_name])</f>
        <v>Frozen Pizza</v>
      </c>
      <c r="G3154" t="str">
        <f>_xlfn.XLOOKUP(E3154,blinkit_products[product_id],blinkit_products[category])</f>
        <v>Instant &amp; Frozen Food</v>
      </c>
      <c r="H3154">
        <f>_xlfn.XLOOKUP(A3154,blinkit_order_items[order_id],blinkit_order_items[quantity])</f>
        <v>3</v>
      </c>
      <c r="I3154">
        <f>_xlfn.XLOOKUP(A3154,blinkit_order_items[order_id],blinkit_order_items[unit_price])</f>
        <v>186.08</v>
      </c>
      <c r="J3154" s="3">
        <v>418.48</v>
      </c>
      <c r="K3154" s="3" t="s">
        <v>12</v>
      </c>
      <c r="L3154" s="3" t="s">
        <v>10</v>
      </c>
      <c r="M3154">
        <v>-5</v>
      </c>
      <c r="N3154" s="8">
        <v>45565.512083333335</v>
      </c>
    </row>
    <row r="3155" spans="1:14" x14ac:dyDescent="0.3">
      <c r="A3155" s="4">
        <v>4910445344</v>
      </c>
      <c r="B3155" s="5">
        <v>44030130</v>
      </c>
      <c r="C3155" t="str">
        <f>_xlfn.XLOOKUP(B3155,blinkit_customers!A:A,blinkit_customers!B:B," ")</f>
        <v>Laksh Dalal</v>
      </c>
      <c r="D3155" t="str">
        <f>_xlfn.XLOOKUP(B3155, blinkit_customers!A:A,blinkit_customers!I:I, " ")</f>
        <v>Regular</v>
      </c>
      <c r="E3155">
        <f>_xlfn.XLOOKUP(A3155,blinkit_order_items[order_id],blinkit_order_items[product_id])</f>
        <v>444361</v>
      </c>
      <c r="F3155" t="str">
        <f>_xlfn.XLOOKUP(E3155,blinkit_products[product_id],blinkit_products[product_name])</f>
        <v>Pain Reliever</v>
      </c>
      <c r="G3155" t="str">
        <f>_xlfn.XLOOKUP(E3155,blinkit_products[product_id],blinkit_products[category])</f>
        <v>Pharmacy</v>
      </c>
      <c r="H3155">
        <f>_xlfn.XLOOKUP(A3155,blinkit_order_items[order_id],blinkit_order_items[quantity])</f>
        <v>2</v>
      </c>
      <c r="I3155">
        <f>_xlfn.XLOOKUP(A3155,blinkit_order_items[order_id],blinkit_order_items[unit_price])</f>
        <v>822.63</v>
      </c>
      <c r="J3155" s="5">
        <v>914.88</v>
      </c>
      <c r="K3155" s="5" t="s">
        <v>15</v>
      </c>
      <c r="L3155" s="5" t="s">
        <v>10</v>
      </c>
      <c r="M3155">
        <v>-3</v>
      </c>
      <c r="N3155" s="9">
        <v>45430.374097222222</v>
      </c>
    </row>
    <row r="3156" spans="1:14" x14ac:dyDescent="0.3">
      <c r="A3156" s="2">
        <v>7629577899</v>
      </c>
      <c r="B3156" s="3">
        <v>23348269</v>
      </c>
      <c r="C3156" t="str">
        <f>_xlfn.XLOOKUP(B3156,blinkit_customers!A:A,blinkit_customers!B:B," ")</f>
        <v>Rudra Dutta</v>
      </c>
      <c r="D3156" t="str">
        <f>_xlfn.XLOOKUP(B3156, blinkit_customers!A:A,blinkit_customers!I:I, " ")</f>
        <v>Inactive</v>
      </c>
      <c r="E3156">
        <f>_xlfn.XLOOKUP(A3156,blinkit_order_items[order_id],blinkit_order_items[product_id])</f>
        <v>613942</v>
      </c>
      <c r="F3156" t="str">
        <f>_xlfn.XLOOKUP(E3156,blinkit_products[product_id],blinkit_products[product_name])</f>
        <v>Pet Treats</v>
      </c>
      <c r="G3156" t="str">
        <f>_xlfn.XLOOKUP(E3156,blinkit_products[product_id],blinkit_products[category])</f>
        <v>Pet Care</v>
      </c>
      <c r="H3156">
        <f>_xlfn.XLOOKUP(A3156,blinkit_order_items[order_id],blinkit_order_items[quantity])</f>
        <v>1</v>
      </c>
      <c r="I3156">
        <f>_xlfn.XLOOKUP(A3156,blinkit_order_items[order_id],blinkit_order_items[unit_price])</f>
        <v>545</v>
      </c>
      <c r="J3156" s="3">
        <v>2550.73</v>
      </c>
      <c r="K3156" s="3" t="s">
        <v>12</v>
      </c>
      <c r="L3156" s="3" t="s">
        <v>14</v>
      </c>
      <c r="M3156">
        <v>9</v>
      </c>
      <c r="N3156" s="8">
        <v>45274.654675925929</v>
      </c>
    </row>
    <row r="3157" spans="1:14" x14ac:dyDescent="0.3">
      <c r="A3157" s="4">
        <v>4769055037</v>
      </c>
      <c r="B3157" s="5">
        <v>66742602</v>
      </c>
      <c r="C3157" t="str">
        <f>_xlfn.XLOOKUP(B3157,blinkit_customers!A:A,blinkit_customers!B:B," ")</f>
        <v>Yatan Uppal</v>
      </c>
      <c r="D3157" t="str">
        <f>_xlfn.XLOOKUP(B3157, blinkit_customers!A:A,blinkit_customers!I:I, " ")</f>
        <v>New</v>
      </c>
      <c r="E3157">
        <f>_xlfn.XLOOKUP(A3157,blinkit_order_items[order_id],blinkit_order_items[product_id])</f>
        <v>82484</v>
      </c>
      <c r="F3157" t="str">
        <f>_xlfn.XLOOKUP(E3157,blinkit_products[product_id],blinkit_products[product_name])</f>
        <v>Baby Food</v>
      </c>
      <c r="G3157" t="str">
        <f>_xlfn.XLOOKUP(E3157,blinkit_products[product_id],blinkit_products[category])</f>
        <v>Baby Care</v>
      </c>
      <c r="H3157">
        <f>_xlfn.XLOOKUP(A3157,blinkit_order_items[order_id],blinkit_order_items[quantity])</f>
        <v>2</v>
      </c>
      <c r="I3157">
        <f>_xlfn.XLOOKUP(A3157,blinkit_order_items[order_id],blinkit_order_items[unit_price])</f>
        <v>914.88</v>
      </c>
      <c r="J3157" s="5">
        <v>3732.8</v>
      </c>
      <c r="K3157" s="5" t="s">
        <v>11</v>
      </c>
      <c r="L3157" s="5" t="s">
        <v>14</v>
      </c>
      <c r="M3157">
        <v>15</v>
      </c>
      <c r="N3157" s="9">
        <v>45148.886620370373</v>
      </c>
    </row>
    <row r="3158" spans="1:14" x14ac:dyDescent="0.3">
      <c r="A3158" s="2">
        <v>8476029654</v>
      </c>
      <c r="B3158" s="3">
        <v>77085443</v>
      </c>
      <c r="C3158" t="str">
        <f>_xlfn.XLOOKUP(B3158,blinkit_customers!A:A,blinkit_customers!B:B," ")</f>
        <v>Prisha Nadkarni</v>
      </c>
      <c r="D3158" t="str">
        <f>_xlfn.XLOOKUP(B3158, blinkit_customers!A:A,blinkit_customers!I:I, " ")</f>
        <v>Regular</v>
      </c>
      <c r="E3158">
        <f>_xlfn.XLOOKUP(A3158,blinkit_order_items[order_id],blinkit_order_items[product_id])</f>
        <v>734789</v>
      </c>
      <c r="F3158" t="str">
        <f>_xlfn.XLOOKUP(E3158,blinkit_products[product_id],blinkit_products[product_name])</f>
        <v>Popcorn</v>
      </c>
      <c r="G3158" t="str">
        <f>_xlfn.XLOOKUP(E3158,blinkit_products[product_id],blinkit_products[category])</f>
        <v>Snacks &amp; Munchies</v>
      </c>
      <c r="H3158">
        <f>_xlfn.XLOOKUP(A3158,blinkit_order_items[order_id],blinkit_order_items[quantity])</f>
        <v>2</v>
      </c>
      <c r="I3158">
        <f>_xlfn.XLOOKUP(A3158,blinkit_order_items[order_id],blinkit_order_items[unit_price])</f>
        <v>395.82</v>
      </c>
      <c r="J3158" s="3">
        <v>1585.8</v>
      </c>
      <c r="K3158" s="3" t="s">
        <v>11</v>
      </c>
      <c r="L3158" s="3" t="s">
        <v>10</v>
      </c>
      <c r="M3158">
        <v>5</v>
      </c>
      <c r="N3158" s="8">
        <v>45247.373807870368</v>
      </c>
    </row>
    <row r="3159" spans="1:14" x14ac:dyDescent="0.3">
      <c r="A3159" s="4">
        <v>7809866112</v>
      </c>
      <c r="B3159" s="5">
        <v>3999964</v>
      </c>
      <c r="C3159" t="str">
        <f>_xlfn.XLOOKUP(B3159,blinkit_customers!A:A,blinkit_customers!B:B," ")</f>
        <v>Ansh Minhas</v>
      </c>
      <c r="D3159" t="str">
        <f>_xlfn.XLOOKUP(B3159, blinkit_customers!A:A,blinkit_customers!I:I, " ")</f>
        <v>Premium</v>
      </c>
      <c r="E3159">
        <f>_xlfn.XLOOKUP(A3159,blinkit_order_items[order_id],blinkit_order_items[product_id])</f>
        <v>491521</v>
      </c>
      <c r="F3159" t="str">
        <f>_xlfn.XLOOKUP(E3159,blinkit_products[product_id],blinkit_products[product_name])</f>
        <v>Nuts</v>
      </c>
      <c r="G3159" t="str">
        <f>_xlfn.XLOOKUP(E3159,blinkit_products[product_id],blinkit_products[category])</f>
        <v>Snacks &amp; Munchies</v>
      </c>
      <c r="H3159">
        <f>_xlfn.XLOOKUP(A3159,blinkit_order_items[order_id],blinkit_order_items[quantity])</f>
        <v>1</v>
      </c>
      <c r="I3159">
        <f>_xlfn.XLOOKUP(A3159,blinkit_order_items[order_id],blinkit_order_items[unit_price])</f>
        <v>556.35</v>
      </c>
      <c r="J3159" s="5">
        <v>3373.17</v>
      </c>
      <c r="K3159" s="5" t="s">
        <v>11</v>
      </c>
      <c r="L3159" s="5" t="s">
        <v>14</v>
      </c>
      <c r="M3159">
        <v>13</v>
      </c>
      <c r="N3159" s="9">
        <v>45484.390833333331</v>
      </c>
    </row>
    <row r="3160" spans="1:14" x14ac:dyDescent="0.3">
      <c r="A3160" s="2">
        <v>5453896364</v>
      </c>
      <c r="B3160" s="3">
        <v>59840071</v>
      </c>
      <c r="C3160" t="str">
        <f>_xlfn.XLOOKUP(B3160,blinkit_customers!A:A,blinkit_customers!B:B," ")</f>
        <v>Vihaan Chokshi</v>
      </c>
      <c r="D3160" t="str">
        <f>_xlfn.XLOOKUP(B3160, blinkit_customers!A:A,blinkit_customers!I:I, " ")</f>
        <v>Inactive</v>
      </c>
      <c r="E3160">
        <f>_xlfn.XLOOKUP(A3160,blinkit_order_items[order_id],blinkit_order_items[product_id])</f>
        <v>803607</v>
      </c>
      <c r="F3160" t="str">
        <f>_xlfn.XLOOKUP(E3160,blinkit_products[product_id],blinkit_products[product_name])</f>
        <v>Soap</v>
      </c>
      <c r="G3160" t="str">
        <f>_xlfn.XLOOKUP(E3160,blinkit_products[product_id],blinkit_products[category])</f>
        <v>Personal Care</v>
      </c>
      <c r="H3160">
        <f>_xlfn.XLOOKUP(A3160,blinkit_order_items[order_id],blinkit_order_items[quantity])</f>
        <v>2</v>
      </c>
      <c r="I3160">
        <f>_xlfn.XLOOKUP(A3160,blinkit_order_items[order_id],blinkit_order_items[unit_price])</f>
        <v>949.73</v>
      </c>
      <c r="J3160" s="3">
        <v>908.37</v>
      </c>
      <c r="K3160" s="3" t="s">
        <v>12</v>
      </c>
      <c r="L3160" s="3" t="s">
        <v>10</v>
      </c>
      <c r="M3160">
        <v>2</v>
      </c>
      <c r="N3160" s="8">
        <v>45101.018969907411</v>
      </c>
    </row>
    <row r="3161" spans="1:14" x14ac:dyDescent="0.3">
      <c r="A3161" s="4">
        <v>9080432189</v>
      </c>
      <c r="B3161" s="5">
        <v>50080663</v>
      </c>
      <c r="C3161" t="str">
        <f>_xlfn.XLOOKUP(B3161,blinkit_customers!A:A,blinkit_customers!B:B," ")</f>
        <v>Adweta Bumb</v>
      </c>
      <c r="D3161" t="str">
        <f>_xlfn.XLOOKUP(B3161, blinkit_customers!A:A,blinkit_customers!I:I, " ")</f>
        <v>Inactive</v>
      </c>
      <c r="E3161">
        <f>_xlfn.XLOOKUP(A3161,blinkit_order_items[order_id],blinkit_order_items[product_id])</f>
        <v>140489</v>
      </c>
      <c r="F3161" t="str">
        <f>_xlfn.XLOOKUP(E3161,blinkit_products[product_id],blinkit_products[product_name])</f>
        <v>Soap</v>
      </c>
      <c r="G3161" t="str">
        <f>_xlfn.XLOOKUP(E3161,blinkit_products[product_id],blinkit_products[category])</f>
        <v>Personal Care</v>
      </c>
      <c r="H3161">
        <f>_xlfn.XLOOKUP(A3161,blinkit_order_items[order_id],blinkit_order_items[quantity])</f>
        <v>2</v>
      </c>
      <c r="I3161">
        <f>_xlfn.XLOOKUP(A3161,blinkit_order_items[order_id],blinkit_order_items[unit_price])</f>
        <v>650.20000000000005</v>
      </c>
      <c r="J3161" s="5">
        <v>3264.51</v>
      </c>
      <c r="K3161" s="5" t="s">
        <v>13</v>
      </c>
      <c r="L3161" s="5" t="s">
        <v>10</v>
      </c>
      <c r="M3161">
        <v>4</v>
      </c>
      <c r="N3161" s="9">
        <v>45531.820277777777</v>
      </c>
    </row>
    <row r="3162" spans="1:14" x14ac:dyDescent="0.3">
      <c r="A3162" s="2">
        <v>3079758919</v>
      </c>
      <c r="B3162" s="3">
        <v>16410155</v>
      </c>
      <c r="C3162" t="str">
        <f>_xlfn.XLOOKUP(B3162,blinkit_customers!A:A,blinkit_customers!B:B," ")</f>
        <v>Darika Barman</v>
      </c>
      <c r="D3162" t="str">
        <f>_xlfn.XLOOKUP(B3162, blinkit_customers!A:A,blinkit_customers!I:I, " ")</f>
        <v>Premium</v>
      </c>
      <c r="E3162">
        <f>_xlfn.XLOOKUP(A3162,blinkit_order_items[order_id],blinkit_order_items[product_id])</f>
        <v>451933</v>
      </c>
      <c r="F3162" t="str">
        <f>_xlfn.XLOOKUP(E3162,blinkit_products[product_id],blinkit_products[product_name])</f>
        <v>Wheat Flour</v>
      </c>
      <c r="G3162" t="str">
        <f>_xlfn.XLOOKUP(E3162,blinkit_products[product_id],blinkit_products[category])</f>
        <v>Grocery &amp; Staples</v>
      </c>
      <c r="H3162">
        <f>_xlfn.XLOOKUP(A3162,blinkit_order_items[order_id],blinkit_order_items[quantity])</f>
        <v>1</v>
      </c>
      <c r="I3162">
        <f>_xlfn.XLOOKUP(A3162,blinkit_order_items[order_id],blinkit_order_items[unit_price])</f>
        <v>568.94000000000005</v>
      </c>
      <c r="J3162" s="3">
        <v>1024.08</v>
      </c>
      <c r="K3162" s="3" t="s">
        <v>12</v>
      </c>
      <c r="L3162" s="3" t="s">
        <v>10</v>
      </c>
      <c r="M3162">
        <v>-1</v>
      </c>
      <c r="N3162" s="8">
        <v>45526.663483796299</v>
      </c>
    </row>
    <row r="3163" spans="1:14" x14ac:dyDescent="0.3">
      <c r="A3163" s="4">
        <v>4076039325</v>
      </c>
      <c r="B3163" s="5">
        <v>27604184</v>
      </c>
      <c r="C3163" t="str">
        <f>_xlfn.XLOOKUP(B3163,blinkit_customers!A:A,blinkit_customers!B:B," ")</f>
        <v>Tripti Nadig</v>
      </c>
      <c r="D3163" t="str">
        <f>_xlfn.XLOOKUP(B3163, blinkit_customers!A:A,blinkit_customers!I:I, " ")</f>
        <v>New</v>
      </c>
      <c r="E3163">
        <f>_xlfn.XLOOKUP(A3163,blinkit_order_items[order_id],blinkit_order_items[product_id])</f>
        <v>832348</v>
      </c>
      <c r="F3163" t="str">
        <f>_xlfn.XLOOKUP(E3163,blinkit_products[product_id],blinkit_products[product_name])</f>
        <v>Biscuits</v>
      </c>
      <c r="G3163" t="str">
        <f>_xlfn.XLOOKUP(E3163,blinkit_products[product_id],blinkit_products[category])</f>
        <v>Snacks &amp; Munchies</v>
      </c>
      <c r="H3163">
        <f>_xlfn.XLOOKUP(A3163,blinkit_order_items[order_id],blinkit_order_items[quantity])</f>
        <v>1</v>
      </c>
      <c r="I3163">
        <f>_xlfn.XLOOKUP(A3163,blinkit_order_items[order_id],blinkit_order_items[unit_price])</f>
        <v>831.43</v>
      </c>
      <c r="J3163" s="5">
        <v>3972.8</v>
      </c>
      <c r="K3163" s="5" t="s">
        <v>15</v>
      </c>
      <c r="L3163" s="5" t="s">
        <v>14</v>
      </c>
      <c r="M3163">
        <v>11</v>
      </c>
      <c r="N3163" s="9">
        <v>45516.809803240743</v>
      </c>
    </row>
    <row r="3164" spans="1:14" x14ac:dyDescent="0.3">
      <c r="A3164" s="2">
        <v>9239241275</v>
      </c>
      <c r="B3164" s="3">
        <v>57291761</v>
      </c>
      <c r="C3164" t="str">
        <f>_xlfn.XLOOKUP(B3164,blinkit_customers!A:A,blinkit_customers!B:B," ")</f>
        <v>Samarth Muni</v>
      </c>
      <c r="D3164" t="str">
        <f>_xlfn.XLOOKUP(B3164, blinkit_customers!A:A,blinkit_customers!I:I, " ")</f>
        <v>Regular</v>
      </c>
      <c r="E3164">
        <f>_xlfn.XLOOKUP(A3164,blinkit_order_items[order_id],blinkit_order_items[product_id])</f>
        <v>880510</v>
      </c>
      <c r="F3164" t="str">
        <f>_xlfn.XLOOKUP(E3164,blinkit_products[product_id],blinkit_products[product_name])</f>
        <v>Bread</v>
      </c>
      <c r="G3164" t="str">
        <f>_xlfn.XLOOKUP(E3164,blinkit_products[product_id],blinkit_products[category])</f>
        <v>Dairy &amp; Breakfast</v>
      </c>
      <c r="H3164">
        <f>_xlfn.XLOOKUP(A3164,blinkit_order_items[order_id],blinkit_order_items[quantity])</f>
        <v>3</v>
      </c>
      <c r="I3164">
        <f>_xlfn.XLOOKUP(A3164,blinkit_order_items[order_id],blinkit_order_items[unit_price])</f>
        <v>951.43</v>
      </c>
      <c r="J3164" s="3">
        <v>169.88</v>
      </c>
      <c r="K3164" s="3" t="s">
        <v>11</v>
      </c>
      <c r="L3164" s="3" t="s">
        <v>10</v>
      </c>
      <c r="M3164">
        <v>-2</v>
      </c>
      <c r="N3164" s="8">
        <v>45329.138622685183</v>
      </c>
    </row>
    <row r="3165" spans="1:14" x14ac:dyDescent="0.3">
      <c r="A3165" s="4">
        <v>4864829217</v>
      </c>
      <c r="B3165" s="5">
        <v>26521850</v>
      </c>
      <c r="C3165" t="str">
        <f>_xlfn.XLOOKUP(B3165,blinkit_customers!A:A,blinkit_customers!B:B," ")</f>
        <v>Yatin Varma</v>
      </c>
      <c r="D3165" t="str">
        <f>_xlfn.XLOOKUP(B3165, blinkit_customers!A:A,blinkit_customers!I:I, " ")</f>
        <v>New</v>
      </c>
      <c r="E3165">
        <f>_xlfn.XLOOKUP(A3165,blinkit_order_items[order_id],blinkit_order_items[product_id])</f>
        <v>136533</v>
      </c>
      <c r="F3165" t="str">
        <f>_xlfn.XLOOKUP(E3165,blinkit_products[product_id],blinkit_products[product_name])</f>
        <v>Eggs</v>
      </c>
      <c r="G3165" t="str">
        <f>_xlfn.XLOOKUP(E3165,blinkit_products[product_id],blinkit_products[category])</f>
        <v>Dairy &amp; Breakfast</v>
      </c>
      <c r="H3165">
        <f>_xlfn.XLOOKUP(A3165,blinkit_order_items[order_id],blinkit_order_items[quantity])</f>
        <v>2</v>
      </c>
      <c r="I3165">
        <f>_xlfn.XLOOKUP(A3165,blinkit_order_items[order_id],blinkit_order_items[unit_price])</f>
        <v>826.21</v>
      </c>
      <c r="J3165" s="5">
        <v>144.19</v>
      </c>
      <c r="K3165" s="5" t="s">
        <v>12</v>
      </c>
      <c r="L3165" s="5" t="s">
        <v>10</v>
      </c>
      <c r="M3165">
        <v>-3</v>
      </c>
      <c r="N3165" s="9">
        <v>45188.212071759262</v>
      </c>
    </row>
    <row r="3166" spans="1:14" x14ac:dyDescent="0.3">
      <c r="A3166" s="2">
        <v>5108704843</v>
      </c>
      <c r="B3166" s="3">
        <v>10951674</v>
      </c>
      <c r="C3166" t="str">
        <f>_xlfn.XLOOKUP(B3166,blinkit_customers!A:A,blinkit_customers!B:B," ")</f>
        <v>Anmol Lad</v>
      </c>
      <c r="D3166" t="str">
        <f>_xlfn.XLOOKUP(B3166, blinkit_customers!A:A,blinkit_customers!I:I, " ")</f>
        <v>Inactive</v>
      </c>
      <c r="E3166">
        <f>_xlfn.XLOOKUP(A3166,blinkit_order_items[order_id],blinkit_order_items[product_id])</f>
        <v>57405</v>
      </c>
      <c r="F3166" t="str">
        <f>_xlfn.XLOOKUP(E3166,blinkit_products[product_id],blinkit_products[product_name])</f>
        <v>Baby Food</v>
      </c>
      <c r="G3166" t="str">
        <f>_xlfn.XLOOKUP(E3166,blinkit_products[product_id],blinkit_products[category])</f>
        <v>Baby Care</v>
      </c>
      <c r="H3166">
        <f>_xlfn.XLOOKUP(A3166,blinkit_order_items[order_id],blinkit_order_items[quantity])</f>
        <v>2</v>
      </c>
      <c r="I3166">
        <f>_xlfn.XLOOKUP(A3166,blinkit_order_items[order_id],blinkit_order_items[unit_price])</f>
        <v>607.66999999999996</v>
      </c>
      <c r="J3166" s="3">
        <v>1179.0999999999999</v>
      </c>
      <c r="K3166" s="3" t="s">
        <v>15</v>
      </c>
      <c r="L3166" s="3" t="s">
        <v>10</v>
      </c>
      <c r="M3166">
        <v>5</v>
      </c>
      <c r="N3166" s="8">
        <v>45386.616435185184</v>
      </c>
    </row>
    <row r="3167" spans="1:14" x14ac:dyDescent="0.3">
      <c r="A3167" s="4">
        <v>8049805410</v>
      </c>
      <c r="B3167" s="5">
        <v>23098216</v>
      </c>
      <c r="C3167" t="str">
        <f>_xlfn.XLOOKUP(B3167,blinkit_customers!A:A,blinkit_customers!B:B," ")</f>
        <v>Ladli Chhabra</v>
      </c>
      <c r="D3167" t="str">
        <f>_xlfn.XLOOKUP(B3167, blinkit_customers!A:A,blinkit_customers!I:I, " ")</f>
        <v>New</v>
      </c>
      <c r="E3167">
        <f>_xlfn.XLOOKUP(A3167,blinkit_order_items[order_id],blinkit_order_items[product_id])</f>
        <v>378287</v>
      </c>
      <c r="F3167" t="str">
        <f>_xlfn.XLOOKUP(E3167,blinkit_products[product_id],blinkit_products[product_name])</f>
        <v>Lemonade</v>
      </c>
      <c r="G3167" t="str">
        <f>_xlfn.XLOOKUP(E3167,blinkit_products[product_id],blinkit_products[category])</f>
        <v>Cold Drinks &amp; Juices</v>
      </c>
      <c r="H3167">
        <f>_xlfn.XLOOKUP(A3167,blinkit_order_items[order_id],blinkit_order_items[quantity])</f>
        <v>3</v>
      </c>
      <c r="I3167">
        <f>_xlfn.XLOOKUP(A3167,blinkit_order_items[order_id],blinkit_order_items[unit_price])</f>
        <v>332.84</v>
      </c>
      <c r="J3167" s="5">
        <v>3823.81</v>
      </c>
      <c r="K3167" s="5" t="s">
        <v>11</v>
      </c>
      <c r="L3167" s="5" t="s">
        <v>16</v>
      </c>
      <c r="M3167">
        <v>26</v>
      </c>
      <c r="N3167" s="9">
        <v>45562.772222222222</v>
      </c>
    </row>
    <row r="3168" spans="1:14" x14ac:dyDescent="0.3">
      <c r="A3168" s="2">
        <v>4711642504</v>
      </c>
      <c r="B3168" s="3">
        <v>76850859</v>
      </c>
      <c r="C3168" t="str">
        <f>_xlfn.XLOOKUP(B3168,blinkit_customers!A:A,blinkit_customers!B:B," ")</f>
        <v>Harita Bir</v>
      </c>
      <c r="D3168" t="str">
        <f>_xlfn.XLOOKUP(B3168, blinkit_customers!A:A,blinkit_customers!I:I, " ")</f>
        <v>Inactive</v>
      </c>
      <c r="E3168">
        <f>_xlfn.XLOOKUP(A3168,blinkit_order_items[order_id],blinkit_order_items[product_id])</f>
        <v>349294</v>
      </c>
      <c r="F3168" t="str">
        <f>_xlfn.XLOOKUP(E3168,blinkit_products[product_id],blinkit_products[product_name])</f>
        <v>Onions</v>
      </c>
      <c r="G3168" t="str">
        <f>_xlfn.XLOOKUP(E3168,blinkit_products[product_id],blinkit_products[category])</f>
        <v>Fruits &amp; Vegetables</v>
      </c>
      <c r="H3168">
        <f>_xlfn.XLOOKUP(A3168,blinkit_order_items[order_id],blinkit_order_items[quantity])</f>
        <v>2</v>
      </c>
      <c r="I3168">
        <f>_xlfn.XLOOKUP(A3168,blinkit_order_items[order_id],blinkit_order_items[unit_price])</f>
        <v>934.75</v>
      </c>
      <c r="J3168" s="3">
        <v>2497.92</v>
      </c>
      <c r="K3168" s="3" t="s">
        <v>13</v>
      </c>
      <c r="L3168" s="3" t="s">
        <v>10</v>
      </c>
      <c r="M3168">
        <v>5</v>
      </c>
      <c r="N3168" s="8">
        <v>45519.560312499998</v>
      </c>
    </row>
    <row r="3169" spans="1:14" x14ac:dyDescent="0.3">
      <c r="A3169" s="4">
        <v>8952094523</v>
      </c>
      <c r="B3169" s="5">
        <v>85626346</v>
      </c>
      <c r="C3169" t="str">
        <f>_xlfn.XLOOKUP(B3169,blinkit_customers!A:A,blinkit_customers!B:B," ")</f>
        <v>Isaiah Gera</v>
      </c>
      <c r="D3169" t="str">
        <f>_xlfn.XLOOKUP(B3169, blinkit_customers!A:A,blinkit_customers!I:I, " ")</f>
        <v>Regular</v>
      </c>
      <c r="E3169">
        <f>_xlfn.XLOOKUP(A3169,blinkit_order_items[order_id],blinkit_order_items[product_id])</f>
        <v>654623</v>
      </c>
      <c r="F3169" t="str">
        <f>_xlfn.XLOOKUP(E3169,blinkit_products[product_id],blinkit_products[product_name])</f>
        <v>Chips</v>
      </c>
      <c r="G3169" t="str">
        <f>_xlfn.XLOOKUP(E3169,blinkit_products[product_id],blinkit_products[category])</f>
        <v>Snacks &amp; Munchies</v>
      </c>
      <c r="H3169">
        <f>_xlfn.XLOOKUP(A3169,blinkit_order_items[order_id],blinkit_order_items[quantity])</f>
        <v>2</v>
      </c>
      <c r="I3169">
        <f>_xlfn.XLOOKUP(A3169,blinkit_order_items[order_id],blinkit_order_items[unit_price])</f>
        <v>422.14</v>
      </c>
      <c r="J3169" s="5">
        <v>4876.4399999999996</v>
      </c>
      <c r="K3169" s="5" t="s">
        <v>12</v>
      </c>
      <c r="L3169" s="5" t="s">
        <v>14</v>
      </c>
      <c r="M3169">
        <v>11</v>
      </c>
      <c r="N3169" s="9">
        <v>45244.759305555555</v>
      </c>
    </row>
    <row r="3170" spans="1:14" x14ac:dyDescent="0.3">
      <c r="A3170" s="2">
        <v>4285784267</v>
      </c>
      <c r="B3170" s="3">
        <v>82169898</v>
      </c>
      <c r="C3170" t="str">
        <f>_xlfn.XLOOKUP(B3170,blinkit_customers!A:A,blinkit_customers!B:B," ")</f>
        <v>Bhavna Pau</v>
      </c>
      <c r="D3170" t="str">
        <f>_xlfn.XLOOKUP(B3170, blinkit_customers!A:A,blinkit_customers!I:I, " ")</f>
        <v>Premium</v>
      </c>
      <c r="E3170">
        <f>_xlfn.XLOOKUP(A3170,blinkit_order_items[order_id],blinkit_order_items[product_id])</f>
        <v>36412</v>
      </c>
      <c r="F3170" t="str">
        <f>_xlfn.XLOOKUP(E3170,blinkit_products[product_id],blinkit_products[product_name])</f>
        <v>Dish Soap</v>
      </c>
      <c r="G3170" t="str">
        <f>_xlfn.XLOOKUP(E3170,blinkit_products[product_id],blinkit_products[category])</f>
        <v>Household Care</v>
      </c>
      <c r="H3170">
        <f>_xlfn.XLOOKUP(A3170,blinkit_order_items[order_id],blinkit_order_items[quantity])</f>
        <v>3</v>
      </c>
      <c r="I3170">
        <f>_xlfn.XLOOKUP(A3170,blinkit_order_items[order_id],blinkit_order_items[unit_price])</f>
        <v>397.68</v>
      </c>
      <c r="J3170" s="3">
        <v>2812.89</v>
      </c>
      <c r="K3170" s="3" t="s">
        <v>12</v>
      </c>
      <c r="L3170" s="3" t="s">
        <v>10</v>
      </c>
      <c r="M3170">
        <v>-2</v>
      </c>
      <c r="N3170" s="8">
        <v>45397.778564814813</v>
      </c>
    </row>
    <row r="3171" spans="1:14" x14ac:dyDescent="0.3">
      <c r="A3171" s="4">
        <v>7494670835</v>
      </c>
      <c r="B3171" s="5">
        <v>38728779</v>
      </c>
      <c r="C3171" t="str">
        <f>_xlfn.XLOOKUP(B3171,blinkit_customers!A:A,blinkit_customers!B:B," ")</f>
        <v>Reva Sem</v>
      </c>
      <c r="D3171" t="str">
        <f>_xlfn.XLOOKUP(B3171, blinkit_customers!A:A,blinkit_customers!I:I, " ")</f>
        <v>Regular</v>
      </c>
      <c r="E3171">
        <f>_xlfn.XLOOKUP(A3171,blinkit_order_items[order_id],blinkit_order_items[product_id])</f>
        <v>970529</v>
      </c>
      <c r="F3171" t="str">
        <f>_xlfn.XLOOKUP(E3171,blinkit_products[product_id],blinkit_products[product_name])</f>
        <v>Diapers</v>
      </c>
      <c r="G3171" t="str">
        <f>_xlfn.XLOOKUP(E3171,blinkit_products[product_id],blinkit_products[category])</f>
        <v>Baby Care</v>
      </c>
      <c r="H3171">
        <f>_xlfn.XLOOKUP(A3171,blinkit_order_items[order_id],blinkit_order_items[quantity])</f>
        <v>2</v>
      </c>
      <c r="I3171">
        <f>_xlfn.XLOOKUP(A3171,blinkit_order_items[order_id],blinkit_order_items[unit_price])</f>
        <v>827.44</v>
      </c>
      <c r="J3171" s="5">
        <v>3677.66</v>
      </c>
      <c r="K3171" s="5" t="s">
        <v>11</v>
      </c>
      <c r="L3171" s="5" t="s">
        <v>10</v>
      </c>
      <c r="M3171">
        <v>3</v>
      </c>
      <c r="N3171" s="9">
        <v>45309.015532407408</v>
      </c>
    </row>
    <row r="3172" spans="1:14" x14ac:dyDescent="0.3">
      <c r="A3172" s="2">
        <v>7667090453</v>
      </c>
      <c r="B3172" s="3">
        <v>66135710</v>
      </c>
      <c r="C3172" t="str">
        <f>_xlfn.XLOOKUP(B3172,blinkit_customers!A:A,blinkit_customers!B:B," ")</f>
        <v>Zayan Thakkar</v>
      </c>
      <c r="D3172" t="str">
        <f>_xlfn.XLOOKUP(B3172, blinkit_customers!A:A,blinkit_customers!I:I, " ")</f>
        <v>New</v>
      </c>
      <c r="E3172">
        <f>_xlfn.XLOOKUP(A3172,blinkit_order_items[order_id],blinkit_order_items[product_id])</f>
        <v>448752</v>
      </c>
      <c r="F3172" t="str">
        <f>_xlfn.XLOOKUP(E3172,blinkit_products[product_id],blinkit_products[product_name])</f>
        <v>Toilet Cleaner</v>
      </c>
      <c r="G3172" t="str">
        <f>_xlfn.XLOOKUP(E3172,blinkit_products[product_id],blinkit_products[category])</f>
        <v>Household Care</v>
      </c>
      <c r="H3172">
        <f>_xlfn.XLOOKUP(A3172,blinkit_order_items[order_id],blinkit_order_items[quantity])</f>
        <v>1</v>
      </c>
      <c r="I3172">
        <f>_xlfn.XLOOKUP(A3172,blinkit_order_items[order_id],blinkit_order_items[unit_price])</f>
        <v>160.07</v>
      </c>
      <c r="J3172" s="3">
        <v>852.81</v>
      </c>
      <c r="K3172" s="3" t="s">
        <v>13</v>
      </c>
      <c r="L3172" s="3" t="s">
        <v>10</v>
      </c>
      <c r="M3172">
        <v>1</v>
      </c>
      <c r="N3172" s="8">
        <v>45100.979629629626</v>
      </c>
    </row>
    <row r="3173" spans="1:14" x14ac:dyDescent="0.3">
      <c r="A3173" s="4">
        <v>2193572534</v>
      </c>
      <c r="B3173" s="5">
        <v>19682060</v>
      </c>
      <c r="C3173" t="str">
        <f>_xlfn.XLOOKUP(B3173,blinkit_customers!A:A,blinkit_customers!B:B," ")</f>
        <v>Hamsini Swamy</v>
      </c>
      <c r="D3173" t="str">
        <f>_xlfn.XLOOKUP(B3173, blinkit_customers!A:A,blinkit_customers!I:I, " ")</f>
        <v>Inactive</v>
      </c>
      <c r="E3173">
        <f>_xlfn.XLOOKUP(A3173,blinkit_order_items[order_id],blinkit_order_items[product_id])</f>
        <v>378287</v>
      </c>
      <c r="F3173" t="str">
        <f>_xlfn.XLOOKUP(E3173,blinkit_products[product_id],blinkit_products[product_name])</f>
        <v>Lemonade</v>
      </c>
      <c r="G3173" t="str">
        <f>_xlfn.XLOOKUP(E3173,blinkit_products[product_id],blinkit_products[category])</f>
        <v>Cold Drinks &amp; Juices</v>
      </c>
      <c r="H3173">
        <f>_xlfn.XLOOKUP(A3173,blinkit_order_items[order_id],blinkit_order_items[quantity])</f>
        <v>1</v>
      </c>
      <c r="I3173">
        <f>_xlfn.XLOOKUP(A3173,blinkit_order_items[order_id],blinkit_order_items[unit_price])</f>
        <v>332.84</v>
      </c>
      <c r="J3173" s="5">
        <v>2801.84</v>
      </c>
      <c r="K3173" s="5" t="s">
        <v>12</v>
      </c>
      <c r="L3173" s="5" t="s">
        <v>16</v>
      </c>
      <c r="M3173">
        <v>28</v>
      </c>
      <c r="N3173" s="9">
        <v>45011.329189814816</v>
      </c>
    </row>
    <row r="3174" spans="1:14" x14ac:dyDescent="0.3">
      <c r="A3174" s="2">
        <v>5357089776</v>
      </c>
      <c r="B3174" s="3">
        <v>44223796</v>
      </c>
      <c r="C3174" t="str">
        <f>_xlfn.XLOOKUP(B3174,blinkit_customers!A:A,blinkit_customers!B:B," ")</f>
        <v>Bakhshi Lad</v>
      </c>
      <c r="D3174" t="str">
        <f>_xlfn.XLOOKUP(B3174, blinkit_customers!A:A,blinkit_customers!I:I, " ")</f>
        <v>Regular</v>
      </c>
      <c r="E3174">
        <f>_xlfn.XLOOKUP(A3174,blinkit_order_items[order_id],blinkit_order_items[product_id])</f>
        <v>490939</v>
      </c>
      <c r="F3174" t="str">
        <f>_xlfn.XLOOKUP(E3174,blinkit_products[product_id],blinkit_products[product_name])</f>
        <v>Lotion</v>
      </c>
      <c r="G3174" t="str">
        <f>_xlfn.XLOOKUP(E3174,blinkit_products[product_id],blinkit_products[category])</f>
        <v>Personal Care</v>
      </c>
      <c r="H3174">
        <f>_xlfn.XLOOKUP(A3174,blinkit_order_items[order_id],blinkit_order_items[quantity])</f>
        <v>3</v>
      </c>
      <c r="I3174">
        <f>_xlfn.XLOOKUP(A3174,blinkit_order_items[order_id],blinkit_order_items[unit_price])</f>
        <v>80.25</v>
      </c>
      <c r="J3174" s="3">
        <v>3880.92</v>
      </c>
      <c r="K3174" s="3" t="s">
        <v>12</v>
      </c>
      <c r="L3174" s="3" t="s">
        <v>10</v>
      </c>
      <c r="M3174">
        <v>2</v>
      </c>
      <c r="N3174" s="8">
        <v>45565.986678240741</v>
      </c>
    </row>
    <row r="3175" spans="1:14" x14ac:dyDescent="0.3">
      <c r="A3175" s="4">
        <v>1191016829</v>
      </c>
      <c r="B3175" s="5">
        <v>51661209</v>
      </c>
      <c r="C3175" t="str">
        <f>_xlfn.XLOOKUP(B3175,blinkit_customers!A:A,blinkit_customers!B:B," ")</f>
        <v>Vasana Chandran</v>
      </c>
      <c r="D3175" t="str">
        <f>_xlfn.XLOOKUP(B3175, blinkit_customers!A:A,blinkit_customers!I:I, " ")</f>
        <v>New</v>
      </c>
      <c r="E3175">
        <f>_xlfn.XLOOKUP(A3175,blinkit_order_items[order_id],blinkit_order_items[product_id])</f>
        <v>435929</v>
      </c>
      <c r="F3175" t="str">
        <f>_xlfn.XLOOKUP(E3175,blinkit_products[product_id],blinkit_products[product_name])</f>
        <v>Toilet Cleaner</v>
      </c>
      <c r="G3175" t="str">
        <f>_xlfn.XLOOKUP(E3175,blinkit_products[product_id],blinkit_products[category])</f>
        <v>Household Care</v>
      </c>
      <c r="H3175">
        <f>_xlfn.XLOOKUP(A3175,blinkit_order_items[order_id],blinkit_order_items[quantity])</f>
        <v>3</v>
      </c>
      <c r="I3175">
        <f>_xlfn.XLOOKUP(A3175,blinkit_order_items[order_id],blinkit_order_items[unit_price])</f>
        <v>856.89</v>
      </c>
      <c r="J3175" s="5">
        <v>2000.2</v>
      </c>
      <c r="K3175" s="5" t="s">
        <v>15</v>
      </c>
      <c r="L3175" s="5" t="s">
        <v>14</v>
      </c>
      <c r="M3175">
        <v>14</v>
      </c>
      <c r="N3175" s="9">
        <v>45104.848657407405</v>
      </c>
    </row>
    <row r="3176" spans="1:14" x14ac:dyDescent="0.3">
      <c r="A3176" s="2">
        <v>549484032</v>
      </c>
      <c r="B3176" s="3">
        <v>79206969</v>
      </c>
      <c r="C3176" t="str">
        <f>_xlfn.XLOOKUP(B3176,blinkit_customers!A:A,blinkit_customers!B:B," ")</f>
        <v>Aadi Bains</v>
      </c>
      <c r="D3176" t="str">
        <f>_xlfn.XLOOKUP(B3176, blinkit_customers!A:A,blinkit_customers!I:I, " ")</f>
        <v>Regular</v>
      </c>
      <c r="E3176">
        <f>_xlfn.XLOOKUP(A3176,blinkit_order_items[order_id],blinkit_order_items[product_id])</f>
        <v>903336</v>
      </c>
      <c r="F3176" t="str">
        <f>_xlfn.XLOOKUP(E3176,blinkit_products[product_id],blinkit_products[product_name])</f>
        <v>Pulses</v>
      </c>
      <c r="G3176" t="str">
        <f>_xlfn.XLOOKUP(E3176,blinkit_products[product_id],blinkit_products[category])</f>
        <v>Grocery &amp; Staples</v>
      </c>
      <c r="H3176">
        <f>_xlfn.XLOOKUP(A3176,blinkit_order_items[order_id],blinkit_order_items[quantity])</f>
        <v>2</v>
      </c>
      <c r="I3176">
        <f>_xlfn.XLOOKUP(A3176,blinkit_order_items[order_id],blinkit_order_items[unit_price])</f>
        <v>551.88</v>
      </c>
      <c r="J3176" s="3">
        <v>3436.16</v>
      </c>
      <c r="K3176" s="3" t="s">
        <v>13</v>
      </c>
      <c r="L3176" s="3" t="s">
        <v>10</v>
      </c>
      <c r="M3176">
        <v>2</v>
      </c>
      <c r="N3176" s="8">
        <v>45029.347893518519</v>
      </c>
    </row>
    <row r="3177" spans="1:14" x14ac:dyDescent="0.3">
      <c r="A3177" s="4">
        <v>8164076900</v>
      </c>
      <c r="B3177" s="5">
        <v>91408854</v>
      </c>
      <c r="C3177" t="str">
        <f>_xlfn.XLOOKUP(B3177,blinkit_customers!A:A,blinkit_customers!B:B," ")</f>
        <v>Warinder Virk</v>
      </c>
      <c r="D3177" t="str">
        <f>_xlfn.XLOOKUP(B3177, blinkit_customers!A:A,blinkit_customers!I:I, " ")</f>
        <v>New</v>
      </c>
      <c r="E3177">
        <f>_xlfn.XLOOKUP(A3177,blinkit_order_items[order_id],blinkit_order_items[product_id])</f>
        <v>991434</v>
      </c>
      <c r="F3177" t="str">
        <f>_xlfn.XLOOKUP(E3177,blinkit_products[product_id],blinkit_products[product_name])</f>
        <v>Cookies</v>
      </c>
      <c r="G3177" t="str">
        <f>_xlfn.XLOOKUP(E3177,blinkit_products[product_id],blinkit_products[category])</f>
        <v>Snacks &amp; Munchies</v>
      </c>
      <c r="H3177">
        <f>_xlfn.XLOOKUP(A3177,blinkit_order_items[order_id],blinkit_order_items[quantity])</f>
        <v>2</v>
      </c>
      <c r="I3177">
        <f>_xlfn.XLOOKUP(A3177,blinkit_order_items[order_id],blinkit_order_items[unit_price])</f>
        <v>237.62</v>
      </c>
      <c r="J3177" s="5">
        <v>4033.94</v>
      </c>
      <c r="K3177" s="5" t="s">
        <v>15</v>
      </c>
      <c r="L3177" s="5" t="s">
        <v>14</v>
      </c>
      <c r="M3177">
        <v>8</v>
      </c>
      <c r="N3177" s="9">
        <v>45095.004074074073</v>
      </c>
    </row>
    <row r="3178" spans="1:14" x14ac:dyDescent="0.3">
      <c r="A3178" s="2">
        <v>7136165651</v>
      </c>
      <c r="B3178" s="3">
        <v>59485034</v>
      </c>
      <c r="C3178" t="str">
        <f>_xlfn.XLOOKUP(B3178,blinkit_customers!A:A,blinkit_customers!B:B," ")</f>
        <v>Dominic Sidhu</v>
      </c>
      <c r="D3178" t="str">
        <f>_xlfn.XLOOKUP(B3178, blinkit_customers!A:A,blinkit_customers!I:I, " ")</f>
        <v>New</v>
      </c>
      <c r="E3178">
        <f>_xlfn.XLOOKUP(A3178,blinkit_order_items[order_id],blinkit_order_items[product_id])</f>
        <v>336847</v>
      </c>
      <c r="F3178" t="str">
        <f>_xlfn.XLOOKUP(E3178,blinkit_products[product_id],blinkit_products[product_name])</f>
        <v>Toilet Cleaner</v>
      </c>
      <c r="G3178" t="str">
        <f>_xlfn.XLOOKUP(E3178,blinkit_products[product_id],blinkit_products[category])</f>
        <v>Household Care</v>
      </c>
      <c r="H3178">
        <f>_xlfn.XLOOKUP(A3178,blinkit_order_items[order_id],blinkit_order_items[quantity])</f>
        <v>3</v>
      </c>
      <c r="I3178">
        <f>_xlfn.XLOOKUP(A3178,blinkit_order_items[order_id],blinkit_order_items[unit_price])</f>
        <v>936.98</v>
      </c>
      <c r="J3178" s="3">
        <v>5318.71</v>
      </c>
      <c r="K3178" s="3" t="s">
        <v>11</v>
      </c>
      <c r="L3178" s="3" t="s">
        <v>10</v>
      </c>
      <c r="M3178">
        <v>3</v>
      </c>
      <c r="N3178" s="8">
        <v>45565.534988425927</v>
      </c>
    </row>
    <row r="3179" spans="1:14" x14ac:dyDescent="0.3">
      <c r="A3179" s="4">
        <v>5368349643</v>
      </c>
      <c r="B3179" s="5">
        <v>46504355</v>
      </c>
      <c r="C3179" t="str">
        <f>_xlfn.XLOOKUP(B3179,blinkit_customers!A:A,blinkit_customers!B:B," ")</f>
        <v>Ridhi Oak</v>
      </c>
      <c r="D3179" t="str">
        <f>_xlfn.XLOOKUP(B3179, blinkit_customers!A:A,blinkit_customers!I:I, " ")</f>
        <v>Regular</v>
      </c>
      <c r="E3179">
        <f>_xlfn.XLOOKUP(A3179,blinkit_order_items[order_id],blinkit_order_items[product_id])</f>
        <v>487931</v>
      </c>
      <c r="F3179" t="str">
        <f>_xlfn.XLOOKUP(E3179,blinkit_products[product_id],blinkit_products[product_name])</f>
        <v>Sugar</v>
      </c>
      <c r="G3179" t="str">
        <f>_xlfn.XLOOKUP(E3179,blinkit_products[product_id],blinkit_products[category])</f>
        <v>Grocery &amp; Staples</v>
      </c>
      <c r="H3179">
        <f>_xlfn.XLOOKUP(A3179,blinkit_order_items[order_id],blinkit_order_items[quantity])</f>
        <v>3</v>
      </c>
      <c r="I3179">
        <f>_xlfn.XLOOKUP(A3179,blinkit_order_items[order_id],blinkit_order_items[unit_price])</f>
        <v>709.08</v>
      </c>
      <c r="J3179" s="5">
        <v>3673.15</v>
      </c>
      <c r="K3179" s="5" t="s">
        <v>13</v>
      </c>
      <c r="L3179" s="5" t="s">
        <v>16</v>
      </c>
      <c r="M3179">
        <v>28</v>
      </c>
      <c r="N3179" s="9">
        <v>45068.377905092595</v>
      </c>
    </row>
    <row r="3180" spans="1:14" x14ac:dyDescent="0.3">
      <c r="A3180" s="2">
        <v>6965901435</v>
      </c>
      <c r="B3180" s="3">
        <v>33741801</v>
      </c>
      <c r="C3180" t="str">
        <f>_xlfn.XLOOKUP(B3180,blinkit_customers!A:A,blinkit_customers!B:B," ")</f>
        <v>Girindra Nadig</v>
      </c>
      <c r="D3180" t="str">
        <f>_xlfn.XLOOKUP(B3180, blinkit_customers!A:A,blinkit_customers!I:I, " ")</f>
        <v>New</v>
      </c>
      <c r="E3180">
        <f>_xlfn.XLOOKUP(A3180,blinkit_order_items[order_id],blinkit_order_items[product_id])</f>
        <v>94225</v>
      </c>
      <c r="F3180" t="str">
        <f>_xlfn.XLOOKUP(E3180,blinkit_products[product_id],blinkit_products[product_name])</f>
        <v>Toilet Cleaner</v>
      </c>
      <c r="G3180" t="str">
        <f>_xlfn.XLOOKUP(E3180,blinkit_products[product_id],blinkit_products[category])</f>
        <v>Household Care</v>
      </c>
      <c r="H3180">
        <f>_xlfn.XLOOKUP(A3180,blinkit_order_items[order_id],blinkit_order_items[quantity])</f>
        <v>3</v>
      </c>
      <c r="I3180">
        <f>_xlfn.XLOOKUP(A3180,blinkit_order_items[order_id],blinkit_order_items[unit_price])</f>
        <v>77.11</v>
      </c>
      <c r="J3180" s="3">
        <v>2324.4299999999998</v>
      </c>
      <c r="K3180" s="3" t="s">
        <v>12</v>
      </c>
      <c r="L3180" s="3" t="s">
        <v>10</v>
      </c>
      <c r="M3180">
        <v>-3</v>
      </c>
      <c r="N3180" s="8">
        <v>45581.654340277775</v>
      </c>
    </row>
    <row r="3181" spans="1:14" x14ac:dyDescent="0.3">
      <c r="A3181" s="4">
        <v>6687307827</v>
      </c>
      <c r="B3181" s="5">
        <v>88532418</v>
      </c>
      <c r="C3181" t="str">
        <f>_xlfn.XLOOKUP(B3181,blinkit_customers!A:A,blinkit_customers!B:B," ")</f>
        <v>Ansh Bahl</v>
      </c>
      <c r="D3181" t="str">
        <f>_xlfn.XLOOKUP(B3181, blinkit_customers!A:A,blinkit_customers!I:I, " ")</f>
        <v>New</v>
      </c>
      <c r="E3181">
        <f>_xlfn.XLOOKUP(A3181,blinkit_order_items[order_id],blinkit_order_items[product_id])</f>
        <v>706112</v>
      </c>
      <c r="F3181" t="str">
        <f>_xlfn.XLOOKUP(E3181,blinkit_products[product_id],blinkit_products[product_name])</f>
        <v>Vitamins</v>
      </c>
      <c r="G3181" t="str">
        <f>_xlfn.XLOOKUP(E3181,blinkit_products[product_id],blinkit_products[category])</f>
        <v>Pharmacy</v>
      </c>
      <c r="H3181">
        <f>_xlfn.XLOOKUP(A3181,blinkit_order_items[order_id],blinkit_order_items[quantity])</f>
        <v>2</v>
      </c>
      <c r="I3181">
        <f>_xlfn.XLOOKUP(A3181,blinkit_order_items[order_id],blinkit_order_items[unit_price])</f>
        <v>478.79</v>
      </c>
      <c r="J3181" s="5">
        <v>2084.52</v>
      </c>
      <c r="K3181" s="5" t="s">
        <v>15</v>
      </c>
      <c r="L3181" s="5" t="s">
        <v>10</v>
      </c>
      <c r="M3181">
        <v>5</v>
      </c>
      <c r="N3181" s="9">
        <v>45035.590740740743</v>
      </c>
    </row>
    <row r="3182" spans="1:14" x14ac:dyDescent="0.3">
      <c r="A3182" s="2">
        <v>475294138</v>
      </c>
      <c r="B3182" s="3">
        <v>31084686</v>
      </c>
      <c r="C3182" t="str">
        <f>_xlfn.XLOOKUP(B3182,blinkit_customers!A:A,blinkit_customers!B:B," ")</f>
        <v>Jai Ramaswamy</v>
      </c>
      <c r="D3182" t="str">
        <f>_xlfn.XLOOKUP(B3182, blinkit_customers!A:A,blinkit_customers!I:I, " ")</f>
        <v>Regular</v>
      </c>
      <c r="E3182">
        <f>_xlfn.XLOOKUP(A3182,blinkit_order_items[order_id],blinkit_order_items[product_id])</f>
        <v>63769</v>
      </c>
      <c r="F3182" t="str">
        <f>_xlfn.XLOOKUP(E3182,blinkit_products[product_id],blinkit_products[product_name])</f>
        <v>Lotion</v>
      </c>
      <c r="G3182" t="str">
        <f>_xlfn.XLOOKUP(E3182,blinkit_products[product_id],blinkit_products[category])</f>
        <v>Personal Care</v>
      </c>
      <c r="H3182">
        <f>_xlfn.XLOOKUP(A3182,blinkit_order_items[order_id],blinkit_order_items[quantity])</f>
        <v>2</v>
      </c>
      <c r="I3182">
        <f>_xlfn.XLOOKUP(A3182,blinkit_order_items[order_id],blinkit_order_items[unit_price])</f>
        <v>878.07</v>
      </c>
      <c r="J3182" s="3">
        <v>2500.69</v>
      </c>
      <c r="K3182" s="3" t="s">
        <v>13</v>
      </c>
      <c r="L3182" s="3" t="s">
        <v>10</v>
      </c>
      <c r="M3182">
        <v>1</v>
      </c>
      <c r="N3182" s="8">
        <v>45289.730868055558</v>
      </c>
    </row>
    <row r="3183" spans="1:14" x14ac:dyDescent="0.3">
      <c r="A3183" s="4">
        <v>9047534059</v>
      </c>
      <c r="B3183" s="5">
        <v>41647393</v>
      </c>
      <c r="C3183" t="str">
        <f>_xlfn.XLOOKUP(B3183,blinkit_customers!A:A,blinkit_customers!B:B," ")</f>
        <v>Simon Padmanabhan</v>
      </c>
      <c r="D3183" t="str">
        <f>_xlfn.XLOOKUP(B3183, blinkit_customers!A:A,blinkit_customers!I:I, " ")</f>
        <v>Inactive</v>
      </c>
      <c r="E3183">
        <f>_xlfn.XLOOKUP(A3183,blinkit_order_items[order_id],blinkit_order_items[product_id])</f>
        <v>673058</v>
      </c>
      <c r="F3183" t="str">
        <f>_xlfn.XLOOKUP(E3183,blinkit_products[product_id],blinkit_products[product_name])</f>
        <v>Cough Syrup</v>
      </c>
      <c r="G3183" t="str">
        <f>_xlfn.XLOOKUP(E3183,blinkit_products[product_id],blinkit_products[category])</f>
        <v>Pharmacy</v>
      </c>
      <c r="H3183">
        <f>_xlfn.XLOOKUP(A3183,blinkit_order_items[order_id],blinkit_order_items[quantity])</f>
        <v>3</v>
      </c>
      <c r="I3183">
        <f>_xlfn.XLOOKUP(A3183,blinkit_order_items[order_id],blinkit_order_items[unit_price])</f>
        <v>765.76</v>
      </c>
      <c r="J3183" s="5">
        <v>1074</v>
      </c>
      <c r="K3183" s="5" t="s">
        <v>12</v>
      </c>
      <c r="L3183" s="5" t="s">
        <v>10</v>
      </c>
      <c r="M3183">
        <v>4</v>
      </c>
      <c r="N3183" s="9">
        <v>45268.584664351853</v>
      </c>
    </row>
    <row r="3184" spans="1:14" x14ac:dyDescent="0.3">
      <c r="A3184" s="2">
        <v>2807487047</v>
      </c>
      <c r="B3184" s="3">
        <v>90448312</v>
      </c>
      <c r="C3184" t="str">
        <f>_xlfn.XLOOKUP(B3184,blinkit_customers!A:A,blinkit_customers!B:B," ")</f>
        <v>Chandani Tata</v>
      </c>
      <c r="D3184" t="str">
        <f>_xlfn.XLOOKUP(B3184, blinkit_customers!A:A,blinkit_customers!I:I, " ")</f>
        <v>Inactive</v>
      </c>
      <c r="E3184">
        <f>_xlfn.XLOOKUP(A3184,blinkit_order_items[order_id],blinkit_order_items[product_id])</f>
        <v>992178</v>
      </c>
      <c r="F3184" t="str">
        <f>_xlfn.XLOOKUP(E3184,blinkit_products[product_id],blinkit_products[product_name])</f>
        <v>Pain Reliever</v>
      </c>
      <c r="G3184" t="str">
        <f>_xlfn.XLOOKUP(E3184,blinkit_products[product_id],blinkit_products[category])</f>
        <v>Pharmacy</v>
      </c>
      <c r="H3184">
        <f>_xlfn.XLOOKUP(A3184,blinkit_order_items[order_id],blinkit_order_items[quantity])</f>
        <v>3</v>
      </c>
      <c r="I3184">
        <f>_xlfn.XLOOKUP(A3184,blinkit_order_items[order_id],blinkit_order_items[unit_price])</f>
        <v>632.42999999999995</v>
      </c>
      <c r="J3184" s="3">
        <v>3868.21</v>
      </c>
      <c r="K3184" s="3" t="s">
        <v>15</v>
      </c>
      <c r="L3184" s="3" t="s">
        <v>10</v>
      </c>
      <c r="M3184">
        <v>2</v>
      </c>
      <c r="N3184" s="8">
        <v>45599.563020833331</v>
      </c>
    </row>
    <row r="3185" spans="1:14" x14ac:dyDescent="0.3">
      <c r="A3185" s="4">
        <v>5840148195</v>
      </c>
      <c r="B3185" s="5">
        <v>66269844</v>
      </c>
      <c r="C3185" t="str">
        <f>_xlfn.XLOOKUP(B3185,blinkit_customers!A:A,blinkit_customers!B:B," ")</f>
        <v>Harshil Edwin</v>
      </c>
      <c r="D3185" t="str">
        <f>_xlfn.XLOOKUP(B3185, blinkit_customers!A:A,blinkit_customers!I:I, " ")</f>
        <v>Premium</v>
      </c>
      <c r="E3185">
        <f>_xlfn.XLOOKUP(A3185,blinkit_order_items[order_id],blinkit_order_items[product_id])</f>
        <v>613942</v>
      </c>
      <c r="F3185" t="str">
        <f>_xlfn.XLOOKUP(E3185,blinkit_products[product_id],blinkit_products[product_name])</f>
        <v>Pet Treats</v>
      </c>
      <c r="G3185" t="str">
        <f>_xlfn.XLOOKUP(E3185,blinkit_products[product_id],blinkit_products[category])</f>
        <v>Pet Care</v>
      </c>
      <c r="H3185">
        <f>_xlfn.XLOOKUP(A3185,blinkit_order_items[order_id],blinkit_order_items[quantity])</f>
        <v>2</v>
      </c>
      <c r="I3185">
        <f>_xlfn.XLOOKUP(A3185,blinkit_order_items[order_id],blinkit_order_items[unit_price])</f>
        <v>545</v>
      </c>
      <c r="J3185" s="5">
        <v>1688.23</v>
      </c>
      <c r="K3185" s="5" t="s">
        <v>15</v>
      </c>
      <c r="L3185" s="5" t="s">
        <v>10</v>
      </c>
      <c r="M3185">
        <v>-1</v>
      </c>
      <c r="N3185" s="9">
        <v>45313.417083333334</v>
      </c>
    </row>
    <row r="3186" spans="1:14" x14ac:dyDescent="0.3">
      <c r="A3186" s="2">
        <v>3758135932</v>
      </c>
      <c r="B3186" s="3">
        <v>77007315</v>
      </c>
      <c r="C3186" t="str">
        <f>_xlfn.XLOOKUP(B3186,blinkit_customers!A:A,blinkit_customers!B:B," ")</f>
        <v>Amara Lad</v>
      </c>
      <c r="D3186" t="str">
        <f>_xlfn.XLOOKUP(B3186, blinkit_customers!A:A,blinkit_customers!I:I, " ")</f>
        <v>Premium</v>
      </c>
      <c r="E3186">
        <f>_xlfn.XLOOKUP(A3186,blinkit_order_items[order_id],blinkit_order_items[product_id])</f>
        <v>306177</v>
      </c>
      <c r="F3186" t="str">
        <f>_xlfn.XLOOKUP(E3186,blinkit_products[product_id],blinkit_products[product_name])</f>
        <v>Frozen Biryani</v>
      </c>
      <c r="G3186" t="str">
        <f>_xlfn.XLOOKUP(E3186,blinkit_products[product_id],blinkit_products[category])</f>
        <v>Instant &amp; Frozen Food</v>
      </c>
      <c r="H3186">
        <f>_xlfn.XLOOKUP(A3186,blinkit_order_items[order_id],blinkit_order_items[quantity])</f>
        <v>3</v>
      </c>
      <c r="I3186">
        <f>_xlfn.XLOOKUP(A3186,blinkit_order_items[order_id],blinkit_order_items[unit_price])</f>
        <v>769.24</v>
      </c>
      <c r="J3186" s="3">
        <v>1629.06</v>
      </c>
      <c r="K3186" s="3" t="s">
        <v>13</v>
      </c>
      <c r="L3186" s="3" t="s">
        <v>10</v>
      </c>
      <c r="M3186">
        <v>3</v>
      </c>
      <c r="N3186" s="8">
        <v>45163.040729166663</v>
      </c>
    </row>
    <row r="3187" spans="1:14" x14ac:dyDescent="0.3">
      <c r="A3187" s="4">
        <v>1978476136</v>
      </c>
      <c r="B3187" s="5">
        <v>97315135</v>
      </c>
      <c r="C3187" t="str">
        <f>_xlfn.XLOOKUP(B3187,blinkit_customers!A:A,blinkit_customers!B:B," ")</f>
        <v>Bhavini Parikh</v>
      </c>
      <c r="D3187" t="str">
        <f>_xlfn.XLOOKUP(B3187, blinkit_customers!A:A,blinkit_customers!I:I, " ")</f>
        <v>New</v>
      </c>
      <c r="E3187">
        <f>_xlfn.XLOOKUP(A3187,blinkit_order_items[order_id],blinkit_order_items[product_id])</f>
        <v>500633</v>
      </c>
      <c r="F3187" t="str">
        <f>_xlfn.XLOOKUP(E3187,blinkit_products[product_id],blinkit_products[product_name])</f>
        <v>Cereal</v>
      </c>
      <c r="G3187" t="str">
        <f>_xlfn.XLOOKUP(E3187,blinkit_products[product_id],blinkit_products[category])</f>
        <v>Dairy &amp; Breakfast</v>
      </c>
      <c r="H3187">
        <f>_xlfn.XLOOKUP(A3187,blinkit_order_items[order_id],blinkit_order_items[quantity])</f>
        <v>2</v>
      </c>
      <c r="I3187">
        <f>_xlfn.XLOOKUP(A3187,blinkit_order_items[order_id],blinkit_order_items[unit_price])</f>
        <v>154.5</v>
      </c>
      <c r="J3187" s="5">
        <v>2183.52</v>
      </c>
      <c r="K3187" s="5" t="s">
        <v>15</v>
      </c>
      <c r="L3187" s="5" t="s">
        <v>10</v>
      </c>
      <c r="M3187">
        <v>1</v>
      </c>
      <c r="N3187" s="9">
        <v>45465.843206018515</v>
      </c>
    </row>
    <row r="3188" spans="1:14" x14ac:dyDescent="0.3">
      <c r="A3188" s="2">
        <v>423648434</v>
      </c>
      <c r="B3188" s="3">
        <v>82989313</v>
      </c>
      <c r="C3188" t="str">
        <f>_xlfn.XLOOKUP(B3188,blinkit_customers!A:A,blinkit_customers!B:B," ")</f>
        <v>Finn Ghose</v>
      </c>
      <c r="D3188" t="str">
        <f>_xlfn.XLOOKUP(B3188, blinkit_customers!A:A,blinkit_customers!I:I, " ")</f>
        <v>Inactive</v>
      </c>
      <c r="E3188">
        <f>_xlfn.XLOOKUP(A3188,blinkit_order_items[order_id],blinkit_order_items[product_id])</f>
        <v>863930</v>
      </c>
      <c r="F3188" t="str">
        <f>_xlfn.XLOOKUP(E3188,blinkit_products[product_id],blinkit_products[product_name])</f>
        <v>Shampoo</v>
      </c>
      <c r="G3188" t="str">
        <f>_xlfn.XLOOKUP(E3188,blinkit_products[product_id],blinkit_products[category])</f>
        <v>Personal Care</v>
      </c>
      <c r="H3188">
        <f>_xlfn.XLOOKUP(A3188,blinkit_order_items[order_id],blinkit_order_items[quantity])</f>
        <v>2</v>
      </c>
      <c r="I3188">
        <f>_xlfn.XLOOKUP(A3188,blinkit_order_items[order_id],blinkit_order_items[unit_price])</f>
        <v>242.57</v>
      </c>
      <c r="J3188" s="3">
        <v>3926.19</v>
      </c>
      <c r="K3188" s="3" t="s">
        <v>15</v>
      </c>
      <c r="L3188" s="3" t="s">
        <v>10</v>
      </c>
      <c r="M3188">
        <v>2</v>
      </c>
      <c r="N3188" s="8">
        <v>45595.642696759256</v>
      </c>
    </row>
    <row r="3189" spans="1:14" x14ac:dyDescent="0.3">
      <c r="A3189" s="4">
        <v>7201868330</v>
      </c>
      <c r="B3189" s="5">
        <v>89669139</v>
      </c>
      <c r="C3189" t="str">
        <f>_xlfn.XLOOKUP(B3189,blinkit_customers!A:A,blinkit_customers!B:B," ")</f>
        <v>Bishakha Natarajan</v>
      </c>
      <c r="D3189" t="str">
        <f>_xlfn.XLOOKUP(B3189, blinkit_customers!A:A,blinkit_customers!I:I, " ")</f>
        <v>Premium</v>
      </c>
      <c r="E3189">
        <f>_xlfn.XLOOKUP(A3189,blinkit_order_items[order_id],blinkit_order_items[product_id])</f>
        <v>256783</v>
      </c>
      <c r="F3189" t="str">
        <f>_xlfn.XLOOKUP(E3189,blinkit_products[product_id],blinkit_products[product_name])</f>
        <v>Pet Treats</v>
      </c>
      <c r="G3189" t="str">
        <f>_xlfn.XLOOKUP(E3189,blinkit_products[product_id],blinkit_products[category])</f>
        <v>Pet Care</v>
      </c>
      <c r="H3189">
        <f>_xlfn.XLOOKUP(A3189,blinkit_order_items[order_id],blinkit_order_items[quantity])</f>
        <v>3</v>
      </c>
      <c r="I3189">
        <f>_xlfn.XLOOKUP(A3189,blinkit_order_items[order_id],blinkit_order_items[unit_price])</f>
        <v>906.54</v>
      </c>
      <c r="J3189" s="5">
        <v>1845.31</v>
      </c>
      <c r="K3189" s="5" t="s">
        <v>13</v>
      </c>
      <c r="L3189" s="5" t="s">
        <v>10</v>
      </c>
      <c r="M3189">
        <v>-1</v>
      </c>
      <c r="N3189" s="9">
        <v>45342.871365740742</v>
      </c>
    </row>
    <row r="3190" spans="1:14" x14ac:dyDescent="0.3">
      <c r="A3190" s="2">
        <v>9710106935</v>
      </c>
      <c r="B3190" s="3">
        <v>14458150</v>
      </c>
      <c r="C3190" t="str">
        <f>_xlfn.XLOOKUP(B3190,blinkit_customers!A:A,blinkit_customers!B:B," ")</f>
        <v>Kamya Ratta</v>
      </c>
      <c r="D3190" t="str">
        <f>_xlfn.XLOOKUP(B3190, blinkit_customers!A:A,blinkit_customers!I:I, " ")</f>
        <v>Premium</v>
      </c>
      <c r="E3190">
        <f>_xlfn.XLOOKUP(A3190,blinkit_order_items[order_id],blinkit_order_items[product_id])</f>
        <v>587420</v>
      </c>
      <c r="F3190" t="str">
        <f>_xlfn.XLOOKUP(E3190,blinkit_products[product_id],blinkit_products[product_name])</f>
        <v>Cookies</v>
      </c>
      <c r="G3190" t="str">
        <f>_xlfn.XLOOKUP(E3190,blinkit_products[product_id],blinkit_products[category])</f>
        <v>Snacks &amp; Munchies</v>
      </c>
      <c r="H3190">
        <f>_xlfn.XLOOKUP(A3190,blinkit_order_items[order_id],blinkit_order_items[quantity])</f>
        <v>1</v>
      </c>
      <c r="I3190">
        <f>_xlfn.XLOOKUP(A3190,blinkit_order_items[order_id],blinkit_order_items[unit_price])</f>
        <v>357.42</v>
      </c>
      <c r="J3190" s="3">
        <v>4495.54</v>
      </c>
      <c r="K3190" s="3" t="s">
        <v>12</v>
      </c>
      <c r="L3190" s="3" t="s">
        <v>14</v>
      </c>
      <c r="M3190">
        <v>11</v>
      </c>
      <c r="N3190" s="8">
        <v>45033.650821759256</v>
      </c>
    </row>
    <row r="3191" spans="1:14" x14ac:dyDescent="0.3">
      <c r="A3191" s="4">
        <v>4432235479</v>
      </c>
      <c r="B3191" s="5">
        <v>9278983</v>
      </c>
      <c r="C3191" t="str">
        <f>_xlfn.XLOOKUP(B3191,blinkit_customers!A:A,blinkit_customers!B:B," ")</f>
        <v>Madhav Guha</v>
      </c>
      <c r="D3191" t="str">
        <f>_xlfn.XLOOKUP(B3191, blinkit_customers!A:A,blinkit_customers!I:I, " ")</f>
        <v>Inactive</v>
      </c>
      <c r="E3191">
        <f>_xlfn.XLOOKUP(A3191,blinkit_order_items[order_id],blinkit_order_items[product_id])</f>
        <v>243235</v>
      </c>
      <c r="F3191" t="str">
        <f>_xlfn.XLOOKUP(E3191,blinkit_products[product_id],blinkit_products[product_name])</f>
        <v>Cat Food</v>
      </c>
      <c r="G3191" t="str">
        <f>_xlfn.XLOOKUP(E3191,blinkit_products[product_id],blinkit_products[category])</f>
        <v>Pet Care</v>
      </c>
      <c r="H3191">
        <f>_xlfn.XLOOKUP(A3191,blinkit_order_items[order_id],blinkit_order_items[quantity])</f>
        <v>1</v>
      </c>
      <c r="I3191">
        <f>_xlfn.XLOOKUP(A3191,blinkit_order_items[order_id],blinkit_order_items[unit_price])</f>
        <v>109.03</v>
      </c>
      <c r="J3191" s="5">
        <v>1175.3499999999999</v>
      </c>
      <c r="K3191" s="5" t="s">
        <v>13</v>
      </c>
      <c r="L3191" s="5" t="s">
        <v>10</v>
      </c>
      <c r="M3191">
        <v>1</v>
      </c>
      <c r="N3191" s="9">
        <v>45562.709675925929</v>
      </c>
    </row>
    <row r="3192" spans="1:14" x14ac:dyDescent="0.3">
      <c r="A3192" s="2">
        <v>6951956244</v>
      </c>
      <c r="B3192" s="3">
        <v>60656482</v>
      </c>
      <c r="C3192" t="str">
        <f>_xlfn.XLOOKUP(B3192,blinkit_customers!A:A,blinkit_customers!B:B," ")</f>
        <v>Rajata Purohit</v>
      </c>
      <c r="D3192" t="str">
        <f>_xlfn.XLOOKUP(B3192, blinkit_customers!A:A,blinkit_customers!I:I, " ")</f>
        <v>Inactive</v>
      </c>
      <c r="E3192">
        <f>_xlfn.XLOOKUP(A3192,blinkit_order_items[order_id],blinkit_order_items[product_id])</f>
        <v>473929</v>
      </c>
      <c r="F3192" t="str">
        <f>_xlfn.XLOOKUP(E3192,blinkit_products[product_id],blinkit_products[product_name])</f>
        <v>Carrots</v>
      </c>
      <c r="G3192" t="str">
        <f>_xlfn.XLOOKUP(E3192,blinkit_products[product_id],blinkit_products[category])</f>
        <v>Fruits &amp; Vegetables</v>
      </c>
      <c r="H3192">
        <f>_xlfn.XLOOKUP(A3192,blinkit_order_items[order_id],blinkit_order_items[quantity])</f>
        <v>2</v>
      </c>
      <c r="I3192">
        <f>_xlfn.XLOOKUP(A3192,blinkit_order_items[order_id],blinkit_order_items[unit_price])</f>
        <v>440.19</v>
      </c>
      <c r="J3192" s="3">
        <v>354.91</v>
      </c>
      <c r="K3192" s="3" t="s">
        <v>15</v>
      </c>
      <c r="L3192" s="3" t="s">
        <v>10</v>
      </c>
      <c r="M3192">
        <v>0</v>
      </c>
      <c r="N3192" s="8">
        <v>45229.046759259261</v>
      </c>
    </row>
    <row r="3193" spans="1:14" x14ac:dyDescent="0.3">
      <c r="A3193" s="4">
        <v>378485826</v>
      </c>
      <c r="B3193" s="5">
        <v>75739462</v>
      </c>
      <c r="C3193" t="str">
        <f>_xlfn.XLOOKUP(B3193,blinkit_customers!A:A,blinkit_customers!B:B," ")</f>
        <v>Vasana Ganesh</v>
      </c>
      <c r="D3193" t="str">
        <f>_xlfn.XLOOKUP(B3193, blinkit_customers!A:A,blinkit_customers!I:I, " ")</f>
        <v>Premium</v>
      </c>
      <c r="E3193">
        <f>_xlfn.XLOOKUP(A3193,blinkit_order_items[order_id],blinkit_order_items[product_id])</f>
        <v>555121</v>
      </c>
      <c r="F3193" t="str">
        <f>_xlfn.XLOOKUP(E3193,blinkit_products[product_id],blinkit_products[product_name])</f>
        <v>Carrots</v>
      </c>
      <c r="G3193" t="str">
        <f>_xlfn.XLOOKUP(E3193,blinkit_products[product_id],blinkit_products[category])</f>
        <v>Fruits &amp; Vegetables</v>
      </c>
      <c r="H3193">
        <f>_xlfn.XLOOKUP(A3193,blinkit_order_items[order_id],blinkit_order_items[quantity])</f>
        <v>1</v>
      </c>
      <c r="I3193">
        <f>_xlfn.XLOOKUP(A3193,blinkit_order_items[order_id],blinkit_order_items[unit_price])</f>
        <v>354.91</v>
      </c>
      <c r="J3193" s="5">
        <v>616.45000000000005</v>
      </c>
      <c r="K3193" s="5" t="s">
        <v>12</v>
      </c>
      <c r="L3193" s="5" t="s">
        <v>10</v>
      </c>
      <c r="M3193">
        <v>0</v>
      </c>
      <c r="N3193" s="9">
        <v>45378.496840277781</v>
      </c>
    </row>
    <row r="3194" spans="1:14" x14ac:dyDescent="0.3">
      <c r="A3194" s="2">
        <v>8982211913</v>
      </c>
      <c r="B3194" s="3">
        <v>23984022</v>
      </c>
      <c r="C3194" t="str">
        <f>_xlfn.XLOOKUP(B3194,blinkit_customers!A:A,blinkit_customers!B:B," ")</f>
        <v>Liam Gupta</v>
      </c>
      <c r="D3194" t="str">
        <f>_xlfn.XLOOKUP(B3194, blinkit_customers!A:A,blinkit_customers!I:I, " ")</f>
        <v>Regular</v>
      </c>
      <c r="E3194">
        <f>_xlfn.XLOOKUP(A3194,blinkit_order_items[order_id],blinkit_order_items[product_id])</f>
        <v>992178</v>
      </c>
      <c r="F3194" t="str">
        <f>_xlfn.XLOOKUP(E3194,blinkit_products[product_id],blinkit_products[product_name])</f>
        <v>Pain Reliever</v>
      </c>
      <c r="G3194" t="str">
        <f>_xlfn.XLOOKUP(E3194,blinkit_products[product_id],blinkit_products[category])</f>
        <v>Pharmacy</v>
      </c>
      <c r="H3194">
        <f>_xlfn.XLOOKUP(A3194,blinkit_order_items[order_id],blinkit_order_items[quantity])</f>
        <v>1</v>
      </c>
      <c r="I3194">
        <f>_xlfn.XLOOKUP(A3194,blinkit_order_items[order_id],blinkit_order_items[unit_price])</f>
        <v>632.42999999999995</v>
      </c>
      <c r="J3194" s="3">
        <v>2492.17</v>
      </c>
      <c r="K3194" s="3" t="s">
        <v>11</v>
      </c>
      <c r="L3194" s="3" t="s">
        <v>10</v>
      </c>
      <c r="M3194">
        <v>1</v>
      </c>
      <c r="N3194" s="8">
        <v>45554.751712962963</v>
      </c>
    </row>
    <row r="3195" spans="1:14" x14ac:dyDescent="0.3">
      <c r="A3195" s="4">
        <v>6487868576</v>
      </c>
      <c r="B3195" s="5">
        <v>49136375</v>
      </c>
      <c r="C3195" t="str">
        <f>_xlfn.XLOOKUP(B3195,blinkit_customers!A:A,blinkit_customers!B:B," ")</f>
        <v>Rohan Basak</v>
      </c>
      <c r="D3195" t="str">
        <f>_xlfn.XLOOKUP(B3195, blinkit_customers!A:A,blinkit_customers!I:I, " ")</f>
        <v>Inactive</v>
      </c>
      <c r="E3195">
        <f>_xlfn.XLOOKUP(A3195,blinkit_order_items[order_id],blinkit_order_items[product_id])</f>
        <v>726958</v>
      </c>
      <c r="F3195" t="str">
        <f>_xlfn.XLOOKUP(E3195,blinkit_products[product_id],blinkit_products[product_name])</f>
        <v>Cat Food</v>
      </c>
      <c r="G3195" t="str">
        <f>_xlfn.XLOOKUP(E3195,blinkit_products[product_id],blinkit_products[category])</f>
        <v>Pet Care</v>
      </c>
      <c r="H3195">
        <f>_xlfn.XLOOKUP(A3195,blinkit_order_items[order_id],blinkit_order_items[quantity])</f>
        <v>3</v>
      </c>
      <c r="I3195">
        <f>_xlfn.XLOOKUP(A3195,blinkit_order_items[order_id],blinkit_order_items[unit_price])</f>
        <v>887.48</v>
      </c>
      <c r="J3195" s="5">
        <v>209.59</v>
      </c>
      <c r="K3195" s="5" t="s">
        <v>13</v>
      </c>
      <c r="L3195" s="5" t="s">
        <v>14</v>
      </c>
      <c r="M3195">
        <v>12</v>
      </c>
      <c r="N3195" s="9">
        <v>45224.127812500003</v>
      </c>
    </row>
    <row r="3196" spans="1:14" x14ac:dyDescent="0.3">
      <c r="A3196" s="2">
        <v>2973502797</v>
      </c>
      <c r="B3196" s="3">
        <v>74694186</v>
      </c>
      <c r="C3196" t="str">
        <f>_xlfn.XLOOKUP(B3196,blinkit_customers!A:A,blinkit_customers!B:B," ")</f>
        <v>Nisha Jhaveri</v>
      </c>
      <c r="D3196" t="str">
        <f>_xlfn.XLOOKUP(B3196, blinkit_customers!A:A,blinkit_customers!I:I, " ")</f>
        <v>Inactive</v>
      </c>
      <c r="E3196">
        <f>_xlfn.XLOOKUP(A3196,blinkit_order_items[order_id],blinkit_order_items[product_id])</f>
        <v>51036</v>
      </c>
      <c r="F3196" t="str">
        <f>_xlfn.XLOOKUP(E3196,blinkit_products[product_id],blinkit_products[product_name])</f>
        <v>Baby Food</v>
      </c>
      <c r="G3196" t="str">
        <f>_xlfn.XLOOKUP(E3196,blinkit_products[product_id],blinkit_products[category])</f>
        <v>Baby Care</v>
      </c>
      <c r="H3196">
        <f>_xlfn.XLOOKUP(A3196,blinkit_order_items[order_id],blinkit_order_items[quantity])</f>
        <v>2</v>
      </c>
      <c r="I3196">
        <f>_xlfn.XLOOKUP(A3196,blinkit_order_items[order_id],blinkit_order_items[unit_price])</f>
        <v>931.61</v>
      </c>
      <c r="J3196" s="3">
        <v>5868.92</v>
      </c>
      <c r="K3196" s="3" t="s">
        <v>12</v>
      </c>
      <c r="L3196" s="3" t="s">
        <v>10</v>
      </c>
      <c r="M3196">
        <v>2</v>
      </c>
      <c r="N3196" s="8">
        <v>45445.141250000001</v>
      </c>
    </row>
    <row r="3197" spans="1:14" x14ac:dyDescent="0.3">
      <c r="A3197" s="4">
        <v>4105022903</v>
      </c>
      <c r="B3197" s="5">
        <v>21282544</v>
      </c>
      <c r="C3197" t="str">
        <f>_xlfn.XLOOKUP(B3197,blinkit_customers!A:A,blinkit_customers!B:B," ")</f>
        <v>Warda Basak</v>
      </c>
      <c r="D3197" t="str">
        <f>_xlfn.XLOOKUP(B3197, blinkit_customers!A:A,blinkit_customers!I:I, " ")</f>
        <v>Regular</v>
      </c>
      <c r="E3197">
        <f>_xlfn.XLOOKUP(A3197,blinkit_order_items[order_id],blinkit_order_items[product_id])</f>
        <v>726958</v>
      </c>
      <c r="F3197" t="str">
        <f>_xlfn.XLOOKUP(E3197,blinkit_products[product_id],blinkit_products[product_name])</f>
        <v>Cat Food</v>
      </c>
      <c r="G3197" t="str">
        <f>_xlfn.XLOOKUP(E3197,blinkit_products[product_id],blinkit_products[category])</f>
        <v>Pet Care</v>
      </c>
      <c r="H3197">
        <f>_xlfn.XLOOKUP(A3197,blinkit_order_items[order_id],blinkit_order_items[quantity])</f>
        <v>3</v>
      </c>
      <c r="I3197">
        <f>_xlfn.XLOOKUP(A3197,blinkit_order_items[order_id],blinkit_order_items[unit_price])</f>
        <v>887.48</v>
      </c>
      <c r="J3197" s="5">
        <v>1134</v>
      </c>
      <c r="K3197" s="5" t="s">
        <v>13</v>
      </c>
      <c r="L3197" s="5" t="s">
        <v>10</v>
      </c>
      <c r="M3197">
        <v>1</v>
      </c>
      <c r="N3197" s="9">
        <v>45158.796817129631</v>
      </c>
    </row>
    <row r="3198" spans="1:14" x14ac:dyDescent="0.3">
      <c r="A3198" s="2">
        <v>3668828731</v>
      </c>
      <c r="B3198" s="3">
        <v>72889295</v>
      </c>
      <c r="C3198" t="str">
        <f>_xlfn.XLOOKUP(B3198,blinkit_customers!A:A,blinkit_customers!B:B," ")</f>
        <v>Samuel Pal</v>
      </c>
      <c r="D3198" t="str">
        <f>_xlfn.XLOOKUP(B3198, blinkit_customers!A:A,blinkit_customers!I:I, " ")</f>
        <v>New</v>
      </c>
      <c r="E3198">
        <f>_xlfn.XLOOKUP(A3198,blinkit_order_items[order_id],blinkit_order_items[product_id])</f>
        <v>34200</v>
      </c>
      <c r="F3198" t="str">
        <f>_xlfn.XLOOKUP(E3198,blinkit_products[product_id],blinkit_products[product_name])</f>
        <v>Lotion</v>
      </c>
      <c r="G3198" t="str">
        <f>_xlfn.XLOOKUP(E3198,blinkit_products[product_id],blinkit_products[category])</f>
        <v>Personal Care</v>
      </c>
      <c r="H3198">
        <f>_xlfn.XLOOKUP(A3198,blinkit_order_items[order_id],blinkit_order_items[quantity])</f>
        <v>1</v>
      </c>
      <c r="I3198">
        <f>_xlfn.XLOOKUP(A3198,blinkit_order_items[order_id],blinkit_order_items[unit_price])</f>
        <v>319.8</v>
      </c>
      <c r="J3198" s="3">
        <v>2975.38</v>
      </c>
      <c r="K3198" s="3" t="s">
        <v>13</v>
      </c>
      <c r="L3198" s="3" t="s">
        <v>10</v>
      </c>
      <c r="M3198">
        <v>-4</v>
      </c>
      <c r="N3198" s="8">
        <v>45514.162256944444</v>
      </c>
    </row>
    <row r="3199" spans="1:14" x14ac:dyDescent="0.3">
      <c r="A3199" s="4">
        <v>8644734267</v>
      </c>
      <c r="B3199" s="5">
        <v>23348269</v>
      </c>
      <c r="C3199" t="str">
        <f>_xlfn.XLOOKUP(B3199,blinkit_customers!A:A,blinkit_customers!B:B," ")</f>
        <v>Rudra Dutta</v>
      </c>
      <c r="D3199" t="str">
        <f>_xlfn.XLOOKUP(B3199, blinkit_customers!A:A,blinkit_customers!I:I, " ")</f>
        <v>Inactive</v>
      </c>
      <c r="E3199">
        <f>_xlfn.XLOOKUP(A3199,blinkit_order_items[order_id],blinkit_order_items[product_id])</f>
        <v>659290</v>
      </c>
      <c r="F3199" t="str">
        <f>_xlfn.XLOOKUP(E3199,blinkit_products[product_id],blinkit_products[product_name])</f>
        <v>Cheese</v>
      </c>
      <c r="G3199" t="str">
        <f>_xlfn.XLOOKUP(E3199,blinkit_products[product_id],blinkit_products[category])</f>
        <v>Dairy &amp; Breakfast</v>
      </c>
      <c r="H3199">
        <f>_xlfn.XLOOKUP(A3199,blinkit_order_items[order_id],blinkit_order_items[quantity])</f>
        <v>1</v>
      </c>
      <c r="I3199">
        <f>_xlfn.XLOOKUP(A3199,blinkit_order_items[order_id],blinkit_order_items[unit_price])</f>
        <v>319.33999999999997</v>
      </c>
      <c r="J3199" s="5">
        <v>3446.55</v>
      </c>
      <c r="K3199" s="5" t="s">
        <v>13</v>
      </c>
      <c r="L3199" s="5" t="s">
        <v>10</v>
      </c>
      <c r="M3199">
        <v>-5</v>
      </c>
      <c r="N3199" s="9">
        <v>45211.30269675926</v>
      </c>
    </row>
    <row r="3200" spans="1:14" x14ac:dyDescent="0.3">
      <c r="A3200" s="2">
        <v>3757871565</v>
      </c>
      <c r="B3200" s="3">
        <v>9401406</v>
      </c>
      <c r="C3200" t="str">
        <f>_xlfn.XLOOKUP(B3200,blinkit_customers!A:A,blinkit_customers!B:B," ")</f>
        <v>Lucky Babu</v>
      </c>
      <c r="D3200" t="str">
        <f>_xlfn.XLOOKUP(B3200, blinkit_customers!A:A,blinkit_customers!I:I, " ")</f>
        <v>Regular</v>
      </c>
      <c r="E3200">
        <f>_xlfn.XLOOKUP(A3200,blinkit_order_items[order_id],blinkit_order_items[product_id])</f>
        <v>847349</v>
      </c>
      <c r="F3200" t="str">
        <f>_xlfn.XLOOKUP(E3200,blinkit_products[product_id],blinkit_products[product_name])</f>
        <v>Potatoes</v>
      </c>
      <c r="G3200" t="str">
        <f>_xlfn.XLOOKUP(E3200,blinkit_products[product_id],blinkit_products[category])</f>
        <v>Fruits &amp; Vegetables</v>
      </c>
      <c r="H3200">
        <f>_xlfn.XLOOKUP(A3200,blinkit_order_items[order_id],blinkit_order_items[quantity])</f>
        <v>2</v>
      </c>
      <c r="I3200">
        <f>_xlfn.XLOOKUP(A3200,blinkit_order_items[order_id],blinkit_order_items[unit_price])</f>
        <v>781.08</v>
      </c>
      <c r="J3200" s="3">
        <v>2012.76</v>
      </c>
      <c r="K3200" s="3" t="s">
        <v>12</v>
      </c>
      <c r="L3200" s="3" t="s">
        <v>10</v>
      </c>
      <c r="M3200">
        <v>-5</v>
      </c>
      <c r="N3200" s="8">
        <v>45148.304467592592</v>
      </c>
    </row>
    <row r="3201" spans="1:14" x14ac:dyDescent="0.3">
      <c r="A3201" s="4">
        <v>5770510806</v>
      </c>
      <c r="B3201" s="5">
        <v>47955004</v>
      </c>
      <c r="C3201" t="str">
        <f>_xlfn.XLOOKUP(B3201,blinkit_customers!A:A,blinkit_customers!B:B," ")</f>
        <v>Mohini Sidhu</v>
      </c>
      <c r="D3201" t="str">
        <f>_xlfn.XLOOKUP(B3201, blinkit_customers!A:A,blinkit_customers!I:I, " ")</f>
        <v>Inactive</v>
      </c>
      <c r="E3201">
        <f>_xlfn.XLOOKUP(A3201,blinkit_order_items[order_id],blinkit_order_items[product_id])</f>
        <v>306177</v>
      </c>
      <c r="F3201" t="str">
        <f>_xlfn.XLOOKUP(E3201,blinkit_products[product_id],blinkit_products[product_name])</f>
        <v>Frozen Biryani</v>
      </c>
      <c r="G3201" t="str">
        <f>_xlfn.XLOOKUP(E3201,blinkit_products[product_id],blinkit_products[category])</f>
        <v>Instant &amp; Frozen Food</v>
      </c>
      <c r="H3201">
        <f>_xlfn.XLOOKUP(A3201,blinkit_order_items[order_id],blinkit_order_items[quantity])</f>
        <v>3</v>
      </c>
      <c r="I3201">
        <f>_xlfn.XLOOKUP(A3201,blinkit_order_items[order_id],blinkit_order_items[unit_price])</f>
        <v>769.24</v>
      </c>
      <c r="J3201" s="5">
        <v>127.16</v>
      </c>
      <c r="K3201" s="5" t="s">
        <v>11</v>
      </c>
      <c r="L3201" s="5" t="s">
        <v>14</v>
      </c>
      <c r="M3201">
        <v>11</v>
      </c>
      <c r="N3201" s="9">
        <v>45314.365925925929</v>
      </c>
    </row>
    <row r="3202" spans="1:14" x14ac:dyDescent="0.3">
      <c r="A3202" s="2">
        <v>4514836077</v>
      </c>
      <c r="B3202" s="3">
        <v>60834500</v>
      </c>
      <c r="C3202" t="str">
        <f>_xlfn.XLOOKUP(B3202,blinkit_customers!A:A,blinkit_customers!B:B," ")</f>
        <v>Rishi Jain</v>
      </c>
      <c r="D3202" t="str">
        <f>_xlfn.XLOOKUP(B3202, blinkit_customers!A:A,blinkit_customers!I:I, " ")</f>
        <v>Inactive</v>
      </c>
      <c r="E3202">
        <f>_xlfn.XLOOKUP(A3202,blinkit_order_items[order_id],blinkit_order_items[product_id])</f>
        <v>739448</v>
      </c>
      <c r="F3202" t="str">
        <f>_xlfn.XLOOKUP(E3202,blinkit_products[product_id],blinkit_products[product_name])</f>
        <v>Dish Soap</v>
      </c>
      <c r="G3202" t="str">
        <f>_xlfn.XLOOKUP(E3202,blinkit_products[product_id],blinkit_products[category])</f>
        <v>Household Care</v>
      </c>
      <c r="H3202">
        <f>_xlfn.XLOOKUP(A3202,blinkit_order_items[order_id],blinkit_order_items[quantity])</f>
        <v>2</v>
      </c>
      <c r="I3202">
        <f>_xlfn.XLOOKUP(A3202,blinkit_order_items[order_id],blinkit_order_items[unit_price])</f>
        <v>755.66</v>
      </c>
      <c r="J3202" s="3">
        <v>401.43</v>
      </c>
      <c r="K3202" s="3" t="s">
        <v>15</v>
      </c>
      <c r="L3202" s="3" t="s">
        <v>14</v>
      </c>
      <c r="M3202">
        <v>14</v>
      </c>
      <c r="N3202" s="8">
        <v>45087.423125000001</v>
      </c>
    </row>
    <row r="3203" spans="1:14" x14ac:dyDescent="0.3">
      <c r="A3203" s="4">
        <v>5927852227</v>
      </c>
      <c r="B3203" s="5">
        <v>37556526</v>
      </c>
      <c r="C3203" t="str">
        <f>_xlfn.XLOOKUP(B3203,blinkit_customers!A:A,blinkit_customers!B:B," ")</f>
        <v>Anjali Varkey</v>
      </c>
      <c r="D3203" t="str">
        <f>_xlfn.XLOOKUP(B3203, blinkit_customers!A:A,blinkit_customers!I:I, " ")</f>
        <v>Inactive</v>
      </c>
      <c r="E3203">
        <f>_xlfn.XLOOKUP(A3203,blinkit_order_items[order_id],blinkit_order_items[product_id])</f>
        <v>51036</v>
      </c>
      <c r="F3203" t="str">
        <f>_xlfn.XLOOKUP(E3203,blinkit_products[product_id],blinkit_products[product_name])</f>
        <v>Baby Food</v>
      </c>
      <c r="G3203" t="str">
        <f>_xlfn.XLOOKUP(E3203,blinkit_products[product_id],blinkit_products[category])</f>
        <v>Baby Care</v>
      </c>
      <c r="H3203">
        <f>_xlfn.XLOOKUP(A3203,blinkit_order_items[order_id],blinkit_order_items[quantity])</f>
        <v>2</v>
      </c>
      <c r="I3203">
        <f>_xlfn.XLOOKUP(A3203,blinkit_order_items[order_id],blinkit_order_items[unit_price])</f>
        <v>931.61</v>
      </c>
      <c r="J3203" s="5">
        <v>1975.03</v>
      </c>
      <c r="K3203" s="5" t="s">
        <v>11</v>
      </c>
      <c r="L3203" s="5" t="s">
        <v>10</v>
      </c>
      <c r="M3203">
        <v>-2</v>
      </c>
      <c r="N3203" s="9">
        <v>45394.255185185182</v>
      </c>
    </row>
    <row r="3204" spans="1:14" x14ac:dyDescent="0.3">
      <c r="A3204" s="2">
        <v>350719542</v>
      </c>
      <c r="B3204" s="3">
        <v>18642306</v>
      </c>
      <c r="C3204" t="str">
        <f>_xlfn.XLOOKUP(B3204,blinkit_customers!A:A,blinkit_customers!B:B," ")</f>
        <v>Wazir Bahl</v>
      </c>
      <c r="D3204" t="str">
        <f>_xlfn.XLOOKUP(B3204, blinkit_customers!A:A,blinkit_customers!I:I, " ")</f>
        <v>Inactive</v>
      </c>
      <c r="E3204">
        <f>_xlfn.XLOOKUP(A3204,blinkit_order_items[order_id],blinkit_order_items[product_id])</f>
        <v>555121</v>
      </c>
      <c r="F3204" t="str">
        <f>_xlfn.XLOOKUP(E3204,blinkit_products[product_id],blinkit_products[product_name])</f>
        <v>Carrots</v>
      </c>
      <c r="G3204" t="str">
        <f>_xlfn.XLOOKUP(E3204,blinkit_products[product_id],blinkit_products[category])</f>
        <v>Fruits &amp; Vegetables</v>
      </c>
      <c r="H3204">
        <f>_xlfn.XLOOKUP(A3204,blinkit_order_items[order_id],blinkit_order_items[quantity])</f>
        <v>2</v>
      </c>
      <c r="I3204">
        <f>_xlfn.XLOOKUP(A3204,blinkit_order_items[order_id],blinkit_order_items[unit_price])</f>
        <v>354.91</v>
      </c>
      <c r="J3204" s="3">
        <v>1969.47</v>
      </c>
      <c r="K3204" s="3" t="s">
        <v>15</v>
      </c>
      <c r="L3204" s="3" t="s">
        <v>10</v>
      </c>
      <c r="M3204">
        <v>-3</v>
      </c>
      <c r="N3204" s="8">
        <v>45571.290972222225</v>
      </c>
    </row>
    <row r="3205" spans="1:14" x14ac:dyDescent="0.3">
      <c r="A3205" s="4">
        <v>868288823</v>
      </c>
      <c r="B3205" s="5">
        <v>65772743</v>
      </c>
      <c r="C3205" t="str">
        <f>_xlfn.XLOOKUP(B3205,blinkit_customers!A:A,blinkit_customers!B:B," ")</f>
        <v>William Kuruvilla</v>
      </c>
      <c r="D3205" t="str">
        <f>_xlfn.XLOOKUP(B3205, blinkit_customers!A:A,blinkit_customers!I:I, " ")</f>
        <v>Regular</v>
      </c>
      <c r="E3205">
        <f>_xlfn.XLOOKUP(A3205,blinkit_order_items[order_id],blinkit_order_items[product_id])</f>
        <v>962591</v>
      </c>
      <c r="F3205" t="str">
        <f>_xlfn.XLOOKUP(E3205,blinkit_products[product_id],blinkit_products[product_name])</f>
        <v>Orange Juice</v>
      </c>
      <c r="G3205" t="str">
        <f>_xlfn.XLOOKUP(E3205,blinkit_products[product_id],blinkit_products[category])</f>
        <v>Cold Drinks &amp; Juices</v>
      </c>
      <c r="H3205">
        <f>_xlfn.XLOOKUP(A3205,blinkit_order_items[order_id],blinkit_order_items[quantity])</f>
        <v>3</v>
      </c>
      <c r="I3205">
        <f>_xlfn.XLOOKUP(A3205,blinkit_order_items[order_id],blinkit_order_items[unit_price])</f>
        <v>130.01</v>
      </c>
      <c r="J3205" s="5">
        <v>3268.84</v>
      </c>
      <c r="K3205" s="5" t="s">
        <v>15</v>
      </c>
      <c r="L3205" s="5" t="s">
        <v>14</v>
      </c>
      <c r="M3205">
        <v>10</v>
      </c>
      <c r="N3205" s="9">
        <v>45357.792650462965</v>
      </c>
    </row>
    <row r="3206" spans="1:14" x14ac:dyDescent="0.3">
      <c r="A3206" s="2">
        <v>7199670826</v>
      </c>
      <c r="B3206" s="3">
        <v>22694456</v>
      </c>
      <c r="C3206" t="str">
        <f>_xlfn.XLOOKUP(B3206,blinkit_customers!A:A,blinkit_customers!B:B," ")</f>
        <v>Eesha Saha</v>
      </c>
      <c r="D3206" t="str">
        <f>_xlfn.XLOOKUP(B3206, blinkit_customers!A:A,blinkit_customers!I:I, " ")</f>
        <v>New</v>
      </c>
      <c r="E3206">
        <f>_xlfn.XLOOKUP(A3206,blinkit_order_items[order_id],blinkit_order_items[product_id])</f>
        <v>491521</v>
      </c>
      <c r="F3206" t="str">
        <f>_xlfn.XLOOKUP(E3206,blinkit_products[product_id],blinkit_products[product_name])</f>
        <v>Nuts</v>
      </c>
      <c r="G3206" t="str">
        <f>_xlfn.XLOOKUP(E3206,blinkit_products[product_id],blinkit_products[category])</f>
        <v>Snacks &amp; Munchies</v>
      </c>
      <c r="H3206">
        <f>_xlfn.XLOOKUP(A3206,blinkit_order_items[order_id],blinkit_order_items[quantity])</f>
        <v>1</v>
      </c>
      <c r="I3206">
        <f>_xlfn.XLOOKUP(A3206,blinkit_order_items[order_id],blinkit_order_items[unit_price])</f>
        <v>556.35</v>
      </c>
      <c r="J3206" s="3">
        <v>958.97</v>
      </c>
      <c r="K3206" s="3" t="s">
        <v>13</v>
      </c>
      <c r="L3206" s="3" t="s">
        <v>16</v>
      </c>
      <c r="M3206">
        <v>27</v>
      </c>
      <c r="N3206" s="8">
        <v>45308.438078703701</v>
      </c>
    </row>
    <row r="3207" spans="1:14" x14ac:dyDescent="0.3">
      <c r="A3207" s="4">
        <v>3091948113</v>
      </c>
      <c r="B3207" s="5">
        <v>77306672</v>
      </c>
      <c r="C3207" t="str">
        <f>_xlfn.XLOOKUP(B3207,blinkit_customers!A:A,blinkit_customers!B:B," ")</f>
        <v>Bina Seshadri</v>
      </c>
      <c r="D3207" t="str">
        <f>_xlfn.XLOOKUP(B3207, blinkit_customers!A:A,blinkit_customers!I:I, " ")</f>
        <v>Regular</v>
      </c>
      <c r="E3207">
        <f>_xlfn.XLOOKUP(A3207,blinkit_order_items[order_id],blinkit_order_items[product_id])</f>
        <v>336847</v>
      </c>
      <c r="F3207" t="str">
        <f>_xlfn.XLOOKUP(E3207,blinkit_products[product_id],blinkit_products[product_name])</f>
        <v>Toilet Cleaner</v>
      </c>
      <c r="G3207" t="str">
        <f>_xlfn.XLOOKUP(E3207,blinkit_products[product_id],blinkit_products[category])</f>
        <v>Household Care</v>
      </c>
      <c r="H3207">
        <f>_xlfn.XLOOKUP(A3207,blinkit_order_items[order_id],blinkit_order_items[quantity])</f>
        <v>2</v>
      </c>
      <c r="I3207">
        <f>_xlfn.XLOOKUP(A3207,blinkit_order_items[order_id],blinkit_order_items[unit_price])</f>
        <v>936.98</v>
      </c>
      <c r="J3207" s="5">
        <v>443.69</v>
      </c>
      <c r="K3207" s="5" t="s">
        <v>11</v>
      </c>
      <c r="L3207" s="5" t="s">
        <v>14</v>
      </c>
      <c r="M3207">
        <v>14</v>
      </c>
      <c r="N3207" s="9">
        <v>45335.409131944441</v>
      </c>
    </row>
    <row r="3208" spans="1:14" x14ac:dyDescent="0.3">
      <c r="A3208" s="2">
        <v>5793742966</v>
      </c>
      <c r="B3208" s="3">
        <v>83412446</v>
      </c>
      <c r="C3208" t="str">
        <f>_xlfn.XLOOKUP(B3208,blinkit_customers!A:A,blinkit_customers!B:B," ")</f>
        <v>Libni Kunda</v>
      </c>
      <c r="D3208" t="str">
        <f>_xlfn.XLOOKUP(B3208, blinkit_customers!A:A,blinkit_customers!I:I, " ")</f>
        <v>Inactive</v>
      </c>
      <c r="E3208">
        <f>_xlfn.XLOOKUP(A3208,blinkit_order_items[order_id],blinkit_order_items[product_id])</f>
        <v>361361</v>
      </c>
      <c r="F3208" t="str">
        <f>_xlfn.XLOOKUP(E3208,blinkit_products[product_id],blinkit_products[product_name])</f>
        <v>Biscuits</v>
      </c>
      <c r="G3208" t="str">
        <f>_xlfn.XLOOKUP(E3208,blinkit_products[product_id],blinkit_products[category])</f>
        <v>Snacks &amp; Munchies</v>
      </c>
      <c r="H3208">
        <f>_xlfn.XLOOKUP(A3208,blinkit_order_items[order_id],blinkit_order_items[quantity])</f>
        <v>3</v>
      </c>
      <c r="I3208">
        <f>_xlfn.XLOOKUP(A3208,blinkit_order_items[order_id],blinkit_order_items[unit_price])</f>
        <v>826.21</v>
      </c>
      <c r="J3208" s="3">
        <v>140.80000000000001</v>
      </c>
      <c r="K3208" s="3" t="s">
        <v>11</v>
      </c>
      <c r="L3208" s="3" t="s">
        <v>10</v>
      </c>
      <c r="M3208">
        <v>5</v>
      </c>
      <c r="N3208" s="8">
        <v>45295.757175925923</v>
      </c>
    </row>
    <row r="3209" spans="1:14" x14ac:dyDescent="0.3">
      <c r="A3209" s="4">
        <v>7347109009</v>
      </c>
      <c r="B3209" s="5">
        <v>75632045</v>
      </c>
      <c r="C3209" t="str">
        <f>_xlfn.XLOOKUP(B3209,blinkit_customers!A:A,blinkit_customers!B:B," ")</f>
        <v>Shivansh Sharaf</v>
      </c>
      <c r="D3209" t="str">
        <f>_xlfn.XLOOKUP(B3209, blinkit_customers!A:A,blinkit_customers!I:I, " ")</f>
        <v>Regular</v>
      </c>
      <c r="E3209">
        <f>_xlfn.XLOOKUP(A3209,blinkit_order_items[order_id],blinkit_order_items[product_id])</f>
        <v>992178</v>
      </c>
      <c r="F3209" t="str">
        <f>_xlfn.XLOOKUP(E3209,blinkit_products[product_id],blinkit_products[product_name])</f>
        <v>Pain Reliever</v>
      </c>
      <c r="G3209" t="str">
        <f>_xlfn.XLOOKUP(E3209,blinkit_products[product_id],blinkit_products[category])</f>
        <v>Pharmacy</v>
      </c>
      <c r="H3209">
        <f>_xlfn.XLOOKUP(A3209,blinkit_order_items[order_id],blinkit_order_items[quantity])</f>
        <v>2</v>
      </c>
      <c r="I3209">
        <f>_xlfn.XLOOKUP(A3209,blinkit_order_items[order_id],blinkit_order_items[unit_price])</f>
        <v>632.42999999999995</v>
      </c>
      <c r="J3209" s="5">
        <v>3507.67</v>
      </c>
      <c r="K3209" s="5" t="s">
        <v>11</v>
      </c>
      <c r="L3209" s="5" t="s">
        <v>14</v>
      </c>
      <c r="M3209">
        <v>9</v>
      </c>
      <c r="N3209" s="9">
        <v>45193.807881944442</v>
      </c>
    </row>
    <row r="3210" spans="1:14" x14ac:dyDescent="0.3">
      <c r="A3210" s="2">
        <v>7078912146</v>
      </c>
      <c r="B3210" s="3">
        <v>36142455</v>
      </c>
      <c r="C3210" t="str">
        <f>_xlfn.XLOOKUP(B3210,blinkit_customers!A:A,blinkit_customers!B:B," ")</f>
        <v>Rushil Walla</v>
      </c>
      <c r="D3210" t="str">
        <f>_xlfn.XLOOKUP(B3210, blinkit_customers!A:A,blinkit_customers!I:I, " ")</f>
        <v>Premium</v>
      </c>
      <c r="E3210">
        <f>_xlfn.XLOOKUP(A3210,blinkit_order_items[order_id],blinkit_order_items[product_id])</f>
        <v>837480</v>
      </c>
      <c r="F3210" t="str">
        <f>_xlfn.XLOOKUP(E3210,blinkit_products[product_id],blinkit_products[product_name])</f>
        <v>Cough Syrup</v>
      </c>
      <c r="G3210" t="str">
        <f>_xlfn.XLOOKUP(E3210,blinkit_products[product_id],blinkit_products[category])</f>
        <v>Pharmacy</v>
      </c>
      <c r="H3210">
        <f>_xlfn.XLOOKUP(A3210,blinkit_order_items[order_id],blinkit_order_items[quantity])</f>
        <v>3</v>
      </c>
      <c r="I3210">
        <f>_xlfn.XLOOKUP(A3210,blinkit_order_items[order_id],blinkit_order_items[unit_price])</f>
        <v>217.4</v>
      </c>
      <c r="J3210" s="3">
        <v>3073.16</v>
      </c>
      <c r="K3210" s="3" t="s">
        <v>12</v>
      </c>
      <c r="L3210" s="3" t="s">
        <v>10</v>
      </c>
      <c r="M3210">
        <v>-5</v>
      </c>
      <c r="N3210" s="8">
        <v>45187.485138888886</v>
      </c>
    </row>
    <row r="3211" spans="1:14" x14ac:dyDescent="0.3">
      <c r="A3211" s="4">
        <v>2480856222</v>
      </c>
      <c r="B3211" s="5">
        <v>30373140</v>
      </c>
      <c r="C3211" t="str">
        <f>_xlfn.XLOOKUP(B3211,blinkit_customers!A:A,blinkit_customers!B:B," ")</f>
        <v>Sai Dhingra</v>
      </c>
      <c r="D3211" t="str">
        <f>_xlfn.XLOOKUP(B3211, blinkit_customers!A:A,blinkit_customers!I:I, " ")</f>
        <v>Regular</v>
      </c>
      <c r="E3211">
        <f>_xlfn.XLOOKUP(A3211,blinkit_order_items[order_id],blinkit_order_items[product_id])</f>
        <v>107548</v>
      </c>
      <c r="F3211" t="str">
        <f>_xlfn.XLOOKUP(E3211,blinkit_products[product_id],blinkit_products[product_name])</f>
        <v>Cola</v>
      </c>
      <c r="G3211" t="str">
        <f>_xlfn.XLOOKUP(E3211,blinkit_products[product_id],blinkit_products[category])</f>
        <v>Cold Drinks &amp; Juices</v>
      </c>
      <c r="H3211">
        <f>_xlfn.XLOOKUP(A3211,blinkit_order_items[order_id],blinkit_order_items[quantity])</f>
        <v>1</v>
      </c>
      <c r="I3211">
        <f>_xlfn.XLOOKUP(A3211,blinkit_order_items[order_id],blinkit_order_items[unit_price])</f>
        <v>891.6</v>
      </c>
      <c r="J3211" s="5">
        <v>3309.6</v>
      </c>
      <c r="K3211" s="5" t="s">
        <v>15</v>
      </c>
      <c r="L3211" s="5" t="s">
        <v>10</v>
      </c>
      <c r="M3211">
        <v>3</v>
      </c>
      <c r="N3211" s="9">
        <v>45238.686759259261</v>
      </c>
    </row>
    <row r="3212" spans="1:14" x14ac:dyDescent="0.3">
      <c r="A3212" s="2">
        <v>281421547</v>
      </c>
      <c r="B3212" s="3">
        <v>88520326</v>
      </c>
      <c r="C3212" t="str">
        <f>_xlfn.XLOOKUP(B3212,blinkit_customers!A:A,blinkit_customers!B:B," ")</f>
        <v>Chasmum Dhaliwal</v>
      </c>
      <c r="D3212" t="str">
        <f>_xlfn.XLOOKUP(B3212, blinkit_customers!A:A,blinkit_customers!I:I, " ")</f>
        <v>Premium</v>
      </c>
      <c r="E3212">
        <f>_xlfn.XLOOKUP(A3212,blinkit_order_items[order_id],blinkit_order_items[product_id])</f>
        <v>760684</v>
      </c>
      <c r="F3212" t="str">
        <f>_xlfn.XLOOKUP(E3212,blinkit_products[product_id],blinkit_products[product_name])</f>
        <v>Rice</v>
      </c>
      <c r="G3212" t="str">
        <f>_xlfn.XLOOKUP(E3212,blinkit_products[product_id],blinkit_products[category])</f>
        <v>Grocery &amp; Staples</v>
      </c>
      <c r="H3212">
        <f>_xlfn.XLOOKUP(A3212,blinkit_order_items[order_id],blinkit_order_items[quantity])</f>
        <v>2</v>
      </c>
      <c r="I3212">
        <f>_xlfn.XLOOKUP(A3212,blinkit_order_items[order_id],blinkit_order_items[unit_price])</f>
        <v>71.599999999999994</v>
      </c>
      <c r="J3212" s="3">
        <v>4398.8599999999997</v>
      </c>
      <c r="K3212" s="3" t="s">
        <v>11</v>
      </c>
      <c r="L3212" s="3" t="s">
        <v>10</v>
      </c>
      <c r="M3212">
        <v>-2</v>
      </c>
      <c r="N3212" s="8">
        <v>45066.84101851852</v>
      </c>
    </row>
    <row r="3213" spans="1:14" x14ac:dyDescent="0.3">
      <c r="A3213" s="4">
        <v>5226963306</v>
      </c>
      <c r="B3213" s="5">
        <v>96628029</v>
      </c>
      <c r="C3213" t="str">
        <f>_xlfn.XLOOKUP(B3213,blinkit_customers!A:A,blinkit_customers!B:B," ")</f>
        <v>Zansi Kara</v>
      </c>
      <c r="D3213" t="str">
        <f>_xlfn.XLOOKUP(B3213, blinkit_customers!A:A,blinkit_customers!I:I, " ")</f>
        <v>Premium</v>
      </c>
      <c r="E3213">
        <f>_xlfn.XLOOKUP(A3213,blinkit_order_items[order_id],blinkit_order_items[product_id])</f>
        <v>564692</v>
      </c>
      <c r="F3213" t="str">
        <f>_xlfn.XLOOKUP(E3213,blinkit_products[product_id],blinkit_products[product_name])</f>
        <v>Cat Food</v>
      </c>
      <c r="G3213" t="str">
        <f>_xlfn.XLOOKUP(E3213,blinkit_products[product_id],blinkit_products[category])</f>
        <v>Pet Care</v>
      </c>
      <c r="H3213">
        <f>_xlfn.XLOOKUP(A3213,blinkit_order_items[order_id],blinkit_order_items[quantity])</f>
        <v>2</v>
      </c>
      <c r="I3213">
        <f>_xlfn.XLOOKUP(A3213,blinkit_order_items[order_id],blinkit_order_items[unit_price])</f>
        <v>215.65</v>
      </c>
      <c r="J3213" s="5">
        <v>397.68</v>
      </c>
      <c r="K3213" s="5" t="s">
        <v>13</v>
      </c>
      <c r="L3213" s="5" t="s">
        <v>10</v>
      </c>
      <c r="M3213">
        <v>1</v>
      </c>
      <c r="N3213" s="9">
        <v>45466.279675925929</v>
      </c>
    </row>
    <row r="3214" spans="1:14" x14ac:dyDescent="0.3">
      <c r="A3214" s="2">
        <v>7316642056</v>
      </c>
      <c r="B3214" s="3">
        <v>92404798</v>
      </c>
      <c r="C3214" t="str">
        <f>_xlfn.XLOOKUP(B3214,blinkit_customers!A:A,blinkit_customers!B:B," ")</f>
        <v>Gautami Dayal</v>
      </c>
      <c r="D3214" t="str">
        <f>_xlfn.XLOOKUP(B3214, blinkit_customers!A:A,blinkit_customers!I:I, " ")</f>
        <v>New</v>
      </c>
      <c r="E3214">
        <f>_xlfn.XLOOKUP(A3214,blinkit_order_items[order_id],blinkit_order_items[product_id])</f>
        <v>684939</v>
      </c>
      <c r="F3214" t="str">
        <f>_xlfn.XLOOKUP(E3214,blinkit_products[product_id],blinkit_products[product_name])</f>
        <v>Lotion</v>
      </c>
      <c r="G3214" t="str">
        <f>_xlfn.XLOOKUP(E3214,blinkit_products[product_id],blinkit_products[category])</f>
        <v>Personal Care</v>
      </c>
      <c r="H3214">
        <f>_xlfn.XLOOKUP(A3214,blinkit_order_items[order_id],blinkit_order_items[quantity])</f>
        <v>3</v>
      </c>
      <c r="I3214">
        <f>_xlfn.XLOOKUP(A3214,blinkit_order_items[order_id],blinkit_order_items[unit_price])</f>
        <v>727.95</v>
      </c>
      <c r="J3214" s="3">
        <v>3157.75</v>
      </c>
      <c r="K3214" s="3" t="s">
        <v>12</v>
      </c>
      <c r="L3214" s="3" t="s">
        <v>14</v>
      </c>
      <c r="M3214">
        <v>8</v>
      </c>
      <c r="N3214" s="8">
        <v>45332.009398148148</v>
      </c>
    </row>
    <row r="3215" spans="1:14" x14ac:dyDescent="0.3">
      <c r="A3215" s="4">
        <v>8997415290</v>
      </c>
      <c r="B3215" s="5">
        <v>85490177</v>
      </c>
      <c r="C3215" t="str">
        <f>_xlfn.XLOOKUP(B3215,blinkit_customers!A:A,blinkit_customers!B:B," ")</f>
        <v>Jonathan Shukla</v>
      </c>
      <c r="D3215" t="str">
        <f>_xlfn.XLOOKUP(B3215, blinkit_customers!A:A,blinkit_customers!I:I, " ")</f>
        <v>Regular</v>
      </c>
      <c r="E3215">
        <f>_xlfn.XLOOKUP(A3215,blinkit_order_items[order_id],blinkit_order_items[product_id])</f>
        <v>883013</v>
      </c>
      <c r="F3215" t="str">
        <f>_xlfn.XLOOKUP(E3215,blinkit_products[product_id],blinkit_products[product_name])</f>
        <v>Eggs</v>
      </c>
      <c r="G3215" t="str">
        <f>_xlfn.XLOOKUP(E3215,blinkit_products[product_id],blinkit_products[category])</f>
        <v>Dairy &amp; Breakfast</v>
      </c>
      <c r="H3215">
        <f>_xlfn.XLOOKUP(A3215,blinkit_order_items[order_id],blinkit_order_items[quantity])</f>
        <v>2</v>
      </c>
      <c r="I3215">
        <f>_xlfn.XLOOKUP(A3215,blinkit_order_items[order_id],blinkit_order_items[unit_price])</f>
        <v>989.88</v>
      </c>
      <c r="J3215" s="5">
        <v>1549.44</v>
      </c>
      <c r="K3215" s="5" t="s">
        <v>11</v>
      </c>
      <c r="L3215" s="5" t="s">
        <v>16</v>
      </c>
      <c r="M3215">
        <v>21</v>
      </c>
      <c r="N3215" s="9">
        <v>45518.710474537038</v>
      </c>
    </row>
    <row r="3216" spans="1:14" x14ac:dyDescent="0.3">
      <c r="A3216" s="2">
        <v>6737025662</v>
      </c>
      <c r="B3216" s="3">
        <v>44928499</v>
      </c>
      <c r="C3216" t="str">
        <f>_xlfn.XLOOKUP(B3216,blinkit_customers!A:A,blinkit_customers!B:B," ")</f>
        <v>Aarav Andra</v>
      </c>
      <c r="D3216" t="str">
        <f>_xlfn.XLOOKUP(B3216, blinkit_customers!A:A,blinkit_customers!I:I, " ")</f>
        <v>New</v>
      </c>
      <c r="E3216">
        <f>_xlfn.XLOOKUP(A3216,blinkit_order_items[order_id],blinkit_order_items[product_id])</f>
        <v>848226</v>
      </c>
      <c r="F3216" t="str">
        <f>_xlfn.XLOOKUP(E3216,blinkit_products[product_id],blinkit_products[product_name])</f>
        <v>Tomatoes</v>
      </c>
      <c r="G3216" t="str">
        <f>_xlfn.XLOOKUP(E3216,blinkit_products[product_id],blinkit_products[category])</f>
        <v>Fruits &amp; Vegetables</v>
      </c>
      <c r="H3216">
        <f>_xlfn.XLOOKUP(A3216,blinkit_order_items[order_id],blinkit_order_items[quantity])</f>
        <v>1</v>
      </c>
      <c r="I3216">
        <f>_xlfn.XLOOKUP(A3216,blinkit_order_items[order_id],blinkit_order_items[unit_price])</f>
        <v>209.59</v>
      </c>
      <c r="J3216" s="3">
        <v>1924.08</v>
      </c>
      <c r="K3216" s="3" t="s">
        <v>12</v>
      </c>
      <c r="L3216" s="3" t="s">
        <v>10</v>
      </c>
      <c r="M3216">
        <v>1</v>
      </c>
      <c r="N3216" s="8">
        <v>45013.282337962963</v>
      </c>
    </row>
    <row r="3217" spans="1:14" x14ac:dyDescent="0.3">
      <c r="A3217" s="4">
        <v>8395290763</v>
      </c>
      <c r="B3217" s="5">
        <v>88312515</v>
      </c>
      <c r="C3217" t="str">
        <f>_xlfn.XLOOKUP(B3217,blinkit_customers!A:A,blinkit_customers!B:B," ")</f>
        <v>Kiaan Chhabra</v>
      </c>
      <c r="D3217" t="str">
        <f>_xlfn.XLOOKUP(B3217, blinkit_customers!A:A,blinkit_customers!I:I, " ")</f>
        <v>Inactive</v>
      </c>
      <c r="E3217">
        <f>_xlfn.XLOOKUP(A3217,blinkit_order_items[order_id],blinkit_order_items[product_id])</f>
        <v>291238</v>
      </c>
      <c r="F3217" t="str">
        <f>_xlfn.XLOOKUP(E3217,blinkit_products[product_id],blinkit_products[product_name])</f>
        <v>Chocolates</v>
      </c>
      <c r="G3217" t="str">
        <f>_xlfn.XLOOKUP(E3217,blinkit_products[product_id],blinkit_products[category])</f>
        <v>Snacks &amp; Munchies</v>
      </c>
      <c r="H3217">
        <f>_xlfn.XLOOKUP(A3217,blinkit_order_items[order_id],blinkit_order_items[quantity])</f>
        <v>1</v>
      </c>
      <c r="I3217">
        <f>_xlfn.XLOOKUP(A3217,blinkit_order_items[order_id],blinkit_order_items[unit_price])</f>
        <v>746.03</v>
      </c>
      <c r="J3217" s="5">
        <v>4696.6899999999996</v>
      </c>
      <c r="K3217" s="5" t="s">
        <v>12</v>
      </c>
      <c r="L3217" s="5" t="s">
        <v>16</v>
      </c>
      <c r="M3217">
        <v>24</v>
      </c>
      <c r="N3217" s="9">
        <v>45443.793611111112</v>
      </c>
    </row>
    <row r="3218" spans="1:14" x14ac:dyDescent="0.3">
      <c r="A3218" s="2">
        <v>7261119579</v>
      </c>
      <c r="B3218" s="3">
        <v>65903057</v>
      </c>
      <c r="C3218" t="str">
        <f>_xlfn.XLOOKUP(B3218,blinkit_customers!A:A,blinkit_customers!B:B," ")</f>
        <v>Krishna Shroff</v>
      </c>
      <c r="D3218" t="str">
        <f>_xlfn.XLOOKUP(B3218, blinkit_customers!A:A,blinkit_customers!I:I, " ")</f>
        <v>Regular</v>
      </c>
      <c r="E3218">
        <f>_xlfn.XLOOKUP(A3218,blinkit_order_items[order_id],blinkit_order_items[product_id])</f>
        <v>690565</v>
      </c>
      <c r="F3218" t="str">
        <f>_xlfn.XLOOKUP(E3218,blinkit_products[product_id],blinkit_products[product_name])</f>
        <v>Cookies</v>
      </c>
      <c r="G3218" t="str">
        <f>_xlfn.XLOOKUP(E3218,blinkit_products[product_id],blinkit_products[category])</f>
        <v>Snacks &amp; Munchies</v>
      </c>
      <c r="H3218">
        <f>_xlfn.XLOOKUP(A3218,blinkit_order_items[order_id],blinkit_order_items[quantity])</f>
        <v>1</v>
      </c>
      <c r="I3218">
        <f>_xlfn.XLOOKUP(A3218,blinkit_order_items[order_id],blinkit_order_items[unit_price])</f>
        <v>951.27</v>
      </c>
      <c r="J3218" s="3">
        <v>448.16</v>
      </c>
      <c r="K3218" s="3" t="s">
        <v>12</v>
      </c>
      <c r="L3218" s="3" t="s">
        <v>10</v>
      </c>
      <c r="M3218">
        <v>-1</v>
      </c>
      <c r="N3218" s="8">
        <v>45479.266087962962</v>
      </c>
    </row>
    <row r="3219" spans="1:14" x14ac:dyDescent="0.3">
      <c r="A3219" s="4">
        <v>9938037878</v>
      </c>
      <c r="B3219" s="5">
        <v>9796585</v>
      </c>
      <c r="C3219" t="str">
        <f>_xlfn.XLOOKUP(B3219,blinkit_customers!A:A,blinkit_customers!B:B," ")</f>
        <v>Damini Jha</v>
      </c>
      <c r="D3219" t="str">
        <f>_xlfn.XLOOKUP(B3219, blinkit_customers!A:A,blinkit_customers!I:I, " ")</f>
        <v>Inactive</v>
      </c>
      <c r="E3219">
        <f>_xlfn.XLOOKUP(A3219,blinkit_order_items[order_id],blinkit_order_items[product_id])</f>
        <v>298985</v>
      </c>
      <c r="F3219" t="str">
        <f>_xlfn.XLOOKUP(E3219,blinkit_products[product_id],blinkit_products[product_name])</f>
        <v>Vitamins</v>
      </c>
      <c r="G3219" t="str">
        <f>_xlfn.XLOOKUP(E3219,blinkit_products[product_id],blinkit_products[category])</f>
        <v>Pharmacy</v>
      </c>
      <c r="H3219">
        <f>_xlfn.XLOOKUP(A3219,blinkit_order_items[order_id],blinkit_order_items[quantity])</f>
        <v>3</v>
      </c>
      <c r="I3219">
        <f>_xlfn.XLOOKUP(A3219,blinkit_order_items[order_id],blinkit_order_items[unit_price])</f>
        <v>183.76</v>
      </c>
      <c r="J3219" s="5">
        <v>905.35</v>
      </c>
      <c r="K3219" s="5" t="s">
        <v>12</v>
      </c>
      <c r="L3219" s="5" t="s">
        <v>14</v>
      </c>
      <c r="M3219">
        <v>12</v>
      </c>
      <c r="N3219" s="9">
        <v>45594.478888888887</v>
      </c>
    </row>
    <row r="3220" spans="1:14" x14ac:dyDescent="0.3">
      <c r="A3220" s="2">
        <v>7154987905</v>
      </c>
      <c r="B3220" s="3">
        <v>63802820</v>
      </c>
      <c r="C3220" t="str">
        <f>_xlfn.XLOOKUP(B3220,blinkit_customers!A:A,blinkit_customers!B:B," ")</f>
        <v>Netra Yohannan</v>
      </c>
      <c r="D3220" t="str">
        <f>_xlfn.XLOOKUP(B3220, blinkit_customers!A:A,blinkit_customers!I:I, " ")</f>
        <v>Regular</v>
      </c>
      <c r="E3220">
        <f>_xlfn.XLOOKUP(A3220,blinkit_order_items[order_id],blinkit_order_items[product_id])</f>
        <v>871592</v>
      </c>
      <c r="F3220" t="str">
        <f>_xlfn.XLOOKUP(E3220,blinkit_products[product_id],blinkit_products[product_name])</f>
        <v>Carrots</v>
      </c>
      <c r="G3220" t="str">
        <f>_xlfn.XLOOKUP(E3220,blinkit_products[product_id],blinkit_products[category])</f>
        <v>Fruits &amp; Vegetables</v>
      </c>
      <c r="H3220">
        <f>_xlfn.XLOOKUP(A3220,blinkit_order_items[order_id],blinkit_order_items[quantity])</f>
        <v>1</v>
      </c>
      <c r="I3220">
        <f>_xlfn.XLOOKUP(A3220,blinkit_order_items[order_id],blinkit_order_items[unit_price])</f>
        <v>870.29</v>
      </c>
      <c r="J3220" s="3">
        <v>1627.23</v>
      </c>
      <c r="K3220" s="3" t="s">
        <v>11</v>
      </c>
      <c r="L3220" s="3" t="s">
        <v>16</v>
      </c>
      <c r="M3220">
        <v>21</v>
      </c>
      <c r="N3220" s="8">
        <v>45571.107002314813</v>
      </c>
    </row>
    <row r="3221" spans="1:14" x14ac:dyDescent="0.3">
      <c r="A3221" s="4">
        <v>3605534244</v>
      </c>
      <c r="B3221" s="5">
        <v>57526322</v>
      </c>
      <c r="C3221" t="str">
        <f>_xlfn.XLOOKUP(B3221,blinkit_customers!A:A,blinkit_customers!B:B," ")</f>
        <v>Henry Dar</v>
      </c>
      <c r="D3221" t="str">
        <f>_xlfn.XLOOKUP(B3221, blinkit_customers!A:A,blinkit_customers!I:I, " ")</f>
        <v>Premium</v>
      </c>
      <c r="E3221">
        <f>_xlfn.XLOOKUP(A3221,blinkit_order_items[order_id],blinkit_order_items[product_id])</f>
        <v>373536</v>
      </c>
      <c r="F3221" t="str">
        <f>_xlfn.XLOOKUP(E3221,blinkit_products[product_id],blinkit_products[product_name])</f>
        <v>Dog Food</v>
      </c>
      <c r="G3221" t="str">
        <f>_xlfn.XLOOKUP(E3221,blinkit_products[product_id],blinkit_products[category])</f>
        <v>Pet Care</v>
      </c>
      <c r="H3221">
        <f>_xlfn.XLOOKUP(A3221,blinkit_order_items[order_id],blinkit_order_items[quantity])</f>
        <v>2</v>
      </c>
      <c r="I3221">
        <f>_xlfn.XLOOKUP(A3221,blinkit_order_items[order_id],blinkit_order_items[unit_price])</f>
        <v>494.17</v>
      </c>
      <c r="J3221" s="5">
        <v>3762.7</v>
      </c>
      <c r="K3221" s="5" t="s">
        <v>11</v>
      </c>
      <c r="L3221" s="5" t="s">
        <v>10</v>
      </c>
      <c r="M3221">
        <v>2</v>
      </c>
      <c r="N3221" s="9">
        <v>45308.510555555556</v>
      </c>
    </row>
    <row r="3222" spans="1:14" x14ac:dyDescent="0.3">
      <c r="A3222" s="2">
        <v>5626601040</v>
      </c>
      <c r="B3222" s="3">
        <v>19091057</v>
      </c>
      <c r="C3222" t="str">
        <f>_xlfn.XLOOKUP(B3222,blinkit_customers!A:A,blinkit_customers!B:B," ")</f>
        <v>Kalpit Kohli</v>
      </c>
      <c r="D3222" t="str">
        <f>_xlfn.XLOOKUP(B3222, blinkit_customers!A:A,blinkit_customers!I:I, " ")</f>
        <v>Regular</v>
      </c>
      <c r="E3222">
        <f>_xlfn.XLOOKUP(A3222,blinkit_order_items[order_id],blinkit_order_items[product_id])</f>
        <v>53833</v>
      </c>
      <c r="F3222" t="str">
        <f>_xlfn.XLOOKUP(E3222,blinkit_products[product_id],blinkit_products[product_name])</f>
        <v>Rice</v>
      </c>
      <c r="G3222" t="str">
        <f>_xlfn.XLOOKUP(E3222,blinkit_products[product_id],blinkit_products[category])</f>
        <v>Grocery &amp; Staples</v>
      </c>
      <c r="H3222">
        <f>_xlfn.XLOOKUP(A3222,blinkit_order_items[order_id],blinkit_order_items[quantity])</f>
        <v>2</v>
      </c>
      <c r="I3222">
        <f>_xlfn.XLOOKUP(A3222,blinkit_order_items[order_id],blinkit_order_items[unit_price])</f>
        <v>134.69</v>
      </c>
      <c r="J3222" s="3">
        <v>931.61</v>
      </c>
      <c r="K3222" s="3" t="s">
        <v>15</v>
      </c>
      <c r="L3222" s="3" t="s">
        <v>14</v>
      </c>
      <c r="M3222">
        <v>9</v>
      </c>
      <c r="N3222" s="8">
        <v>45348.979953703703</v>
      </c>
    </row>
    <row r="3223" spans="1:14" x14ac:dyDescent="0.3">
      <c r="A3223" s="4">
        <v>2577064886</v>
      </c>
      <c r="B3223" s="5">
        <v>63948546</v>
      </c>
      <c r="C3223" t="str">
        <f>_xlfn.XLOOKUP(B3223,blinkit_customers!A:A,blinkit_customers!B:B," ")</f>
        <v>Samesh Dass</v>
      </c>
      <c r="D3223" t="str">
        <f>_xlfn.XLOOKUP(B3223, blinkit_customers!A:A,blinkit_customers!I:I, " ")</f>
        <v>Regular</v>
      </c>
      <c r="E3223">
        <f>_xlfn.XLOOKUP(A3223,blinkit_order_items[order_id],blinkit_order_items[product_id])</f>
        <v>478531</v>
      </c>
      <c r="F3223" t="str">
        <f>_xlfn.XLOOKUP(E3223,blinkit_products[product_id],blinkit_products[product_name])</f>
        <v>Carrots</v>
      </c>
      <c r="G3223" t="str">
        <f>_xlfn.XLOOKUP(E3223,blinkit_products[product_id],blinkit_products[category])</f>
        <v>Fruits &amp; Vegetables</v>
      </c>
      <c r="H3223">
        <f>_xlfn.XLOOKUP(A3223,blinkit_order_items[order_id],blinkit_order_items[quantity])</f>
        <v>1</v>
      </c>
      <c r="I3223">
        <f>_xlfn.XLOOKUP(A3223,blinkit_order_items[order_id],blinkit_order_items[unit_price])</f>
        <v>825.46</v>
      </c>
      <c r="J3223" s="5">
        <v>1713.44</v>
      </c>
      <c r="K3223" s="5" t="s">
        <v>13</v>
      </c>
      <c r="L3223" s="5" t="s">
        <v>10</v>
      </c>
      <c r="M3223">
        <v>2</v>
      </c>
      <c r="N3223" s="9">
        <v>45450.193506944444</v>
      </c>
    </row>
    <row r="3224" spans="1:14" x14ac:dyDescent="0.3">
      <c r="A3224" s="2">
        <v>2561362173</v>
      </c>
      <c r="B3224" s="3">
        <v>33481252</v>
      </c>
      <c r="C3224" t="str">
        <f>_xlfn.XLOOKUP(B3224,blinkit_customers!A:A,blinkit_customers!B:B," ")</f>
        <v>Ishaan Naidu</v>
      </c>
      <c r="D3224" t="str">
        <f>_xlfn.XLOOKUP(B3224, blinkit_customers!A:A,blinkit_customers!I:I, " ")</f>
        <v>Premium</v>
      </c>
      <c r="E3224">
        <f>_xlfn.XLOOKUP(A3224,blinkit_order_items[order_id],blinkit_order_items[product_id])</f>
        <v>243235</v>
      </c>
      <c r="F3224" t="str">
        <f>_xlfn.XLOOKUP(E3224,blinkit_products[product_id],blinkit_products[product_name])</f>
        <v>Cat Food</v>
      </c>
      <c r="G3224" t="str">
        <f>_xlfn.XLOOKUP(E3224,blinkit_products[product_id],blinkit_products[category])</f>
        <v>Pet Care</v>
      </c>
      <c r="H3224">
        <f>_xlfn.XLOOKUP(A3224,blinkit_order_items[order_id],blinkit_order_items[quantity])</f>
        <v>2</v>
      </c>
      <c r="I3224">
        <f>_xlfn.XLOOKUP(A3224,blinkit_order_items[order_id],blinkit_order_items[unit_price])</f>
        <v>109.03</v>
      </c>
      <c r="J3224" s="3">
        <v>2542.56</v>
      </c>
      <c r="K3224" s="3" t="s">
        <v>11</v>
      </c>
      <c r="L3224" s="3" t="s">
        <v>10</v>
      </c>
      <c r="M3224">
        <v>1</v>
      </c>
      <c r="N3224" s="8">
        <v>45076.320833333331</v>
      </c>
    </row>
    <row r="3225" spans="1:14" x14ac:dyDescent="0.3">
      <c r="A3225" s="4">
        <v>2793120553</v>
      </c>
      <c r="B3225" s="5">
        <v>6622751</v>
      </c>
      <c r="C3225" t="str">
        <f>_xlfn.XLOOKUP(B3225,blinkit_customers!A:A,blinkit_customers!B:B," ")</f>
        <v>Nachiket Ratti</v>
      </c>
      <c r="D3225" t="str">
        <f>_xlfn.XLOOKUP(B3225, blinkit_customers!A:A,blinkit_customers!I:I, " ")</f>
        <v>Inactive</v>
      </c>
      <c r="E3225">
        <f>_xlfn.XLOOKUP(A3225,blinkit_order_items[order_id],blinkit_order_items[product_id])</f>
        <v>397973</v>
      </c>
      <c r="F3225" t="str">
        <f>_xlfn.XLOOKUP(E3225,blinkit_products[product_id],blinkit_products[product_name])</f>
        <v>Bananas</v>
      </c>
      <c r="G3225" t="str">
        <f>_xlfn.XLOOKUP(E3225,blinkit_products[product_id],blinkit_products[category])</f>
        <v>Fruits &amp; Vegetables</v>
      </c>
      <c r="H3225">
        <f>_xlfn.XLOOKUP(A3225,blinkit_order_items[order_id],blinkit_order_items[quantity])</f>
        <v>1</v>
      </c>
      <c r="I3225">
        <f>_xlfn.XLOOKUP(A3225,blinkit_order_items[order_id],blinkit_order_items[unit_price])</f>
        <v>728.73</v>
      </c>
      <c r="J3225" s="5">
        <v>3090.15</v>
      </c>
      <c r="K3225" s="5" t="s">
        <v>11</v>
      </c>
      <c r="L3225" s="5" t="s">
        <v>10</v>
      </c>
      <c r="M3225">
        <v>1</v>
      </c>
      <c r="N3225" s="9">
        <v>45101.452696759261</v>
      </c>
    </row>
    <row r="3226" spans="1:14" x14ac:dyDescent="0.3">
      <c r="A3226" s="2">
        <v>4476563699</v>
      </c>
      <c r="B3226" s="3">
        <v>59222551</v>
      </c>
      <c r="C3226" t="str">
        <f>_xlfn.XLOOKUP(B3226,blinkit_customers!A:A,blinkit_customers!B:B," ")</f>
        <v>Urmi Parekh</v>
      </c>
      <c r="D3226" t="str">
        <f>_xlfn.XLOOKUP(B3226, blinkit_customers!A:A,blinkit_customers!I:I, " ")</f>
        <v>Inactive</v>
      </c>
      <c r="E3226">
        <f>_xlfn.XLOOKUP(A3226,blinkit_order_items[order_id],blinkit_order_items[product_id])</f>
        <v>153019</v>
      </c>
      <c r="F3226" t="str">
        <f>_xlfn.XLOOKUP(E3226,blinkit_products[product_id],blinkit_products[product_name])</f>
        <v>Onions</v>
      </c>
      <c r="G3226" t="str">
        <f>_xlfn.XLOOKUP(E3226,blinkit_products[product_id],blinkit_products[category])</f>
        <v>Fruits &amp; Vegetables</v>
      </c>
      <c r="H3226">
        <f>_xlfn.XLOOKUP(A3226,blinkit_order_items[order_id],blinkit_order_items[quantity])</f>
        <v>2</v>
      </c>
      <c r="I3226">
        <f>_xlfn.XLOOKUP(A3226,blinkit_order_items[order_id],blinkit_order_items[unit_price])</f>
        <v>947.95</v>
      </c>
      <c r="J3226" s="3">
        <v>3655.01</v>
      </c>
      <c r="K3226" s="3" t="s">
        <v>12</v>
      </c>
      <c r="L3226" s="3" t="s">
        <v>16</v>
      </c>
      <c r="M3226">
        <v>26</v>
      </c>
      <c r="N3226" s="8">
        <v>45180.103993055556</v>
      </c>
    </row>
    <row r="3227" spans="1:14" x14ac:dyDescent="0.3">
      <c r="A3227" s="4">
        <v>1580021952</v>
      </c>
      <c r="B3227" s="5">
        <v>30317733</v>
      </c>
      <c r="C3227" t="str">
        <f>_xlfn.XLOOKUP(B3227,blinkit_customers!A:A,blinkit_customers!B:B," ")</f>
        <v>Janani Sawhney</v>
      </c>
      <c r="D3227" t="str">
        <f>_xlfn.XLOOKUP(B3227, blinkit_customers!A:A,blinkit_customers!I:I, " ")</f>
        <v>Inactive</v>
      </c>
      <c r="E3227">
        <f>_xlfn.XLOOKUP(A3227,blinkit_order_items[order_id],blinkit_order_items[product_id])</f>
        <v>327290</v>
      </c>
      <c r="F3227" t="str">
        <f>_xlfn.XLOOKUP(E3227,blinkit_products[product_id],blinkit_products[product_name])</f>
        <v>Sugar</v>
      </c>
      <c r="G3227" t="str">
        <f>_xlfn.XLOOKUP(E3227,blinkit_products[product_id],blinkit_products[category])</f>
        <v>Grocery &amp; Staples</v>
      </c>
      <c r="H3227">
        <f>_xlfn.XLOOKUP(A3227,blinkit_order_items[order_id],blinkit_order_items[quantity])</f>
        <v>3</v>
      </c>
      <c r="I3227">
        <f>_xlfn.XLOOKUP(A3227,blinkit_order_items[order_id],blinkit_order_items[unit_price])</f>
        <v>862.28</v>
      </c>
      <c r="J3227" s="5">
        <v>3705.07</v>
      </c>
      <c r="K3227" s="5" t="s">
        <v>11</v>
      </c>
      <c r="L3227" s="5" t="s">
        <v>10</v>
      </c>
      <c r="M3227">
        <v>-4</v>
      </c>
      <c r="N3227" s="9">
        <v>45589.599062499998</v>
      </c>
    </row>
    <row r="3228" spans="1:14" x14ac:dyDescent="0.3">
      <c r="A3228" s="2">
        <v>7263454149</v>
      </c>
      <c r="B3228" s="3">
        <v>13760839</v>
      </c>
      <c r="C3228" t="str">
        <f>_xlfn.XLOOKUP(B3228,blinkit_customers!A:A,blinkit_customers!B:B," ")</f>
        <v>Anvi Savant</v>
      </c>
      <c r="D3228" t="str">
        <f>_xlfn.XLOOKUP(B3228, blinkit_customers!A:A,blinkit_customers!I:I, " ")</f>
        <v>Premium</v>
      </c>
      <c r="E3228">
        <f>_xlfn.XLOOKUP(A3228,blinkit_order_items[order_id],blinkit_order_items[product_id])</f>
        <v>739534</v>
      </c>
      <c r="F3228" t="str">
        <f>_xlfn.XLOOKUP(E3228,blinkit_products[product_id],blinkit_products[product_name])</f>
        <v>Toilet Cleaner</v>
      </c>
      <c r="G3228" t="str">
        <f>_xlfn.XLOOKUP(E3228,blinkit_products[product_id],blinkit_products[category])</f>
        <v>Household Care</v>
      </c>
      <c r="H3228">
        <f>_xlfn.XLOOKUP(A3228,blinkit_order_items[order_id],blinkit_order_items[quantity])</f>
        <v>3</v>
      </c>
      <c r="I3228">
        <f>_xlfn.XLOOKUP(A3228,blinkit_order_items[order_id],blinkit_order_items[unit_price])</f>
        <v>994.56</v>
      </c>
      <c r="J3228" s="3">
        <v>576.22</v>
      </c>
      <c r="K3228" s="3" t="s">
        <v>13</v>
      </c>
      <c r="L3228" s="3" t="s">
        <v>10</v>
      </c>
      <c r="M3228">
        <v>-1</v>
      </c>
      <c r="N3228" s="8">
        <v>45213.067627314813</v>
      </c>
    </row>
    <row r="3229" spans="1:14" x14ac:dyDescent="0.3">
      <c r="A3229" s="4">
        <v>4371924002</v>
      </c>
      <c r="B3229" s="5">
        <v>75944533</v>
      </c>
      <c r="C3229" t="str">
        <f>_xlfn.XLOOKUP(B3229,blinkit_customers!A:A,blinkit_customers!B:B," ")</f>
        <v>Garima Kohli</v>
      </c>
      <c r="D3229" t="str">
        <f>_xlfn.XLOOKUP(B3229, blinkit_customers!A:A,blinkit_customers!I:I, " ")</f>
        <v>Inactive</v>
      </c>
      <c r="E3229">
        <f>_xlfn.XLOOKUP(A3229,blinkit_order_items[order_id],blinkit_order_items[product_id])</f>
        <v>537274</v>
      </c>
      <c r="F3229" t="str">
        <f>_xlfn.XLOOKUP(E3229,blinkit_products[product_id],blinkit_products[product_name])</f>
        <v>Pet Treats</v>
      </c>
      <c r="G3229" t="str">
        <f>_xlfn.XLOOKUP(E3229,blinkit_products[product_id],blinkit_products[category])</f>
        <v>Pet Care</v>
      </c>
      <c r="H3229">
        <f>_xlfn.XLOOKUP(A3229,blinkit_order_items[order_id],blinkit_order_items[quantity])</f>
        <v>2</v>
      </c>
      <c r="I3229">
        <f>_xlfn.XLOOKUP(A3229,blinkit_order_items[order_id],blinkit_order_items[unit_price])</f>
        <v>702.71</v>
      </c>
      <c r="J3229" s="5">
        <v>316.02</v>
      </c>
      <c r="K3229" s="5" t="s">
        <v>13</v>
      </c>
      <c r="L3229" s="5" t="s">
        <v>14</v>
      </c>
      <c r="M3229">
        <v>14</v>
      </c>
      <c r="N3229" s="9">
        <v>45586.556168981479</v>
      </c>
    </row>
    <row r="3230" spans="1:14" x14ac:dyDescent="0.3">
      <c r="A3230" s="2">
        <v>2955277471</v>
      </c>
      <c r="B3230" s="3">
        <v>79960955</v>
      </c>
      <c r="C3230" t="str">
        <f>_xlfn.XLOOKUP(B3230,blinkit_customers!A:A,blinkit_customers!B:B," ")</f>
        <v>Chatresh Samra</v>
      </c>
      <c r="D3230" t="str">
        <f>_xlfn.XLOOKUP(B3230, blinkit_customers!A:A,blinkit_customers!I:I, " ")</f>
        <v>New</v>
      </c>
      <c r="E3230">
        <f>_xlfn.XLOOKUP(A3230,blinkit_order_items[order_id],blinkit_order_items[product_id])</f>
        <v>120532</v>
      </c>
      <c r="F3230" t="str">
        <f>_xlfn.XLOOKUP(E3230,blinkit_products[product_id],blinkit_products[product_name])</f>
        <v>Wheat Flour</v>
      </c>
      <c r="G3230" t="str">
        <f>_xlfn.XLOOKUP(E3230,blinkit_products[product_id],blinkit_products[category])</f>
        <v>Grocery &amp; Staples</v>
      </c>
      <c r="H3230">
        <f>_xlfn.XLOOKUP(A3230,blinkit_order_items[order_id],blinkit_order_items[quantity])</f>
        <v>2</v>
      </c>
      <c r="I3230">
        <f>_xlfn.XLOOKUP(A3230,blinkit_order_items[order_id],blinkit_order_items[unit_price])</f>
        <v>697.53</v>
      </c>
      <c r="J3230" s="3">
        <v>2514.46</v>
      </c>
      <c r="K3230" s="3" t="s">
        <v>12</v>
      </c>
      <c r="L3230" s="3" t="s">
        <v>16</v>
      </c>
      <c r="M3230">
        <v>20</v>
      </c>
      <c r="N3230" s="8">
        <v>45266.542696759258</v>
      </c>
    </row>
    <row r="3231" spans="1:14" x14ac:dyDescent="0.3">
      <c r="A3231" s="4">
        <v>9445490338</v>
      </c>
      <c r="B3231" s="5">
        <v>6812439</v>
      </c>
      <c r="C3231" t="str">
        <f>_xlfn.XLOOKUP(B3231,blinkit_customers!A:A,blinkit_customers!B:B," ")</f>
        <v>Vasana Mand</v>
      </c>
      <c r="D3231" t="str">
        <f>_xlfn.XLOOKUP(B3231, blinkit_customers!A:A,blinkit_customers!I:I, " ")</f>
        <v>Premium</v>
      </c>
      <c r="E3231">
        <f>_xlfn.XLOOKUP(A3231,blinkit_order_items[order_id],blinkit_order_items[product_id])</f>
        <v>94225</v>
      </c>
      <c r="F3231" t="str">
        <f>_xlfn.XLOOKUP(E3231,blinkit_products[product_id],blinkit_products[product_name])</f>
        <v>Toilet Cleaner</v>
      </c>
      <c r="G3231" t="str">
        <f>_xlfn.XLOOKUP(E3231,blinkit_products[product_id],blinkit_products[category])</f>
        <v>Household Care</v>
      </c>
      <c r="H3231">
        <f>_xlfn.XLOOKUP(A3231,blinkit_order_items[order_id],blinkit_order_items[quantity])</f>
        <v>3</v>
      </c>
      <c r="I3231">
        <f>_xlfn.XLOOKUP(A3231,blinkit_order_items[order_id],blinkit_order_items[unit_price])</f>
        <v>77.11</v>
      </c>
      <c r="J3231" s="5">
        <v>804.7</v>
      </c>
      <c r="K3231" s="5" t="s">
        <v>11</v>
      </c>
      <c r="L3231" s="5" t="s">
        <v>14</v>
      </c>
      <c r="M3231">
        <v>11</v>
      </c>
      <c r="N3231" s="9">
        <v>45069.954467592594</v>
      </c>
    </row>
    <row r="3232" spans="1:14" x14ac:dyDescent="0.3">
      <c r="A3232" s="2">
        <v>2668915104</v>
      </c>
      <c r="B3232" s="3">
        <v>19180962</v>
      </c>
      <c r="C3232" t="str">
        <f>_xlfn.XLOOKUP(B3232,blinkit_customers!A:A,blinkit_customers!B:B," ")</f>
        <v>Osha Varghese</v>
      </c>
      <c r="D3232" t="str">
        <f>_xlfn.XLOOKUP(B3232, blinkit_customers!A:A,blinkit_customers!I:I, " ")</f>
        <v>Inactive</v>
      </c>
      <c r="E3232">
        <f>_xlfn.XLOOKUP(A3232,blinkit_order_items[order_id],blinkit_order_items[product_id])</f>
        <v>690565</v>
      </c>
      <c r="F3232" t="str">
        <f>_xlfn.XLOOKUP(E3232,blinkit_products[product_id],blinkit_products[product_name])</f>
        <v>Cookies</v>
      </c>
      <c r="G3232" t="str">
        <f>_xlfn.XLOOKUP(E3232,blinkit_products[product_id],blinkit_products[category])</f>
        <v>Snacks &amp; Munchies</v>
      </c>
      <c r="H3232">
        <f>_xlfn.XLOOKUP(A3232,blinkit_order_items[order_id],blinkit_order_items[quantity])</f>
        <v>1</v>
      </c>
      <c r="I3232">
        <f>_xlfn.XLOOKUP(A3232,blinkit_order_items[order_id],blinkit_order_items[unit_price])</f>
        <v>951.27</v>
      </c>
      <c r="J3232" s="3">
        <v>5494.22</v>
      </c>
      <c r="K3232" s="3" t="s">
        <v>13</v>
      </c>
      <c r="L3232" s="3" t="s">
        <v>10</v>
      </c>
      <c r="M3232">
        <v>5</v>
      </c>
      <c r="N3232" s="8">
        <v>45261.857256944444</v>
      </c>
    </row>
    <row r="3233" spans="1:14" x14ac:dyDescent="0.3">
      <c r="A3233" s="4">
        <v>1045621584</v>
      </c>
      <c r="B3233" s="5">
        <v>85340038</v>
      </c>
      <c r="C3233" t="str">
        <f>_xlfn.XLOOKUP(B3233,blinkit_customers!A:A,blinkit_customers!B:B," ")</f>
        <v>Faris Oza</v>
      </c>
      <c r="D3233" t="str">
        <f>_xlfn.XLOOKUP(B3233, blinkit_customers!A:A,blinkit_customers!I:I, " ")</f>
        <v>Premium</v>
      </c>
      <c r="E3233">
        <f>_xlfn.XLOOKUP(A3233,blinkit_order_items[order_id],blinkit_order_items[product_id])</f>
        <v>669378</v>
      </c>
      <c r="F3233" t="str">
        <f>_xlfn.XLOOKUP(E3233,blinkit_products[product_id],blinkit_products[product_name])</f>
        <v>Potatoes</v>
      </c>
      <c r="G3233" t="str">
        <f>_xlfn.XLOOKUP(E3233,blinkit_products[product_id],blinkit_products[category])</f>
        <v>Fruits &amp; Vegetables</v>
      </c>
      <c r="H3233">
        <f>_xlfn.XLOOKUP(A3233,blinkit_order_items[order_id],blinkit_order_items[quantity])</f>
        <v>3</v>
      </c>
      <c r="I3233">
        <f>_xlfn.XLOOKUP(A3233,blinkit_order_items[order_id],blinkit_order_items[unit_price])</f>
        <v>212.14</v>
      </c>
      <c r="J3233" s="5">
        <v>4374.9399999999996</v>
      </c>
      <c r="K3233" s="5" t="s">
        <v>12</v>
      </c>
      <c r="L3233" s="5" t="s">
        <v>16</v>
      </c>
      <c r="M3233">
        <v>23</v>
      </c>
      <c r="N3233" s="9">
        <v>45279.033101851855</v>
      </c>
    </row>
    <row r="3234" spans="1:14" x14ac:dyDescent="0.3">
      <c r="A3234" s="2">
        <v>4550545705</v>
      </c>
      <c r="B3234" s="3">
        <v>17805991</v>
      </c>
      <c r="C3234" t="str">
        <f>_xlfn.XLOOKUP(B3234,blinkit_customers!A:A,blinkit_customers!B:B," ")</f>
        <v>Jhalak Rai</v>
      </c>
      <c r="D3234" t="str">
        <f>_xlfn.XLOOKUP(B3234, blinkit_customers!A:A,blinkit_customers!I:I, " ")</f>
        <v>New</v>
      </c>
      <c r="E3234">
        <f>_xlfn.XLOOKUP(A3234,blinkit_order_items[order_id],blinkit_order_items[product_id])</f>
        <v>136533</v>
      </c>
      <c r="F3234" t="str">
        <f>_xlfn.XLOOKUP(E3234,blinkit_products[product_id],blinkit_products[product_name])</f>
        <v>Eggs</v>
      </c>
      <c r="G3234" t="str">
        <f>_xlfn.XLOOKUP(E3234,blinkit_products[product_id],blinkit_products[category])</f>
        <v>Dairy &amp; Breakfast</v>
      </c>
      <c r="H3234">
        <f>_xlfn.XLOOKUP(A3234,blinkit_order_items[order_id],blinkit_order_items[quantity])</f>
        <v>3</v>
      </c>
      <c r="I3234">
        <f>_xlfn.XLOOKUP(A3234,blinkit_order_items[order_id],blinkit_order_items[unit_price])</f>
        <v>826.21</v>
      </c>
      <c r="J3234" s="3">
        <v>5039.37</v>
      </c>
      <c r="K3234" s="3" t="s">
        <v>13</v>
      </c>
      <c r="L3234" s="3" t="s">
        <v>10</v>
      </c>
      <c r="M3234">
        <v>5</v>
      </c>
      <c r="N3234" s="8">
        <v>45464.197337962964</v>
      </c>
    </row>
    <row r="3235" spans="1:14" x14ac:dyDescent="0.3">
      <c r="A3235" s="4">
        <v>3373390154</v>
      </c>
      <c r="B3235" s="5">
        <v>68703613</v>
      </c>
      <c r="C3235" t="str">
        <f>_xlfn.XLOOKUP(B3235,blinkit_customers!A:A,blinkit_customers!B:B," ")</f>
        <v>Praneel Bir</v>
      </c>
      <c r="D3235" t="str">
        <f>_xlfn.XLOOKUP(B3235, blinkit_customers!A:A,blinkit_customers!I:I, " ")</f>
        <v>Inactive</v>
      </c>
      <c r="E3235">
        <f>_xlfn.XLOOKUP(A3235,blinkit_order_items[order_id],blinkit_order_items[product_id])</f>
        <v>240179</v>
      </c>
      <c r="F3235" t="str">
        <f>_xlfn.XLOOKUP(E3235,blinkit_products[product_id],blinkit_products[product_name])</f>
        <v>Cough Syrup</v>
      </c>
      <c r="G3235" t="str">
        <f>_xlfn.XLOOKUP(E3235,blinkit_products[product_id],blinkit_products[category])</f>
        <v>Pharmacy</v>
      </c>
      <c r="H3235">
        <f>_xlfn.XLOOKUP(A3235,blinkit_order_items[order_id],blinkit_order_items[quantity])</f>
        <v>2</v>
      </c>
      <c r="I3235">
        <f>_xlfn.XLOOKUP(A3235,blinkit_order_items[order_id],blinkit_order_items[unit_price])</f>
        <v>90.56</v>
      </c>
      <c r="J3235" s="5">
        <v>576.22</v>
      </c>
      <c r="K3235" s="5" t="s">
        <v>11</v>
      </c>
      <c r="L3235" s="5" t="s">
        <v>10</v>
      </c>
      <c r="M3235">
        <v>2</v>
      </c>
      <c r="N3235" s="9">
        <v>45497.379953703705</v>
      </c>
    </row>
    <row r="3236" spans="1:14" x14ac:dyDescent="0.3">
      <c r="A3236" s="2">
        <v>5142985961</v>
      </c>
      <c r="B3236" s="3">
        <v>2457734</v>
      </c>
      <c r="C3236" t="str">
        <f>_xlfn.XLOOKUP(B3236,blinkit_customers!A:A,blinkit_customers!B:B," ")</f>
        <v>Onkar Garg</v>
      </c>
      <c r="D3236" t="str">
        <f>_xlfn.XLOOKUP(B3236, blinkit_customers!A:A,blinkit_customers!I:I, " ")</f>
        <v>Premium</v>
      </c>
      <c r="E3236">
        <f>_xlfn.XLOOKUP(A3236,blinkit_order_items[order_id],blinkit_order_items[product_id])</f>
        <v>644847</v>
      </c>
      <c r="F3236" t="str">
        <f>_xlfn.XLOOKUP(E3236,blinkit_products[product_id],blinkit_products[product_name])</f>
        <v>Salt</v>
      </c>
      <c r="G3236" t="str">
        <f>_xlfn.XLOOKUP(E3236,blinkit_products[product_id],blinkit_products[category])</f>
        <v>Grocery &amp; Staples</v>
      </c>
      <c r="H3236">
        <f>_xlfn.XLOOKUP(A3236,blinkit_order_items[order_id],blinkit_order_items[quantity])</f>
        <v>3</v>
      </c>
      <c r="I3236">
        <f>_xlfn.XLOOKUP(A3236,blinkit_order_items[order_id],blinkit_order_items[unit_price])</f>
        <v>622.80999999999995</v>
      </c>
      <c r="J3236" s="3">
        <v>2044.41</v>
      </c>
      <c r="K3236" s="3" t="s">
        <v>12</v>
      </c>
      <c r="L3236" s="3" t="s">
        <v>10</v>
      </c>
      <c r="M3236">
        <v>2</v>
      </c>
      <c r="N3236" s="8">
        <v>45329.117986111109</v>
      </c>
    </row>
    <row r="3237" spans="1:14" x14ac:dyDescent="0.3">
      <c r="A3237" s="4">
        <v>649220272</v>
      </c>
      <c r="B3237" s="5">
        <v>67696145</v>
      </c>
      <c r="C3237" t="str">
        <f>_xlfn.XLOOKUP(B3237,blinkit_customers!A:A,blinkit_customers!B:B," ")</f>
        <v>Isaac Rattan</v>
      </c>
      <c r="D3237" t="str">
        <f>_xlfn.XLOOKUP(B3237, blinkit_customers!A:A,blinkit_customers!I:I, " ")</f>
        <v>Regular</v>
      </c>
      <c r="E3237">
        <f>_xlfn.XLOOKUP(A3237,blinkit_order_items[order_id],blinkit_order_items[product_id])</f>
        <v>883013</v>
      </c>
      <c r="F3237" t="str">
        <f>_xlfn.XLOOKUP(E3237,blinkit_products[product_id],blinkit_products[product_name])</f>
        <v>Eggs</v>
      </c>
      <c r="G3237" t="str">
        <f>_xlfn.XLOOKUP(E3237,blinkit_products[product_id],blinkit_products[category])</f>
        <v>Dairy &amp; Breakfast</v>
      </c>
      <c r="H3237">
        <f>_xlfn.XLOOKUP(A3237,blinkit_order_items[order_id],blinkit_order_items[quantity])</f>
        <v>2</v>
      </c>
      <c r="I3237">
        <f>_xlfn.XLOOKUP(A3237,blinkit_order_items[order_id],blinkit_order_items[unit_price])</f>
        <v>989.88</v>
      </c>
      <c r="J3237" s="5">
        <v>795.26</v>
      </c>
      <c r="K3237" s="5" t="s">
        <v>13</v>
      </c>
      <c r="L3237" s="5" t="s">
        <v>10</v>
      </c>
      <c r="M3237">
        <v>-1</v>
      </c>
      <c r="N3237" s="9">
        <v>45192.633553240739</v>
      </c>
    </row>
    <row r="3238" spans="1:14" x14ac:dyDescent="0.3">
      <c r="A3238" s="2">
        <v>5023958886</v>
      </c>
      <c r="B3238" s="3">
        <v>12832151</v>
      </c>
      <c r="C3238" t="str">
        <f>_xlfn.XLOOKUP(B3238,blinkit_customers!A:A,blinkit_customers!B:B," ")</f>
        <v>Ekavir Bhalla</v>
      </c>
      <c r="D3238" t="str">
        <f>_xlfn.XLOOKUP(B3238, blinkit_customers!A:A,blinkit_customers!I:I, " ")</f>
        <v>Inactive</v>
      </c>
      <c r="E3238">
        <f>_xlfn.XLOOKUP(A3238,blinkit_order_items[order_id],blinkit_order_items[product_id])</f>
        <v>337168</v>
      </c>
      <c r="F3238" t="str">
        <f>_xlfn.XLOOKUP(E3238,blinkit_products[product_id],blinkit_products[product_name])</f>
        <v>Eggs</v>
      </c>
      <c r="G3238" t="str">
        <f>_xlfn.XLOOKUP(E3238,blinkit_products[product_id],blinkit_products[category])</f>
        <v>Dairy &amp; Breakfast</v>
      </c>
      <c r="H3238">
        <f>_xlfn.XLOOKUP(A3238,blinkit_order_items[order_id],blinkit_order_items[quantity])</f>
        <v>1</v>
      </c>
      <c r="I3238">
        <f>_xlfn.XLOOKUP(A3238,blinkit_order_items[order_id],blinkit_order_items[unit_price])</f>
        <v>545.49</v>
      </c>
      <c r="J3238" s="3">
        <v>4198</v>
      </c>
      <c r="K3238" s="3" t="s">
        <v>13</v>
      </c>
      <c r="L3238" s="3" t="s">
        <v>14</v>
      </c>
      <c r="M3238">
        <v>11</v>
      </c>
      <c r="N3238" s="8">
        <v>45559.235254629632</v>
      </c>
    </row>
    <row r="3239" spans="1:14" x14ac:dyDescent="0.3">
      <c r="A3239" s="4">
        <v>9993542681</v>
      </c>
      <c r="B3239" s="5">
        <v>42589311</v>
      </c>
      <c r="C3239" t="str">
        <f>_xlfn.XLOOKUP(B3239,blinkit_customers!A:A,blinkit_customers!B:B," ")</f>
        <v>Yadavi Uppal</v>
      </c>
      <c r="D3239" t="str">
        <f>_xlfn.XLOOKUP(B3239, blinkit_customers!A:A,blinkit_customers!I:I, " ")</f>
        <v>Regular</v>
      </c>
      <c r="E3239">
        <f>_xlfn.XLOOKUP(A3239,blinkit_order_items[order_id],blinkit_order_items[product_id])</f>
        <v>880510</v>
      </c>
      <c r="F3239" t="str">
        <f>_xlfn.XLOOKUP(E3239,blinkit_products[product_id],blinkit_products[product_name])</f>
        <v>Bread</v>
      </c>
      <c r="G3239" t="str">
        <f>_xlfn.XLOOKUP(E3239,blinkit_products[product_id],blinkit_products[category])</f>
        <v>Dairy &amp; Breakfast</v>
      </c>
      <c r="H3239">
        <f>_xlfn.XLOOKUP(A3239,blinkit_order_items[order_id],blinkit_order_items[quantity])</f>
        <v>1</v>
      </c>
      <c r="I3239">
        <f>_xlfn.XLOOKUP(A3239,blinkit_order_items[order_id],blinkit_order_items[unit_price])</f>
        <v>951.43</v>
      </c>
      <c r="J3239" s="5">
        <v>3564.26</v>
      </c>
      <c r="K3239" s="5" t="s">
        <v>12</v>
      </c>
      <c r="L3239" s="5" t="s">
        <v>14</v>
      </c>
      <c r="M3239">
        <v>15</v>
      </c>
      <c r="N3239" s="9">
        <v>45069.175474537034</v>
      </c>
    </row>
    <row r="3240" spans="1:14" x14ac:dyDescent="0.3">
      <c r="A3240" s="2">
        <v>4380367305</v>
      </c>
      <c r="B3240" s="3">
        <v>8955057</v>
      </c>
      <c r="C3240" t="str">
        <f>_xlfn.XLOOKUP(B3240,blinkit_customers!A:A,blinkit_customers!B:B," ")</f>
        <v>Zashil Goyal</v>
      </c>
      <c r="D3240" t="str">
        <f>_xlfn.XLOOKUP(B3240, blinkit_customers!A:A,blinkit_customers!I:I, " ")</f>
        <v>Regular</v>
      </c>
      <c r="E3240">
        <f>_xlfn.XLOOKUP(A3240,blinkit_order_items[order_id],blinkit_order_items[product_id])</f>
        <v>952168</v>
      </c>
      <c r="F3240" t="str">
        <f>_xlfn.XLOOKUP(E3240,blinkit_products[product_id],blinkit_products[product_name])</f>
        <v>Popcorn</v>
      </c>
      <c r="G3240" t="str">
        <f>_xlfn.XLOOKUP(E3240,blinkit_products[product_id],blinkit_products[category])</f>
        <v>Snacks &amp; Munchies</v>
      </c>
      <c r="H3240">
        <f>_xlfn.XLOOKUP(A3240,blinkit_order_items[order_id],blinkit_order_items[quantity])</f>
        <v>1</v>
      </c>
      <c r="I3240">
        <f>_xlfn.XLOOKUP(A3240,blinkit_order_items[order_id],blinkit_order_items[unit_price])</f>
        <v>236.95</v>
      </c>
      <c r="J3240" s="3">
        <v>1313.89</v>
      </c>
      <c r="K3240" s="3" t="s">
        <v>15</v>
      </c>
      <c r="L3240" s="3" t="s">
        <v>10</v>
      </c>
      <c r="M3240">
        <v>3</v>
      </c>
      <c r="N3240" s="8">
        <v>45390.568981481483</v>
      </c>
    </row>
    <row r="3241" spans="1:14" x14ac:dyDescent="0.3">
      <c r="A3241" s="4">
        <v>3626113485</v>
      </c>
      <c r="B3241" s="5">
        <v>97286925</v>
      </c>
      <c r="C3241" t="str">
        <f>_xlfn.XLOOKUP(B3241,blinkit_customers!A:A,blinkit_customers!B:B," ")</f>
        <v>Omkaar Bedi</v>
      </c>
      <c r="D3241" t="str">
        <f>_xlfn.XLOOKUP(B3241, blinkit_customers!A:A,blinkit_customers!I:I, " ")</f>
        <v>Inactive</v>
      </c>
      <c r="E3241">
        <f>_xlfn.XLOOKUP(A3241,blinkit_order_items[order_id],blinkit_order_items[product_id])</f>
        <v>863930</v>
      </c>
      <c r="F3241" t="str">
        <f>_xlfn.XLOOKUP(E3241,blinkit_products[product_id],blinkit_products[product_name])</f>
        <v>Shampoo</v>
      </c>
      <c r="G3241" t="str">
        <f>_xlfn.XLOOKUP(E3241,blinkit_products[product_id],blinkit_products[category])</f>
        <v>Personal Care</v>
      </c>
      <c r="H3241">
        <f>_xlfn.XLOOKUP(A3241,blinkit_order_items[order_id],blinkit_order_items[quantity])</f>
        <v>2</v>
      </c>
      <c r="I3241">
        <f>_xlfn.XLOOKUP(A3241,blinkit_order_items[order_id],blinkit_order_items[unit_price])</f>
        <v>242.57</v>
      </c>
      <c r="J3241" s="5">
        <v>4059.84</v>
      </c>
      <c r="K3241" s="5" t="s">
        <v>11</v>
      </c>
      <c r="L3241" s="5" t="s">
        <v>10</v>
      </c>
      <c r="M3241">
        <v>-4</v>
      </c>
      <c r="N3241" s="9">
        <v>45377.069594907407</v>
      </c>
    </row>
    <row r="3242" spans="1:14" x14ac:dyDescent="0.3">
      <c r="A3242" s="2">
        <v>4399099668</v>
      </c>
      <c r="B3242" s="3">
        <v>44050697</v>
      </c>
      <c r="C3242" t="str">
        <f>_xlfn.XLOOKUP(B3242,blinkit_customers!A:A,blinkit_customers!B:B," ")</f>
        <v>Hemang Ratti</v>
      </c>
      <c r="D3242" t="str">
        <f>_xlfn.XLOOKUP(B3242, blinkit_customers!A:A,blinkit_customers!I:I, " ")</f>
        <v>New</v>
      </c>
      <c r="E3242">
        <f>_xlfn.XLOOKUP(A3242,blinkit_order_items[order_id],blinkit_order_items[product_id])</f>
        <v>354409</v>
      </c>
      <c r="F3242" t="str">
        <f>_xlfn.XLOOKUP(E3242,blinkit_products[product_id],blinkit_products[product_name])</f>
        <v>Pulses</v>
      </c>
      <c r="G3242" t="str">
        <f>_xlfn.XLOOKUP(E3242,blinkit_products[product_id],blinkit_products[category])</f>
        <v>Grocery &amp; Staples</v>
      </c>
      <c r="H3242">
        <f>_xlfn.XLOOKUP(A3242,blinkit_order_items[order_id],blinkit_order_items[quantity])</f>
        <v>1</v>
      </c>
      <c r="I3242">
        <f>_xlfn.XLOOKUP(A3242,blinkit_order_items[order_id],blinkit_order_items[unit_price])</f>
        <v>325.08</v>
      </c>
      <c r="J3242" s="3">
        <v>2045.24</v>
      </c>
      <c r="K3242" s="3" t="s">
        <v>15</v>
      </c>
      <c r="L3242" s="3" t="s">
        <v>14</v>
      </c>
      <c r="M3242">
        <v>13</v>
      </c>
      <c r="N3242" s="8">
        <v>45095.717187499999</v>
      </c>
    </row>
    <row r="3243" spans="1:14" x14ac:dyDescent="0.3">
      <c r="A3243" s="4">
        <v>3760880745</v>
      </c>
      <c r="B3243" s="5">
        <v>8791577</v>
      </c>
      <c r="C3243" t="str">
        <f>_xlfn.XLOOKUP(B3243,blinkit_customers!A:A,blinkit_customers!B:B," ")</f>
        <v>Warda Kohli</v>
      </c>
      <c r="D3243" t="str">
        <f>_xlfn.XLOOKUP(B3243, blinkit_customers!A:A,blinkit_customers!I:I, " ")</f>
        <v>Regular</v>
      </c>
      <c r="E3243">
        <f>_xlfn.XLOOKUP(A3243,blinkit_order_items[order_id],blinkit_order_items[product_id])</f>
        <v>723678</v>
      </c>
      <c r="F3243" t="str">
        <f>_xlfn.XLOOKUP(E3243,blinkit_products[product_id],blinkit_products[product_name])</f>
        <v>Dog Food</v>
      </c>
      <c r="G3243" t="str">
        <f>_xlfn.XLOOKUP(E3243,blinkit_products[product_id],blinkit_products[category])</f>
        <v>Pet Care</v>
      </c>
      <c r="H3243">
        <f>_xlfn.XLOOKUP(A3243,blinkit_order_items[order_id],blinkit_order_items[quantity])</f>
        <v>1</v>
      </c>
      <c r="I3243">
        <f>_xlfn.XLOOKUP(A3243,blinkit_order_items[order_id],blinkit_order_items[unit_price])</f>
        <v>675.46</v>
      </c>
      <c r="J3243" s="5">
        <v>1342.49</v>
      </c>
      <c r="K3243" s="5" t="s">
        <v>12</v>
      </c>
      <c r="L3243" s="5" t="s">
        <v>14</v>
      </c>
      <c r="M3243">
        <v>8</v>
      </c>
      <c r="N3243" s="9">
        <v>45578.915023148147</v>
      </c>
    </row>
    <row r="3244" spans="1:14" x14ac:dyDescent="0.3">
      <c r="A3244" s="2">
        <v>1803155516</v>
      </c>
      <c r="B3244" s="3">
        <v>98088303</v>
      </c>
      <c r="C3244" t="str">
        <f>_xlfn.XLOOKUP(B3244,blinkit_customers!A:A,blinkit_customers!B:B," ")</f>
        <v>Neel Palan</v>
      </c>
      <c r="D3244" t="str">
        <f>_xlfn.XLOOKUP(B3244, blinkit_customers!A:A,blinkit_customers!I:I, " ")</f>
        <v>New</v>
      </c>
      <c r="E3244">
        <f>_xlfn.XLOOKUP(A3244,blinkit_order_items[order_id],blinkit_order_items[product_id])</f>
        <v>378287</v>
      </c>
      <c r="F3244" t="str">
        <f>_xlfn.XLOOKUP(E3244,blinkit_products[product_id],blinkit_products[product_name])</f>
        <v>Lemonade</v>
      </c>
      <c r="G3244" t="str">
        <f>_xlfn.XLOOKUP(E3244,blinkit_products[product_id],blinkit_products[category])</f>
        <v>Cold Drinks &amp; Juices</v>
      </c>
      <c r="H3244">
        <f>_xlfn.XLOOKUP(A3244,blinkit_order_items[order_id],blinkit_order_items[quantity])</f>
        <v>2</v>
      </c>
      <c r="I3244">
        <f>_xlfn.XLOOKUP(A3244,blinkit_order_items[order_id],blinkit_order_items[unit_price])</f>
        <v>332.84</v>
      </c>
      <c r="J3244" s="3">
        <v>1874.24</v>
      </c>
      <c r="K3244" s="3" t="s">
        <v>11</v>
      </c>
      <c r="L3244" s="3" t="s">
        <v>10</v>
      </c>
      <c r="M3244">
        <v>-2</v>
      </c>
      <c r="N3244" s="8">
        <v>45098.067349537036</v>
      </c>
    </row>
    <row r="3245" spans="1:14" x14ac:dyDescent="0.3">
      <c r="A3245" s="4">
        <v>4413782983</v>
      </c>
      <c r="B3245" s="5">
        <v>47515046</v>
      </c>
      <c r="C3245" t="str">
        <f>_xlfn.XLOOKUP(B3245,blinkit_customers!A:A,blinkit_customers!B:B," ")</f>
        <v>Guneet Uppal</v>
      </c>
      <c r="D3245" t="str">
        <f>_xlfn.XLOOKUP(B3245, blinkit_customers!A:A,blinkit_customers!I:I, " ")</f>
        <v>New</v>
      </c>
      <c r="E3245">
        <f>_xlfn.XLOOKUP(A3245,blinkit_order_items[order_id],blinkit_order_items[product_id])</f>
        <v>799459</v>
      </c>
      <c r="F3245" t="str">
        <f>_xlfn.XLOOKUP(E3245,blinkit_products[product_id],blinkit_products[product_name])</f>
        <v>Vitamins</v>
      </c>
      <c r="G3245" t="str">
        <f>_xlfn.XLOOKUP(E3245,blinkit_products[product_id],blinkit_products[category])</f>
        <v>Pharmacy</v>
      </c>
      <c r="H3245">
        <f>_xlfn.XLOOKUP(A3245,blinkit_order_items[order_id],blinkit_order_items[quantity])</f>
        <v>3</v>
      </c>
      <c r="I3245">
        <f>_xlfn.XLOOKUP(A3245,blinkit_order_items[order_id],blinkit_order_items[unit_price])</f>
        <v>852.02</v>
      </c>
      <c r="J3245" s="5">
        <v>814.87</v>
      </c>
      <c r="K3245" s="5" t="s">
        <v>11</v>
      </c>
      <c r="L3245" s="5" t="s">
        <v>10</v>
      </c>
      <c r="M3245">
        <v>3</v>
      </c>
      <c r="N3245" s="9">
        <v>45078.763854166667</v>
      </c>
    </row>
    <row r="3246" spans="1:14" x14ac:dyDescent="0.3">
      <c r="A3246" s="2">
        <v>6766424456</v>
      </c>
      <c r="B3246" s="3">
        <v>21866852</v>
      </c>
      <c r="C3246" t="str">
        <f>_xlfn.XLOOKUP(B3246,blinkit_customers!A:A,blinkit_customers!B:B," ")</f>
        <v>Ojas Morar</v>
      </c>
      <c r="D3246" t="str">
        <f>_xlfn.XLOOKUP(B3246, blinkit_customers!A:A,blinkit_customers!I:I, " ")</f>
        <v>Premium</v>
      </c>
      <c r="E3246">
        <f>_xlfn.XLOOKUP(A3246,blinkit_order_items[order_id],blinkit_order_items[product_id])</f>
        <v>721521</v>
      </c>
      <c r="F3246" t="str">
        <f>_xlfn.XLOOKUP(E3246,blinkit_products[product_id],blinkit_products[product_name])</f>
        <v>Rice</v>
      </c>
      <c r="G3246" t="str">
        <f>_xlfn.XLOOKUP(E3246,blinkit_products[product_id],blinkit_products[category])</f>
        <v>Grocery &amp; Staples</v>
      </c>
      <c r="H3246">
        <f>_xlfn.XLOOKUP(A3246,blinkit_order_items[order_id],blinkit_order_items[quantity])</f>
        <v>1</v>
      </c>
      <c r="I3246">
        <f>_xlfn.XLOOKUP(A3246,blinkit_order_items[order_id],blinkit_order_items[unit_price])</f>
        <v>417.39</v>
      </c>
      <c r="J3246" s="3">
        <v>904.88</v>
      </c>
      <c r="K3246" s="3" t="s">
        <v>11</v>
      </c>
      <c r="L3246" s="3" t="s">
        <v>10</v>
      </c>
      <c r="M3246">
        <v>5</v>
      </c>
      <c r="N3246" s="8">
        <v>45392.245324074072</v>
      </c>
    </row>
    <row r="3247" spans="1:14" x14ac:dyDescent="0.3">
      <c r="A3247" s="4">
        <v>8701531535</v>
      </c>
      <c r="B3247" s="5">
        <v>52613657</v>
      </c>
      <c r="C3247" t="str">
        <f>_xlfn.XLOOKUP(B3247,blinkit_customers!A:A,blinkit_customers!B:B," ")</f>
        <v>Kala Ravi</v>
      </c>
      <c r="D3247" t="str">
        <f>_xlfn.XLOOKUP(B3247, blinkit_customers!A:A,blinkit_customers!I:I, " ")</f>
        <v>New</v>
      </c>
      <c r="E3247">
        <f>_xlfn.XLOOKUP(A3247,blinkit_order_items[order_id],blinkit_order_items[product_id])</f>
        <v>219598</v>
      </c>
      <c r="F3247" t="str">
        <f>_xlfn.XLOOKUP(E3247,blinkit_products[product_id],blinkit_products[product_name])</f>
        <v>Shampoo</v>
      </c>
      <c r="G3247" t="str">
        <f>_xlfn.XLOOKUP(E3247,blinkit_products[product_id],blinkit_products[category])</f>
        <v>Personal Care</v>
      </c>
      <c r="H3247">
        <f>_xlfn.XLOOKUP(A3247,blinkit_order_items[order_id],blinkit_order_items[quantity])</f>
        <v>3</v>
      </c>
      <c r="I3247">
        <f>_xlfn.XLOOKUP(A3247,blinkit_order_items[order_id],blinkit_order_items[unit_price])</f>
        <v>367.08</v>
      </c>
      <c r="J3247" s="5">
        <v>852.02</v>
      </c>
      <c r="K3247" s="5" t="s">
        <v>13</v>
      </c>
      <c r="L3247" s="5" t="s">
        <v>14</v>
      </c>
      <c r="M3247">
        <v>10</v>
      </c>
      <c r="N3247" s="9">
        <v>45537.999895833331</v>
      </c>
    </row>
    <row r="3248" spans="1:14" x14ac:dyDescent="0.3">
      <c r="A3248" s="2">
        <v>3961971562</v>
      </c>
      <c r="B3248" s="3">
        <v>89811984</v>
      </c>
      <c r="C3248" t="str">
        <f>_xlfn.XLOOKUP(B3248,blinkit_customers!A:A,blinkit_customers!B:B," ")</f>
        <v>Saumya Yadav</v>
      </c>
      <c r="D3248" t="str">
        <f>_xlfn.XLOOKUP(B3248, blinkit_customers!A:A,blinkit_customers!I:I, " ")</f>
        <v>Regular</v>
      </c>
      <c r="E3248">
        <f>_xlfn.XLOOKUP(A3248,blinkit_order_items[order_id],blinkit_order_items[product_id])</f>
        <v>707935</v>
      </c>
      <c r="F3248" t="str">
        <f>_xlfn.XLOOKUP(E3248,blinkit_products[product_id],blinkit_products[product_name])</f>
        <v>Cat Food</v>
      </c>
      <c r="G3248" t="str">
        <f>_xlfn.XLOOKUP(E3248,blinkit_products[product_id],blinkit_products[category])</f>
        <v>Pet Care</v>
      </c>
      <c r="H3248">
        <f>_xlfn.XLOOKUP(A3248,blinkit_order_items[order_id],blinkit_order_items[quantity])</f>
        <v>2</v>
      </c>
      <c r="I3248">
        <f>_xlfn.XLOOKUP(A3248,blinkit_order_items[order_id],blinkit_order_items[unit_price])</f>
        <v>820.9</v>
      </c>
      <c r="J3248" s="3">
        <v>263.7</v>
      </c>
      <c r="K3248" s="3" t="s">
        <v>12</v>
      </c>
      <c r="L3248" s="3" t="s">
        <v>10</v>
      </c>
      <c r="M3248">
        <v>-4</v>
      </c>
      <c r="N3248" s="8">
        <v>45401.818819444445</v>
      </c>
    </row>
    <row r="3249" spans="1:14" x14ac:dyDescent="0.3">
      <c r="A3249" s="4">
        <v>1337510774</v>
      </c>
      <c r="B3249" s="5">
        <v>80800079</v>
      </c>
      <c r="C3249" t="str">
        <f>_xlfn.XLOOKUP(B3249,blinkit_customers!A:A,blinkit_customers!B:B," ")</f>
        <v>Shivani Barad</v>
      </c>
      <c r="D3249" t="str">
        <f>_xlfn.XLOOKUP(B3249, blinkit_customers!A:A,blinkit_customers!I:I, " ")</f>
        <v>Inactive</v>
      </c>
      <c r="E3249">
        <f>_xlfn.XLOOKUP(A3249,blinkit_order_items[order_id],blinkit_order_items[product_id])</f>
        <v>848226</v>
      </c>
      <c r="F3249" t="str">
        <f>_xlfn.XLOOKUP(E3249,blinkit_products[product_id],blinkit_products[product_name])</f>
        <v>Tomatoes</v>
      </c>
      <c r="G3249" t="str">
        <f>_xlfn.XLOOKUP(E3249,blinkit_products[product_id],blinkit_products[category])</f>
        <v>Fruits &amp; Vegetables</v>
      </c>
      <c r="H3249">
        <f>_xlfn.XLOOKUP(A3249,blinkit_order_items[order_id],blinkit_order_items[quantity])</f>
        <v>1</v>
      </c>
      <c r="I3249">
        <f>_xlfn.XLOOKUP(A3249,blinkit_order_items[order_id],blinkit_order_items[unit_price])</f>
        <v>209.59</v>
      </c>
      <c r="J3249" s="5">
        <v>1563.84</v>
      </c>
      <c r="K3249" s="5" t="s">
        <v>13</v>
      </c>
      <c r="L3249" s="5" t="s">
        <v>10</v>
      </c>
      <c r="M3249">
        <v>-1</v>
      </c>
      <c r="N3249" s="9">
        <v>45492.52915509259</v>
      </c>
    </row>
    <row r="3250" spans="1:14" x14ac:dyDescent="0.3">
      <c r="A3250" s="2">
        <v>8859147707</v>
      </c>
      <c r="B3250" s="3">
        <v>78394303</v>
      </c>
      <c r="C3250" t="str">
        <f>_xlfn.XLOOKUP(B3250,blinkit_customers!A:A,blinkit_customers!B:B," ")</f>
        <v>Alexander Kata</v>
      </c>
      <c r="D3250" t="str">
        <f>_xlfn.XLOOKUP(B3250, blinkit_customers!A:A,blinkit_customers!I:I, " ")</f>
        <v>Inactive</v>
      </c>
      <c r="E3250">
        <f>_xlfn.XLOOKUP(A3250,blinkit_order_items[order_id],blinkit_order_items[product_id])</f>
        <v>123983</v>
      </c>
      <c r="F3250" t="str">
        <f>_xlfn.XLOOKUP(E3250,blinkit_products[product_id],blinkit_products[product_name])</f>
        <v>Cough Syrup</v>
      </c>
      <c r="G3250" t="str">
        <f>_xlfn.XLOOKUP(E3250,blinkit_products[product_id],blinkit_products[category])</f>
        <v>Pharmacy</v>
      </c>
      <c r="H3250">
        <f>_xlfn.XLOOKUP(A3250,blinkit_order_items[order_id],blinkit_order_items[quantity])</f>
        <v>1</v>
      </c>
      <c r="I3250">
        <f>_xlfn.XLOOKUP(A3250,blinkit_order_items[order_id],blinkit_order_items[unit_price])</f>
        <v>785.67</v>
      </c>
      <c r="J3250" s="3">
        <v>1820.22</v>
      </c>
      <c r="K3250" s="3" t="s">
        <v>11</v>
      </c>
      <c r="L3250" s="3" t="s">
        <v>14</v>
      </c>
      <c r="M3250">
        <v>14</v>
      </c>
      <c r="N3250" s="8">
        <v>45380.905590277776</v>
      </c>
    </row>
    <row r="3251" spans="1:14" x14ac:dyDescent="0.3">
      <c r="A3251" s="4">
        <v>5850669672</v>
      </c>
      <c r="B3251" s="5">
        <v>24137201</v>
      </c>
      <c r="C3251" t="str">
        <f>_xlfn.XLOOKUP(B3251,blinkit_customers!A:A,blinkit_customers!B:B," ")</f>
        <v>Jyoti Grewal</v>
      </c>
      <c r="D3251" t="str">
        <f>_xlfn.XLOOKUP(B3251, blinkit_customers!A:A,blinkit_customers!I:I, " ")</f>
        <v>New</v>
      </c>
      <c r="E3251">
        <f>_xlfn.XLOOKUP(A3251,blinkit_order_items[order_id],blinkit_order_items[product_id])</f>
        <v>611575</v>
      </c>
      <c r="F3251" t="str">
        <f>_xlfn.XLOOKUP(E3251,blinkit_products[product_id],blinkit_products[product_name])</f>
        <v>Frozen Pizza</v>
      </c>
      <c r="G3251" t="str">
        <f>_xlfn.XLOOKUP(E3251,blinkit_products[product_id],blinkit_products[category])</f>
        <v>Instant &amp; Frozen Food</v>
      </c>
      <c r="H3251">
        <f>_xlfn.XLOOKUP(A3251,blinkit_order_items[order_id],blinkit_order_items[quantity])</f>
        <v>2</v>
      </c>
      <c r="I3251">
        <f>_xlfn.XLOOKUP(A3251,blinkit_order_items[order_id],blinkit_order_items[unit_price])</f>
        <v>482.06</v>
      </c>
      <c r="J3251" s="5">
        <v>3441.13</v>
      </c>
      <c r="K3251" s="5" t="s">
        <v>12</v>
      </c>
      <c r="L3251" s="5" t="s">
        <v>10</v>
      </c>
      <c r="M3251">
        <v>2</v>
      </c>
      <c r="N3251" s="9">
        <v>45087.365162037036</v>
      </c>
    </row>
    <row r="3252" spans="1:14" x14ac:dyDescent="0.3">
      <c r="A3252" s="2">
        <v>1183906926</v>
      </c>
      <c r="B3252" s="3">
        <v>60385293</v>
      </c>
      <c r="C3252" t="str">
        <f>_xlfn.XLOOKUP(B3252,blinkit_customers!A:A,blinkit_customers!B:B," ")</f>
        <v>Edhitha Pandey</v>
      </c>
      <c r="D3252" t="str">
        <f>_xlfn.XLOOKUP(B3252, blinkit_customers!A:A,blinkit_customers!I:I, " ")</f>
        <v>Premium</v>
      </c>
      <c r="E3252">
        <f>_xlfn.XLOOKUP(A3252,blinkit_order_items[order_id],blinkit_order_items[product_id])</f>
        <v>706112</v>
      </c>
      <c r="F3252" t="str">
        <f>_xlfn.XLOOKUP(E3252,blinkit_products[product_id],blinkit_products[product_name])</f>
        <v>Vitamins</v>
      </c>
      <c r="G3252" t="str">
        <f>_xlfn.XLOOKUP(E3252,blinkit_products[product_id],blinkit_products[category])</f>
        <v>Pharmacy</v>
      </c>
      <c r="H3252">
        <f>_xlfn.XLOOKUP(A3252,blinkit_order_items[order_id],blinkit_order_items[quantity])</f>
        <v>2</v>
      </c>
      <c r="I3252">
        <f>_xlfn.XLOOKUP(A3252,blinkit_order_items[order_id],blinkit_order_items[unit_price])</f>
        <v>478.79</v>
      </c>
      <c r="J3252" s="3">
        <v>882.31</v>
      </c>
      <c r="K3252" s="3" t="s">
        <v>12</v>
      </c>
      <c r="L3252" s="3" t="s">
        <v>14</v>
      </c>
      <c r="M3252">
        <v>11</v>
      </c>
      <c r="N3252" s="8">
        <v>45289.849768518521</v>
      </c>
    </row>
    <row r="3253" spans="1:14" x14ac:dyDescent="0.3">
      <c r="A3253" s="4">
        <v>6277509652</v>
      </c>
      <c r="B3253" s="5">
        <v>71956734</v>
      </c>
      <c r="C3253" t="str">
        <f>_xlfn.XLOOKUP(B3253,blinkit_customers!A:A,blinkit_customers!B:B," ")</f>
        <v>Sneha Chaudhuri</v>
      </c>
      <c r="D3253" t="str">
        <f>_xlfn.XLOOKUP(B3253, blinkit_customers!A:A,blinkit_customers!I:I, " ")</f>
        <v>New</v>
      </c>
      <c r="E3253">
        <f>_xlfn.XLOOKUP(A3253,blinkit_order_items[order_id],blinkit_order_items[product_id])</f>
        <v>942001</v>
      </c>
      <c r="F3253" t="str">
        <f>_xlfn.XLOOKUP(E3253,blinkit_products[product_id],blinkit_products[product_name])</f>
        <v>Cat Food</v>
      </c>
      <c r="G3253" t="str">
        <f>_xlfn.XLOOKUP(E3253,blinkit_products[product_id],blinkit_products[category])</f>
        <v>Pet Care</v>
      </c>
      <c r="H3253">
        <f>_xlfn.XLOOKUP(A3253,blinkit_order_items[order_id],blinkit_order_items[quantity])</f>
        <v>3</v>
      </c>
      <c r="I3253">
        <f>_xlfn.XLOOKUP(A3253,blinkit_order_items[order_id],blinkit_order_items[unit_price])</f>
        <v>671.55</v>
      </c>
      <c r="J3253" s="5">
        <v>4850.2700000000004</v>
      </c>
      <c r="K3253" s="5" t="s">
        <v>15</v>
      </c>
      <c r="L3253" s="5" t="s">
        <v>16</v>
      </c>
      <c r="M3253">
        <v>23</v>
      </c>
      <c r="N3253" s="9">
        <v>45596.350486111114</v>
      </c>
    </row>
    <row r="3254" spans="1:14" x14ac:dyDescent="0.3">
      <c r="A3254" s="2">
        <v>72748189</v>
      </c>
      <c r="B3254" s="3">
        <v>82286725</v>
      </c>
      <c r="C3254" t="str">
        <f>_xlfn.XLOOKUP(B3254,blinkit_customers!A:A,blinkit_customers!B:B," ")</f>
        <v>Unnati Mishra</v>
      </c>
      <c r="D3254" t="str">
        <f>_xlfn.XLOOKUP(B3254, blinkit_customers!A:A,blinkit_customers!I:I, " ")</f>
        <v>Premium</v>
      </c>
      <c r="E3254">
        <f>_xlfn.XLOOKUP(A3254,blinkit_order_items[order_id],blinkit_order_items[product_id])</f>
        <v>36412</v>
      </c>
      <c r="F3254" t="str">
        <f>_xlfn.XLOOKUP(E3254,blinkit_products[product_id],blinkit_products[product_name])</f>
        <v>Dish Soap</v>
      </c>
      <c r="G3254" t="str">
        <f>_xlfn.XLOOKUP(E3254,blinkit_products[product_id],blinkit_products[category])</f>
        <v>Household Care</v>
      </c>
      <c r="H3254">
        <f>_xlfn.XLOOKUP(A3254,blinkit_order_items[order_id],blinkit_order_items[quantity])</f>
        <v>3</v>
      </c>
      <c r="I3254">
        <f>_xlfn.XLOOKUP(A3254,blinkit_order_items[order_id],blinkit_order_items[unit_price])</f>
        <v>397.68</v>
      </c>
      <c r="J3254" s="3">
        <v>3654.1</v>
      </c>
      <c r="K3254" s="3" t="s">
        <v>15</v>
      </c>
      <c r="L3254" s="3" t="s">
        <v>16</v>
      </c>
      <c r="M3254">
        <v>19</v>
      </c>
      <c r="N3254" s="8">
        <v>45095.273182870369</v>
      </c>
    </row>
    <row r="3255" spans="1:14" x14ac:dyDescent="0.3">
      <c r="A3255" s="4">
        <v>3164922639</v>
      </c>
      <c r="B3255" s="5">
        <v>74230420</v>
      </c>
      <c r="C3255" t="str">
        <f>_xlfn.XLOOKUP(B3255,blinkit_customers!A:A,blinkit_customers!B:B," ")</f>
        <v>Ati Choudhry</v>
      </c>
      <c r="D3255" t="str">
        <f>_xlfn.XLOOKUP(B3255, blinkit_customers!A:A,blinkit_customers!I:I, " ")</f>
        <v>Regular</v>
      </c>
      <c r="E3255">
        <f>_xlfn.XLOOKUP(A3255,blinkit_order_items[order_id],blinkit_order_items[product_id])</f>
        <v>537274</v>
      </c>
      <c r="F3255" t="str">
        <f>_xlfn.XLOOKUP(E3255,blinkit_products[product_id],blinkit_products[product_name])</f>
        <v>Pet Treats</v>
      </c>
      <c r="G3255" t="str">
        <f>_xlfn.XLOOKUP(E3255,blinkit_products[product_id],blinkit_products[category])</f>
        <v>Pet Care</v>
      </c>
      <c r="H3255">
        <f>_xlfn.XLOOKUP(A3255,blinkit_order_items[order_id],blinkit_order_items[quantity])</f>
        <v>3</v>
      </c>
      <c r="I3255">
        <f>_xlfn.XLOOKUP(A3255,blinkit_order_items[order_id],blinkit_order_items[unit_price])</f>
        <v>702.71</v>
      </c>
      <c r="J3255" s="5">
        <v>1727.29</v>
      </c>
      <c r="K3255" s="5" t="s">
        <v>12</v>
      </c>
      <c r="L3255" s="5" t="s">
        <v>10</v>
      </c>
      <c r="M3255">
        <v>-5</v>
      </c>
      <c r="N3255" s="9">
        <v>45417.958634259259</v>
      </c>
    </row>
    <row r="3256" spans="1:14" x14ac:dyDescent="0.3">
      <c r="A3256" s="2">
        <v>1768504415</v>
      </c>
      <c r="B3256" s="3">
        <v>20209237</v>
      </c>
      <c r="C3256" t="str">
        <f>_xlfn.XLOOKUP(B3256,blinkit_customers!A:A,blinkit_customers!B:B," ")</f>
        <v>Anthony Ratti</v>
      </c>
      <c r="D3256" t="str">
        <f>_xlfn.XLOOKUP(B3256, blinkit_customers!A:A,blinkit_customers!I:I, " ")</f>
        <v>Regular</v>
      </c>
      <c r="E3256">
        <f>_xlfn.XLOOKUP(A3256,blinkit_order_items[order_id],blinkit_order_items[product_id])</f>
        <v>762527</v>
      </c>
      <c r="F3256" t="str">
        <f>_xlfn.XLOOKUP(E3256,blinkit_products[product_id],blinkit_products[product_name])</f>
        <v>Biscuits</v>
      </c>
      <c r="G3256" t="str">
        <f>_xlfn.XLOOKUP(E3256,blinkit_products[product_id],blinkit_products[category])</f>
        <v>Snacks &amp; Munchies</v>
      </c>
      <c r="H3256">
        <f>_xlfn.XLOOKUP(A3256,blinkit_order_items[order_id],blinkit_order_items[quantity])</f>
        <v>3</v>
      </c>
      <c r="I3256">
        <f>_xlfn.XLOOKUP(A3256,blinkit_order_items[order_id],blinkit_order_items[unit_price])</f>
        <v>690.08</v>
      </c>
      <c r="J3256" s="3">
        <v>1516.6</v>
      </c>
      <c r="K3256" s="3" t="s">
        <v>15</v>
      </c>
      <c r="L3256" s="3" t="s">
        <v>10</v>
      </c>
      <c r="M3256">
        <v>-4</v>
      </c>
      <c r="N3256" s="8">
        <v>45184.825729166667</v>
      </c>
    </row>
    <row r="3257" spans="1:14" x14ac:dyDescent="0.3">
      <c r="A3257" s="4">
        <v>8173155169</v>
      </c>
      <c r="B3257" s="5">
        <v>56441247</v>
      </c>
      <c r="C3257" t="str">
        <f>_xlfn.XLOOKUP(B3257,blinkit_customers!A:A,blinkit_customers!B:B," ")</f>
        <v>Aashi Narula</v>
      </c>
      <c r="D3257" t="str">
        <f>_xlfn.XLOOKUP(B3257, blinkit_customers!A:A,blinkit_customers!I:I, " ")</f>
        <v>Premium</v>
      </c>
      <c r="E3257">
        <f>_xlfn.XLOOKUP(A3257,blinkit_order_items[order_id],blinkit_order_items[product_id])</f>
        <v>140489</v>
      </c>
      <c r="F3257" t="str">
        <f>_xlfn.XLOOKUP(E3257,blinkit_products[product_id],blinkit_products[product_name])</f>
        <v>Soap</v>
      </c>
      <c r="G3257" t="str">
        <f>_xlfn.XLOOKUP(E3257,blinkit_products[product_id],blinkit_products[category])</f>
        <v>Personal Care</v>
      </c>
      <c r="H3257">
        <f>_xlfn.XLOOKUP(A3257,blinkit_order_items[order_id],blinkit_order_items[quantity])</f>
        <v>1</v>
      </c>
      <c r="I3257">
        <f>_xlfn.XLOOKUP(A3257,blinkit_order_items[order_id],blinkit_order_items[unit_price])</f>
        <v>650.20000000000005</v>
      </c>
      <c r="J3257" s="5">
        <v>1245.24</v>
      </c>
      <c r="K3257" s="5" t="s">
        <v>13</v>
      </c>
      <c r="L3257" s="5" t="s">
        <v>14</v>
      </c>
      <c r="M3257">
        <v>11</v>
      </c>
      <c r="N3257" s="9">
        <v>45297.618310185186</v>
      </c>
    </row>
    <row r="3258" spans="1:14" x14ac:dyDescent="0.3">
      <c r="A3258" s="2">
        <v>6164820061</v>
      </c>
      <c r="B3258" s="3">
        <v>91789216</v>
      </c>
      <c r="C3258" t="str">
        <f>_xlfn.XLOOKUP(B3258,blinkit_customers!A:A,blinkit_customers!B:B," ")</f>
        <v>Rajeshri Rama</v>
      </c>
      <c r="D3258" t="str">
        <f>_xlfn.XLOOKUP(B3258, blinkit_customers!A:A,blinkit_customers!I:I, " ")</f>
        <v>New</v>
      </c>
      <c r="E3258">
        <f>_xlfn.XLOOKUP(A3258,blinkit_order_items[order_id],blinkit_order_items[product_id])</f>
        <v>237083</v>
      </c>
      <c r="F3258" t="str">
        <f>_xlfn.XLOOKUP(E3258,blinkit_products[product_id],blinkit_products[product_name])</f>
        <v>Cough Syrup</v>
      </c>
      <c r="G3258" t="str">
        <f>_xlfn.XLOOKUP(E3258,blinkit_products[product_id],blinkit_products[category])</f>
        <v>Pharmacy</v>
      </c>
      <c r="H3258">
        <f>_xlfn.XLOOKUP(A3258,blinkit_order_items[order_id],blinkit_order_items[quantity])</f>
        <v>2</v>
      </c>
      <c r="I3258">
        <f>_xlfn.XLOOKUP(A3258,blinkit_order_items[order_id],blinkit_order_items[unit_price])</f>
        <v>577.13</v>
      </c>
      <c r="J3258" s="3">
        <v>1332.79</v>
      </c>
      <c r="K3258" s="3" t="s">
        <v>11</v>
      </c>
      <c r="L3258" s="3" t="s">
        <v>10</v>
      </c>
      <c r="M3258">
        <v>-3</v>
      </c>
      <c r="N3258" s="8">
        <v>45072.960636574076</v>
      </c>
    </row>
    <row r="3259" spans="1:14" x14ac:dyDescent="0.3">
      <c r="A3259" s="4">
        <v>768283559</v>
      </c>
      <c r="B3259" s="5">
        <v>24621386</v>
      </c>
      <c r="C3259" t="str">
        <f>_xlfn.XLOOKUP(B3259,blinkit_customers!A:A,blinkit_customers!B:B," ")</f>
        <v>Maanav Raghavan</v>
      </c>
      <c r="D3259" t="str">
        <f>_xlfn.XLOOKUP(B3259, blinkit_customers!A:A,blinkit_customers!I:I, " ")</f>
        <v>Premium</v>
      </c>
      <c r="E3259">
        <f>_xlfn.XLOOKUP(A3259,blinkit_order_items[order_id],blinkit_order_items[product_id])</f>
        <v>771228</v>
      </c>
      <c r="F3259" t="str">
        <f>_xlfn.XLOOKUP(E3259,blinkit_products[product_id],blinkit_products[product_name])</f>
        <v>Pet Treats</v>
      </c>
      <c r="G3259" t="str">
        <f>_xlfn.XLOOKUP(E3259,blinkit_products[product_id],blinkit_products[category])</f>
        <v>Pet Care</v>
      </c>
      <c r="H3259">
        <f>_xlfn.XLOOKUP(A3259,blinkit_order_items[order_id],blinkit_order_items[quantity])</f>
        <v>3</v>
      </c>
      <c r="I3259">
        <f>_xlfn.XLOOKUP(A3259,blinkit_order_items[order_id],blinkit_order_items[unit_price])</f>
        <v>83.18</v>
      </c>
      <c r="J3259" s="5">
        <v>1780.68</v>
      </c>
      <c r="K3259" s="5" t="s">
        <v>15</v>
      </c>
      <c r="L3259" s="5" t="s">
        <v>10</v>
      </c>
      <c r="M3259">
        <v>-2</v>
      </c>
      <c r="N3259" s="9">
        <v>45331.073275462964</v>
      </c>
    </row>
    <row r="3260" spans="1:14" x14ac:dyDescent="0.3">
      <c r="A3260" s="2">
        <v>5091744424</v>
      </c>
      <c r="B3260" s="3">
        <v>53624677</v>
      </c>
      <c r="C3260" t="str">
        <f>_xlfn.XLOOKUP(B3260,blinkit_customers!A:A,blinkit_customers!B:B," ")</f>
        <v>Varenya Ganesh</v>
      </c>
      <c r="D3260" t="str">
        <f>_xlfn.XLOOKUP(B3260, blinkit_customers!A:A,blinkit_customers!I:I, " ")</f>
        <v>New</v>
      </c>
      <c r="E3260">
        <f>_xlfn.XLOOKUP(A3260,blinkit_order_items[order_id],blinkit_order_items[product_id])</f>
        <v>328457</v>
      </c>
      <c r="F3260" t="str">
        <f>_xlfn.XLOOKUP(E3260,blinkit_products[product_id],blinkit_products[product_name])</f>
        <v>Mango Drink</v>
      </c>
      <c r="G3260" t="str">
        <f>_xlfn.XLOOKUP(E3260,blinkit_products[product_id],blinkit_products[category])</f>
        <v>Cold Drinks &amp; Juices</v>
      </c>
      <c r="H3260">
        <f>_xlfn.XLOOKUP(A3260,blinkit_order_items[order_id],blinkit_order_items[quantity])</f>
        <v>1</v>
      </c>
      <c r="I3260">
        <f>_xlfn.XLOOKUP(A3260,blinkit_order_items[order_id],blinkit_order_items[unit_price])</f>
        <v>858.57</v>
      </c>
      <c r="J3260" s="3">
        <v>13.25</v>
      </c>
      <c r="K3260" s="3" t="s">
        <v>11</v>
      </c>
      <c r="L3260" s="3" t="s">
        <v>16</v>
      </c>
      <c r="M3260">
        <v>16</v>
      </c>
      <c r="N3260" s="8">
        <v>45245.912905092591</v>
      </c>
    </row>
    <row r="3261" spans="1:14" x14ac:dyDescent="0.3">
      <c r="A3261" s="4">
        <v>932482893</v>
      </c>
      <c r="B3261" s="5">
        <v>81088747</v>
      </c>
      <c r="C3261" t="str">
        <f>_xlfn.XLOOKUP(B3261,blinkit_customers!A:A,blinkit_customers!B:B," ")</f>
        <v>Peter Wagle</v>
      </c>
      <c r="D3261" t="str">
        <f>_xlfn.XLOOKUP(B3261, blinkit_customers!A:A,blinkit_customers!I:I, " ")</f>
        <v>Regular</v>
      </c>
      <c r="E3261">
        <f>_xlfn.XLOOKUP(A3261,blinkit_order_items[order_id],blinkit_order_items[product_id])</f>
        <v>481843</v>
      </c>
      <c r="F3261" t="str">
        <f>_xlfn.XLOOKUP(E3261,blinkit_products[product_id],blinkit_products[product_name])</f>
        <v>Chocolates</v>
      </c>
      <c r="G3261" t="str">
        <f>_xlfn.XLOOKUP(E3261,blinkit_products[product_id],blinkit_products[category])</f>
        <v>Snacks &amp; Munchies</v>
      </c>
      <c r="H3261">
        <f>_xlfn.XLOOKUP(A3261,blinkit_order_items[order_id],blinkit_order_items[quantity])</f>
        <v>1</v>
      </c>
      <c r="I3261">
        <f>_xlfn.XLOOKUP(A3261,blinkit_order_items[order_id],blinkit_order_items[unit_price])</f>
        <v>297.68</v>
      </c>
      <c r="J3261" s="5">
        <v>342.66</v>
      </c>
      <c r="K3261" s="5" t="s">
        <v>13</v>
      </c>
      <c r="L3261" s="5" t="s">
        <v>10</v>
      </c>
      <c r="M3261">
        <v>-4</v>
      </c>
      <c r="N3261" s="9">
        <v>45497.954467592594</v>
      </c>
    </row>
    <row r="3262" spans="1:14" x14ac:dyDescent="0.3">
      <c r="A3262" s="2">
        <v>4588148640</v>
      </c>
      <c r="B3262" s="3">
        <v>24137201</v>
      </c>
      <c r="C3262" t="str">
        <f>_xlfn.XLOOKUP(B3262,blinkit_customers!A:A,blinkit_customers!B:B," ")</f>
        <v>Jyoti Grewal</v>
      </c>
      <c r="D3262" t="str">
        <f>_xlfn.XLOOKUP(B3262, blinkit_customers!A:A,blinkit_customers!I:I, " ")</f>
        <v>New</v>
      </c>
      <c r="E3262">
        <f>_xlfn.XLOOKUP(A3262,blinkit_order_items[order_id],blinkit_order_items[product_id])</f>
        <v>136533</v>
      </c>
      <c r="F3262" t="str">
        <f>_xlfn.XLOOKUP(E3262,blinkit_products[product_id],blinkit_products[product_name])</f>
        <v>Eggs</v>
      </c>
      <c r="G3262" t="str">
        <f>_xlfn.XLOOKUP(E3262,blinkit_products[product_id],blinkit_products[category])</f>
        <v>Dairy &amp; Breakfast</v>
      </c>
      <c r="H3262">
        <f>_xlfn.XLOOKUP(A3262,blinkit_order_items[order_id],blinkit_order_items[quantity])</f>
        <v>3</v>
      </c>
      <c r="I3262">
        <f>_xlfn.XLOOKUP(A3262,blinkit_order_items[order_id],blinkit_order_items[unit_price])</f>
        <v>826.21</v>
      </c>
      <c r="J3262" s="3">
        <v>2884.36</v>
      </c>
      <c r="K3262" s="3" t="s">
        <v>13</v>
      </c>
      <c r="L3262" s="3" t="s">
        <v>10</v>
      </c>
      <c r="M3262">
        <v>-3</v>
      </c>
      <c r="N3262" s="8">
        <v>45004.797199074077</v>
      </c>
    </row>
    <row r="3263" spans="1:14" x14ac:dyDescent="0.3">
      <c r="A3263" s="4">
        <v>8120457107</v>
      </c>
      <c r="B3263" s="5">
        <v>97664747</v>
      </c>
      <c r="C3263" t="str">
        <f>_xlfn.XLOOKUP(B3263,blinkit_customers!A:A,blinkit_customers!B:B," ")</f>
        <v>Sanaya Chatterjee</v>
      </c>
      <c r="D3263" t="str">
        <f>_xlfn.XLOOKUP(B3263, blinkit_customers!A:A,blinkit_customers!I:I, " ")</f>
        <v>Premium</v>
      </c>
      <c r="E3263">
        <f>_xlfn.XLOOKUP(A3263,blinkit_order_items[order_id],blinkit_order_items[product_id])</f>
        <v>365133</v>
      </c>
      <c r="F3263" t="str">
        <f>_xlfn.XLOOKUP(E3263,blinkit_products[product_id],blinkit_products[product_name])</f>
        <v>Dish Soap</v>
      </c>
      <c r="G3263" t="str">
        <f>_xlfn.XLOOKUP(E3263,blinkit_products[product_id],blinkit_products[category])</f>
        <v>Household Care</v>
      </c>
      <c r="H3263">
        <f>_xlfn.XLOOKUP(A3263,blinkit_order_items[order_id],blinkit_order_items[quantity])</f>
        <v>2</v>
      </c>
      <c r="I3263">
        <f>_xlfn.XLOOKUP(A3263,blinkit_order_items[order_id],blinkit_order_items[unit_price])</f>
        <v>915.45</v>
      </c>
      <c r="J3263" s="5">
        <v>3823.51</v>
      </c>
      <c r="K3263" s="5" t="s">
        <v>13</v>
      </c>
      <c r="L3263" s="5" t="s">
        <v>10</v>
      </c>
      <c r="M3263">
        <v>3</v>
      </c>
      <c r="N3263" s="9">
        <v>45318.782349537039</v>
      </c>
    </row>
    <row r="3264" spans="1:14" x14ac:dyDescent="0.3">
      <c r="A3264" s="2">
        <v>6107471725</v>
      </c>
      <c r="B3264" s="3">
        <v>81940369</v>
      </c>
      <c r="C3264" t="str">
        <f>_xlfn.XLOOKUP(B3264,blinkit_customers!A:A,blinkit_customers!B:B," ")</f>
        <v>Nilima Chaudhuri</v>
      </c>
      <c r="D3264" t="str">
        <f>_xlfn.XLOOKUP(B3264, blinkit_customers!A:A,blinkit_customers!I:I, " ")</f>
        <v>Premium</v>
      </c>
      <c r="E3264">
        <f>_xlfn.XLOOKUP(A3264,blinkit_order_items[order_id],blinkit_order_items[product_id])</f>
        <v>859361</v>
      </c>
      <c r="F3264" t="str">
        <f>_xlfn.XLOOKUP(E3264,blinkit_products[product_id],blinkit_products[product_name])</f>
        <v>Shampoo</v>
      </c>
      <c r="G3264" t="str">
        <f>_xlfn.XLOOKUP(E3264,blinkit_products[product_id],blinkit_products[category])</f>
        <v>Personal Care</v>
      </c>
      <c r="H3264">
        <f>_xlfn.XLOOKUP(A3264,blinkit_order_items[order_id],blinkit_order_items[quantity])</f>
        <v>1</v>
      </c>
      <c r="I3264">
        <f>_xlfn.XLOOKUP(A3264,blinkit_order_items[order_id],blinkit_order_items[unit_price])</f>
        <v>432.39</v>
      </c>
      <c r="J3264" s="3">
        <v>3945.66</v>
      </c>
      <c r="K3264" s="3" t="s">
        <v>15</v>
      </c>
      <c r="L3264" s="3" t="s">
        <v>10</v>
      </c>
      <c r="M3264">
        <v>4</v>
      </c>
      <c r="N3264" s="8">
        <v>45164.319305555553</v>
      </c>
    </row>
    <row r="3265" spans="1:14" x14ac:dyDescent="0.3">
      <c r="A3265" s="4">
        <v>7001417958</v>
      </c>
      <c r="B3265" s="5">
        <v>22358567</v>
      </c>
      <c r="C3265" t="str">
        <f>_xlfn.XLOOKUP(B3265,blinkit_customers!A:A,blinkit_customers!B:B," ")</f>
        <v>Zansi Chakraborty</v>
      </c>
      <c r="D3265" t="str">
        <f>_xlfn.XLOOKUP(B3265, blinkit_customers!A:A,blinkit_customers!I:I, " ")</f>
        <v>Inactive</v>
      </c>
      <c r="E3265">
        <f>_xlfn.XLOOKUP(A3265,blinkit_order_items[order_id],blinkit_order_items[product_id])</f>
        <v>714999</v>
      </c>
      <c r="F3265" t="str">
        <f>_xlfn.XLOOKUP(E3265,blinkit_products[product_id],blinkit_products[product_name])</f>
        <v>Bread</v>
      </c>
      <c r="G3265" t="str">
        <f>_xlfn.XLOOKUP(E3265,blinkit_products[product_id],blinkit_products[category])</f>
        <v>Dairy &amp; Breakfast</v>
      </c>
      <c r="H3265">
        <f>_xlfn.XLOOKUP(A3265,blinkit_order_items[order_id],blinkit_order_items[quantity])</f>
        <v>2</v>
      </c>
      <c r="I3265">
        <f>_xlfn.XLOOKUP(A3265,blinkit_order_items[order_id],blinkit_order_items[unit_price])</f>
        <v>882.51</v>
      </c>
      <c r="J3265" s="5">
        <v>817.16</v>
      </c>
      <c r="K3265" s="5" t="s">
        <v>15</v>
      </c>
      <c r="L3265" s="5" t="s">
        <v>10</v>
      </c>
      <c r="M3265">
        <v>2</v>
      </c>
      <c r="N3265" s="9">
        <v>45379.158414351848</v>
      </c>
    </row>
    <row r="3266" spans="1:14" x14ac:dyDescent="0.3">
      <c r="A3266" s="2">
        <v>7983443604</v>
      </c>
      <c r="B3266" s="3">
        <v>39717448</v>
      </c>
      <c r="C3266" t="str">
        <f>_xlfn.XLOOKUP(B3266,blinkit_customers!A:A,blinkit_customers!B:B," ")</f>
        <v>Om Korpal</v>
      </c>
      <c r="D3266" t="str">
        <f>_xlfn.XLOOKUP(B3266, blinkit_customers!A:A,blinkit_customers!I:I, " ")</f>
        <v>New</v>
      </c>
      <c r="E3266">
        <f>_xlfn.XLOOKUP(A3266,blinkit_order_items[order_id],blinkit_order_items[product_id])</f>
        <v>124290</v>
      </c>
      <c r="F3266" t="str">
        <f>_xlfn.XLOOKUP(E3266,blinkit_products[product_id],blinkit_products[product_name])</f>
        <v>Lotion</v>
      </c>
      <c r="G3266" t="str">
        <f>_xlfn.XLOOKUP(E3266,blinkit_products[product_id],blinkit_products[category])</f>
        <v>Personal Care</v>
      </c>
      <c r="H3266">
        <f>_xlfn.XLOOKUP(A3266,blinkit_order_items[order_id],blinkit_order_items[quantity])</f>
        <v>3</v>
      </c>
      <c r="I3266">
        <f>_xlfn.XLOOKUP(A3266,blinkit_order_items[order_id],blinkit_order_items[unit_price])</f>
        <v>39.65</v>
      </c>
      <c r="J3266" s="3">
        <v>1707.78</v>
      </c>
      <c r="K3266" s="3" t="s">
        <v>15</v>
      </c>
      <c r="L3266" s="3" t="s">
        <v>10</v>
      </c>
      <c r="M3266">
        <v>2</v>
      </c>
      <c r="N3266" s="8">
        <v>45309.637025462966</v>
      </c>
    </row>
    <row r="3267" spans="1:14" x14ac:dyDescent="0.3">
      <c r="A3267" s="4">
        <v>3057907418</v>
      </c>
      <c r="B3267" s="5">
        <v>81757554</v>
      </c>
      <c r="C3267" t="str">
        <f>_xlfn.XLOOKUP(B3267,blinkit_customers!A:A,blinkit_customers!B:B," ")</f>
        <v>Yagnesh Nadkarni</v>
      </c>
      <c r="D3267" t="str">
        <f>_xlfn.XLOOKUP(B3267, blinkit_customers!A:A,blinkit_customers!I:I, " ")</f>
        <v>Premium</v>
      </c>
      <c r="E3267">
        <f>_xlfn.XLOOKUP(A3267,blinkit_order_items[order_id],blinkit_order_items[product_id])</f>
        <v>757274</v>
      </c>
      <c r="F3267" t="str">
        <f>_xlfn.XLOOKUP(E3267,blinkit_products[product_id],blinkit_products[product_name])</f>
        <v>Pet Treats</v>
      </c>
      <c r="G3267" t="str">
        <f>_xlfn.XLOOKUP(E3267,blinkit_products[product_id],blinkit_products[category])</f>
        <v>Pet Care</v>
      </c>
      <c r="H3267">
        <f>_xlfn.XLOOKUP(A3267,blinkit_order_items[order_id],blinkit_order_items[quantity])</f>
        <v>2</v>
      </c>
      <c r="I3267">
        <f>_xlfn.XLOOKUP(A3267,blinkit_order_items[order_id],blinkit_order_items[unit_price])</f>
        <v>98.32</v>
      </c>
      <c r="J3267" s="5">
        <v>2382.5300000000002</v>
      </c>
      <c r="K3267" s="5" t="s">
        <v>15</v>
      </c>
      <c r="L3267" s="5" t="s">
        <v>10</v>
      </c>
      <c r="M3267">
        <v>-1</v>
      </c>
      <c r="N3267" s="9">
        <v>45386.945497685185</v>
      </c>
    </row>
    <row r="3268" spans="1:14" x14ac:dyDescent="0.3">
      <c r="A3268" s="2">
        <v>3312147996</v>
      </c>
      <c r="B3268" s="3">
        <v>67711384</v>
      </c>
      <c r="C3268" t="str">
        <f>_xlfn.XLOOKUP(B3268,blinkit_customers!A:A,blinkit_customers!B:B," ")</f>
        <v>Widisha Varkey</v>
      </c>
      <c r="D3268" t="str">
        <f>_xlfn.XLOOKUP(B3268, blinkit_customers!A:A,blinkit_customers!I:I, " ")</f>
        <v>Premium</v>
      </c>
      <c r="E3268">
        <f>_xlfn.XLOOKUP(A3268,blinkit_order_items[order_id],blinkit_order_items[product_id])</f>
        <v>890232</v>
      </c>
      <c r="F3268" t="str">
        <f>_xlfn.XLOOKUP(E3268,blinkit_products[product_id],blinkit_products[product_name])</f>
        <v>Mango Drink</v>
      </c>
      <c r="G3268" t="str">
        <f>_xlfn.XLOOKUP(E3268,blinkit_products[product_id],blinkit_products[category])</f>
        <v>Cold Drinks &amp; Juices</v>
      </c>
      <c r="H3268">
        <f>_xlfn.XLOOKUP(A3268,blinkit_order_items[order_id],blinkit_order_items[quantity])</f>
        <v>3</v>
      </c>
      <c r="I3268">
        <f>_xlfn.XLOOKUP(A3268,blinkit_order_items[order_id],blinkit_order_items[unit_price])</f>
        <v>432</v>
      </c>
      <c r="J3268" s="3">
        <v>5328</v>
      </c>
      <c r="K3268" s="3" t="s">
        <v>15</v>
      </c>
      <c r="L3268" s="3" t="s">
        <v>14</v>
      </c>
      <c r="M3268">
        <v>14</v>
      </c>
      <c r="N3268" s="8">
        <v>45449.276469907411</v>
      </c>
    </row>
    <row r="3269" spans="1:14" x14ac:dyDescent="0.3">
      <c r="A3269" s="4">
        <v>6822269883</v>
      </c>
      <c r="B3269" s="5">
        <v>69276352</v>
      </c>
      <c r="C3269" t="str">
        <f>_xlfn.XLOOKUP(B3269,blinkit_customers!A:A,blinkit_customers!B:B," ")</f>
        <v>Jason Goel</v>
      </c>
      <c r="D3269" t="str">
        <f>_xlfn.XLOOKUP(B3269, blinkit_customers!A:A,blinkit_customers!I:I, " ")</f>
        <v>Inactive</v>
      </c>
      <c r="E3269">
        <f>_xlfn.XLOOKUP(A3269,blinkit_order_items[order_id],blinkit_order_items[product_id])</f>
        <v>901144</v>
      </c>
      <c r="F3269" t="str">
        <f>_xlfn.XLOOKUP(E3269,blinkit_products[product_id],blinkit_products[product_name])</f>
        <v>Sugar</v>
      </c>
      <c r="G3269" t="str">
        <f>_xlfn.XLOOKUP(E3269,blinkit_products[product_id],blinkit_products[category])</f>
        <v>Grocery &amp; Staples</v>
      </c>
      <c r="H3269">
        <f>_xlfn.XLOOKUP(A3269,blinkit_order_items[order_id],blinkit_order_items[quantity])</f>
        <v>3</v>
      </c>
      <c r="I3269">
        <f>_xlfn.XLOOKUP(A3269,blinkit_order_items[order_id],blinkit_order_items[unit_price])</f>
        <v>340.36</v>
      </c>
      <c r="J3269" s="5">
        <v>999.44</v>
      </c>
      <c r="K3269" s="5" t="s">
        <v>11</v>
      </c>
      <c r="L3269" s="5" t="s">
        <v>10</v>
      </c>
      <c r="M3269">
        <v>-1</v>
      </c>
      <c r="N3269" s="9">
        <v>45306.309108796297</v>
      </c>
    </row>
    <row r="3270" spans="1:14" x14ac:dyDescent="0.3">
      <c r="A3270" s="2">
        <v>5004539711</v>
      </c>
      <c r="B3270" s="3">
        <v>73933840</v>
      </c>
      <c r="C3270" t="str">
        <f>_xlfn.XLOOKUP(B3270,blinkit_customers!A:A,blinkit_customers!B:B," ")</f>
        <v>Amara Gill</v>
      </c>
      <c r="D3270" t="str">
        <f>_xlfn.XLOOKUP(B3270, blinkit_customers!A:A,blinkit_customers!I:I, " ")</f>
        <v>Regular</v>
      </c>
      <c r="E3270">
        <f>_xlfn.XLOOKUP(A3270,blinkit_order_items[order_id],blinkit_order_items[product_id])</f>
        <v>451933</v>
      </c>
      <c r="F3270" t="str">
        <f>_xlfn.XLOOKUP(E3270,blinkit_products[product_id],blinkit_products[product_name])</f>
        <v>Wheat Flour</v>
      </c>
      <c r="G3270" t="str">
        <f>_xlfn.XLOOKUP(E3270,blinkit_products[product_id],blinkit_products[category])</f>
        <v>Grocery &amp; Staples</v>
      </c>
      <c r="H3270">
        <f>_xlfn.XLOOKUP(A3270,blinkit_order_items[order_id],blinkit_order_items[quantity])</f>
        <v>1</v>
      </c>
      <c r="I3270">
        <f>_xlfn.XLOOKUP(A3270,blinkit_order_items[order_id],blinkit_order_items[unit_price])</f>
        <v>568.94000000000005</v>
      </c>
      <c r="J3270" s="3">
        <v>3936.23</v>
      </c>
      <c r="K3270" s="3" t="s">
        <v>12</v>
      </c>
      <c r="L3270" s="3" t="s">
        <v>14</v>
      </c>
      <c r="M3270">
        <v>6</v>
      </c>
      <c r="N3270" s="8">
        <v>45134.999490740738</v>
      </c>
    </row>
    <row r="3271" spans="1:14" x14ac:dyDescent="0.3">
      <c r="A3271" s="4">
        <v>2426015858</v>
      </c>
      <c r="B3271" s="5">
        <v>22081691</v>
      </c>
      <c r="C3271" t="str">
        <f>_xlfn.XLOOKUP(B3271,blinkit_customers!A:A,blinkit_customers!B:B," ")</f>
        <v>Yagnesh Bora</v>
      </c>
      <c r="D3271" t="str">
        <f>_xlfn.XLOOKUP(B3271, blinkit_customers!A:A,blinkit_customers!I:I, " ")</f>
        <v>New</v>
      </c>
      <c r="E3271">
        <f>_xlfn.XLOOKUP(A3271,blinkit_order_items[order_id],blinkit_order_items[product_id])</f>
        <v>487931</v>
      </c>
      <c r="F3271" t="str">
        <f>_xlfn.XLOOKUP(E3271,blinkit_products[product_id],blinkit_products[product_name])</f>
        <v>Sugar</v>
      </c>
      <c r="G3271" t="str">
        <f>_xlfn.XLOOKUP(E3271,blinkit_products[product_id],blinkit_products[category])</f>
        <v>Grocery &amp; Staples</v>
      </c>
      <c r="H3271">
        <f>_xlfn.XLOOKUP(A3271,blinkit_order_items[order_id],blinkit_order_items[quantity])</f>
        <v>3</v>
      </c>
      <c r="I3271">
        <f>_xlfn.XLOOKUP(A3271,blinkit_order_items[order_id],blinkit_order_items[unit_price])</f>
        <v>709.08</v>
      </c>
      <c r="J3271" s="5">
        <v>3841.06</v>
      </c>
      <c r="K3271" s="5" t="s">
        <v>15</v>
      </c>
      <c r="L3271" s="5" t="s">
        <v>14</v>
      </c>
      <c r="M3271">
        <v>10</v>
      </c>
      <c r="N3271" s="9">
        <v>45446.015983796293</v>
      </c>
    </row>
    <row r="3272" spans="1:14" x14ac:dyDescent="0.3">
      <c r="A3272" s="2">
        <v>4415332793</v>
      </c>
      <c r="B3272" s="3">
        <v>7333934</v>
      </c>
      <c r="C3272" t="str">
        <f>_xlfn.XLOOKUP(B3272,blinkit_customers!A:A,blinkit_customers!B:B," ")</f>
        <v>Om Chand</v>
      </c>
      <c r="D3272" t="str">
        <f>_xlfn.XLOOKUP(B3272, blinkit_customers!A:A,blinkit_customers!I:I, " ")</f>
        <v>New</v>
      </c>
      <c r="E3272">
        <f>_xlfn.XLOOKUP(A3272,blinkit_order_items[order_id],blinkit_order_items[product_id])</f>
        <v>114414</v>
      </c>
      <c r="F3272" t="str">
        <f>_xlfn.XLOOKUP(E3272,blinkit_products[product_id],blinkit_products[product_name])</f>
        <v>Vitamins</v>
      </c>
      <c r="G3272" t="str">
        <f>_xlfn.XLOOKUP(E3272,blinkit_products[product_id],blinkit_products[category])</f>
        <v>Pharmacy</v>
      </c>
      <c r="H3272">
        <f>_xlfn.XLOOKUP(A3272,blinkit_order_items[order_id],blinkit_order_items[quantity])</f>
        <v>1</v>
      </c>
      <c r="I3272">
        <f>_xlfn.XLOOKUP(A3272,blinkit_order_items[order_id],blinkit_order_items[unit_price])</f>
        <v>832.06</v>
      </c>
      <c r="J3272" s="3">
        <v>96.09</v>
      </c>
      <c r="K3272" s="3" t="s">
        <v>11</v>
      </c>
      <c r="L3272" s="3" t="s">
        <v>10</v>
      </c>
      <c r="M3272">
        <v>5</v>
      </c>
      <c r="N3272" s="8">
        <v>45406.998483796298</v>
      </c>
    </row>
    <row r="3273" spans="1:14" x14ac:dyDescent="0.3">
      <c r="A3273" s="4">
        <v>1256813796</v>
      </c>
      <c r="B3273" s="5">
        <v>12832151</v>
      </c>
      <c r="C3273" t="str">
        <f>_xlfn.XLOOKUP(B3273,blinkit_customers!A:A,blinkit_customers!B:B," ")</f>
        <v>Ekavir Bhalla</v>
      </c>
      <c r="D3273" t="str">
        <f>_xlfn.XLOOKUP(B3273, blinkit_customers!A:A,blinkit_customers!I:I, " ")</f>
        <v>Inactive</v>
      </c>
      <c r="E3273">
        <f>_xlfn.XLOOKUP(A3273,blinkit_order_items[order_id],blinkit_order_items[product_id])</f>
        <v>589812</v>
      </c>
      <c r="F3273" t="str">
        <f>_xlfn.XLOOKUP(E3273,blinkit_products[product_id],blinkit_products[product_name])</f>
        <v>Detergent</v>
      </c>
      <c r="G3273" t="str">
        <f>_xlfn.XLOOKUP(E3273,blinkit_products[product_id],blinkit_products[category])</f>
        <v>Household Care</v>
      </c>
      <c r="H3273">
        <f>_xlfn.XLOOKUP(A3273,blinkit_order_items[order_id],blinkit_order_items[quantity])</f>
        <v>3</v>
      </c>
      <c r="I3273">
        <f>_xlfn.XLOOKUP(A3273,blinkit_order_items[order_id],blinkit_order_items[unit_price])</f>
        <v>163.03</v>
      </c>
      <c r="J3273" s="5">
        <v>4157.79</v>
      </c>
      <c r="K3273" s="5" t="s">
        <v>11</v>
      </c>
      <c r="L3273" s="5" t="s">
        <v>10</v>
      </c>
      <c r="M3273">
        <v>1</v>
      </c>
      <c r="N3273" s="9">
        <v>45421.072152777779</v>
      </c>
    </row>
    <row r="3274" spans="1:14" x14ac:dyDescent="0.3">
      <c r="A3274" s="2">
        <v>633633688</v>
      </c>
      <c r="B3274" s="3">
        <v>71694275</v>
      </c>
      <c r="C3274" t="str">
        <f>_xlfn.XLOOKUP(B3274,blinkit_customers!A:A,blinkit_customers!B:B," ")</f>
        <v>Samarth Wagle</v>
      </c>
      <c r="D3274" t="str">
        <f>_xlfn.XLOOKUP(B3274, blinkit_customers!A:A,blinkit_customers!I:I, " ")</f>
        <v>Regular</v>
      </c>
      <c r="E3274">
        <f>_xlfn.XLOOKUP(A3274,blinkit_order_items[order_id],blinkit_order_items[product_id])</f>
        <v>490939</v>
      </c>
      <c r="F3274" t="str">
        <f>_xlfn.XLOOKUP(E3274,blinkit_products[product_id],blinkit_products[product_name])</f>
        <v>Lotion</v>
      </c>
      <c r="G3274" t="str">
        <f>_xlfn.XLOOKUP(E3274,blinkit_products[product_id],blinkit_products[category])</f>
        <v>Personal Care</v>
      </c>
      <c r="H3274">
        <f>_xlfn.XLOOKUP(A3274,blinkit_order_items[order_id],blinkit_order_items[quantity])</f>
        <v>2</v>
      </c>
      <c r="I3274">
        <f>_xlfn.XLOOKUP(A3274,blinkit_order_items[order_id],blinkit_order_items[unit_price])</f>
        <v>80.25</v>
      </c>
      <c r="J3274" s="3">
        <v>5102.8100000000004</v>
      </c>
      <c r="K3274" s="3" t="s">
        <v>11</v>
      </c>
      <c r="L3274" s="3" t="s">
        <v>14</v>
      </c>
      <c r="M3274">
        <v>9</v>
      </c>
      <c r="N3274" s="8">
        <v>45173.473715277774</v>
      </c>
    </row>
    <row r="3275" spans="1:14" x14ac:dyDescent="0.3">
      <c r="A3275" s="4">
        <v>8311814996</v>
      </c>
      <c r="B3275" s="5">
        <v>50953418</v>
      </c>
      <c r="C3275" t="str">
        <f>_xlfn.XLOOKUP(B3275,blinkit_customers!A:A,blinkit_customers!B:B," ")</f>
        <v>Samaksh Kannan</v>
      </c>
      <c r="D3275" t="str">
        <f>_xlfn.XLOOKUP(B3275, blinkit_customers!A:A,blinkit_customers!I:I, " ")</f>
        <v>Regular</v>
      </c>
      <c r="E3275">
        <f>_xlfn.XLOOKUP(A3275,blinkit_order_items[order_id],blinkit_order_items[product_id])</f>
        <v>112390</v>
      </c>
      <c r="F3275" t="str">
        <f>_xlfn.XLOOKUP(E3275,blinkit_products[product_id],blinkit_products[product_name])</f>
        <v>Toothpaste</v>
      </c>
      <c r="G3275" t="str">
        <f>_xlfn.XLOOKUP(E3275,blinkit_products[product_id],blinkit_products[category])</f>
        <v>Personal Care</v>
      </c>
      <c r="H3275">
        <f>_xlfn.XLOOKUP(A3275,blinkit_order_items[order_id],blinkit_order_items[quantity])</f>
        <v>3</v>
      </c>
      <c r="I3275">
        <f>_xlfn.XLOOKUP(A3275,blinkit_order_items[order_id],blinkit_order_items[unit_price])</f>
        <v>877.98</v>
      </c>
      <c r="J3275" s="5">
        <v>3146.13</v>
      </c>
      <c r="K3275" s="5" t="s">
        <v>11</v>
      </c>
      <c r="L3275" s="5" t="s">
        <v>14</v>
      </c>
      <c r="M3275">
        <v>13</v>
      </c>
      <c r="N3275" s="9">
        <v>45178.549791666665</v>
      </c>
    </row>
    <row r="3276" spans="1:14" x14ac:dyDescent="0.3">
      <c r="A3276" s="2">
        <v>1441735184</v>
      </c>
      <c r="B3276" s="3">
        <v>41181125</v>
      </c>
      <c r="C3276" t="str">
        <f>_xlfn.XLOOKUP(B3276,blinkit_customers!A:A,blinkit_customers!B:B," ")</f>
        <v>Bimala Samra</v>
      </c>
      <c r="D3276" t="str">
        <f>_xlfn.XLOOKUP(B3276, blinkit_customers!A:A,blinkit_customers!I:I, " ")</f>
        <v>New</v>
      </c>
      <c r="E3276">
        <f>_xlfn.XLOOKUP(A3276,blinkit_order_items[order_id],blinkit_order_items[product_id])</f>
        <v>365132</v>
      </c>
      <c r="F3276" t="str">
        <f>_xlfn.XLOOKUP(E3276,blinkit_products[product_id],blinkit_products[product_name])</f>
        <v>Instant Noodles</v>
      </c>
      <c r="G3276" t="str">
        <f>_xlfn.XLOOKUP(E3276,blinkit_products[product_id],blinkit_products[category])</f>
        <v>Instant &amp; Frozen Food</v>
      </c>
      <c r="H3276">
        <f>_xlfn.XLOOKUP(A3276,blinkit_order_items[order_id],blinkit_order_items[quantity])</f>
        <v>3</v>
      </c>
      <c r="I3276">
        <f>_xlfn.XLOOKUP(A3276,blinkit_order_items[order_id],blinkit_order_items[unit_price])</f>
        <v>229.38</v>
      </c>
      <c r="J3276" s="3">
        <v>2119.23</v>
      </c>
      <c r="K3276" s="3" t="s">
        <v>13</v>
      </c>
      <c r="L3276" s="3" t="s">
        <v>10</v>
      </c>
      <c r="M3276">
        <v>5</v>
      </c>
      <c r="N3276" s="8">
        <v>45596.627708333333</v>
      </c>
    </row>
    <row r="3277" spans="1:14" x14ac:dyDescent="0.3">
      <c r="A3277" s="4">
        <v>1525742840</v>
      </c>
      <c r="B3277" s="5">
        <v>39042103</v>
      </c>
      <c r="C3277" t="str">
        <f>_xlfn.XLOOKUP(B3277,blinkit_customers!A:A,blinkit_customers!B:B," ")</f>
        <v>Maanav Gupta</v>
      </c>
      <c r="D3277" t="str">
        <f>_xlfn.XLOOKUP(B3277, blinkit_customers!A:A,blinkit_customers!I:I, " ")</f>
        <v>Regular</v>
      </c>
      <c r="E3277">
        <f>_xlfn.XLOOKUP(A3277,blinkit_order_items[order_id],blinkit_order_items[product_id])</f>
        <v>324809</v>
      </c>
      <c r="F3277" t="str">
        <f>_xlfn.XLOOKUP(E3277,blinkit_products[product_id],blinkit_products[product_name])</f>
        <v>Bread</v>
      </c>
      <c r="G3277" t="str">
        <f>_xlfn.XLOOKUP(E3277,blinkit_products[product_id],blinkit_products[category])</f>
        <v>Dairy &amp; Breakfast</v>
      </c>
      <c r="H3277">
        <f>_xlfn.XLOOKUP(A3277,blinkit_order_items[order_id],blinkit_order_items[quantity])</f>
        <v>3</v>
      </c>
      <c r="I3277">
        <f>_xlfn.XLOOKUP(A3277,blinkit_order_items[order_id],blinkit_order_items[unit_price])</f>
        <v>608</v>
      </c>
      <c r="J3277" s="5">
        <v>1791.07</v>
      </c>
      <c r="K3277" s="5" t="s">
        <v>15</v>
      </c>
      <c r="L3277" s="5" t="s">
        <v>10</v>
      </c>
      <c r="M3277">
        <v>-5</v>
      </c>
      <c r="N3277" s="9">
        <v>45467.509699074071</v>
      </c>
    </row>
    <row r="3278" spans="1:14" x14ac:dyDescent="0.3">
      <c r="A3278" s="2">
        <v>1947080315</v>
      </c>
      <c r="B3278" s="3">
        <v>54837637</v>
      </c>
      <c r="C3278" t="str">
        <f>_xlfn.XLOOKUP(B3278,blinkit_customers!A:A,blinkit_customers!B:B," ")</f>
        <v>Nathaniel Som</v>
      </c>
      <c r="D3278" t="str">
        <f>_xlfn.XLOOKUP(B3278, blinkit_customers!A:A,blinkit_customers!I:I, " ")</f>
        <v>Regular</v>
      </c>
      <c r="E3278">
        <f>_xlfn.XLOOKUP(A3278,blinkit_order_items[order_id],blinkit_order_items[product_id])</f>
        <v>883013</v>
      </c>
      <c r="F3278" t="str">
        <f>_xlfn.XLOOKUP(E3278,blinkit_products[product_id],blinkit_products[product_name])</f>
        <v>Eggs</v>
      </c>
      <c r="G3278" t="str">
        <f>_xlfn.XLOOKUP(E3278,blinkit_products[product_id],blinkit_products[category])</f>
        <v>Dairy &amp; Breakfast</v>
      </c>
      <c r="H3278">
        <f>_xlfn.XLOOKUP(A3278,blinkit_order_items[order_id],blinkit_order_items[quantity])</f>
        <v>2</v>
      </c>
      <c r="I3278">
        <f>_xlfn.XLOOKUP(A3278,blinkit_order_items[order_id],blinkit_order_items[unit_price])</f>
        <v>989.88</v>
      </c>
      <c r="J3278" s="3">
        <v>385.71</v>
      </c>
      <c r="K3278" s="3" t="s">
        <v>15</v>
      </c>
      <c r="L3278" s="3" t="s">
        <v>14</v>
      </c>
      <c r="M3278">
        <v>15</v>
      </c>
      <c r="N3278" s="8">
        <v>45208.681493055556</v>
      </c>
    </row>
    <row r="3279" spans="1:14" x14ac:dyDescent="0.3">
      <c r="A3279" s="4">
        <v>5682081545</v>
      </c>
      <c r="B3279" s="5">
        <v>57340963</v>
      </c>
      <c r="C3279" t="str">
        <f>_xlfn.XLOOKUP(B3279,blinkit_customers!A:A,blinkit_customers!B:B," ")</f>
        <v>Wridesh Kothari</v>
      </c>
      <c r="D3279" t="str">
        <f>_xlfn.XLOOKUP(B3279, blinkit_customers!A:A,blinkit_customers!I:I, " ")</f>
        <v>Regular</v>
      </c>
      <c r="E3279">
        <f>_xlfn.XLOOKUP(A3279,blinkit_order_items[order_id],blinkit_order_items[product_id])</f>
        <v>847349</v>
      </c>
      <c r="F3279" t="str">
        <f>_xlfn.XLOOKUP(E3279,blinkit_products[product_id],blinkit_products[product_name])</f>
        <v>Potatoes</v>
      </c>
      <c r="G3279" t="str">
        <f>_xlfn.XLOOKUP(E3279,blinkit_products[product_id],blinkit_products[category])</f>
        <v>Fruits &amp; Vegetables</v>
      </c>
      <c r="H3279">
        <f>_xlfn.XLOOKUP(A3279,blinkit_order_items[order_id],blinkit_order_items[quantity])</f>
        <v>3</v>
      </c>
      <c r="I3279">
        <f>_xlfn.XLOOKUP(A3279,blinkit_order_items[order_id],blinkit_order_items[unit_price])</f>
        <v>781.08</v>
      </c>
      <c r="J3279" s="5">
        <v>1276.6600000000001</v>
      </c>
      <c r="K3279" s="5" t="s">
        <v>11</v>
      </c>
      <c r="L3279" s="5" t="s">
        <v>10</v>
      </c>
      <c r="M3279">
        <v>3</v>
      </c>
      <c r="N3279" s="9">
        <v>45484.671354166669</v>
      </c>
    </row>
    <row r="3280" spans="1:14" x14ac:dyDescent="0.3">
      <c r="A3280" s="2">
        <v>8100817128</v>
      </c>
      <c r="B3280" s="3">
        <v>41494517</v>
      </c>
      <c r="C3280" t="str">
        <f>_xlfn.XLOOKUP(B3280,blinkit_customers!A:A,blinkit_customers!B:B," ")</f>
        <v>Maya Dara</v>
      </c>
      <c r="D3280" t="str">
        <f>_xlfn.XLOOKUP(B3280, blinkit_customers!A:A,blinkit_customers!I:I, " ")</f>
        <v>Inactive</v>
      </c>
      <c r="E3280">
        <f>_xlfn.XLOOKUP(A3280,blinkit_order_items[order_id],blinkit_order_items[product_id])</f>
        <v>623234</v>
      </c>
      <c r="F3280" t="str">
        <f>_xlfn.XLOOKUP(E3280,blinkit_products[product_id],blinkit_products[product_name])</f>
        <v>Frozen Biryani</v>
      </c>
      <c r="G3280" t="str">
        <f>_xlfn.XLOOKUP(E3280,blinkit_products[product_id],blinkit_products[category])</f>
        <v>Instant &amp; Frozen Food</v>
      </c>
      <c r="H3280">
        <f>_xlfn.XLOOKUP(A3280,blinkit_order_items[order_id],blinkit_order_items[quantity])</f>
        <v>1</v>
      </c>
      <c r="I3280">
        <f>_xlfn.XLOOKUP(A3280,blinkit_order_items[order_id],blinkit_order_items[unit_price])</f>
        <v>329.79</v>
      </c>
      <c r="J3280" s="3">
        <v>369.98</v>
      </c>
      <c r="K3280" s="3" t="s">
        <v>15</v>
      </c>
      <c r="L3280" s="3" t="s">
        <v>14</v>
      </c>
      <c r="M3280">
        <v>12</v>
      </c>
      <c r="N3280" s="8">
        <v>45017.919930555552</v>
      </c>
    </row>
    <row r="3281" spans="1:14" x14ac:dyDescent="0.3">
      <c r="A3281" s="4">
        <v>6051792089</v>
      </c>
      <c r="B3281" s="5">
        <v>68906393</v>
      </c>
      <c r="C3281" t="str">
        <f>_xlfn.XLOOKUP(B3281,blinkit_customers!A:A,blinkit_customers!B:B," ")</f>
        <v>Zilmil Ranganathan</v>
      </c>
      <c r="D3281" t="str">
        <f>_xlfn.XLOOKUP(B3281, blinkit_customers!A:A,blinkit_customers!I:I, " ")</f>
        <v>Regular</v>
      </c>
      <c r="E3281">
        <f>_xlfn.XLOOKUP(A3281,blinkit_order_items[order_id],blinkit_order_items[product_id])</f>
        <v>767398</v>
      </c>
      <c r="F3281" t="str">
        <f>_xlfn.XLOOKUP(E3281,blinkit_products[product_id],blinkit_products[product_name])</f>
        <v>Dish Soap</v>
      </c>
      <c r="G3281" t="str">
        <f>_xlfn.XLOOKUP(E3281,blinkit_products[product_id],blinkit_products[category])</f>
        <v>Household Care</v>
      </c>
      <c r="H3281">
        <f>_xlfn.XLOOKUP(A3281,blinkit_order_items[order_id],blinkit_order_items[quantity])</f>
        <v>2</v>
      </c>
      <c r="I3281">
        <f>_xlfn.XLOOKUP(A3281,blinkit_order_items[order_id],blinkit_order_items[unit_price])</f>
        <v>22.14</v>
      </c>
      <c r="J3281" s="5">
        <v>2200.67</v>
      </c>
      <c r="K3281" s="5" t="s">
        <v>11</v>
      </c>
      <c r="L3281" s="5" t="s">
        <v>10</v>
      </c>
      <c r="M3281">
        <v>2</v>
      </c>
      <c r="N3281" s="9">
        <v>45496.91196759259</v>
      </c>
    </row>
    <row r="3282" spans="1:14" x14ac:dyDescent="0.3">
      <c r="A3282" s="2">
        <v>1158173915</v>
      </c>
      <c r="B3282" s="3">
        <v>27746432</v>
      </c>
      <c r="C3282" t="str">
        <f>_xlfn.XLOOKUP(B3282,blinkit_customers!A:A,blinkit_customers!B:B," ")</f>
        <v>Eesha Rajagopal</v>
      </c>
      <c r="D3282" t="str">
        <f>_xlfn.XLOOKUP(B3282, blinkit_customers!A:A,blinkit_customers!I:I, " ")</f>
        <v>Inactive</v>
      </c>
      <c r="E3282">
        <f>_xlfn.XLOOKUP(A3282,blinkit_order_items[order_id],blinkit_order_items[product_id])</f>
        <v>451812</v>
      </c>
      <c r="F3282" t="str">
        <f>_xlfn.XLOOKUP(E3282,blinkit_products[product_id],blinkit_products[product_name])</f>
        <v>Pain Reliever</v>
      </c>
      <c r="G3282" t="str">
        <f>_xlfn.XLOOKUP(E3282,blinkit_products[product_id],blinkit_products[category])</f>
        <v>Pharmacy</v>
      </c>
      <c r="H3282">
        <f>_xlfn.XLOOKUP(A3282,blinkit_order_items[order_id],blinkit_order_items[quantity])</f>
        <v>2</v>
      </c>
      <c r="I3282">
        <f>_xlfn.XLOOKUP(A3282,blinkit_order_items[order_id],blinkit_order_items[unit_price])</f>
        <v>530.85</v>
      </c>
      <c r="J3282" s="3">
        <v>3642.25</v>
      </c>
      <c r="K3282" s="3" t="s">
        <v>13</v>
      </c>
      <c r="L3282" s="3" t="s">
        <v>16</v>
      </c>
      <c r="M3282">
        <v>26</v>
      </c>
      <c r="N3282" s="8">
        <v>45151.063194444447</v>
      </c>
    </row>
    <row r="3283" spans="1:14" x14ac:dyDescent="0.3">
      <c r="A3283" s="4">
        <v>266072469</v>
      </c>
      <c r="B3283" s="5">
        <v>49529811</v>
      </c>
      <c r="C3283" t="str">
        <f>_xlfn.XLOOKUP(B3283,blinkit_customers!A:A,blinkit_customers!B:B," ")</f>
        <v>Zayyan Swaminathan</v>
      </c>
      <c r="D3283" t="str">
        <f>_xlfn.XLOOKUP(B3283, blinkit_customers!A:A,blinkit_customers!I:I, " ")</f>
        <v>Regular</v>
      </c>
      <c r="E3283">
        <f>_xlfn.XLOOKUP(A3283,blinkit_order_items[order_id],blinkit_order_items[product_id])</f>
        <v>432617</v>
      </c>
      <c r="F3283" t="str">
        <f>_xlfn.XLOOKUP(E3283,blinkit_products[product_id],blinkit_products[product_name])</f>
        <v>Baby Wipes</v>
      </c>
      <c r="G3283" t="str">
        <f>_xlfn.XLOOKUP(E3283,blinkit_products[product_id],blinkit_products[category])</f>
        <v>Baby Care</v>
      </c>
      <c r="H3283">
        <f>_xlfn.XLOOKUP(A3283,blinkit_order_items[order_id],blinkit_order_items[quantity])</f>
        <v>3</v>
      </c>
      <c r="I3283">
        <f>_xlfn.XLOOKUP(A3283,blinkit_order_items[order_id],blinkit_order_items[unit_price])</f>
        <v>863.18</v>
      </c>
      <c r="J3283" s="5">
        <v>877.17</v>
      </c>
      <c r="K3283" s="5" t="s">
        <v>15</v>
      </c>
      <c r="L3283" s="5" t="s">
        <v>14</v>
      </c>
      <c r="M3283">
        <v>13</v>
      </c>
      <c r="N3283" s="9">
        <v>45140.465740740743</v>
      </c>
    </row>
    <row r="3284" spans="1:14" x14ac:dyDescent="0.3">
      <c r="A3284" s="2">
        <v>2529883737</v>
      </c>
      <c r="B3284" s="3">
        <v>94529626</v>
      </c>
      <c r="C3284" t="str">
        <f>_xlfn.XLOOKUP(B3284,blinkit_customers!A:A,blinkit_customers!B:B," ")</f>
        <v>Gavin Kaur</v>
      </c>
      <c r="D3284" t="str">
        <f>_xlfn.XLOOKUP(B3284, blinkit_customers!A:A,blinkit_customers!I:I, " ")</f>
        <v>New</v>
      </c>
      <c r="E3284">
        <f>_xlfn.XLOOKUP(A3284,blinkit_order_items[order_id],blinkit_order_items[product_id])</f>
        <v>760828</v>
      </c>
      <c r="F3284" t="str">
        <f>_xlfn.XLOOKUP(E3284,blinkit_products[product_id],blinkit_products[product_name])</f>
        <v>Pet Treats</v>
      </c>
      <c r="G3284" t="str">
        <f>_xlfn.XLOOKUP(E3284,blinkit_products[product_id],blinkit_products[category])</f>
        <v>Pet Care</v>
      </c>
      <c r="H3284">
        <f>_xlfn.XLOOKUP(A3284,blinkit_order_items[order_id],blinkit_order_items[quantity])</f>
        <v>2</v>
      </c>
      <c r="I3284">
        <f>_xlfn.XLOOKUP(A3284,blinkit_order_items[order_id],blinkit_order_items[unit_price])</f>
        <v>563.45000000000005</v>
      </c>
      <c r="J3284" s="3">
        <v>4623.58</v>
      </c>
      <c r="K3284" s="3" t="s">
        <v>12</v>
      </c>
      <c r="L3284" s="3" t="s">
        <v>10</v>
      </c>
      <c r="M3284">
        <v>-3</v>
      </c>
      <c r="N3284" s="8">
        <v>45148.861388888887</v>
      </c>
    </row>
    <row r="3285" spans="1:14" x14ac:dyDescent="0.3">
      <c r="A3285" s="4">
        <v>9090089969</v>
      </c>
      <c r="B3285" s="5">
        <v>10951674</v>
      </c>
      <c r="C3285" t="str">
        <f>_xlfn.XLOOKUP(B3285,blinkit_customers!A:A,blinkit_customers!B:B," ")</f>
        <v>Anmol Lad</v>
      </c>
      <c r="D3285" t="str">
        <f>_xlfn.XLOOKUP(B3285, blinkit_customers!A:A,blinkit_customers!I:I, " ")</f>
        <v>Inactive</v>
      </c>
      <c r="E3285">
        <f>_xlfn.XLOOKUP(A3285,blinkit_order_items[order_id],blinkit_order_items[product_id])</f>
        <v>552883</v>
      </c>
      <c r="F3285" t="str">
        <f>_xlfn.XLOOKUP(E3285,blinkit_products[product_id],blinkit_products[product_name])</f>
        <v>Potatoes</v>
      </c>
      <c r="G3285" t="str">
        <f>_xlfn.XLOOKUP(E3285,blinkit_products[product_id],blinkit_products[category])</f>
        <v>Fruits &amp; Vegetables</v>
      </c>
      <c r="H3285">
        <f>_xlfn.XLOOKUP(A3285,blinkit_order_items[order_id],blinkit_order_items[quantity])</f>
        <v>1</v>
      </c>
      <c r="I3285">
        <f>_xlfn.XLOOKUP(A3285,blinkit_order_items[order_id],blinkit_order_items[unit_price])</f>
        <v>888.16</v>
      </c>
      <c r="J3285" s="5">
        <v>931.23</v>
      </c>
      <c r="K3285" s="5" t="s">
        <v>12</v>
      </c>
      <c r="L3285" s="5" t="s">
        <v>14</v>
      </c>
      <c r="M3285">
        <v>8</v>
      </c>
      <c r="N3285" s="9">
        <v>45140.881805555553</v>
      </c>
    </row>
    <row r="3286" spans="1:14" x14ac:dyDescent="0.3">
      <c r="A3286" s="2">
        <v>7102272749</v>
      </c>
      <c r="B3286" s="3">
        <v>10508763</v>
      </c>
      <c r="C3286" t="str">
        <f>_xlfn.XLOOKUP(B3286,blinkit_customers!A:A,blinkit_customers!B:B," ")</f>
        <v>Anamika Issac</v>
      </c>
      <c r="D3286" t="str">
        <f>_xlfn.XLOOKUP(B3286, blinkit_customers!A:A,blinkit_customers!I:I, " ")</f>
        <v>Premium</v>
      </c>
      <c r="E3286">
        <f>_xlfn.XLOOKUP(A3286,blinkit_order_items[order_id],blinkit_order_items[product_id])</f>
        <v>592784</v>
      </c>
      <c r="F3286" t="str">
        <f>_xlfn.XLOOKUP(E3286,blinkit_products[product_id],blinkit_products[product_name])</f>
        <v>Biscuits</v>
      </c>
      <c r="G3286" t="str">
        <f>_xlfn.XLOOKUP(E3286,blinkit_products[product_id],blinkit_products[category])</f>
        <v>Snacks &amp; Munchies</v>
      </c>
      <c r="H3286">
        <f>_xlfn.XLOOKUP(A3286,blinkit_order_items[order_id],blinkit_order_items[quantity])</f>
        <v>1</v>
      </c>
      <c r="I3286">
        <f>_xlfn.XLOOKUP(A3286,blinkit_order_items[order_id],blinkit_order_items[unit_price])</f>
        <v>280.35000000000002</v>
      </c>
      <c r="J3286" s="3">
        <v>374.68</v>
      </c>
      <c r="K3286" s="3" t="s">
        <v>11</v>
      </c>
      <c r="L3286" s="3" t="s">
        <v>10</v>
      </c>
      <c r="M3286">
        <v>3</v>
      </c>
      <c r="N3286" s="8">
        <v>45391.682824074072</v>
      </c>
    </row>
    <row r="3287" spans="1:14" x14ac:dyDescent="0.3">
      <c r="A3287" s="4">
        <v>4948925080</v>
      </c>
      <c r="B3287" s="5">
        <v>21201299</v>
      </c>
      <c r="C3287" t="str">
        <f>_xlfn.XLOOKUP(B3287,blinkit_customers!A:A,blinkit_customers!B:B," ")</f>
        <v>Ladli Hegde</v>
      </c>
      <c r="D3287" t="str">
        <f>_xlfn.XLOOKUP(B3287, blinkit_customers!A:A,blinkit_customers!I:I, " ")</f>
        <v>New</v>
      </c>
      <c r="E3287">
        <f>_xlfn.XLOOKUP(A3287,blinkit_order_items[order_id],blinkit_order_items[product_id])</f>
        <v>328457</v>
      </c>
      <c r="F3287" t="str">
        <f>_xlfn.XLOOKUP(E3287,blinkit_products[product_id],blinkit_products[product_name])</f>
        <v>Mango Drink</v>
      </c>
      <c r="G3287" t="str">
        <f>_xlfn.XLOOKUP(E3287,blinkit_products[product_id],blinkit_products[category])</f>
        <v>Cold Drinks &amp; Juices</v>
      </c>
      <c r="H3287">
        <f>_xlfn.XLOOKUP(A3287,blinkit_order_items[order_id],blinkit_order_items[quantity])</f>
        <v>2</v>
      </c>
      <c r="I3287">
        <f>_xlfn.XLOOKUP(A3287,blinkit_order_items[order_id],blinkit_order_items[unit_price])</f>
        <v>858.57</v>
      </c>
      <c r="J3287" s="5">
        <v>3344.82</v>
      </c>
      <c r="K3287" s="5" t="s">
        <v>11</v>
      </c>
      <c r="L3287" s="5" t="s">
        <v>10</v>
      </c>
      <c r="M3287">
        <v>-4</v>
      </c>
      <c r="N3287" s="9">
        <v>45043.526608796295</v>
      </c>
    </row>
    <row r="3288" spans="1:14" x14ac:dyDescent="0.3">
      <c r="A3288" s="2">
        <v>9463013186</v>
      </c>
      <c r="B3288" s="3">
        <v>11928321</v>
      </c>
      <c r="C3288" t="str">
        <f>_xlfn.XLOOKUP(B3288,blinkit_customers!A:A,blinkit_customers!B:B," ")</f>
        <v>Nikita Palan</v>
      </c>
      <c r="D3288" t="str">
        <f>_xlfn.XLOOKUP(B3288, blinkit_customers!A:A,blinkit_customers!I:I, " ")</f>
        <v>Inactive</v>
      </c>
      <c r="E3288">
        <f>_xlfn.XLOOKUP(A3288,blinkit_order_items[order_id],blinkit_order_items[product_id])</f>
        <v>654297</v>
      </c>
      <c r="F3288" t="str">
        <f>_xlfn.XLOOKUP(E3288,blinkit_products[product_id],blinkit_products[product_name])</f>
        <v>Potatoes</v>
      </c>
      <c r="G3288" t="str">
        <f>_xlfn.XLOOKUP(E3288,blinkit_products[product_id],blinkit_products[category])</f>
        <v>Fruits &amp; Vegetables</v>
      </c>
      <c r="H3288">
        <f>_xlfn.XLOOKUP(A3288,blinkit_order_items[order_id],blinkit_order_items[quantity])</f>
        <v>3</v>
      </c>
      <c r="I3288">
        <f>_xlfn.XLOOKUP(A3288,blinkit_order_items[order_id],blinkit_order_items[unit_price])</f>
        <v>13.25</v>
      </c>
      <c r="J3288" s="3">
        <v>1175.72</v>
      </c>
      <c r="K3288" s="3" t="s">
        <v>13</v>
      </c>
      <c r="L3288" s="3" t="s">
        <v>10</v>
      </c>
      <c r="M3288">
        <v>-2</v>
      </c>
      <c r="N3288" s="8">
        <v>45106.728217592594</v>
      </c>
    </row>
    <row r="3289" spans="1:14" x14ac:dyDescent="0.3">
      <c r="A3289" s="4">
        <v>5581013292</v>
      </c>
      <c r="B3289" s="5">
        <v>97557157</v>
      </c>
      <c r="C3289" t="str">
        <f>_xlfn.XLOOKUP(B3289,blinkit_customers!A:A,blinkit_customers!B:B," ")</f>
        <v>Priya Karan</v>
      </c>
      <c r="D3289" t="str">
        <f>_xlfn.XLOOKUP(B3289, blinkit_customers!A:A,blinkit_customers!I:I, " ")</f>
        <v>Regular</v>
      </c>
      <c r="E3289">
        <f>_xlfn.XLOOKUP(A3289,blinkit_order_items[order_id],blinkit_order_items[product_id])</f>
        <v>578097</v>
      </c>
      <c r="F3289" t="str">
        <f>_xlfn.XLOOKUP(E3289,blinkit_products[product_id],blinkit_products[product_name])</f>
        <v>Nuts</v>
      </c>
      <c r="G3289" t="str">
        <f>_xlfn.XLOOKUP(E3289,blinkit_products[product_id],blinkit_products[category])</f>
        <v>Snacks &amp; Munchies</v>
      </c>
      <c r="H3289">
        <f>_xlfn.XLOOKUP(A3289,blinkit_order_items[order_id],blinkit_order_items[quantity])</f>
        <v>1</v>
      </c>
      <c r="I3289">
        <f>_xlfn.XLOOKUP(A3289,blinkit_order_items[order_id],blinkit_order_items[unit_price])</f>
        <v>267.61</v>
      </c>
      <c r="J3289" s="5">
        <v>2823.96</v>
      </c>
      <c r="K3289" s="5" t="s">
        <v>12</v>
      </c>
      <c r="L3289" s="5" t="s">
        <v>14</v>
      </c>
      <c r="M3289">
        <v>15</v>
      </c>
      <c r="N3289" s="9">
        <v>45552.794062499997</v>
      </c>
    </row>
    <row r="3290" spans="1:14" x14ac:dyDescent="0.3">
      <c r="A3290" s="2">
        <v>7009619835</v>
      </c>
      <c r="B3290" s="3">
        <v>11063505</v>
      </c>
      <c r="C3290" t="str">
        <f>_xlfn.XLOOKUP(B3290,blinkit_customers!A:A,blinkit_customers!B:B," ")</f>
        <v>Garima Pillay</v>
      </c>
      <c r="D3290" t="str">
        <f>_xlfn.XLOOKUP(B3290, blinkit_customers!A:A,blinkit_customers!I:I, " ")</f>
        <v>New</v>
      </c>
      <c r="E3290">
        <f>_xlfn.XLOOKUP(A3290,blinkit_order_items[order_id],blinkit_order_items[product_id])</f>
        <v>67197</v>
      </c>
      <c r="F3290" t="str">
        <f>_xlfn.XLOOKUP(E3290,blinkit_products[product_id],blinkit_products[product_name])</f>
        <v>Butter</v>
      </c>
      <c r="G3290" t="str">
        <f>_xlfn.XLOOKUP(E3290,blinkit_products[product_id],blinkit_products[category])</f>
        <v>Dairy &amp; Breakfast</v>
      </c>
      <c r="H3290">
        <f>_xlfn.XLOOKUP(A3290,blinkit_order_items[order_id],blinkit_order_items[quantity])</f>
        <v>2</v>
      </c>
      <c r="I3290">
        <f>_xlfn.XLOOKUP(A3290,blinkit_order_items[order_id],blinkit_order_items[unit_price])</f>
        <v>552.20000000000005</v>
      </c>
      <c r="J3290" s="3">
        <v>1428.03</v>
      </c>
      <c r="K3290" s="3" t="s">
        <v>11</v>
      </c>
      <c r="L3290" s="3" t="s">
        <v>10</v>
      </c>
      <c r="M3290">
        <v>-1</v>
      </c>
      <c r="N3290" s="8">
        <v>45593.264710648145</v>
      </c>
    </row>
    <row r="3291" spans="1:14" x14ac:dyDescent="0.3">
      <c r="A3291" s="4">
        <v>9177283950</v>
      </c>
      <c r="B3291" s="5">
        <v>33472376</v>
      </c>
      <c r="C3291" t="str">
        <f>_xlfn.XLOOKUP(B3291,blinkit_customers!A:A,blinkit_customers!B:B," ")</f>
        <v>Krisha Misra</v>
      </c>
      <c r="D3291" t="str">
        <f>_xlfn.XLOOKUP(B3291, blinkit_customers!A:A,blinkit_customers!I:I, " ")</f>
        <v>Premium</v>
      </c>
      <c r="E3291">
        <f>_xlfn.XLOOKUP(A3291,blinkit_order_items[order_id],blinkit_order_items[product_id])</f>
        <v>124290</v>
      </c>
      <c r="F3291" t="str">
        <f>_xlfn.XLOOKUP(E3291,blinkit_products[product_id],blinkit_products[product_name])</f>
        <v>Lotion</v>
      </c>
      <c r="G3291" t="str">
        <f>_xlfn.XLOOKUP(E3291,blinkit_products[product_id],blinkit_products[category])</f>
        <v>Personal Care</v>
      </c>
      <c r="H3291">
        <f>_xlfn.XLOOKUP(A3291,blinkit_order_items[order_id],blinkit_order_items[quantity])</f>
        <v>3</v>
      </c>
      <c r="I3291">
        <f>_xlfn.XLOOKUP(A3291,blinkit_order_items[order_id],blinkit_order_items[unit_price])</f>
        <v>39.65</v>
      </c>
      <c r="J3291" s="5">
        <v>4070.17</v>
      </c>
      <c r="K3291" s="5" t="s">
        <v>15</v>
      </c>
      <c r="L3291" s="5" t="s">
        <v>14</v>
      </c>
      <c r="M3291">
        <v>10</v>
      </c>
      <c r="N3291" s="9">
        <v>45162.999120370368</v>
      </c>
    </row>
    <row r="3292" spans="1:14" x14ac:dyDescent="0.3">
      <c r="A3292" s="2">
        <v>9359187866</v>
      </c>
      <c r="B3292" s="3">
        <v>60732869</v>
      </c>
      <c r="C3292" t="str">
        <f>_xlfn.XLOOKUP(B3292,blinkit_customers!A:A,blinkit_customers!B:B," ")</f>
        <v>Joshua Nath</v>
      </c>
      <c r="D3292" t="str">
        <f>_xlfn.XLOOKUP(B3292, blinkit_customers!A:A,blinkit_customers!I:I, " ")</f>
        <v>New</v>
      </c>
      <c r="E3292">
        <f>_xlfn.XLOOKUP(A3292,blinkit_order_items[order_id],blinkit_order_items[product_id])</f>
        <v>833557</v>
      </c>
      <c r="F3292" t="str">
        <f>_xlfn.XLOOKUP(E3292,blinkit_products[product_id],blinkit_products[product_name])</f>
        <v>Cereal</v>
      </c>
      <c r="G3292" t="str">
        <f>_xlfn.XLOOKUP(E3292,blinkit_products[product_id],blinkit_products[category])</f>
        <v>Dairy &amp; Breakfast</v>
      </c>
      <c r="H3292">
        <f>_xlfn.XLOOKUP(A3292,blinkit_order_items[order_id],blinkit_order_items[quantity])</f>
        <v>2</v>
      </c>
      <c r="I3292">
        <f>_xlfn.XLOOKUP(A3292,blinkit_order_items[order_id],blinkit_order_items[unit_price])</f>
        <v>422.87</v>
      </c>
      <c r="J3292" s="3">
        <v>3474.61</v>
      </c>
      <c r="K3292" s="3" t="s">
        <v>13</v>
      </c>
      <c r="L3292" s="3" t="s">
        <v>14</v>
      </c>
      <c r="M3292">
        <v>13</v>
      </c>
      <c r="N3292" s="8">
        <v>45278.395925925928</v>
      </c>
    </row>
    <row r="3293" spans="1:14" x14ac:dyDescent="0.3">
      <c r="A3293" s="4">
        <v>1524480475</v>
      </c>
      <c r="B3293" s="5">
        <v>14161586</v>
      </c>
      <c r="C3293" t="str">
        <f>_xlfn.XLOOKUP(B3293,blinkit_customers!A:A,blinkit_customers!B:B," ")</f>
        <v>Aachal Nazareth</v>
      </c>
      <c r="D3293" t="str">
        <f>_xlfn.XLOOKUP(B3293, blinkit_customers!A:A,blinkit_customers!I:I, " ")</f>
        <v>Premium</v>
      </c>
      <c r="E3293">
        <f>_xlfn.XLOOKUP(A3293,blinkit_order_items[order_id],blinkit_order_items[product_id])</f>
        <v>930284</v>
      </c>
      <c r="F3293" t="str">
        <f>_xlfn.XLOOKUP(E3293,blinkit_products[product_id],blinkit_products[product_name])</f>
        <v>Baby Food</v>
      </c>
      <c r="G3293" t="str">
        <f>_xlfn.XLOOKUP(E3293,blinkit_products[product_id],blinkit_products[category])</f>
        <v>Baby Care</v>
      </c>
      <c r="H3293">
        <f>_xlfn.XLOOKUP(A3293,blinkit_order_items[order_id],blinkit_order_items[quantity])</f>
        <v>1</v>
      </c>
      <c r="I3293">
        <f>_xlfn.XLOOKUP(A3293,blinkit_order_items[order_id],blinkit_order_items[unit_price])</f>
        <v>189.47</v>
      </c>
      <c r="J3293" s="5">
        <v>3993.19</v>
      </c>
      <c r="K3293" s="5" t="s">
        <v>11</v>
      </c>
      <c r="L3293" s="5" t="s">
        <v>16</v>
      </c>
      <c r="M3293">
        <v>18</v>
      </c>
      <c r="N3293" s="9">
        <v>45466.875717592593</v>
      </c>
    </row>
    <row r="3294" spans="1:14" x14ac:dyDescent="0.3">
      <c r="A3294" s="2">
        <v>3829990099</v>
      </c>
      <c r="B3294" s="3">
        <v>60379302</v>
      </c>
      <c r="C3294" t="str">
        <f>_xlfn.XLOOKUP(B3294,blinkit_customers!A:A,blinkit_customers!B:B," ")</f>
        <v>Raksha Chand</v>
      </c>
      <c r="D3294" t="str">
        <f>_xlfn.XLOOKUP(B3294, blinkit_customers!A:A,blinkit_customers!I:I, " ")</f>
        <v>New</v>
      </c>
      <c r="E3294">
        <f>_xlfn.XLOOKUP(A3294,blinkit_order_items[order_id],blinkit_order_items[product_id])</f>
        <v>435929</v>
      </c>
      <c r="F3294" t="str">
        <f>_xlfn.XLOOKUP(E3294,blinkit_products[product_id],blinkit_products[product_name])</f>
        <v>Toilet Cleaner</v>
      </c>
      <c r="G3294" t="str">
        <f>_xlfn.XLOOKUP(E3294,blinkit_products[product_id],blinkit_products[category])</f>
        <v>Household Care</v>
      </c>
      <c r="H3294">
        <f>_xlfn.XLOOKUP(A3294,blinkit_order_items[order_id],blinkit_order_items[quantity])</f>
        <v>3</v>
      </c>
      <c r="I3294">
        <f>_xlfn.XLOOKUP(A3294,blinkit_order_items[order_id],blinkit_order_items[unit_price])</f>
        <v>856.89</v>
      </c>
      <c r="J3294" s="3">
        <v>2064.98</v>
      </c>
      <c r="K3294" s="3" t="s">
        <v>11</v>
      </c>
      <c r="L3294" s="3" t="s">
        <v>10</v>
      </c>
      <c r="M3294">
        <v>-4</v>
      </c>
      <c r="N3294" s="8">
        <v>45327.771180555559</v>
      </c>
    </row>
    <row r="3295" spans="1:14" x14ac:dyDescent="0.3">
      <c r="A3295" s="4">
        <v>1058609445</v>
      </c>
      <c r="B3295" s="5">
        <v>51341672</v>
      </c>
      <c r="C3295" t="str">
        <f>_xlfn.XLOOKUP(B3295,blinkit_customers!A:A,blinkit_customers!B:B," ")</f>
        <v>Aarna Mital</v>
      </c>
      <c r="D3295" t="str">
        <f>_xlfn.XLOOKUP(B3295, blinkit_customers!A:A,blinkit_customers!I:I, " ")</f>
        <v>Regular</v>
      </c>
      <c r="E3295">
        <f>_xlfn.XLOOKUP(A3295,blinkit_order_items[order_id],blinkit_order_items[product_id])</f>
        <v>120532</v>
      </c>
      <c r="F3295" t="str">
        <f>_xlfn.XLOOKUP(E3295,blinkit_products[product_id],blinkit_products[product_name])</f>
        <v>Wheat Flour</v>
      </c>
      <c r="G3295" t="str">
        <f>_xlfn.XLOOKUP(E3295,blinkit_products[product_id],blinkit_products[category])</f>
        <v>Grocery &amp; Staples</v>
      </c>
      <c r="H3295">
        <f>_xlfn.XLOOKUP(A3295,blinkit_order_items[order_id],blinkit_order_items[quantity])</f>
        <v>2</v>
      </c>
      <c r="I3295">
        <f>_xlfn.XLOOKUP(A3295,blinkit_order_items[order_id],blinkit_order_items[unit_price])</f>
        <v>697.53</v>
      </c>
      <c r="J3295" s="5">
        <v>2839.16</v>
      </c>
      <c r="K3295" s="5" t="s">
        <v>11</v>
      </c>
      <c r="L3295" s="5" t="s">
        <v>10</v>
      </c>
      <c r="M3295">
        <v>-4</v>
      </c>
      <c r="N3295" s="9">
        <v>45482.789652777778</v>
      </c>
    </row>
    <row r="3296" spans="1:14" x14ac:dyDescent="0.3">
      <c r="A3296" s="2">
        <v>1022764286</v>
      </c>
      <c r="B3296" s="3">
        <v>62243869</v>
      </c>
      <c r="C3296" t="str">
        <f>_xlfn.XLOOKUP(B3296,blinkit_customers!A:A,blinkit_customers!B:B," ")</f>
        <v>Vrishti Thakkar</v>
      </c>
      <c r="D3296" t="str">
        <f>_xlfn.XLOOKUP(B3296, blinkit_customers!A:A,blinkit_customers!I:I, " ")</f>
        <v>Premium</v>
      </c>
      <c r="E3296">
        <f>_xlfn.XLOOKUP(A3296,blinkit_order_items[order_id],blinkit_order_items[product_id])</f>
        <v>942001</v>
      </c>
      <c r="F3296" t="str">
        <f>_xlfn.XLOOKUP(E3296,blinkit_products[product_id],blinkit_products[product_name])</f>
        <v>Cat Food</v>
      </c>
      <c r="G3296" t="str">
        <f>_xlfn.XLOOKUP(E3296,blinkit_products[product_id],blinkit_products[category])</f>
        <v>Pet Care</v>
      </c>
      <c r="H3296">
        <f>_xlfn.XLOOKUP(A3296,blinkit_order_items[order_id],blinkit_order_items[quantity])</f>
        <v>1</v>
      </c>
      <c r="I3296">
        <f>_xlfn.XLOOKUP(A3296,blinkit_order_items[order_id],blinkit_order_items[unit_price])</f>
        <v>671.55</v>
      </c>
      <c r="J3296" s="3">
        <v>878.8</v>
      </c>
      <c r="K3296" s="3" t="s">
        <v>15</v>
      </c>
      <c r="L3296" s="3" t="s">
        <v>10</v>
      </c>
      <c r="M3296">
        <v>-4</v>
      </c>
      <c r="N3296" s="8">
        <v>45403.602812500001</v>
      </c>
    </row>
    <row r="3297" spans="1:14" x14ac:dyDescent="0.3">
      <c r="A3297" s="4">
        <v>1913299658</v>
      </c>
      <c r="B3297" s="5">
        <v>84377964</v>
      </c>
      <c r="C3297" t="str">
        <f>_xlfn.XLOOKUP(B3297,blinkit_customers!A:A,blinkit_customers!B:B," ")</f>
        <v>Saumya Babu</v>
      </c>
      <c r="D3297" t="str">
        <f>_xlfn.XLOOKUP(B3297, blinkit_customers!A:A,blinkit_customers!I:I, " ")</f>
        <v>Inactive</v>
      </c>
      <c r="E3297">
        <f>_xlfn.XLOOKUP(A3297,blinkit_order_items[order_id],blinkit_order_items[product_id])</f>
        <v>324809</v>
      </c>
      <c r="F3297" t="str">
        <f>_xlfn.XLOOKUP(E3297,blinkit_products[product_id],blinkit_products[product_name])</f>
        <v>Bread</v>
      </c>
      <c r="G3297" t="str">
        <f>_xlfn.XLOOKUP(E3297,blinkit_products[product_id],blinkit_products[category])</f>
        <v>Dairy &amp; Breakfast</v>
      </c>
      <c r="H3297">
        <f>_xlfn.XLOOKUP(A3297,blinkit_order_items[order_id],blinkit_order_items[quantity])</f>
        <v>1</v>
      </c>
      <c r="I3297">
        <f>_xlfn.XLOOKUP(A3297,blinkit_order_items[order_id],blinkit_order_items[unit_price])</f>
        <v>608</v>
      </c>
      <c r="J3297" s="5">
        <v>1562.68</v>
      </c>
      <c r="K3297" s="5" t="s">
        <v>12</v>
      </c>
      <c r="L3297" s="5" t="s">
        <v>10</v>
      </c>
      <c r="M3297">
        <v>1</v>
      </c>
      <c r="N3297" s="9">
        <v>45285.541493055556</v>
      </c>
    </row>
    <row r="3298" spans="1:14" x14ac:dyDescent="0.3">
      <c r="A3298" s="2">
        <v>5305443623</v>
      </c>
      <c r="B3298" s="3">
        <v>80476444</v>
      </c>
      <c r="C3298" t="str">
        <f>_xlfn.XLOOKUP(B3298,blinkit_customers!A:A,blinkit_customers!B:B," ")</f>
        <v>Qadim Bail</v>
      </c>
      <c r="D3298" t="str">
        <f>_xlfn.XLOOKUP(B3298, blinkit_customers!A:A,blinkit_customers!I:I, " ")</f>
        <v>Premium</v>
      </c>
      <c r="E3298">
        <f>_xlfn.XLOOKUP(A3298,blinkit_order_items[order_id],blinkit_order_items[product_id])</f>
        <v>930284</v>
      </c>
      <c r="F3298" t="str">
        <f>_xlfn.XLOOKUP(E3298,blinkit_products[product_id],blinkit_products[product_name])</f>
        <v>Baby Food</v>
      </c>
      <c r="G3298" t="str">
        <f>_xlfn.XLOOKUP(E3298,blinkit_products[product_id],blinkit_products[category])</f>
        <v>Baby Care</v>
      </c>
      <c r="H3298">
        <f>_xlfn.XLOOKUP(A3298,blinkit_order_items[order_id],blinkit_order_items[quantity])</f>
        <v>1</v>
      </c>
      <c r="I3298">
        <f>_xlfn.XLOOKUP(A3298,blinkit_order_items[order_id],blinkit_order_items[unit_price])</f>
        <v>189.47</v>
      </c>
      <c r="J3298" s="3">
        <v>2634.39</v>
      </c>
      <c r="K3298" s="3" t="s">
        <v>12</v>
      </c>
      <c r="L3298" s="3" t="s">
        <v>10</v>
      </c>
      <c r="M3298">
        <v>-4</v>
      </c>
      <c r="N3298" s="8">
        <v>45304.504606481481</v>
      </c>
    </row>
    <row r="3299" spans="1:14" x14ac:dyDescent="0.3">
      <c r="A3299" s="4">
        <v>4074369199</v>
      </c>
      <c r="B3299" s="5">
        <v>18259715</v>
      </c>
      <c r="C3299" t="str">
        <f>_xlfn.XLOOKUP(B3299,blinkit_customers!A:A,blinkit_customers!B:B," ")</f>
        <v>Finn Chacko</v>
      </c>
      <c r="D3299" t="str">
        <f>_xlfn.XLOOKUP(B3299, blinkit_customers!A:A,blinkit_customers!I:I, " ")</f>
        <v>Regular</v>
      </c>
      <c r="E3299">
        <f>_xlfn.XLOOKUP(A3299,blinkit_order_items[order_id],blinkit_order_items[product_id])</f>
        <v>642612</v>
      </c>
      <c r="F3299" t="str">
        <f>_xlfn.XLOOKUP(E3299,blinkit_products[product_id],blinkit_products[product_name])</f>
        <v>Pet Treats</v>
      </c>
      <c r="G3299" t="str">
        <f>_xlfn.XLOOKUP(E3299,blinkit_products[product_id],blinkit_products[category])</f>
        <v>Pet Care</v>
      </c>
      <c r="H3299">
        <f>_xlfn.XLOOKUP(A3299,blinkit_order_items[order_id],blinkit_order_items[quantity])</f>
        <v>3</v>
      </c>
      <c r="I3299">
        <f>_xlfn.XLOOKUP(A3299,blinkit_order_items[order_id],blinkit_order_items[unit_price])</f>
        <v>517.03</v>
      </c>
      <c r="J3299" s="5">
        <v>296.94</v>
      </c>
      <c r="K3299" s="5" t="s">
        <v>11</v>
      </c>
      <c r="L3299" s="5" t="s">
        <v>10</v>
      </c>
      <c r="M3299">
        <v>2</v>
      </c>
      <c r="N3299" s="9">
        <v>45462.140844907408</v>
      </c>
    </row>
    <row r="3300" spans="1:14" x14ac:dyDescent="0.3">
      <c r="A3300" s="2">
        <v>9966404015</v>
      </c>
      <c r="B3300" s="3">
        <v>85072416</v>
      </c>
      <c r="C3300" t="str">
        <f>_xlfn.XLOOKUP(B3300,blinkit_customers!A:A,blinkit_customers!B:B," ")</f>
        <v>Brinda Sekhon</v>
      </c>
      <c r="D3300" t="str">
        <f>_xlfn.XLOOKUP(B3300, blinkit_customers!A:A,blinkit_customers!I:I, " ")</f>
        <v>New</v>
      </c>
      <c r="E3300">
        <f>_xlfn.XLOOKUP(A3300,blinkit_order_items[order_id],blinkit_order_items[product_id])</f>
        <v>378230</v>
      </c>
      <c r="F3300" t="str">
        <f>_xlfn.XLOOKUP(E3300,blinkit_products[product_id],blinkit_products[product_name])</f>
        <v>Nuts</v>
      </c>
      <c r="G3300" t="str">
        <f>_xlfn.XLOOKUP(E3300,blinkit_products[product_id],blinkit_products[category])</f>
        <v>Snacks &amp; Munchies</v>
      </c>
      <c r="H3300">
        <f>_xlfn.XLOOKUP(A3300,blinkit_order_items[order_id],blinkit_order_items[quantity])</f>
        <v>2</v>
      </c>
      <c r="I3300">
        <f>_xlfn.XLOOKUP(A3300,blinkit_order_items[order_id],blinkit_order_items[unit_price])</f>
        <v>166.42</v>
      </c>
      <c r="J3300" s="3">
        <v>2615.98</v>
      </c>
      <c r="K3300" s="3" t="s">
        <v>15</v>
      </c>
      <c r="L3300" s="3" t="s">
        <v>10</v>
      </c>
      <c r="M3300">
        <v>-2</v>
      </c>
      <c r="N3300" s="8">
        <v>45148.494756944441</v>
      </c>
    </row>
    <row r="3301" spans="1:14" x14ac:dyDescent="0.3">
      <c r="A3301" s="4">
        <v>3192917514</v>
      </c>
      <c r="B3301" s="5">
        <v>16617201</v>
      </c>
      <c r="C3301" t="str">
        <f>_xlfn.XLOOKUP(B3301,blinkit_customers!A:A,blinkit_customers!B:B," ")</f>
        <v>Ekaraj Bhandari</v>
      </c>
      <c r="D3301" t="str">
        <f>_xlfn.XLOOKUP(B3301, blinkit_customers!A:A,blinkit_customers!I:I, " ")</f>
        <v>New</v>
      </c>
      <c r="E3301">
        <f>_xlfn.XLOOKUP(A3301,blinkit_order_items[order_id],blinkit_order_items[product_id])</f>
        <v>667163</v>
      </c>
      <c r="F3301" t="str">
        <f>_xlfn.XLOOKUP(E3301,blinkit_products[product_id],blinkit_products[product_name])</f>
        <v>Orange Juice</v>
      </c>
      <c r="G3301" t="str">
        <f>_xlfn.XLOOKUP(E3301,blinkit_products[product_id],blinkit_products[category])</f>
        <v>Cold Drinks &amp; Juices</v>
      </c>
      <c r="H3301">
        <f>_xlfn.XLOOKUP(A3301,blinkit_order_items[order_id],blinkit_order_items[quantity])</f>
        <v>3</v>
      </c>
      <c r="I3301">
        <f>_xlfn.XLOOKUP(A3301,blinkit_order_items[order_id],blinkit_order_items[unit_price])</f>
        <v>441.2</v>
      </c>
      <c r="J3301" s="5">
        <v>53.49</v>
      </c>
      <c r="K3301" s="5" t="s">
        <v>15</v>
      </c>
      <c r="L3301" s="5" t="s">
        <v>10</v>
      </c>
      <c r="M3301">
        <v>4</v>
      </c>
      <c r="N3301" s="9">
        <v>45422.376342592594</v>
      </c>
    </row>
    <row r="3302" spans="1:14" x14ac:dyDescent="0.3">
      <c r="A3302" s="2">
        <v>1256718210</v>
      </c>
      <c r="B3302" s="3">
        <v>6812439</v>
      </c>
      <c r="C3302" t="str">
        <f>_xlfn.XLOOKUP(B3302,blinkit_customers!A:A,blinkit_customers!B:B," ")</f>
        <v>Vasana Mand</v>
      </c>
      <c r="D3302" t="str">
        <f>_xlfn.XLOOKUP(B3302, blinkit_customers!A:A,blinkit_customers!I:I, " ")</f>
        <v>Premium</v>
      </c>
      <c r="E3302">
        <f>_xlfn.XLOOKUP(A3302,blinkit_order_items[order_id],blinkit_order_items[product_id])</f>
        <v>542300</v>
      </c>
      <c r="F3302" t="str">
        <f>_xlfn.XLOOKUP(E3302,blinkit_products[product_id],blinkit_products[product_name])</f>
        <v>Popcorn</v>
      </c>
      <c r="G3302" t="str">
        <f>_xlfn.XLOOKUP(E3302,blinkit_products[product_id],blinkit_products[category])</f>
        <v>Snacks &amp; Munchies</v>
      </c>
      <c r="H3302">
        <f>_xlfn.XLOOKUP(A3302,blinkit_order_items[order_id],blinkit_order_items[quantity])</f>
        <v>2</v>
      </c>
      <c r="I3302">
        <f>_xlfn.XLOOKUP(A3302,blinkit_order_items[order_id],blinkit_order_items[unit_price])</f>
        <v>255.35</v>
      </c>
      <c r="J3302" s="3">
        <v>781.08</v>
      </c>
      <c r="K3302" s="3" t="s">
        <v>12</v>
      </c>
      <c r="L3302" s="3" t="s">
        <v>14</v>
      </c>
      <c r="M3302">
        <v>10</v>
      </c>
      <c r="N3302" s="8">
        <v>45070.938368055555</v>
      </c>
    </row>
    <row r="3303" spans="1:14" x14ac:dyDescent="0.3">
      <c r="A3303" s="4">
        <v>6067839426</v>
      </c>
      <c r="B3303" s="5">
        <v>30317733</v>
      </c>
      <c r="C3303" t="str">
        <f>_xlfn.XLOOKUP(B3303,blinkit_customers!A:A,blinkit_customers!B:B," ")</f>
        <v>Janani Sawhney</v>
      </c>
      <c r="D3303" t="str">
        <f>_xlfn.XLOOKUP(B3303, blinkit_customers!A:A,blinkit_customers!I:I, " ")</f>
        <v>Inactive</v>
      </c>
      <c r="E3303">
        <f>_xlfn.XLOOKUP(A3303,blinkit_order_items[order_id],blinkit_order_items[product_id])</f>
        <v>654297</v>
      </c>
      <c r="F3303" t="str">
        <f>_xlfn.XLOOKUP(E3303,blinkit_products[product_id],blinkit_products[product_name])</f>
        <v>Potatoes</v>
      </c>
      <c r="G3303" t="str">
        <f>_xlfn.XLOOKUP(E3303,blinkit_products[product_id],blinkit_products[category])</f>
        <v>Fruits &amp; Vegetables</v>
      </c>
      <c r="H3303">
        <f>_xlfn.XLOOKUP(A3303,blinkit_order_items[order_id],blinkit_order_items[quantity])</f>
        <v>3</v>
      </c>
      <c r="I3303">
        <f>_xlfn.XLOOKUP(A3303,blinkit_order_items[order_id],blinkit_order_items[unit_price])</f>
        <v>13.25</v>
      </c>
      <c r="J3303" s="5">
        <v>1268.67</v>
      </c>
      <c r="K3303" s="5" t="s">
        <v>11</v>
      </c>
      <c r="L3303" s="5" t="s">
        <v>10</v>
      </c>
      <c r="M3303">
        <v>-1</v>
      </c>
      <c r="N3303" s="9">
        <v>45162.335509259261</v>
      </c>
    </row>
    <row r="3304" spans="1:14" x14ac:dyDescent="0.3">
      <c r="A3304" s="2">
        <v>2254923956</v>
      </c>
      <c r="B3304" s="3">
        <v>80696046</v>
      </c>
      <c r="C3304" t="str">
        <f>_xlfn.XLOOKUP(B3304,blinkit_customers!A:A,blinkit_customers!B:B," ")</f>
        <v>Avni Trivedi</v>
      </c>
      <c r="D3304" t="str">
        <f>_xlfn.XLOOKUP(B3304, blinkit_customers!A:A,blinkit_customers!I:I, " ")</f>
        <v>Inactive</v>
      </c>
      <c r="E3304">
        <f>_xlfn.XLOOKUP(A3304,blinkit_order_items[order_id],blinkit_order_items[product_id])</f>
        <v>647462</v>
      </c>
      <c r="F3304" t="str">
        <f>_xlfn.XLOOKUP(E3304,blinkit_products[product_id],blinkit_products[product_name])</f>
        <v>Lotion</v>
      </c>
      <c r="G3304" t="str">
        <f>_xlfn.XLOOKUP(E3304,blinkit_products[product_id],blinkit_products[category])</f>
        <v>Personal Care</v>
      </c>
      <c r="H3304">
        <f>_xlfn.XLOOKUP(A3304,blinkit_order_items[order_id],blinkit_order_items[quantity])</f>
        <v>1</v>
      </c>
      <c r="I3304">
        <f>_xlfn.XLOOKUP(A3304,blinkit_order_items[order_id],blinkit_order_items[unit_price])</f>
        <v>326.42</v>
      </c>
      <c r="J3304" s="3">
        <v>2936.78</v>
      </c>
      <c r="K3304" s="3" t="s">
        <v>13</v>
      </c>
      <c r="L3304" s="3" t="s">
        <v>16</v>
      </c>
      <c r="M3304">
        <v>23</v>
      </c>
      <c r="N3304" s="8">
        <v>45523.788657407407</v>
      </c>
    </row>
    <row r="3305" spans="1:14" x14ac:dyDescent="0.3">
      <c r="A3305" s="4">
        <v>7367673526</v>
      </c>
      <c r="B3305" s="5">
        <v>97144544</v>
      </c>
      <c r="C3305" t="str">
        <f>_xlfn.XLOOKUP(B3305,blinkit_customers!A:A,blinkit_customers!B:B," ")</f>
        <v>Indali Toor</v>
      </c>
      <c r="D3305" t="str">
        <f>_xlfn.XLOOKUP(B3305, blinkit_customers!A:A,blinkit_customers!I:I, " ")</f>
        <v>Regular</v>
      </c>
      <c r="E3305">
        <f>_xlfn.XLOOKUP(A3305,blinkit_order_items[order_id],blinkit_order_items[product_id])</f>
        <v>587645</v>
      </c>
      <c r="F3305" t="str">
        <f>_xlfn.XLOOKUP(E3305,blinkit_products[product_id],blinkit_products[product_name])</f>
        <v>Vitamins</v>
      </c>
      <c r="G3305" t="str">
        <f>_xlfn.XLOOKUP(E3305,blinkit_products[product_id],blinkit_products[category])</f>
        <v>Pharmacy</v>
      </c>
      <c r="H3305">
        <f>_xlfn.XLOOKUP(A3305,blinkit_order_items[order_id],blinkit_order_items[quantity])</f>
        <v>3</v>
      </c>
      <c r="I3305">
        <f>_xlfn.XLOOKUP(A3305,blinkit_order_items[order_id],blinkit_order_items[unit_price])</f>
        <v>801.81</v>
      </c>
      <c r="J3305" s="5">
        <v>2679.81</v>
      </c>
      <c r="K3305" s="5" t="s">
        <v>11</v>
      </c>
      <c r="L3305" s="5" t="s">
        <v>10</v>
      </c>
      <c r="M3305">
        <v>2</v>
      </c>
      <c r="N3305" s="9">
        <v>45413.380462962959</v>
      </c>
    </row>
    <row r="3306" spans="1:14" x14ac:dyDescent="0.3">
      <c r="A3306" s="2">
        <v>9467422683</v>
      </c>
      <c r="B3306" s="3">
        <v>10562528</v>
      </c>
      <c r="C3306" t="str">
        <f>_xlfn.XLOOKUP(B3306,blinkit_customers!A:A,blinkit_customers!B:B," ")</f>
        <v>Udant Dada</v>
      </c>
      <c r="D3306" t="str">
        <f>_xlfn.XLOOKUP(B3306, blinkit_customers!A:A,blinkit_customers!I:I, " ")</f>
        <v>Premium</v>
      </c>
      <c r="E3306">
        <f>_xlfn.XLOOKUP(A3306,blinkit_order_items[order_id],blinkit_order_items[product_id])</f>
        <v>659290</v>
      </c>
      <c r="F3306" t="str">
        <f>_xlfn.XLOOKUP(E3306,blinkit_products[product_id],blinkit_products[product_name])</f>
        <v>Cheese</v>
      </c>
      <c r="G3306" t="str">
        <f>_xlfn.XLOOKUP(E3306,blinkit_products[product_id],blinkit_products[category])</f>
        <v>Dairy &amp; Breakfast</v>
      </c>
      <c r="H3306">
        <f>_xlfn.XLOOKUP(A3306,blinkit_order_items[order_id],blinkit_order_items[quantity])</f>
        <v>3</v>
      </c>
      <c r="I3306">
        <f>_xlfn.XLOOKUP(A3306,blinkit_order_items[order_id],blinkit_order_items[unit_price])</f>
        <v>319.33999999999997</v>
      </c>
      <c r="J3306" s="3">
        <v>530.85</v>
      </c>
      <c r="K3306" s="3" t="s">
        <v>12</v>
      </c>
      <c r="L3306" s="3" t="s">
        <v>10</v>
      </c>
      <c r="M3306">
        <v>-1</v>
      </c>
      <c r="N3306" s="8">
        <v>45189.996608796297</v>
      </c>
    </row>
    <row r="3307" spans="1:14" x14ac:dyDescent="0.3">
      <c r="A3307" s="4">
        <v>819853692</v>
      </c>
      <c r="B3307" s="5">
        <v>32656885</v>
      </c>
      <c r="C3307" t="str">
        <f>_xlfn.XLOOKUP(B3307,blinkit_customers!A:A,blinkit_customers!B:B," ")</f>
        <v>Xiti Sane</v>
      </c>
      <c r="D3307" t="str">
        <f>_xlfn.XLOOKUP(B3307, blinkit_customers!A:A,blinkit_customers!I:I, " ")</f>
        <v>New</v>
      </c>
      <c r="E3307">
        <f>_xlfn.XLOOKUP(A3307,blinkit_order_items[order_id],blinkit_order_items[product_id])</f>
        <v>709916</v>
      </c>
      <c r="F3307" t="str">
        <f>_xlfn.XLOOKUP(E3307,blinkit_products[product_id],blinkit_products[product_name])</f>
        <v>Detergent</v>
      </c>
      <c r="G3307" t="str">
        <f>_xlfn.XLOOKUP(E3307,blinkit_products[product_id],blinkit_products[category])</f>
        <v>Household Care</v>
      </c>
      <c r="H3307">
        <f>_xlfn.XLOOKUP(A3307,blinkit_order_items[order_id],blinkit_order_items[quantity])</f>
        <v>3</v>
      </c>
      <c r="I3307">
        <f>_xlfn.XLOOKUP(A3307,blinkit_order_items[order_id],blinkit_order_items[unit_price])</f>
        <v>33.76</v>
      </c>
      <c r="J3307" s="5">
        <v>1540.06</v>
      </c>
      <c r="K3307" s="5" t="s">
        <v>15</v>
      </c>
      <c r="L3307" s="5" t="s">
        <v>10</v>
      </c>
      <c r="M3307">
        <v>-5</v>
      </c>
      <c r="N3307" s="9">
        <v>45477.724942129629</v>
      </c>
    </row>
    <row r="3308" spans="1:14" x14ac:dyDescent="0.3">
      <c r="A3308" s="2">
        <v>3070834475</v>
      </c>
      <c r="B3308" s="3">
        <v>80269328</v>
      </c>
      <c r="C3308" t="str">
        <f>_xlfn.XLOOKUP(B3308,blinkit_customers!A:A,blinkit_customers!B:B," ")</f>
        <v>Daksha Saxena</v>
      </c>
      <c r="D3308" t="str">
        <f>_xlfn.XLOOKUP(B3308, blinkit_customers!A:A,blinkit_customers!I:I, " ")</f>
        <v>Premium</v>
      </c>
      <c r="E3308">
        <f>_xlfn.XLOOKUP(A3308,blinkit_order_items[order_id],blinkit_order_items[product_id])</f>
        <v>435929</v>
      </c>
      <c r="F3308" t="str">
        <f>_xlfn.XLOOKUP(E3308,blinkit_products[product_id],blinkit_products[product_name])</f>
        <v>Toilet Cleaner</v>
      </c>
      <c r="G3308" t="str">
        <f>_xlfn.XLOOKUP(E3308,blinkit_products[product_id],blinkit_products[category])</f>
        <v>Household Care</v>
      </c>
      <c r="H3308">
        <f>_xlfn.XLOOKUP(A3308,blinkit_order_items[order_id],blinkit_order_items[quantity])</f>
        <v>3</v>
      </c>
      <c r="I3308">
        <f>_xlfn.XLOOKUP(A3308,blinkit_order_items[order_id],blinkit_order_items[unit_price])</f>
        <v>856.89</v>
      </c>
      <c r="J3308" s="3">
        <v>1382.07</v>
      </c>
      <c r="K3308" s="3" t="s">
        <v>15</v>
      </c>
      <c r="L3308" s="3" t="s">
        <v>10</v>
      </c>
      <c r="M3308">
        <v>5</v>
      </c>
      <c r="N3308" s="8">
        <v>45568.599166666667</v>
      </c>
    </row>
    <row r="3309" spans="1:14" x14ac:dyDescent="0.3">
      <c r="A3309" s="4">
        <v>3620552357</v>
      </c>
      <c r="B3309" s="5">
        <v>82918668</v>
      </c>
      <c r="C3309" t="str">
        <f>_xlfn.XLOOKUP(B3309,blinkit_customers!A:A,blinkit_customers!B:B," ")</f>
        <v>Harita Nagy</v>
      </c>
      <c r="D3309" t="str">
        <f>_xlfn.XLOOKUP(B3309, blinkit_customers!A:A,blinkit_customers!I:I, " ")</f>
        <v>Regular</v>
      </c>
      <c r="E3309">
        <f>_xlfn.XLOOKUP(A3309,blinkit_order_items[order_id],blinkit_order_items[product_id])</f>
        <v>679865</v>
      </c>
      <c r="F3309" t="str">
        <f>_xlfn.XLOOKUP(E3309,blinkit_products[product_id],blinkit_products[product_name])</f>
        <v>Wheat Flour</v>
      </c>
      <c r="G3309" t="str">
        <f>_xlfn.XLOOKUP(E3309,blinkit_products[product_id],blinkit_products[category])</f>
        <v>Grocery &amp; Staples</v>
      </c>
      <c r="H3309">
        <f>_xlfn.XLOOKUP(A3309,blinkit_order_items[order_id],blinkit_order_items[quantity])</f>
        <v>1</v>
      </c>
      <c r="I3309">
        <f>_xlfn.XLOOKUP(A3309,blinkit_order_items[order_id],blinkit_order_items[unit_price])</f>
        <v>347.91</v>
      </c>
      <c r="J3309" s="5">
        <v>1889.35</v>
      </c>
      <c r="K3309" s="5" t="s">
        <v>15</v>
      </c>
      <c r="L3309" s="5" t="s">
        <v>10</v>
      </c>
      <c r="M3309">
        <v>0</v>
      </c>
      <c r="N3309" s="9">
        <v>45462.121782407405</v>
      </c>
    </row>
    <row r="3310" spans="1:14" x14ac:dyDescent="0.3">
      <c r="A3310" s="2">
        <v>5938542755</v>
      </c>
      <c r="B3310" s="3">
        <v>3408982</v>
      </c>
      <c r="C3310" t="str">
        <f>_xlfn.XLOOKUP(B3310,blinkit_customers!A:A,blinkit_customers!B:B," ")</f>
        <v>Tripti Chakraborty</v>
      </c>
      <c r="D3310" t="str">
        <f>_xlfn.XLOOKUP(B3310, blinkit_customers!A:A,blinkit_customers!I:I, " ")</f>
        <v>Premium</v>
      </c>
      <c r="E3310">
        <f>_xlfn.XLOOKUP(A3310,blinkit_order_items[order_id],blinkit_order_items[product_id])</f>
        <v>329351</v>
      </c>
      <c r="F3310" t="str">
        <f>_xlfn.XLOOKUP(E3310,blinkit_products[product_id],blinkit_products[product_name])</f>
        <v>Cheese</v>
      </c>
      <c r="G3310" t="str">
        <f>_xlfn.XLOOKUP(E3310,blinkit_products[product_id],blinkit_products[category])</f>
        <v>Dairy &amp; Breakfast</v>
      </c>
      <c r="H3310">
        <f>_xlfn.XLOOKUP(A3310,blinkit_order_items[order_id],blinkit_order_items[quantity])</f>
        <v>1</v>
      </c>
      <c r="I3310">
        <f>_xlfn.XLOOKUP(A3310,blinkit_order_items[order_id],blinkit_order_items[unit_price])</f>
        <v>310.87</v>
      </c>
      <c r="J3310" s="3">
        <v>2934.58</v>
      </c>
      <c r="K3310" s="3" t="s">
        <v>11</v>
      </c>
      <c r="L3310" s="3" t="s">
        <v>10</v>
      </c>
      <c r="M3310">
        <v>-4</v>
      </c>
      <c r="N3310" s="8">
        <v>45138.709456018521</v>
      </c>
    </row>
    <row r="3311" spans="1:14" x14ac:dyDescent="0.3">
      <c r="A3311" s="4">
        <v>9315535975</v>
      </c>
      <c r="B3311" s="5">
        <v>70220141</v>
      </c>
      <c r="C3311" t="str">
        <f>_xlfn.XLOOKUP(B3311,blinkit_customers!A:A,blinkit_customers!B:B," ")</f>
        <v>Reyansh Dhaliwal</v>
      </c>
      <c r="D3311" t="str">
        <f>_xlfn.XLOOKUP(B3311, blinkit_customers!A:A,blinkit_customers!I:I, " ")</f>
        <v>Premium</v>
      </c>
      <c r="E3311">
        <f>_xlfn.XLOOKUP(A3311,blinkit_order_items[order_id],blinkit_order_items[product_id])</f>
        <v>697683</v>
      </c>
      <c r="F3311" t="str">
        <f>_xlfn.XLOOKUP(E3311,blinkit_products[product_id],blinkit_products[product_name])</f>
        <v>Toilet Cleaner</v>
      </c>
      <c r="G3311" t="str">
        <f>_xlfn.XLOOKUP(E3311,blinkit_products[product_id],blinkit_products[category])</f>
        <v>Household Care</v>
      </c>
      <c r="H3311">
        <f>_xlfn.XLOOKUP(A3311,blinkit_order_items[order_id],blinkit_order_items[quantity])</f>
        <v>3</v>
      </c>
      <c r="I3311">
        <f>_xlfn.XLOOKUP(A3311,blinkit_order_items[order_id],blinkit_order_items[unit_price])</f>
        <v>123.74</v>
      </c>
      <c r="J3311" s="5">
        <v>1759.05</v>
      </c>
      <c r="K3311" s="5" t="s">
        <v>12</v>
      </c>
      <c r="L3311" s="5" t="s">
        <v>16</v>
      </c>
      <c r="M3311">
        <v>27</v>
      </c>
      <c r="N3311" s="9">
        <v>45246.428368055553</v>
      </c>
    </row>
    <row r="3312" spans="1:14" x14ac:dyDescent="0.3">
      <c r="A3312" s="2">
        <v>3547873471</v>
      </c>
      <c r="B3312" s="3">
        <v>11478478</v>
      </c>
      <c r="C3312" t="str">
        <f>_xlfn.XLOOKUP(B3312,blinkit_customers!A:A,blinkit_customers!B:B," ")</f>
        <v>Vedika Dugal</v>
      </c>
      <c r="D3312" t="str">
        <f>_xlfn.XLOOKUP(B3312, blinkit_customers!A:A,blinkit_customers!I:I, " ")</f>
        <v>Inactive</v>
      </c>
      <c r="E3312">
        <f>_xlfn.XLOOKUP(A3312,blinkit_order_items[order_id],blinkit_order_items[product_id])</f>
        <v>880510</v>
      </c>
      <c r="F3312" t="str">
        <f>_xlfn.XLOOKUP(E3312,blinkit_products[product_id],blinkit_products[product_name])</f>
        <v>Bread</v>
      </c>
      <c r="G3312" t="str">
        <f>_xlfn.XLOOKUP(E3312,blinkit_products[product_id],blinkit_products[category])</f>
        <v>Dairy &amp; Breakfast</v>
      </c>
      <c r="H3312">
        <f>_xlfn.XLOOKUP(A3312,blinkit_order_items[order_id],blinkit_order_items[quantity])</f>
        <v>1</v>
      </c>
      <c r="I3312">
        <f>_xlfn.XLOOKUP(A3312,blinkit_order_items[order_id],blinkit_order_items[unit_price])</f>
        <v>951.43</v>
      </c>
      <c r="J3312" s="3">
        <v>4304.12</v>
      </c>
      <c r="K3312" s="3" t="s">
        <v>11</v>
      </c>
      <c r="L3312" s="3" t="s">
        <v>10</v>
      </c>
      <c r="M3312">
        <v>5</v>
      </c>
      <c r="N3312" s="8">
        <v>45573.178564814814</v>
      </c>
    </row>
    <row r="3313" spans="1:14" x14ac:dyDescent="0.3">
      <c r="A3313" s="4">
        <v>6546999829</v>
      </c>
      <c r="B3313" s="5">
        <v>27381533</v>
      </c>
      <c r="C3313" t="str">
        <f>_xlfn.XLOOKUP(B3313,blinkit_customers!A:A,blinkit_customers!B:B," ")</f>
        <v>Zayan Guha</v>
      </c>
      <c r="D3313" t="str">
        <f>_xlfn.XLOOKUP(B3313, blinkit_customers!A:A,blinkit_customers!I:I, " ")</f>
        <v>Premium</v>
      </c>
      <c r="E3313">
        <f>_xlfn.XLOOKUP(A3313,blinkit_order_items[order_id],blinkit_order_items[product_id])</f>
        <v>120532</v>
      </c>
      <c r="F3313" t="str">
        <f>_xlfn.XLOOKUP(E3313,blinkit_products[product_id],blinkit_products[product_name])</f>
        <v>Wheat Flour</v>
      </c>
      <c r="G3313" t="str">
        <f>_xlfn.XLOOKUP(E3313,blinkit_products[product_id],blinkit_products[category])</f>
        <v>Grocery &amp; Staples</v>
      </c>
      <c r="H3313">
        <f>_xlfn.XLOOKUP(A3313,blinkit_order_items[order_id],blinkit_order_items[quantity])</f>
        <v>2</v>
      </c>
      <c r="I3313">
        <f>_xlfn.XLOOKUP(A3313,blinkit_order_items[order_id],blinkit_order_items[unit_price])</f>
        <v>697.53</v>
      </c>
      <c r="J3313" s="5">
        <v>4712.8900000000003</v>
      </c>
      <c r="K3313" s="5" t="s">
        <v>11</v>
      </c>
      <c r="L3313" s="5" t="s">
        <v>10</v>
      </c>
      <c r="M3313">
        <v>3</v>
      </c>
      <c r="N3313" s="9">
        <v>45205.750648148147</v>
      </c>
    </row>
    <row r="3314" spans="1:14" x14ac:dyDescent="0.3">
      <c r="A3314" s="2">
        <v>9039495201</v>
      </c>
      <c r="B3314" s="3">
        <v>25770577</v>
      </c>
      <c r="C3314" t="str">
        <f>_xlfn.XLOOKUP(B3314,blinkit_customers!A:A,blinkit_customers!B:B," ")</f>
        <v>Janya Chhabra</v>
      </c>
      <c r="D3314" t="str">
        <f>_xlfn.XLOOKUP(B3314, blinkit_customers!A:A,blinkit_customers!I:I, " ")</f>
        <v>Regular</v>
      </c>
      <c r="E3314">
        <f>_xlfn.XLOOKUP(A3314,blinkit_order_items[order_id],blinkit_order_items[product_id])</f>
        <v>677169</v>
      </c>
      <c r="F3314" t="str">
        <f>_xlfn.XLOOKUP(E3314,blinkit_products[product_id],blinkit_products[product_name])</f>
        <v>Cough Syrup</v>
      </c>
      <c r="G3314" t="str">
        <f>_xlfn.XLOOKUP(E3314,blinkit_products[product_id],blinkit_products[category])</f>
        <v>Pharmacy</v>
      </c>
      <c r="H3314">
        <f>_xlfn.XLOOKUP(A3314,blinkit_order_items[order_id],blinkit_order_items[quantity])</f>
        <v>3</v>
      </c>
      <c r="I3314">
        <f>_xlfn.XLOOKUP(A3314,blinkit_order_items[order_id],blinkit_order_items[unit_price])</f>
        <v>261.02999999999997</v>
      </c>
      <c r="J3314" s="3">
        <v>1258.3900000000001</v>
      </c>
      <c r="K3314" s="3" t="s">
        <v>12</v>
      </c>
      <c r="L3314" s="3" t="s">
        <v>10</v>
      </c>
      <c r="M3314">
        <v>-5</v>
      </c>
      <c r="N3314" s="8">
        <v>45378.830787037034</v>
      </c>
    </row>
    <row r="3315" spans="1:14" x14ac:dyDescent="0.3">
      <c r="A3315" s="4">
        <v>99708985</v>
      </c>
      <c r="B3315" s="5">
        <v>91130614</v>
      </c>
      <c r="C3315" t="str">
        <f>_xlfn.XLOOKUP(B3315,blinkit_customers!A:A,blinkit_customers!B:B," ")</f>
        <v>Rayaan Seth</v>
      </c>
      <c r="D3315" t="str">
        <f>_xlfn.XLOOKUP(B3315, blinkit_customers!A:A,blinkit_customers!I:I, " ")</f>
        <v>Inactive</v>
      </c>
      <c r="E3315">
        <f>_xlfn.XLOOKUP(A3315,blinkit_order_items[order_id],blinkit_order_items[product_id])</f>
        <v>760684</v>
      </c>
      <c r="F3315" t="str">
        <f>_xlfn.XLOOKUP(E3315,blinkit_products[product_id],blinkit_products[product_name])</f>
        <v>Rice</v>
      </c>
      <c r="G3315" t="str">
        <f>_xlfn.XLOOKUP(E3315,blinkit_products[product_id],blinkit_products[category])</f>
        <v>Grocery &amp; Staples</v>
      </c>
      <c r="H3315">
        <f>_xlfn.XLOOKUP(A3315,blinkit_order_items[order_id],blinkit_order_items[quantity])</f>
        <v>2</v>
      </c>
      <c r="I3315">
        <f>_xlfn.XLOOKUP(A3315,blinkit_order_items[order_id],blinkit_order_items[unit_price])</f>
        <v>71.599999999999994</v>
      </c>
      <c r="J3315" s="5">
        <v>2255</v>
      </c>
      <c r="K3315" s="5" t="s">
        <v>13</v>
      </c>
      <c r="L3315" s="5" t="s">
        <v>14</v>
      </c>
      <c r="M3315">
        <v>9</v>
      </c>
      <c r="N3315" s="9">
        <v>45249.187245370369</v>
      </c>
    </row>
    <row r="3316" spans="1:14" x14ac:dyDescent="0.3">
      <c r="A3316" s="2">
        <v>6312811061</v>
      </c>
      <c r="B3316" s="3">
        <v>51661209</v>
      </c>
      <c r="C3316" t="str">
        <f>_xlfn.XLOOKUP(B3316,blinkit_customers!A:A,blinkit_customers!B:B," ")</f>
        <v>Vasana Chandran</v>
      </c>
      <c r="D3316" t="str">
        <f>_xlfn.XLOOKUP(B3316, blinkit_customers!A:A,blinkit_customers!I:I, " ")</f>
        <v>New</v>
      </c>
      <c r="E3316">
        <f>_xlfn.XLOOKUP(A3316,blinkit_order_items[order_id],blinkit_order_items[product_id])</f>
        <v>689769</v>
      </c>
      <c r="F3316" t="str">
        <f>_xlfn.XLOOKUP(E3316,blinkit_products[product_id],blinkit_products[product_name])</f>
        <v>Frozen Vegetables</v>
      </c>
      <c r="G3316" t="str">
        <f>_xlfn.XLOOKUP(E3316,blinkit_products[product_id],blinkit_products[category])</f>
        <v>Instant &amp; Frozen Food</v>
      </c>
      <c r="H3316">
        <f>_xlfn.XLOOKUP(A3316,blinkit_order_items[order_id],blinkit_order_items[quantity])</f>
        <v>2</v>
      </c>
      <c r="I3316">
        <f>_xlfn.XLOOKUP(A3316,blinkit_order_items[order_id],blinkit_order_items[unit_price])</f>
        <v>46.62</v>
      </c>
      <c r="J3316" s="3">
        <v>1004.9</v>
      </c>
      <c r="K3316" s="3" t="s">
        <v>12</v>
      </c>
      <c r="L3316" s="3" t="s">
        <v>14</v>
      </c>
      <c r="M3316">
        <v>14</v>
      </c>
      <c r="N3316" s="8">
        <v>45535.572974537034</v>
      </c>
    </row>
    <row r="3317" spans="1:14" x14ac:dyDescent="0.3">
      <c r="A3317" s="4">
        <v>3915885220</v>
      </c>
      <c r="B3317" s="5">
        <v>54580166</v>
      </c>
      <c r="C3317" t="str">
        <f>_xlfn.XLOOKUP(B3317,blinkit_customers!A:A,blinkit_customers!B:B," ")</f>
        <v>Jason Pradhan</v>
      </c>
      <c r="D3317" t="str">
        <f>_xlfn.XLOOKUP(B3317, blinkit_customers!A:A,blinkit_customers!I:I, " ")</f>
        <v>Regular</v>
      </c>
      <c r="E3317">
        <f>_xlfn.XLOOKUP(A3317,blinkit_order_items[order_id],blinkit_order_items[product_id])</f>
        <v>14145</v>
      </c>
      <c r="F3317" t="str">
        <f>_xlfn.XLOOKUP(E3317,blinkit_products[product_id],blinkit_products[product_name])</f>
        <v>Spinach</v>
      </c>
      <c r="G3317" t="str">
        <f>_xlfn.XLOOKUP(E3317,blinkit_products[product_id],blinkit_products[category])</f>
        <v>Fruits &amp; Vegetables</v>
      </c>
      <c r="H3317">
        <f>_xlfn.XLOOKUP(A3317,blinkit_order_items[order_id],blinkit_order_items[quantity])</f>
        <v>1</v>
      </c>
      <c r="I3317">
        <f>_xlfn.XLOOKUP(A3317,blinkit_order_items[order_id],blinkit_order_items[unit_price])</f>
        <v>630.84</v>
      </c>
      <c r="J3317" s="5">
        <v>1377.68</v>
      </c>
      <c r="K3317" s="5" t="s">
        <v>12</v>
      </c>
      <c r="L3317" s="5" t="s">
        <v>10</v>
      </c>
      <c r="M3317">
        <v>4</v>
      </c>
      <c r="N3317" s="9">
        <v>45464.44153935185</v>
      </c>
    </row>
    <row r="3318" spans="1:14" x14ac:dyDescent="0.3">
      <c r="A3318" s="2">
        <v>6654736751</v>
      </c>
      <c r="B3318" s="3">
        <v>45804389</v>
      </c>
      <c r="C3318" t="str">
        <f>_xlfn.XLOOKUP(B3318,blinkit_customers!A:A,blinkit_customers!B:B," ")</f>
        <v>Liam Dayal</v>
      </c>
      <c r="D3318" t="str">
        <f>_xlfn.XLOOKUP(B3318, blinkit_customers!A:A,blinkit_customers!I:I, " ")</f>
        <v>Inactive</v>
      </c>
      <c r="E3318">
        <f>_xlfn.XLOOKUP(A3318,blinkit_order_items[order_id],blinkit_order_items[product_id])</f>
        <v>853932</v>
      </c>
      <c r="F3318" t="str">
        <f>_xlfn.XLOOKUP(E3318,blinkit_products[product_id],blinkit_products[product_name])</f>
        <v>Baby Wipes</v>
      </c>
      <c r="G3318" t="str">
        <f>_xlfn.XLOOKUP(E3318,blinkit_products[product_id],blinkit_products[category])</f>
        <v>Baby Care</v>
      </c>
      <c r="H3318">
        <f>_xlfn.XLOOKUP(A3318,blinkit_order_items[order_id],blinkit_order_items[quantity])</f>
        <v>1</v>
      </c>
      <c r="I3318">
        <f>_xlfn.XLOOKUP(A3318,blinkit_order_items[order_id],blinkit_order_items[unit_price])</f>
        <v>941.19</v>
      </c>
      <c r="J3318" s="3">
        <v>3452.86</v>
      </c>
      <c r="K3318" s="3" t="s">
        <v>13</v>
      </c>
      <c r="L3318" s="3" t="s">
        <v>10</v>
      </c>
      <c r="M3318">
        <v>-4</v>
      </c>
      <c r="N3318" s="8">
        <v>45041.002557870372</v>
      </c>
    </row>
    <row r="3319" spans="1:14" x14ac:dyDescent="0.3">
      <c r="A3319" s="4">
        <v>841915361</v>
      </c>
      <c r="B3319" s="5">
        <v>93318833</v>
      </c>
      <c r="C3319" t="str">
        <f>_xlfn.XLOOKUP(B3319,blinkit_customers!A:A,blinkit_customers!B:B," ")</f>
        <v>Jagat Sridhar</v>
      </c>
      <c r="D3319" t="str">
        <f>_xlfn.XLOOKUP(B3319, blinkit_customers!A:A,blinkit_customers!I:I, " ")</f>
        <v>New</v>
      </c>
      <c r="E3319">
        <f>_xlfn.XLOOKUP(A3319,blinkit_order_items[order_id],blinkit_order_items[product_id])</f>
        <v>26060</v>
      </c>
      <c r="F3319" t="str">
        <f>_xlfn.XLOOKUP(E3319,blinkit_products[product_id],blinkit_products[product_name])</f>
        <v>Vitamins</v>
      </c>
      <c r="G3319" t="str">
        <f>_xlfn.XLOOKUP(E3319,blinkit_products[product_id],blinkit_products[category])</f>
        <v>Pharmacy</v>
      </c>
      <c r="H3319">
        <f>_xlfn.XLOOKUP(A3319,blinkit_order_items[order_id],blinkit_order_items[quantity])</f>
        <v>2</v>
      </c>
      <c r="I3319">
        <f>_xlfn.XLOOKUP(A3319,blinkit_order_items[order_id],blinkit_order_items[unit_price])</f>
        <v>342.94</v>
      </c>
      <c r="J3319" s="5">
        <v>3398.76</v>
      </c>
      <c r="K3319" s="5" t="s">
        <v>12</v>
      </c>
      <c r="L3319" s="5" t="s">
        <v>10</v>
      </c>
      <c r="M3319">
        <v>-4</v>
      </c>
      <c r="N3319" s="9">
        <v>45596.795127314814</v>
      </c>
    </row>
    <row r="3320" spans="1:14" x14ac:dyDescent="0.3">
      <c r="A3320" s="2">
        <v>2543233800</v>
      </c>
      <c r="B3320" s="3">
        <v>46686696</v>
      </c>
      <c r="C3320" t="str">
        <f>_xlfn.XLOOKUP(B3320,blinkit_customers!A:A,blinkit_customers!B:B," ")</f>
        <v>Wazir Seth</v>
      </c>
      <c r="D3320" t="str">
        <f>_xlfn.XLOOKUP(B3320, blinkit_customers!A:A,blinkit_customers!I:I, " ")</f>
        <v>Premium</v>
      </c>
      <c r="E3320">
        <f>_xlfn.XLOOKUP(A3320,blinkit_order_items[order_id],blinkit_order_items[product_id])</f>
        <v>833557</v>
      </c>
      <c r="F3320" t="str">
        <f>_xlfn.XLOOKUP(E3320,blinkit_products[product_id],blinkit_products[product_name])</f>
        <v>Cereal</v>
      </c>
      <c r="G3320" t="str">
        <f>_xlfn.XLOOKUP(E3320,blinkit_products[product_id],blinkit_products[category])</f>
        <v>Dairy &amp; Breakfast</v>
      </c>
      <c r="H3320">
        <f>_xlfn.XLOOKUP(A3320,blinkit_order_items[order_id],blinkit_order_items[quantity])</f>
        <v>2</v>
      </c>
      <c r="I3320">
        <f>_xlfn.XLOOKUP(A3320,blinkit_order_items[order_id],blinkit_order_items[unit_price])</f>
        <v>422.87</v>
      </c>
      <c r="J3320" s="3">
        <v>1776.61</v>
      </c>
      <c r="K3320" s="3" t="s">
        <v>15</v>
      </c>
      <c r="L3320" s="3" t="s">
        <v>14</v>
      </c>
      <c r="M3320">
        <v>12</v>
      </c>
      <c r="N3320" s="8">
        <v>45192.716284722221</v>
      </c>
    </row>
    <row r="3321" spans="1:14" x14ac:dyDescent="0.3">
      <c r="A3321" s="4">
        <v>5271947935</v>
      </c>
      <c r="B3321" s="5">
        <v>1601161</v>
      </c>
      <c r="C3321" t="str">
        <f>_xlfn.XLOOKUP(B3321,blinkit_customers!A:A,blinkit_customers!B:B," ")</f>
        <v>Chanchal Thakur</v>
      </c>
      <c r="D3321" t="str">
        <f>_xlfn.XLOOKUP(B3321, blinkit_customers!A:A,blinkit_customers!I:I, " ")</f>
        <v>Inactive</v>
      </c>
      <c r="E3321">
        <f>_xlfn.XLOOKUP(A3321,blinkit_order_items[order_id],blinkit_order_items[product_id])</f>
        <v>77308</v>
      </c>
      <c r="F3321" t="str">
        <f>_xlfn.XLOOKUP(E3321,blinkit_products[product_id],blinkit_products[product_name])</f>
        <v>Onions</v>
      </c>
      <c r="G3321" t="str">
        <f>_xlfn.XLOOKUP(E3321,blinkit_products[product_id],blinkit_products[category])</f>
        <v>Fruits &amp; Vegetables</v>
      </c>
      <c r="H3321">
        <f>_xlfn.XLOOKUP(A3321,blinkit_order_items[order_id],blinkit_order_items[quantity])</f>
        <v>1</v>
      </c>
      <c r="I3321">
        <f>_xlfn.XLOOKUP(A3321,blinkit_order_items[order_id],blinkit_order_items[unit_price])</f>
        <v>223.27</v>
      </c>
      <c r="J3321" s="5">
        <v>1112.24</v>
      </c>
      <c r="K3321" s="5" t="s">
        <v>15</v>
      </c>
      <c r="L3321" s="5" t="s">
        <v>10</v>
      </c>
      <c r="M3321">
        <v>-4</v>
      </c>
      <c r="N3321" s="9">
        <v>45530.963321759256</v>
      </c>
    </row>
    <row r="3322" spans="1:14" x14ac:dyDescent="0.3">
      <c r="A3322" s="2">
        <v>6339554317</v>
      </c>
      <c r="B3322" s="3">
        <v>17132416</v>
      </c>
      <c r="C3322" t="str">
        <f>_xlfn.XLOOKUP(B3322,blinkit_customers!A:A,blinkit_customers!B:B," ")</f>
        <v>Diya Tak</v>
      </c>
      <c r="D3322" t="str">
        <f>_xlfn.XLOOKUP(B3322, blinkit_customers!A:A,blinkit_customers!I:I, " ")</f>
        <v>Regular</v>
      </c>
      <c r="E3322">
        <f>_xlfn.XLOOKUP(A3322,blinkit_order_items[order_id],blinkit_order_items[product_id])</f>
        <v>319388</v>
      </c>
      <c r="F3322" t="str">
        <f>_xlfn.XLOOKUP(E3322,blinkit_products[product_id],blinkit_products[product_name])</f>
        <v>Orange Juice</v>
      </c>
      <c r="G3322" t="str">
        <f>_xlfn.XLOOKUP(E3322,blinkit_products[product_id],blinkit_products[category])</f>
        <v>Cold Drinks &amp; Juices</v>
      </c>
      <c r="H3322">
        <f>_xlfn.XLOOKUP(A3322,blinkit_order_items[order_id],blinkit_order_items[quantity])</f>
        <v>3</v>
      </c>
      <c r="I3322">
        <f>_xlfn.XLOOKUP(A3322,blinkit_order_items[order_id],blinkit_order_items[unit_price])</f>
        <v>657.8</v>
      </c>
      <c r="J3322" s="3">
        <v>3883.05</v>
      </c>
      <c r="K3322" s="3" t="s">
        <v>12</v>
      </c>
      <c r="L3322" s="3" t="s">
        <v>10</v>
      </c>
      <c r="M3322">
        <v>-4</v>
      </c>
      <c r="N3322" s="8">
        <v>45091.034988425927</v>
      </c>
    </row>
    <row r="3323" spans="1:14" x14ac:dyDescent="0.3">
      <c r="A3323" s="4">
        <v>1840475676</v>
      </c>
      <c r="B3323" s="5">
        <v>27971619</v>
      </c>
      <c r="C3323" t="str">
        <f>_xlfn.XLOOKUP(B3323,blinkit_customers!A:A,blinkit_customers!B:B," ")</f>
        <v>Wriddhish Anne</v>
      </c>
      <c r="D3323" t="str">
        <f>_xlfn.XLOOKUP(B3323, blinkit_customers!A:A,blinkit_customers!I:I, " ")</f>
        <v>New</v>
      </c>
      <c r="E3323">
        <f>_xlfn.XLOOKUP(A3323,blinkit_order_items[order_id],blinkit_order_items[product_id])</f>
        <v>367391</v>
      </c>
      <c r="F3323" t="str">
        <f>_xlfn.XLOOKUP(E3323,blinkit_products[product_id],blinkit_products[product_name])</f>
        <v>Baby Wipes</v>
      </c>
      <c r="G3323" t="str">
        <f>_xlfn.XLOOKUP(E3323,blinkit_products[product_id],blinkit_products[category])</f>
        <v>Baby Care</v>
      </c>
      <c r="H3323">
        <f>_xlfn.XLOOKUP(A3323,blinkit_order_items[order_id],blinkit_order_items[quantity])</f>
        <v>1</v>
      </c>
      <c r="I3323">
        <f>_xlfn.XLOOKUP(A3323,blinkit_order_items[order_id],blinkit_order_items[unit_price])</f>
        <v>939.55</v>
      </c>
      <c r="J3323" s="5">
        <v>3010.74</v>
      </c>
      <c r="K3323" s="5" t="s">
        <v>12</v>
      </c>
      <c r="L3323" s="5" t="s">
        <v>10</v>
      </c>
      <c r="M3323">
        <v>0</v>
      </c>
      <c r="N3323" s="9">
        <v>45439.150937500002</v>
      </c>
    </row>
    <row r="3324" spans="1:14" x14ac:dyDescent="0.3">
      <c r="A3324" s="2">
        <v>6812031667</v>
      </c>
      <c r="B3324" s="3">
        <v>66023110</v>
      </c>
      <c r="C3324" t="str">
        <f>_xlfn.XLOOKUP(B3324,blinkit_customers!A:A,blinkit_customers!B:B," ")</f>
        <v>Joshua Mishra</v>
      </c>
      <c r="D3324" t="str">
        <f>_xlfn.XLOOKUP(B3324, blinkit_customers!A:A,blinkit_customers!I:I, " ")</f>
        <v>New</v>
      </c>
      <c r="E3324">
        <f>_xlfn.XLOOKUP(A3324,blinkit_order_items[order_id],blinkit_order_items[product_id])</f>
        <v>613942</v>
      </c>
      <c r="F3324" t="str">
        <f>_xlfn.XLOOKUP(E3324,blinkit_products[product_id],blinkit_products[product_name])</f>
        <v>Pet Treats</v>
      </c>
      <c r="G3324" t="str">
        <f>_xlfn.XLOOKUP(E3324,blinkit_products[product_id],blinkit_products[category])</f>
        <v>Pet Care</v>
      </c>
      <c r="H3324">
        <f>_xlfn.XLOOKUP(A3324,blinkit_order_items[order_id],blinkit_order_items[quantity])</f>
        <v>1</v>
      </c>
      <c r="I3324">
        <f>_xlfn.XLOOKUP(A3324,blinkit_order_items[order_id],blinkit_order_items[unit_price])</f>
        <v>545</v>
      </c>
      <c r="J3324" s="3">
        <v>4136.46</v>
      </c>
      <c r="K3324" s="3" t="s">
        <v>11</v>
      </c>
      <c r="L3324" s="3" t="s">
        <v>10</v>
      </c>
      <c r="M3324">
        <v>3</v>
      </c>
      <c r="N3324" s="8">
        <v>45272.604039351849</v>
      </c>
    </row>
    <row r="3325" spans="1:14" x14ac:dyDescent="0.3">
      <c r="A3325" s="4">
        <v>3031698482</v>
      </c>
      <c r="B3325" s="5">
        <v>75213636</v>
      </c>
      <c r="C3325" t="str">
        <f>_xlfn.XLOOKUP(B3325,blinkit_customers!A:A,blinkit_customers!B:B," ")</f>
        <v>Bhanumati Chatterjee</v>
      </c>
      <c r="D3325" t="str">
        <f>_xlfn.XLOOKUP(B3325, blinkit_customers!A:A,blinkit_customers!I:I, " ")</f>
        <v>Inactive</v>
      </c>
      <c r="E3325">
        <f>_xlfn.XLOOKUP(A3325,blinkit_order_items[order_id],blinkit_order_items[product_id])</f>
        <v>563740</v>
      </c>
      <c r="F3325" t="str">
        <f>_xlfn.XLOOKUP(E3325,blinkit_products[product_id],blinkit_products[product_name])</f>
        <v>Chips</v>
      </c>
      <c r="G3325" t="str">
        <f>_xlfn.XLOOKUP(E3325,blinkit_products[product_id],blinkit_products[category])</f>
        <v>Snacks &amp; Munchies</v>
      </c>
      <c r="H3325">
        <f>_xlfn.XLOOKUP(A3325,blinkit_order_items[order_id],blinkit_order_items[quantity])</f>
        <v>2</v>
      </c>
      <c r="I3325">
        <f>_xlfn.XLOOKUP(A3325,blinkit_order_items[order_id],blinkit_order_items[unit_price])</f>
        <v>96.33</v>
      </c>
      <c r="J3325" s="5">
        <v>931.61</v>
      </c>
      <c r="K3325" s="5" t="s">
        <v>15</v>
      </c>
      <c r="L3325" s="5" t="s">
        <v>10</v>
      </c>
      <c r="M3325">
        <v>4</v>
      </c>
      <c r="N3325" s="9">
        <v>45576.306481481479</v>
      </c>
    </row>
    <row r="3326" spans="1:14" x14ac:dyDescent="0.3">
      <c r="A3326" s="2">
        <v>7902025520</v>
      </c>
      <c r="B3326" s="3">
        <v>78725001</v>
      </c>
      <c r="C3326" t="str">
        <f>_xlfn.XLOOKUP(B3326,blinkit_customers!A:A,blinkit_customers!B:B," ")</f>
        <v>David Thaker</v>
      </c>
      <c r="D3326" t="str">
        <f>_xlfn.XLOOKUP(B3326, blinkit_customers!A:A,blinkit_customers!I:I, " ")</f>
        <v>Regular</v>
      </c>
      <c r="E3326">
        <f>_xlfn.XLOOKUP(A3326,blinkit_order_items[order_id],blinkit_order_items[product_id])</f>
        <v>378676</v>
      </c>
      <c r="F3326" t="str">
        <f>_xlfn.XLOOKUP(E3326,blinkit_products[product_id],blinkit_products[product_name])</f>
        <v>Orange Juice</v>
      </c>
      <c r="G3326" t="str">
        <f>_xlfn.XLOOKUP(E3326,blinkit_products[product_id],blinkit_products[category])</f>
        <v>Cold Drinks &amp; Juices</v>
      </c>
      <c r="H3326">
        <f>_xlfn.XLOOKUP(A3326,blinkit_order_items[order_id],blinkit_order_items[quantity])</f>
        <v>1</v>
      </c>
      <c r="I3326">
        <f>_xlfn.XLOOKUP(A3326,blinkit_order_items[order_id],blinkit_order_items[unit_price])</f>
        <v>881.42</v>
      </c>
      <c r="J3326" s="3">
        <v>670.62</v>
      </c>
      <c r="K3326" s="3" t="s">
        <v>15</v>
      </c>
      <c r="L3326" s="3" t="s">
        <v>14</v>
      </c>
      <c r="M3326">
        <v>6</v>
      </c>
      <c r="N3326" s="8">
        <v>45293.889143518521</v>
      </c>
    </row>
    <row r="3327" spans="1:14" x14ac:dyDescent="0.3">
      <c r="A3327" s="4">
        <v>1969446314</v>
      </c>
      <c r="B3327" s="5">
        <v>29584848</v>
      </c>
      <c r="C3327" t="str">
        <f>_xlfn.XLOOKUP(B3327,blinkit_customers!A:A,blinkit_customers!B:B," ")</f>
        <v>Lucky Chada</v>
      </c>
      <c r="D3327" t="str">
        <f>_xlfn.XLOOKUP(B3327, blinkit_customers!A:A,blinkit_customers!I:I, " ")</f>
        <v>Premium</v>
      </c>
      <c r="E3327">
        <f>_xlfn.XLOOKUP(A3327,blinkit_order_items[order_id],blinkit_order_items[product_id])</f>
        <v>883013</v>
      </c>
      <c r="F3327" t="str">
        <f>_xlfn.XLOOKUP(E3327,blinkit_products[product_id],blinkit_products[product_name])</f>
        <v>Eggs</v>
      </c>
      <c r="G3327" t="str">
        <f>_xlfn.XLOOKUP(E3327,blinkit_products[product_id],blinkit_products[category])</f>
        <v>Dairy &amp; Breakfast</v>
      </c>
      <c r="H3327">
        <f>_xlfn.XLOOKUP(A3327,blinkit_order_items[order_id],blinkit_order_items[quantity])</f>
        <v>2</v>
      </c>
      <c r="I3327">
        <f>_xlfn.XLOOKUP(A3327,blinkit_order_items[order_id],blinkit_order_items[unit_price])</f>
        <v>989.88</v>
      </c>
      <c r="J3327" s="5">
        <v>1940.6</v>
      </c>
      <c r="K3327" s="5" t="s">
        <v>12</v>
      </c>
      <c r="L3327" s="5" t="s">
        <v>10</v>
      </c>
      <c r="M3327">
        <v>4</v>
      </c>
      <c r="N3327" s="9">
        <v>45174.824618055558</v>
      </c>
    </row>
    <row r="3328" spans="1:14" x14ac:dyDescent="0.3">
      <c r="A3328" s="2">
        <v>9949497098</v>
      </c>
      <c r="B3328" s="3">
        <v>8881320</v>
      </c>
      <c r="C3328" t="str">
        <f>_xlfn.XLOOKUP(B3328,blinkit_customers!A:A,blinkit_customers!B:B," ")</f>
        <v>Tanmayi Sem</v>
      </c>
      <c r="D3328" t="str">
        <f>_xlfn.XLOOKUP(B3328, blinkit_customers!A:A,blinkit_customers!I:I, " ")</f>
        <v>Regular</v>
      </c>
      <c r="E3328">
        <f>_xlfn.XLOOKUP(A3328,blinkit_order_items[order_id],blinkit_order_items[product_id])</f>
        <v>566052</v>
      </c>
      <c r="F3328" t="str">
        <f>_xlfn.XLOOKUP(E3328,blinkit_products[product_id],blinkit_products[product_name])</f>
        <v>Pain Reliever</v>
      </c>
      <c r="G3328" t="str">
        <f>_xlfn.XLOOKUP(E3328,blinkit_products[product_id],blinkit_products[category])</f>
        <v>Pharmacy</v>
      </c>
      <c r="H3328">
        <f>_xlfn.XLOOKUP(A3328,blinkit_order_items[order_id],blinkit_order_items[quantity])</f>
        <v>1</v>
      </c>
      <c r="I3328">
        <f>_xlfn.XLOOKUP(A3328,blinkit_order_items[order_id],blinkit_order_items[unit_price])</f>
        <v>87.3</v>
      </c>
      <c r="J3328" s="3">
        <v>1651.55</v>
      </c>
      <c r="K3328" s="3" t="s">
        <v>13</v>
      </c>
      <c r="L3328" s="3" t="s">
        <v>14</v>
      </c>
      <c r="M3328">
        <v>9</v>
      </c>
      <c r="N3328" s="8">
        <v>45593.9299537037</v>
      </c>
    </row>
    <row r="3329" spans="1:14" x14ac:dyDescent="0.3">
      <c r="A3329" s="4">
        <v>4572338018</v>
      </c>
      <c r="B3329" s="5">
        <v>59141605</v>
      </c>
      <c r="C3329" t="str">
        <f>_xlfn.XLOOKUP(B3329,blinkit_customers!A:A,blinkit_customers!B:B," ")</f>
        <v>Saksham Kala</v>
      </c>
      <c r="D3329" t="str">
        <f>_xlfn.XLOOKUP(B3329, blinkit_customers!A:A,blinkit_customers!I:I, " ")</f>
        <v>New</v>
      </c>
      <c r="E3329">
        <f>_xlfn.XLOOKUP(A3329,blinkit_order_items[order_id],blinkit_order_items[product_id])</f>
        <v>256783</v>
      </c>
      <c r="F3329" t="str">
        <f>_xlfn.XLOOKUP(E3329,blinkit_products[product_id],blinkit_products[product_name])</f>
        <v>Pet Treats</v>
      </c>
      <c r="G3329" t="str">
        <f>_xlfn.XLOOKUP(E3329,blinkit_products[product_id],blinkit_products[category])</f>
        <v>Pet Care</v>
      </c>
      <c r="H3329">
        <f>_xlfn.XLOOKUP(A3329,blinkit_order_items[order_id],blinkit_order_items[quantity])</f>
        <v>2</v>
      </c>
      <c r="I3329">
        <f>_xlfn.XLOOKUP(A3329,blinkit_order_items[order_id],blinkit_order_items[unit_price])</f>
        <v>906.54</v>
      </c>
      <c r="J3329" s="5">
        <v>329.79</v>
      </c>
      <c r="K3329" s="5" t="s">
        <v>11</v>
      </c>
      <c r="L3329" s="5" t="s">
        <v>14</v>
      </c>
      <c r="M3329">
        <v>7</v>
      </c>
      <c r="N3329" s="9">
        <v>45050.447141203702</v>
      </c>
    </row>
    <row r="3330" spans="1:14" x14ac:dyDescent="0.3">
      <c r="A3330" s="2">
        <v>2964153358</v>
      </c>
      <c r="B3330" s="3">
        <v>78725001</v>
      </c>
      <c r="C3330" t="str">
        <f>_xlfn.XLOOKUP(B3330,blinkit_customers!A:A,blinkit_customers!B:B," ")</f>
        <v>David Thaker</v>
      </c>
      <c r="D3330" t="str">
        <f>_xlfn.XLOOKUP(B3330, blinkit_customers!A:A,blinkit_customers!I:I, " ")</f>
        <v>Regular</v>
      </c>
      <c r="E3330">
        <f>_xlfn.XLOOKUP(A3330,blinkit_order_items[order_id],blinkit_order_items[product_id])</f>
        <v>4452</v>
      </c>
      <c r="F3330" t="str">
        <f>_xlfn.XLOOKUP(E3330,blinkit_products[product_id],blinkit_products[product_name])</f>
        <v>Baby Wipes</v>
      </c>
      <c r="G3330" t="str">
        <f>_xlfn.XLOOKUP(E3330,blinkit_products[product_id],blinkit_products[category])</f>
        <v>Baby Care</v>
      </c>
      <c r="H3330">
        <f>_xlfn.XLOOKUP(A3330,blinkit_order_items[order_id],blinkit_order_items[quantity])</f>
        <v>1</v>
      </c>
      <c r="I3330">
        <f>_xlfn.XLOOKUP(A3330,blinkit_order_items[order_id],blinkit_order_items[unit_price])</f>
        <v>169.88</v>
      </c>
      <c r="J3330" s="3">
        <v>878.8</v>
      </c>
      <c r="K3330" s="3" t="s">
        <v>13</v>
      </c>
      <c r="L3330" s="3" t="s">
        <v>10</v>
      </c>
      <c r="M3330">
        <v>-5</v>
      </c>
      <c r="N3330" s="8">
        <v>45089.018460648149</v>
      </c>
    </row>
    <row r="3331" spans="1:14" x14ac:dyDescent="0.3">
      <c r="A3331" s="4">
        <v>7642038633</v>
      </c>
      <c r="B3331" s="5">
        <v>27709218</v>
      </c>
      <c r="C3331" t="str">
        <f>_xlfn.XLOOKUP(B3331,blinkit_customers!A:A,blinkit_customers!B:B," ")</f>
        <v>Ryan Dhingra</v>
      </c>
      <c r="D3331" t="str">
        <f>_xlfn.XLOOKUP(B3331, blinkit_customers!A:A,blinkit_customers!I:I, " ")</f>
        <v>Regular</v>
      </c>
      <c r="E3331">
        <f>_xlfn.XLOOKUP(A3331,blinkit_order_items[order_id],blinkit_order_items[product_id])</f>
        <v>41853</v>
      </c>
      <c r="F3331" t="str">
        <f>_xlfn.XLOOKUP(E3331,blinkit_products[product_id],blinkit_products[product_name])</f>
        <v>Curd</v>
      </c>
      <c r="G3331" t="str">
        <f>_xlfn.XLOOKUP(E3331,blinkit_products[product_id],blinkit_products[category])</f>
        <v>Dairy &amp; Breakfast</v>
      </c>
      <c r="H3331">
        <f>_xlfn.XLOOKUP(A3331,blinkit_order_items[order_id],blinkit_order_items[quantity])</f>
        <v>3</v>
      </c>
      <c r="I3331">
        <f>_xlfn.XLOOKUP(A3331,blinkit_order_items[order_id],blinkit_order_items[unit_price])</f>
        <v>910.44</v>
      </c>
      <c r="J3331" s="5">
        <v>511.79</v>
      </c>
      <c r="K3331" s="5" t="s">
        <v>15</v>
      </c>
      <c r="L3331" s="5" t="s">
        <v>16</v>
      </c>
      <c r="M3331">
        <v>30</v>
      </c>
      <c r="N3331" s="9">
        <v>45361.480833333335</v>
      </c>
    </row>
    <row r="3332" spans="1:14" x14ac:dyDescent="0.3">
      <c r="A3332" s="2">
        <v>8208980848</v>
      </c>
      <c r="B3332" s="3">
        <v>17341194</v>
      </c>
      <c r="C3332" t="str">
        <f>_xlfn.XLOOKUP(B3332,blinkit_customers!A:A,blinkit_customers!B:B," ")</f>
        <v>Faras Kaul</v>
      </c>
      <c r="D3332" t="str">
        <f>_xlfn.XLOOKUP(B3332, blinkit_customers!A:A,blinkit_customers!I:I, " ")</f>
        <v>Premium</v>
      </c>
      <c r="E3332">
        <f>_xlfn.XLOOKUP(A3332,blinkit_order_items[order_id],blinkit_order_items[product_id])</f>
        <v>26060</v>
      </c>
      <c r="F3332" t="str">
        <f>_xlfn.XLOOKUP(E3332,blinkit_products[product_id],blinkit_products[product_name])</f>
        <v>Vitamins</v>
      </c>
      <c r="G3332" t="str">
        <f>_xlfn.XLOOKUP(E3332,blinkit_products[product_id],blinkit_products[category])</f>
        <v>Pharmacy</v>
      </c>
      <c r="H3332">
        <f>_xlfn.XLOOKUP(A3332,blinkit_order_items[order_id],blinkit_order_items[quantity])</f>
        <v>2</v>
      </c>
      <c r="I3332">
        <f>_xlfn.XLOOKUP(A3332,blinkit_order_items[order_id],blinkit_order_items[unit_price])</f>
        <v>342.94</v>
      </c>
      <c r="J3332" s="3">
        <v>2894.06</v>
      </c>
      <c r="K3332" s="3" t="s">
        <v>12</v>
      </c>
      <c r="L3332" s="3" t="s">
        <v>10</v>
      </c>
      <c r="M3332">
        <v>-4</v>
      </c>
      <c r="N3332" s="8">
        <v>45343.986574074072</v>
      </c>
    </row>
    <row r="3333" spans="1:14" x14ac:dyDescent="0.3">
      <c r="A3333" s="4">
        <v>3343789681</v>
      </c>
      <c r="B3333" s="5">
        <v>20689141</v>
      </c>
      <c r="C3333" t="str">
        <f>_xlfn.XLOOKUP(B3333,blinkit_customers!A:A,blinkit_customers!B:B," ")</f>
        <v>Maya Yohannan</v>
      </c>
      <c r="D3333" t="str">
        <f>_xlfn.XLOOKUP(B3333, blinkit_customers!A:A,blinkit_customers!I:I, " ")</f>
        <v>Premium</v>
      </c>
      <c r="E3333">
        <f>_xlfn.XLOOKUP(A3333,blinkit_order_items[order_id],blinkit_order_items[product_id])</f>
        <v>837480</v>
      </c>
      <c r="F3333" t="str">
        <f>_xlfn.XLOOKUP(E3333,blinkit_products[product_id],blinkit_products[product_name])</f>
        <v>Cough Syrup</v>
      </c>
      <c r="G3333" t="str">
        <f>_xlfn.XLOOKUP(E3333,blinkit_products[product_id],blinkit_products[category])</f>
        <v>Pharmacy</v>
      </c>
      <c r="H3333">
        <f>_xlfn.XLOOKUP(A3333,blinkit_order_items[order_id],blinkit_order_items[quantity])</f>
        <v>1</v>
      </c>
      <c r="I3333">
        <f>_xlfn.XLOOKUP(A3333,blinkit_order_items[order_id],blinkit_order_items[unit_price])</f>
        <v>217.4</v>
      </c>
      <c r="J3333" s="5">
        <v>831.1</v>
      </c>
      <c r="K3333" s="5" t="s">
        <v>15</v>
      </c>
      <c r="L3333" s="5" t="s">
        <v>16</v>
      </c>
      <c r="M3333">
        <v>25</v>
      </c>
      <c r="N3333" s="9">
        <v>45073.906967592593</v>
      </c>
    </row>
    <row r="3334" spans="1:14" x14ac:dyDescent="0.3">
      <c r="A3334" s="2">
        <v>9478305481</v>
      </c>
      <c r="B3334" s="3">
        <v>92409489</v>
      </c>
      <c r="C3334" t="str">
        <f>_xlfn.XLOOKUP(B3334,blinkit_customers!A:A,blinkit_customers!B:B," ")</f>
        <v>Deepa Devi</v>
      </c>
      <c r="D3334" t="str">
        <f>_xlfn.XLOOKUP(B3334, blinkit_customers!A:A,blinkit_customers!I:I, " ")</f>
        <v>Regular</v>
      </c>
      <c r="E3334">
        <f>_xlfn.XLOOKUP(A3334,blinkit_order_items[order_id],blinkit_order_items[product_id])</f>
        <v>153019</v>
      </c>
      <c r="F3334" t="str">
        <f>_xlfn.XLOOKUP(E3334,blinkit_products[product_id],blinkit_products[product_name])</f>
        <v>Onions</v>
      </c>
      <c r="G3334" t="str">
        <f>_xlfn.XLOOKUP(E3334,blinkit_products[product_id],blinkit_products[category])</f>
        <v>Fruits &amp; Vegetables</v>
      </c>
      <c r="H3334">
        <f>_xlfn.XLOOKUP(A3334,blinkit_order_items[order_id],blinkit_order_items[quantity])</f>
        <v>2</v>
      </c>
      <c r="I3334">
        <f>_xlfn.XLOOKUP(A3334,blinkit_order_items[order_id],blinkit_order_items[unit_price])</f>
        <v>947.95</v>
      </c>
      <c r="J3334" s="3">
        <v>1087.04</v>
      </c>
      <c r="K3334" s="3" t="s">
        <v>15</v>
      </c>
      <c r="L3334" s="3" t="s">
        <v>14</v>
      </c>
      <c r="M3334">
        <v>15</v>
      </c>
      <c r="N3334" s="8">
        <v>45324.162094907406</v>
      </c>
    </row>
    <row r="3335" spans="1:14" x14ac:dyDescent="0.3">
      <c r="A3335" s="4">
        <v>3475260976</v>
      </c>
      <c r="B3335" s="5">
        <v>57291761</v>
      </c>
      <c r="C3335" t="str">
        <f>_xlfn.XLOOKUP(B3335,blinkit_customers!A:A,blinkit_customers!B:B," ")</f>
        <v>Samarth Muni</v>
      </c>
      <c r="D3335" t="str">
        <f>_xlfn.XLOOKUP(B3335, blinkit_customers!A:A,blinkit_customers!I:I, " ")</f>
        <v>Regular</v>
      </c>
      <c r="E3335">
        <f>_xlfn.XLOOKUP(A3335,blinkit_order_items[order_id],blinkit_order_items[product_id])</f>
        <v>642612</v>
      </c>
      <c r="F3335" t="str">
        <f>_xlfn.XLOOKUP(E3335,blinkit_products[product_id],blinkit_products[product_name])</f>
        <v>Pet Treats</v>
      </c>
      <c r="G3335" t="str">
        <f>_xlfn.XLOOKUP(E3335,blinkit_products[product_id],blinkit_products[category])</f>
        <v>Pet Care</v>
      </c>
      <c r="H3335">
        <f>_xlfn.XLOOKUP(A3335,blinkit_order_items[order_id],blinkit_order_items[quantity])</f>
        <v>1</v>
      </c>
      <c r="I3335">
        <f>_xlfn.XLOOKUP(A3335,blinkit_order_items[order_id],blinkit_order_items[unit_price])</f>
        <v>517.03</v>
      </c>
      <c r="J3335" s="5">
        <v>3819.84</v>
      </c>
      <c r="K3335" s="5" t="s">
        <v>11</v>
      </c>
      <c r="L3335" s="5" t="s">
        <v>14</v>
      </c>
      <c r="M3335">
        <v>13</v>
      </c>
      <c r="N3335" s="9">
        <v>45011.784525462965</v>
      </c>
    </row>
    <row r="3336" spans="1:14" x14ac:dyDescent="0.3">
      <c r="A3336" s="2">
        <v>3665443705</v>
      </c>
      <c r="B3336" s="3">
        <v>14330483</v>
      </c>
      <c r="C3336" t="str">
        <f>_xlfn.XLOOKUP(B3336,blinkit_customers!A:A,blinkit_customers!B:B," ")</f>
        <v>Vasatika Konda</v>
      </c>
      <c r="D3336" t="str">
        <f>_xlfn.XLOOKUP(B3336, blinkit_customers!A:A,blinkit_customers!I:I, " ")</f>
        <v>Premium</v>
      </c>
      <c r="E3336">
        <f>_xlfn.XLOOKUP(A3336,blinkit_order_items[order_id],blinkit_order_items[product_id])</f>
        <v>585299</v>
      </c>
      <c r="F3336" t="str">
        <f>_xlfn.XLOOKUP(E3336,blinkit_products[product_id],blinkit_products[product_name])</f>
        <v>Pet Treats</v>
      </c>
      <c r="G3336" t="str">
        <f>_xlfn.XLOOKUP(E3336,blinkit_products[product_id],blinkit_products[category])</f>
        <v>Pet Care</v>
      </c>
      <c r="H3336">
        <f>_xlfn.XLOOKUP(A3336,blinkit_order_items[order_id],blinkit_order_items[quantity])</f>
        <v>2</v>
      </c>
      <c r="I3336">
        <f>_xlfn.XLOOKUP(A3336,blinkit_order_items[order_id],blinkit_order_items[unit_price])</f>
        <v>799.46</v>
      </c>
      <c r="J3336" s="3">
        <v>1238.18</v>
      </c>
      <c r="K3336" s="3" t="s">
        <v>12</v>
      </c>
      <c r="L3336" s="3" t="s">
        <v>14</v>
      </c>
      <c r="M3336">
        <v>12</v>
      </c>
      <c r="N3336" s="8">
        <v>45513.554189814815</v>
      </c>
    </row>
    <row r="3337" spans="1:14" x14ac:dyDescent="0.3">
      <c r="A3337" s="4">
        <v>673592541</v>
      </c>
      <c r="B3337" s="5">
        <v>75213636</v>
      </c>
      <c r="C3337" t="str">
        <f>_xlfn.XLOOKUP(B3337,blinkit_customers!A:A,blinkit_customers!B:B," ")</f>
        <v>Bhanumati Chatterjee</v>
      </c>
      <c r="D3337" t="str">
        <f>_xlfn.XLOOKUP(B3337, blinkit_customers!A:A,blinkit_customers!I:I, " ")</f>
        <v>Inactive</v>
      </c>
      <c r="E3337">
        <f>_xlfn.XLOOKUP(A3337,blinkit_order_items[order_id],blinkit_order_items[product_id])</f>
        <v>952168</v>
      </c>
      <c r="F3337" t="str">
        <f>_xlfn.XLOOKUP(E3337,blinkit_products[product_id],blinkit_products[product_name])</f>
        <v>Popcorn</v>
      </c>
      <c r="G3337" t="str">
        <f>_xlfn.XLOOKUP(E3337,blinkit_products[product_id],blinkit_products[category])</f>
        <v>Snacks &amp; Munchies</v>
      </c>
      <c r="H3337">
        <f>_xlfn.XLOOKUP(A3337,blinkit_order_items[order_id],blinkit_order_items[quantity])</f>
        <v>2</v>
      </c>
      <c r="I3337">
        <f>_xlfn.XLOOKUP(A3337,blinkit_order_items[order_id],blinkit_order_items[unit_price])</f>
        <v>236.95</v>
      </c>
      <c r="J3337" s="5">
        <v>1684.03</v>
      </c>
      <c r="K3337" s="5" t="s">
        <v>12</v>
      </c>
      <c r="L3337" s="5" t="s">
        <v>10</v>
      </c>
      <c r="M3337">
        <v>0</v>
      </c>
      <c r="N3337" s="9">
        <v>45387.017233796294</v>
      </c>
    </row>
    <row r="3338" spans="1:14" x14ac:dyDescent="0.3">
      <c r="A3338" s="2">
        <v>8074949320</v>
      </c>
      <c r="B3338" s="3">
        <v>14472401</v>
      </c>
      <c r="C3338" t="str">
        <f>_xlfn.XLOOKUP(B3338,blinkit_customers!A:A,blinkit_customers!B:B," ")</f>
        <v>Ayaan Rege</v>
      </c>
      <c r="D3338" t="str">
        <f>_xlfn.XLOOKUP(B3338, blinkit_customers!A:A,blinkit_customers!I:I, " ")</f>
        <v>Regular</v>
      </c>
      <c r="E3338">
        <f>_xlfn.XLOOKUP(A3338,blinkit_order_items[order_id],blinkit_order_items[product_id])</f>
        <v>328457</v>
      </c>
      <c r="F3338" t="str">
        <f>_xlfn.XLOOKUP(E3338,blinkit_products[product_id],blinkit_products[product_name])</f>
        <v>Mango Drink</v>
      </c>
      <c r="G3338" t="str">
        <f>_xlfn.XLOOKUP(E3338,blinkit_products[product_id],blinkit_products[category])</f>
        <v>Cold Drinks &amp; Juices</v>
      </c>
      <c r="H3338">
        <f>_xlfn.XLOOKUP(A3338,blinkit_order_items[order_id],blinkit_order_items[quantity])</f>
        <v>3</v>
      </c>
      <c r="I3338">
        <f>_xlfn.XLOOKUP(A3338,blinkit_order_items[order_id],blinkit_order_items[unit_price])</f>
        <v>858.57</v>
      </c>
      <c r="J3338" s="3">
        <v>1919.79</v>
      </c>
      <c r="K3338" s="3" t="s">
        <v>13</v>
      </c>
      <c r="L3338" s="3" t="s">
        <v>10</v>
      </c>
      <c r="M3338">
        <v>-3</v>
      </c>
      <c r="N3338" s="8">
        <v>45155.557604166665</v>
      </c>
    </row>
    <row r="3339" spans="1:14" x14ac:dyDescent="0.3">
      <c r="A3339" s="4">
        <v>8056021378</v>
      </c>
      <c r="B3339" s="5">
        <v>95558510</v>
      </c>
      <c r="C3339" t="str">
        <f>_xlfn.XLOOKUP(B3339,blinkit_customers!A:A,blinkit_customers!B:B," ")</f>
        <v>Ekaraj Halder</v>
      </c>
      <c r="D3339" t="str">
        <f>_xlfn.XLOOKUP(B3339, blinkit_customers!A:A,blinkit_customers!I:I, " ")</f>
        <v>Inactive</v>
      </c>
      <c r="E3339">
        <f>_xlfn.XLOOKUP(A3339,blinkit_order_items[order_id],blinkit_order_items[product_id])</f>
        <v>240179</v>
      </c>
      <c r="F3339" t="str">
        <f>_xlfn.XLOOKUP(E3339,blinkit_products[product_id],blinkit_products[product_name])</f>
        <v>Cough Syrup</v>
      </c>
      <c r="G3339" t="str">
        <f>_xlfn.XLOOKUP(E3339,blinkit_products[product_id],blinkit_products[category])</f>
        <v>Pharmacy</v>
      </c>
      <c r="H3339">
        <f>_xlfn.XLOOKUP(A3339,blinkit_order_items[order_id],blinkit_order_items[quantity])</f>
        <v>3</v>
      </c>
      <c r="I3339">
        <f>_xlfn.XLOOKUP(A3339,blinkit_order_items[order_id],blinkit_order_items[unit_price])</f>
        <v>90.56</v>
      </c>
      <c r="J3339" s="5">
        <v>778.27</v>
      </c>
      <c r="K3339" s="5" t="s">
        <v>15</v>
      </c>
      <c r="L3339" s="5" t="s">
        <v>14</v>
      </c>
      <c r="M3339">
        <v>11</v>
      </c>
      <c r="N3339" s="9">
        <v>45234.931898148148</v>
      </c>
    </row>
    <row r="3340" spans="1:14" x14ac:dyDescent="0.3">
      <c r="A3340" s="2">
        <v>2331582000</v>
      </c>
      <c r="B3340" s="3">
        <v>6637282</v>
      </c>
      <c r="C3340" t="str">
        <f>_xlfn.XLOOKUP(B3340,blinkit_customers!A:A,blinkit_customers!B:B," ")</f>
        <v>Damini Lad</v>
      </c>
      <c r="D3340" t="str">
        <f>_xlfn.XLOOKUP(B3340, blinkit_customers!A:A,blinkit_customers!I:I, " ")</f>
        <v>Inactive</v>
      </c>
      <c r="E3340">
        <f>_xlfn.XLOOKUP(A3340,blinkit_order_items[order_id],blinkit_order_items[product_id])</f>
        <v>747801</v>
      </c>
      <c r="F3340" t="str">
        <f>_xlfn.XLOOKUP(E3340,blinkit_products[product_id],blinkit_products[product_name])</f>
        <v>Toilet Cleaner</v>
      </c>
      <c r="G3340" t="str">
        <f>_xlfn.XLOOKUP(E3340,blinkit_products[product_id],blinkit_products[category])</f>
        <v>Household Care</v>
      </c>
      <c r="H3340">
        <f>_xlfn.XLOOKUP(A3340,blinkit_order_items[order_id],blinkit_order_items[quantity])</f>
        <v>1</v>
      </c>
      <c r="I3340">
        <f>_xlfn.XLOOKUP(A3340,blinkit_order_items[order_id],blinkit_order_items[unit_price])</f>
        <v>277.76</v>
      </c>
      <c r="J3340" s="3">
        <v>212.14</v>
      </c>
      <c r="K3340" s="3" t="s">
        <v>12</v>
      </c>
      <c r="L3340" s="3" t="s">
        <v>10</v>
      </c>
      <c r="M3340">
        <v>-3</v>
      </c>
      <c r="N3340" s="8">
        <v>45367.388287037036</v>
      </c>
    </row>
    <row r="3341" spans="1:14" x14ac:dyDescent="0.3">
      <c r="A3341" s="4">
        <v>5844776722</v>
      </c>
      <c r="B3341" s="5">
        <v>10038382</v>
      </c>
      <c r="C3341" t="str">
        <f>_xlfn.XLOOKUP(B3341,blinkit_customers!A:A,blinkit_customers!B:B," ")</f>
        <v>Rajata Balay</v>
      </c>
      <c r="D3341" t="str">
        <f>_xlfn.XLOOKUP(B3341, blinkit_customers!A:A,blinkit_customers!I:I, " ")</f>
        <v>Inactive</v>
      </c>
      <c r="E3341">
        <f>_xlfn.XLOOKUP(A3341,blinkit_order_items[order_id],blinkit_order_items[product_id])</f>
        <v>305754</v>
      </c>
      <c r="F3341" t="str">
        <f>_xlfn.XLOOKUP(E3341,blinkit_products[product_id],blinkit_products[product_name])</f>
        <v>Frozen Vegetables</v>
      </c>
      <c r="G3341" t="str">
        <f>_xlfn.XLOOKUP(E3341,blinkit_products[product_id],blinkit_products[category])</f>
        <v>Instant &amp; Frozen Food</v>
      </c>
      <c r="H3341">
        <f>_xlfn.XLOOKUP(A3341,blinkit_order_items[order_id],blinkit_order_items[quantity])</f>
        <v>3</v>
      </c>
      <c r="I3341">
        <f>_xlfn.XLOOKUP(A3341,blinkit_order_items[order_id],blinkit_order_items[unit_price])</f>
        <v>979.99</v>
      </c>
      <c r="J3341" s="5">
        <v>3806.98</v>
      </c>
      <c r="K3341" s="5" t="s">
        <v>12</v>
      </c>
      <c r="L3341" s="5" t="s">
        <v>10</v>
      </c>
      <c r="M3341">
        <v>1</v>
      </c>
      <c r="N3341" s="9">
        <v>45301.504120370373</v>
      </c>
    </row>
    <row r="3342" spans="1:14" x14ac:dyDescent="0.3">
      <c r="A3342" s="2">
        <v>8426465860</v>
      </c>
      <c r="B3342" s="3">
        <v>88045094</v>
      </c>
      <c r="C3342" t="str">
        <f>_xlfn.XLOOKUP(B3342,blinkit_customers!A:A,blinkit_customers!B:B," ")</f>
        <v>Yuvraj Memon</v>
      </c>
      <c r="D3342" t="str">
        <f>_xlfn.XLOOKUP(B3342, blinkit_customers!A:A,blinkit_customers!I:I, " ")</f>
        <v>Premium</v>
      </c>
      <c r="E3342">
        <f>_xlfn.XLOOKUP(A3342,blinkit_order_items[order_id],blinkit_order_items[product_id])</f>
        <v>542300</v>
      </c>
      <c r="F3342" t="str">
        <f>_xlfn.XLOOKUP(E3342,blinkit_products[product_id],blinkit_products[product_name])</f>
        <v>Popcorn</v>
      </c>
      <c r="G3342" t="str">
        <f>_xlfn.XLOOKUP(E3342,blinkit_products[product_id],blinkit_products[category])</f>
        <v>Snacks &amp; Munchies</v>
      </c>
      <c r="H3342">
        <f>_xlfn.XLOOKUP(A3342,blinkit_order_items[order_id],blinkit_order_items[quantity])</f>
        <v>2</v>
      </c>
      <c r="I3342">
        <f>_xlfn.XLOOKUP(A3342,blinkit_order_items[order_id],blinkit_order_items[unit_price])</f>
        <v>255.35</v>
      </c>
      <c r="J3342" s="3">
        <v>5206.71</v>
      </c>
      <c r="K3342" s="3" t="s">
        <v>13</v>
      </c>
      <c r="L3342" s="3" t="s">
        <v>10</v>
      </c>
      <c r="M3342">
        <v>-5</v>
      </c>
      <c r="N3342" s="8">
        <v>45351.972777777781</v>
      </c>
    </row>
    <row r="3343" spans="1:14" x14ac:dyDescent="0.3">
      <c r="A3343" s="4">
        <v>9057555029</v>
      </c>
      <c r="B3343" s="5">
        <v>60446619</v>
      </c>
      <c r="C3343" t="str">
        <f>_xlfn.XLOOKUP(B3343,blinkit_customers!A:A,blinkit_customers!B:B," ")</f>
        <v>Yashvi Kar</v>
      </c>
      <c r="D3343" t="str">
        <f>_xlfn.XLOOKUP(B3343, blinkit_customers!A:A,blinkit_customers!I:I, " ")</f>
        <v>Regular</v>
      </c>
      <c r="E3343">
        <f>_xlfn.XLOOKUP(A3343,blinkit_order_items[order_id],blinkit_order_items[product_id])</f>
        <v>757274</v>
      </c>
      <c r="F3343" t="str">
        <f>_xlfn.XLOOKUP(E3343,blinkit_products[product_id],blinkit_products[product_name])</f>
        <v>Pet Treats</v>
      </c>
      <c r="G3343" t="str">
        <f>_xlfn.XLOOKUP(E3343,blinkit_products[product_id],blinkit_products[category])</f>
        <v>Pet Care</v>
      </c>
      <c r="H3343">
        <f>_xlfn.XLOOKUP(A3343,blinkit_order_items[order_id],blinkit_order_items[quantity])</f>
        <v>2</v>
      </c>
      <c r="I3343">
        <f>_xlfn.XLOOKUP(A3343,blinkit_order_items[order_id],blinkit_order_items[unit_price])</f>
        <v>98.32</v>
      </c>
      <c r="J3343" s="5">
        <v>1623.58</v>
      </c>
      <c r="K3343" s="5" t="s">
        <v>12</v>
      </c>
      <c r="L3343" s="5" t="s">
        <v>14</v>
      </c>
      <c r="M3343">
        <v>6</v>
      </c>
      <c r="N3343" s="9">
        <v>45324.800162037034</v>
      </c>
    </row>
    <row r="3344" spans="1:14" x14ac:dyDescent="0.3">
      <c r="A3344" s="2">
        <v>2210486526</v>
      </c>
      <c r="B3344" s="3">
        <v>65406127</v>
      </c>
      <c r="C3344" t="str">
        <f>_xlfn.XLOOKUP(B3344,blinkit_customers!A:A,blinkit_customers!B:B," ")</f>
        <v>Anita Ganguly</v>
      </c>
      <c r="D3344" t="str">
        <f>_xlfn.XLOOKUP(B3344, blinkit_customers!A:A,blinkit_customers!I:I, " ")</f>
        <v>Premium</v>
      </c>
      <c r="E3344">
        <f>_xlfn.XLOOKUP(A3344,blinkit_order_items[order_id],blinkit_order_items[product_id])</f>
        <v>397973</v>
      </c>
      <c r="F3344" t="str">
        <f>_xlfn.XLOOKUP(E3344,blinkit_products[product_id],blinkit_products[product_name])</f>
        <v>Bananas</v>
      </c>
      <c r="G3344" t="str">
        <f>_xlfn.XLOOKUP(E3344,blinkit_products[product_id],blinkit_products[category])</f>
        <v>Fruits &amp; Vegetables</v>
      </c>
      <c r="H3344">
        <f>_xlfn.XLOOKUP(A3344,blinkit_order_items[order_id],blinkit_order_items[quantity])</f>
        <v>1</v>
      </c>
      <c r="I3344">
        <f>_xlfn.XLOOKUP(A3344,blinkit_order_items[order_id],blinkit_order_items[unit_price])</f>
        <v>728.73</v>
      </c>
      <c r="J3344" s="3">
        <v>141.28</v>
      </c>
      <c r="K3344" s="3" t="s">
        <v>13</v>
      </c>
      <c r="L3344" s="3" t="s">
        <v>10</v>
      </c>
      <c r="M3344">
        <v>0</v>
      </c>
      <c r="N3344" s="8">
        <v>45273.725358796299</v>
      </c>
    </row>
    <row r="3345" spans="1:14" x14ac:dyDescent="0.3">
      <c r="A3345" s="4">
        <v>6421432903</v>
      </c>
      <c r="B3345" s="5">
        <v>66766629</v>
      </c>
      <c r="C3345" t="str">
        <f>_xlfn.XLOOKUP(B3345,blinkit_customers!A:A,blinkit_customers!B:B," ")</f>
        <v>Harita Mander</v>
      </c>
      <c r="D3345" t="str">
        <f>_xlfn.XLOOKUP(B3345, blinkit_customers!A:A,blinkit_customers!I:I, " ")</f>
        <v>New</v>
      </c>
      <c r="E3345">
        <f>_xlfn.XLOOKUP(A3345,blinkit_order_items[order_id],blinkit_order_items[product_id])</f>
        <v>993331</v>
      </c>
      <c r="F3345" t="str">
        <f>_xlfn.XLOOKUP(E3345,blinkit_products[product_id],blinkit_products[product_name])</f>
        <v>Pulses</v>
      </c>
      <c r="G3345" t="str">
        <f>_xlfn.XLOOKUP(E3345,blinkit_products[product_id],blinkit_products[category])</f>
        <v>Grocery &amp; Staples</v>
      </c>
      <c r="H3345">
        <f>_xlfn.XLOOKUP(A3345,blinkit_order_items[order_id],blinkit_order_items[quantity])</f>
        <v>2</v>
      </c>
      <c r="I3345">
        <f>_xlfn.XLOOKUP(A3345,blinkit_order_items[order_id],blinkit_order_items[unit_price])</f>
        <v>102.44</v>
      </c>
      <c r="J3345" s="5">
        <v>1251.8800000000001</v>
      </c>
      <c r="K3345" s="5" t="s">
        <v>12</v>
      </c>
      <c r="L3345" s="5" t="s">
        <v>10</v>
      </c>
      <c r="M3345">
        <v>2</v>
      </c>
      <c r="N3345" s="9">
        <v>45321.72991898148</v>
      </c>
    </row>
    <row r="3346" spans="1:14" x14ac:dyDescent="0.3">
      <c r="A3346" s="2">
        <v>3562901354</v>
      </c>
      <c r="B3346" s="3">
        <v>5039883</v>
      </c>
      <c r="C3346" t="str">
        <f>_xlfn.XLOOKUP(B3346,blinkit_customers!A:A,blinkit_customers!B:B," ")</f>
        <v>Gavin Garg</v>
      </c>
      <c r="D3346" t="str">
        <f>_xlfn.XLOOKUP(B3346, blinkit_customers!A:A,blinkit_customers!I:I, " ")</f>
        <v>Inactive</v>
      </c>
      <c r="E3346">
        <f>_xlfn.XLOOKUP(A3346,blinkit_order_items[order_id],blinkit_order_items[product_id])</f>
        <v>298985</v>
      </c>
      <c r="F3346" t="str">
        <f>_xlfn.XLOOKUP(E3346,blinkit_products[product_id],blinkit_products[product_name])</f>
        <v>Vitamins</v>
      </c>
      <c r="G3346" t="str">
        <f>_xlfn.XLOOKUP(E3346,blinkit_products[product_id],blinkit_products[category])</f>
        <v>Pharmacy</v>
      </c>
      <c r="H3346">
        <f>_xlfn.XLOOKUP(A3346,blinkit_order_items[order_id],blinkit_order_items[quantity])</f>
        <v>2</v>
      </c>
      <c r="I3346">
        <f>_xlfn.XLOOKUP(A3346,blinkit_order_items[order_id],blinkit_order_items[unit_price])</f>
        <v>183.76</v>
      </c>
      <c r="J3346" s="3">
        <v>1897.97</v>
      </c>
      <c r="K3346" s="3" t="s">
        <v>11</v>
      </c>
      <c r="L3346" s="3" t="s">
        <v>10</v>
      </c>
      <c r="M3346">
        <v>0</v>
      </c>
      <c r="N3346" s="8">
        <v>45418.866597222222</v>
      </c>
    </row>
    <row r="3347" spans="1:14" x14ac:dyDescent="0.3">
      <c r="A3347" s="4">
        <v>8194268842</v>
      </c>
      <c r="B3347" s="5">
        <v>17929886</v>
      </c>
      <c r="C3347" t="str">
        <f>_xlfn.XLOOKUP(B3347,blinkit_customers!A:A,blinkit_customers!B:B," ")</f>
        <v>Oscar Parekh</v>
      </c>
      <c r="D3347" t="str">
        <f>_xlfn.XLOOKUP(B3347, blinkit_customers!A:A,blinkit_customers!I:I, " ")</f>
        <v>New</v>
      </c>
      <c r="E3347">
        <f>_xlfn.XLOOKUP(A3347,blinkit_order_items[order_id],blinkit_order_items[product_id])</f>
        <v>455083</v>
      </c>
      <c r="F3347" t="str">
        <f>_xlfn.XLOOKUP(E3347,blinkit_products[product_id],blinkit_products[product_name])</f>
        <v>Butter</v>
      </c>
      <c r="G3347" t="str">
        <f>_xlfn.XLOOKUP(E3347,blinkit_products[product_id],blinkit_products[category])</f>
        <v>Dairy &amp; Breakfast</v>
      </c>
      <c r="H3347">
        <f>_xlfn.XLOOKUP(A3347,blinkit_order_items[order_id],blinkit_order_items[quantity])</f>
        <v>1</v>
      </c>
      <c r="I3347">
        <f>_xlfn.XLOOKUP(A3347,blinkit_order_items[order_id],blinkit_order_items[unit_price])</f>
        <v>959.01</v>
      </c>
      <c r="J3347" s="5">
        <v>1094.79</v>
      </c>
      <c r="K3347" s="5" t="s">
        <v>13</v>
      </c>
      <c r="L3347" s="5" t="s">
        <v>10</v>
      </c>
      <c r="M3347">
        <v>5</v>
      </c>
      <c r="N3347" s="9">
        <v>45519.329085648147</v>
      </c>
    </row>
    <row r="3348" spans="1:14" x14ac:dyDescent="0.3">
      <c r="A3348" s="2">
        <v>7524467684</v>
      </c>
      <c r="B3348" s="3">
        <v>22321208</v>
      </c>
      <c r="C3348" t="str">
        <f>_xlfn.XLOOKUP(B3348,blinkit_customers!A:A,blinkit_customers!B:B," ")</f>
        <v>Pratyush Bedi</v>
      </c>
      <c r="D3348" t="str">
        <f>_xlfn.XLOOKUP(B3348, blinkit_customers!A:A,blinkit_customers!I:I, " ")</f>
        <v>Regular</v>
      </c>
      <c r="E3348">
        <f>_xlfn.XLOOKUP(A3348,blinkit_order_items[order_id],blinkit_order_items[product_id])</f>
        <v>925482</v>
      </c>
      <c r="F3348" t="str">
        <f>_xlfn.XLOOKUP(E3348,blinkit_products[product_id],blinkit_products[product_name])</f>
        <v>Frozen Biryani</v>
      </c>
      <c r="G3348" t="str">
        <f>_xlfn.XLOOKUP(E3348,blinkit_products[product_id],blinkit_products[category])</f>
        <v>Instant &amp; Frozen Food</v>
      </c>
      <c r="H3348">
        <f>_xlfn.XLOOKUP(A3348,blinkit_order_items[order_id],blinkit_order_items[quantity])</f>
        <v>2</v>
      </c>
      <c r="I3348">
        <f>_xlfn.XLOOKUP(A3348,blinkit_order_items[order_id],blinkit_order_items[unit_price])</f>
        <v>475.04</v>
      </c>
      <c r="J3348" s="3">
        <v>2855.29</v>
      </c>
      <c r="K3348" s="3" t="s">
        <v>11</v>
      </c>
      <c r="L3348" s="3" t="s">
        <v>10</v>
      </c>
      <c r="M3348">
        <v>-1</v>
      </c>
      <c r="N3348" s="8">
        <v>45041.027962962966</v>
      </c>
    </row>
    <row r="3349" spans="1:14" x14ac:dyDescent="0.3">
      <c r="A3349" s="4">
        <v>1254195766</v>
      </c>
      <c r="B3349" s="5">
        <v>60399360</v>
      </c>
      <c r="C3349" t="str">
        <f>_xlfn.XLOOKUP(B3349,blinkit_customers!A:A,blinkit_customers!B:B," ")</f>
        <v>Gavin Solanki</v>
      </c>
      <c r="D3349" t="str">
        <f>_xlfn.XLOOKUP(B3349, blinkit_customers!A:A,blinkit_customers!I:I, " ")</f>
        <v>Premium</v>
      </c>
      <c r="E3349">
        <f>_xlfn.XLOOKUP(A3349,blinkit_order_items[order_id],blinkit_order_items[product_id])</f>
        <v>690565</v>
      </c>
      <c r="F3349" t="str">
        <f>_xlfn.XLOOKUP(E3349,blinkit_products[product_id],blinkit_products[product_name])</f>
        <v>Cookies</v>
      </c>
      <c r="G3349" t="str">
        <f>_xlfn.XLOOKUP(E3349,blinkit_products[product_id],blinkit_products[category])</f>
        <v>Snacks &amp; Munchies</v>
      </c>
      <c r="H3349">
        <f>_xlfn.XLOOKUP(A3349,blinkit_order_items[order_id],blinkit_order_items[quantity])</f>
        <v>2</v>
      </c>
      <c r="I3349">
        <f>_xlfn.XLOOKUP(A3349,blinkit_order_items[order_id],blinkit_order_items[unit_price])</f>
        <v>951.27</v>
      </c>
      <c r="J3349" s="5">
        <v>1601.53</v>
      </c>
      <c r="K3349" s="5" t="s">
        <v>11</v>
      </c>
      <c r="L3349" s="5" t="s">
        <v>10</v>
      </c>
      <c r="M3349">
        <v>-2</v>
      </c>
      <c r="N3349" s="9">
        <v>45281.204062500001</v>
      </c>
    </row>
    <row r="3350" spans="1:14" x14ac:dyDescent="0.3">
      <c r="A3350" s="2">
        <v>6476646153</v>
      </c>
      <c r="B3350" s="3">
        <v>60967677</v>
      </c>
      <c r="C3350" t="str">
        <f>_xlfn.XLOOKUP(B3350,blinkit_customers!A:A,blinkit_customers!B:B," ")</f>
        <v>Chatura Sandhu</v>
      </c>
      <c r="D3350" t="str">
        <f>_xlfn.XLOOKUP(B3350, blinkit_customers!A:A,blinkit_customers!I:I, " ")</f>
        <v>Premium</v>
      </c>
      <c r="E3350">
        <f>_xlfn.XLOOKUP(A3350,blinkit_order_items[order_id],blinkit_order_items[product_id])</f>
        <v>880510</v>
      </c>
      <c r="F3350" t="str">
        <f>_xlfn.XLOOKUP(E3350,blinkit_products[product_id],blinkit_products[product_name])</f>
        <v>Bread</v>
      </c>
      <c r="G3350" t="str">
        <f>_xlfn.XLOOKUP(E3350,blinkit_products[product_id],blinkit_products[category])</f>
        <v>Dairy &amp; Breakfast</v>
      </c>
      <c r="H3350">
        <f>_xlfn.XLOOKUP(A3350,blinkit_order_items[order_id],blinkit_order_items[quantity])</f>
        <v>1</v>
      </c>
      <c r="I3350">
        <f>_xlfn.XLOOKUP(A3350,blinkit_order_items[order_id],blinkit_order_items[unit_price])</f>
        <v>951.43</v>
      </c>
      <c r="J3350" s="3">
        <v>2672.31</v>
      </c>
      <c r="K3350" s="3" t="s">
        <v>12</v>
      </c>
      <c r="L3350" s="3" t="s">
        <v>14</v>
      </c>
      <c r="M3350">
        <v>9</v>
      </c>
      <c r="N3350" s="8">
        <v>45571.100868055553</v>
      </c>
    </row>
    <row r="3351" spans="1:14" x14ac:dyDescent="0.3">
      <c r="A3351" s="4">
        <v>8278568103</v>
      </c>
      <c r="B3351" s="5">
        <v>28876580</v>
      </c>
      <c r="C3351" t="str">
        <f>_xlfn.XLOOKUP(B3351,blinkit_customers!A:A,blinkit_customers!B:B," ")</f>
        <v>Udant Doshi</v>
      </c>
      <c r="D3351" t="str">
        <f>_xlfn.XLOOKUP(B3351, blinkit_customers!A:A,blinkit_customers!I:I, " ")</f>
        <v>Inactive</v>
      </c>
      <c r="E3351">
        <f>_xlfn.XLOOKUP(A3351,blinkit_order_items[order_id],blinkit_order_items[product_id])</f>
        <v>478531</v>
      </c>
      <c r="F3351" t="str">
        <f>_xlfn.XLOOKUP(E3351,blinkit_products[product_id],blinkit_products[product_name])</f>
        <v>Carrots</v>
      </c>
      <c r="G3351" t="str">
        <f>_xlfn.XLOOKUP(E3351,blinkit_products[product_id],blinkit_products[category])</f>
        <v>Fruits &amp; Vegetables</v>
      </c>
      <c r="H3351">
        <f>_xlfn.XLOOKUP(A3351,blinkit_order_items[order_id],blinkit_order_items[quantity])</f>
        <v>3</v>
      </c>
      <c r="I3351">
        <f>_xlfn.XLOOKUP(A3351,blinkit_order_items[order_id],blinkit_order_items[unit_price])</f>
        <v>825.46</v>
      </c>
      <c r="J3351" s="5">
        <v>2465.17</v>
      </c>
      <c r="K3351" s="5" t="s">
        <v>15</v>
      </c>
      <c r="L3351" s="5" t="s">
        <v>10</v>
      </c>
      <c r="M3351">
        <v>-3</v>
      </c>
      <c r="N3351" s="9">
        <v>45510.041886574072</v>
      </c>
    </row>
    <row r="3352" spans="1:14" x14ac:dyDescent="0.3">
      <c r="A3352" s="2">
        <v>8589621333</v>
      </c>
      <c r="B3352" s="3">
        <v>38420886</v>
      </c>
      <c r="C3352" t="str">
        <f>_xlfn.XLOOKUP(B3352,blinkit_customers!A:A,blinkit_customers!B:B," ")</f>
        <v>Nidra Date</v>
      </c>
      <c r="D3352" t="str">
        <f>_xlfn.XLOOKUP(B3352, blinkit_customers!A:A,blinkit_customers!I:I, " ")</f>
        <v>New</v>
      </c>
      <c r="E3352">
        <f>_xlfn.XLOOKUP(A3352,blinkit_order_items[order_id],blinkit_order_items[product_id])</f>
        <v>839170</v>
      </c>
      <c r="F3352" t="str">
        <f>_xlfn.XLOOKUP(E3352,blinkit_products[product_id],blinkit_products[product_name])</f>
        <v>Curd</v>
      </c>
      <c r="G3352" t="str">
        <f>_xlfn.XLOOKUP(E3352,blinkit_products[product_id],blinkit_products[category])</f>
        <v>Dairy &amp; Breakfast</v>
      </c>
      <c r="H3352">
        <f>_xlfn.XLOOKUP(A3352,blinkit_order_items[order_id],blinkit_order_items[quantity])</f>
        <v>1</v>
      </c>
      <c r="I3352">
        <f>_xlfn.XLOOKUP(A3352,blinkit_order_items[order_id],blinkit_order_items[unit_price])</f>
        <v>481.63</v>
      </c>
      <c r="J3352" s="3">
        <v>3157.69</v>
      </c>
      <c r="K3352" s="3" t="s">
        <v>11</v>
      </c>
      <c r="L3352" s="3" t="s">
        <v>10</v>
      </c>
      <c r="M3352">
        <v>-3</v>
      </c>
      <c r="N3352" s="8">
        <v>45200.572129629632</v>
      </c>
    </row>
    <row r="3353" spans="1:14" x14ac:dyDescent="0.3">
      <c r="A3353" s="4">
        <v>8531683720</v>
      </c>
      <c r="B3353" s="5">
        <v>85747175</v>
      </c>
      <c r="C3353" t="str">
        <f>_xlfn.XLOOKUP(B3353,blinkit_customers!A:A,blinkit_customers!B:B," ")</f>
        <v>Karan Chatterjee</v>
      </c>
      <c r="D3353" t="str">
        <f>_xlfn.XLOOKUP(B3353, blinkit_customers!A:A,blinkit_customers!I:I, " ")</f>
        <v>Premium</v>
      </c>
      <c r="E3353">
        <f>_xlfn.XLOOKUP(A3353,blinkit_order_items[order_id],blinkit_order_items[product_id])</f>
        <v>34200</v>
      </c>
      <c r="F3353" t="str">
        <f>_xlfn.XLOOKUP(E3353,blinkit_products[product_id],blinkit_products[product_name])</f>
        <v>Lotion</v>
      </c>
      <c r="G3353" t="str">
        <f>_xlfn.XLOOKUP(E3353,blinkit_products[product_id],blinkit_products[category])</f>
        <v>Personal Care</v>
      </c>
      <c r="H3353">
        <f>_xlfn.XLOOKUP(A3353,blinkit_order_items[order_id],blinkit_order_items[quantity])</f>
        <v>2</v>
      </c>
      <c r="I3353">
        <f>_xlfn.XLOOKUP(A3353,blinkit_order_items[order_id],blinkit_order_items[unit_price])</f>
        <v>319.8</v>
      </c>
      <c r="J3353" s="5">
        <v>1705.25</v>
      </c>
      <c r="K3353" s="5" t="s">
        <v>12</v>
      </c>
      <c r="L3353" s="5" t="s">
        <v>10</v>
      </c>
      <c r="M3353">
        <v>4</v>
      </c>
      <c r="N3353" s="9">
        <v>45590.266909722224</v>
      </c>
    </row>
    <row r="3354" spans="1:14" x14ac:dyDescent="0.3">
      <c r="A3354" s="2">
        <v>327291657</v>
      </c>
      <c r="B3354" s="3">
        <v>67729191</v>
      </c>
      <c r="C3354" t="str">
        <f>_xlfn.XLOOKUP(B3354,blinkit_customers!A:A,blinkit_customers!B:B," ")</f>
        <v>Arin Grover</v>
      </c>
      <c r="D3354" t="str">
        <f>_xlfn.XLOOKUP(B3354, blinkit_customers!A:A,blinkit_customers!I:I, " ")</f>
        <v>New</v>
      </c>
      <c r="E3354">
        <f>_xlfn.XLOOKUP(A3354,blinkit_order_items[order_id],blinkit_order_items[product_id])</f>
        <v>317242</v>
      </c>
      <c r="F3354" t="str">
        <f>_xlfn.XLOOKUP(E3354,blinkit_products[product_id],blinkit_products[product_name])</f>
        <v>Pulses</v>
      </c>
      <c r="G3354" t="str">
        <f>_xlfn.XLOOKUP(E3354,blinkit_products[product_id],blinkit_products[category])</f>
        <v>Grocery &amp; Staples</v>
      </c>
      <c r="H3354">
        <f>_xlfn.XLOOKUP(A3354,blinkit_order_items[order_id],blinkit_order_items[quantity])</f>
        <v>1</v>
      </c>
      <c r="I3354">
        <f>_xlfn.XLOOKUP(A3354,blinkit_order_items[order_id],blinkit_order_items[unit_price])</f>
        <v>198.15</v>
      </c>
      <c r="J3354" s="3">
        <v>1560.19</v>
      </c>
      <c r="K3354" s="3" t="s">
        <v>12</v>
      </c>
      <c r="L3354" s="3" t="s">
        <v>10</v>
      </c>
      <c r="M3354">
        <v>-4</v>
      </c>
      <c r="N3354" s="8">
        <v>45488.191493055558</v>
      </c>
    </row>
    <row r="3355" spans="1:14" x14ac:dyDescent="0.3">
      <c r="A3355" s="4">
        <v>6159164139</v>
      </c>
      <c r="B3355" s="5">
        <v>35690581</v>
      </c>
      <c r="C3355" t="str">
        <f>_xlfn.XLOOKUP(B3355,blinkit_customers!A:A,blinkit_customers!B:B," ")</f>
        <v>Sachi Jani</v>
      </c>
      <c r="D3355" t="str">
        <f>_xlfn.XLOOKUP(B3355, blinkit_customers!A:A,blinkit_customers!I:I, " ")</f>
        <v>Inactive</v>
      </c>
      <c r="E3355">
        <f>_xlfn.XLOOKUP(A3355,blinkit_order_items[order_id],blinkit_order_items[product_id])</f>
        <v>563740</v>
      </c>
      <c r="F3355" t="str">
        <f>_xlfn.XLOOKUP(E3355,blinkit_products[product_id],blinkit_products[product_name])</f>
        <v>Chips</v>
      </c>
      <c r="G3355" t="str">
        <f>_xlfn.XLOOKUP(E3355,blinkit_products[product_id],blinkit_products[category])</f>
        <v>Snacks &amp; Munchies</v>
      </c>
      <c r="H3355">
        <f>_xlfn.XLOOKUP(A3355,blinkit_order_items[order_id],blinkit_order_items[quantity])</f>
        <v>1</v>
      </c>
      <c r="I3355">
        <f>_xlfn.XLOOKUP(A3355,blinkit_order_items[order_id],blinkit_order_items[unit_price])</f>
        <v>96.33</v>
      </c>
      <c r="J3355" s="5">
        <v>3195.45</v>
      </c>
      <c r="K3355" s="5" t="s">
        <v>13</v>
      </c>
      <c r="L3355" s="5" t="s">
        <v>10</v>
      </c>
      <c r="M3355">
        <v>5</v>
      </c>
      <c r="N3355" s="9">
        <v>45388.255543981482</v>
      </c>
    </row>
    <row r="3356" spans="1:14" x14ac:dyDescent="0.3">
      <c r="A3356" s="2">
        <v>8029863164</v>
      </c>
      <c r="B3356" s="3">
        <v>50652909</v>
      </c>
      <c r="C3356" t="str">
        <f>_xlfn.XLOOKUP(B3356,blinkit_customers!A:A,blinkit_customers!B:B," ")</f>
        <v>Meera Jain</v>
      </c>
      <c r="D3356" t="str">
        <f>_xlfn.XLOOKUP(B3356, blinkit_customers!A:A,blinkit_customers!I:I, " ")</f>
        <v>Regular</v>
      </c>
      <c r="E3356">
        <f>_xlfn.XLOOKUP(A3356,blinkit_order_items[order_id],blinkit_order_items[product_id])</f>
        <v>376447</v>
      </c>
      <c r="F3356" t="str">
        <f>_xlfn.XLOOKUP(E3356,blinkit_products[product_id],blinkit_products[product_name])</f>
        <v>Butter</v>
      </c>
      <c r="G3356" t="str">
        <f>_xlfn.XLOOKUP(E3356,blinkit_products[product_id],blinkit_products[category])</f>
        <v>Dairy &amp; Breakfast</v>
      </c>
      <c r="H3356">
        <f>_xlfn.XLOOKUP(A3356,blinkit_order_items[order_id],blinkit_order_items[quantity])</f>
        <v>3</v>
      </c>
      <c r="I3356">
        <f>_xlfn.XLOOKUP(A3356,blinkit_order_items[order_id],blinkit_order_items[unit_price])</f>
        <v>724.84</v>
      </c>
      <c r="J3356" s="3">
        <v>2232.88</v>
      </c>
      <c r="K3356" s="3" t="s">
        <v>11</v>
      </c>
      <c r="L3356" s="3" t="s">
        <v>10</v>
      </c>
      <c r="M3356">
        <v>-2</v>
      </c>
      <c r="N3356" s="8">
        <v>45221.669050925928</v>
      </c>
    </row>
    <row r="3357" spans="1:14" x14ac:dyDescent="0.3">
      <c r="A3357" s="4">
        <v>9387824629</v>
      </c>
      <c r="B3357" s="5">
        <v>96989204</v>
      </c>
      <c r="C3357" t="str">
        <f>_xlfn.XLOOKUP(B3357,blinkit_customers!A:A,blinkit_customers!B:B," ")</f>
        <v>Nimrat Kalita</v>
      </c>
      <c r="D3357" t="str">
        <f>_xlfn.XLOOKUP(B3357, blinkit_customers!A:A,blinkit_customers!I:I, " ")</f>
        <v>Regular</v>
      </c>
      <c r="E3357">
        <f>_xlfn.XLOOKUP(A3357,blinkit_order_items[order_id],blinkit_order_items[product_id])</f>
        <v>367391</v>
      </c>
      <c r="F3357" t="str">
        <f>_xlfn.XLOOKUP(E3357,blinkit_products[product_id],blinkit_products[product_name])</f>
        <v>Baby Wipes</v>
      </c>
      <c r="G3357" t="str">
        <f>_xlfn.XLOOKUP(E3357,blinkit_products[product_id],blinkit_products[category])</f>
        <v>Baby Care</v>
      </c>
      <c r="H3357">
        <f>_xlfn.XLOOKUP(A3357,blinkit_order_items[order_id],blinkit_order_items[quantity])</f>
        <v>3</v>
      </c>
      <c r="I3357">
        <f>_xlfn.XLOOKUP(A3357,blinkit_order_items[order_id],blinkit_order_items[unit_price])</f>
        <v>939.55</v>
      </c>
      <c r="J3357" s="5">
        <v>237.62</v>
      </c>
      <c r="K3357" s="5" t="s">
        <v>12</v>
      </c>
      <c r="L3357" s="5" t="s">
        <v>16</v>
      </c>
      <c r="M3357">
        <v>17</v>
      </c>
      <c r="N3357" s="9">
        <v>45290.761284722219</v>
      </c>
    </row>
    <row r="3358" spans="1:14" x14ac:dyDescent="0.3">
      <c r="A3358" s="2">
        <v>3289836195</v>
      </c>
      <c r="B3358" s="3">
        <v>18082040</v>
      </c>
      <c r="C3358" t="str">
        <f>_xlfn.XLOOKUP(B3358,blinkit_customers!A:A,blinkit_customers!B:B," ")</f>
        <v>Jonathan Bir</v>
      </c>
      <c r="D3358" t="str">
        <f>_xlfn.XLOOKUP(B3358, blinkit_customers!A:A,blinkit_customers!I:I, " ")</f>
        <v>Regular</v>
      </c>
      <c r="E3358">
        <f>_xlfn.XLOOKUP(A3358,blinkit_order_items[order_id],blinkit_order_items[product_id])</f>
        <v>942001</v>
      </c>
      <c r="F3358" t="str">
        <f>_xlfn.XLOOKUP(E3358,blinkit_products[product_id],blinkit_products[product_name])</f>
        <v>Cat Food</v>
      </c>
      <c r="G3358" t="str">
        <f>_xlfn.XLOOKUP(E3358,blinkit_products[product_id],blinkit_products[category])</f>
        <v>Pet Care</v>
      </c>
      <c r="H3358">
        <f>_xlfn.XLOOKUP(A3358,blinkit_order_items[order_id],blinkit_order_items[quantity])</f>
        <v>2</v>
      </c>
      <c r="I3358">
        <f>_xlfn.XLOOKUP(A3358,blinkit_order_items[order_id],blinkit_order_items[unit_price])</f>
        <v>671.55</v>
      </c>
      <c r="J3358" s="3">
        <v>704.19</v>
      </c>
      <c r="K3358" s="3" t="s">
        <v>15</v>
      </c>
      <c r="L3358" s="3" t="s">
        <v>16</v>
      </c>
      <c r="M3358">
        <v>22</v>
      </c>
      <c r="N3358" s="8">
        <v>45441.108506944445</v>
      </c>
    </row>
    <row r="3359" spans="1:14" x14ac:dyDescent="0.3">
      <c r="A3359" s="4">
        <v>5001931575</v>
      </c>
      <c r="B3359" s="5">
        <v>23380116</v>
      </c>
      <c r="C3359" t="str">
        <f>_xlfn.XLOOKUP(B3359,blinkit_customers!A:A,blinkit_customers!B:B," ")</f>
        <v>Neelima Mody</v>
      </c>
      <c r="D3359" t="str">
        <f>_xlfn.XLOOKUP(B3359, blinkit_customers!A:A,blinkit_customers!I:I, " ")</f>
        <v>New</v>
      </c>
      <c r="E3359">
        <f>_xlfn.XLOOKUP(A3359,blinkit_order_items[order_id],blinkit_order_items[product_id])</f>
        <v>449106</v>
      </c>
      <c r="F3359" t="str">
        <f>_xlfn.XLOOKUP(E3359,blinkit_products[product_id],blinkit_products[product_name])</f>
        <v>Soap</v>
      </c>
      <c r="G3359" t="str">
        <f>_xlfn.XLOOKUP(E3359,blinkit_products[product_id],blinkit_products[category])</f>
        <v>Personal Care</v>
      </c>
      <c r="H3359">
        <f>_xlfn.XLOOKUP(A3359,blinkit_order_items[order_id],blinkit_order_items[quantity])</f>
        <v>1</v>
      </c>
      <c r="I3359">
        <f>_xlfn.XLOOKUP(A3359,blinkit_order_items[order_id],blinkit_order_items[unit_price])</f>
        <v>48.55</v>
      </c>
      <c r="J3359" s="5">
        <v>2224.46</v>
      </c>
      <c r="K3359" s="5" t="s">
        <v>11</v>
      </c>
      <c r="L3359" s="5" t="s">
        <v>16</v>
      </c>
      <c r="M3359">
        <v>19</v>
      </c>
      <c r="N3359" s="9">
        <v>45593.835243055553</v>
      </c>
    </row>
    <row r="3360" spans="1:14" x14ac:dyDescent="0.3">
      <c r="A3360" s="2">
        <v>7258292820</v>
      </c>
      <c r="B3360" s="3">
        <v>20689141</v>
      </c>
      <c r="C3360" t="str">
        <f>_xlfn.XLOOKUP(B3360,blinkit_customers!A:A,blinkit_customers!B:B," ")</f>
        <v>Maya Yohannan</v>
      </c>
      <c r="D3360" t="str">
        <f>_xlfn.XLOOKUP(B3360, blinkit_customers!A:A,blinkit_customers!I:I, " ")</f>
        <v>Premium</v>
      </c>
      <c r="E3360">
        <f>_xlfn.XLOOKUP(A3360,blinkit_order_items[order_id],blinkit_order_items[product_id])</f>
        <v>540618</v>
      </c>
      <c r="F3360" t="str">
        <f>_xlfn.XLOOKUP(E3360,blinkit_products[product_id],blinkit_products[product_name])</f>
        <v>Popcorn</v>
      </c>
      <c r="G3360" t="str">
        <f>_xlfn.XLOOKUP(E3360,blinkit_products[product_id],blinkit_products[category])</f>
        <v>Snacks &amp; Munchies</v>
      </c>
      <c r="H3360">
        <f>_xlfn.XLOOKUP(A3360,blinkit_order_items[order_id],blinkit_order_items[quantity])</f>
        <v>2</v>
      </c>
      <c r="I3360">
        <f>_xlfn.XLOOKUP(A3360,blinkit_order_items[order_id],blinkit_order_items[unit_price])</f>
        <v>317.05</v>
      </c>
      <c r="J3360" s="3">
        <v>3920.14</v>
      </c>
      <c r="K3360" s="3" t="s">
        <v>13</v>
      </c>
      <c r="L3360" s="3" t="s">
        <v>16</v>
      </c>
      <c r="M3360">
        <v>25</v>
      </c>
      <c r="N3360" s="8">
        <v>45151.922071759262</v>
      </c>
    </row>
    <row r="3361" spans="1:14" x14ac:dyDescent="0.3">
      <c r="A3361" s="4">
        <v>4924862857</v>
      </c>
      <c r="B3361" s="5">
        <v>65294340</v>
      </c>
      <c r="C3361" t="str">
        <f>_xlfn.XLOOKUP(B3361,blinkit_customers!A:A,blinkit_customers!B:B," ")</f>
        <v>Jasmit Kota</v>
      </c>
      <c r="D3361" t="str">
        <f>_xlfn.XLOOKUP(B3361, blinkit_customers!A:A,blinkit_customers!I:I, " ")</f>
        <v>New</v>
      </c>
      <c r="E3361">
        <f>_xlfn.XLOOKUP(A3361,blinkit_order_items[order_id],blinkit_order_items[product_id])</f>
        <v>961614</v>
      </c>
      <c r="F3361" t="str">
        <f>_xlfn.XLOOKUP(E3361,blinkit_products[product_id],blinkit_products[product_name])</f>
        <v>Chocolates</v>
      </c>
      <c r="G3361" t="str">
        <f>_xlfn.XLOOKUP(E3361,blinkit_products[product_id],blinkit_products[category])</f>
        <v>Snacks &amp; Munchies</v>
      </c>
      <c r="H3361">
        <f>_xlfn.XLOOKUP(A3361,blinkit_order_items[order_id],blinkit_order_items[quantity])</f>
        <v>2</v>
      </c>
      <c r="I3361">
        <f>_xlfn.XLOOKUP(A3361,blinkit_order_items[order_id],blinkit_order_items[unit_price])</f>
        <v>227.22</v>
      </c>
      <c r="J3361" s="5">
        <v>4418.8</v>
      </c>
      <c r="K3361" s="5" t="s">
        <v>13</v>
      </c>
      <c r="L3361" s="5" t="s">
        <v>14</v>
      </c>
      <c r="M3361">
        <v>15</v>
      </c>
      <c r="N3361" s="9">
        <v>45146.708819444444</v>
      </c>
    </row>
    <row r="3362" spans="1:14" x14ac:dyDescent="0.3">
      <c r="A3362" s="2">
        <v>8666314034</v>
      </c>
      <c r="B3362" s="3">
        <v>21697638</v>
      </c>
      <c r="C3362" t="str">
        <f>_xlfn.XLOOKUP(B3362,blinkit_customers!A:A,blinkit_customers!B:B," ")</f>
        <v>Hredhaan Bhagat</v>
      </c>
      <c r="D3362" t="str">
        <f>_xlfn.XLOOKUP(B3362, blinkit_customers!A:A,blinkit_customers!I:I, " ")</f>
        <v>New</v>
      </c>
      <c r="E3362">
        <f>_xlfn.XLOOKUP(A3362,blinkit_order_items[order_id],blinkit_order_items[product_id])</f>
        <v>962591</v>
      </c>
      <c r="F3362" t="str">
        <f>_xlfn.XLOOKUP(E3362,blinkit_products[product_id],blinkit_products[product_name])</f>
        <v>Orange Juice</v>
      </c>
      <c r="G3362" t="str">
        <f>_xlfn.XLOOKUP(E3362,blinkit_products[product_id],blinkit_products[category])</f>
        <v>Cold Drinks &amp; Juices</v>
      </c>
      <c r="H3362">
        <f>_xlfn.XLOOKUP(A3362,blinkit_order_items[order_id],blinkit_order_items[quantity])</f>
        <v>1</v>
      </c>
      <c r="I3362">
        <f>_xlfn.XLOOKUP(A3362,blinkit_order_items[order_id],blinkit_order_items[unit_price])</f>
        <v>130.01</v>
      </c>
      <c r="J3362" s="3">
        <v>951.9</v>
      </c>
      <c r="K3362" s="3" t="s">
        <v>15</v>
      </c>
      <c r="L3362" s="3" t="s">
        <v>10</v>
      </c>
      <c r="M3362">
        <v>3</v>
      </c>
      <c r="N3362" s="8">
        <v>45037.791446759256</v>
      </c>
    </row>
    <row r="3363" spans="1:14" x14ac:dyDescent="0.3">
      <c r="A3363" s="4">
        <v>6775326324</v>
      </c>
      <c r="B3363" s="5">
        <v>16379942</v>
      </c>
      <c r="C3363" t="str">
        <f>_xlfn.XLOOKUP(B3363,blinkit_customers!A:A,blinkit_customers!B:B," ")</f>
        <v>Harshil Kuruvilla</v>
      </c>
      <c r="D3363" t="str">
        <f>_xlfn.XLOOKUP(B3363, blinkit_customers!A:A,blinkit_customers!I:I, " ")</f>
        <v>Inactive</v>
      </c>
      <c r="E3363">
        <f>_xlfn.XLOOKUP(A3363,blinkit_order_items[order_id],blinkit_order_items[product_id])</f>
        <v>592784</v>
      </c>
      <c r="F3363" t="str">
        <f>_xlfn.XLOOKUP(E3363,blinkit_products[product_id],blinkit_products[product_name])</f>
        <v>Biscuits</v>
      </c>
      <c r="G3363" t="str">
        <f>_xlfn.XLOOKUP(E3363,blinkit_products[product_id],blinkit_products[category])</f>
        <v>Snacks &amp; Munchies</v>
      </c>
      <c r="H3363">
        <f>_xlfn.XLOOKUP(A3363,blinkit_order_items[order_id],blinkit_order_items[quantity])</f>
        <v>3</v>
      </c>
      <c r="I3363">
        <f>_xlfn.XLOOKUP(A3363,blinkit_order_items[order_id],blinkit_order_items[unit_price])</f>
        <v>280.35000000000002</v>
      </c>
      <c r="J3363" s="5">
        <v>1830.15</v>
      </c>
      <c r="K3363" s="5" t="s">
        <v>15</v>
      </c>
      <c r="L3363" s="5" t="s">
        <v>14</v>
      </c>
      <c r="M3363">
        <v>8</v>
      </c>
      <c r="N3363" s="9">
        <v>45094.07880787037</v>
      </c>
    </row>
    <row r="3364" spans="1:14" x14ac:dyDescent="0.3">
      <c r="A3364" s="2">
        <v>6092636899</v>
      </c>
      <c r="B3364" s="3">
        <v>53025962</v>
      </c>
      <c r="C3364" t="str">
        <f>_xlfn.XLOOKUP(B3364,blinkit_customers!A:A,blinkit_customers!B:B," ")</f>
        <v>Sai Mandal</v>
      </c>
      <c r="D3364" t="str">
        <f>_xlfn.XLOOKUP(B3364, blinkit_customers!A:A,blinkit_customers!I:I, " ")</f>
        <v>Premium</v>
      </c>
      <c r="E3364">
        <f>_xlfn.XLOOKUP(A3364,blinkit_order_items[order_id],blinkit_order_items[product_id])</f>
        <v>739534</v>
      </c>
      <c r="F3364" t="str">
        <f>_xlfn.XLOOKUP(E3364,blinkit_products[product_id],blinkit_products[product_name])</f>
        <v>Toilet Cleaner</v>
      </c>
      <c r="G3364" t="str">
        <f>_xlfn.XLOOKUP(E3364,blinkit_products[product_id],blinkit_products[category])</f>
        <v>Household Care</v>
      </c>
      <c r="H3364">
        <f>_xlfn.XLOOKUP(A3364,blinkit_order_items[order_id],blinkit_order_items[quantity])</f>
        <v>2</v>
      </c>
      <c r="I3364">
        <f>_xlfn.XLOOKUP(A3364,blinkit_order_items[order_id],blinkit_order_items[unit_price])</f>
        <v>994.56</v>
      </c>
      <c r="J3364" s="3">
        <v>237.62</v>
      </c>
      <c r="K3364" s="3" t="s">
        <v>15</v>
      </c>
      <c r="L3364" s="3" t="s">
        <v>10</v>
      </c>
      <c r="M3364">
        <v>1</v>
      </c>
      <c r="N3364" s="8">
        <v>45591.085173611114</v>
      </c>
    </row>
    <row r="3365" spans="1:14" x14ac:dyDescent="0.3">
      <c r="A3365" s="4">
        <v>4115558056</v>
      </c>
      <c r="B3365" s="5">
        <v>98088303</v>
      </c>
      <c r="C3365" t="str">
        <f>_xlfn.XLOOKUP(B3365,blinkit_customers!A:A,blinkit_customers!B:B," ")</f>
        <v>Neel Palan</v>
      </c>
      <c r="D3365" t="str">
        <f>_xlfn.XLOOKUP(B3365, blinkit_customers!A:A,blinkit_customers!I:I, " ")</f>
        <v>New</v>
      </c>
      <c r="E3365">
        <f>_xlfn.XLOOKUP(A3365,blinkit_order_items[order_id],blinkit_order_items[product_id])</f>
        <v>39154</v>
      </c>
      <c r="F3365" t="str">
        <f>_xlfn.XLOOKUP(E3365,blinkit_products[product_id],blinkit_products[product_name])</f>
        <v>Mangoes</v>
      </c>
      <c r="G3365" t="str">
        <f>_xlfn.XLOOKUP(E3365,blinkit_products[product_id],blinkit_products[category])</f>
        <v>Fruits &amp; Vegetables</v>
      </c>
      <c r="H3365">
        <f>_xlfn.XLOOKUP(A3365,blinkit_order_items[order_id],blinkit_order_items[quantity])</f>
        <v>2</v>
      </c>
      <c r="I3365">
        <f>_xlfn.XLOOKUP(A3365,blinkit_order_items[order_id],blinkit_order_items[unit_price])</f>
        <v>946.86</v>
      </c>
      <c r="J3365" s="5">
        <v>1720.72</v>
      </c>
      <c r="K3365" s="5" t="s">
        <v>13</v>
      </c>
      <c r="L3365" s="5" t="s">
        <v>10</v>
      </c>
      <c r="M3365">
        <v>0</v>
      </c>
      <c r="N3365" s="9">
        <v>45399.110335648147</v>
      </c>
    </row>
    <row r="3366" spans="1:14" x14ac:dyDescent="0.3">
      <c r="A3366" s="2">
        <v>2352136184</v>
      </c>
      <c r="B3366" s="3">
        <v>75289676</v>
      </c>
      <c r="C3366" t="str">
        <f>_xlfn.XLOOKUP(B3366,blinkit_customers!A:A,blinkit_customers!B:B," ")</f>
        <v>Yashica Borra</v>
      </c>
      <c r="D3366" t="str">
        <f>_xlfn.XLOOKUP(B3366, blinkit_customers!A:A,blinkit_customers!I:I, " ")</f>
        <v>Inactive</v>
      </c>
      <c r="E3366">
        <f>_xlfn.XLOOKUP(A3366,blinkit_order_items[order_id],blinkit_order_items[product_id])</f>
        <v>328457</v>
      </c>
      <c r="F3366" t="str">
        <f>_xlfn.XLOOKUP(E3366,blinkit_products[product_id],blinkit_products[product_name])</f>
        <v>Mango Drink</v>
      </c>
      <c r="G3366" t="str">
        <f>_xlfn.XLOOKUP(E3366,blinkit_products[product_id],blinkit_products[category])</f>
        <v>Cold Drinks &amp; Juices</v>
      </c>
      <c r="H3366">
        <f>_xlfn.XLOOKUP(A3366,blinkit_order_items[order_id],blinkit_order_items[quantity])</f>
        <v>1</v>
      </c>
      <c r="I3366">
        <f>_xlfn.XLOOKUP(A3366,blinkit_order_items[order_id],blinkit_order_items[unit_price])</f>
        <v>858.57</v>
      </c>
      <c r="J3366" s="3">
        <v>3271.34</v>
      </c>
      <c r="K3366" s="3" t="s">
        <v>15</v>
      </c>
      <c r="L3366" s="3" t="s">
        <v>16</v>
      </c>
      <c r="M3366">
        <v>24</v>
      </c>
      <c r="N3366" s="8">
        <v>45251.91673611111</v>
      </c>
    </row>
    <row r="3367" spans="1:14" x14ac:dyDescent="0.3">
      <c r="A3367" s="4">
        <v>1706445141</v>
      </c>
      <c r="B3367" s="5">
        <v>93370787</v>
      </c>
      <c r="C3367" t="str">
        <f>_xlfn.XLOOKUP(B3367,blinkit_customers!A:A,blinkit_customers!B:B," ")</f>
        <v>Oni Sahota</v>
      </c>
      <c r="D3367" t="str">
        <f>_xlfn.XLOOKUP(B3367, blinkit_customers!A:A,blinkit_customers!I:I, " ")</f>
        <v>New</v>
      </c>
      <c r="E3367">
        <f>_xlfn.XLOOKUP(A3367,blinkit_order_items[order_id],blinkit_order_items[product_id])</f>
        <v>146840</v>
      </c>
      <c r="F3367" t="str">
        <f>_xlfn.XLOOKUP(E3367,blinkit_products[product_id],blinkit_products[product_name])</f>
        <v>Bread</v>
      </c>
      <c r="G3367" t="str">
        <f>_xlfn.XLOOKUP(E3367,blinkit_products[product_id],blinkit_products[category])</f>
        <v>Dairy &amp; Breakfast</v>
      </c>
      <c r="H3367">
        <f>_xlfn.XLOOKUP(A3367,blinkit_order_items[order_id],blinkit_order_items[quantity])</f>
        <v>1</v>
      </c>
      <c r="I3367">
        <f>_xlfn.XLOOKUP(A3367,blinkit_order_items[order_id],blinkit_order_items[unit_price])</f>
        <v>786.85</v>
      </c>
      <c r="J3367" s="5">
        <v>1856.94</v>
      </c>
      <c r="K3367" s="5" t="s">
        <v>12</v>
      </c>
      <c r="L3367" s="5" t="s">
        <v>14</v>
      </c>
      <c r="M3367">
        <v>9</v>
      </c>
      <c r="N3367" s="9">
        <v>45362.792569444442</v>
      </c>
    </row>
    <row r="3368" spans="1:14" x14ac:dyDescent="0.3">
      <c r="A3368" s="2">
        <v>9000165912</v>
      </c>
      <c r="B3368" s="3">
        <v>65895091</v>
      </c>
      <c r="C3368" t="str">
        <f>_xlfn.XLOOKUP(B3368,blinkit_customers!A:A,blinkit_customers!B:B," ")</f>
        <v>Chaitaly Shere</v>
      </c>
      <c r="D3368" t="str">
        <f>_xlfn.XLOOKUP(B3368, blinkit_customers!A:A,blinkit_customers!I:I, " ")</f>
        <v>Inactive</v>
      </c>
      <c r="E3368">
        <f>_xlfn.XLOOKUP(A3368,blinkit_order_items[order_id],blinkit_order_items[product_id])</f>
        <v>60619</v>
      </c>
      <c r="F3368" t="str">
        <f>_xlfn.XLOOKUP(E3368,blinkit_products[product_id],blinkit_products[product_name])</f>
        <v>Iced Tea</v>
      </c>
      <c r="G3368" t="str">
        <f>_xlfn.XLOOKUP(E3368,blinkit_products[product_id],blinkit_products[category])</f>
        <v>Cold Drinks &amp; Juices</v>
      </c>
      <c r="H3368">
        <f>_xlfn.XLOOKUP(A3368,blinkit_order_items[order_id],blinkit_order_items[quantity])</f>
        <v>2</v>
      </c>
      <c r="I3368">
        <f>_xlfn.XLOOKUP(A3368,blinkit_order_items[order_id],blinkit_order_items[unit_price])</f>
        <v>726.41</v>
      </c>
      <c r="J3368" s="3">
        <v>2821.61</v>
      </c>
      <c r="K3368" s="3" t="s">
        <v>11</v>
      </c>
      <c r="L3368" s="3" t="s">
        <v>16</v>
      </c>
      <c r="M3368">
        <v>23</v>
      </c>
      <c r="N3368" s="8">
        <v>45158.343564814815</v>
      </c>
    </row>
    <row r="3369" spans="1:14" x14ac:dyDescent="0.3">
      <c r="A3369" s="4">
        <v>7457305850</v>
      </c>
      <c r="B3369" s="5">
        <v>76857266</v>
      </c>
      <c r="C3369" t="str">
        <f>_xlfn.XLOOKUP(B3369,blinkit_customers!A:A,blinkit_customers!B:B," ")</f>
        <v>Liam Nadig</v>
      </c>
      <c r="D3369" t="str">
        <f>_xlfn.XLOOKUP(B3369, blinkit_customers!A:A,blinkit_customers!I:I, " ")</f>
        <v>Premium</v>
      </c>
      <c r="E3369">
        <f>_xlfn.XLOOKUP(A3369,blinkit_order_items[order_id],blinkit_order_items[product_id])</f>
        <v>300159</v>
      </c>
      <c r="F3369" t="str">
        <f>_xlfn.XLOOKUP(E3369,blinkit_products[product_id],blinkit_products[product_name])</f>
        <v>Cola</v>
      </c>
      <c r="G3369" t="str">
        <f>_xlfn.XLOOKUP(E3369,blinkit_products[product_id],blinkit_products[category])</f>
        <v>Cold Drinks &amp; Juices</v>
      </c>
      <c r="H3369">
        <f>_xlfn.XLOOKUP(A3369,blinkit_order_items[order_id],blinkit_order_items[quantity])</f>
        <v>2</v>
      </c>
      <c r="I3369">
        <f>_xlfn.XLOOKUP(A3369,blinkit_order_items[order_id],blinkit_order_items[unit_price])</f>
        <v>44.35</v>
      </c>
      <c r="J3369" s="5">
        <v>3303.03</v>
      </c>
      <c r="K3369" s="5" t="s">
        <v>12</v>
      </c>
      <c r="L3369" s="5" t="s">
        <v>10</v>
      </c>
      <c r="M3369">
        <v>5</v>
      </c>
      <c r="N3369" s="9">
        <v>45268.499942129631</v>
      </c>
    </row>
    <row r="3370" spans="1:14" x14ac:dyDescent="0.3">
      <c r="A3370" s="2">
        <v>9685973820</v>
      </c>
      <c r="B3370" s="3">
        <v>34281470</v>
      </c>
      <c r="C3370" t="str">
        <f>_xlfn.XLOOKUP(B3370,blinkit_customers!A:A,blinkit_customers!B:B," ")</f>
        <v>Yash Johal</v>
      </c>
      <c r="D3370" t="str">
        <f>_xlfn.XLOOKUP(B3370, blinkit_customers!A:A,blinkit_customers!I:I, " ")</f>
        <v>Premium</v>
      </c>
      <c r="E3370">
        <f>_xlfn.XLOOKUP(A3370,blinkit_order_items[order_id],blinkit_order_items[product_id])</f>
        <v>654623</v>
      </c>
      <c r="F3370" t="str">
        <f>_xlfn.XLOOKUP(E3370,blinkit_products[product_id],blinkit_products[product_name])</f>
        <v>Chips</v>
      </c>
      <c r="G3370" t="str">
        <f>_xlfn.XLOOKUP(E3370,blinkit_products[product_id],blinkit_products[category])</f>
        <v>Snacks &amp; Munchies</v>
      </c>
      <c r="H3370">
        <f>_xlfn.XLOOKUP(A3370,blinkit_order_items[order_id],blinkit_order_items[quantity])</f>
        <v>1</v>
      </c>
      <c r="I3370">
        <f>_xlfn.XLOOKUP(A3370,blinkit_order_items[order_id],blinkit_order_items[unit_price])</f>
        <v>422.14</v>
      </c>
      <c r="J3370" s="3">
        <v>536.77</v>
      </c>
      <c r="K3370" s="3" t="s">
        <v>11</v>
      </c>
      <c r="L3370" s="3" t="s">
        <v>14</v>
      </c>
      <c r="M3370">
        <v>12</v>
      </c>
      <c r="N3370" s="8">
        <v>45402.142939814818</v>
      </c>
    </row>
    <row r="3371" spans="1:14" x14ac:dyDescent="0.3">
      <c r="A3371" s="4">
        <v>168067196</v>
      </c>
      <c r="B3371" s="5">
        <v>11071601</v>
      </c>
      <c r="C3371" t="str">
        <f>_xlfn.XLOOKUP(B3371,blinkit_customers!A:A,blinkit_customers!B:B," ")</f>
        <v>Ojas Ahuja</v>
      </c>
      <c r="D3371" t="str">
        <f>_xlfn.XLOOKUP(B3371, blinkit_customers!A:A,blinkit_customers!I:I, " ")</f>
        <v>Inactive</v>
      </c>
      <c r="E3371">
        <f>_xlfn.XLOOKUP(A3371,blinkit_order_items[order_id],blinkit_order_items[product_id])</f>
        <v>563740</v>
      </c>
      <c r="F3371" t="str">
        <f>_xlfn.XLOOKUP(E3371,blinkit_products[product_id],blinkit_products[product_name])</f>
        <v>Chips</v>
      </c>
      <c r="G3371" t="str">
        <f>_xlfn.XLOOKUP(E3371,blinkit_products[product_id],blinkit_products[category])</f>
        <v>Snacks &amp; Munchies</v>
      </c>
      <c r="H3371">
        <f>_xlfn.XLOOKUP(A3371,blinkit_order_items[order_id],blinkit_order_items[quantity])</f>
        <v>1</v>
      </c>
      <c r="I3371">
        <f>_xlfn.XLOOKUP(A3371,blinkit_order_items[order_id],blinkit_order_items[unit_price])</f>
        <v>96.33</v>
      </c>
      <c r="J3371" s="5">
        <v>1398</v>
      </c>
      <c r="K3371" s="5" t="s">
        <v>11</v>
      </c>
      <c r="L3371" s="5" t="s">
        <v>10</v>
      </c>
      <c r="M3371">
        <v>5</v>
      </c>
      <c r="N3371" s="9">
        <v>45489.552916666667</v>
      </c>
    </row>
    <row r="3372" spans="1:14" x14ac:dyDescent="0.3">
      <c r="A3372" s="2">
        <v>6105240201</v>
      </c>
      <c r="B3372" s="3">
        <v>53299455</v>
      </c>
      <c r="C3372" t="str">
        <f>_xlfn.XLOOKUP(B3372,blinkit_customers!A:A,blinkit_customers!B:B," ")</f>
        <v>Rushil Gupta</v>
      </c>
      <c r="D3372" t="str">
        <f>_xlfn.XLOOKUP(B3372, blinkit_customers!A:A,blinkit_customers!I:I, " ")</f>
        <v>Premium</v>
      </c>
      <c r="E3372">
        <f>_xlfn.XLOOKUP(A3372,blinkit_order_items[order_id],blinkit_order_items[product_id])</f>
        <v>432617</v>
      </c>
      <c r="F3372" t="str">
        <f>_xlfn.XLOOKUP(E3372,blinkit_products[product_id],blinkit_products[product_name])</f>
        <v>Baby Wipes</v>
      </c>
      <c r="G3372" t="str">
        <f>_xlfn.XLOOKUP(E3372,blinkit_products[product_id],blinkit_products[category])</f>
        <v>Baby Care</v>
      </c>
      <c r="H3372">
        <f>_xlfn.XLOOKUP(A3372,blinkit_order_items[order_id],blinkit_order_items[quantity])</f>
        <v>3</v>
      </c>
      <c r="I3372">
        <f>_xlfn.XLOOKUP(A3372,blinkit_order_items[order_id],blinkit_order_items[unit_price])</f>
        <v>863.18</v>
      </c>
      <c r="J3372" s="3">
        <v>2915.01</v>
      </c>
      <c r="K3372" s="3" t="s">
        <v>11</v>
      </c>
      <c r="L3372" s="3" t="s">
        <v>14</v>
      </c>
      <c r="M3372">
        <v>8</v>
      </c>
      <c r="N3372" s="8">
        <v>45434.972592592596</v>
      </c>
    </row>
    <row r="3373" spans="1:14" x14ac:dyDescent="0.3">
      <c r="A3373" s="4">
        <v>1888247163</v>
      </c>
      <c r="B3373" s="5">
        <v>79630614</v>
      </c>
      <c r="C3373" t="str">
        <f>_xlfn.XLOOKUP(B3373,blinkit_customers!A:A,blinkit_customers!B:B," ")</f>
        <v>Nikita Misra</v>
      </c>
      <c r="D3373" t="str">
        <f>_xlfn.XLOOKUP(B3373, blinkit_customers!A:A,blinkit_customers!I:I, " ")</f>
        <v>Regular</v>
      </c>
      <c r="E3373">
        <f>_xlfn.XLOOKUP(A3373,blinkit_order_items[order_id],blinkit_order_items[product_id])</f>
        <v>709916</v>
      </c>
      <c r="F3373" t="str">
        <f>_xlfn.XLOOKUP(E3373,blinkit_products[product_id],blinkit_products[product_name])</f>
        <v>Detergent</v>
      </c>
      <c r="G3373" t="str">
        <f>_xlfn.XLOOKUP(E3373,blinkit_products[product_id],blinkit_products[category])</f>
        <v>Household Care</v>
      </c>
      <c r="H3373">
        <f>_xlfn.XLOOKUP(A3373,blinkit_order_items[order_id],blinkit_order_items[quantity])</f>
        <v>2</v>
      </c>
      <c r="I3373">
        <f>_xlfn.XLOOKUP(A3373,blinkit_order_items[order_id],blinkit_order_items[unit_price])</f>
        <v>33.76</v>
      </c>
      <c r="J3373" s="5">
        <v>48.55</v>
      </c>
      <c r="K3373" s="5" t="s">
        <v>12</v>
      </c>
      <c r="L3373" s="5" t="s">
        <v>10</v>
      </c>
      <c r="M3373">
        <v>-1</v>
      </c>
      <c r="N3373" s="9">
        <v>45331.483263888891</v>
      </c>
    </row>
    <row r="3374" spans="1:14" x14ac:dyDescent="0.3">
      <c r="A3374" s="2">
        <v>7145162326</v>
      </c>
      <c r="B3374" s="3">
        <v>35459748</v>
      </c>
      <c r="C3374" t="str">
        <f>_xlfn.XLOOKUP(B3374,blinkit_customers!A:A,blinkit_customers!B:B," ")</f>
        <v>Ekbal Dasgupta</v>
      </c>
      <c r="D3374" t="str">
        <f>_xlfn.XLOOKUP(B3374, blinkit_customers!A:A,blinkit_customers!I:I, " ")</f>
        <v>Inactive</v>
      </c>
      <c r="E3374">
        <f>_xlfn.XLOOKUP(A3374,blinkit_order_items[order_id],blinkit_order_items[product_id])</f>
        <v>859361</v>
      </c>
      <c r="F3374" t="str">
        <f>_xlfn.XLOOKUP(E3374,blinkit_products[product_id],blinkit_products[product_name])</f>
        <v>Shampoo</v>
      </c>
      <c r="G3374" t="str">
        <f>_xlfn.XLOOKUP(E3374,blinkit_products[product_id],blinkit_products[category])</f>
        <v>Personal Care</v>
      </c>
      <c r="H3374">
        <f>_xlfn.XLOOKUP(A3374,blinkit_order_items[order_id],blinkit_order_items[quantity])</f>
        <v>3</v>
      </c>
      <c r="I3374">
        <f>_xlfn.XLOOKUP(A3374,blinkit_order_items[order_id],blinkit_order_items[unit_price])</f>
        <v>432.39</v>
      </c>
      <c r="J3374" s="3">
        <v>1507.31</v>
      </c>
      <c r="K3374" s="3" t="s">
        <v>13</v>
      </c>
      <c r="L3374" s="3" t="s">
        <v>14</v>
      </c>
      <c r="M3374">
        <v>10</v>
      </c>
      <c r="N3374" s="8">
        <v>45100.937476851854</v>
      </c>
    </row>
    <row r="3375" spans="1:14" x14ac:dyDescent="0.3">
      <c r="A3375" s="4">
        <v>7611231659</v>
      </c>
      <c r="B3375" s="5">
        <v>78841932</v>
      </c>
      <c r="C3375" t="str">
        <f>_xlfn.XLOOKUP(B3375,blinkit_customers!A:A,blinkit_customers!B:B," ")</f>
        <v>Bhavani Rai</v>
      </c>
      <c r="D3375" t="str">
        <f>_xlfn.XLOOKUP(B3375, blinkit_customers!A:A,blinkit_customers!I:I, " ")</f>
        <v>Inactive</v>
      </c>
      <c r="E3375">
        <f>_xlfn.XLOOKUP(A3375,blinkit_order_items[order_id],blinkit_order_items[product_id])</f>
        <v>272170</v>
      </c>
      <c r="F3375" t="str">
        <f>_xlfn.XLOOKUP(E3375,blinkit_products[product_id],blinkit_products[product_name])</f>
        <v>Ice Cream</v>
      </c>
      <c r="G3375" t="str">
        <f>_xlfn.XLOOKUP(E3375,blinkit_products[product_id],blinkit_products[category])</f>
        <v>Instant &amp; Frozen Food</v>
      </c>
      <c r="H3375">
        <f>_xlfn.XLOOKUP(A3375,blinkit_order_items[order_id],blinkit_order_items[quantity])</f>
        <v>2</v>
      </c>
      <c r="I3375">
        <f>_xlfn.XLOOKUP(A3375,blinkit_order_items[order_id],blinkit_order_items[unit_price])</f>
        <v>140.80000000000001</v>
      </c>
      <c r="J3375" s="5">
        <v>1641.37</v>
      </c>
      <c r="K3375" s="5" t="s">
        <v>13</v>
      </c>
      <c r="L3375" s="5" t="s">
        <v>16</v>
      </c>
      <c r="M3375">
        <v>25</v>
      </c>
      <c r="N3375" s="9">
        <v>45191.503599537034</v>
      </c>
    </row>
    <row r="3376" spans="1:14" x14ac:dyDescent="0.3">
      <c r="A3376" s="2">
        <v>4508784747</v>
      </c>
      <c r="B3376" s="3">
        <v>3483295</v>
      </c>
      <c r="C3376" t="str">
        <f>_xlfn.XLOOKUP(B3376,blinkit_customers!A:A,blinkit_customers!B:B," ")</f>
        <v>Maya Nath</v>
      </c>
      <c r="D3376" t="str">
        <f>_xlfn.XLOOKUP(B3376, blinkit_customers!A:A,blinkit_customers!I:I, " ")</f>
        <v>Inactive</v>
      </c>
      <c r="E3376">
        <f>_xlfn.XLOOKUP(A3376,blinkit_order_items[order_id],blinkit_order_items[product_id])</f>
        <v>120385</v>
      </c>
      <c r="F3376" t="str">
        <f>_xlfn.XLOOKUP(E3376,blinkit_products[product_id],blinkit_products[product_name])</f>
        <v>Pet Treats</v>
      </c>
      <c r="G3376" t="str">
        <f>_xlfn.XLOOKUP(E3376,blinkit_products[product_id],blinkit_products[category])</f>
        <v>Pet Care</v>
      </c>
      <c r="H3376">
        <f>_xlfn.XLOOKUP(A3376,blinkit_order_items[order_id],blinkit_order_items[quantity])</f>
        <v>3</v>
      </c>
      <c r="I3376">
        <f>_xlfn.XLOOKUP(A3376,blinkit_order_items[order_id],blinkit_order_items[unit_price])</f>
        <v>597.91</v>
      </c>
      <c r="J3376" s="3">
        <v>1596.72</v>
      </c>
      <c r="K3376" s="3" t="s">
        <v>15</v>
      </c>
      <c r="L3376" s="3" t="s">
        <v>14</v>
      </c>
      <c r="M3376">
        <v>12</v>
      </c>
      <c r="N3376" s="8">
        <v>45362.071944444448</v>
      </c>
    </row>
    <row r="3377" spans="1:14" x14ac:dyDescent="0.3">
      <c r="A3377" s="4">
        <v>2567590825</v>
      </c>
      <c r="B3377" s="5">
        <v>13604883</v>
      </c>
      <c r="C3377" t="str">
        <f>_xlfn.XLOOKUP(B3377,blinkit_customers!A:A,blinkit_customers!B:B," ")</f>
        <v>Siddharth Kata</v>
      </c>
      <c r="D3377" t="str">
        <f>_xlfn.XLOOKUP(B3377, blinkit_customers!A:A,blinkit_customers!I:I, " ")</f>
        <v>Premium</v>
      </c>
      <c r="E3377">
        <f>_xlfn.XLOOKUP(A3377,blinkit_order_items[order_id],blinkit_order_items[product_id])</f>
        <v>112390</v>
      </c>
      <c r="F3377" t="str">
        <f>_xlfn.XLOOKUP(E3377,blinkit_products[product_id],blinkit_products[product_name])</f>
        <v>Toothpaste</v>
      </c>
      <c r="G3377" t="str">
        <f>_xlfn.XLOOKUP(E3377,blinkit_products[product_id],blinkit_products[category])</f>
        <v>Personal Care</v>
      </c>
      <c r="H3377">
        <f>_xlfn.XLOOKUP(A3377,blinkit_order_items[order_id],blinkit_order_items[quantity])</f>
        <v>1</v>
      </c>
      <c r="I3377">
        <f>_xlfn.XLOOKUP(A3377,blinkit_order_items[order_id],blinkit_order_items[unit_price])</f>
        <v>877.98</v>
      </c>
      <c r="J3377" s="5">
        <v>48.55</v>
      </c>
      <c r="K3377" s="5" t="s">
        <v>12</v>
      </c>
      <c r="L3377" s="5" t="s">
        <v>10</v>
      </c>
      <c r="M3377">
        <v>0</v>
      </c>
      <c r="N3377" s="9">
        <v>45209.837337962963</v>
      </c>
    </row>
    <row r="3378" spans="1:14" x14ac:dyDescent="0.3">
      <c r="A3378" s="2">
        <v>9255982861</v>
      </c>
      <c r="B3378" s="3">
        <v>83867512</v>
      </c>
      <c r="C3378" t="str">
        <f>_xlfn.XLOOKUP(B3378,blinkit_customers!A:A,blinkit_customers!B:B," ")</f>
        <v>Aarush Samra</v>
      </c>
      <c r="D3378" t="str">
        <f>_xlfn.XLOOKUP(B3378, blinkit_customers!A:A,blinkit_customers!I:I, " ")</f>
        <v>Inactive</v>
      </c>
      <c r="E3378">
        <f>_xlfn.XLOOKUP(A3378,blinkit_order_items[order_id],blinkit_order_items[product_id])</f>
        <v>540618</v>
      </c>
      <c r="F3378" t="str">
        <f>_xlfn.XLOOKUP(E3378,blinkit_products[product_id],blinkit_products[product_name])</f>
        <v>Popcorn</v>
      </c>
      <c r="G3378" t="str">
        <f>_xlfn.XLOOKUP(E3378,blinkit_products[product_id],blinkit_products[category])</f>
        <v>Snacks &amp; Munchies</v>
      </c>
      <c r="H3378">
        <f>_xlfn.XLOOKUP(A3378,blinkit_order_items[order_id],blinkit_order_items[quantity])</f>
        <v>3</v>
      </c>
      <c r="I3378">
        <f>_xlfn.XLOOKUP(A3378,blinkit_order_items[order_id],blinkit_order_items[unit_price])</f>
        <v>317.05</v>
      </c>
      <c r="J3378" s="3">
        <v>2748.87</v>
      </c>
      <c r="K3378" s="3" t="s">
        <v>15</v>
      </c>
      <c r="L3378" s="3" t="s">
        <v>10</v>
      </c>
      <c r="M3378">
        <v>5</v>
      </c>
      <c r="N3378" s="8">
        <v>45582.210312499999</v>
      </c>
    </row>
    <row r="3379" spans="1:14" x14ac:dyDescent="0.3">
      <c r="A3379" s="4">
        <v>4102063254</v>
      </c>
      <c r="B3379" s="5">
        <v>86067293</v>
      </c>
      <c r="C3379" t="str">
        <f>_xlfn.XLOOKUP(B3379,blinkit_customers!A:A,blinkit_customers!B:B," ")</f>
        <v>Udarsh Gour</v>
      </c>
      <c r="D3379" t="str">
        <f>_xlfn.XLOOKUP(B3379, blinkit_customers!A:A,blinkit_customers!I:I, " ")</f>
        <v>Inactive</v>
      </c>
      <c r="E3379">
        <f>_xlfn.XLOOKUP(A3379,blinkit_order_items[order_id],blinkit_order_items[product_id])</f>
        <v>525531</v>
      </c>
      <c r="F3379" t="str">
        <f>_xlfn.XLOOKUP(E3379,blinkit_products[product_id],blinkit_products[product_name])</f>
        <v>Dog Food</v>
      </c>
      <c r="G3379" t="str">
        <f>_xlfn.XLOOKUP(E3379,blinkit_products[product_id],blinkit_products[category])</f>
        <v>Pet Care</v>
      </c>
      <c r="H3379">
        <f>_xlfn.XLOOKUP(A3379,blinkit_order_items[order_id],blinkit_order_items[quantity])</f>
        <v>1</v>
      </c>
      <c r="I3379">
        <f>_xlfn.XLOOKUP(A3379,blinkit_order_items[order_id],blinkit_order_items[unit_price])</f>
        <v>831.1</v>
      </c>
      <c r="J3379" s="5">
        <v>482.06</v>
      </c>
      <c r="K3379" s="5" t="s">
        <v>12</v>
      </c>
      <c r="L3379" s="5" t="s">
        <v>16</v>
      </c>
      <c r="M3379">
        <v>22</v>
      </c>
      <c r="N3379" s="9">
        <v>45304.518368055556</v>
      </c>
    </row>
    <row r="3380" spans="1:14" x14ac:dyDescent="0.3">
      <c r="A3380" s="2">
        <v>7373931740</v>
      </c>
      <c r="B3380" s="3">
        <v>49117070</v>
      </c>
      <c r="C3380" t="str">
        <f>_xlfn.XLOOKUP(B3380,blinkit_customers!A:A,blinkit_customers!B:B," ")</f>
        <v>Pavani Lala</v>
      </c>
      <c r="D3380" t="str">
        <f>_xlfn.XLOOKUP(B3380, blinkit_customers!A:A,blinkit_customers!I:I, " ")</f>
        <v>Inactive</v>
      </c>
      <c r="E3380">
        <f>_xlfn.XLOOKUP(A3380,blinkit_order_items[order_id],blinkit_order_items[product_id])</f>
        <v>51036</v>
      </c>
      <c r="F3380" t="str">
        <f>_xlfn.XLOOKUP(E3380,blinkit_products[product_id],blinkit_products[product_name])</f>
        <v>Baby Food</v>
      </c>
      <c r="G3380" t="str">
        <f>_xlfn.XLOOKUP(E3380,blinkit_products[product_id],blinkit_products[category])</f>
        <v>Baby Care</v>
      </c>
      <c r="H3380">
        <f>_xlfn.XLOOKUP(A3380,blinkit_order_items[order_id],blinkit_order_items[quantity])</f>
        <v>2</v>
      </c>
      <c r="I3380">
        <f>_xlfn.XLOOKUP(A3380,blinkit_order_items[order_id],blinkit_order_items[unit_price])</f>
        <v>931.61</v>
      </c>
      <c r="J3380" s="3">
        <v>2925.56</v>
      </c>
      <c r="K3380" s="3" t="s">
        <v>13</v>
      </c>
      <c r="L3380" s="3" t="s">
        <v>10</v>
      </c>
      <c r="M3380">
        <v>2</v>
      </c>
      <c r="N3380" s="8">
        <v>45531.001747685186</v>
      </c>
    </row>
    <row r="3381" spans="1:14" x14ac:dyDescent="0.3">
      <c r="A3381" s="4">
        <v>5682816404</v>
      </c>
      <c r="B3381" s="5">
        <v>10830043</v>
      </c>
      <c r="C3381" t="str">
        <f>_xlfn.XLOOKUP(B3381,blinkit_customers!A:A,blinkit_customers!B:B," ")</f>
        <v>Gabriel Iyer</v>
      </c>
      <c r="D3381" t="str">
        <f>_xlfn.XLOOKUP(B3381, blinkit_customers!A:A,blinkit_customers!I:I, " ")</f>
        <v>New</v>
      </c>
      <c r="E3381">
        <f>_xlfn.XLOOKUP(A3381,blinkit_order_items[order_id],blinkit_order_items[product_id])</f>
        <v>140489</v>
      </c>
      <c r="F3381" t="str">
        <f>_xlfn.XLOOKUP(E3381,blinkit_products[product_id],blinkit_products[product_name])</f>
        <v>Soap</v>
      </c>
      <c r="G3381" t="str">
        <f>_xlfn.XLOOKUP(E3381,blinkit_products[product_id],blinkit_products[category])</f>
        <v>Personal Care</v>
      </c>
      <c r="H3381">
        <f>_xlfn.XLOOKUP(A3381,blinkit_order_items[order_id],blinkit_order_items[quantity])</f>
        <v>2</v>
      </c>
      <c r="I3381">
        <f>_xlfn.XLOOKUP(A3381,blinkit_order_items[order_id],blinkit_order_items[unit_price])</f>
        <v>650.20000000000005</v>
      </c>
      <c r="J3381" s="5">
        <v>2244.39</v>
      </c>
      <c r="K3381" s="5" t="s">
        <v>12</v>
      </c>
      <c r="L3381" s="5" t="s">
        <v>10</v>
      </c>
      <c r="M3381">
        <v>4</v>
      </c>
      <c r="N3381" s="9">
        <v>45117.624803240738</v>
      </c>
    </row>
    <row r="3382" spans="1:14" x14ac:dyDescent="0.3">
      <c r="A3382" s="2">
        <v>544018743</v>
      </c>
      <c r="B3382" s="3">
        <v>67310893</v>
      </c>
      <c r="C3382" t="str">
        <f>_xlfn.XLOOKUP(B3382,blinkit_customers!A:A,blinkit_customers!B:B," ")</f>
        <v>Idika Patla</v>
      </c>
      <c r="D3382" t="str">
        <f>_xlfn.XLOOKUP(B3382, blinkit_customers!A:A,blinkit_customers!I:I, " ")</f>
        <v>New</v>
      </c>
      <c r="E3382">
        <f>_xlfn.XLOOKUP(A3382,blinkit_order_items[order_id],blinkit_order_items[product_id])</f>
        <v>611575</v>
      </c>
      <c r="F3382" t="str">
        <f>_xlfn.XLOOKUP(E3382,blinkit_products[product_id],blinkit_products[product_name])</f>
        <v>Frozen Pizza</v>
      </c>
      <c r="G3382" t="str">
        <f>_xlfn.XLOOKUP(E3382,blinkit_products[product_id],blinkit_products[category])</f>
        <v>Instant &amp; Frozen Food</v>
      </c>
      <c r="H3382">
        <f>_xlfn.XLOOKUP(A3382,blinkit_order_items[order_id],blinkit_order_items[quantity])</f>
        <v>1</v>
      </c>
      <c r="I3382">
        <f>_xlfn.XLOOKUP(A3382,blinkit_order_items[order_id],blinkit_order_items[unit_price])</f>
        <v>482.06</v>
      </c>
      <c r="J3382" s="3">
        <v>2878.88</v>
      </c>
      <c r="K3382" s="3" t="s">
        <v>11</v>
      </c>
      <c r="L3382" s="3" t="s">
        <v>14</v>
      </c>
      <c r="M3382">
        <v>6</v>
      </c>
      <c r="N3382" s="8">
        <v>45382.594444444447</v>
      </c>
    </row>
    <row r="3383" spans="1:14" x14ac:dyDescent="0.3">
      <c r="A3383" s="4">
        <v>3292929952</v>
      </c>
      <c r="B3383" s="5">
        <v>29272253</v>
      </c>
      <c r="C3383" t="str">
        <f>_xlfn.XLOOKUP(B3383,blinkit_customers!A:A,blinkit_customers!B:B," ")</f>
        <v>Brijesh Nadkarni</v>
      </c>
      <c r="D3383" t="str">
        <f>_xlfn.XLOOKUP(B3383, blinkit_customers!A:A,blinkit_customers!I:I, " ")</f>
        <v>New</v>
      </c>
      <c r="E3383">
        <f>_xlfn.XLOOKUP(A3383,blinkit_order_items[order_id],blinkit_order_items[product_id])</f>
        <v>378230</v>
      </c>
      <c r="F3383" t="str">
        <f>_xlfn.XLOOKUP(E3383,blinkit_products[product_id],blinkit_products[product_name])</f>
        <v>Nuts</v>
      </c>
      <c r="G3383" t="str">
        <f>_xlfn.XLOOKUP(E3383,blinkit_products[product_id],blinkit_products[category])</f>
        <v>Snacks &amp; Munchies</v>
      </c>
      <c r="H3383">
        <f>_xlfn.XLOOKUP(A3383,blinkit_order_items[order_id],blinkit_order_items[quantity])</f>
        <v>2</v>
      </c>
      <c r="I3383">
        <f>_xlfn.XLOOKUP(A3383,blinkit_order_items[order_id],blinkit_order_items[unit_price])</f>
        <v>166.42</v>
      </c>
      <c r="J3383" s="5">
        <v>340.66</v>
      </c>
      <c r="K3383" s="5" t="s">
        <v>12</v>
      </c>
      <c r="L3383" s="5" t="s">
        <v>14</v>
      </c>
      <c r="M3383">
        <v>11</v>
      </c>
      <c r="N3383" s="9">
        <v>45545.279374999998</v>
      </c>
    </row>
    <row r="3384" spans="1:14" x14ac:dyDescent="0.3">
      <c r="A3384" s="2">
        <v>9144790321</v>
      </c>
      <c r="B3384" s="3">
        <v>15808945</v>
      </c>
      <c r="C3384" t="str">
        <f>_xlfn.XLOOKUP(B3384,blinkit_customers!A:A,blinkit_customers!B:B," ")</f>
        <v>Vrinda Khurana</v>
      </c>
      <c r="D3384" t="str">
        <f>_xlfn.XLOOKUP(B3384, blinkit_customers!A:A,blinkit_customers!I:I, " ")</f>
        <v>New</v>
      </c>
      <c r="E3384">
        <f>_xlfn.XLOOKUP(A3384,blinkit_order_items[order_id],blinkit_order_items[product_id])</f>
        <v>140154</v>
      </c>
      <c r="F3384" t="str">
        <f>_xlfn.XLOOKUP(E3384,blinkit_products[product_id],blinkit_products[product_name])</f>
        <v>Shampoo</v>
      </c>
      <c r="G3384" t="str">
        <f>_xlfn.XLOOKUP(E3384,blinkit_products[product_id],blinkit_products[category])</f>
        <v>Personal Care</v>
      </c>
      <c r="H3384">
        <f>_xlfn.XLOOKUP(A3384,blinkit_order_items[order_id],blinkit_order_items[quantity])</f>
        <v>2</v>
      </c>
      <c r="I3384">
        <f>_xlfn.XLOOKUP(A3384,blinkit_order_items[order_id],blinkit_order_items[unit_price])</f>
        <v>171.2</v>
      </c>
      <c r="J3384" s="3">
        <v>2605.29</v>
      </c>
      <c r="K3384" s="3" t="s">
        <v>11</v>
      </c>
      <c r="L3384" s="3" t="s">
        <v>14</v>
      </c>
      <c r="M3384">
        <v>15</v>
      </c>
      <c r="N3384" s="8">
        <v>45033.681932870371</v>
      </c>
    </row>
    <row r="3385" spans="1:14" x14ac:dyDescent="0.3">
      <c r="A3385" s="4">
        <v>9075991438</v>
      </c>
      <c r="B3385" s="5">
        <v>3999964</v>
      </c>
      <c r="C3385" t="str">
        <f>_xlfn.XLOOKUP(B3385,blinkit_customers!A:A,blinkit_customers!B:B," ")</f>
        <v>Ansh Minhas</v>
      </c>
      <c r="D3385" t="str">
        <f>_xlfn.XLOOKUP(B3385, blinkit_customers!A:A,blinkit_customers!I:I, " ")</f>
        <v>Premium</v>
      </c>
      <c r="E3385">
        <f>_xlfn.XLOOKUP(A3385,blinkit_order_items[order_id],blinkit_order_items[product_id])</f>
        <v>444361</v>
      </c>
      <c r="F3385" t="str">
        <f>_xlfn.XLOOKUP(E3385,blinkit_products[product_id],blinkit_products[product_name])</f>
        <v>Pain Reliever</v>
      </c>
      <c r="G3385" t="str">
        <f>_xlfn.XLOOKUP(E3385,blinkit_products[product_id],blinkit_products[category])</f>
        <v>Pharmacy</v>
      </c>
      <c r="H3385">
        <f>_xlfn.XLOOKUP(A3385,blinkit_order_items[order_id],blinkit_order_items[quantity])</f>
        <v>3</v>
      </c>
      <c r="I3385">
        <f>_xlfn.XLOOKUP(A3385,blinkit_order_items[order_id],blinkit_order_items[unit_price])</f>
        <v>822.63</v>
      </c>
      <c r="J3385" s="5">
        <v>2562.56</v>
      </c>
      <c r="K3385" s="5" t="s">
        <v>11</v>
      </c>
      <c r="L3385" s="5" t="s">
        <v>10</v>
      </c>
      <c r="M3385">
        <v>1</v>
      </c>
      <c r="N3385" s="9">
        <v>45098.96533564815</v>
      </c>
    </row>
    <row r="3386" spans="1:14" x14ac:dyDescent="0.3">
      <c r="A3386" s="2">
        <v>3634813810</v>
      </c>
      <c r="B3386" s="3">
        <v>32527479</v>
      </c>
      <c r="C3386" t="str">
        <f>_xlfn.XLOOKUP(B3386,blinkit_customers!A:A,blinkit_customers!B:B," ")</f>
        <v>Nidhi Varkey</v>
      </c>
      <c r="D3386" t="str">
        <f>_xlfn.XLOOKUP(B3386, blinkit_customers!A:A,blinkit_customers!I:I, " ")</f>
        <v>Regular</v>
      </c>
      <c r="E3386">
        <f>_xlfn.XLOOKUP(A3386,blinkit_order_items[order_id],blinkit_order_items[product_id])</f>
        <v>9436</v>
      </c>
      <c r="F3386" t="str">
        <f>_xlfn.XLOOKUP(E3386,blinkit_products[product_id],blinkit_products[product_name])</f>
        <v>Toothpaste</v>
      </c>
      <c r="G3386" t="str">
        <f>_xlfn.XLOOKUP(E3386,blinkit_products[product_id],blinkit_products[category])</f>
        <v>Personal Care</v>
      </c>
      <c r="H3386">
        <f>_xlfn.XLOOKUP(A3386,blinkit_order_items[order_id],blinkit_order_items[quantity])</f>
        <v>3</v>
      </c>
      <c r="I3386">
        <f>_xlfn.XLOOKUP(A3386,blinkit_order_items[order_id],blinkit_order_items[unit_price])</f>
        <v>88.43</v>
      </c>
      <c r="J3386" s="3">
        <v>2780.54</v>
      </c>
      <c r="K3386" s="3" t="s">
        <v>15</v>
      </c>
      <c r="L3386" s="3" t="s">
        <v>16</v>
      </c>
      <c r="M3386">
        <v>27</v>
      </c>
      <c r="N3386" s="8">
        <v>45516.214467592596</v>
      </c>
    </row>
    <row r="3387" spans="1:14" x14ac:dyDescent="0.3">
      <c r="A3387" s="4">
        <v>8250406975</v>
      </c>
      <c r="B3387" s="5">
        <v>9573071</v>
      </c>
      <c r="C3387" t="str">
        <f>_xlfn.XLOOKUP(B3387,blinkit_customers!A:A,blinkit_customers!B:B," ")</f>
        <v>Ranveer Mahal</v>
      </c>
      <c r="D3387" t="str">
        <f>_xlfn.XLOOKUP(B3387, blinkit_customers!A:A,blinkit_customers!I:I, " ")</f>
        <v>New</v>
      </c>
      <c r="E3387">
        <f>_xlfn.XLOOKUP(A3387,blinkit_order_items[order_id],blinkit_order_items[product_id])</f>
        <v>473647</v>
      </c>
      <c r="F3387" t="str">
        <f>_xlfn.XLOOKUP(E3387,blinkit_products[product_id],blinkit_products[product_name])</f>
        <v>Toothpaste</v>
      </c>
      <c r="G3387" t="str">
        <f>_xlfn.XLOOKUP(E3387,blinkit_products[product_id],blinkit_products[category])</f>
        <v>Personal Care</v>
      </c>
      <c r="H3387">
        <f>_xlfn.XLOOKUP(A3387,blinkit_order_items[order_id],blinkit_order_items[quantity])</f>
        <v>3</v>
      </c>
      <c r="I3387">
        <f>_xlfn.XLOOKUP(A3387,blinkit_order_items[order_id],blinkit_order_items[unit_price])</f>
        <v>43.05</v>
      </c>
      <c r="J3387" s="5">
        <v>1148.92</v>
      </c>
      <c r="K3387" s="5" t="s">
        <v>15</v>
      </c>
      <c r="L3387" s="5" t="s">
        <v>10</v>
      </c>
      <c r="M3387">
        <v>-1</v>
      </c>
      <c r="N3387" s="9">
        <v>45267.466817129629</v>
      </c>
    </row>
    <row r="3388" spans="1:14" x14ac:dyDescent="0.3">
      <c r="A3388" s="2">
        <v>5877618756</v>
      </c>
      <c r="B3388" s="3">
        <v>80571942</v>
      </c>
      <c r="C3388" t="str">
        <f>_xlfn.XLOOKUP(B3388,blinkit_customers!A:A,blinkit_customers!B:B," ")</f>
        <v>Mohammed Magar</v>
      </c>
      <c r="D3388" t="str">
        <f>_xlfn.XLOOKUP(B3388, blinkit_customers!A:A,blinkit_customers!I:I, " ")</f>
        <v>Regular</v>
      </c>
      <c r="E3388">
        <f>_xlfn.XLOOKUP(A3388,blinkit_order_items[order_id],blinkit_order_items[product_id])</f>
        <v>969851</v>
      </c>
      <c r="F3388" t="str">
        <f>_xlfn.XLOOKUP(E3388,blinkit_products[product_id],blinkit_products[product_name])</f>
        <v>Frozen Vegetables</v>
      </c>
      <c r="G3388" t="str">
        <f>_xlfn.XLOOKUP(E3388,blinkit_products[product_id],blinkit_products[category])</f>
        <v>Instant &amp; Frozen Food</v>
      </c>
      <c r="H3388">
        <f>_xlfn.XLOOKUP(A3388,blinkit_order_items[order_id],blinkit_order_items[quantity])</f>
        <v>3</v>
      </c>
      <c r="I3388">
        <f>_xlfn.XLOOKUP(A3388,blinkit_order_items[order_id],blinkit_order_items[unit_price])</f>
        <v>340.66</v>
      </c>
      <c r="J3388" s="3">
        <v>3870.08</v>
      </c>
      <c r="K3388" s="3" t="s">
        <v>11</v>
      </c>
      <c r="L3388" s="3" t="s">
        <v>10</v>
      </c>
      <c r="M3388">
        <v>-4</v>
      </c>
      <c r="N3388" s="8">
        <v>45114.466168981482</v>
      </c>
    </row>
    <row r="3389" spans="1:14" x14ac:dyDescent="0.3">
      <c r="A3389" s="4">
        <v>2419292139</v>
      </c>
      <c r="B3389" s="5">
        <v>79916464</v>
      </c>
      <c r="C3389" t="str">
        <f>_xlfn.XLOOKUP(B3389,blinkit_customers!A:A,blinkit_customers!B:B," ")</f>
        <v>Aishani Sunder</v>
      </c>
      <c r="D3389" t="str">
        <f>_xlfn.XLOOKUP(B3389, blinkit_customers!A:A,blinkit_customers!I:I, " ")</f>
        <v>New</v>
      </c>
      <c r="E3389">
        <f>_xlfn.XLOOKUP(A3389,blinkit_order_items[order_id],blinkit_order_items[product_id])</f>
        <v>328457</v>
      </c>
      <c r="F3389" t="str">
        <f>_xlfn.XLOOKUP(E3389,blinkit_products[product_id],blinkit_products[product_name])</f>
        <v>Mango Drink</v>
      </c>
      <c r="G3389" t="str">
        <f>_xlfn.XLOOKUP(E3389,blinkit_products[product_id],blinkit_products[category])</f>
        <v>Cold Drinks &amp; Juices</v>
      </c>
      <c r="H3389">
        <f>_xlfn.XLOOKUP(A3389,blinkit_order_items[order_id],blinkit_order_items[quantity])</f>
        <v>1</v>
      </c>
      <c r="I3389">
        <f>_xlfn.XLOOKUP(A3389,blinkit_order_items[order_id],blinkit_order_items[unit_price])</f>
        <v>858.57</v>
      </c>
      <c r="J3389" s="5">
        <v>672.73</v>
      </c>
      <c r="K3389" s="5" t="s">
        <v>12</v>
      </c>
      <c r="L3389" s="5" t="s">
        <v>14</v>
      </c>
      <c r="M3389">
        <v>11</v>
      </c>
      <c r="N3389" s="9">
        <v>45443.943495370368</v>
      </c>
    </row>
    <row r="3390" spans="1:14" x14ac:dyDescent="0.3">
      <c r="A3390" s="2">
        <v>9547123332</v>
      </c>
      <c r="B3390" s="3">
        <v>66485571</v>
      </c>
      <c r="C3390" t="str">
        <f>_xlfn.XLOOKUP(B3390,blinkit_customers!A:A,blinkit_customers!B:B," ")</f>
        <v>Anthony Pall</v>
      </c>
      <c r="D3390" t="str">
        <f>_xlfn.XLOOKUP(B3390, blinkit_customers!A:A,blinkit_customers!I:I, " ")</f>
        <v>Inactive</v>
      </c>
      <c r="E3390">
        <f>_xlfn.XLOOKUP(A3390,blinkit_order_items[order_id],blinkit_order_items[product_id])</f>
        <v>901144</v>
      </c>
      <c r="F3390" t="str">
        <f>_xlfn.XLOOKUP(E3390,blinkit_products[product_id],blinkit_products[product_name])</f>
        <v>Sugar</v>
      </c>
      <c r="G3390" t="str">
        <f>_xlfn.XLOOKUP(E3390,blinkit_products[product_id],blinkit_products[category])</f>
        <v>Grocery &amp; Staples</v>
      </c>
      <c r="H3390">
        <f>_xlfn.XLOOKUP(A3390,blinkit_order_items[order_id],blinkit_order_items[quantity])</f>
        <v>3</v>
      </c>
      <c r="I3390">
        <f>_xlfn.XLOOKUP(A3390,blinkit_order_items[order_id],blinkit_order_items[unit_price])</f>
        <v>340.36</v>
      </c>
      <c r="J3390" s="3">
        <v>3485.53</v>
      </c>
      <c r="K3390" s="3" t="s">
        <v>12</v>
      </c>
      <c r="L3390" s="3" t="s">
        <v>10</v>
      </c>
      <c r="M3390">
        <v>-4</v>
      </c>
      <c r="N3390" s="8">
        <v>45084.575208333335</v>
      </c>
    </row>
    <row r="3391" spans="1:14" x14ac:dyDescent="0.3">
      <c r="A3391" s="4">
        <v>6968636396</v>
      </c>
      <c r="B3391" s="5">
        <v>38902193</v>
      </c>
      <c r="C3391" t="str">
        <f>_xlfn.XLOOKUP(B3391,blinkit_customers!A:A,blinkit_customers!B:B," ")</f>
        <v>Yutika Sandhu</v>
      </c>
      <c r="D3391" t="str">
        <f>_xlfn.XLOOKUP(B3391, blinkit_customers!A:A,blinkit_customers!I:I, " ")</f>
        <v>New</v>
      </c>
      <c r="E3391">
        <f>_xlfn.XLOOKUP(A3391,blinkit_order_items[order_id],blinkit_order_items[product_id])</f>
        <v>324809</v>
      </c>
      <c r="F3391" t="str">
        <f>_xlfn.XLOOKUP(E3391,blinkit_products[product_id],blinkit_products[product_name])</f>
        <v>Bread</v>
      </c>
      <c r="G3391" t="str">
        <f>_xlfn.XLOOKUP(E3391,blinkit_products[product_id],blinkit_products[category])</f>
        <v>Dairy &amp; Breakfast</v>
      </c>
      <c r="H3391">
        <f>_xlfn.XLOOKUP(A3391,blinkit_order_items[order_id],blinkit_order_items[quantity])</f>
        <v>3</v>
      </c>
      <c r="I3391">
        <f>_xlfn.XLOOKUP(A3391,blinkit_order_items[order_id],blinkit_order_items[unit_price])</f>
        <v>608</v>
      </c>
      <c r="J3391" s="5">
        <v>500.05</v>
      </c>
      <c r="K3391" s="5" t="s">
        <v>13</v>
      </c>
      <c r="L3391" s="5" t="s">
        <v>10</v>
      </c>
      <c r="M3391">
        <v>-2</v>
      </c>
      <c r="N3391" s="9">
        <v>45384.816620370373</v>
      </c>
    </row>
    <row r="3392" spans="1:14" x14ac:dyDescent="0.3">
      <c r="A3392" s="2">
        <v>5247557644</v>
      </c>
      <c r="B3392" s="3">
        <v>44410149</v>
      </c>
      <c r="C3392" t="str">
        <f>_xlfn.XLOOKUP(B3392,blinkit_customers!A:A,blinkit_customers!B:B," ")</f>
        <v>Dhruv Patel</v>
      </c>
      <c r="D3392" t="str">
        <f>_xlfn.XLOOKUP(B3392, blinkit_customers!A:A,blinkit_customers!I:I, " ")</f>
        <v>New</v>
      </c>
      <c r="E3392">
        <f>_xlfn.XLOOKUP(A3392,blinkit_order_items[order_id],blinkit_order_items[product_id])</f>
        <v>473647</v>
      </c>
      <c r="F3392" t="str">
        <f>_xlfn.XLOOKUP(E3392,blinkit_products[product_id],blinkit_products[product_name])</f>
        <v>Toothpaste</v>
      </c>
      <c r="G3392" t="str">
        <f>_xlfn.XLOOKUP(E3392,blinkit_products[product_id],blinkit_products[category])</f>
        <v>Personal Care</v>
      </c>
      <c r="H3392">
        <f>_xlfn.XLOOKUP(A3392,blinkit_order_items[order_id],blinkit_order_items[quantity])</f>
        <v>1</v>
      </c>
      <c r="I3392">
        <f>_xlfn.XLOOKUP(A3392,blinkit_order_items[order_id],blinkit_order_items[unit_price])</f>
        <v>43.05</v>
      </c>
      <c r="J3392" s="3">
        <v>1631.31</v>
      </c>
      <c r="K3392" s="3" t="s">
        <v>11</v>
      </c>
      <c r="L3392" s="3" t="s">
        <v>10</v>
      </c>
      <c r="M3392">
        <v>-2</v>
      </c>
      <c r="N3392" s="8">
        <v>45066.343124999999</v>
      </c>
    </row>
    <row r="3393" spans="1:14" x14ac:dyDescent="0.3">
      <c r="A3393" s="4">
        <v>7731193394</v>
      </c>
      <c r="B3393" s="5">
        <v>88553721</v>
      </c>
      <c r="C3393" t="str">
        <f>_xlfn.XLOOKUP(B3393,blinkit_customers!A:A,blinkit_customers!B:B," ")</f>
        <v>Vritti Mangat</v>
      </c>
      <c r="D3393" t="str">
        <f>_xlfn.XLOOKUP(B3393, blinkit_customers!A:A,blinkit_customers!I:I, " ")</f>
        <v>Regular</v>
      </c>
      <c r="E3393">
        <f>_xlfn.XLOOKUP(A3393,blinkit_order_items[order_id],blinkit_order_items[product_id])</f>
        <v>891833</v>
      </c>
      <c r="F3393" t="str">
        <f>_xlfn.XLOOKUP(E3393,blinkit_products[product_id],blinkit_products[product_name])</f>
        <v>Curd</v>
      </c>
      <c r="G3393" t="str">
        <f>_xlfn.XLOOKUP(E3393,blinkit_products[product_id],blinkit_products[category])</f>
        <v>Dairy &amp; Breakfast</v>
      </c>
      <c r="H3393">
        <f>_xlfn.XLOOKUP(A3393,blinkit_order_items[order_id],blinkit_order_items[quantity])</f>
        <v>2</v>
      </c>
      <c r="I3393">
        <f>_xlfn.XLOOKUP(A3393,blinkit_order_items[order_id],blinkit_order_items[unit_price])</f>
        <v>493.19</v>
      </c>
      <c r="J3393" s="5">
        <v>729</v>
      </c>
      <c r="K3393" s="5" t="s">
        <v>11</v>
      </c>
      <c r="L3393" s="5" t="s">
        <v>16</v>
      </c>
      <c r="M3393">
        <v>27</v>
      </c>
      <c r="N3393" s="9">
        <v>45580.546006944445</v>
      </c>
    </row>
    <row r="3394" spans="1:14" x14ac:dyDescent="0.3">
      <c r="A3394" s="2">
        <v>6048321120</v>
      </c>
      <c r="B3394" s="3">
        <v>24357425</v>
      </c>
      <c r="C3394" t="str">
        <f>_xlfn.XLOOKUP(B3394,blinkit_customers!A:A,blinkit_customers!B:B," ")</f>
        <v>Wriddhish Munshi</v>
      </c>
      <c r="D3394" t="str">
        <f>_xlfn.XLOOKUP(B3394, blinkit_customers!A:A,blinkit_customers!I:I, " ")</f>
        <v>Inactive</v>
      </c>
      <c r="E3394">
        <f>_xlfn.XLOOKUP(A3394,blinkit_order_items[order_id],blinkit_order_items[product_id])</f>
        <v>925482</v>
      </c>
      <c r="F3394" t="str">
        <f>_xlfn.XLOOKUP(E3394,blinkit_products[product_id],blinkit_products[product_name])</f>
        <v>Frozen Biryani</v>
      </c>
      <c r="G3394" t="str">
        <f>_xlfn.XLOOKUP(E3394,blinkit_products[product_id],blinkit_products[category])</f>
        <v>Instant &amp; Frozen Food</v>
      </c>
      <c r="H3394">
        <f>_xlfn.XLOOKUP(A3394,blinkit_order_items[order_id],blinkit_order_items[quantity])</f>
        <v>3</v>
      </c>
      <c r="I3394">
        <f>_xlfn.XLOOKUP(A3394,blinkit_order_items[order_id],blinkit_order_items[unit_price])</f>
        <v>475.04</v>
      </c>
      <c r="J3394" s="3">
        <v>3163.12</v>
      </c>
      <c r="K3394" s="3" t="s">
        <v>13</v>
      </c>
      <c r="L3394" s="3" t="s">
        <v>14</v>
      </c>
      <c r="M3394">
        <v>8</v>
      </c>
      <c r="N3394" s="8">
        <v>45498.448935185188</v>
      </c>
    </row>
    <row r="3395" spans="1:14" x14ac:dyDescent="0.3">
      <c r="A3395" s="4">
        <v>8494582006</v>
      </c>
      <c r="B3395" s="5">
        <v>60967677</v>
      </c>
      <c r="C3395" t="str">
        <f>_xlfn.XLOOKUP(B3395,blinkit_customers!A:A,blinkit_customers!B:B," ")</f>
        <v>Chatura Sandhu</v>
      </c>
      <c r="D3395" t="str">
        <f>_xlfn.XLOOKUP(B3395, blinkit_customers!A:A,blinkit_customers!I:I, " ")</f>
        <v>Premium</v>
      </c>
      <c r="E3395">
        <f>_xlfn.XLOOKUP(A3395,blinkit_order_items[order_id],blinkit_order_items[product_id])</f>
        <v>51036</v>
      </c>
      <c r="F3395" t="str">
        <f>_xlfn.XLOOKUP(E3395,blinkit_products[product_id],blinkit_products[product_name])</f>
        <v>Baby Food</v>
      </c>
      <c r="G3395" t="str">
        <f>_xlfn.XLOOKUP(E3395,blinkit_products[product_id],blinkit_products[category])</f>
        <v>Baby Care</v>
      </c>
      <c r="H3395">
        <f>_xlfn.XLOOKUP(A3395,blinkit_order_items[order_id],blinkit_order_items[quantity])</f>
        <v>3</v>
      </c>
      <c r="I3395">
        <f>_xlfn.XLOOKUP(A3395,blinkit_order_items[order_id],blinkit_order_items[unit_price])</f>
        <v>931.61</v>
      </c>
      <c r="J3395" s="5">
        <v>4761.8500000000004</v>
      </c>
      <c r="K3395" s="5" t="s">
        <v>12</v>
      </c>
      <c r="L3395" s="5" t="s">
        <v>10</v>
      </c>
      <c r="M3395">
        <v>-3</v>
      </c>
      <c r="N3395" s="9">
        <v>45050.660763888889</v>
      </c>
    </row>
    <row r="3396" spans="1:14" x14ac:dyDescent="0.3">
      <c r="A3396" s="2">
        <v>5600781757</v>
      </c>
      <c r="B3396" s="3">
        <v>67386193</v>
      </c>
      <c r="C3396" t="str">
        <f>_xlfn.XLOOKUP(B3396,blinkit_customers!A:A,blinkit_customers!B:B," ")</f>
        <v>Wakeeta Khurana</v>
      </c>
      <c r="D3396" t="str">
        <f>_xlfn.XLOOKUP(B3396, blinkit_customers!A:A,blinkit_customers!I:I, " ")</f>
        <v>Regular</v>
      </c>
      <c r="E3396">
        <f>_xlfn.XLOOKUP(A3396,blinkit_order_items[order_id],blinkit_order_items[product_id])</f>
        <v>112390</v>
      </c>
      <c r="F3396" t="str">
        <f>_xlfn.XLOOKUP(E3396,blinkit_products[product_id],blinkit_products[product_name])</f>
        <v>Toothpaste</v>
      </c>
      <c r="G3396" t="str">
        <f>_xlfn.XLOOKUP(E3396,blinkit_products[product_id],blinkit_products[category])</f>
        <v>Personal Care</v>
      </c>
      <c r="H3396">
        <f>_xlfn.XLOOKUP(A3396,blinkit_order_items[order_id],blinkit_order_items[quantity])</f>
        <v>3</v>
      </c>
      <c r="I3396">
        <f>_xlfn.XLOOKUP(A3396,blinkit_order_items[order_id],blinkit_order_items[unit_price])</f>
        <v>877.98</v>
      </c>
      <c r="J3396" s="3">
        <v>786.85</v>
      </c>
      <c r="K3396" s="3" t="s">
        <v>13</v>
      </c>
      <c r="L3396" s="3" t="s">
        <v>10</v>
      </c>
      <c r="M3396">
        <v>-1</v>
      </c>
      <c r="N3396" s="8">
        <v>45095.426527777781</v>
      </c>
    </row>
    <row r="3397" spans="1:14" x14ac:dyDescent="0.3">
      <c r="A3397" s="4">
        <v>495091707</v>
      </c>
      <c r="B3397" s="5">
        <v>56457995</v>
      </c>
      <c r="C3397" t="str">
        <f>_xlfn.XLOOKUP(B3397,blinkit_customers!A:A,blinkit_customers!B:B," ")</f>
        <v>Turvi Venkataraman</v>
      </c>
      <c r="D3397" t="str">
        <f>_xlfn.XLOOKUP(B3397, blinkit_customers!A:A,blinkit_customers!I:I, " ")</f>
        <v>Inactive</v>
      </c>
      <c r="E3397">
        <f>_xlfn.XLOOKUP(A3397,blinkit_order_items[order_id],blinkit_order_items[product_id])</f>
        <v>378287</v>
      </c>
      <c r="F3397" t="str">
        <f>_xlfn.XLOOKUP(E3397,blinkit_products[product_id],blinkit_products[product_name])</f>
        <v>Lemonade</v>
      </c>
      <c r="G3397" t="str">
        <f>_xlfn.XLOOKUP(E3397,blinkit_products[product_id],blinkit_products[category])</f>
        <v>Cold Drinks &amp; Juices</v>
      </c>
      <c r="H3397">
        <f>_xlfn.XLOOKUP(A3397,blinkit_order_items[order_id],blinkit_order_items[quantity])</f>
        <v>1</v>
      </c>
      <c r="I3397">
        <f>_xlfn.XLOOKUP(A3397,blinkit_order_items[order_id],blinkit_order_items[unit_price])</f>
        <v>332.84</v>
      </c>
      <c r="J3397" s="5">
        <v>2502.4699999999998</v>
      </c>
      <c r="K3397" s="5" t="s">
        <v>15</v>
      </c>
      <c r="L3397" s="5" t="s">
        <v>14</v>
      </c>
      <c r="M3397">
        <v>12</v>
      </c>
      <c r="N3397" s="9">
        <v>45551.049305555556</v>
      </c>
    </row>
    <row r="3398" spans="1:14" x14ac:dyDescent="0.3">
      <c r="A3398" s="2">
        <v>3239613823</v>
      </c>
      <c r="B3398" s="3">
        <v>966247</v>
      </c>
      <c r="C3398" t="str">
        <f>_xlfn.XLOOKUP(B3398,blinkit_customers!A:A,blinkit_customers!B:B," ")</f>
        <v>Jeevika Deo</v>
      </c>
      <c r="D3398" t="str">
        <f>_xlfn.XLOOKUP(B3398, blinkit_customers!A:A,blinkit_customers!I:I, " ")</f>
        <v>Inactive</v>
      </c>
      <c r="E3398">
        <f>_xlfn.XLOOKUP(A3398,blinkit_order_items[order_id],blinkit_order_items[product_id])</f>
        <v>647462</v>
      </c>
      <c r="F3398" t="str">
        <f>_xlfn.XLOOKUP(E3398,blinkit_products[product_id],blinkit_products[product_name])</f>
        <v>Lotion</v>
      </c>
      <c r="G3398" t="str">
        <f>_xlfn.XLOOKUP(E3398,blinkit_products[product_id],blinkit_products[category])</f>
        <v>Personal Care</v>
      </c>
      <c r="H3398">
        <f>_xlfn.XLOOKUP(A3398,blinkit_order_items[order_id],blinkit_order_items[quantity])</f>
        <v>1</v>
      </c>
      <c r="I3398">
        <f>_xlfn.XLOOKUP(A3398,blinkit_order_items[order_id],blinkit_order_items[unit_price])</f>
        <v>326.42</v>
      </c>
      <c r="J3398" s="3">
        <v>3110.34</v>
      </c>
      <c r="K3398" s="3" t="s">
        <v>11</v>
      </c>
      <c r="L3398" s="3" t="s">
        <v>10</v>
      </c>
      <c r="M3398">
        <v>1</v>
      </c>
      <c r="N3398" s="8">
        <v>45400.6796412037</v>
      </c>
    </row>
    <row r="3399" spans="1:14" x14ac:dyDescent="0.3">
      <c r="A3399" s="4">
        <v>3643352219</v>
      </c>
      <c r="B3399" s="5">
        <v>97928781</v>
      </c>
      <c r="C3399" t="str">
        <f>_xlfn.XLOOKUP(B3399,blinkit_customers!A:A,blinkit_customers!B:B," ")</f>
        <v>Dhriti Om</v>
      </c>
      <c r="D3399" t="str">
        <f>_xlfn.XLOOKUP(B3399, blinkit_customers!A:A,blinkit_customers!I:I, " ")</f>
        <v>Inactive</v>
      </c>
      <c r="E3399">
        <f>_xlfn.XLOOKUP(A3399,blinkit_order_items[order_id],blinkit_order_items[product_id])</f>
        <v>120532</v>
      </c>
      <c r="F3399" t="str">
        <f>_xlfn.XLOOKUP(E3399,blinkit_products[product_id],blinkit_products[product_name])</f>
        <v>Wheat Flour</v>
      </c>
      <c r="G3399" t="str">
        <f>_xlfn.XLOOKUP(E3399,blinkit_products[product_id],blinkit_products[category])</f>
        <v>Grocery &amp; Staples</v>
      </c>
      <c r="H3399">
        <f>_xlfn.XLOOKUP(A3399,blinkit_order_items[order_id],blinkit_order_items[quantity])</f>
        <v>3</v>
      </c>
      <c r="I3399">
        <f>_xlfn.XLOOKUP(A3399,blinkit_order_items[order_id],blinkit_order_items[unit_price])</f>
        <v>697.53</v>
      </c>
      <c r="J3399" s="5">
        <v>3041.05</v>
      </c>
      <c r="K3399" s="5" t="s">
        <v>12</v>
      </c>
      <c r="L3399" s="5" t="s">
        <v>10</v>
      </c>
      <c r="M3399">
        <v>-3</v>
      </c>
      <c r="N3399" s="9">
        <v>45184.404467592591</v>
      </c>
    </row>
    <row r="3400" spans="1:14" x14ac:dyDescent="0.3">
      <c r="A3400" s="2">
        <v>2051599638</v>
      </c>
      <c r="B3400" s="3">
        <v>44409533</v>
      </c>
      <c r="C3400" t="str">
        <f>_xlfn.XLOOKUP(B3400,blinkit_customers!A:A,blinkit_customers!B:B," ")</f>
        <v>Vihaan Sule</v>
      </c>
      <c r="D3400" t="str">
        <f>_xlfn.XLOOKUP(B3400, blinkit_customers!A:A,blinkit_customers!I:I, " ")</f>
        <v>New</v>
      </c>
      <c r="E3400">
        <f>_xlfn.XLOOKUP(A3400,blinkit_order_items[order_id],blinkit_order_items[product_id])</f>
        <v>4452</v>
      </c>
      <c r="F3400" t="str">
        <f>_xlfn.XLOOKUP(E3400,blinkit_products[product_id],blinkit_products[product_name])</f>
        <v>Baby Wipes</v>
      </c>
      <c r="G3400" t="str">
        <f>_xlfn.XLOOKUP(E3400,blinkit_products[product_id],blinkit_products[category])</f>
        <v>Baby Care</v>
      </c>
      <c r="H3400">
        <f>_xlfn.XLOOKUP(A3400,blinkit_order_items[order_id],blinkit_order_items[quantity])</f>
        <v>2</v>
      </c>
      <c r="I3400">
        <f>_xlfn.XLOOKUP(A3400,blinkit_order_items[order_id],blinkit_order_items[unit_price])</f>
        <v>169.88</v>
      </c>
      <c r="J3400" s="3">
        <v>3392.34</v>
      </c>
      <c r="K3400" s="3" t="s">
        <v>11</v>
      </c>
      <c r="L3400" s="3" t="s">
        <v>16</v>
      </c>
      <c r="M3400">
        <v>16</v>
      </c>
      <c r="N3400" s="8">
        <v>45038.447546296295</v>
      </c>
    </row>
    <row r="3401" spans="1:14" x14ac:dyDescent="0.3">
      <c r="A3401" s="4">
        <v>3514859549</v>
      </c>
      <c r="B3401" s="5">
        <v>16561710</v>
      </c>
      <c r="C3401" t="str">
        <f>_xlfn.XLOOKUP(B3401,blinkit_customers!A:A,blinkit_customers!B:B," ")</f>
        <v>Isaiah Natt</v>
      </c>
      <c r="D3401" t="str">
        <f>_xlfn.XLOOKUP(B3401, blinkit_customers!A:A,blinkit_customers!I:I, " ")</f>
        <v>New</v>
      </c>
      <c r="E3401">
        <f>_xlfn.XLOOKUP(A3401,blinkit_order_items[order_id],blinkit_order_items[product_id])</f>
        <v>274207</v>
      </c>
      <c r="F3401" t="str">
        <f>_xlfn.XLOOKUP(E3401,blinkit_products[product_id],blinkit_products[product_name])</f>
        <v>Cough Syrup</v>
      </c>
      <c r="G3401" t="str">
        <f>_xlfn.XLOOKUP(E3401,blinkit_products[product_id],blinkit_products[category])</f>
        <v>Pharmacy</v>
      </c>
      <c r="H3401">
        <f>_xlfn.XLOOKUP(A3401,blinkit_order_items[order_id],blinkit_order_items[quantity])</f>
        <v>2</v>
      </c>
      <c r="I3401">
        <f>_xlfn.XLOOKUP(A3401,blinkit_order_items[order_id],blinkit_order_items[unit_price])</f>
        <v>328.51</v>
      </c>
      <c r="J3401" s="5">
        <v>4073.75</v>
      </c>
      <c r="K3401" s="5" t="s">
        <v>12</v>
      </c>
      <c r="L3401" s="5" t="s">
        <v>10</v>
      </c>
      <c r="M3401">
        <v>-3</v>
      </c>
      <c r="N3401" s="9">
        <v>45281.600844907407</v>
      </c>
    </row>
    <row r="3402" spans="1:14" x14ac:dyDescent="0.3">
      <c r="A3402" s="2">
        <v>3907599008</v>
      </c>
      <c r="B3402" s="3">
        <v>31328762</v>
      </c>
      <c r="C3402" t="str">
        <f>_xlfn.XLOOKUP(B3402,blinkit_customers!A:A,blinkit_customers!B:B," ")</f>
        <v>Vanya Sanghvi</v>
      </c>
      <c r="D3402" t="str">
        <f>_xlfn.XLOOKUP(B3402, blinkit_customers!A:A,blinkit_customers!I:I, " ")</f>
        <v>Premium</v>
      </c>
      <c r="E3402">
        <f>_xlfn.XLOOKUP(A3402,blinkit_order_items[order_id],blinkit_order_items[product_id])</f>
        <v>658389</v>
      </c>
      <c r="F3402" t="str">
        <f>_xlfn.XLOOKUP(E3402,blinkit_products[product_id],blinkit_products[product_name])</f>
        <v>Popcorn</v>
      </c>
      <c r="G3402" t="str">
        <f>_xlfn.XLOOKUP(E3402,blinkit_products[product_id],blinkit_products[category])</f>
        <v>Snacks &amp; Munchies</v>
      </c>
      <c r="H3402">
        <f>_xlfn.XLOOKUP(A3402,blinkit_order_items[order_id],blinkit_order_items[quantity])</f>
        <v>2</v>
      </c>
      <c r="I3402">
        <f>_xlfn.XLOOKUP(A3402,blinkit_order_items[order_id],blinkit_order_items[unit_price])</f>
        <v>152.55000000000001</v>
      </c>
      <c r="J3402" s="3">
        <v>3803.76</v>
      </c>
      <c r="K3402" s="3" t="s">
        <v>11</v>
      </c>
      <c r="L3402" s="3" t="s">
        <v>10</v>
      </c>
      <c r="M3402">
        <v>0</v>
      </c>
      <c r="N3402" s="8">
        <v>45272.039189814815</v>
      </c>
    </row>
    <row r="3403" spans="1:14" x14ac:dyDescent="0.3">
      <c r="A3403" s="4">
        <v>1534993603</v>
      </c>
      <c r="B3403" s="5">
        <v>97507853</v>
      </c>
      <c r="C3403" t="str">
        <f>_xlfn.XLOOKUP(B3403,blinkit_customers!A:A,blinkit_customers!B:B," ")</f>
        <v>Udyati Rana</v>
      </c>
      <c r="D3403" t="str">
        <f>_xlfn.XLOOKUP(B3403, blinkit_customers!A:A,blinkit_customers!I:I, " ")</f>
        <v>Regular</v>
      </c>
      <c r="E3403">
        <f>_xlfn.XLOOKUP(A3403,blinkit_order_items[order_id],blinkit_order_items[product_id])</f>
        <v>537274</v>
      </c>
      <c r="F3403" t="str">
        <f>_xlfn.XLOOKUP(E3403,blinkit_products[product_id],blinkit_products[product_name])</f>
        <v>Pet Treats</v>
      </c>
      <c r="G3403" t="str">
        <f>_xlfn.XLOOKUP(E3403,blinkit_products[product_id],blinkit_products[category])</f>
        <v>Pet Care</v>
      </c>
      <c r="H3403">
        <f>_xlfn.XLOOKUP(A3403,blinkit_order_items[order_id],blinkit_order_items[quantity])</f>
        <v>1</v>
      </c>
      <c r="I3403">
        <f>_xlfn.XLOOKUP(A3403,blinkit_order_items[order_id],blinkit_order_items[unit_price])</f>
        <v>702.71</v>
      </c>
      <c r="J3403" s="5">
        <v>2593.89</v>
      </c>
      <c r="K3403" s="5" t="s">
        <v>13</v>
      </c>
      <c r="L3403" s="5" t="s">
        <v>10</v>
      </c>
      <c r="M3403">
        <v>-5</v>
      </c>
      <c r="N3403" s="9">
        <v>45298.00953703704</v>
      </c>
    </row>
    <row r="3404" spans="1:14" x14ac:dyDescent="0.3">
      <c r="A3404" s="2">
        <v>8980701254</v>
      </c>
      <c r="B3404" s="3">
        <v>1601161</v>
      </c>
      <c r="C3404" t="str">
        <f>_xlfn.XLOOKUP(B3404,blinkit_customers!A:A,blinkit_customers!B:B," ")</f>
        <v>Chanchal Thakur</v>
      </c>
      <c r="D3404" t="str">
        <f>_xlfn.XLOOKUP(B3404, blinkit_customers!A:A,blinkit_customers!I:I, " ")</f>
        <v>Inactive</v>
      </c>
      <c r="E3404">
        <f>_xlfn.XLOOKUP(A3404,blinkit_order_items[order_id],blinkit_order_items[product_id])</f>
        <v>219598</v>
      </c>
      <c r="F3404" t="str">
        <f>_xlfn.XLOOKUP(E3404,blinkit_products[product_id],blinkit_products[product_name])</f>
        <v>Shampoo</v>
      </c>
      <c r="G3404" t="str">
        <f>_xlfn.XLOOKUP(E3404,blinkit_products[product_id],blinkit_products[category])</f>
        <v>Personal Care</v>
      </c>
      <c r="H3404">
        <f>_xlfn.XLOOKUP(A3404,blinkit_order_items[order_id],blinkit_order_items[quantity])</f>
        <v>2</v>
      </c>
      <c r="I3404">
        <f>_xlfn.XLOOKUP(A3404,blinkit_order_items[order_id],blinkit_order_items[unit_price])</f>
        <v>367.08</v>
      </c>
      <c r="J3404" s="3">
        <v>3330.05</v>
      </c>
      <c r="K3404" s="3" t="s">
        <v>13</v>
      </c>
      <c r="L3404" s="3" t="s">
        <v>14</v>
      </c>
      <c r="M3404">
        <v>8</v>
      </c>
      <c r="N3404" s="8">
        <v>45424.624814814815</v>
      </c>
    </row>
    <row r="3405" spans="1:14" x14ac:dyDescent="0.3">
      <c r="A3405" s="4">
        <v>6695408903</v>
      </c>
      <c r="B3405" s="5">
        <v>38613642</v>
      </c>
      <c r="C3405" t="str">
        <f>_xlfn.XLOOKUP(B3405,blinkit_customers!A:A,blinkit_customers!B:B," ")</f>
        <v>Ishani Pandya</v>
      </c>
      <c r="D3405" t="str">
        <f>_xlfn.XLOOKUP(B3405, blinkit_customers!A:A,blinkit_customers!I:I, " ")</f>
        <v>Regular</v>
      </c>
      <c r="E3405">
        <f>_xlfn.XLOOKUP(A3405,blinkit_order_items[order_id],blinkit_order_items[product_id])</f>
        <v>34200</v>
      </c>
      <c r="F3405" t="str">
        <f>_xlfn.XLOOKUP(E3405,blinkit_products[product_id],blinkit_products[product_name])</f>
        <v>Lotion</v>
      </c>
      <c r="G3405" t="str">
        <f>_xlfn.XLOOKUP(E3405,blinkit_products[product_id],blinkit_products[category])</f>
        <v>Personal Care</v>
      </c>
      <c r="H3405">
        <f>_xlfn.XLOOKUP(A3405,blinkit_order_items[order_id],blinkit_order_items[quantity])</f>
        <v>1</v>
      </c>
      <c r="I3405">
        <f>_xlfn.XLOOKUP(A3405,blinkit_order_items[order_id],blinkit_order_items[unit_price])</f>
        <v>319.8</v>
      </c>
      <c r="J3405" s="5">
        <v>2136.83</v>
      </c>
      <c r="K3405" s="5" t="s">
        <v>11</v>
      </c>
      <c r="L3405" s="5" t="s">
        <v>14</v>
      </c>
      <c r="M3405">
        <v>12</v>
      </c>
      <c r="N3405" s="9">
        <v>45070.570497685185</v>
      </c>
    </row>
    <row r="3406" spans="1:14" x14ac:dyDescent="0.3">
      <c r="A3406" s="2">
        <v>3268455899</v>
      </c>
      <c r="B3406" s="3">
        <v>4439806</v>
      </c>
      <c r="C3406" t="str">
        <f>_xlfn.XLOOKUP(B3406,blinkit_customers!A:A,blinkit_customers!B:B," ")</f>
        <v>Balendra Sethi</v>
      </c>
      <c r="D3406" t="str">
        <f>_xlfn.XLOOKUP(B3406, blinkit_customers!A:A,blinkit_customers!I:I, " ")</f>
        <v>New</v>
      </c>
      <c r="E3406">
        <f>_xlfn.XLOOKUP(A3406,blinkit_order_items[order_id],blinkit_order_items[product_id])</f>
        <v>784827</v>
      </c>
      <c r="F3406" t="str">
        <f>_xlfn.XLOOKUP(E3406,blinkit_products[product_id],blinkit_products[product_name])</f>
        <v>Baby Wipes</v>
      </c>
      <c r="G3406" t="str">
        <f>_xlfn.XLOOKUP(E3406,blinkit_products[product_id],blinkit_products[category])</f>
        <v>Baby Care</v>
      </c>
      <c r="H3406">
        <f>_xlfn.XLOOKUP(A3406,blinkit_order_items[order_id],blinkit_order_items[quantity])</f>
        <v>1</v>
      </c>
      <c r="I3406">
        <f>_xlfn.XLOOKUP(A3406,blinkit_order_items[order_id],blinkit_order_items[unit_price])</f>
        <v>274.25</v>
      </c>
      <c r="J3406" s="3">
        <v>5441.63</v>
      </c>
      <c r="K3406" s="3" t="s">
        <v>15</v>
      </c>
      <c r="L3406" s="3" t="s">
        <v>10</v>
      </c>
      <c r="M3406">
        <v>0</v>
      </c>
      <c r="N3406" s="8">
        <v>45185.712743055556</v>
      </c>
    </row>
    <row r="3407" spans="1:14" x14ac:dyDescent="0.3">
      <c r="A3407" s="4">
        <v>7809161755</v>
      </c>
      <c r="B3407" s="5">
        <v>12778027</v>
      </c>
      <c r="C3407" t="str">
        <f>_xlfn.XLOOKUP(B3407,blinkit_customers!A:A,blinkit_customers!B:B," ")</f>
        <v>Eshana Prabhu</v>
      </c>
      <c r="D3407" t="str">
        <f>_xlfn.XLOOKUP(B3407, blinkit_customers!A:A,blinkit_customers!I:I, " ")</f>
        <v>New</v>
      </c>
      <c r="E3407">
        <f>_xlfn.XLOOKUP(A3407,blinkit_order_items[order_id],blinkit_order_items[product_id])</f>
        <v>449106</v>
      </c>
      <c r="F3407" t="str">
        <f>_xlfn.XLOOKUP(E3407,blinkit_products[product_id],blinkit_products[product_name])</f>
        <v>Soap</v>
      </c>
      <c r="G3407" t="str">
        <f>_xlfn.XLOOKUP(E3407,blinkit_products[product_id],blinkit_products[category])</f>
        <v>Personal Care</v>
      </c>
      <c r="H3407">
        <f>_xlfn.XLOOKUP(A3407,blinkit_order_items[order_id],blinkit_order_items[quantity])</f>
        <v>1</v>
      </c>
      <c r="I3407">
        <f>_xlfn.XLOOKUP(A3407,blinkit_order_items[order_id],blinkit_order_items[unit_price])</f>
        <v>48.55</v>
      </c>
      <c r="J3407" s="5">
        <v>1355.75</v>
      </c>
      <c r="K3407" s="5" t="s">
        <v>11</v>
      </c>
      <c r="L3407" s="5" t="s">
        <v>10</v>
      </c>
      <c r="M3407">
        <v>2</v>
      </c>
      <c r="N3407" s="9">
        <v>45026.677673611113</v>
      </c>
    </row>
    <row r="3408" spans="1:14" x14ac:dyDescent="0.3">
      <c r="A3408" s="2">
        <v>8873697539</v>
      </c>
      <c r="B3408" s="3">
        <v>91384030</v>
      </c>
      <c r="C3408" t="str">
        <f>_xlfn.XLOOKUP(B3408,blinkit_customers!A:A,blinkit_customers!B:B," ")</f>
        <v>Gaurika Sheth</v>
      </c>
      <c r="D3408" t="str">
        <f>_xlfn.XLOOKUP(B3408, blinkit_customers!A:A,blinkit_customers!I:I, " ")</f>
        <v>Premium</v>
      </c>
      <c r="E3408">
        <f>_xlfn.XLOOKUP(A3408,blinkit_order_items[order_id],blinkit_order_items[product_id])</f>
        <v>378287</v>
      </c>
      <c r="F3408" t="str">
        <f>_xlfn.XLOOKUP(E3408,blinkit_products[product_id],blinkit_products[product_name])</f>
        <v>Lemonade</v>
      </c>
      <c r="G3408" t="str">
        <f>_xlfn.XLOOKUP(E3408,blinkit_products[product_id],blinkit_products[category])</f>
        <v>Cold Drinks &amp; Juices</v>
      </c>
      <c r="H3408">
        <f>_xlfn.XLOOKUP(A3408,blinkit_order_items[order_id],blinkit_order_items[quantity])</f>
        <v>2</v>
      </c>
      <c r="I3408">
        <f>_xlfn.XLOOKUP(A3408,blinkit_order_items[order_id],blinkit_order_items[unit_price])</f>
        <v>332.84</v>
      </c>
      <c r="J3408" s="3">
        <v>2292.56</v>
      </c>
      <c r="K3408" s="3" t="s">
        <v>11</v>
      </c>
      <c r="L3408" s="3" t="s">
        <v>10</v>
      </c>
      <c r="M3408">
        <v>1</v>
      </c>
      <c r="N3408" s="8">
        <v>45336.223217592589</v>
      </c>
    </row>
    <row r="3409" spans="1:14" x14ac:dyDescent="0.3">
      <c r="A3409" s="4">
        <v>8603941640</v>
      </c>
      <c r="B3409" s="5">
        <v>82948843</v>
      </c>
      <c r="C3409" t="str">
        <f>_xlfn.XLOOKUP(B3409,blinkit_customers!A:A,blinkit_customers!B:B," ")</f>
        <v>Nathan Seth</v>
      </c>
      <c r="D3409" t="str">
        <f>_xlfn.XLOOKUP(B3409, blinkit_customers!A:A,blinkit_customers!I:I, " ")</f>
        <v>Regular</v>
      </c>
      <c r="E3409">
        <f>_xlfn.XLOOKUP(A3409,blinkit_order_items[order_id],blinkit_order_items[product_id])</f>
        <v>818522</v>
      </c>
      <c r="F3409" t="str">
        <f>_xlfn.XLOOKUP(E3409,blinkit_products[product_id],blinkit_products[product_name])</f>
        <v>Cheese</v>
      </c>
      <c r="G3409" t="str">
        <f>_xlfn.XLOOKUP(E3409,blinkit_products[product_id],blinkit_products[category])</f>
        <v>Dairy &amp; Breakfast</v>
      </c>
      <c r="H3409">
        <f>_xlfn.XLOOKUP(A3409,blinkit_order_items[order_id],blinkit_order_items[quantity])</f>
        <v>1</v>
      </c>
      <c r="I3409">
        <f>_xlfn.XLOOKUP(A3409,blinkit_order_items[order_id],blinkit_order_items[unit_price])</f>
        <v>96.09</v>
      </c>
      <c r="J3409" s="5">
        <v>3404.01</v>
      </c>
      <c r="K3409" s="5" t="s">
        <v>13</v>
      </c>
      <c r="L3409" s="5" t="s">
        <v>10</v>
      </c>
      <c r="M3409">
        <v>-4</v>
      </c>
      <c r="N3409" s="9">
        <v>45297.330752314818</v>
      </c>
    </row>
    <row r="3410" spans="1:14" x14ac:dyDescent="0.3">
      <c r="A3410" s="2">
        <v>8308184279</v>
      </c>
      <c r="B3410" s="3">
        <v>57658033</v>
      </c>
      <c r="C3410" t="str">
        <f>_xlfn.XLOOKUP(B3410,blinkit_customers!A:A,blinkit_customers!B:B," ")</f>
        <v>Rajeshri Ramaswamy</v>
      </c>
      <c r="D3410" t="str">
        <f>_xlfn.XLOOKUP(B3410, blinkit_customers!A:A,blinkit_customers!I:I, " ")</f>
        <v>New</v>
      </c>
      <c r="E3410">
        <f>_xlfn.XLOOKUP(A3410,blinkit_order_items[order_id],blinkit_order_items[product_id])</f>
        <v>799459</v>
      </c>
      <c r="F3410" t="str">
        <f>_xlfn.XLOOKUP(E3410,blinkit_products[product_id],blinkit_products[product_name])</f>
        <v>Vitamins</v>
      </c>
      <c r="G3410" t="str">
        <f>_xlfn.XLOOKUP(E3410,blinkit_products[product_id],blinkit_products[category])</f>
        <v>Pharmacy</v>
      </c>
      <c r="H3410">
        <f>_xlfn.XLOOKUP(A3410,blinkit_order_items[order_id],blinkit_order_items[quantity])</f>
        <v>1</v>
      </c>
      <c r="I3410">
        <f>_xlfn.XLOOKUP(A3410,blinkit_order_items[order_id],blinkit_order_items[unit_price])</f>
        <v>852.02</v>
      </c>
      <c r="J3410" s="3">
        <v>2603.11</v>
      </c>
      <c r="K3410" s="3" t="s">
        <v>15</v>
      </c>
      <c r="L3410" s="3" t="s">
        <v>10</v>
      </c>
      <c r="M3410">
        <v>5</v>
      </c>
      <c r="N3410" s="8">
        <v>45096.337395833332</v>
      </c>
    </row>
    <row r="3411" spans="1:14" x14ac:dyDescent="0.3">
      <c r="A3411" s="4">
        <v>7572826287</v>
      </c>
      <c r="B3411" s="5">
        <v>71252391</v>
      </c>
      <c r="C3411" t="str">
        <f>_xlfn.XLOOKUP(B3411,blinkit_customers!A:A,blinkit_customers!B:B," ")</f>
        <v>Mohini Johal</v>
      </c>
      <c r="D3411" t="str">
        <f>_xlfn.XLOOKUP(B3411, blinkit_customers!A:A,blinkit_customers!I:I, " ")</f>
        <v>New</v>
      </c>
      <c r="E3411">
        <f>_xlfn.XLOOKUP(A3411,blinkit_order_items[order_id],blinkit_order_items[product_id])</f>
        <v>839170</v>
      </c>
      <c r="F3411" t="str">
        <f>_xlfn.XLOOKUP(E3411,blinkit_products[product_id],blinkit_products[product_name])</f>
        <v>Curd</v>
      </c>
      <c r="G3411" t="str">
        <f>_xlfn.XLOOKUP(E3411,blinkit_products[product_id],blinkit_products[category])</f>
        <v>Dairy &amp; Breakfast</v>
      </c>
      <c r="H3411">
        <f>_xlfn.XLOOKUP(A3411,blinkit_order_items[order_id],blinkit_order_items[quantity])</f>
        <v>2</v>
      </c>
      <c r="I3411">
        <f>_xlfn.XLOOKUP(A3411,blinkit_order_items[order_id],blinkit_order_items[unit_price])</f>
        <v>481.63</v>
      </c>
      <c r="J3411" s="5">
        <v>1305.17</v>
      </c>
      <c r="K3411" s="5" t="s">
        <v>12</v>
      </c>
      <c r="L3411" s="5" t="s">
        <v>10</v>
      </c>
      <c r="M3411">
        <v>-2</v>
      </c>
      <c r="N3411" s="9">
        <v>45039.491331018522</v>
      </c>
    </row>
    <row r="3412" spans="1:14" x14ac:dyDescent="0.3">
      <c r="A3412" s="2">
        <v>7478396641</v>
      </c>
      <c r="B3412" s="3">
        <v>77007315</v>
      </c>
      <c r="C3412" t="str">
        <f>_xlfn.XLOOKUP(B3412,blinkit_customers!A:A,blinkit_customers!B:B," ")</f>
        <v>Amara Lad</v>
      </c>
      <c r="D3412" t="str">
        <f>_xlfn.XLOOKUP(B3412, blinkit_customers!A:A,blinkit_customers!I:I, " ")</f>
        <v>Premium</v>
      </c>
      <c r="E3412">
        <f>_xlfn.XLOOKUP(A3412,blinkit_order_items[order_id],blinkit_order_items[product_id])</f>
        <v>555121</v>
      </c>
      <c r="F3412" t="str">
        <f>_xlfn.XLOOKUP(E3412,blinkit_products[product_id],blinkit_products[product_name])</f>
        <v>Carrots</v>
      </c>
      <c r="G3412" t="str">
        <f>_xlfn.XLOOKUP(E3412,blinkit_products[product_id],blinkit_products[category])</f>
        <v>Fruits &amp; Vegetables</v>
      </c>
      <c r="H3412">
        <f>_xlfn.XLOOKUP(A3412,blinkit_order_items[order_id],blinkit_order_items[quantity])</f>
        <v>1</v>
      </c>
      <c r="I3412">
        <f>_xlfn.XLOOKUP(A3412,blinkit_order_items[order_id],blinkit_order_items[unit_price])</f>
        <v>354.91</v>
      </c>
      <c r="J3412" s="3">
        <v>1568</v>
      </c>
      <c r="K3412" s="3" t="s">
        <v>13</v>
      </c>
      <c r="L3412" s="3" t="s">
        <v>14</v>
      </c>
      <c r="M3412">
        <v>12</v>
      </c>
      <c r="N3412" s="8">
        <v>45265.583564814813</v>
      </c>
    </row>
    <row r="3413" spans="1:14" x14ac:dyDescent="0.3">
      <c r="A3413" s="4">
        <v>3569283921</v>
      </c>
      <c r="B3413" s="5">
        <v>53636086</v>
      </c>
      <c r="C3413" t="str">
        <f>_xlfn.XLOOKUP(B3413,blinkit_customers!A:A,blinkit_customers!B:B," ")</f>
        <v>Max Nadkarni</v>
      </c>
      <c r="D3413" t="str">
        <f>_xlfn.XLOOKUP(B3413, blinkit_customers!A:A,blinkit_customers!I:I, " ")</f>
        <v>Premium</v>
      </c>
      <c r="E3413">
        <f>_xlfn.XLOOKUP(A3413,blinkit_order_items[order_id],blinkit_order_items[product_id])</f>
        <v>183929</v>
      </c>
      <c r="F3413" t="str">
        <f>_xlfn.XLOOKUP(E3413,blinkit_products[product_id],blinkit_products[product_name])</f>
        <v>Bread</v>
      </c>
      <c r="G3413" t="str">
        <f>_xlfn.XLOOKUP(E3413,blinkit_products[product_id],blinkit_products[category])</f>
        <v>Dairy &amp; Breakfast</v>
      </c>
      <c r="H3413">
        <f>_xlfn.XLOOKUP(A3413,blinkit_order_items[order_id],blinkit_order_items[quantity])</f>
        <v>3</v>
      </c>
      <c r="I3413">
        <f>_xlfn.XLOOKUP(A3413,blinkit_order_items[order_id],blinkit_order_items[unit_price])</f>
        <v>738.74</v>
      </c>
      <c r="J3413" s="5">
        <v>2602.63</v>
      </c>
      <c r="K3413" s="5" t="s">
        <v>12</v>
      </c>
      <c r="L3413" s="5" t="s">
        <v>10</v>
      </c>
      <c r="M3413">
        <v>-1</v>
      </c>
      <c r="N3413" s="9">
        <v>45226.305162037039</v>
      </c>
    </row>
    <row r="3414" spans="1:14" x14ac:dyDescent="0.3">
      <c r="A3414" s="2">
        <v>9947619677</v>
      </c>
      <c r="B3414" s="3">
        <v>6398761</v>
      </c>
      <c r="C3414" t="str">
        <f>_xlfn.XLOOKUP(B3414,blinkit_customers!A:A,blinkit_customers!B:B," ")</f>
        <v>Kabir Kala</v>
      </c>
      <c r="D3414" t="str">
        <f>_xlfn.XLOOKUP(B3414, blinkit_customers!A:A,blinkit_customers!I:I, " ")</f>
        <v>Inactive</v>
      </c>
      <c r="E3414">
        <f>_xlfn.XLOOKUP(A3414,blinkit_order_items[order_id],blinkit_order_items[product_id])</f>
        <v>689769</v>
      </c>
      <c r="F3414" t="str">
        <f>_xlfn.XLOOKUP(E3414,blinkit_products[product_id],blinkit_products[product_name])</f>
        <v>Frozen Vegetables</v>
      </c>
      <c r="G3414" t="str">
        <f>_xlfn.XLOOKUP(E3414,blinkit_products[product_id],blinkit_products[category])</f>
        <v>Instant &amp; Frozen Food</v>
      </c>
      <c r="H3414">
        <f>_xlfn.XLOOKUP(A3414,blinkit_order_items[order_id],blinkit_order_items[quantity])</f>
        <v>2</v>
      </c>
      <c r="I3414">
        <f>_xlfn.XLOOKUP(A3414,blinkit_order_items[order_id],blinkit_order_items[unit_price])</f>
        <v>46.62</v>
      </c>
      <c r="J3414" s="3">
        <v>2743.63</v>
      </c>
      <c r="K3414" s="3" t="s">
        <v>11</v>
      </c>
      <c r="L3414" s="3" t="s">
        <v>10</v>
      </c>
      <c r="M3414">
        <v>-4</v>
      </c>
      <c r="N3414" s="8">
        <v>45524.857175925928</v>
      </c>
    </row>
    <row r="3415" spans="1:14" x14ac:dyDescent="0.3">
      <c r="A3415" s="4">
        <v>5396237918</v>
      </c>
      <c r="B3415" s="5">
        <v>8228843</v>
      </c>
      <c r="C3415" t="str">
        <f>_xlfn.XLOOKUP(B3415,blinkit_customers!A:A,blinkit_customers!B:B," ")</f>
        <v>Vritti Halder</v>
      </c>
      <c r="D3415" t="str">
        <f>_xlfn.XLOOKUP(B3415, blinkit_customers!A:A,blinkit_customers!I:I, " ")</f>
        <v>Inactive</v>
      </c>
      <c r="E3415">
        <f>_xlfn.XLOOKUP(A3415,blinkit_order_items[order_id],blinkit_order_items[product_id])</f>
        <v>901144</v>
      </c>
      <c r="F3415" t="str">
        <f>_xlfn.XLOOKUP(E3415,blinkit_products[product_id],blinkit_products[product_name])</f>
        <v>Sugar</v>
      </c>
      <c r="G3415" t="str">
        <f>_xlfn.XLOOKUP(E3415,blinkit_products[product_id],blinkit_products[category])</f>
        <v>Grocery &amp; Staples</v>
      </c>
      <c r="H3415">
        <f>_xlfn.XLOOKUP(A3415,blinkit_order_items[order_id],blinkit_order_items[quantity])</f>
        <v>1</v>
      </c>
      <c r="I3415">
        <f>_xlfn.XLOOKUP(A3415,blinkit_order_items[order_id],blinkit_order_items[unit_price])</f>
        <v>340.36</v>
      </c>
      <c r="J3415" s="5">
        <v>1004.55</v>
      </c>
      <c r="K3415" s="5" t="s">
        <v>11</v>
      </c>
      <c r="L3415" s="5" t="s">
        <v>10</v>
      </c>
      <c r="M3415">
        <v>5</v>
      </c>
      <c r="N3415" s="9">
        <v>45322.833113425928</v>
      </c>
    </row>
    <row r="3416" spans="1:14" x14ac:dyDescent="0.3">
      <c r="A3416" s="2">
        <v>455878765</v>
      </c>
      <c r="B3416" s="3">
        <v>55733729</v>
      </c>
      <c r="C3416" t="str">
        <f>_xlfn.XLOOKUP(B3416,blinkit_customers!A:A,blinkit_customers!B:B," ")</f>
        <v>Aarini Singhal</v>
      </c>
      <c r="D3416" t="str">
        <f>_xlfn.XLOOKUP(B3416, blinkit_customers!A:A,blinkit_customers!I:I, " ")</f>
        <v>Premium</v>
      </c>
      <c r="E3416">
        <f>_xlfn.XLOOKUP(A3416,blinkit_order_items[order_id],blinkit_order_items[product_id])</f>
        <v>194682</v>
      </c>
      <c r="F3416" t="str">
        <f>_xlfn.XLOOKUP(E3416,blinkit_products[product_id],blinkit_products[product_name])</f>
        <v>Iced Tea</v>
      </c>
      <c r="G3416" t="str">
        <f>_xlfn.XLOOKUP(E3416,blinkit_products[product_id],blinkit_products[category])</f>
        <v>Cold Drinks &amp; Juices</v>
      </c>
      <c r="H3416">
        <f>_xlfn.XLOOKUP(A3416,blinkit_order_items[order_id],blinkit_order_items[quantity])</f>
        <v>3</v>
      </c>
      <c r="I3416">
        <f>_xlfn.XLOOKUP(A3416,blinkit_order_items[order_id],blinkit_order_items[unit_price])</f>
        <v>912.29</v>
      </c>
      <c r="J3416" s="3">
        <v>959.01</v>
      </c>
      <c r="K3416" s="3" t="s">
        <v>11</v>
      </c>
      <c r="L3416" s="3" t="s">
        <v>10</v>
      </c>
      <c r="M3416">
        <v>1</v>
      </c>
      <c r="N3416" s="8">
        <v>45479.174224537041</v>
      </c>
    </row>
    <row r="3417" spans="1:14" x14ac:dyDescent="0.3">
      <c r="A3417" s="4">
        <v>2079195080</v>
      </c>
      <c r="B3417" s="5">
        <v>85518832</v>
      </c>
      <c r="C3417" t="str">
        <f>_xlfn.XLOOKUP(B3417,blinkit_customers!A:A,blinkit_customers!B:B," ")</f>
        <v>Alexander Sem</v>
      </c>
      <c r="D3417" t="str">
        <f>_xlfn.XLOOKUP(B3417, blinkit_customers!A:A,blinkit_customers!I:I, " ")</f>
        <v>Premium</v>
      </c>
      <c r="E3417">
        <f>_xlfn.XLOOKUP(A3417,blinkit_order_items[order_id],blinkit_order_items[product_id])</f>
        <v>444361</v>
      </c>
      <c r="F3417" t="str">
        <f>_xlfn.XLOOKUP(E3417,blinkit_products[product_id],blinkit_products[product_name])</f>
        <v>Pain Reliever</v>
      </c>
      <c r="G3417" t="str">
        <f>_xlfn.XLOOKUP(E3417,blinkit_products[product_id],blinkit_products[category])</f>
        <v>Pharmacy</v>
      </c>
      <c r="H3417">
        <f>_xlfn.XLOOKUP(A3417,blinkit_order_items[order_id],blinkit_order_items[quantity])</f>
        <v>3</v>
      </c>
      <c r="I3417">
        <f>_xlfn.XLOOKUP(A3417,blinkit_order_items[order_id],blinkit_order_items[unit_price])</f>
        <v>822.63</v>
      </c>
      <c r="J3417" s="5">
        <v>957.68</v>
      </c>
      <c r="K3417" s="5" t="s">
        <v>15</v>
      </c>
      <c r="L3417" s="5" t="s">
        <v>10</v>
      </c>
      <c r="M3417">
        <v>-2</v>
      </c>
      <c r="N3417" s="9">
        <v>45381.106736111113</v>
      </c>
    </row>
    <row r="3418" spans="1:14" x14ac:dyDescent="0.3">
      <c r="A3418" s="2">
        <v>6104211214</v>
      </c>
      <c r="B3418" s="3">
        <v>62816600</v>
      </c>
      <c r="C3418" t="str">
        <f>_xlfn.XLOOKUP(B3418,blinkit_customers!A:A,blinkit_customers!B:B," ")</f>
        <v>Gagan Kumar</v>
      </c>
      <c r="D3418" t="str">
        <f>_xlfn.XLOOKUP(B3418, blinkit_customers!A:A,blinkit_customers!I:I, " ")</f>
        <v>Inactive</v>
      </c>
      <c r="E3418">
        <f>_xlfn.XLOOKUP(A3418,blinkit_order_items[order_id],blinkit_order_items[product_id])</f>
        <v>913428</v>
      </c>
      <c r="F3418" t="str">
        <f>_xlfn.XLOOKUP(E3418,blinkit_products[product_id],blinkit_products[product_name])</f>
        <v>Pet Treats</v>
      </c>
      <c r="G3418" t="str">
        <f>_xlfn.XLOOKUP(E3418,blinkit_products[product_id],blinkit_products[category])</f>
        <v>Pet Care</v>
      </c>
      <c r="H3418">
        <f>_xlfn.XLOOKUP(A3418,blinkit_order_items[order_id],blinkit_order_items[quantity])</f>
        <v>3</v>
      </c>
      <c r="I3418">
        <f>_xlfn.XLOOKUP(A3418,blinkit_order_items[order_id],blinkit_order_items[unit_price])</f>
        <v>392.22</v>
      </c>
      <c r="J3418" s="3">
        <v>3536.35</v>
      </c>
      <c r="K3418" s="3" t="s">
        <v>12</v>
      </c>
      <c r="L3418" s="3" t="s">
        <v>10</v>
      </c>
      <c r="M3418">
        <v>2</v>
      </c>
      <c r="N3418" s="8">
        <v>45494.102060185185</v>
      </c>
    </row>
    <row r="3419" spans="1:14" x14ac:dyDescent="0.3">
      <c r="A3419" s="4">
        <v>9442939134</v>
      </c>
      <c r="B3419" s="5">
        <v>92245432</v>
      </c>
      <c r="C3419" t="str">
        <f>_xlfn.XLOOKUP(B3419,blinkit_customers!A:A,blinkit_customers!B:B," ")</f>
        <v>Ayushman Goel</v>
      </c>
      <c r="D3419" t="str">
        <f>_xlfn.XLOOKUP(B3419, blinkit_customers!A:A,blinkit_customers!I:I, " ")</f>
        <v>Premium</v>
      </c>
      <c r="E3419">
        <f>_xlfn.XLOOKUP(A3419,blinkit_order_items[order_id],blinkit_order_items[product_id])</f>
        <v>723678</v>
      </c>
      <c r="F3419" t="str">
        <f>_xlfn.XLOOKUP(E3419,blinkit_products[product_id],blinkit_products[product_name])</f>
        <v>Dog Food</v>
      </c>
      <c r="G3419" t="str">
        <f>_xlfn.XLOOKUP(E3419,blinkit_products[product_id],blinkit_products[category])</f>
        <v>Pet Care</v>
      </c>
      <c r="H3419">
        <f>_xlfn.XLOOKUP(A3419,blinkit_order_items[order_id],blinkit_order_items[quantity])</f>
        <v>1</v>
      </c>
      <c r="I3419">
        <f>_xlfn.XLOOKUP(A3419,blinkit_order_items[order_id],blinkit_order_items[unit_price])</f>
        <v>675.46</v>
      </c>
      <c r="J3419" s="5">
        <v>956.67</v>
      </c>
      <c r="K3419" s="5" t="s">
        <v>12</v>
      </c>
      <c r="L3419" s="5" t="s">
        <v>10</v>
      </c>
      <c r="M3419">
        <v>-5</v>
      </c>
      <c r="N3419" s="9">
        <v>45528.486192129632</v>
      </c>
    </row>
    <row r="3420" spans="1:14" x14ac:dyDescent="0.3">
      <c r="A3420" s="2">
        <v>3317293496</v>
      </c>
      <c r="B3420" s="3">
        <v>76917159</v>
      </c>
      <c r="C3420" t="str">
        <f>_xlfn.XLOOKUP(B3420,blinkit_customers!A:A,blinkit_customers!B:B," ")</f>
        <v>Hiral Arya</v>
      </c>
      <c r="D3420" t="str">
        <f>_xlfn.XLOOKUP(B3420, blinkit_customers!A:A,blinkit_customers!I:I, " ")</f>
        <v>Premium</v>
      </c>
      <c r="E3420">
        <f>_xlfn.XLOOKUP(A3420,blinkit_order_items[order_id],blinkit_order_items[product_id])</f>
        <v>187399</v>
      </c>
      <c r="F3420" t="str">
        <f>_xlfn.XLOOKUP(E3420,blinkit_products[product_id],blinkit_products[product_name])</f>
        <v>Frozen Pizza</v>
      </c>
      <c r="G3420" t="str">
        <f>_xlfn.XLOOKUP(E3420,blinkit_products[product_id],blinkit_products[category])</f>
        <v>Instant &amp; Frozen Food</v>
      </c>
      <c r="H3420">
        <f>_xlfn.XLOOKUP(A3420,blinkit_order_items[order_id],blinkit_order_items[quantity])</f>
        <v>3</v>
      </c>
      <c r="I3420">
        <f>_xlfn.XLOOKUP(A3420,blinkit_order_items[order_id],blinkit_order_items[unit_price])</f>
        <v>53.49</v>
      </c>
      <c r="J3420" s="3">
        <v>1740.09</v>
      </c>
      <c r="K3420" s="3" t="s">
        <v>13</v>
      </c>
      <c r="L3420" s="3" t="s">
        <v>10</v>
      </c>
      <c r="M3420">
        <v>-3</v>
      </c>
      <c r="N3420" s="8">
        <v>45335.37023148148</v>
      </c>
    </row>
    <row r="3421" spans="1:14" x14ac:dyDescent="0.3">
      <c r="A3421" s="4">
        <v>8243326501</v>
      </c>
      <c r="B3421" s="5">
        <v>31681710</v>
      </c>
      <c r="C3421" t="str">
        <f>_xlfn.XLOOKUP(B3421,blinkit_customers!A:A,blinkit_customers!B:B," ")</f>
        <v>Udant Prabhakar</v>
      </c>
      <c r="D3421" t="str">
        <f>_xlfn.XLOOKUP(B3421, blinkit_customers!A:A,blinkit_customers!I:I, " ")</f>
        <v>Regular</v>
      </c>
      <c r="E3421">
        <f>_xlfn.XLOOKUP(A3421,blinkit_order_items[order_id],blinkit_order_items[product_id])</f>
        <v>968887</v>
      </c>
      <c r="F3421" t="str">
        <f>_xlfn.XLOOKUP(E3421,blinkit_products[product_id],blinkit_products[product_name])</f>
        <v>Dish Soap</v>
      </c>
      <c r="G3421" t="str">
        <f>_xlfn.XLOOKUP(E3421,blinkit_products[product_id],blinkit_products[category])</f>
        <v>Household Care</v>
      </c>
      <c r="H3421">
        <f>_xlfn.XLOOKUP(A3421,blinkit_order_items[order_id],blinkit_order_items[quantity])</f>
        <v>1</v>
      </c>
      <c r="I3421">
        <f>_xlfn.XLOOKUP(A3421,blinkit_order_items[order_id],blinkit_order_items[unit_price])</f>
        <v>40.700000000000003</v>
      </c>
      <c r="J3421" s="5">
        <v>317.05</v>
      </c>
      <c r="K3421" s="5" t="s">
        <v>11</v>
      </c>
      <c r="L3421" s="5" t="s">
        <v>10</v>
      </c>
      <c r="M3421">
        <v>1</v>
      </c>
      <c r="N3421" s="9">
        <v>45312.473912037036</v>
      </c>
    </row>
    <row r="3422" spans="1:14" x14ac:dyDescent="0.3">
      <c r="A3422" s="2">
        <v>4109483569</v>
      </c>
      <c r="B3422" s="3">
        <v>92416428</v>
      </c>
      <c r="C3422" t="str">
        <f>_xlfn.XLOOKUP(B3422,blinkit_customers!A:A,blinkit_customers!B:B," ")</f>
        <v>Falak Balan</v>
      </c>
      <c r="D3422" t="str">
        <f>_xlfn.XLOOKUP(B3422, blinkit_customers!A:A,blinkit_customers!I:I, " ")</f>
        <v>Regular</v>
      </c>
      <c r="E3422">
        <f>_xlfn.XLOOKUP(A3422,blinkit_order_items[order_id],blinkit_order_items[product_id])</f>
        <v>669378</v>
      </c>
      <c r="F3422" t="str">
        <f>_xlfn.XLOOKUP(E3422,blinkit_products[product_id],blinkit_products[product_name])</f>
        <v>Potatoes</v>
      </c>
      <c r="G3422" t="str">
        <f>_xlfn.XLOOKUP(E3422,blinkit_products[product_id],blinkit_products[category])</f>
        <v>Fruits &amp; Vegetables</v>
      </c>
      <c r="H3422">
        <f>_xlfn.XLOOKUP(A3422,blinkit_order_items[order_id],blinkit_order_items[quantity])</f>
        <v>3</v>
      </c>
      <c r="I3422">
        <f>_xlfn.XLOOKUP(A3422,blinkit_order_items[order_id],blinkit_order_items[unit_price])</f>
        <v>212.14</v>
      </c>
      <c r="J3422" s="3">
        <v>3758.7</v>
      </c>
      <c r="K3422" s="3" t="s">
        <v>13</v>
      </c>
      <c r="L3422" s="3" t="s">
        <v>14</v>
      </c>
      <c r="M3422">
        <v>9</v>
      </c>
      <c r="N3422" s="8">
        <v>45361.779606481483</v>
      </c>
    </row>
    <row r="3423" spans="1:14" x14ac:dyDescent="0.3">
      <c r="A3423" s="4">
        <v>5390352336</v>
      </c>
      <c r="B3423" s="5">
        <v>13462905</v>
      </c>
      <c r="C3423" t="str">
        <f>_xlfn.XLOOKUP(B3423,blinkit_customers!A:A,blinkit_customers!B:B," ")</f>
        <v>Bimala Rau</v>
      </c>
      <c r="D3423" t="str">
        <f>_xlfn.XLOOKUP(B3423, blinkit_customers!A:A,blinkit_customers!I:I, " ")</f>
        <v>Premium</v>
      </c>
      <c r="E3423">
        <f>_xlfn.XLOOKUP(A3423,blinkit_order_items[order_id],blinkit_order_items[product_id])</f>
        <v>847349</v>
      </c>
      <c r="F3423" t="str">
        <f>_xlfn.XLOOKUP(E3423,blinkit_products[product_id],blinkit_products[product_name])</f>
        <v>Potatoes</v>
      </c>
      <c r="G3423" t="str">
        <f>_xlfn.XLOOKUP(E3423,blinkit_products[product_id],blinkit_products[category])</f>
        <v>Fruits &amp; Vegetables</v>
      </c>
      <c r="H3423">
        <f>_xlfn.XLOOKUP(A3423,blinkit_order_items[order_id],blinkit_order_items[quantity])</f>
        <v>1</v>
      </c>
      <c r="I3423">
        <f>_xlfn.XLOOKUP(A3423,blinkit_order_items[order_id],blinkit_order_items[unit_price])</f>
        <v>781.08</v>
      </c>
      <c r="J3423" s="5">
        <v>176.34</v>
      </c>
      <c r="K3423" s="5" t="s">
        <v>15</v>
      </c>
      <c r="L3423" s="5" t="s">
        <v>10</v>
      </c>
      <c r="M3423">
        <v>2</v>
      </c>
      <c r="N3423" s="9">
        <v>45488.192280092589</v>
      </c>
    </row>
    <row r="3424" spans="1:14" x14ac:dyDescent="0.3">
      <c r="A3424" s="2">
        <v>2581584982</v>
      </c>
      <c r="B3424" s="3">
        <v>25770577</v>
      </c>
      <c r="C3424" t="str">
        <f>_xlfn.XLOOKUP(B3424,blinkit_customers!A:A,blinkit_customers!B:B," ")</f>
        <v>Janya Chhabra</v>
      </c>
      <c r="D3424" t="str">
        <f>_xlfn.XLOOKUP(B3424, blinkit_customers!A:A,blinkit_customers!I:I, " ")</f>
        <v>Regular</v>
      </c>
      <c r="E3424">
        <f>_xlfn.XLOOKUP(A3424,blinkit_order_items[order_id],blinkit_order_items[product_id])</f>
        <v>953175</v>
      </c>
      <c r="F3424" t="str">
        <f>_xlfn.XLOOKUP(E3424,blinkit_products[product_id],blinkit_products[product_name])</f>
        <v>Baby Food</v>
      </c>
      <c r="G3424" t="str">
        <f>_xlfn.XLOOKUP(E3424,blinkit_products[product_id],blinkit_products[category])</f>
        <v>Baby Care</v>
      </c>
      <c r="H3424">
        <f>_xlfn.XLOOKUP(A3424,blinkit_order_items[order_id],blinkit_order_items[quantity])</f>
        <v>2</v>
      </c>
      <c r="I3424">
        <f>_xlfn.XLOOKUP(A3424,blinkit_order_items[order_id],blinkit_order_items[unit_price])</f>
        <v>225.21</v>
      </c>
      <c r="J3424" s="3">
        <v>2315.9</v>
      </c>
      <c r="K3424" s="3" t="s">
        <v>12</v>
      </c>
      <c r="L3424" s="3" t="s">
        <v>10</v>
      </c>
      <c r="M3424">
        <v>1</v>
      </c>
      <c r="N3424" s="8">
        <v>45219.089282407411</v>
      </c>
    </row>
    <row r="3425" spans="1:14" x14ac:dyDescent="0.3">
      <c r="A3425" s="4">
        <v>1668737869</v>
      </c>
      <c r="B3425" s="5">
        <v>69908484</v>
      </c>
      <c r="C3425" t="str">
        <f>_xlfn.XLOOKUP(B3425,blinkit_customers!A:A,blinkit_customers!B:B," ")</f>
        <v>Kevin Sachar</v>
      </c>
      <c r="D3425" t="str">
        <f>_xlfn.XLOOKUP(B3425, blinkit_customers!A:A,blinkit_customers!I:I, " ")</f>
        <v>New</v>
      </c>
      <c r="E3425">
        <f>_xlfn.XLOOKUP(A3425,blinkit_order_items[order_id],blinkit_order_items[product_id])</f>
        <v>183929</v>
      </c>
      <c r="F3425" t="str">
        <f>_xlfn.XLOOKUP(E3425,blinkit_products[product_id],blinkit_products[product_name])</f>
        <v>Bread</v>
      </c>
      <c r="G3425" t="str">
        <f>_xlfn.XLOOKUP(E3425,blinkit_products[product_id],blinkit_products[category])</f>
        <v>Dairy &amp; Breakfast</v>
      </c>
      <c r="H3425">
        <f>_xlfn.XLOOKUP(A3425,blinkit_order_items[order_id],blinkit_order_items[quantity])</f>
        <v>1</v>
      </c>
      <c r="I3425">
        <f>_xlfn.XLOOKUP(A3425,blinkit_order_items[order_id],blinkit_order_items[unit_price])</f>
        <v>738.74</v>
      </c>
      <c r="J3425" s="5">
        <v>2907.39</v>
      </c>
      <c r="K3425" s="5" t="s">
        <v>15</v>
      </c>
      <c r="L3425" s="5" t="s">
        <v>10</v>
      </c>
      <c r="M3425">
        <v>-3</v>
      </c>
      <c r="N3425" s="9">
        <v>45008.989884259259</v>
      </c>
    </row>
    <row r="3426" spans="1:14" x14ac:dyDescent="0.3">
      <c r="A3426" s="2">
        <v>5046906329</v>
      </c>
      <c r="B3426" s="3">
        <v>65543312</v>
      </c>
      <c r="C3426" t="str">
        <f>_xlfn.XLOOKUP(B3426,blinkit_customers!A:A,blinkit_customers!B:B," ")</f>
        <v>Logan Pillay</v>
      </c>
      <c r="D3426" t="str">
        <f>_xlfn.XLOOKUP(B3426, blinkit_customers!A:A,blinkit_customers!I:I, " ")</f>
        <v>New</v>
      </c>
      <c r="E3426">
        <f>_xlfn.XLOOKUP(A3426,blinkit_order_items[order_id],blinkit_order_items[product_id])</f>
        <v>36412</v>
      </c>
      <c r="F3426" t="str">
        <f>_xlfn.XLOOKUP(E3426,blinkit_products[product_id],blinkit_products[product_name])</f>
        <v>Dish Soap</v>
      </c>
      <c r="G3426" t="str">
        <f>_xlfn.XLOOKUP(E3426,blinkit_products[product_id],blinkit_products[category])</f>
        <v>Household Care</v>
      </c>
      <c r="H3426">
        <f>_xlfn.XLOOKUP(A3426,blinkit_order_items[order_id],blinkit_order_items[quantity])</f>
        <v>2</v>
      </c>
      <c r="I3426">
        <f>_xlfn.XLOOKUP(A3426,blinkit_order_items[order_id],blinkit_order_items[unit_price])</f>
        <v>397.68</v>
      </c>
      <c r="J3426" s="3">
        <v>1438.16</v>
      </c>
      <c r="K3426" s="3" t="s">
        <v>12</v>
      </c>
      <c r="L3426" s="3" t="s">
        <v>10</v>
      </c>
      <c r="M3426">
        <v>3</v>
      </c>
      <c r="N3426" s="8">
        <v>45145.32471064815</v>
      </c>
    </row>
    <row r="3427" spans="1:14" x14ac:dyDescent="0.3">
      <c r="A3427" s="4">
        <v>2536833157</v>
      </c>
      <c r="B3427" s="5">
        <v>19067680</v>
      </c>
      <c r="C3427" t="str">
        <f>_xlfn.XLOOKUP(B3427,blinkit_customers!A:A,blinkit_customers!B:B," ")</f>
        <v>Rajata Mall</v>
      </c>
      <c r="D3427" t="str">
        <f>_xlfn.XLOOKUP(B3427, blinkit_customers!A:A,blinkit_customers!I:I, " ")</f>
        <v>New</v>
      </c>
      <c r="E3427">
        <f>_xlfn.XLOOKUP(A3427,blinkit_order_items[order_id],blinkit_order_items[product_id])</f>
        <v>654623</v>
      </c>
      <c r="F3427" t="str">
        <f>_xlfn.XLOOKUP(E3427,blinkit_products[product_id],blinkit_products[product_name])</f>
        <v>Chips</v>
      </c>
      <c r="G3427" t="str">
        <f>_xlfn.XLOOKUP(E3427,blinkit_products[product_id],blinkit_products[category])</f>
        <v>Snacks &amp; Munchies</v>
      </c>
      <c r="H3427">
        <f>_xlfn.XLOOKUP(A3427,blinkit_order_items[order_id],blinkit_order_items[quantity])</f>
        <v>1</v>
      </c>
      <c r="I3427">
        <f>_xlfn.XLOOKUP(A3427,blinkit_order_items[order_id],blinkit_order_items[unit_price])</f>
        <v>422.14</v>
      </c>
      <c r="J3427" s="5">
        <v>999.83</v>
      </c>
      <c r="K3427" s="5" t="s">
        <v>13</v>
      </c>
      <c r="L3427" s="5" t="s">
        <v>10</v>
      </c>
      <c r="M3427">
        <v>-2</v>
      </c>
      <c r="N3427" s="9">
        <v>45054.197743055556</v>
      </c>
    </row>
    <row r="3428" spans="1:14" x14ac:dyDescent="0.3">
      <c r="A3428" s="2">
        <v>9176170352</v>
      </c>
      <c r="B3428" s="3">
        <v>98444183</v>
      </c>
      <c r="C3428" t="str">
        <f>_xlfn.XLOOKUP(B3428,blinkit_customers!A:A,blinkit_customers!B:B," ")</f>
        <v>Radha D’Alia</v>
      </c>
      <c r="D3428" t="str">
        <f>_xlfn.XLOOKUP(B3428, blinkit_customers!A:A,blinkit_customers!I:I, " ")</f>
        <v>Regular</v>
      </c>
      <c r="E3428">
        <f>_xlfn.XLOOKUP(A3428,blinkit_order_items[order_id],blinkit_order_items[product_id])</f>
        <v>954722</v>
      </c>
      <c r="F3428" t="str">
        <f>_xlfn.XLOOKUP(E3428,blinkit_products[product_id],blinkit_products[product_name])</f>
        <v>Ice Cream</v>
      </c>
      <c r="G3428" t="str">
        <f>_xlfn.XLOOKUP(E3428,blinkit_products[product_id],blinkit_products[category])</f>
        <v>Instant &amp; Frozen Food</v>
      </c>
      <c r="H3428">
        <f>_xlfn.XLOOKUP(A3428,blinkit_order_items[order_id],blinkit_order_items[quantity])</f>
        <v>3</v>
      </c>
      <c r="I3428">
        <f>_xlfn.XLOOKUP(A3428,blinkit_order_items[order_id],blinkit_order_items[unit_price])</f>
        <v>616.45000000000005</v>
      </c>
      <c r="J3428" s="3">
        <v>2360.84</v>
      </c>
      <c r="K3428" s="3" t="s">
        <v>12</v>
      </c>
      <c r="L3428" s="3" t="s">
        <v>10</v>
      </c>
      <c r="M3428">
        <v>0</v>
      </c>
      <c r="N3428" s="8">
        <v>45233.370393518519</v>
      </c>
    </row>
    <row r="3429" spans="1:14" x14ac:dyDescent="0.3">
      <c r="A3429" s="4">
        <v>833930925</v>
      </c>
      <c r="B3429" s="5">
        <v>9278983</v>
      </c>
      <c r="C3429" t="str">
        <f>_xlfn.XLOOKUP(B3429,blinkit_customers!A:A,blinkit_customers!B:B," ")</f>
        <v>Madhav Guha</v>
      </c>
      <c r="D3429" t="str">
        <f>_xlfn.XLOOKUP(B3429, blinkit_customers!A:A,blinkit_customers!I:I, " ")</f>
        <v>Inactive</v>
      </c>
      <c r="E3429">
        <f>_xlfn.XLOOKUP(A3429,blinkit_order_items[order_id],blinkit_order_items[product_id])</f>
        <v>18035</v>
      </c>
      <c r="F3429" t="str">
        <f>_xlfn.XLOOKUP(E3429,blinkit_products[product_id],blinkit_products[product_name])</f>
        <v>Dish Soap</v>
      </c>
      <c r="G3429" t="str">
        <f>_xlfn.XLOOKUP(E3429,blinkit_products[product_id],blinkit_products[category])</f>
        <v>Household Care</v>
      </c>
      <c r="H3429">
        <f>_xlfn.XLOOKUP(A3429,blinkit_order_items[order_id],blinkit_order_items[quantity])</f>
        <v>3</v>
      </c>
      <c r="I3429">
        <f>_xlfn.XLOOKUP(A3429,blinkit_order_items[order_id],blinkit_order_items[unit_price])</f>
        <v>968.94</v>
      </c>
      <c r="J3429" s="5">
        <v>3217.03</v>
      </c>
      <c r="K3429" s="5" t="s">
        <v>13</v>
      </c>
      <c r="L3429" s="5" t="s">
        <v>10</v>
      </c>
      <c r="M3429">
        <v>-4</v>
      </c>
      <c r="N3429" s="9">
        <v>45301.683900462966</v>
      </c>
    </row>
    <row r="3430" spans="1:14" x14ac:dyDescent="0.3">
      <c r="A3430" s="2">
        <v>8515226099</v>
      </c>
      <c r="B3430" s="3">
        <v>15661901</v>
      </c>
      <c r="C3430" t="str">
        <f>_xlfn.XLOOKUP(B3430,blinkit_customers!A:A,blinkit_customers!B:B," ")</f>
        <v>Warda Wagle</v>
      </c>
      <c r="D3430" t="str">
        <f>_xlfn.XLOOKUP(B3430, blinkit_customers!A:A,blinkit_customers!I:I, " ")</f>
        <v>Regular</v>
      </c>
      <c r="E3430">
        <f>_xlfn.XLOOKUP(A3430,blinkit_order_items[order_id],blinkit_order_items[product_id])</f>
        <v>679865</v>
      </c>
      <c r="F3430" t="str">
        <f>_xlfn.XLOOKUP(E3430,blinkit_products[product_id],blinkit_products[product_name])</f>
        <v>Wheat Flour</v>
      </c>
      <c r="G3430" t="str">
        <f>_xlfn.XLOOKUP(E3430,blinkit_products[product_id],blinkit_products[category])</f>
        <v>Grocery &amp; Staples</v>
      </c>
      <c r="H3430">
        <f>_xlfn.XLOOKUP(A3430,blinkit_order_items[order_id],blinkit_order_items[quantity])</f>
        <v>3</v>
      </c>
      <c r="I3430">
        <f>_xlfn.XLOOKUP(A3430,blinkit_order_items[order_id],blinkit_order_items[unit_price])</f>
        <v>347.91</v>
      </c>
      <c r="J3430" s="3">
        <v>2541.31</v>
      </c>
      <c r="K3430" s="3" t="s">
        <v>12</v>
      </c>
      <c r="L3430" s="3" t="s">
        <v>10</v>
      </c>
      <c r="M3430">
        <v>-2</v>
      </c>
      <c r="N3430" s="8">
        <v>45159.714189814818</v>
      </c>
    </row>
    <row r="3431" spans="1:14" x14ac:dyDescent="0.3">
      <c r="A3431" s="4">
        <v>2023020278</v>
      </c>
      <c r="B3431" s="5">
        <v>44477365</v>
      </c>
      <c r="C3431" t="str">
        <f>_xlfn.XLOOKUP(B3431,blinkit_customers!A:A,blinkit_customers!B:B," ")</f>
        <v>Nihal Buch</v>
      </c>
      <c r="D3431" t="str">
        <f>_xlfn.XLOOKUP(B3431, blinkit_customers!A:A,blinkit_customers!I:I, " ")</f>
        <v>Regular</v>
      </c>
      <c r="E3431">
        <f>_xlfn.XLOOKUP(A3431,blinkit_order_items[order_id],blinkit_order_items[product_id])</f>
        <v>433521</v>
      </c>
      <c r="F3431" t="str">
        <f>_xlfn.XLOOKUP(E3431,blinkit_products[product_id],blinkit_products[product_name])</f>
        <v>Diapers</v>
      </c>
      <c r="G3431" t="str">
        <f>_xlfn.XLOOKUP(E3431,blinkit_products[product_id],blinkit_products[category])</f>
        <v>Baby Care</v>
      </c>
      <c r="H3431">
        <f>_xlfn.XLOOKUP(A3431,blinkit_order_items[order_id],blinkit_order_items[quantity])</f>
        <v>1</v>
      </c>
      <c r="I3431">
        <f>_xlfn.XLOOKUP(A3431,blinkit_order_items[order_id],blinkit_order_items[unit_price])</f>
        <v>321.33</v>
      </c>
      <c r="J3431" s="5">
        <v>2301.59</v>
      </c>
      <c r="K3431" s="5" t="s">
        <v>13</v>
      </c>
      <c r="L3431" s="5" t="s">
        <v>14</v>
      </c>
      <c r="M3431">
        <v>13</v>
      </c>
      <c r="N3431" s="9">
        <v>45091.42454861111</v>
      </c>
    </row>
    <row r="3432" spans="1:14" x14ac:dyDescent="0.3">
      <c r="A3432" s="2">
        <v>2840526544</v>
      </c>
      <c r="B3432" s="3">
        <v>63360864</v>
      </c>
      <c r="C3432" t="str">
        <f>_xlfn.XLOOKUP(B3432,blinkit_customers!A:A,blinkit_customers!B:B," ")</f>
        <v>Idika Sahni</v>
      </c>
      <c r="D3432" t="str">
        <f>_xlfn.XLOOKUP(B3432, blinkit_customers!A:A,blinkit_customers!I:I, " ")</f>
        <v>Inactive</v>
      </c>
      <c r="E3432">
        <f>_xlfn.XLOOKUP(A3432,blinkit_order_items[order_id],blinkit_order_items[product_id])</f>
        <v>15314</v>
      </c>
      <c r="F3432" t="str">
        <f>_xlfn.XLOOKUP(E3432,blinkit_products[product_id],blinkit_products[product_name])</f>
        <v>Cheese</v>
      </c>
      <c r="G3432" t="str">
        <f>_xlfn.XLOOKUP(E3432,blinkit_products[product_id],blinkit_products[category])</f>
        <v>Dairy &amp; Breakfast</v>
      </c>
      <c r="H3432">
        <f>_xlfn.XLOOKUP(A3432,blinkit_order_items[order_id],blinkit_order_items[quantity])</f>
        <v>1</v>
      </c>
      <c r="I3432">
        <f>_xlfn.XLOOKUP(A3432,blinkit_order_items[order_id],blinkit_order_items[unit_price])</f>
        <v>578.85</v>
      </c>
      <c r="J3432" s="3">
        <v>3795.46</v>
      </c>
      <c r="K3432" s="3" t="s">
        <v>11</v>
      </c>
      <c r="L3432" s="3" t="s">
        <v>10</v>
      </c>
      <c r="M3432">
        <v>2</v>
      </c>
      <c r="N3432" s="8">
        <v>45013.308923611112</v>
      </c>
    </row>
    <row r="3433" spans="1:14" x14ac:dyDescent="0.3">
      <c r="A3433" s="4">
        <v>7267422945</v>
      </c>
      <c r="B3433" s="5">
        <v>49260858</v>
      </c>
      <c r="C3433" t="str">
        <f>_xlfn.XLOOKUP(B3433,blinkit_customers!A:A,blinkit_customers!B:B," ")</f>
        <v>Charan Chaudhary</v>
      </c>
      <c r="D3433" t="str">
        <f>_xlfn.XLOOKUP(B3433, blinkit_customers!A:A,blinkit_customers!I:I, " ")</f>
        <v>Regular</v>
      </c>
      <c r="E3433">
        <f>_xlfn.XLOOKUP(A3433,blinkit_order_items[order_id],blinkit_order_items[product_id])</f>
        <v>762527</v>
      </c>
      <c r="F3433" t="str">
        <f>_xlfn.XLOOKUP(E3433,blinkit_products[product_id],blinkit_products[product_name])</f>
        <v>Biscuits</v>
      </c>
      <c r="G3433" t="str">
        <f>_xlfn.XLOOKUP(E3433,blinkit_products[product_id],blinkit_products[category])</f>
        <v>Snacks &amp; Munchies</v>
      </c>
      <c r="H3433">
        <f>_xlfn.XLOOKUP(A3433,blinkit_order_items[order_id],blinkit_order_items[quantity])</f>
        <v>1</v>
      </c>
      <c r="I3433">
        <f>_xlfn.XLOOKUP(A3433,blinkit_order_items[order_id],blinkit_order_items[unit_price])</f>
        <v>690.08</v>
      </c>
      <c r="J3433" s="5">
        <v>6161.48</v>
      </c>
      <c r="K3433" s="5" t="s">
        <v>15</v>
      </c>
      <c r="L3433" s="5" t="s">
        <v>10</v>
      </c>
      <c r="M3433">
        <v>-4</v>
      </c>
      <c r="N3433" s="9">
        <v>45049.507928240739</v>
      </c>
    </row>
    <row r="3434" spans="1:14" x14ac:dyDescent="0.3">
      <c r="A3434" s="2">
        <v>9400777426</v>
      </c>
      <c r="B3434" s="3">
        <v>86487478</v>
      </c>
      <c r="C3434" t="str">
        <f>_xlfn.XLOOKUP(B3434,blinkit_customers!A:A,blinkit_customers!B:B," ")</f>
        <v>Ojas Gour</v>
      </c>
      <c r="D3434" t="str">
        <f>_xlfn.XLOOKUP(B3434, blinkit_customers!A:A,blinkit_customers!I:I, " ")</f>
        <v>Premium</v>
      </c>
      <c r="E3434">
        <f>_xlfn.XLOOKUP(A3434,blinkit_order_items[order_id],blinkit_order_items[product_id])</f>
        <v>473929</v>
      </c>
      <c r="F3434" t="str">
        <f>_xlfn.XLOOKUP(E3434,blinkit_products[product_id],blinkit_products[product_name])</f>
        <v>Carrots</v>
      </c>
      <c r="G3434" t="str">
        <f>_xlfn.XLOOKUP(E3434,blinkit_products[product_id],blinkit_products[category])</f>
        <v>Fruits &amp; Vegetables</v>
      </c>
      <c r="H3434">
        <f>_xlfn.XLOOKUP(A3434,blinkit_order_items[order_id],blinkit_order_items[quantity])</f>
        <v>3</v>
      </c>
      <c r="I3434">
        <f>_xlfn.XLOOKUP(A3434,blinkit_order_items[order_id],blinkit_order_items[unit_price])</f>
        <v>440.19</v>
      </c>
      <c r="J3434" s="3">
        <v>1237</v>
      </c>
      <c r="K3434" s="3" t="s">
        <v>12</v>
      </c>
      <c r="L3434" s="3" t="s">
        <v>14</v>
      </c>
      <c r="M3434">
        <v>8</v>
      </c>
      <c r="N3434" s="8">
        <v>45247.01190972222</v>
      </c>
    </row>
    <row r="3435" spans="1:14" x14ac:dyDescent="0.3">
      <c r="A3435" s="4">
        <v>3298603544</v>
      </c>
      <c r="B3435" s="5">
        <v>74515162</v>
      </c>
      <c r="C3435" t="str">
        <f>_xlfn.XLOOKUP(B3435,blinkit_customers!A:A,blinkit_customers!B:B," ")</f>
        <v>Aarnav Parsa</v>
      </c>
      <c r="D3435" t="str">
        <f>_xlfn.XLOOKUP(B3435, blinkit_customers!A:A,blinkit_customers!I:I, " ")</f>
        <v>New</v>
      </c>
      <c r="E3435">
        <f>_xlfn.XLOOKUP(A3435,blinkit_order_items[order_id],blinkit_order_items[product_id])</f>
        <v>462526</v>
      </c>
      <c r="F3435" t="str">
        <f>_xlfn.XLOOKUP(E3435,blinkit_products[product_id],blinkit_products[product_name])</f>
        <v>Curd</v>
      </c>
      <c r="G3435" t="str">
        <f>_xlfn.XLOOKUP(E3435,blinkit_products[product_id],blinkit_products[category])</f>
        <v>Dairy &amp; Breakfast</v>
      </c>
      <c r="H3435">
        <f>_xlfn.XLOOKUP(A3435,blinkit_order_items[order_id],blinkit_order_items[quantity])</f>
        <v>2</v>
      </c>
      <c r="I3435">
        <f>_xlfn.XLOOKUP(A3435,blinkit_order_items[order_id],blinkit_order_items[unit_price])</f>
        <v>449.97</v>
      </c>
      <c r="J3435" s="5">
        <v>1394.47</v>
      </c>
      <c r="K3435" s="5" t="s">
        <v>13</v>
      </c>
      <c r="L3435" s="5" t="s">
        <v>16</v>
      </c>
      <c r="M3435">
        <v>22</v>
      </c>
      <c r="N3435" s="9">
        <v>45092.989317129628</v>
      </c>
    </row>
    <row r="3436" spans="1:14" x14ac:dyDescent="0.3">
      <c r="A3436" s="2">
        <v>4479973293</v>
      </c>
      <c r="B3436" s="3">
        <v>68965787</v>
      </c>
      <c r="C3436" t="str">
        <f>_xlfn.XLOOKUP(B3436,blinkit_customers!A:A,blinkit_customers!B:B," ")</f>
        <v>Ekavir Agate</v>
      </c>
      <c r="D3436" t="str">
        <f>_xlfn.XLOOKUP(B3436, blinkit_customers!A:A,blinkit_customers!I:I, " ")</f>
        <v>Premium</v>
      </c>
      <c r="E3436">
        <f>_xlfn.XLOOKUP(A3436,blinkit_order_items[order_id],blinkit_order_items[product_id])</f>
        <v>962054</v>
      </c>
      <c r="F3436" t="str">
        <f>_xlfn.XLOOKUP(E3436,blinkit_products[product_id],blinkit_products[product_name])</f>
        <v>Orange Juice</v>
      </c>
      <c r="G3436" t="str">
        <f>_xlfn.XLOOKUP(E3436,blinkit_products[product_id],blinkit_products[category])</f>
        <v>Cold Drinks &amp; Juices</v>
      </c>
      <c r="H3436">
        <f>_xlfn.XLOOKUP(A3436,blinkit_order_items[order_id],blinkit_order_items[quantity])</f>
        <v>3</v>
      </c>
      <c r="I3436">
        <f>_xlfn.XLOOKUP(A3436,blinkit_order_items[order_id],blinkit_order_items[unit_price])</f>
        <v>16.86</v>
      </c>
      <c r="J3436" s="3">
        <v>753.28</v>
      </c>
      <c r="K3436" s="3" t="s">
        <v>11</v>
      </c>
      <c r="L3436" s="3" t="s">
        <v>10</v>
      </c>
      <c r="M3436">
        <v>4</v>
      </c>
      <c r="N3436" s="8">
        <v>45546.793020833335</v>
      </c>
    </row>
    <row r="3437" spans="1:14" x14ac:dyDescent="0.3">
      <c r="A3437" s="4">
        <v>356236208</v>
      </c>
      <c r="B3437" s="5">
        <v>62068277</v>
      </c>
      <c r="C3437" t="str">
        <f>_xlfn.XLOOKUP(B3437,blinkit_customers!A:A,blinkit_customers!B:B," ")</f>
        <v>Zarna Shetty</v>
      </c>
      <c r="D3437" t="str">
        <f>_xlfn.XLOOKUP(B3437, blinkit_customers!A:A,blinkit_customers!I:I, " ")</f>
        <v>Regular</v>
      </c>
      <c r="E3437">
        <f>_xlfn.XLOOKUP(A3437,blinkit_order_items[order_id],blinkit_order_items[product_id])</f>
        <v>365133</v>
      </c>
      <c r="F3437" t="str">
        <f>_xlfn.XLOOKUP(E3437,blinkit_products[product_id],blinkit_products[product_name])</f>
        <v>Dish Soap</v>
      </c>
      <c r="G3437" t="str">
        <f>_xlfn.XLOOKUP(E3437,blinkit_products[product_id],blinkit_products[category])</f>
        <v>Household Care</v>
      </c>
      <c r="H3437">
        <f>_xlfn.XLOOKUP(A3437,blinkit_order_items[order_id],blinkit_order_items[quantity])</f>
        <v>1</v>
      </c>
      <c r="I3437">
        <f>_xlfn.XLOOKUP(A3437,blinkit_order_items[order_id],blinkit_order_items[unit_price])</f>
        <v>915.45</v>
      </c>
      <c r="J3437" s="5">
        <v>1408.83</v>
      </c>
      <c r="K3437" s="5" t="s">
        <v>11</v>
      </c>
      <c r="L3437" s="5" t="s">
        <v>10</v>
      </c>
      <c r="M3437">
        <v>5</v>
      </c>
      <c r="N3437" s="9">
        <v>45146.550532407404</v>
      </c>
    </row>
    <row r="3438" spans="1:14" x14ac:dyDescent="0.3">
      <c r="A3438" s="2">
        <v>6699845542</v>
      </c>
      <c r="B3438" s="3">
        <v>22851478</v>
      </c>
      <c r="C3438" t="str">
        <f>_xlfn.XLOOKUP(B3438,blinkit_customers!A:A,blinkit_customers!B:B," ")</f>
        <v>Vamakshi Bhardwaj</v>
      </c>
      <c r="D3438" t="str">
        <f>_xlfn.XLOOKUP(B3438, blinkit_customers!A:A,blinkit_customers!I:I, " ")</f>
        <v>Regular</v>
      </c>
      <c r="E3438">
        <f>_xlfn.XLOOKUP(A3438,blinkit_order_items[order_id],blinkit_order_items[product_id])</f>
        <v>700048</v>
      </c>
      <c r="F3438" t="str">
        <f>_xlfn.XLOOKUP(E3438,blinkit_products[product_id],blinkit_products[product_name])</f>
        <v>Dish Soap</v>
      </c>
      <c r="G3438" t="str">
        <f>_xlfn.XLOOKUP(E3438,blinkit_products[product_id],blinkit_products[category])</f>
        <v>Household Care</v>
      </c>
      <c r="H3438">
        <f>_xlfn.XLOOKUP(A3438,blinkit_order_items[order_id],blinkit_order_items[quantity])</f>
        <v>1</v>
      </c>
      <c r="I3438">
        <f>_xlfn.XLOOKUP(A3438,blinkit_order_items[order_id],blinkit_order_items[unit_price])</f>
        <v>141.28</v>
      </c>
      <c r="J3438" s="3">
        <v>22.04</v>
      </c>
      <c r="K3438" s="3" t="s">
        <v>12</v>
      </c>
      <c r="L3438" s="3" t="s">
        <v>10</v>
      </c>
      <c r="M3438">
        <v>-5</v>
      </c>
      <c r="N3438" s="8">
        <v>45266.613807870373</v>
      </c>
    </row>
    <row r="3439" spans="1:14" x14ac:dyDescent="0.3">
      <c r="A3439" s="4">
        <v>3106057977</v>
      </c>
      <c r="B3439" s="5">
        <v>30455484</v>
      </c>
      <c r="C3439" t="str">
        <f>_xlfn.XLOOKUP(B3439,blinkit_customers!A:A,blinkit_customers!B:B," ")</f>
        <v>Lajita Ravel</v>
      </c>
      <c r="D3439" t="str">
        <f>_xlfn.XLOOKUP(B3439, blinkit_customers!A:A,blinkit_customers!I:I, " ")</f>
        <v>New</v>
      </c>
      <c r="E3439">
        <f>_xlfn.XLOOKUP(A3439,blinkit_order_items[order_id],blinkit_order_items[product_id])</f>
        <v>287070</v>
      </c>
      <c r="F3439" t="str">
        <f>_xlfn.XLOOKUP(E3439,blinkit_products[product_id],blinkit_products[product_name])</f>
        <v>Wheat Flour</v>
      </c>
      <c r="G3439" t="str">
        <f>_xlfn.XLOOKUP(E3439,blinkit_products[product_id],blinkit_products[category])</f>
        <v>Grocery &amp; Staples</v>
      </c>
      <c r="H3439">
        <f>_xlfn.XLOOKUP(A3439,blinkit_order_items[order_id],blinkit_order_items[quantity])</f>
        <v>2</v>
      </c>
      <c r="I3439">
        <f>_xlfn.XLOOKUP(A3439,blinkit_order_items[order_id],blinkit_order_items[unit_price])</f>
        <v>443.17</v>
      </c>
      <c r="J3439" s="5">
        <v>3120.62</v>
      </c>
      <c r="K3439" s="5" t="s">
        <v>11</v>
      </c>
      <c r="L3439" s="5" t="s">
        <v>10</v>
      </c>
      <c r="M3439">
        <v>-3</v>
      </c>
      <c r="N3439" s="9">
        <v>45450.776493055557</v>
      </c>
    </row>
    <row r="3440" spans="1:14" x14ac:dyDescent="0.3">
      <c r="A3440" s="2">
        <v>1905367587</v>
      </c>
      <c r="B3440" s="3">
        <v>93321933</v>
      </c>
      <c r="C3440" t="str">
        <f>_xlfn.XLOOKUP(B3440,blinkit_customers!A:A,blinkit_customers!B:B," ")</f>
        <v>Xalak Sangha</v>
      </c>
      <c r="D3440" t="str">
        <f>_xlfn.XLOOKUP(B3440, blinkit_customers!A:A,blinkit_customers!I:I, " ")</f>
        <v>Inactive</v>
      </c>
      <c r="E3440">
        <f>_xlfn.XLOOKUP(A3440,blinkit_order_items[order_id],blinkit_order_items[product_id])</f>
        <v>799459</v>
      </c>
      <c r="F3440" t="str">
        <f>_xlfn.XLOOKUP(E3440,blinkit_products[product_id],blinkit_products[product_name])</f>
        <v>Vitamins</v>
      </c>
      <c r="G3440" t="str">
        <f>_xlfn.XLOOKUP(E3440,blinkit_products[product_id],blinkit_products[category])</f>
        <v>Pharmacy</v>
      </c>
      <c r="H3440">
        <f>_xlfn.XLOOKUP(A3440,blinkit_order_items[order_id],blinkit_order_items[quantity])</f>
        <v>1</v>
      </c>
      <c r="I3440">
        <f>_xlfn.XLOOKUP(A3440,blinkit_order_items[order_id],blinkit_order_items[unit_price])</f>
        <v>852.02</v>
      </c>
      <c r="J3440" s="3">
        <v>3512.23</v>
      </c>
      <c r="K3440" s="3" t="s">
        <v>12</v>
      </c>
      <c r="L3440" s="3" t="s">
        <v>10</v>
      </c>
      <c r="M3440">
        <v>-2</v>
      </c>
      <c r="N3440" s="8">
        <v>45235.360613425924</v>
      </c>
    </row>
    <row r="3441" spans="1:14" x14ac:dyDescent="0.3">
      <c r="A3441" s="4">
        <v>169590729</v>
      </c>
      <c r="B3441" s="5">
        <v>10019218</v>
      </c>
      <c r="C3441" t="str">
        <f>_xlfn.XLOOKUP(B3441,blinkit_customers!A:A,blinkit_customers!B:B," ")</f>
        <v>Elijah Brar</v>
      </c>
      <c r="D3441" t="str">
        <f>_xlfn.XLOOKUP(B3441, blinkit_customers!A:A,blinkit_customers!I:I, " ")</f>
        <v>New</v>
      </c>
      <c r="E3441">
        <f>_xlfn.XLOOKUP(A3441,blinkit_order_items[order_id],blinkit_order_items[product_id])</f>
        <v>897083</v>
      </c>
      <c r="F3441" t="str">
        <f>_xlfn.XLOOKUP(E3441,blinkit_products[product_id],blinkit_products[product_name])</f>
        <v>Detergent</v>
      </c>
      <c r="G3441" t="str">
        <f>_xlfn.XLOOKUP(E3441,blinkit_products[product_id],blinkit_products[category])</f>
        <v>Household Care</v>
      </c>
      <c r="H3441">
        <f>_xlfn.XLOOKUP(A3441,blinkit_order_items[order_id],blinkit_order_items[quantity])</f>
        <v>1</v>
      </c>
      <c r="I3441">
        <f>_xlfn.XLOOKUP(A3441,blinkit_order_items[order_id],blinkit_order_items[unit_price])</f>
        <v>972.69</v>
      </c>
      <c r="J3441" s="5">
        <v>2086.36</v>
      </c>
      <c r="K3441" s="5" t="s">
        <v>11</v>
      </c>
      <c r="L3441" s="5" t="s">
        <v>10</v>
      </c>
      <c r="M3441">
        <v>-4</v>
      </c>
      <c r="N3441" s="9">
        <v>45435.217094907406</v>
      </c>
    </row>
    <row r="3442" spans="1:14" x14ac:dyDescent="0.3">
      <c r="A3442" s="2">
        <v>9820743709</v>
      </c>
      <c r="B3442" s="3">
        <v>81822494</v>
      </c>
      <c r="C3442" t="str">
        <f>_xlfn.XLOOKUP(B3442,blinkit_customers!A:A,blinkit_customers!B:B," ")</f>
        <v>Dominic Verma</v>
      </c>
      <c r="D3442" t="str">
        <f>_xlfn.XLOOKUP(B3442, blinkit_customers!A:A,blinkit_customers!I:I, " ")</f>
        <v>New</v>
      </c>
      <c r="E3442">
        <f>_xlfn.XLOOKUP(A3442,blinkit_order_items[order_id],blinkit_order_items[product_id])</f>
        <v>435929</v>
      </c>
      <c r="F3442" t="str">
        <f>_xlfn.XLOOKUP(E3442,blinkit_products[product_id],blinkit_products[product_name])</f>
        <v>Toilet Cleaner</v>
      </c>
      <c r="G3442" t="str">
        <f>_xlfn.XLOOKUP(E3442,blinkit_products[product_id],blinkit_products[category])</f>
        <v>Household Care</v>
      </c>
      <c r="H3442">
        <f>_xlfn.XLOOKUP(A3442,blinkit_order_items[order_id],blinkit_order_items[quantity])</f>
        <v>2</v>
      </c>
      <c r="I3442">
        <f>_xlfn.XLOOKUP(A3442,blinkit_order_items[order_id],blinkit_order_items[unit_price])</f>
        <v>856.89</v>
      </c>
      <c r="J3442" s="3">
        <v>4843.24</v>
      </c>
      <c r="K3442" s="3" t="s">
        <v>12</v>
      </c>
      <c r="L3442" s="3" t="s">
        <v>10</v>
      </c>
      <c r="M3442">
        <v>2</v>
      </c>
      <c r="N3442" s="8">
        <v>45263.426747685182</v>
      </c>
    </row>
    <row r="3443" spans="1:14" x14ac:dyDescent="0.3">
      <c r="A3443" s="4">
        <v>6605882211</v>
      </c>
      <c r="B3443" s="5">
        <v>33544355</v>
      </c>
      <c r="C3443" t="str">
        <f>_xlfn.XLOOKUP(B3443,blinkit_customers!A:A,blinkit_customers!B:B," ")</f>
        <v>Aarnav Nayak</v>
      </c>
      <c r="D3443" t="str">
        <f>_xlfn.XLOOKUP(B3443, blinkit_customers!A:A,blinkit_customers!I:I, " ")</f>
        <v>Premium</v>
      </c>
      <c r="E3443">
        <f>_xlfn.XLOOKUP(A3443,blinkit_order_items[order_id],blinkit_order_items[product_id])</f>
        <v>462526</v>
      </c>
      <c r="F3443" t="str">
        <f>_xlfn.XLOOKUP(E3443,blinkit_products[product_id],blinkit_products[product_name])</f>
        <v>Curd</v>
      </c>
      <c r="G3443" t="str">
        <f>_xlfn.XLOOKUP(E3443,blinkit_products[product_id],blinkit_products[category])</f>
        <v>Dairy &amp; Breakfast</v>
      </c>
      <c r="H3443">
        <f>_xlfn.XLOOKUP(A3443,blinkit_order_items[order_id],blinkit_order_items[quantity])</f>
        <v>2</v>
      </c>
      <c r="I3443">
        <f>_xlfn.XLOOKUP(A3443,blinkit_order_items[order_id],blinkit_order_items[unit_price])</f>
        <v>449.97</v>
      </c>
      <c r="J3443" s="5">
        <v>4248.7700000000004</v>
      </c>
      <c r="K3443" s="5" t="s">
        <v>12</v>
      </c>
      <c r="L3443" s="5" t="s">
        <v>16</v>
      </c>
      <c r="M3443">
        <v>25</v>
      </c>
      <c r="N3443" s="9">
        <v>45263.440115740741</v>
      </c>
    </row>
    <row r="3444" spans="1:14" x14ac:dyDescent="0.3">
      <c r="A3444" s="2">
        <v>9517765444</v>
      </c>
      <c r="B3444" s="3">
        <v>12832151</v>
      </c>
      <c r="C3444" t="str">
        <f>_xlfn.XLOOKUP(B3444,blinkit_customers!A:A,blinkit_customers!B:B," ")</f>
        <v>Ekavir Bhalla</v>
      </c>
      <c r="D3444" t="str">
        <f>_xlfn.XLOOKUP(B3444, blinkit_customers!A:A,blinkit_customers!I:I, " ")</f>
        <v>Inactive</v>
      </c>
      <c r="E3444">
        <f>_xlfn.XLOOKUP(A3444,blinkit_order_items[order_id],blinkit_order_items[product_id])</f>
        <v>847349</v>
      </c>
      <c r="F3444" t="str">
        <f>_xlfn.XLOOKUP(E3444,blinkit_products[product_id],blinkit_products[product_name])</f>
        <v>Potatoes</v>
      </c>
      <c r="G3444" t="str">
        <f>_xlfn.XLOOKUP(E3444,blinkit_products[product_id],blinkit_products[category])</f>
        <v>Fruits &amp; Vegetables</v>
      </c>
      <c r="H3444">
        <f>_xlfn.XLOOKUP(A3444,blinkit_order_items[order_id],blinkit_order_items[quantity])</f>
        <v>3</v>
      </c>
      <c r="I3444">
        <f>_xlfn.XLOOKUP(A3444,blinkit_order_items[order_id],blinkit_order_items[unit_price])</f>
        <v>781.08</v>
      </c>
      <c r="J3444" s="3">
        <v>764.33</v>
      </c>
      <c r="K3444" s="3" t="s">
        <v>13</v>
      </c>
      <c r="L3444" s="3" t="s">
        <v>10</v>
      </c>
      <c r="M3444">
        <v>-3</v>
      </c>
      <c r="N3444" s="8">
        <v>45197.19804398148</v>
      </c>
    </row>
    <row r="3445" spans="1:14" x14ac:dyDescent="0.3">
      <c r="A3445" s="4">
        <v>7766311749</v>
      </c>
      <c r="B3445" s="5">
        <v>74313592</v>
      </c>
      <c r="C3445" t="str">
        <f>_xlfn.XLOOKUP(B3445,blinkit_customers!A:A,blinkit_customers!B:B," ")</f>
        <v>Vaishnavi Prasad</v>
      </c>
      <c r="D3445" t="str">
        <f>_xlfn.XLOOKUP(B3445, blinkit_customers!A:A,blinkit_customers!I:I, " ")</f>
        <v>Premium</v>
      </c>
      <c r="E3445">
        <f>_xlfn.XLOOKUP(A3445,blinkit_order_items[order_id],blinkit_order_items[product_id])</f>
        <v>228286</v>
      </c>
      <c r="F3445" t="str">
        <f>_xlfn.XLOOKUP(E3445,blinkit_products[product_id],blinkit_products[product_name])</f>
        <v>Cola</v>
      </c>
      <c r="G3445" t="str">
        <f>_xlfn.XLOOKUP(E3445,blinkit_products[product_id],blinkit_products[category])</f>
        <v>Cold Drinks &amp; Juices</v>
      </c>
      <c r="H3445">
        <f>_xlfn.XLOOKUP(A3445,blinkit_order_items[order_id],blinkit_order_items[quantity])</f>
        <v>2</v>
      </c>
      <c r="I3445">
        <f>_xlfn.XLOOKUP(A3445,blinkit_order_items[order_id],blinkit_order_items[unit_price])</f>
        <v>179.08</v>
      </c>
      <c r="J3445" s="5">
        <v>3345.5</v>
      </c>
      <c r="K3445" s="5" t="s">
        <v>15</v>
      </c>
      <c r="L3445" s="5" t="s">
        <v>10</v>
      </c>
      <c r="M3445">
        <v>-2</v>
      </c>
      <c r="N3445" s="9">
        <v>45258.629618055558</v>
      </c>
    </row>
    <row r="3446" spans="1:14" x14ac:dyDescent="0.3">
      <c r="A3446" s="2">
        <v>742238239</v>
      </c>
      <c r="B3446" s="3">
        <v>10605484</v>
      </c>
      <c r="C3446" t="str">
        <f>_xlfn.XLOOKUP(B3446,blinkit_customers!A:A,blinkit_customers!B:B," ")</f>
        <v>Rachit Chakraborty</v>
      </c>
      <c r="D3446" t="str">
        <f>_xlfn.XLOOKUP(B3446, blinkit_customers!A:A,blinkit_customers!I:I, " ")</f>
        <v>Inactive</v>
      </c>
      <c r="E3446">
        <f>_xlfn.XLOOKUP(A3446,blinkit_order_items[order_id],blinkit_order_items[product_id])</f>
        <v>153019</v>
      </c>
      <c r="F3446" t="str">
        <f>_xlfn.XLOOKUP(E3446,blinkit_products[product_id],blinkit_products[product_name])</f>
        <v>Onions</v>
      </c>
      <c r="G3446" t="str">
        <f>_xlfn.XLOOKUP(E3446,blinkit_products[product_id],blinkit_products[category])</f>
        <v>Fruits &amp; Vegetables</v>
      </c>
      <c r="H3446">
        <f>_xlfn.XLOOKUP(A3446,blinkit_order_items[order_id],blinkit_order_items[quantity])</f>
        <v>1</v>
      </c>
      <c r="I3446">
        <f>_xlfn.XLOOKUP(A3446,blinkit_order_items[order_id],blinkit_order_items[unit_price])</f>
        <v>947.95</v>
      </c>
      <c r="J3446" s="3">
        <v>2252.9499999999998</v>
      </c>
      <c r="K3446" s="3" t="s">
        <v>11</v>
      </c>
      <c r="L3446" s="3" t="s">
        <v>10</v>
      </c>
      <c r="M3446">
        <v>2</v>
      </c>
      <c r="N3446" s="8">
        <v>45281.893969907411</v>
      </c>
    </row>
    <row r="3447" spans="1:14" x14ac:dyDescent="0.3">
      <c r="A3447" s="4">
        <v>3146141485</v>
      </c>
      <c r="B3447" s="5">
        <v>47625855</v>
      </c>
      <c r="C3447" t="str">
        <f>_xlfn.XLOOKUP(B3447,blinkit_customers!A:A,blinkit_customers!B:B," ")</f>
        <v>Caleb Brar</v>
      </c>
      <c r="D3447" t="str">
        <f>_xlfn.XLOOKUP(B3447, blinkit_customers!A:A,blinkit_customers!I:I, " ")</f>
        <v>New</v>
      </c>
      <c r="E3447">
        <f>_xlfn.XLOOKUP(A3447,blinkit_order_items[order_id],blinkit_order_items[product_id])</f>
        <v>385113</v>
      </c>
      <c r="F3447" t="str">
        <f>_xlfn.XLOOKUP(E3447,blinkit_products[product_id],blinkit_products[product_name])</f>
        <v>Lotion</v>
      </c>
      <c r="G3447" t="str">
        <f>_xlfn.XLOOKUP(E3447,blinkit_products[product_id],blinkit_products[category])</f>
        <v>Personal Care</v>
      </c>
      <c r="H3447">
        <f>_xlfn.XLOOKUP(A3447,blinkit_order_items[order_id],blinkit_order_items[quantity])</f>
        <v>2</v>
      </c>
      <c r="I3447">
        <f>_xlfn.XLOOKUP(A3447,blinkit_order_items[order_id],blinkit_order_items[unit_price])</f>
        <v>816.38</v>
      </c>
      <c r="J3447" s="5">
        <v>2812.23</v>
      </c>
      <c r="K3447" s="5" t="s">
        <v>11</v>
      </c>
      <c r="L3447" s="5" t="s">
        <v>10</v>
      </c>
      <c r="M3447">
        <v>4</v>
      </c>
      <c r="N3447" s="9">
        <v>45287.353101851855</v>
      </c>
    </row>
    <row r="3448" spans="1:14" x14ac:dyDescent="0.3">
      <c r="A3448" s="2">
        <v>6633702824</v>
      </c>
      <c r="B3448" s="3">
        <v>20148223</v>
      </c>
      <c r="C3448" t="str">
        <f>_xlfn.XLOOKUP(B3448,blinkit_customers!A:A,blinkit_customers!B:B," ")</f>
        <v>Manbir Dua</v>
      </c>
      <c r="D3448" t="str">
        <f>_xlfn.XLOOKUP(B3448, blinkit_customers!A:A,blinkit_customers!I:I, " ")</f>
        <v>Inactive</v>
      </c>
      <c r="E3448">
        <f>_xlfn.XLOOKUP(A3448,blinkit_order_items[order_id],blinkit_order_items[product_id])</f>
        <v>53833</v>
      </c>
      <c r="F3448" t="str">
        <f>_xlfn.XLOOKUP(E3448,blinkit_products[product_id],blinkit_products[product_name])</f>
        <v>Rice</v>
      </c>
      <c r="G3448" t="str">
        <f>_xlfn.XLOOKUP(E3448,blinkit_products[product_id],blinkit_products[category])</f>
        <v>Grocery &amp; Staples</v>
      </c>
      <c r="H3448">
        <f>_xlfn.XLOOKUP(A3448,blinkit_order_items[order_id],blinkit_order_items[quantity])</f>
        <v>1</v>
      </c>
      <c r="I3448">
        <f>_xlfn.XLOOKUP(A3448,blinkit_order_items[order_id],blinkit_order_items[unit_price])</f>
        <v>134.69</v>
      </c>
      <c r="J3448" s="3">
        <v>781.08</v>
      </c>
      <c r="K3448" s="3" t="s">
        <v>11</v>
      </c>
      <c r="L3448" s="3" t="s">
        <v>10</v>
      </c>
      <c r="M3448">
        <v>-3</v>
      </c>
      <c r="N3448" s="8">
        <v>45462.371331018519</v>
      </c>
    </row>
    <row r="3449" spans="1:14" x14ac:dyDescent="0.3">
      <c r="A3449" s="4">
        <v>5033749011</v>
      </c>
      <c r="B3449" s="5">
        <v>41164215</v>
      </c>
      <c r="C3449" t="str">
        <f>_xlfn.XLOOKUP(B3449,blinkit_customers!A:A,blinkit_customers!B:B," ")</f>
        <v>Lucky Savant</v>
      </c>
      <c r="D3449" t="str">
        <f>_xlfn.XLOOKUP(B3449, blinkit_customers!A:A,blinkit_customers!I:I, " ")</f>
        <v>Premium</v>
      </c>
      <c r="E3449">
        <f>_xlfn.XLOOKUP(A3449,blinkit_order_items[order_id],blinkit_order_items[product_id])</f>
        <v>672059</v>
      </c>
      <c r="F3449" t="str">
        <f>_xlfn.XLOOKUP(E3449,blinkit_products[product_id],blinkit_products[product_name])</f>
        <v>Toothpaste</v>
      </c>
      <c r="G3449" t="str">
        <f>_xlfn.XLOOKUP(E3449,blinkit_products[product_id],blinkit_products[category])</f>
        <v>Personal Care</v>
      </c>
      <c r="H3449">
        <f>_xlfn.XLOOKUP(A3449,blinkit_order_items[order_id],blinkit_order_items[quantity])</f>
        <v>1</v>
      </c>
      <c r="I3449">
        <f>_xlfn.XLOOKUP(A3449,blinkit_order_items[order_id],blinkit_order_items[unit_price])</f>
        <v>672.73</v>
      </c>
      <c r="J3449" s="5">
        <v>3295.74</v>
      </c>
      <c r="K3449" s="5" t="s">
        <v>15</v>
      </c>
      <c r="L3449" s="5" t="s">
        <v>10</v>
      </c>
      <c r="M3449">
        <v>-2</v>
      </c>
      <c r="N3449" s="9">
        <v>45221.571400462963</v>
      </c>
    </row>
    <row r="3450" spans="1:14" x14ac:dyDescent="0.3">
      <c r="A3450" s="2">
        <v>4009496217</v>
      </c>
      <c r="B3450" s="3">
        <v>62416456</v>
      </c>
      <c r="C3450" t="str">
        <f>_xlfn.XLOOKUP(B3450,blinkit_customers!A:A,blinkit_customers!B:B," ")</f>
        <v>Diya Chakrabarti</v>
      </c>
      <c r="D3450" t="str">
        <f>_xlfn.XLOOKUP(B3450, blinkit_customers!A:A,blinkit_customers!I:I, " ")</f>
        <v>Inactive</v>
      </c>
      <c r="E3450">
        <f>_xlfn.XLOOKUP(A3450,blinkit_order_items[order_id],blinkit_order_items[product_id])</f>
        <v>692985</v>
      </c>
      <c r="F3450" t="str">
        <f>_xlfn.XLOOKUP(E3450,blinkit_products[product_id],blinkit_products[product_name])</f>
        <v>Pulses</v>
      </c>
      <c r="G3450" t="str">
        <f>_xlfn.XLOOKUP(E3450,blinkit_products[product_id],blinkit_products[category])</f>
        <v>Grocery &amp; Staples</v>
      </c>
      <c r="H3450">
        <f>_xlfn.XLOOKUP(A3450,blinkit_order_items[order_id],blinkit_order_items[quantity])</f>
        <v>1</v>
      </c>
      <c r="I3450">
        <f>_xlfn.XLOOKUP(A3450,blinkit_order_items[order_id],blinkit_order_items[unit_price])</f>
        <v>197.39</v>
      </c>
      <c r="J3450" s="3">
        <v>2844.19</v>
      </c>
      <c r="K3450" s="3" t="s">
        <v>15</v>
      </c>
      <c r="L3450" s="3" t="s">
        <v>10</v>
      </c>
      <c r="M3450">
        <v>3</v>
      </c>
      <c r="N3450" s="8">
        <v>45129.132534722223</v>
      </c>
    </row>
    <row r="3451" spans="1:14" x14ac:dyDescent="0.3">
      <c r="A3451" s="4">
        <v>4284473821</v>
      </c>
      <c r="B3451" s="5">
        <v>87251489</v>
      </c>
      <c r="C3451" t="str">
        <f>_xlfn.XLOOKUP(B3451,blinkit_customers!A:A,blinkit_customers!B:B," ")</f>
        <v>Reyansh Johal</v>
      </c>
      <c r="D3451" t="str">
        <f>_xlfn.XLOOKUP(B3451, blinkit_customers!A:A,blinkit_customers!I:I, " ")</f>
        <v>Premium</v>
      </c>
      <c r="E3451">
        <f>_xlfn.XLOOKUP(A3451,blinkit_order_items[order_id],blinkit_order_items[product_id])</f>
        <v>677542</v>
      </c>
      <c r="F3451" t="str">
        <f>_xlfn.XLOOKUP(E3451,blinkit_products[product_id],blinkit_products[product_name])</f>
        <v>Toilet Cleaner</v>
      </c>
      <c r="G3451" t="str">
        <f>_xlfn.XLOOKUP(E3451,blinkit_products[product_id],blinkit_products[category])</f>
        <v>Household Care</v>
      </c>
      <c r="H3451">
        <f>_xlfn.XLOOKUP(A3451,blinkit_order_items[order_id],blinkit_order_items[quantity])</f>
        <v>2</v>
      </c>
      <c r="I3451">
        <f>_xlfn.XLOOKUP(A3451,blinkit_order_items[order_id],blinkit_order_items[unit_price])</f>
        <v>212.61</v>
      </c>
      <c r="J3451" s="5">
        <v>2082.2800000000002</v>
      </c>
      <c r="K3451" s="5" t="s">
        <v>11</v>
      </c>
      <c r="L3451" s="5" t="s">
        <v>10</v>
      </c>
      <c r="M3451">
        <v>3</v>
      </c>
      <c r="N3451" s="9">
        <v>45376.342511574076</v>
      </c>
    </row>
    <row r="3452" spans="1:14" x14ac:dyDescent="0.3">
      <c r="A3452" s="2">
        <v>8860588793</v>
      </c>
      <c r="B3452" s="3">
        <v>50781611</v>
      </c>
      <c r="C3452" t="str">
        <f>_xlfn.XLOOKUP(B3452,blinkit_customers!A:A,blinkit_customers!B:B," ")</f>
        <v>Jeremiah Mallick</v>
      </c>
      <c r="D3452" t="str">
        <f>_xlfn.XLOOKUP(B3452, blinkit_customers!A:A,blinkit_customers!I:I, " ")</f>
        <v>Regular</v>
      </c>
      <c r="E3452">
        <f>_xlfn.XLOOKUP(A3452,blinkit_order_items[order_id],blinkit_order_items[product_id])</f>
        <v>378287</v>
      </c>
      <c r="F3452" t="str">
        <f>_xlfn.XLOOKUP(E3452,blinkit_products[product_id],blinkit_products[product_name])</f>
        <v>Lemonade</v>
      </c>
      <c r="G3452" t="str">
        <f>_xlfn.XLOOKUP(E3452,blinkit_products[product_id],blinkit_products[category])</f>
        <v>Cold Drinks &amp; Juices</v>
      </c>
      <c r="H3452">
        <f>_xlfn.XLOOKUP(A3452,blinkit_order_items[order_id],blinkit_order_items[quantity])</f>
        <v>1</v>
      </c>
      <c r="I3452">
        <f>_xlfn.XLOOKUP(A3452,blinkit_order_items[order_id],blinkit_order_items[unit_price])</f>
        <v>332.84</v>
      </c>
      <c r="J3452" s="3">
        <v>2052.4699999999998</v>
      </c>
      <c r="K3452" s="3" t="s">
        <v>15</v>
      </c>
      <c r="L3452" s="3" t="s">
        <v>10</v>
      </c>
      <c r="M3452">
        <v>1</v>
      </c>
      <c r="N3452" s="8">
        <v>45141.633622685185</v>
      </c>
    </row>
    <row r="3453" spans="1:14" x14ac:dyDescent="0.3">
      <c r="A3453" s="4">
        <v>5305428485</v>
      </c>
      <c r="B3453" s="5">
        <v>9796585</v>
      </c>
      <c r="C3453" t="str">
        <f>_xlfn.XLOOKUP(B3453,blinkit_customers!A:A,blinkit_customers!B:B," ")</f>
        <v>Damini Jha</v>
      </c>
      <c r="D3453" t="str">
        <f>_xlfn.XLOOKUP(B3453, blinkit_customers!A:A,blinkit_customers!I:I, " ")</f>
        <v>Inactive</v>
      </c>
      <c r="E3453">
        <f>_xlfn.XLOOKUP(A3453,blinkit_order_items[order_id],blinkit_order_items[product_id])</f>
        <v>890232</v>
      </c>
      <c r="F3453" t="str">
        <f>_xlfn.XLOOKUP(E3453,blinkit_products[product_id],blinkit_products[product_name])</f>
        <v>Mango Drink</v>
      </c>
      <c r="G3453" t="str">
        <f>_xlfn.XLOOKUP(E3453,blinkit_products[product_id],blinkit_products[category])</f>
        <v>Cold Drinks &amp; Juices</v>
      </c>
      <c r="H3453">
        <f>_xlfn.XLOOKUP(A3453,blinkit_order_items[order_id],blinkit_order_items[quantity])</f>
        <v>3</v>
      </c>
      <c r="I3453">
        <f>_xlfn.XLOOKUP(A3453,blinkit_order_items[order_id],blinkit_order_items[unit_price])</f>
        <v>432</v>
      </c>
      <c r="J3453" s="5">
        <v>415.75</v>
      </c>
      <c r="K3453" s="5" t="s">
        <v>11</v>
      </c>
      <c r="L3453" s="5" t="s">
        <v>10</v>
      </c>
      <c r="M3453">
        <v>4</v>
      </c>
      <c r="N3453" s="9">
        <v>45053.119953703703</v>
      </c>
    </row>
    <row r="3454" spans="1:14" x14ac:dyDescent="0.3">
      <c r="A3454" s="2">
        <v>676278878</v>
      </c>
      <c r="B3454" s="3">
        <v>99784559</v>
      </c>
      <c r="C3454" t="str">
        <f>_xlfn.XLOOKUP(B3454,blinkit_customers!A:A,blinkit_customers!B:B," ")</f>
        <v>Laban Chopra</v>
      </c>
      <c r="D3454" t="str">
        <f>_xlfn.XLOOKUP(B3454, blinkit_customers!A:A,blinkit_customers!I:I, " ")</f>
        <v>Inactive</v>
      </c>
      <c r="E3454">
        <f>_xlfn.XLOOKUP(A3454,blinkit_order_items[order_id],blinkit_order_items[product_id])</f>
        <v>120532</v>
      </c>
      <c r="F3454" t="str">
        <f>_xlfn.XLOOKUP(E3454,blinkit_products[product_id],blinkit_products[product_name])</f>
        <v>Wheat Flour</v>
      </c>
      <c r="G3454" t="str">
        <f>_xlfn.XLOOKUP(E3454,blinkit_products[product_id],blinkit_products[category])</f>
        <v>Grocery &amp; Staples</v>
      </c>
      <c r="H3454">
        <f>_xlfn.XLOOKUP(A3454,blinkit_order_items[order_id],blinkit_order_items[quantity])</f>
        <v>2</v>
      </c>
      <c r="I3454">
        <f>_xlfn.XLOOKUP(A3454,blinkit_order_items[order_id],blinkit_order_items[unit_price])</f>
        <v>697.53</v>
      </c>
      <c r="J3454" s="3">
        <v>2527.14</v>
      </c>
      <c r="K3454" s="3" t="s">
        <v>11</v>
      </c>
      <c r="L3454" s="3" t="s">
        <v>10</v>
      </c>
      <c r="M3454">
        <v>-1</v>
      </c>
      <c r="N3454" s="8">
        <v>45024.344270833331</v>
      </c>
    </row>
    <row r="3455" spans="1:14" x14ac:dyDescent="0.3">
      <c r="A3455" s="4">
        <v>9459854097</v>
      </c>
      <c r="B3455" s="5">
        <v>40703374</v>
      </c>
      <c r="C3455" t="str">
        <f>_xlfn.XLOOKUP(B3455,blinkit_customers!A:A,blinkit_customers!B:B," ")</f>
        <v>Wriddhish Ramachandran</v>
      </c>
      <c r="D3455" t="str">
        <f>_xlfn.XLOOKUP(B3455, blinkit_customers!A:A,blinkit_customers!I:I, " ")</f>
        <v>Regular</v>
      </c>
      <c r="E3455">
        <f>_xlfn.XLOOKUP(A3455,blinkit_order_items[order_id],blinkit_order_items[product_id])</f>
        <v>398340</v>
      </c>
      <c r="F3455" t="str">
        <f>_xlfn.XLOOKUP(E3455,blinkit_products[product_id],blinkit_products[product_name])</f>
        <v>Instant Noodles</v>
      </c>
      <c r="G3455" t="str">
        <f>_xlfn.XLOOKUP(E3455,blinkit_products[product_id],blinkit_products[category])</f>
        <v>Instant &amp; Frozen Food</v>
      </c>
      <c r="H3455">
        <f>_xlfn.XLOOKUP(A3455,blinkit_order_items[order_id],blinkit_order_items[quantity])</f>
        <v>3</v>
      </c>
      <c r="I3455">
        <f>_xlfn.XLOOKUP(A3455,blinkit_order_items[order_id],blinkit_order_items[unit_price])</f>
        <v>651.92999999999995</v>
      </c>
      <c r="J3455" s="5">
        <v>1682.46</v>
      </c>
      <c r="K3455" s="5" t="s">
        <v>13</v>
      </c>
      <c r="L3455" s="5" t="s">
        <v>10</v>
      </c>
      <c r="M3455">
        <v>-2</v>
      </c>
      <c r="N3455" s="9">
        <v>45227.938113425924</v>
      </c>
    </row>
    <row r="3456" spans="1:14" x14ac:dyDescent="0.3">
      <c r="A3456" s="2">
        <v>3895596621</v>
      </c>
      <c r="B3456" s="3">
        <v>91243571</v>
      </c>
      <c r="C3456" t="str">
        <f>_xlfn.XLOOKUP(B3456,blinkit_customers!A:A,blinkit_customers!B:B," ")</f>
        <v>Ojas Deep</v>
      </c>
      <c r="D3456" t="str">
        <f>_xlfn.XLOOKUP(B3456, blinkit_customers!A:A,blinkit_customers!I:I, " ")</f>
        <v>Inactive</v>
      </c>
      <c r="E3456">
        <f>_xlfn.XLOOKUP(A3456,blinkit_order_items[order_id],blinkit_order_items[product_id])</f>
        <v>681063</v>
      </c>
      <c r="F3456" t="str">
        <f>_xlfn.XLOOKUP(E3456,blinkit_products[product_id],blinkit_products[product_name])</f>
        <v>Mango Drink</v>
      </c>
      <c r="G3456" t="str">
        <f>_xlfn.XLOOKUP(E3456,blinkit_products[product_id],blinkit_products[category])</f>
        <v>Cold Drinks &amp; Juices</v>
      </c>
      <c r="H3456">
        <f>_xlfn.XLOOKUP(A3456,blinkit_order_items[order_id],blinkit_order_items[quantity])</f>
        <v>1</v>
      </c>
      <c r="I3456">
        <f>_xlfn.XLOOKUP(A3456,blinkit_order_items[order_id],blinkit_order_items[unit_price])</f>
        <v>321.27999999999997</v>
      </c>
      <c r="J3456" s="3">
        <v>5579.47</v>
      </c>
      <c r="K3456" s="3" t="s">
        <v>15</v>
      </c>
      <c r="L3456" s="3" t="s">
        <v>10</v>
      </c>
      <c r="M3456">
        <v>-3</v>
      </c>
      <c r="N3456" s="8">
        <v>45228.182534722226</v>
      </c>
    </row>
    <row r="3457" spans="1:14" x14ac:dyDescent="0.3">
      <c r="A3457" s="4">
        <v>7750915110</v>
      </c>
      <c r="B3457" s="5">
        <v>49050014</v>
      </c>
      <c r="C3457" t="str">
        <f>_xlfn.XLOOKUP(B3457,blinkit_customers!A:A,blinkit_customers!B:B," ")</f>
        <v>Chanakya Mukhopadhyay</v>
      </c>
      <c r="D3457" t="str">
        <f>_xlfn.XLOOKUP(B3457, blinkit_customers!A:A,blinkit_customers!I:I, " ")</f>
        <v>Premium</v>
      </c>
      <c r="E3457">
        <f>_xlfn.XLOOKUP(A3457,blinkit_order_items[order_id],blinkit_order_items[product_id])</f>
        <v>585299</v>
      </c>
      <c r="F3457" t="str">
        <f>_xlfn.XLOOKUP(E3457,blinkit_products[product_id],blinkit_products[product_name])</f>
        <v>Pet Treats</v>
      </c>
      <c r="G3457" t="str">
        <f>_xlfn.XLOOKUP(E3457,blinkit_products[product_id],blinkit_products[category])</f>
        <v>Pet Care</v>
      </c>
      <c r="H3457">
        <f>_xlfn.XLOOKUP(A3457,blinkit_order_items[order_id],blinkit_order_items[quantity])</f>
        <v>3</v>
      </c>
      <c r="I3457">
        <f>_xlfn.XLOOKUP(A3457,blinkit_order_items[order_id],blinkit_order_items[unit_price])</f>
        <v>799.46</v>
      </c>
      <c r="J3457" s="5">
        <v>2767.47</v>
      </c>
      <c r="K3457" s="5" t="s">
        <v>13</v>
      </c>
      <c r="L3457" s="5" t="s">
        <v>14</v>
      </c>
      <c r="M3457">
        <v>7</v>
      </c>
      <c r="N3457" s="9">
        <v>45187.804884259262</v>
      </c>
    </row>
    <row r="3458" spans="1:14" x14ac:dyDescent="0.3">
      <c r="A3458" s="2">
        <v>5173951989</v>
      </c>
      <c r="B3458" s="3">
        <v>43990799</v>
      </c>
      <c r="C3458" t="str">
        <f>_xlfn.XLOOKUP(B3458,blinkit_customers!A:A,blinkit_customers!B:B," ")</f>
        <v>Indrajit Singh</v>
      </c>
      <c r="D3458" t="str">
        <f>_xlfn.XLOOKUP(B3458, blinkit_customers!A:A,blinkit_customers!I:I, " ")</f>
        <v>Regular</v>
      </c>
      <c r="E3458">
        <f>_xlfn.XLOOKUP(A3458,blinkit_order_items[order_id],blinkit_order_items[product_id])</f>
        <v>968887</v>
      </c>
      <c r="F3458" t="str">
        <f>_xlfn.XLOOKUP(E3458,blinkit_products[product_id],blinkit_products[product_name])</f>
        <v>Dish Soap</v>
      </c>
      <c r="G3458" t="str">
        <f>_xlfn.XLOOKUP(E3458,blinkit_products[product_id],blinkit_products[category])</f>
        <v>Household Care</v>
      </c>
      <c r="H3458">
        <f>_xlfn.XLOOKUP(A3458,blinkit_order_items[order_id],blinkit_order_items[quantity])</f>
        <v>3</v>
      </c>
      <c r="I3458">
        <f>_xlfn.XLOOKUP(A3458,blinkit_order_items[order_id],blinkit_order_items[unit_price])</f>
        <v>40.700000000000003</v>
      </c>
      <c r="J3458" s="3">
        <v>4237.7</v>
      </c>
      <c r="K3458" s="3" t="s">
        <v>13</v>
      </c>
      <c r="L3458" s="3" t="s">
        <v>10</v>
      </c>
      <c r="M3458">
        <v>-4</v>
      </c>
      <c r="N3458" s="8">
        <v>45241.720312500001</v>
      </c>
    </row>
    <row r="3459" spans="1:14" x14ac:dyDescent="0.3">
      <c r="A3459" s="4">
        <v>6388954643</v>
      </c>
      <c r="B3459" s="5">
        <v>80286283</v>
      </c>
      <c r="C3459" t="str">
        <f>_xlfn.XLOOKUP(B3459,blinkit_customers!A:A,blinkit_customers!B:B," ")</f>
        <v>Girindra Kalla</v>
      </c>
      <c r="D3459" t="str">
        <f>_xlfn.XLOOKUP(B3459, blinkit_customers!A:A,blinkit_customers!I:I, " ")</f>
        <v>Regular</v>
      </c>
      <c r="E3459">
        <f>_xlfn.XLOOKUP(A3459,blinkit_order_items[order_id],blinkit_order_items[product_id])</f>
        <v>600767</v>
      </c>
      <c r="F3459" t="str">
        <f>_xlfn.XLOOKUP(E3459,blinkit_products[product_id],blinkit_products[product_name])</f>
        <v>Toothpaste</v>
      </c>
      <c r="G3459" t="str">
        <f>_xlfn.XLOOKUP(E3459,blinkit_products[product_id],blinkit_products[category])</f>
        <v>Personal Care</v>
      </c>
      <c r="H3459">
        <f>_xlfn.XLOOKUP(A3459,blinkit_order_items[order_id],blinkit_order_items[quantity])</f>
        <v>3</v>
      </c>
      <c r="I3459">
        <f>_xlfn.XLOOKUP(A3459,blinkit_order_items[order_id],blinkit_order_items[unit_price])</f>
        <v>722.42</v>
      </c>
      <c r="J3459" s="5">
        <v>193.46</v>
      </c>
      <c r="K3459" s="5" t="s">
        <v>13</v>
      </c>
      <c r="L3459" s="5" t="s">
        <v>10</v>
      </c>
      <c r="M3459">
        <v>-2</v>
      </c>
      <c r="N3459" s="9">
        <v>45345.285671296297</v>
      </c>
    </row>
    <row r="3460" spans="1:14" x14ac:dyDescent="0.3">
      <c r="A3460" s="2">
        <v>5819387689</v>
      </c>
      <c r="B3460" s="3">
        <v>49152878</v>
      </c>
      <c r="C3460" t="str">
        <f>_xlfn.XLOOKUP(B3460,blinkit_customers!A:A,blinkit_customers!B:B," ")</f>
        <v>Patrick Sandhu</v>
      </c>
      <c r="D3460" t="str">
        <f>_xlfn.XLOOKUP(B3460, blinkit_customers!A:A,blinkit_customers!I:I, " ")</f>
        <v>Premium</v>
      </c>
      <c r="E3460">
        <f>_xlfn.XLOOKUP(A3460,blinkit_order_items[order_id],blinkit_order_items[product_id])</f>
        <v>942001</v>
      </c>
      <c r="F3460" t="str">
        <f>_xlfn.XLOOKUP(E3460,blinkit_products[product_id],blinkit_products[product_name])</f>
        <v>Cat Food</v>
      </c>
      <c r="G3460" t="str">
        <f>_xlfn.XLOOKUP(E3460,blinkit_products[product_id],blinkit_products[category])</f>
        <v>Pet Care</v>
      </c>
      <c r="H3460">
        <f>_xlfn.XLOOKUP(A3460,blinkit_order_items[order_id],blinkit_order_items[quantity])</f>
        <v>3</v>
      </c>
      <c r="I3460">
        <f>_xlfn.XLOOKUP(A3460,blinkit_order_items[order_id],blinkit_order_items[unit_price])</f>
        <v>671.55</v>
      </c>
      <c r="J3460" s="3">
        <v>2115.04</v>
      </c>
      <c r="K3460" s="3" t="s">
        <v>15</v>
      </c>
      <c r="L3460" s="3" t="s">
        <v>10</v>
      </c>
      <c r="M3460">
        <v>-5</v>
      </c>
      <c r="N3460" s="8">
        <v>45177.75708333333</v>
      </c>
    </row>
    <row r="3461" spans="1:14" x14ac:dyDescent="0.3">
      <c r="A3461" s="4">
        <v>4184037584</v>
      </c>
      <c r="B3461" s="5">
        <v>68419593</v>
      </c>
      <c r="C3461" t="str">
        <f>_xlfn.XLOOKUP(B3461,blinkit_customers!A:A,blinkit_customers!B:B," ")</f>
        <v>Sneha Sodhi</v>
      </c>
      <c r="D3461" t="str">
        <f>_xlfn.XLOOKUP(B3461, blinkit_customers!A:A,blinkit_customers!I:I, " ")</f>
        <v>Inactive</v>
      </c>
      <c r="E3461">
        <f>_xlfn.XLOOKUP(A3461,blinkit_order_items[order_id],blinkit_order_items[product_id])</f>
        <v>901144</v>
      </c>
      <c r="F3461" t="str">
        <f>_xlfn.XLOOKUP(E3461,blinkit_products[product_id],blinkit_products[product_name])</f>
        <v>Sugar</v>
      </c>
      <c r="G3461" t="str">
        <f>_xlfn.XLOOKUP(E3461,blinkit_products[product_id],blinkit_products[category])</f>
        <v>Grocery &amp; Staples</v>
      </c>
      <c r="H3461">
        <f>_xlfn.XLOOKUP(A3461,blinkit_order_items[order_id],blinkit_order_items[quantity])</f>
        <v>3</v>
      </c>
      <c r="I3461">
        <f>_xlfn.XLOOKUP(A3461,blinkit_order_items[order_id],blinkit_order_items[unit_price])</f>
        <v>340.36</v>
      </c>
      <c r="J3461" s="5">
        <v>4028.13</v>
      </c>
      <c r="K3461" s="5" t="s">
        <v>13</v>
      </c>
      <c r="L3461" s="5" t="s">
        <v>10</v>
      </c>
      <c r="M3461">
        <v>0</v>
      </c>
      <c r="N3461" s="9">
        <v>45214.387835648151</v>
      </c>
    </row>
    <row r="3462" spans="1:14" x14ac:dyDescent="0.3">
      <c r="A3462" s="2">
        <v>9525140554</v>
      </c>
      <c r="B3462" s="3">
        <v>91500615</v>
      </c>
      <c r="C3462" t="str">
        <f>_xlfn.XLOOKUP(B3462,blinkit_customers!A:A,blinkit_customers!B:B," ")</f>
        <v>Varenya Vala</v>
      </c>
      <c r="D3462" t="str">
        <f>_xlfn.XLOOKUP(B3462, blinkit_customers!A:A,blinkit_customers!I:I, " ")</f>
        <v>Premium</v>
      </c>
      <c r="E3462">
        <f>_xlfn.XLOOKUP(A3462,blinkit_order_items[order_id],blinkit_order_items[product_id])</f>
        <v>153019</v>
      </c>
      <c r="F3462" t="str">
        <f>_xlfn.XLOOKUP(E3462,blinkit_products[product_id],blinkit_products[product_name])</f>
        <v>Onions</v>
      </c>
      <c r="G3462" t="str">
        <f>_xlfn.XLOOKUP(E3462,blinkit_products[product_id],blinkit_products[category])</f>
        <v>Fruits &amp; Vegetables</v>
      </c>
      <c r="H3462">
        <f>_xlfn.XLOOKUP(A3462,blinkit_order_items[order_id],blinkit_order_items[quantity])</f>
        <v>3</v>
      </c>
      <c r="I3462">
        <f>_xlfn.XLOOKUP(A3462,blinkit_order_items[order_id],blinkit_order_items[unit_price])</f>
        <v>947.95</v>
      </c>
      <c r="J3462" s="3">
        <v>2589.9899999999998</v>
      </c>
      <c r="K3462" s="3" t="s">
        <v>13</v>
      </c>
      <c r="L3462" s="3" t="s">
        <v>10</v>
      </c>
      <c r="M3462">
        <v>1</v>
      </c>
      <c r="N3462" s="8">
        <v>45580.382962962962</v>
      </c>
    </row>
    <row r="3463" spans="1:14" x14ac:dyDescent="0.3">
      <c r="A3463" s="4">
        <v>1617927874</v>
      </c>
      <c r="B3463" s="5">
        <v>84993732</v>
      </c>
      <c r="C3463" t="str">
        <f>_xlfn.XLOOKUP(B3463,blinkit_customers!A:A,blinkit_customers!B:B," ")</f>
        <v>Henry Modi</v>
      </c>
      <c r="D3463" t="str">
        <f>_xlfn.XLOOKUP(B3463, blinkit_customers!A:A,blinkit_customers!I:I, " ")</f>
        <v>Regular</v>
      </c>
      <c r="E3463">
        <f>_xlfn.XLOOKUP(A3463,blinkit_order_items[order_id],blinkit_order_items[product_id])</f>
        <v>365132</v>
      </c>
      <c r="F3463" t="str">
        <f>_xlfn.XLOOKUP(E3463,blinkit_products[product_id],blinkit_products[product_name])</f>
        <v>Instant Noodles</v>
      </c>
      <c r="G3463" t="str">
        <f>_xlfn.XLOOKUP(E3463,blinkit_products[product_id],blinkit_products[category])</f>
        <v>Instant &amp; Frozen Food</v>
      </c>
      <c r="H3463">
        <f>_xlfn.XLOOKUP(A3463,blinkit_order_items[order_id],blinkit_order_items[quantity])</f>
        <v>1</v>
      </c>
      <c r="I3463">
        <f>_xlfn.XLOOKUP(A3463,blinkit_order_items[order_id],blinkit_order_items[unit_price])</f>
        <v>229.38</v>
      </c>
      <c r="J3463" s="5">
        <v>1025.18</v>
      </c>
      <c r="K3463" s="5" t="s">
        <v>12</v>
      </c>
      <c r="L3463" s="5" t="s">
        <v>10</v>
      </c>
      <c r="M3463">
        <v>3</v>
      </c>
      <c r="N3463" s="9">
        <v>45549.666006944448</v>
      </c>
    </row>
    <row r="3464" spans="1:14" x14ac:dyDescent="0.3">
      <c r="A3464" s="2">
        <v>1543944105</v>
      </c>
      <c r="B3464" s="3">
        <v>82804543</v>
      </c>
      <c r="C3464" t="str">
        <f>_xlfn.XLOOKUP(B3464,blinkit_customers!A:A,blinkit_customers!B:B," ")</f>
        <v>Yamini Thakkar</v>
      </c>
      <c r="D3464" t="str">
        <f>_xlfn.XLOOKUP(B3464, blinkit_customers!A:A,blinkit_customers!I:I, " ")</f>
        <v>New</v>
      </c>
      <c r="E3464">
        <f>_xlfn.XLOOKUP(A3464,blinkit_order_items[order_id],blinkit_order_items[product_id])</f>
        <v>818990</v>
      </c>
      <c r="F3464" t="str">
        <f>_xlfn.XLOOKUP(E3464,blinkit_products[product_id],blinkit_products[product_name])</f>
        <v>Tomatoes</v>
      </c>
      <c r="G3464" t="str">
        <f>_xlfn.XLOOKUP(E3464,blinkit_products[product_id],blinkit_products[category])</f>
        <v>Fruits &amp; Vegetables</v>
      </c>
      <c r="H3464">
        <f>_xlfn.XLOOKUP(A3464,blinkit_order_items[order_id],blinkit_order_items[quantity])</f>
        <v>3</v>
      </c>
      <c r="I3464">
        <f>_xlfn.XLOOKUP(A3464,blinkit_order_items[order_id],blinkit_order_items[unit_price])</f>
        <v>163.55000000000001</v>
      </c>
      <c r="J3464" s="3">
        <v>3442.86</v>
      </c>
      <c r="K3464" s="3" t="s">
        <v>15</v>
      </c>
      <c r="L3464" s="3" t="s">
        <v>16</v>
      </c>
      <c r="M3464">
        <v>26</v>
      </c>
      <c r="N3464" s="8">
        <v>45586.743171296293</v>
      </c>
    </row>
    <row r="3465" spans="1:14" x14ac:dyDescent="0.3">
      <c r="A3465" s="4">
        <v>341580530</v>
      </c>
      <c r="B3465" s="5">
        <v>45804389</v>
      </c>
      <c r="C3465" t="str">
        <f>_xlfn.XLOOKUP(B3465,blinkit_customers!A:A,blinkit_customers!B:B," ")</f>
        <v>Liam Dayal</v>
      </c>
      <c r="D3465" t="str">
        <f>_xlfn.XLOOKUP(B3465, blinkit_customers!A:A,blinkit_customers!I:I, " ")</f>
        <v>Inactive</v>
      </c>
      <c r="E3465">
        <f>_xlfn.XLOOKUP(A3465,blinkit_order_items[order_id],blinkit_order_items[product_id])</f>
        <v>706112</v>
      </c>
      <c r="F3465" t="str">
        <f>_xlfn.XLOOKUP(E3465,blinkit_products[product_id],blinkit_products[product_name])</f>
        <v>Vitamins</v>
      </c>
      <c r="G3465" t="str">
        <f>_xlfn.XLOOKUP(E3465,blinkit_products[product_id],blinkit_products[category])</f>
        <v>Pharmacy</v>
      </c>
      <c r="H3465">
        <f>_xlfn.XLOOKUP(A3465,blinkit_order_items[order_id],blinkit_order_items[quantity])</f>
        <v>2</v>
      </c>
      <c r="I3465">
        <f>_xlfn.XLOOKUP(A3465,blinkit_order_items[order_id],blinkit_order_items[unit_price])</f>
        <v>478.79</v>
      </c>
      <c r="J3465" s="5">
        <v>986.46</v>
      </c>
      <c r="K3465" s="5" t="s">
        <v>11</v>
      </c>
      <c r="L3465" s="5" t="s">
        <v>16</v>
      </c>
      <c r="M3465">
        <v>21</v>
      </c>
      <c r="N3465" s="9">
        <v>45483.299641203703</v>
      </c>
    </row>
    <row r="3466" spans="1:14" x14ac:dyDescent="0.3">
      <c r="A3466" s="2">
        <v>5133661902</v>
      </c>
      <c r="B3466" s="3">
        <v>79695653</v>
      </c>
      <c r="C3466" t="str">
        <f>_xlfn.XLOOKUP(B3466,blinkit_customers!A:A,blinkit_customers!B:B," ")</f>
        <v>Yash Hans</v>
      </c>
      <c r="D3466" t="str">
        <f>_xlfn.XLOOKUP(B3466, blinkit_customers!A:A,blinkit_customers!I:I, " ")</f>
        <v>Regular</v>
      </c>
      <c r="E3466">
        <f>_xlfn.XLOOKUP(A3466,blinkit_order_items[order_id],blinkit_order_items[product_id])</f>
        <v>937542</v>
      </c>
      <c r="F3466" t="str">
        <f>_xlfn.XLOOKUP(E3466,blinkit_products[product_id],blinkit_products[product_name])</f>
        <v>Wheat Flour</v>
      </c>
      <c r="G3466" t="str">
        <f>_xlfn.XLOOKUP(E3466,blinkit_products[product_id],blinkit_products[category])</f>
        <v>Grocery &amp; Staples</v>
      </c>
      <c r="H3466">
        <f>_xlfn.XLOOKUP(A3466,blinkit_order_items[order_id],blinkit_order_items[quantity])</f>
        <v>1</v>
      </c>
      <c r="I3466">
        <f>_xlfn.XLOOKUP(A3466,blinkit_order_items[order_id],blinkit_order_items[unit_price])</f>
        <v>97.04</v>
      </c>
      <c r="J3466" s="3">
        <v>870.29</v>
      </c>
      <c r="K3466" s="3" t="s">
        <v>13</v>
      </c>
      <c r="L3466" s="3" t="s">
        <v>14</v>
      </c>
      <c r="M3466">
        <v>11</v>
      </c>
      <c r="N3466" s="8">
        <v>45243.947002314817</v>
      </c>
    </row>
    <row r="3467" spans="1:14" x14ac:dyDescent="0.3">
      <c r="A3467" s="4">
        <v>4557328309</v>
      </c>
      <c r="B3467" s="5">
        <v>82854537</v>
      </c>
      <c r="C3467" t="str">
        <f>_xlfn.XLOOKUP(B3467,blinkit_customers!A:A,blinkit_customers!B:B," ")</f>
        <v>Yauvani Korpal</v>
      </c>
      <c r="D3467" t="str">
        <f>_xlfn.XLOOKUP(B3467, blinkit_customers!A:A,blinkit_customers!I:I, " ")</f>
        <v>Inactive</v>
      </c>
      <c r="E3467">
        <f>_xlfn.XLOOKUP(A3467,blinkit_order_items[order_id],blinkit_order_items[product_id])</f>
        <v>690565</v>
      </c>
      <c r="F3467" t="str">
        <f>_xlfn.XLOOKUP(E3467,blinkit_products[product_id],blinkit_products[product_name])</f>
        <v>Cookies</v>
      </c>
      <c r="G3467" t="str">
        <f>_xlfn.XLOOKUP(E3467,blinkit_products[product_id],blinkit_products[category])</f>
        <v>Snacks &amp; Munchies</v>
      </c>
      <c r="H3467">
        <f>_xlfn.XLOOKUP(A3467,blinkit_order_items[order_id],blinkit_order_items[quantity])</f>
        <v>2</v>
      </c>
      <c r="I3467">
        <f>_xlfn.XLOOKUP(A3467,blinkit_order_items[order_id],blinkit_order_items[unit_price])</f>
        <v>951.27</v>
      </c>
      <c r="J3467" s="5">
        <v>1159.93</v>
      </c>
      <c r="K3467" s="5" t="s">
        <v>11</v>
      </c>
      <c r="L3467" s="5" t="s">
        <v>10</v>
      </c>
      <c r="M3467">
        <v>4</v>
      </c>
      <c r="N3467" s="9">
        <v>45456.05976851852</v>
      </c>
    </row>
    <row r="3468" spans="1:14" x14ac:dyDescent="0.3">
      <c r="A3468" s="2">
        <v>4479421205</v>
      </c>
      <c r="B3468" s="3">
        <v>3893903</v>
      </c>
      <c r="C3468" t="str">
        <f>_xlfn.XLOOKUP(B3468,blinkit_customers!A:A,blinkit_customers!B:B," ")</f>
        <v>Bimala Sura</v>
      </c>
      <c r="D3468" t="str">
        <f>_xlfn.XLOOKUP(B3468, blinkit_customers!A:A,blinkit_customers!I:I, " ")</f>
        <v>New</v>
      </c>
      <c r="E3468">
        <f>_xlfn.XLOOKUP(A3468,blinkit_order_items[order_id],blinkit_order_items[product_id])</f>
        <v>890232</v>
      </c>
      <c r="F3468" t="str">
        <f>_xlfn.XLOOKUP(E3468,blinkit_products[product_id],blinkit_products[product_name])</f>
        <v>Mango Drink</v>
      </c>
      <c r="G3468" t="str">
        <f>_xlfn.XLOOKUP(E3468,blinkit_products[product_id],blinkit_products[category])</f>
        <v>Cold Drinks &amp; Juices</v>
      </c>
      <c r="H3468">
        <f>_xlfn.XLOOKUP(A3468,blinkit_order_items[order_id],blinkit_order_items[quantity])</f>
        <v>3</v>
      </c>
      <c r="I3468">
        <f>_xlfn.XLOOKUP(A3468,blinkit_order_items[order_id],blinkit_order_items[unit_price])</f>
        <v>432</v>
      </c>
      <c r="J3468" s="3">
        <v>923.84</v>
      </c>
      <c r="K3468" s="3" t="s">
        <v>11</v>
      </c>
      <c r="L3468" s="3" t="s">
        <v>14</v>
      </c>
      <c r="M3468">
        <v>14</v>
      </c>
      <c r="N3468" s="8">
        <v>45475.511307870373</v>
      </c>
    </row>
    <row r="3469" spans="1:14" x14ac:dyDescent="0.3">
      <c r="A3469" s="4">
        <v>5740294639</v>
      </c>
      <c r="B3469" s="5">
        <v>67908555</v>
      </c>
      <c r="C3469" t="str">
        <f>_xlfn.XLOOKUP(B3469,blinkit_customers!A:A,blinkit_customers!B:B," ")</f>
        <v>Brinda Bahl</v>
      </c>
      <c r="D3469" t="str">
        <f>_xlfn.XLOOKUP(B3469, blinkit_customers!A:A,blinkit_customers!I:I, " ")</f>
        <v>New</v>
      </c>
      <c r="E3469">
        <f>_xlfn.XLOOKUP(A3469,blinkit_order_items[order_id],blinkit_order_items[product_id])</f>
        <v>799688</v>
      </c>
      <c r="F3469" t="str">
        <f>_xlfn.XLOOKUP(E3469,blinkit_products[product_id],blinkit_products[product_name])</f>
        <v>Lotion</v>
      </c>
      <c r="G3469" t="str">
        <f>_xlfn.XLOOKUP(E3469,blinkit_products[product_id],blinkit_products[category])</f>
        <v>Personal Care</v>
      </c>
      <c r="H3469">
        <f>_xlfn.XLOOKUP(A3469,blinkit_order_items[order_id],blinkit_order_items[quantity])</f>
        <v>2</v>
      </c>
      <c r="I3469">
        <f>_xlfn.XLOOKUP(A3469,blinkit_order_items[order_id],blinkit_order_items[unit_price])</f>
        <v>309.62</v>
      </c>
      <c r="J3469" s="5">
        <v>2270.85</v>
      </c>
      <c r="K3469" s="5" t="s">
        <v>15</v>
      </c>
      <c r="L3469" s="5" t="s">
        <v>14</v>
      </c>
      <c r="M3469">
        <v>15</v>
      </c>
      <c r="N3469" s="9">
        <v>45138.544976851852</v>
      </c>
    </row>
    <row r="3470" spans="1:14" x14ac:dyDescent="0.3">
      <c r="A3470" s="2">
        <v>8114060961</v>
      </c>
      <c r="B3470" s="3">
        <v>28394354</v>
      </c>
      <c r="C3470" t="str">
        <f>_xlfn.XLOOKUP(B3470,blinkit_customers!A:A,blinkit_customers!B:B," ")</f>
        <v>Yatin Mohanty</v>
      </c>
      <c r="D3470" t="str">
        <f>_xlfn.XLOOKUP(B3470, blinkit_customers!A:A,blinkit_customers!I:I, " ")</f>
        <v>Regular</v>
      </c>
      <c r="E3470">
        <f>_xlfn.XLOOKUP(A3470,blinkit_order_items[order_id],blinkit_order_items[product_id])</f>
        <v>803607</v>
      </c>
      <c r="F3470" t="str">
        <f>_xlfn.XLOOKUP(E3470,blinkit_products[product_id],blinkit_products[product_name])</f>
        <v>Soap</v>
      </c>
      <c r="G3470" t="str">
        <f>_xlfn.XLOOKUP(E3470,blinkit_products[product_id],blinkit_products[category])</f>
        <v>Personal Care</v>
      </c>
      <c r="H3470">
        <f>_xlfn.XLOOKUP(A3470,blinkit_order_items[order_id],blinkit_order_items[quantity])</f>
        <v>3</v>
      </c>
      <c r="I3470">
        <f>_xlfn.XLOOKUP(A3470,blinkit_order_items[order_id],blinkit_order_items[unit_price])</f>
        <v>949.73</v>
      </c>
      <c r="J3470" s="3">
        <v>975.06</v>
      </c>
      <c r="K3470" s="3" t="s">
        <v>15</v>
      </c>
      <c r="L3470" s="3" t="s">
        <v>16</v>
      </c>
      <c r="M3470">
        <v>27</v>
      </c>
      <c r="N3470" s="8">
        <v>45211.734710648147</v>
      </c>
    </row>
    <row r="3471" spans="1:14" x14ac:dyDescent="0.3">
      <c r="A3471" s="4">
        <v>5744553133</v>
      </c>
      <c r="B3471" s="5">
        <v>60495351</v>
      </c>
      <c r="C3471" t="str">
        <f>_xlfn.XLOOKUP(B3471,blinkit_customers!A:A,blinkit_customers!B:B," ")</f>
        <v>Henry Rana</v>
      </c>
      <c r="D3471" t="str">
        <f>_xlfn.XLOOKUP(B3471, blinkit_customers!A:A,blinkit_customers!I:I, " ")</f>
        <v>New</v>
      </c>
      <c r="E3471">
        <f>_xlfn.XLOOKUP(A3471,blinkit_order_items[order_id],blinkit_order_items[product_id])</f>
        <v>373536</v>
      </c>
      <c r="F3471" t="str">
        <f>_xlfn.XLOOKUP(E3471,blinkit_products[product_id],blinkit_products[product_name])</f>
        <v>Dog Food</v>
      </c>
      <c r="G3471" t="str">
        <f>_xlfn.XLOOKUP(E3471,blinkit_products[product_id],blinkit_products[category])</f>
        <v>Pet Care</v>
      </c>
      <c r="H3471">
        <f>_xlfn.XLOOKUP(A3471,blinkit_order_items[order_id],blinkit_order_items[quantity])</f>
        <v>1</v>
      </c>
      <c r="I3471">
        <f>_xlfn.XLOOKUP(A3471,blinkit_order_items[order_id],blinkit_order_items[unit_price])</f>
        <v>494.17</v>
      </c>
      <c r="J3471" s="5">
        <v>3112.01</v>
      </c>
      <c r="K3471" s="5" t="s">
        <v>13</v>
      </c>
      <c r="L3471" s="5" t="s">
        <v>14</v>
      </c>
      <c r="M3471">
        <v>7</v>
      </c>
      <c r="N3471" s="9">
        <v>45401.1325462963</v>
      </c>
    </row>
    <row r="3472" spans="1:14" x14ac:dyDescent="0.3">
      <c r="A3472" s="2">
        <v>5029893308</v>
      </c>
      <c r="B3472" s="3">
        <v>73799927</v>
      </c>
      <c r="C3472" t="str">
        <f>_xlfn.XLOOKUP(B3472,blinkit_customers!A:A,blinkit_customers!B:B," ")</f>
        <v>Tamanna Kashyap</v>
      </c>
      <c r="D3472" t="str">
        <f>_xlfn.XLOOKUP(B3472, blinkit_customers!A:A,blinkit_customers!I:I, " ")</f>
        <v>New</v>
      </c>
      <c r="E3472">
        <f>_xlfn.XLOOKUP(A3472,blinkit_order_items[order_id],blinkit_order_items[product_id])</f>
        <v>771228</v>
      </c>
      <c r="F3472" t="str">
        <f>_xlfn.XLOOKUP(E3472,blinkit_products[product_id],blinkit_products[product_name])</f>
        <v>Pet Treats</v>
      </c>
      <c r="G3472" t="str">
        <f>_xlfn.XLOOKUP(E3472,blinkit_products[product_id],blinkit_products[category])</f>
        <v>Pet Care</v>
      </c>
      <c r="H3472">
        <f>_xlfn.XLOOKUP(A3472,blinkit_order_items[order_id],blinkit_order_items[quantity])</f>
        <v>2</v>
      </c>
      <c r="I3472">
        <f>_xlfn.XLOOKUP(A3472,blinkit_order_items[order_id],blinkit_order_items[unit_price])</f>
        <v>83.18</v>
      </c>
      <c r="J3472" s="3">
        <v>5337.58</v>
      </c>
      <c r="K3472" s="3" t="s">
        <v>12</v>
      </c>
      <c r="L3472" s="3" t="s">
        <v>10</v>
      </c>
      <c r="M3472">
        <v>-2</v>
      </c>
      <c r="N3472" s="8">
        <v>45317.615162037036</v>
      </c>
    </row>
    <row r="3473" spans="1:14" x14ac:dyDescent="0.3">
      <c r="A3473" s="4">
        <v>9663384689</v>
      </c>
      <c r="B3473" s="5">
        <v>89523804</v>
      </c>
      <c r="C3473" t="str">
        <f>_xlfn.XLOOKUP(B3473,blinkit_customers!A:A,blinkit_customers!B:B," ")</f>
        <v>Girik Sangha</v>
      </c>
      <c r="D3473" t="str">
        <f>_xlfn.XLOOKUP(B3473, blinkit_customers!A:A,blinkit_customers!I:I, " ")</f>
        <v>Inactive</v>
      </c>
      <c r="E3473">
        <f>_xlfn.XLOOKUP(A3473,blinkit_order_items[order_id],blinkit_order_items[product_id])</f>
        <v>739534</v>
      </c>
      <c r="F3473" t="str">
        <f>_xlfn.XLOOKUP(E3473,blinkit_products[product_id],blinkit_products[product_name])</f>
        <v>Toilet Cleaner</v>
      </c>
      <c r="G3473" t="str">
        <f>_xlfn.XLOOKUP(E3473,blinkit_products[product_id],blinkit_products[category])</f>
        <v>Household Care</v>
      </c>
      <c r="H3473">
        <f>_xlfn.XLOOKUP(A3473,blinkit_order_items[order_id],blinkit_order_items[quantity])</f>
        <v>1</v>
      </c>
      <c r="I3473">
        <f>_xlfn.XLOOKUP(A3473,blinkit_order_items[order_id],blinkit_order_items[unit_price])</f>
        <v>994.56</v>
      </c>
      <c r="J3473" s="5">
        <v>1731.34</v>
      </c>
      <c r="K3473" s="5" t="s">
        <v>11</v>
      </c>
      <c r="L3473" s="5" t="s">
        <v>14</v>
      </c>
      <c r="M3473">
        <v>6</v>
      </c>
      <c r="N3473" s="9">
        <v>45009.706562500003</v>
      </c>
    </row>
    <row r="3474" spans="1:14" x14ac:dyDescent="0.3">
      <c r="A3474" s="2">
        <v>7919240958</v>
      </c>
      <c r="B3474" s="3">
        <v>91614690</v>
      </c>
      <c r="C3474" t="str">
        <f>_xlfn.XLOOKUP(B3474,blinkit_customers!A:A,blinkit_customers!B:B," ")</f>
        <v>Chaman Yohannan</v>
      </c>
      <c r="D3474" t="str">
        <f>_xlfn.XLOOKUP(B3474, blinkit_customers!A:A,blinkit_customers!I:I, " ")</f>
        <v>Premium</v>
      </c>
      <c r="E3474">
        <f>_xlfn.XLOOKUP(A3474,blinkit_order_items[order_id],blinkit_order_items[product_id])</f>
        <v>799459</v>
      </c>
      <c r="F3474" t="str">
        <f>_xlfn.XLOOKUP(E3474,blinkit_products[product_id],blinkit_products[product_name])</f>
        <v>Vitamins</v>
      </c>
      <c r="G3474" t="str">
        <f>_xlfn.XLOOKUP(E3474,blinkit_products[product_id],blinkit_products[category])</f>
        <v>Pharmacy</v>
      </c>
      <c r="H3474">
        <f>_xlfn.XLOOKUP(A3474,blinkit_order_items[order_id],blinkit_order_items[quantity])</f>
        <v>2</v>
      </c>
      <c r="I3474">
        <f>_xlfn.XLOOKUP(A3474,blinkit_order_items[order_id],blinkit_order_items[unit_price])</f>
        <v>852.02</v>
      </c>
      <c r="J3474" s="3">
        <v>3551.54</v>
      </c>
      <c r="K3474" s="3" t="s">
        <v>11</v>
      </c>
      <c r="L3474" s="3" t="s">
        <v>10</v>
      </c>
      <c r="M3474">
        <v>0</v>
      </c>
      <c r="N3474" s="8">
        <v>45064.999745370369</v>
      </c>
    </row>
    <row r="3475" spans="1:14" x14ac:dyDescent="0.3">
      <c r="A3475" s="4">
        <v>5211751826</v>
      </c>
      <c r="B3475" s="5">
        <v>77768189</v>
      </c>
      <c r="C3475" t="str">
        <f>_xlfn.XLOOKUP(B3475,blinkit_customers!A:A,blinkit_customers!B:B," ")</f>
        <v>Ojas Sinha</v>
      </c>
      <c r="D3475" t="str">
        <f>_xlfn.XLOOKUP(B3475, blinkit_customers!A:A,blinkit_customers!I:I, " ")</f>
        <v>Regular</v>
      </c>
      <c r="E3475">
        <f>_xlfn.XLOOKUP(A3475,blinkit_order_items[order_id],blinkit_order_items[product_id])</f>
        <v>15314</v>
      </c>
      <c r="F3475" t="str">
        <f>_xlfn.XLOOKUP(E3475,blinkit_products[product_id],blinkit_products[product_name])</f>
        <v>Cheese</v>
      </c>
      <c r="G3475" t="str">
        <f>_xlfn.XLOOKUP(E3475,blinkit_products[product_id],blinkit_products[category])</f>
        <v>Dairy &amp; Breakfast</v>
      </c>
      <c r="H3475">
        <f>_xlfn.XLOOKUP(A3475,blinkit_order_items[order_id],blinkit_order_items[quantity])</f>
        <v>2</v>
      </c>
      <c r="I3475">
        <f>_xlfn.XLOOKUP(A3475,blinkit_order_items[order_id],blinkit_order_items[unit_price])</f>
        <v>578.85</v>
      </c>
      <c r="J3475" s="5">
        <v>6458.9</v>
      </c>
      <c r="K3475" s="5" t="s">
        <v>13</v>
      </c>
      <c r="L3475" s="5" t="s">
        <v>14</v>
      </c>
      <c r="M3475">
        <v>11</v>
      </c>
      <c r="N3475" s="9">
        <v>45169.073472222219</v>
      </c>
    </row>
    <row r="3476" spans="1:14" x14ac:dyDescent="0.3">
      <c r="A3476" s="2">
        <v>8713129069</v>
      </c>
      <c r="B3476" s="3">
        <v>13189939</v>
      </c>
      <c r="C3476" t="str">
        <f>_xlfn.XLOOKUP(B3476,blinkit_customers!A:A,blinkit_customers!B:B," ")</f>
        <v>Ishanvi Raman</v>
      </c>
      <c r="D3476" t="str">
        <f>_xlfn.XLOOKUP(B3476, blinkit_customers!A:A,blinkit_customers!I:I, " ")</f>
        <v>Inactive</v>
      </c>
      <c r="E3476">
        <f>_xlfn.XLOOKUP(A3476,blinkit_order_items[order_id],blinkit_order_items[product_id])</f>
        <v>470449</v>
      </c>
      <c r="F3476" t="str">
        <f>_xlfn.XLOOKUP(E3476,blinkit_products[product_id],blinkit_products[product_name])</f>
        <v>Frozen Biryani</v>
      </c>
      <c r="G3476" t="str">
        <f>_xlfn.XLOOKUP(E3476,blinkit_products[product_id],blinkit_products[category])</f>
        <v>Instant &amp; Frozen Food</v>
      </c>
      <c r="H3476">
        <f>_xlfn.XLOOKUP(A3476,blinkit_order_items[order_id],blinkit_order_items[quantity])</f>
        <v>2</v>
      </c>
      <c r="I3476">
        <f>_xlfn.XLOOKUP(A3476,blinkit_order_items[order_id],blinkit_order_items[unit_price])</f>
        <v>827.77</v>
      </c>
      <c r="J3476" s="3">
        <v>3830.61</v>
      </c>
      <c r="K3476" s="3" t="s">
        <v>12</v>
      </c>
      <c r="L3476" s="3" t="s">
        <v>10</v>
      </c>
      <c r="M3476">
        <v>0</v>
      </c>
      <c r="N3476" s="8">
        <v>45581.35355324074</v>
      </c>
    </row>
    <row r="3477" spans="1:14" x14ac:dyDescent="0.3">
      <c r="A3477" s="4">
        <v>1407304162</v>
      </c>
      <c r="B3477" s="5">
        <v>76970363</v>
      </c>
      <c r="C3477" t="str">
        <f>_xlfn.XLOOKUP(B3477,blinkit_customers!A:A,blinkit_customers!B:B," ")</f>
        <v>Hardik Andra</v>
      </c>
      <c r="D3477" t="str">
        <f>_xlfn.XLOOKUP(B3477, blinkit_customers!A:A,blinkit_customers!I:I, " ")</f>
        <v>Regular</v>
      </c>
      <c r="E3477">
        <f>_xlfn.XLOOKUP(A3477,blinkit_order_items[order_id],blinkit_order_items[product_id])</f>
        <v>969851</v>
      </c>
      <c r="F3477" t="str">
        <f>_xlfn.XLOOKUP(E3477,blinkit_products[product_id],blinkit_products[product_name])</f>
        <v>Frozen Vegetables</v>
      </c>
      <c r="G3477" t="str">
        <f>_xlfn.XLOOKUP(E3477,blinkit_products[product_id],blinkit_products[category])</f>
        <v>Instant &amp; Frozen Food</v>
      </c>
      <c r="H3477">
        <f>_xlfn.XLOOKUP(A3477,blinkit_order_items[order_id],blinkit_order_items[quantity])</f>
        <v>3</v>
      </c>
      <c r="I3477">
        <f>_xlfn.XLOOKUP(A3477,blinkit_order_items[order_id],blinkit_order_items[unit_price])</f>
        <v>340.66</v>
      </c>
      <c r="J3477" s="5">
        <v>46.62</v>
      </c>
      <c r="K3477" s="5" t="s">
        <v>15</v>
      </c>
      <c r="L3477" s="5" t="s">
        <v>10</v>
      </c>
      <c r="M3477">
        <v>0</v>
      </c>
      <c r="N3477" s="9">
        <v>45016.781886574077</v>
      </c>
    </row>
    <row r="3478" spans="1:14" x14ac:dyDescent="0.3">
      <c r="A3478" s="2">
        <v>3793875046</v>
      </c>
      <c r="B3478" s="3">
        <v>17675915</v>
      </c>
      <c r="C3478" t="str">
        <f>_xlfn.XLOOKUP(B3478,blinkit_customers!A:A,blinkit_customers!B:B," ")</f>
        <v>Rayaan Wable</v>
      </c>
      <c r="D3478" t="str">
        <f>_xlfn.XLOOKUP(B3478, blinkit_customers!A:A,blinkit_customers!I:I, " ")</f>
        <v>Inactive</v>
      </c>
      <c r="E3478">
        <f>_xlfn.XLOOKUP(A3478,blinkit_order_items[order_id],blinkit_order_items[product_id])</f>
        <v>589812</v>
      </c>
      <c r="F3478" t="str">
        <f>_xlfn.XLOOKUP(E3478,blinkit_products[product_id],blinkit_products[product_name])</f>
        <v>Detergent</v>
      </c>
      <c r="G3478" t="str">
        <f>_xlfn.XLOOKUP(E3478,blinkit_products[product_id],blinkit_products[category])</f>
        <v>Household Care</v>
      </c>
      <c r="H3478">
        <f>_xlfn.XLOOKUP(A3478,blinkit_order_items[order_id],blinkit_order_items[quantity])</f>
        <v>2</v>
      </c>
      <c r="I3478">
        <f>_xlfn.XLOOKUP(A3478,blinkit_order_items[order_id],blinkit_order_items[unit_price])</f>
        <v>163.03</v>
      </c>
      <c r="J3478" s="3">
        <v>913.2</v>
      </c>
      <c r="K3478" s="3" t="s">
        <v>15</v>
      </c>
      <c r="L3478" s="3" t="s">
        <v>10</v>
      </c>
      <c r="M3478">
        <v>3</v>
      </c>
      <c r="N3478" s="8">
        <v>45321.345393518517</v>
      </c>
    </row>
    <row r="3479" spans="1:14" x14ac:dyDescent="0.3">
      <c r="A3479" s="4">
        <v>4903700958</v>
      </c>
      <c r="B3479" s="5">
        <v>66866026</v>
      </c>
      <c r="C3479" t="str">
        <f>_xlfn.XLOOKUP(B3479,blinkit_customers!A:A,blinkit_customers!B:B," ")</f>
        <v>Vyanjana Nagi</v>
      </c>
      <c r="D3479" t="str">
        <f>_xlfn.XLOOKUP(B3479, blinkit_customers!A:A,blinkit_customers!I:I, " ")</f>
        <v>Regular</v>
      </c>
      <c r="E3479">
        <f>_xlfn.XLOOKUP(A3479,blinkit_order_items[order_id],blinkit_order_items[product_id])</f>
        <v>131136</v>
      </c>
      <c r="F3479" t="str">
        <f>_xlfn.XLOOKUP(E3479,blinkit_products[product_id],blinkit_products[product_name])</f>
        <v>Salt</v>
      </c>
      <c r="G3479" t="str">
        <f>_xlfn.XLOOKUP(E3479,blinkit_products[product_id],blinkit_products[category])</f>
        <v>Grocery &amp; Staples</v>
      </c>
      <c r="H3479">
        <f>_xlfn.XLOOKUP(A3479,blinkit_order_items[order_id],blinkit_order_items[quantity])</f>
        <v>1</v>
      </c>
      <c r="I3479">
        <f>_xlfn.XLOOKUP(A3479,blinkit_order_items[order_id],blinkit_order_items[unit_price])</f>
        <v>37.799999999999997</v>
      </c>
      <c r="J3479" s="5">
        <v>2189.02</v>
      </c>
      <c r="K3479" s="5" t="s">
        <v>13</v>
      </c>
      <c r="L3479" s="5" t="s">
        <v>10</v>
      </c>
      <c r="M3479">
        <v>3</v>
      </c>
      <c r="N3479" s="9">
        <v>45442.405960648146</v>
      </c>
    </row>
    <row r="3480" spans="1:14" x14ac:dyDescent="0.3">
      <c r="A3480" s="2">
        <v>1989547877</v>
      </c>
      <c r="B3480" s="3">
        <v>60700850</v>
      </c>
      <c r="C3480" t="str">
        <f>_xlfn.XLOOKUP(B3480,blinkit_customers!A:A,blinkit_customers!B:B," ")</f>
        <v>Ishwar Dubey</v>
      </c>
      <c r="D3480" t="str">
        <f>_xlfn.XLOOKUP(B3480, blinkit_customers!A:A,blinkit_customers!I:I, " ")</f>
        <v>Regular</v>
      </c>
      <c r="E3480">
        <f>_xlfn.XLOOKUP(A3480,blinkit_order_items[order_id],blinkit_order_items[product_id])</f>
        <v>398340</v>
      </c>
      <c r="F3480" t="str">
        <f>_xlfn.XLOOKUP(E3480,blinkit_products[product_id],blinkit_products[product_name])</f>
        <v>Instant Noodles</v>
      </c>
      <c r="G3480" t="str">
        <f>_xlfn.XLOOKUP(E3480,blinkit_products[product_id],blinkit_products[category])</f>
        <v>Instant &amp; Frozen Food</v>
      </c>
      <c r="H3480">
        <f>_xlfn.XLOOKUP(A3480,blinkit_order_items[order_id],blinkit_order_items[quantity])</f>
        <v>3</v>
      </c>
      <c r="I3480">
        <f>_xlfn.XLOOKUP(A3480,blinkit_order_items[order_id],blinkit_order_items[unit_price])</f>
        <v>651.92999999999995</v>
      </c>
      <c r="J3480" s="3">
        <v>755.66</v>
      </c>
      <c r="K3480" s="3" t="s">
        <v>13</v>
      </c>
      <c r="L3480" s="3" t="s">
        <v>10</v>
      </c>
      <c r="M3480">
        <v>1</v>
      </c>
      <c r="N3480" s="8">
        <v>45274.090914351851</v>
      </c>
    </row>
    <row r="3481" spans="1:14" x14ac:dyDescent="0.3">
      <c r="A3481" s="4">
        <v>9584857115</v>
      </c>
      <c r="B3481" s="5">
        <v>25829710</v>
      </c>
      <c r="C3481" t="str">
        <f>_xlfn.XLOOKUP(B3481,blinkit_customers!A:A,blinkit_customers!B:B," ")</f>
        <v>Saumya Chhabra</v>
      </c>
      <c r="D3481" t="str">
        <f>_xlfn.XLOOKUP(B3481, blinkit_customers!A:A,blinkit_customers!I:I, " ")</f>
        <v>New</v>
      </c>
      <c r="E3481">
        <f>_xlfn.XLOOKUP(A3481,blinkit_order_items[order_id],blinkit_order_items[product_id])</f>
        <v>361361</v>
      </c>
      <c r="F3481" t="str">
        <f>_xlfn.XLOOKUP(E3481,blinkit_products[product_id],blinkit_products[product_name])</f>
        <v>Biscuits</v>
      </c>
      <c r="G3481" t="str">
        <f>_xlfn.XLOOKUP(E3481,blinkit_products[product_id],blinkit_products[category])</f>
        <v>Snacks &amp; Munchies</v>
      </c>
      <c r="H3481">
        <f>_xlfn.XLOOKUP(A3481,blinkit_order_items[order_id],blinkit_order_items[quantity])</f>
        <v>3</v>
      </c>
      <c r="I3481">
        <f>_xlfn.XLOOKUP(A3481,blinkit_order_items[order_id],blinkit_order_items[unit_price])</f>
        <v>826.21</v>
      </c>
      <c r="J3481" s="5">
        <v>2825.52</v>
      </c>
      <c r="K3481" s="5" t="s">
        <v>13</v>
      </c>
      <c r="L3481" s="5" t="s">
        <v>10</v>
      </c>
      <c r="M3481">
        <v>-2</v>
      </c>
      <c r="N3481" s="9">
        <v>45288.960659722223</v>
      </c>
    </row>
    <row r="3482" spans="1:14" x14ac:dyDescent="0.3">
      <c r="A3482" s="2">
        <v>7236760938</v>
      </c>
      <c r="B3482" s="3">
        <v>67918495</v>
      </c>
      <c r="C3482" t="str">
        <f>_xlfn.XLOOKUP(B3482,blinkit_customers!A:A,blinkit_customers!B:B," ")</f>
        <v>Aarav Gour</v>
      </c>
      <c r="D3482" t="str">
        <f>_xlfn.XLOOKUP(B3482, blinkit_customers!A:A,blinkit_customers!I:I, " ")</f>
        <v>Inactive</v>
      </c>
      <c r="E3482">
        <f>_xlfn.XLOOKUP(A3482,blinkit_order_items[order_id],blinkit_order_items[product_id])</f>
        <v>712307</v>
      </c>
      <c r="F3482" t="str">
        <f>_xlfn.XLOOKUP(E3482,blinkit_products[product_id],blinkit_products[product_name])</f>
        <v>Orange Juice</v>
      </c>
      <c r="G3482" t="str">
        <f>_xlfn.XLOOKUP(E3482,blinkit_products[product_id],blinkit_products[category])</f>
        <v>Cold Drinks &amp; Juices</v>
      </c>
      <c r="H3482">
        <f>_xlfn.XLOOKUP(A3482,blinkit_order_items[order_id],blinkit_order_items[quantity])</f>
        <v>3</v>
      </c>
      <c r="I3482">
        <f>_xlfn.XLOOKUP(A3482,blinkit_order_items[order_id],blinkit_order_items[unit_price])</f>
        <v>264.89</v>
      </c>
      <c r="J3482" s="3">
        <v>1904.83</v>
      </c>
      <c r="K3482" s="3" t="s">
        <v>13</v>
      </c>
      <c r="L3482" s="3" t="s">
        <v>10</v>
      </c>
      <c r="M3482">
        <v>-4</v>
      </c>
      <c r="N3482" s="8">
        <v>45472.499479166669</v>
      </c>
    </row>
    <row r="3483" spans="1:14" x14ac:dyDescent="0.3">
      <c r="A3483" s="4">
        <v>4346903287</v>
      </c>
      <c r="B3483" s="5">
        <v>87463923</v>
      </c>
      <c r="C3483" t="str">
        <f>_xlfn.XLOOKUP(B3483,blinkit_customers!A:A,blinkit_customers!B:B," ")</f>
        <v>Gagan Lal</v>
      </c>
      <c r="D3483" t="str">
        <f>_xlfn.XLOOKUP(B3483, blinkit_customers!A:A,blinkit_customers!I:I, " ")</f>
        <v>Inactive</v>
      </c>
      <c r="E3483">
        <f>_xlfn.XLOOKUP(A3483,blinkit_order_items[order_id],blinkit_order_items[product_id])</f>
        <v>444361</v>
      </c>
      <c r="F3483" t="str">
        <f>_xlfn.XLOOKUP(E3483,blinkit_products[product_id],blinkit_products[product_name])</f>
        <v>Pain Reliever</v>
      </c>
      <c r="G3483" t="str">
        <f>_xlfn.XLOOKUP(E3483,blinkit_products[product_id],blinkit_products[category])</f>
        <v>Pharmacy</v>
      </c>
      <c r="H3483">
        <f>_xlfn.XLOOKUP(A3483,blinkit_order_items[order_id],blinkit_order_items[quantity])</f>
        <v>2</v>
      </c>
      <c r="I3483">
        <f>_xlfn.XLOOKUP(A3483,blinkit_order_items[order_id],blinkit_order_items[unit_price])</f>
        <v>822.63</v>
      </c>
      <c r="J3483" s="5">
        <v>752.3</v>
      </c>
      <c r="K3483" s="5" t="s">
        <v>13</v>
      </c>
      <c r="L3483" s="5" t="s">
        <v>10</v>
      </c>
      <c r="M3483">
        <v>3</v>
      </c>
      <c r="N3483" s="9">
        <v>45593.985937500001</v>
      </c>
    </row>
    <row r="3484" spans="1:14" x14ac:dyDescent="0.3">
      <c r="A3484" s="2">
        <v>6353755071</v>
      </c>
      <c r="B3484" s="3">
        <v>41972994</v>
      </c>
      <c r="C3484" t="str">
        <f>_xlfn.XLOOKUP(B3484,blinkit_customers!A:A,blinkit_customers!B:B," ")</f>
        <v>Lila Khanna</v>
      </c>
      <c r="D3484" t="str">
        <f>_xlfn.XLOOKUP(B3484, blinkit_customers!A:A,blinkit_customers!I:I, " ")</f>
        <v>Inactive</v>
      </c>
      <c r="E3484">
        <f>_xlfn.XLOOKUP(A3484,blinkit_order_items[order_id],blinkit_order_items[product_id])</f>
        <v>319388</v>
      </c>
      <c r="F3484" t="str">
        <f>_xlfn.XLOOKUP(E3484,blinkit_products[product_id],blinkit_products[product_name])</f>
        <v>Orange Juice</v>
      </c>
      <c r="G3484" t="str">
        <f>_xlfn.XLOOKUP(E3484,blinkit_products[product_id],blinkit_products[category])</f>
        <v>Cold Drinks &amp; Juices</v>
      </c>
      <c r="H3484">
        <f>_xlfn.XLOOKUP(A3484,blinkit_order_items[order_id],blinkit_order_items[quantity])</f>
        <v>1</v>
      </c>
      <c r="I3484">
        <f>_xlfn.XLOOKUP(A3484,blinkit_order_items[order_id],blinkit_order_items[unit_price])</f>
        <v>657.8</v>
      </c>
      <c r="J3484" s="3">
        <v>2335.6</v>
      </c>
      <c r="K3484" s="3" t="s">
        <v>12</v>
      </c>
      <c r="L3484" s="3" t="s">
        <v>10</v>
      </c>
      <c r="M3484">
        <v>3</v>
      </c>
      <c r="N3484" s="8">
        <v>45334.027974537035</v>
      </c>
    </row>
    <row r="3485" spans="1:14" x14ac:dyDescent="0.3">
      <c r="A3485" s="4">
        <v>89194627</v>
      </c>
      <c r="B3485" s="5">
        <v>37947202</v>
      </c>
      <c r="C3485" t="str">
        <f>_xlfn.XLOOKUP(B3485,blinkit_customers!A:A,blinkit_customers!B:B," ")</f>
        <v>Eta Srinivasan</v>
      </c>
      <c r="D3485" t="str">
        <f>_xlfn.XLOOKUP(B3485, blinkit_customers!A:A,blinkit_customers!I:I, " ")</f>
        <v>Regular</v>
      </c>
      <c r="E3485">
        <f>_xlfn.XLOOKUP(A3485,blinkit_order_items[order_id],blinkit_order_items[product_id])</f>
        <v>897083</v>
      </c>
      <c r="F3485" t="str">
        <f>_xlfn.XLOOKUP(E3485,blinkit_products[product_id],blinkit_products[product_name])</f>
        <v>Detergent</v>
      </c>
      <c r="G3485" t="str">
        <f>_xlfn.XLOOKUP(E3485,blinkit_products[product_id],blinkit_products[category])</f>
        <v>Household Care</v>
      </c>
      <c r="H3485">
        <f>_xlfn.XLOOKUP(A3485,blinkit_order_items[order_id],blinkit_order_items[quantity])</f>
        <v>3</v>
      </c>
      <c r="I3485">
        <f>_xlfn.XLOOKUP(A3485,blinkit_order_items[order_id],blinkit_order_items[unit_price])</f>
        <v>972.69</v>
      </c>
      <c r="J3485" s="5">
        <v>2925.55</v>
      </c>
      <c r="K3485" s="5" t="s">
        <v>12</v>
      </c>
      <c r="L3485" s="5" t="s">
        <v>10</v>
      </c>
      <c r="M3485">
        <v>-3</v>
      </c>
      <c r="N3485" s="9">
        <v>45357.757743055554</v>
      </c>
    </row>
    <row r="3486" spans="1:14" x14ac:dyDescent="0.3">
      <c r="A3486" s="2">
        <v>544919267</v>
      </c>
      <c r="B3486" s="3">
        <v>54923640</v>
      </c>
      <c r="C3486" t="str">
        <f>_xlfn.XLOOKUP(B3486,blinkit_customers!A:A,blinkit_customers!B:B," ")</f>
        <v>Azad Nath</v>
      </c>
      <c r="D3486" t="str">
        <f>_xlfn.XLOOKUP(B3486, blinkit_customers!A:A,blinkit_customers!I:I, " ")</f>
        <v>Inactive</v>
      </c>
      <c r="E3486">
        <f>_xlfn.XLOOKUP(A3486,blinkit_order_items[order_id],blinkit_order_items[product_id])</f>
        <v>540618</v>
      </c>
      <c r="F3486" t="str">
        <f>_xlfn.XLOOKUP(E3486,blinkit_products[product_id],blinkit_products[product_name])</f>
        <v>Popcorn</v>
      </c>
      <c r="G3486" t="str">
        <f>_xlfn.XLOOKUP(E3486,blinkit_products[product_id],blinkit_products[category])</f>
        <v>Snacks &amp; Munchies</v>
      </c>
      <c r="H3486">
        <f>_xlfn.XLOOKUP(A3486,blinkit_order_items[order_id],blinkit_order_items[quantity])</f>
        <v>2</v>
      </c>
      <c r="I3486">
        <f>_xlfn.XLOOKUP(A3486,blinkit_order_items[order_id],blinkit_order_items[unit_price])</f>
        <v>317.05</v>
      </c>
      <c r="J3486" s="3">
        <v>1388.18</v>
      </c>
      <c r="K3486" s="3" t="s">
        <v>11</v>
      </c>
      <c r="L3486" s="3" t="s">
        <v>10</v>
      </c>
      <c r="M3486">
        <v>1</v>
      </c>
      <c r="N3486" s="8">
        <v>45560.587476851855</v>
      </c>
    </row>
    <row r="3487" spans="1:14" x14ac:dyDescent="0.3">
      <c r="A3487" s="4">
        <v>6665075012</v>
      </c>
      <c r="B3487" s="5">
        <v>19067680</v>
      </c>
      <c r="C3487" t="str">
        <f>_xlfn.XLOOKUP(B3487,blinkit_customers!A:A,blinkit_customers!B:B," ")</f>
        <v>Rajata Mall</v>
      </c>
      <c r="D3487" t="str">
        <f>_xlfn.XLOOKUP(B3487, blinkit_customers!A:A,blinkit_customers!I:I, " ")</f>
        <v>New</v>
      </c>
      <c r="E3487">
        <f>_xlfn.XLOOKUP(A3487,blinkit_order_items[order_id],blinkit_order_items[product_id])</f>
        <v>433521</v>
      </c>
      <c r="F3487" t="str">
        <f>_xlfn.XLOOKUP(E3487,blinkit_products[product_id],blinkit_products[product_name])</f>
        <v>Diapers</v>
      </c>
      <c r="G3487" t="str">
        <f>_xlfn.XLOOKUP(E3487,blinkit_products[product_id],blinkit_products[category])</f>
        <v>Baby Care</v>
      </c>
      <c r="H3487">
        <f>_xlfn.XLOOKUP(A3487,blinkit_order_items[order_id],blinkit_order_items[quantity])</f>
        <v>3</v>
      </c>
      <c r="I3487">
        <f>_xlfn.XLOOKUP(A3487,blinkit_order_items[order_id],blinkit_order_items[unit_price])</f>
        <v>321.33</v>
      </c>
      <c r="J3487" s="5">
        <v>2174.62</v>
      </c>
      <c r="K3487" s="5" t="s">
        <v>11</v>
      </c>
      <c r="L3487" s="5" t="s">
        <v>10</v>
      </c>
      <c r="M3487">
        <v>1</v>
      </c>
      <c r="N3487" s="9">
        <v>45305.126342592594</v>
      </c>
    </row>
    <row r="3488" spans="1:14" x14ac:dyDescent="0.3">
      <c r="A3488" s="2">
        <v>4461389660</v>
      </c>
      <c r="B3488" s="3">
        <v>27513158</v>
      </c>
      <c r="C3488" t="str">
        <f>_xlfn.XLOOKUP(B3488,blinkit_customers!A:A,blinkit_customers!B:B," ")</f>
        <v>Dev Taneja</v>
      </c>
      <c r="D3488" t="str">
        <f>_xlfn.XLOOKUP(B3488, blinkit_customers!A:A,blinkit_customers!I:I, " ")</f>
        <v>New</v>
      </c>
      <c r="E3488">
        <f>_xlfn.XLOOKUP(A3488,blinkit_order_items[order_id],blinkit_order_items[product_id])</f>
        <v>739448</v>
      </c>
      <c r="F3488" t="str">
        <f>_xlfn.XLOOKUP(E3488,blinkit_products[product_id],blinkit_products[product_name])</f>
        <v>Dish Soap</v>
      </c>
      <c r="G3488" t="str">
        <f>_xlfn.XLOOKUP(E3488,blinkit_products[product_id],blinkit_products[category])</f>
        <v>Household Care</v>
      </c>
      <c r="H3488">
        <f>_xlfn.XLOOKUP(A3488,blinkit_order_items[order_id],blinkit_order_items[quantity])</f>
        <v>1</v>
      </c>
      <c r="I3488">
        <f>_xlfn.XLOOKUP(A3488,blinkit_order_items[order_id],blinkit_order_items[unit_price])</f>
        <v>755.66</v>
      </c>
      <c r="J3488" s="3">
        <v>3822.25</v>
      </c>
      <c r="K3488" s="3" t="s">
        <v>15</v>
      </c>
      <c r="L3488" s="3" t="s">
        <v>16</v>
      </c>
      <c r="M3488">
        <v>28</v>
      </c>
      <c r="N3488" s="8">
        <v>45137.626828703702</v>
      </c>
    </row>
    <row r="3489" spans="1:14" x14ac:dyDescent="0.3">
      <c r="A3489" s="4">
        <v>8789328634</v>
      </c>
      <c r="B3489" s="5">
        <v>53332493</v>
      </c>
      <c r="C3489" t="str">
        <f>_xlfn.XLOOKUP(B3489,blinkit_customers!A:A,blinkit_customers!B:B," ")</f>
        <v>Anirudh Bose</v>
      </c>
      <c r="D3489" t="str">
        <f>_xlfn.XLOOKUP(B3489, blinkit_customers!A:A,blinkit_customers!I:I, " ")</f>
        <v>New</v>
      </c>
      <c r="E3489">
        <f>_xlfn.XLOOKUP(A3489,blinkit_order_items[order_id],blinkit_order_items[product_id])</f>
        <v>196719</v>
      </c>
      <c r="F3489" t="str">
        <f>_xlfn.XLOOKUP(E3489,blinkit_products[product_id],blinkit_products[product_name])</f>
        <v>Bananas</v>
      </c>
      <c r="G3489" t="str">
        <f>_xlfn.XLOOKUP(E3489,blinkit_products[product_id],blinkit_products[category])</f>
        <v>Fruits &amp; Vegetables</v>
      </c>
      <c r="H3489">
        <f>_xlfn.XLOOKUP(A3489,blinkit_order_items[order_id],blinkit_order_items[quantity])</f>
        <v>2</v>
      </c>
      <c r="I3489">
        <f>_xlfn.XLOOKUP(A3489,blinkit_order_items[order_id],blinkit_order_items[unit_price])</f>
        <v>217.5</v>
      </c>
      <c r="J3489" s="5">
        <v>2138.87</v>
      </c>
      <c r="K3489" s="5" t="s">
        <v>13</v>
      </c>
      <c r="L3489" s="5" t="s">
        <v>16</v>
      </c>
      <c r="M3489">
        <v>18</v>
      </c>
      <c r="N3489" s="9">
        <v>45444.055856481478</v>
      </c>
    </row>
    <row r="3490" spans="1:14" x14ac:dyDescent="0.3">
      <c r="A3490" s="2">
        <v>147066568</v>
      </c>
      <c r="B3490" s="3">
        <v>44149982</v>
      </c>
      <c r="C3490" t="str">
        <f>_xlfn.XLOOKUP(B3490,blinkit_customers!A:A,blinkit_customers!B:B," ")</f>
        <v>Tara Uppal</v>
      </c>
      <c r="D3490" t="str">
        <f>_xlfn.XLOOKUP(B3490, blinkit_customers!A:A,blinkit_customers!I:I, " ")</f>
        <v>New</v>
      </c>
      <c r="E3490">
        <f>_xlfn.XLOOKUP(A3490,blinkit_order_items[order_id],blinkit_order_items[product_id])</f>
        <v>832348</v>
      </c>
      <c r="F3490" t="str">
        <f>_xlfn.XLOOKUP(E3490,blinkit_products[product_id],blinkit_products[product_name])</f>
        <v>Biscuits</v>
      </c>
      <c r="G3490" t="str">
        <f>_xlfn.XLOOKUP(E3490,blinkit_products[product_id],blinkit_products[category])</f>
        <v>Snacks &amp; Munchies</v>
      </c>
      <c r="H3490">
        <f>_xlfn.XLOOKUP(A3490,blinkit_order_items[order_id],blinkit_order_items[quantity])</f>
        <v>2</v>
      </c>
      <c r="I3490">
        <f>_xlfn.XLOOKUP(A3490,blinkit_order_items[order_id],blinkit_order_items[unit_price])</f>
        <v>831.43</v>
      </c>
      <c r="J3490" s="3">
        <v>1180.6300000000001</v>
      </c>
      <c r="K3490" s="3" t="s">
        <v>11</v>
      </c>
      <c r="L3490" s="3" t="s">
        <v>10</v>
      </c>
      <c r="M3490">
        <v>-3</v>
      </c>
      <c r="N3490" s="8">
        <v>45485.32240740741</v>
      </c>
    </row>
    <row r="3491" spans="1:14" x14ac:dyDescent="0.3">
      <c r="A3491" s="4">
        <v>6712947216</v>
      </c>
      <c r="B3491" s="5">
        <v>1697604</v>
      </c>
      <c r="C3491" t="str">
        <f>_xlfn.XLOOKUP(B3491,blinkit_customers!A:A,blinkit_customers!B:B," ")</f>
        <v>Arjun Deep</v>
      </c>
      <c r="D3491" t="str">
        <f>_xlfn.XLOOKUP(B3491, blinkit_customers!A:A,blinkit_customers!I:I, " ")</f>
        <v>Regular</v>
      </c>
      <c r="E3491">
        <f>_xlfn.XLOOKUP(A3491,blinkit_order_items[order_id],blinkit_order_items[product_id])</f>
        <v>432617</v>
      </c>
      <c r="F3491" t="str">
        <f>_xlfn.XLOOKUP(E3491,blinkit_products[product_id],blinkit_products[product_name])</f>
        <v>Baby Wipes</v>
      </c>
      <c r="G3491" t="str">
        <f>_xlfn.XLOOKUP(E3491,blinkit_products[product_id],blinkit_products[category])</f>
        <v>Baby Care</v>
      </c>
      <c r="H3491">
        <f>_xlfn.XLOOKUP(A3491,blinkit_order_items[order_id],blinkit_order_items[quantity])</f>
        <v>1</v>
      </c>
      <c r="I3491">
        <f>_xlfn.XLOOKUP(A3491,blinkit_order_items[order_id],blinkit_order_items[unit_price])</f>
        <v>863.18</v>
      </c>
      <c r="J3491" s="5">
        <v>3566.54</v>
      </c>
      <c r="K3491" s="5" t="s">
        <v>11</v>
      </c>
      <c r="L3491" s="5" t="s">
        <v>10</v>
      </c>
      <c r="M3491">
        <v>4</v>
      </c>
      <c r="N3491" s="9">
        <v>45027.174571759257</v>
      </c>
    </row>
    <row r="3492" spans="1:14" x14ac:dyDescent="0.3">
      <c r="A3492" s="2">
        <v>4731158560</v>
      </c>
      <c r="B3492" s="3">
        <v>29361038</v>
      </c>
      <c r="C3492" t="str">
        <f>_xlfn.XLOOKUP(B3492,blinkit_customers!A:A,blinkit_customers!B:B," ")</f>
        <v>Idika Gade</v>
      </c>
      <c r="D3492" t="str">
        <f>_xlfn.XLOOKUP(B3492, blinkit_customers!A:A,blinkit_customers!I:I, " ")</f>
        <v>New</v>
      </c>
      <c r="E3492">
        <f>_xlfn.XLOOKUP(A3492,blinkit_order_items[order_id],blinkit_order_items[product_id])</f>
        <v>11422</v>
      </c>
      <c r="F3492" t="str">
        <f>_xlfn.XLOOKUP(E3492,blinkit_products[product_id],blinkit_products[product_name])</f>
        <v>Potatoes</v>
      </c>
      <c r="G3492" t="str">
        <f>_xlfn.XLOOKUP(E3492,blinkit_products[product_id],blinkit_products[category])</f>
        <v>Fruits &amp; Vegetables</v>
      </c>
      <c r="H3492">
        <f>_xlfn.XLOOKUP(A3492,blinkit_order_items[order_id],blinkit_order_items[quantity])</f>
        <v>2</v>
      </c>
      <c r="I3492">
        <f>_xlfn.XLOOKUP(A3492,blinkit_order_items[order_id],blinkit_order_items[unit_price])</f>
        <v>127.16</v>
      </c>
      <c r="J3492" s="3">
        <v>3876.32</v>
      </c>
      <c r="K3492" s="3" t="s">
        <v>13</v>
      </c>
      <c r="L3492" s="3" t="s">
        <v>10</v>
      </c>
      <c r="M3492">
        <v>0</v>
      </c>
      <c r="N3492" s="8">
        <v>45365.76494212963</v>
      </c>
    </row>
    <row r="3493" spans="1:14" x14ac:dyDescent="0.3">
      <c r="A3493" s="4">
        <v>6228958238</v>
      </c>
      <c r="B3493" s="5">
        <v>50650215</v>
      </c>
      <c r="C3493" t="str">
        <f>_xlfn.XLOOKUP(B3493,blinkit_customers!A:A,blinkit_customers!B:B," ")</f>
        <v>Isaac Samra</v>
      </c>
      <c r="D3493" t="str">
        <f>_xlfn.XLOOKUP(B3493, blinkit_customers!A:A,blinkit_customers!I:I, " ")</f>
        <v>New</v>
      </c>
      <c r="E3493">
        <f>_xlfn.XLOOKUP(A3493,blinkit_order_items[order_id],blinkit_order_items[product_id])</f>
        <v>623234</v>
      </c>
      <c r="F3493" t="str">
        <f>_xlfn.XLOOKUP(E3493,blinkit_products[product_id],blinkit_products[product_name])</f>
        <v>Frozen Biryani</v>
      </c>
      <c r="G3493" t="str">
        <f>_xlfn.XLOOKUP(E3493,blinkit_products[product_id],blinkit_products[category])</f>
        <v>Instant &amp; Frozen Food</v>
      </c>
      <c r="H3493">
        <f>_xlfn.XLOOKUP(A3493,blinkit_order_items[order_id],blinkit_order_items[quantity])</f>
        <v>2</v>
      </c>
      <c r="I3493">
        <f>_xlfn.XLOOKUP(A3493,blinkit_order_items[order_id],blinkit_order_items[unit_price])</f>
        <v>329.79</v>
      </c>
      <c r="J3493" s="5">
        <v>827.77</v>
      </c>
      <c r="K3493" s="5" t="s">
        <v>15</v>
      </c>
      <c r="L3493" s="5" t="s">
        <v>16</v>
      </c>
      <c r="M3493">
        <v>27</v>
      </c>
      <c r="N3493" s="9">
        <v>45169.17628472222</v>
      </c>
    </row>
    <row r="3494" spans="1:14" x14ac:dyDescent="0.3">
      <c r="A3494" s="2">
        <v>8006440384</v>
      </c>
      <c r="B3494" s="3">
        <v>20625627</v>
      </c>
      <c r="C3494" t="str">
        <f>_xlfn.XLOOKUP(B3494,blinkit_customers!A:A,blinkit_customers!B:B," ")</f>
        <v>Hredhaan Prasad</v>
      </c>
      <c r="D3494" t="str">
        <f>_xlfn.XLOOKUP(B3494, blinkit_customers!A:A,blinkit_customers!I:I, " ")</f>
        <v>Premium</v>
      </c>
      <c r="E3494">
        <f>_xlfn.XLOOKUP(A3494,blinkit_order_items[order_id],blinkit_order_items[product_id])</f>
        <v>490602</v>
      </c>
      <c r="F3494" t="str">
        <f>_xlfn.XLOOKUP(E3494,blinkit_products[product_id],blinkit_products[product_name])</f>
        <v>Sugar</v>
      </c>
      <c r="G3494" t="str">
        <f>_xlfn.XLOOKUP(E3494,blinkit_products[product_id],blinkit_products[category])</f>
        <v>Grocery &amp; Staples</v>
      </c>
      <c r="H3494">
        <f>_xlfn.XLOOKUP(A3494,blinkit_order_items[order_id],blinkit_order_items[quantity])</f>
        <v>2</v>
      </c>
      <c r="I3494">
        <f>_xlfn.XLOOKUP(A3494,blinkit_order_items[order_id],blinkit_order_items[unit_price])</f>
        <v>549.47</v>
      </c>
      <c r="J3494" s="3">
        <v>2636.17</v>
      </c>
      <c r="K3494" s="3" t="s">
        <v>13</v>
      </c>
      <c r="L3494" s="3" t="s">
        <v>10</v>
      </c>
      <c r="M3494">
        <v>-1</v>
      </c>
      <c r="N3494" s="8">
        <v>45086.220208333332</v>
      </c>
    </row>
    <row r="3495" spans="1:14" x14ac:dyDescent="0.3">
      <c r="A3495" s="4">
        <v>7330672658</v>
      </c>
      <c r="B3495" s="5">
        <v>57474553</v>
      </c>
      <c r="C3495" t="str">
        <f>_xlfn.XLOOKUP(B3495,blinkit_customers!A:A,blinkit_customers!B:B," ")</f>
        <v>Damini Sule</v>
      </c>
      <c r="D3495" t="str">
        <f>_xlfn.XLOOKUP(B3495, blinkit_customers!A:A,blinkit_customers!I:I, " ")</f>
        <v>Regular</v>
      </c>
      <c r="E3495">
        <f>_xlfn.XLOOKUP(A3495,blinkit_order_items[order_id],blinkit_order_items[product_id])</f>
        <v>604184</v>
      </c>
      <c r="F3495" t="str">
        <f>_xlfn.XLOOKUP(E3495,blinkit_products[product_id],blinkit_products[product_name])</f>
        <v>Toilet Cleaner</v>
      </c>
      <c r="G3495" t="str">
        <f>_xlfn.XLOOKUP(E3495,blinkit_products[product_id],blinkit_products[category])</f>
        <v>Household Care</v>
      </c>
      <c r="H3495">
        <f>_xlfn.XLOOKUP(A3495,blinkit_order_items[order_id],blinkit_order_items[quantity])</f>
        <v>3</v>
      </c>
      <c r="I3495">
        <f>_xlfn.XLOOKUP(A3495,blinkit_order_items[order_id],blinkit_order_items[unit_price])</f>
        <v>397.55</v>
      </c>
      <c r="J3495" s="5">
        <v>770.59</v>
      </c>
      <c r="K3495" s="5" t="s">
        <v>15</v>
      </c>
      <c r="L3495" s="5" t="s">
        <v>10</v>
      </c>
      <c r="M3495">
        <v>-4</v>
      </c>
      <c r="N3495" s="9">
        <v>45590.168541666666</v>
      </c>
    </row>
    <row r="3496" spans="1:14" x14ac:dyDescent="0.3">
      <c r="A3496" s="2">
        <v>1766200974</v>
      </c>
      <c r="B3496" s="3">
        <v>60591625</v>
      </c>
      <c r="C3496" t="str">
        <f>_xlfn.XLOOKUP(B3496,blinkit_customers!A:A,blinkit_customers!B:B," ")</f>
        <v>Fitan Kunda</v>
      </c>
      <c r="D3496" t="str">
        <f>_xlfn.XLOOKUP(B3496, blinkit_customers!A:A,blinkit_customers!I:I, " ")</f>
        <v>New</v>
      </c>
      <c r="E3496">
        <f>_xlfn.XLOOKUP(A3496,blinkit_order_items[order_id],blinkit_order_items[product_id])</f>
        <v>33955</v>
      </c>
      <c r="F3496" t="str">
        <f>_xlfn.XLOOKUP(E3496,blinkit_products[product_id],blinkit_products[product_name])</f>
        <v>Frozen Pizza</v>
      </c>
      <c r="G3496" t="str">
        <f>_xlfn.XLOOKUP(E3496,blinkit_products[product_id],blinkit_products[category])</f>
        <v>Instant &amp; Frozen Food</v>
      </c>
      <c r="H3496">
        <f>_xlfn.XLOOKUP(A3496,blinkit_order_items[order_id],blinkit_order_items[quantity])</f>
        <v>1</v>
      </c>
      <c r="I3496">
        <f>_xlfn.XLOOKUP(A3496,blinkit_order_items[order_id],blinkit_order_items[unit_price])</f>
        <v>186.08</v>
      </c>
      <c r="J3496" s="3">
        <v>906.54</v>
      </c>
      <c r="K3496" s="3" t="s">
        <v>12</v>
      </c>
      <c r="L3496" s="3" t="s">
        <v>10</v>
      </c>
      <c r="M3496">
        <v>-5</v>
      </c>
      <c r="N3496" s="8">
        <v>45578.621782407405</v>
      </c>
    </row>
    <row r="3497" spans="1:14" x14ac:dyDescent="0.3">
      <c r="A3497" s="4">
        <v>2878422829</v>
      </c>
      <c r="B3497" s="5">
        <v>84641682</v>
      </c>
      <c r="C3497" t="str">
        <f>_xlfn.XLOOKUP(B3497,blinkit_customers!A:A,blinkit_customers!B:B," ")</f>
        <v>Anthony Natt</v>
      </c>
      <c r="D3497" t="str">
        <f>_xlfn.XLOOKUP(B3497, blinkit_customers!A:A,blinkit_customers!I:I, " ")</f>
        <v>Inactive</v>
      </c>
      <c r="E3497">
        <f>_xlfn.XLOOKUP(A3497,blinkit_order_items[order_id],blinkit_order_items[product_id])</f>
        <v>378676</v>
      </c>
      <c r="F3497" t="str">
        <f>_xlfn.XLOOKUP(E3497,blinkit_products[product_id],blinkit_products[product_name])</f>
        <v>Orange Juice</v>
      </c>
      <c r="G3497" t="str">
        <f>_xlfn.XLOOKUP(E3497,blinkit_products[product_id],blinkit_products[category])</f>
        <v>Cold Drinks &amp; Juices</v>
      </c>
      <c r="H3497">
        <f>_xlfn.XLOOKUP(A3497,blinkit_order_items[order_id],blinkit_order_items[quantity])</f>
        <v>2</v>
      </c>
      <c r="I3497">
        <f>_xlfn.XLOOKUP(A3497,blinkit_order_items[order_id],blinkit_order_items[unit_price])</f>
        <v>881.42</v>
      </c>
      <c r="J3497" s="5">
        <v>3560.1</v>
      </c>
      <c r="K3497" s="5" t="s">
        <v>15</v>
      </c>
      <c r="L3497" s="5" t="s">
        <v>10</v>
      </c>
      <c r="M3497">
        <v>-5</v>
      </c>
      <c r="N3497" s="9">
        <v>45489.24150462963</v>
      </c>
    </row>
    <row r="3498" spans="1:14" x14ac:dyDescent="0.3">
      <c r="A3498" s="2">
        <v>5862535621</v>
      </c>
      <c r="B3498" s="3">
        <v>76850859</v>
      </c>
      <c r="C3498" t="str">
        <f>_xlfn.XLOOKUP(B3498,blinkit_customers!A:A,blinkit_customers!B:B," ")</f>
        <v>Harita Bir</v>
      </c>
      <c r="D3498" t="str">
        <f>_xlfn.XLOOKUP(B3498, blinkit_customers!A:A,blinkit_customers!I:I, " ")</f>
        <v>Inactive</v>
      </c>
      <c r="E3498">
        <f>_xlfn.XLOOKUP(A3498,blinkit_order_items[order_id],blinkit_order_items[product_id])</f>
        <v>642612</v>
      </c>
      <c r="F3498" t="str">
        <f>_xlfn.XLOOKUP(E3498,blinkit_products[product_id],blinkit_products[product_name])</f>
        <v>Pet Treats</v>
      </c>
      <c r="G3498" t="str">
        <f>_xlfn.XLOOKUP(E3498,blinkit_products[product_id],blinkit_products[category])</f>
        <v>Pet Care</v>
      </c>
      <c r="H3498">
        <f>_xlfn.XLOOKUP(A3498,blinkit_order_items[order_id],blinkit_order_items[quantity])</f>
        <v>3</v>
      </c>
      <c r="I3498">
        <f>_xlfn.XLOOKUP(A3498,blinkit_order_items[order_id],blinkit_order_items[unit_price])</f>
        <v>517.03</v>
      </c>
      <c r="J3498" s="3">
        <v>2401.81</v>
      </c>
      <c r="K3498" s="3" t="s">
        <v>13</v>
      </c>
      <c r="L3498" s="3" t="s">
        <v>10</v>
      </c>
      <c r="M3498">
        <v>2</v>
      </c>
      <c r="N3498" s="8">
        <v>45294.256249999999</v>
      </c>
    </row>
    <row r="3499" spans="1:14" x14ac:dyDescent="0.3">
      <c r="A3499" s="4">
        <v>3781134163</v>
      </c>
      <c r="B3499" s="5">
        <v>61320989</v>
      </c>
      <c r="C3499" t="str">
        <f>_xlfn.XLOOKUP(B3499,blinkit_customers!A:A,blinkit_customers!B:B," ")</f>
        <v>Anirudh Rege</v>
      </c>
      <c r="D3499" t="str">
        <f>_xlfn.XLOOKUP(B3499, blinkit_customers!A:A,blinkit_customers!I:I, " ")</f>
        <v>Regular</v>
      </c>
      <c r="E3499">
        <f>_xlfn.XLOOKUP(A3499,blinkit_order_items[order_id],blinkit_order_items[product_id])</f>
        <v>491521</v>
      </c>
      <c r="F3499" t="str">
        <f>_xlfn.XLOOKUP(E3499,blinkit_products[product_id],blinkit_products[product_name])</f>
        <v>Nuts</v>
      </c>
      <c r="G3499" t="str">
        <f>_xlfn.XLOOKUP(E3499,blinkit_products[product_id],blinkit_products[category])</f>
        <v>Snacks &amp; Munchies</v>
      </c>
      <c r="H3499">
        <f>_xlfn.XLOOKUP(A3499,blinkit_order_items[order_id],blinkit_order_items[quantity])</f>
        <v>2</v>
      </c>
      <c r="I3499">
        <f>_xlfn.XLOOKUP(A3499,blinkit_order_items[order_id],blinkit_order_items[unit_price])</f>
        <v>556.35</v>
      </c>
      <c r="J3499" s="5">
        <v>3121.4</v>
      </c>
      <c r="K3499" s="5" t="s">
        <v>12</v>
      </c>
      <c r="L3499" s="5" t="s">
        <v>14</v>
      </c>
      <c r="M3499">
        <v>8</v>
      </c>
      <c r="N3499" s="9">
        <v>45325.118993055556</v>
      </c>
    </row>
    <row r="3500" spans="1:14" x14ac:dyDescent="0.3">
      <c r="A3500" s="2">
        <v>7835720444</v>
      </c>
      <c r="B3500" s="3">
        <v>45700473</v>
      </c>
      <c r="C3500" t="str">
        <f>_xlfn.XLOOKUP(B3500,blinkit_customers!A:A,blinkit_customers!B:B," ")</f>
        <v>Omkaar Padmanabhan</v>
      </c>
      <c r="D3500" t="str">
        <f>_xlfn.XLOOKUP(B3500, blinkit_customers!A:A,blinkit_customers!I:I, " ")</f>
        <v>Inactive</v>
      </c>
      <c r="E3500">
        <f>_xlfn.XLOOKUP(A3500,blinkit_order_items[order_id],blinkit_order_items[product_id])</f>
        <v>451812</v>
      </c>
      <c r="F3500" t="str">
        <f>_xlfn.XLOOKUP(E3500,blinkit_products[product_id],blinkit_products[product_name])</f>
        <v>Pain Reliever</v>
      </c>
      <c r="G3500" t="str">
        <f>_xlfn.XLOOKUP(E3500,blinkit_products[product_id],blinkit_products[category])</f>
        <v>Pharmacy</v>
      </c>
      <c r="H3500">
        <f>_xlfn.XLOOKUP(A3500,blinkit_order_items[order_id],blinkit_order_items[quantity])</f>
        <v>1</v>
      </c>
      <c r="I3500">
        <f>_xlfn.XLOOKUP(A3500,blinkit_order_items[order_id],blinkit_order_items[unit_price])</f>
        <v>530.85</v>
      </c>
      <c r="J3500" s="3">
        <v>2706.65</v>
      </c>
      <c r="K3500" s="3" t="s">
        <v>11</v>
      </c>
      <c r="L3500" s="3" t="s">
        <v>16</v>
      </c>
      <c r="M3500">
        <v>27</v>
      </c>
      <c r="N3500" s="8">
        <v>45301.967002314814</v>
      </c>
    </row>
    <row r="3501" spans="1:14" x14ac:dyDescent="0.3">
      <c r="A3501" s="4">
        <v>1952343673</v>
      </c>
      <c r="B3501" s="5">
        <v>68965787</v>
      </c>
      <c r="C3501" t="str">
        <f>_xlfn.XLOOKUP(B3501,blinkit_customers!A:A,blinkit_customers!B:B," ")</f>
        <v>Ekavir Agate</v>
      </c>
      <c r="D3501" t="str">
        <f>_xlfn.XLOOKUP(B3501, blinkit_customers!A:A,blinkit_customers!I:I, " ")</f>
        <v>Premium</v>
      </c>
      <c r="E3501">
        <f>_xlfn.XLOOKUP(A3501,blinkit_order_items[order_id],blinkit_order_items[product_id])</f>
        <v>721521</v>
      </c>
      <c r="F3501" t="str">
        <f>_xlfn.XLOOKUP(E3501,blinkit_products[product_id],blinkit_products[product_name])</f>
        <v>Rice</v>
      </c>
      <c r="G3501" t="str">
        <f>_xlfn.XLOOKUP(E3501,blinkit_products[product_id],blinkit_products[category])</f>
        <v>Grocery &amp; Staples</v>
      </c>
      <c r="H3501">
        <f>_xlfn.XLOOKUP(A3501,blinkit_order_items[order_id],blinkit_order_items[quantity])</f>
        <v>3</v>
      </c>
      <c r="I3501">
        <f>_xlfn.XLOOKUP(A3501,blinkit_order_items[order_id],blinkit_order_items[unit_price])</f>
        <v>417.39</v>
      </c>
      <c r="J3501" s="5">
        <v>4745.09</v>
      </c>
      <c r="K3501" s="5" t="s">
        <v>11</v>
      </c>
      <c r="L3501" s="5" t="s">
        <v>10</v>
      </c>
      <c r="M3501">
        <v>-2</v>
      </c>
      <c r="N3501" s="9">
        <v>45346.247916666667</v>
      </c>
    </row>
    <row r="3502" spans="1:14" x14ac:dyDescent="0.3">
      <c r="A3502" s="2">
        <v>9406096007</v>
      </c>
      <c r="B3502" s="3">
        <v>67092149</v>
      </c>
      <c r="C3502" t="str">
        <f>_xlfn.XLOOKUP(B3502,blinkit_customers!A:A,blinkit_customers!B:B," ")</f>
        <v>Daksh Atwal</v>
      </c>
      <c r="D3502" t="str">
        <f>_xlfn.XLOOKUP(B3502, blinkit_customers!A:A,blinkit_customers!I:I, " ")</f>
        <v>Premium</v>
      </c>
      <c r="E3502">
        <f>_xlfn.XLOOKUP(A3502,blinkit_order_items[order_id],blinkit_order_items[product_id])</f>
        <v>692985</v>
      </c>
      <c r="F3502" t="str">
        <f>_xlfn.XLOOKUP(E3502,blinkit_products[product_id],blinkit_products[product_name])</f>
        <v>Pulses</v>
      </c>
      <c r="G3502" t="str">
        <f>_xlfn.XLOOKUP(E3502,blinkit_products[product_id],blinkit_products[category])</f>
        <v>Grocery &amp; Staples</v>
      </c>
      <c r="H3502">
        <f>_xlfn.XLOOKUP(A3502,blinkit_order_items[order_id],blinkit_order_items[quantity])</f>
        <v>2</v>
      </c>
      <c r="I3502">
        <f>_xlfn.XLOOKUP(A3502,blinkit_order_items[order_id],blinkit_order_items[unit_price])</f>
        <v>197.39</v>
      </c>
      <c r="J3502" s="3">
        <v>5878.14</v>
      </c>
      <c r="K3502" s="3" t="s">
        <v>15</v>
      </c>
      <c r="L3502" s="3" t="s">
        <v>14</v>
      </c>
      <c r="M3502">
        <v>13</v>
      </c>
      <c r="N3502" s="8">
        <v>45254.375196759262</v>
      </c>
    </row>
    <row r="3503" spans="1:14" x14ac:dyDescent="0.3">
      <c r="A3503" s="4">
        <v>1136528533</v>
      </c>
      <c r="B3503" s="5">
        <v>20956158</v>
      </c>
      <c r="C3503" t="str">
        <f>_xlfn.XLOOKUP(B3503,blinkit_customers!A:A,blinkit_customers!B:B," ")</f>
        <v>Kashish Misra</v>
      </c>
      <c r="D3503" t="str">
        <f>_xlfn.XLOOKUP(B3503, blinkit_customers!A:A,blinkit_customers!I:I, " ")</f>
        <v>Premium</v>
      </c>
      <c r="E3503">
        <f>_xlfn.XLOOKUP(A3503,blinkit_order_items[order_id],blinkit_order_items[product_id])</f>
        <v>382511</v>
      </c>
      <c r="F3503" t="str">
        <f>_xlfn.XLOOKUP(E3503,blinkit_products[product_id],blinkit_products[product_name])</f>
        <v>Butter</v>
      </c>
      <c r="G3503" t="str">
        <f>_xlfn.XLOOKUP(E3503,blinkit_products[product_id],blinkit_products[category])</f>
        <v>Dairy &amp; Breakfast</v>
      </c>
      <c r="H3503">
        <f>_xlfn.XLOOKUP(A3503,blinkit_order_items[order_id],blinkit_order_items[quantity])</f>
        <v>2</v>
      </c>
      <c r="I3503">
        <f>_xlfn.XLOOKUP(A3503,blinkit_order_items[order_id],blinkit_order_items[unit_price])</f>
        <v>702.54</v>
      </c>
      <c r="J3503" s="5">
        <v>545.49</v>
      </c>
      <c r="K3503" s="5" t="s">
        <v>13</v>
      </c>
      <c r="L3503" s="5" t="s">
        <v>14</v>
      </c>
      <c r="M3503">
        <v>12</v>
      </c>
      <c r="N3503" s="9">
        <v>45160.937708333331</v>
      </c>
    </row>
    <row r="3504" spans="1:14" x14ac:dyDescent="0.3">
      <c r="A3504" s="2">
        <v>9137126466</v>
      </c>
      <c r="B3504" s="3">
        <v>75752515</v>
      </c>
      <c r="C3504" t="str">
        <f>_xlfn.XLOOKUP(B3504,blinkit_customers!A:A,blinkit_customers!B:B," ")</f>
        <v>Gagan Chakraborty</v>
      </c>
      <c r="D3504" t="str">
        <f>_xlfn.XLOOKUP(B3504, blinkit_customers!A:A,blinkit_customers!I:I, " ")</f>
        <v>Premium</v>
      </c>
      <c r="E3504">
        <f>_xlfn.XLOOKUP(A3504,blinkit_order_items[order_id],blinkit_order_items[product_id])</f>
        <v>820973</v>
      </c>
      <c r="F3504" t="str">
        <f>_xlfn.XLOOKUP(E3504,blinkit_products[product_id],blinkit_products[product_name])</f>
        <v>Baby Wipes</v>
      </c>
      <c r="G3504" t="str">
        <f>_xlfn.XLOOKUP(E3504,blinkit_products[product_id],blinkit_products[category])</f>
        <v>Baby Care</v>
      </c>
      <c r="H3504">
        <f>_xlfn.XLOOKUP(A3504,blinkit_order_items[order_id],blinkit_order_items[quantity])</f>
        <v>1</v>
      </c>
      <c r="I3504">
        <f>_xlfn.XLOOKUP(A3504,blinkit_order_items[order_id],blinkit_order_items[unit_price])</f>
        <v>114.52</v>
      </c>
      <c r="J3504" s="3">
        <v>4786.91</v>
      </c>
      <c r="K3504" s="3" t="s">
        <v>15</v>
      </c>
      <c r="L3504" s="3" t="s">
        <v>10</v>
      </c>
      <c r="M3504">
        <v>1</v>
      </c>
      <c r="N3504" s="8">
        <v>45143.407673611109</v>
      </c>
    </row>
    <row r="3505" spans="1:14" x14ac:dyDescent="0.3">
      <c r="A3505" s="4">
        <v>1495517558</v>
      </c>
      <c r="B3505" s="5">
        <v>96373206</v>
      </c>
      <c r="C3505" t="str">
        <f>_xlfn.XLOOKUP(B3505,blinkit_customers!A:A,blinkit_customers!B:B," ")</f>
        <v>Garima Magar</v>
      </c>
      <c r="D3505" t="str">
        <f>_xlfn.XLOOKUP(B3505, blinkit_customers!A:A,blinkit_customers!I:I, " ")</f>
        <v>Regular</v>
      </c>
      <c r="E3505">
        <f>_xlfn.XLOOKUP(A3505,blinkit_order_items[order_id],blinkit_order_items[product_id])</f>
        <v>914071</v>
      </c>
      <c r="F3505" t="str">
        <f>_xlfn.XLOOKUP(E3505,blinkit_products[product_id],blinkit_products[product_name])</f>
        <v>Chips</v>
      </c>
      <c r="G3505" t="str">
        <f>_xlfn.XLOOKUP(E3505,blinkit_products[product_id],blinkit_products[category])</f>
        <v>Snacks &amp; Munchies</v>
      </c>
      <c r="H3505">
        <f>_xlfn.XLOOKUP(A3505,blinkit_order_items[order_id],blinkit_order_items[quantity])</f>
        <v>2</v>
      </c>
      <c r="I3505">
        <f>_xlfn.XLOOKUP(A3505,blinkit_order_items[order_id],blinkit_order_items[unit_price])</f>
        <v>296.94</v>
      </c>
      <c r="J3505" s="5">
        <v>2081.4699999999998</v>
      </c>
      <c r="K3505" s="5" t="s">
        <v>13</v>
      </c>
      <c r="L3505" s="5" t="s">
        <v>16</v>
      </c>
      <c r="M3505">
        <v>25</v>
      </c>
      <c r="N3505" s="9">
        <v>45521.691921296297</v>
      </c>
    </row>
    <row r="3506" spans="1:14" x14ac:dyDescent="0.3">
      <c r="A3506" s="2">
        <v>1643011737</v>
      </c>
      <c r="B3506" s="3">
        <v>32585389</v>
      </c>
      <c r="C3506" t="str">
        <f>_xlfn.XLOOKUP(B3506,blinkit_customers!A:A,blinkit_customers!B:B," ")</f>
        <v>Abhimanyu Sachdeva</v>
      </c>
      <c r="D3506" t="str">
        <f>_xlfn.XLOOKUP(B3506, blinkit_customers!A:A,blinkit_customers!I:I, " ")</f>
        <v>Premium</v>
      </c>
      <c r="E3506">
        <f>_xlfn.XLOOKUP(A3506,blinkit_order_items[order_id],blinkit_order_items[product_id])</f>
        <v>677542</v>
      </c>
      <c r="F3506" t="str">
        <f>_xlfn.XLOOKUP(E3506,blinkit_products[product_id],blinkit_products[product_name])</f>
        <v>Toilet Cleaner</v>
      </c>
      <c r="G3506" t="str">
        <f>_xlfn.XLOOKUP(E3506,blinkit_products[product_id],blinkit_products[category])</f>
        <v>Household Care</v>
      </c>
      <c r="H3506">
        <f>_xlfn.XLOOKUP(A3506,blinkit_order_items[order_id],blinkit_order_items[quantity])</f>
        <v>3</v>
      </c>
      <c r="I3506">
        <f>_xlfn.XLOOKUP(A3506,blinkit_order_items[order_id],blinkit_order_items[unit_price])</f>
        <v>212.61</v>
      </c>
      <c r="J3506" s="3">
        <v>2808.92</v>
      </c>
      <c r="K3506" s="3" t="s">
        <v>11</v>
      </c>
      <c r="L3506" s="3" t="s">
        <v>10</v>
      </c>
      <c r="M3506">
        <v>5</v>
      </c>
      <c r="N3506" s="8">
        <v>45487.349710648145</v>
      </c>
    </row>
    <row r="3507" spans="1:14" x14ac:dyDescent="0.3">
      <c r="A3507" s="4">
        <v>4067366774</v>
      </c>
      <c r="B3507" s="5">
        <v>19482392</v>
      </c>
      <c r="C3507" t="str">
        <f>_xlfn.XLOOKUP(B3507,blinkit_customers!A:A,blinkit_customers!B:B," ")</f>
        <v>Yachana Nath</v>
      </c>
      <c r="D3507" t="str">
        <f>_xlfn.XLOOKUP(B3507, blinkit_customers!A:A,blinkit_customers!I:I, " ")</f>
        <v>Regular</v>
      </c>
      <c r="E3507">
        <f>_xlfn.XLOOKUP(A3507,blinkit_order_items[order_id],blinkit_order_items[product_id])</f>
        <v>532965</v>
      </c>
      <c r="F3507" t="str">
        <f>_xlfn.XLOOKUP(E3507,blinkit_products[product_id],blinkit_products[product_name])</f>
        <v>Frozen Pizza</v>
      </c>
      <c r="G3507" t="str">
        <f>_xlfn.XLOOKUP(E3507,blinkit_products[product_id],blinkit_products[category])</f>
        <v>Instant &amp; Frozen Food</v>
      </c>
      <c r="H3507">
        <f>_xlfn.XLOOKUP(A3507,blinkit_order_items[order_id],blinkit_order_items[quantity])</f>
        <v>3</v>
      </c>
      <c r="I3507">
        <f>_xlfn.XLOOKUP(A3507,blinkit_order_items[order_id],blinkit_order_items[unit_price])</f>
        <v>307.23</v>
      </c>
      <c r="J3507" s="5">
        <v>310.87</v>
      </c>
      <c r="K3507" s="5" t="s">
        <v>11</v>
      </c>
      <c r="L3507" s="5" t="s">
        <v>10</v>
      </c>
      <c r="M3507">
        <v>3</v>
      </c>
      <c r="N3507" s="9">
        <v>45345.811296296299</v>
      </c>
    </row>
    <row r="3508" spans="1:14" x14ac:dyDescent="0.3">
      <c r="A3508" s="2">
        <v>1683118802</v>
      </c>
      <c r="B3508" s="3">
        <v>92306841</v>
      </c>
      <c r="C3508" t="str">
        <f>_xlfn.XLOOKUP(B3508,blinkit_customers!A:A,blinkit_customers!B:B," ")</f>
        <v>Dakshesh Kalita</v>
      </c>
      <c r="D3508" t="str">
        <f>_xlfn.XLOOKUP(B3508, blinkit_customers!A:A,blinkit_customers!I:I, " ")</f>
        <v>New</v>
      </c>
      <c r="E3508">
        <f>_xlfn.XLOOKUP(A3508,blinkit_order_items[order_id],blinkit_order_items[product_id])</f>
        <v>992178</v>
      </c>
      <c r="F3508" t="str">
        <f>_xlfn.XLOOKUP(E3508,blinkit_products[product_id],blinkit_products[product_name])</f>
        <v>Pain Reliever</v>
      </c>
      <c r="G3508" t="str">
        <f>_xlfn.XLOOKUP(E3508,blinkit_products[product_id],blinkit_products[category])</f>
        <v>Pharmacy</v>
      </c>
      <c r="H3508">
        <f>_xlfn.XLOOKUP(A3508,blinkit_order_items[order_id],blinkit_order_items[quantity])</f>
        <v>3</v>
      </c>
      <c r="I3508">
        <f>_xlfn.XLOOKUP(A3508,blinkit_order_items[order_id],blinkit_order_items[unit_price])</f>
        <v>632.42999999999995</v>
      </c>
      <c r="J3508" s="3">
        <v>2544.79</v>
      </c>
      <c r="K3508" s="3" t="s">
        <v>11</v>
      </c>
      <c r="L3508" s="3" t="s">
        <v>10</v>
      </c>
      <c r="M3508">
        <v>3</v>
      </c>
      <c r="N3508" s="8">
        <v>45277.64508101852</v>
      </c>
    </row>
    <row r="3509" spans="1:14" x14ac:dyDescent="0.3">
      <c r="A3509" s="4">
        <v>5770514189</v>
      </c>
      <c r="B3509" s="5">
        <v>57340963</v>
      </c>
      <c r="C3509" t="str">
        <f>_xlfn.XLOOKUP(B3509,blinkit_customers!A:A,blinkit_customers!B:B," ")</f>
        <v>Wridesh Kothari</v>
      </c>
      <c r="D3509" t="str">
        <f>_xlfn.XLOOKUP(B3509, blinkit_customers!A:A,blinkit_customers!I:I, " ")</f>
        <v>Regular</v>
      </c>
      <c r="E3509">
        <f>_xlfn.XLOOKUP(A3509,blinkit_order_items[order_id],blinkit_order_items[product_id])</f>
        <v>487065</v>
      </c>
      <c r="F3509" t="str">
        <f>_xlfn.XLOOKUP(E3509,blinkit_products[product_id],blinkit_products[product_name])</f>
        <v>Chips</v>
      </c>
      <c r="G3509" t="str">
        <f>_xlfn.XLOOKUP(E3509,blinkit_products[product_id],blinkit_products[category])</f>
        <v>Snacks &amp; Munchies</v>
      </c>
      <c r="H3509">
        <f>_xlfn.XLOOKUP(A3509,blinkit_order_items[order_id],blinkit_order_items[quantity])</f>
        <v>3</v>
      </c>
      <c r="I3509">
        <f>_xlfn.XLOOKUP(A3509,blinkit_order_items[order_id],blinkit_order_items[unit_price])</f>
        <v>374.68</v>
      </c>
      <c r="J3509" s="5">
        <v>267.61</v>
      </c>
      <c r="K3509" s="5" t="s">
        <v>11</v>
      </c>
      <c r="L3509" s="5" t="s">
        <v>14</v>
      </c>
      <c r="M3509">
        <v>6</v>
      </c>
      <c r="N3509" s="9">
        <v>45268.681423611109</v>
      </c>
    </row>
    <row r="3510" spans="1:14" x14ac:dyDescent="0.3">
      <c r="A3510" s="2">
        <v>9612669334</v>
      </c>
      <c r="B3510" s="3">
        <v>49985597</v>
      </c>
      <c r="C3510" t="str">
        <f>_xlfn.XLOOKUP(B3510,blinkit_customers!A:A,blinkit_customers!B:B," ")</f>
        <v>Neel Rastogi</v>
      </c>
      <c r="D3510" t="str">
        <f>_xlfn.XLOOKUP(B3510, blinkit_customers!A:A,blinkit_customers!I:I, " ")</f>
        <v>Regular</v>
      </c>
      <c r="E3510">
        <f>_xlfn.XLOOKUP(A3510,blinkit_order_items[order_id],blinkit_order_items[product_id])</f>
        <v>123983</v>
      </c>
      <c r="F3510" t="str">
        <f>_xlfn.XLOOKUP(E3510,blinkit_products[product_id],blinkit_products[product_name])</f>
        <v>Cough Syrup</v>
      </c>
      <c r="G3510" t="str">
        <f>_xlfn.XLOOKUP(E3510,blinkit_products[product_id],blinkit_products[category])</f>
        <v>Pharmacy</v>
      </c>
      <c r="H3510">
        <f>_xlfn.XLOOKUP(A3510,blinkit_order_items[order_id],blinkit_order_items[quantity])</f>
        <v>2</v>
      </c>
      <c r="I3510">
        <f>_xlfn.XLOOKUP(A3510,blinkit_order_items[order_id],blinkit_order_items[unit_price])</f>
        <v>785.67</v>
      </c>
      <c r="J3510" s="3">
        <v>4789.72</v>
      </c>
      <c r="K3510" s="3" t="s">
        <v>12</v>
      </c>
      <c r="L3510" s="3" t="s">
        <v>10</v>
      </c>
      <c r="M3510">
        <v>4</v>
      </c>
      <c r="N3510" s="8">
        <v>45101.718784722223</v>
      </c>
    </row>
    <row r="3511" spans="1:14" x14ac:dyDescent="0.3">
      <c r="A3511" s="4">
        <v>3262295808</v>
      </c>
      <c r="B3511" s="5">
        <v>15487049</v>
      </c>
      <c r="C3511" t="str">
        <f>_xlfn.XLOOKUP(B3511,blinkit_customers!A:A,blinkit_customers!B:B," ")</f>
        <v>Aadhya Cherian</v>
      </c>
      <c r="D3511" t="str">
        <f>_xlfn.XLOOKUP(B3511, blinkit_customers!A:A,blinkit_customers!I:I, " ")</f>
        <v>New</v>
      </c>
      <c r="E3511">
        <f>_xlfn.XLOOKUP(A3511,blinkit_order_items[order_id],blinkit_order_items[product_id])</f>
        <v>146840</v>
      </c>
      <c r="F3511" t="str">
        <f>_xlfn.XLOOKUP(E3511,blinkit_products[product_id],blinkit_products[product_name])</f>
        <v>Bread</v>
      </c>
      <c r="G3511" t="str">
        <f>_xlfn.XLOOKUP(E3511,blinkit_products[product_id],blinkit_products[category])</f>
        <v>Dairy &amp; Breakfast</v>
      </c>
      <c r="H3511">
        <f>_xlfn.XLOOKUP(A3511,blinkit_order_items[order_id],blinkit_order_items[quantity])</f>
        <v>2</v>
      </c>
      <c r="I3511">
        <f>_xlfn.XLOOKUP(A3511,blinkit_order_items[order_id],blinkit_order_items[unit_price])</f>
        <v>786.85</v>
      </c>
      <c r="J3511" s="5">
        <v>2766.1</v>
      </c>
      <c r="K3511" s="5" t="s">
        <v>11</v>
      </c>
      <c r="L3511" s="5" t="s">
        <v>10</v>
      </c>
      <c r="M3511">
        <v>4</v>
      </c>
      <c r="N3511" s="9">
        <v>45401.842141203706</v>
      </c>
    </row>
    <row r="3512" spans="1:14" x14ac:dyDescent="0.3">
      <c r="A3512" s="2">
        <v>1593291198</v>
      </c>
      <c r="B3512" s="3">
        <v>93122847</v>
      </c>
      <c r="C3512" t="str">
        <f>_xlfn.XLOOKUP(B3512,blinkit_customers!A:A,blinkit_customers!B:B," ")</f>
        <v>Nachiket Sangha</v>
      </c>
      <c r="D3512" t="str">
        <f>_xlfn.XLOOKUP(B3512, blinkit_customers!A:A,blinkit_customers!I:I, " ")</f>
        <v>Regular</v>
      </c>
      <c r="E3512">
        <f>_xlfn.XLOOKUP(A3512,blinkit_order_items[order_id],blinkit_order_items[product_id])</f>
        <v>52729</v>
      </c>
      <c r="F3512" t="str">
        <f>_xlfn.XLOOKUP(E3512,blinkit_products[product_id],blinkit_products[product_name])</f>
        <v>Cat Food</v>
      </c>
      <c r="G3512" t="str">
        <f>_xlfn.XLOOKUP(E3512,blinkit_products[product_id],blinkit_products[category])</f>
        <v>Pet Care</v>
      </c>
      <c r="H3512">
        <f>_xlfn.XLOOKUP(A3512,blinkit_order_items[order_id],blinkit_order_items[quantity])</f>
        <v>2</v>
      </c>
      <c r="I3512">
        <f>_xlfn.XLOOKUP(A3512,blinkit_order_items[order_id],blinkit_order_items[unit_price])</f>
        <v>316.02</v>
      </c>
      <c r="J3512" s="3">
        <v>2056.8000000000002</v>
      </c>
      <c r="K3512" s="3" t="s">
        <v>11</v>
      </c>
      <c r="L3512" s="3" t="s">
        <v>14</v>
      </c>
      <c r="M3512">
        <v>15</v>
      </c>
      <c r="N3512" s="8">
        <v>45565.9375</v>
      </c>
    </row>
    <row r="3513" spans="1:14" x14ac:dyDescent="0.3">
      <c r="A3513" s="4">
        <v>5327721432</v>
      </c>
      <c r="B3513" s="5">
        <v>13585482</v>
      </c>
      <c r="C3513" t="str">
        <f>_xlfn.XLOOKUP(B3513,blinkit_customers!A:A,blinkit_customers!B:B," ")</f>
        <v>Meera Dara</v>
      </c>
      <c r="D3513" t="str">
        <f>_xlfn.XLOOKUP(B3513, blinkit_customers!A:A,blinkit_customers!I:I, " ")</f>
        <v>Inactive</v>
      </c>
      <c r="E3513">
        <f>_xlfn.XLOOKUP(A3513,blinkit_order_items[order_id],blinkit_order_items[product_id])</f>
        <v>490939</v>
      </c>
      <c r="F3513" t="str">
        <f>_xlfn.XLOOKUP(E3513,blinkit_products[product_id],blinkit_products[product_name])</f>
        <v>Lotion</v>
      </c>
      <c r="G3513" t="str">
        <f>_xlfn.XLOOKUP(E3513,blinkit_products[product_id],blinkit_products[category])</f>
        <v>Personal Care</v>
      </c>
      <c r="H3513">
        <f>_xlfn.XLOOKUP(A3513,blinkit_order_items[order_id],blinkit_order_items[quantity])</f>
        <v>2</v>
      </c>
      <c r="I3513">
        <f>_xlfn.XLOOKUP(A3513,blinkit_order_items[order_id],blinkit_order_items[unit_price])</f>
        <v>80.25</v>
      </c>
      <c r="J3513" s="5">
        <v>299.44</v>
      </c>
      <c r="K3513" s="5" t="s">
        <v>12</v>
      </c>
      <c r="L3513" s="5" t="s">
        <v>10</v>
      </c>
      <c r="M3513">
        <v>-1</v>
      </c>
      <c r="N3513" s="9">
        <v>45563.837627314817</v>
      </c>
    </row>
    <row r="3514" spans="1:14" x14ac:dyDescent="0.3">
      <c r="A3514" s="2">
        <v>4879497185</v>
      </c>
      <c r="B3514" s="3">
        <v>51014003</v>
      </c>
      <c r="C3514" t="str">
        <f>_xlfn.XLOOKUP(B3514,blinkit_customers!A:A,blinkit_customers!B:B," ")</f>
        <v>Matthew Swaminathan</v>
      </c>
      <c r="D3514" t="str">
        <f>_xlfn.XLOOKUP(B3514, blinkit_customers!A:A,blinkit_customers!I:I, " ")</f>
        <v>Regular</v>
      </c>
      <c r="E3514">
        <f>_xlfn.XLOOKUP(A3514,blinkit_order_items[order_id],blinkit_order_items[product_id])</f>
        <v>67197</v>
      </c>
      <c r="F3514" t="str">
        <f>_xlfn.XLOOKUP(E3514,blinkit_products[product_id],blinkit_products[product_name])</f>
        <v>Butter</v>
      </c>
      <c r="G3514" t="str">
        <f>_xlfn.XLOOKUP(E3514,blinkit_products[product_id],blinkit_products[category])</f>
        <v>Dairy &amp; Breakfast</v>
      </c>
      <c r="H3514">
        <f>_xlfn.XLOOKUP(A3514,blinkit_order_items[order_id],blinkit_order_items[quantity])</f>
        <v>3</v>
      </c>
      <c r="I3514">
        <f>_xlfn.XLOOKUP(A3514,blinkit_order_items[order_id],blinkit_order_items[unit_price])</f>
        <v>552.20000000000005</v>
      </c>
      <c r="J3514" s="3">
        <v>4723.2299999999996</v>
      </c>
      <c r="K3514" s="3" t="s">
        <v>15</v>
      </c>
      <c r="L3514" s="3" t="s">
        <v>10</v>
      </c>
      <c r="M3514">
        <v>-2</v>
      </c>
      <c r="N3514" s="8">
        <v>45216.489293981482</v>
      </c>
    </row>
    <row r="3515" spans="1:14" x14ac:dyDescent="0.3">
      <c r="A3515" s="4">
        <v>6883107728</v>
      </c>
      <c r="B3515" s="5">
        <v>97492493</v>
      </c>
      <c r="C3515" t="str">
        <f>_xlfn.XLOOKUP(B3515,blinkit_customers!A:A,blinkit_customers!B:B," ")</f>
        <v>Alexander Ray</v>
      </c>
      <c r="D3515" t="str">
        <f>_xlfn.XLOOKUP(B3515, blinkit_customers!A:A,blinkit_customers!I:I, " ")</f>
        <v>Inactive</v>
      </c>
      <c r="E3515">
        <f>_xlfn.XLOOKUP(A3515,blinkit_order_items[order_id],blinkit_order_items[product_id])</f>
        <v>820541</v>
      </c>
      <c r="F3515" t="str">
        <f>_xlfn.XLOOKUP(E3515,blinkit_products[product_id],blinkit_products[product_name])</f>
        <v>Toilet Cleaner</v>
      </c>
      <c r="G3515" t="str">
        <f>_xlfn.XLOOKUP(E3515,blinkit_products[product_id],blinkit_products[category])</f>
        <v>Household Care</v>
      </c>
      <c r="H3515">
        <f>_xlfn.XLOOKUP(A3515,blinkit_order_items[order_id],blinkit_order_items[quantity])</f>
        <v>3</v>
      </c>
      <c r="I3515">
        <f>_xlfn.XLOOKUP(A3515,blinkit_order_items[order_id],blinkit_order_items[unit_price])</f>
        <v>576.22</v>
      </c>
      <c r="J3515" s="5">
        <v>4247.33</v>
      </c>
      <c r="K3515" s="5" t="s">
        <v>11</v>
      </c>
      <c r="L3515" s="5" t="s">
        <v>10</v>
      </c>
      <c r="M3515">
        <v>-2</v>
      </c>
      <c r="N3515" s="9">
        <v>45333.757326388892</v>
      </c>
    </row>
    <row r="3516" spans="1:14" x14ac:dyDescent="0.3">
      <c r="A3516" s="2">
        <v>1643246998</v>
      </c>
      <c r="B3516" s="3">
        <v>90649019</v>
      </c>
      <c r="C3516" t="str">
        <f>_xlfn.XLOOKUP(B3516,blinkit_customers!A:A,blinkit_customers!B:B," ")</f>
        <v>Omaja Sahni</v>
      </c>
      <c r="D3516" t="str">
        <f>_xlfn.XLOOKUP(B3516, blinkit_customers!A:A,blinkit_customers!I:I, " ")</f>
        <v>New</v>
      </c>
      <c r="E3516">
        <f>_xlfn.XLOOKUP(A3516,blinkit_order_items[order_id],blinkit_order_items[product_id])</f>
        <v>677169</v>
      </c>
      <c r="F3516" t="str">
        <f>_xlfn.XLOOKUP(E3516,blinkit_products[product_id],blinkit_products[product_name])</f>
        <v>Cough Syrup</v>
      </c>
      <c r="G3516" t="str">
        <f>_xlfn.XLOOKUP(E3516,blinkit_products[product_id],blinkit_products[category])</f>
        <v>Pharmacy</v>
      </c>
      <c r="H3516">
        <f>_xlfn.XLOOKUP(A3516,blinkit_order_items[order_id],blinkit_order_items[quantity])</f>
        <v>3</v>
      </c>
      <c r="I3516">
        <f>_xlfn.XLOOKUP(A3516,blinkit_order_items[order_id],blinkit_order_items[unit_price])</f>
        <v>261.02999999999997</v>
      </c>
      <c r="J3516" s="3">
        <v>1700.52</v>
      </c>
      <c r="K3516" s="3" t="s">
        <v>12</v>
      </c>
      <c r="L3516" s="3" t="s">
        <v>14</v>
      </c>
      <c r="M3516">
        <v>6</v>
      </c>
      <c r="N3516" s="8">
        <v>45228.70449074074</v>
      </c>
    </row>
    <row r="3517" spans="1:14" x14ac:dyDescent="0.3">
      <c r="A3517" s="4">
        <v>913309291</v>
      </c>
      <c r="B3517" s="5">
        <v>89968482</v>
      </c>
      <c r="C3517" t="str">
        <f>_xlfn.XLOOKUP(B3517,blinkit_customers!A:A,blinkit_customers!B:B," ")</f>
        <v>Elijah Bora</v>
      </c>
      <c r="D3517" t="str">
        <f>_xlfn.XLOOKUP(B3517, blinkit_customers!A:A,blinkit_customers!I:I, " ")</f>
        <v>Regular</v>
      </c>
      <c r="E3517">
        <f>_xlfn.XLOOKUP(A3517,blinkit_order_items[order_id],blinkit_order_items[product_id])</f>
        <v>313754</v>
      </c>
      <c r="F3517" t="str">
        <f>_xlfn.XLOOKUP(E3517,blinkit_products[product_id],blinkit_products[product_name])</f>
        <v>Biscuits</v>
      </c>
      <c r="G3517" t="str">
        <f>_xlfn.XLOOKUP(E3517,blinkit_products[product_id],blinkit_products[category])</f>
        <v>Snacks &amp; Munchies</v>
      </c>
      <c r="H3517">
        <f>_xlfn.XLOOKUP(A3517,blinkit_order_items[order_id],blinkit_order_items[quantity])</f>
        <v>3</v>
      </c>
      <c r="I3517">
        <f>_xlfn.XLOOKUP(A3517,blinkit_order_items[order_id],blinkit_order_items[unit_price])</f>
        <v>136.6</v>
      </c>
      <c r="J3517" s="5">
        <v>3661.13</v>
      </c>
      <c r="K3517" s="5" t="s">
        <v>12</v>
      </c>
      <c r="L3517" s="5" t="s">
        <v>10</v>
      </c>
      <c r="M3517">
        <v>-3</v>
      </c>
      <c r="N3517" s="9">
        <v>45459.381944444445</v>
      </c>
    </row>
    <row r="3518" spans="1:14" x14ac:dyDescent="0.3">
      <c r="A3518" s="2">
        <v>8298829689</v>
      </c>
      <c r="B3518" s="3">
        <v>64535602</v>
      </c>
      <c r="C3518" t="str">
        <f>_xlfn.XLOOKUP(B3518,blinkit_customers!A:A,blinkit_customers!B:B," ")</f>
        <v>Faris Mahajan</v>
      </c>
      <c r="D3518" t="str">
        <f>_xlfn.XLOOKUP(B3518, blinkit_customers!A:A,blinkit_customers!I:I, " ")</f>
        <v>Inactive</v>
      </c>
      <c r="E3518">
        <f>_xlfn.XLOOKUP(A3518,blinkit_order_items[order_id],blinkit_order_items[product_id])</f>
        <v>487065</v>
      </c>
      <c r="F3518" t="str">
        <f>_xlfn.XLOOKUP(E3518,blinkit_products[product_id],blinkit_products[product_name])</f>
        <v>Chips</v>
      </c>
      <c r="G3518" t="str">
        <f>_xlfn.XLOOKUP(E3518,blinkit_products[product_id],blinkit_products[category])</f>
        <v>Snacks &amp; Munchies</v>
      </c>
      <c r="H3518">
        <f>_xlfn.XLOOKUP(A3518,blinkit_order_items[order_id],blinkit_order_items[quantity])</f>
        <v>2</v>
      </c>
      <c r="I3518">
        <f>_xlfn.XLOOKUP(A3518,blinkit_order_items[order_id],blinkit_order_items[unit_price])</f>
        <v>374.68</v>
      </c>
      <c r="J3518" s="3">
        <v>242.57</v>
      </c>
      <c r="K3518" s="3" t="s">
        <v>13</v>
      </c>
      <c r="L3518" s="3" t="s">
        <v>10</v>
      </c>
      <c r="M3518">
        <v>3</v>
      </c>
      <c r="N3518" s="8">
        <v>45259.511504629627</v>
      </c>
    </row>
    <row r="3519" spans="1:14" x14ac:dyDescent="0.3">
      <c r="A3519" s="4">
        <v>7155488252</v>
      </c>
      <c r="B3519" s="5">
        <v>12090436</v>
      </c>
      <c r="C3519" t="str">
        <f>_xlfn.XLOOKUP(B3519,blinkit_customers!A:A,blinkit_customers!B:B," ")</f>
        <v>Tripti Yogi</v>
      </c>
      <c r="D3519" t="str">
        <f>_xlfn.XLOOKUP(B3519, blinkit_customers!A:A,blinkit_customers!I:I, " ")</f>
        <v>Regular</v>
      </c>
      <c r="E3519">
        <f>_xlfn.XLOOKUP(A3519,blinkit_order_items[order_id],blinkit_order_items[product_id])</f>
        <v>587420</v>
      </c>
      <c r="F3519" t="str">
        <f>_xlfn.XLOOKUP(E3519,blinkit_products[product_id],blinkit_products[product_name])</f>
        <v>Cookies</v>
      </c>
      <c r="G3519" t="str">
        <f>_xlfn.XLOOKUP(E3519,blinkit_products[product_id],blinkit_products[category])</f>
        <v>Snacks &amp; Munchies</v>
      </c>
      <c r="H3519">
        <f>_xlfn.XLOOKUP(A3519,blinkit_order_items[order_id],blinkit_order_items[quantity])</f>
        <v>3</v>
      </c>
      <c r="I3519">
        <f>_xlfn.XLOOKUP(A3519,blinkit_order_items[order_id],blinkit_order_items[unit_price])</f>
        <v>357.42</v>
      </c>
      <c r="J3519" s="5">
        <v>834.86</v>
      </c>
      <c r="K3519" s="5" t="s">
        <v>12</v>
      </c>
      <c r="L3519" s="5" t="s">
        <v>10</v>
      </c>
      <c r="M3519">
        <v>-3</v>
      </c>
      <c r="N3519" s="9">
        <v>45563.891967592594</v>
      </c>
    </row>
    <row r="3520" spans="1:14" x14ac:dyDescent="0.3">
      <c r="A3520" s="2">
        <v>8316192789</v>
      </c>
      <c r="B3520" s="3">
        <v>25706121</v>
      </c>
      <c r="C3520" t="str">
        <f>_xlfn.XLOOKUP(B3520,blinkit_customers!A:A,blinkit_customers!B:B," ")</f>
        <v>Baghyawati Toor</v>
      </c>
      <c r="D3520" t="str">
        <f>_xlfn.XLOOKUP(B3520, blinkit_customers!A:A,blinkit_customers!I:I, " ")</f>
        <v>Premium</v>
      </c>
      <c r="E3520">
        <f>_xlfn.XLOOKUP(A3520,blinkit_order_items[order_id],blinkit_order_items[product_id])</f>
        <v>131937</v>
      </c>
      <c r="F3520" t="str">
        <f>_xlfn.XLOOKUP(E3520,blinkit_products[product_id],blinkit_products[product_name])</f>
        <v>Frozen Pizza</v>
      </c>
      <c r="G3520" t="str">
        <f>_xlfn.XLOOKUP(E3520,blinkit_products[product_id],blinkit_products[category])</f>
        <v>Instant &amp; Frozen Food</v>
      </c>
      <c r="H3520">
        <f>_xlfn.XLOOKUP(A3520,blinkit_order_items[order_id],blinkit_order_items[quantity])</f>
        <v>1</v>
      </c>
      <c r="I3520">
        <f>_xlfn.XLOOKUP(A3520,blinkit_order_items[order_id],blinkit_order_items[unit_price])</f>
        <v>287.81</v>
      </c>
      <c r="J3520" s="3">
        <v>2422.14</v>
      </c>
      <c r="K3520" s="3" t="s">
        <v>11</v>
      </c>
      <c r="L3520" s="3" t="s">
        <v>10</v>
      </c>
      <c r="M3520">
        <v>1</v>
      </c>
      <c r="N3520" s="8">
        <v>45114.093692129631</v>
      </c>
    </row>
    <row r="3521" spans="1:14" x14ac:dyDescent="0.3">
      <c r="A3521" s="4">
        <v>3589756658</v>
      </c>
      <c r="B3521" s="5">
        <v>17749347</v>
      </c>
      <c r="C3521" t="str">
        <f>_xlfn.XLOOKUP(B3521,blinkit_customers!A:A,blinkit_customers!B:B," ")</f>
        <v>Akshay Bhasin</v>
      </c>
      <c r="D3521" t="str">
        <f>_xlfn.XLOOKUP(B3521, blinkit_customers!A:A,blinkit_customers!I:I, " ")</f>
        <v>Premium</v>
      </c>
      <c r="E3521">
        <f>_xlfn.XLOOKUP(A3521,blinkit_order_items[order_id],blinkit_order_items[product_id])</f>
        <v>382511</v>
      </c>
      <c r="F3521" t="str">
        <f>_xlfn.XLOOKUP(E3521,blinkit_products[product_id],blinkit_products[product_name])</f>
        <v>Butter</v>
      </c>
      <c r="G3521" t="str">
        <f>_xlfn.XLOOKUP(E3521,blinkit_products[product_id],blinkit_products[category])</f>
        <v>Dairy &amp; Breakfast</v>
      </c>
      <c r="H3521">
        <f>_xlfn.XLOOKUP(A3521,blinkit_order_items[order_id],blinkit_order_items[quantity])</f>
        <v>3</v>
      </c>
      <c r="I3521">
        <f>_xlfn.XLOOKUP(A3521,blinkit_order_items[order_id],blinkit_order_items[unit_price])</f>
        <v>702.54</v>
      </c>
      <c r="J3521" s="5">
        <v>3124.37</v>
      </c>
      <c r="K3521" s="5" t="s">
        <v>15</v>
      </c>
      <c r="L3521" s="5" t="s">
        <v>10</v>
      </c>
      <c r="M3521">
        <v>5</v>
      </c>
      <c r="N3521" s="9">
        <v>45278.379652777781</v>
      </c>
    </row>
    <row r="3522" spans="1:14" x14ac:dyDescent="0.3">
      <c r="A3522" s="2">
        <v>8371900149</v>
      </c>
      <c r="B3522" s="3">
        <v>99893898</v>
      </c>
      <c r="C3522" t="str">
        <f>_xlfn.XLOOKUP(B3522,blinkit_customers!A:A,blinkit_customers!B:B," ")</f>
        <v>Vedant Master</v>
      </c>
      <c r="D3522" t="str">
        <f>_xlfn.XLOOKUP(B3522, blinkit_customers!A:A,blinkit_customers!I:I, " ")</f>
        <v>New</v>
      </c>
      <c r="E3522">
        <f>_xlfn.XLOOKUP(A3522,blinkit_order_items[order_id],blinkit_order_items[product_id])</f>
        <v>542300</v>
      </c>
      <c r="F3522" t="str">
        <f>_xlfn.XLOOKUP(E3522,blinkit_products[product_id],blinkit_products[product_name])</f>
        <v>Popcorn</v>
      </c>
      <c r="G3522" t="str">
        <f>_xlfn.XLOOKUP(E3522,blinkit_products[product_id],blinkit_products[category])</f>
        <v>Snacks &amp; Munchies</v>
      </c>
      <c r="H3522">
        <f>_xlfn.XLOOKUP(A3522,blinkit_order_items[order_id],blinkit_order_items[quantity])</f>
        <v>2</v>
      </c>
      <c r="I3522">
        <f>_xlfn.XLOOKUP(A3522,blinkit_order_items[order_id],blinkit_order_items[unit_price])</f>
        <v>255.35</v>
      </c>
      <c r="J3522" s="3">
        <v>1602.15</v>
      </c>
      <c r="K3522" s="3" t="s">
        <v>13</v>
      </c>
      <c r="L3522" s="3" t="s">
        <v>10</v>
      </c>
      <c r="M3522">
        <v>1</v>
      </c>
      <c r="N3522" s="8">
        <v>45535.549756944441</v>
      </c>
    </row>
    <row r="3523" spans="1:14" x14ac:dyDescent="0.3">
      <c r="A3523" s="4">
        <v>6659686612</v>
      </c>
      <c r="B3523" s="5">
        <v>90919603</v>
      </c>
      <c r="C3523" t="str">
        <f>_xlfn.XLOOKUP(B3523,blinkit_customers!A:A,blinkit_customers!B:B," ")</f>
        <v>Priya Chaudry</v>
      </c>
      <c r="D3523" t="str">
        <f>_xlfn.XLOOKUP(B3523, blinkit_customers!A:A,blinkit_customers!I:I, " ")</f>
        <v>Regular</v>
      </c>
      <c r="E3523">
        <f>_xlfn.XLOOKUP(A3523,blinkit_order_items[order_id],blinkit_order_items[product_id])</f>
        <v>991434</v>
      </c>
      <c r="F3523" t="str">
        <f>_xlfn.XLOOKUP(E3523,blinkit_products[product_id],blinkit_products[product_name])</f>
        <v>Cookies</v>
      </c>
      <c r="G3523" t="str">
        <f>_xlfn.XLOOKUP(E3523,blinkit_products[product_id],blinkit_products[category])</f>
        <v>Snacks &amp; Munchies</v>
      </c>
      <c r="H3523">
        <f>_xlfn.XLOOKUP(A3523,blinkit_order_items[order_id],blinkit_order_items[quantity])</f>
        <v>2</v>
      </c>
      <c r="I3523">
        <f>_xlfn.XLOOKUP(A3523,blinkit_order_items[order_id],blinkit_order_items[unit_price])</f>
        <v>237.62</v>
      </c>
      <c r="J3523" s="5">
        <v>4654.2700000000004</v>
      </c>
      <c r="K3523" s="5" t="s">
        <v>13</v>
      </c>
      <c r="L3523" s="5" t="s">
        <v>10</v>
      </c>
      <c r="M3523">
        <v>-5</v>
      </c>
      <c r="N3523" s="9">
        <v>45402.129444444443</v>
      </c>
    </row>
    <row r="3524" spans="1:14" x14ac:dyDescent="0.3">
      <c r="A3524" s="2">
        <v>2937676500</v>
      </c>
      <c r="B3524" s="3">
        <v>11202130</v>
      </c>
      <c r="C3524" t="str">
        <f>_xlfn.XLOOKUP(B3524,blinkit_customers!A:A,blinkit_customers!B:B," ")</f>
        <v>Zehaan Lad</v>
      </c>
      <c r="D3524" t="str">
        <f>_xlfn.XLOOKUP(B3524, blinkit_customers!A:A,blinkit_customers!I:I, " ")</f>
        <v>Premium</v>
      </c>
      <c r="E3524">
        <f>_xlfn.XLOOKUP(A3524,blinkit_order_items[order_id],blinkit_order_items[product_id])</f>
        <v>654623</v>
      </c>
      <c r="F3524" t="str">
        <f>_xlfn.XLOOKUP(E3524,blinkit_products[product_id],blinkit_products[product_name])</f>
        <v>Chips</v>
      </c>
      <c r="G3524" t="str">
        <f>_xlfn.XLOOKUP(E3524,blinkit_products[product_id],blinkit_products[category])</f>
        <v>Snacks &amp; Munchies</v>
      </c>
      <c r="H3524">
        <f>_xlfn.XLOOKUP(A3524,blinkit_order_items[order_id],blinkit_order_items[quantity])</f>
        <v>2</v>
      </c>
      <c r="I3524">
        <f>_xlfn.XLOOKUP(A3524,blinkit_order_items[order_id],blinkit_order_items[unit_price])</f>
        <v>422.14</v>
      </c>
      <c r="J3524" s="3">
        <v>2018.48</v>
      </c>
      <c r="K3524" s="3" t="s">
        <v>11</v>
      </c>
      <c r="L3524" s="3" t="s">
        <v>14</v>
      </c>
      <c r="M3524">
        <v>8</v>
      </c>
      <c r="N3524" s="8">
        <v>45437.786805555559</v>
      </c>
    </row>
    <row r="3525" spans="1:14" x14ac:dyDescent="0.3">
      <c r="A3525" s="4">
        <v>9908301442</v>
      </c>
      <c r="B3525" s="5">
        <v>57967753</v>
      </c>
      <c r="C3525" t="str">
        <f>_xlfn.XLOOKUP(B3525,blinkit_customers!A:A,blinkit_customers!B:B," ")</f>
        <v>Lila Tailor</v>
      </c>
      <c r="D3525" t="str">
        <f>_xlfn.XLOOKUP(B3525, blinkit_customers!A:A,blinkit_customers!I:I, " ")</f>
        <v>Premium</v>
      </c>
      <c r="E3525">
        <f>_xlfn.XLOOKUP(A3525,blinkit_order_items[order_id],blinkit_order_items[product_id])</f>
        <v>673058</v>
      </c>
      <c r="F3525" t="str">
        <f>_xlfn.XLOOKUP(E3525,blinkit_products[product_id],blinkit_products[product_name])</f>
        <v>Cough Syrup</v>
      </c>
      <c r="G3525" t="str">
        <f>_xlfn.XLOOKUP(E3525,blinkit_products[product_id],blinkit_products[category])</f>
        <v>Pharmacy</v>
      </c>
      <c r="H3525">
        <f>_xlfn.XLOOKUP(A3525,blinkit_order_items[order_id],blinkit_order_items[quantity])</f>
        <v>1</v>
      </c>
      <c r="I3525">
        <f>_xlfn.XLOOKUP(A3525,blinkit_order_items[order_id],blinkit_order_items[unit_price])</f>
        <v>765.76</v>
      </c>
      <c r="J3525" s="5">
        <v>976.13</v>
      </c>
      <c r="K3525" s="5" t="s">
        <v>11</v>
      </c>
      <c r="L3525" s="5" t="s">
        <v>10</v>
      </c>
      <c r="M3525">
        <v>5</v>
      </c>
      <c r="N3525" s="9">
        <v>45087.334768518522</v>
      </c>
    </row>
    <row r="3526" spans="1:14" x14ac:dyDescent="0.3">
      <c r="A3526" s="2">
        <v>3325049330</v>
      </c>
      <c r="B3526" s="3">
        <v>80761521</v>
      </c>
      <c r="C3526" t="str">
        <f>_xlfn.XLOOKUP(B3526,blinkit_customers!A:A,blinkit_customers!B:B," ")</f>
        <v>Yashica Rama</v>
      </c>
      <c r="D3526" t="str">
        <f>_xlfn.XLOOKUP(B3526, blinkit_customers!A:A,blinkit_customers!I:I, " ")</f>
        <v>Inactive</v>
      </c>
      <c r="E3526">
        <f>_xlfn.XLOOKUP(A3526,blinkit_order_items[order_id],blinkit_order_items[product_id])</f>
        <v>461804</v>
      </c>
      <c r="F3526" t="str">
        <f>_xlfn.XLOOKUP(E3526,blinkit_products[product_id],blinkit_products[product_name])</f>
        <v>Sugar</v>
      </c>
      <c r="G3526" t="str">
        <f>_xlfn.XLOOKUP(E3526,blinkit_products[product_id],blinkit_products[category])</f>
        <v>Grocery &amp; Staples</v>
      </c>
      <c r="H3526">
        <f>_xlfn.XLOOKUP(A3526,blinkit_order_items[order_id],blinkit_order_items[quantity])</f>
        <v>1</v>
      </c>
      <c r="I3526">
        <f>_xlfn.XLOOKUP(A3526,blinkit_order_items[order_id],blinkit_order_items[unit_price])</f>
        <v>310.69</v>
      </c>
      <c r="J3526" s="3">
        <v>2830.19</v>
      </c>
      <c r="K3526" s="3" t="s">
        <v>11</v>
      </c>
      <c r="L3526" s="3" t="s">
        <v>10</v>
      </c>
      <c r="M3526">
        <v>-3</v>
      </c>
      <c r="N3526" s="8">
        <v>45016.794895833336</v>
      </c>
    </row>
    <row r="3527" spans="1:14" x14ac:dyDescent="0.3">
      <c r="A3527" s="4">
        <v>2330986566</v>
      </c>
      <c r="B3527" s="5">
        <v>29941225</v>
      </c>
      <c r="C3527" t="str">
        <f>_xlfn.XLOOKUP(B3527,blinkit_customers!A:A,blinkit_customers!B:B," ")</f>
        <v>Oviya Bhandari</v>
      </c>
      <c r="D3527" t="str">
        <f>_xlfn.XLOOKUP(B3527, blinkit_customers!A:A,blinkit_customers!I:I, " ")</f>
        <v>Premium</v>
      </c>
      <c r="E3527">
        <f>_xlfn.XLOOKUP(A3527,blinkit_order_items[order_id],blinkit_order_items[product_id])</f>
        <v>449106</v>
      </c>
      <c r="F3527" t="str">
        <f>_xlfn.XLOOKUP(E3527,blinkit_products[product_id],blinkit_products[product_name])</f>
        <v>Soap</v>
      </c>
      <c r="G3527" t="str">
        <f>_xlfn.XLOOKUP(E3527,blinkit_products[product_id],blinkit_products[category])</f>
        <v>Personal Care</v>
      </c>
      <c r="H3527">
        <f>_xlfn.XLOOKUP(A3527,blinkit_order_items[order_id],blinkit_order_items[quantity])</f>
        <v>3</v>
      </c>
      <c r="I3527">
        <f>_xlfn.XLOOKUP(A3527,blinkit_order_items[order_id],blinkit_order_items[unit_price])</f>
        <v>48.55</v>
      </c>
      <c r="J3527" s="5">
        <v>559.88</v>
      </c>
      <c r="K3527" s="5" t="s">
        <v>11</v>
      </c>
      <c r="L3527" s="5" t="s">
        <v>10</v>
      </c>
      <c r="M3527">
        <v>-1</v>
      </c>
      <c r="N3527" s="9">
        <v>45011.68822916667</v>
      </c>
    </row>
    <row r="3528" spans="1:14" x14ac:dyDescent="0.3">
      <c r="A3528" s="2">
        <v>1495975802</v>
      </c>
      <c r="B3528" s="3">
        <v>17390673</v>
      </c>
      <c r="C3528" t="str">
        <f>_xlfn.XLOOKUP(B3528,blinkit_customers!A:A,blinkit_customers!B:B," ")</f>
        <v>Raghav Wali</v>
      </c>
      <c r="D3528" t="str">
        <f>_xlfn.XLOOKUP(B3528, blinkit_customers!A:A,blinkit_customers!I:I, " ")</f>
        <v>Regular</v>
      </c>
      <c r="E3528">
        <f>_xlfn.XLOOKUP(A3528,blinkit_order_items[order_id],blinkit_order_items[product_id])</f>
        <v>747801</v>
      </c>
      <c r="F3528" t="str">
        <f>_xlfn.XLOOKUP(E3528,blinkit_products[product_id],blinkit_products[product_name])</f>
        <v>Toilet Cleaner</v>
      </c>
      <c r="G3528" t="str">
        <f>_xlfn.XLOOKUP(E3528,blinkit_products[product_id],blinkit_products[category])</f>
        <v>Household Care</v>
      </c>
      <c r="H3528">
        <f>_xlfn.XLOOKUP(A3528,blinkit_order_items[order_id],blinkit_order_items[quantity])</f>
        <v>2</v>
      </c>
      <c r="I3528">
        <f>_xlfn.XLOOKUP(A3528,blinkit_order_items[order_id],blinkit_order_items[unit_price])</f>
        <v>277.76</v>
      </c>
      <c r="J3528" s="3">
        <v>781.15</v>
      </c>
      <c r="K3528" s="3" t="s">
        <v>13</v>
      </c>
      <c r="L3528" s="3" t="s">
        <v>10</v>
      </c>
      <c r="M3528">
        <v>2</v>
      </c>
      <c r="N3528" s="8">
        <v>45318.687939814816</v>
      </c>
    </row>
    <row r="3529" spans="1:14" x14ac:dyDescent="0.3">
      <c r="A3529" s="4">
        <v>4207249029</v>
      </c>
      <c r="B3529" s="5">
        <v>70529459</v>
      </c>
      <c r="C3529" t="str">
        <f>_xlfn.XLOOKUP(B3529,blinkit_customers!A:A,blinkit_customers!B:B," ")</f>
        <v>Zayyan Parsa</v>
      </c>
      <c r="D3529" t="str">
        <f>_xlfn.XLOOKUP(B3529, blinkit_customers!A:A,blinkit_customers!I:I, " ")</f>
        <v>Regular</v>
      </c>
      <c r="E3529">
        <f>_xlfn.XLOOKUP(A3529,blinkit_order_items[order_id],blinkit_order_items[product_id])</f>
        <v>432617</v>
      </c>
      <c r="F3529" t="str">
        <f>_xlfn.XLOOKUP(E3529,blinkit_products[product_id],blinkit_products[product_name])</f>
        <v>Baby Wipes</v>
      </c>
      <c r="G3529" t="str">
        <f>_xlfn.XLOOKUP(E3529,blinkit_products[product_id],blinkit_products[category])</f>
        <v>Baby Care</v>
      </c>
      <c r="H3529">
        <f>_xlfn.XLOOKUP(A3529,blinkit_order_items[order_id],blinkit_order_items[quantity])</f>
        <v>2</v>
      </c>
      <c r="I3529">
        <f>_xlfn.XLOOKUP(A3529,blinkit_order_items[order_id],blinkit_order_items[unit_price])</f>
        <v>863.18</v>
      </c>
      <c r="J3529" s="5">
        <v>1839.4</v>
      </c>
      <c r="K3529" s="5" t="s">
        <v>12</v>
      </c>
      <c r="L3529" s="5" t="s">
        <v>10</v>
      </c>
      <c r="M3529">
        <v>1</v>
      </c>
      <c r="N3529" s="9">
        <v>45214.739050925928</v>
      </c>
    </row>
    <row r="3530" spans="1:14" x14ac:dyDescent="0.3">
      <c r="A3530" s="2">
        <v>1150143976</v>
      </c>
      <c r="B3530" s="3">
        <v>1588560</v>
      </c>
      <c r="C3530" t="str">
        <f>_xlfn.XLOOKUP(B3530,blinkit_customers!A:A,blinkit_customers!B:B," ")</f>
        <v>Jeremiah Nath</v>
      </c>
      <c r="D3530" t="str">
        <f>_xlfn.XLOOKUP(B3530, blinkit_customers!A:A,blinkit_customers!I:I, " ")</f>
        <v>New</v>
      </c>
      <c r="E3530">
        <f>_xlfn.XLOOKUP(A3530,blinkit_order_items[order_id],blinkit_order_items[product_id])</f>
        <v>652118</v>
      </c>
      <c r="F3530" t="str">
        <f>_xlfn.XLOOKUP(E3530,blinkit_products[product_id],blinkit_products[product_name])</f>
        <v>Frozen Biryani</v>
      </c>
      <c r="G3530" t="str">
        <f>_xlfn.XLOOKUP(E3530,blinkit_products[product_id],blinkit_products[category])</f>
        <v>Instant &amp; Frozen Food</v>
      </c>
      <c r="H3530">
        <f>_xlfn.XLOOKUP(A3530,blinkit_order_items[order_id],blinkit_order_items[quantity])</f>
        <v>2</v>
      </c>
      <c r="I3530">
        <f>_xlfn.XLOOKUP(A3530,blinkit_order_items[order_id],blinkit_order_items[unit_price])</f>
        <v>22.04</v>
      </c>
      <c r="J3530" s="3">
        <v>3115.75</v>
      </c>
      <c r="K3530" s="3" t="s">
        <v>13</v>
      </c>
      <c r="L3530" s="3" t="s">
        <v>10</v>
      </c>
      <c r="M3530">
        <v>1</v>
      </c>
      <c r="N3530" s="8">
        <v>45150.437604166669</v>
      </c>
    </row>
    <row r="3531" spans="1:14" x14ac:dyDescent="0.3">
      <c r="A3531" s="4">
        <v>8443390148</v>
      </c>
      <c r="B3531" s="5">
        <v>21577948</v>
      </c>
      <c r="C3531" t="str">
        <f>_xlfn.XLOOKUP(B3531,blinkit_customers!A:A,blinkit_customers!B:B," ")</f>
        <v>Madhav Johal</v>
      </c>
      <c r="D3531" t="str">
        <f>_xlfn.XLOOKUP(B3531, blinkit_customers!A:A,blinkit_customers!I:I, " ")</f>
        <v>New</v>
      </c>
      <c r="E3531">
        <f>_xlfn.XLOOKUP(A3531,blinkit_order_items[order_id],blinkit_order_items[product_id])</f>
        <v>859361</v>
      </c>
      <c r="F3531" t="str">
        <f>_xlfn.XLOOKUP(E3531,blinkit_products[product_id],blinkit_products[product_name])</f>
        <v>Shampoo</v>
      </c>
      <c r="G3531" t="str">
        <f>_xlfn.XLOOKUP(E3531,blinkit_products[product_id],blinkit_products[category])</f>
        <v>Personal Care</v>
      </c>
      <c r="H3531">
        <f>_xlfn.XLOOKUP(A3531,blinkit_order_items[order_id],blinkit_order_items[quantity])</f>
        <v>1</v>
      </c>
      <c r="I3531">
        <f>_xlfn.XLOOKUP(A3531,blinkit_order_items[order_id],blinkit_order_items[unit_price])</f>
        <v>432.39</v>
      </c>
      <c r="J3531" s="5">
        <v>3484.02</v>
      </c>
      <c r="K3531" s="5" t="s">
        <v>12</v>
      </c>
      <c r="L3531" s="5" t="s">
        <v>10</v>
      </c>
      <c r="M3531">
        <v>0</v>
      </c>
      <c r="N3531" s="9">
        <v>45089.460555555554</v>
      </c>
    </row>
    <row r="3532" spans="1:14" x14ac:dyDescent="0.3">
      <c r="A3532" s="2">
        <v>8358703267</v>
      </c>
      <c r="B3532" s="3">
        <v>20496835</v>
      </c>
      <c r="C3532" t="str">
        <f>_xlfn.XLOOKUP(B3532,blinkit_customers!A:A,blinkit_customers!B:B," ")</f>
        <v>Chandresh Panchal</v>
      </c>
      <c r="D3532" t="str">
        <f>_xlfn.XLOOKUP(B3532, blinkit_customers!A:A,blinkit_customers!I:I, " ")</f>
        <v>New</v>
      </c>
      <c r="E3532">
        <f>_xlfn.XLOOKUP(A3532,blinkit_order_items[order_id],blinkit_order_items[product_id])</f>
        <v>317242</v>
      </c>
      <c r="F3532" t="str">
        <f>_xlfn.XLOOKUP(E3532,blinkit_products[product_id],blinkit_products[product_name])</f>
        <v>Pulses</v>
      </c>
      <c r="G3532" t="str">
        <f>_xlfn.XLOOKUP(E3532,blinkit_products[product_id],blinkit_products[category])</f>
        <v>Grocery &amp; Staples</v>
      </c>
      <c r="H3532">
        <f>_xlfn.XLOOKUP(A3532,blinkit_order_items[order_id],blinkit_order_items[quantity])</f>
        <v>3</v>
      </c>
      <c r="I3532">
        <f>_xlfn.XLOOKUP(A3532,blinkit_order_items[order_id],blinkit_order_items[unit_price])</f>
        <v>198.15</v>
      </c>
      <c r="J3532" s="3">
        <v>2532.2199999999998</v>
      </c>
      <c r="K3532" s="3" t="s">
        <v>15</v>
      </c>
      <c r="L3532" s="3" t="s">
        <v>10</v>
      </c>
      <c r="M3532">
        <v>2</v>
      </c>
      <c r="N3532" s="8">
        <v>45158.452916666669</v>
      </c>
    </row>
    <row r="3533" spans="1:14" x14ac:dyDescent="0.3">
      <c r="A3533" s="4">
        <v>1608084881</v>
      </c>
      <c r="B3533" s="5">
        <v>85907588</v>
      </c>
      <c r="C3533" t="str">
        <f>_xlfn.XLOOKUP(B3533,blinkit_customers!A:A,blinkit_customers!B:B," ")</f>
        <v>Avni Rai</v>
      </c>
      <c r="D3533" t="str">
        <f>_xlfn.XLOOKUP(B3533, blinkit_customers!A:A,blinkit_customers!I:I, " ")</f>
        <v>Inactive</v>
      </c>
      <c r="E3533">
        <f>_xlfn.XLOOKUP(A3533,blinkit_order_items[order_id],blinkit_order_items[product_id])</f>
        <v>652118</v>
      </c>
      <c r="F3533" t="str">
        <f>_xlfn.XLOOKUP(E3533,blinkit_products[product_id],blinkit_products[product_name])</f>
        <v>Frozen Biryani</v>
      </c>
      <c r="G3533" t="str">
        <f>_xlfn.XLOOKUP(E3533,blinkit_products[product_id],blinkit_products[category])</f>
        <v>Instant &amp; Frozen Food</v>
      </c>
      <c r="H3533">
        <f>_xlfn.XLOOKUP(A3533,blinkit_order_items[order_id],blinkit_order_items[quantity])</f>
        <v>1</v>
      </c>
      <c r="I3533">
        <f>_xlfn.XLOOKUP(A3533,blinkit_order_items[order_id],blinkit_order_items[unit_price])</f>
        <v>22.04</v>
      </c>
      <c r="J3533" s="5">
        <v>307.23</v>
      </c>
      <c r="K3533" s="5" t="s">
        <v>12</v>
      </c>
      <c r="L3533" s="5" t="s">
        <v>10</v>
      </c>
      <c r="M3533">
        <v>1</v>
      </c>
      <c r="N3533" s="9">
        <v>45372.984386574077</v>
      </c>
    </row>
    <row r="3534" spans="1:14" x14ac:dyDescent="0.3">
      <c r="A3534" s="2">
        <v>2744486953</v>
      </c>
      <c r="B3534" s="3">
        <v>73891999</v>
      </c>
      <c r="C3534" t="str">
        <f>_xlfn.XLOOKUP(B3534,blinkit_customers!A:A,blinkit_customers!B:B," ")</f>
        <v>Vinaya Khatri</v>
      </c>
      <c r="D3534" t="str">
        <f>_xlfn.XLOOKUP(B3534, blinkit_customers!A:A,blinkit_customers!I:I, " ")</f>
        <v>New</v>
      </c>
      <c r="E3534">
        <f>_xlfn.XLOOKUP(A3534,blinkit_order_items[order_id],blinkit_order_items[product_id])</f>
        <v>741341</v>
      </c>
      <c r="F3534" t="str">
        <f>_xlfn.XLOOKUP(E3534,blinkit_products[product_id],blinkit_products[product_name])</f>
        <v>Eggs</v>
      </c>
      <c r="G3534" t="str">
        <f>_xlfn.XLOOKUP(E3534,blinkit_products[product_id],blinkit_products[category])</f>
        <v>Dairy &amp; Breakfast</v>
      </c>
      <c r="H3534">
        <f>_xlfn.XLOOKUP(A3534,blinkit_order_items[order_id],blinkit_order_items[quantity])</f>
        <v>1</v>
      </c>
      <c r="I3534">
        <f>_xlfn.XLOOKUP(A3534,blinkit_order_items[order_id],blinkit_order_items[unit_price])</f>
        <v>923.84</v>
      </c>
      <c r="J3534" s="3">
        <v>626.66999999999996</v>
      </c>
      <c r="K3534" s="3" t="s">
        <v>11</v>
      </c>
      <c r="L3534" s="3" t="s">
        <v>16</v>
      </c>
      <c r="M3534">
        <v>22</v>
      </c>
      <c r="N3534" s="8">
        <v>45564.837118055555</v>
      </c>
    </row>
    <row r="3535" spans="1:14" x14ac:dyDescent="0.3">
      <c r="A3535" s="4">
        <v>3036885153</v>
      </c>
      <c r="B3535" s="5">
        <v>4789829</v>
      </c>
      <c r="C3535" t="str">
        <f>_xlfn.XLOOKUP(B3535,blinkit_customers!A:A,blinkit_customers!B:B," ")</f>
        <v>Balvan Shah</v>
      </c>
      <c r="D3535" t="str">
        <f>_xlfn.XLOOKUP(B3535, blinkit_customers!A:A,blinkit_customers!I:I, " ")</f>
        <v>Regular</v>
      </c>
      <c r="E3535">
        <f>_xlfn.XLOOKUP(A3535,blinkit_order_items[order_id],blinkit_order_items[product_id])</f>
        <v>913428</v>
      </c>
      <c r="F3535" t="str">
        <f>_xlfn.XLOOKUP(E3535,blinkit_products[product_id],blinkit_products[product_name])</f>
        <v>Pet Treats</v>
      </c>
      <c r="G3535" t="str">
        <f>_xlfn.XLOOKUP(E3535,blinkit_products[product_id],blinkit_products[category])</f>
        <v>Pet Care</v>
      </c>
      <c r="H3535">
        <f>_xlfn.XLOOKUP(A3535,blinkit_order_items[order_id],blinkit_order_items[quantity])</f>
        <v>3</v>
      </c>
      <c r="I3535">
        <f>_xlfn.XLOOKUP(A3535,blinkit_order_items[order_id],blinkit_order_items[unit_price])</f>
        <v>392.22</v>
      </c>
      <c r="J3535" s="5">
        <v>3480.03</v>
      </c>
      <c r="K3535" s="5" t="s">
        <v>12</v>
      </c>
      <c r="L3535" s="5" t="s">
        <v>14</v>
      </c>
      <c r="M3535">
        <v>10</v>
      </c>
      <c r="N3535" s="9">
        <v>45351.881620370368</v>
      </c>
    </row>
    <row r="3536" spans="1:14" x14ac:dyDescent="0.3">
      <c r="A3536" s="2">
        <v>7335148205</v>
      </c>
      <c r="B3536" s="3">
        <v>85435560</v>
      </c>
      <c r="C3536" t="str">
        <f>_xlfn.XLOOKUP(B3536,blinkit_customers!A:A,blinkit_customers!B:B," ")</f>
        <v>Viraj Nair</v>
      </c>
      <c r="D3536" t="str">
        <f>_xlfn.XLOOKUP(B3536, blinkit_customers!A:A,blinkit_customers!I:I, " ")</f>
        <v>Inactive</v>
      </c>
      <c r="E3536">
        <f>_xlfn.XLOOKUP(A3536,blinkit_order_items[order_id],blinkit_order_items[product_id])</f>
        <v>123983</v>
      </c>
      <c r="F3536" t="str">
        <f>_xlfn.XLOOKUP(E3536,blinkit_products[product_id],blinkit_products[product_name])</f>
        <v>Cough Syrup</v>
      </c>
      <c r="G3536" t="str">
        <f>_xlfn.XLOOKUP(E3536,blinkit_products[product_id],blinkit_products[category])</f>
        <v>Pharmacy</v>
      </c>
      <c r="H3536">
        <f>_xlfn.XLOOKUP(A3536,blinkit_order_items[order_id],blinkit_order_items[quantity])</f>
        <v>3</v>
      </c>
      <c r="I3536">
        <f>_xlfn.XLOOKUP(A3536,blinkit_order_items[order_id],blinkit_order_items[unit_price])</f>
        <v>785.67</v>
      </c>
      <c r="J3536" s="3">
        <v>5814.13</v>
      </c>
      <c r="K3536" s="3" t="s">
        <v>15</v>
      </c>
      <c r="L3536" s="3" t="s">
        <v>10</v>
      </c>
      <c r="M3536">
        <v>-4</v>
      </c>
      <c r="N3536" s="8">
        <v>45107.079247685186</v>
      </c>
    </row>
    <row r="3537" spans="1:14" x14ac:dyDescent="0.3">
      <c r="A3537" s="4">
        <v>2356580295</v>
      </c>
      <c r="B3537" s="5">
        <v>4597433</v>
      </c>
      <c r="C3537" t="str">
        <f>_xlfn.XLOOKUP(B3537,blinkit_customers!A:A,blinkit_customers!B:B," ")</f>
        <v>Lipika Kumer</v>
      </c>
      <c r="D3537" t="str">
        <f>_xlfn.XLOOKUP(B3537, blinkit_customers!A:A,blinkit_customers!I:I, " ")</f>
        <v>Inactive</v>
      </c>
      <c r="E3537">
        <f>_xlfn.XLOOKUP(A3537,blinkit_order_items[order_id],blinkit_order_items[product_id])</f>
        <v>336847</v>
      </c>
      <c r="F3537" t="str">
        <f>_xlfn.XLOOKUP(E3537,blinkit_products[product_id],blinkit_products[product_name])</f>
        <v>Toilet Cleaner</v>
      </c>
      <c r="G3537" t="str">
        <f>_xlfn.XLOOKUP(E3537,blinkit_products[product_id],blinkit_products[category])</f>
        <v>Household Care</v>
      </c>
      <c r="H3537">
        <f>_xlfn.XLOOKUP(A3537,blinkit_order_items[order_id],blinkit_order_items[quantity])</f>
        <v>3</v>
      </c>
      <c r="I3537">
        <f>_xlfn.XLOOKUP(A3537,blinkit_order_items[order_id],blinkit_order_items[unit_price])</f>
        <v>936.98</v>
      </c>
      <c r="J3537" s="5">
        <v>3687.29</v>
      </c>
      <c r="K3537" s="5" t="s">
        <v>15</v>
      </c>
      <c r="L3537" s="5" t="s">
        <v>10</v>
      </c>
      <c r="M3537">
        <v>1</v>
      </c>
      <c r="N3537" s="9">
        <v>45159.064814814818</v>
      </c>
    </row>
    <row r="3538" spans="1:14" x14ac:dyDescent="0.3">
      <c r="A3538" s="2">
        <v>8999547266</v>
      </c>
      <c r="B3538" s="3">
        <v>21697638</v>
      </c>
      <c r="C3538" t="str">
        <f>_xlfn.XLOOKUP(B3538,blinkit_customers!A:A,blinkit_customers!B:B," ")</f>
        <v>Hredhaan Bhagat</v>
      </c>
      <c r="D3538" t="str">
        <f>_xlfn.XLOOKUP(B3538, blinkit_customers!A:A,blinkit_customers!I:I, " ")</f>
        <v>New</v>
      </c>
      <c r="E3538">
        <f>_xlfn.XLOOKUP(A3538,blinkit_order_items[order_id],blinkit_order_items[product_id])</f>
        <v>952124</v>
      </c>
      <c r="F3538" t="str">
        <f>_xlfn.XLOOKUP(E3538,blinkit_products[product_id],blinkit_products[product_name])</f>
        <v>Onions</v>
      </c>
      <c r="G3538" t="str">
        <f>_xlfn.XLOOKUP(E3538,blinkit_products[product_id],blinkit_products[category])</f>
        <v>Fruits &amp; Vegetables</v>
      </c>
      <c r="H3538">
        <f>_xlfn.XLOOKUP(A3538,blinkit_order_items[order_id],blinkit_order_items[quantity])</f>
        <v>3</v>
      </c>
      <c r="I3538">
        <f>_xlfn.XLOOKUP(A3538,blinkit_order_items[order_id],blinkit_order_items[unit_price])</f>
        <v>127.08</v>
      </c>
      <c r="J3538" s="3">
        <v>478.79</v>
      </c>
      <c r="K3538" s="3" t="s">
        <v>15</v>
      </c>
      <c r="L3538" s="3" t="s">
        <v>10</v>
      </c>
      <c r="M3538">
        <v>4</v>
      </c>
      <c r="N3538" s="8">
        <v>45269.708043981482</v>
      </c>
    </row>
    <row r="3539" spans="1:14" x14ac:dyDescent="0.3">
      <c r="A3539" s="4">
        <v>3094439783</v>
      </c>
      <c r="B3539" s="5">
        <v>95873651</v>
      </c>
      <c r="C3539" t="str">
        <f>_xlfn.XLOOKUP(B3539,blinkit_customers!A:A,blinkit_customers!B:B," ")</f>
        <v>Shivani Divan</v>
      </c>
      <c r="D3539" t="str">
        <f>_xlfn.XLOOKUP(B3539, blinkit_customers!A:A,blinkit_customers!I:I, " ")</f>
        <v>Inactive</v>
      </c>
      <c r="E3539">
        <f>_xlfn.XLOOKUP(A3539,blinkit_order_items[order_id],blinkit_order_items[product_id])</f>
        <v>689769</v>
      </c>
      <c r="F3539" t="str">
        <f>_xlfn.XLOOKUP(E3539,blinkit_products[product_id],blinkit_products[product_name])</f>
        <v>Frozen Vegetables</v>
      </c>
      <c r="G3539" t="str">
        <f>_xlfn.XLOOKUP(E3539,blinkit_products[product_id],blinkit_products[category])</f>
        <v>Instant &amp; Frozen Food</v>
      </c>
      <c r="H3539">
        <f>_xlfn.XLOOKUP(A3539,blinkit_order_items[order_id],blinkit_order_items[quantity])</f>
        <v>3</v>
      </c>
      <c r="I3539">
        <f>_xlfn.XLOOKUP(A3539,blinkit_order_items[order_id],blinkit_order_items[unit_price])</f>
        <v>46.62</v>
      </c>
      <c r="J3539" s="5">
        <v>114.52</v>
      </c>
      <c r="K3539" s="5" t="s">
        <v>15</v>
      </c>
      <c r="L3539" s="5" t="s">
        <v>10</v>
      </c>
      <c r="M3539">
        <v>2</v>
      </c>
      <c r="N3539" s="9">
        <v>45260.163587962961</v>
      </c>
    </row>
    <row r="3540" spans="1:14" x14ac:dyDescent="0.3">
      <c r="A3540" s="2">
        <v>2753579193</v>
      </c>
      <c r="B3540" s="3">
        <v>2558646</v>
      </c>
      <c r="C3540" t="str">
        <f>_xlfn.XLOOKUP(B3540,blinkit_customers!A:A,blinkit_customers!B:B," ")</f>
        <v>Vyanjana Dara</v>
      </c>
      <c r="D3540" t="str">
        <f>_xlfn.XLOOKUP(B3540, blinkit_customers!A:A,blinkit_customers!I:I, " ")</f>
        <v>Premium</v>
      </c>
      <c r="E3540">
        <f>_xlfn.XLOOKUP(A3540,blinkit_order_items[order_id],blinkit_order_items[product_id])</f>
        <v>120385</v>
      </c>
      <c r="F3540" t="str">
        <f>_xlfn.XLOOKUP(E3540,blinkit_products[product_id],blinkit_products[product_name])</f>
        <v>Pet Treats</v>
      </c>
      <c r="G3540" t="str">
        <f>_xlfn.XLOOKUP(E3540,blinkit_products[product_id],blinkit_products[category])</f>
        <v>Pet Care</v>
      </c>
      <c r="H3540">
        <f>_xlfn.XLOOKUP(A3540,blinkit_order_items[order_id],blinkit_order_items[quantity])</f>
        <v>1</v>
      </c>
      <c r="I3540">
        <f>_xlfn.XLOOKUP(A3540,blinkit_order_items[order_id],blinkit_order_items[unit_price])</f>
        <v>597.91</v>
      </c>
      <c r="J3540" s="3">
        <v>755.66</v>
      </c>
      <c r="K3540" s="3" t="s">
        <v>13</v>
      </c>
      <c r="L3540" s="3" t="s">
        <v>10</v>
      </c>
      <c r="M3540">
        <v>-1</v>
      </c>
      <c r="N3540" s="8">
        <v>45014.619479166664</v>
      </c>
    </row>
    <row r="3541" spans="1:14" x14ac:dyDescent="0.3">
      <c r="A3541" s="4">
        <v>7683077217</v>
      </c>
      <c r="B3541" s="5">
        <v>22047134</v>
      </c>
      <c r="C3541" t="str">
        <f>_xlfn.XLOOKUP(B3541,blinkit_customers!A:A,blinkit_customers!B:B," ")</f>
        <v>Ubika Shukla</v>
      </c>
      <c r="D3541" t="str">
        <f>_xlfn.XLOOKUP(B3541, blinkit_customers!A:A,blinkit_customers!I:I, " ")</f>
        <v>Inactive</v>
      </c>
      <c r="E3541">
        <f>_xlfn.XLOOKUP(A3541,blinkit_order_items[order_id],blinkit_order_items[product_id])</f>
        <v>183929</v>
      </c>
      <c r="F3541" t="str">
        <f>_xlfn.XLOOKUP(E3541,blinkit_products[product_id],blinkit_products[product_name])</f>
        <v>Bread</v>
      </c>
      <c r="G3541" t="str">
        <f>_xlfn.XLOOKUP(E3541,blinkit_products[product_id],blinkit_products[category])</f>
        <v>Dairy &amp; Breakfast</v>
      </c>
      <c r="H3541">
        <f>_xlfn.XLOOKUP(A3541,blinkit_order_items[order_id],blinkit_order_items[quantity])</f>
        <v>2</v>
      </c>
      <c r="I3541">
        <f>_xlfn.XLOOKUP(A3541,blinkit_order_items[order_id],blinkit_order_items[unit_price])</f>
        <v>738.74</v>
      </c>
      <c r="J3541" s="5">
        <v>870.29</v>
      </c>
      <c r="K3541" s="5" t="s">
        <v>12</v>
      </c>
      <c r="L3541" s="5" t="s">
        <v>10</v>
      </c>
      <c r="M3541">
        <v>0</v>
      </c>
      <c r="N3541" s="9">
        <v>45399.758379629631</v>
      </c>
    </row>
    <row r="3542" spans="1:14" x14ac:dyDescent="0.3">
      <c r="A3542" s="2">
        <v>2366099898</v>
      </c>
      <c r="B3542" s="3">
        <v>63339001</v>
      </c>
      <c r="C3542" t="str">
        <f>_xlfn.XLOOKUP(B3542,blinkit_customers!A:A,blinkit_customers!B:B," ")</f>
        <v>Viraj Bhandari</v>
      </c>
      <c r="D3542" t="str">
        <f>_xlfn.XLOOKUP(B3542, blinkit_customers!A:A,blinkit_customers!I:I, " ")</f>
        <v>New</v>
      </c>
      <c r="E3542">
        <f>_xlfn.XLOOKUP(A3542,blinkit_order_items[order_id],blinkit_order_items[product_id])</f>
        <v>433521</v>
      </c>
      <c r="F3542" t="str">
        <f>_xlfn.XLOOKUP(E3542,blinkit_products[product_id],blinkit_products[product_name])</f>
        <v>Diapers</v>
      </c>
      <c r="G3542" t="str">
        <f>_xlfn.XLOOKUP(E3542,blinkit_products[product_id],blinkit_products[category])</f>
        <v>Baby Care</v>
      </c>
      <c r="H3542">
        <f>_xlfn.XLOOKUP(A3542,blinkit_order_items[order_id],blinkit_order_items[quantity])</f>
        <v>2</v>
      </c>
      <c r="I3542">
        <f>_xlfn.XLOOKUP(A3542,blinkit_order_items[order_id],blinkit_order_items[unit_price])</f>
        <v>321.33</v>
      </c>
      <c r="J3542" s="3">
        <v>987.51</v>
      </c>
      <c r="K3542" s="3" t="s">
        <v>12</v>
      </c>
      <c r="L3542" s="3" t="s">
        <v>10</v>
      </c>
      <c r="M3542">
        <v>1</v>
      </c>
      <c r="N3542" s="8">
        <v>45056.86519675926</v>
      </c>
    </row>
    <row r="3543" spans="1:14" x14ac:dyDescent="0.3">
      <c r="A3543" s="4">
        <v>1252810532</v>
      </c>
      <c r="B3543" s="5">
        <v>42102289</v>
      </c>
      <c r="C3543" t="str">
        <f>_xlfn.XLOOKUP(B3543,blinkit_customers!A:A,blinkit_customers!B:B," ")</f>
        <v>Guneet Vaidya</v>
      </c>
      <c r="D3543" t="str">
        <f>_xlfn.XLOOKUP(B3543, blinkit_customers!A:A,blinkit_customers!I:I, " ")</f>
        <v>New</v>
      </c>
      <c r="E3543">
        <f>_xlfn.XLOOKUP(A3543,blinkit_order_items[order_id],blinkit_order_items[product_id])</f>
        <v>186168</v>
      </c>
      <c r="F3543" t="str">
        <f>_xlfn.XLOOKUP(E3543,blinkit_products[product_id],blinkit_products[product_name])</f>
        <v>Dog Food</v>
      </c>
      <c r="G3543" t="str">
        <f>_xlfn.XLOOKUP(E3543,blinkit_products[product_id],blinkit_products[category])</f>
        <v>Pet Care</v>
      </c>
      <c r="H3543">
        <f>_xlfn.XLOOKUP(A3543,blinkit_order_items[order_id],blinkit_order_items[quantity])</f>
        <v>1</v>
      </c>
      <c r="I3543">
        <f>_xlfn.XLOOKUP(A3543,blinkit_order_items[order_id],blinkit_order_items[unit_price])</f>
        <v>878.8</v>
      </c>
      <c r="J3543" s="5">
        <v>2064.17</v>
      </c>
      <c r="K3543" s="5" t="s">
        <v>15</v>
      </c>
      <c r="L3543" s="5" t="s">
        <v>14</v>
      </c>
      <c r="M3543">
        <v>11</v>
      </c>
      <c r="N3543" s="9">
        <v>45476.890474537038</v>
      </c>
    </row>
    <row r="3544" spans="1:14" x14ac:dyDescent="0.3">
      <c r="A3544" s="2">
        <v>6493039553</v>
      </c>
      <c r="B3544" s="3">
        <v>90150193</v>
      </c>
      <c r="C3544" t="str">
        <f>_xlfn.XLOOKUP(B3544,blinkit_customers!A:A,blinkit_customers!B:B," ")</f>
        <v>Advik Rajan</v>
      </c>
      <c r="D3544" t="str">
        <f>_xlfn.XLOOKUP(B3544, blinkit_customers!A:A,blinkit_customers!I:I, " ")</f>
        <v>Inactive</v>
      </c>
      <c r="E3544">
        <f>_xlfn.XLOOKUP(A3544,blinkit_order_items[order_id],blinkit_order_items[product_id])</f>
        <v>658389</v>
      </c>
      <c r="F3544" t="str">
        <f>_xlfn.XLOOKUP(E3544,blinkit_products[product_id],blinkit_products[product_name])</f>
        <v>Popcorn</v>
      </c>
      <c r="G3544" t="str">
        <f>_xlfn.XLOOKUP(E3544,blinkit_products[product_id],blinkit_products[category])</f>
        <v>Snacks &amp; Munchies</v>
      </c>
      <c r="H3544">
        <f>_xlfn.XLOOKUP(A3544,blinkit_order_items[order_id],blinkit_order_items[quantity])</f>
        <v>2</v>
      </c>
      <c r="I3544">
        <f>_xlfn.XLOOKUP(A3544,blinkit_order_items[order_id],blinkit_order_items[unit_price])</f>
        <v>152.55000000000001</v>
      </c>
      <c r="J3544" s="3">
        <v>2955.87</v>
      </c>
      <c r="K3544" s="3" t="s">
        <v>11</v>
      </c>
      <c r="L3544" s="3" t="s">
        <v>10</v>
      </c>
      <c r="M3544">
        <v>-3</v>
      </c>
      <c r="N3544" s="8">
        <v>45510.473715277774</v>
      </c>
    </row>
    <row r="3545" spans="1:14" x14ac:dyDescent="0.3">
      <c r="A3545" s="4">
        <v>9274842886</v>
      </c>
      <c r="B3545" s="5">
        <v>69761993</v>
      </c>
      <c r="C3545" t="str">
        <f>_xlfn.XLOOKUP(B3545,blinkit_customers!A:A,blinkit_customers!B:B," ")</f>
        <v>Udant Kade</v>
      </c>
      <c r="D3545" t="str">
        <f>_xlfn.XLOOKUP(B3545, blinkit_customers!A:A,blinkit_customers!I:I, " ")</f>
        <v>New</v>
      </c>
      <c r="E3545">
        <f>_xlfn.XLOOKUP(A3545,blinkit_order_items[order_id],blinkit_order_items[product_id])</f>
        <v>9436</v>
      </c>
      <c r="F3545" t="str">
        <f>_xlfn.XLOOKUP(E3545,blinkit_products[product_id],blinkit_products[product_name])</f>
        <v>Toothpaste</v>
      </c>
      <c r="G3545" t="str">
        <f>_xlfn.XLOOKUP(E3545,blinkit_products[product_id],blinkit_products[category])</f>
        <v>Personal Care</v>
      </c>
      <c r="H3545">
        <f>_xlfn.XLOOKUP(A3545,blinkit_order_items[order_id],blinkit_order_items[quantity])</f>
        <v>2</v>
      </c>
      <c r="I3545">
        <f>_xlfn.XLOOKUP(A3545,blinkit_order_items[order_id],blinkit_order_items[unit_price])</f>
        <v>88.43</v>
      </c>
      <c r="J3545" s="5">
        <v>3293.42</v>
      </c>
      <c r="K3545" s="5" t="s">
        <v>12</v>
      </c>
      <c r="L3545" s="5" t="s">
        <v>10</v>
      </c>
      <c r="M3545">
        <v>-5</v>
      </c>
      <c r="N3545" s="9">
        <v>45245.782604166663</v>
      </c>
    </row>
    <row r="3546" spans="1:14" x14ac:dyDescent="0.3">
      <c r="A3546" s="2">
        <v>8255275254</v>
      </c>
      <c r="B3546" s="3">
        <v>46615831</v>
      </c>
      <c r="C3546" t="str">
        <f>_xlfn.XLOOKUP(B3546,blinkit_customers!A:A,blinkit_customers!B:B," ")</f>
        <v>Wishi Chada</v>
      </c>
      <c r="D3546" t="str">
        <f>_xlfn.XLOOKUP(B3546, blinkit_customers!A:A,blinkit_customers!I:I, " ")</f>
        <v>Inactive</v>
      </c>
      <c r="E3546">
        <f>_xlfn.XLOOKUP(A3546,blinkit_order_items[order_id],blinkit_order_items[product_id])</f>
        <v>26060</v>
      </c>
      <c r="F3546" t="str">
        <f>_xlfn.XLOOKUP(E3546,blinkit_products[product_id],blinkit_products[product_name])</f>
        <v>Vitamins</v>
      </c>
      <c r="G3546" t="str">
        <f>_xlfn.XLOOKUP(E3546,blinkit_products[product_id],blinkit_products[category])</f>
        <v>Pharmacy</v>
      </c>
      <c r="H3546">
        <f>_xlfn.XLOOKUP(A3546,blinkit_order_items[order_id],blinkit_order_items[quantity])</f>
        <v>1</v>
      </c>
      <c r="I3546">
        <f>_xlfn.XLOOKUP(A3546,blinkit_order_items[order_id],blinkit_order_items[unit_price])</f>
        <v>342.94</v>
      </c>
      <c r="J3546" s="3">
        <v>3313.64</v>
      </c>
      <c r="K3546" s="3" t="s">
        <v>12</v>
      </c>
      <c r="L3546" s="3" t="s">
        <v>14</v>
      </c>
      <c r="M3546">
        <v>8</v>
      </c>
      <c r="N3546" s="8">
        <v>45263.085486111115</v>
      </c>
    </row>
    <row r="3547" spans="1:14" x14ac:dyDescent="0.3">
      <c r="A3547" s="4">
        <v>2136873695</v>
      </c>
      <c r="B3547" s="5">
        <v>2391900</v>
      </c>
      <c r="C3547" t="str">
        <f>_xlfn.XLOOKUP(B3547,blinkit_customers!A:A,blinkit_customers!B:B," ")</f>
        <v>Nisha Gokhale</v>
      </c>
      <c r="D3547" t="str">
        <f>_xlfn.XLOOKUP(B3547, blinkit_customers!A:A,blinkit_customers!I:I, " ")</f>
        <v>New</v>
      </c>
      <c r="E3547">
        <f>_xlfn.XLOOKUP(A3547,blinkit_order_items[order_id],blinkit_order_items[product_id])</f>
        <v>707935</v>
      </c>
      <c r="F3547" t="str">
        <f>_xlfn.XLOOKUP(E3547,blinkit_products[product_id],blinkit_products[product_name])</f>
        <v>Cat Food</v>
      </c>
      <c r="G3547" t="str">
        <f>_xlfn.XLOOKUP(E3547,blinkit_products[product_id],blinkit_products[category])</f>
        <v>Pet Care</v>
      </c>
      <c r="H3547">
        <f>_xlfn.XLOOKUP(A3547,blinkit_order_items[order_id],blinkit_order_items[quantity])</f>
        <v>2</v>
      </c>
      <c r="I3547">
        <f>_xlfn.XLOOKUP(A3547,blinkit_order_items[order_id],blinkit_order_items[unit_price])</f>
        <v>820.9</v>
      </c>
      <c r="J3547" s="5">
        <v>1381.22</v>
      </c>
      <c r="K3547" s="5" t="s">
        <v>13</v>
      </c>
      <c r="L3547" s="5" t="s">
        <v>10</v>
      </c>
      <c r="M3547">
        <v>-4</v>
      </c>
      <c r="N3547" s="9">
        <v>45116.457314814812</v>
      </c>
    </row>
    <row r="3548" spans="1:14" x14ac:dyDescent="0.3">
      <c r="A3548" s="2">
        <v>3253225736</v>
      </c>
      <c r="B3548" s="3">
        <v>61753272</v>
      </c>
      <c r="C3548" t="str">
        <f>_xlfn.XLOOKUP(B3548,blinkit_customers!A:A,blinkit_customers!B:B," ")</f>
        <v>Ojasvi Dash</v>
      </c>
      <c r="D3548" t="str">
        <f>_xlfn.XLOOKUP(B3548, blinkit_customers!A:A,blinkit_customers!I:I, " ")</f>
        <v>New</v>
      </c>
      <c r="E3548">
        <f>_xlfn.XLOOKUP(A3548,blinkit_order_items[order_id],blinkit_order_items[product_id])</f>
        <v>14145</v>
      </c>
      <c r="F3548" t="str">
        <f>_xlfn.XLOOKUP(E3548,blinkit_products[product_id],blinkit_products[product_name])</f>
        <v>Spinach</v>
      </c>
      <c r="G3548" t="str">
        <f>_xlfn.XLOOKUP(E3548,blinkit_products[product_id],blinkit_products[category])</f>
        <v>Fruits &amp; Vegetables</v>
      </c>
      <c r="H3548">
        <f>_xlfn.XLOOKUP(A3548,blinkit_order_items[order_id],blinkit_order_items[quantity])</f>
        <v>1</v>
      </c>
      <c r="I3548">
        <f>_xlfn.XLOOKUP(A3548,blinkit_order_items[order_id],blinkit_order_items[unit_price])</f>
        <v>630.84</v>
      </c>
      <c r="J3548" s="3">
        <v>3607.82</v>
      </c>
      <c r="K3548" s="3" t="s">
        <v>11</v>
      </c>
      <c r="L3548" s="3" t="s">
        <v>10</v>
      </c>
      <c r="M3548">
        <v>3</v>
      </c>
      <c r="N3548" s="8">
        <v>45492.367430555554</v>
      </c>
    </row>
    <row r="3549" spans="1:14" x14ac:dyDescent="0.3">
      <c r="A3549" s="4">
        <v>7712604853</v>
      </c>
      <c r="B3549" s="5">
        <v>10608845</v>
      </c>
      <c r="C3549" t="str">
        <f>_xlfn.XLOOKUP(B3549,blinkit_customers!A:A,blinkit_customers!B:B," ")</f>
        <v>Aadi Gole</v>
      </c>
      <c r="D3549" t="str">
        <f>_xlfn.XLOOKUP(B3549, blinkit_customers!A:A,blinkit_customers!I:I, " ")</f>
        <v>Premium</v>
      </c>
      <c r="E3549">
        <f>_xlfn.XLOOKUP(A3549,blinkit_order_items[order_id],blinkit_order_items[product_id])</f>
        <v>712307</v>
      </c>
      <c r="F3549" t="str">
        <f>_xlfn.XLOOKUP(E3549,blinkit_products[product_id],blinkit_products[product_name])</f>
        <v>Orange Juice</v>
      </c>
      <c r="G3549" t="str">
        <f>_xlfn.XLOOKUP(E3549,blinkit_products[product_id],blinkit_products[category])</f>
        <v>Cold Drinks &amp; Juices</v>
      </c>
      <c r="H3549">
        <f>_xlfn.XLOOKUP(A3549,blinkit_order_items[order_id],blinkit_order_items[quantity])</f>
        <v>1</v>
      </c>
      <c r="I3549">
        <f>_xlfn.XLOOKUP(A3549,blinkit_order_items[order_id],blinkit_order_items[unit_price])</f>
        <v>264.89</v>
      </c>
      <c r="J3549" s="5">
        <v>2265.63</v>
      </c>
      <c r="K3549" s="5" t="s">
        <v>15</v>
      </c>
      <c r="L3549" s="5" t="s">
        <v>10</v>
      </c>
      <c r="M3549">
        <v>2</v>
      </c>
      <c r="N3549" s="9">
        <v>45195.978368055556</v>
      </c>
    </row>
    <row r="3550" spans="1:14" x14ac:dyDescent="0.3">
      <c r="A3550" s="2">
        <v>5698803942</v>
      </c>
      <c r="B3550" s="3">
        <v>31813</v>
      </c>
      <c r="C3550" t="str">
        <f>_xlfn.XLOOKUP(B3550,blinkit_customers!A:A,blinkit_customers!B:B," ")</f>
        <v>Indrajit Pau</v>
      </c>
      <c r="D3550" t="str">
        <f>_xlfn.XLOOKUP(B3550, blinkit_customers!A:A,blinkit_customers!I:I, " ")</f>
        <v>Regular</v>
      </c>
      <c r="E3550">
        <f>_xlfn.XLOOKUP(A3550,blinkit_order_items[order_id],blinkit_order_items[product_id])</f>
        <v>398340</v>
      </c>
      <c r="F3550" t="str">
        <f>_xlfn.XLOOKUP(E3550,blinkit_products[product_id],blinkit_products[product_name])</f>
        <v>Instant Noodles</v>
      </c>
      <c r="G3550" t="str">
        <f>_xlfn.XLOOKUP(E3550,blinkit_products[product_id],blinkit_products[category])</f>
        <v>Instant &amp; Frozen Food</v>
      </c>
      <c r="H3550">
        <f>_xlfn.XLOOKUP(A3550,blinkit_order_items[order_id],blinkit_order_items[quantity])</f>
        <v>2</v>
      </c>
      <c r="I3550">
        <f>_xlfn.XLOOKUP(A3550,blinkit_order_items[order_id],blinkit_order_items[unit_price])</f>
        <v>651.92999999999995</v>
      </c>
      <c r="J3550" s="3">
        <v>1227.21</v>
      </c>
      <c r="K3550" s="3" t="s">
        <v>12</v>
      </c>
      <c r="L3550" s="3" t="s">
        <v>10</v>
      </c>
      <c r="M3550">
        <v>2</v>
      </c>
      <c r="N3550" s="8">
        <v>45575.548784722225</v>
      </c>
    </row>
    <row r="3551" spans="1:14" x14ac:dyDescent="0.3">
      <c r="A3551" s="4">
        <v>4393804577</v>
      </c>
      <c r="B3551" s="5">
        <v>69242672</v>
      </c>
      <c r="C3551" t="str">
        <f>_xlfn.XLOOKUP(B3551,blinkit_customers!A:A,blinkit_customers!B:B," ")</f>
        <v>Ranveer Sheth</v>
      </c>
      <c r="D3551" t="str">
        <f>_xlfn.XLOOKUP(B3551, blinkit_customers!A:A,blinkit_customers!I:I, " ")</f>
        <v>Regular</v>
      </c>
      <c r="E3551">
        <f>_xlfn.XLOOKUP(A3551,blinkit_order_items[order_id],blinkit_order_items[product_id])</f>
        <v>723678</v>
      </c>
      <c r="F3551" t="str">
        <f>_xlfn.XLOOKUP(E3551,blinkit_products[product_id],blinkit_products[product_name])</f>
        <v>Dog Food</v>
      </c>
      <c r="G3551" t="str">
        <f>_xlfn.XLOOKUP(E3551,blinkit_products[product_id],blinkit_products[category])</f>
        <v>Pet Care</v>
      </c>
      <c r="H3551">
        <f>_xlfn.XLOOKUP(A3551,blinkit_order_items[order_id],blinkit_order_items[quantity])</f>
        <v>2</v>
      </c>
      <c r="I3551">
        <f>_xlfn.XLOOKUP(A3551,blinkit_order_items[order_id],blinkit_order_items[unit_price])</f>
        <v>675.46</v>
      </c>
      <c r="J3551" s="5">
        <v>2410.08</v>
      </c>
      <c r="K3551" s="5" t="s">
        <v>13</v>
      </c>
      <c r="L3551" s="5" t="s">
        <v>10</v>
      </c>
      <c r="M3551">
        <v>2</v>
      </c>
      <c r="N3551" s="9">
        <v>45168.570891203701</v>
      </c>
    </row>
    <row r="3552" spans="1:14" x14ac:dyDescent="0.3">
      <c r="A3552" s="2">
        <v>9307961643</v>
      </c>
      <c r="B3552" s="3">
        <v>82322028</v>
      </c>
      <c r="C3552" t="str">
        <f>_xlfn.XLOOKUP(B3552,blinkit_customers!A:A,blinkit_customers!B:B," ")</f>
        <v>Reyansh Sinha</v>
      </c>
      <c r="D3552" t="str">
        <f>_xlfn.XLOOKUP(B3552, blinkit_customers!A:A,blinkit_customers!I:I, " ")</f>
        <v>New</v>
      </c>
      <c r="E3552">
        <f>_xlfn.XLOOKUP(A3552,blinkit_order_items[order_id],blinkit_order_items[product_id])</f>
        <v>697683</v>
      </c>
      <c r="F3552" t="str">
        <f>_xlfn.XLOOKUP(E3552,blinkit_products[product_id],blinkit_products[product_name])</f>
        <v>Toilet Cleaner</v>
      </c>
      <c r="G3552" t="str">
        <f>_xlfn.XLOOKUP(E3552,blinkit_products[product_id],blinkit_products[category])</f>
        <v>Household Care</v>
      </c>
      <c r="H3552">
        <f>_xlfn.XLOOKUP(A3552,blinkit_order_items[order_id],blinkit_order_items[quantity])</f>
        <v>3</v>
      </c>
      <c r="I3552">
        <f>_xlfn.XLOOKUP(A3552,blinkit_order_items[order_id],blinkit_order_items[unit_price])</f>
        <v>123.74</v>
      </c>
      <c r="J3552" s="3">
        <v>2930.91</v>
      </c>
      <c r="K3552" s="3" t="s">
        <v>11</v>
      </c>
      <c r="L3552" s="3" t="s">
        <v>10</v>
      </c>
      <c r="M3552">
        <v>0</v>
      </c>
      <c r="N3552" s="8">
        <v>45406.729247685187</v>
      </c>
    </row>
    <row r="3553" spans="1:14" x14ac:dyDescent="0.3">
      <c r="A3553" s="4">
        <v>14103943</v>
      </c>
      <c r="B3553" s="5">
        <v>9105829</v>
      </c>
      <c r="C3553" t="str">
        <f>_xlfn.XLOOKUP(B3553,blinkit_customers!A:A,blinkit_customers!B:B," ")</f>
        <v>David Gopal</v>
      </c>
      <c r="D3553" t="str">
        <f>_xlfn.XLOOKUP(B3553, blinkit_customers!A:A,blinkit_customers!I:I, " ")</f>
        <v>Regular</v>
      </c>
      <c r="E3553">
        <f>_xlfn.XLOOKUP(A3553,blinkit_order_items[order_id],blinkit_order_items[product_id])</f>
        <v>228286</v>
      </c>
      <c r="F3553" t="str">
        <f>_xlfn.XLOOKUP(E3553,blinkit_products[product_id],blinkit_products[product_name])</f>
        <v>Cola</v>
      </c>
      <c r="G3553" t="str">
        <f>_xlfn.XLOOKUP(E3553,blinkit_products[product_id],blinkit_products[category])</f>
        <v>Cold Drinks &amp; Juices</v>
      </c>
      <c r="H3553">
        <f>_xlfn.XLOOKUP(A3553,blinkit_order_items[order_id],blinkit_order_items[quantity])</f>
        <v>1</v>
      </c>
      <c r="I3553">
        <f>_xlfn.XLOOKUP(A3553,blinkit_order_items[order_id],blinkit_order_items[unit_price])</f>
        <v>179.08</v>
      </c>
      <c r="J3553" s="5">
        <v>1538.3</v>
      </c>
      <c r="K3553" s="5" t="s">
        <v>11</v>
      </c>
      <c r="L3553" s="5" t="s">
        <v>14</v>
      </c>
      <c r="M3553">
        <v>11</v>
      </c>
      <c r="N3553" s="9">
        <v>45254.366377314815</v>
      </c>
    </row>
    <row r="3554" spans="1:14" x14ac:dyDescent="0.3">
      <c r="A3554" s="2">
        <v>4183595096</v>
      </c>
      <c r="B3554" s="3">
        <v>64141971</v>
      </c>
      <c r="C3554" t="str">
        <f>_xlfn.XLOOKUP(B3554,blinkit_customers!A:A,blinkit_customers!B:B," ")</f>
        <v>Madhavi Jaggi</v>
      </c>
      <c r="D3554" t="str">
        <f>_xlfn.XLOOKUP(B3554, blinkit_customers!A:A,blinkit_customers!I:I, " ")</f>
        <v>Premium</v>
      </c>
      <c r="E3554">
        <f>_xlfn.XLOOKUP(A3554,blinkit_order_items[order_id],blinkit_order_items[product_id])</f>
        <v>67197</v>
      </c>
      <c r="F3554" t="str">
        <f>_xlfn.XLOOKUP(E3554,blinkit_products[product_id],blinkit_products[product_name])</f>
        <v>Butter</v>
      </c>
      <c r="G3554" t="str">
        <f>_xlfn.XLOOKUP(E3554,blinkit_products[product_id],blinkit_products[category])</f>
        <v>Dairy &amp; Breakfast</v>
      </c>
      <c r="H3554">
        <f>_xlfn.XLOOKUP(A3554,blinkit_order_items[order_id],blinkit_order_items[quantity])</f>
        <v>1</v>
      </c>
      <c r="I3554">
        <f>_xlfn.XLOOKUP(A3554,blinkit_order_items[order_id],blinkit_order_items[unit_price])</f>
        <v>552.20000000000005</v>
      </c>
      <c r="J3554" s="3">
        <v>1715.44</v>
      </c>
      <c r="K3554" s="3" t="s">
        <v>13</v>
      </c>
      <c r="L3554" s="3" t="s">
        <v>10</v>
      </c>
      <c r="M3554">
        <v>-5</v>
      </c>
      <c r="N3554" s="8">
        <v>45300.264745370368</v>
      </c>
    </row>
    <row r="3555" spans="1:14" x14ac:dyDescent="0.3">
      <c r="A3555" s="4">
        <v>9915365099</v>
      </c>
      <c r="B3555" s="5">
        <v>14367270</v>
      </c>
      <c r="C3555" t="str">
        <f>_xlfn.XLOOKUP(B3555,blinkit_customers!A:A,blinkit_customers!B:B," ")</f>
        <v>Ganga Mody</v>
      </c>
      <c r="D3555" t="str">
        <f>_xlfn.XLOOKUP(B3555, blinkit_customers!A:A,blinkit_customers!I:I, " ")</f>
        <v>Inactive</v>
      </c>
      <c r="E3555">
        <f>_xlfn.XLOOKUP(A3555,blinkit_order_items[order_id],blinkit_order_items[product_id])</f>
        <v>700048</v>
      </c>
      <c r="F3555" t="str">
        <f>_xlfn.XLOOKUP(E3555,blinkit_products[product_id],blinkit_products[product_name])</f>
        <v>Dish Soap</v>
      </c>
      <c r="G3555" t="str">
        <f>_xlfn.XLOOKUP(E3555,blinkit_products[product_id],blinkit_products[category])</f>
        <v>Household Care</v>
      </c>
      <c r="H3555">
        <f>_xlfn.XLOOKUP(A3555,blinkit_order_items[order_id],blinkit_order_items[quantity])</f>
        <v>1</v>
      </c>
      <c r="I3555">
        <f>_xlfn.XLOOKUP(A3555,blinkit_order_items[order_id],blinkit_order_items[unit_price])</f>
        <v>141.28</v>
      </c>
      <c r="J3555" s="5">
        <v>2197</v>
      </c>
      <c r="K3555" s="5" t="s">
        <v>15</v>
      </c>
      <c r="L3555" s="5" t="s">
        <v>10</v>
      </c>
      <c r="M3555">
        <v>2</v>
      </c>
      <c r="N3555" s="9">
        <v>45065.483159722222</v>
      </c>
    </row>
    <row r="3556" spans="1:14" x14ac:dyDescent="0.3">
      <c r="A3556" s="2">
        <v>7979108696</v>
      </c>
      <c r="B3556" s="3">
        <v>63368244</v>
      </c>
      <c r="C3556" t="str">
        <f>_xlfn.XLOOKUP(B3556,blinkit_customers!A:A,blinkit_customers!B:B," ")</f>
        <v>Jeevika Tara</v>
      </c>
      <c r="D3556" t="str">
        <f>_xlfn.XLOOKUP(B3556, blinkit_customers!A:A,blinkit_customers!I:I, " ")</f>
        <v>New</v>
      </c>
      <c r="E3556">
        <f>_xlfn.XLOOKUP(A3556,blinkit_order_items[order_id],blinkit_order_items[product_id])</f>
        <v>274207</v>
      </c>
      <c r="F3556" t="str">
        <f>_xlfn.XLOOKUP(E3556,blinkit_products[product_id],blinkit_products[product_name])</f>
        <v>Cough Syrup</v>
      </c>
      <c r="G3556" t="str">
        <f>_xlfn.XLOOKUP(E3556,blinkit_products[product_id],blinkit_products[category])</f>
        <v>Pharmacy</v>
      </c>
      <c r="H3556">
        <f>_xlfn.XLOOKUP(A3556,blinkit_order_items[order_id],blinkit_order_items[quantity])</f>
        <v>3</v>
      </c>
      <c r="I3556">
        <f>_xlfn.XLOOKUP(A3556,blinkit_order_items[order_id],blinkit_order_items[unit_price])</f>
        <v>328.51</v>
      </c>
      <c r="J3556" s="3">
        <v>3369.12</v>
      </c>
      <c r="K3556" s="3" t="s">
        <v>11</v>
      </c>
      <c r="L3556" s="3" t="s">
        <v>14</v>
      </c>
      <c r="M3556">
        <v>9</v>
      </c>
      <c r="N3556" s="8">
        <v>45432.923900462964</v>
      </c>
    </row>
    <row r="3557" spans="1:14" x14ac:dyDescent="0.3">
      <c r="A3557" s="4">
        <v>8756485728</v>
      </c>
      <c r="B3557" s="5">
        <v>97466783</v>
      </c>
      <c r="C3557" t="str">
        <f>_xlfn.XLOOKUP(B3557,blinkit_customers!A:A,blinkit_customers!B:B," ")</f>
        <v>Harita Mangat</v>
      </c>
      <c r="D3557" t="str">
        <f>_xlfn.XLOOKUP(B3557, blinkit_customers!A:A,blinkit_customers!I:I, " ")</f>
        <v>Premium</v>
      </c>
      <c r="E3557">
        <f>_xlfn.XLOOKUP(A3557,blinkit_order_items[order_id],blinkit_order_items[product_id])</f>
        <v>60619</v>
      </c>
      <c r="F3557" t="str">
        <f>_xlfn.XLOOKUP(E3557,blinkit_products[product_id],blinkit_products[product_name])</f>
        <v>Iced Tea</v>
      </c>
      <c r="G3557" t="str">
        <f>_xlfn.XLOOKUP(E3557,blinkit_products[product_id],blinkit_products[category])</f>
        <v>Cold Drinks &amp; Juices</v>
      </c>
      <c r="H3557">
        <f>_xlfn.XLOOKUP(A3557,blinkit_order_items[order_id],blinkit_order_items[quantity])</f>
        <v>3</v>
      </c>
      <c r="I3557">
        <f>_xlfn.XLOOKUP(A3557,blinkit_order_items[order_id],blinkit_order_items[unit_price])</f>
        <v>726.41</v>
      </c>
      <c r="J3557" s="5">
        <v>2861.42</v>
      </c>
      <c r="K3557" s="5" t="s">
        <v>11</v>
      </c>
      <c r="L3557" s="5" t="s">
        <v>10</v>
      </c>
      <c r="M3557">
        <v>1</v>
      </c>
      <c r="N3557" s="9">
        <v>45332.889560185184</v>
      </c>
    </row>
    <row r="3558" spans="1:14" x14ac:dyDescent="0.3">
      <c r="A3558" s="2">
        <v>4859441294</v>
      </c>
      <c r="B3558" s="3">
        <v>3468355</v>
      </c>
      <c r="C3558" t="str">
        <f>_xlfn.XLOOKUP(B3558,blinkit_customers!A:A,blinkit_customers!B:B," ")</f>
        <v>Chameli Subramanian</v>
      </c>
      <c r="D3558" t="str">
        <f>_xlfn.XLOOKUP(B3558, blinkit_customers!A:A,blinkit_customers!I:I, " ")</f>
        <v>New</v>
      </c>
      <c r="E3558">
        <f>_xlfn.XLOOKUP(A3558,blinkit_order_items[order_id],blinkit_order_items[product_id])</f>
        <v>833557</v>
      </c>
      <c r="F3558" t="str">
        <f>_xlfn.XLOOKUP(E3558,blinkit_products[product_id],blinkit_products[product_name])</f>
        <v>Cereal</v>
      </c>
      <c r="G3558" t="str">
        <f>_xlfn.XLOOKUP(E3558,blinkit_products[product_id],blinkit_products[category])</f>
        <v>Dairy &amp; Breakfast</v>
      </c>
      <c r="H3558">
        <f>_xlfn.XLOOKUP(A3558,blinkit_order_items[order_id],blinkit_order_items[quantity])</f>
        <v>3</v>
      </c>
      <c r="I3558">
        <f>_xlfn.XLOOKUP(A3558,blinkit_order_items[order_id],blinkit_order_items[unit_price])</f>
        <v>422.87</v>
      </c>
      <c r="J3558" s="3">
        <v>367.08</v>
      </c>
      <c r="K3558" s="3" t="s">
        <v>12</v>
      </c>
      <c r="L3558" s="3" t="s">
        <v>14</v>
      </c>
      <c r="M3558">
        <v>6</v>
      </c>
      <c r="N3558" s="8">
        <v>45442.249641203707</v>
      </c>
    </row>
    <row r="3559" spans="1:14" x14ac:dyDescent="0.3">
      <c r="A3559" s="4">
        <v>8100291984</v>
      </c>
      <c r="B3559" s="5">
        <v>54885705</v>
      </c>
      <c r="C3559" t="str">
        <f>_xlfn.XLOOKUP(B3559,blinkit_customers!A:A,blinkit_customers!B:B," ")</f>
        <v>David Date</v>
      </c>
      <c r="D3559" t="str">
        <f>_xlfn.XLOOKUP(B3559, blinkit_customers!A:A,blinkit_customers!I:I, " ")</f>
        <v>Premium</v>
      </c>
      <c r="E3559">
        <f>_xlfn.XLOOKUP(A3559,blinkit_order_items[order_id],blinkit_order_items[product_id])</f>
        <v>764014</v>
      </c>
      <c r="F3559" t="str">
        <f>_xlfn.XLOOKUP(E3559,blinkit_products[product_id],blinkit_products[product_name])</f>
        <v>Salt</v>
      </c>
      <c r="G3559" t="str">
        <f>_xlfn.XLOOKUP(E3559,blinkit_products[product_id],blinkit_products[category])</f>
        <v>Grocery &amp; Staples</v>
      </c>
      <c r="H3559">
        <f>_xlfn.XLOOKUP(A3559,blinkit_order_items[order_id],blinkit_order_items[quantity])</f>
        <v>2</v>
      </c>
      <c r="I3559">
        <f>_xlfn.XLOOKUP(A3559,blinkit_order_items[order_id],blinkit_order_items[unit_price])</f>
        <v>612.04</v>
      </c>
      <c r="J3559" s="5">
        <v>631.70000000000005</v>
      </c>
      <c r="K3559" s="5" t="s">
        <v>11</v>
      </c>
      <c r="L3559" s="5" t="s">
        <v>16</v>
      </c>
      <c r="M3559">
        <v>22</v>
      </c>
      <c r="N3559" s="9">
        <v>45159.805474537039</v>
      </c>
    </row>
    <row r="3560" spans="1:14" x14ac:dyDescent="0.3">
      <c r="A3560" s="2">
        <v>7825714018</v>
      </c>
      <c r="B3560" s="3">
        <v>56548063</v>
      </c>
      <c r="C3560" t="str">
        <f>_xlfn.XLOOKUP(B3560,blinkit_customers!A:A,blinkit_customers!B:B," ")</f>
        <v>Advay Baria</v>
      </c>
      <c r="D3560" t="str">
        <f>_xlfn.XLOOKUP(B3560, blinkit_customers!A:A,blinkit_customers!I:I, " ")</f>
        <v>New</v>
      </c>
      <c r="E3560">
        <f>_xlfn.XLOOKUP(A3560,blinkit_order_items[order_id],blinkit_order_items[product_id])</f>
        <v>451933</v>
      </c>
      <c r="F3560" t="str">
        <f>_xlfn.XLOOKUP(E3560,blinkit_products[product_id],blinkit_products[product_name])</f>
        <v>Wheat Flour</v>
      </c>
      <c r="G3560" t="str">
        <f>_xlfn.XLOOKUP(E3560,blinkit_products[product_id],blinkit_products[category])</f>
        <v>Grocery &amp; Staples</v>
      </c>
      <c r="H3560">
        <f>_xlfn.XLOOKUP(A3560,blinkit_order_items[order_id],blinkit_order_items[quantity])</f>
        <v>3</v>
      </c>
      <c r="I3560">
        <f>_xlfn.XLOOKUP(A3560,blinkit_order_items[order_id],blinkit_order_items[unit_price])</f>
        <v>568.94000000000005</v>
      </c>
      <c r="J3560" s="3">
        <v>3841.27</v>
      </c>
      <c r="K3560" s="3" t="s">
        <v>12</v>
      </c>
      <c r="L3560" s="3" t="s">
        <v>10</v>
      </c>
      <c r="M3560">
        <v>0</v>
      </c>
      <c r="N3560" s="8">
        <v>45531.832962962966</v>
      </c>
    </row>
    <row r="3561" spans="1:14" x14ac:dyDescent="0.3">
      <c r="A3561" s="4">
        <v>1785144322</v>
      </c>
      <c r="B3561" s="5">
        <v>8025622</v>
      </c>
      <c r="C3561" t="str">
        <f>_xlfn.XLOOKUP(B3561,blinkit_customers!A:A,blinkit_customers!B:B," ")</f>
        <v>Daksh Bali</v>
      </c>
      <c r="D3561" t="str">
        <f>_xlfn.XLOOKUP(B3561, blinkit_customers!A:A,blinkit_customers!I:I, " ")</f>
        <v>Regular</v>
      </c>
      <c r="E3561">
        <f>_xlfn.XLOOKUP(A3561,blinkit_order_items[order_id],blinkit_order_items[product_id])</f>
        <v>131748</v>
      </c>
      <c r="F3561" t="str">
        <f>_xlfn.XLOOKUP(E3561,blinkit_products[product_id],blinkit_products[product_name])</f>
        <v>Dog Food</v>
      </c>
      <c r="G3561" t="str">
        <f>_xlfn.XLOOKUP(E3561,blinkit_products[product_id],blinkit_products[category])</f>
        <v>Pet Care</v>
      </c>
      <c r="H3561">
        <f>_xlfn.XLOOKUP(A3561,blinkit_order_items[order_id],blinkit_order_items[quantity])</f>
        <v>1</v>
      </c>
      <c r="I3561">
        <f>_xlfn.XLOOKUP(A3561,blinkit_order_items[order_id],blinkit_order_items[unit_price])</f>
        <v>81.349999999999994</v>
      </c>
      <c r="J3561" s="5">
        <v>2161.8000000000002</v>
      </c>
      <c r="K3561" s="5" t="s">
        <v>11</v>
      </c>
      <c r="L3561" s="5" t="s">
        <v>14</v>
      </c>
      <c r="M3561">
        <v>10</v>
      </c>
      <c r="N3561" s="9">
        <v>45495.704432870371</v>
      </c>
    </row>
    <row r="3562" spans="1:14" x14ac:dyDescent="0.3">
      <c r="A3562" s="2">
        <v>242240959</v>
      </c>
      <c r="B3562" s="3">
        <v>64562786</v>
      </c>
      <c r="C3562" t="str">
        <f>_xlfn.XLOOKUP(B3562,blinkit_customers!A:A,blinkit_customers!B:B," ")</f>
        <v>Neel Sankar</v>
      </c>
      <c r="D3562" t="str">
        <f>_xlfn.XLOOKUP(B3562, blinkit_customers!A:A,blinkit_customers!I:I, " ")</f>
        <v>Inactive</v>
      </c>
      <c r="E3562">
        <f>_xlfn.XLOOKUP(A3562,blinkit_order_items[order_id],blinkit_order_items[product_id])</f>
        <v>60619</v>
      </c>
      <c r="F3562" t="str">
        <f>_xlfn.XLOOKUP(E3562,blinkit_products[product_id],blinkit_products[product_name])</f>
        <v>Iced Tea</v>
      </c>
      <c r="G3562" t="str">
        <f>_xlfn.XLOOKUP(E3562,blinkit_products[product_id],blinkit_products[category])</f>
        <v>Cold Drinks &amp; Juices</v>
      </c>
      <c r="H3562">
        <f>_xlfn.XLOOKUP(A3562,blinkit_order_items[order_id],blinkit_order_items[quantity])</f>
        <v>3</v>
      </c>
      <c r="I3562">
        <f>_xlfn.XLOOKUP(A3562,blinkit_order_items[order_id],blinkit_order_items[unit_price])</f>
        <v>726.41</v>
      </c>
      <c r="J3562" s="3">
        <v>1406.3</v>
      </c>
      <c r="K3562" s="3" t="s">
        <v>11</v>
      </c>
      <c r="L3562" s="3" t="s">
        <v>10</v>
      </c>
      <c r="M3562">
        <v>4</v>
      </c>
      <c r="N3562" s="8">
        <v>45317.63890046296</v>
      </c>
    </row>
    <row r="3563" spans="1:14" x14ac:dyDescent="0.3">
      <c r="A3563" s="4">
        <v>3527621284</v>
      </c>
      <c r="B3563" s="5">
        <v>86636273</v>
      </c>
      <c r="C3563" t="str">
        <f>_xlfn.XLOOKUP(B3563,blinkit_customers!A:A,blinkit_customers!B:B," ")</f>
        <v>Saksham Bora</v>
      </c>
      <c r="D3563" t="str">
        <f>_xlfn.XLOOKUP(B3563, blinkit_customers!A:A,blinkit_customers!I:I, " ")</f>
        <v>Inactive</v>
      </c>
      <c r="E3563">
        <f>_xlfn.XLOOKUP(A3563,blinkit_order_items[order_id],blinkit_order_items[product_id])</f>
        <v>382511</v>
      </c>
      <c r="F3563" t="str">
        <f>_xlfn.XLOOKUP(E3563,blinkit_products[product_id],blinkit_products[product_name])</f>
        <v>Butter</v>
      </c>
      <c r="G3563" t="str">
        <f>_xlfn.XLOOKUP(E3563,blinkit_products[product_id],blinkit_products[category])</f>
        <v>Dairy &amp; Breakfast</v>
      </c>
      <c r="H3563">
        <f>_xlfn.XLOOKUP(A3563,blinkit_order_items[order_id],blinkit_order_items[quantity])</f>
        <v>2</v>
      </c>
      <c r="I3563">
        <f>_xlfn.XLOOKUP(A3563,blinkit_order_items[order_id],blinkit_order_items[unit_price])</f>
        <v>702.54</v>
      </c>
      <c r="J3563" s="5">
        <v>4854.45</v>
      </c>
      <c r="K3563" s="5" t="s">
        <v>11</v>
      </c>
      <c r="L3563" s="5" t="s">
        <v>10</v>
      </c>
      <c r="M3563">
        <v>-3</v>
      </c>
      <c r="N3563" s="9">
        <v>45494.182928240742</v>
      </c>
    </row>
    <row r="3564" spans="1:14" x14ac:dyDescent="0.3">
      <c r="A3564" s="2">
        <v>2254856113</v>
      </c>
      <c r="B3564" s="3">
        <v>29973346</v>
      </c>
      <c r="C3564" t="str">
        <f>_xlfn.XLOOKUP(B3564,blinkit_customers!A:A,blinkit_customers!B:B," ")</f>
        <v>Pranit Sane</v>
      </c>
      <c r="D3564" t="str">
        <f>_xlfn.XLOOKUP(B3564, blinkit_customers!A:A,blinkit_customers!I:I, " ")</f>
        <v>Premium</v>
      </c>
      <c r="E3564">
        <f>_xlfn.XLOOKUP(A3564,blinkit_order_items[order_id],blinkit_order_items[product_id])</f>
        <v>516376</v>
      </c>
      <c r="F3564" t="str">
        <f>_xlfn.XLOOKUP(E3564,blinkit_products[product_id],blinkit_products[product_name])</f>
        <v>Onions</v>
      </c>
      <c r="G3564" t="str">
        <f>_xlfn.XLOOKUP(E3564,blinkit_products[product_id],blinkit_products[category])</f>
        <v>Fruits &amp; Vegetables</v>
      </c>
      <c r="H3564">
        <f>_xlfn.XLOOKUP(A3564,blinkit_order_items[order_id],blinkit_order_items[quantity])</f>
        <v>1</v>
      </c>
      <c r="I3564">
        <f>_xlfn.XLOOKUP(A3564,blinkit_order_items[order_id],blinkit_order_items[unit_price])</f>
        <v>877.43</v>
      </c>
      <c r="J3564" s="3">
        <v>2481.23</v>
      </c>
      <c r="K3564" s="3" t="s">
        <v>11</v>
      </c>
      <c r="L3564" s="3" t="s">
        <v>10</v>
      </c>
      <c r="M3564">
        <v>0</v>
      </c>
      <c r="N3564" s="8">
        <v>45032.434976851851</v>
      </c>
    </row>
    <row r="3565" spans="1:14" x14ac:dyDescent="0.3">
      <c r="A3565" s="4">
        <v>4295420935</v>
      </c>
      <c r="B3565" s="5">
        <v>97185284</v>
      </c>
      <c r="C3565" t="str">
        <f>_xlfn.XLOOKUP(B3565,blinkit_customers!A:A,blinkit_customers!B:B," ")</f>
        <v>Jeevika Nayar</v>
      </c>
      <c r="D3565" t="str">
        <f>_xlfn.XLOOKUP(B3565, blinkit_customers!A:A,blinkit_customers!I:I, " ")</f>
        <v>Regular</v>
      </c>
      <c r="E3565">
        <f>_xlfn.XLOOKUP(A3565,blinkit_order_items[order_id],blinkit_order_items[product_id])</f>
        <v>131748</v>
      </c>
      <c r="F3565" t="str">
        <f>_xlfn.XLOOKUP(E3565,blinkit_products[product_id],blinkit_products[product_name])</f>
        <v>Dog Food</v>
      </c>
      <c r="G3565" t="str">
        <f>_xlfn.XLOOKUP(E3565,blinkit_products[product_id],blinkit_products[category])</f>
        <v>Pet Care</v>
      </c>
      <c r="H3565">
        <f>_xlfn.XLOOKUP(A3565,blinkit_order_items[order_id],blinkit_order_items[quantity])</f>
        <v>2</v>
      </c>
      <c r="I3565">
        <f>_xlfn.XLOOKUP(A3565,blinkit_order_items[order_id],blinkit_order_items[unit_price])</f>
        <v>81.349999999999994</v>
      </c>
      <c r="J3565" s="5">
        <v>1882.87</v>
      </c>
      <c r="K3565" s="5" t="s">
        <v>15</v>
      </c>
      <c r="L3565" s="5" t="s">
        <v>10</v>
      </c>
      <c r="M3565">
        <v>2</v>
      </c>
      <c r="N3565" s="9">
        <v>45539.484861111108</v>
      </c>
    </row>
    <row r="3566" spans="1:14" x14ac:dyDescent="0.3">
      <c r="A3566" s="2">
        <v>8739415992</v>
      </c>
      <c r="B3566" s="3">
        <v>55042740</v>
      </c>
      <c r="C3566" t="str">
        <f>_xlfn.XLOOKUP(B3566,blinkit_customers!A:A,blinkit_customers!B:B," ")</f>
        <v>Samuel Lanka</v>
      </c>
      <c r="D3566" t="str">
        <f>_xlfn.XLOOKUP(B3566, blinkit_customers!A:A,blinkit_customers!I:I, " ")</f>
        <v>Regular</v>
      </c>
      <c r="E3566">
        <f>_xlfn.XLOOKUP(A3566,blinkit_order_items[order_id],blinkit_order_items[product_id])</f>
        <v>433521</v>
      </c>
      <c r="F3566" t="str">
        <f>_xlfn.XLOOKUP(E3566,blinkit_products[product_id],blinkit_products[product_name])</f>
        <v>Diapers</v>
      </c>
      <c r="G3566" t="str">
        <f>_xlfn.XLOOKUP(E3566,blinkit_products[product_id],blinkit_products[category])</f>
        <v>Baby Care</v>
      </c>
      <c r="H3566">
        <f>_xlfn.XLOOKUP(A3566,blinkit_order_items[order_id],blinkit_order_items[quantity])</f>
        <v>2</v>
      </c>
      <c r="I3566">
        <f>_xlfn.XLOOKUP(A3566,blinkit_order_items[order_id],blinkit_order_items[unit_price])</f>
        <v>321.33</v>
      </c>
      <c r="J3566" s="3">
        <v>1330.09</v>
      </c>
      <c r="K3566" s="3" t="s">
        <v>15</v>
      </c>
      <c r="L3566" s="3" t="s">
        <v>10</v>
      </c>
      <c r="M3566">
        <v>0</v>
      </c>
      <c r="N3566" s="8">
        <v>45079.963923611111</v>
      </c>
    </row>
    <row r="3567" spans="1:14" x14ac:dyDescent="0.3">
      <c r="A3567" s="4">
        <v>2123879653</v>
      </c>
      <c r="B3567" s="5">
        <v>43599910</v>
      </c>
      <c r="C3567" t="str">
        <f>_xlfn.XLOOKUP(B3567,blinkit_customers!A:A,blinkit_customers!B:B," ")</f>
        <v>Oviya Swaminathan</v>
      </c>
      <c r="D3567" t="str">
        <f>_xlfn.XLOOKUP(B3567, blinkit_customers!A:A,blinkit_customers!I:I, " ")</f>
        <v>Premium</v>
      </c>
      <c r="E3567">
        <f>_xlfn.XLOOKUP(A3567,blinkit_order_items[order_id],blinkit_order_items[product_id])</f>
        <v>707935</v>
      </c>
      <c r="F3567" t="str">
        <f>_xlfn.XLOOKUP(E3567,blinkit_products[product_id],blinkit_products[product_name])</f>
        <v>Cat Food</v>
      </c>
      <c r="G3567" t="str">
        <f>_xlfn.XLOOKUP(E3567,blinkit_products[product_id],blinkit_products[category])</f>
        <v>Pet Care</v>
      </c>
      <c r="H3567">
        <f>_xlfn.XLOOKUP(A3567,blinkit_order_items[order_id],blinkit_order_items[quantity])</f>
        <v>3</v>
      </c>
      <c r="I3567">
        <f>_xlfn.XLOOKUP(A3567,blinkit_order_items[order_id],blinkit_order_items[unit_price])</f>
        <v>820.9</v>
      </c>
      <c r="J3567" s="5">
        <v>941.19</v>
      </c>
      <c r="K3567" s="5" t="s">
        <v>11</v>
      </c>
      <c r="L3567" s="5" t="s">
        <v>14</v>
      </c>
      <c r="M3567">
        <v>15</v>
      </c>
      <c r="N3567" s="9">
        <v>45596.356782407405</v>
      </c>
    </row>
    <row r="3568" spans="1:14" x14ac:dyDescent="0.3">
      <c r="A3568" s="2">
        <v>1054974834</v>
      </c>
      <c r="B3568" s="3">
        <v>12272282</v>
      </c>
      <c r="C3568" t="str">
        <f>_xlfn.XLOOKUP(B3568,blinkit_customers!A:A,blinkit_customers!B:B," ")</f>
        <v>Dev Bal</v>
      </c>
      <c r="D3568" t="str">
        <f>_xlfn.XLOOKUP(B3568, blinkit_customers!A:A,blinkit_customers!I:I, " ")</f>
        <v>Regular</v>
      </c>
      <c r="E3568">
        <f>_xlfn.XLOOKUP(A3568,blinkit_order_items[order_id],blinkit_order_items[product_id])</f>
        <v>432617</v>
      </c>
      <c r="F3568" t="str">
        <f>_xlfn.XLOOKUP(E3568,blinkit_products[product_id],blinkit_products[product_name])</f>
        <v>Baby Wipes</v>
      </c>
      <c r="G3568" t="str">
        <f>_xlfn.XLOOKUP(E3568,blinkit_products[product_id],blinkit_products[category])</f>
        <v>Baby Care</v>
      </c>
      <c r="H3568">
        <f>_xlfn.XLOOKUP(A3568,blinkit_order_items[order_id],blinkit_order_items[quantity])</f>
        <v>2</v>
      </c>
      <c r="I3568">
        <f>_xlfn.XLOOKUP(A3568,blinkit_order_items[order_id],blinkit_order_items[unit_price])</f>
        <v>863.18</v>
      </c>
      <c r="J3568" s="3">
        <v>1785.73</v>
      </c>
      <c r="K3568" s="3" t="s">
        <v>11</v>
      </c>
      <c r="L3568" s="3" t="s">
        <v>14</v>
      </c>
      <c r="M3568">
        <v>8</v>
      </c>
      <c r="N3568" s="8">
        <v>45060.778101851851</v>
      </c>
    </row>
    <row r="3569" spans="1:14" x14ac:dyDescent="0.3">
      <c r="A3569" s="4">
        <v>6660596550</v>
      </c>
      <c r="B3569" s="5">
        <v>48554440</v>
      </c>
      <c r="C3569" t="str">
        <f>_xlfn.XLOOKUP(B3569,blinkit_customers!A:A,blinkit_customers!B:B," ")</f>
        <v>Rohan Ganesan</v>
      </c>
      <c r="D3569" t="str">
        <f>_xlfn.XLOOKUP(B3569, blinkit_customers!A:A,blinkit_customers!I:I, " ")</f>
        <v>Regular</v>
      </c>
      <c r="E3569">
        <f>_xlfn.XLOOKUP(A3569,blinkit_order_items[order_id],blinkit_order_items[product_id])</f>
        <v>144124</v>
      </c>
      <c r="F3569" t="str">
        <f>_xlfn.XLOOKUP(E3569,blinkit_products[product_id],blinkit_products[product_name])</f>
        <v>Detergent</v>
      </c>
      <c r="G3569" t="str">
        <f>_xlfn.XLOOKUP(E3569,blinkit_products[product_id],blinkit_products[category])</f>
        <v>Household Care</v>
      </c>
      <c r="H3569">
        <f>_xlfn.XLOOKUP(A3569,blinkit_order_items[order_id],blinkit_order_items[quantity])</f>
        <v>2</v>
      </c>
      <c r="I3569">
        <f>_xlfn.XLOOKUP(A3569,blinkit_order_items[order_id],blinkit_order_items[unit_price])</f>
        <v>162.66999999999999</v>
      </c>
      <c r="J3569" s="5">
        <v>1954.48</v>
      </c>
      <c r="K3569" s="5" t="s">
        <v>15</v>
      </c>
      <c r="L3569" s="5" t="s">
        <v>16</v>
      </c>
      <c r="M3569">
        <v>30</v>
      </c>
      <c r="N3569" s="9">
        <v>45464.122569444444</v>
      </c>
    </row>
    <row r="3570" spans="1:14" x14ac:dyDescent="0.3">
      <c r="A3570" s="2">
        <v>1633238374</v>
      </c>
      <c r="B3570" s="3">
        <v>26303194</v>
      </c>
      <c r="C3570" t="str">
        <f>_xlfn.XLOOKUP(B3570,blinkit_customers!A:A,blinkit_customers!B:B," ")</f>
        <v>Janaki Parsa</v>
      </c>
      <c r="D3570" t="str">
        <f>_xlfn.XLOOKUP(B3570, blinkit_customers!A:A,blinkit_customers!I:I, " ")</f>
        <v>Premium</v>
      </c>
      <c r="E3570">
        <f>_xlfn.XLOOKUP(A3570,blinkit_order_items[order_id],blinkit_order_items[product_id])</f>
        <v>487065</v>
      </c>
      <c r="F3570" t="str">
        <f>_xlfn.XLOOKUP(E3570,blinkit_products[product_id],blinkit_products[product_name])</f>
        <v>Chips</v>
      </c>
      <c r="G3570" t="str">
        <f>_xlfn.XLOOKUP(E3570,blinkit_products[product_id],blinkit_products[category])</f>
        <v>Snacks &amp; Munchies</v>
      </c>
      <c r="H3570">
        <f>_xlfn.XLOOKUP(A3570,blinkit_order_items[order_id],blinkit_order_items[quantity])</f>
        <v>1</v>
      </c>
      <c r="I3570">
        <f>_xlfn.XLOOKUP(A3570,blinkit_order_items[order_id],blinkit_order_items[unit_price])</f>
        <v>374.68</v>
      </c>
      <c r="J3570" s="3">
        <v>539.91999999999996</v>
      </c>
      <c r="K3570" s="3" t="s">
        <v>12</v>
      </c>
      <c r="L3570" s="3" t="s">
        <v>10</v>
      </c>
      <c r="M3570">
        <v>4</v>
      </c>
      <c r="N3570" s="8">
        <v>45150.445300925923</v>
      </c>
    </row>
    <row r="3571" spans="1:14" x14ac:dyDescent="0.3">
      <c r="A3571" s="4">
        <v>8133246330</v>
      </c>
      <c r="B3571" s="5">
        <v>34526570</v>
      </c>
      <c r="C3571" t="str">
        <f>_xlfn.XLOOKUP(B3571,blinkit_customers!A:A,blinkit_customers!B:B," ")</f>
        <v>Falak Edwin</v>
      </c>
      <c r="D3571" t="str">
        <f>_xlfn.XLOOKUP(B3571, blinkit_customers!A:A,blinkit_customers!I:I, " ")</f>
        <v>New</v>
      </c>
      <c r="E3571">
        <f>_xlfn.XLOOKUP(A3571,blinkit_order_items[order_id],blinkit_order_items[product_id])</f>
        <v>500633</v>
      </c>
      <c r="F3571" t="str">
        <f>_xlfn.XLOOKUP(E3571,blinkit_products[product_id],blinkit_products[product_name])</f>
        <v>Cereal</v>
      </c>
      <c r="G3571" t="str">
        <f>_xlfn.XLOOKUP(E3571,blinkit_products[product_id],blinkit_products[category])</f>
        <v>Dairy &amp; Breakfast</v>
      </c>
      <c r="H3571">
        <f>_xlfn.XLOOKUP(A3571,blinkit_order_items[order_id],blinkit_order_items[quantity])</f>
        <v>2</v>
      </c>
      <c r="I3571">
        <f>_xlfn.XLOOKUP(A3571,blinkit_order_items[order_id],blinkit_order_items[unit_price])</f>
        <v>154.5</v>
      </c>
      <c r="J3571" s="5">
        <v>758.8</v>
      </c>
      <c r="K3571" s="5" t="s">
        <v>13</v>
      </c>
      <c r="L3571" s="5" t="s">
        <v>10</v>
      </c>
      <c r="M3571">
        <v>2</v>
      </c>
      <c r="N3571" s="9">
        <v>45207.554178240738</v>
      </c>
    </row>
    <row r="3572" spans="1:14" x14ac:dyDescent="0.3">
      <c r="A3572" s="2">
        <v>4696656818</v>
      </c>
      <c r="B3572" s="3">
        <v>28458746</v>
      </c>
      <c r="C3572" t="str">
        <f>_xlfn.XLOOKUP(B3572,blinkit_customers!A:A,blinkit_customers!B:B," ")</f>
        <v>Dalaja Borde</v>
      </c>
      <c r="D3572" t="str">
        <f>_xlfn.XLOOKUP(B3572, blinkit_customers!A:A,blinkit_customers!I:I, " ")</f>
        <v>New</v>
      </c>
      <c r="E3572">
        <f>_xlfn.XLOOKUP(A3572,blinkit_order_items[order_id],blinkit_order_items[product_id])</f>
        <v>784827</v>
      </c>
      <c r="F3572" t="str">
        <f>_xlfn.XLOOKUP(E3572,blinkit_products[product_id],blinkit_products[product_name])</f>
        <v>Baby Wipes</v>
      </c>
      <c r="G3572" t="str">
        <f>_xlfn.XLOOKUP(E3572,blinkit_products[product_id],blinkit_products[category])</f>
        <v>Baby Care</v>
      </c>
      <c r="H3572">
        <f>_xlfn.XLOOKUP(A3572,blinkit_order_items[order_id],blinkit_order_items[quantity])</f>
        <v>1</v>
      </c>
      <c r="I3572">
        <f>_xlfn.XLOOKUP(A3572,blinkit_order_items[order_id],blinkit_order_items[unit_price])</f>
        <v>274.25</v>
      </c>
      <c r="J3572" s="3">
        <v>2932.44</v>
      </c>
      <c r="K3572" s="3" t="s">
        <v>13</v>
      </c>
      <c r="L3572" s="3" t="s">
        <v>14</v>
      </c>
      <c r="M3572">
        <v>14</v>
      </c>
      <c r="N3572" s="8">
        <v>45027.54173611111</v>
      </c>
    </row>
    <row r="3573" spans="1:14" x14ac:dyDescent="0.3">
      <c r="A3573" s="4">
        <v>7590214417</v>
      </c>
      <c r="B3573" s="5">
        <v>69240186</v>
      </c>
      <c r="C3573" t="str">
        <f>_xlfn.XLOOKUP(B3573,blinkit_customers!A:A,blinkit_customers!B:B," ")</f>
        <v>Triya Memon</v>
      </c>
      <c r="D3573" t="str">
        <f>_xlfn.XLOOKUP(B3573, blinkit_customers!A:A,blinkit_customers!I:I, " ")</f>
        <v>Regular</v>
      </c>
      <c r="E3573">
        <f>_xlfn.XLOOKUP(A3573,blinkit_order_items[order_id],blinkit_order_items[product_id])</f>
        <v>361361</v>
      </c>
      <c r="F3573" t="str">
        <f>_xlfn.XLOOKUP(E3573,blinkit_products[product_id],blinkit_products[product_name])</f>
        <v>Biscuits</v>
      </c>
      <c r="G3573" t="str">
        <f>_xlfn.XLOOKUP(E3573,blinkit_products[product_id],blinkit_products[category])</f>
        <v>Snacks &amp; Munchies</v>
      </c>
      <c r="H3573">
        <f>_xlfn.XLOOKUP(A3573,blinkit_order_items[order_id],blinkit_order_items[quantity])</f>
        <v>1</v>
      </c>
      <c r="I3573">
        <f>_xlfn.XLOOKUP(A3573,blinkit_order_items[order_id],blinkit_order_items[unit_price])</f>
        <v>826.21</v>
      </c>
      <c r="J3573" s="5">
        <v>2315.5500000000002</v>
      </c>
      <c r="K3573" s="5" t="s">
        <v>11</v>
      </c>
      <c r="L3573" s="5" t="s">
        <v>16</v>
      </c>
      <c r="M3573">
        <v>22</v>
      </c>
      <c r="N3573" s="9">
        <v>45421.930879629632</v>
      </c>
    </row>
    <row r="3574" spans="1:14" x14ac:dyDescent="0.3">
      <c r="A3574" s="2">
        <v>1736212920</v>
      </c>
      <c r="B3574" s="3">
        <v>9401406</v>
      </c>
      <c r="C3574" t="str">
        <f>_xlfn.XLOOKUP(B3574,blinkit_customers!A:A,blinkit_customers!B:B," ")</f>
        <v>Lucky Babu</v>
      </c>
      <c r="D3574" t="str">
        <f>_xlfn.XLOOKUP(B3574, blinkit_customers!A:A,blinkit_customers!I:I, " ")</f>
        <v>Regular</v>
      </c>
      <c r="E3574">
        <f>_xlfn.XLOOKUP(A3574,blinkit_order_items[order_id],blinkit_order_items[product_id])</f>
        <v>196719</v>
      </c>
      <c r="F3574" t="str">
        <f>_xlfn.XLOOKUP(E3574,blinkit_products[product_id],blinkit_products[product_name])</f>
        <v>Bananas</v>
      </c>
      <c r="G3574" t="str">
        <f>_xlfn.XLOOKUP(E3574,blinkit_products[product_id],blinkit_products[category])</f>
        <v>Fruits &amp; Vegetables</v>
      </c>
      <c r="H3574">
        <f>_xlfn.XLOOKUP(A3574,blinkit_order_items[order_id],blinkit_order_items[quantity])</f>
        <v>1</v>
      </c>
      <c r="I3574">
        <f>_xlfn.XLOOKUP(A3574,blinkit_order_items[order_id],blinkit_order_items[unit_price])</f>
        <v>217.5</v>
      </c>
      <c r="J3574" s="3">
        <v>3377.91</v>
      </c>
      <c r="K3574" s="3" t="s">
        <v>15</v>
      </c>
      <c r="L3574" s="3" t="s">
        <v>10</v>
      </c>
      <c r="M3574">
        <v>-5</v>
      </c>
      <c r="N3574" s="8">
        <v>45545.634479166663</v>
      </c>
    </row>
    <row r="3575" spans="1:14" x14ac:dyDescent="0.3">
      <c r="A3575" s="4">
        <v>4507702369</v>
      </c>
      <c r="B3575" s="5">
        <v>27955158</v>
      </c>
      <c r="C3575" t="str">
        <f>_xlfn.XLOOKUP(B3575,blinkit_customers!A:A,blinkit_customers!B:B," ")</f>
        <v>Abeer Kamdar</v>
      </c>
      <c r="D3575" t="str">
        <f>_xlfn.XLOOKUP(B3575, blinkit_customers!A:A,blinkit_customers!I:I, " ")</f>
        <v>New</v>
      </c>
      <c r="E3575">
        <f>_xlfn.XLOOKUP(A3575,blinkit_order_items[order_id],blinkit_order_items[product_id])</f>
        <v>4452</v>
      </c>
      <c r="F3575" t="str">
        <f>_xlfn.XLOOKUP(E3575,blinkit_products[product_id],blinkit_products[product_name])</f>
        <v>Baby Wipes</v>
      </c>
      <c r="G3575" t="str">
        <f>_xlfn.XLOOKUP(E3575,blinkit_products[product_id],blinkit_products[category])</f>
        <v>Baby Care</v>
      </c>
      <c r="H3575">
        <f>_xlfn.XLOOKUP(A3575,blinkit_order_items[order_id],blinkit_order_items[quantity])</f>
        <v>3</v>
      </c>
      <c r="I3575">
        <f>_xlfn.XLOOKUP(A3575,blinkit_order_items[order_id],blinkit_order_items[unit_price])</f>
        <v>169.88</v>
      </c>
      <c r="J3575" s="5">
        <v>3434.25</v>
      </c>
      <c r="K3575" s="5" t="s">
        <v>13</v>
      </c>
      <c r="L3575" s="5" t="s">
        <v>10</v>
      </c>
      <c r="M3575">
        <v>2</v>
      </c>
      <c r="N3575" s="9">
        <v>45039.99590277778</v>
      </c>
    </row>
    <row r="3576" spans="1:14" x14ac:dyDescent="0.3">
      <c r="A3576" s="2">
        <v>6458765046</v>
      </c>
      <c r="B3576" s="3">
        <v>83348353</v>
      </c>
      <c r="C3576" t="str">
        <f>_xlfn.XLOOKUP(B3576,blinkit_customers!A:A,blinkit_customers!B:B," ")</f>
        <v>Eta Dutt</v>
      </c>
      <c r="D3576" t="str">
        <f>_xlfn.XLOOKUP(B3576, blinkit_customers!A:A,blinkit_customers!I:I, " ")</f>
        <v>Inactive</v>
      </c>
      <c r="E3576">
        <f>_xlfn.XLOOKUP(A3576,blinkit_order_items[order_id],blinkit_order_items[product_id])</f>
        <v>112390</v>
      </c>
      <c r="F3576" t="str">
        <f>_xlfn.XLOOKUP(E3576,blinkit_products[product_id],blinkit_products[product_name])</f>
        <v>Toothpaste</v>
      </c>
      <c r="G3576" t="str">
        <f>_xlfn.XLOOKUP(E3576,blinkit_products[product_id],blinkit_products[category])</f>
        <v>Personal Care</v>
      </c>
      <c r="H3576">
        <f>_xlfn.XLOOKUP(A3576,blinkit_order_items[order_id],blinkit_order_items[quantity])</f>
        <v>2</v>
      </c>
      <c r="I3576">
        <f>_xlfn.XLOOKUP(A3576,blinkit_order_items[order_id],blinkit_order_items[unit_price])</f>
        <v>877.98</v>
      </c>
      <c r="J3576" s="3">
        <v>1535.36</v>
      </c>
      <c r="K3576" s="3" t="s">
        <v>11</v>
      </c>
      <c r="L3576" s="3" t="s">
        <v>10</v>
      </c>
      <c r="M3576">
        <v>-3</v>
      </c>
      <c r="N3576" s="8">
        <v>45106.735798611109</v>
      </c>
    </row>
    <row r="3577" spans="1:14" x14ac:dyDescent="0.3">
      <c r="A3577" s="4">
        <v>47953423</v>
      </c>
      <c r="B3577" s="5">
        <v>96806748</v>
      </c>
      <c r="C3577" t="str">
        <f>_xlfn.XLOOKUP(B3577,blinkit_customers!A:A,blinkit_customers!B:B," ")</f>
        <v>Qabil Nath</v>
      </c>
      <c r="D3577" t="str">
        <f>_xlfn.XLOOKUP(B3577, blinkit_customers!A:A,blinkit_customers!I:I, " ")</f>
        <v>New</v>
      </c>
      <c r="E3577">
        <f>_xlfn.XLOOKUP(A3577,blinkit_order_items[order_id],blinkit_order_items[product_id])</f>
        <v>585299</v>
      </c>
      <c r="F3577" t="str">
        <f>_xlfn.XLOOKUP(E3577,blinkit_products[product_id],blinkit_products[product_name])</f>
        <v>Pet Treats</v>
      </c>
      <c r="G3577" t="str">
        <f>_xlfn.XLOOKUP(E3577,blinkit_products[product_id],blinkit_products[category])</f>
        <v>Pet Care</v>
      </c>
      <c r="H3577">
        <f>_xlfn.XLOOKUP(A3577,blinkit_order_items[order_id],blinkit_order_items[quantity])</f>
        <v>1</v>
      </c>
      <c r="I3577">
        <f>_xlfn.XLOOKUP(A3577,blinkit_order_items[order_id],blinkit_order_items[unit_price])</f>
        <v>799.46</v>
      </c>
      <c r="J3577" s="5">
        <v>2094.2800000000002</v>
      </c>
      <c r="K3577" s="5" t="s">
        <v>12</v>
      </c>
      <c r="L3577" s="5" t="s">
        <v>10</v>
      </c>
      <c r="M3577">
        <v>4</v>
      </c>
      <c r="N3577" s="9">
        <v>45349.009560185186</v>
      </c>
    </row>
    <row r="3578" spans="1:14" x14ac:dyDescent="0.3">
      <c r="A3578" s="2">
        <v>1263714922</v>
      </c>
      <c r="B3578" s="3">
        <v>77086539</v>
      </c>
      <c r="C3578" t="str">
        <f>_xlfn.XLOOKUP(B3578,blinkit_customers!A:A,blinkit_customers!B:B," ")</f>
        <v>Gayathri Kumer</v>
      </c>
      <c r="D3578" t="str">
        <f>_xlfn.XLOOKUP(B3578, blinkit_customers!A:A,blinkit_customers!I:I, " ")</f>
        <v>New</v>
      </c>
      <c r="E3578">
        <f>_xlfn.XLOOKUP(A3578,blinkit_order_items[order_id],blinkit_order_items[product_id])</f>
        <v>256051</v>
      </c>
      <c r="F3578" t="str">
        <f>_xlfn.XLOOKUP(E3578,blinkit_products[product_id],blinkit_products[product_name])</f>
        <v>Lotion</v>
      </c>
      <c r="G3578" t="str">
        <f>_xlfn.XLOOKUP(E3578,blinkit_products[product_id],blinkit_products[category])</f>
        <v>Personal Care</v>
      </c>
      <c r="H3578">
        <f>_xlfn.XLOOKUP(A3578,blinkit_order_items[order_id],blinkit_order_items[quantity])</f>
        <v>2</v>
      </c>
      <c r="I3578">
        <f>_xlfn.XLOOKUP(A3578,blinkit_order_items[order_id],blinkit_order_items[unit_price])</f>
        <v>400.92</v>
      </c>
      <c r="J3578" s="3">
        <v>3523.86</v>
      </c>
      <c r="K3578" s="3" t="s">
        <v>11</v>
      </c>
      <c r="L3578" s="3" t="s">
        <v>10</v>
      </c>
      <c r="M3578">
        <v>1</v>
      </c>
      <c r="N3578" s="8">
        <v>45205.0469212963</v>
      </c>
    </row>
    <row r="3579" spans="1:14" x14ac:dyDescent="0.3">
      <c r="A3579" s="4">
        <v>2061768860</v>
      </c>
      <c r="B3579" s="5">
        <v>12469338</v>
      </c>
      <c r="C3579" t="str">
        <f>_xlfn.XLOOKUP(B3579,blinkit_customers!A:A,blinkit_customers!B:B," ")</f>
        <v>Lavanya Dani</v>
      </c>
      <c r="D3579" t="str">
        <f>_xlfn.XLOOKUP(B3579, blinkit_customers!A:A,blinkit_customers!I:I, " ")</f>
        <v>Inactive</v>
      </c>
      <c r="E3579">
        <f>_xlfn.XLOOKUP(A3579,blinkit_order_items[order_id],blinkit_order_items[product_id])</f>
        <v>154179</v>
      </c>
      <c r="F3579" t="str">
        <f>_xlfn.XLOOKUP(E3579,blinkit_products[product_id],blinkit_products[product_name])</f>
        <v>Pain Reliever</v>
      </c>
      <c r="G3579" t="str">
        <f>_xlfn.XLOOKUP(E3579,blinkit_products[product_id],blinkit_products[category])</f>
        <v>Pharmacy</v>
      </c>
      <c r="H3579">
        <f>_xlfn.XLOOKUP(A3579,blinkit_order_items[order_id],blinkit_order_items[quantity])</f>
        <v>1</v>
      </c>
      <c r="I3579">
        <f>_xlfn.XLOOKUP(A3579,blinkit_order_items[order_id],blinkit_order_items[unit_price])</f>
        <v>582.87</v>
      </c>
      <c r="J3579" s="5">
        <v>925.65</v>
      </c>
      <c r="K3579" s="5" t="s">
        <v>13</v>
      </c>
      <c r="L3579" s="5" t="s">
        <v>14</v>
      </c>
      <c r="M3579">
        <v>8</v>
      </c>
      <c r="N3579" s="9">
        <v>45188.69699074074</v>
      </c>
    </row>
    <row r="3580" spans="1:14" x14ac:dyDescent="0.3">
      <c r="A3580" s="2">
        <v>4264335652</v>
      </c>
      <c r="B3580" s="3">
        <v>71321741</v>
      </c>
      <c r="C3580" t="str">
        <f>_xlfn.XLOOKUP(B3580,blinkit_customers!A:A,blinkit_customers!B:B," ")</f>
        <v>Adya Virk</v>
      </c>
      <c r="D3580" t="str">
        <f>_xlfn.XLOOKUP(B3580, blinkit_customers!A:A,blinkit_customers!I:I, " ")</f>
        <v>Regular</v>
      </c>
      <c r="E3580">
        <f>_xlfn.XLOOKUP(A3580,blinkit_order_items[order_id],blinkit_order_items[product_id])</f>
        <v>14145</v>
      </c>
      <c r="F3580" t="str">
        <f>_xlfn.XLOOKUP(E3580,blinkit_products[product_id],blinkit_products[product_name])</f>
        <v>Spinach</v>
      </c>
      <c r="G3580" t="str">
        <f>_xlfn.XLOOKUP(E3580,blinkit_products[product_id],blinkit_products[category])</f>
        <v>Fruits &amp; Vegetables</v>
      </c>
      <c r="H3580">
        <f>_xlfn.XLOOKUP(A3580,blinkit_order_items[order_id],blinkit_order_items[quantity])</f>
        <v>3</v>
      </c>
      <c r="I3580">
        <f>_xlfn.XLOOKUP(A3580,blinkit_order_items[order_id],blinkit_order_items[unit_price])</f>
        <v>630.84</v>
      </c>
      <c r="J3580" s="3">
        <v>977.67</v>
      </c>
      <c r="K3580" s="3" t="s">
        <v>12</v>
      </c>
      <c r="L3580" s="3" t="s">
        <v>10</v>
      </c>
      <c r="M3580">
        <v>-4</v>
      </c>
      <c r="N3580" s="8">
        <v>45177.266435185185</v>
      </c>
    </row>
    <row r="3581" spans="1:14" x14ac:dyDescent="0.3">
      <c r="A3581" s="4">
        <v>3087181728</v>
      </c>
      <c r="B3581" s="5">
        <v>58513300</v>
      </c>
      <c r="C3581" t="str">
        <f>_xlfn.XLOOKUP(B3581,blinkit_customers!A:A,blinkit_customers!B:B," ")</f>
        <v>Hemal Mammen</v>
      </c>
      <c r="D3581" t="str">
        <f>_xlfn.XLOOKUP(B3581, blinkit_customers!A:A,blinkit_customers!I:I, " ")</f>
        <v>Premium</v>
      </c>
      <c r="E3581">
        <f>_xlfn.XLOOKUP(A3581,blinkit_order_items[order_id],blinkit_order_items[product_id])</f>
        <v>367391</v>
      </c>
      <c r="F3581" t="str">
        <f>_xlfn.XLOOKUP(E3581,blinkit_products[product_id],blinkit_products[product_name])</f>
        <v>Baby Wipes</v>
      </c>
      <c r="G3581" t="str">
        <f>_xlfn.XLOOKUP(E3581,blinkit_products[product_id],blinkit_products[category])</f>
        <v>Baby Care</v>
      </c>
      <c r="H3581">
        <f>_xlfn.XLOOKUP(A3581,blinkit_order_items[order_id],blinkit_order_items[quantity])</f>
        <v>1</v>
      </c>
      <c r="I3581">
        <f>_xlfn.XLOOKUP(A3581,blinkit_order_items[order_id],blinkit_order_items[unit_price])</f>
        <v>939.55</v>
      </c>
      <c r="J3581" s="5">
        <v>171.2</v>
      </c>
      <c r="K3581" s="5" t="s">
        <v>12</v>
      </c>
      <c r="L3581" s="5" t="s">
        <v>10</v>
      </c>
      <c r="M3581">
        <v>5</v>
      </c>
      <c r="N3581" s="9">
        <v>45112.256990740738</v>
      </c>
    </row>
    <row r="3582" spans="1:14" x14ac:dyDescent="0.3">
      <c r="A3582" s="2">
        <v>599772156</v>
      </c>
      <c r="B3582" s="3">
        <v>35358395</v>
      </c>
      <c r="C3582" t="str">
        <f>_xlfn.XLOOKUP(B3582,blinkit_customers!A:A,blinkit_customers!B:B," ")</f>
        <v>Hiral Kumar</v>
      </c>
      <c r="D3582" t="str">
        <f>_xlfn.XLOOKUP(B3582, blinkit_customers!A:A,blinkit_customers!I:I, " ")</f>
        <v>Inactive</v>
      </c>
      <c r="E3582">
        <f>_xlfn.XLOOKUP(A3582,blinkit_order_items[order_id],blinkit_order_items[product_id])</f>
        <v>34200</v>
      </c>
      <c r="F3582" t="str">
        <f>_xlfn.XLOOKUP(E3582,blinkit_products[product_id],blinkit_products[product_name])</f>
        <v>Lotion</v>
      </c>
      <c r="G3582" t="str">
        <f>_xlfn.XLOOKUP(E3582,blinkit_products[product_id],blinkit_products[category])</f>
        <v>Personal Care</v>
      </c>
      <c r="H3582">
        <f>_xlfn.XLOOKUP(A3582,blinkit_order_items[order_id],blinkit_order_items[quantity])</f>
        <v>2</v>
      </c>
      <c r="I3582">
        <f>_xlfn.XLOOKUP(A3582,blinkit_order_items[order_id],blinkit_order_items[unit_price])</f>
        <v>319.8</v>
      </c>
      <c r="J3582" s="3">
        <v>1566.3</v>
      </c>
      <c r="K3582" s="3" t="s">
        <v>15</v>
      </c>
      <c r="L3582" s="3" t="s">
        <v>14</v>
      </c>
      <c r="M3582">
        <v>13</v>
      </c>
      <c r="N3582" s="8">
        <v>45009.193310185183</v>
      </c>
    </row>
    <row r="3583" spans="1:14" x14ac:dyDescent="0.3">
      <c r="A3583" s="4">
        <v>6074313668</v>
      </c>
      <c r="B3583" s="5">
        <v>77614510</v>
      </c>
      <c r="C3583" t="str">
        <f>_xlfn.XLOOKUP(B3583,blinkit_customers!A:A,blinkit_customers!B:B," ")</f>
        <v>Girik Gopal</v>
      </c>
      <c r="D3583" t="str">
        <f>_xlfn.XLOOKUP(B3583, blinkit_customers!A:A,blinkit_customers!I:I, " ")</f>
        <v>Inactive</v>
      </c>
      <c r="E3583">
        <f>_xlfn.XLOOKUP(A3583,blinkit_order_items[order_id],blinkit_order_items[product_id])</f>
        <v>552883</v>
      </c>
      <c r="F3583" t="str">
        <f>_xlfn.XLOOKUP(E3583,blinkit_products[product_id],blinkit_products[product_name])</f>
        <v>Potatoes</v>
      </c>
      <c r="G3583" t="str">
        <f>_xlfn.XLOOKUP(E3583,blinkit_products[product_id],blinkit_products[category])</f>
        <v>Fruits &amp; Vegetables</v>
      </c>
      <c r="H3583">
        <f>_xlfn.XLOOKUP(A3583,blinkit_order_items[order_id],blinkit_order_items[quantity])</f>
        <v>3</v>
      </c>
      <c r="I3583">
        <f>_xlfn.XLOOKUP(A3583,blinkit_order_items[order_id],blinkit_order_items[unit_price])</f>
        <v>888.16</v>
      </c>
      <c r="J3583" s="5">
        <v>277.76</v>
      </c>
      <c r="K3583" s="5" t="s">
        <v>11</v>
      </c>
      <c r="L3583" s="5" t="s">
        <v>10</v>
      </c>
      <c r="M3583">
        <v>5</v>
      </c>
      <c r="N3583" s="9">
        <v>45562.449143518519</v>
      </c>
    </row>
    <row r="3584" spans="1:14" x14ac:dyDescent="0.3">
      <c r="A3584" s="2">
        <v>5497551107</v>
      </c>
      <c r="B3584" s="3">
        <v>41647393</v>
      </c>
      <c r="C3584" t="str">
        <f>_xlfn.XLOOKUP(B3584,blinkit_customers!A:A,blinkit_customers!B:B," ")</f>
        <v>Simon Padmanabhan</v>
      </c>
      <c r="D3584" t="str">
        <f>_xlfn.XLOOKUP(B3584, blinkit_customers!A:A,blinkit_customers!I:I, " ")</f>
        <v>Inactive</v>
      </c>
      <c r="E3584">
        <f>_xlfn.XLOOKUP(A3584,blinkit_order_items[order_id],blinkit_order_items[product_id])</f>
        <v>764014</v>
      </c>
      <c r="F3584" t="str">
        <f>_xlfn.XLOOKUP(E3584,blinkit_products[product_id],blinkit_products[product_name])</f>
        <v>Salt</v>
      </c>
      <c r="G3584" t="str">
        <f>_xlfn.XLOOKUP(E3584,blinkit_products[product_id],blinkit_products[category])</f>
        <v>Grocery &amp; Staples</v>
      </c>
      <c r="H3584">
        <f>_xlfn.XLOOKUP(A3584,blinkit_order_items[order_id],blinkit_order_items[quantity])</f>
        <v>1</v>
      </c>
      <c r="I3584">
        <f>_xlfn.XLOOKUP(A3584,blinkit_order_items[order_id],blinkit_order_items[unit_price])</f>
        <v>612.04</v>
      </c>
      <c r="J3584" s="3">
        <v>562.89</v>
      </c>
      <c r="K3584" s="3" t="s">
        <v>15</v>
      </c>
      <c r="L3584" s="3" t="s">
        <v>10</v>
      </c>
      <c r="M3584">
        <v>-4</v>
      </c>
      <c r="N3584" s="8">
        <v>45522.66101851852</v>
      </c>
    </row>
    <row r="3585" spans="1:14" x14ac:dyDescent="0.3">
      <c r="A3585" s="4">
        <v>9102202025</v>
      </c>
      <c r="B3585" s="5">
        <v>98896871</v>
      </c>
      <c r="C3585" t="str">
        <f>_xlfn.XLOOKUP(B3585,blinkit_customers!A:A,blinkit_customers!B:B," ")</f>
        <v>Laksh Narula</v>
      </c>
      <c r="D3585" t="str">
        <f>_xlfn.XLOOKUP(B3585, blinkit_customers!A:A,blinkit_customers!I:I, " ")</f>
        <v>Regular</v>
      </c>
      <c r="E3585">
        <f>_xlfn.XLOOKUP(A3585,blinkit_order_items[order_id],blinkit_order_items[product_id])</f>
        <v>832348</v>
      </c>
      <c r="F3585" t="str">
        <f>_xlfn.XLOOKUP(E3585,blinkit_products[product_id],blinkit_products[product_name])</f>
        <v>Biscuits</v>
      </c>
      <c r="G3585" t="str">
        <f>_xlfn.XLOOKUP(E3585,blinkit_products[product_id],blinkit_products[category])</f>
        <v>Snacks &amp; Munchies</v>
      </c>
      <c r="H3585">
        <f>_xlfn.XLOOKUP(A3585,blinkit_order_items[order_id],blinkit_order_items[quantity])</f>
        <v>3</v>
      </c>
      <c r="I3585">
        <f>_xlfn.XLOOKUP(A3585,blinkit_order_items[order_id],blinkit_order_items[unit_price])</f>
        <v>831.43</v>
      </c>
      <c r="J3585" s="5">
        <v>1559.6</v>
      </c>
      <c r="K3585" s="5" t="s">
        <v>12</v>
      </c>
      <c r="L3585" s="5" t="s">
        <v>16</v>
      </c>
      <c r="M3585">
        <v>24</v>
      </c>
      <c r="N3585" s="9">
        <v>45392.317037037035</v>
      </c>
    </row>
    <row r="3586" spans="1:14" x14ac:dyDescent="0.3">
      <c r="A3586" s="2">
        <v>8794436743</v>
      </c>
      <c r="B3586" s="3">
        <v>40727086</v>
      </c>
      <c r="C3586" t="str">
        <f>_xlfn.XLOOKUP(B3586,blinkit_customers!A:A,blinkit_customers!B:B," ")</f>
        <v>Osha Brahmbhatt</v>
      </c>
      <c r="D3586" t="str">
        <f>_xlfn.XLOOKUP(B3586, blinkit_customers!A:A,blinkit_customers!I:I, " ")</f>
        <v>New</v>
      </c>
      <c r="E3586">
        <f>_xlfn.XLOOKUP(A3586,blinkit_order_items[order_id],blinkit_order_items[product_id])</f>
        <v>329351</v>
      </c>
      <c r="F3586" t="str">
        <f>_xlfn.XLOOKUP(E3586,blinkit_products[product_id],blinkit_products[product_name])</f>
        <v>Cheese</v>
      </c>
      <c r="G3586" t="str">
        <f>_xlfn.XLOOKUP(E3586,blinkit_products[product_id],blinkit_products[category])</f>
        <v>Dairy &amp; Breakfast</v>
      </c>
      <c r="H3586">
        <f>_xlfn.XLOOKUP(A3586,blinkit_order_items[order_id],blinkit_order_items[quantity])</f>
        <v>3</v>
      </c>
      <c r="I3586">
        <f>_xlfn.XLOOKUP(A3586,blinkit_order_items[order_id],blinkit_order_items[unit_price])</f>
        <v>310.87</v>
      </c>
      <c r="J3586" s="3">
        <v>4346.5600000000004</v>
      </c>
      <c r="K3586" s="3" t="s">
        <v>13</v>
      </c>
      <c r="L3586" s="3" t="s">
        <v>14</v>
      </c>
      <c r="M3586">
        <v>6</v>
      </c>
      <c r="N3586" s="8">
        <v>45124.268750000003</v>
      </c>
    </row>
    <row r="3587" spans="1:14" x14ac:dyDescent="0.3">
      <c r="A3587" s="4">
        <v>3299603042</v>
      </c>
      <c r="B3587" s="5">
        <v>77614510</v>
      </c>
      <c r="C3587" t="str">
        <f>_xlfn.XLOOKUP(B3587,blinkit_customers!A:A,blinkit_customers!B:B," ")</f>
        <v>Girik Gopal</v>
      </c>
      <c r="D3587" t="str">
        <f>_xlfn.XLOOKUP(B3587, blinkit_customers!A:A,blinkit_customers!I:I, " ")</f>
        <v>Inactive</v>
      </c>
      <c r="E3587">
        <f>_xlfn.XLOOKUP(A3587,blinkit_order_items[order_id],blinkit_order_items[product_id])</f>
        <v>264803</v>
      </c>
      <c r="F3587" t="str">
        <f>_xlfn.XLOOKUP(E3587,blinkit_products[product_id],blinkit_products[product_name])</f>
        <v>Vitamins</v>
      </c>
      <c r="G3587" t="str">
        <f>_xlfn.XLOOKUP(E3587,blinkit_products[product_id],blinkit_products[category])</f>
        <v>Pharmacy</v>
      </c>
      <c r="H3587">
        <f>_xlfn.XLOOKUP(A3587,blinkit_order_items[order_id],blinkit_order_items[quantity])</f>
        <v>1</v>
      </c>
      <c r="I3587">
        <f>_xlfn.XLOOKUP(A3587,blinkit_order_items[order_id],blinkit_order_items[unit_price])</f>
        <v>995.98</v>
      </c>
      <c r="J3587" s="5">
        <v>3296.49</v>
      </c>
      <c r="K3587" s="5" t="s">
        <v>15</v>
      </c>
      <c r="L3587" s="5" t="s">
        <v>10</v>
      </c>
      <c r="M3587">
        <v>5</v>
      </c>
      <c r="N3587" s="9">
        <v>45460.168668981481</v>
      </c>
    </row>
    <row r="3588" spans="1:14" x14ac:dyDescent="0.3">
      <c r="A3588" s="2">
        <v>243077069</v>
      </c>
      <c r="B3588" s="3">
        <v>46623192</v>
      </c>
      <c r="C3588" t="str">
        <f>_xlfn.XLOOKUP(B3588,blinkit_customers!A:A,blinkit_customers!B:B," ")</f>
        <v>Warinder Sastry</v>
      </c>
      <c r="D3588" t="str">
        <f>_xlfn.XLOOKUP(B3588, blinkit_customers!A:A,blinkit_customers!I:I, " ")</f>
        <v>New</v>
      </c>
      <c r="E3588">
        <f>_xlfn.XLOOKUP(A3588,blinkit_order_items[order_id],blinkit_order_items[product_id])</f>
        <v>602241</v>
      </c>
      <c r="F3588" t="str">
        <f>_xlfn.XLOOKUP(E3588,blinkit_products[product_id],blinkit_products[product_name])</f>
        <v>Nuts</v>
      </c>
      <c r="G3588" t="str">
        <f>_xlfn.XLOOKUP(E3588,blinkit_products[product_id],blinkit_products[category])</f>
        <v>Snacks &amp; Munchies</v>
      </c>
      <c r="H3588">
        <f>_xlfn.XLOOKUP(A3588,blinkit_order_items[order_id],blinkit_order_items[quantity])</f>
        <v>1</v>
      </c>
      <c r="I3588">
        <f>_xlfn.XLOOKUP(A3588,blinkit_order_items[order_id],blinkit_order_items[unit_price])</f>
        <v>976.55</v>
      </c>
      <c r="J3588" s="3">
        <v>1745.32</v>
      </c>
      <c r="K3588" s="3" t="s">
        <v>12</v>
      </c>
      <c r="L3588" s="3" t="s">
        <v>14</v>
      </c>
      <c r="M3588">
        <v>10</v>
      </c>
      <c r="N3588" s="8">
        <v>45407.774004629631</v>
      </c>
    </row>
    <row r="3589" spans="1:14" x14ac:dyDescent="0.3">
      <c r="A3589" s="4">
        <v>6749594412</v>
      </c>
      <c r="B3589" s="5">
        <v>16436359</v>
      </c>
      <c r="C3589" t="str">
        <f>_xlfn.XLOOKUP(B3589,blinkit_customers!A:A,blinkit_customers!B:B," ")</f>
        <v>Yashica Ramesh</v>
      </c>
      <c r="D3589" t="str">
        <f>_xlfn.XLOOKUP(B3589, blinkit_customers!A:A,blinkit_customers!I:I, " ")</f>
        <v>New</v>
      </c>
      <c r="E3589">
        <f>_xlfn.XLOOKUP(A3589,blinkit_order_items[order_id],blinkit_order_items[product_id])</f>
        <v>847349</v>
      </c>
      <c r="F3589" t="str">
        <f>_xlfn.XLOOKUP(E3589,blinkit_products[product_id],blinkit_products[product_name])</f>
        <v>Potatoes</v>
      </c>
      <c r="G3589" t="str">
        <f>_xlfn.XLOOKUP(E3589,blinkit_products[product_id],blinkit_products[category])</f>
        <v>Fruits &amp; Vegetables</v>
      </c>
      <c r="H3589">
        <f>_xlfn.XLOOKUP(A3589,blinkit_order_items[order_id],blinkit_order_items[quantity])</f>
        <v>2</v>
      </c>
      <c r="I3589">
        <f>_xlfn.XLOOKUP(A3589,blinkit_order_items[order_id],blinkit_order_items[unit_price])</f>
        <v>781.08</v>
      </c>
      <c r="J3589" s="5">
        <v>3392.98</v>
      </c>
      <c r="K3589" s="5" t="s">
        <v>11</v>
      </c>
      <c r="L3589" s="5" t="s">
        <v>14</v>
      </c>
      <c r="M3589">
        <v>13</v>
      </c>
      <c r="N3589" s="9">
        <v>45260.636388888888</v>
      </c>
    </row>
    <row r="3590" spans="1:14" x14ac:dyDescent="0.3">
      <c r="A3590" s="2">
        <v>5378344982</v>
      </c>
      <c r="B3590" s="3">
        <v>33658749</v>
      </c>
      <c r="C3590" t="str">
        <f>_xlfn.XLOOKUP(B3590,blinkit_customers!A:A,blinkit_customers!B:B," ")</f>
        <v>Anjali Varty</v>
      </c>
      <c r="D3590" t="str">
        <f>_xlfn.XLOOKUP(B3590, blinkit_customers!A:A,blinkit_customers!I:I, " ")</f>
        <v>Inactive</v>
      </c>
      <c r="E3590">
        <f>_xlfn.XLOOKUP(A3590,blinkit_order_items[order_id],blinkit_order_items[product_id])</f>
        <v>146840</v>
      </c>
      <c r="F3590" t="str">
        <f>_xlfn.XLOOKUP(E3590,blinkit_products[product_id],blinkit_products[product_name])</f>
        <v>Bread</v>
      </c>
      <c r="G3590" t="str">
        <f>_xlfn.XLOOKUP(E3590,blinkit_products[product_id],blinkit_products[category])</f>
        <v>Dairy &amp; Breakfast</v>
      </c>
      <c r="H3590">
        <f>_xlfn.XLOOKUP(A3590,blinkit_order_items[order_id],blinkit_order_items[quantity])</f>
        <v>1</v>
      </c>
      <c r="I3590">
        <f>_xlfn.XLOOKUP(A3590,blinkit_order_items[order_id],blinkit_order_items[unit_price])</f>
        <v>786.85</v>
      </c>
      <c r="J3590" s="3">
        <v>109.03</v>
      </c>
      <c r="K3590" s="3" t="s">
        <v>13</v>
      </c>
      <c r="L3590" s="3" t="s">
        <v>16</v>
      </c>
      <c r="M3590">
        <v>26</v>
      </c>
      <c r="N3590" s="8">
        <v>45339.044861111113</v>
      </c>
    </row>
    <row r="3591" spans="1:14" x14ac:dyDescent="0.3">
      <c r="A3591" s="4">
        <v>9103834515</v>
      </c>
      <c r="B3591" s="5">
        <v>61851054</v>
      </c>
      <c r="C3591" t="str">
        <f>_xlfn.XLOOKUP(B3591,blinkit_customers!A:A,blinkit_customers!B:B," ")</f>
        <v>Bhavya Tiwari</v>
      </c>
      <c r="D3591" t="str">
        <f>_xlfn.XLOOKUP(B3591, blinkit_customers!A:A,blinkit_customers!I:I, " ")</f>
        <v>Regular</v>
      </c>
      <c r="E3591">
        <f>_xlfn.XLOOKUP(A3591,blinkit_order_items[order_id],blinkit_order_items[product_id])</f>
        <v>57405</v>
      </c>
      <c r="F3591" t="str">
        <f>_xlfn.XLOOKUP(E3591,blinkit_products[product_id],blinkit_products[product_name])</f>
        <v>Baby Food</v>
      </c>
      <c r="G3591" t="str">
        <f>_xlfn.XLOOKUP(E3591,blinkit_products[product_id],blinkit_products[category])</f>
        <v>Baby Care</v>
      </c>
      <c r="H3591">
        <f>_xlfn.XLOOKUP(A3591,blinkit_order_items[order_id],blinkit_order_items[quantity])</f>
        <v>3</v>
      </c>
      <c r="I3591">
        <f>_xlfn.XLOOKUP(A3591,blinkit_order_items[order_id],blinkit_order_items[unit_price])</f>
        <v>607.66999999999996</v>
      </c>
      <c r="J3591" s="5">
        <v>2255</v>
      </c>
      <c r="K3591" s="5" t="s">
        <v>13</v>
      </c>
      <c r="L3591" s="5" t="s">
        <v>10</v>
      </c>
      <c r="M3591">
        <v>-2</v>
      </c>
      <c r="N3591" s="9">
        <v>45294.352384259262</v>
      </c>
    </row>
    <row r="3592" spans="1:14" x14ac:dyDescent="0.3">
      <c r="A3592" s="2">
        <v>6237437720</v>
      </c>
      <c r="B3592" s="3">
        <v>15568831</v>
      </c>
      <c r="C3592" t="str">
        <f>_xlfn.XLOOKUP(B3592,blinkit_customers!A:A,blinkit_customers!B:B," ")</f>
        <v>David Swamy</v>
      </c>
      <c r="D3592" t="str">
        <f>_xlfn.XLOOKUP(B3592, blinkit_customers!A:A,blinkit_customers!I:I, " ")</f>
        <v>Premium</v>
      </c>
      <c r="E3592">
        <f>_xlfn.XLOOKUP(A3592,blinkit_order_items[order_id],blinkit_order_items[product_id])</f>
        <v>219598</v>
      </c>
      <c r="F3592" t="str">
        <f>_xlfn.XLOOKUP(E3592,blinkit_products[product_id],blinkit_products[product_name])</f>
        <v>Shampoo</v>
      </c>
      <c r="G3592" t="str">
        <f>_xlfn.XLOOKUP(E3592,blinkit_products[product_id],blinkit_products[category])</f>
        <v>Personal Care</v>
      </c>
      <c r="H3592">
        <f>_xlfn.XLOOKUP(A3592,blinkit_order_items[order_id],blinkit_order_items[quantity])</f>
        <v>2</v>
      </c>
      <c r="I3592">
        <f>_xlfn.XLOOKUP(A3592,blinkit_order_items[order_id],blinkit_order_items[unit_price])</f>
        <v>367.08</v>
      </c>
      <c r="J3592" s="3">
        <v>598.83000000000004</v>
      </c>
      <c r="K3592" s="3" t="s">
        <v>15</v>
      </c>
      <c r="L3592" s="3" t="s">
        <v>14</v>
      </c>
      <c r="M3592">
        <v>12</v>
      </c>
      <c r="N3592" s="8">
        <v>45164.291979166665</v>
      </c>
    </row>
    <row r="3593" spans="1:14" x14ac:dyDescent="0.3">
      <c r="A3593" s="4">
        <v>2719670578</v>
      </c>
      <c r="B3593" s="5">
        <v>95382317</v>
      </c>
      <c r="C3593" t="str">
        <f>_xlfn.XLOOKUP(B3593,blinkit_customers!A:A,blinkit_customers!B:B," ")</f>
        <v>Aradhana Sen</v>
      </c>
      <c r="D3593" t="str">
        <f>_xlfn.XLOOKUP(B3593, blinkit_customers!A:A,blinkit_customers!I:I, " ")</f>
        <v>New</v>
      </c>
      <c r="E3593">
        <f>_xlfn.XLOOKUP(A3593,blinkit_order_items[order_id],blinkit_order_items[product_id])</f>
        <v>228286</v>
      </c>
      <c r="F3593" t="str">
        <f>_xlfn.XLOOKUP(E3593,blinkit_products[product_id],blinkit_products[product_name])</f>
        <v>Cola</v>
      </c>
      <c r="G3593" t="str">
        <f>_xlfn.XLOOKUP(E3593,blinkit_products[product_id],blinkit_products[category])</f>
        <v>Cold Drinks &amp; Juices</v>
      </c>
      <c r="H3593">
        <f>_xlfn.XLOOKUP(A3593,blinkit_order_items[order_id],blinkit_order_items[quantity])</f>
        <v>3</v>
      </c>
      <c r="I3593">
        <f>_xlfn.XLOOKUP(A3593,blinkit_order_items[order_id],blinkit_order_items[unit_price])</f>
        <v>179.08</v>
      </c>
      <c r="J3593" s="5">
        <v>2857.54</v>
      </c>
      <c r="K3593" s="5" t="s">
        <v>15</v>
      </c>
      <c r="L3593" s="5" t="s">
        <v>16</v>
      </c>
      <c r="M3593">
        <v>19</v>
      </c>
      <c r="N3593" s="9">
        <v>45539.407037037039</v>
      </c>
    </row>
    <row r="3594" spans="1:14" x14ac:dyDescent="0.3">
      <c r="A3594" s="2">
        <v>2748681349</v>
      </c>
      <c r="B3594" s="3">
        <v>84862161</v>
      </c>
      <c r="C3594" t="str">
        <f>_xlfn.XLOOKUP(B3594,blinkit_customers!A:A,blinkit_customers!B:B," ")</f>
        <v>Advaith Baria</v>
      </c>
      <c r="D3594" t="str">
        <f>_xlfn.XLOOKUP(B3594, blinkit_customers!A:A,blinkit_customers!I:I, " ")</f>
        <v>New</v>
      </c>
      <c r="E3594">
        <f>_xlfn.XLOOKUP(A3594,blinkit_order_items[order_id],blinkit_order_items[product_id])</f>
        <v>851978</v>
      </c>
      <c r="F3594" t="str">
        <f>_xlfn.XLOOKUP(E3594,blinkit_products[product_id],blinkit_products[product_name])</f>
        <v>Vitamins</v>
      </c>
      <c r="G3594" t="str">
        <f>_xlfn.XLOOKUP(E3594,blinkit_products[product_id],blinkit_products[category])</f>
        <v>Pharmacy</v>
      </c>
      <c r="H3594">
        <f>_xlfn.XLOOKUP(A3594,blinkit_order_items[order_id],blinkit_order_items[quantity])</f>
        <v>3</v>
      </c>
      <c r="I3594">
        <f>_xlfn.XLOOKUP(A3594,blinkit_order_items[order_id],blinkit_order_items[unit_price])</f>
        <v>715.72</v>
      </c>
      <c r="J3594" s="3">
        <v>1846.87</v>
      </c>
      <c r="K3594" s="3" t="s">
        <v>13</v>
      </c>
      <c r="L3594" s="3" t="s">
        <v>10</v>
      </c>
      <c r="M3594">
        <v>5</v>
      </c>
      <c r="N3594" s="8">
        <v>45427.233391203707</v>
      </c>
    </row>
    <row r="3595" spans="1:14" x14ac:dyDescent="0.3">
      <c r="A3595" s="4">
        <v>9851618724</v>
      </c>
      <c r="B3595" s="5">
        <v>96149069</v>
      </c>
      <c r="C3595" t="str">
        <f>_xlfn.XLOOKUP(B3595,blinkit_customers!A:A,blinkit_customers!B:B," ")</f>
        <v>Omisha Pall</v>
      </c>
      <c r="D3595" t="str">
        <f>_xlfn.XLOOKUP(B3595, blinkit_customers!A:A,blinkit_customers!I:I, " ")</f>
        <v>Regular</v>
      </c>
      <c r="E3595">
        <f>_xlfn.XLOOKUP(A3595,blinkit_order_items[order_id],blinkit_order_items[product_id])</f>
        <v>6405</v>
      </c>
      <c r="F3595" t="str">
        <f>_xlfn.XLOOKUP(E3595,blinkit_products[product_id],blinkit_products[product_name])</f>
        <v>Baby Food</v>
      </c>
      <c r="G3595" t="str">
        <f>_xlfn.XLOOKUP(E3595,blinkit_products[product_id],blinkit_products[category])</f>
        <v>Baby Care</v>
      </c>
      <c r="H3595">
        <f>_xlfn.XLOOKUP(A3595,blinkit_order_items[order_id],blinkit_order_items[quantity])</f>
        <v>1</v>
      </c>
      <c r="I3595">
        <f>_xlfn.XLOOKUP(A3595,blinkit_order_items[order_id],blinkit_order_items[unit_price])</f>
        <v>236.51</v>
      </c>
      <c r="J3595" s="5">
        <v>3628.23</v>
      </c>
      <c r="K3595" s="5" t="s">
        <v>13</v>
      </c>
      <c r="L3595" s="5" t="s">
        <v>14</v>
      </c>
      <c r="M3595">
        <v>6</v>
      </c>
      <c r="N3595" s="9">
        <v>45202.752395833333</v>
      </c>
    </row>
    <row r="3596" spans="1:14" x14ac:dyDescent="0.3">
      <c r="A3596" s="2">
        <v>7013533376</v>
      </c>
      <c r="B3596" s="3">
        <v>81500385</v>
      </c>
      <c r="C3596" t="str">
        <f>_xlfn.XLOOKUP(B3596,blinkit_customers!A:A,blinkit_customers!B:B," ")</f>
        <v>Upma Gokhale</v>
      </c>
      <c r="D3596" t="str">
        <f>_xlfn.XLOOKUP(B3596, blinkit_customers!A:A,blinkit_customers!I:I, " ")</f>
        <v>New</v>
      </c>
      <c r="E3596">
        <f>_xlfn.XLOOKUP(A3596,blinkit_order_items[order_id],blinkit_order_items[product_id])</f>
        <v>818990</v>
      </c>
      <c r="F3596" t="str">
        <f>_xlfn.XLOOKUP(E3596,blinkit_products[product_id],blinkit_products[product_name])</f>
        <v>Tomatoes</v>
      </c>
      <c r="G3596" t="str">
        <f>_xlfn.XLOOKUP(E3596,blinkit_products[product_id],blinkit_products[category])</f>
        <v>Fruits &amp; Vegetables</v>
      </c>
      <c r="H3596">
        <f>_xlfn.XLOOKUP(A3596,blinkit_order_items[order_id],blinkit_order_items[quantity])</f>
        <v>1</v>
      </c>
      <c r="I3596">
        <f>_xlfn.XLOOKUP(A3596,blinkit_order_items[order_id],blinkit_order_items[unit_price])</f>
        <v>163.55000000000001</v>
      </c>
      <c r="J3596" s="3">
        <v>1242.23</v>
      </c>
      <c r="K3596" s="3" t="s">
        <v>12</v>
      </c>
      <c r="L3596" s="3" t="s">
        <v>10</v>
      </c>
      <c r="M3596">
        <v>-4</v>
      </c>
      <c r="N3596" s="8">
        <v>45268.583749999998</v>
      </c>
    </row>
    <row r="3597" spans="1:14" x14ac:dyDescent="0.3">
      <c r="A3597" s="4">
        <v>9727047029</v>
      </c>
      <c r="B3597" s="5">
        <v>94730288</v>
      </c>
      <c r="C3597" t="str">
        <f>_xlfn.XLOOKUP(B3597,blinkit_customers!A:A,blinkit_customers!B:B," ")</f>
        <v>Idika Bath</v>
      </c>
      <c r="D3597" t="str">
        <f>_xlfn.XLOOKUP(B3597, blinkit_customers!A:A,blinkit_customers!I:I, " ")</f>
        <v>Regular</v>
      </c>
      <c r="E3597">
        <f>_xlfn.XLOOKUP(A3597,blinkit_order_items[order_id],blinkit_order_items[product_id])</f>
        <v>444361</v>
      </c>
      <c r="F3597" t="str">
        <f>_xlfn.XLOOKUP(E3597,blinkit_products[product_id],blinkit_products[product_name])</f>
        <v>Pain Reliever</v>
      </c>
      <c r="G3597" t="str">
        <f>_xlfn.XLOOKUP(E3597,blinkit_products[product_id],blinkit_products[category])</f>
        <v>Pharmacy</v>
      </c>
      <c r="H3597">
        <f>_xlfn.XLOOKUP(A3597,blinkit_order_items[order_id],blinkit_order_items[quantity])</f>
        <v>2</v>
      </c>
      <c r="I3597">
        <f>_xlfn.XLOOKUP(A3597,blinkit_order_items[order_id],blinkit_order_items[unit_price])</f>
        <v>822.63</v>
      </c>
      <c r="J3597" s="5">
        <v>786.85</v>
      </c>
      <c r="K3597" s="5" t="s">
        <v>11</v>
      </c>
      <c r="L3597" s="5" t="s">
        <v>10</v>
      </c>
      <c r="M3597">
        <v>1</v>
      </c>
      <c r="N3597" s="9">
        <v>45295.079861111109</v>
      </c>
    </row>
    <row r="3598" spans="1:14" x14ac:dyDescent="0.3">
      <c r="A3598" s="2">
        <v>1191540022</v>
      </c>
      <c r="B3598" s="3">
        <v>69863493</v>
      </c>
      <c r="C3598" t="str">
        <f>_xlfn.XLOOKUP(B3598,blinkit_customers!A:A,blinkit_customers!B:B," ")</f>
        <v>Yashica Madan</v>
      </c>
      <c r="D3598" t="str">
        <f>_xlfn.XLOOKUP(B3598, blinkit_customers!A:A,blinkit_customers!I:I, " ")</f>
        <v>Regular</v>
      </c>
      <c r="E3598">
        <f>_xlfn.XLOOKUP(A3598,blinkit_order_items[order_id],blinkit_order_items[product_id])</f>
        <v>243235</v>
      </c>
      <c r="F3598" t="str">
        <f>_xlfn.XLOOKUP(E3598,blinkit_products[product_id],blinkit_products[product_name])</f>
        <v>Cat Food</v>
      </c>
      <c r="G3598" t="str">
        <f>_xlfn.XLOOKUP(E3598,blinkit_products[product_id],blinkit_products[category])</f>
        <v>Pet Care</v>
      </c>
      <c r="H3598">
        <f>_xlfn.XLOOKUP(A3598,blinkit_order_items[order_id],blinkit_order_items[quantity])</f>
        <v>2</v>
      </c>
      <c r="I3598">
        <f>_xlfn.XLOOKUP(A3598,blinkit_order_items[order_id],blinkit_order_items[unit_price])</f>
        <v>109.03</v>
      </c>
      <c r="J3598" s="3">
        <v>994.56</v>
      </c>
      <c r="K3598" s="3" t="s">
        <v>12</v>
      </c>
      <c r="L3598" s="3" t="s">
        <v>14</v>
      </c>
      <c r="M3598">
        <v>11</v>
      </c>
      <c r="N3598" s="8">
        <v>45550.005960648145</v>
      </c>
    </row>
    <row r="3599" spans="1:14" x14ac:dyDescent="0.3">
      <c r="A3599" s="4">
        <v>5733572517</v>
      </c>
      <c r="B3599" s="5">
        <v>5039883</v>
      </c>
      <c r="C3599" t="str">
        <f>_xlfn.XLOOKUP(B3599,blinkit_customers!A:A,blinkit_customers!B:B," ")</f>
        <v>Gavin Garg</v>
      </c>
      <c r="D3599" t="str">
        <f>_xlfn.XLOOKUP(B3599, blinkit_customers!A:A,blinkit_customers!I:I, " ")</f>
        <v>Inactive</v>
      </c>
      <c r="E3599">
        <f>_xlfn.XLOOKUP(A3599,blinkit_order_items[order_id],blinkit_order_items[product_id])</f>
        <v>491314</v>
      </c>
      <c r="F3599" t="str">
        <f>_xlfn.XLOOKUP(E3599,blinkit_products[product_id],blinkit_products[product_name])</f>
        <v>Ice Cream</v>
      </c>
      <c r="G3599" t="str">
        <f>_xlfn.XLOOKUP(E3599,blinkit_products[product_id],blinkit_products[category])</f>
        <v>Instant &amp; Frozen Food</v>
      </c>
      <c r="H3599">
        <f>_xlfn.XLOOKUP(A3599,blinkit_order_items[order_id],blinkit_order_items[quantity])</f>
        <v>1</v>
      </c>
      <c r="I3599">
        <f>_xlfn.XLOOKUP(A3599,blinkit_order_items[order_id],blinkit_order_items[unit_price])</f>
        <v>973.44</v>
      </c>
      <c r="J3599" s="5">
        <v>1706.96</v>
      </c>
      <c r="K3599" s="5" t="s">
        <v>11</v>
      </c>
      <c r="L3599" s="5" t="s">
        <v>14</v>
      </c>
      <c r="M3599">
        <v>14</v>
      </c>
      <c r="N3599" s="9">
        <v>45509.006423611114</v>
      </c>
    </row>
    <row r="3600" spans="1:14" x14ac:dyDescent="0.3">
      <c r="A3600" s="2">
        <v>9647928644</v>
      </c>
      <c r="B3600" s="3">
        <v>99406165</v>
      </c>
      <c r="C3600" t="str">
        <f>_xlfn.XLOOKUP(B3600,blinkit_customers!A:A,blinkit_customers!B:B," ")</f>
        <v>Yadavi Tiwari</v>
      </c>
      <c r="D3600" t="str">
        <f>_xlfn.XLOOKUP(B3600, blinkit_customers!A:A,blinkit_customers!I:I, " ")</f>
        <v>Premium</v>
      </c>
      <c r="E3600">
        <f>_xlfn.XLOOKUP(A3600,blinkit_order_items[order_id],blinkit_order_items[product_id])</f>
        <v>36412</v>
      </c>
      <c r="F3600" t="str">
        <f>_xlfn.XLOOKUP(E3600,blinkit_products[product_id],blinkit_products[product_name])</f>
        <v>Dish Soap</v>
      </c>
      <c r="G3600" t="str">
        <f>_xlfn.XLOOKUP(E3600,blinkit_products[product_id],blinkit_products[category])</f>
        <v>Household Care</v>
      </c>
      <c r="H3600">
        <f>_xlfn.XLOOKUP(A3600,blinkit_order_items[order_id],blinkit_order_items[quantity])</f>
        <v>3</v>
      </c>
      <c r="I3600">
        <f>_xlfn.XLOOKUP(A3600,blinkit_order_items[order_id],blinkit_order_items[unit_price])</f>
        <v>397.68</v>
      </c>
      <c r="J3600" s="3">
        <v>612.04</v>
      </c>
      <c r="K3600" s="3" t="s">
        <v>15</v>
      </c>
      <c r="L3600" s="3" t="s">
        <v>10</v>
      </c>
      <c r="M3600">
        <v>-1</v>
      </c>
      <c r="N3600" s="8">
        <v>45065.569490740738</v>
      </c>
    </row>
    <row r="3601" spans="1:14" x14ac:dyDescent="0.3">
      <c r="A3601" s="4">
        <v>9696598689</v>
      </c>
      <c r="B3601" s="5">
        <v>7288562</v>
      </c>
      <c r="C3601" t="str">
        <f>_xlfn.XLOOKUP(B3601,blinkit_customers!A:A,blinkit_customers!B:B," ")</f>
        <v>Triya Singhal</v>
      </c>
      <c r="D3601" t="str">
        <f>_xlfn.XLOOKUP(B3601, blinkit_customers!A:A,blinkit_customers!I:I, " ")</f>
        <v>New</v>
      </c>
      <c r="E3601">
        <f>_xlfn.XLOOKUP(A3601,blinkit_order_items[order_id],blinkit_order_items[product_id])</f>
        <v>880510</v>
      </c>
      <c r="F3601" t="str">
        <f>_xlfn.XLOOKUP(E3601,blinkit_products[product_id],blinkit_products[product_name])</f>
        <v>Bread</v>
      </c>
      <c r="G3601" t="str">
        <f>_xlfn.XLOOKUP(E3601,blinkit_products[product_id],blinkit_products[category])</f>
        <v>Dairy &amp; Breakfast</v>
      </c>
      <c r="H3601">
        <f>_xlfn.XLOOKUP(A3601,blinkit_order_items[order_id],blinkit_order_items[quantity])</f>
        <v>2</v>
      </c>
      <c r="I3601">
        <f>_xlfn.XLOOKUP(A3601,blinkit_order_items[order_id],blinkit_order_items[unit_price])</f>
        <v>951.43</v>
      </c>
      <c r="J3601" s="5">
        <v>130.01</v>
      </c>
      <c r="K3601" s="5" t="s">
        <v>13</v>
      </c>
      <c r="L3601" s="5" t="s">
        <v>14</v>
      </c>
      <c r="M3601">
        <v>8</v>
      </c>
      <c r="N3601" s="9">
        <v>45162.759386574071</v>
      </c>
    </row>
    <row r="3602" spans="1:14" x14ac:dyDescent="0.3">
      <c r="A3602" s="2">
        <v>1091207520</v>
      </c>
      <c r="B3602" s="3">
        <v>65559853</v>
      </c>
      <c r="C3602" t="str">
        <f>_xlfn.XLOOKUP(B3602,blinkit_customers!A:A,blinkit_customers!B:B," ")</f>
        <v>Yahvi Bali</v>
      </c>
      <c r="D3602" t="str">
        <f>_xlfn.XLOOKUP(B3602, blinkit_customers!A:A,blinkit_customers!I:I, " ")</f>
        <v>Regular</v>
      </c>
      <c r="E3602">
        <f>_xlfn.XLOOKUP(A3602,blinkit_order_items[order_id],blinkit_order_items[product_id])</f>
        <v>771228</v>
      </c>
      <c r="F3602" t="str">
        <f>_xlfn.XLOOKUP(E3602,blinkit_products[product_id],blinkit_products[product_name])</f>
        <v>Pet Treats</v>
      </c>
      <c r="G3602" t="str">
        <f>_xlfn.XLOOKUP(E3602,blinkit_products[product_id],blinkit_products[category])</f>
        <v>Pet Care</v>
      </c>
      <c r="H3602">
        <f>_xlfn.XLOOKUP(A3602,blinkit_order_items[order_id],blinkit_order_items[quantity])</f>
        <v>3</v>
      </c>
      <c r="I3602">
        <f>_xlfn.XLOOKUP(A3602,blinkit_order_items[order_id],blinkit_order_items[unit_price])</f>
        <v>83.18</v>
      </c>
      <c r="J3602" s="3">
        <v>4752.8900000000003</v>
      </c>
      <c r="K3602" s="3" t="s">
        <v>13</v>
      </c>
      <c r="L3602" s="3" t="s">
        <v>10</v>
      </c>
      <c r="M3602">
        <v>0</v>
      </c>
      <c r="N3602" s="8">
        <v>45570.793680555558</v>
      </c>
    </row>
    <row r="3603" spans="1:14" x14ac:dyDescent="0.3">
      <c r="A3603" s="4">
        <v>7995971909</v>
      </c>
      <c r="B3603" s="5">
        <v>1342184</v>
      </c>
      <c r="C3603" t="str">
        <f>_xlfn.XLOOKUP(B3603,blinkit_customers!A:A,blinkit_customers!B:B," ")</f>
        <v>Girish Sem</v>
      </c>
      <c r="D3603" t="str">
        <f>_xlfn.XLOOKUP(B3603, blinkit_customers!A:A,blinkit_customers!I:I, " ")</f>
        <v>Inactive</v>
      </c>
      <c r="E3603">
        <f>_xlfn.XLOOKUP(A3603,blinkit_order_items[order_id],blinkit_order_items[product_id])</f>
        <v>131748</v>
      </c>
      <c r="F3603" t="str">
        <f>_xlfn.XLOOKUP(E3603,blinkit_products[product_id],blinkit_products[product_name])</f>
        <v>Dog Food</v>
      </c>
      <c r="G3603" t="str">
        <f>_xlfn.XLOOKUP(E3603,blinkit_products[product_id],blinkit_products[category])</f>
        <v>Pet Care</v>
      </c>
      <c r="H3603">
        <f>_xlfn.XLOOKUP(A3603,blinkit_order_items[order_id],blinkit_order_items[quantity])</f>
        <v>1</v>
      </c>
      <c r="I3603">
        <f>_xlfn.XLOOKUP(A3603,blinkit_order_items[order_id],blinkit_order_items[unit_price])</f>
        <v>81.349999999999994</v>
      </c>
      <c r="J3603" s="5">
        <v>3065.9</v>
      </c>
      <c r="K3603" s="5" t="s">
        <v>15</v>
      </c>
      <c r="L3603" s="5" t="s">
        <v>16</v>
      </c>
      <c r="M3603">
        <v>28</v>
      </c>
      <c r="N3603" s="9">
        <v>45054.757986111108</v>
      </c>
    </row>
    <row r="3604" spans="1:14" x14ac:dyDescent="0.3">
      <c r="A3604" s="2">
        <v>6077755741</v>
      </c>
      <c r="B3604" s="3">
        <v>40055711</v>
      </c>
      <c r="C3604" t="str">
        <f>_xlfn.XLOOKUP(B3604,blinkit_customers!A:A,blinkit_customers!B:B," ")</f>
        <v>Yug Mander</v>
      </c>
      <c r="D3604" t="str">
        <f>_xlfn.XLOOKUP(B3604, blinkit_customers!A:A,blinkit_customers!I:I, " ")</f>
        <v>Inactive</v>
      </c>
      <c r="E3604">
        <f>_xlfn.XLOOKUP(A3604,blinkit_order_items[order_id],blinkit_order_items[product_id])</f>
        <v>707935</v>
      </c>
      <c r="F3604" t="str">
        <f>_xlfn.XLOOKUP(E3604,blinkit_products[product_id],blinkit_products[product_name])</f>
        <v>Cat Food</v>
      </c>
      <c r="G3604" t="str">
        <f>_xlfn.XLOOKUP(E3604,blinkit_products[product_id],blinkit_products[category])</f>
        <v>Pet Care</v>
      </c>
      <c r="H3604">
        <f>_xlfn.XLOOKUP(A3604,blinkit_order_items[order_id],blinkit_order_items[quantity])</f>
        <v>2</v>
      </c>
      <c r="I3604">
        <f>_xlfn.XLOOKUP(A3604,blinkit_order_items[order_id],blinkit_order_items[unit_price])</f>
        <v>820.9</v>
      </c>
      <c r="J3604" s="3">
        <v>321.27999999999997</v>
      </c>
      <c r="K3604" s="3" t="s">
        <v>13</v>
      </c>
      <c r="L3604" s="3" t="s">
        <v>14</v>
      </c>
      <c r="M3604">
        <v>9</v>
      </c>
      <c r="N3604" s="8">
        <v>45127.974988425929</v>
      </c>
    </row>
    <row r="3605" spans="1:14" x14ac:dyDescent="0.3">
      <c r="A3605" s="4">
        <v>1240745644</v>
      </c>
      <c r="B3605" s="5">
        <v>22915611</v>
      </c>
      <c r="C3605" t="str">
        <f>_xlfn.XLOOKUP(B3605,blinkit_customers!A:A,blinkit_customers!B:B," ")</f>
        <v>Rishi Minhas</v>
      </c>
      <c r="D3605" t="str">
        <f>_xlfn.XLOOKUP(B3605, blinkit_customers!A:A,blinkit_customers!I:I, " ")</f>
        <v>Regular</v>
      </c>
      <c r="E3605">
        <f>_xlfn.XLOOKUP(A3605,blinkit_order_items[order_id],blinkit_order_items[product_id])</f>
        <v>942001</v>
      </c>
      <c r="F3605" t="str">
        <f>_xlfn.XLOOKUP(E3605,blinkit_products[product_id],blinkit_products[product_name])</f>
        <v>Cat Food</v>
      </c>
      <c r="G3605" t="str">
        <f>_xlfn.XLOOKUP(E3605,blinkit_products[product_id],blinkit_products[category])</f>
        <v>Pet Care</v>
      </c>
      <c r="H3605">
        <f>_xlfn.XLOOKUP(A3605,blinkit_order_items[order_id],blinkit_order_items[quantity])</f>
        <v>2</v>
      </c>
      <c r="I3605">
        <f>_xlfn.XLOOKUP(A3605,blinkit_order_items[order_id],blinkit_order_items[unit_price])</f>
        <v>671.55</v>
      </c>
      <c r="J3605" s="5">
        <v>2401.54</v>
      </c>
      <c r="K3605" s="5" t="s">
        <v>15</v>
      </c>
      <c r="L3605" s="5" t="s">
        <v>10</v>
      </c>
      <c r="M3605">
        <v>-4</v>
      </c>
      <c r="N3605" s="9">
        <v>45066.498124999998</v>
      </c>
    </row>
    <row r="3606" spans="1:14" x14ac:dyDescent="0.3">
      <c r="A3606" s="2">
        <v>1397810713</v>
      </c>
      <c r="B3606" s="3">
        <v>9314637</v>
      </c>
      <c r="C3606" t="str">
        <f>_xlfn.XLOOKUP(B3606,blinkit_customers!A:A,blinkit_customers!B:B," ")</f>
        <v>Aarav Sandal</v>
      </c>
      <c r="D3606" t="str">
        <f>_xlfn.XLOOKUP(B3606, blinkit_customers!A:A,blinkit_customers!I:I, " ")</f>
        <v>Inactive</v>
      </c>
      <c r="E3606">
        <f>_xlfn.XLOOKUP(A3606,blinkit_order_items[order_id],blinkit_order_items[product_id])</f>
        <v>89084</v>
      </c>
      <c r="F3606" t="str">
        <f>_xlfn.XLOOKUP(E3606,blinkit_products[product_id],blinkit_products[product_name])</f>
        <v>Milk</v>
      </c>
      <c r="G3606" t="str">
        <f>_xlfn.XLOOKUP(E3606,blinkit_products[product_id],blinkit_products[category])</f>
        <v>Dairy &amp; Breakfast</v>
      </c>
      <c r="H3606">
        <f>_xlfn.XLOOKUP(A3606,blinkit_order_items[order_id],blinkit_order_items[quantity])</f>
        <v>2</v>
      </c>
      <c r="I3606">
        <f>_xlfn.XLOOKUP(A3606,blinkit_order_items[order_id],blinkit_order_items[unit_price])</f>
        <v>598.83000000000004</v>
      </c>
      <c r="J3606" s="3">
        <v>2534.35</v>
      </c>
      <c r="K3606" s="3" t="s">
        <v>15</v>
      </c>
      <c r="L3606" s="3" t="s">
        <v>10</v>
      </c>
      <c r="M3606">
        <v>-2</v>
      </c>
      <c r="N3606" s="8">
        <v>45269.609120370369</v>
      </c>
    </row>
    <row r="3607" spans="1:14" x14ac:dyDescent="0.3">
      <c r="A3607" s="4">
        <v>5149614189</v>
      </c>
      <c r="B3607" s="5">
        <v>90150193</v>
      </c>
      <c r="C3607" t="str">
        <f>_xlfn.XLOOKUP(B3607,blinkit_customers!A:A,blinkit_customers!B:B," ")</f>
        <v>Advik Rajan</v>
      </c>
      <c r="D3607" t="str">
        <f>_xlfn.XLOOKUP(B3607, blinkit_customers!A:A,blinkit_customers!I:I, " ")</f>
        <v>Inactive</v>
      </c>
      <c r="E3607">
        <f>_xlfn.XLOOKUP(A3607,blinkit_order_items[order_id],blinkit_order_items[product_id])</f>
        <v>131937</v>
      </c>
      <c r="F3607" t="str">
        <f>_xlfn.XLOOKUP(E3607,blinkit_products[product_id],blinkit_products[product_name])</f>
        <v>Frozen Pizza</v>
      </c>
      <c r="G3607" t="str">
        <f>_xlfn.XLOOKUP(E3607,blinkit_products[product_id],blinkit_products[category])</f>
        <v>Instant &amp; Frozen Food</v>
      </c>
      <c r="H3607">
        <f>_xlfn.XLOOKUP(A3607,blinkit_order_items[order_id],blinkit_order_items[quantity])</f>
        <v>3</v>
      </c>
      <c r="I3607">
        <f>_xlfn.XLOOKUP(A3607,blinkit_order_items[order_id],blinkit_order_items[unit_price])</f>
        <v>287.81</v>
      </c>
      <c r="J3607" s="5">
        <v>923.84</v>
      </c>
      <c r="K3607" s="5" t="s">
        <v>15</v>
      </c>
      <c r="L3607" s="5" t="s">
        <v>14</v>
      </c>
      <c r="M3607">
        <v>15</v>
      </c>
      <c r="N3607" s="9">
        <v>45131.616597222222</v>
      </c>
    </row>
    <row r="3608" spans="1:14" x14ac:dyDescent="0.3">
      <c r="A3608" s="2">
        <v>7453349798</v>
      </c>
      <c r="B3608" s="3">
        <v>65488134</v>
      </c>
      <c r="C3608" t="str">
        <f>_xlfn.XLOOKUP(B3608,blinkit_customers!A:A,blinkit_customers!B:B," ")</f>
        <v>Faqid Kar</v>
      </c>
      <c r="D3608" t="str">
        <f>_xlfn.XLOOKUP(B3608, blinkit_customers!A:A,blinkit_customers!I:I, " ")</f>
        <v>New</v>
      </c>
      <c r="E3608">
        <f>_xlfn.XLOOKUP(A3608,blinkit_order_items[order_id],blinkit_order_items[product_id])</f>
        <v>36412</v>
      </c>
      <c r="F3608" t="str">
        <f>_xlfn.XLOOKUP(E3608,blinkit_products[product_id],blinkit_products[product_name])</f>
        <v>Dish Soap</v>
      </c>
      <c r="G3608" t="str">
        <f>_xlfn.XLOOKUP(E3608,blinkit_products[product_id],blinkit_products[category])</f>
        <v>Household Care</v>
      </c>
      <c r="H3608">
        <f>_xlfn.XLOOKUP(A3608,blinkit_order_items[order_id],blinkit_order_items[quantity])</f>
        <v>1</v>
      </c>
      <c r="I3608">
        <f>_xlfn.XLOOKUP(A3608,blinkit_order_items[order_id],blinkit_order_items[unit_price])</f>
        <v>397.68</v>
      </c>
      <c r="J3608" s="3">
        <v>2182.13</v>
      </c>
      <c r="K3608" s="3" t="s">
        <v>12</v>
      </c>
      <c r="L3608" s="3" t="s">
        <v>10</v>
      </c>
      <c r="M3608">
        <v>-4</v>
      </c>
      <c r="N3608" s="8">
        <v>45148.579305555555</v>
      </c>
    </row>
    <row r="3609" spans="1:14" x14ac:dyDescent="0.3">
      <c r="A3609" s="4">
        <v>7570986632</v>
      </c>
      <c r="B3609" s="5">
        <v>45166203</v>
      </c>
      <c r="C3609" t="str">
        <f>_xlfn.XLOOKUP(B3609,blinkit_customers!A:A,blinkit_customers!B:B," ")</f>
        <v>Rushil Dass</v>
      </c>
      <c r="D3609" t="str">
        <f>_xlfn.XLOOKUP(B3609, blinkit_customers!A:A,blinkit_customers!I:I, " ")</f>
        <v>Regular</v>
      </c>
      <c r="E3609">
        <f>_xlfn.XLOOKUP(A3609,blinkit_order_items[order_id],blinkit_order_items[product_id])</f>
        <v>284460</v>
      </c>
      <c r="F3609" t="str">
        <f>_xlfn.XLOOKUP(E3609,blinkit_products[product_id],blinkit_products[product_name])</f>
        <v>Potatoes</v>
      </c>
      <c r="G3609" t="str">
        <f>_xlfn.XLOOKUP(E3609,blinkit_products[product_id],blinkit_products[category])</f>
        <v>Fruits &amp; Vegetables</v>
      </c>
      <c r="H3609">
        <f>_xlfn.XLOOKUP(A3609,blinkit_order_items[order_id],blinkit_order_items[quantity])</f>
        <v>2</v>
      </c>
      <c r="I3609">
        <f>_xlfn.XLOOKUP(A3609,blinkit_order_items[order_id],blinkit_order_items[unit_price])</f>
        <v>505.95</v>
      </c>
      <c r="J3609" s="5">
        <v>3810.34</v>
      </c>
      <c r="K3609" s="5" t="s">
        <v>12</v>
      </c>
      <c r="L3609" s="5" t="s">
        <v>10</v>
      </c>
      <c r="M3609">
        <v>-1</v>
      </c>
      <c r="N3609" s="9">
        <v>45063.459282407406</v>
      </c>
    </row>
    <row r="3610" spans="1:14" x14ac:dyDescent="0.3">
      <c r="A3610" s="2">
        <v>5292931220</v>
      </c>
      <c r="B3610" s="3">
        <v>38327793</v>
      </c>
      <c r="C3610" t="str">
        <f>_xlfn.XLOOKUP(B3610,blinkit_customers!A:A,blinkit_customers!B:B," ")</f>
        <v>Yug Brar</v>
      </c>
      <c r="D3610" t="str">
        <f>_xlfn.XLOOKUP(B3610, blinkit_customers!A:A,blinkit_customers!I:I, " ")</f>
        <v>Inactive</v>
      </c>
      <c r="E3610">
        <f>_xlfn.XLOOKUP(A3610,blinkit_order_items[order_id],blinkit_order_items[product_id])</f>
        <v>433521</v>
      </c>
      <c r="F3610" t="str">
        <f>_xlfn.XLOOKUP(E3610,blinkit_products[product_id],blinkit_products[product_name])</f>
        <v>Diapers</v>
      </c>
      <c r="G3610" t="str">
        <f>_xlfn.XLOOKUP(E3610,blinkit_products[product_id],blinkit_products[category])</f>
        <v>Baby Care</v>
      </c>
      <c r="H3610">
        <f>_xlfn.XLOOKUP(A3610,blinkit_order_items[order_id],blinkit_order_items[quantity])</f>
        <v>1</v>
      </c>
      <c r="I3610">
        <f>_xlfn.XLOOKUP(A3610,blinkit_order_items[order_id],blinkit_order_items[unit_price])</f>
        <v>321.33</v>
      </c>
      <c r="J3610" s="3">
        <v>3112.63</v>
      </c>
      <c r="K3610" s="3" t="s">
        <v>11</v>
      </c>
      <c r="L3610" s="3" t="s">
        <v>10</v>
      </c>
      <c r="M3610">
        <v>2</v>
      </c>
      <c r="N3610" s="8">
        <v>45255.123124999998</v>
      </c>
    </row>
    <row r="3611" spans="1:14" x14ac:dyDescent="0.3">
      <c r="A3611" s="4">
        <v>2654499230</v>
      </c>
      <c r="B3611" s="5">
        <v>79478655</v>
      </c>
      <c r="C3611" t="str">
        <f>_xlfn.XLOOKUP(B3611,blinkit_customers!A:A,blinkit_customers!B:B," ")</f>
        <v>Zilmil Rege</v>
      </c>
      <c r="D3611" t="str">
        <f>_xlfn.XLOOKUP(B3611, blinkit_customers!A:A,blinkit_customers!I:I, " ")</f>
        <v>Regular</v>
      </c>
      <c r="E3611">
        <f>_xlfn.XLOOKUP(A3611,blinkit_order_items[order_id],blinkit_order_items[product_id])</f>
        <v>257719</v>
      </c>
      <c r="F3611" t="str">
        <f>_xlfn.XLOOKUP(E3611,blinkit_products[product_id],blinkit_products[product_name])</f>
        <v>Eggs</v>
      </c>
      <c r="G3611" t="str">
        <f>_xlfn.XLOOKUP(E3611,blinkit_products[product_id],blinkit_products[category])</f>
        <v>Dairy &amp; Breakfast</v>
      </c>
      <c r="H3611">
        <f>_xlfn.XLOOKUP(A3611,blinkit_order_items[order_id],blinkit_order_items[quantity])</f>
        <v>1</v>
      </c>
      <c r="I3611">
        <f>_xlfn.XLOOKUP(A3611,blinkit_order_items[order_id],blinkit_order_items[unit_price])</f>
        <v>281.73</v>
      </c>
      <c r="J3611" s="5">
        <v>3594</v>
      </c>
      <c r="K3611" s="5" t="s">
        <v>11</v>
      </c>
      <c r="L3611" s="5" t="s">
        <v>10</v>
      </c>
      <c r="M3611">
        <v>-2</v>
      </c>
      <c r="N3611" s="9">
        <v>45087.740057870367</v>
      </c>
    </row>
    <row r="3612" spans="1:14" x14ac:dyDescent="0.3">
      <c r="A3612" s="2">
        <v>2327587597</v>
      </c>
      <c r="B3612" s="3">
        <v>24621386</v>
      </c>
      <c r="C3612" t="str">
        <f>_xlfn.XLOOKUP(B3612,blinkit_customers!A:A,blinkit_customers!B:B," ")</f>
        <v>Maanav Raghavan</v>
      </c>
      <c r="D3612" t="str">
        <f>_xlfn.XLOOKUP(B3612, blinkit_customers!A:A,blinkit_customers!I:I, " ")</f>
        <v>Premium</v>
      </c>
      <c r="E3612">
        <f>_xlfn.XLOOKUP(A3612,blinkit_order_items[order_id],blinkit_order_items[product_id])</f>
        <v>888807</v>
      </c>
      <c r="F3612" t="str">
        <f>_xlfn.XLOOKUP(E3612,blinkit_products[product_id],blinkit_products[product_name])</f>
        <v>Bread</v>
      </c>
      <c r="G3612" t="str">
        <f>_xlfn.XLOOKUP(E3612,blinkit_products[product_id],blinkit_products[category])</f>
        <v>Dairy &amp; Breakfast</v>
      </c>
      <c r="H3612">
        <f>_xlfn.XLOOKUP(A3612,blinkit_order_items[order_id],blinkit_order_items[quantity])</f>
        <v>2</v>
      </c>
      <c r="I3612">
        <f>_xlfn.XLOOKUP(A3612,blinkit_order_items[order_id],blinkit_order_items[unit_price])</f>
        <v>230.58</v>
      </c>
      <c r="J3612" s="3">
        <v>2167.31</v>
      </c>
      <c r="K3612" s="3" t="s">
        <v>13</v>
      </c>
      <c r="L3612" s="3" t="s">
        <v>10</v>
      </c>
      <c r="M3612">
        <v>-5</v>
      </c>
      <c r="N3612" s="8">
        <v>45472.728206018517</v>
      </c>
    </row>
    <row r="3613" spans="1:14" x14ac:dyDescent="0.3">
      <c r="A3613" s="4">
        <v>5852189277</v>
      </c>
      <c r="B3613" s="5">
        <v>29653387</v>
      </c>
      <c r="C3613" t="str">
        <f>_xlfn.XLOOKUP(B3613,blinkit_customers!A:A,blinkit_customers!B:B," ")</f>
        <v>Aradhana Rout</v>
      </c>
      <c r="D3613" t="str">
        <f>_xlfn.XLOOKUP(B3613, blinkit_customers!A:A,blinkit_customers!I:I, " ")</f>
        <v>New</v>
      </c>
      <c r="E3613">
        <f>_xlfn.XLOOKUP(A3613,blinkit_order_items[order_id],blinkit_order_items[product_id])</f>
        <v>767398</v>
      </c>
      <c r="F3613" t="str">
        <f>_xlfn.XLOOKUP(E3613,blinkit_products[product_id],blinkit_products[product_name])</f>
        <v>Dish Soap</v>
      </c>
      <c r="G3613" t="str">
        <f>_xlfn.XLOOKUP(E3613,blinkit_products[product_id],blinkit_products[category])</f>
        <v>Household Care</v>
      </c>
      <c r="H3613">
        <f>_xlfn.XLOOKUP(A3613,blinkit_order_items[order_id],blinkit_order_items[quantity])</f>
        <v>1</v>
      </c>
      <c r="I3613">
        <f>_xlfn.XLOOKUP(A3613,blinkit_order_items[order_id],blinkit_order_items[unit_price])</f>
        <v>22.14</v>
      </c>
      <c r="J3613" s="5">
        <v>615.55999999999995</v>
      </c>
      <c r="K3613" s="5" t="s">
        <v>12</v>
      </c>
      <c r="L3613" s="5" t="s">
        <v>10</v>
      </c>
      <c r="M3613">
        <v>-5</v>
      </c>
      <c r="N3613" s="9">
        <v>45578.593460648146</v>
      </c>
    </row>
    <row r="3614" spans="1:14" x14ac:dyDescent="0.3">
      <c r="A3614" s="2">
        <v>8943211530</v>
      </c>
      <c r="B3614" s="3">
        <v>14632090</v>
      </c>
      <c r="C3614" t="str">
        <f>_xlfn.XLOOKUP(B3614,blinkit_customers!A:A,blinkit_customers!B:B," ")</f>
        <v>Ria Baria</v>
      </c>
      <c r="D3614" t="str">
        <f>_xlfn.XLOOKUP(B3614, blinkit_customers!A:A,blinkit_customers!I:I, " ")</f>
        <v>Regular</v>
      </c>
      <c r="E3614">
        <f>_xlfn.XLOOKUP(A3614,blinkit_order_items[order_id],blinkit_order_items[product_id])</f>
        <v>487931</v>
      </c>
      <c r="F3614" t="str">
        <f>_xlfn.XLOOKUP(E3614,blinkit_products[product_id],blinkit_products[product_name])</f>
        <v>Sugar</v>
      </c>
      <c r="G3614" t="str">
        <f>_xlfn.XLOOKUP(E3614,blinkit_products[product_id],blinkit_products[category])</f>
        <v>Grocery &amp; Staples</v>
      </c>
      <c r="H3614">
        <f>_xlfn.XLOOKUP(A3614,blinkit_order_items[order_id],blinkit_order_items[quantity])</f>
        <v>3</v>
      </c>
      <c r="I3614">
        <f>_xlfn.XLOOKUP(A3614,blinkit_order_items[order_id],blinkit_order_items[unit_price])</f>
        <v>709.08</v>
      </c>
      <c r="J3614" s="3">
        <v>2867.18</v>
      </c>
      <c r="K3614" s="3" t="s">
        <v>13</v>
      </c>
      <c r="L3614" s="3" t="s">
        <v>10</v>
      </c>
      <c r="M3614">
        <v>4</v>
      </c>
      <c r="N3614" s="8">
        <v>45192.760439814818</v>
      </c>
    </row>
    <row r="3615" spans="1:14" x14ac:dyDescent="0.3">
      <c r="A3615" s="4">
        <v>3305649506</v>
      </c>
      <c r="B3615" s="5">
        <v>90649019</v>
      </c>
      <c r="C3615" t="str">
        <f>_xlfn.XLOOKUP(B3615,blinkit_customers!A:A,blinkit_customers!B:B," ")</f>
        <v>Omaja Sahni</v>
      </c>
      <c r="D3615" t="str">
        <f>_xlfn.XLOOKUP(B3615, blinkit_customers!A:A,blinkit_customers!I:I, " ")</f>
        <v>New</v>
      </c>
      <c r="E3615">
        <f>_xlfn.XLOOKUP(A3615,blinkit_order_items[order_id],blinkit_order_items[product_id])</f>
        <v>837480</v>
      </c>
      <c r="F3615" t="str">
        <f>_xlfn.XLOOKUP(E3615,blinkit_products[product_id],blinkit_products[product_name])</f>
        <v>Cough Syrup</v>
      </c>
      <c r="G3615" t="str">
        <f>_xlfn.XLOOKUP(E3615,blinkit_products[product_id],blinkit_products[category])</f>
        <v>Pharmacy</v>
      </c>
      <c r="H3615">
        <f>_xlfn.XLOOKUP(A3615,blinkit_order_items[order_id],blinkit_order_items[quantity])</f>
        <v>3</v>
      </c>
      <c r="I3615">
        <f>_xlfn.XLOOKUP(A3615,blinkit_order_items[order_id],blinkit_order_items[unit_price])</f>
        <v>217.4</v>
      </c>
      <c r="J3615" s="5">
        <v>2556.5500000000002</v>
      </c>
      <c r="K3615" s="5" t="s">
        <v>15</v>
      </c>
      <c r="L3615" s="5" t="s">
        <v>10</v>
      </c>
      <c r="M3615">
        <v>0</v>
      </c>
      <c r="N3615" s="9">
        <v>45245.021041666667</v>
      </c>
    </row>
    <row r="3616" spans="1:14" x14ac:dyDescent="0.3">
      <c r="A3616" s="2">
        <v>538997323</v>
      </c>
      <c r="B3616" s="3">
        <v>13492411</v>
      </c>
      <c r="C3616" t="str">
        <f>_xlfn.XLOOKUP(B3616,blinkit_customers!A:A,blinkit_customers!B:B," ")</f>
        <v>Ekaraj Mahal</v>
      </c>
      <c r="D3616" t="str">
        <f>_xlfn.XLOOKUP(B3616, blinkit_customers!A:A,blinkit_customers!I:I, " ")</f>
        <v>Regular</v>
      </c>
      <c r="E3616">
        <f>_xlfn.XLOOKUP(A3616,blinkit_order_items[order_id],blinkit_order_items[product_id])</f>
        <v>615545</v>
      </c>
      <c r="F3616" t="str">
        <f>_xlfn.XLOOKUP(E3616,blinkit_products[product_id],blinkit_products[product_name])</f>
        <v>Soap</v>
      </c>
      <c r="G3616" t="str">
        <f>_xlfn.XLOOKUP(E3616,blinkit_products[product_id],blinkit_products[category])</f>
        <v>Personal Care</v>
      </c>
      <c r="H3616">
        <f>_xlfn.XLOOKUP(A3616,blinkit_order_items[order_id],blinkit_order_items[quantity])</f>
        <v>2</v>
      </c>
      <c r="I3616">
        <f>_xlfn.XLOOKUP(A3616,blinkit_order_items[order_id],blinkit_order_items[unit_price])</f>
        <v>448.16</v>
      </c>
      <c r="J3616" s="3">
        <v>456.58</v>
      </c>
      <c r="K3616" s="3" t="s">
        <v>11</v>
      </c>
      <c r="L3616" s="3" t="s">
        <v>10</v>
      </c>
      <c r="M3616">
        <v>3</v>
      </c>
      <c r="N3616" s="8">
        <v>45033.144479166665</v>
      </c>
    </row>
    <row r="3617" spans="1:14" x14ac:dyDescent="0.3">
      <c r="A3617" s="4">
        <v>2966187610</v>
      </c>
      <c r="B3617" s="5">
        <v>67310893</v>
      </c>
      <c r="C3617" t="str">
        <f>_xlfn.XLOOKUP(B3617,blinkit_customers!A:A,blinkit_customers!B:B," ")</f>
        <v>Idika Patla</v>
      </c>
      <c r="D3617" t="str">
        <f>_xlfn.XLOOKUP(B3617, blinkit_customers!A:A,blinkit_customers!I:I, " ")</f>
        <v>New</v>
      </c>
      <c r="E3617">
        <f>_xlfn.XLOOKUP(A3617,blinkit_order_items[order_id],blinkit_order_items[product_id])</f>
        <v>461804</v>
      </c>
      <c r="F3617" t="str">
        <f>_xlfn.XLOOKUP(E3617,blinkit_products[product_id],blinkit_products[product_name])</f>
        <v>Sugar</v>
      </c>
      <c r="G3617" t="str">
        <f>_xlfn.XLOOKUP(E3617,blinkit_products[product_id],blinkit_products[category])</f>
        <v>Grocery &amp; Staples</v>
      </c>
      <c r="H3617">
        <f>_xlfn.XLOOKUP(A3617,blinkit_order_items[order_id],blinkit_order_items[quantity])</f>
        <v>1</v>
      </c>
      <c r="I3617">
        <f>_xlfn.XLOOKUP(A3617,blinkit_order_items[order_id],blinkit_order_items[unit_price])</f>
        <v>310.69</v>
      </c>
      <c r="J3617" s="5">
        <v>1334.05</v>
      </c>
      <c r="K3617" s="5" t="s">
        <v>15</v>
      </c>
      <c r="L3617" s="5" t="s">
        <v>14</v>
      </c>
      <c r="M3617">
        <v>9</v>
      </c>
      <c r="N3617" s="9">
        <v>45029.044641203705</v>
      </c>
    </row>
    <row r="3618" spans="1:14" x14ac:dyDescent="0.3">
      <c r="A3618" s="2">
        <v>866693541</v>
      </c>
      <c r="B3618" s="3">
        <v>14472401</v>
      </c>
      <c r="C3618" t="str">
        <f>_xlfn.XLOOKUP(B3618,blinkit_customers!A:A,blinkit_customers!B:B," ")</f>
        <v>Ayaan Rege</v>
      </c>
      <c r="D3618" t="str">
        <f>_xlfn.XLOOKUP(B3618, blinkit_customers!A:A,blinkit_customers!I:I, " ")</f>
        <v>Regular</v>
      </c>
      <c r="E3618">
        <f>_xlfn.XLOOKUP(A3618,blinkit_order_items[order_id],blinkit_order_items[product_id])</f>
        <v>803607</v>
      </c>
      <c r="F3618" t="str">
        <f>_xlfn.XLOOKUP(E3618,blinkit_products[product_id],blinkit_products[product_name])</f>
        <v>Soap</v>
      </c>
      <c r="G3618" t="str">
        <f>_xlfn.XLOOKUP(E3618,blinkit_products[product_id],blinkit_products[category])</f>
        <v>Personal Care</v>
      </c>
      <c r="H3618">
        <f>_xlfn.XLOOKUP(A3618,blinkit_order_items[order_id],blinkit_order_items[quantity])</f>
        <v>2</v>
      </c>
      <c r="I3618">
        <f>_xlfn.XLOOKUP(A3618,blinkit_order_items[order_id],blinkit_order_items[unit_price])</f>
        <v>949.73</v>
      </c>
      <c r="J3618" s="3">
        <v>1917.12</v>
      </c>
      <c r="K3618" s="3" t="s">
        <v>11</v>
      </c>
      <c r="L3618" s="3" t="s">
        <v>10</v>
      </c>
      <c r="M3618">
        <v>-2</v>
      </c>
      <c r="N3618" s="8">
        <v>45467.802488425928</v>
      </c>
    </row>
    <row r="3619" spans="1:14" x14ac:dyDescent="0.3">
      <c r="A3619" s="4">
        <v>440721658</v>
      </c>
      <c r="B3619" s="5">
        <v>9450435</v>
      </c>
      <c r="C3619" t="str">
        <f>_xlfn.XLOOKUP(B3619,blinkit_customers!A:A,blinkit_customers!B:B," ")</f>
        <v>Sai Chaudhry</v>
      </c>
      <c r="D3619" t="str">
        <f>_xlfn.XLOOKUP(B3619, blinkit_customers!A:A,blinkit_customers!I:I, " ")</f>
        <v>Regular</v>
      </c>
      <c r="E3619">
        <f>_xlfn.XLOOKUP(A3619,blinkit_order_items[order_id],blinkit_order_items[product_id])</f>
        <v>89084</v>
      </c>
      <c r="F3619" t="str">
        <f>_xlfn.XLOOKUP(E3619,blinkit_products[product_id],blinkit_products[product_name])</f>
        <v>Milk</v>
      </c>
      <c r="G3619" t="str">
        <f>_xlfn.XLOOKUP(E3619,blinkit_products[product_id],blinkit_products[category])</f>
        <v>Dairy &amp; Breakfast</v>
      </c>
      <c r="H3619">
        <f>_xlfn.XLOOKUP(A3619,blinkit_order_items[order_id],blinkit_order_items[quantity])</f>
        <v>2</v>
      </c>
      <c r="I3619">
        <f>_xlfn.XLOOKUP(A3619,blinkit_order_items[order_id],blinkit_order_items[unit_price])</f>
        <v>598.83000000000004</v>
      </c>
      <c r="J3619" s="5">
        <v>1749.09</v>
      </c>
      <c r="K3619" s="5" t="s">
        <v>11</v>
      </c>
      <c r="L3619" s="5" t="s">
        <v>10</v>
      </c>
      <c r="M3619">
        <v>5</v>
      </c>
      <c r="N3619" s="9">
        <v>45051.425613425927</v>
      </c>
    </row>
    <row r="3620" spans="1:14" x14ac:dyDescent="0.3">
      <c r="A3620" s="2">
        <v>2084323012</v>
      </c>
      <c r="B3620" s="3">
        <v>11202130</v>
      </c>
      <c r="C3620" t="str">
        <f>_xlfn.XLOOKUP(B3620,blinkit_customers!A:A,blinkit_customers!B:B," ")</f>
        <v>Zehaan Lad</v>
      </c>
      <c r="D3620" t="str">
        <f>_xlfn.XLOOKUP(B3620, blinkit_customers!A:A,blinkit_customers!I:I, " ")</f>
        <v>Premium</v>
      </c>
      <c r="E3620">
        <f>_xlfn.XLOOKUP(A3620,blinkit_order_items[order_id],blinkit_order_items[product_id])</f>
        <v>871592</v>
      </c>
      <c r="F3620" t="str">
        <f>_xlfn.XLOOKUP(E3620,blinkit_products[product_id],blinkit_products[product_name])</f>
        <v>Carrots</v>
      </c>
      <c r="G3620" t="str">
        <f>_xlfn.XLOOKUP(E3620,blinkit_products[product_id],blinkit_products[category])</f>
        <v>Fruits &amp; Vegetables</v>
      </c>
      <c r="H3620">
        <f>_xlfn.XLOOKUP(A3620,blinkit_order_items[order_id],blinkit_order_items[quantity])</f>
        <v>3</v>
      </c>
      <c r="I3620">
        <f>_xlfn.XLOOKUP(A3620,blinkit_order_items[order_id],blinkit_order_items[unit_price])</f>
        <v>870.29</v>
      </c>
      <c r="J3620" s="3">
        <v>1390.65</v>
      </c>
      <c r="K3620" s="3" t="s">
        <v>15</v>
      </c>
      <c r="L3620" s="3" t="s">
        <v>10</v>
      </c>
      <c r="M3620">
        <v>-5</v>
      </c>
      <c r="N3620" s="8">
        <v>45446.55505787037</v>
      </c>
    </row>
    <row r="3621" spans="1:14" x14ac:dyDescent="0.3">
      <c r="A3621" s="4">
        <v>4876314410</v>
      </c>
      <c r="B3621" s="5">
        <v>37227953</v>
      </c>
      <c r="C3621" t="str">
        <f>_xlfn.XLOOKUP(B3621,blinkit_customers!A:A,blinkit_customers!B:B," ")</f>
        <v>Madhav Raghavan</v>
      </c>
      <c r="D3621" t="str">
        <f>_xlfn.XLOOKUP(B3621, blinkit_customers!A:A,blinkit_customers!I:I, " ")</f>
        <v>Inactive</v>
      </c>
      <c r="E3621">
        <f>_xlfn.XLOOKUP(A3621,blinkit_order_items[order_id],blinkit_order_items[product_id])</f>
        <v>962591</v>
      </c>
      <c r="F3621" t="str">
        <f>_xlfn.XLOOKUP(E3621,blinkit_products[product_id],blinkit_products[product_name])</f>
        <v>Orange Juice</v>
      </c>
      <c r="G3621" t="str">
        <f>_xlfn.XLOOKUP(E3621,blinkit_products[product_id],blinkit_products[category])</f>
        <v>Cold Drinks &amp; Juices</v>
      </c>
      <c r="H3621">
        <f>_xlfn.XLOOKUP(A3621,blinkit_order_items[order_id],blinkit_order_items[quantity])</f>
        <v>2</v>
      </c>
      <c r="I3621">
        <f>_xlfn.XLOOKUP(A3621,blinkit_order_items[order_id],blinkit_order_items[unit_price])</f>
        <v>130.01</v>
      </c>
      <c r="J3621" s="5">
        <v>1735.7</v>
      </c>
      <c r="K3621" s="5" t="s">
        <v>13</v>
      </c>
      <c r="L3621" s="5" t="s">
        <v>10</v>
      </c>
      <c r="M3621">
        <v>4</v>
      </c>
      <c r="N3621" s="9">
        <v>45597.29</v>
      </c>
    </row>
    <row r="3622" spans="1:14" x14ac:dyDescent="0.3">
      <c r="A3622" s="2">
        <v>2401282648</v>
      </c>
      <c r="B3622" s="3">
        <v>21425168</v>
      </c>
      <c r="C3622" t="str">
        <f>_xlfn.XLOOKUP(B3622,blinkit_customers!A:A,blinkit_customers!B:B," ")</f>
        <v>Gavin Panchal</v>
      </c>
      <c r="D3622" t="str">
        <f>_xlfn.XLOOKUP(B3622, blinkit_customers!A:A,blinkit_customers!I:I, " ")</f>
        <v>New</v>
      </c>
      <c r="E3622">
        <f>_xlfn.XLOOKUP(A3622,blinkit_order_items[order_id],blinkit_order_items[product_id])</f>
        <v>473647</v>
      </c>
      <c r="F3622" t="str">
        <f>_xlfn.XLOOKUP(E3622,blinkit_products[product_id],blinkit_products[product_name])</f>
        <v>Toothpaste</v>
      </c>
      <c r="G3622" t="str">
        <f>_xlfn.XLOOKUP(E3622,blinkit_products[product_id],blinkit_products[category])</f>
        <v>Personal Care</v>
      </c>
      <c r="H3622">
        <f>_xlfn.XLOOKUP(A3622,blinkit_order_items[order_id],blinkit_order_items[quantity])</f>
        <v>1</v>
      </c>
      <c r="I3622">
        <f>_xlfn.XLOOKUP(A3622,blinkit_order_items[order_id],blinkit_order_items[unit_price])</f>
        <v>43.05</v>
      </c>
      <c r="J3622" s="3">
        <v>483.9</v>
      </c>
      <c r="K3622" s="3" t="s">
        <v>13</v>
      </c>
      <c r="L3622" s="3" t="s">
        <v>10</v>
      </c>
      <c r="M3622">
        <v>5</v>
      </c>
      <c r="N3622" s="8">
        <v>45148.865254629629</v>
      </c>
    </row>
    <row r="3623" spans="1:14" x14ac:dyDescent="0.3">
      <c r="A3623" s="4">
        <v>2117291471</v>
      </c>
      <c r="B3623" s="5">
        <v>33481252</v>
      </c>
      <c r="C3623" t="str">
        <f>_xlfn.XLOOKUP(B3623,blinkit_customers!A:A,blinkit_customers!B:B," ")</f>
        <v>Ishaan Naidu</v>
      </c>
      <c r="D3623" t="str">
        <f>_xlfn.XLOOKUP(B3623, blinkit_customers!A:A,blinkit_customers!I:I, " ")</f>
        <v>Premium</v>
      </c>
      <c r="E3623">
        <f>_xlfn.XLOOKUP(A3623,blinkit_order_items[order_id],blinkit_order_items[product_id])</f>
        <v>440875</v>
      </c>
      <c r="F3623" t="str">
        <f>_xlfn.XLOOKUP(E3623,blinkit_products[product_id],blinkit_products[product_name])</f>
        <v>Baby Wipes</v>
      </c>
      <c r="G3623" t="str">
        <f>_xlfn.XLOOKUP(E3623,blinkit_products[product_id],blinkit_products[category])</f>
        <v>Baby Care</v>
      </c>
      <c r="H3623">
        <f>_xlfn.XLOOKUP(A3623,blinkit_order_items[order_id],blinkit_order_items[quantity])</f>
        <v>3</v>
      </c>
      <c r="I3623">
        <f>_xlfn.XLOOKUP(A3623,blinkit_order_items[order_id],blinkit_order_items[unit_price])</f>
        <v>275.02999999999997</v>
      </c>
      <c r="J3623" s="5">
        <v>1361.47</v>
      </c>
      <c r="K3623" s="5" t="s">
        <v>11</v>
      </c>
      <c r="L3623" s="5" t="s">
        <v>10</v>
      </c>
      <c r="M3623">
        <v>3</v>
      </c>
      <c r="N3623" s="9">
        <v>45098.646527777775</v>
      </c>
    </row>
    <row r="3624" spans="1:14" x14ac:dyDescent="0.3">
      <c r="A3624" s="2">
        <v>5455295163</v>
      </c>
      <c r="B3624" s="3">
        <v>46989310</v>
      </c>
      <c r="C3624" t="str">
        <f>_xlfn.XLOOKUP(B3624,blinkit_customers!A:A,blinkit_customers!B:B," ")</f>
        <v>Atharv Sharaf</v>
      </c>
      <c r="D3624" t="str">
        <f>_xlfn.XLOOKUP(B3624, blinkit_customers!A:A,blinkit_customers!I:I, " ")</f>
        <v>Regular</v>
      </c>
      <c r="E3624">
        <f>_xlfn.XLOOKUP(A3624,blinkit_order_items[order_id],blinkit_order_items[product_id])</f>
        <v>264803</v>
      </c>
      <c r="F3624" t="str">
        <f>_xlfn.XLOOKUP(E3624,blinkit_products[product_id],blinkit_products[product_name])</f>
        <v>Vitamins</v>
      </c>
      <c r="G3624" t="str">
        <f>_xlfn.XLOOKUP(E3624,blinkit_products[product_id],blinkit_products[category])</f>
        <v>Pharmacy</v>
      </c>
      <c r="H3624">
        <f>_xlfn.XLOOKUP(A3624,blinkit_order_items[order_id],blinkit_order_items[quantity])</f>
        <v>2</v>
      </c>
      <c r="I3624">
        <f>_xlfn.XLOOKUP(A3624,blinkit_order_items[order_id],blinkit_order_items[unit_price])</f>
        <v>995.98</v>
      </c>
      <c r="J3624" s="3">
        <v>2275.16</v>
      </c>
      <c r="K3624" s="3" t="s">
        <v>12</v>
      </c>
      <c r="L3624" s="3" t="s">
        <v>16</v>
      </c>
      <c r="M3624">
        <v>18</v>
      </c>
      <c r="N3624" s="8">
        <v>45529.4765625</v>
      </c>
    </row>
    <row r="3625" spans="1:14" x14ac:dyDescent="0.3">
      <c r="A3625" s="4">
        <v>3219761206</v>
      </c>
      <c r="B3625" s="5">
        <v>44589829</v>
      </c>
      <c r="C3625" t="str">
        <f>_xlfn.XLOOKUP(B3625,blinkit_customers!A:A,blinkit_customers!B:B," ")</f>
        <v>Udyati Garde</v>
      </c>
      <c r="D3625" t="str">
        <f>_xlfn.XLOOKUP(B3625, blinkit_customers!A:A,blinkit_customers!I:I, " ")</f>
        <v>Regular</v>
      </c>
      <c r="E3625">
        <f>_xlfn.XLOOKUP(A3625,blinkit_order_items[order_id],blinkit_order_items[product_id])</f>
        <v>585299</v>
      </c>
      <c r="F3625" t="str">
        <f>_xlfn.XLOOKUP(E3625,blinkit_products[product_id],blinkit_products[product_name])</f>
        <v>Pet Treats</v>
      </c>
      <c r="G3625" t="str">
        <f>_xlfn.XLOOKUP(E3625,blinkit_products[product_id],blinkit_products[category])</f>
        <v>Pet Care</v>
      </c>
      <c r="H3625">
        <f>_xlfn.XLOOKUP(A3625,blinkit_order_items[order_id],blinkit_order_items[quantity])</f>
        <v>3</v>
      </c>
      <c r="I3625">
        <f>_xlfn.XLOOKUP(A3625,blinkit_order_items[order_id],blinkit_order_items[unit_price])</f>
        <v>799.46</v>
      </c>
      <c r="J3625" s="5">
        <v>2975.65</v>
      </c>
      <c r="K3625" s="5" t="s">
        <v>13</v>
      </c>
      <c r="L3625" s="5" t="s">
        <v>10</v>
      </c>
      <c r="M3625">
        <v>1</v>
      </c>
      <c r="N3625" s="9">
        <v>45487.540706018517</v>
      </c>
    </row>
    <row r="3626" spans="1:14" x14ac:dyDescent="0.3">
      <c r="A3626" s="2">
        <v>7423918026</v>
      </c>
      <c r="B3626" s="3">
        <v>84448310</v>
      </c>
      <c r="C3626" t="str">
        <f>_xlfn.XLOOKUP(B3626,blinkit_customers!A:A,blinkit_customers!B:B," ")</f>
        <v>Ati Lad</v>
      </c>
      <c r="D3626" t="str">
        <f>_xlfn.XLOOKUP(B3626, blinkit_customers!A:A,blinkit_customers!I:I, " ")</f>
        <v>Regular</v>
      </c>
      <c r="E3626">
        <f>_xlfn.XLOOKUP(A3626,blinkit_order_items[order_id],blinkit_order_items[product_id])</f>
        <v>131136</v>
      </c>
      <c r="F3626" t="str">
        <f>_xlfn.XLOOKUP(E3626,blinkit_products[product_id],blinkit_products[product_name])</f>
        <v>Salt</v>
      </c>
      <c r="G3626" t="str">
        <f>_xlfn.XLOOKUP(E3626,blinkit_products[product_id],blinkit_products[category])</f>
        <v>Grocery &amp; Staples</v>
      </c>
      <c r="H3626">
        <f>_xlfn.XLOOKUP(A3626,blinkit_order_items[order_id],blinkit_order_items[quantity])</f>
        <v>2</v>
      </c>
      <c r="I3626">
        <f>_xlfn.XLOOKUP(A3626,blinkit_order_items[order_id],blinkit_order_items[unit_price])</f>
        <v>37.799999999999997</v>
      </c>
      <c r="J3626" s="3">
        <v>2329.61</v>
      </c>
      <c r="K3626" s="3" t="s">
        <v>12</v>
      </c>
      <c r="L3626" s="3" t="s">
        <v>10</v>
      </c>
      <c r="M3626">
        <v>-2</v>
      </c>
      <c r="N3626" s="8">
        <v>45409.41300925926</v>
      </c>
    </row>
    <row r="3627" spans="1:14" x14ac:dyDescent="0.3">
      <c r="A3627" s="4">
        <v>1793817443</v>
      </c>
      <c r="B3627" s="5">
        <v>68661619</v>
      </c>
      <c r="C3627" t="str">
        <f>_xlfn.XLOOKUP(B3627,blinkit_customers!A:A,blinkit_customers!B:B," ")</f>
        <v>Chaaya Manne</v>
      </c>
      <c r="D3627" t="str">
        <f>_xlfn.XLOOKUP(B3627, blinkit_customers!A:A,blinkit_customers!I:I, " ")</f>
        <v>Inactive</v>
      </c>
      <c r="E3627">
        <f>_xlfn.XLOOKUP(A3627,blinkit_order_items[order_id],blinkit_order_items[product_id])</f>
        <v>448752</v>
      </c>
      <c r="F3627" t="str">
        <f>_xlfn.XLOOKUP(E3627,blinkit_products[product_id],blinkit_products[product_name])</f>
        <v>Toilet Cleaner</v>
      </c>
      <c r="G3627" t="str">
        <f>_xlfn.XLOOKUP(E3627,blinkit_products[product_id],blinkit_products[category])</f>
        <v>Household Care</v>
      </c>
      <c r="H3627">
        <f>_xlfn.XLOOKUP(A3627,blinkit_order_items[order_id],blinkit_order_items[quantity])</f>
        <v>3</v>
      </c>
      <c r="I3627">
        <f>_xlfn.XLOOKUP(A3627,blinkit_order_items[order_id],blinkit_order_items[unit_price])</f>
        <v>160.07</v>
      </c>
      <c r="J3627" s="5">
        <v>1474.45</v>
      </c>
      <c r="K3627" s="5" t="s">
        <v>13</v>
      </c>
      <c r="L3627" s="5" t="s">
        <v>14</v>
      </c>
      <c r="M3627">
        <v>10</v>
      </c>
      <c r="N3627" s="9">
        <v>45244.988946759258</v>
      </c>
    </row>
    <row r="3628" spans="1:14" x14ac:dyDescent="0.3">
      <c r="A3628" s="2">
        <v>2644609220</v>
      </c>
      <c r="B3628" s="3">
        <v>97825663</v>
      </c>
      <c r="C3628" t="str">
        <f>_xlfn.XLOOKUP(B3628,blinkit_customers!A:A,blinkit_customers!B:B," ")</f>
        <v>Upadhriti Sha</v>
      </c>
      <c r="D3628" t="str">
        <f>_xlfn.XLOOKUP(B3628, blinkit_customers!A:A,blinkit_customers!I:I, " ")</f>
        <v>Regular</v>
      </c>
      <c r="E3628">
        <f>_xlfn.XLOOKUP(A3628,blinkit_order_items[order_id],blinkit_order_items[product_id])</f>
        <v>784673</v>
      </c>
      <c r="F3628" t="str">
        <f>_xlfn.XLOOKUP(E3628,blinkit_products[product_id],blinkit_products[product_name])</f>
        <v>Dog Food</v>
      </c>
      <c r="G3628" t="str">
        <f>_xlfn.XLOOKUP(E3628,blinkit_products[product_id],blinkit_products[category])</f>
        <v>Pet Care</v>
      </c>
      <c r="H3628">
        <f>_xlfn.XLOOKUP(A3628,blinkit_order_items[order_id],blinkit_order_items[quantity])</f>
        <v>2</v>
      </c>
      <c r="I3628">
        <f>_xlfn.XLOOKUP(A3628,blinkit_order_items[order_id],blinkit_order_items[unit_price])</f>
        <v>491.39</v>
      </c>
      <c r="J3628" s="3">
        <v>2805.47</v>
      </c>
      <c r="K3628" s="3" t="s">
        <v>12</v>
      </c>
      <c r="L3628" s="3" t="s">
        <v>10</v>
      </c>
      <c r="M3628">
        <v>-4</v>
      </c>
      <c r="N3628" s="8">
        <v>45434.322025462963</v>
      </c>
    </row>
    <row r="3629" spans="1:14" x14ac:dyDescent="0.3">
      <c r="A3629" s="4">
        <v>1353492780</v>
      </c>
      <c r="B3629" s="5">
        <v>57765367</v>
      </c>
      <c r="C3629" t="str">
        <f>_xlfn.XLOOKUP(B3629,blinkit_customers!A:A,blinkit_customers!B:B," ")</f>
        <v>Advika Sundaram</v>
      </c>
      <c r="D3629" t="str">
        <f>_xlfn.XLOOKUP(B3629, blinkit_customers!A:A,blinkit_customers!I:I, " ")</f>
        <v>Premium</v>
      </c>
      <c r="E3629">
        <f>_xlfn.XLOOKUP(A3629,blinkit_order_items[order_id],blinkit_order_items[product_id])</f>
        <v>274207</v>
      </c>
      <c r="F3629" t="str">
        <f>_xlfn.XLOOKUP(E3629,blinkit_products[product_id],blinkit_products[product_name])</f>
        <v>Cough Syrup</v>
      </c>
      <c r="G3629" t="str">
        <f>_xlfn.XLOOKUP(E3629,blinkit_products[product_id],blinkit_products[category])</f>
        <v>Pharmacy</v>
      </c>
      <c r="H3629">
        <f>_xlfn.XLOOKUP(A3629,blinkit_order_items[order_id],blinkit_order_items[quantity])</f>
        <v>3</v>
      </c>
      <c r="I3629">
        <f>_xlfn.XLOOKUP(A3629,blinkit_order_items[order_id],blinkit_order_items[unit_price])</f>
        <v>328.51</v>
      </c>
      <c r="J3629" s="5">
        <v>1205.58</v>
      </c>
      <c r="K3629" s="5" t="s">
        <v>12</v>
      </c>
      <c r="L3629" s="5" t="s">
        <v>10</v>
      </c>
      <c r="M3629">
        <v>0</v>
      </c>
      <c r="N3629" s="9">
        <v>45357.684537037036</v>
      </c>
    </row>
    <row r="3630" spans="1:14" x14ac:dyDescent="0.3">
      <c r="A3630" s="2">
        <v>1230061693</v>
      </c>
      <c r="B3630" s="3">
        <v>11616535</v>
      </c>
      <c r="C3630" t="str">
        <f>_xlfn.XLOOKUP(B3630,blinkit_customers!A:A,blinkit_customers!B:B," ")</f>
        <v>Vrinda Bassi</v>
      </c>
      <c r="D3630" t="str">
        <f>_xlfn.XLOOKUP(B3630, blinkit_customers!A:A,blinkit_customers!I:I, " ")</f>
        <v>Premium</v>
      </c>
      <c r="E3630">
        <f>_xlfn.XLOOKUP(A3630,blinkit_order_items[order_id],blinkit_order_items[product_id])</f>
        <v>739534</v>
      </c>
      <c r="F3630" t="str">
        <f>_xlfn.XLOOKUP(E3630,blinkit_products[product_id],blinkit_products[product_name])</f>
        <v>Toilet Cleaner</v>
      </c>
      <c r="G3630" t="str">
        <f>_xlfn.XLOOKUP(E3630,blinkit_products[product_id],blinkit_products[category])</f>
        <v>Household Care</v>
      </c>
      <c r="H3630">
        <f>_xlfn.XLOOKUP(A3630,blinkit_order_items[order_id],blinkit_order_items[quantity])</f>
        <v>2</v>
      </c>
      <c r="I3630">
        <f>_xlfn.XLOOKUP(A3630,blinkit_order_items[order_id],blinkit_order_items[unit_price])</f>
        <v>994.56</v>
      </c>
      <c r="J3630" s="3">
        <v>1633.54</v>
      </c>
      <c r="K3630" s="3" t="s">
        <v>15</v>
      </c>
      <c r="L3630" s="3" t="s">
        <v>10</v>
      </c>
      <c r="M3630">
        <v>1</v>
      </c>
      <c r="N3630" s="8">
        <v>45092.765104166669</v>
      </c>
    </row>
    <row r="3631" spans="1:14" x14ac:dyDescent="0.3">
      <c r="A3631" s="4">
        <v>6299572675</v>
      </c>
      <c r="B3631" s="5">
        <v>81046421</v>
      </c>
      <c r="C3631" t="str">
        <f>_xlfn.XLOOKUP(B3631,blinkit_customers!A:A,blinkit_customers!B:B," ")</f>
        <v>Jacob Narayan</v>
      </c>
      <c r="D3631" t="str">
        <f>_xlfn.XLOOKUP(B3631, blinkit_customers!A:A,blinkit_customers!I:I, " ")</f>
        <v>Inactive</v>
      </c>
      <c r="E3631">
        <f>_xlfn.XLOOKUP(A3631,blinkit_order_items[order_id],blinkit_order_items[product_id])</f>
        <v>952124</v>
      </c>
      <c r="F3631" t="str">
        <f>_xlfn.XLOOKUP(E3631,blinkit_products[product_id],blinkit_products[product_name])</f>
        <v>Onions</v>
      </c>
      <c r="G3631" t="str">
        <f>_xlfn.XLOOKUP(E3631,blinkit_products[product_id],blinkit_products[category])</f>
        <v>Fruits &amp; Vegetables</v>
      </c>
      <c r="H3631">
        <f>_xlfn.XLOOKUP(A3631,blinkit_order_items[order_id],blinkit_order_items[quantity])</f>
        <v>2</v>
      </c>
      <c r="I3631">
        <f>_xlfn.XLOOKUP(A3631,blinkit_order_items[order_id],blinkit_order_items[unit_price])</f>
        <v>127.08</v>
      </c>
      <c r="J3631" s="5">
        <v>1114.77</v>
      </c>
      <c r="K3631" s="5" t="s">
        <v>15</v>
      </c>
      <c r="L3631" s="5" t="s">
        <v>14</v>
      </c>
      <c r="M3631">
        <v>13</v>
      </c>
      <c r="N3631" s="9">
        <v>45155.782152777778</v>
      </c>
    </row>
    <row r="3632" spans="1:14" x14ac:dyDescent="0.3">
      <c r="A3632" s="2">
        <v>5956863364</v>
      </c>
      <c r="B3632" s="3">
        <v>24821281</v>
      </c>
      <c r="C3632" t="str">
        <f>_xlfn.XLOOKUP(B3632,blinkit_customers!A:A,blinkit_customers!B:B," ")</f>
        <v>Onveer Kanda</v>
      </c>
      <c r="D3632" t="str">
        <f>_xlfn.XLOOKUP(B3632, blinkit_customers!A:A,blinkit_customers!I:I, " ")</f>
        <v>Regular</v>
      </c>
      <c r="E3632">
        <f>_xlfn.XLOOKUP(A3632,blinkit_order_items[order_id],blinkit_order_items[product_id])</f>
        <v>890623</v>
      </c>
      <c r="F3632" t="str">
        <f>_xlfn.XLOOKUP(E3632,blinkit_products[product_id],blinkit_products[product_name])</f>
        <v>Onions</v>
      </c>
      <c r="G3632" t="str">
        <f>_xlfn.XLOOKUP(E3632,blinkit_products[product_id],blinkit_products[category])</f>
        <v>Fruits &amp; Vegetables</v>
      </c>
      <c r="H3632">
        <f>_xlfn.XLOOKUP(A3632,blinkit_order_items[order_id],blinkit_order_items[quantity])</f>
        <v>1</v>
      </c>
      <c r="I3632">
        <f>_xlfn.XLOOKUP(A3632,blinkit_order_items[order_id],blinkit_order_items[unit_price])</f>
        <v>354.52</v>
      </c>
      <c r="J3632" s="3">
        <v>918.58</v>
      </c>
      <c r="K3632" s="3" t="s">
        <v>15</v>
      </c>
      <c r="L3632" s="3" t="s">
        <v>14</v>
      </c>
      <c r="M3632">
        <v>8</v>
      </c>
      <c r="N3632" s="8">
        <v>45342.983726851853</v>
      </c>
    </row>
    <row r="3633" spans="1:14" x14ac:dyDescent="0.3">
      <c r="A3633" s="4">
        <v>6788884093</v>
      </c>
      <c r="B3633" s="5">
        <v>2566268</v>
      </c>
      <c r="C3633" t="str">
        <f>_xlfn.XLOOKUP(B3633,blinkit_customers!A:A,blinkit_customers!B:B," ")</f>
        <v>Arjun Ratta</v>
      </c>
      <c r="D3633" t="str">
        <f>_xlfn.XLOOKUP(B3633, blinkit_customers!A:A,blinkit_customers!I:I, " ")</f>
        <v>Premium</v>
      </c>
      <c r="E3633">
        <f>_xlfn.XLOOKUP(A3633,blinkit_order_items[order_id],blinkit_order_items[product_id])</f>
        <v>337168</v>
      </c>
      <c r="F3633" t="str">
        <f>_xlfn.XLOOKUP(E3633,blinkit_products[product_id],blinkit_products[product_name])</f>
        <v>Eggs</v>
      </c>
      <c r="G3633" t="str">
        <f>_xlfn.XLOOKUP(E3633,blinkit_products[product_id],blinkit_products[category])</f>
        <v>Dairy &amp; Breakfast</v>
      </c>
      <c r="H3633">
        <f>_xlfn.XLOOKUP(A3633,blinkit_order_items[order_id],blinkit_order_items[quantity])</f>
        <v>1</v>
      </c>
      <c r="I3633">
        <f>_xlfn.XLOOKUP(A3633,blinkit_order_items[order_id],blinkit_order_items[unit_price])</f>
        <v>545.49</v>
      </c>
      <c r="J3633" s="5">
        <v>2885.2</v>
      </c>
      <c r="K3633" s="5" t="s">
        <v>12</v>
      </c>
      <c r="L3633" s="5" t="s">
        <v>10</v>
      </c>
      <c r="M3633">
        <v>3</v>
      </c>
      <c r="N3633" s="9">
        <v>45571.8359375</v>
      </c>
    </row>
    <row r="3634" spans="1:14" x14ac:dyDescent="0.3">
      <c r="A3634" s="2">
        <v>6120799223</v>
      </c>
      <c r="B3634" s="3">
        <v>84377964</v>
      </c>
      <c r="C3634" t="str">
        <f>_xlfn.XLOOKUP(B3634,blinkit_customers!A:A,blinkit_customers!B:B," ")</f>
        <v>Saumya Babu</v>
      </c>
      <c r="D3634" t="str">
        <f>_xlfn.XLOOKUP(B3634, blinkit_customers!A:A,blinkit_customers!I:I, " ")</f>
        <v>Inactive</v>
      </c>
      <c r="E3634">
        <f>_xlfn.XLOOKUP(A3634,blinkit_order_items[order_id],blinkit_order_items[product_id])</f>
        <v>107548</v>
      </c>
      <c r="F3634" t="str">
        <f>_xlfn.XLOOKUP(E3634,blinkit_products[product_id],blinkit_products[product_name])</f>
        <v>Cola</v>
      </c>
      <c r="G3634" t="str">
        <f>_xlfn.XLOOKUP(E3634,blinkit_products[product_id],blinkit_products[category])</f>
        <v>Cold Drinks &amp; Juices</v>
      </c>
      <c r="H3634">
        <f>_xlfn.XLOOKUP(A3634,blinkit_order_items[order_id],blinkit_order_items[quantity])</f>
        <v>3</v>
      </c>
      <c r="I3634">
        <f>_xlfn.XLOOKUP(A3634,blinkit_order_items[order_id],blinkit_order_items[unit_price])</f>
        <v>891.6</v>
      </c>
      <c r="J3634" s="3">
        <v>1441.13</v>
      </c>
      <c r="K3634" s="3" t="s">
        <v>12</v>
      </c>
      <c r="L3634" s="3" t="s">
        <v>14</v>
      </c>
      <c r="M3634">
        <v>13</v>
      </c>
      <c r="N3634" s="8">
        <v>45305.033171296294</v>
      </c>
    </row>
    <row r="3635" spans="1:14" x14ac:dyDescent="0.3">
      <c r="A3635" s="4">
        <v>3892854030</v>
      </c>
      <c r="B3635" s="5">
        <v>74179536</v>
      </c>
      <c r="C3635" t="str">
        <f>_xlfn.XLOOKUP(B3635,blinkit_customers!A:A,blinkit_customers!B:B," ")</f>
        <v>Hitesh Ray</v>
      </c>
      <c r="D3635" t="str">
        <f>_xlfn.XLOOKUP(B3635, blinkit_customers!A:A,blinkit_customers!I:I, " ")</f>
        <v>Inactive</v>
      </c>
      <c r="E3635">
        <f>_xlfn.XLOOKUP(A3635,blinkit_order_items[order_id],blinkit_order_items[product_id])</f>
        <v>365133</v>
      </c>
      <c r="F3635" t="str">
        <f>_xlfn.XLOOKUP(E3635,blinkit_products[product_id],blinkit_products[product_name])</f>
        <v>Dish Soap</v>
      </c>
      <c r="G3635" t="str">
        <f>_xlfn.XLOOKUP(E3635,blinkit_products[product_id],blinkit_products[category])</f>
        <v>Household Care</v>
      </c>
      <c r="H3635">
        <f>_xlfn.XLOOKUP(A3635,blinkit_order_items[order_id],blinkit_order_items[quantity])</f>
        <v>1</v>
      </c>
      <c r="I3635">
        <f>_xlfn.XLOOKUP(A3635,blinkit_order_items[order_id],blinkit_order_items[unit_price])</f>
        <v>915.45</v>
      </c>
      <c r="J3635" s="5">
        <v>3818.13</v>
      </c>
      <c r="K3635" s="5" t="s">
        <v>13</v>
      </c>
      <c r="L3635" s="5" t="s">
        <v>10</v>
      </c>
      <c r="M3635">
        <v>0</v>
      </c>
      <c r="N3635" s="9">
        <v>45330.168634259258</v>
      </c>
    </row>
    <row r="3636" spans="1:14" x14ac:dyDescent="0.3">
      <c r="A3636" s="2">
        <v>1883324334</v>
      </c>
      <c r="B3636" s="3">
        <v>76327561</v>
      </c>
      <c r="C3636" t="str">
        <f>_xlfn.XLOOKUP(B3636,blinkit_customers!A:A,blinkit_customers!B:B," ")</f>
        <v>Osha Khanna</v>
      </c>
      <c r="D3636" t="str">
        <f>_xlfn.XLOOKUP(B3636, blinkit_customers!A:A,blinkit_customers!I:I, " ")</f>
        <v>Inactive</v>
      </c>
      <c r="E3636">
        <f>_xlfn.XLOOKUP(A3636,blinkit_order_items[order_id],blinkit_order_items[product_id])</f>
        <v>63769</v>
      </c>
      <c r="F3636" t="str">
        <f>_xlfn.XLOOKUP(E3636,blinkit_products[product_id],blinkit_products[product_name])</f>
        <v>Lotion</v>
      </c>
      <c r="G3636" t="str">
        <f>_xlfn.XLOOKUP(E3636,blinkit_products[product_id],blinkit_products[category])</f>
        <v>Personal Care</v>
      </c>
      <c r="H3636">
        <f>_xlfn.XLOOKUP(A3636,blinkit_order_items[order_id],blinkit_order_items[quantity])</f>
        <v>1</v>
      </c>
      <c r="I3636">
        <f>_xlfn.XLOOKUP(A3636,blinkit_order_items[order_id],blinkit_order_items[unit_price])</f>
        <v>878.07</v>
      </c>
      <c r="J3636" s="3">
        <v>1762.3</v>
      </c>
      <c r="K3636" s="3" t="s">
        <v>12</v>
      </c>
      <c r="L3636" s="3" t="s">
        <v>10</v>
      </c>
      <c r="M3636">
        <v>1</v>
      </c>
      <c r="N3636" s="8">
        <v>45500.183587962965</v>
      </c>
    </row>
    <row r="3637" spans="1:14" x14ac:dyDescent="0.3">
      <c r="A3637" s="4">
        <v>4541530278</v>
      </c>
      <c r="B3637" s="5">
        <v>59517074</v>
      </c>
      <c r="C3637" t="str">
        <f>_xlfn.XLOOKUP(B3637,blinkit_customers!A:A,blinkit_customers!B:B," ")</f>
        <v>Aarav Murty</v>
      </c>
      <c r="D3637" t="str">
        <f>_xlfn.XLOOKUP(B3637, blinkit_customers!A:A,blinkit_customers!I:I, " ")</f>
        <v>Premium</v>
      </c>
      <c r="E3637">
        <f>_xlfn.XLOOKUP(A3637,blinkit_order_items[order_id],blinkit_order_items[product_id])</f>
        <v>669378</v>
      </c>
      <c r="F3637" t="str">
        <f>_xlfn.XLOOKUP(E3637,blinkit_products[product_id],blinkit_products[product_name])</f>
        <v>Potatoes</v>
      </c>
      <c r="G3637" t="str">
        <f>_xlfn.XLOOKUP(E3637,blinkit_products[product_id],blinkit_products[category])</f>
        <v>Fruits &amp; Vegetables</v>
      </c>
      <c r="H3637">
        <f>_xlfn.XLOOKUP(A3637,blinkit_order_items[order_id],blinkit_order_items[quantity])</f>
        <v>2</v>
      </c>
      <c r="I3637">
        <f>_xlfn.XLOOKUP(A3637,blinkit_order_items[order_id],blinkit_order_items[unit_price])</f>
        <v>212.14</v>
      </c>
      <c r="J3637" s="5">
        <v>3075.26</v>
      </c>
      <c r="K3637" s="5" t="s">
        <v>15</v>
      </c>
      <c r="L3637" s="5" t="s">
        <v>16</v>
      </c>
      <c r="M3637">
        <v>22</v>
      </c>
      <c r="N3637" s="9">
        <v>45387.0940625</v>
      </c>
    </row>
    <row r="3638" spans="1:14" x14ac:dyDescent="0.3">
      <c r="A3638" s="2">
        <v>8807380767</v>
      </c>
      <c r="B3638" s="3">
        <v>37947202</v>
      </c>
      <c r="C3638" t="str">
        <f>_xlfn.XLOOKUP(B3638,blinkit_customers!A:A,blinkit_customers!B:B," ")</f>
        <v>Eta Srinivasan</v>
      </c>
      <c r="D3638" t="str">
        <f>_xlfn.XLOOKUP(B3638, blinkit_customers!A:A,blinkit_customers!I:I, " ")</f>
        <v>Regular</v>
      </c>
      <c r="E3638">
        <f>_xlfn.XLOOKUP(A3638,blinkit_order_items[order_id],blinkit_order_items[product_id])</f>
        <v>490602</v>
      </c>
      <c r="F3638" t="str">
        <f>_xlfn.XLOOKUP(E3638,blinkit_products[product_id],blinkit_products[product_name])</f>
        <v>Sugar</v>
      </c>
      <c r="G3638" t="str">
        <f>_xlfn.XLOOKUP(E3638,blinkit_products[product_id],blinkit_products[category])</f>
        <v>Grocery &amp; Staples</v>
      </c>
      <c r="H3638">
        <f>_xlfn.XLOOKUP(A3638,blinkit_order_items[order_id],blinkit_order_items[quantity])</f>
        <v>1</v>
      </c>
      <c r="I3638">
        <f>_xlfn.XLOOKUP(A3638,blinkit_order_items[order_id],blinkit_order_items[unit_price])</f>
        <v>549.47</v>
      </c>
      <c r="J3638" s="3">
        <v>699.62</v>
      </c>
      <c r="K3638" s="3" t="s">
        <v>11</v>
      </c>
      <c r="L3638" s="3" t="s">
        <v>10</v>
      </c>
      <c r="M3638">
        <v>4</v>
      </c>
      <c r="N3638" s="8">
        <v>45038.90351851852</v>
      </c>
    </row>
    <row r="3639" spans="1:14" x14ac:dyDescent="0.3">
      <c r="A3639" s="4">
        <v>5865396281</v>
      </c>
      <c r="B3639" s="5">
        <v>84119685</v>
      </c>
      <c r="C3639" t="str">
        <f>_xlfn.XLOOKUP(B3639,blinkit_customers!A:A,blinkit_customers!B:B," ")</f>
        <v>Harish Aurora</v>
      </c>
      <c r="D3639" t="str">
        <f>_xlfn.XLOOKUP(B3639, blinkit_customers!A:A,blinkit_customers!I:I, " ")</f>
        <v>Inactive</v>
      </c>
      <c r="E3639">
        <f>_xlfn.XLOOKUP(A3639,blinkit_order_items[order_id],blinkit_order_items[product_id])</f>
        <v>525531</v>
      </c>
      <c r="F3639" t="str">
        <f>_xlfn.XLOOKUP(E3639,blinkit_products[product_id],blinkit_products[product_name])</f>
        <v>Dog Food</v>
      </c>
      <c r="G3639" t="str">
        <f>_xlfn.XLOOKUP(E3639,blinkit_products[product_id],blinkit_products[category])</f>
        <v>Pet Care</v>
      </c>
      <c r="H3639">
        <f>_xlfn.XLOOKUP(A3639,blinkit_order_items[order_id],blinkit_order_items[quantity])</f>
        <v>2</v>
      </c>
      <c r="I3639">
        <f>_xlfn.XLOOKUP(A3639,blinkit_order_items[order_id],blinkit_order_items[unit_price])</f>
        <v>831.1</v>
      </c>
      <c r="J3639" s="5">
        <v>994.56</v>
      </c>
      <c r="K3639" s="5" t="s">
        <v>12</v>
      </c>
      <c r="L3639" s="5" t="s">
        <v>16</v>
      </c>
      <c r="M3639">
        <v>30</v>
      </c>
      <c r="N3639" s="9">
        <v>45328.089305555557</v>
      </c>
    </row>
    <row r="3640" spans="1:14" x14ac:dyDescent="0.3">
      <c r="A3640" s="2">
        <v>340451825</v>
      </c>
      <c r="B3640" s="3">
        <v>87691707</v>
      </c>
      <c r="C3640" t="str">
        <f>_xlfn.XLOOKUP(B3640,blinkit_customers!A:A,blinkit_customers!B:B," ")</f>
        <v>Radha Jha</v>
      </c>
      <c r="D3640" t="str">
        <f>_xlfn.XLOOKUP(B3640, blinkit_customers!A:A,blinkit_customers!I:I, " ")</f>
        <v>Inactive</v>
      </c>
      <c r="E3640">
        <f>_xlfn.XLOOKUP(A3640,blinkit_order_items[order_id],blinkit_order_items[product_id])</f>
        <v>552496</v>
      </c>
      <c r="F3640" t="str">
        <f>_xlfn.XLOOKUP(E3640,blinkit_products[product_id],blinkit_products[product_name])</f>
        <v>Dish Soap</v>
      </c>
      <c r="G3640" t="str">
        <f>_xlfn.XLOOKUP(E3640,blinkit_products[product_id],blinkit_products[category])</f>
        <v>Household Care</v>
      </c>
      <c r="H3640">
        <f>_xlfn.XLOOKUP(A3640,blinkit_order_items[order_id],blinkit_order_items[quantity])</f>
        <v>3</v>
      </c>
      <c r="I3640">
        <f>_xlfn.XLOOKUP(A3640,blinkit_order_items[order_id],blinkit_order_items[unit_price])</f>
        <v>508</v>
      </c>
      <c r="J3640" s="3">
        <v>2930.46</v>
      </c>
      <c r="K3640" s="3" t="s">
        <v>13</v>
      </c>
      <c r="L3640" s="3" t="s">
        <v>10</v>
      </c>
      <c r="M3640">
        <v>-2</v>
      </c>
      <c r="N3640" s="8">
        <v>45560.803171296298</v>
      </c>
    </row>
    <row r="3641" spans="1:14" x14ac:dyDescent="0.3">
      <c r="A3641" s="4">
        <v>3327784606</v>
      </c>
      <c r="B3641" s="5">
        <v>61982521</v>
      </c>
      <c r="C3641" t="str">
        <f>_xlfn.XLOOKUP(B3641,blinkit_customers!A:A,blinkit_customers!B:B," ")</f>
        <v>Jagat Dewan</v>
      </c>
      <c r="D3641" t="str">
        <f>_xlfn.XLOOKUP(B3641, blinkit_customers!A:A,blinkit_customers!I:I, " ")</f>
        <v>Inactive</v>
      </c>
      <c r="E3641">
        <f>_xlfn.XLOOKUP(A3641,blinkit_order_items[order_id],blinkit_order_items[product_id])</f>
        <v>604184</v>
      </c>
      <c r="F3641" t="str">
        <f>_xlfn.XLOOKUP(E3641,blinkit_products[product_id],blinkit_products[product_name])</f>
        <v>Toilet Cleaner</v>
      </c>
      <c r="G3641" t="str">
        <f>_xlfn.XLOOKUP(E3641,blinkit_products[product_id],blinkit_products[category])</f>
        <v>Household Care</v>
      </c>
      <c r="H3641">
        <f>_xlfn.XLOOKUP(A3641,blinkit_order_items[order_id],blinkit_order_items[quantity])</f>
        <v>3</v>
      </c>
      <c r="I3641">
        <f>_xlfn.XLOOKUP(A3641,blinkit_order_items[order_id],blinkit_order_items[unit_price])</f>
        <v>397.55</v>
      </c>
      <c r="J3641" s="5">
        <v>234.36</v>
      </c>
      <c r="K3641" s="5" t="s">
        <v>11</v>
      </c>
      <c r="L3641" s="5" t="s">
        <v>10</v>
      </c>
      <c r="M3641">
        <v>4</v>
      </c>
      <c r="N3641" s="9">
        <v>45302.319490740738</v>
      </c>
    </row>
    <row r="3642" spans="1:14" x14ac:dyDescent="0.3">
      <c r="A3642" s="2">
        <v>5990129875</v>
      </c>
      <c r="B3642" s="3">
        <v>87160527</v>
      </c>
      <c r="C3642" t="str">
        <f>_xlfn.XLOOKUP(B3642,blinkit_customers!A:A,blinkit_customers!B:B," ")</f>
        <v>Gautam Ravel</v>
      </c>
      <c r="D3642" t="str">
        <f>_xlfn.XLOOKUP(B3642, blinkit_customers!A:A,blinkit_customers!I:I, " ")</f>
        <v>New</v>
      </c>
      <c r="E3642">
        <f>_xlfn.XLOOKUP(A3642,blinkit_order_items[order_id],blinkit_order_items[product_id])</f>
        <v>490602</v>
      </c>
      <c r="F3642" t="str">
        <f>_xlfn.XLOOKUP(E3642,blinkit_products[product_id],blinkit_products[product_name])</f>
        <v>Sugar</v>
      </c>
      <c r="G3642" t="str">
        <f>_xlfn.XLOOKUP(E3642,blinkit_products[product_id],blinkit_products[category])</f>
        <v>Grocery &amp; Staples</v>
      </c>
      <c r="H3642">
        <f>_xlfn.XLOOKUP(A3642,blinkit_order_items[order_id],blinkit_order_items[quantity])</f>
        <v>3</v>
      </c>
      <c r="I3642">
        <f>_xlfn.XLOOKUP(A3642,blinkit_order_items[order_id],blinkit_order_items[unit_price])</f>
        <v>549.47</v>
      </c>
      <c r="J3642" s="3">
        <v>2192.83</v>
      </c>
      <c r="K3642" s="3" t="s">
        <v>12</v>
      </c>
      <c r="L3642" s="3" t="s">
        <v>14</v>
      </c>
      <c r="M3642">
        <v>15</v>
      </c>
      <c r="N3642" s="8">
        <v>45486.36414351852</v>
      </c>
    </row>
    <row r="3643" spans="1:14" x14ac:dyDescent="0.3">
      <c r="A3643" s="4">
        <v>8808930721</v>
      </c>
      <c r="B3643" s="5">
        <v>59329145</v>
      </c>
      <c r="C3643" t="str">
        <f>_xlfn.XLOOKUP(B3643,blinkit_customers!A:A,blinkit_customers!B:B," ")</f>
        <v>William Guha</v>
      </c>
      <c r="D3643" t="str">
        <f>_xlfn.XLOOKUP(B3643, blinkit_customers!A:A,blinkit_customers!I:I, " ")</f>
        <v>Regular</v>
      </c>
      <c r="E3643">
        <f>_xlfn.XLOOKUP(A3643,blinkit_order_items[order_id],blinkit_order_items[product_id])</f>
        <v>67197</v>
      </c>
      <c r="F3643" t="str">
        <f>_xlfn.XLOOKUP(E3643,blinkit_products[product_id],blinkit_products[product_name])</f>
        <v>Butter</v>
      </c>
      <c r="G3643" t="str">
        <f>_xlfn.XLOOKUP(E3643,blinkit_products[product_id],blinkit_products[category])</f>
        <v>Dairy &amp; Breakfast</v>
      </c>
      <c r="H3643">
        <f>_xlfn.XLOOKUP(A3643,blinkit_order_items[order_id],blinkit_order_items[quantity])</f>
        <v>1</v>
      </c>
      <c r="I3643">
        <f>_xlfn.XLOOKUP(A3643,blinkit_order_items[order_id],blinkit_order_items[unit_price])</f>
        <v>552.20000000000005</v>
      </c>
      <c r="J3643" s="5">
        <v>2623.19</v>
      </c>
      <c r="K3643" s="5" t="s">
        <v>12</v>
      </c>
      <c r="L3643" s="5" t="s">
        <v>10</v>
      </c>
      <c r="M3643">
        <v>-2</v>
      </c>
      <c r="N3643" s="9">
        <v>45220.895601851851</v>
      </c>
    </row>
    <row r="3644" spans="1:14" x14ac:dyDescent="0.3">
      <c r="A3644" s="2">
        <v>8116880443</v>
      </c>
      <c r="B3644" s="3">
        <v>26752630</v>
      </c>
      <c r="C3644" t="str">
        <f>_xlfn.XLOOKUP(B3644,blinkit_customers!A:A,blinkit_customers!B:B," ")</f>
        <v>Nakul Gade</v>
      </c>
      <c r="D3644" t="str">
        <f>_xlfn.XLOOKUP(B3644, blinkit_customers!A:A,blinkit_customers!I:I, " ")</f>
        <v>Inactive</v>
      </c>
      <c r="E3644">
        <f>_xlfn.XLOOKUP(A3644,blinkit_order_items[order_id],blinkit_order_items[product_id])</f>
        <v>945635</v>
      </c>
      <c r="F3644" t="str">
        <f>_xlfn.XLOOKUP(E3644,blinkit_products[product_id],blinkit_products[product_name])</f>
        <v>Pulses</v>
      </c>
      <c r="G3644" t="str">
        <f>_xlfn.XLOOKUP(E3644,blinkit_products[product_id],blinkit_products[category])</f>
        <v>Grocery &amp; Staples</v>
      </c>
      <c r="H3644">
        <f>_xlfn.XLOOKUP(A3644,blinkit_order_items[order_id],blinkit_order_items[quantity])</f>
        <v>1</v>
      </c>
      <c r="I3644">
        <f>_xlfn.XLOOKUP(A3644,blinkit_order_items[order_id],blinkit_order_items[unit_price])</f>
        <v>778.9</v>
      </c>
      <c r="J3644" s="3">
        <v>3628.41</v>
      </c>
      <c r="K3644" s="3" t="s">
        <v>13</v>
      </c>
      <c r="L3644" s="3" t="s">
        <v>10</v>
      </c>
      <c r="M3644">
        <v>-2</v>
      </c>
      <c r="N3644" s="8">
        <v>45130.074571759258</v>
      </c>
    </row>
    <row r="3645" spans="1:14" x14ac:dyDescent="0.3">
      <c r="A3645" s="4">
        <v>9933926720</v>
      </c>
      <c r="B3645" s="5">
        <v>96640716</v>
      </c>
      <c r="C3645" t="str">
        <f>_xlfn.XLOOKUP(B3645,blinkit_customers!A:A,blinkit_customers!B:B," ")</f>
        <v>Yatan Varughese</v>
      </c>
      <c r="D3645" t="str">
        <f>_xlfn.XLOOKUP(B3645, blinkit_customers!A:A,blinkit_customers!I:I, " ")</f>
        <v>New</v>
      </c>
      <c r="E3645">
        <f>_xlfn.XLOOKUP(A3645,blinkit_order_items[order_id],blinkit_order_items[product_id])</f>
        <v>56589</v>
      </c>
      <c r="F3645" t="str">
        <f>_xlfn.XLOOKUP(E3645,blinkit_products[product_id],blinkit_products[product_name])</f>
        <v>Vitamins</v>
      </c>
      <c r="G3645" t="str">
        <f>_xlfn.XLOOKUP(E3645,blinkit_products[product_id],blinkit_products[category])</f>
        <v>Pharmacy</v>
      </c>
      <c r="H3645">
        <f>_xlfn.XLOOKUP(A3645,blinkit_order_items[order_id],blinkit_order_items[quantity])</f>
        <v>2</v>
      </c>
      <c r="I3645">
        <f>_xlfn.XLOOKUP(A3645,blinkit_order_items[order_id],blinkit_order_items[unit_price])</f>
        <v>517.77</v>
      </c>
      <c r="J3645" s="5">
        <v>1488.67</v>
      </c>
      <c r="K3645" s="5" t="s">
        <v>12</v>
      </c>
      <c r="L3645" s="5" t="s">
        <v>10</v>
      </c>
      <c r="M3645">
        <v>-1</v>
      </c>
      <c r="N3645" s="9">
        <v>45155.215462962966</v>
      </c>
    </row>
    <row r="3646" spans="1:14" x14ac:dyDescent="0.3">
      <c r="A3646" s="2">
        <v>776562418</v>
      </c>
      <c r="B3646" s="3">
        <v>54923640</v>
      </c>
      <c r="C3646" t="str">
        <f>_xlfn.XLOOKUP(B3646,blinkit_customers!A:A,blinkit_customers!B:B," ")</f>
        <v>Azad Nath</v>
      </c>
      <c r="D3646" t="str">
        <f>_xlfn.XLOOKUP(B3646, blinkit_customers!A:A,blinkit_customers!I:I, " ")</f>
        <v>Inactive</v>
      </c>
      <c r="E3646">
        <f>_xlfn.XLOOKUP(A3646,blinkit_order_items[order_id],blinkit_order_items[product_id])</f>
        <v>566052</v>
      </c>
      <c r="F3646" t="str">
        <f>_xlfn.XLOOKUP(E3646,blinkit_products[product_id],blinkit_products[product_name])</f>
        <v>Pain Reliever</v>
      </c>
      <c r="G3646" t="str">
        <f>_xlfn.XLOOKUP(E3646,blinkit_products[product_id],blinkit_products[category])</f>
        <v>Pharmacy</v>
      </c>
      <c r="H3646">
        <f>_xlfn.XLOOKUP(A3646,blinkit_order_items[order_id],blinkit_order_items[quantity])</f>
        <v>1</v>
      </c>
      <c r="I3646">
        <f>_xlfn.XLOOKUP(A3646,blinkit_order_items[order_id],blinkit_order_items[unit_price])</f>
        <v>87.3</v>
      </c>
      <c r="J3646" s="3">
        <v>1532.9</v>
      </c>
      <c r="K3646" s="3" t="s">
        <v>13</v>
      </c>
      <c r="L3646" s="3" t="s">
        <v>10</v>
      </c>
      <c r="M3646">
        <v>4</v>
      </c>
      <c r="N3646" s="8">
        <v>45543.914606481485</v>
      </c>
    </row>
    <row r="3647" spans="1:14" x14ac:dyDescent="0.3">
      <c r="A3647" s="4">
        <v>6105793582</v>
      </c>
      <c r="B3647" s="5">
        <v>67538982</v>
      </c>
      <c r="C3647" t="str">
        <f>_xlfn.XLOOKUP(B3647,blinkit_customers!A:A,blinkit_customers!B:B," ")</f>
        <v>Upma Salvi</v>
      </c>
      <c r="D3647" t="str">
        <f>_xlfn.XLOOKUP(B3647, blinkit_customers!A:A,blinkit_customers!I:I, " ")</f>
        <v>Premium</v>
      </c>
      <c r="E3647">
        <f>_xlfn.XLOOKUP(A3647,blinkit_order_items[order_id],blinkit_order_items[product_id])</f>
        <v>659290</v>
      </c>
      <c r="F3647" t="str">
        <f>_xlfn.XLOOKUP(E3647,blinkit_products[product_id],blinkit_products[product_name])</f>
        <v>Cheese</v>
      </c>
      <c r="G3647" t="str">
        <f>_xlfn.XLOOKUP(E3647,blinkit_products[product_id],blinkit_products[category])</f>
        <v>Dairy &amp; Breakfast</v>
      </c>
      <c r="H3647">
        <f>_xlfn.XLOOKUP(A3647,blinkit_order_items[order_id],blinkit_order_items[quantity])</f>
        <v>1</v>
      </c>
      <c r="I3647">
        <f>_xlfn.XLOOKUP(A3647,blinkit_order_items[order_id],blinkit_order_items[unit_price])</f>
        <v>319.33999999999997</v>
      </c>
      <c r="J3647" s="5">
        <v>1897.12</v>
      </c>
      <c r="K3647" s="5" t="s">
        <v>11</v>
      </c>
      <c r="L3647" s="5" t="s">
        <v>14</v>
      </c>
      <c r="M3647">
        <v>12</v>
      </c>
      <c r="N3647" s="9">
        <v>45029.061319444445</v>
      </c>
    </row>
    <row r="3648" spans="1:14" x14ac:dyDescent="0.3">
      <c r="A3648" s="2">
        <v>9247779866</v>
      </c>
      <c r="B3648" s="3">
        <v>19523014</v>
      </c>
      <c r="C3648" t="str">
        <f>_xlfn.XLOOKUP(B3648,blinkit_customers!A:A,blinkit_customers!B:B," ")</f>
        <v>Neha Shroff</v>
      </c>
      <c r="D3648" t="str">
        <f>_xlfn.XLOOKUP(B3648, blinkit_customers!A:A,blinkit_customers!I:I, " ")</f>
        <v>New</v>
      </c>
      <c r="E3648">
        <f>_xlfn.XLOOKUP(A3648,blinkit_order_items[order_id],blinkit_order_items[product_id])</f>
        <v>440875</v>
      </c>
      <c r="F3648" t="str">
        <f>_xlfn.XLOOKUP(E3648,blinkit_products[product_id],blinkit_products[product_name])</f>
        <v>Baby Wipes</v>
      </c>
      <c r="G3648" t="str">
        <f>_xlfn.XLOOKUP(E3648,blinkit_products[product_id],blinkit_products[category])</f>
        <v>Baby Care</v>
      </c>
      <c r="H3648">
        <f>_xlfn.XLOOKUP(A3648,blinkit_order_items[order_id],blinkit_order_items[quantity])</f>
        <v>2</v>
      </c>
      <c r="I3648">
        <f>_xlfn.XLOOKUP(A3648,blinkit_order_items[order_id],blinkit_order_items[unit_price])</f>
        <v>275.02999999999997</v>
      </c>
      <c r="J3648" s="3">
        <v>2452.8200000000002</v>
      </c>
      <c r="K3648" s="3" t="s">
        <v>15</v>
      </c>
      <c r="L3648" s="3" t="s">
        <v>14</v>
      </c>
      <c r="M3648">
        <v>14</v>
      </c>
      <c r="N3648" s="8">
        <v>45589.116122685184</v>
      </c>
    </row>
    <row r="3649" spans="1:14" x14ac:dyDescent="0.3">
      <c r="A3649" s="4">
        <v>5456672526</v>
      </c>
      <c r="B3649" s="5">
        <v>52757321</v>
      </c>
      <c r="C3649" t="str">
        <f>_xlfn.XLOOKUP(B3649,blinkit_customers!A:A,blinkit_customers!B:B," ")</f>
        <v>Hritik Narain</v>
      </c>
      <c r="D3649" t="str">
        <f>_xlfn.XLOOKUP(B3649, blinkit_customers!A:A,blinkit_customers!I:I, " ")</f>
        <v>New</v>
      </c>
      <c r="E3649">
        <f>_xlfn.XLOOKUP(A3649,blinkit_order_items[order_id],blinkit_order_items[product_id])</f>
        <v>969851</v>
      </c>
      <c r="F3649" t="str">
        <f>_xlfn.XLOOKUP(E3649,blinkit_products[product_id],blinkit_products[product_name])</f>
        <v>Frozen Vegetables</v>
      </c>
      <c r="G3649" t="str">
        <f>_xlfn.XLOOKUP(E3649,blinkit_products[product_id],blinkit_products[category])</f>
        <v>Instant &amp; Frozen Food</v>
      </c>
      <c r="H3649">
        <f>_xlfn.XLOOKUP(A3649,blinkit_order_items[order_id],blinkit_order_items[quantity])</f>
        <v>3</v>
      </c>
      <c r="I3649">
        <f>_xlfn.XLOOKUP(A3649,blinkit_order_items[order_id],blinkit_order_items[unit_price])</f>
        <v>340.66</v>
      </c>
      <c r="J3649" s="5">
        <v>3534.84</v>
      </c>
      <c r="K3649" s="5" t="s">
        <v>15</v>
      </c>
      <c r="L3649" s="5" t="s">
        <v>10</v>
      </c>
      <c r="M3649">
        <v>5</v>
      </c>
      <c r="N3649" s="9">
        <v>45558.744050925925</v>
      </c>
    </row>
    <row r="3650" spans="1:14" x14ac:dyDescent="0.3">
      <c r="A3650" s="2">
        <v>6676994910</v>
      </c>
      <c r="B3650" s="3">
        <v>50557979</v>
      </c>
      <c r="C3650" t="str">
        <f>_xlfn.XLOOKUP(B3650,blinkit_customers!A:A,blinkit_customers!B:B," ")</f>
        <v>Kiaan Naidu</v>
      </c>
      <c r="D3650" t="str">
        <f>_xlfn.XLOOKUP(B3650, blinkit_customers!A:A,blinkit_customers!I:I, " ")</f>
        <v>Premium</v>
      </c>
      <c r="E3650">
        <f>_xlfn.XLOOKUP(A3650,blinkit_order_items[order_id],blinkit_order_items[product_id])</f>
        <v>60619</v>
      </c>
      <c r="F3650" t="str">
        <f>_xlfn.XLOOKUP(E3650,blinkit_products[product_id],blinkit_products[product_name])</f>
        <v>Iced Tea</v>
      </c>
      <c r="G3650" t="str">
        <f>_xlfn.XLOOKUP(E3650,blinkit_products[product_id],blinkit_products[category])</f>
        <v>Cold Drinks &amp; Juices</v>
      </c>
      <c r="H3650">
        <f>_xlfn.XLOOKUP(A3650,blinkit_order_items[order_id],blinkit_order_items[quantity])</f>
        <v>1</v>
      </c>
      <c r="I3650">
        <f>_xlfn.XLOOKUP(A3650,blinkit_order_items[order_id],blinkit_order_items[unit_price])</f>
        <v>726.41</v>
      </c>
      <c r="J3650" s="3">
        <v>2181.9899999999998</v>
      </c>
      <c r="K3650" s="3" t="s">
        <v>15</v>
      </c>
      <c r="L3650" s="3" t="s">
        <v>10</v>
      </c>
      <c r="M3650">
        <v>3</v>
      </c>
      <c r="N3650" s="8">
        <v>45258.937881944446</v>
      </c>
    </row>
    <row r="3651" spans="1:14" x14ac:dyDescent="0.3">
      <c r="A3651" s="4">
        <v>9353512235</v>
      </c>
      <c r="B3651" s="5">
        <v>97277696</v>
      </c>
      <c r="C3651" t="str">
        <f>_xlfn.XLOOKUP(B3651,blinkit_customers!A:A,blinkit_customers!B:B," ")</f>
        <v>Ijaya Halder</v>
      </c>
      <c r="D3651" t="str">
        <f>_xlfn.XLOOKUP(B3651, blinkit_customers!A:A,blinkit_customers!I:I, " ")</f>
        <v>Premium</v>
      </c>
      <c r="E3651">
        <f>_xlfn.XLOOKUP(A3651,blinkit_order_items[order_id],blinkit_order_items[product_id])</f>
        <v>652118</v>
      </c>
      <c r="F3651" t="str">
        <f>_xlfn.XLOOKUP(E3651,blinkit_products[product_id],blinkit_products[product_name])</f>
        <v>Frozen Biryani</v>
      </c>
      <c r="G3651" t="str">
        <f>_xlfn.XLOOKUP(E3651,blinkit_products[product_id],blinkit_products[category])</f>
        <v>Instant &amp; Frozen Food</v>
      </c>
      <c r="H3651">
        <f>_xlfn.XLOOKUP(A3651,blinkit_order_items[order_id],blinkit_order_items[quantity])</f>
        <v>3</v>
      </c>
      <c r="I3651">
        <f>_xlfn.XLOOKUP(A3651,blinkit_order_items[order_id],blinkit_order_items[unit_price])</f>
        <v>22.04</v>
      </c>
      <c r="J3651" s="5">
        <v>933.3</v>
      </c>
      <c r="K3651" s="5" t="s">
        <v>11</v>
      </c>
      <c r="L3651" s="5" t="s">
        <v>10</v>
      </c>
      <c r="M3651">
        <v>-3</v>
      </c>
      <c r="N3651" s="9">
        <v>45259.467349537037</v>
      </c>
    </row>
    <row r="3652" spans="1:14" x14ac:dyDescent="0.3">
      <c r="A3652" s="2">
        <v>6539196955</v>
      </c>
      <c r="B3652" s="3">
        <v>58974323</v>
      </c>
      <c r="C3652" t="str">
        <f>_xlfn.XLOOKUP(B3652,blinkit_customers!A:A,blinkit_customers!B:B," ")</f>
        <v>Reva Bhavsar</v>
      </c>
      <c r="D3652" t="str">
        <f>_xlfn.XLOOKUP(B3652, blinkit_customers!A:A,blinkit_customers!I:I, " ")</f>
        <v>New</v>
      </c>
      <c r="E3652">
        <f>_xlfn.XLOOKUP(A3652,blinkit_order_items[order_id],blinkit_order_items[product_id])</f>
        <v>914071</v>
      </c>
      <c r="F3652" t="str">
        <f>_xlfn.XLOOKUP(E3652,blinkit_products[product_id],blinkit_products[product_name])</f>
        <v>Chips</v>
      </c>
      <c r="G3652" t="str">
        <f>_xlfn.XLOOKUP(E3652,blinkit_products[product_id],blinkit_products[category])</f>
        <v>Snacks &amp; Munchies</v>
      </c>
      <c r="H3652">
        <f>_xlfn.XLOOKUP(A3652,blinkit_order_items[order_id],blinkit_order_items[quantity])</f>
        <v>3</v>
      </c>
      <c r="I3652">
        <f>_xlfn.XLOOKUP(A3652,blinkit_order_items[order_id],blinkit_order_items[unit_price])</f>
        <v>296.94</v>
      </c>
      <c r="J3652" s="3">
        <v>1508.88</v>
      </c>
      <c r="K3652" s="3" t="s">
        <v>15</v>
      </c>
      <c r="L3652" s="3" t="s">
        <v>16</v>
      </c>
      <c r="M3652">
        <v>17</v>
      </c>
      <c r="N3652" s="8">
        <v>45439.344085648147</v>
      </c>
    </row>
    <row r="3653" spans="1:14" x14ac:dyDescent="0.3">
      <c r="A3653" s="4">
        <v>7886908865</v>
      </c>
      <c r="B3653" s="5">
        <v>1529180</v>
      </c>
      <c r="C3653" t="str">
        <f>_xlfn.XLOOKUP(B3653,blinkit_customers!A:A,blinkit_customers!B:B," ")</f>
        <v>Darsh Gokhale</v>
      </c>
      <c r="D3653" t="str">
        <f>_xlfn.XLOOKUP(B3653, blinkit_customers!A:A,blinkit_customers!I:I, " ")</f>
        <v>Inactive</v>
      </c>
      <c r="E3653">
        <f>_xlfn.XLOOKUP(A3653,blinkit_order_items[order_id],blinkit_order_items[product_id])</f>
        <v>449106</v>
      </c>
      <c r="F3653" t="str">
        <f>_xlfn.XLOOKUP(E3653,blinkit_products[product_id],blinkit_products[product_name])</f>
        <v>Soap</v>
      </c>
      <c r="G3653" t="str">
        <f>_xlfn.XLOOKUP(E3653,blinkit_products[product_id],blinkit_products[category])</f>
        <v>Personal Care</v>
      </c>
      <c r="H3653">
        <f>_xlfn.XLOOKUP(A3653,blinkit_order_items[order_id],blinkit_order_items[quantity])</f>
        <v>1</v>
      </c>
      <c r="I3653">
        <f>_xlfn.XLOOKUP(A3653,blinkit_order_items[order_id],blinkit_order_items[unit_price])</f>
        <v>48.55</v>
      </c>
      <c r="J3653" s="5">
        <v>4319.96</v>
      </c>
      <c r="K3653" s="5" t="s">
        <v>12</v>
      </c>
      <c r="L3653" s="5" t="s">
        <v>10</v>
      </c>
      <c r="M3653">
        <v>3</v>
      </c>
      <c r="N3653" s="9">
        <v>45023.120671296296</v>
      </c>
    </row>
    <row r="3654" spans="1:14" x14ac:dyDescent="0.3">
      <c r="A3654" s="2">
        <v>7548844176</v>
      </c>
      <c r="B3654" s="3">
        <v>12088552</v>
      </c>
      <c r="C3654" t="str">
        <f>_xlfn.XLOOKUP(B3654,blinkit_customers!A:A,blinkit_customers!B:B," ")</f>
        <v>Aditya Barman</v>
      </c>
      <c r="D3654" t="str">
        <f>_xlfn.XLOOKUP(B3654, blinkit_customers!A:A,blinkit_customers!I:I, " ")</f>
        <v>Premium</v>
      </c>
      <c r="E3654">
        <f>_xlfn.XLOOKUP(A3654,blinkit_order_items[order_id],blinkit_order_items[product_id])</f>
        <v>962591</v>
      </c>
      <c r="F3654" t="str">
        <f>_xlfn.XLOOKUP(E3654,blinkit_products[product_id],blinkit_products[product_name])</f>
        <v>Orange Juice</v>
      </c>
      <c r="G3654" t="str">
        <f>_xlfn.XLOOKUP(E3654,blinkit_products[product_id],blinkit_products[category])</f>
        <v>Cold Drinks &amp; Juices</v>
      </c>
      <c r="H3654">
        <f>_xlfn.XLOOKUP(A3654,blinkit_order_items[order_id],blinkit_order_items[quantity])</f>
        <v>2</v>
      </c>
      <c r="I3654">
        <f>_xlfn.XLOOKUP(A3654,blinkit_order_items[order_id],blinkit_order_items[unit_price])</f>
        <v>130.01</v>
      </c>
      <c r="J3654" s="3">
        <v>1227.1400000000001</v>
      </c>
      <c r="K3654" s="3" t="s">
        <v>13</v>
      </c>
      <c r="L3654" s="3" t="s">
        <v>10</v>
      </c>
      <c r="M3654">
        <v>0</v>
      </c>
      <c r="N3654" s="8">
        <v>45058.72451388889</v>
      </c>
    </row>
    <row r="3655" spans="1:14" x14ac:dyDescent="0.3">
      <c r="A3655" s="4">
        <v>3375735380</v>
      </c>
      <c r="B3655" s="5">
        <v>93735495</v>
      </c>
      <c r="C3655" t="str">
        <f>_xlfn.XLOOKUP(B3655,blinkit_customers!A:A,blinkit_customers!B:B," ")</f>
        <v>Urvi Prasad</v>
      </c>
      <c r="D3655" t="str">
        <f>_xlfn.XLOOKUP(B3655, blinkit_customers!A:A,blinkit_customers!I:I, " ")</f>
        <v>Regular</v>
      </c>
      <c r="E3655">
        <f>_xlfn.XLOOKUP(A3655,blinkit_order_items[order_id],blinkit_order_items[product_id])</f>
        <v>432617</v>
      </c>
      <c r="F3655" t="str">
        <f>_xlfn.XLOOKUP(E3655,blinkit_products[product_id],blinkit_products[product_name])</f>
        <v>Baby Wipes</v>
      </c>
      <c r="G3655" t="str">
        <f>_xlfn.XLOOKUP(E3655,blinkit_products[product_id],blinkit_products[category])</f>
        <v>Baby Care</v>
      </c>
      <c r="H3655">
        <f>_xlfn.XLOOKUP(A3655,blinkit_order_items[order_id],blinkit_order_items[quantity])</f>
        <v>1</v>
      </c>
      <c r="I3655">
        <f>_xlfn.XLOOKUP(A3655,blinkit_order_items[order_id],blinkit_order_items[unit_price])</f>
        <v>863.18</v>
      </c>
      <c r="J3655" s="5">
        <v>3373.41</v>
      </c>
      <c r="K3655" s="5" t="s">
        <v>15</v>
      </c>
      <c r="L3655" s="5" t="s">
        <v>10</v>
      </c>
      <c r="M3655">
        <v>-4</v>
      </c>
      <c r="N3655" s="9">
        <v>45458.200243055559</v>
      </c>
    </row>
    <row r="3656" spans="1:14" x14ac:dyDescent="0.3">
      <c r="A3656" s="2">
        <v>32604190</v>
      </c>
      <c r="B3656" s="3">
        <v>51503088</v>
      </c>
      <c r="C3656" t="str">
        <f>_xlfn.XLOOKUP(B3656,blinkit_customers!A:A,blinkit_customers!B:B," ")</f>
        <v>Arin More</v>
      </c>
      <c r="D3656" t="str">
        <f>_xlfn.XLOOKUP(B3656, blinkit_customers!A:A,blinkit_customers!I:I, " ")</f>
        <v>New</v>
      </c>
      <c r="E3656">
        <f>_xlfn.XLOOKUP(A3656,blinkit_order_items[order_id],blinkit_order_items[product_id])</f>
        <v>812607</v>
      </c>
      <c r="F3656" t="str">
        <f>_xlfn.XLOOKUP(E3656,blinkit_products[product_id],blinkit_products[product_name])</f>
        <v>Potatoes</v>
      </c>
      <c r="G3656" t="str">
        <f>_xlfn.XLOOKUP(E3656,blinkit_products[product_id],blinkit_products[category])</f>
        <v>Fruits &amp; Vegetables</v>
      </c>
      <c r="H3656">
        <f>_xlfn.XLOOKUP(A3656,blinkit_order_items[order_id],blinkit_order_items[quantity])</f>
        <v>3</v>
      </c>
      <c r="I3656">
        <f>_xlfn.XLOOKUP(A3656,blinkit_order_items[order_id],blinkit_order_items[unit_price])</f>
        <v>416.65</v>
      </c>
      <c r="J3656" s="3">
        <v>1169.8399999999999</v>
      </c>
      <c r="K3656" s="3" t="s">
        <v>15</v>
      </c>
      <c r="L3656" s="3" t="s">
        <v>10</v>
      </c>
      <c r="M3656">
        <v>-3</v>
      </c>
      <c r="N3656" s="8">
        <v>45268.380590277775</v>
      </c>
    </row>
    <row r="3657" spans="1:14" x14ac:dyDescent="0.3">
      <c r="A3657" s="4">
        <v>5731985133</v>
      </c>
      <c r="B3657" s="5">
        <v>80696046</v>
      </c>
      <c r="C3657" t="str">
        <f>_xlfn.XLOOKUP(B3657,blinkit_customers!A:A,blinkit_customers!B:B," ")</f>
        <v>Avni Trivedi</v>
      </c>
      <c r="D3657" t="str">
        <f>_xlfn.XLOOKUP(B3657, blinkit_customers!A:A,blinkit_customers!I:I, " ")</f>
        <v>Inactive</v>
      </c>
      <c r="E3657">
        <f>_xlfn.XLOOKUP(A3657,blinkit_order_items[order_id],blinkit_order_items[product_id])</f>
        <v>327290</v>
      </c>
      <c r="F3657" t="str">
        <f>_xlfn.XLOOKUP(E3657,blinkit_products[product_id],blinkit_products[product_name])</f>
        <v>Sugar</v>
      </c>
      <c r="G3657" t="str">
        <f>_xlfn.XLOOKUP(E3657,blinkit_products[product_id],blinkit_products[category])</f>
        <v>Grocery &amp; Staples</v>
      </c>
      <c r="H3657">
        <f>_xlfn.XLOOKUP(A3657,blinkit_order_items[order_id],blinkit_order_items[quantity])</f>
        <v>2</v>
      </c>
      <c r="I3657">
        <f>_xlfn.XLOOKUP(A3657,blinkit_order_items[order_id],blinkit_order_items[unit_price])</f>
        <v>862.28</v>
      </c>
      <c r="J3657" s="5">
        <v>715.72</v>
      </c>
      <c r="K3657" s="5" t="s">
        <v>12</v>
      </c>
      <c r="L3657" s="5" t="s">
        <v>14</v>
      </c>
      <c r="M3657">
        <v>7</v>
      </c>
      <c r="N3657" s="9">
        <v>45464.399421296293</v>
      </c>
    </row>
    <row r="3658" spans="1:14" x14ac:dyDescent="0.3">
      <c r="A3658" s="2">
        <v>7586577278</v>
      </c>
      <c r="B3658" s="3">
        <v>63360864</v>
      </c>
      <c r="C3658" t="str">
        <f>_xlfn.XLOOKUP(B3658,blinkit_customers!A:A,blinkit_customers!B:B," ")</f>
        <v>Idika Sahni</v>
      </c>
      <c r="D3658" t="str">
        <f>_xlfn.XLOOKUP(B3658, blinkit_customers!A:A,blinkit_customers!I:I, " ")</f>
        <v>Inactive</v>
      </c>
      <c r="E3658">
        <f>_xlfn.XLOOKUP(A3658,blinkit_order_items[order_id],blinkit_order_items[product_id])</f>
        <v>961614</v>
      </c>
      <c r="F3658" t="str">
        <f>_xlfn.XLOOKUP(E3658,blinkit_products[product_id],blinkit_products[product_name])</f>
        <v>Chocolates</v>
      </c>
      <c r="G3658" t="str">
        <f>_xlfn.XLOOKUP(E3658,blinkit_products[product_id],blinkit_products[category])</f>
        <v>Snacks &amp; Munchies</v>
      </c>
      <c r="H3658">
        <f>_xlfn.XLOOKUP(A3658,blinkit_order_items[order_id],blinkit_order_items[quantity])</f>
        <v>3</v>
      </c>
      <c r="I3658">
        <f>_xlfn.XLOOKUP(A3658,blinkit_order_items[order_id],blinkit_order_items[unit_price])</f>
        <v>227.22</v>
      </c>
      <c r="J3658" s="3">
        <v>3704.57</v>
      </c>
      <c r="K3658" s="3" t="s">
        <v>12</v>
      </c>
      <c r="L3658" s="3" t="s">
        <v>10</v>
      </c>
      <c r="M3658">
        <v>-5</v>
      </c>
      <c r="N3658" s="8">
        <v>45254.320729166669</v>
      </c>
    </row>
    <row r="3659" spans="1:14" x14ac:dyDescent="0.3">
      <c r="A3659" s="4">
        <v>7765930124</v>
      </c>
      <c r="B3659" s="5">
        <v>82179338</v>
      </c>
      <c r="C3659" t="str">
        <f>_xlfn.XLOOKUP(B3659,blinkit_customers!A:A,blinkit_customers!B:B," ")</f>
        <v>Isha Dugar</v>
      </c>
      <c r="D3659" t="str">
        <f>_xlfn.XLOOKUP(B3659, blinkit_customers!A:A,blinkit_customers!I:I, " ")</f>
        <v>New</v>
      </c>
      <c r="E3659">
        <f>_xlfn.XLOOKUP(A3659,blinkit_order_items[order_id],blinkit_order_items[product_id])</f>
        <v>552883</v>
      </c>
      <c r="F3659" t="str">
        <f>_xlfn.XLOOKUP(E3659,blinkit_products[product_id],blinkit_products[product_name])</f>
        <v>Potatoes</v>
      </c>
      <c r="G3659" t="str">
        <f>_xlfn.XLOOKUP(E3659,blinkit_products[product_id],blinkit_products[category])</f>
        <v>Fruits &amp; Vegetables</v>
      </c>
      <c r="H3659">
        <f>_xlfn.XLOOKUP(A3659,blinkit_order_items[order_id],blinkit_order_items[quantity])</f>
        <v>3</v>
      </c>
      <c r="I3659">
        <f>_xlfn.XLOOKUP(A3659,blinkit_order_items[order_id],blinkit_order_items[unit_price])</f>
        <v>888.16</v>
      </c>
      <c r="J3659" s="5">
        <v>1921.46</v>
      </c>
      <c r="K3659" s="5" t="s">
        <v>15</v>
      </c>
      <c r="L3659" s="5" t="s">
        <v>10</v>
      </c>
      <c r="M3659">
        <v>5</v>
      </c>
      <c r="N3659" s="9">
        <v>45579.319675925923</v>
      </c>
    </row>
    <row r="3660" spans="1:14" x14ac:dyDescent="0.3">
      <c r="A3660" s="2">
        <v>299059193</v>
      </c>
      <c r="B3660" s="3">
        <v>26805477</v>
      </c>
      <c r="C3660" t="str">
        <f>_xlfn.XLOOKUP(B3660,blinkit_customers!A:A,blinkit_customers!B:B," ")</f>
        <v>Xavier Hans</v>
      </c>
      <c r="D3660" t="str">
        <f>_xlfn.XLOOKUP(B3660, blinkit_customers!A:A,blinkit_customers!I:I, " ")</f>
        <v>New</v>
      </c>
      <c r="E3660">
        <f>_xlfn.XLOOKUP(A3660,blinkit_order_items[order_id],blinkit_order_items[product_id])</f>
        <v>567671</v>
      </c>
      <c r="F3660" t="str">
        <f>_xlfn.XLOOKUP(E3660,blinkit_products[product_id],blinkit_products[product_name])</f>
        <v>Biscuits</v>
      </c>
      <c r="G3660" t="str">
        <f>_xlfn.XLOOKUP(E3660,blinkit_products[product_id],blinkit_products[category])</f>
        <v>Snacks &amp; Munchies</v>
      </c>
      <c r="H3660">
        <f>_xlfn.XLOOKUP(A3660,blinkit_order_items[order_id],blinkit_order_items[quantity])</f>
        <v>2</v>
      </c>
      <c r="I3660">
        <f>_xlfn.XLOOKUP(A3660,blinkit_order_items[order_id],blinkit_order_items[unit_price])</f>
        <v>418.48</v>
      </c>
      <c r="J3660" s="3">
        <v>1520.7</v>
      </c>
      <c r="K3660" s="3" t="s">
        <v>12</v>
      </c>
      <c r="L3660" s="3" t="s">
        <v>10</v>
      </c>
      <c r="M3660">
        <v>3</v>
      </c>
      <c r="N3660" s="8">
        <v>45416.37667824074</v>
      </c>
    </row>
    <row r="3661" spans="1:14" x14ac:dyDescent="0.3">
      <c r="A3661" s="4">
        <v>135053432</v>
      </c>
      <c r="B3661" s="5">
        <v>10796846</v>
      </c>
      <c r="C3661" t="str">
        <f>_xlfn.XLOOKUP(B3661,blinkit_customers!A:A,blinkit_customers!B:B," ")</f>
        <v>Waida Sanghvi</v>
      </c>
      <c r="D3661" t="str">
        <f>_xlfn.XLOOKUP(B3661, blinkit_customers!A:A,blinkit_customers!I:I, " ")</f>
        <v>Regular</v>
      </c>
      <c r="E3661">
        <f>_xlfn.XLOOKUP(A3661,blinkit_order_items[order_id],blinkit_order_items[product_id])</f>
        <v>500739</v>
      </c>
      <c r="F3661" t="str">
        <f>_xlfn.XLOOKUP(E3661,blinkit_products[product_id],blinkit_products[product_name])</f>
        <v>Bread</v>
      </c>
      <c r="G3661" t="str">
        <f>_xlfn.XLOOKUP(E3661,blinkit_products[product_id],blinkit_products[category])</f>
        <v>Dairy &amp; Breakfast</v>
      </c>
      <c r="H3661">
        <f>_xlfn.XLOOKUP(A3661,blinkit_order_items[order_id],blinkit_order_items[quantity])</f>
        <v>1</v>
      </c>
      <c r="I3661">
        <f>_xlfn.XLOOKUP(A3661,blinkit_order_items[order_id],blinkit_order_items[unit_price])</f>
        <v>359.98</v>
      </c>
      <c r="J3661" s="5">
        <v>3330.44</v>
      </c>
      <c r="K3661" s="5" t="s">
        <v>15</v>
      </c>
      <c r="L3661" s="5" t="s">
        <v>10</v>
      </c>
      <c r="M3661">
        <v>2</v>
      </c>
      <c r="N3661" s="9">
        <v>45040.562673611108</v>
      </c>
    </row>
    <row r="3662" spans="1:14" x14ac:dyDescent="0.3">
      <c r="A3662" s="2">
        <v>9618593702</v>
      </c>
      <c r="B3662" s="3">
        <v>29451600</v>
      </c>
      <c r="C3662" t="str">
        <f>_xlfn.XLOOKUP(B3662,blinkit_customers!A:A,blinkit_customers!B:B," ")</f>
        <v>Max Shankar</v>
      </c>
      <c r="D3662" t="str">
        <f>_xlfn.XLOOKUP(B3662, blinkit_customers!A:A,blinkit_customers!I:I, " ")</f>
        <v>New</v>
      </c>
      <c r="E3662">
        <f>_xlfn.XLOOKUP(A3662,blinkit_order_items[order_id],blinkit_order_items[product_id])</f>
        <v>140489</v>
      </c>
      <c r="F3662" t="str">
        <f>_xlfn.XLOOKUP(E3662,blinkit_products[product_id],blinkit_products[product_name])</f>
        <v>Soap</v>
      </c>
      <c r="G3662" t="str">
        <f>_xlfn.XLOOKUP(E3662,blinkit_products[product_id],blinkit_products[category])</f>
        <v>Personal Care</v>
      </c>
      <c r="H3662">
        <f>_xlfn.XLOOKUP(A3662,blinkit_order_items[order_id],blinkit_order_items[quantity])</f>
        <v>2</v>
      </c>
      <c r="I3662">
        <f>_xlfn.XLOOKUP(A3662,blinkit_order_items[order_id],blinkit_order_items[unit_price])</f>
        <v>650.20000000000005</v>
      </c>
      <c r="J3662" s="3">
        <v>3886.48</v>
      </c>
      <c r="K3662" s="3" t="s">
        <v>13</v>
      </c>
      <c r="L3662" s="3" t="s">
        <v>14</v>
      </c>
      <c r="M3662">
        <v>13</v>
      </c>
      <c r="N3662" s="8">
        <v>45382.393587962964</v>
      </c>
    </row>
    <row r="3663" spans="1:14" x14ac:dyDescent="0.3">
      <c r="A3663" s="4">
        <v>2802699236</v>
      </c>
      <c r="B3663" s="5">
        <v>83262890</v>
      </c>
      <c r="C3663" t="str">
        <f>_xlfn.XLOOKUP(B3663,blinkit_customers!A:A,blinkit_customers!B:B," ")</f>
        <v>Aryan Date</v>
      </c>
      <c r="D3663" t="str">
        <f>_xlfn.XLOOKUP(B3663, blinkit_customers!A:A,blinkit_customers!I:I, " ")</f>
        <v>New</v>
      </c>
      <c r="E3663">
        <f>_xlfn.XLOOKUP(A3663,blinkit_order_items[order_id],blinkit_order_items[product_id])</f>
        <v>723678</v>
      </c>
      <c r="F3663" t="str">
        <f>_xlfn.XLOOKUP(E3663,blinkit_products[product_id],blinkit_products[product_name])</f>
        <v>Dog Food</v>
      </c>
      <c r="G3663" t="str">
        <f>_xlfn.XLOOKUP(E3663,blinkit_products[product_id],blinkit_products[category])</f>
        <v>Pet Care</v>
      </c>
      <c r="H3663">
        <f>_xlfn.XLOOKUP(A3663,blinkit_order_items[order_id],blinkit_order_items[quantity])</f>
        <v>1</v>
      </c>
      <c r="I3663">
        <f>_xlfn.XLOOKUP(A3663,blinkit_order_items[order_id],blinkit_order_items[unit_price])</f>
        <v>675.46</v>
      </c>
      <c r="J3663" s="5">
        <v>576.22</v>
      </c>
      <c r="K3663" s="5" t="s">
        <v>15</v>
      </c>
      <c r="L3663" s="5" t="s">
        <v>16</v>
      </c>
      <c r="M3663">
        <v>26</v>
      </c>
      <c r="N3663" s="9">
        <v>45420.879953703705</v>
      </c>
    </row>
    <row r="3664" spans="1:14" x14ac:dyDescent="0.3">
      <c r="A3664" s="2">
        <v>2044567188</v>
      </c>
      <c r="B3664" s="3">
        <v>4988545</v>
      </c>
      <c r="C3664" t="str">
        <f>_xlfn.XLOOKUP(B3664,blinkit_customers!A:A,blinkit_customers!B:B," ")</f>
        <v>Prisha Jha</v>
      </c>
      <c r="D3664" t="str">
        <f>_xlfn.XLOOKUP(B3664, blinkit_customers!A:A,blinkit_customers!I:I, " ")</f>
        <v>Regular</v>
      </c>
      <c r="E3664">
        <f>_xlfn.XLOOKUP(A3664,blinkit_order_items[order_id],blinkit_order_items[product_id])</f>
        <v>194682</v>
      </c>
      <c r="F3664" t="str">
        <f>_xlfn.XLOOKUP(E3664,blinkit_products[product_id],blinkit_products[product_name])</f>
        <v>Iced Tea</v>
      </c>
      <c r="G3664" t="str">
        <f>_xlfn.XLOOKUP(E3664,blinkit_products[product_id],blinkit_products[category])</f>
        <v>Cold Drinks &amp; Juices</v>
      </c>
      <c r="H3664">
        <f>_xlfn.XLOOKUP(A3664,blinkit_order_items[order_id],blinkit_order_items[quantity])</f>
        <v>2</v>
      </c>
      <c r="I3664">
        <f>_xlfn.XLOOKUP(A3664,blinkit_order_items[order_id],blinkit_order_items[unit_price])</f>
        <v>912.29</v>
      </c>
      <c r="J3664" s="3">
        <v>3889.03</v>
      </c>
      <c r="K3664" s="3" t="s">
        <v>13</v>
      </c>
      <c r="L3664" s="3" t="s">
        <v>10</v>
      </c>
      <c r="M3664">
        <v>5</v>
      </c>
      <c r="N3664" s="8">
        <v>45065.436018518521</v>
      </c>
    </row>
    <row r="3665" spans="1:14" x14ac:dyDescent="0.3">
      <c r="A3665" s="4">
        <v>913489768</v>
      </c>
      <c r="B3665" s="5">
        <v>57833505</v>
      </c>
      <c r="C3665" t="str">
        <f>_xlfn.XLOOKUP(B3665,blinkit_customers!A:A,blinkit_customers!B:B," ")</f>
        <v>Pooja Nadkarni</v>
      </c>
      <c r="D3665" t="str">
        <f>_xlfn.XLOOKUP(B3665, blinkit_customers!A:A,blinkit_customers!I:I, " ")</f>
        <v>New</v>
      </c>
      <c r="E3665">
        <f>_xlfn.XLOOKUP(A3665,blinkit_order_items[order_id],blinkit_order_items[product_id])</f>
        <v>451933</v>
      </c>
      <c r="F3665" t="str">
        <f>_xlfn.XLOOKUP(E3665,blinkit_products[product_id],blinkit_products[product_name])</f>
        <v>Wheat Flour</v>
      </c>
      <c r="G3665" t="str">
        <f>_xlfn.XLOOKUP(E3665,blinkit_products[product_id],blinkit_products[category])</f>
        <v>Grocery &amp; Staples</v>
      </c>
      <c r="H3665">
        <f>_xlfn.XLOOKUP(A3665,blinkit_order_items[order_id],blinkit_order_items[quantity])</f>
        <v>3</v>
      </c>
      <c r="I3665">
        <f>_xlfn.XLOOKUP(A3665,blinkit_order_items[order_id],blinkit_order_items[unit_price])</f>
        <v>568.94000000000005</v>
      </c>
      <c r="J3665" s="5">
        <v>3824.6</v>
      </c>
      <c r="K3665" s="5" t="s">
        <v>11</v>
      </c>
      <c r="L3665" s="5" t="s">
        <v>10</v>
      </c>
      <c r="M3665">
        <v>2</v>
      </c>
      <c r="N3665" s="9">
        <v>45104.034768518519</v>
      </c>
    </row>
    <row r="3666" spans="1:14" x14ac:dyDescent="0.3">
      <c r="A3666" s="2">
        <v>6856986497</v>
      </c>
      <c r="B3666" s="3">
        <v>3421258</v>
      </c>
      <c r="C3666" t="str">
        <f>_xlfn.XLOOKUP(B3666,blinkit_customers!A:A,blinkit_customers!B:B," ")</f>
        <v>Ishita Chaudhuri</v>
      </c>
      <c r="D3666" t="str">
        <f>_xlfn.XLOOKUP(B3666, blinkit_customers!A:A,blinkit_customers!I:I, " ")</f>
        <v>Premium</v>
      </c>
      <c r="E3666">
        <f>_xlfn.XLOOKUP(A3666,blinkit_order_items[order_id],blinkit_order_items[product_id])</f>
        <v>328457</v>
      </c>
      <c r="F3666" t="str">
        <f>_xlfn.XLOOKUP(E3666,blinkit_products[product_id],blinkit_products[product_name])</f>
        <v>Mango Drink</v>
      </c>
      <c r="G3666" t="str">
        <f>_xlfn.XLOOKUP(E3666,blinkit_products[product_id],blinkit_products[category])</f>
        <v>Cold Drinks &amp; Juices</v>
      </c>
      <c r="H3666">
        <f>_xlfn.XLOOKUP(A3666,blinkit_order_items[order_id],blinkit_order_items[quantity])</f>
        <v>3</v>
      </c>
      <c r="I3666">
        <f>_xlfn.XLOOKUP(A3666,blinkit_order_items[order_id],blinkit_order_items[unit_price])</f>
        <v>858.57</v>
      </c>
      <c r="J3666" s="3">
        <v>223.27</v>
      </c>
      <c r="K3666" s="3" t="s">
        <v>11</v>
      </c>
      <c r="L3666" s="3" t="s">
        <v>10</v>
      </c>
      <c r="M3666">
        <v>-2</v>
      </c>
      <c r="N3666" s="8">
        <v>45341.655949074076</v>
      </c>
    </row>
    <row r="3667" spans="1:14" x14ac:dyDescent="0.3">
      <c r="A3667" s="4">
        <v>7292898570</v>
      </c>
      <c r="B3667" s="5">
        <v>26285589</v>
      </c>
      <c r="C3667" t="str">
        <f>_xlfn.XLOOKUP(B3667,blinkit_customers!A:A,blinkit_customers!B:B," ")</f>
        <v>Bakhshi De</v>
      </c>
      <c r="D3667" t="str">
        <f>_xlfn.XLOOKUP(B3667, blinkit_customers!A:A,blinkit_customers!I:I, " ")</f>
        <v>New</v>
      </c>
      <c r="E3667">
        <f>_xlfn.XLOOKUP(A3667,blinkit_order_items[order_id],blinkit_order_items[product_id])</f>
        <v>970529</v>
      </c>
      <c r="F3667" t="str">
        <f>_xlfn.XLOOKUP(E3667,blinkit_products[product_id],blinkit_products[product_name])</f>
        <v>Diapers</v>
      </c>
      <c r="G3667" t="str">
        <f>_xlfn.XLOOKUP(E3667,blinkit_products[product_id],blinkit_products[category])</f>
        <v>Baby Care</v>
      </c>
      <c r="H3667">
        <f>_xlfn.XLOOKUP(A3667,blinkit_order_items[order_id],blinkit_order_items[quantity])</f>
        <v>2</v>
      </c>
      <c r="I3667">
        <f>_xlfn.XLOOKUP(A3667,blinkit_order_items[order_id],blinkit_order_items[unit_price])</f>
        <v>827.44</v>
      </c>
      <c r="J3667" s="5">
        <v>2532.09</v>
      </c>
      <c r="K3667" s="5" t="s">
        <v>15</v>
      </c>
      <c r="L3667" s="5" t="s">
        <v>16</v>
      </c>
      <c r="M3667">
        <v>19</v>
      </c>
      <c r="N3667" s="9">
        <v>45540.940706018519</v>
      </c>
    </row>
    <row r="3668" spans="1:14" x14ac:dyDescent="0.3">
      <c r="A3668" s="2">
        <v>6223087303</v>
      </c>
      <c r="B3668" s="3">
        <v>65570302</v>
      </c>
      <c r="C3668" t="str">
        <f>_xlfn.XLOOKUP(B3668,blinkit_customers!A:A,blinkit_customers!B:B," ")</f>
        <v>Onveer Parsa</v>
      </c>
      <c r="D3668" t="str">
        <f>_xlfn.XLOOKUP(B3668, blinkit_customers!A:A,blinkit_customers!I:I, " ")</f>
        <v>Inactive</v>
      </c>
      <c r="E3668">
        <f>_xlfn.XLOOKUP(A3668,blinkit_order_items[order_id],blinkit_order_items[product_id])</f>
        <v>784673</v>
      </c>
      <c r="F3668" t="str">
        <f>_xlfn.XLOOKUP(E3668,blinkit_products[product_id],blinkit_products[product_name])</f>
        <v>Dog Food</v>
      </c>
      <c r="G3668" t="str">
        <f>_xlfn.XLOOKUP(E3668,blinkit_products[product_id],blinkit_products[category])</f>
        <v>Pet Care</v>
      </c>
      <c r="H3668">
        <f>_xlfn.XLOOKUP(A3668,blinkit_order_items[order_id],blinkit_order_items[quantity])</f>
        <v>2</v>
      </c>
      <c r="I3668">
        <f>_xlfn.XLOOKUP(A3668,blinkit_order_items[order_id],blinkit_order_items[unit_price])</f>
        <v>491.39</v>
      </c>
      <c r="J3668" s="3">
        <v>447.28</v>
      </c>
      <c r="K3668" s="3" t="s">
        <v>13</v>
      </c>
      <c r="L3668" s="3" t="s">
        <v>10</v>
      </c>
      <c r="M3668">
        <v>2</v>
      </c>
      <c r="N3668" s="8">
        <v>45509.640543981484</v>
      </c>
    </row>
    <row r="3669" spans="1:14" x14ac:dyDescent="0.3">
      <c r="A3669" s="4">
        <v>403352765</v>
      </c>
      <c r="B3669" s="5">
        <v>4057678</v>
      </c>
      <c r="C3669" t="str">
        <f>_xlfn.XLOOKUP(B3669,blinkit_customers!A:A,blinkit_customers!B:B," ")</f>
        <v>Brijesh Khalsa</v>
      </c>
      <c r="D3669" t="str">
        <f>_xlfn.XLOOKUP(B3669, blinkit_customers!A:A,blinkit_customers!I:I, " ")</f>
        <v>Inactive</v>
      </c>
      <c r="E3669">
        <f>_xlfn.XLOOKUP(A3669,blinkit_order_items[order_id],blinkit_order_items[product_id])</f>
        <v>537274</v>
      </c>
      <c r="F3669" t="str">
        <f>_xlfn.XLOOKUP(E3669,blinkit_products[product_id],blinkit_products[product_name])</f>
        <v>Pet Treats</v>
      </c>
      <c r="G3669" t="str">
        <f>_xlfn.XLOOKUP(E3669,blinkit_products[product_id],blinkit_products[category])</f>
        <v>Pet Care</v>
      </c>
      <c r="H3669">
        <f>_xlfn.XLOOKUP(A3669,blinkit_order_items[order_id],blinkit_order_items[quantity])</f>
        <v>1</v>
      </c>
      <c r="I3669">
        <f>_xlfn.XLOOKUP(A3669,blinkit_order_items[order_id],blinkit_order_items[unit_price])</f>
        <v>702.71</v>
      </c>
      <c r="J3669" s="5">
        <v>1568.48</v>
      </c>
      <c r="K3669" s="5" t="s">
        <v>15</v>
      </c>
      <c r="L3669" s="5" t="s">
        <v>14</v>
      </c>
      <c r="M3669">
        <v>9</v>
      </c>
      <c r="N3669" s="9">
        <v>45565.356087962966</v>
      </c>
    </row>
    <row r="3670" spans="1:14" x14ac:dyDescent="0.3">
      <c r="A3670" s="2">
        <v>7004560997</v>
      </c>
      <c r="B3670" s="3">
        <v>81994445</v>
      </c>
      <c r="C3670" t="str">
        <f>_xlfn.XLOOKUP(B3670,blinkit_customers!A:A,blinkit_customers!B:B," ")</f>
        <v>Imaran Jha</v>
      </c>
      <c r="D3670" t="str">
        <f>_xlfn.XLOOKUP(B3670, blinkit_customers!A:A,blinkit_customers!I:I, " ")</f>
        <v>Premium</v>
      </c>
      <c r="E3670">
        <f>_xlfn.XLOOKUP(A3670,blinkit_order_items[order_id],blinkit_order_items[product_id])</f>
        <v>644847</v>
      </c>
      <c r="F3670" t="str">
        <f>_xlfn.XLOOKUP(E3670,blinkit_products[product_id],blinkit_products[product_name])</f>
        <v>Salt</v>
      </c>
      <c r="G3670" t="str">
        <f>_xlfn.XLOOKUP(E3670,blinkit_products[product_id],blinkit_products[category])</f>
        <v>Grocery &amp; Staples</v>
      </c>
      <c r="H3670">
        <f>_xlfn.XLOOKUP(A3670,blinkit_order_items[order_id],blinkit_order_items[quantity])</f>
        <v>2</v>
      </c>
      <c r="I3670">
        <f>_xlfn.XLOOKUP(A3670,blinkit_order_items[order_id],blinkit_order_items[unit_price])</f>
        <v>622.80999999999995</v>
      </c>
      <c r="J3670" s="3">
        <v>1459.57</v>
      </c>
      <c r="K3670" s="3" t="s">
        <v>11</v>
      </c>
      <c r="L3670" s="3" t="s">
        <v>14</v>
      </c>
      <c r="M3670">
        <v>6</v>
      </c>
      <c r="N3670" s="8">
        <v>45555.091284722221</v>
      </c>
    </row>
    <row r="3671" spans="1:14" x14ac:dyDescent="0.3">
      <c r="A3671" s="4">
        <v>8159868515</v>
      </c>
      <c r="B3671" s="5">
        <v>2558646</v>
      </c>
      <c r="C3671" t="str">
        <f>_xlfn.XLOOKUP(B3671,blinkit_customers!A:A,blinkit_customers!B:B," ")</f>
        <v>Vyanjana Dara</v>
      </c>
      <c r="D3671" t="str">
        <f>_xlfn.XLOOKUP(B3671, blinkit_customers!A:A,blinkit_customers!I:I, " ")</f>
        <v>Premium</v>
      </c>
      <c r="E3671">
        <f>_xlfn.XLOOKUP(A3671,blinkit_order_items[order_id],blinkit_order_items[product_id])</f>
        <v>564692</v>
      </c>
      <c r="F3671" t="str">
        <f>_xlfn.XLOOKUP(E3671,blinkit_products[product_id],blinkit_products[product_name])</f>
        <v>Cat Food</v>
      </c>
      <c r="G3671" t="str">
        <f>_xlfn.XLOOKUP(E3671,blinkit_products[product_id],blinkit_products[category])</f>
        <v>Pet Care</v>
      </c>
      <c r="H3671">
        <f>_xlfn.XLOOKUP(A3671,blinkit_order_items[order_id],blinkit_order_items[quantity])</f>
        <v>1</v>
      </c>
      <c r="I3671">
        <f>_xlfn.XLOOKUP(A3671,blinkit_order_items[order_id],blinkit_order_items[unit_price])</f>
        <v>215.65</v>
      </c>
      <c r="J3671" s="5">
        <v>2797.64</v>
      </c>
      <c r="K3671" s="5" t="s">
        <v>12</v>
      </c>
      <c r="L3671" s="5" t="s">
        <v>10</v>
      </c>
      <c r="M3671">
        <v>2</v>
      </c>
      <c r="N3671" s="9">
        <v>45394.488391203704</v>
      </c>
    </row>
    <row r="3672" spans="1:14" x14ac:dyDescent="0.3">
      <c r="A3672" s="2">
        <v>8854320668</v>
      </c>
      <c r="B3672" s="3">
        <v>67918495</v>
      </c>
      <c r="C3672" t="str">
        <f>_xlfn.XLOOKUP(B3672,blinkit_customers!A:A,blinkit_customers!B:B," ")</f>
        <v>Aarav Gour</v>
      </c>
      <c r="D3672" t="str">
        <f>_xlfn.XLOOKUP(B3672, blinkit_customers!A:A,blinkit_customers!I:I, " ")</f>
        <v>Inactive</v>
      </c>
      <c r="E3672">
        <f>_xlfn.XLOOKUP(A3672,blinkit_order_items[order_id],blinkit_order_items[product_id])</f>
        <v>123983</v>
      </c>
      <c r="F3672" t="str">
        <f>_xlfn.XLOOKUP(E3672,blinkit_products[product_id],blinkit_products[product_name])</f>
        <v>Cough Syrup</v>
      </c>
      <c r="G3672" t="str">
        <f>_xlfn.XLOOKUP(E3672,blinkit_products[product_id],blinkit_products[category])</f>
        <v>Pharmacy</v>
      </c>
      <c r="H3672">
        <f>_xlfn.XLOOKUP(A3672,blinkit_order_items[order_id],blinkit_order_items[quantity])</f>
        <v>3</v>
      </c>
      <c r="I3672">
        <f>_xlfn.XLOOKUP(A3672,blinkit_order_items[order_id],blinkit_order_items[unit_price])</f>
        <v>785.67</v>
      </c>
      <c r="J3672" s="3">
        <v>417.39</v>
      </c>
      <c r="K3672" s="3" t="s">
        <v>12</v>
      </c>
      <c r="L3672" s="3" t="s">
        <v>10</v>
      </c>
      <c r="M3672">
        <v>4</v>
      </c>
      <c r="N3672" s="8">
        <v>45247.350069444445</v>
      </c>
    </row>
    <row r="3673" spans="1:14" x14ac:dyDescent="0.3">
      <c r="A3673" s="4">
        <v>2285302205</v>
      </c>
      <c r="B3673" s="5">
        <v>13251137</v>
      </c>
      <c r="C3673" t="str">
        <f>_xlfn.XLOOKUP(B3673,blinkit_customers!A:A,blinkit_customers!B:B," ")</f>
        <v>Ekalinga Vasa</v>
      </c>
      <c r="D3673" t="str">
        <f>_xlfn.XLOOKUP(B3673, blinkit_customers!A:A,blinkit_customers!I:I, " ")</f>
        <v>Premium</v>
      </c>
      <c r="E3673">
        <f>_xlfn.XLOOKUP(A3673,blinkit_order_items[order_id],blinkit_order_items[product_id])</f>
        <v>970529</v>
      </c>
      <c r="F3673" t="str">
        <f>_xlfn.XLOOKUP(E3673,blinkit_products[product_id],blinkit_products[product_name])</f>
        <v>Diapers</v>
      </c>
      <c r="G3673" t="str">
        <f>_xlfn.XLOOKUP(E3673,blinkit_products[product_id],blinkit_products[category])</f>
        <v>Baby Care</v>
      </c>
      <c r="H3673">
        <f>_xlfn.XLOOKUP(A3673,blinkit_order_items[order_id],blinkit_order_items[quantity])</f>
        <v>3</v>
      </c>
      <c r="I3673">
        <f>_xlfn.XLOOKUP(A3673,blinkit_order_items[order_id],blinkit_order_items[unit_price])</f>
        <v>827.44</v>
      </c>
      <c r="J3673" s="5">
        <v>4438.92</v>
      </c>
      <c r="K3673" s="5" t="s">
        <v>15</v>
      </c>
      <c r="L3673" s="5" t="s">
        <v>10</v>
      </c>
      <c r="M3673">
        <v>-4</v>
      </c>
      <c r="N3673" s="9">
        <v>45529.412962962961</v>
      </c>
    </row>
    <row r="3674" spans="1:14" x14ac:dyDescent="0.3">
      <c r="A3674" s="2">
        <v>5160584867</v>
      </c>
      <c r="B3674" s="3">
        <v>34897081</v>
      </c>
      <c r="C3674" t="str">
        <f>_xlfn.XLOOKUP(B3674,blinkit_customers!A:A,blinkit_customers!B:B," ")</f>
        <v>Kamala Dasgupta</v>
      </c>
      <c r="D3674" t="str">
        <f>_xlfn.XLOOKUP(B3674, blinkit_customers!A:A,blinkit_customers!I:I, " ")</f>
        <v>Premium</v>
      </c>
      <c r="E3674">
        <f>_xlfn.XLOOKUP(A3674,blinkit_order_items[order_id],blinkit_order_items[product_id])</f>
        <v>672059</v>
      </c>
      <c r="F3674" t="str">
        <f>_xlfn.XLOOKUP(E3674,blinkit_products[product_id],blinkit_products[product_name])</f>
        <v>Toothpaste</v>
      </c>
      <c r="G3674" t="str">
        <f>_xlfn.XLOOKUP(E3674,blinkit_products[product_id],blinkit_products[category])</f>
        <v>Personal Care</v>
      </c>
      <c r="H3674">
        <f>_xlfn.XLOOKUP(A3674,blinkit_order_items[order_id],blinkit_order_items[quantity])</f>
        <v>2</v>
      </c>
      <c r="I3674">
        <f>_xlfn.XLOOKUP(A3674,blinkit_order_items[order_id],blinkit_order_items[unit_price])</f>
        <v>672.73</v>
      </c>
      <c r="J3674" s="3">
        <v>3140.25</v>
      </c>
      <c r="K3674" s="3" t="s">
        <v>11</v>
      </c>
      <c r="L3674" s="3" t="s">
        <v>10</v>
      </c>
      <c r="M3674">
        <v>-4</v>
      </c>
      <c r="N3674" s="8">
        <v>45445.77175925926</v>
      </c>
    </row>
    <row r="3675" spans="1:14" x14ac:dyDescent="0.3">
      <c r="A3675" s="4">
        <v>4314105605</v>
      </c>
      <c r="B3675" s="5">
        <v>34787383</v>
      </c>
      <c r="C3675" t="str">
        <f>_xlfn.XLOOKUP(B3675,blinkit_customers!A:A,blinkit_customers!B:B," ")</f>
        <v>Ekbal Talwar</v>
      </c>
      <c r="D3675" t="str">
        <f>_xlfn.XLOOKUP(B3675, blinkit_customers!A:A,blinkit_customers!I:I, " ")</f>
        <v>Premium</v>
      </c>
      <c r="E3675">
        <f>_xlfn.XLOOKUP(A3675,blinkit_order_items[order_id],blinkit_order_items[product_id])</f>
        <v>953175</v>
      </c>
      <c r="F3675" t="str">
        <f>_xlfn.XLOOKUP(E3675,blinkit_products[product_id],blinkit_products[product_name])</f>
        <v>Baby Food</v>
      </c>
      <c r="G3675" t="str">
        <f>_xlfn.XLOOKUP(E3675,blinkit_products[product_id],blinkit_products[category])</f>
        <v>Baby Care</v>
      </c>
      <c r="H3675">
        <f>_xlfn.XLOOKUP(A3675,blinkit_order_items[order_id],blinkit_order_items[quantity])</f>
        <v>3</v>
      </c>
      <c r="I3675">
        <f>_xlfn.XLOOKUP(A3675,blinkit_order_items[order_id],blinkit_order_items[unit_price])</f>
        <v>225.21</v>
      </c>
      <c r="J3675" s="5">
        <v>317.8</v>
      </c>
      <c r="K3675" s="5" t="s">
        <v>15</v>
      </c>
      <c r="L3675" s="5" t="s">
        <v>10</v>
      </c>
      <c r="M3675">
        <v>-5</v>
      </c>
      <c r="N3675" s="9">
        <v>45485.77103009259</v>
      </c>
    </row>
    <row r="3676" spans="1:14" x14ac:dyDescent="0.3">
      <c r="A3676" s="2">
        <v>9895756835</v>
      </c>
      <c r="B3676" s="3">
        <v>10694081</v>
      </c>
      <c r="C3676" t="str">
        <f>_xlfn.XLOOKUP(B3676,blinkit_customers!A:A,blinkit_customers!B:B," ")</f>
        <v>Faris Raval</v>
      </c>
      <c r="D3676" t="str">
        <f>_xlfn.XLOOKUP(B3676, blinkit_customers!A:A,blinkit_customers!I:I, " ")</f>
        <v>Regular</v>
      </c>
      <c r="E3676">
        <f>_xlfn.XLOOKUP(A3676,blinkit_order_items[order_id],blinkit_order_items[product_id])</f>
        <v>378230</v>
      </c>
      <c r="F3676" t="str">
        <f>_xlfn.XLOOKUP(E3676,blinkit_products[product_id],blinkit_products[product_name])</f>
        <v>Nuts</v>
      </c>
      <c r="G3676" t="str">
        <f>_xlfn.XLOOKUP(E3676,blinkit_products[product_id],blinkit_products[category])</f>
        <v>Snacks &amp; Munchies</v>
      </c>
      <c r="H3676">
        <f>_xlfn.XLOOKUP(A3676,blinkit_order_items[order_id],blinkit_order_items[quantity])</f>
        <v>2</v>
      </c>
      <c r="I3676">
        <f>_xlfn.XLOOKUP(A3676,blinkit_order_items[order_id],blinkit_order_items[unit_price])</f>
        <v>166.42</v>
      </c>
      <c r="J3676" s="3">
        <v>3821.8</v>
      </c>
      <c r="K3676" s="3" t="s">
        <v>13</v>
      </c>
      <c r="L3676" s="3" t="s">
        <v>16</v>
      </c>
      <c r="M3676">
        <v>16</v>
      </c>
      <c r="N3676" s="8">
        <v>45574.628935185188</v>
      </c>
    </row>
    <row r="3677" spans="1:14" x14ac:dyDescent="0.3">
      <c r="A3677" s="4">
        <v>1975300826</v>
      </c>
      <c r="B3677" s="5">
        <v>35885052</v>
      </c>
      <c r="C3677" t="str">
        <f>_xlfn.XLOOKUP(B3677,blinkit_customers!A:A,blinkit_customers!B:B," ")</f>
        <v>Aadhya Ravi</v>
      </c>
      <c r="D3677" t="str">
        <f>_xlfn.XLOOKUP(B3677, blinkit_customers!A:A,blinkit_customers!I:I, " ")</f>
        <v>Inactive</v>
      </c>
      <c r="E3677">
        <f>_xlfn.XLOOKUP(A3677,blinkit_order_items[order_id],blinkit_order_items[product_id])</f>
        <v>36412</v>
      </c>
      <c r="F3677" t="str">
        <f>_xlfn.XLOOKUP(E3677,blinkit_products[product_id],blinkit_products[product_name])</f>
        <v>Dish Soap</v>
      </c>
      <c r="G3677" t="str">
        <f>_xlfn.XLOOKUP(E3677,blinkit_products[product_id],blinkit_products[category])</f>
        <v>Household Care</v>
      </c>
      <c r="H3677">
        <f>_xlfn.XLOOKUP(A3677,blinkit_order_items[order_id],blinkit_order_items[quantity])</f>
        <v>3</v>
      </c>
      <c r="I3677">
        <f>_xlfn.XLOOKUP(A3677,blinkit_order_items[order_id],blinkit_order_items[unit_price])</f>
        <v>397.68</v>
      </c>
      <c r="J3677" s="5">
        <v>1685.6</v>
      </c>
      <c r="K3677" s="5" t="s">
        <v>15</v>
      </c>
      <c r="L3677" s="5" t="s">
        <v>10</v>
      </c>
      <c r="M3677">
        <v>-1</v>
      </c>
      <c r="N3677" s="9">
        <v>45560.751111111109</v>
      </c>
    </row>
    <row r="3678" spans="1:14" x14ac:dyDescent="0.3">
      <c r="A3678" s="2">
        <v>2214666083</v>
      </c>
      <c r="B3678" s="3">
        <v>66427343</v>
      </c>
      <c r="C3678" t="str">
        <f>_xlfn.XLOOKUP(B3678,blinkit_customers!A:A,blinkit_customers!B:B," ")</f>
        <v>Forum Iyer</v>
      </c>
      <c r="D3678" t="str">
        <f>_xlfn.XLOOKUP(B3678, blinkit_customers!A:A,blinkit_customers!I:I, " ")</f>
        <v>Premium</v>
      </c>
      <c r="E3678">
        <f>_xlfn.XLOOKUP(A3678,blinkit_order_items[order_id],blinkit_order_items[product_id])</f>
        <v>435929</v>
      </c>
      <c r="F3678" t="str">
        <f>_xlfn.XLOOKUP(E3678,blinkit_products[product_id],blinkit_products[product_name])</f>
        <v>Toilet Cleaner</v>
      </c>
      <c r="G3678" t="str">
        <f>_xlfn.XLOOKUP(E3678,blinkit_products[product_id],blinkit_products[category])</f>
        <v>Household Care</v>
      </c>
      <c r="H3678">
        <f>_xlfn.XLOOKUP(A3678,blinkit_order_items[order_id],blinkit_order_items[quantity])</f>
        <v>2</v>
      </c>
      <c r="I3678">
        <f>_xlfn.XLOOKUP(A3678,blinkit_order_items[order_id],blinkit_order_items[unit_price])</f>
        <v>856.89</v>
      </c>
      <c r="J3678" s="3">
        <v>923.09</v>
      </c>
      <c r="K3678" s="3" t="s">
        <v>11</v>
      </c>
      <c r="L3678" s="3" t="s">
        <v>10</v>
      </c>
      <c r="M3678">
        <v>-1</v>
      </c>
      <c r="N3678" s="8">
        <v>45517.719548611109</v>
      </c>
    </row>
    <row r="3679" spans="1:14" x14ac:dyDescent="0.3">
      <c r="A3679" s="4">
        <v>4735339432</v>
      </c>
      <c r="B3679" s="5">
        <v>29653387</v>
      </c>
      <c r="C3679" t="str">
        <f>_xlfn.XLOOKUP(B3679,blinkit_customers!A:A,blinkit_customers!B:B," ")</f>
        <v>Aradhana Rout</v>
      </c>
      <c r="D3679" t="str">
        <f>_xlfn.XLOOKUP(B3679, blinkit_customers!A:A,blinkit_customers!I:I, " ")</f>
        <v>New</v>
      </c>
      <c r="E3679">
        <f>_xlfn.XLOOKUP(A3679,blinkit_order_items[order_id],blinkit_order_items[product_id])</f>
        <v>540618</v>
      </c>
      <c r="F3679" t="str">
        <f>_xlfn.XLOOKUP(E3679,blinkit_products[product_id],blinkit_products[product_name])</f>
        <v>Popcorn</v>
      </c>
      <c r="G3679" t="str">
        <f>_xlfn.XLOOKUP(E3679,blinkit_products[product_id],blinkit_products[category])</f>
        <v>Snacks &amp; Munchies</v>
      </c>
      <c r="H3679">
        <f>_xlfn.XLOOKUP(A3679,blinkit_order_items[order_id],blinkit_order_items[quantity])</f>
        <v>1</v>
      </c>
      <c r="I3679">
        <f>_xlfn.XLOOKUP(A3679,blinkit_order_items[order_id],blinkit_order_items[unit_price])</f>
        <v>317.05</v>
      </c>
      <c r="J3679" s="5">
        <v>2630.14</v>
      </c>
      <c r="K3679" s="5" t="s">
        <v>11</v>
      </c>
      <c r="L3679" s="5" t="s">
        <v>10</v>
      </c>
      <c r="M3679">
        <v>-4</v>
      </c>
      <c r="N3679" s="9">
        <v>45355.129965277774</v>
      </c>
    </row>
    <row r="3680" spans="1:14" x14ac:dyDescent="0.3">
      <c r="A3680" s="2">
        <v>9863540120</v>
      </c>
      <c r="B3680" s="3">
        <v>33675108</v>
      </c>
      <c r="C3680" t="str">
        <f>_xlfn.XLOOKUP(B3680,blinkit_customers!A:A,blinkit_customers!B:B," ")</f>
        <v>Yagnesh Patel</v>
      </c>
      <c r="D3680" t="str">
        <f>_xlfn.XLOOKUP(B3680, blinkit_customers!A:A,blinkit_customers!I:I, " ")</f>
        <v>Inactive</v>
      </c>
      <c r="E3680">
        <f>_xlfn.XLOOKUP(A3680,blinkit_order_items[order_id],blinkit_order_items[product_id])</f>
        <v>124290</v>
      </c>
      <c r="F3680" t="str">
        <f>_xlfn.XLOOKUP(E3680,blinkit_products[product_id],blinkit_products[product_name])</f>
        <v>Lotion</v>
      </c>
      <c r="G3680" t="str">
        <f>_xlfn.XLOOKUP(E3680,blinkit_products[product_id],blinkit_products[category])</f>
        <v>Personal Care</v>
      </c>
      <c r="H3680">
        <f>_xlfn.XLOOKUP(A3680,blinkit_order_items[order_id],blinkit_order_items[quantity])</f>
        <v>1</v>
      </c>
      <c r="I3680">
        <f>_xlfn.XLOOKUP(A3680,blinkit_order_items[order_id],blinkit_order_items[unit_price])</f>
        <v>39.65</v>
      </c>
      <c r="J3680" s="3">
        <v>769.21</v>
      </c>
      <c r="K3680" s="3" t="s">
        <v>11</v>
      </c>
      <c r="L3680" s="3" t="s">
        <v>14</v>
      </c>
      <c r="M3680">
        <v>8</v>
      </c>
      <c r="N3680" s="8">
        <v>45121.028067129628</v>
      </c>
    </row>
    <row r="3681" spans="1:14" x14ac:dyDescent="0.3">
      <c r="A3681" s="4">
        <v>8789376461</v>
      </c>
      <c r="B3681" s="5">
        <v>28394354</v>
      </c>
      <c r="C3681" t="str">
        <f>_xlfn.XLOOKUP(B3681,blinkit_customers!A:A,blinkit_customers!B:B," ")</f>
        <v>Yatin Mohanty</v>
      </c>
      <c r="D3681" t="str">
        <f>_xlfn.XLOOKUP(B3681, blinkit_customers!A:A,blinkit_customers!I:I, " ")</f>
        <v>Regular</v>
      </c>
      <c r="E3681">
        <f>_xlfn.XLOOKUP(A3681,blinkit_order_items[order_id],blinkit_order_items[product_id])</f>
        <v>903336</v>
      </c>
      <c r="F3681" t="str">
        <f>_xlfn.XLOOKUP(E3681,blinkit_products[product_id],blinkit_products[product_name])</f>
        <v>Pulses</v>
      </c>
      <c r="G3681" t="str">
        <f>_xlfn.XLOOKUP(E3681,blinkit_products[product_id],blinkit_products[category])</f>
        <v>Grocery &amp; Staples</v>
      </c>
      <c r="H3681">
        <f>_xlfn.XLOOKUP(A3681,blinkit_order_items[order_id],blinkit_order_items[quantity])</f>
        <v>2</v>
      </c>
      <c r="I3681">
        <f>_xlfn.XLOOKUP(A3681,blinkit_order_items[order_id],blinkit_order_items[unit_price])</f>
        <v>551.88</v>
      </c>
      <c r="J3681" s="5">
        <v>1626.99</v>
      </c>
      <c r="K3681" s="5" t="s">
        <v>15</v>
      </c>
      <c r="L3681" s="5" t="s">
        <v>16</v>
      </c>
      <c r="M3681">
        <v>30</v>
      </c>
      <c r="N3681" s="9">
        <v>45186.045914351853</v>
      </c>
    </row>
    <row r="3682" spans="1:14" x14ac:dyDescent="0.3">
      <c r="A3682" s="2">
        <v>4784591220</v>
      </c>
      <c r="B3682" s="3">
        <v>88923048</v>
      </c>
      <c r="C3682" t="str">
        <f>_xlfn.XLOOKUP(B3682,blinkit_customers!A:A,blinkit_customers!B:B," ")</f>
        <v>Nandini Narula</v>
      </c>
      <c r="D3682" t="str">
        <f>_xlfn.XLOOKUP(B3682, blinkit_customers!A:A,blinkit_customers!I:I, " ")</f>
        <v>Premium</v>
      </c>
      <c r="E3682">
        <f>_xlfn.XLOOKUP(A3682,blinkit_order_items[order_id],blinkit_order_items[product_id])</f>
        <v>146840</v>
      </c>
      <c r="F3682" t="str">
        <f>_xlfn.XLOOKUP(E3682,blinkit_products[product_id],blinkit_products[product_name])</f>
        <v>Bread</v>
      </c>
      <c r="G3682" t="str">
        <f>_xlfn.XLOOKUP(E3682,blinkit_products[product_id],blinkit_products[category])</f>
        <v>Dairy &amp; Breakfast</v>
      </c>
      <c r="H3682">
        <f>_xlfn.XLOOKUP(A3682,blinkit_order_items[order_id],blinkit_order_items[quantity])</f>
        <v>2</v>
      </c>
      <c r="I3682">
        <f>_xlfn.XLOOKUP(A3682,blinkit_order_items[order_id],blinkit_order_items[unit_price])</f>
        <v>786.85</v>
      </c>
      <c r="J3682" s="3">
        <v>3656.06</v>
      </c>
      <c r="K3682" s="3" t="s">
        <v>15</v>
      </c>
      <c r="L3682" s="3" t="s">
        <v>10</v>
      </c>
      <c r="M3682">
        <v>-1</v>
      </c>
      <c r="N3682" s="8">
        <v>45594.144872685189</v>
      </c>
    </row>
    <row r="3683" spans="1:14" x14ac:dyDescent="0.3">
      <c r="A3683" s="4">
        <v>6759658833</v>
      </c>
      <c r="B3683" s="5">
        <v>84377964</v>
      </c>
      <c r="C3683" t="str">
        <f>_xlfn.XLOOKUP(B3683,blinkit_customers!A:A,blinkit_customers!B:B," ")</f>
        <v>Saumya Babu</v>
      </c>
      <c r="D3683" t="str">
        <f>_xlfn.XLOOKUP(B3683, blinkit_customers!A:A,blinkit_customers!I:I, " ")</f>
        <v>Inactive</v>
      </c>
      <c r="E3683">
        <f>_xlfn.XLOOKUP(A3683,blinkit_order_items[order_id],blinkit_order_items[product_id])</f>
        <v>587645</v>
      </c>
      <c r="F3683" t="str">
        <f>_xlfn.XLOOKUP(E3683,blinkit_products[product_id],blinkit_products[product_name])</f>
        <v>Vitamins</v>
      </c>
      <c r="G3683" t="str">
        <f>_xlfn.XLOOKUP(E3683,blinkit_products[product_id],blinkit_products[category])</f>
        <v>Pharmacy</v>
      </c>
      <c r="H3683">
        <f>_xlfn.XLOOKUP(A3683,blinkit_order_items[order_id],blinkit_order_items[quantity])</f>
        <v>3</v>
      </c>
      <c r="I3683">
        <f>_xlfn.XLOOKUP(A3683,blinkit_order_items[order_id],blinkit_order_items[unit_price])</f>
        <v>801.81</v>
      </c>
      <c r="J3683" s="5">
        <v>3420.13</v>
      </c>
      <c r="K3683" s="5" t="s">
        <v>12</v>
      </c>
      <c r="L3683" s="5" t="s">
        <v>10</v>
      </c>
      <c r="M3683">
        <v>-1</v>
      </c>
      <c r="N3683" s="9">
        <v>45198.297858796293</v>
      </c>
    </row>
    <row r="3684" spans="1:14" x14ac:dyDescent="0.3">
      <c r="A3684" s="2">
        <v>1241631129</v>
      </c>
      <c r="B3684" s="3">
        <v>3897936</v>
      </c>
      <c r="C3684" t="str">
        <f>_xlfn.XLOOKUP(B3684,blinkit_customers!A:A,blinkit_customers!B:B," ")</f>
        <v>Maanav Singh</v>
      </c>
      <c r="D3684" t="str">
        <f>_xlfn.XLOOKUP(B3684, blinkit_customers!A:A,blinkit_customers!I:I, " ")</f>
        <v>Premium</v>
      </c>
      <c r="E3684">
        <f>_xlfn.XLOOKUP(A3684,blinkit_order_items[order_id],blinkit_order_items[product_id])</f>
        <v>820973</v>
      </c>
      <c r="F3684" t="str">
        <f>_xlfn.XLOOKUP(E3684,blinkit_products[product_id],blinkit_products[product_name])</f>
        <v>Baby Wipes</v>
      </c>
      <c r="G3684" t="str">
        <f>_xlfn.XLOOKUP(E3684,blinkit_products[product_id],blinkit_products[category])</f>
        <v>Baby Care</v>
      </c>
      <c r="H3684">
        <f>_xlfn.XLOOKUP(A3684,blinkit_order_items[order_id],blinkit_order_items[quantity])</f>
        <v>1</v>
      </c>
      <c r="I3684">
        <f>_xlfn.XLOOKUP(A3684,blinkit_order_items[order_id],blinkit_order_items[unit_price])</f>
        <v>114.52</v>
      </c>
      <c r="J3684" s="3">
        <v>1322.18</v>
      </c>
      <c r="K3684" s="3" t="s">
        <v>12</v>
      </c>
      <c r="L3684" s="3" t="s">
        <v>10</v>
      </c>
      <c r="M3684">
        <v>5</v>
      </c>
      <c r="N3684" s="8">
        <v>45408.885509259257</v>
      </c>
    </row>
    <row r="3685" spans="1:14" x14ac:dyDescent="0.3">
      <c r="A3685" s="4">
        <v>8803314647</v>
      </c>
      <c r="B3685" s="5">
        <v>93938425</v>
      </c>
      <c r="C3685" t="str">
        <f>_xlfn.XLOOKUP(B3685,blinkit_customers!A:A,blinkit_customers!B:B," ")</f>
        <v>Darpan Goyal</v>
      </c>
      <c r="D3685" t="str">
        <f>_xlfn.XLOOKUP(B3685, blinkit_customers!A:A,blinkit_customers!I:I, " ")</f>
        <v>Regular</v>
      </c>
      <c r="E3685">
        <f>_xlfn.XLOOKUP(A3685,blinkit_order_items[order_id],blinkit_order_items[product_id])</f>
        <v>367391</v>
      </c>
      <c r="F3685" t="str">
        <f>_xlfn.XLOOKUP(E3685,blinkit_products[product_id],blinkit_products[product_name])</f>
        <v>Baby Wipes</v>
      </c>
      <c r="G3685" t="str">
        <f>_xlfn.XLOOKUP(E3685,blinkit_products[product_id],blinkit_products[category])</f>
        <v>Baby Care</v>
      </c>
      <c r="H3685">
        <f>_xlfn.XLOOKUP(A3685,blinkit_order_items[order_id],blinkit_order_items[quantity])</f>
        <v>3</v>
      </c>
      <c r="I3685">
        <f>_xlfn.XLOOKUP(A3685,blinkit_order_items[order_id],blinkit_order_items[unit_price])</f>
        <v>939.55</v>
      </c>
      <c r="J3685" s="5">
        <v>1789.57</v>
      </c>
      <c r="K3685" s="5" t="s">
        <v>12</v>
      </c>
      <c r="L3685" s="5" t="s">
        <v>10</v>
      </c>
      <c r="M3685">
        <v>5</v>
      </c>
      <c r="N3685" s="9">
        <v>45521.196458333332</v>
      </c>
    </row>
    <row r="3686" spans="1:14" x14ac:dyDescent="0.3">
      <c r="A3686" s="2">
        <v>1016410657</v>
      </c>
      <c r="B3686" s="3">
        <v>32830199</v>
      </c>
      <c r="C3686" t="str">
        <f>_xlfn.XLOOKUP(B3686,blinkit_customers!A:A,blinkit_customers!B:B," ")</f>
        <v>Abhimanyu Suri</v>
      </c>
      <c r="D3686" t="str">
        <f>_xlfn.XLOOKUP(B3686, blinkit_customers!A:A,blinkit_customers!I:I, " ")</f>
        <v>Premium</v>
      </c>
      <c r="E3686">
        <f>_xlfn.XLOOKUP(A3686,blinkit_order_items[order_id],blinkit_order_items[product_id])</f>
        <v>798639</v>
      </c>
      <c r="F3686" t="str">
        <f>_xlfn.XLOOKUP(E3686,blinkit_products[product_id],blinkit_products[product_name])</f>
        <v>Eggs</v>
      </c>
      <c r="G3686" t="str">
        <f>_xlfn.XLOOKUP(E3686,blinkit_products[product_id],blinkit_products[category])</f>
        <v>Dairy &amp; Breakfast</v>
      </c>
      <c r="H3686">
        <f>_xlfn.XLOOKUP(A3686,blinkit_order_items[order_id],blinkit_order_items[quantity])</f>
        <v>2</v>
      </c>
      <c r="I3686">
        <f>_xlfn.XLOOKUP(A3686,blinkit_order_items[order_id],blinkit_order_items[unit_price])</f>
        <v>211.25</v>
      </c>
      <c r="J3686" s="3">
        <v>3656.07</v>
      </c>
      <c r="K3686" s="3" t="s">
        <v>13</v>
      </c>
      <c r="L3686" s="3" t="s">
        <v>10</v>
      </c>
      <c r="M3686">
        <v>-5</v>
      </c>
      <c r="N3686" s="8">
        <v>45231.96199074074</v>
      </c>
    </row>
    <row r="3687" spans="1:14" x14ac:dyDescent="0.3">
      <c r="A3687" s="4">
        <v>8284240513</v>
      </c>
      <c r="B3687" s="5">
        <v>949062</v>
      </c>
      <c r="C3687" t="str">
        <f>_xlfn.XLOOKUP(B3687,blinkit_customers!A:A,blinkit_customers!B:B," ")</f>
        <v>Jackson Karpe</v>
      </c>
      <c r="D3687" t="str">
        <f>_xlfn.XLOOKUP(B3687, blinkit_customers!A:A,blinkit_customers!I:I, " ")</f>
        <v>Inactive</v>
      </c>
      <c r="E3687">
        <f>_xlfn.XLOOKUP(A3687,blinkit_order_items[order_id],blinkit_order_items[product_id])</f>
        <v>39154</v>
      </c>
      <c r="F3687" t="str">
        <f>_xlfn.XLOOKUP(E3687,blinkit_products[product_id],blinkit_products[product_name])</f>
        <v>Mangoes</v>
      </c>
      <c r="G3687" t="str">
        <f>_xlfn.XLOOKUP(E3687,blinkit_products[product_id],blinkit_products[category])</f>
        <v>Fruits &amp; Vegetables</v>
      </c>
      <c r="H3687">
        <f>_xlfn.XLOOKUP(A3687,blinkit_order_items[order_id],blinkit_order_items[quantity])</f>
        <v>3</v>
      </c>
      <c r="I3687">
        <f>_xlfn.XLOOKUP(A3687,blinkit_order_items[order_id],blinkit_order_items[unit_price])</f>
        <v>946.86</v>
      </c>
      <c r="J3687" s="5">
        <v>3558.14</v>
      </c>
      <c r="K3687" s="5" t="s">
        <v>13</v>
      </c>
      <c r="L3687" s="5" t="s">
        <v>10</v>
      </c>
      <c r="M3687">
        <v>4</v>
      </c>
      <c r="N3687" s="9">
        <v>45021.478298611109</v>
      </c>
    </row>
    <row r="3688" spans="1:14" x14ac:dyDescent="0.3">
      <c r="A3688" s="2">
        <v>343239069</v>
      </c>
      <c r="B3688" s="3">
        <v>41439103</v>
      </c>
      <c r="C3688" t="str">
        <f>_xlfn.XLOOKUP(B3688,blinkit_customers!A:A,blinkit_customers!B:B," ")</f>
        <v>Ati Wali</v>
      </c>
      <c r="D3688" t="str">
        <f>_xlfn.XLOOKUP(B3688, blinkit_customers!A:A,blinkit_customers!I:I, " ")</f>
        <v>Premium</v>
      </c>
      <c r="E3688">
        <f>_xlfn.XLOOKUP(A3688,blinkit_order_items[order_id],blinkit_order_items[product_id])</f>
        <v>455083</v>
      </c>
      <c r="F3688" t="str">
        <f>_xlfn.XLOOKUP(E3688,blinkit_products[product_id],blinkit_products[product_name])</f>
        <v>Butter</v>
      </c>
      <c r="G3688" t="str">
        <f>_xlfn.XLOOKUP(E3688,blinkit_products[product_id],blinkit_products[category])</f>
        <v>Dairy &amp; Breakfast</v>
      </c>
      <c r="H3688">
        <f>_xlfn.XLOOKUP(A3688,blinkit_order_items[order_id],blinkit_order_items[quantity])</f>
        <v>3</v>
      </c>
      <c r="I3688">
        <f>_xlfn.XLOOKUP(A3688,blinkit_order_items[order_id],blinkit_order_items[unit_price])</f>
        <v>959.01</v>
      </c>
      <c r="J3688" s="3">
        <v>2655.22</v>
      </c>
      <c r="K3688" s="3" t="s">
        <v>12</v>
      </c>
      <c r="L3688" s="3" t="s">
        <v>10</v>
      </c>
      <c r="M3688">
        <v>-1</v>
      </c>
      <c r="N3688" s="8">
        <v>45334.727847222224</v>
      </c>
    </row>
    <row r="3689" spans="1:14" x14ac:dyDescent="0.3">
      <c r="A3689" s="4">
        <v>3941137932</v>
      </c>
      <c r="B3689" s="5">
        <v>84929351</v>
      </c>
      <c r="C3689" t="str">
        <f>_xlfn.XLOOKUP(B3689,blinkit_customers!A:A,blinkit_customers!B:B," ")</f>
        <v>Charvi Kala</v>
      </c>
      <c r="D3689" t="str">
        <f>_xlfn.XLOOKUP(B3689, blinkit_customers!A:A,blinkit_customers!I:I, " ")</f>
        <v>Regular</v>
      </c>
      <c r="E3689">
        <f>_xlfn.XLOOKUP(A3689,blinkit_order_items[order_id],blinkit_order_items[product_id])</f>
        <v>385113</v>
      </c>
      <c r="F3689" t="str">
        <f>_xlfn.XLOOKUP(E3689,blinkit_products[product_id],blinkit_products[product_name])</f>
        <v>Lotion</v>
      </c>
      <c r="G3689" t="str">
        <f>_xlfn.XLOOKUP(E3689,blinkit_products[product_id],blinkit_products[category])</f>
        <v>Personal Care</v>
      </c>
      <c r="H3689">
        <f>_xlfn.XLOOKUP(A3689,blinkit_order_items[order_id],blinkit_order_items[quantity])</f>
        <v>2</v>
      </c>
      <c r="I3689">
        <f>_xlfn.XLOOKUP(A3689,blinkit_order_items[order_id],blinkit_order_items[unit_price])</f>
        <v>816.38</v>
      </c>
      <c r="J3689" s="5">
        <v>5473.26</v>
      </c>
      <c r="K3689" s="5" t="s">
        <v>15</v>
      </c>
      <c r="L3689" s="5" t="s">
        <v>16</v>
      </c>
      <c r="M3689">
        <v>19</v>
      </c>
      <c r="N3689" s="9">
        <v>45350.592037037037</v>
      </c>
    </row>
    <row r="3690" spans="1:14" x14ac:dyDescent="0.3">
      <c r="A3690" s="2">
        <v>8955573840</v>
      </c>
      <c r="B3690" s="3">
        <v>21461764</v>
      </c>
      <c r="C3690" t="str">
        <f>_xlfn.XLOOKUP(B3690,blinkit_customers!A:A,blinkit_customers!B:B," ")</f>
        <v>Nandini Bassi</v>
      </c>
      <c r="D3690" t="str">
        <f>_xlfn.XLOOKUP(B3690, blinkit_customers!A:A,blinkit_customers!I:I, " ")</f>
        <v>Premium</v>
      </c>
      <c r="E3690">
        <f>_xlfn.XLOOKUP(A3690,blinkit_order_items[order_id],blinkit_order_items[product_id])</f>
        <v>880510</v>
      </c>
      <c r="F3690" t="str">
        <f>_xlfn.XLOOKUP(E3690,blinkit_products[product_id],blinkit_products[product_name])</f>
        <v>Bread</v>
      </c>
      <c r="G3690" t="str">
        <f>_xlfn.XLOOKUP(E3690,blinkit_products[product_id],blinkit_products[category])</f>
        <v>Dairy &amp; Breakfast</v>
      </c>
      <c r="H3690">
        <f>_xlfn.XLOOKUP(A3690,blinkit_order_items[order_id],blinkit_order_items[quantity])</f>
        <v>1</v>
      </c>
      <c r="I3690">
        <f>_xlfn.XLOOKUP(A3690,blinkit_order_items[order_id],blinkit_order_items[unit_price])</f>
        <v>951.43</v>
      </c>
      <c r="J3690" s="3">
        <v>4869.22</v>
      </c>
      <c r="K3690" s="3" t="s">
        <v>11</v>
      </c>
      <c r="L3690" s="3" t="s">
        <v>14</v>
      </c>
      <c r="M3690">
        <v>14</v>
      </c>
      <c r="N3690" s="8">
        <v>45135.345439814817</v>
      </c>
    </row>
    <row r="3691" spans="1:14" x14ac:dyDescent="0.3">
      <c r="A3691" s="4">
        <v>6832435511</v>
      </c>
      <c r="B3691" s="5">
        <v>62971413</v>
      </c>
      <c r="C3691" t="str">
        <f>_xlfn.XLOOKUP(B3691,blinkit_customers!A:A,blinkit_customers!B:B," ")</f>
        <v>Baljiwan Agrawal</v>
      </c>
      <c r="D3691" t="str">
        <f>_xlfn.XLOOKUP(B3691, blinkit_customers!A:A,blinkit_customers!I:I, " ")</f>
        <v>Inactive</v>
      </c>
      <c r="E3691">
        <f>_xlfn.XLOOKUP(A3691,blinkit_order_items[order_id],blinkit_order_items[product_id])</f>
        <v>739534</v>
      </c>
      <c r="F3691" t="str">
        <f>_xlfn.XLOOKUP(E3691,blinkit_products[product_id],blinkit_products[product_name])</f>
        <v>Toilet Cleaner</v>
      </c>
      <c r="G3691" t="str">
        <f>_xlfn.XLOOKUP(E3691,blinkit_products[product_id],blinkit_products[category])</f>
        <v>Household Care</v>
      </c>
      <c r="H3691">
        <f>_xlfn.XLOOKUP(A3691,blinkit_order_items[order_id],blinkit_order_items[quantity])</f>
        <v>3</v>
      </c>
      <c r="I3691">
        <f>_xlfn.XLOOKUP(A3691,blinkit_order_items[order_id],blinkit_order_items[unit_price])</f>
        <v>994.56</v>
      </c>
      <c r="J3691" s="5">
        <v>2575.94</v>
      </c>
      <c r="K3691" s="5" t="s">
        <v>11</v>
      </c>
      <c r="L3691" s="5" t="s">
        <v>10</v>
      </c>
      <c r="M3691">
        <v>-5</v>
      </c>
      <c r="N3691" s="9">
        <v>45034.645856481482</v>
      </c>
    </row>
    <row r="3692" spans="1:14" x14ac:dyDescent="0.3">
      <c r="A3692" s="2">
        <v>3014319697</v>
      </c>
      <c r="B3692" s="3">
        <v>28428852</v>
      </c>
      <c r="C3692" t="str">
        <f>_xlfn.XLOOKUP(B3692,blinkit_customers!A:A,blinkit_customers!B:B," ")</f>
        <v>Libni Dada</v>
      </c>
      <c r="D3692" t="str">
        <f>_xlfn.XLOOKUP(B3692, blinkit_customers!A:A,blinkit_customers!I:I, " ")</f>
        <v>Inactive</v>
      </c>
      <c r="E3692">
        <f>_xlfn.XLOOKUP(A3692,blinkit_order_items[order_id],blinkit_order_items[product_id])</f>
        <v>712003</v>
      </c>
      <c r="F3692" t="str">
        <f>_xlfn.XLOOKUP(E3692,blinkit_products[product_id],blinkit_products[product_name])</f>
        <v>Cola</v>
      </c>
      <c r="G3692" t="str">
        <f>_xlfn.XLOOKUP(E3692,blinkit_products[product_id],blinkit_products[category])</f>
        <v>Cold Drinks &amp; Juices</v>
      </c>
      <c r="H3692">
        <f>_xlfn.XLOOKUP(A3692,blinkit_order_items[order_id],blinkit_order_items[quantity])</f>
        <v>2</v>
      </c>
      <c r="I3692">
        <f>_xlfn.XLOOKUP(A3692,blinkit_order_items[order_id],blinkit_order_items[unit_price])</f>
        <v>671.68</v>
      </c>
      <c r="J3692" s="3">
        <v>1822.73</v>
      </c>
      <c r="K3692" s="3" t="s">
        <v>11</v>
      </c>
      <c r="L3692" s="3" t="s">
        <v>10</v>
      </c>
      <c r="M3692">
        <v>-2</v>
      </c>
      <c r="N3692" s="8">
        <v>45165.210879629631</v>
      </c>
    </row>
    <row r="3693" spans="1:14" x14ac:dyDescent="0.3">
      <c r="A3693" s="4">
        <v>7367717333</v>
      </c>
      <c r="B3693" s="5">
        <v>11047835</v>
      </c>
      <c r="C3693" t="str">
        <f>_xlfn.XLOOKUP(B3693,blinkit_customers!A:A,blinkit_customers!B:B," ")</f>
        <v>Nathaniel Reddy</v>
      </c>
      <c r="D3693" t="str">
        <f>_xlfn.XLOOKUP(B3693, blinkit_customers!A:A,blinkit_customers!I:I, " ")</f>
        <v>Regular</v>
      </c>
      <c r="E3693">
        <f>_xlfn.XLOOKUP(A3693,blinkit_order_items[order_id],blinkit_order_items[product_id])</f>
        <v>679321</v>
      </c>
      <c r="F3693" t="str">
        <f>_xlfn.XLOOKUP(E3693,blinkit_products[product_id],blinkit_products[product_name])</f>
        <v>Cola</v>
      </c>
      <c r="G3693" t="str">
        <f>_xlfn.XLOOKUP(E3693,blinkit_products[product_id],blinkit_products[category])</f>
        <v>Cold Drinks &amp; Juices</v>
      </c>
      <c r="H3693">
        <f>_xlfn.XLOOKUP(A3693,blinkit_order_items[order_id],blinkit_order_items[quantity])</f>
        <v>3</v>
      </c>
      <c r="I3693">
        <f>_xlfn.XLOOKUP(A3693,blinkit_order_items[order_id],blinkit_order_items[unit_price])</f>
        <v>738.46</v>
      </c>
      <c r="J3693" s="5">
        <v>2091.23</v>
      </c>
      <c r="K3693" s="5" t="s">
        <v>13</v>
      </c>
      <c r="L3693" s="5" t="s">
        <v>10</v>
      </c>
      <c r="M3693">
        <v>-2</v>
      </c>
      <c r="N3693" s="9">
        <v>45137.427731481483</v>
      </c>
    </row>
    <row r="3694" spans="1:14" x14ac:dyDescent="0.3">
      <c r="A3694" s="2">
        <v>9389677233</v>
      </c>
      <c r="B3694" s="3">
        <v>99714944</v>
      </c>
      <c r="C3694" t="str">
        <f>_xlfn.XLOOKUP(B3694,blinkit_customers!A:A,blinkit_customers!B:B," ")</f>
        <v>Bhanumati Chauhan</v>
      </c>
      <c r="D3694" t="str">
        <f>_xlfn.XLOOKUP(B3694, blinkit_customers!A:A,blinkit_customers!I:I, " ")</f>
        <v>New</v>
      </c>
      <c r="E3694">
        <f>_xlfn.XLOOKUP(A3694,blinkit_order_items[order_id],blinkit_order_items[product_id])</f>
        <v>891833</v>
      </c>
      <c r="F3694" t="str">
        <f>_xlfn.XLOOKUP(E3694,blinkit_products[product_id],blinkit_products[product_name])</f>
        <v>Curd</v>
      </c>
      <c r="G3694" t="str">
        <f>_xlfn.XLOOKUP(E3694,blinkit_products[product_id],blinkit_products[category])</f>
        <v>Dairy &amp; Breakfast</v>
      </c>
      <c r="H3694">
        <f>_xlfn.XLOOKUP(A3694,blinkit_order_items[order_id],blinkit_order_items[quantity])</f>
        <v>3</v>
      </c>
      <c r="I3694">
        <f>_xlfn.XLOOKUP(A3694,blinkit_order_items[order_id],blinkit_order_items[unit_price])</f>
        <v>493.19</v>
      </c>
      <c r="J3694" s="3">
        <v>2143.7399999999998</v>
      </c>
      <c r="K3694" s="3" t="s">
        <v>11</v>
      </c>
      <c r="L3694" s="3" t="s">
        <v>14</v>
      </c>
      <c r="M3694">
        <v>11</v>
      </c>
      <c r="N3694" s="8">
        <v>45514.524733796294</v>
      </c>
    </row>
    <row r="3695" spans="1:14" x14ac:dyDescent="0.3">
      <c r="A3695" s="4">
        <v>2929883167</v>
      </c>
      <c r="B3695" s="5">
        <v>41146001</v>
      </c>
      <c r="C3695" t="str">
        <f>_xlfn.XLOOKUP(B3695,blinkit_customers!A:A,blinkit_customers!B:B," ")</f>
        <v>Nirja Prasad</v>
      </c>
      <c r="D3695" t="str">
        <f>_xlfn.XLOOKUP(B3695, blinkit_customers!A:A,blinkit_customers!I:I, " ")</f>
        <v>Regular</v>
      </c>
      <c r="E3695">
        <f>_xlfn.XLOOKUP(A3695,blinkit_order_items[order_id],blinkit_order_items[product_id])</f>
        <v>39154</v>
      </c>
      <c r="F3695" t="str">
        <f>_xlfn.XLOOKUP(E3695,blinkit_products[product_id],blinkit_products[product_name])</f>
        <v>Mangoes</v>
      </c>
      <c r="G3695" t="str">
        <f>_xlfn.XLOOKUP(E3695,blinkit_products[product_id],blinkit_products[category])</f>
        <v>Fruits &amp; Vegetables</v>
      </c>
      <c r="H3695">
        <f>_xlfn.XLOOKUP(A3695,blinkit_order_items[order_id],blinkit_order_items[quantity])</f>
        <v>1</v>
      </c>
      <c r="I3695">
        <f>_xlfn.XLOOKUP(A3695,blinkit_order_items[order_id],blinkit_order_items[unit_price])</f>
        <v>946.86</v>
      </c>
      <c r="J3695" s="5">
        <v>918.58</v>
      </c>
      <c r="K3695" s="5" t="s">
        <v>12</v>
      </c>
      <c r="L3695" s="5" t="s">
        <v>14</v>
      </c>
      <c r="M3695">
        <v>11</v>
      </c>
      <c r="N3695" s="9">
        <v>45265.695706018516</v>
      </c>
    </row>
    <row r="3696" spans="1:14" x14ac:dyDescent="0.3">
      <c r="A3696" s="2">
        <v>9045592834</v>
      </c>
      <c r="B3696" s="3">
        <v>84119685</v>
      </c>
      <c r="C3696" t="str">
        <f>_xlfn.XLOOKUP(B3696,blinkit_customers!A:A,blinkit_customers!B:B," ")</f>
        <v>Harish Aurora</v>
      </c>
      <c r="D3696" t="str">
        <f>_xlfn.XLOOKUP(B3696, blinkit_customers!A:A,blinkit_customers!I:I, " ")</f>
        <v>Inactive</v>
      </c>
      <c r="E3696">
        <f>_xlfn.XLOOKUP(A3696,blinkit_order_items[order_id],blinkit_order_items[product_id])</f>
        <v>473647</v>
      </c>
      <c r="F3696" t="str">
        <f>_xlfn.XLOOKUP(E3696,blinkit_products[product_id],blinkit_products[product_name])</f>
        <v>Toothpaste</v>
      </c>
      <c r="G3696" t="str">
        <f>_xlfn.XLOOKUP(E3696,blinkit_products[product_id],blinkit_products[category])</f>
        <v>Personal Care</v>
      </c>
      <c r="H3696">
        <f>_xlfn.XLOOKUP(A3696,blinkit_order_items[order_id],blinkit_order_items[quantity])</f>
        <v>2</v>
      </c>
      <c r="I3696">
        <f>_xlfn.XLOOKUP(A3696,blinkit_order_items[order_id],blinkit_order_items[unit_price])</f>
        <v>43.05</v>
      </c>
      <c r="J3696" s="3">
        <v>997.61</v>
      </c>
      <c r="K3696" s="3" t="s">
        <v>11</v>
      </c>
      <c r="L3696" s="3" t="s">
        <v>10</v>
      </c>
      <c r="M3696">
        <v>5</v>
      </c>
      <c r="N3696" s="8">
        <v>45595.702835648146</v>
      </c>
    </row>
    <row r="3697" spans="1:14" x14ac:dyDescent="0.3">
      <c r="A3697" s="4">
        <v>7128308885</v>
      </c>
      <c r="B3697" s="5">
        <v>76604145</v>
      </c>
      <c r="C3697" t="str">
        <f>_xlfn.XLOOKUP(B3697,blinkit_customers!A:A,blinkit_customers!B:B," ")</f>
        <v>Nidra Agate</v>
      </c>
      <c r="D3697" t="str">
        <f>_xlfn.XLOOKUP(B3697, blinkit_customers!A:A,blinkit_customers!I:I, " ")</f>
        <v>Regular</v>
      </c>
      <c r="E3697">
        <f>_xlfn.XLOOKUP(A3697,blinkit_order_items[order_id],blinkit_order_items[product_id])</f>
        <v>673058</v>
      </c>
      <c r="F3697" t="str">
        <f>_xlfn.XLOOKUP(E3697,blinkit_products[product_id],blinkit_products[product_name])</f>
        <v>Cough Syrup</v>
      </c>
      <c r="G3697" t="str">
        <f>_xlfn.XLOOKUP(E3697,blinkit_products[product_id],blinkit_products[category])</f>
        <v>Pharmacy</v>
      </c>
      <c r="H3697">
        <f>_xlfn.XLOOKUP(A3697,blinkit_order_items[order_id],blinkit_order_items[quantity])</f>
        <v>2</v>
      </c>
      <c r="I3697">
        <f>_xlfn.XLOOKUP(A3697,blinkit_order_items[order_id],blinkit_order_items[unit_price])</f>
        <v>765.76</v>
      </c>
      <c r="J3697" s="5">
        <v>2541.96</v>
      </c>
      <c r="K3697" s="5" t="s">
        <v>11</v>
      </c>
      <c r="L3697" s="5" t="s">
        <v>14</v>
      </c>
      <c r="M3697">
        <v>9</v>
      </c>
      <c r="N3697" s="9">
        <v>45274.443124999998</v>
      </c>
    </row>
    <row r="3698" spans="1:14" x14ac:dyDescent="0.3">
      <c r="A3698" s="2">
        <v>2060028411</v>
      </c>
      <c r="B3698" s="3">
        <v>27694927</v>
      </c>
      <c r="C3698" t="str">
        <f>_xlfn.XLOOKUP(B3698,blinkit_customers!A:A,blinkit_customers!B:B," ")</f>
        <v>Vedant Chandra</v>
      </c>
      <c r="D3698" t="str">
        <f>_xlfn.XLOOKUP(B3698, blinkit_customers!A:A,blinkit_customers!I:I, " ")</f>
        <v>Premium</v>
      </c>
      <c r="E3698">
        <f>_xlfn.XLOOKUP(A3698,blinkit_order_items[order_id],blinkit_order_items[product_id])</f>
        <v>240179</v>
      </c>
      <c r="F3698" t="str">
        <f>_xlfn.XLOOKUP(E3698,blinkit_products[product_id],blinkit_products[product_name])</f>
        <v>Cough Syrup</v>
      </c>
      <c r="G3698" t="str">
        <f>_xlfn.XLOOKUP(E3698,blinkit_products[product_id],blinkit_products[category])</f>
        <v>Pharmacy</v>
      </c>
      <c r="H3698">
        <f>_xlfn.XLOOKUP(A3698,blinkit_order_items[order_id],blinkit_order_items[quantity])</f>
        <v>2</v>
      </c>
      <c r="I3698">
        <f>_xlfn.XLOOKUP(A3698,blinkit_order_items[order_id],blinkit_order_items[unit_price])</f>
        <v>90.56</v>
      </c>
      <c r="J3698" s="3">
        <v>1751.84</v>
      </c>
      <c r="K3698" s="3" t="s">
        <v>15</v>
      </c>
      <c r="L3698" s="3" t="s">
        <v>10</v>
      </c>
      <c r="M3698">
        <v>-4</v>
      </c>
      <c r="N3698" s="8">
        <v>45245.788425925923</v>
      </c>
    </row>
    <row r="3699" spans="1:14" x14ac:dyDescent="0.3">
      <c r="A3699" s="4">
        <v>3856301920</v>
      </c>
      <c r="B3699" s="5">
        <v>63339001</v>
      </c>
      <c r="C3699" t="str">
        <f>_xlfn.XLOOKUP(B3699,blinkit_customers!A:A,blinkit_customers!B:B," ")</f>
        <v>Viraj Bhandari</v>
      </c>
      <c r="D3699" t="str">
        <f>_xlfn.XLOOKUP(B3699, blinkit_customers!A:A,blinkit_customers!I:I, " ")</f>
        <v>New</v>
      </c>
      <c r="E3699">
        <f>_xlfn.XLOOKUP(A3699,blinkit_order_items[order_id],blinkit_order_items[product_id])</f>
        <v>4452</v>
      </c>
      <c r="F3699" t="str">
        <f>_xlfn.XLOOKUP(E3699,blinkit_products[product_id],blinkit_products[product_name])</f>
        <v>Baby Wipes</v>
      </c>
      <c r="G3699" t="str">
        <f>_xlfn.XLOOKUP(E3699,blinkit_products[product_id],blinkit_products[category])</f>
        <v>Baby Care</v>
      </c>
      <c r="H3699">
        <f>_xlfn.XLOOKUP(A3699,blinkit_order_items[order_id],blinkit_order_items[quantity])</f>
        <v>1</v>
      </c>
      <c r="I3699">
        <f>_xlfn.XLOOKUP(A3699,blinkit_order_items[order_id],blinkit_order_items[unit_price])</f>
        <v>169.88</v>
      </c>
      <c r="J3699" s="5">
        <v>796.36</v>
      </c>
      <c r="K3699" s="5" t="s">
        <v>15</v>
      </c>
      <c r="L3699" s="5" t="s">
        <v>16</v>
      </c>
      <c r="M3699">
        <v>18</v>
      </c>
      <c r="N3699" s="9">
        <v>45478.1719212963</v>
      </c>
    </row>
    <row r="3700" spans="1:14" x14ac:dyDescent="0.3">
      <c r="A3700" s="2">
        <v>7248479077</v>
      </c>
      <c r="B3700" s="3">
        <v>31940833</v>
      </c>
      <c r="C3700" t="str">
        <f>_xlfn.XLOOKUP(B3700,blinkit_customers!A:A,blinkit_customers!B:B," ")</f>
        <v>Urmi Amble</v>
      </c>
      <c r="D3700" t="str">
        <f>_xlfn.XLOOKUP(B3700, blinkit_customers!A:A,blinkit_customers!I:I, " ")</f>
        <v>New</v>
      </c>
      <c r="E3700">
        <f>_xlfn.XLOOKUP(A3700,blinkit_order_items[order_id],blinkit_order_items[product_id])</f>
        <v>306177</v>
      </c>
      <c r="F3700" t="str">
        <f>_xlfn.XLOOKUP(E3700,blinkit_products[product_id],blinkit_products[product_name])</f>
        <v>Frozen Biryani</v>
      </c>
      <c r="G3700" t="str">
        <f>_xlfn.XLOOKUP(E3700,blinkit_products[product_id],blinkit_products[category])</f>
        <v>Instant &amp; Frozen Food</v>
      </c>
      <c r="H3700">
        <f>_xlfn.XLOOKUP(A3700,blinkit_order_items[order_id],blinkit_order_items[quantity])</f>
        <v>2</v>
      </c>
      <c r="I3700">
        <f>_xlfn.XLOOKUP(A3700,blinkit_order_items[order_id],blinkit_order_items[unit_price])</f>
        <v>769.24</v>
      </c>
      <c r="J3700" s="3">
        <v>3007.61</v>
      </c>
      <c r="K3700" s="3" t="s">
        <v>12</v>
      </c>
      <c r="L3700" s="3" t="s">
        <v>10</v>
      </c>
      <c r="M3700">
        <v>3</v>
      </c>
      <c r="N3700" s="8">
        <v>45192.560428240744</v>
      </c>
    </row>
    <row r="3701" spans="1:14" x14ac:dyDescent="0.3">
      <c r="A3701" s="4">
        <v>2738466605</v>
      </c>
      <c r="B3701" s="5">
        <v>49147776</v>
      </c>
      <c r="C3701" t="str">
        <f>_xlfn.XLOOKUP(B3701,blinkit_customers!A:A,blinkit_customers!B:B," ")</f>
        <v>Meghana Khanna</v>
      </c>
      <c r="D3701" t="str">
        <f>_xlfn.XLOOKUP(B3701, blinkit_customers!A:A,blinkit_customers!I:I, " ")</f>
        <v>Inactive</v>
      </c>
      <c r="E3701">
        <f>_xlfn.XLOOKUP(A3701,blinkit_order_items[order_id],blinkit_order_items[product_id])</f>
        <v>378287</v>
      </c>
      <c r="F3701" t="str">
        <f>_xlfn.XLOOKUP(E3701,blinkit_products[product_id],blinkit_products[product_name])</f>
        <v>Lemonade</v>
      </c>
      <c r="G3701" t="str">
        <f>_xlfn.XLOOKUP(E3701,blinkit_products[product_id],blinkit_products[category])</f>
        <v>Cold Drinks &amp; Juices</v>
      </c>
      <c r="H3701">
        <f>_xlfn.XLOOKUP(A3701,blinkit_order_items[order_id],blinkit_order_items[quantity])</f>
        <v>3</v>
      </c>
      <c r="I3701">
        <f>_xlfn.XLOOKUP(A3701,blinkit_order_items[order_id],blinkit_order_items[unit_price])</f>
        <v>332.84</v>
      </c>
      <c r="J3701" s="5">
        <v>439.24</v>
      </c>
      <c r="K3701" s="5" t="s">
        <v>13</v>
      </c>
      <c r="L3701" s="5" t="s">
        <v>10</v>
      </c>
      <c r="M3701">
        <v>3</v>
      </c>
      <c r="N3701" s="9">
        <v>45527.208587962959</v>
      </c>
    </row>
    <row r="3702" spans="1:14" x14ac:dyDescent="0.3">
      <c r="A3702" s="2">
        <v>9801353230</v>
      </c>
      <c r="B3702" s="3">
        <v>96853930</v>
      </c>
      <c r="C3702" t="str">
        <f>_xlfn.XLOOKUP(B3702,blinkit_customers!A:A,blinkit_customers!B:B," ")</f>
        <v>Jagvi Varty</v>
      </c>
      <c r="D3702" t="str">
        <f>_xlfn.XLOOKUP(B3702, blinkit_customers!A:A,blinkit_customers!I:I, " ")</f>
        <v>Premium</v>
      </c>
      <c r="E3702">
        <f>_xlfn.XLOOKUP(A3702,blinkit_order_items[order_id],blinkit_order_items[product_id])</f>
        <v>112390</v>
      </c>
      <c r="F3702" t="str">
        <f>_xlfn.XLOOKUP(E3702,blinkit_products[product_id],blinkit_products[product_name])</f>
        <v>Toothpaste</v>
      </c>
      <c r="G3702" t="str">
        <f>_xlfn.XLOOKUP(E3702,blinkit_products[product_id],blinkit_products[category])</f>
        <v>Personal Care</v>
      </c>
      <c r="H3702">
        <f>_xlfn.XLOOKUP(A3702,blinkit_order_items[order_id],blinkit_order_items[quantity])</f>
        <v>1</v>
      </c>
      <c r="I3702">
        <f>_xlfn.XLOOKUP(A3702,blinkit_order_items[order_id],blinkit_order_items[unit_price])</f>
        <v>877.98</v>
      </c>
      <c r="J3702" s="3">
        <v>3749.33</v>
      </c>
      <c r="K3702" s="3" t="s">
        <v>15</v>
      </c>
      <c r="L3702" s="3" t="s">
        <v>14</v>
      </c>
      <c r="M3702">
        <v>13</v>
      </c>
      <c r="N3702" s="8">
        <v>45064.501157407409</v>
      </c>
    </row>
    <row r="3703" spans="1:14" x14ac:dyDescent="0.3">
      <c r="A3703" s="4">
        <v>2103613260</v>
      </c>
      <c r="B3703" s="5">
        <v>67528368</v>
      </c>
      <c r="C3703" t="str">
        <f>_xlfn.XLOOKUP(B3703,blinkit_customers!A:A,blinkit_customers!B:B," ")</f>
        <v>Anay Rana</v>
      </c>
      <c r="D3703" t="str">
        <f>_xlfn.XLOOKUP(B3703, blinkit_customers!A:A,blinkit_customers!I:I, " ")</f>
        <v>Premium</v>
      </c>
      <c r="E3703">
        <f>_xlfn.XLOOKUP(A3703,blinkit_order_items[order_id],blinkit_order_items[product_id])</f>
        <v>449106</v>
      </c>
      <c r="F3703" t="str">
        <f>_xlfn.XLOOKUP(E3703,blinkit_products[product_id],blinkit_products[product_name])</f>
        <v>Soap</v>
      </c>
      <c r="G3703" t="str">
        <f>_xlfn.XLOOKUP(E3703,blinkit_products[product_id],blinkit_products[category])</f>
        <v>Personal Care</v>
      </c>
      <c r="H3703">
        <f>_xlfn.XLOOKUP(A3703,blinkit_order_items[order_id],blinkit_order_items[quantity])</f>
        <v>2</v>
      </c>
      <c r="I3703">
        <f>_xlfn.XLOOKUP(A3703,blinkit_order_items[order_id],blinkit_order_items[unit_price])</f>
        <v>48.55</v>
      </c>
      <c r="J3703" s="5">
        <v>1031.19</v>
      </c>
      <c r="K3703" s="5" t="s">
        <v>13</v>
      </c>
      <c r="L3703" s="5" t="s">
        <v>10</v>
      </c>
      <c r="M3703">
        <v>-5</v>
      </c>
      <c r="N3703" s="9">
        <v>45474.826122685183</v>
      </c>
    </row>
    <row r="3704" spans="1:14" x14ac:dyDescent="0.3">
      <c r="A3704" s="2">
        <v>7624166218</v>
      </c>
      <c r="B3704" s="3">
        <v>29525287</v>
      </c>
      <c r="C3704" t="str">
        <f>_xlfn.XLOOKUP(B3704,blinkit_customers!A:A,blinkit_customers!B:B," ")</f>
        <v>Theodore Dhar</v>
      </c>
      <c r="D3704" t="str">
        <f>_xlfn.XLOOKUP(B3704, blinkit_customers!A:A,blinkit_customers!I:I, " ")</f>
        <v>Premium</v>
      </c>
      <c r="E3704">
        <f>_xlfn.XLOOKUP(A3704,blinkit_order_items[order_id],blinkit_order_items[product_id])</f>
        <v>39154</v>
      </c>
      <c r="F3704" t="str">
        <f>_xlfn.XLOOKUP(E3704,blinkit_products[product_id],blinkit_products[product_name])</f>
        <v>Mangoes</v>
      </c>
      <c r="G3704" t="str">
        <f>_xlfn.XLOOKUP(E3704,blinkit_products[product_id],blinkit_products[category])</f>
        <v>Fruits &amp; Vegetables</v>
      </c>
      <c r="H3704">
        <f>_xlfn.XLOOKUP(A3704,blinkit_order_items[order_id],blinkit_order_items[quantity])</f>
        <v>1</v>
      </c>
      <c r="I3704">
        <f>_xlfn.XLOOKUP(A3704,blinkit_order_items[order_id],blinkit_order_items[unit_price])</f>
        <v>946.86</v>
      </c>
      <c r="J3704" s="3">
        <v>1213.1400000000001</v>
      </c>
      <c r="K3704" s="3" t="s">
        <v>12</v>
      </c>
      <c r="L3704" s="3" t="s">
        <v>10</v>
      </c>
      <c r="M3704">
        <v>-5</v>
      </c>
      <c r="N3704" s="8">
        <v>45295.01599537037</v>
      </c>
    </row>
    <row r="3705" spans="1:14" x14ac:dyDescent="0.3">
      <c r="A3705" s="4">
        <v>4692680597</v>
      </c>
      <c r="B3705" s="5">
        <v>97185284</v>
      </c>
      <c r="C3705" t="str">
        <f>_xlfn.XLOOKUP(B3705,blinkit_customers!A:A,blinkit_customers!B:B," ")</f>
        <v>Jeevika Nayar</v>
      </c>
      <c r="D3705" t="str">
        <f>_xlfn.XLOOKUP(B3705, blinkit_customers!A:A,blinkit_customers!I:I, " ")</f>
        <v>Regular</v>
      </c>
      <c r="E3705">
        <f>_xlfn.XLOOKUP(A3705,blinkit_order_items[order_id],blinkit_order_items[product_id])</f>
        <v>18035</v>
      </c>
      <c r="F3705" t="str">
        <f>_xlfn.XLOOKUP(E3705,blinkit_products[product_id],blinkit_products[product_name])</f>
        <v>Dish Soap</v>
      </c>
      <c r="G3705" t="str">
        <f>_xlfn.XLOOKUP(E3705,blinkit_products[product_id],blinkit_products[category])</f>
        <v>Household Care</v>
      </c>
      <c r="H3705">
        <f>_xlfn.XLOOKUP(A3705,blinkit_order_items[order_id],blinkit_order_items[quantity])</f>
        <v>3</v>
      </c>
      <c r="I3705">
        <f>_xlfn.XLOOKUP(A3705,blinkit_order_items[order_id],blinkit_order_items[unit_price])</f>
        <v>968.94</v>
      </c>
      <c r="J3705" s="5">
        <v>2789.63</v>
      </c>
      <c r="K3705" s="5" t="s">
        <v>13</v>
      </c>
      <c r="L3705" s="5" t="s">
        <v>10</v>
      </c>
      <c r="M3705">
        <v>0</v>
      </c>
      <c r="N3705" s="9">
        <v>45097.951122685183</v>
      </c>
    </row>
    <row r="3706" spans="1:14" x14ac:dyDescent="0.3">
      <c r="A3706" s="2">
        <v>2028074931</v>
      </c>
      <c r="B3706" s="3">
        <v>33998721</v>
      </c>
      <c r="C3706" t="str">
        <f>_xlfn.XLOOKUP(B3706,blinkit_customers!A:A,blinkit_customers!B:B," ")</f>
        <v>Aahana Naik</v>
      </c>
      <c r="D3706" t="str">
        <f>_xlfn.XLOOKUP(B3706, blinkit_customers!A:A,blinkit_customers!I:I, " ")</f>
        <v>New</v>
      </c>
      <c r="E3706">
        <f>_xlfn.XLOOKUP(A3706,blinkit_order_items[order_id],blinkit_order_items[product_id])</f>
        <v>673058</v>
      </c>
      <c r="F3706" t="str">
        <f>_xlfn.XLOOKUP(E3706,blinkit_products[product_id],blinkit_products[product_name])</f>
        <v>Cough Syrup</v>
      </c>
      <c r="G3706" t="str">
        <f>_xlfn.XLOOKUP(E3706,blinkit_products[product_id],blinkit_products[category])</f>
        <v>Pharmacy</v>
      </c>
      <c r="H3706">
        <f>_xlfn.XLOOKUP(A3706,blinkit_order_items[order_id],blinkit_order_items[quantity])</f>
        <v>3</v>
      </c>
      <c r="I3706">
        <f>_xlfn.XLOOKUP(A3706,blinkit_order_items[order_id],blinkit_order_items[unit_price])</f>
        <v>765.76</v>
      </c>
      <c r="J3706" s="3">
        <v>3038.93</v>
      </c>
      <c r="K3706" s="3" t="s">
        <v>11</v>
      </c>
      <c r="L3706" s="3" t="s">
        <v>10</v>
      </c>
      <c r="M3706">
        <v>1</v>
      </c>
      <c r="N3706" s="8">
        <v>45466.745034722226</v>
      </c>
    </row>
    <row r="3707" spans="1:14" x14ac:dyDescent="0.3">
      <c r="A3707" s="4">
        <v>6247819401</v>
      </c>
      <c r="B3707" s="5">
        <v>57526322</v>
      </c>
      <c r="C3707" t="str">
        <f>_xlfn.XLOOKUP(B3707,blinkit_customers!A:A,blinkit_customers!B:B," ")</f>
        <v>Henry Dar</v>
      </c>
      <c r="D3707" t="str">
        <f>_xlfn.XLOOKUP(B3707, blinkit_customers!A:A,blinkit_customers!I:I, " ")</f>
        <v>Premium</v>
      </c>
      <c r="E3707">
        <f>_xlfn.XLOOKUP(A3707,blinkit_order_items[order_id],blinkit_order_items[product_id])</f>
        <v>256783</v>
      </c>
      <c r="F3707" t="str">
        <f>_xlfn.XLOOKUP(E3707,blinkit_products[product_id],blinkit_products[product_name])</f>
        <v>Pet Treats</v>
      </c>
      <c r="G3707" t="str">
        <f>_xlfn.XLOOKUP(E3707,blinkit_products[product_id],blinkit_products[category])</f>
        <v>Pet Care</v>
      </c>
      <c r="H3707">
        <f>_xlfn.XLOOKUP(A3707,blinkit_order_items[order_id],blinkit_order_items[quantity])</f>
        <v>1</v>
      </c>
      <c r="I3707">
        <f>_xlfn.XLOOKUP(A3707,blinkit_order_items[order_id],blinkit_order_items[unit_price])</f>
        <v>906.54</v>
      </c>
      <c r="J3707" s="5">
        <v>3456.8</v>
      </c>
      <c r="K3707" s="5" t="s">
        <v>11</v>
      </c>
      <c r="L3707" s="5" t="s">
        <v>10</v>
      </c>
      <c r="M3707">
        <v>1</v>
      </c>
      <c r="N3707" s="9">
        <v>45015.250381944446</v>
      </c>
    </row>
    <row r="3708" spans="1:14" x14ac:dyDescent="0.3">
      <c r="A3708" s="2">
        <v>6299879620</v>
      </c>
      <c r="B3708" s="3">
        <v>48160359</v>
      </c>
      <c r="C3708" t="str">
        <f>_xlfn.XLOOKUP(B3708,blinkit_customers!A:A,blinkit_customers!B:B," ")</f>
        <v>Zehaan Sundaram</v>
      </c>
      <c r="D3708" t="str">
        <f>_xlfn.XLOOKUP(B3708, blinkit_customers!A:A,blinkit_customers!I:I, " ")</f>
        <v>Premium</v>
      </c>
      <c r="E3708">
        <f>_xlfn.XLOOKUP(A3708,blinkit_order_items[order_id],blinkit_order_items[product_id])</f>
        <v>481843</v>
      </c>
      <c r="F3708" t="str">
        <f>_xlfn.XLOOKUP(E3708,blinkit_products[product_id],blinkit_products[product_name])</f>
        <v>Chocolates</v>
      </c>
      <c r="G3708" t="str">
        <f>_xlfn.XLOOKUP(E3708,blinkit_products[product_id],blinkit_products[category])</f>
        <v>Snacks &amp; Munchies</v>
      </c>
      <c r="H3708">
        <f>_xlfn.XLOOKUP(A3708,blinkit_order_items[order_id],blinkit_order_items[quantity])</f>
        <v>2</v>
      </c>
      <c r="I3708">
        <f>_xlfn.XLOOKUP(A3708,blinkit_order_items[order_id],blinkit_order_items[unit_price])</f>
        <v>297.68</v>
      </c>
      <c r="J3708" s="3">
        <v>1300.47</v>
      </c>
      <c r="K3708" s="3" t="s">
        <v>13</v>
      </c>
      <c r="L3708" s="3" t="s">
        <v>14</v>
      </c>
      <c r="M3708">
        <v>10</v>
      </c>
      <c r="N3708" s="8">
        <v>45240.734432870369</v>
      </c>
    </row>
    <row r="3709" spans="1:14" x14ac:dyDescent="0.3">
      <c r="A3709" s="4">
        <v>3398014747</v>
      </c>
      <c r="B3709" s="5">
        <v>87823209</v>
      </c>
      <c r="C3709" t="str">
        <f>_xlfn.XLOOKUP(B3709,blinkit_customers!A:A,blinkit_customers!B:B," ")</f>
        <v>Hemang Suri</v>
      </c>
      <c r="D3709" t="str">
        <f>_xlfn.XLOOKUP(B3709, blinkit_customers!A:A,blinkit_customers!I:I, " ")</f>
        <v>Inactive</v>
      </c>
      <c r="E3709">
        <f>_xlfn.XLOOKUP(A3709,blinkit_order_items[order_id],blinkit_order_items[product_id])</f>
        <v>604184</v>
      </c>
      <c r="F3709" t="str">
        <f>_xlfn.XLOOKUP(E3709,blinkit_products[product_id],blinkit_products[product_name])</f>
        <v>Toilet Cleaner</v>
      </c>
      <c r="G3709" t="str">
        <f>_xlfn.XLOOKUP(E3709,blinkit_products[product_id],blinkit_products[category])</f>
        <v>Household Care</v>
      </c>
      <c r="H3709">
        <f>_xlfn.XLOOKUP(A3709,blinkit_order_items[order_id],blinkit_order_items[quantity])</f>
        <v>2</v>
      </c>
      <c r="I3709">
        <f>_xlfn.XLOOKUP(A3709,blinkit_order_items[order_id],blinkit_order_items[unit_price])</f>
        <v>397.55</v>
      </c>
      <c r="J3709" s="5">
        <v>2430.88</v>
      </c>
      <c r="K3709" s="5" t="s">
        <v>11</v>
      </c>
      <c r="L3709" s="5" t="s">
        <v>10</v>
      </c>
      <c r="M3709">
        <v>3</v>
      </c>
      <c r="N3709" s="9">
        <v>45092.28634259259</v>
      </c>
    </row>
    <row r="3710" spans="1:14" x14ac:dyDescent="0.3">
      <c r="A3710" s="2">
        <v>4526087670</v>
      </c>
      <c r="B3710" s="3">
        <v>54923640</v>
      </c>
      <c r="C3710" t="str">
        <f>_xlfn.XLOOKUP(B3710,blinkit_customers!A:A,blinkit_customers!B:B," ")</f>
        <v>Azad Nath</v>
      </c>
      <c r="D3710" t="str">
        <f>_xlfn.XLOOKUP(B3710, blinkit_customers!A:A,blinkit_customers!I:I, " ")</f>
        <v>Inactive</v>
      </c>
      <c r="E3710">
        <f>_xlfn.XLOOKUP(A3710,blinkit_order_items[order_id],blinkit_order_items[product_id])</f>
        <v>803607</v>
      </c>
      <c r="F3710" t="str">
        <f>_xlfn.XLOOKUP(E3710,blinkit_products[product_id],blinkit_products[product_name])</f>
        <v>Soap</v>
      </c>
      <c r="G3710" t="str">
        <f>_xlfn.XLOOKUP(E3710,blinkit_products[product_id],blinkit_products[category])</f>
        <v>Personal Care</v>
      </c>
      <c r="H3710">
        <f>_xlfn.XLOOKUP(A3710,blinkit_order_items[order_id],blinkit_order_items[quantity])</f>
        <v>2</v>
      </c>
      <c r="I3710">
        <f>_xlfn.XLOOKUP(A3710,blinkit_order_items[order_id],blinkit_order_items[unit_price])</f>
        <v>949.73</v>
      </c>
      <c r="J3710" s="3">
        <v>2304.85</v>
      </c>
      <c r="K3710" s="3" t="s">
        <v>12</v>
      </c>
      <c r="L3710" s="3" t="s">
        <v>10</v>
      </c>
      <c r="M3710">
        <v>-1</v>
      </c>
      <c r="N3710" s="8">
        <v>45233.262303240743</v>
      </c>
    </row>
    <row r="3711" spans="1:14" x14ac:dyDescent="0.3">
      <c r="A3711" s="4">
        <v>4473653758</v>
      </c>
      <c r="B3711" s="5">
        <v>4597433</v>
      </c>
      <c r="C3711" t="str">
        <f>_xlfn.XLOOKUP(B3711,blinkit_customers!A:A,blinkit_customers!B:B," ")</f>
        <v>Lipika Kumer</v>
      </c>
      <c r="D3711" t="str">
        <f>_xlfn.XLOOKUP(B3711, blinkit_customers!A:A,blinkit_customers!I:I, " ")</f>
        <v>Inactive</v>
      </c>
      <c r="E3711">
        <f>_xlfn.XLOOKUP(A3711,blinkit_order_items[order_id],blinkit_order_items[product_id])</f>
        <v>880510</v>
      </c>
      <c r="F3711" t="str">
        <f>_xlfn.XLOOKUP(E3711,blinkit_products[product_id],blinkit_products[product_name])</f>
        <v>Bread</v>
      </c>
      <c r="G3711" t="str">
        <f>_xlfn.XLOOKUP(E3711,blinkit_products[product_id],blinkit_products[category])</f>
        <v>Dairy &amp; Breakfast</v>
      </c>
      <c r="H3711">
        <f>_xlfn.XLOOKUP(A3711,blinkit_order_items[order_id],blinkit_order_items[quantity])</f>
        <v>3</v>
      </c>
      <c r="I3711">
        <f>_xlfn.XLOOKUP(A3711,blinkit_order_items[order_id],blinkit_order_items[unit_price])</f>
        <v>951.43</v>
      </c>
      <c r="J3711" s="5">
        <v>2342.62</v>
      </c>
      <c r="K3711" s="5" t="s">
        <v>11</v>
      </c>
      <c r="L3711" s="5" t="s">
        <v>10</v>
      </c>
      <c r="M3711">
        <v>4</v>
      </c>
      <c r="N3711" s="9">
        <v>45530.679155092592</v>
      </c>
    </row>
    <row r="3712" spans="1:14" x14ac:dyDescent="0.3">
      <c r="A3712" s="2">
        <v>1286821727</v>
      </c>
      <c r="B3712" s="3">
        <v>32003512</v>
      </c>
      <c r="C3712" t="str">
        <f>_xlfn.XLOOKUP(B3712,blinkit_customers!A:A,blinkit_customers!B:B," ")</f>
        <v>Advaith Sarkar</v>
      </c>
      <c r="D3712" t="str">
        <f>_xlfn.XLOOKUP(B3712, blinkit_customers!A:A,blinkit_customers!I:I, " ")</f>
        <v>Premium</v>
      </c>
      <c r="E3712">
        <f>_xlfn.XLOOKUP(A3712,blinkit_order_items[order_id],blinkit_order_items[product_id])</f>
        <v>771228</v>
      </c>
      <c r="F3712" t="str">
        <f>_xlfn.XLOOKUP(E3712,blinkit_products[product_id],blinkit_products[product_name])</f>
        <v>Pet Treats</v>
      </c>
      <c r="G3712" t="str">
        <f>_xlfn.XLOOKUP(E3712,blinkit_products[product_id],blinkit_products[category])</f>
        <v>Pet Care</v>
      </c>
      <c r="H3712">
        <f>_xlfn.XLOOKUP(A3712,blinkit_order_items[order_id],blinkit_order_items[quantity])</f>
        <v>3</v>
      </c>
      <c r="I3712">
        <f>_xlfn.XLOOKUP(A3712,blinkit_order_items[order_id],blinkit_order_items[unit_price])</f>
        <v>83.18</v>
      </c>
      <c r="J3712" s="3">
        <v>2910.9</v>
      </c>
      <c r="K3712" s="3" t="s">
        <v>12</v>
      </c>
      <c r="L3712" s="3" t="s">
        <v>10</v>
      </c>
      <c r="M3712">
        <v>4</v>
      </c>
      <c r="N3712" s="8">
        <v>45508.114016203705</v>
      </c>
    </row>
    <row r="3713" spans="1:14" x14ac:dyDescent="0.3">
      <c r="A3713" s="4">
        <v>5566617391</v>
      </c>
      <c r="B3713" s="5">
        <v>81822935</v>
      </c>
      <c r="C3713" t="str">
        <f>_xlfn.XLOOKUP(B3713,blinkit_customers!A:A,blinkit_customers!B:B," ")</f>
        <v>Dhruv Ganguly</v>
      </c>
      <c r="D3713" t="str">
        <f>_xlfn.XLOOKUP(B3713, blinkit_customers!A:A,blinkit_customers!I:I, " ")</f>
        <v>Regular</v>
      </c>
      <c r="E3713">
        <f>_xlfn.XLOOKUP(A3713,blinkit_order_items[order_id],blinkit_order_items[product_id])</f>
        <v>757274</v>
      </c>
      <c r="F3713" t="str">
        <f>_xlfn.XLOOKUP(E3713,blinkit_products[product_id],blinkit_products[product_name])</f>
        <v>Pet Treats</v>
      </c>
      <c r="G3713" t="str">
        <f>_xlfn.XLOOKUP(E3713,blinkit_products[product_id],blinkit_products[category])</f>
        <v>Pet Care</v>
      </c>
      <c r="H3713">
        <f>_xlfn.XLOOKUP(A3713,blinkit_order_items[order_id],blinkit_order_items[quantity])</f>
        <v>1</v>
      </c>
      <c r="I3713">
        <f>_xlfn.XLOOKUP(A3713,blinkit_order_items[order_id],blinkit_order_items[unit_price])</f>
        <v>98.32</v>
      </c>
      <c r="J3713" s="5">
        <v>2195.25</v>
      </c>
      <c r="K3713" s="5" t="s">
        <v>11</v>
      </c>
      <c r="L3713" s="5" t="s">
        <v>14</v>
      </c>
      <c r="M3713">
        <v>13</v>
      </c>
      <c r="N3713" s="9">
        <v>45525.820462962962</v>
      </c>
    </row>
    <row r="3714" spans="1:14" x14ac:dyDescent="0.3">
      <c r="A3714" s="2">
        <v>6630935939</v>
      </c>
      <c r="B3714" s="3">
        <v>67708491</v>
      </c>
      <c r="C3714" t="str">
        <f>_xlfn.XLOOKUP(B3714,blinkit_customers!A:A,blinkit_customers!B:B," ")</f>
        <v>Dalbir Kata</v>
      </c>
      <c r="D3714" t="str">
        <f>_xlfn.XLOOKUP(B3714, blinkit_customers!A:A,blinkit_customers!I:I, " ")</f>
        <v>Inactive</v>
      </c>
      <c r="E3714">
        <f>_xlfn.XLOOKUP(A3714,blinkit_order_items[order_id],blinkit_order_items[product_id])</f>
        <v>833557</v>
      </c>
      <c r="F3714" t="str">
        <f>_xlfn.XLOOKUP(E3714,blinkit_products[product_id],blinkit_products[product_name])</f>
        <v>Cereal</v>
      </c>
      <c r="G3714" t="str">
        <f>_xlfn.XLOOKUP(E3714,blinkit_products[product_id],blinkit_products[category])</f>
        <v>Dairy &amp; Breakfast</v>
      </c>
      <c r="H3714">
        <f>_xlfn.XLOOKUP(A3714,blinkit_order_items[order_id],blinkit_order_items[quantity])</f>
        <v>1</v>
      </c>
      <c r="I3714">
        <f>_xlfn.XLOOKUP(A3714,blinkit_order_items[order_id],blinkit_order_items[unit_price])</f>
        <v>422.87</v>
      </c>
      <c r="J3714" s="3">
        <v>3344.49</v>
      </c>
      <c r="K3714" s="3" t="s">
        <v>12</v>
      </c>
      <c r="L3714" s="3" t="s">
        <v>10</v>
      </c>
      <c r="M3714">
        <v>-3</v>
      </c>
      <c r="N3714" s="8">
        <v>45596.436851851853</v>
      </c>
    </row>
    <row r="3715" spans="1:14" x14ac:dyDescent="0.3">
      <c r="A3715" s="4">
        <v>8676443273</v>
      </c>
      <c r="B3715" s="5">
        <v>47215976</v>
      </c>
      <c r="C3715" t="str">
        <f>_xlfn.XLOOKUP(B3715,blinkit_customers!A:A,blinkit_customers!B:B," ")</f>
        <v>Jasmit Ganesh</v>
      </c>
      <c r="D3715" t="str">
        <f>_xlfn.XLOOKUP(B3715, blinkit_customers!A:A,blinkit_customers!I:I, " ")</f>
        <v>Premium</v>
      </c>
      <c r="E3715">
        <f>_xlfn.XLOOKUP(A3715,blinkit_order_items[order_id],blinkit_order_items[product_id])</f>
        <v>144124</v>
      </c>
      <c r="F3715" t="str">
        <f>_xlfn.XLOOKUP(E3715,blinkit_products[product_id],blinkit_products[product_name])</f>
        <v>Detergent</v>
      </c>
      <c r="G3715" t="str">
        <f>_xlfn.XLOOKUP(E3715,blinkit_products[product_id],blinkit_products[category])</f>
        <v>Household Care</v>
      </c>
      <c r="H3715">
        <f>_xlfn.XLOOKUP(A3715,blinkit_order_items[order_id],blinkit_order_items[quantity])</f>
        <v>1</v>
      </c>
      <c r="I3715">
        <f>_xlfn.XLOOKUP(A3715,blinkit_order_items[order_id],blinkit_order_items[unit_price])</f>
        <v>162.66999999999999</v>
      </c>
      <c r="J3715" s="5">
        <v>58.59</v>
      </c>
      <c r="K3715" s="5" t="s">
        <v>15</v>
      </c>
      <c r="L3715" s="5" t="s">
        <v>16</v>
      </c>
      <c r="M3715">
        <v>19</v>
      </c>
      <c r="N3715" s="9">
        <v>45436.454004629632</v>
      </c>
    </row>
    <row r="3716" spans="1:14" x14ac:dyDescent="0.3">
      <c r="A3716" s="2">
        <v>439562091</v>
      </c>
      <c r="B3716" s="3">
        <v>36400756</v>
      </c>
      <c r="C3716" t="str">
        <f>_xlfn.XLOOKUP(B3716,blinkit_customers!A:A,blinkit_customers!B:B," ")</f>
        <v>Rayaan Nayak</v>
      </c>
      <c r="D3716" t="str">
        <f>_xlfn.XLOOKUP(B3716, blinkit_customers!A:A,blinkit_customers!I:I, " ")</f>
        <v>Inactive</v>
      </c>
      <c r="E3716">
        <f>_xlfn.XLOOKUP(A3716,blinkit_order_items[order_id],blinkit_order_items[product_id])</f>
        <v>753354</v>
      </c>
      <c r="F3716" t="str">
        <f>_xlfn.XLOOKUP(E3716,blinkit_products[product_id],blinkit_products[product_name])</f>
        <v>Shampoo</v>
      </c>
      <c r="G3716" t="str">
        <f>_xlfn.XLOOKUP(E3716,blinkit_products[product_id],blinkit_products[category])</f>
        <v>Personal Care</v>
      </c>
      <c r="H3716">
        <f>_xlfn.XLOOKUP(A3716,blinkit_order_items[order_id],blinkit_order_items[quantity])</f>
        <v>3</v>
      </c>
      <c r="I3716">
        <f>_xlfn.XLOOKUP(A3716,blinkit_order_items[order_id],blinkit_order_items[unit_price])</f>
        <v>423.56</v>
      </c>
      <c r="J3716" s="3">
        <v>2223.31</v>
      </c>
      <c r="K3716" s="3" t="s">
        <v>11</v>
      </c>
      <c r="L3716" s="3" t="s">
        <v>10</v>
      </c>
      <c r="M3716">
        <v>2</v>
      </c>
      <c r="N3716" s="8">
        <v>45408.76122685185</v>
      </c>
    </row>
    <row r="3717" spans="1:14" x14ac:dyDescent="0.3">
      <c r="A3717" s="4">
        <v>7361440096</v>
      </c>
      <c r="B3717" s="5">
        <v>82529927</v>
      </c>
      <c r="C3717" t="str">
        <f>_xlfn.XLOOKUP(B3717,blinkit_customers!A:A,blinkit_customers!B:B," ")</f>
        <v>Yoshita Jain</v>
      </c>
      <c r="D3717" t="str">
        <f>_xlfn.XLOOKUP(B3717, blinkit_customers!A:A,blinkit_customers!I:I, " ")</f>
        <v>Inactive</v>
      </c>
      <c r="E3717">
        <f>_xlfn.XLOOKUP(A3717,blinkit_order_items[order_id],blinkit_order_items[product_id])</f>
        <v>991434</v>
      </c>
      <c r="F3717" t="str">
        <f>_xlfn.XLOOKUP(E3717,blinkit_products[product_id],blinkit_products[product_name])</f>
        <v>Cookies</v>
      </c>
      <c r="G3717" t="str">
        <f>_xlfn.XLOOKUP(E3717,blinkit_products[product_id],blinkit_products[category])</f>
        <v>Snacks &amp; Munchies</v>
      </c>
      <c r="H3717">
        <f>_xlfn.XLOOKUP(A3717,blinkit_order_items[order_id],blinkit_order_items[quantity])</f>
        <v>2</v>
      </c>
      <c r="I3717">
        <f>_xlfn.XLOOKUP(A3717,blinkit_order_items[order_id],blinkit_order_items[unit_price])</f>
        <v>237.62</v>
      </c>
      <c r="J3717" s="5">
        <v>1068.9100000000001</v>
      </c>
      <c r="K3717" s="5" t="s">
        <v>13</v>
      </c>
      <c r="L3717" s="5" t="s">
        <v>16</v>
      </c>
      <c r="M3717">
        <v>21</v>
      </c>
      <c r="N3717" s="9">
        <v>45334.515625</v>
      </c>
    </row>
    <row r="3718" spans="1:14" x14ac:dyDescent="0.3">
      <c r="A3718" s="2">
        <v>2480611325</v>
      </c>
      <c r="B3718" s="3">
        <v>30823988</v>
      </c>
      <c r="C3718" t="str">
        <f>_xlfn.XLOOKUP(B3718,blinkit_customers!A:A,blinkit_customers!B:B," ")</f>
        <v>Owen Sangha</v>
      </c>
      <c r="D3718" t="str">
        <f>_xlfn.XLOOKUP(B3718, blinkit_customers!A:A,blinkit_customers!I:I, " ")</f>
        <v>Premium</v>
      </c>
      <c r="E3718">
        <f>_xlfn.XLOOKUP(A3718,blinkit_order_items[order_id],blinkit_order_items[product_id])</f>
        <v>684939</v>
      </c>
      <c r="F3718" t="str">
        <f>_xlfn.XLOOKUP(E3718,blinkit_products[product_id],blinkit_products[product_name])</f>
        <v>Lotion</v>
      </c>
      <c r="G3718" t="str">
        <f>_xlfn.XLOOKUP(E3718,blinkit_products[product_id],blinkit_products[category])</f>
        <v>Personal Care</v>
      </c>
      <c r="H3718">
        <f>_xlfn.XLOOKUP(A3718,blinkit_order_items[order_id],blinkit_order_items[quantity])</f>
        <v>1</v>
      </c>
      <c r="I3718">
        <f>_xlfn.XLOOKUP(A3718,blinkit_order_items[order_id],blinkit_order_items[unit_price])</f>
        <v>727.95</v>
      </c>
      <c r="J3718" s="3">
        <v>4729.75</v>
      </c>
      <c r="K3718" s="3" t="s">
        <v>11</v>
      </c>
      <c r="L3718" s="3" t="s">
        <v>14</v>
      </c>
      <c r="M3718">
        <v>8</v>
      </c>
      <c r="N3718" s="8">
        <v>45347.683900462966</v>
      </c>
    </row>
    <row r="3719" spans="1:14" x14ac:dyDescent="0.3">
      <c r="A3719" s="4">
        <v>5091640382</v>
      </c>
      <c r="B3719" s="5">
        <v>64141971</v>
      </c>
      <c r="C3719" t="str">
        <f>_xlfn.XLOOKUP(B3719,blinkit_customers!A:A,blinkit_customers!B:B," ")</f>
        <v>Madhavi Jaggi</v>
      </c>
      <c r="D3719" t="str">
        <f>_xlfn.XLOOKUP(B3719, blinkit_customers!A:A,blinkit_customers!I:I, " ")</f>
        <v>Premium</v>
      </c>
      <c r="E3719">
        <f>_xlfn.XLOOKUP(A3719,blinkit_order_items[order_id],blinkit_order_items[product_id])</f>
        <v>741341</v>
      </c>
      <c r="F3719" t="str">
        <f>_xlfn.XLOOKUP(E3719,blinkit_products[product_id],blinkit_products[product_name])</f>
        <v>Eggs</v>
      </c>
      <c r="G3719" t="str">
        <f>_xlfn.XLOOKUP(E3719,blinkit_products[product_id],blinkit_products[category])</f>
        <v>Dairy &amp; Breakfast</v>
      </c>
      <c r="H3719">
        <f>_xlfn.XLOOKUP(A3719,blinkit_order_items[order_id],blinkit_order_items[quantity])</f>
        <v>3</v>
      </c>
      <c r="I3719">
        <f>_xlfn.XLOOKUP(A3719,blinkit_order_items[order_id],blinkit_order_items[unit_price])</f>
        <v>923.84</v>
      </c>
      <c r="J3719" s="5">
        <v>402.11</v>
      </c>
      <c r="K3719" s="5" t="s">
        <v>13</v>
      </c>
      <c r="L3719" s="5" t="s">
        <v>10</v>
      </c>
      <c r="M3719">
        <v>0</v>
      </c>
      <c r="N3719" s="9">
        <v>45322.290613425925</v>
      </c>
    </row>
    <row r="3720" spans="1:14" x14ac:dyDescent="0.3">
      <c r="A3720" s="2">
        <v>1443292147</v>
      </c>
      <c r="B3720" s="3">
        <v>8395610</v>
      </c>
      <c r="C3720" t="str">
        <f>_xlfn.XLOOKUP(B3720,blinkit_customers!A:A,blinkit_customers!B:B," ")</f>
        <v>Ranveer Subramanian</v>
      </c>
      <c r="D3720" t="str">
        <f>_xlfn.XLOOKUP(B3720, blinkit_customers!A:A,blinkit_customers!I:I, " ")</f>
        <v>Inactive</v>
      </c>
      <c r="E3720">
        <f>_xlfn.XLOOKUP(A3720,blinkit_order_items[order_id],blinkit_order_items[product_id])</f>
        <v>131136</v>
      </c>
      <c r="F3720" t="str">
        <f>_xlfn.XLOOKUP(E3720,blinkit_products[product_id],blinkit_products[product_name])</f>
        <v>Salt</v>
      </c>
      <c r="G3720" t="str">
        <f>_xlfn.XLOOKUP(E3720,blinkit_products[product_id],blinkit_products[category])</f>
        <v>Grocery &amp; Staples</v>
      </c>
      <c r="H3720">
        <f>_xlfn.XLOOKUP(A3720,blinkit_order_items[order_id],blinkit_order_items[quantity])</f>
        <v>3</v>
      </c>
      <c r="I3720">
        <f>_xlfn.XLOOKUP(A3720,blinkit_order_items[order_id],blinkit_order_items[unit_price])</f>
        <v>37.799999999999997</v>
      </c>
      <c r="J3720" s="3">
        <v>3889.01</v>
      </c>
      <c r="K3720" s="3" t="s">
        <v>15</v>
      </c>
      <c r="L3720" s="3" t="s">
        <v>10</v>
      </c>
      <c r="M3720">
        <v>-4</v>
      </c>
      <c r="N3720" s="8">
        <v>45398.137662037036</v>
      </c>
    </row>
    <row r="3721" spans="1:14" x14ac:dyDescent="0.3">
      <c r="A3721" s="4">
        <v>3342653518</v>
      </c>
      <c r="B3721" s="5">
        <v>6319646</v>
      </c>
      <c r="C3721" t="str">
        <f>_xlfn.XLOOKUP(B3721,blinkit_customers!A:A,blinkit_customers!B:B," ")</f>
        <v>Rehaan Suresh</v>
      </c>
      <c r="D3721" t="str">
        <f>_xlfn.XLOOKUP(B3721, blinkit_customers!A:A,blinkit_customers!I:I, " ")</f>
        <v>Regular</v>
      </c>
      <c r="E3721">
        <f>_xlfn.XLOOKUP(A3721,blinkit_order_items[order_id],blinkit_order_items[product_id])</f>
        <v>53833</v>
      </c>
      <c r="F3721" t="str">
        <f>_xlfn.XLOOKUP(E3721,blinkit_products[product_id],blinkit_products[product_name])</f>
        <v>Rice</v>
      </c>
      <c r="G3721" t="str">
        <f>_xlfn.XLOOKUP(E3721,blinkit_products[product_id],blinkit_products[category])</f>
        <v>Grocery &amp; Staples</v>
      </c>
      <c r="H3721">
        <f>_xlfn.XLOOKUP(A3721,blinkit_order_items[order_id],blinkit_order_items[quantity])</f>
        <v>2</v>
      </c>
      <c r="I3721">
        <f>_xlfn.XLOOKUP(A3721,blinkit_order_items[order_id],blinkit_order_items[unit_price])</f>
        <v>134.69</v>
      </c>
      <c r="J3721" s="5">
        <v>577.13</v>
      </c>
      <c r="K3721" s="5" t="s">
        <v>12</v>
      </c>
      <c r="L3721" s="5" t="s">
        <v>10</v>
      </c>
      <c r="M3721">
        <v>-5</v>
      </c>
      <c r="N3721" s="9">
        <v>45129.315972222219</v>
      </c>
    </row>
    <row r="3722" spans="1:14" x14ac:dyDescent="0.3">
      <c r="A3722" s="2">
        <v>3836073957</v>
      </c>
      <c r="B3722" s="3">
        <v>54952806</v>
      </c>
      <c r="C3722" t="str">
        <f>_xlfn.XLOOKUP(B3722,blinkit_customers!A:A,blinkit_customers!B:B," ")</f>
        <v>Manya Kohli</v>
      </c>
      <c r="D3722" t="str">
        <f>_xlfn.XLOOKUP(B3722, blinkit_customers!A:A,blinkit_customers!I:I, " ")</f>
        <v>Regular</v>
      </c>
      <c r="E3722">
        <f>_xlfn.XLOOKUP(A3722,blinkit_order_items[order_id],blinkit_order_items[product_id])</f>
        <v>455755</v>
      </c>
      <c r="F3722" t="str">
        <f>_xlfn.XLOOKUP(E3722,blinkit_products[product_id],blinkit_products[product_name])</f>
        <v>Detergent</v>
      </c>
      <c r="G3722" t="str">
        <f>_xlfn.XLOOKUP(E3722,blinkit_products[product_id],blinkit_products[category])</f>
        <v>Household Care</v>
      </c>
      <c r="H3722">
        <f>_xlfn.XLOOKUP(A3722,blinkit_order_items[order_id],blinkit_order_items[quantity])</f>
        <v>2</v>
      </c>
      <c r="I3722">
        <f>_xlfn.XLOOKUP(A3722,blinkit_order_items[order_id],blinkit_order_items[unit_price])</f>
        <v>44.09</v>
      </c>
      <c r="J3722" s="3">
        <v>1264.9100000000001</v>
      </c>
      <c r="K3722" s="3" t="s">
        <v>13</v>
      </c>
      <c r="L3722" s="3" t="s">
        <v>14</v>
      </c>
      <c r="M3722">
        <v>7</v>
      </c>
      <c r="N3722" s="8">
        <v>45123.762673611112</v>
      </c>
    </row>
    <row r="3723" spans="1:14" x14ac:dyDescent="0.3">
      <c r="A3723" s="4">
        <v>4192669219</v>
      </c>
      <c r="B3723" s="5">
        <v>44589829</v>
      </c>
      <c r="C3723" t="str">
        <f>_xlfn.XLOOKUP(B3723,blinkit_customers!A:A,blinkit_customers!B:B," ")</f>
        <v>Udyati Garde</v>
      </c>
      <c r="D3723" t="str">
        <f>_xlfn.XLOOKUP(B3723, blinkit_customers!A:A,blinkit_customers!I:I, " ")</f>
        <v>Regular</v>
      </c>
      <c r="E3723">
        <f>_xlfn.XLOOKUP(A3723,blinkit_order_items[order_id],blinkit_order_items[product_id])</f>
        <v>812607</v>
      </c>
      <c r="F3723" t="str">
        <f>_xlfn.XLOOKUP(E3723,blinkit_products[product_id],blinkit_products[product_name])</f>
        <v>Potatoes</v>
      </c>
      <c r="G3723" t="str">
        <f>_xlfn.XLOOKUP(E3723,blinkit_products[product_id],blinkit_products[category])</f>
        <v>Fruits &amp; Vegetables</v>
      </c>
      <c r="H3723">
        <f>_xlfn.XLOOKUP(A3723,blinkit_order_items[order_id],blinkit_order_items[quantity])</f>
        <v>1</v>
      </c>
      <c r="I3723">
        <f>_xlfn.XLOOKUP(A3723,blinkit_order_items[order_id],blinkit_order_items[unit_price])</f>
        <v>416.65</v>
      </c>
      <c r="J3723" s="5">
        <v>1447.55</v>
      </c>
      <c r="K3723" s="5" t="s">
        <v>15</v>
      </c>
      <c r="L3723" s="5" t="s">
        <v>10</v>
      </c>
      <c r="M3723">
        <v>-4</v>
      </c>
      <c r="N3723" s="9">
        <v>45404.125324074077</v>
      </c>
    </row>
    <row r="3724" spans="1:14" x14ac:dyDescent="0.3">
      <c r="A3724" s="2">
        <v>6922121165</v>
      </c>
      <c r="B3724" s="3">
        <v>97928781</v>
      </c>
      <c r="C3724" t="str">
        <f>_xlfn.XLOOKUP(B3724,blinkit_customers!A:A,blinkit_customers!B:B," ")</f>
        <v>Dhriti Om</v>
      </c>
      <c r="D3724" t="str">
        <f>_xlfn.XLOOKUP(B3724, blinkit_customers!A:A,blinkit_customers!I:I, " ")</f>
        <v>Inactive</v>
      </c>
      <c r="E3724">
        <f>_xlfn.XLOOKUP(A3724,blinkit_order_items[order_id],blinkit_order_items[product_id])</f>
        <v>256783</v>
      </c>
      <c r="F3724" t="str">
        <f>_xlfn.XLOOKUP(E3724,blinkit_products[product_id],blinkit_products[product_name])</f>
        <v>Pet Treats</v>
      </c>
      <c r="G3724" t="str">
        <f>_xlfn.XLOOKUP(E3724,blinkit_products[product_id],blinkit_products[category])</f>
        <v>Pet Care</v>
      </c>
      <c r="H3724">
        <f>_xlfn.XLOOKUP(A3724,blinkit_order_items[order_id],blinkit_order_items[quantity])</f>
        <v>2</v>
      </c>
      <c r="I3724">
        <f>_xlfn.XLOOKUP(A3724,blinkit_order_items[order_id],blinkit_order_items[unit_price])</f>
        <v>906.54</v>
      </c>
      <c r="J3724" s="3">
        <v>1513.91</v>
      </c>
      <c r="K3724" s="3" t="s">
        <v>12</v>
      </c>
      <c r="L3724" s="3" t="s">
        <v>16</v>
      </c>
      <c r="M3724">
        <v>18</v>
      </c>
      <c r="N3724" s="8">
        <v>45295.327106481483</v>
      </c>
    </row>
    <row r="3725" spans="1:14" x14ac:dyDescent="0.3">
      <c r="A3725" s="4">
        <v>4850653474</v>
      </c>
      <c r="B3725" s="5">
        <v>66932104</v>
      </c>
      <c r="C3725" t="str">
        <f>_xlfn.XLOOKUP(B3725,blinkit_customers!A:A,blinkit_customers!B:B," ")</f>
        <v>Chakradhar Dhawan</v>
      </c>
      <c r="D3725" t="str">
        <f>_xlfn.XLOOKUP(B3725, blinkit_customers!A:A,blinkit_customers!I:I, " ")</f>
        <v>Premium</v>
      </c>
      <c r="E3725">
        <f>_xlfn.XLOOKUP(A3725,blinkit_order_items[order_id],blinkit_order_items[product_id])</f>
        <v>398340</v>
      </c>
      <c r="F3725" t="str">
        <f>_xlfn.XLOOKUP(E3725,blinkit_products[product_id],blinkit_products[product_name])</f>
        <v>Instant Noodles</v>
      </c>
      <c r="G3725" t="str">
        <f>_xlfn.XLOOKUP(E3725,blinkit_products[product_id],blinkit_products[category])</f>
        <v>Instant &amp; Frozen Food</v>
      </c>
      <c r="H3725">
        <f>_xlfn.XLOOKUP(A3725,blinkit_order_items[order_id],blinkit_order_items[quantity])</f>
        <v>1</v>
      </c>
      <c r="I3725">
        <f>_xlfn.XLOOKUP(A3725,blinkit_order_items[order_id],blinkit_order_items[unit_price])</f>
        <v>651.92999999999995</v>
      </c>
      <c r="J3725" s="5">
        <v>2997.71</v>
      </c>
      <c r="K3725" s="5" t="s">
        <v>12</v>
      </c>
      <c r="L3725" s="5" t="s">
        <v>10</v>
      </c>
      <c r="M3725">
        <v>5</v>
      </c>
      <c r="N3725" s="9">
        <v>45356.154074074075</v>
      </c>
    </row>
    <row r="3726" spans="1:14" x14ac:dyDescent="0.3">
      <c r="A3726" s="2">
        <v>1229660813</v>
      </c>
      <c r="B3726" s="3">
        <v>54748429</v>
      </c>
      <c r="C3726" t="str">
        <f>_xlfn.XLOOKUP(B3726,blinkit_customers!A:A,blinkit_customers!B:B," ")</f>
        <v>Darsh More</v>
      </c>
      <c r="D3726" t="str">
        <f>_xlfn.XLOOKUP(B3726, blinkit_customers!A:A,blinkit_customers!I:I, " ")</f>
        <v>New</v>
      </c>
      <c r="E3726">
        <f>_xlfn.XLOOKUP(A3726,blinkit_order_items[order_id],blinkit_order_items[product_id])</f>
        <v>642612</v>
      </c>
      <c r="F3726" t="str">
        <f>_xlfn.XLOOKUP(E3726,blinkit_products[product_id],blinkit_products[product_name])</f>
        <v>Pet Treats</v>
      </c>
      <c r="G3726" t="str">
        <f>_xlfn.XLOOKUP(E3726,blinkit_products[product_id],blinkit_products[category])</f>
        <v>Pet Care</v>
      </c>
      <c r="H3726">
        <f>_xlfn.XLOOKUP(A3726,blinkit_order_items[order_id],blinkit_order_items[quantity])</f>
        <v>2</v>
      </c>
      <c r="I3726">
        <f>_xlfn.XLOOKUP(A3726,blinkit_order_items[order_id],blinkit_order_items[unit_price])</f>
        <v>517.03</v>
      </c>
      <c r="J3726" s="3">
        <v>5173.1899999999996</v>
      </c>
      <c r="K3726" s="3" t="s">
        <v>12</v>
      </c>
      <c r="L3726" s="3" t="s">
        <v>16</v>
      </c>
      <c r="M3726">
        <v>27</v>
      </c>
      <c r="N3726" s="8">
        <v>45232.813101851854</v>
      </c>
    </row>
    <row r="3727" spans="1:14" x14ac:dyDescent="0.3">
      <c r="A3727" s="4">
        <v>5194396051</v>
      </c>
      <c r="B3727" s="5">
        <v>12338529</v>
      </c>
      <c r="C3727" t="str">
        <f>_xlfn.XLOOKUP(B3727,blinkit_customers!A:A,blinkit_customers!B:B," ")</f>
        <v>Rishi Nayak</v>
      </c>
      <c r="D3727" t="str">
        <f>_xlfn.XLOOKUP(B3727, blinkit_customers!A:A,blinkit_customers!I:I, " ")</f>
        <v>New</v>
      </c>
      <c r="E3727">
        <f>_xlfn.XLOOKUP(A3727,blinkit_order_items[order_id],blinkit_order_items[product_id])</f>
        <v>925482</v>
      </c>
      <c r="F3727" t="str">
        <f>_xlfn.XLOOKUP(E3727,blinkit_products[product_id],blinkit_products[product_name])</f>
        <v>Frozen Biryani</v>
      </c>
      <c r="G3727" t="str">
        <f>_xlfn.XLOOKUP(E3727,blinkit_products[product_id],blinkit_products[category])</f>
        <v>Instant &amp; Frozen Food</v>
      </c>
      <c r="H3727">
        <f>_xlfn.XLOOKUP(A3727,blinkit_order_items[order_id],blinkit_order_items[quantity])</f>
        <v>3</v>
      </c>
      <c r="I3727">
        <f>_xlfn.XLOOKUP(A3727,blinkit_order_items[order_id],blinkit_order_items[unit_price])</f>
        <v>475.04</v>
      </c>
      <c r="J3727" s="5">
        <v>508</v>
      </c>
      <c r="K3727" s="5" t="s">
        <v>11</v>
      </c>
      <c r="L3727" s="5" t="s">
        <v>10</v>
      </c>
      <c r="M3727">
        <v>-2</v>
      </c>
      <c r="N3727" s="9">
        <v>45591.75818287037</v>
      </c>
    </row>
    <row r="3728" spans="1:14" x14ac:dyDescent="0.3">
      <c r="A3728" s="2">
        <v>8971899775</v>
      </c>
      <c r="B3728" s="3">
        <v>92118758</v>
      </c>
      <c r="C3728" t="str">
        <f>_xlfn.XLOOKUP(B3728,blinkit_customers!A:A,blinkit_customers!B:B," ")</f>
        <v>Yadavi Bhatt</v>
      </c>
      <c r="D3728" t="str">
        <f>_xlfn.XLOOKUP(B3728, blinkit_customers!A:A,blinkit_customers!I:I, " ")</f>
        <v>Regular</v>
      </c>
      <c r="E3728">
        <f>_xlfn.XLOOKUP(A3728,blinkit_order_items[order_id],blinkit_order_items[product_id])</f>
        <v>186168</v>
      </c>
      <c r="F3728" t="str">
        <f>_xlfn.XLOOKUP(E3728,blinkit_products[product_id],blinkit_products[product_name])</f>
        <v>Dog Food</v>
      </c>
      <c r="G3728" t="str">
        <f>_xlfn.XLOOKUP(E3728,blinkit_products[product_id],blinkit_products[category])</f>
        <v>Pet Care</v>
      </c>
      <c r="H3728">
        <f>_xlfn.XLOOKUP(A3728,blinkit_order_items[order_id],blinkit_order_items[quantity])</f>
        <v>1</v>
      </c>
      <c r="I3728">
        <f>_xlfn.XLOOKUP(A3728,blinkit_order_items[order_id],blinkit_order_items[unit_price])</f>
        <v>878.8</v>
      </c>
      <c r="J3728" s="3">
        <v>5067.8500000000004</v>
      </c>
      <c r="K3728" s="3" t="s">
        <v>15</v>
      </c>
      <c r="L3728" s="3" t="s">
        <v>10</v>
      </c>
      <c r="M3728">
        <v>-5</v>
      </c>
      <c r="N3728" s="8">
        <v>45355.506423611114</v>
      </c>
    </row>
    <row r="3729" spans="1:14" x14ac:dyDescent="0.3">
      <c r="A3729" s="4">
        <v>5619049608</v>
      </c>
      <c r="B3729" s="5">
        <v>56572297</v>
      </c>
      <c r="C3729" t="str">
        <f>_xlfn.XLOOKUP(B3729,blinkit_customers!A:A,blinkit_customers!B:B," ")</f>
        <v>Rachita Wali</v>
      </c>
      <c r="D3729" t="str">
        <f>_xlfn.XLOOKUP(B3729, blinkit_customers!A:A,blinkit_customers!I:I, " ")</f>
        <v>Inactive</v>
      </c>
      <c r="E3729">
        <f>_xlfn.XLOOKUP(A3729,blinkit_order_items[order_id],blinkit_order_items[product_id])</f>
        <v>451812</v>
      </c>
      <c r="F3729" t="str">
        <f>_xlfn.XLOOKUP(E3729,blinkit_products[product_id],blinkit_products[product_name])</f>
        <v>Pain Reliever</v>
      </c>
      <c r="G3729" t="str">
        <f>_xlfn.XLOOKUP(E3729,blinkit_products[product_id],blinkit_products[category])</f>
        <v>Pharmacy</v>
      </c>
      <c r="H3729">
        <f>_xlfn.XLOOKUP(A3729,blinkit_order_items[order_id],blinkit_order_items[quantity])</f>
        <v>3</v>
      </c>
      <c r="I3729">
        <f>_xlfn.XLOOKUP(A3729,blinkit_order_items[order_id],blinkit_order_items[unit_price])</f>
        <v>530.85</v>
      </c>
      <c r="J3729" s="5">
        <v>3972.23</v>
      </c>
      <c r="K3729" s="5" t="s">
        <v>13</v>
      </c>
      <c r="L3729" s="5" t="s">
        <v>16</v>
      </c>
      <c r="M3729">
        <v>20</v>
      </c>
      <c r="N3729" s="9">
        <v>45418.548668981479</v>
      </c>
    </row>
    <row r="3730" spans="1:14" x14ac:dyDescent="0.3">
      <c r="A3730" s="2">
        <v>9943996342</v>
      </c>
      <c r="B3730" s="3">
        <v>3282647</v>
      </c>
      <c r="C3730" t="str">
        <f>_xlfn.XLOOKUP(B3730,blinkit_customers!A:A,blinkit_customers!B:B," ")</f>
        <v>Warda Pal</v>
      </c>
      <c r="D3730" t="str">
        <f>_xlfn.XLOOKUP(B3730, blinkit_customers!A:A,blinkit_customers!I:I, " ")</f>
        <v>Premium</v>
      </c>
      <c r="E3730">
        <f>_xlfn.XLOOKUP(A3730,blinkit_order_items[order_id],blinkit_order_items[product_id])</f>
        <v>954722</v>
      </c>
      <c r="F3730" t="str">
        <f>_xlfn.XLOOKUP(E3730,blinkit_products[product_id],blinkit_products[product_name])</f>
        <v>Ice Cream</v>
      </c>
      <c r="G3730" t="str">
        <f>_xlfn.XLOOKUP(E3730,blinkit_products[product_id],blinkit_products[category])</f>
        <v>Instant &amp; Frozen Food</v>
      </c>
      <c r="H3730">
        <f>_xlfn.XLOOKUP(A3730,blinkit_order_items[order_id],blinkit_order_items[quantity])</f>
        <v>2</v>
      </c>
      <c r="I3730">
        <f>_xlfn.XLOOKUP(A3730,blinkit_order_items[order_id],blinkit_order_items[unit_price])</f>
        <v>616.45000000000005</v>
      </c>
      <c r="J3730" s="3">
        <v>4252.97</v>
      </c>
      <c r="K3730" s="3" t="s">
        <v>12</v>
      </c>
      <c r="L3730" s="3" t="s">
        <v>10</v>
      </c>
      <c r="M3730">
        <v>1</v>
      </c>
      <c r="N3730" s="8">
        <v>45181.956365740742</v>
      </c>
    </row>
    <row r="3731" spans="1:14" x14ac:dyDescent="0.3">
      <c r="A3731" s="4">
        <v>4548721519</v>
      </c>
      <c r="B3731" s="5">
        <v>93018527</v>
      </c>
      <c r="C3731" t="str">
        <f>_xlfn.XLOOKUP(B3731,blinkit_customers!A:A,blinkit_customers!B:B," ")</f>
        <v>Lekha Rout</v>
      </c>
      <c r="D3731" t="str">
        <f>_xlfn.XLOOKUP(B3731, blinkit_customers!A:A,blinkit_customers!I:I, " ")</f>
        <v>New</v>
      </c>
      <c r="E3731">
        <f>_xlfn.XLOOKUP(A3731,blinkit_order_items[order_id],blinkit_order_items[product_id])</f>
        <v>876139</v>
      </c>
      <c r="F3731" t="str">
        <f>_xlfn.XLOOKUP(E3731,blinkit_products[product_id],blinkit_products[product_name])</f>
        <v>Pulses</v>
      </c>
      <c r="G3731" t="str">
        <f>_xlfn.XLOOKUP(E3731,blinkit_products[product_id],blinkit_products[category])</f>
        <v>Grocery &amp; Staples</v>
      </c>
      <c r="H3731">
        <f>_xlfn.XLOOKUP(A3731,blinkit_order_items[order_id],blinkit_order_items[quantity])</f>
        <v>1</v>
      </c>
      <c r="I3731">
        <f>_xlfn.XLOOKUP(A3731,blinkit_order_items[order_id],blinkit_order_items[unit_price])</f>
        <v>415.75</v>
      </c>
      <c r="J3731" s="5">
        <v>1816.47</v>
      </c>
      <c r="K3731" s="5" t="s">
        <v>15</v>
      </c>
      <c r="L3731" s="5" t="s">
        <v>10</v>
      </c>
      <c r="M3731">
        <v>4</v>
      </c>
      <c r="N3731" s="9">
        <v>45524.97824074074</v>
      </c>
    </row>
    <row r="3732" spans="1:14" x14ac:dyDescent="0.3">
      <c r="A3732" s="2">
        <v>6211537502</v>
      </c>
      <c r="B3732" s="3">
        <v>2164524</v>
      </c>
      <c r="C3732" t="str">
        <f>_xlfn.XLOOKUP(B3732,blinkit_customers!A:A,blinkit_customers!B:B," ")</f>
        <v>Kamala Natt</v>
      </c>
      <c r="D3732" t="str">
        <f>_xlfn.XLOOKUP(B3732, blinkit_customers!A:A,blinkit_customers!I:I, " ")</f>
        <v>Inactive</v>
      </c>
      <c r="E3732">
        <f>_xlfn.XLOOKUP(A3732,blinkit_order_items[order_id],blinkit_order_items[product_id])</f>
        <v>349294</v>
      </c>
      <c r="F3732" t="str">
        <f>_xlfn.XLOOKUP(E3732,blinkit_products[product_id],blinkit_products[product_name])</f>
        <v>Onions</v>
      </c>
      <c r="G3732" t="str">
        <f>_xlfn.XLOOKUP(E3732,blinkit_products[product_id],blinkit_products[category])</f>
        <v>Fruits &amp; Vegetables</v>
      </c>
      <c r="H3732">
        <f>_xlfn.XLOOKUP(A3732,blinkit_order_items[order_id],blinkit_order_items[quantity])</f>
        <v>2</v>
      </c>
      <c r="I3732">
        <f>_xlfn.XLOOKUP(A3732,blinkit_order_items[order_id],blinkit_order_items[unit_price])</f>
        <v>934.75</v>
      </c>
      <c r="J3732" s="3">
        <v>1427.81</v>
      </c>
      <c r="K3732" s="3" t="s">
        <v>15</v>
      </c>
      <c r="L3732" s="3" t="s">
        <v>16</v>
      </c>
      <c r="M3732">
        <v>25</v>
      </c>
      <c r="N3732" s="8">
        <v>45175.964398148149</v>
      </c>
    </row>
    <row r="3733" spans="1:14" x14ac:dyDescent="0.3">
      <c r="A3733" s="4">
        <v>347093563</v>
      </c>
      <c r="B3733" s="5">
        <v>31026200</v>
      </c>
      <c r="C3733" t="str">
        <f>_xlfn.XLOOKUP(B3733,blinkit_customers!A:A,blinkit_customers!B:B," ")</f>
        <v>Saksham Garg</v>
      </c>
      <c r="D3733" t="str">
        <f>_xlfn.XLOOKUP(B3733, blinkit_customers!A:A,blinkit_customers!I:I, " ")</f>
        <v>New</v>
      </c>
      <c r="E3733">
        <f>_xlfn.XLOOKUP(A3733,blinkit_order_items[order_id],blinkit_order_items[product_id])</f>
        <v>313754</v>
      </c>
      <c r="F3733" t="str">
        <f>_xlfn.XLOOKUP(E3733,blinkit_products[product_id],blinkit_products[product_name])</f>
        <v>Biscuits</v>
      </c>
      <c r="G3733" t="str">
        <f>_xlfn.XLOOKUP(E3733,blinkit_products[product_id],blinkit_products[category])</f>
        <v>Snacks &amp; Munchies</v>
      </c>
      <c r="H3733">
        <f>_xlfn.XLOOKUP(A3733,blinkit_order_items[order_id],blinkit_order_items[quantity])</f>
        <v>3</v>
      </c>
      <c r="I3733">
        <f>_xlfn.XLOOKUP(A3733,blinkit_order_items[order_id],blinkit_order_items[unit_price])</f>
        <v>136.6</v>
      </c>
      <c r="J3733" s="5">
        <v>2614.94</v>
      </c>
      <c r="K3733" s="5" t="s">
        <v>13</v>
      </c>
      <c r="L3733" s="5" t="s">
        <v>16</v>
      </c>
      <c r="M3733">
        <v>18</v>
      </c>
      <c r="N3733" s="9">
        <v>45558.553472222222</v>
      </c>
    </row>
    <row r="3734" spans="1:14" x14ac:dyDescent="0.3">
      <c r="A3734" s="2">
        <v>1855924568</v>
      </c>
      <c r="B3734" s="3">
        <v>33472376</v>
      </c>
      <c r="C3734" t="str">
        <f>_xlfn.XLOOKUP(B3734,blinkit_customers!A:A,blinkit_customers!B:B," ")</f>
        <v>Krisha Misra</v>
      </c>
      <c r="D3734" t="str">
        <f>_xlfn.XLOOKUP(B3734, blinkit_customers!A:A,blinkit_customers!I:I, " ")</f>
        <v>Premium</v>
      </c>
      <c r="E3734">
        <f>_xlfn.XLOOKUP(A3734,blinkit_order_items[order_id],blinkit_order_items[product_id])</f>
        <v>455755</v>
      </c>
      <c r="F3734" t="str">
        <f>_xlfn.XLOOKUP(E3734,blinkit_products[product_id],blinkit_products[product_name])</f>
        <v>Detergent</v>
      </c>
      <c r="G3734" t="str">
        <f>_xlfn.XLOOKUP(E3734,blinkit_products[product_id],blinkit_products[category])</f>
        <v>Household Care</v>
      </c>
      <c r="H3734">
        <f>_xlfn.XLOOKUP(A3734,blinkit_order_items[order_id],blinkit_order_items[quantity])</f>
        <v>2</v>
      </c>
      <c r="I3734">
        <f>_xlfn.XLOOKUP(A3734,blinkit_order_items[order_id],blinkit_order_items[unit_price])</f>
        <v>44.09</v>
      </c>
      <c r="J3734" s="3">
        <v>3758.71</v>
      </c>
      <c r="K3734" s="3" t="s">
        <v>13</v>
      </c>
      <c r="L3734" s="3" t="s">
        <v>10</v>
      </c>
      <c r="M3734">
        <v>-2</v>
      </c>
      <c r="N3734" s="8">
        <v>45524.950694444444</v>
      </c>
    </row>
    <row r="3735" spans="1:14" x14ac:dyDescent="0.3">
      <c r="A3735" s="4">
        <v>5914484553</v>
      </c>
      <c r="B3735" s="5">
        <v>4378755</v>
      </c>
      <c r="C3735" t="str">
        <f>_xlfn.XLOOKUP(B3735,blinkit_customers!A:A,blinkit_customers!B:B," ")</f>
        <v>Oscar Ratta</v>
      </c>
      <c r="D3735" t="str">
        <f>_xlfn.XLOOKUP(B3735, blinkit_customers!A:A,blinkit_customers!I:I, " ")</f>
        <v>Premium</v>
      </c>
      <c r="E3735">
        <f>_xlfn.XLOOKUP(A3735,blinkit_order_items[order_id],blinkit_order_items[product_id])</f>
        <v>969851</v>
      </c>
      <c r="F3735" t="str">
        <f>_xlfn.XLOOKUP(E3735,blinkit_products[product_id],blinkit_products[product_name])</f>
        <v>Frozen Vegetables</v>
      </c>
      <c r="G3735" t="str">
        <f>_xlfn.XLOOKUP(E3735,blinkit_products[product_id],blinkit_products[category])</f>
        <v>Instant &amp; Frozen Food</v>
      </c>
      <c r="H3735">
        <f>_xlfn.XLOOKUP(A3735,blinkit_order_items[order_id],blinkit_order_items[quantity])</f>
        <v>3</v>
      </c>
      <c r="I3735">
        <f>_xlfn.XLOOKUP(A3735,blinkit_order_items[order_id],blinkit_order_items[unit_price])</f>
        <v>340.66</v>
      </c>
      <c r="J3735" s="5">
        <v>931.36</v>
      </c>
      <c r="K3735" s="5" t="s">
        <v>12</v>
      </c>
      <c r="L3735" s="5" t="s">
        <v>10</v>
      </c>
      <c r="M3735">
        <v>-2</v>
      </c>
      <c r="N3735" s="9">
        <v>45247.6950462963</v>
      </c>
    </row>
    <row r="3736" spans="1:14" x14ac:dyDescent="0.3">
      <c r="A3736" s="2">
        <v>8068903161</v>
      </c>
      <c r="B3736" s="3">
        <v>11705793</v>
      </c>
      <c r="C3736" t="str">
        <f>_xlfn.XLOOKUP(B3736,blinkit_customers!A:A,blinkit_customers!B:B," ")</f>
        <v>Tripti Barad</v>
      </c>
      <c r="D3736" t="str">
        <f>_xlfn.XLOOKUP(B3736, blinkit_customers!A:A,blinkit_customers!I:I, " ")</f>
        <v>New</v>
      </c>
      <c r="E3736">
        <f>_xlfn.XLOOKUP(A3736,blinkit_order_items[order_id],blinkit_order_items[product_id])</f>
        <v>473647</v>
      </c>
      <c r="F3736" t="str">
        <f>_xlfn.XLOOKUP(E3736,blinkit_products[product_id],blinkit_products[product_name])</f>
        <v>Toothpaste</v>
      </c>
      <c r="G3736" t="str">
        <f>_xlfn.XLOOKUP(E3736,blinkit_products[product_id],blinkit_products[category])</f>
        <v>Personal Care</v>
      </c>
      <c r="H3736">
        <f>_xlfn.XLOOKUP(A3736,blinkit_order_items[order_id],blinkit_order_items[quantity])</f>
        <v>1</v>
      </c>
      <c r="I3736">
        <f>_xlfn.XLOOKUP(A3736,blinkit_order_items[order_id],blinkit_order_items[unit_price])</f>
        <v>43.05</v>
      </c>
      <c r="J3736" s="3">
        <v>4089.67</v>
      </c>
      <c r="K3736" s="3" t="s">
        <v>15</v>
      </c>
      <c r="L3736" s="3" t="s">
        <v>10</v>
      </c>
      <c r="M3736">
        <v>2</v>
      </c>
      <c r="N3736" s="8">
        <v>45336.927615740744</v>
      </c>
    </row>
    <row r="3737" spans="1:14" x14ac:dyDescent="0.3">
      <c r="A3737" s="4">
        <v>2147159735</v>
      </c>
      <c r="B3737" s="5">
        <v>50527764</v>
      </c>
      <c r="C3737" t="str">
        <f>_xlfn.XLOOKUP(B3737,blinkit_customers!A:A,blinkit_customers!B:B," ")</f>
        <v>Sai Garg</v>
      </c>
      <c r="D3737" t="str">
        <f>_xlfn.XLOOKUP(B3737, blinkit_customers!A:A,blinkit_customers!I:I, " ")</f>
        <v>Premium</v>
      </c>
      <c r="E3737">
        <f>_xlfn.XLOOKUP(A3737,blinkit_order_items[order_id],blinkit_order_items[product_id])</f>
        <v>123983</v>
      </c>
      <c r="F3737" t="str">
        <f>_xlfn.XLOOKUP(E3737,blinkit_products[product_id],blinkit_products[product_name])</f>
        <v>Cough Syrup</v>
      </c>
      <c r="G3737" t="str">
        <f>_xlfn.XLOOKUP(E3737,blinkit_products[product_id],blinkit_products[category])</f>
        <v>Pharmacy</v>
      </c>
      <c r="H3737">
        <f>_xlfn.XLOOKUP(A3737,blinkit_order_items[order_id],blinkit_order_items[quantity])</f>
        <v>1</v>
      </c>
      <c r="I3737">
        <f>_xlfn.XLOOKUP(A3737,blinkit_order_items[order_id],blinkit_order_items[unit_price])</f>
        <v>785.67</v>
      </c>
      <c r="J3737" s="5">
        <v>1246.6300000000001</v>
      </c>
      <c r="K3737" s="5" t="s">
        <v>12</v>
      </c>
      <c r="L3737" s="5" t="s">
        <v>10</v>
      </c>
      <c r="M3737">
        <v>5</v>
      </c>
      <c r="N3737" s="9">
        <v>45059.161539351851</v>
      </c>
    </row>
    <row r="3738" spans="1:14" x14ac:dyDescent="0.3">
      <c r="A3738" s="2">
        <v>9006983686</v>
      </c>
      <c r="B3738" s="3">
        <v>68063317</v>
      </c>
      <c r="C3738" t="str">
        <f>_xlfn.XLOOKUP(B3738,blinkit_customers!A:A,blinkit_customers!B:B," ")</f>
        <v>Reva Rajagopal</v>
      </c>
      <c r="D3738" t="str">
        <f>_xlfn.XLOOKUP(B3738, blinkit_customers!A:A,blinkit_customers!I:I, " ")</f>
        <v>Inactive</v>
      </c>
      <c r="E3738">
        <f>_xlfn.XLOOKUP(A3738,blinkit_order_items[order_id],blinkit_order_items[product_id])</f>
        <v>305754</v>
      </c>
      <c r="F3738" t="str">
        <f>_xlfn.XLOOKUP(E3738,blinkit_products[product_id],blinkit_products[product_name])</f>
        <v>Frozen Vegetables</v>
      </c>
      <c r="G3738" t="str">
        <f>_xlfn.XLOOKUP(E3738,blinkit_products[product_id],blinkit_products[category])</f>
        <v>Instant &amp; Frozen Food</v>
      </c>
      <c r="H3738">
        <f>_xlfn.XLOOKUP(A3738,blinkit_order_items[order_id],blinkit_order_items[quantity])</f>
        <v>3</v>
      </c>
      <c r="I3738">
        <f>_xlfn.XLOOKUP(A3738,blinkit_order_items[order_id],blinkit_order_items[unit_price])</f>
        <v>979.99</v>
      </c>
      <c r="J3738" s="3">
        <v>788.36</v>
      </c>
      <c r="K3738" s="3" t="s">
        <v>13</v>
      </c>
      <c r="L3738" s="3" t="s">
        <v>14</v>
      </c>
      <c r="M3738">
        <v>15</v>
      </c>
      <c r="N3738" s="8">
        <v>45209.02851851852</v>
      </c>
    </row>
    <row r="3739" spans="1:14" x14ac:dyDescent="0.3">
      <c r="A3739" s="4">
        <v>7606134274</v>
      </c>
      <c r="B3739" s="5">
        <v>69034027</v>
      </c>
      <c r="C3739" t="str">
        <f>_xlfn.XLOOKUP(B3739,blinkit_customers!A:A,blinkit_customers!B:B," ")</f>
        <v>Udarsh Gole</v>
      </c>
      <c r="D3739" t="str">
        <f>_xlfn.XLOOKUP(B3739, blinkit_customers!A:A,blinkit_customers!I:I, " ")</f>
        <v>Regular</v>
      </c>
      <c r="E3739">
        <f>_xlfn.XLOOKUP(A3739,blinkit_order_items[order_id],blinkit_order_items[product_id])</f>
        <v>451812</v>
      </c>
      <c r="F3739" t="str">
        <f>_xlfn.XLOOKUP(E3739,blinkit_products[product_id],blinkit_products[product_name])</f>
        <v>Pain Reliever</v>
      </c>
      <c r="G3739" t="str">
        <f>_xlfn.XLOOKUP(E3739,blinkit_products[product_id],blinkit_products[category])</f>
        <v>Pharmacy</v>
      </c>
      <c r="H3739">
        <f>_xlfn.XLOOKUP(A3739,blinkit_order_items[order_id],blinkit_order_items[quantity])</f>
        <v>1</v>
      </c>
      <c r="I3739">
        <f>_xlfn.XLOOKUP(A3739,blinkit_order_items[order_id],blinkit_order_items[unit_price])</f>
        <v>530.85</v>
      </c>
      <c r="J3739" s="5">
        <v>832.06</v>
      </c>
      <c r="K3739" s="5" t="s">
        <v>13</v>
      </c>
      <c r="L3739" s="5" t="s">
        <v>14</v>
      </c>
      <c r="M3739">
        <v>13</v>
      </c>
      <c r="N3739" s="9">
        <v>45440.521851851852</v>
      </c>
    </row>
    <row r="3740" spans="1:14" x14ac:dyDescent="0.3">
      <c r="A3740" s="2">
        <v>4034750827</v>
      </c>
      <c r="B3740" s="3">
        <v>10019218</v>
      </c>
      <c r="C3740" t="str">
        <f>_xlfn.XLOOKUP(B3740,blinkit_customers!A:A,blinkit_customers!B:B," ")</f>
        <v>Elijah Brar</v>
      </c>
      <c r="D3740" t="str">
        <f>_xlfn.XLOOKUP(B3740, blinkit_customers!A:A,blinkit_customers!I:I, " ")</f>
        <v>New</v>
      </c>
      <c r="E3740">
        <f>_xlfn.XLOOKUP(A3740,blinkit_order_items[order_id],blinkit_order_items[product_id])</f>
        <v>690565</v>
      </c>
      <c r="F3740" t="str">
        <f>_xlfn.XLOOKUP(E3740,blinkit_products[product_id],blinkit_products[product_name])</f>
        <v>Cookies</v>
      </c>
      <c r="G3740" t="str">
        <f>_xlfn.XLOOKUP(E3740,blinkit_products[product_id],blinkit_products[category])</f>
        <v>Snacks &amp; Munchies</v>
      </c>
      <c r="H3740">
        <f>_xlfn.XLOOKUP(A3740,blinkit_order_items[order_id],blinkit_order_items[quantity])</f>
        <v>1</v>
      </c>
      <c r="I3740">
        <f>_xlfn.XLOOKUP(A3740,blinkit_order_items[order_id],blinkit_order_items[unit_price])</f>
        <v>951.27</v>
      </c>
      <c r="J3740" s="3">
        <v>1168.5899999999999</v>
      </c>
      <c r="K3740" s="3" t="s">
        <v>15</v>
      </c>
      <c r="L3740" s="3" t="s">
        <v>10</v>
      </c>
      <c r="M3740">
        <v>2</v>
      </c>
      <c r="N3740" s="8">
        <v>45101.169722222221</v>
      </c>
    </row>
    <row r="3741" spans="1:14" x14ac:dyDescent="0.3">
      <c r="A3741" s="4">
        <v>851062565</v>
      </c>
      <c r="B3741" s="5">
        <v>49457685</v>
      </c>
      <c r="C3741" t="str">
        <f>_xlfn.XLOOKUP(B3741,blinkit_customers!A:A,blinkit_customers!B:B," ")</f>
        <v>Bahadurjit Pau</v>
      </c>
      <c r="D3741" t="str">
        <f>_xlfn.XLOOKUP(B3741, blinkit_customers!A:A,blinkit_customers!I:I, " ")</f>
        <v>Inactive</v>
      </c>
      <c r="E3741">
        <f>_xlfn.XLOOKUP(A3741,blinkit_order_items[order_id],blinkit_order_items[product_id])</f>
        <v>901144</v>
      </c>
      <c r="F3741" t="str">
        <f>_xlfn.XLOOKUP(E3741,blinkit_products[product_id],blinkit_products[product_name])</f>
        <v>Sugar</v>
      </c>
      <c r="G3741" t="str">
        <f>_xlfn.XLOOKUP(E3741,blinkit_products[product_id],blinkit_products[category])</f>
        <v>Grocery &amp; Staples</v>
      </c>
      <c r="H3741">
        <f>_xlfn.XLOOKUP(A3741,blinkit_order_items[order_id],blinkit_order_items[quantity])</f>
        <v>2</v>
      </c>
      <c r="I3741">
        <f>_xlfn.XLOOKUP(A3741,blinkit_order_items[order_id],blinkit_order_items[unit_price])</f>
        <v>340.36</v>
      </c>
      <c r="J3741" s="5">
        <v>3773.85</v>
      </c>
      <c r="K3741" s="5" t="s">
        <v>11</v>
      </c>
      <c r="L3741" s="5" t="s">
        <v>14</v>
      </c>
      <c r="M3741">
        <v>6</v>
      </c>
      <c r="N3741" s="9">
        <v>45366.474398148152</v>
      </c>
    </row>
    <row r="3742" spans="1:14" x14ac:dyDescent="0.3">
      <c r="A3742" s="2">
        <v>4283323746</v>
      </c>
      <c r="B3742" s="3">
        <v>93321933</v>
      </c>
      <c r="C3742" t="str">
        <f>_xlfn.XLOOKUP(B3742,blinkit_customers!A:A,blinkit_customers!B:B," ")</f>
        <v>Xalak Sangha</v>
      </c>
      <c r="D3742" t="str">
        <f>_xlfn.XLOOKUP(B3742, blinkit_customers!A:A,blinkit_customers!I:I, " ")</f>
        <v>Inactive</v>
      </c>
      <c r="E3742">
        <f>_xlfn.XLOOKUP(A3742,blinkit_order_items[order_id],blinkit_order_items[product_id])</f>
        <v>642612</v>
      </c>
      <c r="F3742" t="str">
        <f>_xlfn.XLOOKUP(E3742,blinkit_products[product_id],blinkit_products[product_name])</f>
        <v>Pet Treats</v>
      </c>
      <c r="G3742" t="str">
        <f>_xlfn.XLOOKUP(E3742,blinkit_products[product_id],blinkit_products[category])</f>
        <v>Pet Care</v>
      </c>
      <c r="H3742">
        <f>_xlfn.XLOOKUP(A3742,blinkit_order_items[order_id],blinkit_order_items[quantity])</f>
        <v>1</v>
      </c>
      <c r="I3742">
        <f>_xlfn.XLOOKUP(A3742,blinkit_order_items[order_id],blinkit_order_items[unit_price])</f>
        <v>517.03</v>
      </c>
      <c r="J3742" s="3">
        <v>2824.79</v>
      </c>
      <c r="K3742" s="3" t="s">
        <v>15</v>
      </c>
      <c r="L3742" s="3" t="s">
        <v>14</v>
      </c>
      <c r="M3742">
        <v>12</v>
      </c>
      <c r="N3742" s="8">
        <v>45231.126087962963</v>
      </c>
    </row>
    <row r="3743" spans="1:14" x14ac:dyDescent="0.3">
      <c r="A3743" s="4">
        <v>7842390585</v>
      </c>
      <c r="B3743" s="5">
        <v>6637282</v>
      </c>
      <c r="C3743" t="str">
        <f>_xlfn.XLOOKUP(B3743,blinkit_customers!A:A,blinkit_customers!B:B," ")</f>
        <v>Damini Lad</v>
      </c>
      <c r="D3743" t="str">
        <f>_xlfn.XLOOKUP(B3743, blinkit_customers!A:A,blinkit_customers!I:I, " ")</f>
        <v>Inactive</v>
      </c>
      <c r="E3743">
        <f>_xlfn.XLOOKUP(A3743,blinkit_order_items[order_id],blinkit_order_items[product_id])</f>
        <v>287070</v>
      </c>
      <c r="F3743" t="str">
        <f>_xlfn.XLOOKUP(E3743,blinkit_products[product_id],blinkit_products[product_name])</f>
        <v>Wheat Flour</v>
      </c>
      <c r="G3743" t="str">
        <f>_xlfn.XLOOKUP(E3743,blinkit_products[product_id],blinkit_products[category])</f>
        <v>Grocery &amp; Staples</v>
      </c>
      <c r="H3743">
        <f>_xlfn.XLOOKUP(A3743,blinkit_order_items[order_id],blinkit_order_items[quantity])</f>
        <v>1</v>
      </c>
      <c r="I3743">
        <f>_xlfn.XLOOKUP(A3743,blinkit_order_items[order_id],blinkit_order_items[unit_price])</f>
        <v>443.17</v>
      </c>
      <c r="J3743" s="5">
        <v>2820.47</v>
      </c>
      <c r="K3743" s="5" t="s">
        <v>15</v>
      </c>
      <c r="L3743" s="5" t="s">
        <v>10</v>
      </c>
      <c r="M3743">
        <v>-4</v>
      </c>
      <c r="N3743" s="9">
        <v>45210.524664351855</v>
      </c>
    </row>
    <row r="3744" spans="1:14" x14ac:dyDescent="0.3">
      <c r="A3744" s="2">
        <v>2449548943</v>
      </c>
      <c r="B3744" s="3">
        <v>68486301</v>
      </c>
      <c r="C3744" t="str">
        <f>_xlfn.XLOOKUP(B3744,blinkit_customers!A:A,blinkit_customers!B:B," ")</f>
        <v>Bachittar Misra</v>
      </c>
      <c r="D3744" t="str">
        <f>_xlfn.XLOOKUP(B3744, blinkit_customers!A:A,blinkit_customers!I:I, " ")</f>
        <v>Inactive</v>
      </c>
      <c r="E3744">
        <f>_xlfn.XLOOKUP(A3744,blinkit_order_items[order_id],blinkit_order_items[product_id])</f>
        <v>124290</v>
      </c>
      <c r="F3744" t="str">
        <f>_xlfn.XLOOKUP(E3744,blinkit_products[product_id],blinkit_products[product_name])</f>
        <v>Lotion</v>
      </c>
      <c r="G3744" t="str">
        <f>_xlfn.XLOOKUP(E3744,blinkit_products[product_id],blinkit_products[category])</f>
        <v>Personal Care</v>
      </c>
      <c r="H3744">
        <f>_xlfn.XLOOKUP(A3744,blinkit_order_items[order_id],blinkit_order_items[quantity])</f>
        <v>3</v>
      </c>
      <c r="I3744">
        <f>_xlfn.XLOOKUP(A3744,blinkit_order_items[order_id],blinkit_order_items[unit_price])</f>
        <v>39.65</v>
      </c>
      <c r="J3744" s="3">
        <v>1635.94</v>
      </c>
      <c r="K3744" s="3" t="s">
        <v>15</v>
      </c>
      <c r="L3744" s="3" t="s">
        <v>14</v>
      </c>
      <c r="M3744">
        <v>14</v>
      </c>
      <c r="N3744" s="8">
        <v>45192.475057870368</v>
      </c>
    </row>
    <row r="3745" spans="1:14" x14ac:dyDescent="0.3">
      <c r="A3745" s="4">
        <v>7067924535</v>
      </c>
      <c r="B3745" s="5">
        <v>95371787</v>
      </c>
      <c r="C3745" t="str">
        <f>_xlfn.XLOOKUP(B3745,blinkit_customers!A:A,blinkit_customers!B:B," ")</f>
        <v>Bhavya Bhattacharyya</v>
      </c>
      <c r="D3745" t="str">
        <f>_xlfn.XLOOKUP(B3745, blinkit_customers!A:A,blinkit_customers!I:I, " ")</f>
        <v>New</v>
      </c>
      <c r="E3745">
        <f>_xlfn.XLOOKUP(A3745,blinkit_order_items[order_id],blinkit_order_items[product_id])</f>
        <v>679284</v>
      </c>
      <c r="F3745" t="str">
        <f>_xlfn.XLOOKUP(E3745,blinkit_products[product_id],blinkit_products[product_name])</f>
        <v>Cough Syrup</v>
      </c>
      <c r="G3745" t="str">
        <f>_xlfn.XLOOKUP(E3745,blinkit_products[product_id],blinkit_products[category])</f>
        <v>Pharmacy</v>
      </c>
      <c r="H3745">
        <f>_xlfn.XLOOKUP(A3745,blinkit_order_items[order_id],blinkit_order_items[quantity])</f>
        <v>2</v>
      </c>
      <c r="I3745">
        <f>_xlfn.XLOOKUP(A3745,blinkit_order_items[order_id],blinkit_order_items[unit_price])</f>
        <v>877.89</v>
      </c>
      <c r="J3745" s="5">
        <v>422.14</v>
      </c>
      <c r="K3745" s="5" t="s">
        <v>11</v>
      </c>
      <c r="L3745" s="5" t="s">
        <v>16</v>
      </c>
      <c r="M3745">
        <v>18</v>
      </c>
      <c r="N3745" s="9">
        <v>45258.11922453704</v>
      </c>
    </row>
    <row r="3746" spans="1:14" x14ac:dyDescent="0.3">
      <c r="A3746" s="2">
        <v>1602291242</v>
      </c>
      <c r="B3746" s="3">
        <v>19581959</v>
      </c>
      <c r="C3746" t="str">
        <f>_xlfn.XLOOKUP(B3746,blinkit_customers!A:A,blinkit_customers!B:B," ")</f>
        <v>Eesha Sahota</v>
      </c>
      <c r="D3746" t="str">
        <f>_xlfn.XLOOKUP(B3746, blinkit_customers!A:A,blinkit_customers!I:I, " ")</f>
        <v>Premium</v>
      </c>
      <c r="E3746">
        <f>_xlfn.XLOOKUP(A3746,blinkit_order_items[order_id],blinkit_order_items[product_id])</f>
        <v>131937</v>
      </c>
      <c r="F3746" t="str">
        <f>_xlfn.XLOOKUP(E3746,blinkit_products[product_id],blinkit_products[product_name])</f>
        <v>Frozen Pizza</v>
      </c>
      <c r="G3746" t="str">
        <f>_xlfn.XLOOKUP(E3746,blinkit_products[product_id],blinkit_products[category])</f>
        <v>Instant &amp; Frozen Food</v>
      </c>
      <c r="H3746">
        <f>_xlfn.XLOOKUP(A3746,blinkit_order_items[order_id],blinkit_order_items[quantity])</f>
        <v>3</v>
      </c>
      <c r="I3746">
        <f>_xlfn.XLOOKUP(A3746,blinkit_order_items[order_id],blinkit_order_items[unit_price])</f>
        <v>287.81</v>
      </c>
      <c r="J3746" s="3">
        <v>2648.42</v>
      </c>
      <c r="K3746" s="3" t="s">
        <v>15</v>
      </c>
      <c r="L3746" s="3" t="s">
        <v>10</v>
      </c>
      <c r="M3746">
        <v>1</v>
      </c>
      <c r="N3746" s="8">
        <v>45014.403379629628</v>
      </c>
    </row>
    <row r="3747" spans="1:14" x14ac:dyDescent="0.3">
      <c r="A3747" s="4">
        <v>7067630786</v>
      </c>
      <c r="B3747" s="5">
        <v>75082508</v>
      </c>
      <c r="C3747" t="str">
        <f>_xlfn.XLOOKUP(B3747,blinkit_customers!A:A,blinkit_customers!B:B," ")</f>
        <v>Omaja Bajwa</v>
      </c>
      <c r="D3747" t="str">
        <f>_xlfn.XLOOKUP(B3747, blinkit_customers!A:A,blinkit_customers!I:I, " ")</f>
        <v>Premium</v>
      </c>
      <c r="E3747">
        <f>_xlfn.XLOOKUP(A3747,blinkit_order_items[order_id],blinkit_order_items[product_id])</f>
        <v>481843</v>
      </c>
      <c r="F3747" t="str">
        <f>_xlfn.XLOOKUP(E3747,blinkit_products[product_id],blinkit_products[product_name])</f>
        <v>Chocolates</v>
      </c>
      <c r="G3747" t="str">
        <f>_xlfn.XLOOKUP(E3747,blinkit_products[product_id],blinkit_products[category])</f>
        <v>Snacks &amp; Munchies</v>
      </c>
      <c r="H3747">
        <f>_xlfn.XLOOKUP(A3747,blinkit_order_items[order_id],blinkit_order_items[quantity])</f>
        <v>2</v>
      </c>
      <c r="I3747">
        <f>_xlfn.XLOOKUP(A3747,blinkit_order_items[order_id],blinkit_order_items[unit_price])</f>
        <v>297.68</v>
      </c>
      <c r="J3747" s="5">
        <v>2467.5700000000002</v>
      </c>
      <c r="K3747" s="5" t="s">
        <v>13</v>
      </c>
      <c r="L3747" s="5" t="s">
        <v>10</v>
      </c>
      <c r="M3747">
        <v>-4</v>
      </c>
      <c r="N3747" s="9">
        <v>45197.335578703707</v>
      </c>
    </row>
    <row r="3748" spans="1:14" x14ac:dyDescent="0.3">
      <c r="A3748" s="2">
        <v>9726762425</v>
      </c>
      <c r="B3748" s="3">
        <v>75674671</v>
      </c>
      <c r="C3748" t="str">
        <f>_xlfn.XLOOKUP(B3748,blinkit_customers!A:A,blinkit_customers!B:B," ")</f>
        <v>Balendra Bains</v>
      </c>
      <c r="D3748" t="str">
        <f>_xlfn.XLOOKUP(B3748, blinkit_customers!A:A,blinkit_customers!I:I, " ")</f>
        <v>New</v>
      </c>
      <c r="E3748">
        <f>_xlfn.XLOOKUP(A3748,blinkit_order_items[order_id],blinkit_order_items[product_id])</f>
        <v>137909</v>
      </c>
      <c r="F3748" t="str">
        <f>_xlfn.XLOOKUP(E3748,blinkit_products[product_id],blinkit_products[product_name])</f>
        <v>Cough Syrup</v>
      </c>
      <c r="G3748" t="str">
        <f>_xlfn.XLOOKUP(E3748,blinkit_products[product_id],blinkit_products[category])</f>
        <v>Pharmacy</v>
      </c>
      <c r="H3748">
        <f>_xlfn.XLOOKUP(A3748,blinkit_order_items[order_id],blinkit_order_items[quantity])</f>
        <v>3</v>
      </c>
      <c r="I3748">
        <f>_xlfn.XLOOKUP(A3748,blinkit_order_items[order_id],blinkit_order_items[unit_price])</f>
        <v>864.3</v>
      </c>
      <c r="J3748" s="3">
        <v>4041.64</v>
      </c>
      <c r="K3748" s="3" t="s">
        <v>15</v>
      </c>
      <c r="L3748" s="3" t="s">
        <v>10</v>
      </c>
      <c r="M3748">
        <v>-4</v>
      </c>
      <c r="N3748" s="8">
        <v>45151.906759259262</v>
      </c>
    </row>
    <row r="3749" spans="1:14" x14ac:dyDescent="0.3">
      <c r="A3749" s="4">
        <v>1129887168</v>
      </c>
      <c r="B3749" s="5">
        <v>21201299</v>
      </c>
      <c r="C3749" t="str">
        <f>_xlfn.XLOOKUP(B3749,blinkit_customers!A:A,blinkit_customers!B:B," ")</f>
        <v>Ladli Hegde</v>
      </c>
      <c r="D3749" t="str">
        <f>_xlfn.XLOOKUP(B3749, blinkit_customers!A:A,blinkit_customers!I:I, " ")</f>
        <v>New</v>
      </c>
      <c r="E3749">
        <f>_xlfn.XLOOKUP(A3749,blinkit_order_items[order_id],blinkit_order_items[product_id])</f>
        <v>77308</v>
      </c>
      <c r="F3749" t="str">
        <f>_xlfn.XLOOKUP(E3749,blinkit_products[product_id],blinkit_products[product_name])</f>
        <v>Onions</v>
      </c>
      <c r="G3749" t="str">
        <f>_xlfn.XLOOKUP(E3749,blinkit_products[product_id],blinkit_products[category])</f>
        <v>Fruits &amp; Vegetables</v>
      </c>
      <c r="H3749">
        <f>_xlfn.XLOOKUP(A3749,blinkit_order_items[order_id],blinkit_order_items[quantity])</f>
        <v>1</v>
      </c>
      <c r="I3749">
        <f>_xlfn.XLOOKUP(A3749,blinkit_order_items[order_id],blinkit_order_items[unit_price])</f>
        <v>223.27</v>
      </c>
      <c r="J3749" s="5">
        <v>1818.6</v>
      </c>
      <c r="K3749" s="5" t="s">
        <v>15</v>
      </c>
      <c r="L3749" s="5" t="s">
        <v>10</v>
      </c>
      <c r="M3749">
        <v>1</v>
      </c>
      <c r="N3749" s="9">
        <v>45338.140370370369</v>
      </c>
    </row>
    <row r="3750" spans="1:14" x14ac:dyDescent="0.3">
      <c r="A3750" s="2">
        <v>3371892236</v>
      </c>
      <c r="B3750" s="3">
        <v>81763298</v>
      </c>
      <c r="C3750" t="str">
        <f>_xlfn.XLOOKUP(B3750,blinkit_customers!A:A,blinkit_customers!B:B," ")</f>
        <v>Laban Kumar</v>
      </c>
      <c r="D3750" t="str">
        <f>_xlfn.XLOOKUP(B3750, blinkit_customers!A:A,blinkit_customers!I:I, " ")</f>
        <v>Premium</v>
      </c>
      <c r="E3750">
        <f>_xlfn.XLOOKUP(A3750,blinkit_order_items[order_id],blinkit_order_items[product_id])</f>
        <v>425341</v>
      </c>
      <c r="F3750" t="str">
        <f>_xlfn.XLOOKUP(E3750,blinkit_products[product_id],blinkit_products[product_name])</f>
        <v>Pet Treats</v>
      </c>
      <c r="G3750" t="str">
        <f>_xlfn.XLOOKUP(E3750,blinkit_products[product_id],blinkit_products[category])</f>
        <v>Pet Care</v>
      </c>
      <c r="H3750">
        <f>_xlfn.XLOOKUP(A3750,blinkit_order_items[order_id],blinkit_order_items[quantity])</f>
        <v>2</v>
      </c>
      <c r="I3750">
        <f>_xlfn.XLOOKUP(A3750,blinkit_order_items[order_id],blinkit_order_items[unit_price])</f>
        <v>486.28</v>
      </c>
      <c r="J3750" s="3">
        <v>2101.11</v>
      </c>
      <c r="K3750" s="3" t="s">
        <v>15</v>
      </c>
      <c r="L3750" s="3" t="s">
        <v>10</v>
      </c>
      <c r="M3750">
        <v>-1</v>
      </c>
      <c r="N3750" s="8">
        <v>45418.721504629626</v>
      </c>
    </row>
    <row r="3751" spans="1:14" x14ac:dyDescent="0.3">
      <c r="A3751" s="4">
        <v>6532953824</v>
      </c>
      <c r="B3751" s="5">
        <v>93924203</v>
      </c>
      <c r="C3751" t="str">
        <f>_xlfn.XLOOKUP(B3751,blinkit_customers!A:A,blinkit_customers!B:B," ")</f>
        <v>Xalak Goyal</v>
      </c>
      <c r="D3751" t="str">
        <f>_xlfn.XLOOKUP(B3751, blinkit_customers!A:A,blinkit_customers!I:I, " ")</f>
        <v>Premium</v>
      </c>
      <c r="E3751">
        <f>_xlfn.XLOOKUP(A3751,blinkit_order_items[order_id],blinkit_order_items[product_id])</f>
        <v>473647</v>
      </c>
      <c r="F3751" t="str">
        <f>_xlfn.XLOOKUP(E3751,blinkit_products[product_id],blinkit_products[product_name])</f>
        <v>Toothpaste</v>
      </c>
      <c r="G3751" t="str">
        <f>_xlfn.XLOOKUP(E3751,blinkit_products[product_id],blinkit_products[category])</f>
        <v>Personal Care</v>
      </c>
      <c r="H3751">
        <f>_xlfn.XLOOKUP(A3751,blinkit_order_items[order_id],blinkit_order_items[quantity])</f>
        <v>1</v>
      </c>
      <c r="I3751">
        <f>_xlfn.XLOOKUP(A3751,blinkit_order_items[order_id],blinkit_order_items[unit_price])</f>
        <v>43.05</v>
      </c>
      <c r="J3751" s="5">
        <v>3946.2</v>
      </c>
      <c r="K3751" s="5" t="s">
        <v>11</v>
      </c>
      <c r="L3751" s="5" t="s">
        <v>16</v>
      </c>
      <c r="M3751">
        <v>22</v>
      </c>
      <c r="N3751" s="9">
        <v>45598.492708333331</v>
      </c>
    </row>
    <row r="3752" spans="1:14" x14ac:dyDescent="0.3">
      <c r="A3752" s="2">
        <v>252964377</v>
      </c>
      <c r="B3752" s="3">
        <v>89531595</v>
      </c>
      <c r="C3752" t="str">
        <f>_xlfn.XLOOKUP(B3752,blinkit_customers!A:A,blinkit_customers!B:B," ")</f>
        <v>Balvan Bera</v>
      </c>
      <c r="D3752" t="str">
        <f>_xlfn.XLOOKUP(B3752, blinkit_customers!A:A,blinkit_customers!I:I, " ")</f>
        <v>Regular</v>
      </c>
      <c r="E3752">
        <f>_xlfn.XLOOKUP(A3752,blinkit_order_items[order_id],blinkit_order_items[product_id])</f>
        <v>240179</v>
      </c>
      <c r="F3752" t="str">
        <f>_xlfn.XLOOKUP(E3752,blinkit_products[product_id],blinkit_products[product_name])</f>
        <v>Cough Syrup</v>
      </c>
      <c r="G3752" t="str">
        <f>_xlfn.XLOOKUP(E3752,blinkit_products[product_id],blinkit_products[category])</f>
        <v>Pharmacy</v>
      </c>
      <c r="H3752">
        <f>_xlfn.XLOOKUP(A3752,blinkit_order_items[order_id],blinkit_order_items[quantity])</f>
        <v>2</v>
      </c>
      <c r="I3752">
        <f>_xlfn.XLOOKUP(A3752,blinkit_order_items[order_id],blinkit_order_items[unit_price])</f>
        <v>90.56</v>
      </c>
      <c r="J3752" s="3">
        <v>1197.31</v>
      </c>
      <c r="K3752" s="3" t="s">
        <v>11</v>
      </c>
      <c r="L3752" s="3" t="s">
        <v>10</v>
      </c>
      <c r="M3752">
        <v>-5</v>
      </c>
      <c r="N3752" s="8">
        <v>45443.348981481482</v>
      </c>
    </row>
    <row r="3753" spans="1:14" x14ac:dyDescent="0.3">
      <c r="A3753" s="4">
        <v>6270495384</v>
      </c>
      <c r="B3753" s="5">
        <v>12272282</v>
      </c>
      <c r="C3753" t="str">
        <f>_xlfn.XLOOKUP(B3753,blinkit_customers!A:A,blinkit_customers!B:B," ")</f>
        <v>Dev Bal</v>
      </c>
      <c r="D3753" t="str">
        <f>_xlfn.XLOOKUP(B3753, blinkit_customers!A:A,blinkit_customers!I:I, " ")</f>
        <v>Regular</v>
      </c>
      <c r="E3753">
        <f>_xlfn.XLOOKUP(A3753,blinkit_order_items[order_id],blinkit_order_items[product_id])</f>
        <v>51036</v>
      </c>
      <c r="F3753" t="str">
        <f>_xlfn.XLOOKUP(E3753,blinkit_products[product_id],blinkit_products[product_name])</f>
        <v>Baby Food</v>
      </c>
      <c r="G3753" t="str">
        <f>_xlfn.XLOOKUP(E3753,blinkit_products[product_id],blinkit_products[category])</f>
        <v>Baby Care</v>
      </c>
      <c r="H3753">
        <f>_xlfn.XLOOKUP(A3753,blinkit_order_items[order_id],blinkit_order_items[quantity])</f>
        <v>3</v>
      </c>
      <c r="I3753">
        <f>_xlfn.XLOOKUP(A3753,blinkit_order_items[order_id],blinkit_order_items[unit_price])</f>
        <v>931.61</v>
      </c>
      <c r="J3753" s="5">
        <v>878.07</v>
      </c>
      <c r="K3753" s="5" t="s">
        <v>11</v>
      </c>
      <c r="L3753" s="5" t="s">
        <v>10</v>
      </c>
      <c r="M3753">
        <v>-4</v>
      </c>
      <c r="N3753" s="9">
        <v>45180.942696759259</v>
      </c>
    </row>
    <row r="3754" spans="1:14" x14ac:dyDescent="0.3">
      <c r="A3754" s="2">
        <v>2450770184</v>
      </c>
      <c r="B3754" s="3">
        <v>45323391</v>
      </c>
      <c r="C3754" t="str">
        <f>_xlfn.XLOOKUP(B3754,blinkit_customers!A:A,blinkit_customers!B:B," ")</f>
        <v>Viraj Kota</v>
      </c>
      <c r="D3754" t="str">
        <f>_xlfn.XLOOKUP(B3754, blinkit_customers!A:A,blinkit_customers!I:I, " ")</f>
        <v>New</v>
      </c>
      <c r="E3754">
        <f>_xlfn.XLOOKUP(A3754,blinkit_order_items[order_id],blinkit_order_items[product_id])</f>
        <v>385113</v>
      </c>
      <c r="F3754" t="str">
        <f>_xlfn.XLOOKUP(E3754,blinkit_products[product_id],blinkit_products[product_name])</f>
        <v>Lotion</v>
      </c>
      <c r="G3754" t="str">
        <f>_xlfn.XLOOKUP(E3754,blinkit_products[product_id],blinkit_products[category])</f>
        <v>Personal Care</v>
      </c>
      <c r="H3754">
        <f>_xlfn.XLOOKUP(A3754,blinkit_order_items[order_id],blinkit_order_items[quantity])</f>
        <v>1</v>
      </c>
      <c r="I3754">
        <f>_xlfn.XLOOKUP(A3754,blinkit_order_items[order_id],blinkit_order_items[unit_price])</f>
        <v>816.38</v>
      </c>
      <c r="J3754" s="3">
        <v>3428.44</v>
      </c>
      <c r="K3754" s="3" t="s">
        <v>15</v>
      </c>
      <c r="L3754" s="3" t="s">
        <v>14</v>
      </c>
      <c r="M3754">
        <v>10</v>
      </c>
      <c r="N3754" s="8">
        <v>45149.375555555554</v>
      </c>
    </row>
    <row r="3755" spans="1:14" x14ac:dyDescent="0.3">
      <c r="A3755" s="4">
        <v>7543192113</v>
      </c>
      <c r="B3755" s="5">
        <v>82898985</v>
      </c>
      <c r="C3755" t="str">
        <f>_xlfn.XLOOKUP(B3755,blinkit_customers!A:A,blinkit_customers!B:B," ")</f>
        <v>Reva Pradhan</v>
      </c>
      <c r="D3755" t="str">
        <f>_xlfn.XLOOKUP(B3755, blinkit_customers!A:A,blinkit_customers!I:I, " ")</f>
        <v>Regular</v>
      </c>
      <c r="E3755">
        <f>_xlfn.XLOOKUP(A3755,blinkit_order_items[order_id],blinkit_order_items[product_id])</f>
        <v>114414</v>
      </c>
      <c r="F3755" t="str">
        <f>_xlfn.XLOOKUP(E3755,blinkit_products[product_id],blinkit_products[product_name])</f>
        <v>Vitamins</v>
      </c>
      <c r="G3755" t="str">
        <f>_xlfn.XLOOKUP(E3755,blinkit_products[product_id],blinkit_products[category])</f>
        <v>Pharmacy</v>
      </c>
      <c r="H3755">
        <f>_xlfn.XLOOKUP(A3755,blinkit_order_items[order_id],blinkit_order_items[quantity])</f>
        <v>1</v>
      </c>
      <c r="I3755">
        <f>_xlfn.XLOOKUP(A3755,blinkit_order_items[order_id],blinkit_order_items[unit_price])</f>
        <v>832.06</v>
      </c>
      <c r="J3755" s="5">
        <v>4768.12</v>
      </c>
      <c r="K3755" s="5" t="s">
        <v>11</v>
      </c>
      <c r="L3755" s="5" t="s">
        <v>14</v>
      </c>
      <c r="M3755">
        <v>7</v>
      </c>
      <c r="N3755" s="9">
        <v>45288.238229166665</v>
      </c>
    </row>
    <row r="3756" spans="1:14" x14ac:dyDescent="0.3">
      <c r="A3756" s="2">
        <v>9890817032</v>
      </c>
      <c r="B3756" s="3">
        <v>12967305</v>
      </c>
      <c r="C3756" t="str">
        <f>_xlfn.XLOOKUP(B3756,blinkit_customers!A:A,blinkit_customers!B:B," ")</f>
        <v>Bhavani Sood</v>
      </c>
      <c r="D3756" t="str">
        <f>_xlfn.XLOOKUP(B3756, blinkit_customers!A:A,blinkit_customers!I:I, " ")</f>
        <v>New</v>
      </c>
      <c r="E3756">
        <f>_xlfn.XLOOKUP(A3756,blinkit_order_items[order_id],blinkit_order_items[product_id])</f>
        <v>487065</v>
      </c>
      <c r="F3756" t="str">
        <f>_xlfn.XLOOKUP(E3756,blinkit_products[product_id],blinkit_products[product_name])</f>
        <v>Chips</v>
      </c>
      <c r="G3756" t="str">
        <f>_xlfn.XLOOKUP(E3756,blinkit_products[product_id],blinkit_products[category])</f>
        <v>Snacks &amp; Munchies</v>
      </c>
      <c r="H3756">
        <f>_xlfn.XLOOKUP(A3756,blinkit_order_items[order_id],blinkit_order_items[quantity])</f>
        <v>2</v>
      </c>
      <c r="I3756">
        <f>_xlfn.XLOOKUP(A3756,blinkit_order_items[order_id],blinkit_order_items[unit_price])</f>
        <v>374.68</v>
      </c>
      <c r="J3756" s="3">
        <v>582.87</v>
      </c>
      <c r="K3756" s="3" t="s">
        <v>13</v>
      </c>
      <c r="L3756" s="3" t="s">
        <v>10</v>
      </c>
      <c r="M3756">
        <v>5</v>
      </c>
      <c r="N3756" s="8">
        <v>45040.265127314815</v>
      </c>
    </row>
    <row r="3757" spans="1:14" x14ac:dyDescent="0.3">
      <c r="A3757" s="4">
        <v>183165359</v>
      </c>
      <c r="B3757" s="5">
        <v>73098723</v>
      </c>
      <c r="C3757" t="str">
        <f>_xlfn.XLOOKUP(B3757,blinkit_customers!A:A,blinkit_customers!B:B," ")</f>
        <v>Abhiram Khare</v>
      </c>
      <c r="D3757" t="str">
        <f>_xlfn.XLOOKUP(B3757, blinkit_customers!A:A,blinkit_customers!I:I, " ")</f>
        <v>New</v>
      </c>
      <c r="E3757">
        <f>_xlfn.XLOOKUP(A3757,blinkit_order_items[order_id],blinkit_order_items[product_id])</f>
        <v>762527</v>
      </c>
      <c r="F3757" t="str">
        <f>_xlfn.XLOOKUP(E3757,blinkit_products[product_id],blinkit_products[product_name])</f>
        <v>Biscuits</v>
      </c>
      <c r="G3757" t="str">
        <f>_xlfn.XLOOKUP(E3757,blinkit_products[product_id],blinkit_products[category])</f>
        <v>Snacks &amp; Munchies</v>
      </c>
      <c r="H3757">
        <f>_xlfn.XLOOKUP(A3757,blinkit_order_items[order_id],blinkit_order_items[quantity])</f>
        <v>3</v>
      </c>
      <c r="I3757">
        <f>_xlfn.XLOOKUP(A3757,blinkit_order_items[order_id],blinkit_order_items[unit_price])</f>
        <v>690.08</v>
      </c>
      <c r="J3757" s="5">
        <v>90.56</v>
      </c>
      <c r="K3757" s="5" t="s">
        <v>15</v>
      </c>
      <c r="L3757" s="5" t="s">
        <v>16</v>
      </c>
      <c r="M3757">
        <v>29</v>
      </c>
      <c r="N3757" s="9">
        <v>45070.283090277779</v>
      </c>
    </row>
    <row r="3758" spans="1:14" x14ac:dyDescent="0.3">
      <c r="A3758" s="2">
        <v>2136907826</v>
      </c>
      <c r="B3758" s="3">
        <v>7591711</v>
      </c>
      <c r="C3758" t="str">
        <f>_xlfn.XLOOKUP(B3758,blinkit_customers!A:A,blinkit_customers!B:B," ")</f>
        <v>Triya Kakar</v>
      </c>
      <c r="D3758" t="str">
        <f>_xlfn.XLOOKUP(B3758, blinkit_customers!A:A,blinkit_customers!I:I, " ")</f>
        <v>Regular</v>
      </c>
      <c r="E3758">
        <f>_xlfn.XLOOKUP(A3758,blinkit_order_items[order_id],blinkit_order_items[product_id])</f>
        <v>11422</v>
      </c>
      <c r="F3758" t="str">
        <f>_xlfn.XLOOKUP(E3758,blinkit_products[product_id],blinkit_products[product_name])</f>
        <v>Potatoes</v>
      </c>
      <c r="G3758" t="str">
        <f>_xlfn.XLOOKUP(E3758,blinkit_products[product_id],blinkit_products[category])</f>
        <v>Fruits &amp; Vegetables</v>
      </c>
      <c r="H3758">
        <f>_xlfn.XLOOKUP(A3758,blinkit_order_items[order_id],blinkit_order_items[quantity])</f>
        <v>2</v>
      </c>
      <c r="I3758">
        <f>_xlfn.XLOOKUP(A3758,blinkit_order_items[order_id],blinkit_order_items[unit_price])</f>
        <v>127.16</v>
      </c>
      <c r="J3758" s="3">
        <v>887.78</v>
      </c>
      <c r="K3758" s="3" t="s">
        <v>15</v>
      </c>
      <c r="L3758" s="3" t="s">
        <v>10</v>
      </c>
      <c r="M3758">
        <v>3</v>
      </c>
      <c r="N3758" s="8">
        <v>45281.59815972222</v>
      </c>
    </row>
    <row r="3759" spans="1:14" x14ac:dyDescent="0.3">
      <c r="A3759" s="4">
        <v>2801605687</v>
      </c>
      <c r="B3759" s="5">
        <v>16561710</v>
      </c>
      <c r="C3759" t="str">
        <f>_xlfn.XLOOKUP(B3759,blinkit_customers!A:A,blinkit_customers!B:B," ")</f>
        <v>Isaiah Natt</v>
      </c>
      <c r="D3759" t="str">
        <f>_xlfn.XLOOKUP(B3759, blinkit_customers!A:A,blinkit_customers!I:I, " ")</f>
        <v>New</v>
      </c>
      <c r="E3759">
        <f>_xlfn.XLOOKUP(A3759,blinkit_order_items[order_id],blinkit_order_items[product_id])</f>
        <v>681063</v>
      </c>
      <c r="F3759" t="str">
        <f>_xlfn.XLOOKUP(E3759,blinkit_products[product_id],blinkit_products[product_name])</f>
        <v>Mango Drink</v>
      </c>
      <c r="G3759" t="str">
        <f>_xlfn.XLOOKUP(E3759,blinkit_products[product_id],blinkit_products[category])</f>
        <v>Cold Drinks &amp; Juices</v>
      </c>
      <c r="H3759">
        <f>_xlfn.XLOOKUP(A3759,blinkit_order_items[order_id],blinkit_order_items[quantity])</f>
        <v>3</v>
      </c>
      <c r="I3759">
        <f>_xlfn.XLOOKUP(A3759,blinkit_order_items[order_id],blinkit_order_items[unit_price])</f>
        <v>321.27999999999997</v>
      </c>
      <c r="J3759" s="5">
        <v>1956.01</v>
      </c>
      <c r="K3759" s="5" t="s">
        <v>13</v>
      </c>
      <c r="L3759" s="5" t="s">
        <v>10</v>
      </c>
      <c r="M3759">
        <v>-4</v>
      </c>
      <c r="N3759" s="9">
        <v>45355.888703703706</v>
      </c>
    </row>
    <row r="3760" spans="1:14" x14ac:dyDescent="0.3">
      <c r="A3760" s="2">
        <v>8869292457</v>
      </c>
      <c r="B3760" s="3">
        <v>12851610</v>
      </c>
      <c r="C3760" t="str">
        <f>_xlfn.XLOOKUP(B3760,blinkit_customers!A:A,blinkit_customers!B:B," ")</f>
        <v>Unnati Narayanan</v>
      </c>
      <c r="D3760" t="str">
        <f>_xlfn.XLOOKUP(B3760, blinkit_customers!A:A,blinkit_customers!I:I, " ")</f>
        <v>Inactive</v>
      </c>
      <c r="E3760">
        <f>_xlfn.XLOOKUP(A3760,blinkit_order_items[order_id],blinkit_order_items[product_id])</f>
        <v>567671</v>
      </c>
      <c r="F3760" t="str">
        <f>_xlfn.XLOOKUP(E3760,blinkit_products[product_id],blinkit_products[product_name])</f>
        <v>Biscuits</v>
      </c>
      <c r="G3760" t="str">
        <f>_xlfn.XLOOKUP(E3760,blinkit_products[product_id],blinkit_products[category])</f>
        <v>Snacks &amp; Munchies</v>
      </c>
      <c r="H3760">
        <f>_xlfn.XLOOKUP(A3760,blinkit_order_items[order_id],blinkit_order_items[quantity])</f>
        <v>1</v>
      </c>
      <c r="I3760">
        <f>_xlfn.XLOOKUP(A3760,blinkit_order_items[order_id],blinkit_order_items[unit_price])</f>
        <v>418.48</v>
      </c>
      <c r="J3760" s="3">
        <v>2971.17</v>
      </c>
      <c r="K3760" s="3" t="s">
        <v>13</v>
      </c>
      <c r="L3760" s="3" t="s">
        <v>10</v>
      </c>
      <c r="M3760">
        <v>3</v>
      </c>
      <c r="N3760" s="8">
        <v>45560.182442129626</v>
      </c>
    </row>
    <row r="3761" spans="1:14" x14ac:dyDescent="0.3">
      <c r="A3761" s="4">
        <v>5414471648</v>
      </c>
      <c r="B3761" s="5">
        <v>46741896</v>
      </c>
      <c r="C3761" t="str">
        <f>_xlfn.XLOOKUP(B3761,blinkit_customers!A:A,blinkit_customers!B:B," ")</f>
        <v>Jagvi Patla</v>
      </c>
      <c r="D3761" t="str">
        <f>_xlfn.XLOOKUP(B3761, blinkit_customers!A:A,blinkit_customers!I:I, " ")</f>
        <v>Premium</v>
      </c>
      <c r="E3761">
        <f>_xlfn.XLOOKUP(A3761,blinkit_order_items[order_id],blinkit_order_items[product_id])</f>
        <v>337168</v>
      </c>
      <c r="F3761" t="str">
        <f>_xlfn.XLOOKUP(E3761,blinkit_products[product_id],blinkit_products[product_name])</f>
        <v>Eggs</v>
      </c>
      <c r="G3761" t="str">
        <f>_xlfn.XLOOKUP(E3761,blinkit_products[product_id],blinkit_products[category])</f>
        <v>Dairy &amp; Breakfast</v>
      </c>
      <c r="H3761">
        <f>_xlfn.XLOOKUP(A3761,blinkit_order_items[order_id],blinkit_order_items[quantity])</f>
        <v>2</v>
      </c>
      <c r="I3761">
        <f>_xlfn.XLOOKUP(A3761,blinkit_order_items[order_id],blinkit_order_items[unit_price])</f>
        <v>545.49</v>
      </c>
      <c r="J3761" s="5">
        <v>3156.76</v>
      </c>
      <c r="K3761" s="5" t="s">
        <v>13</v>
      </c>
      <c r="L3761" s="5" t="s">
        <v>10</v>
      </c>
      <c r="M3761">
        <v>-2</v>
      </c>
      <c r="N3761" s="9">
        <v>45066.140868055554</v>
      </c>
    </row>
    <row r="3762" spans="1:14" x14ac:dyDescent="0.3">
      <c r="A3762" s="2">
        <v>7827370415</v>
      </c>
      <c r="B3762" s="3">
        <v>97770901</v>
      </c>
      <c r="C3762" t="str">
        <f>_xlfn.XLOOKUP(B3762,blinkit_customers!A:A,blinkit_customers!B:B," ")</f>
        <v>Dhruv Krishna</v>
      </c>
      <c r="D3762" t="str">
        <f>_xlfn.XLOOKUP(B3762, blinkit_customers!A:A,blinkit_customers!I:I, " ")</f>
        <v>Inactive</v>
      </c>
      <c r="E3762">
        <f>_xlfn.XLOOKUP(A3762,blinkit_order_items[order_id],blinkit_order_items[product_id])</f>
        <v>448752</v>
      </c>
      <c r="F3762" t="str">
        <f>_xlfn.XLOOKUP(E3762,blinkit_products[product_id],blinkit_products[product_name])</f>
        <v>Toilet Cleaner</v>
      </c>
      <c r="G3762" t="str">
        <f>_xlfn.XLOOKUP(E3762,blinkit_products[product_id],blinkit_products[category])</f>
        <v>Household Care</v>
      </c>
      <c r="H3762">
        <f>_xlfn.XLOOKUP(A3762,blinkit_order_items[order_id],blinkit_order_items[quantity])</f>
        <v>3</v>
      </c>
      <c r="I3762">
        <f>_xlfn.XLOOKUP(A3762,blinkit_order_items[order_id],blinkit_order_items[unit_price])</f>
        <v>160.07</v>
      </c>
      <c r="J3762" s="3">
        <v>576.70000000000005</v>
      </c>
      <c r="K3762" s="3" t="s">
        <v>15</v>
      </c>
      <c r="L3762" s="3" t="s">
        <v>14</v>
      </c>
      <c r="M3762">
        <v>6</v>
      </c>
      <c r="N3762" s="8">
        <v>45100.516203703701</v>
      </c>
    </row>
    <row r="3763" spans="1:14" x14ac:dyDescent="0.3">
      <c r="A3763" s="4">
        <v>7216662926</v>
      </c>
      <c r="B3763" s="5">
        <v>76327561</v>
      </c>
      <c r="C3763" t="str">
        <f>_xlfn.XLOOKUP(B3763,blinkit_customers!A:A,blinkit_customers!B:B," ")</f>
        <v>Osha Khanna</v>
      </c>
      <c r="D3763" t="str">
        <f>_xlfn.XLOOKUP(B3763, blinkit_customers!A:A,blinkit_customers!I:I, " ")</f>
        <v>Inactive</v>
      </c>
      <c r="E3763">
        <f>_xlfn.XLOOKUP(A3763,blinkit_order_items[order_id],blinkit_order_items[product_id])</f>
        <v>820973</v>
      </c>
      <c r="F3763" t="str">
        <f>_xlfn.XLOOKUP(E3763,blinkit_products[product_id],blinkit_products[product_name])</f>
        <v>Baby Wipes</v>
      </c>
      <c r="G3763" t="str">
        <f>_xlfn.XLOOKUP(E3763,blinkit_products[product_id],blinkit_products[category])</f>
        <v>Baby Care</v>
      </c>
      <c r="H3763">
        <f>_xlfn.XLOOKUP(A3763,blinkit_order_items[order_id],blinkit_order_items[quantity])</f>
        <v>2</v>
      </c>
      <c r="I3763">
        <f>_xlfn.XLOOKUP(A3763,blinkit_order_items[order_id],blinkit_order_items[unit_price])</f>
        <v>114.52</v>
      </c>
      <c r="J3763" s="5">
        <v>123.74</v>
      </c>
      <c r="K3763" s="5" t="s">
        <v>11</v>
      </c>
      <c r="L3763" s="5" t="s">
        <v>10</v>
      </c>
      <c r="M3763">
        <v>4</v>
      </c>
      <c r="N3763" s="9">
        <v>45484.916550925926</v>
      </c>
    </row>
    <row r="3764" spans="1:14" x14ac:dyDescent="0.3">
      <c r="A3764" s="2">
        <v>349410429</v>
      </c>
      <c r="B3764" s="3">
        <v>42514124</v>
      </c>
      <c r="C3764" t="str">
        <f>_xlfn.XLOOKUP(B3764,blinkit_customers!A:A,blinkit_customers!B:B," ")</f>
        <v>Bakhshi Sodhi</v>
      </c>
      <c r="D3764" t="str">
        <f>_xlfn.XLOOKUP(B3764, blinkit_customers!A:A,blinkit_customers!I:I, " ")</f>
        <v>Inactive</v>
      </c>
      <c r="E3764">
        <f>_xlfn.XLOOKUP(A3764,blinkit_order_items[order_id],blinkit_order_items[product_id])</f>
        <v>34186</v>
      </c>
      <c r="F3764" t="str">
        <f>_xlfn.XLOOKUP(E3764,blinkit_products[product_id],blinkit_products[product_name])</f>
        <v>Mangoes</v>
      </c>
      <c r="G3764" t="str">
        <f>_xlfn.XLOOKUP(E3764,blinkit_products[product_id],blinkit_products[category])</f>
        <v>Fruits &amp; Vegetables</v>
      </c>
      <c r="H3764">
        <f>_xlfn.XLOOKUP(A3764,blinkit_order_items[order_id],blinkit_order_items[quantity])</f>
        <v>3</v>
      </c>
      <c r="I3764">
        <f>_xlfn.XLOOKUP(A3764,blinkit_order_items[order_id],blinkit_order_items[unit_price])</f>
        <v>925.65</v>
      </c>
      <c r="J3764" s="3">
        <v>255.6</v>
      </c>
      <c r="K3764" s="3" t="s">
        <v>15</v>
      </c>
      <c r="L3764" s="3" t="s">
        <v>10</v>
      </c>
      <c r="M3764">
        <v>-2</v>
      </c>
      <c r="N3764" s="8">
        <v>45320.08326388889</v>
      </c>
    </row>
    <row r="3765" spans="1:14" x14ac:dyDescent="0.3">
      <c r="A3765" s="4">
        <v>8512030806</v>
      </c>
      <c r="B3765" s="5">
        <v>77768189</v>
      </c>
      <c r="C3765" t="str">
        <f>_xlfn.XLOOKUP(B3765,blinkit_customers!A:A,blinkit_customers!B:B," ")</f>
        <v>Ojas Sinha</v>
      </c>
      <c r="D3765" t="str">
        <f>_xlfn.XLOOKUP(B3765, blinkit_customers!A:A,blinkit_customers!I:I, " ")</f>
        <v>Regular</v>
      </c>
      <c r="E3765">
        <f>_xlfn.XLOOKUP(A3765,blinkit_order_items[order_id],blinkit_order_items[product_id])</f>
        <v>991434</v>
      </c>
      <c r="F3765" t="str">
        <f>_xlfn.XLOOKUP(E3765,blinkit_products[product_id],blinkit_products[product_name])</f>
        <v>Cookies</v>
      </c>
      <c r="G3765" t="str">
        <f>_xlfn.XLOOKUP(E3765,blinkit_products[product_id],blinkit_products[category])</f>
        <v>Snacks &amp; Munchies</v>
      </c>
      <c r="H3765">
        <f>_xlfn.XLOOKUP(A3765,blinkit_order_items[order_id],blinkit_order_items[quantity])</f>
        <v>1</v>
      </c>
      <c r="I3765">
        <f>_xlfn.XLOOKUP(A3765,blinkit_order_items[order_id],blinkit_order_items[unit_price])</f>
        <v>237.62</v>
      </c>
      <c r="J3765" s="5">
        <v>2772.71</v>
      </c>
      <c r="K3765" s="5" t="s">
        <v>13</v>
      </c>
      <c r="L3765" s="5" t="s">
        <v>14</v>
      </c>
      <c r="M3765">
        <v>8</v>
      </c>
      <c r="N3765" s="9">
        <v>45591.476585648146</v>
      </c>
    </row>
    <row r="3766" spans="1:14" x14ac:dyDescent="0.3">
      <c r="A3766" s="2">
        <v>8003807551</v>
      </c>
      <c r="B3766" s="3">
        <v>76917159</v>
      </c>
      <c r="C3766" t="str">
        <f>_xlfn.XLOOKUP(B3766,blinkit_customers!A:A,blinkit_customers!B:B," ")</f>
        <v>Hiral Arya</v>
      </c>
      <c r="D3766" t="str">
        <f>_xlfn.XLOOKUP(B3766, blinkit_customers!A:A,blinkit_customers!I:I, " ")</f>
        <v>Premium</v>
      </c>
      <c r="E3766">
        <f>_xlfn.XLOOKUP(A3766,blinkit_order_items[order_id],blinkit_order_items[product_id])</f>
        <v>354409</v>
      </c>
      <c r="F3766" t="str">
        <f>_xlfn.XLOOKUP(E3766,blinkit_products[product_id],blinkit_products[product_name])</f>
        <v>Pulses</v>
      </c>
      <c r="G3766" t="str">
        <f>_xlfn.XLOOKUP(E3766,blinkit_products[product_id],blinkit_products[category])</f>
        <v>Grocery &amp; Staples</v>
      </c>
      <c r="H3766">
        <f>_xlfn.XLOOKUP(A3766,blinkit_order_items[order_id],blinkit_order_items[quantity])</f>
        <v>1</v>
      </c>
      <c r="I3766">
        <f>_xlfn.XLOOKUP(A3766,blinkit_order_items[order_id],blinkit_order_items[unit_price])</f>
        <v>325.08</v>
      </c>
      <c r="J3766" s="3">
        <v>4583.0200000000004</v>
      </c>
      <c r="K3766" s="3" t="s">
        <v>11</v>
      </c>
      <c r="L3766" s="3" t="s">
        <v>10</v>
      </c>
      <c r="M3766">
        <v>1</v>
      </c>
      <c r="N3766" s="8">
        <v>45529.490763888891</v>
      </c>
    </row>
    <row r="3767" spans="1:14" x14ac:dyDescent="0.3">
      <c r="A3767" s="4">
        <v>274320517</v>
      </c>
      <c r="B3767" s="5">
        <v>18567760</v>
      </c>
      <c r="C3767" t="str">
        <f>_xlfn.XLOOKUP(B3767,blinkit_customers!A:A,blinkit_customers!B:B," ")</f>
        <v>Ethan Natarajan</v>
      </c>
      <c r="D3767" t="str">
        <f>_xlfn.XLOOKUP(B3767, blinkit_customers!A:A,blinkit_customers!I:I, " ")</f>
        <v>Regular</v>
      </c>
      <c r="E3767">
        <f>_xlfn.XLOOKUP(A3767,blinkit_order_items[order_id],blinkit_order_items[product_id])</f>
        <v>153019</v>
      </c>
      <c r="F3767" t="str">
        <f>_xlfn.XLOOKUP(E3767,blinkit_products[product_id],blinkit_products[product_name])</f>
        <v>Onions</v>
      </c>
      <c r="G3767" t="str">
        <f>_xlfn.XLOOKUP(E3767,blinkit_products[product_id],blinkit_products[category])</f>
        <v>Fruits &amp; Vegetables</v>
      </c>
      <c r="H3767">
        <f>_xlfn.XLOOKUP(A3767,blinkit_order_items[order_id],blinkit_order_items[quantity])</f>
        <v>2</v>
      </c>
      <c r="I3767">
        <f>_xlfn.XLOOKUP(A3767,blinkit_order_items[order_id],blinkit_order_items[unit_price])</f>
        <v>947.95</v>
      </c>
      <c r="J3767" s="5">
        <v>1654.66</v>
      </c>
      <c r="K3767" s="5" t="s">
        <v>15</v>
      </c>
      <c r="L3767" s="5" t="s">
        <v>10</v>
      </c>
      <c r="M3767">
        <v>-5</v>
      </c>
      <c r="N3767" s="9">
        <v>45527.176111111112</v>
      </c>
    </row>
    <row r="3768" spans="1:14" x14ac:dyDescent="0.3">
      <c r="A3768" s="2">
        <v>2150447285</v>
      </c>
      <c r="B3768" s="3">
        <v>93370787</v>
      </c>
      <c r="C3768" t="str">
        <f>_xlfn.XLOOKUP(B3768,blinkit_customers!A:A,blinkit_customers!B:B," ")</f>
        <v>Oni Sahota</v>
      </c>
      <c r="D3768" t="str">
        <f>_xlfn.XLOOKUP(B3768, blinkit_customers!A:A,blinkit_customers!I:I, " ")</f>
        <v>New</v>
      </c>
      <c r="E3768">
        <f>_xlfn.XLOOKUP(A3768,blinkit_order_items[order_id],blinkit_order_items[product_id])</f>
        <v>18035</v>
      </c>
      <c r="F3768" t="str">
        <f>_xlfn.XLOOKUP(E3768,blinkit_products[product_id],blinkit_products[product_name])</f>
        <v>Dish Soap</v>
      </c>
      <c r="G3768" t="str">
        <f>_xlfn.XLOOKUP(E3768,blinkit_products[product_id],blinkit_products[category])</f>
        <v>Household Care</v>
      </c>
      <c r="H3768">
        <f>_xlfn.XLOOKUP(A3768,blinkit_order_items[order_id],blinkit_order_items[quantity])</f>
        <v>3</v>
      </c>
      <c r="I3768">
        <f>_xlfn.XLOOKUP(A3768,blinkit_order_items[order_id],blinkit_order_items[unit_price])</f>
        <v>968.94</v>
      </c>
      <c r="J3768" s="3">
        <v>1299.6199999999999</v>
      </c>
      <c r="K3768" s="3" t="s">
        <v>12</v>
      </c>
      <c r="L3768" s="3" t="s">
        <v>10</v>
      </c>
      <c r="M3768">
        <v>-4</v>
      </c>
      <c r="N3768" s="8">
        <v>45456.433796296296</v>
      </c>
    </row>
    <row r="3769" spans="1:14" x14ac:dyDescent="0.3">
      <c r="A3769" s="4">
        <v>5089385450</v>
      </c>
      <c r="B3769" s="5">
        <v>33608451</v>
      </c>
      <c r="C3769" t="str">
        <f>_xlfn.XLOOKUP(B3769,blinkit_customers!A:A,blinkit_customers!B:B," ")</f>
        <v>Lohit Dugar</v>
      </c>
      <c r="D3769" t="str">
        <f>_xlfn.XLOOKUP(B3769, blinkit_customers!A:A,blinkit_customers!I:I, " ")</f>
        <v>Inactive</v>
      </c>
      <c r="E3769">
        <f>_xlfn.XLOOKUP(A3769,blinkit_order_items[order_id],blinkit_order_items[product_id])</f>
        <v>726958</v>
      </c>
      <c r="F3769" t="str">
        <f>_xlfn.XLOOKUP(E3769,blinkit_products[product_id],blinkit_products[product_name])</f>
        <v>Cat Food</v>
      </c>
      <c r="G3769" t="str">
        <f>_xlfn.XLOOKUP(E3769,blinkit_products[product_id],blinkit_products[category])</f>
        <v>Pet Care</v>
      </c>
      <c r="H3769">
        <f>_xlfn.XLOOKUP(A3769,blinkit_order_items[order_id],blinkit_order_items[quantity])</f>
        <v>2</v>
      </c>
      <c r="I3769">
        <f>_xlfn.XLOOKUP(A3769,blinkit_order_items[order_id],blinkit_order_items[unit_price])</f>
        <v>887.48</v>
      </c>
      <c r="J3769" s="5">
        <v>3352.28</v>
      </c>
      <c r="K3769" s="5" t="s">
        <v>12</v>
      </c>
      <c r="L3769" s="5" t="s">
        <v>14</v>
      </c>
      <c r="M3769">
        <v>8</v>
      </c>
      <c r="N3769" s="9">
        <v>45093.608148148145</v>
      </c>
    </row>
    <row r="3770" spans="1:14" x14ac:dyDescent="0.3">
      <c r="A3770" s="2">
        <v>8622799862</v>
      </c>
      <c r="B3770" s="3">
        <v>5386246</v>
      </c>
      <c r="C3770" t="str">
        <f>_xlfn.XLOOKUP(B3770,blinkit_customers!A:A,blinkit_customers!B:B," ")</f>
        <v>Oeshi Dhillon</v>
      </c>
      <c r="D3770" t="str">
        <f>_xlfn.XLOOKUP(B3770, blinkit_customers!A:A,blinkit_customers!I:I, " ")</f>
        <v>Inactive</v>
      </c>
      <c r="E3770">
        <f>_xlfn.XLOOKUP(A3770,blinkit_order_items[order_id],blinkit_order_items[product_id])</f>
        <v>679865</v>
      </c>
      <c r="F3770" t="str">
        <f>_xlfn.XLOOKUP(E3770,blinkit_products[product_id],blinkit_products[product_name])</f>
        <v>Wheat Flour</v>
      </c>
      <c r="G3770" t="str">
        <f>_xlfn.XLOOKUP(E3770,blinkit_products[product_id],blinkit_products[category])</f>
        <v>Grocery &amp; Staples</v>
      </c>
      <c r="H3770">
        <f>_xlfn.XLOOKUP(A3770,blinkit_order_items[order_id],blinkit_order_items[quantity])</f>
        <v>1</v>
      </c>
      <c r="I3770">
        <f>_xlfn.XLOOKUP(A3770,blinkit_order_items[order_id],blinkit_order_items[unit_price])</f>
        <v>347.91</v>
      </c>
      <c r="J3770" s="3">
        <v>2724.25</v>
      </c>
      <c r="K3770" s="3" t="s">
        <v>13</v>
      </c>
      <c r="L3770" s="3" t="s">
        <v>10</v>
      </c>
      <c r="M3770">
        <v>-3</v>
      </c>
      <c r="N3770" s="8">
        <v>45332.123564814814</v>
      </c>
    </row>
    <row r="3771" spans="1:14" x14ac:dyDescent="0.3">
      <c r="A3771" s="4">
        <v>2773034272</v>
      </c>
      <c r="B3771" s="5">
        <v>36400756</v>
      </c>
      <c r="C3771" t="str">
        <f>_xlfn.XLOOKUP(B3771,blinkit_customers!A:A,blinkit_customers!B:B," ")</f>
        <v>Rayaan Nayak</v>
      </c>
      <c r="D3771" t="str">
        <f>_xlfn.XLOOKUP(B3771, blinkit_customers!A:A,blinkit_customers!I:I, " ")</f>
        <v>Inactive</v>
      </c>
      <c r="E3771">
        <f>_xlfn.XLOOKUP(A3771,blinkit_order_items[order_id],blinkit_order_items[product_id])</f>
        <v>6405</v>
      </c>
      <c r="F3771" t="str">
        <f>_xlfn.XLOOKUP(E3771,blinkit_products[product_id],blinkit_products[product_name])</f>
        <v>Baby Food</v>
      </c>
      <c r="G3771" t="str">
        <f>_xlfn.XLOOKUP(E3771,blinkit_products[product_id],blinkit_products[category])</f>
        <v>Baby Care</v>
      </c>
      <c r="H3771">
        <f>_xlfn.XLOOKUP(A3771,blinkit_order_items[order_id],blinkit_order_items[quantity])</f>
        <v>2</v>
      </c>
      <c r="I3771">
        <f>_xlfn.XLOOKUP(A3771,blinkit_order_items[order_id],blinkit_order_items[unit_price])</f>
        <v>236.51</v>
      </c>
      <c r="J3771" s="5">
        <v>2309.25</v>
      </c>
      <c r="K3771" s="5" t="s">
        <v>15</v>
      </c>
      <c r="L3771" s="5" t="s">
        <v>10</v>
      </c>
      <c r="M3771">
        <v>4</v>
      </c>
      <c r="N3771" s="9">
        <v>45470.18645833333</v>
      </c>
    </row>
    <row r="3772" spans="1:14" x14ac:dyDescent="0.3">
      <c r="A3772" s="2">
        <v>4028266143</v>
      </c>
      <c r="B3772" s="3">
        <v>19216141</v>
      </c>
      <c r="C3772" t="str">
        <f>_xlfn.XLOOKUP(B3772,blinkit_customers!A:A,blinkit_customers!B:B," ")</f>
        <v>Teerth Manda</v>
      </c>
      <c r="D3772" t="str">
        <f>_xlfn.XLOOKUP(B3772, blinkit_customers!A:A,blinkit_customers!I:I, " ")</f>
        <v>Premium</v>
      </c>
      <c r="E3772">
        <f>_xlfn.XLOOKUP(A3772,blinkit_order_items[order_id],blinkit_order_items[product_id])</f>
        <v>937542</v>
      </c>
      <c r="F3772" t="str">
        <f>_xlfn.XLOOKUP(E3772,blinkit_products[product_id],blinkit_products[product_name])</f>
        <v>Wheat Flour</v>
      </c>
      <c r="G3772" t="str">
        <f>_xlfn.XLOOKUP(E3772,blinkit_products[product_id],blinkit_products[category])</f>
        <v>Grocery &amp; Staples</v>
      </c>
      <c r="H3772">
        <f>_xlfn.XLOOKUP(A3772,blinkit_order_items[order_id],blinkit_order_items[quantity])</f>
        <v>3</v>
      </c>
      <c r="I3772">
        <f>_xlfn.XLOOKUP(A3772,blinkit_order_items[order_id],blinkit_order_items[unit_price])</f>
        <v>97.04</v>
      </c>
      <c r="J3772" s="3">
        <v>616.45000000000005</v>
      </c>
      <c r="K3772" s="3" t="s">
        <v>13</v>
      </c>
      <c r="L3772" s="3" t="s">
        <v>10</v>
      </c>
      <c r="M3772">
        <v>2</v>
      </c>
      <c r="N3772" s="8">
        <v>45001.354953703703</v>
      </c>
    </row>
    <row r="3773" spans="1:14" x14ac:dyDescent="0.3">
      <c r="A3773" s="4">
        <v>9691888826</v>
      </c>
      <c r="B3773" s="5">
        <v>54680459</v>
      </c>
      <c r="C3773" t="str">
        <f>_xlfn.XLOOKUP(B3773,blinkit_customers!A:A,blinkit_customers!B:B," ")</f>
        <v>Fariq Kala</v>
      </c>
      <c r="D3773" t="str">
        <f>_xlfn.XLOOKUP(B3773, blinkit_customers!A:A,blinkit_customers!I:I, " ")</f>
        <v>Regular</v>
      </c>
      <c r="E3773">
        <f>_xlfn.XLOOKUP(A3773,blinkit_order_items[order_id],blinkit_order_items[product_id])</f>
        <v>57405</v>
      </c>
      <c r="F3773" t="str">
        <f>_xlfn.XLOOKUP(E3773,blinkit_products[product_id],blinkit_products[product_name])</f>
        <v>Baby Food</v>
      </c>
      <c r="G3773" t="str">
        <f>_xlfn.XLOOKUP(E3773,blinkit_products[product_id],blinkit_products[category])</f>
        <v>Baby Care</v>
      </c>
      <c r="H3773">
        <f>_xlfn.XLOOKUP(A3773,blinkit_order_items[order_id],blinkit_order_items[quantity])</f>
        <v>1</v>
      </c>
      <c r="I3773">
        <f>_xlfn.XLOOKUP(A3773,blinkit_order_items[order_id],blinkit_order_items[unit_price])</f>
        <v>607.66999999999996</v>
      </c>
      <c r="J3773" s="5">
        <v>1075.43</v>
      </c>
      <c r="K3773" s="5" t="s">
        <v>13</v>
      </c>
      <c r="L3773" s="5" t="s">
        <v>10</v>
      </c>
      <c r="M3773">
        <v>3</v>
      </c>
      <c r="N3773" s="9">
        <v>45230.681250000001</v>
      </c>
    </row>
    <row r="3774" spans="1:14" x14ac:dyDescent="0.3">
      <c r="A3774" s="2">
        <v>8891340263</v>
      </c>
      <c r="B3774" s="3">
        <v>87718744</v>
      </c>
      <c r="C3774" t="str">
        <f>_xlfn.XLOOKUP(B3774,blinkit_customers!A:A,blinkit_customers!B:B," ")</f>
        <v>Max Pandit</v>
      </c>
      <c r="D3774" t="str">
        <f>_xlfn.XLOOKUP(B3774, blinkit_customers!A:A,blinkit_customers!I:I, " ")</f>
        <v>Regular</v>
      </c>
      <c r="E3774">
        <f>_xlfn.XLOOKUP(A3774,blinkit_order_items[order_id],blinkit_order_items[product_id])</f>
        <v>623234</v>
      </c>
      <c r="F3774" t="str">
        <f>_xlfn.XLOOKUP(E3774,blinkit_products[product_id],blinkit_products[product_name])</f>
        <v>Frozen Biryani</v>
      </c>
      <c r="G3774" t="str">
        <f>_xlfn.XLOOKUP(E3774,blinkit_products[product_id],blinkit_products[category])</f>
        <v>Instant &amp; Frozen Food</v>
      </c>
      <c r="H3774">
        <f>_xlfn.XLOOKUP(A3774,blinkit_order_items[order_id],blinkit_order_items[quantity])</f>
        <v>3</v>
      </c>
      <c r="I3774">
        <f>_xlfn.XLOOKUP(A3774,blinkit_order_items[order_id],blinkit_order_items[unit_price])</f>
        <v>329.79</v>
      </c>
      <c r="J3774" s="3">
        <v>3612.45</v>
      </c>
      <c r="K3774" s="3" t="s">
        <v>15</v>
      </c>
      <c r="L3774" s="3" t="s">
        <v>10</v>
      </c>
      <c r="M3774">
        <v>-5</v>
      </c>
      <c r="N3774" s="8">
        <v>45537.006527777776</v>
      </c>
    </row>
    <row r="3775" spans="1:14" x14ac:dyDescent="0.3">
      <c r="A3775" s="4">
        <v>1149293318</v>
      </c>
      <c r="B3775" s="5">
        <v>43459807</v>
      </c>
      <c r="C3775" t="str">
        <f>_xlfn.XLOOKUP(B3775,blinkit_customers!A:A,blinkit_customers!B:B," ")</f>
        <v>Charan Brahmbhatt</v>
      </c>
      <c r="D3775" t="str">
        <f>_xlfn.XLOOKUP(B3775, blinkit_customers!A:A,blinkit_customers!I:I, " ")</f>
        <v>Premium</v>
      </c>
      <c r="E3775">
        <f>_xlfn.XLOOKUP(A3775,blinkit_order_items[order_id],blinkit_order_items[product_id])</f>
        <v>925482</v>
      </c>
      <c r="F3775" t="str">
        <f>_xlfn.XLOOKUP(E3775,blinkit_products[product_id],blinkit_products[product_name])</f>
        <v>Frozen Biryani</v>
      </c>
      <c r="G3775" t="str">
        <f>_xlfn.XLOOKUP(E3775,blinkit_products[product_id],blinkit_products[category])</f>
        <v>Instant &amp; Frozen Food</v>
      </c>
      <c r="H3775">
        <f>_xlfn.XLOOKUP(A3775,blinkit_order_items[order_id],blinkit_order_items[quantity])</f>
        <v>3</v>
      </c>
      <c r="I3775">
        <f>_xlfn.XLOOKUP(A3775,blinkit_order_items[order_id],blinkit_order_items[unit_price])</f>
        <v>475.04</v>
      </c>
      <c r="J3775" s="5">
        <v>123.74</v>
      </c>
      <c r="K3775" s="5" t="s">
        <v>12</v>
      </c>
      <c r="L3775" s="5" t="s">
        <v>10</v>
      </c>
      <c r="M3775">
        <v>4</v>
      </c>
      <c r="N3775" s="9">
        <v>45255.839780092596</v>
      </c>
    </row>
    <row r="3776" spans="1:14" x14ac:dyDescent="0.3">
      <c r="A3776" s="2">
        <v>1288695184</v>
      </c>
      <c r="B3776" s="3">
        <v>46885873</v>
      </c>
      <c r="C3776" t="str">
        <f>_xlfn.XLOOKUP(B3776,blinkit_customers!A:A,blinkit_customers!B:B," ")</f>
        <v>Wahab Luthra</v>
      </c>
      <c r="D3776" t="str">
        <f>_xlfn.XLOOKUP(B3776, blinkit_customers!A:A,blinkit_customers!I:I, " ")</f>
        <v>Premium</v>
      </c>
      <c r="E3776">
        <f>_xlfn.XLOOKUP(A3776,blinkit_order_items[order_id],blinkit_order_items[product_id])</f>
        <v>264803</v>
      </c>
      <c r="F3776" t="str">
        <f>_xlfn.XLOOKUP(E3776,blinkit_products[product_id],blinkit_products[product_name])</f>
        <v>Vitamins</v>
      </c>
      <c r="G3776" t="str">
        <f>_xlfn.XLOOKUP(E3776,blinkit_products[product_id],blinkit_products[category])</f>
        <v>Pharmacy</v>
      </c>
      <c r="H3776">
        <f>_xlfn.XLOOKUP(A3776,blinkit_order_items[order_id],blinkit_order_items[quantity])</f>
        <v>2</v>
      </c>
      <c r="I3776">
        <f>_xlfn.XLOOKUP(A3776,blinkit_order_items[order_id],blinkit_order_items[unit_price])</f>
        <v>995.98</v>
      </c>
      <c r="J3776" s="3">
        <v>984.35</v>
      </c>
      <c r="K3776" s="3" t="s">
        <v>15</v>
      </c>
      <c r="L3776" s="3" t="s">
        <v>10</v>
      </c>
      <c r="M3776">
        <v>-1</v>
      </c>
      <c r="N3776" s="8">
        <v>45202.063402777778</v>
      </c>
    </row>
    <row r="3777" spans="1:14" x14ac:dyDescent="0.3">
      <c r="A3777" s="4">
        <v>5229336544</v>
      </c>
      <c r="B3777" s="5">
        <v>72857290</v>
      </c>
      <c r="C3777" t="str">
        <f>_xlfn.XLOOKUP(B3777,blinkit_customers!A:A,blinkit_customers!B:B," ")</f>
        <v>Krishna Aggarwal</v>
      </c>
      <c r="D3777" t="str">
        <f>_xlfn.XLOOKUP(B3777, blinkit_customers!A:A,blinkit_customers!I:I, " ")</f>
        <v>Inactive</v>
      </c>
      <c r="E3777">
        <f>_xlfn.XLOOKUP(A3777,blinkit_order_items[order_id],blinkit_order_items[product_id])</f>
        <v>692985</v>
      </c>
      <c r="F3777" t="str">
        <f>_xlfn.XLOOKUP(E3777,blinkit_products[product_id],blinkit_products[product_name])</f>
        <v>Pulses</v>
      </c>
      <c r="G3777" t="str">
        <f>_xlfn.XLOOKUP(E3777,blinkit_products[product_id],blinkit_products[category])</f>
        <v>Grocery &amp; Staples</v>
      </c>
      <c r="H3777">
        <f>_xlfn.XLOOKUP(A3777,blinkit_order_items[order_id],blinkit_order_items[quantity])</f>
        <v>3</v>
      </c>
      <c r="I3777">
        <f>_xlfn.XLOOKUP(A3777,blinkit_order_items[order_id],blinkit_order_items[unit_price])</f>
        <v>197.39</v>
      </c>
      <c r="J3777" s="5">
        <v>1017.1</v>
      </c>
      <c r="K3777" s="5" t="s">
        <v>15</v>
      </c>
      <c r="L3777" s="5" t="s">
        <v>14</v>
      </c>
      <c r="M3777">
        <v>6</v>
      </c>
      <c r="N3777" s="9">
        <v>45191.870474537034</v>
      </c>
    </row>
    <row r="3778" spans="1:14" x14ac:dyDescent="0.3">
      <c r="A3778" s="2">
        <v>196885435</v>
      </c>
      <c r="B3778" s="3">
        <v>88045094</v>
      </c>
      <c r="C3778" t="str">
        <f>_xlfn.XLOOKUP(B3778,blinkit_customers!A:A,blinkit_customers!B:B," ")</f>
        <v>Yuvraj Memon</v>
      </c>
      <c r="D3778" t="str">
        <f>_xlfn.XLOOKUP(B3778, blinkit_customers!A:A,blinkit_customers!I:I, " ")</f>
        <v>Premium</v>
      </c>
      <c r="E3778">
        <f>_xlfn.XLOOKUP(A3778,blinkit_order_items[order_id],blinkit_order_items[product_id])</f>
        <v>451812</v>
      </c>
      <c r="F3778" t="str">
        <f>_xlfn.XLOOKUP(E3778,blinkit_products[product_id],blinkit_products[product_name])</f>
        <v>Pain Reliever</v>
      </c>
      <c r="G3778" t="str">
        <f>_xlfn.XLOOKUP(E3778,blinkit_products[product_id],blinkit_products[category])</f>
        <v>Pharmacy</v>
      </c>
      <c r="H3778">
        <f>_xlfn.XLOOKUP(A3778,blinkit_order_items[order_id],blinkit_order_items[quantity])</f>
        <v>2</v>
      </c>
      <c r="I3778">
        <f>_xlfn.XLOOKUP(A3778,blinkit_order_items[order_id],blinkit_order_items[unit_price])</f>
        <v>530.85</v>
      </c>
      <c r="J3778" s="3">
        <v>96.09</v>
      </c>
      <c r="K3778" s="3" t="s">
        <v>15</v>
      </c>
      <c r="L3778" s="3" t="s">
        <v>10</v>
      </c>
      <c r="M3778">
        <v>2</v>
      </c>
      <c r="N3778" s="8">
        <v>45102.097870370373</v>
      </c>
    </row>
    <row r="3779" spans="1:14" x14ac:dyDescent="0.3">
      <c r="A3779" s="4">
        <v>6961457996</v>
      </c>
      <c r="B3779" s="5">
        <v>89704218</v>
      </c>
      <c r="C3779" t="str">
        <f>_xlfn.XLOOKUP(B3779,blinkit_customers!A:A,blinkit_customers!B:B," ")</f>
        <v>Harini Ramakrishnan</v>
      </c>
      <c r="D3779" t="str">
        <f>_xlfn.XLOOKUP(B3779, blinkit_customers!A:A,blinkit_customers!I:I, " ")</f>
        <v>Premium</v>
      </c>
      <c r="E3779">
        <f>_xlfn.XLOOKUP(A3779,blinkit_order_items[order_id],blinkit_order_items[product_id])</f>
        <v>18035</v>
      </c>
      <c r="F3779" t="str">
        <f>_xlfn.XLOOKUP(E3779,blinkit_products[product_id],blinkit_products[product_name])</f>
        <v>Dish Soap</v>
      </c>
      <c r="G3779" t="str">
        <f>_xlfn.XLOOKUP(E3779,blinkit_products[product_id],blinkit_products[category])</f>
        <v>Household Care</v>
      </c>
      <c r="H3779">
        <f>_xlfn.XLOOKUP(A3779,blinkit_order_items[order_id],blinkit_order_items[quantity])</f>
        <v>3</v>
      </c>
      <c r="I3779">
        <f>_xlfn.XLOOKUP(A3779,blinkit_order_items[order_id],blinkit_order_items[unit_price])</f>
        <v>968.94</v>
      </c>
      <c r="J3779" s="5">
        <v>3243.74</v>
      </c>
      <c r="K3779" s="5" t="s">
        <v>12</v>
      </c>
      <c r="L3779" s="5" t="s">
        <v>10</v>
      </c>
      <c r="M3779">
        <v>-3</v>
      </c>
      <c r="N3779" s="9">
        <v>45591.896979166668</v>
      </c>
    </row>
    <row r="3780" spans="1:14" x14ac:dyDescent="0.3">
      <c r="A3780" s="2">
        <v>5059907679</v>
      </c>
      <c r="B3780" s="3">
        <v>65963876</v>
      </c>
      <c r="C3780" t="str">
        <f>_xlfn.XLOOKUP(B3780,blinkit_customers!A:A,blinkit_customers!B:B," ")</f>
        <v>Vamakshi Talwar</v>
      </c>
      <c r="D3780" t="str">
        <f>_xlfn.XLOOKUP(B3780, blinkit_customers!A:A,blinkit_customers!I:I, " ")</f>
        <v>New</v>
      </c>
      <c r="E3780">
        <f>_xlfn.XLOOKUP(A3780,blinkit_order_items[order_id],blinkit_order_items[product_id])</f>
        <v>723678</v>
      </c>
      <c r="F3780" t="str">
        <f>_xlfn.XLOOKUP(E3780,blinkit_products[product_id],blinkit_products[product_name])</f>
        <v>Dog Food</v>
      </c>
      <c r="G3780" t="str">
        <f>_xlfn.XLOOKUP(E3780,blinkit_products[product_id],blinkit_products[category])</f>
        <v>Pet Care</v>
      </c>
      <c r="H3780">
        <f>_xlfn.XLOOKUP(A3780,blinkit_order_items[order_id],blinkit_order_items[quantity])</f>
        <v>3</v>
      </c>
      <c r="I3780">
        <f>_xlfn.XLOOKUP(A3780,blinkit_order_items[order_id],blinkit_order_items[unit_price])</f>
        <v>675.46</v>
      </c>
      <c r="J3780" s="3">
        <v>4049.8</v>
      </c>
      <c r="K3780" s="3" t="s">
        <v>13</v>
      </c>
      <c r="L3780" s="3" t="s">
        <v>14</v>
      </c>
      <c r="M3780">
        <v>10</v>
      </c>
      <c r="N3780" s="8">
        <v>45400.491435185184</v>
      </c>
    </row>
    <row r="3781" spans="1:14" x14ac:dyDescent="0.3">
      <c r="A3781" s="4">
        <v>9046226901</v>
      </c>
      <c r="B3781" s="5">
        <v>38728779</v>
      </c>
      <c r="C3781" t="str">
        <f>_xlfn.XLOOKUP(B3781,blinkit_customers!A:A,blinkit_customers!B:B," ")</f>
        <v>Reva Sem</v>
      </c>
      <c r="D3781" t="str">
        <f>_xlfn.XLOOKUP(B3781, blinkit_customers!A:A,blinkit_customers!I:I, " ")</f>
        <v>Regular</v>
      </c>
      <c r="E3781">
        <f>_xlfn.XLOOKUP(A3781,blinkit_order_items[order_id],blinkit_order_items[product_id])</f>
        <v>954722</v>
      </c>
      <c r="F3781" t="str">
        <f>_xlfn.XLOOKUP(E3781,blinkit_products[product_id],blinkit_products[product_name])</f>
        <v>Ice Cream</v>
      </c>
      <c r="G3781" t="str">
        <f>_xlfn.XLOOKUP(E3781,blinkit_products[product_id],blinkit_products[category])</f>
        <v>Instant &amp; Frozen Food</v>
      </c>
      <c r="H3781">
        <f>_xlfn.XLOOKUP(A3781,blinkit_order_items[order_id],blinkit_order_items[quantity])</f>
        <v>3</v>
      </c>
      <c r="I3781">
        <f>_xlfn.XLOOKUP(A3781,blinkit_order_items[order_id],blinkit_order_items[unit_price])</f>
        <v>616.45000000000005</v>
      </c>
      <c r="J3781" s="5">
        <v>486.28</v>
      </c>
      <c r="K3781" s="5" t="s">
        <v>12</v>
      </c>
      <c r="L3781" s="5" t="s">
        <v>10</v>
      </c>
      <c r="M3781">
        <v>-5</v>
      </c>
      <c r="N3781" s="9">
        <v>45350.302094907405</v>
      </c>
    </row>
    <row r="3782" spans="1:14" x14ac:dyDescent="0.3">
      <c r="A3782" s="2">
        <v>515408216</v>
      </c>
      <c r="B3782" s="3">
        <v>3408982</v>
      </c>
      <c r="C3782" t="str">
        <f>_xlfn.XLOOKUP(B3782,blinkit_customers!A:A,blinkit_customers!B:B," ")</f>
        <v>Tripti Chakraborty</v>
      </c>
      <c r="D3782" t="str">
        <f>_xlfn.XLOOKUP(B3782, blinkit_customers!A:A,blinkit_customers!I:I, " ")</f>
        <v>Premium</v>
      </c>
      <c r="E3782">
        <f>_xlfn.XLOOKUP(A3782,blinkit_order_items[order_id],blinkit_order_items[product_id])</f>
        <v>51036</v>
      </c>
      <c r="F3782" t="str">
        <f>_xlfn.XLOOKUP(E3782,blinkit_products[product_id],blinkit_products[product_name])</f>
        <v>Baby Food</v>
      </c>
      <c r="G3782" t="str">
        <f>_xlfn.XLOOKUP(E3782,blinkit_products[product_id],blinkit_products[category])</f>
        <v>Baby Care</v>
      </c>
      <c r="H3782">
        <f>_xlfn.XLOOKUP(A3782,blinkit_order_items[order_id],blinkit_order_items[quantity])</f>
        <v>1</v>
      </c>
      <c r="I3782">
        <f>_xlfn.XLOOKUP(A3782,blinkit_order_items[order_id],blinkit_order_items[unit_price])</f>
        <v>931.61</v>
      </c>
      <c r="J3782" s="3">
        <v>1665.29</v>
      </c>
      <c r="K3782" s="3" t="s">
        <v>12</v>
      </c>
      <c r="L3782" s="3" t="s">
        <v>14</v>
      </c>
      <c r="M3782">
        <v>9</v>
      </c>
      <c r="N3782" s="8">
        <v>45285.400671296295</v>
      </c>
    </row>
    <row r="3783" spans="1:14" x14ac:dyDescent="0.3">
      <c r="A3783" s="4">
        <v>9048597167</v>
      </c>
      <c r="B3783" s="5">
        <v>75510747</v>
      </c>
      <c r="C3783" t="str">
        <f>_xlfn.XLOOKUP(B3783,blinkit_customers!A:A,blinkit_customers!B:B," ")</f>
        <v>Shaurya Luthra</v>
      </c>
      <c r="D3783" t="str">
        <f>_xlfn.XLOOKUP(B3783, blinkit_customers!A:A,blinkit_customers!I:I, " ")</f>
        <v>New</v>
      </c>
      <c r="E3783">
        <f>_xlfn.XLOOKUP(A3783,blinkit_order_items[order_id],blinkit_order_items[product_id])</f>
        <v>661577</v>
      </c>
      <c r="F3783" t="str">
        <f>_xlfn.XLOOKUP(E3783,blinkit_products[product_id],blinkit_products[product_name])</f>
        <v>Cat Food</v>
      </c>
      <c r="G3783" t="str">
        <f>_xlfn.XLOOKUP(E3783,blinkit_products[product_id],blinkit_products[category])</f>
        <v>Pet Care</v>
      </c>
      <c r="H3783">
        <f>_xlfn.XLOOKUP(A3783,blinkit_order_items[order_id],blinkit_order_items[quantity])</f>
        <v>1</v>
      </c>
      <c r="I3783">
        <f>_xlfn.XLOOKUP(A3783,blinkit_order_items[order_id],blinkit_order_items[unit_price])</f>
        <v>720.95</v>
      </c>
      <c r="J3783" s="5">
        <v>2379.23</v>
      </c>
      <c r="K3783" s="5" t="s">
        <v>15</v>
      </c>
      <c r="L3783" s="5" t="s">
        <v>16</v>
      </c>
      <c r="M3783">
        <v>28</v>
      </c>
      <c r="N3783" s="9">
        <v>45460.09584490741</v>
      </c>
    </row>
    <row r="3784" spans="1:14" x14ac:dyDescent="0.3">
      <c r="A3784" s="2">
        <v>4308216668</v>
      </c>
      <c r="B3784" s="3">
        <v>6335221</v>
      </c>
      <c r="C3784" t="str">
        <f>_xlfn.XLOOKUP(B3784,blinkit_customers!A:A,blinkit_customers!B:B," ")</f>
        <v>Lajita Loyal</v>
      </c>
      <c r="D3784" t="str">
        <f>_xlfn.XLOOKUP(B3784, blinkit_customers!A:A,blinkit_customers!I:I, " ")</f>
        <v>Premium</v>
      </c>
      <c r="E3784">
        <f>_xlfn.XLOOKUP(A3784,blinkit_order_items[order_id],blinkit_order_items[product_id])</f>
        <v>990993</v>
      </c>
      <c r="F3784" t="str">
        <f>_xlfn.XLOOKUP(E3784,blinkit_products[product_id],blinkit_products[product_name])</f>
        <v>Chocolates</v>
      </c>
      <c r="G3784" t="str">
        <f>_xlfn.XLOOKUP(E3784,blinkit_products[product_id],blinkit_products[category])</f>
        <v>Snacks &amp; Munchies</v>
      </c>
      <c r="H3784">
        <f>_xlfn.XLOOKUP(A3784,blinkit_order_items[order_id],blinkit_order_items[quantity])</f>
        <v>2</v>
      </c>
      <c r="I3784">
        <f>_xlfn.XLOOKUP(A3784,blinkit_order_items[order_id],blinkit_order_items[unit_price])</f>
        <v>263.7</v>
      </c>
      <c r="J3784" s="3">
        <v>3751.75</v>
      </c>
      <c r="K3784" s="3" t="s">
        <v>12</v>
      </c>
      <c r="L3784" s="3" t="s">
        <v>16</v>
      </c>
      <c r="M3784">
        <v>18</v>
      </c>
      <c r="N3784" s="8">
        <v>45484.249884259261</v>
      </c>
    </row>
    <row r="3785" spans="1:14" x14ac:dyDescent="0.3">
      <c r="A3785" s="4">
        <v>8671875127</v>
      </c>
      <c r="B3785" s="5">
        <v>13383642</v>
      </c>
      <c r="C3785" t="str">
        <f>_xlfn.XLOOKUP(B3785,blinkit_customers!A:A,blinkit_customers!B:B," ")</f>
        <v>Xavier Kashyap</v>
      </c>
      <c r="D3785" t="str">
        <f>_xlfn.XLOOKUP(B3785, blinkit_customers!A:A,blinkit_customers!I:I, " ")</f>
        <v>Regular</v>
      </c>
      <c r="E3785">
        <f>_xlfn.XLOOKUP(A3785,blinkit_order_items[order_id],blinkit_order_items[product_id])</f>
        <v>15314</v>
      </c>
      <c r="F3785" t="str">
        <f>_xlfn.XLOOKUP(E3785,blinkit_products[product_id],blinkit_products[product_name])</f>
        <v>Cheese</v>
      </c>
      <c r="G3785" t="str">
        <f>_xlfn.XLOOKUP(E3785,blinkit_products[product_id],blinkit_products[category])</f>
        <v>Dairy &amp; Breakfast</v>
      </c>
      <c r="H3785">
        <f>_xlfn.XLOOKUP(A3785,blinkit_order_items[order_id],blinkit_order_items[quantity])</f>
        <v>2</v>
      </c>
      <c r="I3785">
        <f>_xlfn.XLOOKUP(A3785,blinkit_order_items[order_id],blinkit_order_items[unit_price])</f>
        <v>578.85</v>
      </c>
      <c r="J3785" s="5">
        <v>2445.48</v>
      </c>
      <c r="K3785" s="5" t="s">
        <v>15</v>
      </c>
      <c r="L3785" s="5" t="s">
        <v>10</v>
      </c>
      <c r="M3785">
        <v>5</v>
      </c>
      <c r="N3785" s="9">
        <v>45082.068969907406</v>
      </c>
    </row>
    <row r="3786" spans="1:14" x14ac:dyDescent="0.3">
      <c r="A3786" s="2">
        <v>9622968817</v>
      </c>
      <c r="B3786" s="3">
        <v>96042320</v>
      </c>
      <c r="C3786" t="str">
        <f>_xlfn.XLOOKUP(B3786,blinkit_customers!A:A,blinkit_customers!B:B," ")</f>
        <v>Jagdish Ray</v>
      </c>
      <c r="D3786" t="str">
        <f>_xlfn.XLOOKUP(B3786, blinkit_customers!A:A,blinkit_customers!I:I, " ")</f>
        <v>New</v>
      </c>
      <c r="E3786">
        <f>_xlfn.XLOOKUP(A3786,blinkit_order_items[order_id],blinkit_order_items[product_id])</f>
        <v>537274</v>
      </c>
      <c r="F3786" t="str">
        <f>_xlfn.XLOOKUP(E3786,blinkit_products[product_id],blinkit_products[product_name])</f>
        <v>Pet Treats</v>
      </c>
      <c r="G3786" t="str">
        <f>_xlfn.XLOOKUP(E3786,blinkit_products[product_id],blinkit_products[category])</f>
        <v>Pet Care</v>
      </c>
      <c r="H3786">
        <f>_xlfn.XLOOKUP(A3786,blinkit_order_items[order_id],blinkit_order_items[quantity])</f>
        <v>3</v>
      </c>
      <c r="I3786">
        <f>_xlfn.XLOOKUP(A3786,blinkit_order_items[order_id],blinkit_order_items[unit_price])</f>
        <v>702.71</v>
      </c>
      <c r="J3786" s="3">
        <v>2846.85</v>
      </c>
      <c r="K3786" s="3" t="s">
        <v>13</v>
      </c>
      <c r="L3786" s="3" t="s">
        <v>10</v>
      </c>
      <c r="M3786">
        <v>-5</v>
      </c>
      <c r="N3786" s="8">
        <v>45089.957488425927</v>
      </c>
    </row>
    <row r="3787" spans="1:14" x14ac:dyDescent="0.3">
      <c r="A3787" s="4">
        <v>7832599414</v>
      </c>
      <c r="B3787" s="5">
        <v>18889370</v>
      </c>
      <c r="C3787" t="str">
        <f>_xlfn.XLOOKUP(B3787,blinkit_customers!A:A,blinkit_customers!B:B," ")</f>
        <v>Mason Atwal</v>
      </c>
      <c r="D3787" t="str">
        <f>_xlfn.XLOOKUP(B3787, blinkit_customers!A:A,blinkit_customers!I:I, " ")</f>
        <v>Regular</v>
      </c>
      <c r="E3787">
        <f>_xlfn.XLOOKUP(A3787,blinkit_order_items[order_id],blinkit_order_items[product_id])</f>
        <v>490602</v>
      </c>
      <c r="F3787" t="str">
        <f>_xlfn.XLOOKUP(E3787,blinkit_products[product_id],blinkit_products[product_name])</f>
        <v>Sugar</v>
      </c>
      <c r="G3787" t="str">
        <f>_xlfn.XLOOKUP(E3787,blinkit_products[product_id],blinkit_products[category])</f>
        <v>Grocery &amp; Staples</v>
      </c>
      <c r="H3787">
        <f>_xlfn.XLOOKUP(A3787,blinkit_order_items[order_id],blinkit_order_items[quantity])</f>
        <v>1</v>
      </c>
      <c r="I3787">
        <f>_xlfn.XLOOKUP(A3787,blinkit_order_items[order_id],blinkit_order_items[unit_price])</f>
        <v>549.47</v>
      </c>
      <c r="J3787" s="5">
        <v>2986.47</v>
      </c>
      <c r="K3787" s="5" t="s">
        <v>12</v>
      </c>
      <c r="L3787" s="5" t="s">
        <v>10</v>
      </c>
      <c r="M3787">
        <v>-2</v>
      </c>
      <c r="N3787" s="9">
        <v>45145.303067129629</v>
      </c>
    </row>
    <row r="3788" spans="1:14" x14ac:dyDescent="0.3">
      <c r="A3788" s="2">
        <v>5533307028</v>
      </c>
      <c r="B3788" s="3">
        <v>21577948</v>
      </c>
      <c r="C3788" t="str">
        <f>_xlfn.XLOOKUP(B3788,blinkit_customers!A:A,blinkit_customers!B:B," ")</f>
        <v>Madhav Johal</v>
      </c>
      <c r="D3788" t="str">
        <f>_xlfn.XLOOKUP(B3788, blinkit_customers!A:A,blinkit_customers!I:I, " ")</f>
        <v>New</v>
      </c>
      <c r="E3788">
        <f>_xlfn.XLOOKUP(A3788,blinkit_order_items[order_id],blinkit_order_items[product_id])</f>
        <v>67197</v>
      </c>
      <c r="F3788" t="str">
        <f>_xlfn.XLOOKUP(E3788,blinkit_products[product_id],blinkit_products[product_name])</f>
        <v>Butter</v>
      </c>
      <c r="G3788" t="str">
        <f>_xlfn.XLOOKUP(E3788,blinkit_products[product_id],blinkit_products[category])</f>
        <v>Dairy &amp; Breakfast</v>
      </c>
      <c r="H3788">
        <f>_xlfn.XLOOKUP(A3788,blinkit_order_items[order_id],blinkit_order_items[quantity])</f>
        <v>1</v>
      </c>
      <c r="I3788">
        <f>_xlfn.XLOOKUP(A3788,blinkit_order_items[order_id],blinkit_order_items[unit_price])</f>
        <v>552.20000000000005</v>
      </c>
      <c r="J3788" s="3">
        <v>5567.15</v>
      </c>
      <c r="K3788" s="3" t="s">
        <v>12</v>
      </c>
      <c r="L3788" s="3" t="s">
        <v>10</v>
      </c>
      <c r="M3788">
        <v>1</v>
      </c>
      <c r="N3788" s="8">
        <v>45073.444178240738</v>
      </c>
    </row>
    <row r="3789" spans="1:14" x14ac:dyDescent="0.3">
      <c r="A3789" s="4">
        <v>752185231</v>
      </c>
      <c r="B3789" s="5">
        <v>24633671</v>
      </c>
      <c r="C3789" t="str">
        <f>_xlfn.XLOOKUP(B3789,blinkit_customers!A:A,blinkit_customers!B:B," ")</f>
        <v>Manan Buch</v>
      </c>
      <c r="D3789" t="str">
        <f>_xlfn.XLOOKUP(B3789, blinkit_customers!A:A,blinkit_customers!I:I, " ")</f>
        <v>New</v>
      </c>
      <c r="E3789">
        <f>_xlfn.XLOOKUP(A3789,blinkit_order_items[order_id],blinkit_order_items[product_id])</f>
        <v>659290</v>
      </c>
      <c r="F3789" t="str">
        <f>_xlfn.XLOOKUP(E3789,blinkit_products[product_id],blinkit_products[product_name])</f>
        <v>Cheese</v>
      </c>
      <c r="G3789" t="str">
        <f>_xlfn.XLOOKUP(E3789,blinkit_products[product_id],blinkit_products[category])</f>
        <v>Dairy &amp; Breakfast</v>
      </c>
      <c r="H3789">
        <f>_xlfn.XLOOKUP(A3789,blinkit_order_items[order_id],blinkit_order_items[quantity])</f>
        <v>1</v>
      </c>
      <c r="I3789">
        <f>_xlfn.XLOOKUP(A3789,blinkit_order_items[order_id],blinkit_order_items[unit_price])</f>
        <v>319.33999999999997</v>
      </c>
      <c r="J3789" s="5">
        <v>1091.67</v>
      </c>
      <c r="K3789" s="5" t="s">
        <v>15</v>
      </c>
      <c r="L3789" s="5" t="s">
        <v>10</v>
      </c>
      <c r="M3789">
        <v>0</v>
      </c>
      <c r="N3789" s="9">
        <v>45353.167708333334</v>
      </c>
    </row>
    <row r="3790" spans="1:14" x14ac:dyDescent="0.3">
      <c r="A3790" s="2">
        <v>5859787209</v>
      </c>
      <c r="B3790" s="3">
        <v>8628482</v>
      </c>
      <c r="C3790" t="str">
        <f>_xlfn.XLOOKUP(B3790,blinkit_customers!A:A,blinkit_customers!B:B," ")</f>
        <v>Krishna Mani</v>
      </c>
      <c r="D3790" t="str">
        <f>_xlfn.XLOOKUP(B3790, blinkit_customers!A:A,blinkit_customers!I:I, " ")</f>
        <v>New</v>
      </c>
      <c r="E3790">
        <f>_xlfn.XLOOKUP(A3790,blinkit_order_items[order_id],blinkit_order_items[product_id])</f>
        <v>131136</v>
      </c>
      <c r="F3790" t="str">
        <f>_xlfn.XLOOKUP(E3790,blinkit_products[product_id],blinkit_products[product_name])</f>
        <v>Salt</v>
      </c>
      <c r="G3790" t="str">
        <f>_xlfn.XLOOKUP(E3790,blinkit_products[product_id],blinkit_products[category])</f>
        <v>Grocery &amp; Staples</v>
      </c>
      <c r="H3790">
        <f>_xlfn.XLOOKUP(A3790,blinkit_order_items[order_id],blinkit_order_items[quantity])</f>
        <v>2</v>
      </c>
      <c r="I3790">
        <f>_xlfn.XLOOKUP(A3790,blinkit_order_items[order_id],blinkit_order_items[unit_price])</f>
        <v>37.799999999999997</v>
      </c>
      <c r="J3790" s="3">
        <v>2601.5500000000002</v>
      </c>
      <c r="K3790" s="3" t="s">
        <v>11</v>
      </c>
      <c r="L3790" s="3" t="s">
        <v>14</v>
      </c>
      <c r="M3790">
        <v>10</v>
      </c>
      <c r="N3790" s="8">
        <v>45565.254305555558</v>
      </c>
    </row>
    <row r="3791" spans="1:14" x14ac:dyDescent="0.3">
      <c r="A3791" s="4">
        <v>1736713150</v>
      </c>
      <c r="B3791" s="5">
        <v>46741896</v>
      </c>
      <c r="C3791" t="str">
        <f>_xlfn.XLOOKUP(B3791,blinkit_customers!A:A,blinkit_customers!B:B," ")</f>
        <v>Jagvi Patla</v>
      </c>
      <c r="D3791" t="str">
        <f>_xlfn.XLOOKUP(B3791, blinkit_customers!A:A,blinkit_customers!I:I, " ")</f>
        <v>Premium</v>
      </c>
      <c r="E3791">
        <f>_xlfn.XLOOKUP(A3791,blinkit_order_items[order_id],blinkit_order_items[product_id])</f>
        <v>661577</v>
      </c>
      <c r="F3791" t="str">
        <f>_xlfn.XLOOKUP(E3791,blinkit_products[product_id],blinkit_products[product_name])</f>
        <v>Cat Food</v>
      </c>
      <c r="G3791" t="str">
        <f>_xlfn.XLOOKUP(E3791,blinkit_products[product_id],blinkit_products[category])</f>
        <v>Pet Care</v>
      </c>
      <c r="H3791">
        <f>_xlfn.XLOOKUP(A3791,blinkit_order_items[order_id],blinkit_order_items[quantity])</f>
        <v>1</v>
      </c>
      <c r="I3791">
        <f>_xlfn.XLOOKUP(A3791,blinkit_order_items[order_id],blinkit_order_items[unit_price])</f>
        <v>720.95</v>
      </c>
      <c r="J3791" s="5">
        <v>730.32</v>
      </c>
      <c r="K3791" s="5" t="s">
        <v>11</v>
      </c>
      <c r="L3791" s="5" t="s">
        <v>14</v>
      </c>
      <c r="M3791">
        <v>6</v>
      </c>
      <c r="N3791" s="9">
        <v>45298.41914351852</v>
      </c>
    </row>
    <row r="3792" spans="1:14" x14ac:dyDescent="0.3">
      <c r="A3792" s="2">
        <v>3620570172</v>
      </c>
      <c r="B3792" s="3">
        <v>25829710</v>
      </c>
      <c r="C3792" t="str">
        <f>_xlfn.XLOOKUP(B3792,blinkit_customers!A:A,blinkit_customers!B:B," ")</f>
        <v>Saumya Chhabra</v>
      </c>
      <c r="D3792" t="str">
        <f>_xlfn.XLOOKUP(B3792, blinkit_customers!A:A,blinkit_customers!I:I, " ")</f>
        <v>New</v>
      </c>
      <c r="E3792">
        <f>_xlfn.XLOOKUP(A3792,blinkit_order_items[order_id],blinkit_order_items[product_id])</f>
        <v>57405</v>
      </c>
      <c r="F3792" t="str">
        <f>_xlfn.XLOOKUP(E3792,blinkit_products[product_id],blinkit_products[product_name])</f>
        <v>Baby Food</v>
      </c>
      <c r="G3792" t="str">
        <f>_xlfn.XLOOKUP(E3792,blinkit_products[product_id],blinkit_products[category])</f>
        <v>Baby Care</v>
      </c>
      <c r="H3792">
        <f>_xlfn.XLOOKUP(A3792,blinkit_order_items[order_id],blinkit_order_items[quantity])</f>
        <v>1</v>
      </c>
      <c r="I3792">
        <f>_xlfn.XLOOKUP(A3792,blinkit_order_items[order_id],blinkit_order_items[unit_price])</f>
        <v>607.66999999999996</v>
      </c>
      <c r="J3792" s="3">
        <v>422.87</v>
      </c>
      <c r="K3792" s="3" t="s">
        <v>13</v>
      </c>
      <c r="L3792" s="3" t="s">
        <v>16</v>
      </c>
      <c r="M3792">
        <v>27</v>
      </c>
      <c r="N3792" s="8">
        <v>45398.767465277779</v>
      </c>
    </row>
    <row r="3793" spans="1:14" x14ac:dyDescent="0.3">
      <c r="A3793" s="4">
        <v>5758119413</v>
      </c>
      <c r="B3793" s="5">
        <v>22694456</v>
      </c>
      <c r="C3793" t="str">
        <f>_xlfn.XLOOKUP(B3793,blinkit_customers!A:A,blinkit_customers!B:B," ")</f>
        <v>Eesha Saha</v>
      </c>
      <c r="D3793" t="str">
        <f>_xlfn.XLOOKUP(B3793, blinkit_customers!A:A,blinkit_customers!I:I, " ")</f>
        <v>New</v>
      </c>
      <c r="E3793">
        <f>_xlfn.XLOOKUP(A3793,blinkit_order_items[order_id],blinkit_order_items[product_id])</f>
        <v>642612</v>
      </c>
      <c r="F3793" t="str">
        <f>_xlfn.XLOOKUP(E3793,blinkit_products[product_id],blinkit_products[product_name])</f>
        <v>Pet Treats</v>
      </c>
      <c r="G3793" t="str">
        <f>_xlfn.XLOOKUP(E3793,blinkit_products[product_id],blinkit_products[category])</f>
        <v>Pet Care</v>
      </c>
      <c r="H3793">
        <f>_xlfn.XLOOKUP(A3793,blinkit_order_items[order_id],blinkit_order_items[quantity])</f>
        <v>3</v>
      </c>
      <c r="I3793">
        <f>_xlfn.XLOOKUP(A3793,blinkit_order_items[order_id],blinkit_order_items[unit_price])</f>
        <v>517.03</v>
      </c>
      <c r="J3793" s="5">
        <v>2017.51</v>
      </c>
      <c r="K3793" s="5" t="s">
        <v>15</v>
      </c>
      <c r="L3793" s="5" t="s">
        <v>14</v>
      </c>
      <c r="M3793">
        <v>7</v>
      </c>
      <c r="N3793" s="9">
        <v>45575.39261574074</v>
      </c>
    </row>
    <row r="3794" spans="1:14" x14ac:dyDescent="0.3">
      <c r="A3794" s="2">
        <v>2204489775</v>
      </c>
      <c r="B3794" s="3">
        <v>79257353</v>
      </c>
      <c r="C3794" t="str">
        <f>_xlfn.XLOOKUP(B3794,blinkit_customers!A:A,blinkit_customers!B:B," ")</f>
        <v>Tanvi Wagle</v>
      </c>
      <c r="D3794" t="str">
        <f>_xlfn.XLOOKUP(B3794, blinkit_customers!A:A,blinkit_customers!I:I, " ")</f>
        <v>New</v>
      </c>
      <c r="E3794">
        <f>_xlfn.XLOOKUP(A3794,blinkit_order_items[order_id],blinkit_order_items[product_id])</f>
        <v>679865</v>
      </c>
      <c r="F3794" t="str">
        <f>_xlfn.XLOOKUP(E3794,blinkit_products[product_id],blinkit_products[product_name])</f>
        <v>Wheat Flour</v>
      </c>
      <c r="G3794" t="str">
        <f>_xlfn.XLOOKUP(E3794,blinkit_products[product_id],blinkit_products[category])</f>
        <v>Grocery &amp; Staples</v>
      </c>
      <c r="H3794">
        <f>_xlfn.XLOOKUP(A3794,blinkit_order_items[order_id],blinkit_order_items[quantity])</f>
        <v>2</v>
      </c>
      <c r="I3794">
        <f>_xlfn.XLOOKUP(A3794,blinkit_order_items[order_id],blinkit_order_items[unit_price])</f>
        <v>347.91</v>
      </c>
      <c r="J3794" s="3">
        <v>2799.27</v>
      </c>
      <c r="K3794" s="3" t="s">
        <v>13</v>
      </c>
      <c r="L3794" s="3" t="s">
        <v>10</v>
      </c>
      <c r="M3794">
        <v>5</v>
      </c>
      <c r="N3794" s="8">
        <v>45415.049722222226</v>
      </c>
    </row>
    <row r="3795" spans="1:14" x14ac:dyDescent="0.3">
      <c r="A3795" s="4">
        <v>5881059783</v>
      </c>
      <c r="B3795" s="5">
        <v>2219590</v>
      </c>
      <c r="C3795" t="str">
        <f>_xlfn.XLOOKUP(B3795,blinkit_customers!A:A,blinkit_customers!B:B," ")</f>
        <v>Upadhriti Sandhu</v>
      </c>
      <c r="D3795" t="str">
        <f>_xlfn.XLOOKUP(B3795, blinkit_customers!A:A,blinkit_customers!I:I, " ")</f>
        <v>Regular</v>
      </c>
      <c r="E3795">
        <f>_xlfn.XLOOKUP(A3795,blinkit_order_items[order_id],blinkit_order_items[product_id])</f>
        <v>112390</v>
      </c>
      <c r="F3795" t="str">
        <f>_xlfn.XLOOKUP(E3795,blinkit_products[product_id],blinkit_products[product_name])</f>
        <v>Toothpaste</v>
      </c>
      <c r="G3795" t="str">
        <f>_xlfn.XLOOKUP(E3795,blinkit_products[product_id],blinkit_products[category])</f>
        <v>Personal Care</v>
      </c>
      <c r="H3795">
        <f>_xlfn.XLOOKUP(A3795,blinkit_order_items[order_id],blinkit_order_items[quantity])</f>
        <v>3</v>
      </c>
      <c r="I3795">
        <f>_xlfn.XLOOKUP(A3795,blinkit_order_items[order_id],blinkit_order_items[unit_price])</f>
        <v>877.98</v>
      </c>
      <c r="J3795" s="5">
        <v>1432.73</v>
      </c>
      <c r="K3795" s="5" t="s">
        <v>11</v>
      </c>
      <c r="L3795" s="5" t="s">
        <v>10</v>
      </c>
      <c r="M3795">
        <v>-5</v>
      </c>
      <c r="N3795" s="9">
        <v>45139.419108796297</v>
      </c>
    </row>
    <row r="3796" spans="1:14" x14ac:dyDescent="0.3">
      <c r="A3796" s="2">
        <v>9475167773</v>
      </c>
      <c r="B3796" s="3">
        <v>48418662</v>
      </c>
      <c r="C3796" t="str">
        <f>_xlfn.XLOOKUP(B3796,blinkit_customers!A:A,blinkit_customers!B:B," ")</f>
        <v>Matthew Joshi</v>
      </c>
      <c r="D3796" t="str">
        <f>_xlfn.XLOOKUP(B3796, blinkit_customers!A:A,blinkit_customers!I:I, " ")</f>
        <v>Premium</v>
      </c>
      <c r="E3796">
        <f>_xlfn.XLOOKUP(A3796,blinkit_order_items[order_id],blinkit_order_items[product_id])</f>
        <v>487931</v>
      </c>
      <c r="F3796" t="str">
        <f>_xlfn.XLOOKUP(E3796,blinkit_products[product_id],blinkit_products[product_name])</f>
        <v>Sugar</v>
      </c>
      <c r="G3796" t="str">
        <f>_xlfn.XLOOKUP(E3796,blinkit_products[product_id],blinkit_products[category])</f>
        <v>Grocery &amp; Staples</v>
      </c>
      <c r="H3796">
        <f>_xlfn.XLOOKUP(A3796,blinkit_order_items[order_id],blinkit_order_items[quantity])</f>
        <v>2</v>
      </c>
      <c r="I3796">
        <f>_xlfn.XLOOKUP(A3796,blinkit_order_items[order_id],blinkit_order_items[unit_price])</f>
        <v>709.08</v>
      </c>
      <c r="J3796" s="3">
        <v>2224.4699999999998</v>
      </c>
      <c r="K3796" s="3" t="s">
        <v>11</v>
      </c>
      <c r="L3796" s="3" t="s">
        <v>14</v>
      </c>
      <c r="M3796">
        <v>10</v>
      </c>
      <c r="N3796" s="8">
        <v>45131.729398148149</v>
      </c>
    </row>
    <row r="3797" spans="1:14" x14ac:dyDescent="0.3">
      <c r="A3797" s="4">
        <v>4635228647</v>
      </c>
      <c r="B3797" s="5">
        <v>6459100</v>
      </c>
      <c r="C3797" t="str">
        <f>_xlfn.XLOOKUP(B3797,blinkit_customers!A:A,blinkit_customers!B:B," ")</f>
        <v>Shivansh Mand</v>
      </c>
      <c r="D3797" t="str">
        <f>_xlfn.XLOOKUP(B3797, blinkit_customers!A:A,blinkit_customers!I:I, " ")</f>
        <v>Premium</v>
      </c>
      <c r="E3797">
        <f>_xlfn.XLOOKUP(A3797,blinkit_order_items[order_id],blinkit_order_items[product_id])</f>
        <v>131136</v>
      </c>
      <c r="F3797" t="str">
        <f>_xlfn.XLOOKUP(E3797,blinkit_products[product_id],blinkit_products[product_name])</f>
        <v>Salt</v>
      </c>
      <c r="G3797" t="str">
        <f>_xlfn.XLOOKUP(E3797,blinkit_products[product_id],blinkit_products[category])</f>
        <v>Grocery &amp; Staples</v>
      </c>
      <c r="H3797">
        <f>_xlfn.XLOOKUP(A3797,blinkit_order_items[order_id],blinkit_order_items[quantity])</f>
        <v>2</v>
      </c>
      <c r="I3797">
        <f>_xlfn.XLOOKUP(A3797,blinkit_order_items[order_id],blinkit_order_items[unit_price])</f>
        <v>37.799999999999997</v>
      </c>
      <c r="J3797" s="5">
        <v>1218.98</v>
      </c>
      <c r="K3797" s="5" t="s">
        <v>12</v>
      </c>
      <c r="L3797" s="5" t="s">
        <v>10</v>
      </c>
      <c r="M3797">
        <v>4</v>
      </c>
      <c r="N3797" s="9">
        <v>45165.815844907411</v>
      </c>
    </row>
    <row r="3798" spans="1:14" x14ac:dyDescent="0.3">
      <c r="A3798" s="2">
        <v>8394536341</v>
      </c>
      <c r="B3798" s="3">
        <v>6459100</v>
      </c>
      <c r="C3798" t="str">
        <f>_xlfn.XLOOKUP(B3798,blinkit_customers!A:A,blinkit_customers!B:B," ")</f>
        <v>Shivansh Mand</v>
      </c>
      <c r="D3798" t="str">
        <f>_xlfn.XLOOKUP(B3798, blinkit_customers!A:A,blinkit_customers!I:I, " ")</f>
        <v>Premium</v>
      </c>
      <c r="E3798">
        <f>_xlfn.XLOOKUP(A3798,blinkit_order_items[order_id],blinkit_order_items[product_id])</f>
        <v>257719</v>
      </c>
      <c r="F3798" t="str">
        <f>_xlfn.XLOOKUP(E3798,blinkit_products[product_id],blinkit_products[product_name])</f>
        <v>Eggs</v>
      </c>
      <c r="G3798" t="str">
        <f>_xlfn.XLOOKUP(E3798,blinkit_products[product_id],blinkit_products[category])</f>
        <v>Dairy &amp; Breakfast</v>
      </c>
      <c r="H3798">
        <f>_xlfn.XLOOKUP(A3798,blinkit_order_items[order_id],blinkit_order_items[quantity])</f>
        <v>1</v>
      </c>
      <c r="I3798">
        <f>_xlfn.XLOOKUP(A3798,blinkit_order_items[order_id],blinkit_order_items[unit_price])</f>
        <v>281.73</v>
      </c>
      <c r="J3798" s="3">
        <v>949.73</v>
      </c>
      <c r="K3798" s="3" t="s">
        <v>11</v>
      </c>
      <c r="L3798" s="3" t="s">
        <v>14</v>
      </c>
      <c r="M3798">
        <v>10</v>
      </c>
      <c r="N3798" s="8">
        <v>45521.327187499999</v>
      </c>
    </row>
    <row r="3799" spans="1:14" x14ac:dyDescent="0.3">
      <c r="A3799" s="4">
        <v>4726427550</v>
      </c>
      <c r="B3799" s="5">
        <v>93699264</v>
      </c>
      <c r="C3799" t="str">
        <f>_xlfn.XLOOKUP(B3799,blinkit_customers!A:A,blinkit_customers!B:B," ")</f>
        <v>Bakhshi Ghose</v>
      </c>
      <c r="D3799" t="str">
        <f>_xlfn.XLOOKUP(B3799, blinkit_customers!A:A,blinkit_customers!I:I, " ")</f>
        <v>Inactive</v>
      </c>
      <c r="E3799">
        <f>_xlfn.XLOOKUP(A3799,blinkit_order_items[order_id],blinkit_order_items[product_id])</f>
        <v>487065</v>
      </c>
      <c r="F3799" t="str">
        <f>_xlfn.XLOOKUP(E3799,blinkit_products[product_id],blinkit_products[product_name])</f>
        <v>Chips</v>
      </c>
      <c r="G3799" t="str">
        <f>_xlfn.XLOOKUP(E3799,blinkit_products[product_id],blinkit_products[category])</f>
        <v>Snacks &amp; Munchies</v>
      </c>
      <c r="H3799">
        <f>_xlfn.XLOOKUP(A3799,blinkit_order_items[order_id],blinkit_order_items[quantity])</f>
        <v>2</v>
      </c>
      <c r="I3799">
        <f>_xlfn.XLOOKUP(A3799,blinkit_order_items[order_id],blinkit_order_items[unit_price])</f>
        <v>374.68</v>
      </c>
      <c r="J3799" s="5">
        <v>891.6</v>
      </c>
      <c r="K3799" s="5" t="s">
        <v>13</v>
      </c>
      <c r="L3799" s="5" t="s">
        <v>14</v>
      </c>
      <c r="M3799">
        <v>14</v>
      </c>
      <c r="N3799" s="9">
        <v>45326.956331018519</v>
      </c>
    </row>
    <row r="3800" spans="1:14" x14ac:dyDescent="0.3">
      <c r="A3800" s="2">
        <v>5387935727</v>
      </c>
      <c r="B3800" s="3">
        <v>22694456</v>
      </c>
      <c r="C3800" t="str">
        <f>_xlfn.XLOOKUP(B3800,blinkit_customers!A:A,blinkit_customers!B:B," ")</f>
        <v>Eesha Saha</v>
      </c>
      <c r="D3800" t="str">
        <f>_xlfn.XLOOKUP(B3800, blinkit_customers!A:A,blinkit_customers!I:I, " ")</f>
        <v>New</v>
      </c>
      <c r="E3800">
        <f>_xlfn.XLOOKUP(A3800,blinkit_order_items[order_id],blinkit_order_items[product_id])</f>
        <v>532965</v>
      </c>
      <c r="F3800" t="str">
        <f>_xlfn.XLOOKUP(E3800,blinkit_products[product_id],blinkit_products[product_name])</f>
        <v>Frozen Pizza</v>
      </c>
      <c r="G3800" t="str">
        <f>_xlfn.XLOOKUP(E3800,blinkit_products[product_id],blinkit_products[category])</f>
        <v>Instant &amp; Frozen Food</v>
      </c>
      <c r="H3800">
        <f>_xlfn.XLOOKUP(A3800,blinkit_order_items[order_id],blinkit_order_items[quantity])</f>
        <v>3</v>
      </c>
      <c r="I3800">
        <f>_xlfn.XLOOKUP(A3800,blinkit_order_items[order_id],blinkit_order_items[unit_price])</f>
        <v>307.23</v>
      </c>
      <c r="J3800" s="3">
        <v>1457.05</v>
      </c>
      <c r="K3800" s="3" t="s">
        <v>12</v>
      </c>
      <c r="L3800" s="3" t="s">
        <v>10</v>
      </c>
      <c r="M3800">
        <v>-4</v>
      </c>
      <c r="N3800" s="8">
        <v>45201.171377314815</v>
      </c>
    </row>
    <row r="3801" spans="1:14" x14ac:dyDescent="0.3">
      <c r="A3801" s="4">
        <v>1886705751</v>
      </c>
      <c r="B3801" s="5">
        <v>73393269</v>
      </c>
      <c r="C3801" t="str">
        <f>_xlfn.XLOOKUP(B3801,blinkit_customers!A:A,blinkit_customers!B:B," ")</f>
        <v>William Varughese</v>
      </c>
      <c r="D3801" t="str">
        <f>_xlfn.XLOOKUP(B3801, blinkit_customers!A:A,blinkit_customers!I:I, " ")</f>
        <v>Regular</v>
      </c>
      <c r="E3801">
        <f>_xlfn.XLOOKUP(A3801,blinkit_order_items[order_id],blinkit_order_items[product_id])</f>
        <v>734789</v>
      </c>
      <c r="F3801" t="str">
        <f>_xlfn.XLOOKUP(E3801,blinkit_products[product_id],blinkit_products[product_name])</f>
        <v>Popcorn</v>
      </c>
      <c r="G3801" t="str">
        <f>_xlfn.XLOOKUP(E3801,blinkit_products[product_id],blinkit_products[category])</f>
        <v>Snacks &amp; Munchies</v>
      </c>
      <c r="H3801">
        <f>_xlfn.XLOOKUP(A3801,blinkit_order_items[order_id],blinkit_order_items[quantity])</f>
        <v>1</v>
      </c>
      <c r="I3801">
        <f>_xlfn.XLOOKUP(A3801,blinkit_order_items[order_id],blinkit_order_items[unit_price])</f>
        <v>395.82</v>
      </c>
      <c r="J3801" s="5">
        <v>878.07</v>
      </c>
      <c r="K3801" s="5" t="s">
        <v>15</v>
      </c>
      <c r="L3801" s="5" t="s">
        <v>10</v>
      </c>
      <c r="M3801">
        <v>-5</v>
      </c>
      <c r="N3801" s="9">
        <v>45035.785243055558</v>
      </c>
    </row>
    <row r="3802" spans="1:14" x14ac:dyDescent="0.3">
      <c r="A3802" s="2">
        <v>4224014067</v>
      </c>
      <c r="B3802" s="3">
        <v>85218071</v>
      </c>
      <c r="C3802" t="str">
        <f>_xlfn.XLOOKUP(B3802,blinkit_customers!A:A,blinkit_customers!B:B," ")</f>
        <v>Panini Mani</v>
      </c>
      <c r="D3802" t="str">
        <f>_xlfn.XLOOKUP(B3802, blinkit_customers!A:A,blinkit_customers!I:I, " ")</f>
        <v>New</v>
      </c>
      <c r="E3802">
        <f>_xlfn.XLOOKUP(A3802,blinkit_order_items[order_id],blinkit_order_items[product_id])</f>
        <v>679865</v>
      </c>
      <c r="F3802" t="str">
        <f>_xlfn.XLOOKUP(E3802,blinkit_products[product_id],blinkit_products[product_name])</f>
        <v>Wheat Flour</v>
      </c>
      <c r="G3802" t="str">
        <f>_xlfn.XLOOKUP(E3802,blinkit_products[product_id],blinkit_products[category])</f>
        <v>Grocery &amp; Staples</v>
      </c>
      <c r="H3802">
        <f>_xlfn.XLOOKUP(A3802,blinkit_order_items[order_id],blinkit_order_items[quantity])</f>
        <v>2</v>
      </c>
      <c r="I3802">
        <f>_xlfn.XLOOKUP(A3802,blinkit_order_items[order_id],blinkit_order_items[unit_price])</f>
        <v>347.91</v>
      </c>
      <c r="J3802" s="3">
        <v>3274.45</v>
      </c>
      <c r="K3802" s="3" t="s">
        <v>11</v>
      </c>
      <c r="L3802" s="3" t="s">
        <v>10</v>
      </c>
      <c r="M3802">
        <v>1</v>
      </c>
      <c r="N3802" s="8">
        <v>45061.500972222224</v>
      </c>
    </row>
    <row r="3803" spans="1:14" x14ac:dyDescent="0.3">
      <c r="A3803" s="4">
        <v>8726515908</v>
      </c>
      <c r="B3803" s="5">
        <v>82900175</v>
      </c>
      <c r="C3803" t="str">
        <f>_xlfn.XLOOKUP(B3803,blinkit_customers!A:A,blinkit_customers!B:B," ")</f>
        <v>Avni Som</v>
      </c>
      <c r="D3803" t="str">
        <f>_xlfn.XLOOKUP(B3803, blinkit_customers!A:A,blinkit_customers!I:I, " ")</f>
        <v>New</v>
      </c>
      <c r="E3803">
        <f>_xlfn.XLOOKUP(A3803,blinkit_order_items[order_id],blinkit_order_items[product_id])</f>
        <v>34186</v>
      </c>
      <c r="F3803" t="str">
        <f>_xlfn.XLOOKUP(E3803,blinkit_products[product_id],blinkit_products[product_name])</f>
        <v>Mangoes</v>
      </c>
      <c r="G3803" t="str">
        <f>_xlfn.XLOOKUP(E3803,blinkit_products[product_id],blinkit_products[category])</f>
        <v>Fruits &amp; Vegetables</v>
      </c>
      <c r="H3803">
        <f>_xlfn.XLOOKUP(A3803,blinkit_order_items[order_id],blinkit_order_items[quantity])</f>
        <v>2</v>
      </c>
      <c r="I3803">
        <f>_xlfn.XLOOKUP(A3803,blinkit_order_items[order_id],blinkit_order_items[unit_price])</f>
        <v>925.65</v>
      </c>
      <c r="J3803" s="5">
        <v>3941.32</v>
      </c>
      <c r="K3803" s="5" t="s">
        <v>15</v>
      </c>
      <c r="L3803" s="5" t="s">
        <v>10</v>
      </c>
      <c r="M3803">
        <v>-1</v>
      </c>
      <c r="N3803" s="9">
        <v>45566.666747685187</v>
      </c>
    </row>
    <row r="3804" spans="1:14" x14ac:dyDescent="0.3">
      <c r="A3804" s="2">
        <v>7388091459</v>
      </c>
      <c r="B3804" s="3">
        <v>10562528</v>
      </c>
      <c r="C3804" t="str">
        <f>_xlfn.XLOOKUP(B3804,blinkit_customers!A:A,blinkit_customers!B:B," ")</f>
        <v>Udant Dada</v>
      </c>
      <c r="D3804" t="str">
        <f>_xlfn.XLOOKUP(B3804, blinkit_customers!A:A,blinkit_customers!I:I, " ")</f>
        <v>Premium</v>
      </c>
      <c r="E3804">
        <f>_xlfn.XLOOKUP(A3804,blinkit_order_items[order_id],blinkit_order_items[product_id])</f>
        <v>832348</v>
      </c>
      <c r="F3804" t="str">
        <f>_xlfn.XLOOKUP(E3804,blinkit_products[product_id],blinkit_products[product_name])</f>
        <v>Biscuits</v>
      </c>
      <c r="G3804" t="str">
        <f>_xlfn.XLOOKUP(E3804,blinkit_products[product_id],blinkit_products[category])</f>
        <v>Snacks &amp; Munchies</v>
      </c>
      <c r="H3804">
        <f>_xlfn.XLOOKUP(A3804,blinkit_order_items[order_id],blinkit_order_items[quantity])</f>
        <v>1</v>
      </c>
      <c r="I3804">
        <f>_xlfn.XLOOKUP(A3804,blinkit_order_items[order_id],blinkit_order_items[unit_price])</f>
        <v>831.43</v>
      </c>
      <c r="J3804" s="3">
        <v>5228.3599999999997</v>
      </c>
      <c r="K3804" s="3" t="s">
        <v>13</v>
      </c>
      <c r="L3804" s="3" t="s">
        <v>14</v>
      </c>
      <c r="M3804">
        <v>13</v>
      </c>
      <c r="N3804" s="8">
        <v>45581.646423611113</v>
      </c>
    </row>
    <row r="3805" spans="1:14" x14ac:dyDescent="0.3">
      <c r="A3805" s="4">
        <v>9320256091</v>
      </c>
      <c r="B3805" s="5">
        <v>32595806</v>
      </c>
      <c r="C3805" t="str">
        <f>_xlfn.XLOOKUP(B3805,blinkit_customers!A:A,blinkit_customers!B:B," ")</f>
        <v>Radha Bhardwaj</v>
      </c>
      <c r="D3805" t="str">
        <f>_xlfn.XLOOKUP(B3805, blinkit_customers!A:A,blinkit_customers!I:I, " ")</f>
        <v>Inactive</v>
      </c>
      <c r="E3805">
        <f>_xlfn.XLOOKUP(A3805,blinkit_order_items[order_id],blinkit_order_items[product_id])</f>
        <v>382511</v>
      </c>
      <c r="F3805" t="str">
        <f>_xlfn.XLOOKUP(E3805,blinkit_products[product_id],blinkit_products[product_name])</f>
        <v>Butter</v>
      </c>
      <c r="G3805" t="str">
        <f>_xlfn.XLOOKUP(E3805,blinkit_products[product_id],blinkit_products[category])</f>
        <v>Dairy &amp; Breakfast</v>
      </c>
      <c r="H3805">
        <f>_xlfn.XLOOKUP(A3805,blinkit_order_items[order_id],blinkit_order_items[quantity])</f>
        <v>2</v>
      </c>
      <c r="I3805">
        <f>_xlfn.XLOOKUP(A3805,blinkit_order_items[order_id],blinkit_order_items[unit_price])</f>
        <v>702.54</v>
      </c>
      <c r="J3805" s="5">
        <v>1628.06</v>
      </c>
      <c r="K3805" s="5" t="s">
        <v>13</v>
      </c>
      <c r="L3805" s="5" t="s">
        <v>10</v>
      </c>
      <c r="M3805">
        <v>1</v>
      </c>
      <c r="N3805" s="9">
        <v>45302.715312499997</v>
      </c>
    </row>
    <row r="3806" spans="1:14" x14ac:dyDescent="0.3">
      <c r="A3806" s="2">
        <v>3872093894</v>
      </c>
      <c r="B3806" s="3">
        <v>67729191</v>
      </c>
      <c r="C3806" t="str">
        <f>_xlfn.XLOOKUP(B3806,blinkit_customers!A:A,blinkit_customers!B:B," ")</f>
        <v>Arin Grover</v>
      </c>
      <c r="D3806" t="str">
        <f>_xlfn.XLOOKUP(B3806, blinkit_customers!A:A,blinkit_customers!I:I, " ")</f>
        <v>New</v>
      </c>
      <c r="E3806">
        <f>_xlfn.XLOOKUP(A3806,blinkit_order_items[order_id],blinkit_order_items[product_id])</f>
        <v>18035</v>
      </c>
      <c r="F3806" t="str">
        <f>_xlfn.XLOOKUP(E3806,blinkit_products[product_id],blinkit_products[product_name])</f>
        <v>Dish Soap</v>
      </c>
      <c r="G3806" t="str">
        <f>_xlfn.XLOOKUP(E3806,blinkit_products[product_id],blinkit_products[category])</f>
        <v>Household Care</v>
      </c>
      <c r="H3806">
        <f>_xlfn.XLOOKUP(A3806,blinkit_order_items[order_id],blinkit_order_items[quantity])</f>
        <v>2</v>
      </c>
      <c r="I3806">
        <f>_xlfn.XLOOKUP(A3806,blinkit_order_items[order_id],blinkit_order_items[unit_price])</f>
        <v>968.94</v>
      </c>
      <c r="J3806" s="3">
        <v>267.18</v>
      </c>
      <c r="K3806" s="3" t="s">
        <v>11</v>
      </c>
      <c r="L3806" s="3" t="s">
        <v>16</v>
      </c>
      <c r="M3806">
        <v>27</v>
      </c>
      <c r="N3806" s="8">
        <v>45231.488020833334</v>
      </c>
    </row>
    <row r="3807" spans="1:14" x14ac:dyDescent="0.3">
      <c r="A3807" s="4">
        <v>992848455</v>
      </c>
      <c r="B3807" s="5">
        <v>44269569</v>
      </c>
      <c r="C3807" t="str">
        <f>_xlfn.XLOOKUP(B3807,blinkit_customers!A:A,blinkit_customers!B:B," ")</f>
        <v>Chasmum Natarajan</v>
      </c>
      <c r="D3807" t="str">
        <f>_xlfn.XLOOKUP(B3807, blinkit_customers!A:A,blinkit_customers!I:I, " ")</f>
        <v>New</v>
      </c>
      <c r="E3807">
        <f>_xlfn.XLOOKUP(A3807,blinkit_order_items[order_id],blinkit_order_items[product_id])</f>
        <v>435929</v>
      </c>
      <c r="F3807" t="str">
        <f>_xlfn.XLOOKUP(E3807,blinkit_products[product_id],blinkit_products[product_name])</f>
        <v>Toilet Cleaner</v>
      </c>
      <c r="G3807" t="str">
        <f>_xlfn.XLOOKUP(E3807,blinkit_products[product_id],blinkit_products[category])</f>
        <v>Household Care</v>
      </c>
      <c r="H3807">
        <f>_xlfn.XLOOKUP(A3807,blinkit_order_items[order_id],blinkit_order_items[quantity])</f>
        <v>2</v>
      </c>
      <c r="I3807">
        <f>_xlfn.XLOOKUP(A3807,blinkit_order_items[order_id],blinkit_order_items[unit_price])</f>
        <v>856.89</v>
      </c>
      <c r="J3807" s="5">
        <v>2749.56</v>
      </c>
      <c r="K3807" s="5" t="s">
        <v>13</v>
      </c>
      <c r="L3807" s="5" t="s">
        <v>10</v>
      </c>
      <c r="M3807">
        <v>-1</v>
      </c>
      <c r="N3807" s="9">
        <v>45553.534155092595</v>
      </c>
    </row>
    <row r="3808" spans="1:14" x14ac:dyDescent="0.3">
      <c r="A3808" s="2">
        <v>4458723519</v>
      </c>
      <c r="B3808" s="3">
        <v>38902882</v>
      </c>
      <c r="C3808" t="str">
        <f>_xlfn.XLOOKUP(B3808,blinkit_customers!A:A,blinkit_customers!B:B," ")</f>
        <v>Ria Dugar</v>
      </c>
      <c r="D3808" t="str">
        <f>_xlfn.XLOOKUP(B3808, blinkit_customers!A:A,blinkit_customers!I:I, " ")</f>
        <v>Inactive</v>
      </c>
      <c r="E3808">
        <f>_xlfn.XLOOKUP(A3808,blinkit_order_items[order_id],blinkit_order_items[product_id])</f>
        <v>970529</v>
      </c>
      <c r="F3808" t="str">
        <f>_xlfn.XLOOKUP(E3808,blinkit_products[product_id],blinkit_products[product_name])</f>
        <v>Diapers</v>
      </c>
      <c r="G3808" t="str">
        <f>_xlfn.XLOOKUP(E3808,blinkit_products[product_id],blinkit_products[category])</f>
        <v>Baby Care</v>
      </c>
      <c r="H3808">
        <f>_xlfn.XLOOKUP(A3808,blinkit_order_items[order_id],blinkit_order_items[quantity])</f>
        <v>2</v>
      </c>
      <c r="I3808">
        <f>_xlfn.XLOOKUP(A3808,blinkit_order_items[order_id],blinkit_order_items[unit_price])</f>
        <v>827.44</v>
      </c>
      <c r="J3808" s="3">
        <v>2217.71</v>
      </c>
      <c r="K3808" s="3" t="s">
        <v>15</v>
      </c>
      <c r="L3808" s="3" t="s">
        <v>10</v>
      </c>
      <c r="M3808">
        <v>-2</v>
      </c>
      <c r="N3808" s="8">
        <v>45536.726331018515</v>
      </c>
    </row>
    <row r="3809" spans="1:14" x14ac:dyDescent="0.3">
      <c r="A3809" s="4">
        <v>7755662096</v>
      </c>
      <c r="B3809" s="5">
        <v>10700664</v>
      </c>
      <c r="C3809" t="str">
        <f>_xlfn.XLOOKUP(B3809,blinkit_customers!A:A,blinkit_customers!B:B," ")</f>
        <v>Rehaan Tara</v>
      </c>
      <c r="D3809" t="str">
        <f>_xlfn.XLOOKUP(B3809, blinkit_customers!A:A,blinkit_customers!I:I, " ")</f>
        <v>Regular</v>
      </c>
      <c r="E3809">
        <f>_xlfn.XLOOKUP(A3809,blinkit_order_items[order_id],blinkit_order_items[product_id])</f>
        <v>799952</v>
      </c>
      <c r="F3809" t="str">
        <f>_xlfn.XLOOKUP(E3809,blinkit_products[product_id],blinkit_products[product_name])</f>
        <v>Cheese</v>
      </c>
      <c r="G3809" t="str">
        <f>_xlfn.XLOOKUP(E3809,blinkit_products[product_id],blinkit_products[category])</f>
        <v>Dairy &amp; Breakfast</v>
      </c>
      <c r="H3809">
        <f>_xlfn.XLOOKUP(A3809,blinkit_order_items[order_id],blinkit_order_items[quantity])</f>
        <v>3</v>
      </c>
      <c r="I3809">
        <f>_xlfn.XLOOKUP(A3809,blinkit_order_items[order_id],blinkit_order_items[unit_price])</f>
        <v>922.64</v>
      </c>
      <c r="J3809" s="5">
        <v>1963.69</v>
      </c>
      <c r="K3809" s="5" t="s">
        <v>11</v>
      </c>
      <c r="L3809" s="5" t="s">
        <v>14</v>
      </c>
      <c r="M3809">
        <v>8</v>
      </c>
      <c r="N3809" s="9">
        <v>45321.530138888891</v>
      </c>
    </row>
    <row r="3810" spans="1:14" x14ac:dyDescent="0.3">
      <c r="A3810" s="2">
        <v>5779793224</v>
      </c>
      <c r="B3810" s="3">
        <v>95971469</v>
      </c>
      <c r="C3810" t="str">
        <f>_xlfn.XLOOKUP(B3810,blinkit_customers!A:A,blinkit_customers!B:B," ")</f>
        <v>Rachit Parikh</v>
      </c>
      <c r="D3810" t="str">
        <f>_xlfn.XLOOKUP(B3810, blinkit_customers!A:A,blinkit_customers!I:I, " ")</f>
        <v>New</v>
      </c>
      <c r="E3810">
        <f>_xlfn.XLOOKUP(A3810,blinkit_order_items[order_id],blinkit_order_items[product_id])</f>
        <v>537274</v>
      </c>
      <c r="F3810" t="str">
        <f>_xlfn.XLOOKUP(E3810,blinkit_products[product_id],blinkit_products[product_name])</f>
        <v>Pet Treats</v>
      </c>
      <c r="G3810" t="str">
        <f>_xlfn.XLOOKUP(E3810,blinkit_products[product_id],blinkit_products[category])</f>
        <v>Pet Care</v>
      </c>
      <c r="H3810">
        <f>_xlfn.XLOOKUP(A3810,blinkit_order_items[order_id],blinkit_order_items[quantity])</f>
        <v>3</v>
      </c>
      <c r="I3810">
        <f>_xlfn.XLOOKUP(A3810,blinkit_order_items[order_id],blinkit_order_items[unit_price])</f>
        <v>702.71</v>
      </c>
      <c r="J3810" s="3">
        <v>2121.4</v>
      </c>
      <c r="K3810" s="3" t="s">
        <v>13</v>
      </c>
      <c r="L3810" s="3" t="s">
        <v>10</v>
      </c>
      <c r="M3810">
        <v>0</v>
      </c>
      <c r="N3810" s="8">
        <v>45425.080671296295</v>
      </c>
    </row>
    <row r="3811" spans="1:14" x14ac:dyDescent="0.3">
      <c r="A3811" s="4">
        <v>8253576531</v>
      </c>
      <c r="B3811" s="5">
        <v>57063557</v>
      </c>
      <c r="C3811" t="str">
        <f>_xlfn.XLOOKUP(B3811,blinkit_customers!A:A,blinkit_customers!B:B," ")</f>
        <v>Vaishnavi Srinivas</v>
      </c>
      <c r="D3811" t="str">
        <f>_xlfn.XLOOKUP(B3811, blinkit_customers!A:A,blinkit_customers!I:I, " ")</f>
        <v>Inactive</v>
      </c>
      <c r="E3811">
        <f>_xlfn.XLOOKUP(A3811,blinkit_order_items[order_id],blinkit_order_items[product_id])</f>
        <v>361361</v>
      </c>
      <c r="F3811" t="str">
        <f>_xlfn.XLOOKUP(E3811,blinkit_products[product_id],blinkit_products[product_name])</f>
        <v>Biscuits</v>
      </c>
      <c r="G3811" t="str">
        <f>_xlfn.XLOOKUP(E3811,blinkit_products[product_id],blinkit_products[category])</f>
        <v>Snacks &amp; Munchies</v>
      </c>
      <c r="H3811">
        <f>_xlfn.XLOOKUP(A3811,blinkit_order_items[order_id],blinkit_order_items[quantity])</f>
        <v>2</v>
      </c>
      <c r="I3811">
        <f>_xlfn.XLOOKUP(A3811,blinkit_order_items[order_id],blinkit_order_items[unit_price])</f>
        <v>826.21</v>
      </c>
      <c r="J3811" s="5">
        <v>1686.55</v>
      </c>
      <c r="K3811" s="5" t="s">
        <v>11</v>
      </c>
      <c r="L3811" s="5" t="s">
        <v>14</v>
      </c>
      <c r="M3811">
        <v>8</v>
      </c>
      <c r="N3811" s="9">
        <v>45160.799675925926</v>
      </c>
    </row>
    <row r="3812" spans="1:14" x14ac:dyDescent="0.3">
      <c r="A3812" s="2">
        <v>4993169316</v>
      </c>
      <c r="B3812" s="3">
        <v>90649019</v>
      </c>
      <c r="C3812" t="str">
        <f>_xlfn.XLOOKUP(B3812,blinkit_customers!A:A,blinkit_customers!B:B," ")</f>
        <v>Omaja Sahni</v>
      </c>
      <c r="D3812" t="str">
        <f>_xlfn.XLOOKUP(B3812, blinkit_customers!A:A,blinkit_customers!I:I, " ")</f>
        <v>New</v>
      </c>
      <c r="E3812">
        <f>_xlfn.XLOOKUP(A3812,blinkit_order_items[order_id],blinkit_order_items[product_id])</f>
        <v>243235</v>
      </c>
      <c r="F3812" t="str">
        <f>_xlfn.XLOOKUP(E3812,blinkit_products[product_id],blinkit_products[product_name])</f>
        <v>Cat Food</v>
      </c>
      <c r="G3812" t="str">
        <f>_xlfn.XLOOKUP(E3812,blinkit_products[product_id],blinkit_products[category])</f>
        <v>Pet Care</v>
      </c>
      <c r="H3812">
        <f>_xlfn.XLOOKUP(A3812,blinkit_order_items[order_id],blinkit_order_items[quantity])</f>
        <v>3</v>
      </c>
      <c r="I3812">
        <f>_xlfn.XLOOKUP(A3812,blinkit_order_items[order_id],blinkit_order_items[unit_price])</f>
        <v>109.03</v>
      </c>
      <c r="J3812" s="3">
        <v>3585.38</v>
      </c>
      <c r="K3812" s="3" t="s">
        <v>11</v>
      </c>
      <c r="L3812" s="3" t="s">
        <v>14</v>
      </c>
      <c r="M3812">
        <v>9</v>
      </c>
      <c r="N3812" s="8">
        <v>45483.705960648149</v>
      </c>
    </row>
    <row r="3813" spans="1:14" x14ac:dyDescent="0.3">
      <c r="A3813" s="4">
        <v>828017545</v>
      </c>
      <c r="B3813" s="5">
        <v>12622901</v>
      </c>
      <c r="C3813" t="str">
        <f>_xlfn.XLOOKUP(B3813,blinkit_customers!A:A,blinkit_customers!B:B," ")</f>
        <v>Januja Kaul</v>
      </c>
      <c r="D3813" t="str">
        <f>_xlfn.XLOOKUP(B3813, blinkit_customers!A:A,blinkit_customers!I:I, " ")</f>
        <v>Inactive</v>
      </c>
      <c r="E3813">
        <f>_xlfn.XLOOKUP(A3813,blinkit_order_items[order_id],blinkit_order_items[product_id])</f>
        <v>264803</v>
      </c>
      <c r="F3813" t="str">
        <f>_xlfn.XLOOKUP(E3813,blinkit_products[product_id],blinkit_products[product_name])</f>
        <v>Vitamins</v>
      </c>
      <c r="G3813" t="str">
        <f>_xlfn.XLOOKUP(E3813,blinkit_products[product_id],blinkit_products[category])</f>
        <v>Pharmacy</v>
      </c>
      <c r="H3813">
        <f>_xlfn.XLOOKUP(A3813,blinkit_order_items[order_id],blinkit_order_items[quantity])</f>
        <v>3</v>
      </c>
      <c r="I3813">
        <f>_xlfn.XLOOKUP(A3813,blinkit_order_items[order_id],blinkit_order_items[unit_price])</f>
        <v>995.98</v>
      </c>
      <c r="J3813" s="5">
        <v>1197.51</v>
      </c>
      <c r="K3813" s="5" t="s">
        <v>12</v>
      </c>
      <c r="L3813" s="5" t="s">
        <v>14</v>
      </c>
      <c r="M3813">
        <v>13</v>
      </c>
      <c r="N3813" s="9">
        <v>45363.100856481484</v>
      </c>
    </row>
    <row r="3814" spans="1:14" x14ac:dyDescent="0.3">
      <c r="A3814" s="2">
        <v>2012368621</v>
      </c>
      <c r="B3814" s="3">
        <v>71252391</v>
      </c>
      <c r="C3814" t="str">
        <f>_xlfn.XLOOKUP(B3814,blinkit_customers!A:A,blinkit_customers!B:B," ")</f>
        <v>Mohini Johal</v>
      </c>
      <c r="D3814" t="str">
        <f>_xlfn.XLOOKUP(B3814, blinkit_customers!A:A,blinkit_customers!I:I, " ")</f>
        <v>New</v>
      </c>
      <c r="E3814">
        <f>_xlfn.XLOOKUP(A3814,blinkit_order_items[order_id],blinkit_order_items[product_id])</f>
        <v>991434</v>
      </c>
      <c r="F3814" t="str">
        <f>_xlfn.XLOOKUP(E3814,blinkit_products[product_id],blinkit_products[product_name])</f>
        <v>Cookies</v>
      </c>
      <c r="G3814" t="str">
        <f>_xlfn.XLOOKUP(E3814,blinkit_products[product_id],blinkit_products[category])</f>
        <v>Snacks &amp; Munchies</v>
      </c>
      <c r="H3814">
        <f>_xlfn.XLOOKUP(A3814,blinkit_order_items[order_id],blinkit_order_items[quantity])</f>
        <v>1</v>
      </c>
      <c r="I3814">
        <f>_xlfn.XLOOKUP(A3814,blinkit_order_items[order_id],blinkit_order_items[unit_price])</f>
        <v>237.62</v>
      </c>
      <c r="J3814" s="3">
        <v>1328.97</v>
      </c>
      <c r="K3814" s="3" t="s">
        <v>13</v>
      </c>
      <c r="L3814" s="3" t="s">
        <v>10</v>
      </c>
      <c r="M3814">
        <v>-1</v>
      </c>
      <c r="N3814" s="8">
        <v>45494.189085648148</v>
      </c>
    </row>
    <row r="3815" spans="1:14" x14ac:dyDescent="0.3">
      <c r="A3815" s="4">
        <v>6603205997</v>
      </c>
      <c r="B3815" s="5">
        <v>37702698</v>
      </c>
      <c r="C3815" t="str">
        <f>_xlfn.XLOOKUP(B3815,blinkit_customers!A:A,blinkit_customers!B:B," ")</f>
        <v>Joshua Bajaj</v>
      </c>
      <c r="D3815" t="str">
        <f>_xlfn.XLOOKUP(B3815, blinkit_customers!A:A,blinkit_customers!I:I, " ")</f>
        <v>New</v>
      </c>
      <c r="E3815">
        <f>_xlfn.XLOOKUP(A3815,blinkit_order_items[order_id],blinkit_order_items[product_id])</f>
        <v>604184</v>
      </c>
      <c r="F3815" t="str">
        <f>_xlfn.XLOOKUP(E3815,blinkit_products[product_id],blinkit_products[product_name])</f>
        <v>Toilet Cleaner</v>
      </c>
      <c r="G3815" t="str">
        <f>_xlfn.XLOOKUP(E3815,blinkit_products[product_id],blinkit_products[category])</f>
        <v>Household Care</v>
      </c>
      <c r="H3815">
        <f>_xlfn.XLOOKUP(A3815,blinkit_order_items[order_id],blinkit_order_items[quantity])</f>
        <v>2</v>
      </c>
      <c r="I3815">
        <f>_xlfn.XLOOKUP(A3815,blinkit_order_items[order_id],blinkit_order_items[unit_price])</f>
        <v>397.55</v>
      </c>
      <c r="J3815" s="5">
        <v>4193.2</v>
      </c>
      <c r="K3815" s="5" t="s">
        <v>13</v>
      </c>
      <c r="L3815" s="5" t="s">
        <v>10</v>
      </c>
      <c r="M3815">
        <v>0</v>
      </c>
      <c r="N3815" s="9">
        <v>45429.299432870372</v>
      </c>
    </row>
    <row r="3816" spans="1:14" x14ac:dyDescent="0.3">
      <c r="A3816" s="2">
        <v>833581472</v>
      </c>
      <c r="B3816" s="3">
        <v>31026200</v>
      </c>
      <c r="C3816" t="str">
        <f>_xlfn.XLOOKUP(B3816,blinkit_customers!A:A,blinkit_customers!B:B," ")</f>
        <v>Saksham Garg</v>
      </c>
      <c r="D3816" t="str">
        <f>_xlfn.XLOOKUP(B3816, blinkit_customers!A:A,blinkit_customers!I:I, " ")</f>
        <v>New</v>
      </c>
      <c r="E3816">
        <f>_xlfn.XLOOKUP(A3816,blinkit_order_items[order_id],blinkit_order_items[product_id])</f>
        <v>455083</v>
      </c>
      <c r="F3816" t="str">
        <f>_xlfn.XLOOKUP(E3816,blinkit_products[product_id],blinkit_products[product_name])</f>
        <v>Butter</v>
      </c>
      <c r="G3816" t="str">
        <f>_xlfn.XLOOKUP(E3816,blinkit_products[product_id],blinkit_products[category])</f>
        <v>Dairy &amp; Breakfast</v>
      </c>
      <c r="H3816">
        <f>_xlfn.XLOOKUP(A3816,blinkit_order_items[order_id],blinkit_order_items[quantity])</f>
        <v>3</v>
      </c>
      <c r="I3816">
        <f>_xlfn.XLOOKUP(A3816,blinkit_order_items[order_id],blinkit_order_items[unit_price])</f>
        <v>959.01</v>
      </c>
      <c r="J3816" s="3">
        <v>1495.9</v>
      </c>
      <c r="K3816" s="3" t="s">
        <v>12</v>
      </c>
      <c r="L3816" s="3" t="s">
        <v>14</v>
      </c>
      <c r="M3816">
        <v>12</v>
      </c>
      <c r="N3816" s="8">
        <v>45157.648356481484</v>
      </c>
    </row>
    <row r="3817" spans="1:14" x14ac:dyDescent="0.3">
      <c r="A3817" s="4">
        <v>8755782101</v>
      </c>
      <c r="B3817" s="5">
        <v>50557979</v>
      </c>
      <c r="C3817" t="str">
        <f>_xlfn.XLOOKUP(B3817,blinkit_customers!A:A,blinkit_customers!B:B," ")</f>
        <v>Kiaan Naidu</v>
      </c>
      <c r="D3817" t="str">
        <f>_xlfn.XLOOKUP(B3817, blinkit_customers!A:A,blinkit_customers!I:I, " ")</f>
        <v>Premium</v>
      </c>
      <c r="E3817">
        <f>_xlfn.XLOOKUP(A3817,blinkit_order_items[order_id],blinkit_order_items[product_id])</f>
        <v>961614</v>
      </c>
      <c r="F3817" t="str">
        <f>_xlfn.XLOOKUP(E3817,blinkit_products[product_id],blinkit_products[product_name])</f>
        <v>Chocolates</v>
      </c>
      <c r="G3817" t="str">
        <f>_xlfn.XLOOKUP(E3817,blinkit_products[product_id],blinkit_products[category])</f>
        <v>Snacks &amp; Munchies</v>
      </c>
      <c r="H3817">
        <f>_xlfn.XLOOKUP(A3817,blinkit_order_items[order_id],blinkit_order_items[quantity])</f>
        <v>3</v>
      </c>
      <c r="I3817">
        <f>_xlfn.XLOOKUP(A3817,blinkit_order_items[order_id],blinkit_order_items[unit_price])</f>
        <v>227.22</v>
      </c>
      <c r="J3817" s="5">
        <v>424.58</v>
      </c>
      <c r="K3817" s="5" t="s">
        <v>11</v>
      </c>
      <c r="L3817" s="5" t="s">
        <v>10</v>
      </c>
      <c r="M3817">
        <v>0</v>
      </c>
      <c r="N3817" s="9">
        <v>45290.695034722223</v>
      </c>
    </row>
    <row r="3818" spans="1:14" x14ac:dyDescent="0.3">
      <c r="A3818" s="2">
        <v>1049830215</v>
      </c>
      <c r="B3818" s="3">
        <v>44828791</v>
      </c>
      <c r="C3818" t="str">
        <f>_xlfn.XLOOKUP(B3818,blinkit_customers!A:A,blinkit_customers!B:B," ")</f>
        <v>Zansi Panchal</v>
      </c>
      <c r="D3818" t="str">
        <f>_xlfn.XLOOKUP(B3818, blinkit_customers!A:A,blinkit_customers!I:I, " ")</f>
        <v>New</v>
      </c>
      <c r="E3818">
        <f>_xlfn.XLOOKUP(A3818,blinkit_order_items[order_id],blinkit_order_items[product_id])</f>
        <v>349294</v>
      </c>
      <c r="F3818" t="str">
        <f>_xlfn.XLOOKUP(E3818,blinkit_products[product_id],blinkit_products[product_name])</f>
        <v>Onions</v>
      </c>
      <c r="G3818" t="str">
        <f>_xlfn.XLOOKUP(E3818,blinkit_products[product_id],blinkit_products[category])</f>
        <v>Fruits &amp; Vegetables</v>
      </c>
      <c r="H3818">
        <f>_xlfn.XLOOKUP(A3818,blinkit_order_items[order_id],blinkit_order_items[quantity])</f>
        <v>2</v>
      </c>
      <c r="I3818">
        <f>_xlfn.XLOOKUP(A3818,blinkit_order_items[order_id],blinkit_order_items[unit_price])</f>
        <v>934.75</v>
      </c>
      <c r="J3818" s="3">
        <v>1177.01</v>
      </c>
      <c r="K3818" s="3" t="s">
        <v>15</v>
      </c>
      <c r="L3818" s="3" t="s">
        <v>14</v>
      </c>
      <c r="M3818">
        <v>10</v>
      </c>
      <c r="N3818" s="8">
        <v>45510.074363425927</v>
      </c>
    </row>
    <row r="3819" spans="1:14" x14ac:dyDescent="0.3">
      <c r="A3819" s="4">
        <v>2399383238</v>
      </c>
      <c r="B3819" s="5">
        <v>79789048</v>
      </c>
      <c r="C3819" t="str">
        <f>_xlfn.XLOOKUP(B3819,blinkit_customers!A:A,blinkit_customers!B:B," ")</f>
        <v>Saumya Bassi</v>
      </c>
      <c r="D3819" t="str">
        <f>_xlfn.XLOOKUP(B3819, blinkit_customers!A:A,blinkit_customers!I:I, " ")</f>
        <v>Regular</v>
      </c>
      <c r="E3819">
        <f>_xlfn.XLOOKUP(A3819,blinkit_order_items[order_id],blinkit_order_items[product_id])</f>
        <v>114414</v>
      </c>
      <c r="F3819" t="str">
        <f>_xlfn.XLOOKUP(E3819,blinkit_products[product_id],blinkit_products[product_name])</f>
        <v>Vitamins</v>
      </c>
      <c r="G3819" t="str">
        <f>_xlfn.XLOOKUP(E3819,blinkit_products[product_id],blinkit_products[category])</f>
        <v>Pharmacy</v>
      </c>
      <c r="H3819">
        <f>_xlfn.XLOOKUP(A3819,blinkit_order_items[order_id],blinkit_order_items[quantity])</f>
        <v>1</v>
      </c>
      <c r="I3819">
        <f>_xlfn.XLOOKUP(A3819,blinkit_order_items[order_id],blinkit_order_items[unit_price])</f>
        <v>832.06</v>
      </c>
      <c r="J3819" s="5">
        <v>3759.65</v>
      </c>
      <c r="K3819" s="5" t="s">
        <v>12</v>
      </c>
      <c r="L3819" s="5" t="s">
        <v>10</v>
      </c>
      <c r="M3819">
        <v>-1</v>
      </c>
      <c r="N3819" s="9">
        <v>45239.756701388891</v>
      </c>
    </row>
    <row r="3820" spans="1:14" x14ac:dyDescent="0.3">
      <c r="A3820" s="2">
        <v>143399998</v>
      </c>
      <c r="B3820" s="3">
        <v>46686696</v>
      </c>
      <c r="C3820" t="str">
        <f>_xlfn.XLOOKUP(B3820,blinkit_customers!A:A,blinkit_customers!B:B," ")</f>
        <v>Wazir Seth</v>
      </c>
      <c r="D3820" t="str">
        <f>_xlfn.XLOOKUP(B3820, blinkit_customers!A:A,blinkit_customers!I:I, " ")</f>
        <v>Premium</v>
      </c>
      <c r="E3820">
        <f>_xlfn.XLOOKUP(A3820,blinkit_order_items[order_id],blinkit_order_items[product_id])</f>
        <v>187399</v>
      </c>
      <c r="F3820" t="str">
        <f>_xlfn.XLOOKUP(E3820,blinkit_products[product_id],blinkit_products[product_name])</f>
        <v>Frozen Pizza</v>
      </c>
      <c r="G3820" t="str">
        <f>_xlfn.XLOOKUP(E3820,blinkit_products[product_id],blinkit_products[category])</f>
        <v>Instant &amp; Frozen Food</v>
      </c>
      <c r="H3820">
        <f>_xlfn.XLOOKUP(A3820,blinkit_order_items[order_id],blinkit_order_items[quantity])</f>
        <v>2</v>
      </c>
      <c r="I3820">
        <f>_xlfn.XLOOKUP(A3820,blinkit_order_items[order_id],blinkit_order_items[unit_price])</f>
        <v>53.49</v>
      </c>
      <c r="J3820" s="3">
        <v>481.63</v>
      </c>
      <c r="K3820" s="3" t="s">
        <v>12</v>
      </c>
      <c r="L3820" s="3" t="s">
        <v>14</v>
      </c>
      <c r="M3820">
        <v>11</v>
      </c>
      <c r="N3820" s="8">
        <v>45582.580370370371</v>
      </c>
    </row>
    <row r="3821" spans="1:14" x14ac:dyDescent="0.3">
      <c r="A3821" s="4">
        <v>2444273306</v>
      </c>
      <c r="B3821" s="5">
        <v>32003512</v>
      </c>
      <c r="C3821" t="str">
        <f>_xlfn.XLOOKUP(B3821,blinkit_customers!A:A,blinkit_customers!B:B," ")</f>
        <v>Advaith Sarkar</v>
      </c>
      <c r="D3821" t="str">
        <f>_xlfn.XLOOKUP(B3821, blinkit_customers!A:A,blinkit_customers!I:I, " ")</f>
        <v>Premium</v>
      </c>
      <c r="E3821">
        <f>_xlfn.XLOOKUP(A3821,blinkit_order_items[order_id],blinkit_order_items[product_id])</f>
        <v>679284</v>
      </c>
      <c r="F3821" t="str">
        <f>_xlfn.XLOOKUP(E3821,blinkit_products[product_id],blinkit_products[product_name])</f>
        <v>Cough Syrup</v>
      </c>
      <c r="G3821" t="str">
        <f>_xlfn.XLOOKUP(E3821,blinkit_products[product_id],blinkit_products[category])</f>
        <v>Pharmacy</v>
      </c>
      <c r="H3821">
        <f>_xlfn.XLOOKUP(A3821,blinkit_order_items[order_id],blinkit_order_items[quantity])</f>
        <v>3</v>
      </c>
      <c r="I3821">
        <f>_xlfn.XLOOKUP(A3821,blinkit_order_items[order_id],blinkit_order_items[unit_price])</f>
        <v>877.89</v>
      </c>
      <c r="J3821" s="5">
        <v>2023.82</v>
      </c>
      <c r="K3821" s="5" t="s">
        <v>12</v>
      </c>
      <c r="L3821" s="5" t="s">
        <v>10</v>
      </c>
      <c r="M3821">
        <v>-2</v>
      </c>
      <c r="N3821" s="9">
        <v>45470.765115740738</v>
      </c>
    </row>
    <row r="3822" spans="1:14" x14ac:dyDescent="0.3">
      <c r="A3822" s="2">
        <v>1309618968</v>
      </c>
      <c r="B3822" s="3">
        <v>91228580</v>
      </c>
      <c r="C3822" t="str">
        <f>_xlfn.XLOOKUP(B3822,blinkit_customers!A:A,blinkit_customers!B:B," ")</f>
        <v>Ojasvi Yadav</v>
      </c>
      <c r="D3822" t="str">
        <f>_xlfn.XLOOKUP(B3822, blinkit_customers!A:A,blinkit_customers!I:I, " ")</f>
        <v>Regular</v>
      </c>
      <c r="E3822">
        <f>_xlfn.XLOOKUP(A3822,blinkit_order_items[order_id],blinkit_order_items[product_id])</f>
        <v>487931</v>
      </c>
      <c r="F3822" t="str">
        <f>_xlfn.XLOOKUP(E3822,blinkit_products[product_id],blinkit_products[product_name])</f>
        <v>Sugar</v>
      </c>
      <c r="G3822" t="str">
        <f>_xlfn.XLOOKUP(E3822,blinkit_products[product_id],blinkit_products[category])</f>
        <v>Grocery &amp; Staples</v>
      </c>
      <c r="H3822">
        <f>_xlfn.XLOOKUP(A3822,blinkit_order_items[order_id],blinkit_order_items[quantity])</f>
        <v>3</v>
      </c>
      <c r="I3822">
        <f>_xlfn.XLOOKUP(A3822,blinkit_order_items[order_id],blinkit_order_items[unit_price])</f>
        <v>709.08</v>
      </c>
      <c r="J3822" s="3">
        <v>3211.74</v>
      </c>
      <c r="K3822" s="3" t="s">
        <v>11</v>
      </c>
      <c r="L3822" s="3" t="s">
        <v>10</v>
      </c>
      <c r="M3822">
        <v>-2</v>
      </c>
      <c r="N3822" s="8">
        <v>45020.824733796297</v>
      </c>
    </row>
    <row r="3823" spans="1:14" x14ac:dyDescent="0.3">
      <c r="A3823" s="4">
        <v>3972788794</v>
      </c>
      <c r="B3823" s="5">
        <v>67708491</v>
      </c>
      <c r="C3823" t="str">
        <f>_xlfn.XLOOKUP(B3823,blinkit_customers!A:A,blinkit_customers!B:B," ")</f>
        <v>Dalbir Kata</v>
      </c>
      <c r="D3823" t="str">
        <f>_xlfn.XLOOKUP(B3823, blinkit_customers!A:A,blinkit_customers!I:I, " ")</f>
        <v>Inactive</v>
      </c>
      <c r="E3823">
        <f>_xlfn.XLOOKUP(A3823,blinkit_order_items[order_id],blinkit_order_items[product_id])</f>
        <v>561860</v>
      </c>
      <c r="F3823" t="str">
        <f>_xlfn.XLOOKUP(E3823,blinkit_products[product_id],blinkit_products[product_name])</f>
        <v>Orange Juice</v>
      </c>
      <c r="G3823" t="str">
        <f>_xlfn.XLOOKUP(E3823,blinkit_products[product_id],blinkit_products[category])</f>
        <v>Cold Drinks &amp; Juices</v>
      </c>
      <c r="H3823">
        <f>_xlfn.XLOOKUP(A3823,blinkit_order_items[order_id],blinkit_order_items[quantity])</f>
        <v>1</v>
      </c>
      <c r="I3823">
        <f>_xlfn.XLOOKUP(A3823,blinkit_order_items[order_id],blinkit_order_items[unit_price])</f>
        <v>874.78</v>
      </c>
      <c r="J3823" s="5">
        <v>1274.33</v>
      </c>
      <c r="K3823" s="5" t="s">
        <v>15</v>
      </c>
      <c r="L3823" s="5" t="s">
        <v>10</v>
      </c>
      <c r="M3823">
        <v>3</v>
      </c>
      <c r="N3823" s="9">
        <v>45377.002129629633</v>
      </c>
    </row>
    <row r="3824" spans="1:14" x14ac:dyDescent="0.3">
      <c r="A3824" s="2">
        <v>2356073413</v>
      </c>
      <c r="B3824" s="3">
        <v>29902416</v>
      </c>
      <c r="C3824" t="str">
        <f>_xlfn.XLOOKUP(B3824,blinkit_customers!A:A,blinkit_customers!B:B," ")</f>
        <v>Falak Choudhry</v>
      </c>
      <c r="D3824" t="str">
        <f>_xlfn.XLOOKUP(B3824, blinkit_customers!A:A,blinkit_customers!I:I, " ")</f>
        <v>Inactive</v>
      </c>
      <c r="E3824">
        <f>_xlfn.XLOOKUP(A3824,blinkit_order_items[order_id],blinkit_order_items[product_id])</f>
        <v>451812</v>
      </c>
      <c r="F3824" t="str">
        <f>_xlfn.XLOOKUP(E3824,blinkit_products[product_id],blinkit_products[product_name])</f>
        <v>Pain Reliever</v>
      </c>
      <c r="G3824" t="str">
        <f>_xlfn.XLOOKUP(E3824,blinkit_products[product_id],blinkit_products[category])</f>
        <v>Pharmacy</v>
      </c>
      <c r="H3824">
        <f>_xlfn.XLOOKUP(A3824,blinkit_order_items[order_id],blinkit_order_items[quantity])</f>
        <v>1</v>
      </c>
      <c r="I3824">
        <f>_xlfn.XLOOKUP(A3824,blinkit_order_items[order_id],blinkit_order_items[unit_price])</f>
        <v>530.85</v>
      </c>
      <c r="J3824" s="3">
        <v>2690.61</v>
      </c>
      <c r="K3824" s="3" t="s">
        <v>13</v>
      </c>
      <c r="L3824" s="3" t="s">
        <v>14</v>
      </c>
      <c r="M3824">
        <v>11</v>
      </c>
      <c r="N3824" s="8">
        <v>45367.974583333336</v>
      </c>
    </row>
    <row r="3825" spans="1:14" x14ac:dyDescent="0.3">
      <c r="A3825" s="4">
        <v>3775683944</v>
      </c>
      <c r="B3825" s="5">
        <v>57217288</v>
      </c>
      <c r="C3825" t="str">
        <f>_xlfn.XLOOKUP(B3825,blinkit_customers!A:A,blinkit_customers!B:B," ")</f>
        <v>Dalaja Bassi</v>
      </c>
      <c r="D3825" t="str">
        <f>_xlfn.XLOOKUP(B3825, blinkit_customers!A:A,blinkit_customers!I:I, " ")</f>
        <v>Regular</v>
      </c>
      <c r="E3825">
        <f>_xlfn.XLOOKUP(A3825,blinkit_order_items[order_id],blinkit_order_items[product_id])</f>
        <v>741341</v>
      </c>
      <c r="F3825" t="str">
        <f>_xlfn.XLOOKUP(E3825,blinkit_products[product_id],blinkit_products[product_name])</f>
        <v>Eggs</v>
      </c>
      <c r="G3825" t="str">
        <f>_xlfn.XLOOKUP(E3825,blinkit_products[product_id],blinkit_products[category])</f>
        <v>Dairy &amp; Breakfast</v>
      </c>
      <c r="H3825">
        <f>_xlfn.XLOOKUP(A3825,blinkit_order_items[order_id],blinkit_order_items[quantity])</f>
        <v>3</v>
      </c>
      <c r="I3825">
        <f>_xlfn.XLOOKUP(A3825,blinkit_order_items[order_id],blinkit_order_items[unit_price])</f>
        <v>923.84</v>
      </c>
      <c r="J3825" s="5">
        <v>3297.69</v>
      </c>
      <c r="K3825" s="5" t="s">
        <v>12</v>
      </c>
      <c r="L3825" s="5" t="s">
        <v>10</v>
      </c>
      <c r="M3825">
        <v>5</v>
      </c>
      <c r="N3825" s="9">
        <v>45504.871932870374</v>
      </c>
    </row>
    <row r="3826" spans="1:14" x14ac:dyDescent="0.3">
      <c r="A3826" s="2">
        <v>8994776653</v>
      </c>
      <c r="B3826" s="3">
        <v>3002538</v>
      </c>
      <c r="C3826" t="str">
        <f>_xlfn.XLOOKUP(B3826,blinkit_customers!A:A,blinkit_customers!B:B," ")</f>
        <v>Sanya Sule</v>
      </c>
      <c r="D3826" t="str">
        <f>_xlfn.XLOOKUP(B3826, blinkit_customers!A:A,blinkit_customers!I:I, " ")</f>
        <v>Inactive</v>
      </c>
      <c r="E3826">
        <f>_xlfn.XLOOKUP(A3826,blinkit_order_items[order_id],blinkit_order_items[product_id])</f>
        <v>487065</v>
      </c>
      <c r="F3826" t="str">
        <f>_xlfn.XLOOKUP(E3826,blinkit_products[product_id],blinkit_products[product_name])</f>
        <v>Chips</v>
      </c>
      <c r="G3826" t="str">
        <f>_xlfn.XLOOKUP(E3826,blinkit_products[product_id],blinkit_products[category])</f>
        <v>Snacks &amp; Munchies</v>
      </c>
      <c r="H3826">
        <f>_xlfn.XLOOKUP(A3826,blinkit_order_items[order_id],blinkit_order_items[quantity])</f>
        <v>3</v>
      </c>
      <c r="I3826">
        <f>_xlfn.XLOOKUP(A3826,blinkit_order_items[order_id],blinkit_order_items[unit_price])</f>
        <v>374.68</v>
      </c>
      <c r="J3826" s="3">
        <v>2384.4499999999998</v>
      </c>
      <c r="K3826" s="3" t="s">
        <v>12</v>
      </c>
      <c r="L3826" s="3" t="s">
        <v>14</v>
      </c>
      <c r="M3826">
        <v>12</v>
      </c>
      <c r="N3826" s="8">
        <v>45282.246805555558</v>
      </c>
    </row>
    <row r="3827" spans="1:14" x14ac:dyDescent="0.3">
      <c r="A3827" s="4">
        <v>8124075720</v>
      </c>
      <c r="B3827" s="5">
        <v>46741896</v>
      </c>
      <c r="C3827" t="str">
        <f>_xlfn.XLOOKUP(B3827,blinkit_customers!A:A,blinkit_customers!B:B," ")</f>
        <v>Jagvi Patla</v>
      </c>
      <c r="D3827" t="str">
        <f>_xlfn.XLOOKUP(B3827, blinkit_customers!A:A,blinkit_customers!I:I, " ")</f>
        <v>Premium</v>
      </c>
      <c r="E3827">
        <f>_xlfn.XLOOKUP(A3827,blinkit_order_items[order_id],blinkit_order_items[product_id])</f>
        <v>659290</v>
      </c>
      <c r="F3827" t="str">
        <f>_xlfn.XLOOKUP(E3827,blinkit_products[product_id],blinkit_products[product_name])</f>
        <v>Cheese</v>
      </c>
      <c r="G3827" t="str">
        <f>_xlfn.XLOOKUP(E3827,blinkit_products[product_id],blinkit_products[category])</f>
        <v>Dairy &amp; Breakfast</v>
      </c>
      <c r="H3827">
        <f>_xlfn.XLOOKUP(A3827,blinkit_order_items[order_id],blinkit_order_items[quantity])</f>
        <v>1</v>
      </c>
      <c r="I3827">
        <f>_xlfn.XLOOKUP(A3827,blinkit_order_items[order_id],blinkit_order_items[unit_price])</f>
        <v>319.33999999999997</v>
      </c>
      <c r="J3827" s="5">
        <v>1077.9100000000001</v>
      </c>
      <c r="K3827" s="5" t="s">
        <v>15</v>
      </c>
      <c r="L3827" s="5" t="s">
        <v>10</v>
      </c>
      <c r="M3827">
        <v>0</v>
      </c>
      <c r="N3827" s="9">
        <v>45576.646898148145</v>
      </c>
    </row>
    <row r="3828" spans="1:14" x14ac:dyDescent="0.3">
      <c r="A3828" s="2">
        <v>5534171862</v>
      </c>
      <c r="B3828" s="3">
        <v>97664747</v>
      </c>
      <c r="C3828" t="str">
        <f>_xlfn.XLOOKUP(B3828,blinkit_customers!A:A,blinkit_customers!B:B," ")</f>
        <v>Sanaya Chatterjee</v>
      </c>
      <c r="D3828" t="str">
        <f>_xlfn.XLOOKUP(B3828, blinkit_customers!A:A,blinkit_customers!I:I, " ")</f>
        <v>Premium</v>
      </c>
      <c r="E3828">
        <f>_xlfn.XLOOKUP(A3828,blinkit_order_items[order_id],blinkit_order_items[product_id])</f>
        <v>611575</v>
      </c>
      <c r="F3828" t="str">
        <f>_xlfn.XLOOKUP(E3828,blinkit_products[product_id],blinkit_products[product_name])</f>
        <v>Frozen Pizza</v>
      </c>
      <c r="G3828" t="str">
        <f>_xlfn.XLOOKUP(E3828,blinkit_products[product_id],blinkit_products[category])</f>
        <v>Instant &amp; Frozen Food</v>
      </c>
      <c r="H3828">
        <f>_xlfn.XLOOKUP(A3828,blinkit_order_items[order_id],blinkit_order_items[quantity])</f>
        <v>1</v>
      </c>
      <c r="I3828">
        <f>_xlfn.XLOOKUP(A3828,blinkit_order_items[order_id],blinkit_order_items[unit_price])</f>
        <v>482.06</v>
      </c>
      <c r="J3828" s="3">
        <v>4216.87</v>
      </c>
      <c r="K3828" s="3" t="s">
        <v>12</v>
      </c>
      <c r="L3828" s="3" t="s">
        <v>14</v>
      </c>
      <c r="M3828">
        <v>12</v>
      </c>
      <c r="N3828" s="8">
        <v>45249.026516203703</v>
      </c>
    </row>
    <row r="3829" spans="1:14" x14ac:dyDescent="0.3">
      <c r="A3829" s="4">
        <v>4825558658</v>
      </c>
      <c r="B3829" s="5">
        <v>41008070</v>
      </c>
      <c r="C3829" t="str">
        <f>_xlfn.XLOOKUP(B3829,blinkit_customers!A:A,blinkit_customers!B:B," ")</f>
        <v>Libni Dua</v>
      </c>
      <c r="D3829" t="str">
        <f>_xlfn.XLOOKUP(B3829, blinkit_customers!A:A,blinkit_customers!I:I, " ")</f>
        <v>New</v>
      </c>
      <c r="E3829">
        <f>_xlfn.XLOOKUP(A3829,blinkit_order_items[order_id],blinkit_order_items[product_id])</f>
        <v>542300</v>
      </c>
      <c r="F3829" t="str">
        <f>_xlfn.XLOOKUP(E3829,blinkit_products[product_id],blinkit_products[product_name])</f>
        <v>Popcorn</v>
      </c>
      <c r="G3829" t="str">
        <f>_xlfn.XLOOKUP(E3829,blinkit_products[product_id],blinkit_products[category])</f>
        <v>Snacks &amp; Munchies</v>
      </c>
      <c r="H3829">
        <f>_xlfn.XLOOKUP(A3829,blinkit_order_items[order_id],blinkit_order_items[quantity])</f>
        <v>3</v>
      </c>
      <c r="I3829">
        <f>_xlfn.XLOOKUP(A3829,blinkit_order_items[order_id],blinkit_order_items[unit_price])</f>
        <v>255.35</v>
      </c>
      <c r="J3829" s="5">
        <v>1446.36</v>
      </c>
      <c r="K3829" s="5" t="s">
        <v>15</v>
      </c>
      <c r="L3829" s="5" t="s">
        <v>10</v>
      </c>
      <c r="M3829">
        <v>-1</v>
      </c>
      <c r="N3829" s="9">
        <v>45515.958414351851</v>
      </c>
    </row>
    <row r="3830" spans="1:14" x14ac:dyDescent="0.3">
      <c r="A3830" s="2">
        <v>1541676341</v>
      </c>
      <c r="B3830" s="3">
        <v>73660582</v>
      </c>
      <c r="C3830" t="str">
        <f>_xlfn.XLOOKUP(B3830,blinkit_customers!A:A,blinkit_customers!B:B," ")</f>
        <v>Timothy Bhalla</v>
      </c>
      <c r="D3830" t="str">
        <f>_xlfn.XLOOKUP(B3830, blinkit_customers!A:A,blinkit_customers!I:I, " ")</f>
        <v>Premium</v>
      </c>
      <c r="E3830">
        <f>_xlfn.XLOOKUP(A3830,blinkit_order_items[order_id],blinkit_order_items[product_id])</f>
        <v>833557</v>
      </c>
      <c r="F3830" t="str">
        <f>_xlfn.XLOOKUP(E3830,blinkit_products[product_id],blinkit_products[product_name])</f>
        <v>Cereal</v>
      </c>
      <c r="G3830" t="str">
        <f>_xlfn.XLOOKUP(E3830,blinkit_products[product_id],blinkit_products[category])</f>
        <v>Dairy &amp; Breakfast</v>
      </c>
      <c r="H3830">
        <f>_xlfn.XLOOKUP(A3830,blinkit_order_items[order_id],blinkit_order_items[quantity])</f>
        <v>2</v>
      </c>
      <c r="I3830">
        <f>_xlfn.XLOOKUP(A3830,blinkit_order_items[order_id],blinkit_order_items[unit_price])</f>
        <v>422.87</v>
      </c>
      <c r="J3830" s="3">
        <v>638.39</v>
      </c>
      <c r="K3830" s="3" t="s">
        <v>11</v>
      </c>
      <c r="L3830" s="3" t="s">
        <v>14</v>
      </c>
      <c r="M3830">
        <v>7</v>
      </c>
      <c r="N3830" s="8">
        <v>45164.982789351852</v>
      </c>
    </row>
    <row r="3831" spans="1:14" x14ac:dyDescent="0.3">
      <c r="A3831" s="4">
        <v>5360755658</v>
      </c>
      <c r="B3831" s="5">
        <v>68341636</v>
      </c>
      <c r="C3831" t="str">
        <f>_xlfn.XLOOKUP(B3831,blinkit_customers!A:A,blinkit_customers!B:B," ")</f>
        <v>Hemani Mannan</v>
      </c>
      <c r="D3831" t="str">
        <f>_xlfn.XLOOKUP(B3831, blinkit_customers!A:A,blinkit_customers!I:I, " ")</f>
        <v>Premium</v>
      </c>
      <c r="E3831">
        <f>_xlfn.XLOOKUP(A3831,blinkit_order_items[order_id],blinkit_order_items[product_id])</f>
        <v>647462</v>
      </c>
      <c r="F3831" t="str">
        <f>_xlfn.XLOOKUP(E3831,blinkit_products[product_id],blinkit_products[product_name])</f>
        <v>Lotion</v>
      </c>
      <c r="G3831" t="str">
        <f>_xlfn.XLOOKUP(E3831,blinkit_products[product_id],blinkit_products[category])</f>
        <v>Personal Care</v>
      </c>
      <c r="H3831">
        <f>_xlfn.XLOOKUP(A3831,blinkit_order_items[order_id],blinkit_order_items[quantity])</f>
        <v>2</v>
      </c>
      <c r="I3831">
        <f>_xlfn.XLOOKUP(A3831,blinkit_order_items[order_id],blinkit_order_items[unit_price])</f>
        <v>326.42</v>
      </c>
      <c r="J3831" s="5">
        <v>4391.0200000000004</v>
      </c>
      <c r="K3831" s="5" t="s">
        <v>11</v>
      </c>
      <c r="L3831" s="5" t="s">
        <v>10</v>
      </c>
      <c r="M3831">
        <v>-2</v>
      </c>
      <c r="N3831" s="9">
        <v>45099.043599537035</v>
      </c>
    </row>
    <row r="3832" spans="1:14" x14ac:dyDescent="0.3">
      <c r="A3832" s="2">
        <v>844328418</v>
      </c>
      <c r="B3832" s="3">
        <v>29584848</v>
      </c>
      <c r="C3832" t="str">
        <f>_xlfn.XLOOKUP(B3832,blinkit_customers!A:A,blinkit_customers!B:B," ")</f>
        <v>Lucky Chada</v>
      </c>
      <c r="D3832" t="str">
        <f>_xlfn.XLOOKUP(B3832, blinkit_customers!A:A,blinkit_customers!I:I, " ")</f>
        <v>Premium</v>
      </c>
      <c r="E3832">
        <f>_xlfn.XLOOKUP(A3832,blinkit_order_items[order_id],blinkit_order_items[product_id])</f>
        <v>799459</v>
      </c>
      <c r="F3832" t="str">
        <f>_xlfn.XLOOKUP(E3832,blinkit_products[product_id],blinkit_products[product_name])</f>
        <v>Vitamins</v>
      </c>
      <c r="G3832" t="str">
        <f>_xlfn.XLOOKUP(E3832,blinkit_products[product_id],blinkit_products[category])</f>
        <v>Pharmacy</v>
      </c>
      <c r="H3832">
        <f>_xlfn.XLOOKUP(A3832,blinkit_order_items[order_id],blinkit_order_items[quantity])</f>
        <v>3</v>
      </c>
      <c r="I3832">
        <f>_xlfn.XLOOKUP(A3832,blinkit_order_items[order_id],blinkit_order_items[unit_price])</f>
        <v>852.02</v>
      </c>
      <c r="J3832" s="3">
        <v>2429.88</v>
      </c>
      <c r="K3832" s="3" t="s">
        <v>13</v>
      </c>
      <c r="L3832" s="3" t="s">
        <v>16</v>
      </c>
      <c r="M3832">
        <v>27</v>
      </c>
      <c r="N3832" s="8">
        <v>45027.902268518519</v>
      </c>
    </row>
    <row r="3833" spans="1:14" x14ac:dyDescent="0.3">
      <c r="A3833" s="4">
        <v>1843468816</v>
      </c>
      <c r="B3833" s="5">
        <v>55425478</v>
      </c>
      <c r="C3833" t="str">
        <f>_xlfn.XLOOKUP(B3833,blinkit_customers!A:A,blinkit_customers!B:B," ")</f>
        <v>Karan Ramachandran</v>
      </c>
      <c r="D3833" t="str">
        <f>_xlfn.XLOOKUP(B3833, blinkit_customers!A:A,blinkit_customers!I:I, " ")</f>
        <v>Inactive</v>
      </c>
      <c r="E3833">
        <f>_xlfn.XLOOKUP(A3833,blinkit_order_items[order_id],blinkit_order_items[product_id])</f>
        <v>952124</v>
      </c>
      <c r="F3833" t="str">
        <f>_xlfn.XLOOKUP(E3833,blinkit_products[product_id],blinkit_products[product_name])</f>
        <v>Onions</v>
      </c>
      <c r="G3833" t="str">
        <f>_xlfn.XLOOKUP(E3833,blinkit_products[product_id],blinkit_products[category])</f>
        <v>Fruits &amp; Vegetables</v>
      </c>
      <c r="H3833">
        <f>_xlfn.XLOOKUP(A3833,blinkit_order_items[order_id],blinkit_order_items[quantity])</f>
        <v>3</v>
      </c>
      <c r="I3833">
        <f>_xlfn.XLOOKUP(A3833,blinkit_order_items[order_id],blinkit_order_items[unit_price])</f>
        <v>127.08</v>
      </c>
      <c r="J3833" s="5">
        <v>2092.13</v>
      </c>
      <c r="K3833" s="5" t="s">
        <v>11</v>
      </c>
      <c r="L3833" s="5" t="s">
        <v>10</v>
      </c>
      <c r="M3833">
        <v>1</v>
      </c>
      <c r="N3833" s="9">
        <v>45110.127766203703</v>
      </c>
    </row>
    <row r="3834" spans="1:14" x14ac:dyDescent="0.3">
      <c r="A3834" s="2">
        <v>3771484570</v>
      </c>
      <c r="B3834" s="3">
        <v>60319216</v>
      </c>
      <c r="C3834" t="str">
        <f>_xlfn.XLOOKUP(B3834,blinkit_customers!A:A,blinkit_customers!B:B," ")</f>
        <v>Lohit Narasimhan</v>
      </c>
      <c r="D3834" t="str">
        <f>_xlfn.XLOOKUP(B3834, blinkit_customers!A:A,blinkit_customers!I:I, " ")</f>
        <v>Premium</v>
      </c>
      <c r="E3834">
        <f>_xlfn.XLOOKUP(A3834,blinkit_order_items[order_id],blinkit_order_items[product_id])</f>
        <v>378287</v>
      </c>
      <c r="F3834" t="str">
        <f>_xlfn.XLOOKUP(E3834,blinkit_products[product_id],blinkit_products[product_name])</f>
        <v>Lemonade</v>
      </c>
      <c r="G3834" t="str">
        <f>_xlfn.XLOOKUP(E3834,blinkit_products[product_id],blinkit_products[category])</f>
        <v>Cold Drinks &amp; Juices</v>
      </c>
      <c r="H3834">
        <f>_xlfn.XLOOKUP(A3834,blinkit_order_items[order_id],blinkit_order_items[quantity])</f>
        <v>1</v>
      </c>
      <c r="I3834">
        <f>_xlfn.XLOOKUP(A3834,blinkit_order_items[order_id],blinkit_order_items[unit_price])</f>
        <v>332.84</v>
      </c>
      <c r="J3834" s="3">
        <v>2809.06</v>
      </c>
      <c r="K3834" s="3" t="s">
        <v>12</v>
      </c>
      <c r="L3834" s="3" t="s">
        <v>10</v>
      </c>
      <c r="M3834">
        <v>-2</v>
      </c>
      <c r="N3834" s="8">
        <v>45153.863263888888</v>
      </c>
    </row>
    <row r="3835" spans="1:14" x14ac:dyDescent="0.3">
      <c r="A3835" s="4">
        <v>2458783424</v>
      </c>
      <c r="B3835" s="5">
        <v>1497747</v>
      </c>
      <c r="C3835" t="str">
        <f>_xlfn.XLOOKUP(B3835,blinkit_customers!A:A,blinkit_customers!B:B," ")</f>
        <v>Nachiket Kalla</v>
      </c>
      <c r="D3835" t="str">
        <f>_xlfn.XLOOKUP(B3835, blinkit_customers!A:A,blinkit_customers!I:I, " ")</f>
        <v>Inactive</v>
      </c>
      <c r="E3835">
        <f>_xlfn.XLOOKUP(A3835,blinkit_order_items[order_id],blinkit_order_items[product_id])</f>
        <v>820973</v>
      </c>
      <c r="F3835" t="str">
        <f>_xlfn.XLOOKUP(E3835,blinkit_products[product_id],blinkit_products[product_name])</f>
        <v>Baby Wipes</v>
      </c>
      <c r="G3835" t="str">
        <f>_xlfn.XLOOKUP(E3835,blinkit_products[product_id],blinkit_products[category])</f>
        <v>Baby Care</v>
      </c>
      <c r="H3835">
        <f>_xlfn.XLOOKUP(A3835,blinkit_order_items[order_id],blinkit_order_items[quantity])</f>
        <v>3</v>
      </c>
      <c r="I3835">
        <f>_xlfn.XLOOKUP(A3835,blinkit_order_items[order_id],blinkit_order_items[unit_price])</f>
        <v>114.52</v>
      </c>
      <c r="J3835" s="5">
        <v>1072.6199999999999</v>
      </c>
      <c r="K3835" s="5" t="s">
        <v>13</v>
      </c>
      <c r="L3835" s="5" t="s">
        <v>10</v>
      </c>
      <c r="M3835">
        <v>-2</v>
      </c>
      <c r="N3835" s="9">
        <v>45079.698020833333</v>
      </c>
    </row>
    <row r="3836" spans="1:14" x14ac:dyDescent="0.3">
      <c r="A3836" s="2">
        <v>2272849018</v>
      </c>
      <c r="B3836" s="3">
        <v>6982488</v>
      </c>
      <c r="C3836" t="str">
        <f>_xlfn.XLOOKUP(B3836,blinkit_customers!A:A,blinkit_customers!B:B," ")</f>
        <v>Vanya Sachdev</v>
      </c>
      <c r="D3836" t="str">
        <f>_xlfn.XLOOKUP(B3836, blinkit_customers!A:A,blinkit_customers!I:I, " ")</f>
        <v>New</v>
      </c>
      <c r="E3836">
        <f>_xlfn.XLOOKUP(A3836,blinkit_order_items[order_id],blinkit_order_items[product_id])</f>
        <v>871592</v>
      </c>
      <c r="F3836" t="str">
        <f>_xlfn.XLOOKUP(E3836,blinkit_products[product_id],blinkit_products[product_name])</f>
        <v>Carrots</v>
      </c>
      <c r="G3836" t="str">
        <f>_xlfn.XLOOKUP(E3836,blinkit_products[product_id],blinkit_products[category])</f>
        <v>Fruits &amp; Vegetables</v>
      </c>
      <c r="H3836">
        <f>_xlfn.XLOOKUP(A3836,blinkit_order_items[order_id],blinkit_order_items[quantity])</f>
        <v>1</v>
      </c>
      <c r="I3836">
        <f>_xlfn.XLOOKUP(A3836,blinkit_order_items[order_id],blinkit_order_items[unit_price])</f>
        <v>870.29</v>
      </c>
      <c r="J3836" s="3">
        <v>1797.17</v>
      </c>
      <c r="K3836" s="3" t="s">
        <v>12</v>
      </c>
      <c r="L3836" s="3" t="s">
        <v>10</v>
      </c>
      <c r="M3836">
        <v>4</v>
      </c>
      <c r="N3836" s="8">
        <v>45600.011006944442</v>
      </c>
    </row>
    <row r="3837" spans="1:14" x14ac:dyDescent="0.3">
      <c r="A3837" s="4">
        <v>8549503132</v>
      </c>
      <c r="B3837" s="5">
        <v>63238941</v>
      </c>
      <c r="C3837" t="str">
        <f>_xlfn.XLOOKUP(B3837,blinkit_customers!A:A,blinkit_customers!B:B," ")</f>
        <v>Vidhi Misra</v>
      </c>
      <c r="D3837" t="str">
        <f>_xlfn.XLOOKUP(B3837, blinkit_customers!A:A,blinkit_customers!I:I, " ")</f>
        <v>Regular</v>
      </c>
      <c r="E3837">
        <f>_xlfn.XLOOKUP(A3837,blinkit_order_items[order_id],blinkit_order_items[product_id])</f>
        <v>349294</v>
      </c>
      <c r="F3837" t="str">
        <f>_xlfn.XLOOKUP(E3837,blinkit_products[product_id],blinkit_products[product_name])</f>
        <v>Onions</v>
      </c>
      <c r="G3837" t="str">
        <f>_xlfn.XLOOKUP(E3837,blinkit_products[product_id],blinkit_products[category])</f>
        <v>Fruits &amp; Vegetables</v>
      </c>
      <c r="H3837">
        <f>_xlfn.XLOOKUP(A3837,blinkit_order_items[order_id],blinkit_order_items[quantity])</f>
        <v>2</v>
      </c>
      <c r="I3837">
        <f>_xlfn.XLOOKUP(A3837,blinkit_order_items[order_id],blinkit_order_items[unit_price])</f>
        <v>934.75</v>
      </c>
      <c r="J3837" s="5">
        <v>1824.21</v>
      </c>
      <c r="K3837" s="5" t="s">
        <v>11</v>
      </c>
      <c r="L3837" s="5" t="s">
        <v>10</v>
      </c>
      <c r="M3837">
        <v>-3</v>
      </c>
      <c r="N3837" s="9">
        <v>45014.451099537036</v>
      </c>
    </row>
    <row r="3838" spans="1:14" x14ac:dyDescent="0.3">
      <c r="A3838" s="2">
        <v>4032847942</v>
      </c>
      <c r="B3838" s="3">
        <v>10857389</v>
      </c>
      <c r="C3838" t="str">
        <f>_xlfn.XLOOKUP(B3838,blinkit_customers!A:A,blinkit_customers!B:B," ")</f>
        <v>Nihal Mital</v>
      </c>
      <c r="D3838" t="str">
        <f>_xlfn.XLOOKUP(B3838, blinkit_customers!A:A,blinkit_customers!I:I, " ")</f>
        <v>Inactive</v>
      </c>
      <c r="E3838">
        <f>_xlfn.XLOOKUP(A3838,blinkit_order_items[order_id],blinkit_order_items[product_id])</f>
        <v>264803</v>
      </c>
      <c r="F3838" t="str">
        <f>_xlfn.XLOOKUP(E3838,blinkit_products[product_id],blinkit_products[product_name])</f>
        <v>Vitamins</v>
      </c>
      <c r="G3838" t="str">
        <f>_xlfn.XLOOKUP(E3838,blinkit_products[product_id],blinkit_products[category])</f>
        <v>Pharmacy</v>
      </c>
      <c r="H3838">
        <f>_xlfn.XLOOKUP(A3838,blinkit_order_items[order_id],blinkit_order_items[quantity])</f>
        <v>2</v>
      </c>
      <c r="I3838">
        <f>_xlfn.XLOOKUP(A3838,blinkit_order_items[order_id],blinkit_order_items[unit_price])</f>
        <v>995.98</v>
      </c>
      <c r="J3838" s="3">
        <v>169.88</v>
      </c>
      <c r="K3838" s="3" t="s">
        <v>15</v>
      </c>
      <c r="L3838" s="3" t="s">
        <v>10</v>
      </c>
      <c r="M3838">
        <v>3</v>
      </c>
      <c r="N3838" s="8">
        <v>45563.174085648148</v>
      </c>
    </row>
    <row r="3839" spans="1:14" x14ac:dyDescent="0.3">
      <c r="A3839" s="4">
        <v>8224665612</v>
      </c>
      <c r="B3839" s="5">
        <v>27727819</v>
      </c>
      <c r="C3839" t="str">
        <f>_xlfn.XLOOKUP(B3839,blinkit_customers!A:A,blinkit_customers!B:B," ")</f>
        <v>Lavanya Bhasin</v>
      </c>
      <c r="D3839" t="str">
        <f>_xlfn.XLOOKUP(B3839, blinkit_customers!A:A,blinkit_customers!I:I, " ")</f>
        <v>Inactive</v>
      </c>
      <c r="E3839">
        <f>_xlfn.XLOOKUP(A3839,blinkit_order_items[order_id],blinkit_order_items[product_id])</f>
        <v>425341</v>
      </c>
      <c r="F3839" t="str">
        <f>_xlfn.XLOOKUP(E3839,blinkit_products[product_id],blinkit_products[product_name])</f>
        <v>Pet Treats</v>
      </c>
      <c r="G3839" t="str">
        <f>_xlfn.XLOOKUP(E3839,blinkit_products[product_id],blinkit_products[category])</f>
        <v>Pet Care</v>
      </c>
      <c r="H3839">
        <f>_xlfn.XLOOKUP(A3839,blinkit_order_items[order_id],blinkit_order_items[quantity])</f>
        <v>3</v>
      </c>
      <c r="I3839">
        <f>_xlfn.XLOOKUP(A3839,blinkit_order_items[order_id],blinkit_order_items[unit_price])</f>
        <v>486.28</v>
      </c>
      <c r="J3839" s="5">
        <v>3720</v>
      </c>
      <c r="K3839" s="5" t="s">
        <v>15</v>
      </c>
      <c r="L3839" s="5" t="s">
        <v>10</v>
      </c>
      <c r="M3839">
        <v>-3</v>
      </c>
      <c r="N3839" s="9">
        <v>45123.524074074077</v>
      </c>
    </row>
    <row r="3840" spans="1:14" x14ac:dyDescent="0.3">
      <c r="A3840" s="2">
        <v>8007222259</v>
      </c>
      <c r="B3840" s="3">
        <v>31940833</v>
      </c>
      <c r="C3840" t="str">
        <f>_xlfn.XLOOKUP(B3840,blinkit_customers!A:A,blinkit_customers!B:B," ")</f>
        <v>Urmi Amble</v>
      </c>
      <c r="D3840" t="str">
        <f>_xlfn.XLOOKUP(B3840, blinkit_customers!A:A,blinkit_customers!I:I, " ")</f>
        <v>New</v>
      </c>
      <c r="E3840">
        <f>_xlfn.XLOOKUP(A3840,blinkit_order_items[order_id],blinkit_order_items[product_id])</f>
        <v>120532</v>
      </c>
      <c r="F3840" t="str">
        <f>_xlfn.XLOOKUP(E3840,blinkit_products[product_id],blinkit_products[product_name])</f>
        <v>Wheat Flour</v>
      </c>
      <c r="G3840" t="str">
        <f>_xlfn.XLOOKUP(E3840,blinkit_products[product_id],blinkit_products[category])</f>
        <v>Grocery &amp; Staples</v>
      </c>
      <c r="H3840">
        <f>_xlfn.XLOOKUP(A3840,blinkit_order_items[order_id],blinkit_order_items[quantity])</f>
        <v>2</v>
      </c>
      <c r="I3840">
        <f>_xlfn.XLOOKUP(A3840,blinkit_order_items[order_id],blinkit_order_items[unit_price])</f>
        <v>697.53</v>
      </c>
      <c r="J3840" s="3">
        <v>2700.94</v>
      </c>
      <c r="K3840" s="3" t="s">
        <v>13</v>
      </c>
      <c r="L3840" s="3" t="s">
        <v>10</v>
      </c>
      <c r="M3840">
        <v>-3</v>
      </c>
      <c r="N3840" s="8">
        <v>45327.051574074074</v>
      </c>
    </row>
    <row r="3841" spans="1:14" x14ac:dyDescent="0.3">
      <c r="A3841" s="4">
        <v>3522030676</v>
      </c>
      <c r="B3841" s="5">
        <v>46313756</v>
      </c>
      <c r="C3841" t="str">
        <f>_xlfn.XLOOKUP(B3841,blinkit_customers!A:A,blinkit_customers!B:B," ")</f>
        <v>Widisha Desai</v>
      </c>
      <c r="D3841" t="str">
        <f>_xlfn.XLOOKUP(B3841, blinkit_customers!A:A,blinkit_customers!I:I, " ")</f>
        <v>Premium</v>
      </c>
      <c r="E3841">
        <f>_xlfn.XLOOKUP(A3841,blinkit_order_items[order_id],blinkit_order_items[product_id])</f>
        <v>365132</v>
      </c>
      <c r="F3841" t="str">
        <f>_xlfn.XLOOKUP(E3841,blinkit_products[product_id],blinkit_products[product_name])</f>
        <v>Instant Noodles</v>
      </c>
      <c r="G3841" t="str">
        <f>_xlfn.XLOOKUP(E3841,blinkit_products[product_id],blinkit_products[category])</f>
        <v>Instant &amp; Frozen Food</v>
      </c>
      <c r="H3841">
        <f>_xlfn.XLOOKUP(A3841,blinkit_order_items[order_id],blinkit_order_items[quantity])</f>
        <v>2</v>
      </c>
      <c r="I3841">
        <f>_xlfn.XLOOKUP(A3841,blinkit_order_items[order_id],blinkit_order_items[unit_price])</f>
        <v>229.38</v>
      </c>
      <c r="J3841" s="5">
        <v>604.87</v>
      </c>
      <c r="K3841" s="5" t="s">
        <v>15</v>
      </c>
      <c r="L3841" s="5" t="s">
        <v>14</v>
      </c>
      <c r="M3841">
        <v>9</v>
      </c>
      <c r="N3841" s="9">
        <v>45078.643530092595</v>
      </c>
    </row>
    <row r="3842" spans="1:14" x14ac:dyDescent="0.3">
      <c r="A3842" s="2">
        <v>3224743071</v>
      </c>
      <c r="B3842" s="3">
        <v>17805991</v>
      </c>
      <c r="C3842" t="str">
        <f>_xlfn.XLOOKUP(B3842,blinkit_customers!A:A,blinkit_customers!B:B," ")</f>
        <v>Jhalak Rai</v>
      </c>
      <c r="D3842" t="str">
        <f>_xlfn.XLOOKUP(B3842, blinkit_customers!A:A,blinkit_customers!I:I, " ")</f>
        <v>New</v>
      </c>
      <c r="E3842">
        <f>_xlfn.XLOOKUP(A3842,blinkit_order_items[order_id],blinkit_order_items[product_id])</f>
        <v>600767</v>
      </c>
      <c r="F3842" t="str">
        <f>_xlfn.XLOOKUP(E3842,blinkit_products[product_id],blinkit_products[product_name])</f>
        <v>Toothpaste</v>
      </c>
      <c r="G3842" t="str">
        <f>_xlfn.XLOOKUP(E3842,blinkit_products[product_id],blinkit_products[category])</f>
        <v>Personal Care</v>
      </c>
      <c r="H3842">
        <f>_xlfn.XLOOKUP(A3842,blinkit_order_items[order_id],blinkit_order_items[quantity])</f>
        <v>3</v>
      </c>
      <c r="I3842">
        <f>_xlfn.XLOOKUP(A3842,blinkit_order_items[order_id],blinkit_order_items[unit_price])</f>
        <v>722.42</v>
      </c>
      <c r="J3842" s="3">
        <v>2374.92</v>
      </c>
      <c r="K3842" s="3" t="s">
        <v>11</v>
      </c>
      <c r="L3842" s="3" t="s">
        <v>10</v>
      </c>
      <c r="M3842">
        <v>5</v>
      </c>
      <c r="N3842" s="8">
        <v>45203.833078703705</v>
      </c>
    </row>
    <row r="3843" spans="1:14" x14ac:dyDescent="0.3">
      <c r="A3843" s="4">
        <v>7474790671</v>
      </c>
      <c r="B3843" s="5">
        <v>43256928</v>
      </c>
      <c r="C3843" t="str">
        <f>_xlfn.XLOOKUP(B3843,blinkit_customers!A:A,blinkit_customers!B:B," ")</f>
        <v>Gaurav Bhardwaj</v>
      </c>
      <c r="D3843" t="str">
        <f>_xlfn.XLOOKUP(B3843, blinkit_customers!A:A,blinkit_customers!I:I, " ")</f>
        <v>Inactive</v>
      </c>
      <c r="E3843">
        <f>_xlfn.XLOOKUP(A3843,blinkit_order_items[order_id],blinkit_order_items[product_id])</f>
        <v>52729</v>
      </c>
      <c r="F3843" t="str">
        <f>_xlfn.XLOOKUP(E3843,blinkit_products[product_id],blinkit_products[product_name])</f>
        <v>Cat Food</v>
      </c>
      <c r="G3843" t="str">
        <f>_xlfn.XLOOKUP(E3843,blinkit_products[product_id],blinkit_products[category])</f>
        <v>Pet Care</v>
      </c>
      <c r="H3843">
        <f>_xlfn.XLOOKUP(A3843,blinkit_order_items[order_id],blinkit_order_items[quantity])</f>
        <v>3</v>
      </c>
      <c r="I3843">
        <f>_xlfn.XLOOKUP(A3843,blinkit_order_items[order_id],blinkit_order_items[unit_price])</f>
        <v>316.02</v>
      </c>
      <c r="J3843" s="5">
        <v>4457.7</v>
      </c>
      <c r="K3843" s="5" t="s">
        <v>11</v>
      </c>
      <c r="L3843" s="5" t="s">
        <v>14</v>
      </c>
      <c r="M3843">
        <v>7</v>
      </c>
      <c r="N3843" s="9">
        <v>45212.790185185186</v>
      </c>
    </row>
    <row r="3844" spans="1:14" x14ac:dyDescent="0.3">
      <c r="A3844" s="2">
        <v>7884745950</v>
      </c>
      <c r="B3844" s="3">
        <v>13585482</v>
      </c>
      <c r="C3844" t="str">
        <f>_xlfn.XLOOKUP(B3844,blinkit_customers!A:A,blinkit_customers!B:B," ")</f>
        <v>Meera Dara</v>
      </c>
      <c r="D3844" t="str">
        <f>_xlfn.XLOOKUP(B3844, blinkit_customers!A:A,blinkit_customers!I:I, " ")</f>
        <v>Inactive</v>
      </c>
      <c r="E3844">
        <f>_xlfn.XLOOKUP(A3844,blinkit_order_items[order_id],blinkit_order_items[product_id])</f>
        <v>305754</v>
      </c>
      <c r="F3844" t="str">
        <f>_xlfn.XLOOKUP(E3844,blinkit_products[product_id],blinkit_products[product_name])</f>
        <v>Frozen Vegetables</v>
      </c>
      <c r="G3844" t="str">
        <f>_xlfn.XLOOKUP(E3844,blinkit_products[product_id],blinkit_products[category])</f>
        <v>Instant &amp; Frozen Food</v>
      </c>
      <c r="H3844">
        <f>_xlfn.XLOOKUP(A3844,blinkit_order_items[order_id],blinkit_order_items[quantity])</f>
        <v>1</v>
      </c>
      <c r="I3844">
        <f>_xlfn.XLOOKUP(A3844,blinkit_order_items[order_id],blinkit_order_items[unit_price])</f>
        <v>979.99</v>
      </c>
      <c r="J3844" s="3">
        <v>2356.29</v>
      </c>
      <c r="K3844" s="3" t="s">
        <v>11</v>
      </c>
      <c r="L3844" s="3" t="s">
        <v>10</v>
      </c>
      <c r="M3844">
        <v>3</v>
      </c>
      <c r="N3844" s="8">
        <v>45391.910057870373</v>
      </c>
    </row>
    <row r="3845" spans="1:14" x14ac:dyDescent="0.3">
      <c r="A3845" s="4">
        <v>8269502930</v>
      </c>
      <c r="B3845" s="5">
        <v>11616535</v>
      </c>
      <c r="C3845" t="str">
        <f>_xlfn.XLOOKUP(B3845,blinkit_customers!A:A,blinkit_customers!B:B," ")</f>
        <v>Vrinda Bassi</v>
      </c>
      <c r="D3845" t="str">
        <f>_xlfn.XLOOKUP(B3845, blinkit_customers!A:A,blinkit_customers!I:I, " ")</f>
        <v>Premium</v>
      </c>
      <c r="E3845">
        <f>_xlfn.XLOOKUP(A3845,blinkit_order_items[order_id],blinkit_order_items[product_id])</f>
        <v>762527</v>
      </c>
      <c r="F3845" t="str">
        <f>_xlfn.XLOOKUP(E3845,blinkit_products[product_id],blinkit_products[product_name])</f>
        <v>Biscuits</v>
      </c>
      <c r="G3845" t="str">
        <f>_xlfn.XLOOKUP(E3845,blinkit_products[product_id],blinkit_products[category])</f>
        <v>Snacks &amp; Munchies</v>
      </c>
      <c r="H3845">
        <f>_xlfn.XLOOKUP(A3845,blinkit_order_items[order_id],blinkit_order_items[quantity])</f>
        <v>2</v>
      </c>
      <c r="I3845">
        <f>_xlfn.XLOOKUP(A3845,blinkit_order_items[order_id],blinkit_order_items[unit_price])</f>
        <v>690.08</v>
      </c>
      <c r="J3845" s="5">
        <v>826.21</v>
      </c>
      <c r="K3845" s="5" t="s">
        <v>12</v>
      </c>
      <c r="L3845" s="5" t="s">
        <v>10</v>
      </c>
      <c r="M3845">
        <v>1</v>
      </c>
      <c r="N3845" s="9">
        <v>45444.085486111115</v>
      </c>
    </row>
    <row r="3846" spans="1:14" x14ac:dyDescent="0.3">
      <c r="A3846" s="2">
        <v>985347383</v>
      </c>
      <c r="B3846" s="3">
        <v>50080663</v>
      </c>
      <c r="C3846" t="str">
        <f>_xlfn.XLOOKUP(B3846,blinkit_customers!A:A,blinkit_customers!B:B," ")</f>
        <v>Adweta Bumb</v>
      </c>
      <c r="D3846" t="str">
        <f>_xlfn.XLOOKUP(B3846, blinkit_customers!A:A,blinkit_customers!I:I, " ")</f>
        <v>Inactive</v>
      </c>
      <c r="E3846">
        <f>_xlfn.XLOOKUP(A3846,blinkit_order_items[order_id],blinkit_order_items[product_id])</f>
        <v>440875</v>
      </c>
      <c r="F3846" t="str">
        <f>_xlfn.XLOOKUP(E3846,blinkit_products[product_id],blinkit_products[product_name])</f>
        <v>Baby Wipes</v>
      </c>
      <c r="G3846" t="str">
        <f>_xlfn.XLOOKUP(E3846,blinkit_products[product_id],blinkit_products[category])</f>
        <v>Baby Care</v>
      </c>
      <c r="H3846">
        <f>_xlfn.XLOOKUP(A3846,blinkit_order_items[order_id],blinkit_order_items[quantity])</f>
        <v>2</v>
      </c>
      <c r="I3846">
        <f>_xlfn.XLOOKUP(A3846,blinkit_order_items[order_id],blinkit_order_items[unit_price])</f>
        <v>275.02999999999997</v>
      </c>
      <c r="J3846" s="3">
        <v>4860.53</v>
      </c>
      <c r="K3846" s="3" t="s">
        <v>12</v>
      </c>
      <c r="L3846" s="3" t="s">
        <v>10</v>
      </c>
      <c r="M3846">
        <v>1</v>
      </c>
      <c r="N3846" s="8">
        <v>45434.797939814816</v>
      </c>
    </row>
    <row r="3847" spans="1:14" x14ac:dyDescent="0.3">
      <c r="A3847" s="4">
        <v>5932091553</v>
      </c>
      <c r="B3847" s="5">
        <v>80571942</v>
      </c>
      <c r="C3847" t="str">
        <f>_xlfn.XLOOKUP(B3847,blinkit_customers!A:A,blinkit_customers!B:B," ")</f>
        <v>Mohammed Magar</v>
      </c>
      <c r="D3847" t="str">
        <f>_xlfn.XLOOKUP(B3847, blinkit_customers!A:A,blinkit_customers!I:I, " ")</f>
        <v>Regular</v>
      </c>
      <c r="E3847">
        <f>_xlfn.XLOOKUP(A3847,blinkit_order_items[order_id],blinkit_order_items[product_id])</f>
        <v>9436</v>
      </c>
      <c r="F3847" t="str">
        <f>_xlfn.XLOOKUP(E3847,blinkit_products[product_id],blinkit_products[product_name])</f>
        <v>Toothpaste</v>
      </c>
      <c r="G3847" t="str">
        <f>_xlfn.XLOOKUP(E3847,blinkit_products[product_id],blinkit_products[category])</f>
        <v>Personal Care</v>
      </c>
      <c r="H3847">
        <f>_xlfn.XLOOKUP(A3847,blinkit_order_items[order_id],blinkit_order_items[quantity])</f>
        <v>2</v>
      </c>
      <c r="I3847">
        <f>_xlfn.XLOOKUP(A3847,blinkit_order_items[order_id],blinkit_order_items[unit_price])</f>
        <v>88.43</v>
      </c>
      <c r="J3847" s="5">
        <v>1269.18</v>
      </c>
      <c r="K3847" s="5" t="s">
        <v>13</v>
      </c>
      <c r="L3847" s="5" t="s">
        <v>14</v>
      </c>
      <c r="M3847">
        <v>10</v>
      </c>
      <c r="N3847" s="9">
        <v>45587.463449074072</v>
      </c>
    </row>
    <row r="3848" spans="1:14" x14ac:dyDescent="0.3">
      <c r="A3848" s="2">
        <v>69932727</v>
      </c>
      <c r="B3848" s="3">
        <v>83236183</v>
      </c>
      <c r="C3848" t="str">
        <f>_xlfn.XLOOKUP(B3848,blinkit_customers!A:A,blinkit_customers!B:B," ")</f>
        <v>Zayan Kalla</v>
      </c>
      <c r="D3848" t="str">
        <f>_xlfn.XLOOKUP(B3848, blinkit_customers!A:A,blinkit_customers!I:I, " ")</f>
        <v>New</v>
      </c>
      <c r="E3848">
        <f>_xlfn.XLOOKUP(A3848,blinkit_order_items[order_id],blinkit_order_items[product_id])</f>
        <v>753354</v>
      </c>
      <c r="F3848" t="str">
        <f>_xlfn.XLOOKUP(E3848,blinkit_products[product_id],blinkit_products[product_name])</f>
        <v>Shampoo</v>
      </c>
      <c r="G3848" t="str">
        <f>_xlfn.XLOOKUP(E3848,blinkit_products[product_id],blinkit_products[category])</f>
        <v>Personal Care</v>
      </c>
      <c r="H3848">
        <f>_xlfn.XLOOKUP(A3848,blinkit_order_items[order_id],blinkit_order_items[quantity])</f>
        <v>3</v>
      </c>
      <c r="I3848">
        <f>_xlfn.XLOOKUP(A3848,blinkit_order_items[order_id],blinkit_order_items[unit_price])</f>
        <v>423.56</v>
      </c>
      <c r="J3848" s="3">
        <v>2192.2800000000002</v>
      </c>
      <c r="K3848" s="3" t="s">
        <v>15</v>
      </c>
      <c r="L3848" s="3" t="s">
        <v>10</v>
      </c>
      <c r="M3848">
        <v>-5</v>
      </c>
      <c r="N3848" s="8">
        <v>45532.673715277779</v>
      </c>
    </row>
    <row r="3849" spans="1:14" x14ac:dyDescent="0.3">
      <c r="A3849" s="4">
        <v>2715027145</v>
      </c>
      <c r="B3849" s="5">
        <v>26903313</v>
      </c>
      <c r="C3849" t="str">
        <f>_xlfn.XLOOKUP(B3849,blinkit_customers!A:A,blinkit_customers!B:B," ")</f>
        <v>Chandresh Sandal</v>
      </c>
      <c r="D3849" t="str">
        <f>_xlfn.XLOOKUP(B3849, blinkit_customers!A:A,blinkit_customers!I:I, " ")</f>
        <v>Regular</v>
      </c>
      <c r="E3849">
        <f>_xlfn.XLOOKUP(A3849,blinkit_order_items[order_id],blinkit_order_items[product_id])</f>
        <v>677542</v>
      </c>
      <c r="F3849" t="str">
        <f>_xlfn.XLOOKUP(E3849,blinkit_products[product_id],blinkit_products[product_name])</f>
        <v>Toilet Cleaner</v>
      </c>
      <c r="G3849" t="str">
        <f>_xlfn.XLOOKUP(E3849,blinkit_products[product_id],blinkit_products[category])</f>
        <v>Household Care</v>
      </c>
      <c r="H3849">
        <f>_xlfn.XLOOKUP(A3849,blinkit_order_items[order_id],blinkit_order_items[quantity])</f>
        <v>3</v>
      </c>
      <c r="I3849">
        <f>_xlfn.XLOOKUP(A3849,blinkit_order_items[order_id],blinkit_order_items[unit_price])</f>
        <v>212.61</v>
      </c>
      <c r="J3849" s="5">
        <v>1301.3800000000001</v>
      </c>
      <c r="K3849" s="5" t="s">
        <v>11</v>
      </c>
      <c r="L3849" s="5" t="s">
        <v>14</v>
      </c>
      <c r="M3849">
        <v>6</v>
      </c>
      <c r="N3849" s="9">
        <v>45437.158356481479</v>
      </c>
    </row>
    <row r="3850" spans="1:14" x14ac:dyDescent="0.3">
      <c r="A3850" s="2">
        <v>5234261944</v>
      </c>
      <c r="B3850" s="3">
        <v>18113428</v>
      </c>
      <c r="C3850" t="str">
        <f>_xlfn.XLOOKUP(B3850,blinkit_customers!A:A,blinkit_customers!B:B," ")</f>
        <v>Dominic Goda</v>
      </c>
      <c r="D3850" t="str">
        <f>_xlfn.XLOOKUP(B3850, blinkit_customers!A:A,blinkit_customers!I:I, " ")</f>
        <v>Regular</v>
      </c>
      <c r="E3850">
        <f>_xlfn.XLOOKUP(A3850,blinkit_order_items[order_id],blinkit_order_items[product_id])</f>
        <v>291238</v>
      </c>
      <c r="F3850" t="str">
        <f>_xlfn.XLOOKUP(E3850,blinkit_products[product_id],blinkit_products[product_name])</f>
        <v>Chocolates</v>
      </c>
      <c r="G3850" t="str">
        <f>_xlfn.XLOOKUP(E3850,blinkit_products[product_id],blinkit_products[category])</f>
        <v>Snacks &amp; Munchies</v>
      </c>
      <c r="H3850">
        <f>_xlfn.XLOOKUP(A3850,blinkit_order_items[order_id],blinkit_order_items[quantity])</f>
        <v>1</v>
      </c>
      <c r="I3850">
        <f>_xlfn.XLOOKUP(A3850,blinkit_order_items[order_id],blinkit_order_items[unit_price])</f>
        <v>746.03</v>
      </c>
      <c r="J3850" s="3">
        <v>3315.64</v>
      </c>
      <c r="K3850" s="3" t="s">
        <v>15</v>
      </c>
      <c r="L3850" s="3" t="s">
        <v>10</v>
      </c>
      <c r="M3850">
        <v>3</v>
      </c>
      <c r="N3850" s="8">
        <v>45107.849664351852</v>
      </c>
    </row>
    <row r="3851" spans="1:14" x14ac:dyDescent="0.3">
      <c r="A3851" s="4">
        <v>2818967815</v>
      </c>
      <c r="B3851" s="5">
        <v>74212242</v>
      </c>
      <c r="C3851" t="str">
        <f>_xlfn.XLOOKUP(B3851,blinkit_customers!A:A,blinkit_customers!B:B," ")</f>
        <v>Netra Kaul</v>
      </c>
      <c r="D3851" t="str">
        <f>_xlfn.XLOOKUP(B3851, blinkit_customers!A:A,blinkit_customers!I:I, " ")</f>
        <v>Premium</v>
      </c>
      <c r="E3851">
        <f>_xlfn.XLOOKUP(A3851,blinkit_order_items[order_id],blinkit_order_items[product_id])</f>
        <v>56589</v>
      </c>
      <c r="F3851" t="str">
        <f>_xlfn.XLOOKUP(E3851,blinkit_products[product_id],blinkit_products[product_name])</f>
        <v>Vitamins</v>
      </c>
      <c r="G3851" t="str">
        <f>_xlfn.XLOOKUP(E3851,blinkit_products[product_id],blinkit_products[category])</f>
        <v>Pharmacy</v>
      </c>
      <c r="H3851">
        <f>_xlfn.XLOOKUP(A3851,blinkit_order_items[order_id],blinkit_order_items[quantity])</f>
        <v>2</v>
      </c>
      <c r="I3851">
        <f>_xlfn.XLOOKUP(A3851,blinkit_order_items[order_id],blinkit_order_items[unit_price])</f>
        <v>517.77</v>
      </c>
      <c r="J3851" s="5">
        <v>1612.04</v>
      </c>
      <c r="K3851" s="5" t="s">
        <v>11</v>
      </c>
      <c r="L3851" s="5" t="s">
        <v>16</v>
      </c>
      <c r="M3851">
        <v>30</v>
      </c>
      <c r="N3851" s="9">
        <v>45390.887395833335</v>
      </c>
    </row>
    <row r="3852" spans="1:14" x14ac:dyDescent="0.3">
      <c r="A3852" s="2">
        <v>1598213217</v>
      </c>
      <c r="B3852" s="3">
        <v>37947202</v>
      </c>
      <c r="C3852" t="str">
        <f>_xlfn.XLOOKUP(B3852,blinkit_customers!A:A,blinkit_customers!B:B," ")</f>
        <v>Eta Srinivasan</v>
      </c>
      <c r="D3852" t="str">
        <f>_xlfn.XLOOKUP(B3852, blinkit_customers!A:A,blinkit_customers!I:I, " ")</f>
        <v>Regular</v>
      </c>
      <c r="E3852">
        <f>_xlfn.XLOOKUP(A3852,blinkit_order_items[order_id],blinkit_order_items[product_id])</f>
        <v>51036</v>
      </c>
      <c r="F3852" t="str">
        <f>_xlfn.XLOOKUP(E3852,blinkit_products[product_id],blinkit_products[product_name])</f>
        <v>Baby Food</v>
      </c>
      <c r="G3852" t="str">
        <f>_xlfn.XLOOKUP(E3852,blinkit_products[product_id],blinkit_products[category])</f>
        <v>Baby Care</v>
      </c>
      <c r="H3852">
        <f>_xlfn.XLOOKUP(A3852,blinkit_order_items[order_id],blinkit_order_items[quantity])</f>
        <v>3</v>
      </c>
      <c r="I3852">
        <f>_xlfn.XLOOKUP(A3852,blinkit_order_items[order_id],blinkit_order_items[unit_price])</f>
        <v>931.61</v>
      </c>
      <c r="J3852" s="3">
        <v>4755.76</v>
      </c>
      <c r="K3852" s="3" t="s">
        <v>15</v>
      </c>
      <c r="L3852" s="3" t="s">
        <v>10</v>
      </c>
      <c r="M3852">
        <v>-4</v>
      </c>
      <c r="N3852" s="8">
        <v>45147.527962962966</v>
      </c>
    </row>
    <row r="3853" spans="1:14" x14ac:dyDescent="0.3">
      <c r="A3853" s="4">
        <v>9087747856</v>
      </c>
      <c r="B3853" s="5">
        <v>31681710</v>
      </c>
      <c r="C3853" t="str">
        <f>_xlfn.XLOOKUP(B3853,blinkit_customers!A:A,blinkit_customers!B:B," ")</f>
        <v>Udant Prabhakar</v>
      </c>
      <c r="D3853" t="str">
        <f>_xlfn.XLOOKUP(B3853, blinkit_customers!A:A,blinkit_customers!I:I, " ")</f>
        <v>Regular</v>
      </c>
      <c r="E3853">
        <f>_xlfn.XLOOKUP(A3853,blinkit_order_items[order_id],blinkit_order_items[product_id])</f>
        <v>256783</v>
      </c>
      <c r="F3853" t="str">
        <f>_xlfn.XLOOKUP(E3853,blinkit_products[product_id],blinkit_products[product_name])</f>
        <v>Pet Treats</v>
      </c>
      <c r="G3853" t="str">
        <f>_xlfn.XLOOKUP(E3853,blinkit_products[product_id],blinkit_products[category])</f>
        <v>Pet Care</v>
      </c>
      <c r="H3853">
        <f>_xlfn.XLOOKUP(A3853,blinkit_order_items[order_id],blinkit_order_items[quantity])</f>
        <v>2</v>
      </c>
      <c r="I3853">
        <f>_xlfn.XLOOKUP(A3853,blinkit_order_items[order_id],blinkit_order_items[unit_price])</f>
        <v>906.54</v>
      </c>
      <c r="J3853" s="5">
        <v>530.85</v>
      </c>
      <c r="K3853" s="5" t="s">
        <v>11</v>
      </c>
      <c r="L3853" s="5" t="s">
        <v>14</v>
      </c>
      <c r="M3853">
        <v>7</v>
      </c>
      <c r="N3853" s="9">
        <v>45440.820138888892</v>
      </c>
    </row>
    <row r="3854" spans="1:14" x14ac:dyDescent="0.3">
      <c r="A3854" s="2">
        <v>9606925547</v>
      </c>
      <c r="B3854" s="3">
        <v>45659330</v>
      </c>
      <c r="C3854" t="str">
        <f>_xlfn.XLOOKUP(B3854,blinkit_customers!A:A,blinkit_customers!B:B," ")</f>
        <v>Jackson Sandal</v>
      </c>
      <c r="D3854" t="str">
        <f>_xlfn.XLOOKUP(B3854, blinkit_customers!A:A,blinkit_customers!I:I, " ")</f>
        <v>New</v>
      </c>
      <c r="E3854">
        <f>_xlfn.XLOOKUP(A3854,blinkit_order_items[order_id],blinkit_order_items[product_id])</f>
        <v>89084</v>
      </c>
      <c r="F3854" t="str">
        <f>_xlfn.XLOOKUP(E3854,blinkit_products[product_id],blinkit_products[product_name])</f>
        <v>Milk</v>
      </c>
      <c r="G3854" t="str">
        <f>_xlfn.XLOOKUP(E3854,blinkit_products[product_id],blinkit_products[category])</f>
        <v>Dairy &amp; Breakfast</v>
      </c>
      <c r="H3854">
        <f>_xlfn.XLOOKUP(A3854,blinkit_order_items[order_id],blinkit_order_items[quantity])</f>
        <v>1</v>
      </c>
      <c r="I3854">
        <f>_xlfn.XLOOKUP(A3854,blinkit_order_items[order_id],blinkit_order_items[unit_price])</f>
        <v>598.83000000000004</v>
      </c>
      <c r="J3854" s="3">
        <v>1293.2</v>
      </c>
      <c r="K3854" s="3" t="s">
        <v>12</v>
      </c>
      <c r="L3854" s="3" t="s">
        <v>10</v>
      </c>
      <c r="M3854">
        <v>0</v>
      </c>
      <c r="N3854" s="8">
        <v>45361.869629629633</v>
      </c>
    </row>
    <row r="3855" spans="1:14" x14ac:dyDescent="0.3">
      <c r="A3855" s="4">
        <v>9866554851</v>
      </c>
      <c r="B3855" s="5">
        <v>63793401</v>
      </c>
      <c r="C3855" t="str">
        <f>_xlfn.XLOOKUP(B3855,blinkit_customers!A:A,blinkit_customers!B:B," ")</f>
        <v>Frado Ramakrishnan</v>
      </c>
      <c r="D3855" t="str">
        <f>_xlfn.XLOOKUP(B3855, blinkit_customers!A:A,blinkit_customers!I:I, " ")</f>
        <v>Regular</v>
      </c>
      <c r="E3855">
        <f>_xlfn.XLOOKUP(A3855,blinkit_order_items[order_id],blinkit_order_items[product_id])</f>
        <v>561860</v>
      </c>
      <c r="F3855" t="str">
        <f>_xlfn.XLOOKUP(E3855,blinkit_products[product_id],blinkit_products[product_name])</f>
        <v>Orange Juice</v>
      </c>
      <c r="G3855" t="str">
        <f>_xlfn.XLOOKUP(E3855,blinkit_products[product_id],blinkit_products[category])</f>
        <v>Cold Drinks &amp; Juices</v>
      </c>
      <c r="H3855">
        <f>_xlfn.XLOOKUP(A3855,blinkit_order_items[order_id],blinkit_order_items[quantity])</f>
        <v>1</v>
      </c>
      <c r="I3855">
        <f>_xlfn.XLOOKUP(A3855,blinkit_order_items[order_id],blinkit_order_items[unit_price])</f>
        <v>874.78</v>
      </c>
      <c r="J3855" s="5">
        <v>3641.7</v>
      </c>
      <c r="K3855" s="5" t="s">
        <v>15</v>
      </c>
      <c r="L3855" s="5" t="s">
        <v>10</v>
      </c>
      <c r="M3855">
        <v>-3</v>
      </c>
      <c r="N3855" s="9">
        <v>45110.387476851851</v>
      </c>
    </row>
    <row r="3856" spans="1:14" x14ac:dyDescent="0.3">
      <c r="A3856" s="2">
        <v>3719294769</v>
      </c>
      <c r="B3856" s="3">
        <v>64316806</v>
      </c>
      <c r="C3856" t="str">
        <f>_xlfn.XLOOKUP(B3856,blinkit_customers!A:A,blinkit_customers!B:B," ")</f>
        <v>Yadavi Bhagat</v>
      </c>
      <c r="D3856" t="str">
        <f>_xlfn.XLOOKUP(B3856, blinkit_customers!A:A,blinkit_customers!I:I, " ")</f>
        <v>Regular</v>
      </c>
      <c r="E3856">
        <f>_xlfn.XLOOKUP(A3856,blinkit_order_items[order_id],blinkit_order_items[product_id])</f>
        <v>784827</v>
      </c>
      <c r="F3856" t="str">
        <f>_xlfn.XLOOKUP(E3856,blinkit_products[product_id],blinkit_products[product_name])</f>
        <v>Baby Wipes</v>
      </c>
      <c r="G3856" t="str">
        <f>_xlfn.XLOOKUP(E3856,blinkit_products[product_id],blinkit_products[category])</f>
        <v>Baby Care</v>
      </c>
      <c r="H3856">
        <f>_xlfn.XLOOKUP(A3856,blinkit_order_items[order_id],blinkit_order_items[quantity])</f>
        <v>1</v>
      </c>
      <c r="I3856">
        <f>_xlfn.XLOOKUP(A3856,blinkit_order_items[order_id],blinkit_order_items[unit_price])</f>
        <v>274.25</v>
      </c>
      <c r="J3856" s="3">
        <v>951.43</v>
      </c>
      <c r="K3856" s="3" t="s">
        <v>12</v>
      </c>
      <c r="L3856" s="3" t="s">
        <v>10</v>
      </c>
      <c r="M3856">
        <v>5</v>
      </c>
      <c r="N3856" s="8">
        <v>45531.703831018516</v>
      </c>
    </row>
    <row r="3857" spans="1:14" x14ac:dyDescent="0.3">
      <c r="A3857" s="4">
        <v>3576529840</v>
      </c>
      <c r="B3857" s="5">
        <v>13383642</v>
      </c>
      <c r="C3857" t="str">
        <f>_xlfn.XLOOKUP(B3857,blinkit_customers!A:A,blinkit_customers!B:B," ")</f>
        <v>Xavier Kashyap</v>
      </c>
      <c r="D3857" t="str">
        <f>_xlfn.XLOOKUP(B3857, blinkit_customers!A:A,blinkit_customers!I:I, " ")</f>
        <v>Regular</v>
      </c>
      <c r="E3857">
        <f>_xlfn.XLOOKUP(A3857,blinkit_order_items[order_id],blinkit_order_items[product_id])</f>
        <v>606256</v>
      </c>
      <c r="F3857" t="str">
        <f>_xlfn.XLOOKUP(E3857,blinkit_products[product_id],blinkit_products[product_name])</f>
        <v>Frozen Biryani</v>
      </c>
      <c r="G3857" t="str">
        <f>_xlfn.XLOOKUP(E3857,blinkit_products[product_id],blinkit_products[category])</f>
        <v>Instant &amp; Frozen Food</v>
      </c>
      <c r="H3857">
        <f>_xlfn.XLOOKUP(A3857,blinkit_order_items[order_id],blinkit_order_items[quantity])</f>
        <v>2</v>
      </c>
      <c r="I3857">
        <f>_xlfn.XLOOKUP(A3857,blinkit_order_items[order_id],blinkit_order_items[unit_price])</f>
        <v>369.28</v>
      </c>
      <c r="J3857" s="5">
        <v>1697.53</v>
      </c>
      <c r="K3857" s="5" t="s">
        <v>12</v>
      </c>
      <c r="L3857" s="5" t="s">
        <v>14</v>
      </c>
      <c r="M3857">
        <v>6</v>
      </c>
      <c r="N3857" s="9">
        <v>45488.473506944443</v>
      </c>
    </row>
    <row r="3858" spans="1:14" x14ac:dyDescent="0.3">
      <c r="A3858" s="2">
        <v>5478986113</v>
      </c>
      <c r="B3858" s="3">
        <v>72089140</v>
      </c>
      <c r="C3858" t="str">
        <f>_xlfn.XLOOKUP(B3858,blinkit_customers!A:A,blinkit_customers!B:B," ")</f>
        <v>Kritika Kalla</v>
      </c>
      <c r="D3858" t="str">
        <f>_xlfn.XLOOKUP(B3858, blinkit_customers!A:A,blinkit_customers!I:I, " ")</f>
        <v>Regular</v>
      </c>
      <c r="E3858">
        <f>_xlfn.XLOOKUP(A3858,blinkit_order_items[order_id],blinkit_order_items[product_id])</f>
        <v>567671</v>
      </c>
      <c r="F3858" t="str">
        <f>_xlfn.XLOOKUP(E3858,blinkit_products[product_id],blinkit_products[product_name])</f>
        <v>Biscuits</v>
      </c>
      <c r="G3858" t="str">
        <f>_xlfn.XLOOKUP(E3858,blinkit_products[product_id],blinkit_products[category])</f>
        <v>Snacks &amp; Munchies</v>
      </c>
      <c r="H3858">
        <f>_xlfn.XLOOKUP(A3858,blinkit_order_items[order_id],blinkit_order_items[quantity])</f>
        <v>1</v>
      </c>
      <c r="I3858">
        <f>_xlfn.XLOOKUP(A3858,blinkit_order_items[order_id],blinkit_order_items[unit_price])</f>
        <v>418.48</v>
      </c>
      <c r="J3858" s="3">
        <v>4538.4799999999996</v>
      </c>
      <c r="K3858" s="3" t="s">
        <v>12</v>
      </c>
      <c r="L3858" s="3" t="s">
        <v>14</v>
      </c>
      <c r="M3858">
        <v>9</v>
      </c>
      <c r="N3858" s="8">
        <v>45032.018379629626</v>
      </c>
    </row>
    <row r="3859" spans="1:14" x14ac:dyDescent="0.3">
      <c r="A3859" s="4">
        <v>6724582316</v>
      </c>
      <c r="B3859" s="5">
        <v>14991661</v>
      </c>
      <c r="C3859" t="str">
        <f>_xlfn.XLOOKUP(B3859,blinkit_customers!A:A,blinkit_customers!B:B," ")</f>
        <v>Logan Nigam</v>
      </c>
      <c r="D3859" t="str">
        <f>_xlfn.XLOOKUP(B3859, blinkit_customers!A:A,blinkit_customers!I:I, " ")</f>
        <v>New</v>
      </c>
      <c r="E3859">
        <f>_xlfn.XLOOKUP(A3859,blinkit_order_items[order_id],blinkit_order_items[product_id])</f>
        <v>324809</v>
      </c>
      <c r="F3859" t="str">
        <f>_xlfn.XLOOKUP(E3859,blinkit_products[product_id],blinkit_products[product_name])</f>
        <v>Bread</v>
      </c>
      <c r="G3859" t="str">
        <f>_xlfn.XLOOKUP(E3859,blinkit_products[product_id],blinkit_products[category])</f>
        <v>Dairy &amp; Breakfast</v>
      </c>
      <c r="H3859">
        <f>_xlfn.XLOOKUP(A3859,blinkit_order_items[order_id],blinkit_order_items[quantity])</f>
        <v>3</v>
      </c>
      <c r="I3859">
        <f>_xlfn.XLOOKUP(A3859,blinkit_order_items[order_id],blinkit_order_items[unit_price])</f>
        <v>608</v>
      </c>
      <c r="J3859" s="5">
        <v>22.14</v>
      </c>
      <c r="K3859" s="5" t="s">
        <v>13</v>
      </c>
      <c r="L3859" s="5" t="s">
        <v>10</v>
      </c>
      <c r="M3859">
        <v>-5</v>
      </c>
      <c r="N3859" s="9">
        <v>45227.999363425923</v>
      </c>
    </row>
    <row r="3860" spans="1:14" x14ac:dyDescent="0.3">
      <c r="A3860" s="2">
        <v>4391559649</v>
      </c>
      <c r="B3860" s="3">
        <v>60904312</v>
      </c>
      <c r="C3860" t="str">
        <f>_xlfn.XLOOKUP(B3860,blinkit_customers!A:A,blinkit_customers!B:B," ")</f>
        <v>Jagdish Badami</v>
      </c>
      <c r="D3860" t="str">
        <f>_xlfn.XLOOKUP(B3860, blinkit_customers!A:A,blinkit_customers!I:I, " ")</f>
        <v>Regular</v>
      </c>
      <c r="E3860">
        <f>_xlfn.XLOOKUP(A3860,blinkit_order_items[order_id],blinkit_order_items[product_id])</f>
        <v>123983</v>
      </c>
      <c r="F3860" t="str">
        <f>_xlfn.XLOOKUP(E3860,blinkit_products[product_id],blinkit_products[product_name])</f>
        <v>Cough Syrup</v>
      </c>
      <c r="G3860" t="str">
        <f>_xlfn.XLOOKUP(E3860,blinkit_products[product_id],blinkit_products[category])</f>
        <v>Pharmacy</v>
      </c>
      <c r="H3860">
        <f>_xlfn.XLOOKUP(A3860,blinkit_order_items[order_id],blinkit_order_items[quantity])</f>
        <v>2</v>
      </c>
      <c r="I3860">
        <f>_xlfn.XLOOKUP(A3860,blinkit_order_items[order_id],blinkit_order_items[unit_price])</f>
        <v>785.67</v>
      </c>
      <c r="J3860" s="3">
        <v>2595.1</v>
      </c>
      <c r="K3860" s="3" t="s">
        <v>15</v>
      </c>
      <c r="L3860" s="3" t="s">
        <v>10</v>
      </c>
      <c r="M3860">
        <v>-4</v>
      </c>
      <c r="N3860" s="8">
        <v>45102.003495370373</v>
      </c>
    </row>
    <row r="3861" spans="1:14" x14ac:dyDescent="0.3">
      <c r="A3861" s="4">
        <v>9530258400</v>
      </c>
      <c r="B3861" s="5">
        <v>84850688</v>
      </c>
      <c r="C3861" t="str">
        <f>_xlfn.XLOOKUP(B3861,blinkit_customers!A:A,blinkit_customers!B:B," ")</f>
        <v>Atharv Nagar</v>
      </c>
      <c r="D3861" t="str">
        <f>_xlfn.XLOOKUP(B3861, blinkit_customers!A:A,blinkit_customers!I:I, " ")</f>
        <v>Inactive</v>
      </c>
      <c r="E3861">
        <f>_xlfn.XLOOKUP(A3861,blinkit_order_items[order_id],blinkit_order_items[product_id])</f>
        <v>613942</v>
      </c>
      <c r="F3861" t="str">
        <f>_xlfn.XLOOKUP(E3861,blinkit_products[product_id],blinkit_products[product_name])</f>
        <v>Pet Treats</v>
      </c>
      <c r="G3861" t="str">
        <f>_xlfn.XLOOKUP(E3861,blinkit_products[product_id],blinkit_products[category])</f>
        <v>Pet Care</v>
      </c>
      <c r="H3861">
        <f>_xlfn.XLOOKUP(A3861,blinkit_order_items[order_id],blinkit_order_items[quantity])</f>
        <v>3</v>
      </c>
      <c r="I3861">
        <f>_xlfn.XLOOKUP(A3861,blinkit_order_items[order_id],blinkit_order_items[unit_price])</f>
        <v>545</v>
      </c>
      <c r="J3861" s="5">
        <v>3087.68</v>
      </c>
      <c r="K3861" s="5" t="s">
        <v>12</v>
      </c>
      <c r="L3861" s="5" t="s">
        <v>10</v>
      </c>
      <c r="M3861">
        <v>1</v>
      </c>
      <c r="N3861" s="9">
        <v>45223.965231481481</v>
      </c>
    </row>
    <row r="3862" spans="1:14" x14ac:dyDescent="0.3">
      <c r="A3862" s="2">
        <v>609162117</v>
      </c>
      <c r="B3862" s="3">
        <v>85233498</v>
      </c>
      <c r="C3862" t="str">
        <f>_xlfn.XLOOKUP(B3862,blinkit_customers!A:A,blinkit_customers!B:B," ")</f>
        <v>Arin Chad</v>
      </c>
      <c r="D3862" t="str">
        <f>_xlfn.XLOOKUP(B3862, blinkit_customers!A:A,blinkit_customers!I:I, " ")</f>
        <v>New</v>
      </c>
      <c r="E3862">
        <f>_xlfn.XLOOKUP(A3862,blinkit_order_items[order_id],blinkit_order_items[product_id])</f>
        <v>287070</v>
      </c>
      <c r="F3862" t="str">
        <f>_xlfn.XLOOKUP(E3862,blinkit_products[product_id],blinkit_products[product_name])</f>
        <v>Wheat Flour</v>
      </c>
      <c r="G3862" t="str">
        <f>_xlfn.XLOOKUP(E3862,blinkit_products[product_id],blinkit_products[category])</f>
        <v>Grocery &amp; Staples</v>
      </c>
      <c r="H3862">
        <f>_xlfn.XLOOKUP(A3862,blinkit_order_items[order_id],blinkit_order_items[quantity])</f>
        <v>2</v>
      </c>
      <c r="I3862">
        <f>_xlfn.XLOOKUP(A3862,blinkit_order_items[order_id],blinkit_order_items[unit_price])</f>
        <v>443.17</v>
      </c>
      <c r="J3862" s="3">
        <v>3723.26</v>
      </c>
      <c r="K3862" s="3" t="s">
        <v>11</v>
      </c>
      <c r="L3862" s="3" t="s">
        <v>16</v>
      </c>
      <c r="M3862">
        <v>19</v>
      </c>
      <c r="N3862" s="8">
        <v>45192.66710648148</v>
      </c>
    </row>
    <row r="3863" spans="1:14" x14ac:dyDescent="0.3">
      <c r="A3863" s="4">
        <v>755143077</v>
      </c>
      <c r="B3863" s="5">
        <v>6856445</v>
      </c>
      <c r="C3863" t="str">
        <f>_xlfn.XLOOKUP(B3863,blinkit_customers!A:A,blinkit_customers!B:B," ")</f>
        <v>Meghana Mangal</v>
      </c>
      <c r="D3863" t="str">
        <f>_xlfn.XLOOKUP(B3863, blinkit_customers!A:A,blinkit_customers!I:I, " ")</f>
        <v>New</v>
      </c>
      <c r="E3863">
        <f>_xlfn.XLOOKUP(A3863,blinkit_order_items[order_id],blinkit_order_items[product_id])</f>
        <v>818522</v>
      </c>
      <c r="F3863" t="str">
        <f>_xlfn.XLOOKUP(E3863,blinkit_products[product_id],blinkit_products[product_name])</f>
        <v>Cheese</v>
      </c>
      <c r="G3863" t="str">
        <f>_xlfn.XLOOKUP(E3863,blinkit_products[product_id],blinkit_products[category])</f>
        <v>Dairy &amp; Breakfast</v>
      </c>
      <c r="H3863">
        <f>_xlfn.XLOOKUP(A3863,blinkit_order_items[order_id],blinkit_order_items[quantity])</f>
        <v>2</v>
      </c>
      <c r="I3863">
        <f>_xlfn.XLOOKUP(A3863,blinkit_order_items[order_id],blinkit_order_items[unit_price])</f>
        <v>96.09</v>
      </c>
      <c r="J3863" s="5">
        <v>3152.22</v>
      </c>
      <c r="K3863" s="5" t="s">
        <v>11</v>
      </c>
      <c r="L3863" s="5" t="s">
        <v>10</v>
      </c>
      <c r="M3863">
        <v>0</v>
      </c>
      <c r="N3863" s="9">
        <v>45138.35292824074</v>
      </c>
    </row>
    <row r="3864" spans="1:14" x14ac:dyDescent="0.3">
      <c r="A3864" s="2">
        <v>5239439928</v>
      </c>
      <c r="B3864" s="3">
        <v>67908555</v>
      </c>
      <c r="C3864" t="str">
        <f>_xlfn.XLOOKUP(B3864,blinkit_customers!A:A,blinkit_customers!B:B," ")</f>
        <v>Brinda Bahl</v>
      </c>
      <c r="D3864" t="str">
        <f>_xlfn.XLOOKUP(B3864, blinkit_customers!A:A,blinkit_customers!I:I, " ")</f>
        <v>New</v>
      </c>
      <c r="E3864">
        <f>_xlfn.XLOOKUP(A3864,blinkit_order_items[order_id],blinkit_order_items[product_id])</f>
        <v>851978</v>
      </c>
      <c r="F3864" t="str">
        <f>_xlfn.XLOOKUP(E3864,blinkit_products[product_id],blinkit_products[product_name])</f>
        <v>Vitamins</v>
      </c>
      <c r="G3864" t="str">
        <f>_xlfn.XLOOKUP(E3864,blinkit_products[product_id],blinkit_products[category])</f>
        <v>Pharmacy</v>
      </c>
      <c r="H3864">
        <f>_xlfn.XLOOKUP(A3864,blinkit_order_items[order_id],blinkit_order_items[quantity])</f>
        <v>3</v>
      </c>
      <c r="I3864">
        <f>_xlfn.XLOOKUP(A3864,blinkit_order_items[order_id],blinkit_order_items[unit_price])</f>
        <v>715.72</v>
      </c>
      <c r="J3864" s="3">
        <v>3988.72</v>
      </c>
      <c r="K3864" s="3" t="s">
        <v>13</v>
      </c>
      <c r="L3864" s="3" t="s">
        <v>14</v>
      </c>
      <c r="M3864">
        <v>10</v>
      </c>
      <c r="N3864" s="8">
        <v>45163.351481481484</v>
      </c>
    </row>
    <row r="3865" spans="1:14" x14ac:dyDescent="0.3">
      <c r="A3865" s="4">
        <v>1328248068</v>
      </c>
      <c r="B3865" s="5">
        <v>51556553</v>
      </c>
      <c r="C3865" t="str">
        <f>_xlfn.XLOOKUP(B3865,blinkit_customers!A:A,blinkit_customers!B:B," ")</f>
        <v>Hitesh Bakshi</v>
      </c>
      <c r="D3865" t="str">
        <f>_xlfn.XLOOKUP(B3865, blinkit_customers!A:A,blinkit_customers!I:I, " ")</f>
        <v>Premium</v>
      </c>
      <c r="E3865">
        <f>_xlfn.XLOOKUP(A3865,blinkit_order_items[order_id],blinkit_order_items[product_id])</f>
        <v>602241</v>
      </c>
      <c r="F3865" t="str">
        <f>_xlfn.XLOOKUP(E3865,blinkit_products[product_id],blinkit_products[product_name])</f>
        <v>Nuts</v>
      </c>
      <c r="G3865" t="str">
        <f>_xlfn.XLOOKUP(E3865,blinkit_products[product_id],blinkit_products[category])</f>
        <v>Snacks &amp; Munchies</v>
      </c>
      <c r="H3865">
        <f>_xlfn.XLOOKUP(A3865,blinkit_order_items[order_id],blinkit_order_items[quantity])</f>
        <v>1</v>
      </c>
      <c r="I3865">
        <f>_xlfn.XLOOKUP(A3865,blinkit_order_items[order_id],blinkit_order_items[unit_price])</f>
        <v>976.55</v>
      </c>
      <c r="J3865" s="5">
        <v>1817.16</v>
      </c>
      <c r="K3865" s="5" t="s">
        <v>11</v>
      </c>
      <c r="L3865" s="5" t="s">
        <v>14</v>
      </c>
      <c r="M3865">
        <v>13</v>
      </c>
      <c r="N3865" s="9">
        <v>45426.041203703702</v>
      </c>
    </row>
    <row r="3866" spans="1:14" x14ac:dyDescent="0.3">
      <c r="A3866" s="2">
        <v>1440606577</v>
      </c>
      <c r="B3866" s="3">
        <v>76917159</v>
      </c>
      <c r="C3866" t="str">
        <f>_xlfn.XLOOKUP(B3866,blinkit_customers!A:A,blinkit_customers!B:B," ")</f>
        <v>Hiral Arya</v>
      </c>
      <c r="D3866" t="str">
        <f>_xlfn.XLOOKUP(B3866, blinkit_customers!A:A,blinkit_customers!I:I, " ")</f>
        <v>Premium</v>
      </c>
      <c r="E3866">
        <f>_xlfn.XLOOKUP(A3866,blinkit_order_items[order_id],blinkit_order_items[product_id])</f>
        <v>992178</v>
      </c>
      <c r="F3866" t="str">
        <f>_xlfn.XLOOKUP(E3866,blinkit_products[product_id],blinkit_products[product_name])</f>
        <v>Pain Reliever</v>
      </c>
      <c r="G3866" t="str">
        <f>_xlfn.XLOOKUP(E3866,blinkit_products[product_id],blinkit_products[category])</f>
        <v>Pharmacy</v>
      </c>
      <c r="H3866">
        <f>_xlfn.XLOOKUP(A3866,blinkit_order_items[order_id],blinkit_order_items[quantity])</f>
        <v>1</v>
      </c>
      <c r="I3866">
        <f>_xlfn.XLOOKUP(A3866,blinkit_order_items[order_id],blinkit_order_items[unit_price])</f>
        <v>632.42999999999995</v>
      </c>
      <c r="J3866" s="3">
        <v>2092.5500000000002</v>
      </c>
      <c r="K3866" s="3" t="s">
        <v>15</v>
      </c>
      <c r="L3866" s="3" t="s">
        <v>10</v>
      </c>
      <c r="M3866">
        <v>5</v>
      </c>
      <c r="N3866" s="8">
        <v>45412.529687499999</v>
      </c>
    </row>
    <row r="3867" spans="1:14" x14ac:dyDescent="0.3">
      <c r="A3867" s="4">
        <v>8884389971</v>
      </c>
      <c r="B3867" s="5">
        <v>95858939</v>
      </c>
      <c r="C3867" t="str">
        <f>_xlfn.XLOOKUP(B3867,blinkit_customers!A:A,blinkit_customers!B:B," ")</f>
        <v>Chakrika Shroff</v>
      </c>
      <c r="D3867" t="str">
        <f>_xlfn.XLOOKUP(B3867, blinkit_customers!A:A,blinkit_customers!I:I, " ")</f>
        <v>Regular</v>
      </c>
      <c r="E3867">
        <f>_xlfn.XLOOKUP(A3867,blinkit_order_items[order_id],blinkit_order_items[product_id])</f>
        <v>945635</v>
      </c>
      <c r="F3867" t="str">
        <f>_xlfn.XLOOKUP(E3867,blinkit_products[product_id],blinkit_products[product_name])</f>
        <v>Pulses</v>
      </c>
      <c r="G3867" t="str">
        <f>_xlfn.XLOOKUP(E3867,blinkit_products[product_id],blinkit_products[category])</f>
        <v>Grocery &amp; Staples</v>
      </c>
      <c r="H3867">
        <f>_xlfn.XLOOKUP(A3867,blinkit_order_items[order_id],blinkit_order_items[quantity])</f>
        <v>1</v>
      </c>
      <c r="I3867">
        <f>_xlfn.XLOOKUP(A3867,blinkit_order_items[order_id],blinkit_order_items[unit_price])</f>
        <v>778.9</v>
      </c>
      <c r="J3867" s="5">
        <v>1889.4</v>
      </c>
      <c r="K3867" s="5" t="s">
        <v>12</v>
      </c>
      <c r="L3867" s="5" t="s">
        <v>10</v>
      </c>
      <c r="M3867">
        <v>-2</v>
      </c>
      <c r="N3867" s="9">
        <v>45522.729849537034</v>
      </c>
    </row>
    <row r="3868" spans="1:14" x14ac:dyDescent="0.3">
      <c r="A3868" s="2">
        <v>7307977336</v>
      </c>
      <c r="B3868" s="3">
        <v>95858939</v>
      </c>
      <c r="C3868" t="str">
        <f>_xlfn.XLOOKUP(B3868,blinkit_customers!A:A,blinkit_customers!B:B," ")</f>
        <v>Chakrika Shroff</v>
      </c>
      <c r="D3868" t="str">
        <f>_xlfn.XLOOKUP(B3868, blinkit_customers!A:A,blinkit_customers!I:I, " ")</f>
        <v>Regular</v>
      </c>
      <c r="E3868">
        <f>_xlfn.XLOOKUP(A3868,blinkit_order_items[order_id],blinkit_order_items[product_id])</f>
        <v>672059</v>
      </c>
      <c r="F3868" t="str">
        <f>_xlfn.XLOOKUP(E3868,blinkit_products[product_id],blinkit_products[product_name])</f>
        <v>Toothpaste</v>
      </c>
      <c r="G3868" t="str">
        <f>_xlfn.XLOOKUP(E3868,blinkit_products[product_id],blinkit_products[category])</f>
        <v>Personal Care</v>
      </c>
      <c r="H3868">
        <f>_xlfn.XLOOKUP(A3868,blinkit_order_items[order_id],blinkit_order_items[quantity])</f>
        <v>2</v>
      </c>
      <c r="I3868">
        <f>_xlfn.XLOOKUP(A3868,blinkit_order_items[order_id],blinkit_order_items[unit_price])</f>
        <v>672.73</v>
      </c>
      <c r="J3868" s="3">
        <v>939.2</v>
      </c>
      <c r="K3868" s="3" t="s">
        <v>11</v>
      </c>
      <c r="L3868" s="3" t="s">
        <v>10</v>
      </c>
      <c r="M3868">
        <v>-4</v>
      </c>
      <c r="N3868" s="8">
        <v>45171.366087962961</v>
      </c>
    </row>
    <row r="3869" spans="1:14" x14ac:dyDescent="0.3">
      <c r="A3869" s="4">
        <v>5953535252</v>
      </c>
      <c r="B3869" s="5">
        <v>79630614</v>
      </c>
      <c r="C3869" t="str">
        <f>_xlfn.XLOOKUP(B3869,blinkit_customers!A:A,blinkit_customers!B:B," ")</f>
        <v>Nikita Misra</v>
      </c>
      <c r="D3869" t="str">
        <f>_xlfn.XLOOKUP(B3869, blinkit_customers!A:A,blinkit_customers!I:I, " ")</f>
        <v>Regular</v>
      </c>
      <c r="E3869">
        <f>_xlfn.XLOOKUP(A3869,blinkit_order_items[order_id],blinkit_order_items[product_id])</f>
        <v>871592</v>
      </c>
      <c r="F3869" t="str">
        <f>_xlfn.XLOOKUP(E3869,blinkit_products[product_id],blinkit_products[product_name])</f>
        <v>Carrots</v>
      </c>
      <c r="G3869" t="str">
        <f>_xlfn.XLOOKUP(E3869,blinkit_products[product_id],blinkit_products[category])</f>
        <v>Fruits &amp; Vegetables</v>
      </c>
      <c r="H3869">
        <f>_xlfn.XLOOKUP(A3869,blinkit_order_items[order_id],blinkit_order_items[quantity])</f>
        <v>2</v>
      </c>
      <c r="I3869">
        <f>_xlfn.XLOOKUP(A3869,blinkit_order_items[order_id],blinkit_order_items[unit_price])</f>
        <v>870.29</v>
      </c>
      <c r="J3869" s="5">
        <v>1693.84</v>
      </c>
      <c r="K3869" s="5" t="s">
        <v>12</v>
      </c>
      <c r="L3869" s="5" t="s">
        <v>10</v>
      </c>
      <c r="M3869">
        <v>-4</v>
      </c>
      <c r="N3869" s="9">
        <v>45451.790277777778</v>
      </c>
    </row>
    <row r="3870" spans="1:14" x14ac:dyDescent="0.3">
      <c r="A3870" s="2">
        <v>6133025410</v>
      </c>
      <c r="B3870" s="3">
        <v>6061349</v>
      </c>
      <c r="C3870" t="str">
        <f>_xlfn.XLOOKUP(B3870,blinkit_customers!A:A,blinkit_customers!B:B," ")</f>
        <v>Gautami Trivedi</v>
      </c>
      <c r="D3870" t="str">
        <f>_xlfn.XLOOKUP(B3870, blinkit_customers!A:A,blinkit_customers!I:I, " ")</f>
        <v>Regular</v>
      </c>
      <c r="E3870">
        <f>_xlfn.XLOOKUP(A3870,blinkit_order_items[order_id],blinkit_order_items[product_id])</f>
        <v>291238</v>
      </c>
      <c r="F3870" t="str">
        <f>_xlfn.XLOOKUP(E3870,blinkit_products[product_id],blinkit_products[product_name])</f>
        <v>Chocolates</v>
      </c>
      <c r="G3870" t="str">
        <f>_xlfn.XLOOKUP(E3870,blinkit_products[product_id],blinkit_products[category])</f>
        <v>Snacks &amp; Munchies</v>
      </c>
      <c r="H3870">
        <f>_xlfn.XLOOKUP(A3870,blinkit_order_items[order_id],blinkit_order_items[quantity])</f>
        <v>3</v>
      </c>
      <c r="I3870">
        <f>_xlfn.XLOOKUP(A3870,blinkit_order_items[order_id],blinkit_order_items[unit_price])</f>
        <v>746.03</v>
      </c>
      <c r="J3870" s="3">
        <v>3478.04</v>
      </c>
      <c r="K3870" s="3" t="s">
        <v>11</v>
      </c>
      <c r="L3870" s="3" t="s">
        <v>10</v>
      </c>
      <c r="M3870">
        <v>3</v>
      </c>
      <c r="N3870" s="8">
        <v>45178.379432870373</v>
      </c>
    </row>
    <row r="3871" spans="1:14" x14ac:dyDescent="0.3">
      <c r="A3871" s="4">
        <v>798088726</v>
      </c>
      <c r="B3871" s="5">
        <v>89699655</v>
      </c>
      <c r="C3871" t="str">
        <f>_xlfn.XLOOKUP(B3871,blinkit_customers!A:A,blinkit_customers!B:B," ")</f>
        <v>Om Chadha</v>
      </c>
      <c r="D3871" t="str">
        <f>_xlfn.XLOOKUP(B3871, blinkit_customers!A:A,blinkit_customers!I:I, " ")</f>
        <v>Inactive</v>
      </c>
      <c r="E3871">
        <f>_xlfn.XLOOKUP(A3871,blinkit_order_items[order_id],blinkit_order_items[product_id])</f>
        <v>949818</v>
      </c>
      <c r="F3871" t="str">
        <f>_xlfn.XLOOKUP(E3871,blinkit_products[product_id],blinkit_products[product_name])</f>
        <v>Biscuits</v>
      </c>
      <c r="G3871" t="str">
        <f>_xlfn.XLOOKUP(E3871,blinkit_products[product_id],blinkit_products[category])</f>
        <v>Snacks &amp; Munchies</v>
      </c>
      <c r="H3871">
        <f>_xlfn.XLOOKUP(A3871,blinkit_order_items[order_id],blinkit_order_items[quantity])</f>
        <v>2</v>
      </c>
      <c r="I3871">
        <f>_xlfn.XLOOKUP(A3871,blinkit_order_items[order_id],blinkit_order_items[unit_price])</f>
        <v>483.05</v>
      </c>
      <c r="J3871" s="5">
        <v>3022.46</v>
      </c>
      <c r="K3871" s="5" t="s">
        <v>11</v>
      </c>
      <c r="L3871" s="5" t="s">
        <v>14</v>
      </c>
      <c r="M3871">
        <v>6</v>
      </c>
      <c r="N3871" s="9">
        <v>45176.331875000003</v>
      </c>
    </row>
    <row r="3872" spans="1:14" x14ac:dyDescent="0.3">
      <c r="A3872" s="2">
        <v>3372412988</v>
      </c>
      <c r="B3872" s="3">
        <v>89036169</v>
      </c>
      <c r="C3872" t="str">
        <f>_xlfn.XLOOKUP(B3872,blinkit_customers!A:A,blinkit_customers!B:B," ")</f>
        <v>Kashvi Chaudhuri</v>
      </c>
      <c r="D3872" t="str">
        <f>_xlfn.XLOOKUP(B3872, blinkit_customers!A:A,blinkit_customers!I:I, " ")</f>
        <v>Inactive</v>
      </c>
      <c r="E3872">
        <f>_xlfn.XLOOKUP(A3872,blinkit_order_items[order_id],blinkit_order_items[product_id])</f>
        <v>435929</v>
      </c>
      <c r="F3872" t="str">
        <f>_xlfn.XLOOKUP(E3872,blinkit_products[product_id],blinkit_products[product_name])</f>
        <v>Toilet Cleaner</v>
      </c>
      <c r="G3872" t="str">
        <f>_xlfn.XLOOKUP(E3872,blinkit_products[product_id],blinkit_products[category])</f>
        <v>Household Care</v>
      </c>
      <c r="H3872">
        <f>_xlfn.XLOOKUP(A3872,blinkit_order_items[order_id],blinkit_order_items[quantity])</f>
        <v>3</v>
      </c>
      <c r="I3872">
        <f>_xlfn.XLOOKUP(A3872,blinkit_order_items[order_id],blinkit_order_items[unit_price])</f>
        <v>856.89</v>
      </c>
      <c r="J3872" s="3">
        <v>3759.52</v>
      </c>
      <c r="K3872" s="3" t="s">
        <v>12</v>
      </c>
      <c r="L3872" s="3" t="s">
        <v>10</v>
      </c>
      <c r="M3872">
        <v>-2</v>
      </c>
      <c r="N3872" s="8">
        <v>45313.834143518521</v>
      </c>
    </row>
    <row r="3873" spans="1:14" x14ac:dyDescent="0.3">
      <c r="A3873" s="4">
        <v>4910060567</v>
      </c>
      <c r="B3873" s="5">
        <v>24323106</v>
      </c>
      <c r="C3873" t="str">
        <f>_xlfn.XLOOKUP(B3873,blinkit_customers!A:A,blinkit_customers!B:B," ")</f>
        <v>Faras Edwin</v>
      </c>
      <c r="D3873" t="str">
        <f>_xlfn.XLOOKUP(B3873, blinkit_customers!A:A,blinkit_customers!I:I, " ")</f>
        <v>Inactive</v>
      </c>
      <c r="E3873">
        <f>_xlfn.XLOOKUP(A3873,blinkit_order_items[order_id],blinkit_order_items[product_id])</f>
        <v>385113</v>
      </c>
      <c r="F3873" t="str">
        <f>_xlfn.XLOOKUP(E3873,blinkit_products[product_id],blinkit_products[product_name])</f>
        <v>Lotion</v>
      </c>
      <c r="G3873" t="str">
        <f>_xlfn.XLOOKUP(E3873,blinkit_products[product_id],blinkit_products[category])</f>
        <v>Personal Care</v>
      </c>
      <c r="H3873">
        <f>_xlfn.XLOOKUP(A3873,blinkit_order_items[order_id],blinkit_order_items[quantity])</f>
        <v>3</v>
      </c>
      <c r="I3873">
        <f>_xlfn.XLOOKUP(A3873,blinkit_order_items[order_id],blinkit_order_items[unit_price])</f>
        <v>816.38</v>
      </c>
      <c r="J3873" s="5">
        <v>3151.21</v>
      </c>
      <c r="K3873" s="5" t="s">
        <v>12</v>
      </c>
      <c r="L3873" s="5" t="s">
        <v>10</v>
      </c>
      <c r="M3873">
        <v>-4</v>
      </c>
      <c r="N3873" s="9">
        <v>45018.446828703702</v>
      </c>
    </row>
    <row r="3874" spans="1:14" x14ac:dyDescent="0.3">
      <c r="A3874" s="2">
        <v>8708211566</v>
      </c>
      <c r="B3874" s="3">
        <v>38420886</v>
      </c>
      <c r="C3874" t="str">
        <f>_xlfn.XLOOKUP(B3874,blinkit_customers!A:A,blinkit_customers!B:B," ")</f>
        <v>Nidra Date</v>
      </c>
      <c r="D3874" t="str">
        <f>_xlfn.XLOOKUP(B3874, blinkit_customers!A:A,blinkit_customers!I:I, " ")</f>
        <v>New</v>
      </c>
      <c r="E3874">
        <f>_xlfn.XLOOKUP(A3874,blinkit_order_items[order_id],blinkit_order_items[product_id])</f>
        <v>937542</v>
      </c>
      <c r="F3874" t="str">
        <f>_xlfn.XLOOKUP(E3874,blinkit_products[product_id],blinkit_products[product_name])</f>
        <v>Wheat Flour</v>
      </c>
      <c r="G3874" t="str">
        <f>_xlfn.XLOOKUP(E3874,blinkit_products[product_id],blinkit_products[category])</f>
        <v>Grocery &amp; Staples</v>
      </c>
      <c r="H3874">
        <f>_xlfn.XLOOKUP(A3874,blinkit_order_items[order_id],blinkit_order_items[quantity])</f>
        <v>1</v>
      </c>
      <c r="I3874">
        <f>_xlfn.XLOOKUP(A3874,blinkit_order_items[order_id],blinkit_order_items[unit_price])</f>
        <v>97.04</v>
      </c>
      <c r="J3874" s="3">
        <v>2544.23</v>
      </c>
      <c r="K3874" s="3" t="s">
        <v>11</v>
      </c>
      <c r="L3874" s="3" t="s">
        <v>14</v>
      </c>
      <c r="M3874">
        <v>11</v>
      </c>
      <c r="N3874" s="8">
        <v>45046.849710648145</v>
      </c>
    </row>
    <row r="3875" spans="1:14" x14ac:dyDescent="0.3">
      <c r="A3875" s="4">
        <v>2126853184</v>
      </c>
      <c r="B3875" s="5">
        <v>92509376</v>
      </c>
      <c r="C3875" t="str">
        <f>_xlfn.XLOOKUP(B3875,blinkit_customers!A:A,blinkit_customers!B:B," ")</f>
        <v>Sudiksha Dutta</v>
      </c>
      <c r="D3875" t="str">
        <f>_xlfn.XLOOKUP(B3875, blinkit_customers!A:A,blinkit_customers!I:I, " ")</f>
        <v>Regular</v>
      </c>
      <c r="E3875">
        <f>_xlfn.XLOOKUP(A3875,blinkit_order_items[order_id],blinkit_order_items[product_id])</f>
        <v>89084</v>
      </c>
      <c r="F3875" t="str">
        <f>_xlfn.XLOOKUP(E3875,blinkit_products[product_id],blinkit_products[product_name])</f>
        <v>Milk</v>
      </c>
      <c r="G3875" t="str">
        <f>_xlfn.XLOOKUP(E3875,blinkit_products[product_id],blinkit_products[category])</f>
        <v>Dairy &amp; Breakfast</v>
      </c>
      <c r="H3875">
        <f>_xlfn.XLOOKUP(A3875,blinkit_order_items[order_id],blinkit_order_items[quantity])</f>
        <v>3</v>
      </c>
      <c r="I3875">
        <f>_xlfn.XLOOKUP(A3875,blinkit_order_items[order_id],blinkit_order_items[unit_price])</f>
        <v>598.83000000000004</v>
      </c>
      <c r="J3875" s="5">
        <v>2444.79</v>
      </c>
      <c r="K3875" s="5" t="s">
        <v>11</v>
      </c>
      <c r="L3875" s="5" t="s">
        <v>14</v>
      </c>
      <c r="M3875">
        <v>9</v>
      </c>
      <c r="N3875" s="9">
        <v>45580.870694444442</v>
      </c>
    </row>
    <row r="3876" spans="1:14" x14ac:dyDescent="0.3">
      <c r="A3876" s="2">
        <v>4390795259</v>
      </c>
      <c r="B3876" s="3">
        <v>66932104</v>
      </c>
      <c r="C3876" t="str">
        <f>_xlfn.XLOOKUP(B3876,blinkit_customers!A:A,blinkit_customers!B:B," ")</f>
        <v>Chakradhar Dhawan</v>
      </c>
      <c r="D3876" t="str">
        <f>_xlfn.XLOOKUP(B3876, blinkit_customers!A:A,blinkit_customers!I:I, " ")</f>
        <v>Premium</v>
      </c>
      <c r="E3876">
        <f>_xlfn.XLOOKUP(A3876,blinkit_order_items[order_id],blinkit_order_items[product_id])</f>
        <v>848226</v>
      </c>
      <c r="F3876" t="str">
        <f>_xlfn.XLOOKUP(E3876,blinkit_products[product_id],blinkit_products[product_name])</f>
        <v>Tomatoes</v>
      </c>
      <c r="G3876" t="str">
        <f>_xlfn.XLOOKUP(E3876,blinkit_products[product_id],blinkit_products[category])</f>
        <v>Fruits &amp; Vegetables</v>
      </c>
      <c r="H3876">
        <f>_xlfn.XLOOKUP(A3876,blinkit_order_items[order_id],blinkit_order_items[quantity])</f>
        <v>2</v>
      </c>
      <c r="I3876">
        <f>_xlfn.XLOOKUP(A3876,blinkit_order_items[order_id],blinkit_order_items[unit_price])</f>
        <v>209.59</v>
      </c>
      <c r="J3876" s="3">
        <v>923.84</v>
      </c>
      <c r="K3876" s="3" t="s">
        <v>12</v>
      </c>
      <c r="L3876" s="3" t="s">
        <v>10</v>
      </c>
      <c r="M3876">
        <v>-4</v>
      </c>
      <c r="N3876" s="8">
        <v>45189.407546296294</v>
      </c>
    </row>
    <row r="3877" spans="1:14" x14ac:dyDescent="0.3">
      <c r="A3877" s="4">
        <v>9030686359</v>
      </c>
      <c r="B3877" s="5">
        <v>5961261</v>
      </c>
      <c r="C3877" t="str">
        <f>_xlfn.XLOOKUP(B3877,blinkit_customers!A:A,blinkit_customers!B:B," ")</f>
        <v>Vrishti Memon</v>
      </c>
      <c r="D3877" t="str">
        <f>_xlfn.XLOOKUP(B3877, blinkit_customers!A:A,blinkit_customers!I:I, " ")</f>
        <v>Premium</v>
      </c>
      <c r="E3877">
        <f>_xlfn.XLOOKUP(A3877,blinkit_order_items[order_id],blinkit_order_items[product_id])</f>
        <v>747801</v>
      </c>
      <c r="F3877" t="str">
        <f>_xlfn.XLOOKUP(E3877,blinkit_products[product_id],blinkit_products[product_name])</f>
        <v>Toilet Cleaner</v>
      </c>
      <c r="G3877" t="str">
        <f>_xlfn.XLOOKUP(E3877,blinkit_products[product_id],blinkit_products[category])</f>
        <v>Household Care</v>
      </c>
      <c r="H3877">
        <f>_xlfn.XLOOKUP(A3877,blinkit_order_items[order_id],blinkit_order_items[quantity])</f>
        <v>1</v>
      </c>
      <c r="I3877">
        <f>_xlfn.XLOOKUP(A3877,blinkit_order_items[order_id],blinkit_order_items[unit_price])</f>
        <v>277.76</v>
      </c>
      <c r="J3877" s="5">
        <v>2386.48</v>
      </c>
      <c r="K3877" s="5" t="s">
        <v>13</v>
      </c>
      <c r="L3877" s="5" t="s">
        <v>10</v>
      </c>
      <c r="M3877">
        <v>4</v>
      </c>
      <c r="N3877" s="9">
        <v>45047.959722222222</v>
      </c>
    </row>
    <row r="3878" spans="1:14" x14ac:dyDescent="0.3">
      <c r="A3878" s="2">
        <v>8565611606</v>
      </c>
      <c r="B3878" s="3">
        <v>85854265</v>
      </c>
      <c r="C3878" t="str">
        <f>_xlfn.XLOOKUP(B3878,blinkit_customers!A:A,blinkit_customers!B:B," ")</f>
        <v>Vasatika Naidu</v>
      </c>
      <c r="D3878" t="str">
        <f>_xlfn.XLOOKUP(B3878, blinkit_customers!A:A,blinkit_customers!I:I, " ")</f>
        <v>Premium</v>
      </c>
      <c r="E3878">
        <f>_xlfn.XLOOKUP(A3878,blinkit_order_items[order_id],blinkit_order_items[product_id])</f>
        <v>647462</v>
      </c>
      <c r="F3878" t="str">
        <f>_xlfn.XLOOKUP(E3878,blinkit_products[product_id],blinkit_products[product_name])</f>
        <v>Lotion</v>
      </c>
      <c r="G3878" t="str">
        <f>_xlfn.XLOOKUP(E3878,blinkit_products[product_id],blinkit_products[category])</f>
        <v>Personal Care</v>
      </c>
      <c r="H3878">
        <f>_xlfn.XLOOKUP(A3878,blinkit_order_items[order_id],blinkit_order_items[quantity])</f>
        <v>2</v>
      </c>
      <c r="I3878">
        <f>_xlfn.XLOOKUP(A3878,blinkit_order_items[order_id],blinkit_order_items[unit_price])</f>
        <v>326.42</v>
      </c>
      <c r="J3878" s="3">
        <v>1156.45</v>
      </c>
      <c r="K3878" s="3" t="s">
        <v>13</v>
      </c>
      <c r="L3878" s="3" t="s">
        <v>16</v>
      </c>
      <c r="M3878">
        <v>25</v>
      </c>
      <c r="N3878" s="8">
        <v>45323.180393518516</v>
      </c>
    </row>
    <row r="3879" spans="1:14" x14ac:dyDescent="0.3">
      <c r="A3879" s="4">
        <v>6782020758</v>
      </c>
      <c r="B3879" s="5">
        <v>23380116</v>
      </c>
      <c r="C3879" t="str">
        <f>_xlfn.XLOOKUP(B3879,blinkit_customers!A:A,blinkit_customers!B:B," ")</f>
        <v>Neelima Mody</v>
      </c>
      <c r="D3879" t="str">
        <f>_xlfn.XLOOKUP(B3879, blinkit_customers!A:A,blinkit_customers!I:I, " ")</f>
        <v>New</v>
      </c>
      <c r="E3879">
        <f>_xlfn.XLOOKUP(A3879,blinkit_order_items[order_id],blinkit_order_items[product_id])</f>
        <v>555121</v>
      </c>
      <c r="F3879" t="str">
        <f>_xlfn.XLOOKUP(E3879,blinkit_products[product_id],blinkit_products[product_name])</f>
        <v>Carrots</v>
      </c>
      <c r="G3879" t="str">
        <f>_xlfn.XLOOKUP(E3879,blinkit_products[product_id],blinkit_products[category])</f>
        <v>Fruits &amp; Vegetables</v>
      </c>
      <c r="H3879">
        <f>_xlfn.XLOOKUP(A3879,blinkit_order_items[order_id],blinkit_order_items[quantity])</f>
        <v>2</v>
      </c>
      <c r="I3879">
        <f>_xlfn.XLOOKUP(A3879,blinkit_order_items[order_id],blinkit_order_items[unit_price])</f>
        <v>354.91</v>
      </c>
      <c r="J3879" s="5">
        <v>1979.99</v>
      </c>
      <c r="K3879" s="5" t="s">
        <v>11</v>
      </c>
      <c r="L3879" s="5" t="s">
        <v>10</v>
      </c>
      <c r="M3879">
        <v>4</v>
      </c>
      <c r="N3879" s="9">
        <v>45260.266192129631</v>
      </c>
    </row>
    <row r="3880" spans="1:14" x14ac:dyDescent="0.3">
      <c r="A3880" s="2">
        <v>561884159</v>
      </c>
      <c r="B3880" s="3">
        <v>84066402</v>
      </c>
      <c r="C3880" t="str">
        <f>_xlfn.XLOOKUP(B3880,blinkit_customers!A:A,blinkit_customers!B:B," ")</f>
        <v>Lucky Dar</v>
      </c>
      <c r="D3880" t="str">
        <f>_xlfn.XLOOKUP(B3880, blinkit_customers!A:A,blinkit_customers!I:I, " ")</f>
        <v>Regular</v>
      </c>
      <c r="E3880">
        <f>_xlfn.XLOOKUP(A3880,blinkit_order_items[order_id],blinkit_order_items[product_id])</f>
        <v>903336</v>
      </c>
      <c r="F3880" t="str">
        <f>_xlfn.XLOOKUP(E3880,blinkit_products[product_id],blinkit_products[product_name])</f>
        <v>Pulses</v>
      </c>
      <c r="G3880" t="str">
        <f>_xlfn.XLOOKUP(E3880,blinkit_products[product_id],blinkit_products[category])</f>
        <v>Grocery &amp; Staples</v>
      </c>
      <c r="H3880">
        <f>_xlfn.XLOOKUP(A3880,blinkit_order_items[order_id],blinkit_order_items[quantity])</f>
        <v>2</v>
      </c>
      <c r="I3880">
        <f>_xlfn.XLOOKUP(A3880,blinkit_order_items[order_id],blinkit_order_items[unit_price])</f>
        <v>551.88</v>
      </c>
      <c r="J3880" s="3">
        <v>3232.78</v>
      </c>
      <c r="K3880" s="3" t="s">
        <v>15</v>
      </c>
      <c r="L3880" s="3" t="s">
        <v>10</v>
      </c>
      <c r="M3880">
        <v>4</v>
      </c>
      <c r="N3880" s="8">
        <v>45170.599652777775</v>
      </c>
    </row>
    <row r="3881" spans="1:14" x14ac:dyDescent="0.3">
      <c r="A3881" s="4">
        <v>2767430579</v>
      </c>
      <c r="B3881" s="5">
        <v>16424635</v>
      </c>
      <c r="C3881" t="str">
        <f>_xlfn.XLOOKUP(B3881,blinkit_customers!A:A,blinkit_customers!B:B," ")</f>
        <v>Fitan Kade</v>
      </c>
      <c r="D3881" t="str">
        <f>_xlfn.XLOOKUP(B3881, blinkit_customers!A:A,blinkit_customers!I:I, " ")</f>
        <v>Premium</v>
      </c>
      <c r="E3881">
        <f>_xlfn.XLOOKUP(A3881,blinkit_order_items[order_id],blinkit_order_items[product_id])</f>
        <v>60619</v>
      </c>
      <c r="F3881" t="str">
        <f>_xlfn.XLOOKUP(E3881,blinkit_products[product_id],blinkit_products[product_name])</f>
        <v>Iced Tea</v>
      </c>
      <c r="G3881" t="str">
        <f>_xlfn.XLOOKUP(E3881,blinkit_products[product_id],blinkit_products[category])</f>
        <v>Cold Drinks &amp; Juices</v>
      </c>
      <c r="H3881">
        <f>_xlfn.XLOOKUP(A3881,blinkit_order_items[order_id],blinkit_order_items[quantity])</f>
        <v>3</v>
      </c>
      <c r="I3881">
        <f>_xlfn.XLOOKUP(A3881,blinkit_order_items[order_id],blinkit_order_items[unit_price])</f>
        <v>726.41</v>
      </c>
      <c r="J3881" s="5">
        <v>2819.8</v>
      </c>
      <c r="K3881" s="5" t="s">
        <v>15</v>
      </c>
      <c r="L3881" s="5" t="s">
        <v>14</v>
      </c>
      <c r="M3881">
        <v>7</v>
      </c>
      <c r="N3881" s="9">
        <v>45220.327476851853</v>
      </c>
    </row>
    <row r="3882" spans="1:14" x14ac:dyDescent="0.3">
      <c r="A3882" s="2">
        <v>5934372451</v>
      </c>
      <c r="B3882" s="3">
        <v>56441247</v>
      </c>
      <c r="C3882" t="str">
        <f>_xlfn.XLOOKUP(B3882,blinkit_customers!A:A,blinkit_customers!B:B," ")</f>
        <v>Aashi Narula</v>
      </c>
      <c r="D3882" t="str">
        <f>_xlfn.XLOOKUP(B3882, blinkit_customers!A:A,blinkit_customers!I:I, " ")</f>
        <v>Premium</v>
      </c>
      <c r="E3882">
        <f>_xlfn.XLOOKUP(A3882,blinkit_order_items[order_id],blinkit_order_items[product_id])</f>
        <v>144124</v>
      </c>
      <c r="F3882" t="str">
        <f>_xlfn.XLOOKUP(E3882,blinkit_products[product_id],blinkit_products[product_name])</f>
        <v>Detergent</v>
      </c>
      <c r="G3882" t="str">
        <f>_xlfn.XLOOKUP(E3882,blinkit_products[product_id],blinkit_products[category])</f>
        <v>Household Care</v>
      </c>
      <c r="H3882">
        <f>_xlfn.XLOOKUP(A3882,blinkit_order_items[order_id],blinkit_order_items[quantity])</f>
        <v>2</v>
      </c>
      <c r="I3882">
        <f>_xlfn.XLOOKUP(A3882,blinkit_order_items[order_id],blinkit_order_items[unit_price])</f>
        <v>162.66999999999999</v>
      </c>
      <c r="J3882" s="3">
        <v>3355.51</v>
      </c>
      <c r="K3882" s="3" t="s">
        <v>11</v>
      </c>
      <c r="L3882" s="3" t="s">
        <v>10</v>
      </c>
      <c r="M3882">
        <v>-5</v>
      </c>
      <c r="N3882" s="8">
        <v>45026.08222222222</v>
      </c>
    </row>
    <row r="3883" spans="1:14" x14ac:dyDescent="0.3">
      <c r="A3883" s="4">
        <v>6833977302</v>
      </c>
      <c r="B3883" s="5">
        <v>97475543</v>
      </c>
      <c r="C3883" t="str">
        <f>_xlfn.XLOOKUP(B3883,blinkit_customers!A:A,blinkit_customers!B:B," ")</f>
        <v>Niharika Nagi</v>
      </c>
      <c r="D3883" t="str">
        <f>_xlfn.XLOOKUP(B3883, blinkit_customers!A:A,blinkit_customers!I:I, " ")</f>
        <v>Premium</v>
      </c>
      <c r="E3883">
        <f>_xlfn.XLOOKUP(A3883,blinkit_order_items[order_id],blinkit_order_items[product_id])</f>
        <v>490602</v>
      </c>
      <c r="F3883" t="str">
        <f>_xlfn.XLOOKUP(E3883,blinkit_products[product_id],blinkit_products[product_name])</f>
        <v>Sugar</v>
      </c>
      <c r="G3883" t="str">
        <f>_xlfn.XLOOKUP(E3883,blinkit_products[product_id],blinkit_products[category])</f>
        <v>Grocery &amp; Staples</v>
      </c>
      <c r="H3883">
        <f>_xlfn.XLOOKUP(A3883,blinkit_order_items[order_id],blinkit_order_items[quantity])</f>
        <v>3</v>
      </c>
      <c r="I3883">
        <f>_xlfn.XLOOKUP(A3883,blinkit_order_items[order_id],blinkit_order_items[unit_price])</f>
        <v>549.47</v>
      </c>
      <c r="J3883" s="5">
        <v>2495.7399999999998</v>
      </c>
      <c r="K3883" s="5" t="s">
        <v>15</v>
      </c>
      <c r="L3883" s="5" t="s">
        <v>16</v>
      </c>
      <c r="M3883">
        <v>25</v>
      </c>
      <c r="N3883" s="9">
        <v>45082.197627314818</v>
      </c>
    </row>
    <row r="3884" spans="1:14" x14ac:dyDescent="0.3">
      <c r="A3884" s="2">
        <v>8396649871</v>
      </c>
      <c r="B3884" s="3">
        <v>2517955</v>
      </c>
      <c r="C3884" t="str">
        <f>_xlfn.XLOOKUP(B3884,blinkit_customers!A:A,blinkit_customers!B:B," ")</f>
        <v>Charan Sharma</v>
      </c>
      <c r="D3884" t="str">
        <f>_xlfn.XLOOKUP(B3884, blinkit_customers!A:A,blinkit_customers!I:I, " ")</f>
        <v>Regular</v>
      </c>
      <c r="E3884">
        <f>_xlfn.XLOOKUP(A3884,blinkit_order_items[order_id],blinkit_order_items[product_id])</f>
        <v>953175</v>
      </c>
      <c r="F3884" t="str">
        <f>_xlfn.XLOOKUP(E3884,blinkit_products[product_id],blinkit_products[product_name])</f>
        <v>Baby Food</v>
      </c>
      <c r="G3884" t="str">
        <f>_xlfn.XLOOKUP(E3884,blinkit_products[product_id],blinkit_products[category])</f>
        <v>Baby Care</v>
      </c>
      <c r="H3884">
        <f>_xlfn.XLOOKUP(A3884,blinkit_order_items[order_id],blinkit_order_items[quantity])</f>
        <v>3</v>
      </c>
      <c r="I3884">
        <f>_xlfn.XLOOKUP(A3884,blinkit_order_items[order_id],blinkit_order_items[unit_price])</f>
        <v>225.21</v>
      </c>
      <c r="J3884" s="3">
        <v>950.6</v>
      </c>
      <c r="K3884" s="3" t="s">
        <v>12</v>
      </c>
      <c r="L3884" s="3" t="s">
        <v>10</v>
      </c>
      <c r="M3884">
        <v>1</v>
      </c>
      <c r="N3884" s="8">
        <v>45349.678182870368</v>
      </c>
    </row>
    <row r="3885" spans="1:14" x14ac:dyDescent="0.3">
      <c r="A3885" s="4">
        <v>1937188757</v>
      </c>
      <c r="B3885" s="5">
        <v>57392064</v>
      </c>
      <c r="C3885" t="str">
        <f>_xlfn.XLOOKUP(B3885,blinkit_customers!A:A,blinkit_customers!B:B," ")</f>
        <v>Lavanya Jain</v>
      </c>
      <c r="D3885" t="str">
        <f>_xlfn.XLOOKUP(B3885, blinkit_customers!A:A,blinkit_customers!I:I, " ")</f>
        <v>Regular</v>
      </c>
      <c r="E3885">
        <f>_xlfn.XLOOKUP(A3885,blinkit_order_items[order_id],blinkit_order_items[product_id])</f>
        <v>257719</v>
      </c>
      <c r="F3885" t="str">
        <f>_xlfn.XLOOKUP(E3885,blinkit_products[product_id],blinkit_products[product_name])</f>
        <v>Eggs</v>
      </c>
      <c r="G3885" t="str">
        <f>_xlfn.XLOOKUP(E3885,blinkit_products[product_id],blinkit_products[category])</f>
        <v>Dairy &amp; Breakfast</v>
      </c>
      <c r="H3885">
        <f>_xlfn.XLOOKUP(A3885,blinkit_order_items[order_id],blinkit_order_items[quantity])</f>
        <v>3</v>
      </c>
      <c r="I3885">
        <f>_xlfn.XLOOKUP(A3885,blinkit_order_items[order_id],blinkit_order_items[unit_price])</f>
        <v>281.73</v>
      </c>
      <c r="J3885" s="5">
        <v>3936.8</v>
      </c>
      <c r="K3885" s="5" t="s">
        <v>11</v>
      </c>
      <c r="L3885" s="5" t="s">
        <v>10</v>
      </c>
      <c r="M3885">
        <v>5</v>
      </c>
      <c r="N3885" s="9">
        <v>45174.115405092591</v>
      </c>
    </row>
    <row r="3886" spans="1:14" x14ac:dyDescent="0.3">
      <c r="A3886" s="2">
        <v>3142198801</v>
      </c>
      <c r="B3886" s="3">
        <v>49152878</v>
      </c>
      <c r="C3886" t="str">
        <f>_xlfn.XLOOKUP(B3886,blinkit_customers!A:A,blinkit_customers!B:B," ")</f>
        <v>Patrick Sandhu</v>
      </c>
      <c r="D3886" t="str">
        <f>_xlfn.XLOOKUP(B3886, blinkit_customers!A:A,blinkit_customers!I:I, " ")</f>
        <v>Premium</v>
      </c>
      <c r="E3886">
        <f>_xlfn.XLOOKUP(A3886,blinkit_order_items[order_id],blinkit_order_items[product_id])</f>
        <v>300159</v>
      </c>
      <c r="F3886" t="str">
        <f>_xlfn.XLOOKUP(E3886,blinkit_products[product_id],blinkit_products[product_name])</f>
        <v>Cola</v>
      </c>
      <c r="G3886" t="str">
        <f>_xlfn.XLOOKUP(E3886,blinkit_products[product_id],blinkit_products[category])</f>
        <v>Cold Drinks &amp; Juices</v>
      </c>
      <c r="H3886">
        <f>_xlfn.XLOOKUP(A3886,blinkit_order_items[order_id],blinkit_order_items[quantity])</f>
        <v>3</v>
      </c>
      <c r="I3886">
        <f>_xlfn.XLOOKUP(A3886,blinkit_order_items[order_id],blinkit_order_items[unit_price])</f>
        <v>44.35</v>
      </c>
      <c r="J3886" s="3">
        <v>1409.38</v>
      </c>
      <c r="K3886" s="3" t="s">
        <v>15</v>
      </c>
      <c r="L3886" s="3" t="s">
        <v>10</v>
      </c>
      <c r="M3886">
        <v>-1</v>
      </c>
      <c r="N3886" s="8">
        <v>45489.051828703705</v>
      </c>
    </row>
    <row r="3887" spans="1:14" x14ac:dyDescent="0.3">
      <c r="A3887" s="4">
        <v>6087109745</v>
      </c>
      <c r="B3887" s="5">
        <v>84824280</v>
      </c>
      <c r="C3887" t="str">
        <f>_xlfn.XLOOKUP(B3887,blinkit_customers!A:A,blinkit_customers!B:B," ")</f>
        <v>Kamya Narayan</v>
      </c>
      <c r="D3887" t="str">
        <f>_xlfn.XLOOKUP(B3887, blinkit_customers!A:A,blinkit_customers!I:I, " ")</f>
        <v>Inactive</v>
      </c>
      <c r="E3887">
        <f>_xlfn.XLOOKUP(A3887,blinkit_order_items[order_id],blinkit_order_items[product_id])</f>
        <v>679284</v>
      </c>
      <c r="F3887" t="str">
        <f>_xlfn.XLOOKUP(E3887,blinkit_products[product_id],blinkit_products[product_name])</f>
        <v>Cough Syrup</v>
      </c>
      <c r="G3887" t="str">
        <f>_xlfn.XLOOKUP(E3887,blinkit_products[product_id],blinkit_products[category])</f>
        <v>Pharmacy</v>
      </c>
      <c r="H3887">
        <f>_xlfn.XLOOKUP(A3887,blinkit_order_items[order_id],blinkit_order_items[quantity])</f>
        <v>1</v>
      </c>
      <c r="I3887">
        <f>_xlfn.XLOOKUP(A3887,blinkit_order_items[order_id],blinkit_order_items[unit_price])</f>
        <v>877.89</v>
      </c>
      <c r="J3887" s="5">
        <v>2201.69</v>
      </c>
      <c r="K3887" s="5" t="s">
        <v>11</v>
      </c>
      <c r="L3887" s="5" t="s">
        <v>10</v>
      </c>
      <c r="M3887">
        <v>3</v>
      </c>
      <c r="N3887" s="9">
        <v>45003.792581018519</v>
      </c>
    </row>
    <row r="3888" spans="1:14" x14ac:dyDescent="0.3">
      <c r="A3888" s="2">
        <v>8895262247</v>
      </c>
      <c r="B3888" s="3">
        <v>191616</v>
      </c>
      <c r="C3888" t="str">
        <f>_xlfn.XLOOKUP(B3888,blinkit_customers!A:A,blinkit_customers!B:B," ")</f>
        <v>Brijesh Tata</v>
      </c>
      <c r="D3888" t="str">
        <f>_xlfn.XLOOKUP(B3888, blinkit_customers!A:A,blinkit_customers!I:I, " ")</f>
        <v>Regular</v>
      </c>
      <c r="E3888">
        <f>_xlfn.XLOOKUP(A3888,blinkit_order_items[order_id],blinkit_order_items[product_id])</f>
        <v>153019</v>
      </c>
      <c r="F3888" t="str">
        <f>_xlfn.XLOOKUP(E3888,blinkit_products[product_id],blinkit_products[product_name])</f>
        <v>Onions</v>
      </c>
      <c r="G3888" t="str">
        <f>_xlfn.XLOOKUP(E3888,blinkit_products[product_id],blinkit_products[category])</f>
        <v>Fruits &amp; Vegetables</v>
      </c>
      <c r="H3888">
        <f>_xlfn.XLOOKUP(A3888,blinkit_order_items[order_id],blinkit_order_items[quantity])</f>
        <v>1</v>
      </c>
      <c r="I3888">
        <f>_xlfn.XLOOKUP(A3888,blinkit_order_items[order_id],blinkit_order_items[unit_price])</f>
        <v>947.95</v>
      </c>
      <c r="J3888" s="3">
        <v>1664.01</v>
      </c>
      <c r="K3888" s="3" t="s">
        <v>13</v>
      </c>
      <c r="L3888" s="3" t="s">
        <v>14</v>
      </c>
      <c r="M3888">
        <v>15</v>
      </c>
      <c r="N3888" s="8">
        <v>45005.13490740741</v>
      </c>
    </row>
    <row r="3889" spans="1:14" x14ac:dyDescent="0.3">
      <c r="A3889" s="4">
        <v>5138524153</v>
      </c>
      <c r="B3889" s="5">
        <v>7522036</v>
      </c>
      <c r="C3889" t="str">
        <f>_xlfn.XLOOKUP(B3889,blinkit_customers!A:A,blinkit_customers!B:B," ")</f>
        <v>Kashvi Karan</v>
      </c>
      <c r="D3889" t="str">
        <f>_xlfn.XLOOKUP(B3889, blinkit_customers!A:A,blinkit_customers!I:I, " ")</f>
        <v>Premium</v>
      </c>
      <c r="E3889">
        <f>_xlfn.XLOOKUP(A3889,blinkit_order_items[order_id],blinkit_order_items[product_id])</f>
        <v>689769</v>
      </c>
      <c r="F3889" t="str">
        <f>_xlfn.XLOOKUP(E3889,blinkit_products[product_id],blinkit_products[product_name])</f>
        <v>Frozen Vegetables</v>
      </c>
      <c r="G3889" t="str">
        <f>_xlfn.XLOOKUP(E3889,blinkit_products[product_id],blinkit_products[category])</f>
        <v>Instant &amp; Frozen Food</v>
      </c>
      <c r="H3889">
        <f>_xlfn.XLOOKUP(A3889,blinkit_order_items[order_id],blinkit_order_items[quantity])</f>
        <v>3</v>
      </c>
      <c r="I3889">
        <f>_xlfn.XLOOKUP(A3889,blinkit_order_items[order_id],blinkit_order_items[unit_price])</f>
        <v>46.62</v>
      </c>
      <c r="J3889" s="5">
        <v>845</v>
      </c>
      <c r="K3889" s="5" t="s">
        <v>13</v>
      </c>
      <c r="L3889" s="5" t="s">
        <v>10</v>
      </c>
      <c r="M3889">
        <v>-5</v>
      </c>
      <c r="N3889" s="9">
        <v>45147.754652777781</v>
      </c>
    </row>
    <row r="3890" spans="1:14" x14ac:dyDescent="0.3">
      <c r="A3890" s="2">
        <v>9789995549</v>
      </c>
      <c r="B3890" s="3">
        <v>34567918</v>
      </c>
      <c r="C3890" t="str">
        <f>_xlfn.XLOOKUP(B3890,blinkit_customers!A:A,blinkit_customers!B:B," ")</f>
        <v>Meghana Ranganathan</v>
      </c>
      <c r="D3890" t="str">
        <f>_xlfn.XLOOKUP(B3890, blinkit_customers!A:A,blinkit_customers!I:I, " ")</f>
        <v>Inactive</v>
      </c>
      <c r="E3890">
        <f>_xlfn.XLOOKUP(A3890,blinkit_order_items[order_id],blinkit_order_items[product_id])</f>
        <v>757274</v>
      </c>
      <c r="F3890" t="str">
        <f>_xlfn.XLOOKUP(E3890,blinkit_products[product_id],blinkit_products[product_name])</f>
        <v>Pet Treats</v>
      </c>
      <c r="G3890" t="str">
        <f>_xlfn.XLOOKUP(E3890,blinkit_products[product_id],blinkit_products[category])</f>
        <v>Pet Care</v>
      </c>
      <c r="H3890">
        <f>_xlfn.XLOOKUP(A3890,blinkit_order_items[order_id],blinkit_order_items[quantity])</f>
        <v>1</v>
      </c>
      <c r="I3890">
        <f>_xlfn.XLOOKUP(A3890,blinkit_order_items[order_id],blinkit_order_items[unit_price])</f>
        <v>98.32</v>
      </c>
      <c r="J3890" s="3">
        <v>2653.75</v>
      </c>
      <c r="K3890" s="3" t="s">
        <v>11</v>
      </c>
      <c r="L3890" s="3" t="s">
        <v>10</v>
      </c>
      <c r="M3890">
        <v>4</v>
      </c>
      <c r="N3890" s="8">
        <v>45315.920381944445</v>
      </c>
    </row>
    <row r="3891" spans="1:14" x14ac:dyDescent="0.3">
      <c r="A3891" s="4">
        <v>7485459856</v>
      </c>
      <c r="B3891" s="5">
        <v>89784343</v>
      </c>
      <c r="C3891" t="str">
        <f>_xlfn.XLOOKUP(B3891,blinkit_customers!A:A,blinkit_customers!B:B," ")</f>
        <v>Radhika Kaul</v>
      </c>
      <c r="D3891" t="str">
        <f>_xlfn.XLOOKUP(B3891, blinkit_customers!A:A,blinkit_customers!I:I, " ")</f>
        <v>Premium</v>
      </c>
      <c r="E3891">
        <f>_xlfn.XLOOKUP(A3891,blinkit_order_items[order_id],blinkit_order_items[product_id])</f>
        <v>455755</v>
      </c>
      <c r="F3891" t="str">
        <f>_xlfn.XLOOKUP(E3891,blinkit_products[product_id],blinkit_products[product_name])</f>
        <v>Detergent</v>
      </c>
      <c r="G3891" t="str">
        <f>_xlfn.XLOOKUP(E3891,blinkit_products[product_id],blinkit_products[category])</f>
        <v>Household Care</v>
      </c>
      <c r="H3891">
        <f>_xlfn.XLOOKUP(A3891,blinkit_order_items[order_id],blinkit_order_items[quantity])</f>
        <v>2</v>
      </c>
      <c r="I3891">
        <f>_xlfn.XLOOKUP(A3891,blinkit_order_items[order_id],blinkit_order_items[unit_price])</f>
        <v>44.09</v>
      </c>
      <c r="J3891" s="5">
        <v>1163.04</v>
      </c>
      <c r="K3891" s="5" t="s">
        <v>12</v>
      </c>
      <c r="L3891" s="5" t="s">
        <v>10</v>
      </c>
      <c r="M3891">
        <v>-2</v>
      </c>
      <c r="N3891" s="9">
        <v>45184.29928240741</v>
      </c>
    </row>
    <row r="3892" spans="1:14" x14ac:dyDescent="0.3">
      <c r="A3892" s="2">
        <v>4033626537</v>
      </c>
      <c r="B3892" s="3">
        <v>66943324</v>
      </c>
      <c r="C3892" t="str">
        <f>_xlfn.XLOOKUP(B3892,blinkit_customers!A:A,blinkit_customers!B:B," ")</f>
        <v>Gavin Karnik</v>
      </c>
      <c r="D3892" t="str">
        <f>_xlfn.XLOOKUP(B3892, blinkit_customers!A:A,blinkit_customers!I:I, " ")</f>
        <v>Premium</v>
      </c>
      <c r="E3892">
        <f>_xlfn.XLOOKUP(A3892,blinkit_order_items[order_id],blinkit_order_items[product_id])</f>
        <v>89084</v>
      </c>
      <c r="F3892" t="str">
        <f>_xlfn.XLOOKUP(E3892,blinkit_products[product_id],blinkit_products[product_name])</f>
        <v>Milk</v>
      </c>
      <c r="G3892" t="str">
        <f>_xlfn.XLOOKUP(E3892,blinkit_products[product_id],blinkit_products[category])</f>
        <v>Dairy &amp; Breakfast</v>
      </c>
      <c r="H3892">
        <f>_xlfn.XLOOKUP(A3892,blinkit_order_items[order_id],blinkit_order_items[quantity])</f>
        <v>3</v>
      </c>
      <c r="I3892">
        <f>_xlfn.XLOOKUP(A3892,blinkit_order_items[order_id],blinkit_order_items[unit_price])</f>
        <v>598.83000000000004</v>
      </c>
      <c r="J3892" s="3">
        <v>1379.99</v>
      </c>
      <c r="K3892" s="3" t="s">
        <v>12</v>
      </c>
      <c r="L3892" s="3" t="s">
        <v>10</v>
      </c>
      <c r="M3892">
        <v>0</v>
      </c>
      <c r="N3892" s="8">
        <v>45049.954675925925</v>
      </c>
    </row>
    <row r="3893" spans="1:14" x14ac:dyDescent="0.3">
      <c r="A3893" s="4">
        <v>9370915142</v>
      </c>
      <c r="B3893" s="5">
        <v>95372766</v>
      </c>
      <c r="C3893" t="str">
        <f>_xlfn.XLOOKUP(B3893,blinkit_customers!A:A,blinkit_customers!B:B," ")</f>
        <v>Hitesh Morar</v>
      </c>
      <c r="D3893" t="str">
        <f>_xlfn.XLOOKUP(B3893, blinkit_customers!A:A,blinkit_customers!I:I, " ")</f>
        <v>Regular</v>
      </c>
      <c r="E3893">
        <f>_xlfn.XLOOKUP(A3893,blinkit_order_items[order_id],blinkit_order_items[product_id])</f>
        <v>760828</v>
      </c>
      <c r="F3893" t="str">
        <f>_xlfn.XLOOKUP(E3893,blinkit_products[product_id],blinkit_products[product_name])</f>
        <v>Pet Treats</v>
      </c>
      <c r="G3893" t="str">
        <f>_xlfn.XLOOKUP(E3893,blinkit_products[product_id],blinkit_products[category])</f>
        <v>Pet Care</v>
      </c>
      <c r="H3893">
        <f>_xlfn.XLOOKUP(A3893,blinkit_order_items[order_id],blinkit_order_items[quantity])</f>
        <v>3</v>
      </c>
      <c r="I3893">
        <f>_xlfn.XLOOKUP(A3893,blinkit_order_items[order_id],blinkit_order_items[unit_price])</f>
        <v>563.45000000000005</v>
      </c>
      <c r="J3893" s="5">
        <v>1849.29</v>
      </c>
      <c r="K3893" s="5" t="s">
        <v>13</v>
      </c>
      <c r="L3893" s="5" t="s">
        <v>14</v>
      </c>
      <c r="M3893">
        <v>10</v>
      </c>
      <c r="N3893" s="9">
        <v>45227.812048611115</v>
      </c>
    </row>
    <row r="3894" spans="1:14" x14ac:dyDescent="0.3">
      <c r="A3894" s="2">
        <v>7211325894</v>
      </c>
      <c r="B3894" s="3">
        <v>70976153</v>
      </c>
      <c r="C3894" t="str">
        <f>_xlfn.XLOOKUP(B3894,blinkit_customers!A:A,blinkit_customers!B:B," ")</f>
        <v>Devansh Nanda</v>
      </c>
      <c r="D3894" t="str">
        <f>_xlfn.XLOOKUP(B3894, blinkit_customers!A:A,blinkit_customers!I:I, " ")</f>
        <v>New</v>
      </c>
      <c r="E3894">
        <f>_xlfn.XLOOKUP(A3894,blinkit_order_items[order_id],blinkit_order_items[product_id])</f>
        <v>56589</v>
      </c>
      <c r="F3894" t="str">
        <f>_xlfn.XLOOKUP(E3894,blinkit_products[product_id],blinkit_products[product_name])</f>
        <v>Vitamins</v>
      </c>
      <c r="G3894" t="str">
        <f>_xlfn.XLOOKUP(E3894,blinkit_products[product_id],blinkit_products[category])</f>
        <v>Pharmacy</v>
      </c>
      <c r="H3894">
        <f>_xlfn.XLOOKUP(A3894,blinkit_order_items[order_id],blinkit_order_items[quantity])</f>
        <v>1</v>
      </c>
      <c r="I3894">
        <f>_xlfn.XLOOKUP(A3894,blinkit_order_items[order_id],blinkit_order_items[unit_price])</f>
        <v>517.77</v>
      </c>
      <c r="J3894" s="3">
        <v>2956.03</v>
      </c>
      <c r="K3894" s="3" t="s">
        <v>13</v>
      </c>
      <c r="L3894" s="3" t="s">
        <v>10</v>
      </c>
      <c r="M3894">
        <v>-5</v>
      </c>
      <c r="N3894" s="8">
        <v>45037.602638888886</v>
      </c>
    </row>
    <row r="3895" spans="1:14" x14ac:dyDescent="0.3">
      <c r="A3895" s="4">
        <v>3482827003</v>
      </c>
      <c r="B3895" s="5">
        <v>77869660</v>
      </c>
      <c r="C3895" t="str">
        <f>_xlfn.XLOOKUP(B3895,blinkit_customers!A:A,blinkit_customers!B:B," ")</f>
        <v>Nidhi Sha</v>
      </c>
      <c r="D3895" t="str">
        <f>_xlfn.XLOOKUP(B3895, blinkit_customers!A:A,blinkit_customers!I:I, " ")</f>
        <v>Premium</v>
      </c>
      <c r="E3895">
        <f>_xlfn.XLOOKUP(A3895,blinkit_order_items[order_id],blinkit_order_items[product_id])</f>
        <v>604184</v>
      </c>
      <c r="F3895" t="str">
        <f>_xlfn.XLOOKUP(E3895,blinkit_products[product_id],blinkit_products[product_name])</f>
        <v>Toilet Cleaner</v>
      </c>
      <c r="G3895" t="str">
        <f>_xlfn.XLOOKUP(E3895,blinkit_products[product_id],blinkit_products[category])</f>
        <v>Household Care</v>
      </c>
      <c r="H3895">
        <f>_xlfn.XLOOKUP(A3895,blinkit_order_items[order_id],blinkit_order_items[quantity])</f>
        <v>2</v>
      </c>
      <c r="I3895">
        <f>_xlfn.XLOOKUP(A3895,blinkit_order_items[order_id],blinkit_order_items[unit_price])</f>
        <v>397.55</v>
      </c>
      <c r="J3895" s="5">
        <v>3749.87</v>
      </c>
      <c r="K3895" s="5" t="s">
        <v>15</v>
      </c>
      <c r="L3895" s="5" t="s">
        <v>14</v>
      </c>
      <c r="M3895">
        <v>12</v>
      </c>
      <c r="N3895" s="9">
        <v>45054.62431712963</v>
      </c>
    </row>
    <row r="3896" spans="1:14" x14ac:dyDescent="0.3">
      <c r="A3896" s="2">
        <v>6656246719</v>
      </c>
      <c r="B3896" s="3">
        <v>19180962</v>
      </c>
      <c r="C3896" t="str">
        <f>_xlfn.XLOOKUP(B3896,blinkit_customers!A:A,blinkit_customers!B:B," ")</f>
        <v>Osha Varghese</v>
      </c>
      <c r="D3896" t="str">
        <f>_xlfn.XLOOKUP(B3896, blinkit_customers!A:A,blinkit_customers!I:I, " ")</f>
        <v>Inactive</v>
      </c>
      <c r="E3896">
        <f>_xlfn.XLOOKUP(A3896,blinkit_order_items[order_id],blinkit_order_items[product_id])</f>
        <v>654623</v>
      </c>
      <c r="F3896" t="str">
        <f>_xlfn.XLOOKUP(E3896,blinkit_products[product_id],blinkit_products[product_name])</f>
        <v>Chips</v>
      </c>
      <c r="G3896" t="str">
        <f>_xlfn.XLOOKUP(E3896,blinkit_products[product_id],blinkit_products[category])</f>
        <v>Snacks &amp; Munchies</v>
      </c>
      <c r="H3896">
        <f>_xlfn.XLOOKUP(A3896,blinkit_order_items[order_id],blinkit_order_items[quantity])</f>
        <v>2</v>
      </c>
      <c r="I3896">
        <f>_xlfn.XLOOKUP(A3896,blinkit_order_items[order_id],blinkit_order_items[unit_price])</f>
        <v>422.14</v>
      </c>
      <c r="J3896" s="3">
        <v>885.08</v>
      </c>
      <c r="K3896" s="3" t="s">
        <v>15</v>
      </c>
      <c r="L3896" s="3" t="s">
        <v>14</v>
      </c>
      <c r="M3896">
        <v>14</v>
      </c>
      <c r="N3896" s="8">
        <v>45544.571018518516</v>
      </c>
    </row>
    <row r="3897" spans="1:14" x14ac:dyDescent="0.3">
      <c r="A3897" s="4">
        <v>6092663288</v>
      </c>
      <c r="B3897" s="5">
        <v>51341672</v>
      </c>
      <c r="C3897" t="str">
        <f>_xlfn.XLOOKUP(B3897,blinkit_customers!A:A,blinkit_customers!B:B," ")</f>
        <v>Aarna Mital</v>
      </c>
      <c r="D3897" t="str">
        <f>_xlfn.XLOOKUP(B3897, blinkit_customers!A:A,blinkit_customers!I:I, " ")</f>
        <v>Regular</v>
      </c>
      <c r="E3897">
        <f>_xlfn.XLOOKUP(A3897,blinkit_order_items[order_id],blinkit_order_items[product_id])</f>
        <v>818522</v>
      </c>
      <c r="F3897" t="str">
        <f>_xlfn.XLOOKUP(E3897,blinkit_products[product_id],blinkit_products[product_name])</f>
        <v>Cheese</v>
      </c>
      <c r="G3897" t="str">
        <f>_xlfn.XLOOKUP(E3897,blinkit_products[product_id],blinkit_products[category])</f>
        <v>Dairy &amp; Breakfast</v>
      </c>
      <c r="H3897">
        <f>_xlfn.XLOOKUP(A3897,blinkit_order_items[order_id],blinkit_order_items[quantity])</f>
        <v>3</v>
      </c>
      <c r="I3897">
        <f>_xlfn.XLOOKUP(A3897,blinkit_order_items[order_id],blinkit_order_items[unit_price])</f>
        <v>96.09</v>
      </c>
      <c r="J3897" s="5">
        <v>4680.3500000000004</v>
      </c>
      <c r="K3897" s="5" t="s">
        <v>11</v>
      </c>
      <c r="L3897" s="5" t="s">
        <v>10</v>
      </c>
      <c r="M3897">
        <v>-5</v>
      </c>
      <c r="N3897" s="9">
        <v>45563.134004629632</v>
      </c>
    </row>
    <row r="3898" spans="1:14" x14ac:dyDescent="0.3">
      <c r="A3898" s="2">
        <v>9346041594</v>
      </c>
      <c r="B3898" s="3">
        <v>77559557</v>
      </c>
      <c r="C3898" t="str">
        <f>_xlfn.XLOOKUP(B3898,blinkit_customers!A:A,blinkit_customers!B:B," ")</f>
        <v>Akshay Varty</v>
      </c>
      <c r="D3898" t="str">
        <f>_xlfn.XLOOKUP(B3898, blinkit_customers!A:A,blinkit_customers!I:I, " ")</f>
        <v>New</v>
      </c>
      <c r="E3898">
        <f>_xlfn.XLOOKUP(A3898,blinkit_order_items[order_id],blinkit_order_items[product_id])</f>
        <v>491314</v>
      </c>
      <c r="F3898" t="str">
        <f>_xlfn.XLOOKUP(E3898,blinkit_products[product_id],blinkit_products[product_name])</f>
        <v>Ice Cream</v>
      </c>
      <c r="G3898" t="str">
        <f>_xlfn.XLOOKUP(E3898,blinkit_products[product_id],blinkit_products[category])</f>
        <v>Instant &amp; Frozen Food</v>
      </c>
      <c r="H3898">
        <f>_xlfn.XLOOKUP(A3898,blinkit_order_items[order_id],blinkit_order_items[quantity])</f>
        <v>2</v>
      </c>
      <c r="I3898">
        <f>_xlfn.XLOOKUP(A3898,blinkit_order_items[order_id],blinkit_order_items[unit_price])</f>
        <v>973.44</v>
      </c>
      <c r="J3898" s="3">
        <v>3936.68</v>
      </c>
      <c r="K3898" s="3" t="s">
        <v>11</v>
      </c>
      <c r="L3898" s="3" t="s">
        <v>10</v>
      </c>
      <c r="M3898">
        <v>-1</v>
      </c>
      <c r="N3898" s="8">
        <v>45085.601990740739</v>
      </c>
    </row>
    <row r="3899" spans="1:14" x14ac:dyDescent="0.3">
      <c r="A3899" s="4">
        <v>9105127475</v>
      </c>
      <c r="B3899" s="5">
        <v>87213891</v>
      </c>
      <c r="C3899" t="str">
        <f>_xlfn.XLOOKUP(B3899,blinkit_customers!A:A,blinkit_customers!B:B," ")</f>
        <v>Janani Malhotra</v>
      </c>
      <c r="D3899" t="str">
        <f>_xlfn.XLOOKUP(B3899, blinkit_customers!A:A,blinkit_customers!I:I, " ")</f>
        <v>New</v>
      </c>
      <c r="E3899">
        <f>_xlfn.XLOOKUP(A3899,blinkit_order_items[order_id],blinkit_order_items[product_id])</f>
        <v>183929</v>
      </c>
      <c r="F3899" t="str">
        <f>_xlfn.XLOOKUP(E3899,blinkit_products[product_id],blinkit_products[product_name])</f>
        <v>Bread</v>
      </c>
      <c r="G3899" t="str">
        <f>_xlfn.XLOOKUP(E3899,blinkit_products[product_id],blinkit_products[category])</f>
        <v>Dairy &amp; Breakfast</v>
      </c>
      <c r="H3899">
        <f>_xlfn.XLOOKUP(A3899,blinkit_order_items[order_id],blinkit_order_items[quantity])</f>
        <v>3</v>
      </c>
      <c r="I3899">
        <f>_xlfn.XLOOKUP(A3899,blinkit_order_items[order_id],blinkit_order_items[unit_price])</f>
        <v>738.74</v>
      </c>
      <c r="J3899" s="5">
        <v>4110.5600000000004</v>
      </c>
      <c r="K3899" s="5" t="s">
        <v>13</v>
      </c>
      <c r="L3899" s="5" t="s">
        <v>14</v>
      </c>
      <c r="M3899">
        <v>12</v>
      </c>
      <c r="N3899" s="9">
        <v>45240.567673611113</v>
      </c>
    </row>
    <row r="3900" spans="1:14" x14ac:dyDescent="0.3">
      <c r="A3900" s="2">
        <v>6120818381</v>
      </c>
      <c r="B3900" s="3">
        <v>34768050</v>
      </c>
      <c r="C3900" t="str">
        <f>_xlfn.XLOOKUP(B3900,blinkit_customers!A:A,blinkit_customers!B:B," ")</f>
        <v>Ekalinga Dixit</v>
      </c>
      <c r="D3900" t="str">
        <f>_xlfn.XLOOKUP(B3900, blinkit_customers!A:A,blinkit_customers!I:I, " ")</f>
        <v>Inactive</v>
      </c>
      <c r="E3900">
        <f>_xlfn.XLOOKUP(A3900,blinkit_order_items[order_id],blinkit_order_items[product_id])</f>
        <v>647462</v>
      </c>
      <c r="F3900" t="str">
        <f>_xlfn.XLOOKUP(E3900,blinkit_products[product_id],blinkit_products[product_name])</f>
        <v>Lotion</v>
      </c>
      <c r="G3900" t="str">
        <f>_xlfn.XLOOKUP(E3900,blinkit_products[product_id],blinkit_products[category])</f>
        <v>Personal Care</v>
      </c>
      <c r="H3900">
        <f>_xlfn.XLOOKUP(A3900,blinkit_order_items[order_id],blinkit_order_items[quantity])</f>
        <v>1</v>
      </c>
      <c r="I3900">
        <f>_xlfn.XLOOKUP(A3900,blinkit_order_items[order_id],blinkit_order_items[unit_price])</f>
        <v>326.42</v>
      </c>
      <c r="J3900" s="3">
        <v>3091.49</v>
      </c>
      <c r="K3900" s="3" t="s">
        <v>12</v>
      </c>
      <c r="L3900" s="3" t="s">
        <v>10</v>
      </c>
      <c r="M3900">
        <v>-4</v>
      </c>
      <c r="N3900" s="8">
        <v>45414.019930555558</v>
      </c>
    </row>
    <row r="3901" spans="1:14" x14ac:dyDescent="0.3">
      <c r="A3901" s="4">
        <v>5174370629</v>
      </c>
      <c r="B3901" s="5">
        <v>31156674</v>
      </c>
      <c r="C3901" t="str">
        <f>_xlfn.XLOOKUP(B3901,blinkit_customers!A:A,blinkit_customers!B:B," ")</f>
        <v>Aarav Jaggi</v>
      </c>
      <c r="D3901" t="str">
        <f>_xlfn.XLOOKUP(B3901, blinkit_customers!A:A,blinkit_customers!I:I, " ")</f>
        <v>Inactive</v>
      </c>
      <c r="E3901">
        <f>_xlfn.XLOOKUP(A3901,blinkit_order_items[order_id],blinkit_order_items[product_id])</f>
        <v>848226</v>
      </c>
      <c r="F3901" t="str">
        <f>_xlfn.XLOOKUP(E3901,blinkit_products[product_id],blinkit_products[product_name])</f>
        <v>Tomatoes</v>
      </c>
      <c r="G3901" t="str">
        <f>_xlfn.XLOOKUP(E3901,blinkit_products[product_id],blinkit_products[category])</f>
        <v>Fruits &amp; Vegetables</v>
      </c>
      <c r="H3901">
        <f>_xlfn.XLOOKUP(A3901,blinkit_order_items[order_id],blinkit_order_items[quantity])</f>
        <v>1</v>
      </c>
      <c r="I3901">
        <f>_xlfn.XLOOKUP(A3901,blinkit_order_items[order_id],blinkit_order_items[unit_price])</f>
        <v>209.59</v>
      </c>
      <c r="J3901" s="5">
        <v>729.87</v>
      </c>
      <c r="K3901" s="5" t="s">
        <v>13</v>
      </c>
      <c r="L3901" s="5" t="s">
        <v>10</v>
      </c>
      <c r="M3901">
        <v>4</v>
      </c>
      <c r="N3901" s="9">
        <v>45482.119317129633</v>
      </c>
    </row>
    <row r="3902" spans="1:14" x14ac:dyDescent="0.3">
      <c r="A3902" s="2">
        <v>3244930036</v>
      </c>
      <c r="B3902" s="3">
        <v>67386193</v>
      </c>
      <c r="C3902" t="str">
        <f>_xlfn.XLOOKUP(B3902,blinkit_customers!A:A,blinkit_customers!B:B," ")</f>
        <v>Wakeeta Khurana</v>
      </c>
      <c r="D3902" t="str">
        <f>_xlfn.XLOOKUP(B3902, blinkit_customers!A:A,blinkit_customers!I:I, " ")</f>
        <v>Regular</v>
      </c>
      <c r="E3902">
        <f>_xlfn.XLOOKUP(A3902,blinkit_order_items[order_id],blinkit_order_items[product_id])</f>
        <v>300159</v>
      </c>
      <c r="F3902" t="str">
        <f>_xlfn.XLOOKUP(E3902,blinkit_products[product_id],blinkit_products[product_name])</f>
        <v>Cola</v>
      </c>
      <c r="G3902" t="str">
        <f>_xlfn.XLOOKUP(E3902,blinkit_products[product_id],blinkit_products[category])</f>
        <v>Cold Drinks &amp; Juices</v>
      </c>
      <c r="H3902">
        <f>_xlfn.XLOOKUP(A3902,blinkit_order_items[order_id],blinkit_order_items[quantity])</f>
        <v>1</v>
      </c>
      <c r="I3902">
        <f>_xlfn.XLOOKUP(A3902,blinkit_order_items[order_id],blinkit_order_items[unit_price])</f>
        <v>44.35</v>
      </c>
      <c r="J3902" s="3">
        <v>2457.44</v>
      </c>
      <c r="K3902" s="3" t="s">
        <v>11</v>
      </c>
      <c r="L3902" s="3" t="s">
        <v>10</v>
      </c>
      <c r="M3902">
        <v>3</v>
      </c>
      <c r="N3902" s="8">
        <v>45061.053796296299</v>
      </c>
    </row>
    <row r="3903" spans="1:14" x14ac:dyDescent="0.3">
      <c r="A3903" s="4">
        <v>2976493998</v>
      </c>
      <c r="B3903" s="5">
        <v>820740</v>
      </c>
      <c r="C3903" t="str">
        <f>_xlfn.XLOOKUP(B3903,blinkit_customers!A:A,blinkit_customers!B:B," ")</f>
        <v>Mekhala Sathe</v>
      </c>
      <c r="D3903" t="str">
        <f>_xlfn.XLOOKUP(B3903, blinkit_customers!A:A,blinkit_customers!I:I, " ")</f>
        <v>Premium</v>
      </c>
      <c r="E3903">
        <f>_xlfn.XLOOKUP(A3903,blinkit_order_items[order_id],blinkit_order_items[product_id])</f>
        <v>91670</v>
      </c>
      <c r="F3903" t="str">
        <f>_xlfn.XLOOKUP(E3903,blinkit_products[product_id],blinkit_products[product_name])</f>
        <v>Dish Soap</v>
      </c>
      <c r="G3903" t="str">
        <f>_xlfn.XLOOKUP(E3903,blinkit_products[product_id],blinkit_products[category])</f>
        <v>Household Care</v>
      </c>
      <c r="H3903">
        <f>_xlfn.XLOOKUP(A3903,blinkit_order_items[order_id],blinkit_order_items[quantity])</f>
        <v>3</v>
      </c>
      <c r="I3903">
        <f>_xlfn.XLOOKUP(A3903,blinkit_order_items[order_id],blinkit_order_items[unit_price])</f>
        <v>439.24</v>
      </c>
      <c r="J3903" s="5">
        <v>2716.3</v>
      </c>
      <c r="K3903" s="5" t="s">
        <v>13</v>
      </c>
      <c r="L3903" s="5" t="s">
        <v>14</v>
      </c>
      <c r="M3903">
        <v>7</v>
      </c>
      <c r="N3903" s="9">
        <v>45591.360254629632</v>
      </c>
    </row>
    <row r="3904" spans="1:14" x14ac:dyDescent="0.3">
      <c r="A3904" s="2">
        <v>7971593791</v>
      </c>
      <c r="B3904" s="3">
        <v>92209869</v>
      </c>
      <c r="C3904" t="str">
        <f>_xlfn.XLOOKUP(B3904,blinkit_customers!A:A,blinkit_customers!B:B," ")</f>
        <v>Bishakha Shah</v>
      </c>
      <c r="D3904" t="str">
        <f>_xlfn.XLOOKUP(B3904, blinkit_customers!A:A,blinkit_customers!I:I, " ")</f>
        <v>Regular</v>
      </c>
      <c r="E3904">
        <f>_xlfn.XLOOKUP(A3904,blinkit_order_items[order_id],blinkit_order_items[product_id])</f>
        <v>146840</v>
      </c>
      <c r="F3904" t="str">
        <f>_xlfn.XLOOKUP(E3904,blinkit_products[product_id],blinkit_products[product_name])</f>
        <v>Bread</v>
      </c>
      <c r="G3904" t="str">
        <f>_xlfn.XLOOKUP(E3904,blinkit_products[product_id],blinkit_products[category])</f>
        <v>Dairy &amp; Breakfast</v>
      </c>
      <c r="H3904">
        <f>_xlfn.XLOOKUP(A3904,blinkit_order_items[order_id],blinkit_order_items[quantity])</f>
        <v>1</v>
      </c>
      <c r="I3904">
        <f>_xlfn.XLOOKUP(A3904,blinkit_order_items[order_id],blinkit_order_items[unit_price])</f>
        <v>786.85</v>
      </c>
      <c r="J3904" s="3">
        <v>2048.91</v>
      </c>
      <c r="K3904" s="3" t="s">
        <v>15</v>
      </c>
      <c r="L3904" s="3" t="s">
        <v>16</v>
      </c>
      <c r="M3904">
        <v>16</v>
      </c>
      <c r="N3904" s="8">
        <v>45091.188715277778</v>
      </c>
    </row>
    <row r="3905" spans="1:14" x14ac:dyDescent="0.3">
      <c r="A3905" s="4">
        <v>4052544342</v>
      </c>
      <c r="B3905" s="5">
        <v>58214883</v>
      </c>
      <c r="C3905" t="str">
        <f>_xlfn.XLOOKUP(B3905,blinkit_customers!A:A,blinkit_customers!B:B," ")</f>
        <v>Udant Grover</v>
      </c>
      <c r="D3905" t="str">
        <f>_xlfn.XLOOKUP(B3905, blinkit_customers!A:A,blinkit_customers!I:I, " ")</f>
        <v>Regular</v>
      </c>
      <c r="E3905">
        <f>_xlfn.XLOOKUP(A3905,blinkit_order_items[order_id],blinkit_order_items[product_id])</f>
        <v>222892</v>
      </c>
      <c r="F3905" t="str">
        <f>_xlfn.XLOOKUP(E3905,blinkit_products[product_id],blinkit_products[product_name])</f>
        <v>Tomatoes</v>
      </c>
      <c r="G3905" t="str">
        <f>_xlfn.XLOOKUP(E3905,blinkit_products[product_id],blinkit_products[category])</f>
        <v>Fruits &amp; Vegetables</v>
      </c>
      <c r="H3905">
        <f>_xlfn.XLOOKUP(A3905,blinkit_order_items[order_id],blinkit_order_items[quantity])</f>
        <v>1</v>
      </c>
      <c r="I3905">
        <f>_xlfn.XLOOKUP(A3905,blinkit_order_items[order_id],blinkit_order_items[unit_price])</f>
        <v>869.22</v>
      </c>
      <c r="J3905" s="5">
        <v>987.59</v>
      </c>
      <c r="K3905" s="5" t="s">
        <v>11</v>
      </c>
      <c r="L3905" s="5" t="s">
        <v>16</v>
      </c>
      <c r="M3905">
        <v>16</v>
      </c>
      <c r="N3905" s="9">
        <v>45412.766388888886</v>
      </c>
    </row>
    <row r="3906" spans="1:14" x14ac:dyDescent="0.3">
      <c r="A3906" s="2">
        <v>6264003424</v>
      </c>
      <c r="B3906" s="3">
        <v>26863280</v>
      </c>
      <c r="C3906" t="str">
        <f>_xlfn.XLOOKUP(B3906,blinkit_customers!A:A,blinkit_customers!B:B," ")</f>
        <v>Aryan Dewan</v>
      </c>
      <c r="D3906" t="str">
        <f>_xlfn.XLOOKUP(B3906, blinkit_customers!A:A,blinkit_customers!I:I, " ")</f>
        <v>Inactive</v>
      </c>
      <c r="E3906">
        <f>_xlfn.XLOOKUP(A3906,blinkit_order_items[order_id],blinkit_order_items[product_id])</f>
        <v>739448</v>
      </c>
      <c r="F3906" t="str">
        <f>_xlfn.XLOOKUP(E3906,blinkit_products[product_id],blinkit_products[product_name])</f>
        <v>Dish Soap</v>
      </c>
      <c r="G3906" t="str">
        <f>_xlfn.XLOOKUP(E3906,blinkit_products[product_id],blinkit_products[category])</f>
        <v>Household Care</v>
      </c>
      <c r="H3906">
        <f>_xlfn.XLOOKUP(A3906,blinkit_order_items[order_id],blinkit_order_items[quantity])</f>
        <v>2</v>
      </c>
      <c r="I3906">
        <f>_xlfn.XLOOKUP(A3906,blinkit_order_items[order_id],blinkit_order_items[unit_price])</f>
        <v>755.66</v>
      </c>
      <c r="J3906" s="3">
        <v>517.03</v>
      </c>
      <c r="K3906" s="3" t="s">
        <v>12</v>
      </c>
      <c r="L3906" s="3" t="s">
        <v>10</v>
      </c>
      <c r="M3906">
        <v>0</v>
      </c>
      <c r="N3906" s="8">
        <v>45507.478391203702</v>
      </c>
    </row>
    <row r="3907" spans="1:14" x14ac:dyDescent="0.3">
      <c r="A3907" s="4">
        <v>3436107152</v>
      </c>
      <c r="B3907" s="5">
        <v>64141971</v>
      </c>
      <c r="C3907" t="str">
        <f>_xlfn.XLOOKUP(B3907,blinkit_customers!A:A,blinkit_customers!B:B," ")</f>
        <v>Madhavi Jaggi</v>
      </c>
      <c r="D3907" t="str">
        <f>_xlfn.XLOOKUP(B3907, blinkit_customers!A:A,blinkit_customers!I:I, " ")</f>
        <v>Premium</v>
      </c>
      <c r="E3907">
        <f>_xlfn.XLOOKUP(A3907,blinkit_order_items[order_id],blinkit_order_items[product_id])</f>
        <v>378230</v>
      </c>
      <c r="F3907" t="str">
        <f>_xlfn.XLOOKUP(E3907,blinkit_products[product_id],blinkit_products[product_name])</f>
        <v>Nuts</v>
      </c>
      <c r="G3907" t="str">
        <f>_xlfn.XLOOKUP(E3907,blinkit_products[product_id],blinkit_products[category])</f>
        <v>Snacks &amp; Munchies</v>
      </c>
      <c r="H3907">
        <f>_xlfn.XLOOKUP(A3907,blinkit_order_items[order_id],blinkit_order_items[quantity])</f>
        <v>1</v>
      </c>
      <c r="I3907">
        <f>_xlfn.XLOOKUP(A3907,blinkit_order_items[order_id],blinkit_order_items[unit_price])</f>
        <v>166.42</v>
      </c>
      <c r="J3907" s="5">
        <v>3112.14</v>
      </c>
      <c r="K3907" s="5" t="s">
        <v>12</v>
      </c>
      <c r="L3907" s="5" t="s">
        <v>10</v>
      </c>
      <c r="M3907">
        <v>5</v>
      </c>
      <c r="N3907" s="9">
        <v>45386.761759259258</v>
      </c>
    </row>
    <row r="3908" spans="1:14" x14ac:dyDescent="0.3">
      <c r="A3908" s="2">
        <v>8546631319</v>
      </c>
      <c r="B3908" s="3">
        <v>10541231</v>
      </c>
      <c r="C3908" t="str">
        <f>_xlfn.XLOOKUP(B3908,blinkit_customers!A:A,blinkit_customers!B:B," ")</f>
        <v>Dayita Yadav</v>
      </c>
      <c r="D3908" t="str">
        <f>_xlfn.XLOOKUP(B3908, blinkit_customers!A:A,blinkit_customers!I:I, " ")</f>
        <v>Premium</v>
      </c>
      <c r="E3908">
        <f>_xlfn.XLOOKUP(A3908,blinkit_order_items[order_id],blinkit_order_items[product_id])</f>
        <v>863930</v>
      </c>
      <c r="F3908" t="str">
        <f>_xlfn.XLOOKUP(E3908,blinkit_products[product_id],blinkit_products[product_name])</f>
        <v>Shampoo</v>
      </c>
      <c r="G3908" t="str">
        <f>_xlfn.XLOOKUP(E3908,blinkit_products[product_id],blinkit_products[category])</f>
        <v>Personal Care</v>
      </c>
      <c r="H3908">
        <f>_xlfn.XLOOKUP(A3908,blinkit_order_items[order_id],blinkit_order_items[quantity])</f>
        <v>2</v>
      </c>
      <c r="I3908">
        <f>_xlfn.XLOOKUP(A3908,blinkit_order_items[order_id],blinkit_order_items[unit_price])</f>
        <v>242.57</v>
      </c>
      <c r="J3908" s="3">
        <v>327.07</v>
      </c>
      <c r="K3908" s="3" t="s">
        <v>15</v>
      </c>
      <c r="L3908" s="3" t="s">
        <v>10</v>
      </c>
      <c r="M3908">
        <v>4</v>
      </c>
      <c r="N3908" s="8">
        <v>45229.779594907406</v>
      </c>
    </row>
    <row r="3909" spans="1:14" x14ac:dyDescent="0.3">
      <c r="A3909" s="4">
        <v>640960551</v>
      </c>
      <c r="B3909" s="5">
        <v>34237583</v>
      </c>
      <c r="C3909" t="str">
        <f>_xlfn.XLOOKUP(B3909,blinkit_customers!A:A,blinkit_customers!B:B," ")</f>
        <v>Ishwar Chand</v>
      </c>
      <c r="D3909" t="str">
        <f>_xlfn.XLOOKUP(B3909, blinkit_customers!A:A,blinkit_customers!I:I, " ")</f>
        <v>New</v>
      </c>
      <c r="E3909">
        <f>_xlfn.XLOOKUP(A3909,blinkit_order_items[order_id],blinkit_order_items[product_id])</f>
        <v>52729</v>
      </c>
      <c r="F3909" t="str">
        <f>_xlfn.XLOOKUP(E3909,blinkit_products[product_id],blinkit_products[product_name])</f>
        <v>Cat Food</v>
      </c>
      <c r="G3909" t="str">
        <f>_xlfn.XLOOKUP(E3909,blinkit_products[product_id],blinkit_products[category])</f>
        <v>Pet Care</v>
      </c>
      <c r="H3909">
        <f>_xlfn.XLOOKUP(A3909,blinkit_order_items[order_id],blinkit_order_items[quantity])</f>
        <v>1</v>
      </c>
      <c r="I3909">
        <f>_xlfn.XLOOKUP(A3909,blinkit_order_items[order_id],blinkit_order_items[unit_price])</f>
        <v>316.02</v>
      </c>
      <c r="J3909" s="5">
        <v>3018.53</v>
      </c>
      <c r="K3909" s="5" t="s">
        <v>11</v>
      </c>
      <c r="L3909" s="5" t="s">
        <v>10</v>
      </c>
      <c r="M3909">
        <v>2</v>
      </c>
      <c r="N3909" s="9">
        <v>45086.118252314816</v>
      </c>
    </row>
    <row r="3910" spans="1:14" x14ac:dyDescent="0.3">
      <c r="A3910" s="2">
        <v>1141173434</v>
      </c>
      <c r="B3910" s="3">
        <v>5961261</v>
      </c>
      <c r="C3910" t="str">
        <f>_xlfn.XLOOKUP(B3910,blinkit_customers!A:A,blinkit_customers!B:B," ")</f>
        <v>Vrishti Memon</v>
      </c>
      <c r="D3910" t="str">
        <f>_xlfn.XLOOKUP(B3910, blinkit_customers!A:A,blinkit_customers!I:I, " ")</f>
        <v>Premium</v>
      </c>
      <c r="E3910">
        <f>_xlfn.XLOOKUP(A3910,blinkit_order_items[order_id],blinkit_order_items[product_id])</f>
        <v>53833</v>
      </c>
      <c r="F3910" t="str">
        <f>_xlfn.XLOOKUP(E3910,blinkit_products[product_id],blinkit_products[product_name])</f>
        <v>Rice</v>
      </c>
      <c r="G3910" t="str">
        <f>_xlfn.XLOOKUP(E3910,blinkit_products[product_id],blinkit_products[category])</f>
        <v>Grocery &amp; Staples</v>
      </c>
      <c r="H3910">
        <f>_xlfn.XLOOKUP(A3910,blinkit_order_items[order_id],blinkit_order_items[quantity])</f>
        <v>1</v>
      </c>
      <c r="I3910">
        <f>_xlfn.XLOOKUP(A3910,blinkit_order_items[order_id],blinkit_order_items[unit_price])</f>
        <v>134.69</v>
      </c>
      <c r="J3910" s="3">
        <v>77.11</v>
      </c>
      <c r="K3910" s="3" t="s">
        <v>15</v>
      </c>
      <c r="L3910" s="3" t="s">
        <v>14</v>
      </c>
      <c r="M3910">
        <v>12</v>
      </c>
      <c r="N3910" s="8">
        <v>45254.183819444443</v>
      </c>
    </row>
    <row r="3911" spans="1:14" x14ac:dyDescent="0.3">
      <c r="A3911" s="4">
        <v>528309380</v>
      </c>
      <c r="B3911" s="5">
        <v>52409516</v>
      </c>
      <c r="C3911" t="str">
        <f>_xlfn.XLOOKUP(B3911,blinkit_customers!A:A,blinkit_customers!B:B," ")</f>
        <v>Rehaan Jha</v>
      </c>
      <c r="D3911" t="str">
        <f>_xlfn.XLOOKUP(B3911, blinkit_customers!A:A,blinkit_customers!I:I, " ")</f>
        <v>Inactive</v>
      </c>
      <c r="E3911">
        <f>_xlfn.XLOOKUP(A3911,blinkit_order_items[order_id],blinkit_order_items[product_id])</f>
        <v>118820</v>
      </c>
      <c r="F3911" t="str">
        <f>_xlfn.XLOOKUP(E3911,blinkit_products[product_id],blinkit_products[product_name])</f>
        <v>Iced Tea</v>
      </c>
      <c r="G3911" t="str">
        <f>_xlfn.XLOOKUP(E3911,blinkit_products[product_id],blinkit_products[category])</f>
        <v>Cold Drinks &amp; Juices</v>
      </c>
      <c r="H3911">
        <f>_xlfn.XLOOKUP(A3911,blinkit_order_items[order_id],blinkit_order_items[quantity])</f>
        <v>2</v>
      </c>
      <c r="I3911">
        <f>_xlfn.XLOOKUP(A3911,blinkit_order_items[order_id],blinkit_order_items[unit_price])</f>
        <v>12.32</v>
      </c>
      <c r="J3911" s="5">
        <v>2021.54</v>
      </c>
      <c r="K3911" s="5" t="s">
        <v>15</v>
      </c>
      <c r="L3911" s="5" t="s">
        <v>14</v>
      </c>
      <c r="M3911">
        <v>9</v>
      </c>
      <c r="N3911" s="9">
        <v>45412.458252314813</v>
      </c>
    </row>
    <row r="3912" spans="1:14" x14ac:dyDescent="0.3">
      <c r="A3912" s="2">
        <v>2387509904</v>
      </c>
      <c r="B3912" s="3">
        <v>63310076</v>
      </c>
      <c r="C3912" t="str">
        <f>_xlfn.XLOOKUP(B3912,blinkit_customers!A:A,blinkit_customers!B:B," ")</f>
        <v>Chavvi Jani</v>
      </c>
      <c r="D3912" t="str">
        <f>_xlfn.XLOOKUP(B3912, blinkit_customers!A:A,blinkit_customers!I:I, " ")</f>
        <v>Regular</v>
      </c>
      <c r="E3912">
        <f>_xlfn.XLOOKUP(A3912,blinkit_order_items[order_id],blinkit_order_items[product_id])</f>
        <v>107548</v>
      </c>
      <c r="F3912" t="str">
        <f>_xlfn.XLOOKUP(E3912,blinkit_products[product_id],blinkit_products[product_name])</f>
        <v>Cola</v>
      </c>
      <c r="G3912" t="str">
        <f>_xlfn.XLOOKUP(E3912,blinkit_products[product_id],blinkit_products[category])</f>
        <v>Cold Drinks &amp; Juices</v>
      </c>
      <c r="H3912">
        <f>_xlfn.XLOOKUP(A3912,blinkit_order_items[order_id],blinkit_order_items[quantity])</f>
        <v>2</v>
      </c>
      <c r="I3912">
        <f>_xlfn.XLOOKUP(A3912,blinkit_order_items[order_id],blinkit_order_items[unit_price])</f>
        <v>891.6</v>
      </c>
      <c r="J3912" s="3">
        <v>4019.23</v>
      </c>
      <c r="K3912" s="3" t="s">
        <v>13</v>
      </c>
      <c r="L3912" s="3" t="s">
        <v>10</v>
      </c>
      <c r="M3912">
        <v>5</v>
      </c>
      <c r="N3912" s="8">
        <v>45499.001168981478</v>
      </c>
    </row>
    <row r="3913" spans="1:14" x14ac:dyDescent="0.3">
      <c r="A3913" s="4">
        <v>6791931269</v>
      </c>
      <c r="B3913" s="5">
        <v>38133873</v>
      </c>
      <c r="C3913" t="str">
        <f>_xlfn.XLOOKUP(B3913,blinkit_customers!A:A,blinkit_customers!B:B," ")</f>
        <v>Rehaan Borde</v>
      </c>
      <c r="D3913" t="str">
        <f>_xlfn.XLOOKUP(B3913, blinkit_customers!A:A,blinkit_customers!I:I, " ")</f>
        <v>Premium</v>
      </c>
      <c r="E3913">
        <f>_xlfn.XLOOKUP(A3913,blinkit_order_items[order_id],blinkit_order_items[product_id])</f>
        <v>567671</v>
      </c>
      <c r="F3913" t="str">
        <f>_xlfn.XLOOKUP(E3913,blinkit_products[product_id],blinkit_products[product_name])</f>
        <v>Biscuits</v>
      </c>
      <c r="G3913" t="str">
        <f>_xlfn.XLOOKUP(E3913,blinkit_products[product_id],blinkit_products[category])</f>
        <v>Snacks &amp; Munchies</v>
      </c>
      <c r="H3913">
        <f>_xlfn.XLOOKUP(A3913,blinkit_order_items[order_id],blinkit_order_items[quantity])</f>
        <v>3</v>
      </c>
      <c r="I3913">
        <f>_xlfn.XLOOKUP(A3913,blinkit_order_items[order_id],blinkit_order_items[unit_price])</f>
        <v>418.48</v>
      </c>
      <c r="J3913" s="5">
        <v>329.79</v>
      </c>
      <c r="K3913" s="5" t="s">
        <v>15</v>
      </c>
      <c r="L3913" s="5" t="s">
        <v>10</v>
      </c>
      <c r="M3913">
        <v>5</v>
      </c>
      <c r="N3913" s="9">
        <v>45478.064409722225</v>
      </c>
    </row>
    <row r="3914" spans="1:14" x14ac:dyDescent="0.3">
      <c r="A3914" s="2">
        <v>4063689432</v>
      </c>
      <c r="B3914" s="3">
        <v>6025470</v>
      </c>
      <c r="C3914" t="str">
        <f>_xlfn.XLOOKUP(B3914,blinkit_customers!A:A,blinkit_customers!B:B," ")</f>
        <v>Isaac Mander</v>
      </c>
      <c r="D3914" t="str">
        <f>_xlfn.XLOOKUP(B3914, blinkit_customers!A:A,blinkit_customers!I:I, " ")</f>
        <v>Premium</v>
      </c>
      <c r="E3914">
        <f>_xlfn.XLOOKUP(A3914,blinkit_order_items[order_id],blinkit_order_items[product_id])</f>
        <v>837480</v>
      </c>
      <c r="F3914" t="str">
        <f>_xlfn.XLOOKUP(E3914,blinkit_products[product_id],blinkit_products[product_name])</f>
        <v>Cough Syrup</v>
      </c>
      <c r="G3914" t="str">
        <f>_xlfn.XLOOKUP(E3914,blinkit_products[product_id],blinkit_products[category])</f>
        <v>Pharmacy</v>
      </c>
      <c r="H3914">
        <f>_xlfn.XLOOKUP(A3914,blinkit_order_items[order_id],blinkit_order_items[quantity])</f>
        <v>1</v>
      </c>
      <c r="I3914">
        <f>_xlfn.XLOOKUP(A3914,blinkit_order_items[order_id],blinkit_order_items[unit_price])</f>
        <v>217.4</v>
      </c>
      <c r="J3914" s="3">
        <v>4593.42</v>
      </c>
      <c r="K3914" s="3" t="s">
        <v>11</v>
      </c>
      <c r="L3914" s="3" t="s">
        <v>10</v>
      </c>
      <c r="M3914">
        <v>-1</v>
      </c>
      <c r="N3914" s="8">
        <v>45213.13789351852</v>
      </c>
    </row>
    <row r="3915" spans="1:14" x14ac:dyDescent="0.3">
      <c r="A3915" s="4">
        <v>1206887762</v>
      </c>
      <c r="B3915" s="5">
        <v>59909004</v>
      </c>
      <c r="C3915" t="str">
        <f>_xlfn.XLOOKUP(B3915,blinkit_customers!A:A,blinkit_customers!B:B," ")</f>
        <v>Indali Master</v>
      </c>
      <c r="D3915" t="str">
        <f>_xlfn.XLOOKUP(B3915, blinkit_customers!A:A,blinkit_customers!I:I, " ")</f>
        <v>New</v>
      </c>
      <c r="E3915">
        <f>_xlfn.XLOOKUP(A3915,blinkit_order_items[order_id],blinkit_order_items[product_id])</f>
        <v>366066</v>
      </c>
      <c r="F3915" t="str">
        <f>_xlfn.XLOOKUP(E3915,blinkit_products[product_id],blinkit_products[product_name])</f>
        <v>Soap</v>
      </c>
      <c r="G3915" t="str">
        <f>_xlfn.XLOOKUP(E3915,blinkit_products[product_id],blinkit_products[category])</f>
        <v>Personal Care</v>
      </c>
      <c r="H3915">
        <f>_xlfn.XLOOKUP(A3915,blinkit_order_items[order_id],blinkit_order_items[quantity])</f>
        <v>2</v>
      </c>
      <c r="I3915">
        <f>_xlfn.XLOOKUP(A3915,blinkit_order_items[order_id],blinkit_order_items[unit_price])</f>
        <v>918.58</v>
      </c>
      <c r="J3915" s="5">
        <v>1620.95</v>
      </c>
      <c r="K3915" s="5" t="s">
        <v>15</v>
      </c>
      <c r="L3915" s="5" t="s">
        <v>14</v>
      </c>
      <c r="M3915">
        <v>14</v>
      </c>
      <c r="N3915" s="9">
        <v>45462.044942129629</v>
      </c>
    </row>
    <row r="3916" spans="1:14" x14ac:dyDescent="0.3">
      <c r="A3916" s="2">
        <v>6409437174</v>
      </c>
      <c r="B3916" s="3">
        <v>3399251</v>
      </c>
      <c r="C3916" t="str">
        <f>_xlfn.XLOOKUP(B3916,blinkit_customers!A:A,blinkit_customers!B:B," ")</f>
        <v>Ekalinga Bhatt</v>
      </c>
      <c r="D3916" t="str">
        <f>_xlfn.XLOOKUP(B3916, blinkit_customers!A:A,blinkit_customers!I:I, " ")</f>
        <v>New</v>
      </c>
      <c r="E3916">
        <f>_xlfn.XLOOKUP(A3916,blinkit_order_items[order_id],blinkit_order_items[product_id])</f>
        <v>767398</v>
      </c>
      <c r="F3916" t="str">
        <f>_xlfn.XLOOKUP(E3916,blinkit_products[product_id],blinkit_products[product_name])</f>
        <v>Dish Soap</v>
      </c>
      <c r="G3916" t="str">
        <f>_xlfn.XLOOKUP(E3916,blinkit_products[product_id],blinkit_products[category])</f>
        <v>Household Care</v>
      </c>
      <c r="H3916">
        <f>_xlfn.XLOOKUP(A3916,blinkit_order_items[order_id],blinkit_order_items[quantity])</f>
        <v>3</v>
      </c>
      <c r="I3916">
        <f>_xlfn.XLOOKUP(A3916,blinkit_order_items[order_id],blinkit_order_items[unit_price])</f>
        <v>22.14</v>
      </c>
      <c r="J3916" s="3">
        <v>1348.39</v>
      </c>
      <c r="K3916" s="3" t="s">
        <v>15</v>
      </c>
      <c r="L3916" s="3" t="s">
        <v>16</v>
      </c>
      <c r="M3916">
        <v>22</v>
      </c>
      <c r="N3916" s="8">
        <v>45266.541851851849</v>
      </c>
    </row>
    <row r="3917" spans="1:14" x14ac:dyDescent="0.3">
      <c r="A3917" s="4">
        <v>1355164713</v>
      </c>
      <c r="B3917" s="5">
        <v>28995786</v>
      </c>
      <c r="C3917" t="str">
        <f>_xlfn.XLOOKUP(B3917,blinkit_customers!A:A,blinkit_customers!B:B," ")</f>
        <v>Vanya Swamy</v>
      </c>
      <c r="D3917" t="str">
        <f>_xlfn.XLOOKUP(B3917, blinkit_customers!A:A,blinkit_customers!I:I, " ")</f>
        <v>Inactive</v>
      </c>
      <c r="E3917">
        <f>_xlfn.XLOOKUP(A3917,blinkit_order_items[order_id],blinkit_order_items[product_id])</f>
        <v>131937</v>
      </c>
      <c r="F3917" t="str">
        <f>_xlfn.XLOOKUP(E3917,blinkit_products[product_id],blinkit_products[product_name])</f>
        <v>Frozen Pizza</v>
      </c>
      <c r="G3917" t="str">
        <f>_xlfn.XLOOKUP(E3917,blinkit_products[product_id],blinkit_products[category])</f>
        <v>Instant &amp; Frozen Food</v>
      </c>
      <c r="H3917">
        <f>_xlfn.XLOOKUP(A3917,blinkit_order_items[order_id],blinkit_order_items[quantity])</f>
        <v>3</v>
      </c>
      <c r="I3917">
        <f>_xlfn.XLOOKUP(A3917,blinkit_order_items[order_id],blinkit_order_items[unit_price])</f>
        <v>287.81</v>
      </c>
      <c r="J3917" s="5">
        <v>2054.4299999999998</v>
      </c>
      <c r="K3917" s="5" t="s">
        <v>13</v>
      </c>
      <c r="L3917" s="5" t="s">
        <v>10</v>
      </c>
      <c r="M3917">
        <v>1</v>
      </c>
      <c r="N3917" s="9">
        <v>45172.636099537034</v>
      </c>
    </row>
    <row r="3918" spans="1:14" x14ac:dyDescent="0.3">
      <c r="A3918" s="2">
        <v>2604772138</v>
      </c>
      <c r="B3918" s="3">
        <v>15144290</v>
      </c>
      <c r="C3918" t="str">
        <f>_xlfn.XLOOKUP(B3918,blinkit_customers!A:A,blinkit_customers!B:B," ")</f>
        <v>Omkaar Swamy</v>
      </c>
      <c r="D3918" t="str">
        <f>_xlfn.XLOOKUP(B3918, blinkit_customers!A:A,blinkit_customers!I:I, " ")</f>
        <v>New</v>
      </c>
      <c r="E3918">
        <f>_xlfn.XLOOKUP(A3918,blinkit_order_items[order_id],blinkit_order_items[product_id])</f>
        <v>36412</v>
      </c>
      <c r="F3918" t="str">
        <f>_xlfn.XLOOKUP(E3918,blinkit_products[product_id],blinkit_products[product_name])</f>
        <v>Dish Soap</v>
      </c>
      <c r="G3918" t="str">
        <f>_xlfn.XLOOKUP(E3918,blinkit_products[product_id],blinkit_products[category])</f>
        <v>Household Care</v>
      </c>
      <c r="H3918">
        <f>_xlfn.XLOOKUP(A3918,blinkit_order_items[order_id],blinkit_order_items[quantity])</f>
        <v>2</v>
      </c>
      <c r="I3918">
        <f>_xlfn.XLOOKUP(A3918,blinkit_order_items[order_id],blinkit_order_items[unit_price])</f>
        <v>397.68</v>
      </c>
      <c r="J3918" s="3">
        <v>1515.64</v>
      </c>
      <c r="K3918" s="3" t="s">
        <v>11</v>
      </c>
      <c r="L3918" s="3" t="s">
        <v>10</v>
      </c>
      <c r="M3918">
        <v>2</v>
      </c>
      <c r="N3918" s="8">
        <v>45433.476643518516</v>
      </c>
    </row>
    <row r="3919" spans="1:14" x14ac:dyDescent="0.3">
      <c r="A3919" s="4">
        <v>5868093790</v>
      </c>
      <c r="B3919" s="5">
        <v>61618079</v>
      </c>
      <c r="C3919" t="str">
        <f>_xlfn.XLOOKUP(B3919,blinkit_customers!A:A,blinkit_customers!B:B," ")</f>
        <v>Isaac Sunder</v>
      </c>
      <c r="D3919" t="str">
        <f>_xlfn.XLOOKUP(B3919, blinkit_customers!A:A,blinkit_customers!I:I, " ")</f>
        <v>Inactive</v>
      </c>
      <c r="E3919">
        <f>_xlfn.XLOOKUP(A3919,blinkit_order_items[order_id],blinkit_order_items[product_id])</f>
        <v>67197</v>
      </c>
      <c r="F3919" t="str">
        <f>_xlfn.XLOOKUP(E3919,blinkit_products[product_id],blinkit_products[product_name])</f>
        <v>Butter</v>
      </c>
      <c r="G3919" t="str">
        <f>_xlfn.XLOOKUP(E3919,blinkit_products[product_id],blinkit_products[category])</f>
        <v>Dairy &amp; Breakfast</v>
      </c>
      <c r="H3919">
        <f>_xlfn.XLOOKUP(A3919,blinkit_order_items[order_id],blinkit_order_items[quantity])</f>
        <v>2</v>
      </c>
      <c r="I3919">
        <f>_xlfn.XLOOKUP(A3919,blinkit_order_items[order_id],blinkit_order_items[unit_price])</f>
        <v>552.20000000000005</v>
      </c>
      <c r="J3919" s="5">
        <v>443.03</v>
      </c>
      <c r="K3919" s="5" t="s">
        <v>13</v>
      </c>
      <c r="L3919" s="5" t="s">
        <v>10</v>
      </c>
      <c r="M3919">
        <v>3</v>
      </c>
      <c r="N3919" s="9">
        <v>45021.997129629628</v>
      </c>
    </row>
    <row r="3920" spans="1:14" x14ac:dyDescent="0.3">
      <c r="A3920" s="2">
        <v>10161194</v>
      </c>
      <c r="B3920" s="3">
        <v>63238941</v>
      </c>
      <c r="C3920" t="str">
        <f>_xlfn.XLOOKUP(B3920,blinkit_customers!A:A,blinkit_customers!B:B," ")</f>
        <v>Vidhi Misra</v>
      </c>
      <c r="D3920" t="str">
        <f>_xlfn.XLOOKUP(B3920, blinkit_customers!A:A,blinkit_customers!I:I, " ")</f>
        <v>Regular</v>
      </c>
      <c r="E3920">
        <f>_xlfn.XLOOKUP(A3920,blinkit_order_items[order_id],blinkit_order_items[product_id])</f>
        <v>382511</v>
      </c>
      <c r="F3920" t="str">
        <f>_xlfn.XLOOKUP(E3920,blinkit_products[product_id],blinkit_products[product_name])</f>
        <v>Butter</v>
      </c>
      <c r="G3920" t="str">
        <f>_xlfn.XLOOKUP(E3920,blinkit_products[product_id],blinkit_products[category])</f>
        <v>Dairy &amp; Breakfast</v>
      </c>
      <c r="H3920">
        <f>_xlfn.XLOOKUP(A3920,blinkit_order_items[order_id],blinkit_order_items[quantity])</f>
        <v>1</v>
      </c>
      <c r="I3920">
        <f>_xlfn.XLOOKUP(A3920,blinkit_order_items[order_id],blinkit_order_items[unit_price])</f>
        <v>702.54</v>
      </c>
      <c r="J3920" s="3">
        <v>3827.54</v>
      </c>
      <c r="K3920" s="3" t="s">
        <v>13</v>
      </c>
      <c r="L3920" s="3" t="s">
        <v>10</v>
      </c>
      <c r="M3920">
        <v>3</v>
      </c>
      <c r="N3920" s="8">
        <v>45284.965682870374</v>
      </c>
    </row>
    <row r="3921" spans="1:14" x14ac:dyDescent="0.3">
      <c r="A3921" s="4">
        <v>8930380639</v>
      </c>
      <c r="B3921" s="5">
        <v>98540377</v>
      </c>
      <c r="C3921" t="str">
        <f>_xlfn.XLOOKUP(B3921,blinkit_customers!A:A,blinkit_customers!B:B," ")</f>
        <v>Brinda Datta</v>
      </c>
      <c r="D3921" t="str">
        <f>_xlfn.XLOOKUP(B3921, blinkit_customers!A:A,blinkit_customers!I:I, " ")</f>
        <v>Regular</v>
      </c>
      <c r="E3921">
        <f>_xlfn.XLOOKUP(A3921,blinkit_order_items[order_id],blinkit_order_items[product_id])</f>
        <v>107548</v>
      </c>
      <c r="F3921" t="str">
        <f>_xlfn.XLOOKUP(E3921,blinkit_products[product_id],blinkit_products[product_name])</f>
        <v>Cola</v>
      </c>
      <c r="G3921" t="str">
        <f>_xlfn.XLOOKUP(E3921,blinkit_products[product_id],blinkit_products[category])</f>
        <v>Cold Drinks &amp; Juices</v>
      </c>
      <c r="H3921">
        <f>_xlfn.XLOOKUP(A3921,blinkit_order_items[order_id],blinkit_order_items[quantity])</f>
        <v>1</v>
      </c>
      <c r="I3921">
        <f>_xlfn.XLOOKUP(A3921,blinkit_order_items[order_id],blinkit_order_items[unit_price])</f>
        <v>891.6</v>
      </c>
      <c r="J3921" s="5">
        <v>556.35</v>
      </c>
      <c r="K3921" s="5" t="s">
        <v>12</v>
      </c>
      <c r="L3921" s="5" t="s">
        <v>10</v>
      </c>
      <c r="M3921">
        <v>0</v>
      </c>
      <c r="N3921" s="9">
        <v>45202.119421296295</v>
      </c>
    </row>
    <row r="3922" spans="1:14" x14ac:dyDescent="0.3">
      <c r="A3922" s="2">
        <v>2247940574</v>
      </c>
      <c r="B3922" s="3">
        <v>11202130</v>
      </c>
      <c r="C3922" t="str">
        <f>_xlfn.XLOOKUP(B3922,blinkit_customers!A:A,blinkit_customers!B:B," ")</f>
        <v>Zehaan Lad</v>
      </c>
      <c r="D3922" t="str">
        <f>_xlfn.XLOOKUP(B3922, blinkit_customers!A:A,blinkit_customers!I:I, " ")</f>
        <v>Premium</v>
      </c>
      <c r="E3922">
        <f>_xlfn.XLOOKUP(A3922,blinkit_order_items[order_id],blinkit_order_items[product_id])</f>
        <v>679284</v>
      </c>
      <c r="F3922" t="str">
        <f>_xlfn.XLOOKUP(E3922,blinkit_products[product_id],blinkit_products[product_name])</f>
        <v>Cough Syrup</v>
      </c>
      <c r="G3922" t="str">
        <f>_xlfn.XLOOKUP(E3922,blinkit_products[product_id],blinkit_products[category])</f>
        <v>Pharmacy</v>
      </c>
      <c r="H3922">
        <f>_xlfn.XLOOKUP(A3922,blinkit_order_items[order_id],blinkit_order_items[quantity])</f>
        <v>3</v>
      </c>
      <c r="I3922">
        <f>_xlfn.XLOOKUP(A3922,blinkit_order_items[order_id],blinkit_order_items[unit_price])</f>
        <v>877.89</v>
      </c>
      <c r="J3922" s="3">
        <v>2397.73</v>
      </c>
      <c r="K3922" s="3" t="s">
        <v>13</v>
      </c>
      <c r="L3922" s="3" t="s">
        <v>10</v>
      </c>
      <c r="M3922">
        <v>5</v>
      </c>
      <c r="N3922" s="8">
        <v>45391.321458333332</v>
      </c>
    </row>
    <row r="3923" spans="1:14" x14ac:dyDescent="0.3">
      <c r="A3923" s="4">
        <v>6190907327</v>
      </c>
      <c r="B3923" s="5">
        <v>64151769</v>
      </c>
      <c r="C3923" t="str">
        <f>_xlfn.XLOOKUP(B3923,blinkit_customers!A:A,blinkit_customers!B:B," ")</f>
        <v>Teerth Mallick</v>
      </c>
      <c r="D3923" t="str">
        <f>_xlfn.XLOOKUP(B3923, blinkit_customers!A:A,blinkit_customers!I:I, " ")</f>
        <v>New</v>
      </c>
      <c r="E3923">
        <f>_xlfn.XLOOKUP(A3923,blinkit_order_items[order_id],blinkit_order_items[product_id])</f>
        <v>18035</v>
      </c>
      <c r="F3923" t="str">
        <f>_xlfn.XLOOKUP(E3923,blinkit_products[product_id],blinkit_products[product_name])</f>
        <v>Dish Soap</v>
      </c>
      <c r="G3923" t="str">
        <f>_xlfn.XLOOKUP(E3923,blinkit_products[product_id],blinkit_products[category])</f>
        <v>Household Care</v>
      </c>
      <c r="H3923">
        <f>_xlfn.XLOOKUP(A3923,blinkit_order_items[order_id],blinkit_order_items[quantity])</f>
        <v>3</v>
      </c>
      <c r="I3923">
        <f>_xlfn.XLOOKUP(A3923,blinkit_order_items[order_id],blinkit_order_items[unit_price])</f>
        <v>968.94</v>
      </c>
      <c r="J3923" s="5">
        <v>1891.03</v>
      </c>
      <c r="K3923" s="5" t="s">
        <v>13</v>
      </c>
      <c r="L3923" s="5" t="s">
        <v>10</v>
      </c>
      <c r="M3923">
        <v>0</v>
      </c>
      <c r="N3923" s="9">
        <v>45233.024907407409</v>
      </c>
    </row>
    <row r="3924" spans="1:14" x14ac:dyDescent="0.3">
      <c r="A3924" s="2">
        <v>127277515</v>
      </c>
      <c r="B3924" s="3">
        <v>35455991</v>
      </c>
      <c r="C3924" t="str">
        <f>_xlfn.XLOOKUP(B3924,blinkit_customers!A:A,blinkit_customers!B:B," ")</f>
        <v>Aryan Balakrishnan</v>
      </c>
      <c r="D3924" t="str">
        <f>_xlfn.XLOOKUP(B3924, blinkit_customers!A:A,blinkit_customers!I:I, " ")</f>
        <v>New</v>
      </c>
      <c r="E3924">
        <f>_xlfn.XLOOKUP(A3924,blinkit_order_items[order_id],blinkit_order_items[product_id])</f>
        <v>654297</v>
      </c>
      <c r="F3924" t="str">
        <f>_xlfn.XLOOKUP(E3924,blinkit_products[product_id],blinkit_products[product_name])</f>
        <v>Potatoes</v>
      </c>
      <c r="G3924" t="str">
        <f>_xlfn.XLOOKUP(E3924,blinkit_products[product_id],blinkit_products[category])</f>
        <v>Fruits &amp; Vegetables</v>
      </c>
      <c r="H3924">
        <f>_xlfn.XLOOKUP(A3924,blinkit_order_items[order_id],blinkit_order_items[quantity])</f>
        <v>3</v>
      </c>
      <c r="I3924">
        <f>_xlfn.XLOOKUP(A3924,blinkit_order_items[order_id],blinkit_order_items[unit_price])</f>
        <v>13.25</v>
      </c>
      <c r="J3924" s="3">
        <v>2838.48</v>
      </c>
      <c r="K3924" s="3" t="s">
        <v>13</v>
      </c>
      <c r="L3924" s="3" t="s">
        <v>10</v>
      </c>
      <c r="M3924">
        <v>4</v>
      </c>
      <c r="N3924" s="8">
        <v>45199.345937500002</v>
      </c>
    </row>
    <row r="3925" spans="1:14" x14ac:dyDescent="0.3">
      <c r="A3925" s="4">
        <v>8209093135</v>
      </c>
      <c r="B3925" s="5">
        <v>2558646</v>
      </c>
      <c r="C3925" t="str">
        <f>_xlfn.XLOOKUP(B3925,blinkit_customers!A:A,blinkit_customers!B:B," ")</f>
        <v>Vyanjana Dara</v>
      </c>
      <c r="D3925" t="str">
        <f>_xlfn.XLOOKUP(B3925, blinkit_customers!A:A,blinkit_customers!I:I, " ")</f>
        <v>Premium</v>
      </c>
      <c r="E3925">
        <f>_xlfn.XLOOKUP(A3925,blinkit_order_items[order_id],blinkit_order_items[product_id])</f>
        <v>91670</v>
      </c>
      <c r="F3925" t="str">
        <f>_xlfn.XLOOKUP(E3925,blinkit_products[product_id],blinkit_products[product_name])</f>
        <v>Dish Soap</v>
      </c>
      <c r="G3925" t="str">
        <f>_xlfn.XLOOKUP(E3925,blinkit_products[product_id],blinkit_products[category])</f>
        <v>Household Care</v>
      </c>
      <c r="H3925">
        <f>_xlfn.XLOOKUP(A3925,blinkit_order_items[order_id],blinkit_order_items[quantity])</f>
        <v>2</v>
      </c>
      <c r="I3925">
        <f>_xlfn.XLOOKUP(A3925,blinkit_order_items[order_id],blinkit_order_items[unit_price])</f>
        <v>439.24</v>
      </c>
      <c r="J3925" s="5">
        <v>481.63</v>
      </c>
      <c r="K3925" s="5" t="s">
        <v>13</v>
      </c>
      <c r="L3925" s="5" t="s">
        <v>10</v>
      </c>
      <c r="M3925">
        <v>2</v>
      </c>
      <c r="N3925" s="9">
        <v>45229.261574074073</v>
      </c>
    </row>
    <row r="3926" spans="1:14" x14ac:dyDescent="0.3">
      <c r="A3926" s="2">
        <v>4419380079</v>
      </c>
      <c r="B3926" s="3">
        <v>1989720</v>
      </c>
      <c r="C3926" t="str">
        <f>_xlfn.XLOOKUP(B3926,blinkit_customers!A:A,blinkit_customers!B:B," ")</f>
        <v>Anusha Bahri</v>
      </c>
      <c r="D3926" t="str">
        <f>_xlfn.XLOOKUP(B3926, blinkit_customers!A:A,blinkit_customers!I:I, " ")</f>
        <v>Inactive</v>
      </c>
      <c r="E3926">
        <f>_xlfn.XLOOKUP(A3926,blinkit_order_items[order_id],blinkit_order_items[product_id])</f>
        <v>567671</v>
      </c>
      <c r="F3926" t="str">
        <f>_xlfn.XLOOKUP(E3926,blinkit_products[product_id],blinkit_products[product_name])</f>
        <v>Biscuits</v>
      </c>
      <c r="G3926" t="str">
        <f>_xlfn.XLOOKUP(E3926,blinkit_products[product_id],blinkit_products[category])</f>
        <v>Snacks &amp; Munchies</v>
      </c>
      <c r="H3926">
        <f>_xlfn.XLOOKUP(A3926,blinkit_order_items[order_id],blinkit_order_items[quantity])</f>
        <v>1</v>
      </c>
      <c r="I3926">
        <f>_xlfn.XLOOKUP(A3926,blinkit_order_items[order_id],blinkit_order_items[unit_price])</f>
        <v>418.48</v>
      </c>
      <c r="J3926" s="3">
        <v>3278.3</v>
      </c>
      <c r="K3926" s="3" t="s">
        <v>11</v>
      </c>
      <c r="L3926" s="3" t="s">
        <v>14</v>
      </c>
      <c r="M3926">
        <v>8</v>
      </c>
      <c r="N3926" s="8">
        <v>45275.635636574072</v>
      </c>
    </row>
    <row r="3927" spans="1:14" x14ac:dyDescent="0.3">
      <c r="A3927" s="4">
        <v>2954606845</v>
      </c>
      <c r="B3927" s="5">
        <v>14294171</v>
      </c>
      <c r="C3927" t="str">
        <f>_xlfn.XLOOKUP(B3927,blinkit_customers!A:A,blinkit_customers!B:B," ")</f>
        <v>Ikshita Bava</v>
      </c>
      <c r="D3927" t="str">
        <f>_xlfn.XLOOKUP(B3927, blinkit_customers!A:A,blinkit_customers!I:I, " ")</f>
        <v>Regular</v>
      </c>
      <c r="E3927">
        <f>_xlfn.XLOOKUP(A3927,blinkit_order_items[order_id],blinkit_order_items[product_id])</f>
        <v>376447</v>
      </c>
      <c r="F3927" t="str">
        <f>_xlfn.XLOOKUP(E3927,blinkit_products[product_id],blinkit_products[product_name])</f>
        <v>Butter</v>
      </c>
      <c r="G3927" t="str">
        <f>_xlfn.XLOOKUP(E3927,blinkit_products[product_id],blinkit_products[category])</f>
        <v>Dairy &amp; Breakfast</v>
      </c>
      <c r="H3927">
        <f>_xlfn.XLOOKUP(A3927,blinkit_order_items[order_id],blinkit_order_items[quantity])</f>
        <v>3</v>
      </c>
      <c r="I3927">
        <f>_xlfn.XLOOKUP(A3927,blinkit_order_items[order_id],blinkit_order_items[unit_price])</f>
        <v>724.84</v>
      </c>
      <c r="J3927" s="5">
        <v>995.56</v>
      </c>
      <c r="K3927" s="5" t="s">
        <v>15</v>
      </c>
      <c r="L3927" s="5" t="s">
        <v>10</v>
      </c>
      <c r="M3927">
        <v>-4</v>
      </c>
      <c r="N3927" s="9">
        <v>45591.360914351855</v>
      </c>
    </row>
    <row r="3928" spans="1:14" x14ac:dyDescent="0.3">
      <c r="A3928" s="2">
        <v>5128739359</v>
      </c>
      <c r="B3928" s="3">
        <v>57081917</v>
      </c>
      <c r="C3928" t="str">
        <f>_xlfn.XLOOKUP(B3928,blinkit_customers!A:A,blinkit_customers!B:B," ")</f>
        <v>Nidra Choudhary</v>
      </c>
      <c r="D3928" t="str">
        <f>_xlfn.XLOOKUP(B3928, blinkit_customers!A:A,blinkit_customers!I:I, " ")</f>
        <v>Inactive</v>
      </c>
      <c r="E3928">
        <f>_xlfn.XLOOKUP(A3928,blinkit_order_items[order_id],blinkit_order_items[product_id])</f>
        <v>131748</v>
      </c>
      <c r="F3928" t="str">
        <f>_xlfn.XLOOKUP(E3928,blinkit_products[product_id],blinkit_products[product_name])</f>
        <v>Dog Food</v>
      </c>
      <c r="G3928" t="str">
        <f>_xlfn.XLOOKUP(E3928,blinkit_products[product_id],blinkit_products[category])</f>
        <v>Pet Care</v>
      </c>
      <c r="H3928">
        <f>_xlfn.XLOOKUP(A3928,blinkit_order_items[order_id],blinkit_order_items[quantity])</f>
        <v>1</v>
      </c>
      <c r="I3928">
        <f>_xlfn.XLOOKUP(A3928,blinkit_order_items[order_id],blinkit_order_items[unit_price])</f>
        <v>81.349999999999994</v>
      </c>
      <c r="J3928" s="3">
        <v>730.51</v>
      </c>
      <c r="K3928" s="3" t="s">
        <v>11</v>
      </c>
      <c r="L3928" s="3" t="s">
        <v>10</v>
      </c>
      <c r="M3928">
        <v>-5</v>
      </c>
      <c r="N3928" s="8">
        <v>45498.159375000003</v>
      </c>
    </row>
    <row r="3929" spans="1:14" x14ac:dyDescent="0.3">
      <c r="A3929" s="4">
        <v>8183315245</v>
      </c>
      <c r="B3929" s="5">
        <v>80499378</v>
      </c>
      <c r="C3929" t="str">
        <f>_xlfn.XLOOKUP(B3929,blinkit_customers!A:A,blinkit_customers!B:B," ")</f>
        <v>Ekta Chowdhury</v>
      </c>
      <c r="D3929" t="str">
        <f>_xlfn.XLOOKUP(B3929, blinkit_customers!A:A,blinkit_customers!I:I, " ")</f>
        <v>Inactive</v>
      </c>
      <c r="E3929">
        <f>_xlfn.XLOOKUP(A3929,blinkit_order_items[order_id],blinkit_order_items[product_id])</f>
        <v>990993</v>
      </c>
      <c r="F3929" t="str">
        <f>_xlfn.XLOOKUP(E3929,blinkit_products[product_id],blinkit_products[product_name])</f>
        <v>Chocolates</v>
      </c>
      <c r="G3929" t="str">
        <f>_xlfn.XLOOKUP(E3929,blinkit_products[product_id],blinkit_products[category])</f>
        <v>Snacks &amp; Munchies</v>
      </c>
      <c r="H3929">
        <f>_xlfn.XLOOKUP(A3929,blinkit_order_items[order_id],blinkit_order_items[quantity])</f>
        <v>2</v>
      </c>
      <c r="I3929">
        <f>_xlfn.XLOOKUP(A3929,blinkit_order_items[order_id],blinkit_order_items[unit_price])</f>
        <v>263.7</v>
      </c>
      <c r="J3929" s="5">
        <v>825.46</v>
      </c>
      <c r="K3929" s="5" t="s">
        <v>12</v>
      </c>
      <c r="L3929" s="5" t="s">
        <v>14</v>
      </c>
      <c r="M3929">
        <v>14</v>
      </c>
      <c r="N3929" s="9">
        <v>45349.637453703705</v>
      </c>
    </row>
    <row r="3930" spans="1:14" x14ac:dyDescent="0.3">
      <c r="A3930" s="2">
        <v>8820606892</v>
      </c>
      <c r="B3930" s="3">
        <v>8395343</v>
      </c>
      <c r="C3930" t="str">
        <f>_xlfn.XLOOKUP(B3930,blinkit_customers!A:A,blinkit_customers!B:B," ")</f>
        <v>Ekani Pingle</v>
      </c>
      <c r="D3930" t="str">
        <f>_xlfn.XLOOKUP(B3930, blinkit_customers!A:A,blinkit_customers!I:I, " ")</f>
        <v>New</v>
      </c>
      <c r="E3930">
        <f>_xlfn.XLOOKUP(A3930,blinkit_order_items[order_id],blinkit_order_items[product_id])</f>
        <v>689769</v>
      </c>
      <c r="F3930" t="str">
        <f>_xlfn.XLOOKUP(E3930,blinkit_products[product_id],blinkit_products[product_name])</f>
        <v>Frozen Vegetables</v>
      </c>
      <c r="G3930" t="str">
        <f>_xlfn.XLOOKUP(E3930,blinkit_products[product_id],blinkit_products[category])</f>
        <v>Instant &amp; Frozen Food</v>
      </c>
      <c r="H3930">
        <f>_xlfn.XLOOKUP(A3930,blinkit_order_items[order_id],blinkit_order_items[quantity])</f>
        <v>3</v>
      </c>
      <c r="I3930">
        <f>_xlfn.XLOOKUP(A3930,blinkit_order_items[order_id],blinkit_order_items[unit_price])</f>
        <v>46.62</v>
      </c>
      <c r="J3930" s="3">
        <v>2635.56</v>
      </c>
      <c r="K3930" s="3" t="s">
        <v>11</v>
      </c>
      <c r="L3930" s="3" t="s">
        <v>10</v>
      </c>
      <c r="M3930">
        <v>2</v>
      </c>
      <c r="N3930" s="8">
        <v>45029.247847222221</v>
      </c>
    </row>
    <row r="3931" spans="1:14" x14ac:dyDescent="0.3">
      <c r="A3931" s="4">
        <v>7779228340</v>
      </c>
      <c r="B3931" s="5">
        <v>8395343</v>
      </c>
      <c r="C3931" t="str">
        <f>_xlfn.XLOOKUP(B3931,blinkit_customers!A:A,blinkit_customers!B:B," ")</f>
        <v>Ekani Pingle</v>
      </c>
      <c r="D3931" t="str">
        <f>_xlfn.XLOOKUP(B3931, blinkit_customers!A:A,blinkit_customers!I:I, " ")</f>
        <v>New</v>
      </c>
      <c r="E3931">
        <f>_xlfn.XLOOKUP(A3931,blinkit_order_items[order_id],blinkit_order_items[product_id])</f>
        <v>942001</v>
      </c>
      <c r="F3931" t="str">
        <f>_xlfn.XLOOKUP(E3931,blinkit_products[product_id],blinkit_products[product_name])</f>
        <v>Cat Food</v>
      </c>
      <c r="G3931" t="str">
        <f>_xlfn.XLOOKUP(E3931,blinkit_products[product_id],blinkit_products[category])</f>
        <v>Pet Care</v>
      </c>
      <c r="H3931">
        <f>_xlfn.XLOOKUP(A3931,blinkit_order_items[order_id],blinkit_order_items[quantity])</f>
        <v>3</v>
      </c>
      <c r="I3931">
        <f>_xlfn.XLOOKUP(A3931,blinkit_order_items[order_id],blinkit_order_items[unit_price])</f>
        <v>671.55</v>
      </c>
      <c r="J3931" s="5">
        <v>545.49</v>
      </c>
      <c r="K3931" s="5" t="s">
        <v>11</v>
      </c>
      <c r="L3931" s="5" t="s">
        <v>10</v>
      </c>
      <c r="M3931">
        <v>-5</v>
      </c>
      <c r="N3931" s="9">
        <v>45086.405590277776</v>
      </c>
    </row>
    <row r="3932" spans="1:14" x14ac:dyDescent="0.3">
      <c r="A3932" s="2">
        <v>8459230018</v>
      </c>
      <c r="B3932" s="3">
        <v>50899600</v>
      </c>
      <c r="C3932" t="str">
        <f>_xlfn.XLOOKUP(B3932,blinkit_customers!A:A,blinkit_customers!B:B," ")</f>
        <v>Frado Arya</v>
      </c>
      <c r="D3932" t="str">
        <f>_xlfn.XLOOKUP(B3932, blinkit_customers!A:A,blinkit_customers!I:I, " ")</f>
        <v>New</v>
      </c>
      <c r="E3932">
        <f>_xlfn.XLOOKUP(A3932,blinkit_order_items[order_id],blinkit_order_items[product_id])</f>
        <v>4452</v>
      </c>
      <c r="F3932" t="str">
        <f>_xlfn.XLOOKUP(E3932,blinkit_products[product_id],blinkit_products[product_name])</f>
        <v>Baby Wipes</v>
      </c>
      <c r="G3932" t="str">
        <f>_xlfn.XLOOKUP(E3932,blinkit_products[product_id],blinkit_products[category])</f>
        <v>Baby Care</v>
      </c>
      <c r="H3932">
        <f>_xlfn.XLOOKUP(A3932,blinkit_order_items[order_id],blinkit_order_items[quantity])</f>
        <v>1</v>
      </c>
      <c r="I3932">
        <f>_xlfn.XLOOKUP(A3932,blinkit_order_items[order_id],blinkit_order_items[unit_price])</f>
        <v>169.88</v>
      </c>
      <c r="J3932" s="3">
        <v>4124.32</v>
      </c>
      <c r="K3932" s="3" t="s">
        <v>12</v>
      </c>
      <c r="L3932" s="3" t="s">
        <v>10</v>
      </c>
      <c r="M3932">
        <v>0</v>
      </c>
      <c r="N3932" s="8">
        <v>45445.997581018521</v>
      </c>
    </row>
    <row r="3933" spans="1:14" x14ac:dyDescent="0.3">
      <c r="A3933" s="4">
        <v>7060468800</v>
      </c>
      <c r="B3933" s="5">
        <v>83867512</v>
      </c>
      <c r="C3933" t="str">
        <f>_xlfn.XLOOKUP(B3933,blinkit_customers!A:A,blinkit_customers!B:B," ")</f>
        <v>Aarush Samra</v>
      </c>
      <c r="D3933" t="str">
        <f>_xlfn.XLOOKUP(B3933, blinkit_customers!A:A,blinkit_customers!I:I, " ")</f>
        <v>Inactive</v>
      </c>
      <c r="E3933">
        <f>_xlfn.XLOOKUP(A3933,blinkit_order_items[order_id],blinkit_order_items[product_id])</f>
        <v>112390</v>
      </c>
      <c r="F3933" t="str">
        <f>_xlfn.XLOOKUP(E3933,blinkit_products[product_id],blinkit_products[product_name])</f>
        <v>Toothpaste</v>
      </c>
      <c r="G3933" t="str">
        <f>_xlfn.XLOOKUP(E3933,blinkit_products[product_id],blinkit_products[category])</f>
        <v>Personal Care</v>
      </c>
      <c r="H3933">
        <f>_xlfn.XLOOKUP(A3933,blinkit_order_items[order_id],blinkit_order_items[quantity])</f>
        <v>2</v>
      </c>
      <c r="I3933">
        <f>_xlfn.XLOOKUP(A3933,blinkit_order_items[order_id],blinkit_order_items[unit_price])</f>
        <v>877.98</v>
      </c>
      <c r="J3933" s="5">
        <v>2192.0500000000002</v>
      </c>
      <c r="K3933" s="5" t="s">
        <v>15</v>
      </c>
      <c r="L3933" s="5" t="s">
        <v>14</v>
      </c>
      <c r="M3933">
        <v>12</v>
      </c>
      <c r="N3933" s="9">
        <v>45476.155312499999</v>
      </c>
    </row>
    <row r="3934" spans="1:14" x14ac:dyDescent="0.3">
      <c r="A3934" s="2">
        <v>218821567</v>
      </c>
      <c r="B3934" s="3">
        <v>95428692</v>
      </c>
      <c r="C3934" t="str">
        <f>_xlfn.XLOOKUP(B3934,blinkit_customers!A:A,blinkit_customers!B:B," ")</f>
        <v>Janani Yohannan</v>
      </c>
      <c r="D3934" t="str">
        <f>_xlfn.XLOOKUP(B3934, blinkit_customers!A:A,blinkit_customers!I:I, " ")</f>
        <v>New</v>
      </c>
      <c r="E3934">
        <f>_xlfn.XLOOKUP(A3934,blinkit_order_items[order_id],blinkit_order_items[product_id])</f>
        <v>589812</v>
      </c>
      <c r="F3934" t="str">
        <f>_xlfn.XLOOKUP(E3934,blinkit_products[product_id],blinkit_products[product_name])</f>
        <v>Detergent</v>
      </c>
      <c r="G3934" t="str">
        <f>_xlfn.XLOOKUP(E3934,blinkit_products[product_id],blinkit_products[category])</f>
        <v>Household Care</v>
      </c>
      <c r="H3934">
        <f>_xlfn.XLOOKUP(A3934,blinkit_order_items[order_id],blinkit_order_items[quantity])</f>
        <v>3</v>
      </c>
      <c r="I3934">
        <f>_xlfn.XLOOKUP(A3934,blinkit_order_items[order_id],blinkit_order_items[unit_price])</f>
        <v>163.03</v>
      </c>
      <c r="J3934" s="3">
        <v>1711.15</v>
      </c>
      <c r="K3934" s="3" t="s">
        <v>11</v>
      </c>
      <c r="L3934" s="3" t="s">
        <v>10</v>
      </c>
      <c r="M3934">
        <v>-4</v>
      </c>
      <c r="N3934" s="8">
        <v>45359.867546296293</v>
      </c>
    </row>
    <row r="3935" spans="1:14" x14ac:dyDescent="0.3">
      <c r="A3935" s="4">
        <v>7795766861</v>
      </c>
      <c r="B3935" s="5">
        <v>79135318</v>
      </c>
      <c r="C3935" t="str">
        <f>_xlfn.XLOOKUP(B3935,blinkit_customers!A:A,blinkit_customers!B:B," ")</f>
        <v>Amaira Issac</v>
      </c>
      <c r="D3935" t="str">
        <f>_xlfn.XLOOKUP(B3935, blinkit_customers!A:A,blinkit_customers!I:I, " ")</f>
        <v>Inactive</v>
      </c>
      <c r="E3935">
        <f>_xlfn.XLOOKUP(A3935,blinkit_order_items[order_id],blinkit_order_items[product_id])</f>
        <v>140154</v>
      </c>
      <c r="F3935" t="str">
        <f>_xlfn.XLOOKUP(E3935,blinkit_products[product_id],blinkit_products[product_name])</f>
        <v>Shampoo</v>
      </c>
      <c r="G3935" t="str">
        <f>_xlfn.XLOOKUP(E3935,blinkit_products[product_id],blinkit_products[category])</f>
        <v>Personal Care</v>
      </c>
      <c r="H3935">
        <f>_xlfn.XLOOKUP(A3935,blinkit_order_items[order_id],blinkit_order_items[quantity])</f>
        <v>1</v>
      </c>
      <c r="I3935">
        <f>_xlfn.XLOOKUP(A3935,blinkit_order_items[order_id],blinkit_order_items[unit_price])</f>
        <v>171.2</v>
      </c>
      <c r="J3935" s="5">
        <v>3024.18</v>
      </c>
      <c r="K3935" s="5" t="s">
        <v>15</v>
      </c>
      <c r="L3935" s="5" t="s">
        <v>10</v>
      </c>
      <c r="M3935">
        <v>-1</v>
      </c>
      <c r="N3935" s="9">
        <v>45056.98265046296</v>
      </c>
    </row>
    <row r="3936" spans="1:14" x14ac:dyDescent="0.3">
      <c r="A3936" s="2">
        <v>4285804383</v>
      </c>
      <c r="B3936" s="3">
        <v>23755474</v>
      </c>
      <c r="C3936" t="str">
        <f>_xlfn.XLOOKUP(B3936,blinkit_customers!A:A,blinkit_customers!B:B," ")</f>
        <v>Jhalak Rajagopal</v>
      </c>
      <c r="D3936" t="str">
        <f>_xlfn.XLOOKUP(B3936, blinkit_customers!A:A,blinkit_customers!I:I, " ")</f>
        <v>Premium</v>
      </c>
      <c r="E3936">
        <f>_xlfn.XLOOKUP(A3936,blinkit_order_items[order_id],blinkit_order_items[product_id])</f>
        <v>890232</v>
      </c>
      <c r="F3936" t="str">
        <f>_xlfn.XLOOKUP(E3936,blinkit_products[product_id],blinkit_products[product_name])</f>
        <v>Mango Drink</v>
      </c>
      <c r="G3936" t="str">
        <f>_xlfn.XLOOKUP(E3936,blinkit_products[product_id],blinkit_products[category])</f>
        <v>Cold Drinks &amp; Juices</v>
      </c>
      <c r="H3936">
        <f>_xlfn.XLOOKUP(A3936,blinkit_order_items[order_id],blinkit_order_items[quantity])</f>
        <v>2</v>
      </c>
      <c r="I3936">
        <f>_xlfn.XLOOKUP(A3936,blinkit_order_items[order_id],blinkit_order_items[unit_price])</f>
        <v>432</v>
      </c>
      <c r="J3936" s="3">
        <v>479.64</v>
      </c>
      <c r="K3936" s="3" t="s">
        <v>13</v>
      </c>
      <c r="L3936" s="3" t="s">
        <v>14</v>
      </c>
      <c r="M3936">
        <v>11</v>
      </c>
      <c r="N3936" s="8">
        <v>45047.093923611108</v>
      </c>
    </row>
    <row r="3937" spans="1:14" x14ac:dyDescent="0.3">
      <c r="A3937" s="4">
        <v>5961051248</v>
      </c>
      <c r="B3937" s="5">
        <v>20834589</v>
      </c>
      <c r="C3937" t="str">
        <f>_xlfn.XLOOKUP(B3937,blinkit_customers!A:A,blinkit_customers!B:B," ")</f>
        <v>Parth Madan</v>
      </c>
      <c r="D3937" t="str">
        <f>_xlfn.XLOOKUP(B3937, blinkit_customers!A:A,blinkit_customers!I:I, " ")</f>
        <v>Inactive</v>
      </c>
      <c r="E3937">
        <f>_xlfn.XLOOKUP(A3937,blinkit_order_items[order_id],blinkit_order_items[product_id])</f>
        <v>880510</v>
      </c>
      <c r="F3937" t="str">
        <f>_xlfn.XLOOKUP(E3937,blinkit_products[product_id],blinkit_products[product_name])</f>
        <v>Bread</v>
      </c>
      <c r="G3937" t="str">
        <f>_xlfn.XLOOKUP(E3937,blinkit_products[product_id],blinkit_products[category])</f>
        <v>Dairy &amp; Breakfast</v>
      </c>
      <c r="H3937">
        <f>_xlfn.XLOOKUP(A3937,blinkit_order_items[order_id],blinkit_order_items[quantity])</f>
        <v>3</v>
      </c>
      <c r="I3937">
        <f>_xlfn.XLOOKUP(A3937,blinkit_order_items[order_id],blinkit_order_items[unit_price])</f>
        <v>951.43</v>
      </c>
      <c r="J3937" s="5">
        <v>3502.35</v>
      </c>
      <c r="K3937" s="5" t="s">
        <v>11</v>
      </c>
      <c r="L3937" s="5" t="s">
        <v>10</v>
      </c>
      <c r="M3937">
        <v>3</v>
      </c>
      <c r="N3937" s="9">
        <v>45593.842002314814</v>
      </c>
    </row>
    <row r="3938" spans="1:14" x14ac:dyDescent="0.3">
      <c r="A3938" s="2">
        <v>5630323534</v>
      </c>
      <c r="B3938" s="3">
        <v>98218863</v>
      </c>
      <c r="C3938" t="str">
        <f>_xlfn.XLOOKUP(B3938,blinkit_customers!A:A,blinkit_customers!B:B," ")</f>
        <v>Panini Dua</v>
      </c>
      <c r="D3938" t="str">
        <f>_xlfn.XLOOKUP(B3938, blinkit_customers!A:A,blinkit_customers!I:I, " ")</f>
        <v>Regular</v>
      </c>
      <c r="E3938">
        <f>_xlfn.XLOOKUP(A3938,blinkit_order_items[order_id],blinkit_order_items[product_id])</f>
        <v>425341</v>
      </c>
      <c r="F3938" t="str">
        <f>_xlfn.XLOOKUP(E3938,blinkit_products[product_id],blinkit_products[product_name])</f>
        <v>Pet Treats</v>
      </c>
      <c r="G3938" t="str">
        <f>_xlfn.XLOOKUP(E3938,blinkit_products[product_id],blinkit_products[category])</f>
        <v>Pet Care</v>
      </c>
      <c r="H3938">
        <f>_xlfn.XLOOKUP(A3938,blinkit_order_items[order_id],blinkit_order_items[quantity])</f>
        <v>1</v>
      </c>
      <c r="I3938">
        <f>_xlfn.XLOOKUP(A3938,blinkit_order_items[order_id],blinkit_order_items[unit_price])</f>
        <v>486.28</v>
      </c>
      <c r="J3938" s="3">
        <v>1450.75</v>
      </c>
      <c r="K3938" s="3" t="s">
        <v>11</v>
      </c>
      <c r="L3938" s="3" t="s">
        <v>14</v>
      </c>
      <c r="M3938">
        <v>7</v>
      </c>
      <c r="N3938" s="8">
        <v>45359.569548611114</v>
      </c>
    </row>
    <row r="3939" spans="1:14" x14ac:dyDescent="0.3">
      <c r="A3939" s="4">
        <v>4642824835</v>
      </c>
      <c r="B3939" s="5">
        <v>76327561</v>
      </c>
      <c r="C3939" t="str">
        <f>_xlfn.XLOOKUP(B3939,blinkit_customers!A:A,blinkit_customers!B:B," ")</f>
        <v>Osha Khanna</v>
      </c>
      <c r="D3939" t="str">
        <f>_xlfn.XLOOKUP(B3939, blinkit_customers!A:A,blinkit_customers!I:I, " ")</f>
        <v>Inactive</v>
      </c>
      <c r="E3939">
        <f>_xlfn.XLOOKUP(A3939,blinkit_order_items[order_id],blinkit_order_items[product_id])</f>
        <v>672059</v>
      </c>
      <c r="F3939" t="str">
        <f>_xlfn.XLOOKUP(E3939,blinkit_products[product_id],blinkit_products[product_name])</f>
        <v>Toothpaste</v>
      </c>
      <c r="G3939" t="str">
        <f>_xlfn.XLOOKUP(E3939,blinkit_products[product_id],blinkit_products[category])</f>
        <v>Personal Care</v>
      </c>
      <c r="H3939">
        <f>_xlfn.XLOOKUP(A3939,blinkit_order_items[order_id],blinkit_order_items[quantity])</f>
        <v>3</v>
      </c>
      <c r="I3939">
        <f>_xlfn.XLOOKUP(A3939,blinkit_order_items[order_id],blinkit_order_items[unit_price])</f>
        <v>672.73</v>
      </c>
      <c r="J3939" s="5">
        <v>4721.6400000000003</v>
      </c>
      <c r="K3939" s="5" t="s">
        <v>11</v>
      </c>
      <c r="L3939" s="5" t="s">
        <v>10</v>
      </c>
      <c r="M3939">
        <v>2</v>
      </c>
      <c r="N3939" s="9">
        <v>45480.112013888887</v>
      </c>
    </row>
    <row r="3940" spans="1:14" x14ac:dyDescent="0.3">
      <c r="A3940" s="2">
        <v>3060527554</v>
      </c>
      <c r="B3940" s="3">
        <v>75213636</v>
      </c>
      <c r="C3940" t="str">
        <f>_xlfn.XLOOKUP(B3940,blinkit_customers!A:A,blinkit_customers!B:B," ")</f>
        <v>Bhanumati Chatterjee</v>
      </c>
      <c r="D3940" t="str">
        <f>_xlfn.XLOOKUP(B3940, blinkit_customers!A:A,blinkit_customers!I:I, " ")</f>
        <v>Inactive</v>
      </c>
      <c r="E3940">
        <f>_xlfn.XLOOKUP(A3940,blinkit_order_items[order_id],blinkit_order_items[product_id])</f>
        <v>378230</v>
      </c>
      <c r="F3940" t="str">
        <f>_xlfn.XLOOKUP(E3940,blinkit_products[product_id],blinkit_products[product_name])</f>
        <v>Nuts</v>
      </c>
      <c r="G3940" t="str">
        <f>_xlfn.XLOOKUP(E3940,blinkit_products[product_id],blinkit_products[category])</f>
        <v>Snacks &amp; Munchies</v>
      </c>
      <c r="H3940">
        <f>_xlfn.XLOOKUP(A3940,blinkit_order_items[order_id],blinkit_order_items[quantity])</f>
        <v>3</v>
      </c>
      <c r="I3940">
        <f>_xlfn.XLOOKUP(A3940,blinkit_order_items[order_id],blinkit_order_items[unit_price])</f>
        <v>166.42</v>
      </c>
      <c r="J3940" s="3">
        <v>1143.28</v>
      </c>
      <c r="K3940" s="3" t="s">
        <v>12</v>
      </c>
      <c r="L3940" s="3" t="s">
        <v>14</v>
      </c>
      <c r="M3940">
        <v>8</v>
      </c>
      <c r="N3940" s="8">
        <v>45378.660069444442</v>
      </c>
    </row>
    <row r="3941" spans="1:14" x14ac:dyDescent="0.3">
      <c r="A3941" s="4">
        <v>4048252396</v>
      </c>
      <c r="B3941" s="5">
        <v>75213636</v>
      </c>
      <c r="C3941" t="str">
        <f>_xlfn.XLOOKUP(B3941,blinkit_customers!A:A,blinkit_customers!B:B," ")</f>
        <v>Bhanumati Chatterjee</v>
      </c>
      <c r="D3941" t="str">
        <f>_xlfn.XLOOKUP(B3941, blinkit_customers!A:A,blinkit_customers!I:I, " ")</f>
        <v>Inactive</v>
      </c>
      <c r="E3941">
        <f>_xlfn.XLOOKUP(A3941,blinkit_order_items[order_id],blinkit_order_items[product_id])</f>
        <v>451933</v>
      </c>
      <c r="F3941" t="str">
        <f>_xlfn.XLOOKUP(E3941,blinkit_products[product_id],blinkit_products[product_name])</f>
        <v>Wheat Flour</v>
      </c>
      <c r="G3941" t="str">
        <f>_xlfn.XLOOKUP(E3941,blinkit_products[product_id],blinkit_products[category])</f>
        <v>Grocery &amp; Staples</v>
      </c>
      <c r="H3941">
        <f>_xlfn.XLOOKUP(A3941,blinkit_order_items[order_id],blinkit_order_items[quantity])</f>
        <v>2</v>
      </c>
      <c r="I3941">
        <f>_xlfn.XLOOKUP(A3941,blinkit_order_items[order_id],blinkit_order_items[unit_price])</f>
        <v>568.94000000000005</v>
      </c>
      <c r="J3941" s="5">
        <v>2437.04</v>
      </c>
      <c r="K3941" s="5" t="s">
        <v>15</v>
      </c>
      <c r="L3941" s="5" t="s">
        <v>10</v>
      </c>
      <c r="M3941">
        <v>-4</v>
      </c>
      <c r="N3941" s="9">
        <v>45394.82309027778</v>
      </c>
    </row>
    <row r="3942" spans="1:14" x14ac:dyDescent="0.3">
      <c r="A3942" s="2">
        <v>1271431612</v>
      </c>
      <c r="B3942" s="3">
        <v>18082040</v>
      </c>
      <c r="C3942" t="str">
        <f>_xlfn.XLOOKUP(B3942,blinkit_customers!A:A,blinkit_customers!B:B," ")</f>
        <v>Jonathan Bir</v>
      </c>
      <c r="D3942" t="str">
        <f>_xlfn.XLOOKUP(B3942, blinkit_customers!A:A,blinkit_customers!I:I, " ")</f>
        <v>Regular</v>
      </c>
      <c r="E3942">
        <f>_xlfn.XLOOKUP(A3942,blinkit_order_items[order_id],blinkit_order_items[product_id])</f>
        <v>679321</v>
      </c>
      <c r="F3942" t="str">
        <f>_xlfn.XLOOKUP(E3942,blinkit_products[product_id],blinkit_products[product_name])</f>
        <v>Cola</v>
      </c>
      <c r="G3942" t="str">
        <f>_xlfn.XLOOKUP(E3942,blinkit_products[product_id],blinkit_products[category])</f>
        <v>Cold Drinks &amp; Juices</v>
      </c>
      <c r="H3942">
        <f>_xlfn.XLOOKUP(A3942,blinkit_order_items[order_id],blinkit_order_items[quantity])</f>
        <v>1</v>
      </c>
      <c r="I3942">
        <f>_xlfn.XLOOKUP(A3942,blinkit_order_items[order_id],blinkit_order_items[unit_price])</f>
        <v>738.46</v>
      </c>
      <c r="J3942" s="3">
        <v>2167.1</v>
      </c>
      <c r="K3942" s="3" t="s">
        <v>11</v>
      </c>
      <c r="L3942" s="3" t="s">
        <v>14</v>
      </c>
      <c r="M3942">
        <v>6</v>
      </c>
      <c r="N3942" s="8">
        <v>45398.545497685183</v>
      </c>
    </row>
    <row r="3943" spans="1:14" x14ac:dyDescent="0.3">
      <c r="A3943" s="4">
        <v>8981940261</v>
      </c>
      <c r="B3943" s="5">
        <v>31537100</v>
      </c>
      <c r="C3943" t="str">
        <f>_xlfn.XLOOKUP(B3943,blinkit_customers!A:A,blinkit_customers!B:B," ")</f>
        <v>Rajata Sampath</v>
      </c>
      <c r="D3943" t="str">
        <f>_xlfn.XLOOKUP(B3943, blinkit_customers!A:A,blinkit_customers!I:I, " ")</f>
        <v>Regular</v>
      </c>
      <c r="E3943">
        <f>_xlfn.XLOOKUP(A3943,blinkit_order_items[order_id],blinkit_order_items[product_id])</f>
        <v>552496</v>
      </c>
      <c r="F3943" t="str">
        <f>_xlfn.XLOOKUP(E3943,blinkit_products[product_id],blinkit_products[product_name])</f>
        <v>Dish Soap</v>
      </c>
      <c r="G3943" t="str">
        <f>_xlfn.XLOOKUP(E3943,blinkit_products[product_id],blinkit_products[category])</f>
        <v>Household Care</v>
      </c>
      <c r="H3943">
        <f>_xlfn.XLOOKUP(A3943,blinkit_order_items[order_id],blinkit_order_items[quantity])</f>
        <v>2</v>
      </c>
      <c r="I3943">
        <f>_xlfn.XLOOKUP(A3943,blinkit_order_items[order_id],blinkit_order_items[unit_price])</f>
        <v>508</v>
      </c>
      <c r="J3943" s="5">
        <v>3097.06</v>
      </c>
      <c r="K3943" s="5" t="s">
        <v>11</v>
      </c>
      <c r="L3943" s="5" t="s">
        <v>10</v>
      </c>
      <c r="M3943">
        <v>-2</v>
      </c>
      <c r="N3943" s="9">
        <v>45436.785810185182</v>
      </c>
    </row>
    <row r="3944" spans="1:14" x14ac:dyDescent="0.3">
      <c r="A3944" s="2">
        <v>3896239510</v>
      </c>
      <c r="B3944" s="3">
        <v>90856813</v>
      </c>
      <c r="C3944" t="str">
        <f>_xlfn.XLOOKUP(B3944,blinkit_customers!A:A,blinkit_customers!B:B," ")</f>
        <v>Neha Ramaswamy</v>
      </c>
      <c r="D3944" t="str">
        <f>_xlfn.XLOOKUP(B3944, blinkit_customers!A:A,blinkit_customers!I:I, " ")</f>
        <v>Regular</v>
      </c>
      <c r="E3944">
        <f>_xlfn.XLOOKUP(A3944,blinkit_order_items[order_id],blinkit_order_items[product_id])</f>
        <v>739448</v>
      </c>
      <c r="F3944" t="str">
        <f>_xlfn.XLOOKUP(E3944,blinkit_products[product_id],blinkit_products[product_name])</f>
        <v>Dish Soap</v>
      </c>
      <c r="G3944" t="str">
        <f>_xlfn.XLOOKUP(E3944,blinkit_products[product_id],blinkit_products[category])</f>
        <v>Household Care</v>
      </c>
      <c r="H3944">
        <f>_xlfn.XLOOKUP(A3944,blinkit_order_items[order_id],blinkit_order_items[quantity])</f>
        <v>3</v>
      </c>
      <c r="I3944">
        <f>_xlfn.XLOOKUP(A3944,blinkit_order_items[order_id],blinkit_order_items[unit_price])</f>
        <v>755.66</v>
      </c>
      <c r="J3944" s="3">
        <v>2011.56</v>
      </c>
      <c r="K3944" s="3" t="s">
        <v>13</v>
      </c>
      <c r="L3944" s="3" t="s">
        <v>14</v>
      </c>
      <c r="M3944">
        <v>14</v>
      </c>
      <c r="N3944" s="8">
        <v>45065.54582175926</v>
      </c>
    </row>
    <row r="3945" spans="1:14" x14ac:dyDescent="0.3">
      <c r="A3945" s="4">
        <v>711316410</v>
      </c>
      <c r="B3945" s="5">
        <v>25587553</v>
      </c>
      <c r="C3945" t="str">
        <f>_xlfn.XLOOKUP(B3945,blinkit_customers!A:A,blinkit_customers!B:B," ")</f>
        <v>Nakul Venkatesh</v>
      </c>
      <c r="D3945" t="str">
        <f>_xlfn.XLOOKUP(B3945, blinkit_customers!A:A,blinkit_customers!I:I, " ")</f>
        <v>Regular</v>
      </c>
      <c r="E3945">
        <f>_xlfn.XLOOKUP(A3945,blinkit_order_items[order_id],blinkit_order_items[product_id])</f>
        <v>305754</v>
      </c>
      <c r="F3945" t="str">
        <f>_xlfn.XLOOKUP(E3945,blinkit_products[product_id],blinkit_products[product_name])</f>
        <v>Frozen Vegetables</v>
      </c>
      <c r="G3945" t="str">
        <f>_xlfn.XLOOKUP(E3945,blinkit_products[product_id],blinkit_products[category])</f>
        <v>Instant &amp; Frozen Food</v>
      </c>
      <c r="H3945">
        <f>_xlfn.XLOOKUP(A3945,blinkit_order_items[order_id],blinkit_order_items[quantity])</f>
        <v>3</v>
      </c>
      <c r="I3945">
        <f>_xlfn.XLOOKUP(A3945,blinkit_order_items[order_id],blinkit_order_items[unit_price])</f>
        <v>979.99</v>
      </c>
      <c r="J3945" s="5">
        <v>2027.04</v>
      </c>
      <c r="K3945" s="5" t="s">
        <v>11</v>
      </c>
      <c r="L3945" s="5" t="s">
        <v>10</v>
      </c>
      <c r="M3945">
        <v>2</v>
      </c>
      <c r="N3945" s="9">
        <v>45342.427210648151</v>
      </c>
    </row>
    <row r="3946" spans="1:14" x14ac:dyDescent="0.3">
      <c r="A3946" s="2">
        <v>9863502398</v>
      </c>
      <c r="B3946" s="3">
        <v>31619915</v>
      </c>
      <c r="C3946" t="str">
        <f>_xlfn.XLOOKUP(B3946,blinkit_customers!A:A,blinkit_customers!B:B," ")</f>
        <v>Joshua Trivedi</v>
      </c>
      <c r="D3946" t="str">
        <f>_xlfn.XLOOKUP(B3946, blinkit_customers!A:A,blinkit_customers!I:I, " ")</f>
        <v>New</v>
      </c>
      <c r="E3946">
        <f>_xlfn.XLOOKUP(A3946,blinkit_order_items[order_id],blinkit_order_items[product_id])</f>
        <v>673058</v>
      </c>
      <c r="F3946" t="str">
        <f>_xlfn.XLOOKUP(E3946,blinkit_products[product_id],blinkit_products[product_name])</f>
        <v>Cough Syrup</v>
      </c>
      <c r="G3946" t="str">
        <f>_xlfn.XLOOKUP(E3946,blinkit_products[product_id],blinkit_products[category])</f>
        <v>Pharmacy</v>
      </c>
      <c r="H3946">
        <f>_xlfn.XLOOKUP(A3946,blinkit_order_items[order_id],blinkit_order_items[quantity])</f>
        <v>2</v>
      </c>
      <c r="I3946">
        <f>_xlfn.XLOOKUP(A3946,blinkit_order_items[order_id],blinkit_order_items[unit_price])</f>
        <v>765.76</v>
      </c>
      <c r="J3946" s="3">
        <v>1379.82</v>
      </c>
      <c r="K3946" s="3" t="s">
        <v>13</v>
      </c>
      <c r="L3946" s="3" t="s">
        <v>10</v>
      </c>
      <c r="M3946">
        <v>2</v>
      </c>
      <c r="N3946" s="8">
        <v>45279.399664351855</v>
      </c>
    </row>
    <row r="3947" spans="1:14" x14ac:dyDescent="0.3">
      <c r="A3947" s="4">
        <v>293770293</v>
      </c>
      <c r="B3947" s="5">
        <v>45066676</v>
      </c>
      <c r="C3947" t="str">
        <f>_xlfn.XLOOKUP(B3947,blinkit_customers!A:A,blinkit_customers!B:B," ")</f>
        <v>Lipika Murthy</v>
      </c>
      <c r="D3947" t="str">
        <f>_xlfn.XLOOKUP(B3947, blinkit_customers!A:A,blinkit_customers!I:I, " ")</f>
        <v>Premium</v>
      </c>
      <c r="E3947">
        <f>_xlfn.XLOOKUP(A3947,blinkit_order_items[order_id],blinkit_order_items[product_id])</f>
        <v>876139</v>
      </c>
      <c r="F3947" t="str">
        <f>_xlfn.XLOOKUP(E3947,blinkit_products[product_id],blinkit_products[product_name])</f>
        <v>Pulses</v>
      </c>
      <c r="G3947" t="str">
        <f>_xlfn.XLOOKUP(E3947,blinkit_products[product_id],blinkit_products[category])</f>
        <v>Grocery &amp; Staples</v>
      </c>
      <c r="H3947">
        <f>_xlfn.XLOOKUP(A3947,blinkit_order_items[order_id],blinkit_order_items[quantity])</f>
        <v>1</v>
      </c>
      <c r="I3947">
        <f>_xlfn.XLOOKUP(A3947,blinkit_order_items[order_id],blinkit_order_items[unit_price])</f>
        <v>415.75</v>
      </c>
      <c r="J3947" s="5">
        <v>1019.25</v>
      </c>
      <c r="K3947" s="5" t="s">
        <v>12</v>
      </c>
      <c r="L3947" s="5" t="s">
        <v>10</v>
      </c>
      <c r="M3947">
        <v>5</v>
      </c>
      <c r="N3947" s="9">
        <v>45189.238240740742</v>
      </c>
    </row>
    <row r="3948" spans="1:14" x14ac:dyDescent="0.3">
      <c r="A3948" s="2">
        <v>890800429</v>
      </c>
      <c r="B3948" s="3">
        <v>95594611</v>
      </c>
      <c r="C3948" t="str">
        <f>_xlfn.XLOOKUP(B3948,blinkit_customers!A:A,blinkit_customers!B:B," ")</f>
        <v>Dayita Dass</v>
      </c>
      <c r="D3948" t="str">
        <f>_xlfn.XLOOKUP(B3948, blinkit_customers!A:A,blinkit_customers!I:I, " ")</f>
        <v>Regular</v>
      </c>
      <c r="E3948">
        <f>_xlfn.XLOOKUP(A3948,blinkit_order_items[order_id],blinkit_order_items[product_id])</f>
        <v>376447</v>
      </c>
      <c r="F3948" t="str">
        <f>_xlfn.XLOOKUP(E3948,blinkit_products[product_id],blinkit_products[product_name])</f>
        <v>Butter</v>
      </c>
      <c r="G3948" t="str">
        <f>_xlfn.XLOOKUP(E3948,blinkit_products[product_id],blinkit_products[category])</f>
        <v>Dairy &amp; Breakfast</v>
      </c>
      <c r="H3948">
        <f>_xlfn.XLOOKUP(A3948,blinkit_order_items[order_id],blinkit_order_items[quantity])</f>
        <v>1</v>
      </c>
      <c r="I3948">
        <f>_xlfn.XLOOKUP(A3948,blinkit_order_items[order_id],blinkit_order_items[unit_price])</f>
        <v>724.84</v>
      </c>
      <c r="J3948" s="3">
        <v>2490.2800000000002</v>
      </c>
      <c r="K3948" s="3" t="s">
        <v>11</v>
      </c>
      <c r="L3948" s="3" t="s">
        <v>10</v>
      </c>
      <c r="M3948">
        <v>2</v>
      </c>
      <c r="N3948" s="8">
        <v>45379.123969907407</v>
      </c>
    </row>
    <row r="3949" spans="1:14" x14ac:dyDescent="0.3">
      <c r="A3949" s="4">
        <v>1270503169</v>
      </c>
      <c r="B3949" s="5">
        <v>8791577</v>
      </c>
      <c r="C3949" t="str">
        <f>_xlfn.XLOOKUP(B3949,blinkit_customers!A:A,blinkit_customers!B:B," ")</f>
        <v>Warda Kohli</v>
      </c>
      <c r="D3949" t="str">
        <f>_xlfn.XLOOKUP(B3949, blinkit_customers!A:A,blinkit_customers!I:I, " ")</f>
        <v>Regular</v>
      </c>
      <c r="E3949">
        <f>_xlfn.XLOOKUP(A3949,blinkit_order_items[order_id],blinkit_order_items[product_id])</f>
        <v>6405</v>
      </c>
      <c r="F3949" t="str">
        <f>_xlfn.XLOOKUP(E3949,blinkit_products[product_id],blinkit_products[product_name])</f>
        <v>Baby Food</v>
      </c>
      <c r="G3949" t="str">
        <f>_xlfn.XLOOKUP(E3949,blinkit_products[product_id],blinkit_products[category])</f>
        <v>Baby Care</v>
      </c>
      <c r="H3949">
        <f>_xlfn.XLOOKUP(A3949,blinkit_order_items[order_id],blinkit_order_items[quantity])</f>
        <v>2</v>
      </c>
      <c r="I3949">
        <f>_xlfn.XLOOKUP(A3949,blinkit_order_items[order_id],blinkit_order_items[unit_price])</f>
        <v>236.51</v>
      </c>
      <c r="J3949" s="5">
        <v>3836.35</v>
      </c>
      <c r="K3949" s="5" t="s">
        <v>15</v>
      </c>
      <c r="L3949" s="5" t="s">
        <v>10</v>
      </c>
      <c r="M3949">
        <v>3</v>
      </c>
      <c r="N3949" s="9">
        <v>45482.487650462965</v>
      </c>
    </row>
    <row r="3950" spans="1:14" x14ac:dyDescent="0.3">
      <c r="A3950" s="2">
        <v>168180571</v>
      </c>
      <c r="B3950" s="3">
        <v>89910157</v>
      </c>
      <c r="C3950" t="str">
        <f>_xlfn.XLOOKUP(B3950,blinkit_customers!A:A,blinkit_customers!B:B," ")</f>
        <v>Dayamai Ray</v>
      </c>
      <c r="D3950" t="str">
        <f>_xlfn.XLOOKUP(B3950, blinkit_customers!A:A,blinkit_customers!I:I, " ")</f>
        <v>New</v>
      </c>
      <c r="E3950">
        <f>_xlfn.XLOOKUP(A3950,blinkit_order_items[order_id],blinkit_order_items[product_id])</f>
        <v>136533</v>
      </c>
      <c r="F3950" t="str">
        <f>_xlfn.XLOOKUP(E3950,blinkit_products[product_id],blinkit_products[product_name])</f>
        <v>Eggs</v>
      </c>
      <c r="G3950" t="str">
        <f>_xlfn.XLOOKUP(E3950,blinkit_products[product_id],blinkit_products[category])</f>
        <v>Dairy &amp; Breakfast</v>
      </c>
      <c r="H3950">
        <f>_xlfn.XLOOKUP(A3950,blinkit_order_items[order_id],blinkit_order_items[quantity])</f>
        <v>1</v>
      </c>
      <c r="I3950">
        <f>_xlfn.XLOOKUP(A3950,blinkit_order_items[order_id],blinkit_order_items[unit_price])</f>
        <v>826.21</v>
      </c>
      <c r="J3950" s="3">
        <v>563.45000000000005</v>
      </c>
      <c r="K3950" s="3" t="s">
        <v>11</v>
      </c>
      <c r="L3950" s="3" t="s">
        <v>14</v>
      </c>
      <c r="M3950">
        <v>10</v>
      </c>
      <c r="N3950" s="8">
        <v>45001.618067129632</v>
      </c>
    </row>
    <row r="3951" spans="1:14" x14ac:dyDescent="0.3">
      <c r="A3951" s="4">
        <v>111296281</v>
      </c>
      <c r="B3951" s="5">
        <v>28413467</v>
      </c>
      <c r="C3951" t="str">
        <f>_xlfn.XLOOKUP(B3951,blinkit_customers!A:A,blinkit_customers!B:B," ")</f>
        <v>Leena Mane</v>
      </c>
      <c r="D3951" t="str">
        <f>_xlfn.XLOOKUP(B3951, blinkit_customers!A:A,blinkit_customers!I:I, " ")</f>
        <v>New</v>
      </c>
      <c r="E3951">
        <f>_xlfn.XLOOKUP(A3951,blinkit_order_items[order_id],blinkit_order_items[product_id])</f>
        <v>378230</v>
      </c>
      <c r="F3951" t="str">
        <f>_xlfn.XLOOKUP(E3951,blinkit_products[product_id],blinkit_products[product_name])</f>
        <v>Nuts</v>
      </c>
      <c r="G3951" t="str">
        <f>_xlfn.XLOOKUP(E3951,blinkit_products[product_id],blinkit_products[category])</f>
        <v>Snacks &amp; Munchies</v>
      </c>
      <c r="H3951">
        <f>_xlfn.XLOOKUP(A3951,blinkit_order_items[order_id],blinkit_order_items[quantity])</f>
        <v>3</v>
      </c>
      <c r="I3951">
        <f>_xlfn.XLOOKUP(A3951,blinkit_order_items[order_id],blinkit_order_items[unit_price])</f>
        <v>166.42</v>
      </c>
      <c r="J3951" s="5">
        <v>4414.1899999999996</v>
      </c>
      <c r="K3951" s="5" t="s">
        <v>12</v>
      </c>
      <c r="L3951" s="5" t="s">
        <v>10</v>
      </c>
      <c r="M3951">
        <v>-2</v>
      </c>
      <c r="N3951" s="9">
        <v>45440.63690972222</v>
      </c>
    </row>
    <row r="3952" spans="1:14" x14ac:dyDescent="0.3">
      <c r="A3952" s="2">
        <v>7329085364</v>
      </c>
      <c r="B3952" s="3">
        <v>53392567</v>
      </c>
      <c r="C3952" t="str">
        <f>_xlfn.XLOOKUP(B3952,blinkit_customers!A:A,blinkit_customers!B:B," ")</f>
        <v>Darika Banerjee</v>
      </c>
      <c r="D3952" t="str">
        <f>_xlfn.XLOOKUP(B3952, blinkit_customers!A:A,blinkit_customers!I:I, " ")</f>
        <v>Regular</v>
      </c>
      <c r="E3952">
        <f>_xlfn.XLOOKUP(A3952,blinkit_order_items[order_id],blinkit_order_items[product_id])</f>
        <v>969851</v>
      </c>
      <c r="F3952" t="str">
        <f>_xlfn.XLOOKUP(E3952,blinkit_products[product_id],blinkit_products[product_name])</f>
        <v>Frozen Vegetables</v>
      </c>
      <c r="G3952" t="str">
        <f>_xlfn.XLOOKUP(E3952,blinkit_products[product_id],blinkit_products[category])</f>
        <v>Instant &amp; Frozen Food</v>
      </c>
      <c r="H3952">
        <f>_xlfn.XLOOKUP(A3952,blinkit_order_items[order_id],blinkit_order_items[quantity])</f>
        <v>1</v>
      </c>
      <c r="I3952">
        <f>_xlfn.XLOOKUP(A3952,blinkit_order_items[order_id],blinkit_order_items[unit_price])</f>
        <v>340.66</v>
      </c>
      <c r="J3952" s="3">
        <v>332.84</v>
      </c>
      <c r="K3952" s="3" t="s">
        <v>15</v>
      </c>
      <c r="L3952" s="3" t="s">
        <v>10</v>
      </c>
      <c r="M3952">
        <v>1</v>
      </c>
      <c r="N3952" s="8">
        <v>45084.892164351855</v>
      </c>
    </row>
    <row r="3953" spans="1:14" x14ac:dyDescent="0.3">
      <c r="A3953" s="4">
        <v>1129130498</v>
      </c>
      <c r="B3953" s="5">
        <v>62243869</v>
      </c>
      <c r="C3953" t="str">
        <f>_xlfn.XLOOKUP(B3953,blinkit_customers!A:A,blinkit_customers!B:B," ")</f>
        <v>Vrishti Thakkar</v>
      </c>
      <c r="D3953" t="str">
        <f>_xlfn.XLOOKUP(B3953, blinkit_customers!A:A,blinkit_customers!I:I, " ")</f>
        <v>Premium</v>
      </c>
      <c r="E3953">
        <f>_xlfn.XLOOKUP(A3953,blinkit_order_items[order_id],blinkit_order_items[product_id])</f>
        <v>378676</v>
      </c>
      <c r="F3953" t="str">
        <f>_xlfn.XLOOKUP(E3953,blinkit_products[product_id],blinkit_products[product_name])</f>
        <v>Orange Juice</v>
      </c>
      <c r="G3953" t="str">
        <f>_xlfn.XLOOKUP(E3953,blinkit_products[product_id],blinkit_products[category])</f>
        <v>Cold Drinks &amp; Juices</v>
      </c>
      <c r="H3953">
        <f>_xlfn.XLOOKUP(A3953,blinkit_order_items[order_id],blinkit_order_items[quantity])</f>
        <v>1</v>
      </c>
      <c r="I3953">
        <f>_xlfn.XLOOKUP(A3953,blinkit_order_items[order_id],blinkit_order_items[unit_price])</f>
        <v>881.42</v>
      </c>
      <c r="J3953" s="5">
        <v>2623.48</v>
      </c>
      <c r="K3953" s="5" t="s">
        <v>13</v>
      </c>
      <c r="L3953" s="5" t="s">
        <v>10</v>
      </c>
      <c r="M3953">
        <v>-5</v>
      </c>
      <c r="N3953" s="9">
        <v>45261.693668981483</v>
      </c>
    </row>
    <row r="3954" spans="1:14" x14ac:dyDescent="0.3">
      <c r="A3954" s="2">
        <v>996939836</v>
      </c>
      <c r="B3954" s="3">
        <v>23794330</v>
      </c>
      <c r="C3954" t="str">
        <f>_xlfn.XLOOKUP(B3954,blinkit_customers!A:A,blinkit_customers!B:B," ")</f>
        <v>Nisha Amble</v>
      </c>
      <c r="D3954" t="str">
        <f>_xlfn.XLOOKUP(B3954, blinkit_customers!A:A,blinkit_customers!I:I, " ")</f>
        <v>Regular</v>
      </c>
      <c r="E3954">
        <f>_xlfn.XLOOKUP(A3954,blinkit_order_items[order_id],blinkit_order_items[product_id])</f>
        <v>993331</v>
      </c>
      <c r="F3954" t="str">
        <f>_xlfn.XLOOKUP(E3954,blinkit_products[product_id],blinkit_products[product_name])</f>
        <v>Pulses</v>
      </c>
      <c r="G3954" t="str">
        <f>_xlfn.XLOOKUP(E3954,blinkit_products[product_id],blinkit_products[category])</f>
        <v>Grocery &amp; Staples</v>
      </c>
      <c r="H3954">
        <f>_xlfn.XLOOKUP(A3954,blinkit_order_items[order_id],blinkit_order_items[quantity])</f>
        <v>2</v>
      </c>
      <c r="I3954">
        <f>_xlfn.XLOOKUP(A3954,blinkit_order_items[order_id],blinkit_order_items[unit_price])</f>
        <v>102.44</v>
      </c>
      <c r="J3954" s="3">
        <v>3269.43</v>
      </c>
      <c r="K3954" s="3" t="s">
        <v>12</v>
      </c>
      <c r="L3954" s="3" t="s">
        <v>10</v>
      </c>
      <c r="M3954">
        <v>-1</v>
      </c>
      <c r="N3954" s="8">
        <v>45427.536990740744</v>
      </c>
    </row>
    <row r="3955" spans="1:14" x14ac:dyDescent="0.3">
      <c r="A3955" s="4">
        <v>8263379807</v>
      </c>
      <c r="B3955" s="5">
        <v>14479168</v>
      </c>
      <c r="C3955" t="str">
        <f>_xlfn.XLOOKUP(B3955,blinkit_customers!A:A,blinkit_customers!B:B," ")</f>
        <v>Sai Sawhney</v>
      </c>
      <c r="D3955" t="str">
        <f>_xlfn.XLOOKUP(B3955, blinkit_customers!A:A,blinkit_customers!I:I, " ")</f>
        <v>New</v>
      </c>
      <c r="E3955">
        <f>_xlfn.XLOOKUP(A3955,blinkit_order_items[order_id],blinkit_order_items[product_id])</f>
        <v>131136</v>
      </c>
      <c r="F3955" t="str">
        <f>_xlfn.XLOOKUP(E3955,blinkit_products[product_id],blinkit_products[product_name])</f>
        <v>Salt</v>
      </c>
      <c r="G3955" t="str">
        <f>_xlfn.XLOOKUP(E3955,blinkit_products[product_id],blinkit_products[category])</f>
        <v>Grocery &amp; Staples</v>
      </c>
      <c r="H3955">
        <f>_xlfn.XLOOKUP(A3955,blinkit_order_items[order_id],blinkit_order_items[quantity])</f>
        <v>3</v>
      </c>
      <c r="I3955">
        <f>_xlfn.XLOOKUP(A3955,blinkit_order_items[order_id],blinkit_order_items[unit_price])</f>
        <v>37.799999999999997</v>
      </c>
      <c r="J3955" s="5">
        <v>3179.87</v>
      </c>
      <c r="K3955" s="5" t="s">
        <v>12</v>
      </c>
      <c r="L3955" s="5" t="s">
        <v>10</v>
      </c>
      <c r="M3955">
        <v>-1</v>
      </c>
      <c r="N3955" s="9">
        <v>45032.481851851851</v>
      </c>
    </row>
    <row r="3956" spans="1:14" x14ac:dyDescent="0.3">
      <c r="A3956" s="2">
        <v>5735975899</v>
      </c>
      <c r="B3956" s="3">
        <v>83304571</v>
      </c>
      <c r="C3956" t="str">
        <f>_xlfn.XLOOKUP(B3956,blinkit_customers!A:A,blinkit_customers!B:B," ")</f>
        <v>Abha Dugar</v>
      </c>
      <c r="D3956" t="str">
        <f>_xlfn.XLOOKUP(B3956, blinkit_customers!A:A,blinkit_customers!I:I, " ")</f>
        <v>New</v>
      </c>
      <c r="E3956">
        <f>_xlfn.XLOOKUP(A3956,blinkit_order_items[order_id],blinkit_order_items[product_id])</f>
        <v>611575</v>
      </c>
      <c r="F3956" t="str">
        <f>_xlfn.XLOOKUP(E3956,blinkit_products[product_id],blinkit_products[product_name])</f>
        <v>Frozen Pizza</v>
      </c>
      <c r="G3956" t="str">
        <f>_xlfn.XLOOKUP(E3956,blinkit_products[product_id],blinkit_products[category])</f>
        <v>Instant &amp; Frozen Food</v>
      </c>
      <c r="H3956">
        <f>_xlfn.XLOOKUP(A3956,blinkit_order_items[order_id],blinkit_order_items[quantity])</f>
        <v>3</v>
      </c>
      <c r="I3956">
        <f>_xlfn.XLOOKUP(A3956,blinkit_order_items[order_id],blinkit_order_items[unit_price])</f>
        <v>482.06</v>
      </c>
      <c r="J3956" s="3">
        <v>2199.37</v>
      </c>
      <c r="K3956" s="3" t="s">
        <v>13</v>
      </c>
      <c r="L3956" s="3" t="s">
        <v>10</v>
      </c>
      <c r="M3956">
        <v>2</v>
      </c>
      <c r="N3956" s="8">
        <v>45183.317453703705</v>
      </c>
    </row>
    <row r="3957" spans="1:14" x14ac:dyDescent="0.3">
      <c r="A3957" s="4">
        <v>9651034668</v>
      </c>
      <c r="B3957" s="5">
        <v>70615775</v>
      </c>
      <c r="C3957" t="str">
        <f>_xlfn.XLOOKUP(B3957,blinkit_customers!A:A,blinkit_customers!B:B," ")</f>
        <v>Abdul Narang</v>
      </c>
      <c r="D3957" t="str">
        <f>_xlfn.XLOOKUP(B3957, blinkit_customers!A:A,blinkit_customers!I:I, " ")</f>
        <v>Inactive</v>
      </c>
      <c r="E3957">
        <f>_xlfn.XLOOKUP(A3957,blinkit_order_items[order_id],blinkit_order_items[product_id])</f>
        <v>669378</v>
      </c>
      <c r="F3957" t="str">
        <f>_xlfn.XLOOKUP(E3957,blinkit_products[product_id],blinkit_products[product_name])</f>
        <v>Potatoes</v>
      </c>
      <c r="G3957" t="str">
        <f>_xlfn.XLOOKUP(E3957,blinkit_products[product_id],blinkit_products[category])</f>
        <v>Fruits &amp; Vegetables</v>
      </c>
      <c r="H3957">
        <f>_xlfn.XLOOKUP(A3957,blinkit_order_items[order_id],blinkit_order_items[quantity])</f>
        <v>3</v>
      </c>
      <c r="I3957">
        <f>_xlfn.XLOOKUP(A3957,blinkit_order_items[order_id],blinkit_order_items[unit_price])</f>
        <v>212.14</v>
      </c>
      <c r="J3957" s="5">
        <v>2603.33</v>
      </c>
      <c r="K3957" s="5" t="s">
        <v>11</v>
      </c>
      <c r="L3957" s="5" t="s">
        <v>10</v>
      </c>
      <c r="M3957">
        <v>1</v>
      </c>
      <c r="N3957" s="9">
        <v>45542.407280092593</v>
      </c>
    </row>
    <row r="3958" spans="1:14" x14ac:dyDescent="0.3">
      <c r="A3958" s="2">
        <v>3103539793</v>
      </c>
      <c r="B3958" s="3">
        <v>75244116</v>
      </c>
      <c r="C3958" t="str">
        <f>_xlfn.XLOOKUP(B3958,blinkit_customers!A:A,blinkit_customers!B:B," ")</f>
        <v>Jai Suri</v>
      </c>
      <c r="D3958" t="str">
        <f>_xlfn.XLOOKUP(B3958, blinkit_customers!A:A,blinkit_customers!I:I, " ")</f>
        <v>Inactive</v>
      </c>
      <c r="E3958">
        <f>_xlfn.XLOOKUP(A3958,blinkit_order_items[order_id],blinkit_order_items[product_id])</f>
        <v>771228</v>
      </c>
      <c r="F3958" t="str">
        <f>_xlfn.XLOOKUP(E3958,blinkit_products[product_id],blinkit_products[product_name])</f>
        <v>Pet Treats</v>
      </c>
      <c r="G3958" t="str">
        <f>_xlfn.XLOOKUP(E3958,blinkit_products[product_id],blinkit_products[category])</f>
        <v>Pet Care</v>
      </c>
      <c r="H3958">
        <f>_xlfn.XLOOKUP(A3958,blinkit_order_items[order_id],blinkit_order_items[quantity])</f>
        <v>1</v>
      </c>
      <c r="I3958">
        <f>_xlfn.XLOOKUP(A3958,blinkit_order_items[order_id],blinkit_order_items[unit_price])</f>
        <v>83.18</v>
      </c>
      <c r="J3958" s="3">
        <v>2514.37</v>
      </c>
      <c r="K3958" s="3" t="s">
        <v>11</v>
      </c>
      <c r="L3958" s="3" t="s">
        <v>10</v>
      </c>
      <c r="M3958">
        <v>-5</v>
      </c>
      <c r="N3958" s="8">
        <v>45137.995358796295</v>
      </c>
    </row>
    <row r="3959" spans="1:14" x14ac:dyDescent="0.3">
      <c r="A3959" s="4">
        <v>1611921781</v>
      </c>
      <c r="B3959" s="5">
        <v>48776805</v>
      </c>
      <c r="C3959" t="str">
        <f>_xlfn.XLOOKUP(B3959,blinkit_customers!A:A,blinkit_customers!B:B," ")</f>
        <v>Prisha Sanghvi</v>
      </c>
      <c r="D3959" t="str">
        <f>_xlfn.XLOOKUP(B3959, blinkit_customers!A:A,blinkit_customers!I:I, " ")</f>
        <v>Premium</v>
      </c>
      <c r="E3959">
        <f>_xlfn.XLOOKUP(A3959,blinkit_order_items[order_id],blinkit_order_items[product_id])</f>
        <v>123983</v>
      </c>
      <c r="F3959" t="str">
        <f>_xlfn.XLOOKUP(E3959,blinkit_products[product_id],blinkit_products[product_name])</f>
        <v>Cough Syrup</v>
      </c>
      <c r="G3959" t="str">
        <f>_xlfn.XLOOKUP(E3959,blinkit_products[product_id],blinkit_products[category])</f>
        <v>Pharmacy</v>
      </c>
      <c r="H3959">
        <f>_xlfn.XLOOKUP(A3959,blinkit_order_items[order_id],blinkit_order_items[quantity])</f>
        <v>3</v>
      </c>
      <c r="I3959">
        <f>_xlfn.XLOOKUP(A3959,blinkit_order_items[order_id],blinkit_order_items[unit_price])</f>
        <v>785.67</v>
      </c>
      <c r="J3959" s="5">
        <v>2698.66</v>
      </c>
      <c r="K3959" s="5" t="s">
        <v>13</v>
      </c>
      <c r="L3959" s="5" t="s">
        <v>10</v>
      </c>
      <c r="M3959">
        <v>0</v>
      </c>
      <c r="N3959" s="9">
        <v>45078.542013888888</v>
      </c>
    </row>
    <row r="3960" spans="1:14" x14ac:dyDescent="0.3">
      <c r="A3960" s="2">
        <v>7532381028</v>
      </c>
      <c r="B3960" s="3">
        <v>73392739</v>
      </c>
      <c r="C3960" t="str">
        <f>_xlfn.XLOOKUP(B3960,blinkit_customers!A:A,blinkit_customers!B:B," ")</f>
        <v>Chaitaly Kakar</v>
      </c>
      <c r="D3960" t="str">
        <f>_xlfn.XLOOKUP(B3960, blinkit_customers!A:A,blinkit_customers!I:I, " ")</f>
        <v>New</v>
      </c>
      <c r="E3960">
        <f>_xlfn.XLOOKUP(A3960,blinkit_order_items[order_id],blinkit_order_items[product_id])</f>
        <v>925482</v>
      </c>
      <c r="F3960" t="str">
        <f>_xlfn.XLOOKUP(E3960,blinkit_products[product_id],blinkit_products[product_name])</f>
        <v>Frozen Biryani</v>
      </c>
      <c r="G3960" t="str">
        <f>_xlfn.XLOOKUP(E3960,blinkit_products[product_id],blinkit_products[category])</f>
        <v>Instant &amp; Frozen Food</v>
      </c>
      <c r="H3960">
        <f>_xlfn.XLOOKUP(A3960,blinkit_order_items[order_id],blinkit_order_items[quantity])</f>
        <v>2</v>
      </c>
      <c r="I3960">
        <f>_xlfn.XLOOKUP(A3960,blinkit_order_items[order_id],blinkit_order_items[unit_price])</f>
        <v>475.04</v>
      </c>
      <c r="J3960" s="3">
        <v>3637.95</v>
      </c>
      <c r="K3960" s="3" t="s">
        <v>11</v>
      </c>
      <c r="L3960" s="3" t="s">
        <v>10</v>
      </c>
      <c r="M3960">
        <v>-3</v>
      </c>
      <c r="N3960" s="8">
        <v>45006.829861111109</v>
      </c>
    </row>
    <row r="3961" spans="1:14" x14ac:dyDescent="0.3">
      <c r="A3961" s="4">
        <v>7803665404</v>
      </c>
      <c r="B3961" s="5">
        <v>63571453</v>
      </c>
      <c r="C3961" t="str">
        <f>_xlfn.XLOOKUP(B3961,blinkit_customers!A:A,blinkit_customers!B:B," ")</f>
        <v>Praneel Saran</v>
      </c>
      <c r="D3961" t="str">
        <f>_xlfn.XLOOKUP(B3961, blinkit_customers!A:A,blinkit_customers!I:I, " ")</f>
        <v>Premium</v>
      </c>
      <c r="E3961">
        <f>_xlfn.XLOOKUP(A3961,blinkit_order_items[order_id],blinkit_order_items[product_id])</f>
        <v>516376</v>
      </c>
      <c r="F3961" t="str">
        <f>_xlfn.XLOOKUP(E3961,blinkit_products[product_id],blinkit_products[product_name])</f>
        <v>Onions</v>
      </c>
      <c r="G3961" t="str">
        <f>_xlfn.XLOOKUP(E3961,blinkit_products[product_id],blinkit_products[category])</f>
        <v>Fruits &amp; Vegetables</v>
      </c>
      <c r="H3961">
        <f>_xlfn.XLOOKUP(A3961,blinkit_order_items[order_id],blinkit_order_items[quantity])</f>
        <v>1</v>
      </c>
      <c r="I3961">
        <f>_xlfn.XLOOKUP(A3961,blinkit_order_items[order_id],blinkit_order_items[unit_price])</f>
        <v>877.43</v>
      </c>
      <c r="J3961" s="5">
        <v>2423.0700000000002</v>
      </c>
      <c r="K3961" s="5" t="s">
        <v>12</v>
      </c>
      <c r="L3961" s="5" t="s">
        <v>10</v>
      </c>
      <c r="M3961">
        <v>4</v>
      </c>
      <c r="N3961" s="9">
        <v>45073.974270833336</v>
      </c>
    </row>
    <row r="3962" spans="1:14" x14ac:dyDescent="0.3">
      <c r="A3962" s="2">
        <v>466184886</v>
      </c>
      <c r="B3962" s="3">
        <v>40277444</v>
      </c>
      <c r="C3962" t="str">
        <f>_xlfn.XLOOKUP(B3962,blinkit_customers!A:A,blinkit_customers!B:B," ")</f>
        <v>Damyanti Acharya</v>
      </c>
      <c r="D3962" t="str">
        <f>_xlfn.XLOOKUP(B3962, blinkit_customers!A:A,blinkit_customers!I:I, " ")</f>
        <v>New</v>
      </c>
      <c r="E3962">
        <f>_xlfn.XLOOKUP(A3962,blinkit_order_items[order_id],blinkit_order_items[product_id])</f>
        <v>451812</v>
      </c>
      <c r="F3962" t="str">
        <f>_xlfn.XLOOKUP(E3962,blinkit_products[product_id],blinkit_products[product_name])</f>
        <v>Pain Reliever</v>
      </c>
      <c r="G3962" t="str">
        <f>_xlfn.XLOOKUP(E3962,blinkit_products[product_id],blinkit_products[category])</f>
        <v>Pharmacy</v>
      </c>
      <c r="H3962">
        <f>_xlfn.XLOOKUP(A3962,blinkit_order_items[order_id],blinkit_order_items[quantity])</f>
        <v>3</v>
      </c>
      <c r="I3962">
        <f>_xlfn.XLOOKUP(A3962,blinkit_order_items[order_id],blinkit_order_items[unit_price])</f>
        <v>530.85</v>
      </c>
      <c r="J3962" s="3">
        <v>2154.04</v>
      </c>
      <c r="K3962" s="3" t="s">
        <v>13</v>
      </c>
      <c r="L3962" s="3" t="s">
        <v>10</v>
      </c>
      <c r="M3962">
        <v>-4</v>
      </c>
      <c r="N3962" s="8">
        <v>45154.9531712963</v>
      </c>
    </row>
    <row r="3963" spans="1:14" x14ac:dyDescent="0.3">
      <c r="A3963" s="4">
        <v>4692518050</v>
      </c>
      <c r="B3963" s="5">
        <v>46989310</v>
      </c>
      <c r="C3963" t="str">
        <f>_xlfn.XLOOKUP(B3963,blinkit_customers!A:A,blinkit_customers!B:B," ")</f>
        <v>Atharv Sharaf</v>
      </c>
      <c r="D3963" t="str">
        <f>_xlfn.XLOOKUP(B3963, blinkit_customers!A:A,blinkit_customers!I:I, " ")</f>
        <v>Regular</v>
      </c>
      <c r="E3963">
        <f>_xlfn.XLOOKUP(A3963,blinkit_order_items[order_id],blinkit_order_items[product_id])</f>
        <v>70969</v>
      </c>
      <c r="F3963" t="str">
        <f>_xlfn.XLOOKUP(E3963,blinkit_products[product_id],blinkit_products[product_name])</f>
        <v>Carrots</v>
      </c>
      <c r="G3963" t="str">
        <f>_xlfn.XLOOKUP(E3963,blinkit_products[product_id],blinkit_products[category])</f>
        <v>Fruits &amp; Vegetables</v>
      </c>
      <c r="H3963">
        <f>_xlfn.XLOOKUP(A3963,blinkit_order_items[order_id],blinkit_order_items[quantity])</f>
        <v>2</v>
      </c>
      <c r="I3963">
        <f>_xlfn.XLOOKUP(A3963,blinkit_order_items[order_id],blinkit_order_items[unit_price])</f>
        <v>631.70000000000005</v>
      </c>
      <c r="J3963" s="5">
        <v>2176.2399999999998</v>
      </c>
      <c r="K3963" s="5" t="s">
        <v>13</v>
      </c>
      <c r="L3963" s="5" t="s">
        <v>10</v>
      </c>
      <c r="M3963">
        <v>-1</v>
      </c>
      <c r="N3963" s="9">
        <v>45380.009270833332</v>
      </c>
    </row>
    <row r="3964" spans="1:14" x14ac:dyDescent="0.3">
      <c r="A3964" s="2">
        <v>9408428</v>
      </c>
      <c r="B3964" s="3">
        <v>31456752</v>
      </c>
      <c r="C3964" t="str">
        <f>_xlfn.XLOOKUP(B3964,blinkit_customers!A:A,blinkit_customers!B:B," ")</f>
        <v>Henry Borah</v>
      </c>
      <c r="D3964" t="str">
        <f>_xlfn.XLOOKUP(B3964, blinkit_customers!A:A,blinkit_customers!I:I, " ")</f>
        <v>Premium</v>
      </c>
      <c r="E3964">
        <f>_xlfn.XLOOKUP(A3964,blinkit_order_items[order_id],blinkit_order_items[product_id])</f>
        <v>124290</v>
      </c>
      <c r="F3964" t="str">
        <f>_xlfn.XLOOKUP(E3964,blinkit_products[product_id],blinkit_products[product_name])</f>
        <v>Lotion</v>
      </c>
      <c r="G3964" t="str">
        <f>_xlfn.XLOOKUP(E3964,blinkit_products[product_id],blinkit_products[category])</f>
        <v>Personal Care</v>
      </c>
      <c r="H3964">
        <f>_xlfn.XLOOKUP(A3964,blinkit_order_items[order_id],blinkit_order_items[quantity])</f>
        <v>1</v>
      </c>
      <c r="I3964">
        <f>_xlfn.XLOOKUP(A3964,blinkit_order_items[order_id],blinkit_order_items[unit_price])</f>
        <v>39.65</v>
      </c>
      <c r="J3964" s="3">
        <v>1911.86</v>
      </c>
      <c r="K3964" s="3" t="s">
        <v>12</v>
      </c>
      <c r="L3964" s="3" t="s">
        <v>10</v>
      </c>
      <c r="M3964">
        <v>-4</v>
      </c>
      <c r="N3964" s="8">
        <v>45168.565439814818</v>
      </c>
    </row>
    <row r="3965" spans="1:14" x14ac:dyDescent="0.3">
      <c r="A3965" s="4">
        <v>8766330526</v>
      </c>
      <c r="B3965" s="5">
        <v>85907588</v>
      </c>
      <c r="C3965" t="str">
        <f>_xlfn.XLOOKUP(B3965,blinkit_customers!A:A,blinkit_customers!B:B," ")</f>
        <v>Avni Rai</v>
      </c>
      <c r="D3965" t="str">
        <f>_xlfn.XLOOKUP(B3965, blinkit_customers!A:A,blinkit_customers!I:I, " ")</f>
        <v>Inactive</v>
      </c>
      <c r="E3965">
        <f>_xlfn.XLOOKUP(A3965,blinkit_order_items[order_id],blinkit_order_items[product_id])</f>
        <v>704868</v>
      </c>
      <c r="F3965" t="str">
        <f>_xlfn.XLOOKUP(E3965,blinkit_products[product_id],blinkit_products[product_name])</f>
        <v>Detergent</v>
      </c>
      <c r="G3965" t="str">
        <f>_xlfn.XLOOKUP(E3965,blinkit_products[product_id],blinkit_products[category])</f>
        <v>Household Care</v>
      </c>
      <c r="H3965">
        <f>_xlfn.XLOOKUP(A3965,blinkit_order_items[order_id],blinkit_order_items[quantity])</f>
        <v>3</v>
      </c>
      <c r="I3965">
        <f>_xlfn.XLOOKUP(A3965,blinkit_order_items[order_id],blinkit_order_items[unit_price])</f>
        <v>193.46</v>
      </c>
      <c r="J3965" s="5">
        <v>1580.27</v>
      </c>
      <c r="K3965" s="5" t="s">
        <v>11</v>
      </c>
      <c r="L3965" s="5" t="s">
        <v>10</v>
      </c>
      <c r="M3965">
        <v>-3</v>
      </c>
      <c r="N3965" s="9">
        <v>45030.55332175926</v>
      </c>
    </row>
    <row r="3966" spans="1:14" x14ac:dyDescent="0.3">
      <c r="A3966" s="2">
        <v>9221423039</v>
      </c>
      <c r="B3966" s="3">
        <v>42208242</v>
      </c>
      <c r="C3966" t="str">
        <f>_xlfn.XLOOKUP(B3966,blinkit_customers!A:A,blinkit_customers!B:B," ")</f>
        <v>Farhan Tata</v>
      </c>
      <c r="D3966" t="str">
        <f>_xlfn.XLOOKUP(B3966, blinkit_customers!A:A,blinkit_customers!I:I, " ")</f>
        <v>Regular</v>
      </c>
      <c r="E3966">
        <f>_xlfn.XLOOKUP(A3966,blinkit_order_items[order_id],blinkit_order_items[product_id])</f>
        <v>707935</v>
      </c>
      <c r="F3966" t="str">
        <f>_xlfn.XLOOKUP(E3966,blinkit_products[product_id],blinkit_products[product_name])</f>
        <v>Cat Food</v>
      </c>
      <c r="G3966" t="str">
        <f>_xlfn.XLOOKUP(E3966,blinkit_products[product_id],blinkit_products[category])</f>
        <v>Pet Care</v>
      </c>
      <c r="H3966">
        <f>_xlfn.XLOOKUP(A3966,blinkit_order_items[order_id],blinkit_order_items[quantity])</f>
        <v>2</v>
      </c>
      <c r="I3966">
        <f>_xlfn.XLOOKUP(A3966,blinkit_order_items[order_id],blinkit_order_items[unit_price])</f>
        <v>820.9</v>
      </c>
      <c r="J3966" s="3">
        <v>1574.23</v>
      </c>
      <c r="K3966" s="3" t="s">
        <v>15</v>
      </c>
      <c r="L3966" s="3" t="s">
        <v>10</v>
      </c>
      <c r="M3966">
        <v>-5</v>
      </c>
      <c r="N3966" s="8">
        <v>45592.566736111112</v>
      </c>
    </row>
    <row r="3967" spans="1:14" x14ac:dyDescent="0.3">
      <c r="A3967" s="4">
        <v>4268661538</v>
      </c>
      <c r="B3967" s="5">
        <v>22694456</v>
      </c>
      <c r="C3967" t="str">
        <f>_xlfn.XLOOKUP(B3967,blinkit_customers!A:A,blinkit_customers!B:B," ")</f>
        <v>Eesha Saha</v>
      </c>
      <c r="D3967" t="str">
        <f>_xlfn.XLOOKUP(B3967, blinkit_customers!A:A,blinkit_customers!I:I, " ")</f>
        <v>New</v>
      </c>
      <c r="E3967">
        <f>_xlfn.XLOOKUP(A3967,blinkit_order_items[order_id],blinkit_order_items[product_id])</f>
        <v>952124</v>
      </c>
      <c r="F3967" t="str">
        <f>_xlfn.XLOOKUP(E3967,blinkit_products[product_id],blinkit_products[product_name])</f>
        <v>Onions</v>
      </c>
      <c r="G3967" t="str">
        <f>_xlfn.XLOOKUP(E3967,blinkit_products[product_id],blinkit_products[category])</f>
        <v>Fruits &amp; Vegetables</v>
      </c>
      <c r="H3967">
        <f>_xlfn.XLOOKUP(A3967,blinkit_order_items[order_id],blinkit_order_items[quantity])</f>
        <v>1</v>
      </c>
      <c r="I3967">
        <f>_xlfn.XLOOKUP(A3967,blinkit_order_items[order_id],blinkit_order_items[unit_price])</f>
        <v>127.08</v>
      </c>
      <c r="J3967" s="5">
        <v>5136.72</v>
      </c>
      <c r="K3967" s="5" t="s">
        <v>11</v>
      </c>
      <c r="L3967" s="5" t="s">
        <v>10</v>
      </c>
      <c r="M3967">
        <v>2</v>
      </c>
      <c r="N3967" s="9">
        <v>45223.157326388886</v>
      </c>
    </row>
    <row r="3968" spans="1:14" x14ac:dyDescent="0.3">
      <c r="A3968" s="2">
        <v>1378809665</v>
      </c>
      <c r="B3968" s="3">
        <v>52409516</v>
      </c>
      <c r="C3968" t="str">
        <f>_xlfn.XLOOKUP(B3968,blinkit_customers!A:A,blinkit_customers!B:B," ")</f>
        <v>Rehaan Jha</v>
      </c>
      <c r="D3968" t="str">
        <f>_xlfn.XLOOKUP(B3968, blinkit_customers!A:A,blinkit_customers!I:I, " ")</f>
        <v>Inactive</v>
      </c>
      <c r="E3968">
        <f>_xlfn.XLOOKUP(A3968,blinkit_order_items[order_id],blinkit_order_items[product_id])</f>
        <v>771228</v>
      </c>
      <c r="F3968" t="str">
        <f>_xlfn.XLOOKUP(E3968,blinkit_products[product_id],blinkit_products[product_name])</f>
        <v>Pet Treats</v>
      </c>
      <c r="G3968" t="str">
        <f>_xlfn.XLOOKUP(E3968,blinkit_products[product_id],blinkit_products[category])</f>
        <v>Pet Care</v>
      </c>
      <c r="H3968">
        <f>_xlfn.XLOOKUP(A3968,blinkit_order_items[order_id],blinkit_order_items[quantity])</f>
        <v>3</v>
      </c>
      <c r="I3968">
        <f>_xlfn.XLOOKUP(A3968,blinkit_order_items[order_id],blinkit_order_items[unit_price])</f>
        <v>83.18</v>
      </c>
      <c r="J3968" s="3">
        <v>3370.17</v>
      </c>
      <c r="K3968" s="3" t="s">
        <v>15</v>
      </c>
      <c r="L3968" s="3" t="s">
        <v>10</v>
      </c>
      <c r="M3968">
        <v>5</v>
      </c>
      <c r="N3968" s="8">
        <v>45003.823587962965</v>
      </c>
    </row>
    <row r="3969" spans="1:14" x14ac:dyDescent="0.3">
      <c r="A3969" s="4">
        <v>4917941248</v>
      </c>
      <c r="B3969" s="5">
        <v>83701325</v>
      </c>
      <c r="C3969" t="str">
        <f>_xlfn.XLOOKUP(B3969,blinkit_customers!A:A,blinkit_customers!B:B," ")</f>
        <v>Chasmum Rau</v>
      </c>
      <c r="D3969" t="str">
        <f>_xlfn.XLOOKUP(B3969, blinkit_customers!A:A,blinkit_customers!I:I, " ")</f>
        <v>Premium</v>
      </c>
      <c r="E3969">
        <f>_xlfn.XLOOKUP(A3969,blinkit_order_items[order_id],blinkit_order_items[product_id])</f>
        <v>764014</v>
      </c>
      <c r="F3969" t="str">
        <f>_xlfn.XLOOKUP(E3969,blinkit_products[product_id],blinkit_products[product_name])</f>
        <v>Salt</v>
      </c>
      <c r="G3969" t="str">
        <f>_xlfn.XLOOKUP(E3969,blinkit_products[product_id],blinkit_products[category])</f>
        <v>Grocery &amp; Staples</v>
      </c>
      <c r="H3969">
        <f>_xlfn.XLOOKUP(A3969,blinkit_order_items[order_id],blinkit_order_items[quantity])</f>
        <v>1</v>
      </c>
      <c r="I3969">
        <f>_xlfn.XLOOKUP(A3969,blinkit_order_items[order_id],blinkit_order_items[unit_price])</f>
        <v>612.04</v>
      </c>
      <c r="J3969" s="5">
        <v>3135.65</v>
      </c>
      <c r="K3969" s="5" t="s">
        <v>11</v>
      </c>
      <c r="L3969" s="5" t="s">
        <v>10</v>
      </c>
      <c r="M3969">
        <v>3</v>
      </c>
      <c r="N3969" s="9">
        <v>45431.167372685188</v>
      </c>
    </row>
    <row r="3970" spans="1:14" x14ac:dyDescent="0.3">
      <c r="A3970" s="2">
        <v>5132792285</v>
      </c>
      <c r="B3970" s="3">
        <v>19080489</v>
      </c>
      <c r="C3970" t="str">
        <f>_xlfn.XLOOKUP(B3970,blinkit_customers!A:A,blinkit_customers!B:B," ")</f>
        <v>Reva Sha</v>
      </c>
      <c r="D3970" t="str">
        <f>_xlfn.XLOOKUP(B3970, blinkit_customers!A:A,blinkit_customers!I:I, " ")</f>
        <v>Regular</v>
      </c>
      <c r="E3970">
        <f>_xlfn.XLOOKUP(A3970,blinkit_order_items[order_id],blinkit_order_items[product_id])</f>
        <v>516376</v>
      </c>
      <c r="F3970" t="str">
        <f>_xlfn.XLOOKUP(E3970,blinkit_products[product_id],blinkit_products[product_name])</f>
        <v>Onions</v>
      </c>
      <c r="G3970" t="str">
        <f>_xlfn.XLOOKUP(E3970,blinkit_products[product_id],blinkit_products[category])</f>
        <v>Fruits &amp; Vegetables</v>
      </c>
      <c r="H3970">
        <f>_xlfn.XLOOKUP(A3970,blinkit_order_items[order_id],blinkit_order_items[quantity])</f>
        <v>2</v>
      </c>
      <c r="I3970">
        <f>_xlfn.XLOOKUP(A3970,blinkit_order_items[order_id],blinkit_order_items[unit_price])</f>
        <v>877.43</v>
      </c>
      <c r="J3970" s="3">
        <v>2858.4</v>
      </c>
      <c r="K3970" s="3" t="s">
        <v>15</v>
      </c>
      <c r="L3970" s="3" t="s">
        <v>10</v>
      </c>
      <c r="M3970">
        <v>-3</v>
      </c>
      <c r="N3970" s="8">
        <v>45392.588391203702</v>
      </c>
    </row>
    <row r="3971" spans="1:14" x14ac:dyDescent="0.3">
      <c r="A3971" s="4">
        <v>3776678112</v>
      </c>
      <c r="B3971" s="5">
        <v>34655710</v>
      </c>
      <c r="C3971" t="str">
        <f>_xlfn.XLOOKUP(B3971,blinkit_customers!A:A,blinkit_customers!B:B," ")</f>
        <v>Abeer Ravel</v>
      </c>
      <c r="D3971" t="str">
        <f>_xlfn.XLOOKUP(B3971, blinkit_customers!A:A,blinkit_customers!I:I, " ")</f>
        <v>Inactive</v>
      </c>
      <c r="E3971">
        <f>_xlfn.XLOOKUP(A3971,blinkit_order_items[order_id],blinkit_order_items[product_id])</f>
        <v>14145</v>
      </c>
      <c r="F3971" t="str">
        <f>_xlfn.XLOOKUP(E3971,blinkit_products[product_id],blinkit_products[product_name])</f>
        <v>Spinach</v>
      </c>
      <c r="G3971" t="str">
        <f>_xlfn.XLOOKUP(E3971,blinkit_products[product_id],blinkit_products[category])</f>
        <v>Fruits &amp; Vegetables</v>
      </c>
      <c r="H3971">
        <f>_xlfn.XLOOKUP(A3971,blinkit_order_items[order_id],blinkit_order_items[quantity])</f>
        <v>1</v>
      </c>
      <c r="I3971">
        <f>_xlfn.XLOOKUP(A3971,blinkit_order_items[order_id],blinkit_order_items[unit_price])</f>
        <v>630.84</v>
      </c>
      <c r="J3971" s="5">
        <v>2429.8200000000002</v>
      </c>
      <c r="K3971" s="5" t="s">
        <v>11</v>
      </c>
      <c r="L3971" s="5" t="s">
        <v>16</v>
      </c>
      <c r="M3971">
        <v>16</v>
      </c>
      <c r="N3971" s="9">
        <v>45269.937881944446</v>
      </c>
    </row>
    <row r="3972" spans="1:14" x14ac:dyDescent="0.3">
      <c r="A3972" s="2">
        <v>6940411801</v>
      </c>
      <c r="B3972" s="3">
        <v>59009727</v>
      </c>
      <c r="C3972" t="str">
        <f>_xlfn.XLOOKUP(B3972,blinkit_customers!A:A,blinkit_customers!B:B," ")</f>
        <v>Charles Kulkarni</v>
      </c>
      <c r="D3972" t="str">
        <f>_xlfn.XLOOKUP(B3972, blinkit_customers!A:A,blinkit_customers!I:I, " ")</f>
        <v>New</v>
      </c>
      <c r="E3972">
        <f>_xlfn.XLOOKUP(A3972,blinkit_order_items[order_id],blinkit_order_items[product_id])</f>
        <v>89084</v>
      </c>
      <c r="F3972" t="str">
        <f>_xlfn.XLOOKUP(E3972,blinkit_products[product_id],blinkit_products[product_name])</f>
        <v>Milk</v>
      </c>
      <c r="G3972" t="str">
        <f>_xlfn.XLOOKUP(E3972,blinkit_products[product_id],blinkit_products[category])</f>
        <v>Dairy &amp; Breakfast</v>
      </c>
      <c r="H3972">
        <f>_xlfn.XLOOKUP(A3972,blinkit_order_items[order_id],blinkit_order_items[quantity])</f>
        <v>1</v>
      </c>
      <c r="I3972">
        <f>_xlfn.XLOOKUP(A3972,blinkit_order_items[order_id],blinkit_order_items[unit_price])</f>
        <v>598.83000000000004</v>
      </c>
      <c r="J3972" s="3">
        <v>1888.04</v>
      </c>
      <c r="K3972" s="3" t="s">
        <v>12</v>
      </c>
      <c r="L3972" s="3" t="s">
        <v>14</v>
      </c>
      <c r="M3972">
        <v>13</v>
      </c>
      <c r="N3972" s="8">
        <v>45108.913587962961</v>
      </c>
    </row>
    <row r="3973" spans="1:14" x14ac:dyDescent="0.3">
      <c r="A3973" s="4">
        <v>7422521525</v>
      </c>
      <c r="B3973" s="5">
        <v>92509376</v>
      </c>
      <c r="C3973" t="str">
        <f>_xlfn.XLOOKUP(B3973,blinkit_customers!A:A,blinkit_customers!B:B," ")</f>
        <v>Sudiksha Dutta</v>
      </c>
      <c r="D3973" t="str">
        <f>_xlfn.XLOOKUP(B3973, blinkit_customers!A:A,blinkit_customers!I:I, " ")</f>
        <v>Regular</v>
      </c>
      <c r="E3973">
        <f>_xlfn.XLOOKUP(A3973,blinkit_order_items[order_id],blinkit_order_items[product_id])</f>
        <v>952124</v>
      </c>
      <c r="F3973" t="str">
        <f>_xlfn.XLOOKUP(E3973,blinkit_products[product_id],blinkit_products[product_name])</f>
        <v>Onions</v>
      </c>
      <c r="G3973" t="str">
        <f>_xlfn.XLOOKUP(E3973,blinkit_products[product_id],blinkit_products[category])</f>
        <v>Fruits &amp; Vegetables</v>
      </c>
      <c r="H3973">
        <f>_xlfn.XLOOKUP(A3973,blinkit_order_items[order_id],blinkit_order_items[quantity])</f>
        <v>2</v>
      </c>
      <c r="I3973">
        <f>_xlfn.XLOOKUP(A3973,blinkit_order_items[order_id],blinkit_order_items[unit_price])</f>
        <v>127.08</v>
      </c>
      <c r="J3973" s="5">
        <v>643.87</v>
      </c>
      <c r="K3973" s="5" t="s">
        <v>13</v>
      </c>
      <c r="L3973" s="5" t="s">
        <v>10</v>
      </c>
      <c r="M3973">
        <v>-5</v>
      </c>
      <c r="N3973" s="9">
        <v>45367.069062499999</v>
      </c>
    </row>
    <row r="3974" spans="1:14" x14ac:dyDescent="0.3">
      <c r="A3974" s="2">
        <v>4419022028</v>
      </c>
      <c r="B3974" s="3">
        <v>23961725</v>
      </c>
      <c r="C3974" t="str">
        <f>_xlfn.XLOOKUP(B3974,blinkit_customers!A:A,blinkit_customers!B:B," ")</f>
        <v>Zayyan Buch</v>
      </c>
      <c r="D3974" t="str">
        <f>_xlfn.XLOOKUP(B3974, blinkit_customers!A:A,blinkit_customers!I:I, " ")</f>
        <v>Regular</v>
      </c>
      <c r="E3974">
        <f>_xlfn.XLOOKUP(A3974,blinkit_order_items[order_id],blinkit_order_items[product_id])</f>
        <v>491521</v>
      </c>
      <c r="F3974" t="str">
        <f>_xlfn.XLOOKUP(E3974,blinkit_products[product_id],blinkit_products[product_name])</f>
        <v>Nuts</v>
      </c>
      <c r="G3974" t="str">
        <f>_xlfn.XLOOKUP(E3974,blinkit_products[product_id],blinkit_products[category])</f>
        <v>Snacks &amp; Munchies</v>
      </c>
      <c r="H3974">
        <f>_xlfn.XLOOKUP(A3974,blinkit_order_items[order_id],blinkit_order_items[quantity])</f>
        <v>2</v>
      </c>
      <c r="I3974">
        <f>_xlfn.XLOOKUP(A3974,blinkit_order_items[order_id],blinkit_order_items[unit_price])</f>
        <v>556.35</v>
      </c>
      <c r="J3974" s="3">
        <v>3804.98</v>
      </c>
      <c r="K3974" s="3" t="s">
        <v>12</v>
      </c>
      <c r="L3974" s="3" t="s">
        <v>10</v>
      </c>
      <c r="M3974">
        <v>5</v>
      </c>
      <c r="N3974" s="8">
        <v>45273.392442129632</v>
      </c>
    </row>
    <row r="3975" spans="1:14" x14ac:dyDescent="0.3">
      <c r="A3975" s="4">
        <v>8016651984</v>
      </c>
      <c r="B3975" s="5">
        <v>90745023</v>
      </c>
      <c r="C3975" t="str">
        <f>_xlfn.XLOOKUP(B3975,blinkit_customers!A:A,blinkit_customers!B:B," ")</f>
        <v>Samarth Sathe</v>
      </c>
      <c r="D3975" t="str">
        <f>_xlfn.XLOOKUP(B3975, blinkit_customers!A:A,blinkit_customers!I:I, " ")</f>
        <v>Inactive</v>
      </c>
      <c r="E3975">
        <f>_xlfn.XLOOKUP(A3975,blinkit_order_items[order_id],blinkit_order_items[product_id])</f>
        <v>131748</v>
      </c>
      <c r="F3975" t="str">
        <f>_xlfn.XLOOKUP(E3975,blinkit_products[product_id],blinkit_products[product_name])</f>
        <v>Dog Food</v>
      </c>
      <c r="G3975" t="str">
        <f>_xlfn.XLOOKUP(E3975,blinkit_products[product_id],blinkit_products[category])</f>
        <v>Pet Care</v>
      </c>
      <c r="H3975">
        <f>_xlfn.XLOOKUP(A3975,blinkit_order_items[order_id],blinkit_order_items[quantity])</f>
        <v>1</v>
      </c>
      <c r="I3975">
        <f>_xlfn.XLOOKUP(A3975,blinkit_order_items[order_id],blinkit_order_items[unit_price])</f>
        <v>81.349999999999994</v>
      </c>
      <c r="J3975" s="5">
        <v>651.92999999999995</v>
      </c>
      <c r="K3975" s="5" t="s">
        <v>13</v>
      </c>
      <c r="L3975" s="5" t="s">
        <v>10</v>
      </c>
      <c r="M3975">
        <v>2</v>
      </c>
      <c r="N3975" s="9">
        <v>45046.274780092594</v>
      </c>
    </row>
    <row r="3976" spans="1:14" x14ac:dyDescent="0.3">
      <c r="A3976" s="2">
        <v>2361722422</v>
      </c>
      <c r="B3976" s="3">
        <v>89412038</v>
      </c>
      <c r="C3976" t="str">
        <f>_xlfn.XLOOKUP(B3976,blinkit_customers!A:A,blinkit_customers!B:B," ")</f>
        <v>Ekansh Nagi</v>
      </c>
      <c r="D3976" t="str">
        <f>_xlfn.XLOOKUP(B3976, blinkit_customers!A:A,blinkit_customers!I:I, " ")</f>
        <v>New</v>
      </c>
      <c r="E3976">
        <f>_xlfn.XLOOKUP(A3976,blinkit_order_items[order_id],blinkit_order_items[product_id])</f>
        <v>848226</v>
      </c>
      <c r="F3976" t="str">
        <f>_xlfn.XLOOKUP(E3976,blinkit_products[product_id],blinkit_products[product_name])</f>
        <v>Tomatoes</v>
      </c>
      <c r="G3976" t="str">
        <f>_xlfn.XLOOKUP(E3976,blinkit_products[product_id],blinkit_products[category])</f>
        <v>Fruits &amp; Vegetables</v>
      </c>
      <c r="H3976">
        <f>_xlfn.XLOOKUP(A3976,blinkit_order_items[order_id],blinkit_order_items[quantity])</f>
        <v>3</v>
      </c>
      <c r="I3976">
        <f>_xlfn.XLOOKUP(A3976,blinkit_order_items[order_id],blinkit_order_items[unit_price])</f>
        <v>209.59</v>
      </c>
      <c r="J3976" s="3">
        <v>3755.33</v>
      </c>
      <c r="K3976" s="3" t="s">
        <v>15</v>
      </c>
      <c r="L3976" s="3" t="s">
        <v>10</v>
      </c>
      <c r="M3976">
        <v>5</v>
      </c>
      <c r="N3976" s="8">
        <v>45043.412210648145</v>
      </c>
    </row>
    <row r="3977" spans="1:14" x14ac:dyDescent="0.3">
      <c r="A3977" s="4">
        <v>1001453982</v>
      </c>
      <c r="B3977" s="5">
        <v>34668988</v>
      </c>
      <c r="C3977" t="str">
        <f>_xlfn.XLOOKUP(B3977,blinkit_customers!A:A,blinkit_customers!B:B," ")</f>
        <v>Wishi Varughese</v>
      </c>
      <c r="D3977" t="str">
        <f>_xlfn.XLOOKUP(B3977, blinkit_customers!A:A,blinkit_customers!I:I, " ")</f>
        <v>Inactive</v>
      </c>
      <c r="E3977">
        <f>_xlfn.XLOOKUP(A3977,blinkit_order_items[order_id],blinkit_order_items[product_id])</f>
        <v>557908</v>
      </c>
      <c r="F3977" t="str">
        <f>_xlfn.XLOOKUP(E3977,blinkit_products[product_id],blinkit_products[product_name])</f>
        <v>Vitamins</v>
      </c>
      <c r="G3977" t="str">
        <f>_xlfn.XLOOKUP(E3977,blinkit_products[product_id],blinkit_products[category])</f>
        <v>Pharmacy</v>
      </c>
      <c r="H3977">
        <f>_xlfn.XLOOKUP(A3977,blinkit_order_items[order_id],blinkit_order_items[quantity])</f>
        <v>3</v>
      </c>
      <c r="I3977">
        <f>_xlfn.XLOOKUP(A3977,blinkit_order_items[order_id],blinkit_order_items[unit_price])</f>
        <v>942.37</v>
      </c>
      <c r="J3977" s="5">
        <v>2774.06</v>
      </c>
      <c r="K3977" s="5" t="s">
        <v>11</v>
      </c>
      <c r="L3977" s="5" t="s">
        <v>14</v>
      </c>
      <c r="M3977">
        <v>11</v>
      </c>
      <c r="N3977" s="9">
        <v>45138.20689814815</v>
      </c>
    </row>
    <row r="3978" spans="1:14" x14ac:dyDescent="0.3">
      <c r="A3978" s="2">
        <v>9093918346</v>
      </c>
      <c r="B3978" s="3">
        <v>74038361</v>
      </c>
      <c r="C3978" t="str">
        <f>_xlfn.XLOOKUP(B3978,blinkit_customers!A:A,blinkit_customers!B:B," ")</f>
        <v>Vasatika Lanka</v>
      </c>
      <c r="D3978" t="str">
        <f>_xlfn.XLOOKUP(B3978, blinkit_customers!A:A,blinkit_customers!I:I, " ")</f>
        <v>New</v>
      </c>
      <c r="E3978">
        <f>_xlfn.XLOOKUP(A3978,blinkit_order_items[order_id],blinkit_order_items[product_id])</f>
        <v>91670</v>
      </c>
      <c r="F3978" t="str">
        <f>_xlfn.XLOOKUP(E3978,blinkit_products[product_id],blinkit_products[product_name])</f>
        <v>Dish Soap</v>
      </c>
      <c r="G3978" t="str">
        <f>_xlfn.XLOOKUP(E3978,blinkit_products[product_id],blinkit_products[category])</f>
        <v>Household Care</v>
      </c>
      <c r="H3978">
        <f>_xlfn.XLOOKUP(A3978,blinkit_order_items[order_id],blinkit_order_items[quantity])</f>
        <v>3</v>
      </c>
      <c r="I3978">
        <f>_xlfn.XLOOKUP(A3978,blinkit_order_items[order_id],blinkit_order_items[unit_price])</f>
        <v>439.24</v>
      </c>
      <c r="J3978" s="3">
        <v>3918.67</v>
      </c>
      <c r="K3978" s="3" t="s">
        <v>12</v>
      </c>
      <c r="L3978" s="3" t="s">
        <v>10</v>
      </c>
      <c r="M3978">
        <v>4</v>
      </c>
      <c r="N3978" s="8">
        <v>45382.953425925924</v>
      </c>
    </row>
    <row r="3979" spans="1:14" x14ac:dyDescent="0.3">
      <c r="A3979" s="4">
        <v>3969014433</v>
      </c>
      <c r="B3979" s="5">
        <v>61982521</v>
      </c>
      <c r="C3979" t="str">
        <f>_xlfn.XLOOKUP(B3979,blinkit_customers!A:A,blinkit_customers!B:B," ")</f>
        <v>Jagat Dewan</v>
      </c>
      <c r="D3979" t="str">
        <f>_xlfn.XLOOKUP(B3979, blinkit_customers!A:A,blinkit_customers!I:I, " ")</f>
        <v>Inactive</v>
      </c>
      <c r="E3979">
        <f>_xlfn.XLOOKUP(A3979,blinkit_order_items[order_id],blinkit_order_items[product_id])</f>
        <v>679865</v>
      </c>
      <c r="F3979" t="str">
        <f>_xlfn.XLOOKUP(E3979,blinkit_products[product_id],blinkit_products[product_name])</f>
        <v>Wheat Flour</v>
      </c>
      <c r="G3979" t="str">
        <f>_xlfn.XLOOKUP(E3979,blinkit_products[product_id],blinkit_products[category])</f>
        <v>Grocery &amp; Staples</v>
      </c>
      <c r="H3979">
        <f>_xlfn.XLOOKUP(A3979,blinkit_order_items[order_id],blinkit_order_items[quantity])</f>
        <v>1</v>
      </c>
      <c r="I3979">
        <f>_xlfn.XLOOKUP(A3979,blinkit_order_items[order_id],blinkit_order_items[unit_price])</f>
        <v>347.91</v>
      </c>
      <c r="J3979" s="5">
        <v>2747.35</v>
      </c>
      <c r="K3979" s="5" t="s">
        <v>12</v>
      </c>
      <c r="L3979" s="5" t="s">
        <v>10</v>
      </c>
      <c r="M3979">
        <v>-5</v>
      </c>
      <c r="N3979" s="9">
        <v>45147.544710648152</v>
      </c>
    </row>
    <row r="3980" spans="1:14" x14ac:dyDescent="0.3">
      <c r="A3980" s="2">
        <v>9684561720</v>
      </c>
      <c r="B3980" s="3">
        <v>61121421</v>
      </c>
      <c r="C3980" t="str">
        <f>_xlfn.XLOOKUP(B3980,blinkit_customers!A:A,blinkit_customers!B:B," ")</f>
        <v>Aditya Sami</v>
      </c>
      <c r="D3980" t="str">
        <f>_xlfn.XLOOKUP(B3980, blinkit_customers!A:A,blinkit_customers!I:I, " ")</f>
        <v>New</v>
      </c>
      <c r="E3980">
        <f>_xlfn.XLOOKUP(A3980,blinkit_order_items[order_id],blinkit_order_items[product_id])</f>
        <v>398340</v>
      </c>
      <c r="F3980" t="str">
        <f>_xlfn.XLOOKUP(E3980,blinkit_products[product_id],blinkit_products[product_name])</f>
        <v>Instant Noodles</v>
      </c>
      <c r="G3980" t="str">
        <f>_xlfn.XLOOKUP(E3980,blinkit_products[product_id],blinkit_products[category])</f>
        <v>Instant &amp; Frozen Food</v>
      </c>
      <c r="H3980">
        <f>_xlfn.XLOOKUP(A3980,blinkit_order_items[order_id],blinkit_order_items[quantity])</f>
        <v>3</v>
      </c>
      <c r="I3980">
        <f>_xlfn.XLOOKUP(A3980,blinkit_order_items[order_id],blinkit_order_items[unit_price])</f>
        <v>651.92999999999995</v>
      </c>
      <c r="J3980" s="3">
        <v>1514.4</v>
      </c>
      <c r="K3980" s="3" t="s">
        <v>11</v>
      </c>
      <c r="L3980" s="3" t="s">
        <v>10</v>
      </c>
      <c r="M3980">
        <v>4</v>
      </c>
      <c r="N3980" s="8">
        <v>45173.486400462964</v>
      </c>
    </row>
    <row r="3981" spans="1:14" x14ac:dyDescent="0.3">
      <c r="A3981" s="4">
        <v>7031115362</v>
      </c>
      <c r="B3981" s="5">
        <v>27878182</v>
      </c>
      <c r="C3981" t="str">
        <f>_xlfn.XLOOKUP(B3981,blinkit_customers!A:A,blinkit_customers!B:B," ")</f>
        <v>Qabil Lata</v>
      </c>
      <c r="D3981" t="str">
        <f>_xlfn.XLOOKUP(B3981, blinkit_customers!A:A,blinkit_customers!I:I, " ")</f>
        <v>Inactive</v>
      </c>
      <c r="E3981">
        <f>_xlfn.XLOOKUP(A3981,blinkit_order_items[order_id],blinkit_order_items[product_id])</f>
        <v>274207</v>
      </c>
      <c r="F3981" t="str">
        <f>_xlfn.XLOOKUP(E3981,blinkit_products[product_id],blinkit_products[product_name])</f>
        <v>Cough Syrup</v>
      </c>
      <c r="G3981" t="str">
        <f>_xlfn.XLOOKUP(E3981,blinkit_products[product_id],blinkit_products[category])</f>
        <v>Pharmacy</v>
      </c>
      <c r="H3981">
        <f>_xlfn.XLOOKUP(A3981,blinkit_order_items[order_id],blinkit_order_items[quantity])</f>
        <v>2</v>
      </c>
      <c r="I3981">
        <f>_xlfn.XLOOKUP(A3981,blinkit_order_items[order_id],blinkit_order_items[unit_price])</f>
        <v>328.51</v>
      </c>
      <c r="J3981" s="5">
        <v>2998.51</v>
      </c>
      <c r="K3981" s="5" t="s">
        <v>12</v>
      </c>
      <c r="L3981" s="5" t="s">
        <v>16</v>
      </c>
      <c r="M3981">
        <v>30</v>
      </c>
      <c r="N3981" s="9">
        <v>45590.325335648151</v>
      </c>
    </row>
    <row r="3982" spans="1:14" x14ac:dyDescent="0.3">
      <c r="A3982" s="2">
        <v>8204766849</v>
      </c>
      <c r="B3982" s="3">
        <v>76020843</v>
      </c>
      <c r="C3982" t="str">
        <f>_xlfn.XLOOKUP(B3982,blinkit_customers!A:A,blinkit_customers!B:B," ")</f>
        <v>Banjeet Behl</v>
      </c>
      <c r="D3982" t="str">
        <f>_xlfn.XLOOKUP(B3982, blinkit_customers!A:A,blinkit_customers!I:I, " ")</f>
        <v>Regular</v>
      </c>
      <c r="E3982">
        <f>_xlfn.XLOOKUP(A3982,blinkit_order_items[order_id],blinkit_order_items[product_id])</f>
        <v>709916</v>
      </c>
      <c r="F3982" t="str">
        <f>_xlfn.XLOOKUP(E3982,blinkit_products[product_id],blinkit_products[product_name])</f>
        <v>Detergent</v>
      </c>
      <c r="G3982" t="str">
        <f>_xlfn.XLOOKUP(E3982,blinkit_products[product_id],blinkit_products[category])</f>
        <v>Household Care</v>
      </c>
      <c r="H3982">
        <f>_xlfn.XLOOKUP(A3982,blinkit_order_items[order_id],blinkit_order_items[quantity])</f>
        <v>1</v>
      </c>
      <c r="I3982">
        <f>_xlfn.XLOOKUP(A3982,blinkit_order_items[order_id],blinkit_order_items[unit_price])</f>
        <v>33.76</v>
      </c>
      <c r="J3982" s="3">
        <v>3350.53</v>
      </c>
      <c r="K3982" s="3" t="s">
        <v>13</v>
      </c>
      <c r="L3982" s="3" t="s">
        <v>16</v>
      </c>
      <c r="M3982">
        <v>20</v>
      </c>
      <c r="N3982" s="8">
        <v>45502.120208333334</v>
      </c>
    </row>
    <row r="3983" spans="1:14" x14ac:dyDescent="0.3">
      <c r="A3983" s="4">
        <v>2785412612</v>
      </c>
      <c r="B3983" s="5">
        <v>60210778</v>
      </c>
      <c r="C3983" t="str">
        <f>_xlfn.XLOOKUP(B3983,blinkit_customers!A:A,blinkit_customers!B:B," ")</f>
        <v>Upasna Bhasin</v>
      </c>
      <c r="D3983" t="str">
        <f>_xlfn.XLOOKUP(B3983, blinkit_customers!A:A,blinkit_customers!I:I, " ")</f>
        <v>Regular</v>
      </c>
      <c r="E3983">
        <f>_xlfn.XLOOKUP(A3983,blinkit_order_items[order_id],blinkit_order_items[product_id])</f>
        <v>764014</v>
      </c>
      <c r="F3983" t="str">
        <f>_xlfn.XLOOKUP(E3983,blinkit_products[product_id],blinkit_products[product_name])</f>
        <v>Salt</v>
      </c>
      <c r="G3983" t="str">
        <f>_xlfn.XLOOKUP(E3983,blinkit_products[product_id],blinkit_products[category])</f>
        <v>Grocery &amp; Staples</v>
      </c>
      <c r="H3983">
        <f>_xlfn.XLOOKUP(A3983,blinkit_order_items[order_id],blinkit_order_items[quantity])</f>
        <v>3</v>
      </c>
      <c r="I3983">
        <f>_xlfn.XLOOKUP(A3983,blinkit_order_items[order_id],blinkit_order_items[unit_price])</f>
        <v>612.04</v>
      </c>
      <c r="J3983" s="5">
        <v>1439.58</v>
      </c>
      <c r="K3983" s="5" t="s">
        <v>13</v>
      </c>
      <c r="L3983" s="5" t="s">
        <v>10</v>
      </c>
      <c r="M3983">
        <v>-4</v>
      </c>
      <c r="N3983" s="9">
        <v>45369.890613425923</v>
      </c>
    </row>
    <row r="3984" spans="1:14" x14ac:dyDescent="0.3">
      <c r="A3984" s="2">
        <v>2624138741</v>
      </c>
      <c r="B3984" s="3">
        <v>31718565</v>
      </c>
      <c r="C3984" t="str">
        <f>_xlfn.XLOOKUP(B3984,blinkit_customers!A:A,blinkit_customers!B:B," ")</f>
        <v>Andrew Wable</v>
      </c>
      <c r="D3984" t="str">
        <f>_xlfn.XLOOKUP(B3984, blinkit_customers!A:A,blinkit_customers!I:I, " ")</f>
        <v>Regular</v>
      </c>
      <c r="E3984">
        <f>_xlfn.XLOOKUP(A3984,blinkit_order_items[order_id],blinkit_order_items[product_id])</f>
        <v>82484</v>
      </c>
      <c r="F3984" t="str">
        <f>_xlfn.XLOOKUP(E3984,blinkit_products[product_id],blinkit_products[product_name])</f>
        <v>Baby Food</v>
      </c>
      <c r="G3984" t="str">
        <f>_xlfn.XLOOKUP(E3984,blinkit_products[product_id],blinkit_products[category])</f>
        <v>Baby Care</v>
      </c>
      <c r="H3984">
        <f>_xlfn.XLOOKUP(A3984,blinkit_order_items[order_id],blinkit_order_items[quantity])</f>
        <v>3</v>
      </c>
      <c r="I3984">
        <f>_xlfn.XLOOKUP(A3984,blinkit_order_items[order_id],blinkit_order_items[unit_price])</f>
        <v>914.88</v>
      </c>
      <c r="J3984" s="3">
        <v>1112.82</v>
      </c>
      <c r="K3984" s="3" t="s">
        <v>11</v>
      </c>
      <c r="L3984" s="3" t="s">
        <v>10</v>
      </c>
      <c r="M3984">
        <v>-5</v>
      </c>
      <c r="N3984" s="8">
        <v>45400.048159722224</v>
      </c>
    </row>
    <row r="3985" spans="1:14" x14ac:dyDescent="0.3">
      <c r="A3985" s="4">
        <v>748376248</v>
      </c>
      <c r="B3985" s="5">
        <v>66766629</v>
      </c>
      <c r="C3985" t="str">
        <f>_xlfn.XLOOKUP(B3985,blinkit_customers!A:A,blinkit_customers!B:B," ")</f>
        <v>Harita Mander</v>
      </c>
      <c r="D3985" t="str">
        <f>_xlfn.XLOOKUP(B3985, blinkit_customers!A:A,blinkit_customers!I:I, " ")</f>
        <v>New</v>
      </c>
      <c r="E3985">
        <f>_xlfn.XLOOKUP(A3985,blinkit_order_items[order_id],blinkit_order_items[product_id])</f>
        <v>194682</v>
      </c>
      <c r="F3985" t="str">
        <f>_xlfn.XLOOKUP(E3985,blinkit_products[product_id],blinkit_products[product_name])</f>
        <v>Iced Tea</v>
      </c>
      <c r="G3985" t="str">
        <f>_xlfn.XLOOKUP(E3985,blinkit_products[product_id],blinkit_products[category])</f>
        <v>Cold Drinks &amp; Juices</v>
      </c>
      <c r="H3985">
        <f>_xlfn.XLOOKUP(A3985,blinkit_order_items[order_id],blinkit_order_items[quantity])</f>
        <v>3</v>
      </c>
      <c r="I3985">
        <f>_xlfn.XLOOKUP(A3985,blinkit_order_items[order_id],blinkit_order_items[unit_price])</f>
        <v>912.29</v>
      </c>
      <c r="J3985" s="5">
        <v>2422.16</v>
      </c>
      <c r="K3985" s="5" t="s">
        <v>11</v>
      </c>
      <c r="L3985" s="5" t="s">
        <v>10</v>
      </c>
      <c r="M3985">
        <v>-4</v>
      </c>
      <c r="N3985" s="9">
        <v>45167.028680555559</v>
      </c>
    </row>
    <row r="3986" spans="1:14" x14ac:dyDescent="0.3">
      <c r="A3986" s="2">
        <v>6096787440</v>
      </c>
      <c r="B3986" s="3">
        <v>25128143</v>
      </c>
      <c r="C3986" t="str">
        <f>_xlfn.XLOOKUP(B3986,blinkit_customers!A:A,blinkit_customers!B:B," ")</f>
        <v>Odika Kannan</v>
      </c>
      <c r="D3986" t="str">
        <f>_xlfn.XLOOKUP(B3986, blinkit_customers!A:A,blinkit_customers!I:I, " ")</f>
        <v>Premium</v>
      </c>
      <c r="E3986">
        <f>_xlfn.XLOOKUP(A3986,blinkit_order_items[order_id],blinkit_order_items[product_id])</f>
        <v>478531</v>
      </c>
      <c r="F3986" t="str">
        <f>_xlfn.XLOOKUP(E3986,blinkit_products[product_id],blinkit_products[product_name])</f>
        <v>Carrots</v>
      </c>
      <c r="G3986" t="str">
        <f>_xlfn.XLOOKUP(E3986,blinkit_products[product_id],blinkit_products[category])</f>
        <v>Fruits &amp; Vegetables</v>
      </c>
      <c r="H3986">
        <f>_xlfn.XLOOKUP(A3986,blinkit_order_items[order_id],blinkit_order_items[quantity])</f>
        <v>3</v>
      </c>
      <c r="I3986">
        <f>_xlfn.XLOOKUP(A3986,blinkit_order_items[order_id],blinkit_order_items[unit_price])</f>
        <v>825.46</v>
      </c>
      <c r="J3986" s="3">
        <v>2294.77</v>
      </c>
      <c r="K3986" s="3" t="s">
        <v>13</v>
      </c>
      <c r="L3986" s="3" t="s">
        <v>10</v>
      </c>
      <c r="M3986">
        <v>-3</v>
      </c>
      <c r="N3986" s="8">
        <v>45003.500451388885</v>
      </c>
    </row>
    <row r="3987" spans="1:14" x14ac:dyDescent="0.3">
      <c r="A3987" s="4">
        <v>8787660233</v>
      </c>
      <c r="B3987" s="5">
        <v>90586029</v>
      </c>
      <c r="C3987" t="str">
        <f>_xlfn.XLOOKUP(B3987,blinkit_customers!A:A,blinkit_customers!B:B," ")</f>
        <v>Aarini Ray</v>
      </c>
      <c r="D3987" t="str">
        <f>_xlfn.XLOOKUP(B3987, blinkit_customers!A:A,blinkit_customers!I:I, " ")</f>
        <v>Regular</v>
      </c>
      <c r="E3987">
        <f>_xlfn.XLOOKUP(A3987,blinkit_order_items[order_id],blinkit_order_items[product_id])</f>
        <v>672059</v>
      </c>
      <c r="F3987" t="str">
        <f>_xlfn.XLOOKUP(E3987,blinkit_products[product_id],blinkit_products[product_name])</f>
        <v>Toothpaste</v>
      </c>
      <c r="G3987" t="str">
        <f>_xlfn.XLOOKUP(E3987,blinkit_products[product_id],blinkit_products[category])</f>
        <v>Personal Care</v>
      </c>
      <c r="H3987">
        <f>_xlfn.XLOOKUP(A3987,blinkit_order_items[order_id],blinkit_order_items[quantity])</f>
        <v>2</v>
      </c>
      <c r="I3987">
        <f>_xlfn.XLOOKUP(A3987,blinkit_order_items[order_id],blinkit_order_items[unit_price])</f>
        <v>672.73</v>
      </c>
      <c r="J3987" s="5">
        <v>1435.29</v>
      </c>
      <c r="K3987" s="5" t="s">
        <v>13</v>
      </c>
      <c r="L3987" s="5" t="s">
        <v>14</v>
      </c>
      <c r="M3987">
        <v>11</v>
      </c>
      <c r="N3987" s="9">
        <v>45438.303194444445</v>
      </c>
    </row>
    <row r="3988" spans="1:14" x14ac:dyDescent="0.3">
      <c r="A3988" s="2">
        <v>3845481278</v>
      </c>
      <c r="B3988" s="3">
        <v>63870636</v>
      </c>
      <c r="C3988" t="str">
        <f>_xlfn.XLOOKUP(B3988,blinkit_customers!A:A,blinkit_customers!B:B," ")</f>
        <v>Darpan Bhatia</v>
      </c>
      <c r="D3988" t="str">
        <f>_xlfn.XLOOKUP(B3988, blinkit_customers!A:A,blinkit_customers!I:I, " ")</f>
        <v>Premium</v>
      </c>
      <c r="E3988">
        <f>_xlfn.XLOOKUP(A3988,blinkit_order_items[order_id],blinkit_order_items[product_id])</f>
        <v>487931</v>
      </c>
      <c r="F3988" t="str">
        <f>_xlfn.XLOOKUP(E3988,blinkit_products[product_id],blinkit_products[product_name])</f>
        <v>Sugar</v>
      </c>
      <c r="G3988" t="str">
        <f>_xlfn.XLOOKUP(E3988,blinkit_products[product_id],blinkit_products[category])</f>
        <v>Grocery &amp; Staples</v>
      </c>
      <c r="H3988">
        <f>_xlfn.XLOOKUP(A3988,blinkit_order_items[order_id],blinkit_order_items[quantity])</f>
        <v>3</v>
      </c>
      <c r="I3988">
        <f>_xlfn.XLOOKUP(A3988,blinkit_order_items[order_id],blinkit_order_items[unit_price])</f>
        <v>709.08</v>
      </c>
      <c r="J3988" s="3">
        <v>3988.77</v>
      </c>
      <c r="K3988" s="3" t="s">
        <v>13</v>
      </c>
      <c r="L3988" s="3" t="s">
        <v>10</v>
      </c>
      <c r="M3988">
        <v>1</v>
      </c>
      <c r="N3988" s="8">
        <v>45112.24664351852</v>
      </c>
    </row>
    <row r="3989" spans="1:14" x14ac:dyDescent="0.3">
      <c r="A3989" s="4">
        <v>4636134267</v>
      </c>
      <c r="B3989" s="5">
        <v>57642258</v>
      </c>
      <c r="C3989" t="str">
        <f>_xlfn.XLOOKUP(B3989,blinkit_customers!A:A,blinkit_customers!B:B," ")</f>
        <v>Gunbir Dutt</v>
      </c>
      <c r="D3989" t="str">
        <f>_xlfn.XLOOKUP(B3989, blinkit_customers!A:A,blinkit_customers!I:I, " ")</f>
        <v>Premium</v>
      </c>
      <c r="E3989">
        <f>_xlfn.XLOOKUP(A3989,blinkit_order_items[order_id],blinkit_order_items[product_id])</f>
        <v>228286</v>
      </c>
      <c r="F3989" t="str">
        <f>_xlfn.XLOOKUP(E3989,blinkit_products[product_id],blinkit_products[product_name])</f>
        <v>Cola</v>
      </c>
      <c r="G3989" t="str">
        <f>_xlfn.XLOOKUP(E3989,blinkit_products[product_id],blinkit_products[category])</f>
        <v>Cold Drinks &amp; Juices</v>
      </c>
      <c r="H3989">
        <f>_xlfn.XLOOKUP(A3989,blinkit_order_items[order_id],blinkit_order_items[quantity])</f>
        <v>3</v>
      </c>
      <c r="I3989">
        <f>_xlfn.XLOOKUP(A3989,blinkit_order_items[order_id],blinkit_order_items[unit_price])</f>
        <v>179.08</v>
      </c>
      <c r="J3989" s="5">
        <v>223.27</v>
      </c>
      <c r="K3989" s="5" t="s">
        <v>13</v>
      </c>
      <c r="L3989" s="5" t="s">
        <v>14</v>
      </c>
      <c r="M3989">
        <v>13</v>
      </c>
      <c r="N3989" s="9">
        <v>45350.813020833331</v>
      </c>
    </row>
    <row r="3990" spans="1:14" x14ac:dyDescent="0.3">
      <c r="A3990" s="2">
        <v>4538825340</v>
      </c>
      <c r="B3990" s="3">
        <v>45700739</v>
      </c>
      <c r="C3990" t="str">
        <f>_xlfn.XLOOKUP(B3990,blinkit_customers!A:A,blinkit_customers!B:B," ")</f>
        <v>Luke Dar</v>
      </c>
      <c r="D3990" t="str">
        <f>_xlfn.XLOOKUP(B3990, blinkit_customers!A:A,blinkit_customers!I:I, " ")</f>
        <v>Inactive</v>
      </c>
      <c r="E3990">
        <f>_xlfn.XLOOKUP(A3990,blinkit_order_items[order_id],blinkit_order_items[product_id])</f>
        <v>124290</v>
      </c>
      <c r="F3990" t="str">
        <f>_xlfn.XLOOKUP(E3990,blinkit_products[product_id],blinkit_products[product_name])</f>
        <v>Lotion</v>
      </c>
      <c r="G3990" t="str">
        <f>_xlfn.XLOOKUP(E3990,blinkit_products[product_id],blinkit_products[category])</f>
        <v>Personal Care</v>
      </c>
      <c r="H3990">
        <f>_xlfn.XLOOKUP(A3990,blinkit_order_items[order_id],blinkit_order_items[quantity])</f>
        <v>2</v>
      </c>
      <c r="I3990">
        <f>_xlfn.XLOOKUP(A3990,blinkit_order_items[order_id],blinkit_order_items[unit_price])</f>
        <v>39.65</v>
      </c>
      <c r="J3990" s="3">
        <v>4269.5</v>
      </c>
      <c r="K3990" s="3" t="s">
        <v>11</v>
      </c>
      <c r="L3990" s="3" t="s">
        <v>10</v>
      </c>
      <c r="M3990">
        <v>2</v>
      </c>
      <c r="N3990" s="8">
        <v>45387.435115740744</v>
      </c>
    </row>
    <row r="3991" spans="1:14" x14ac:dyDescent="0.3">
      <c r="A3991" s="4">
        <v>4553101047</v>
      </c>
      <c r="B3991" s="5">
        <v>39301587</v>
      </c>
      <c r="C3991" t="str">
        <f>_xlfn.XLOOKUP(B3991,blinkit_customers!A:A,blinkit_customers!B:B," ")</f>
        <v>Kritika Chaudhuri</v>
      </c>
      <c r="D3991" t="str">
        <f>_xlfn.XLOOKUP(B3991, blinkit_customers!A:A,blinkit_customers!I:I, " ")</f>
        <v>Regular</v>
      </c>
      <c r="E3991">
        <f>_xlfn.XLOOKUP(A3991,blinkit_order_items[order_id],blinkit_order_items[product_id])</f>
        <v>937542</v>
      </c>
      <c r="F3991" t="str">
        <f>_xlfn.XLOOKUP(E3991,blinkit_products[product_id],blinkit_products[product_name])</f>
        <v>Wheat Flour</v>
      </c>
      <c r="G3991" t="str">
        <f>_xlfn.XLOOKUP(E3991,blinkit_products[product_id],blinkit_products[category])</f>
        <v>Grocery &amp; Staples</v>
      </c>
      <c r="H3991">
        <f>_xlfn.XLOOKUP(A3991,blinkit_order_items[order_id],blinkit_order_items[quantity])</f>
        <v>3</v>
      </c>
      <c r="I3991">
        <f>_xlfn.XLOOKUP(A3991,blinkit_order_items[order_id],blinkit_order_items[unit_price])</f>
        <v>97.04</v>
      </c>
      <c r="J3991" s="5">
        <v>236.51</v>
      </c>
      <c r="K3991" s="5" t="s">
        <v>15</v>
      </c>
      <c r="L3991" s="5" t="s">
        <v>10</v>
      </c>
      <c r="M3991">
        <v>-3</v>
      </c>
      <c r="N3991" s="9">
        <v>45443.966111111113</v>
      </c>
    </row>
    <row r="3992" spans="1:14" x14ac:dyDescent="0.3">
      <c r="A3992" s="2">
        <v>2193853405</v>
      </c>
      <c r="B3992" s="3">
        <v>42208242</v>
      </c>
      <c r="C3992" t="str">
        <f>_xlfn.XLOOKUP(B3992,blinkit_customers!A:A,blinkit_customers!B:B," ")</f>
        <v>Farhan Tata</v>
      </c>
      <c r="D3992" t="str">
        <f>_xlfn.XLOOKUP(B3992, blinkit_customers!A:A,blinkit_customers!I:I, " ")</f>
        <v>Regular</v>
      </c>
      <c r="E3992">
        <f>_xlfn.XLOOKUP(A3992,blinkit_order_items[order_id],blinkit_order_items[product_id])</f>
        <v>448752</v>
      </c>
      <c r="F3992" t="str">
        <f>_xlfn.XLOOKUP(E3992,blinkit_products[product_id],blinkit_products[product_name])</f>
        <v>Toilet Cleaner</v>
      </c>
      <c r="G3992" t="str">
        <f>_xlfn.XLOOKUP(E3992,blinkit_products[product_id],blinkit_products[category])</f>
        <v>Household Care</v>
      </c>
      <c r="H3992">
        <f>_xlfn.XLOOKUP(A3992,blinkit_order_items[order_id],blinkit_order_items[quantity])</f>
        <v>2</v>
      </c>
      <c r="I3992">
        <f>_xlfn.XLOOKUP(A3992,blinkit_order_items[order_id],blinkit_order_items[unit_price])</f>
        <v>160.07</v>
      </c>
      <c r="J3992" s="3">
        <v>657.71</v>
      </c>
      <c r="K3992" s="3" t="s">
        <v>12</v>
      </c>
      <c r="L3992" s="3" t="s">
        <v>14</v>
      </c>
      <c r="M3992">
        <v>10</v>
      </c>
      <c r="N3992" s="8">
        <v>45076.867835648147</v>
      </c>
    </row>
    <row r="3993" spans="1:14" x14ac:dyDescent="0.3">
      <c r="A3993" s="4">
        <v>1642059453</v>
      </c>
      <c r="B3993" s="5">
        <v>7378768</v>
      </c>
      <c r="C3993" t="str">
        <f>_xlfn.XLOOKUP(B3993,blinkit_customers!A:A,blinkit_customers!B:B," ")</f>
        <v>Shravya Dada</v>
      </c>
      <c r="D3993" t="str">
        <f>_xlfn.XLOOKUP(B3993, blinkit_customers!A:A,blinkit_customers!I:I, " ")</f>
        <v>New</v>
      </c>
      <c r="E3993">
        <f>_xlfn.XLOOKUP(A3993,blinkit_order_items[order_id],blinkit_order_items[product_id])</f>
        <v>70969</v>
      </c>
      <c r="F3993" t="str">
        <f>_xlfn.XLOOKUP(E3993,blinkit_products[product_id],blinkit_products[product_name])</f>
        <v>Carrots</v>
      </c>
      <c r="G3993" t="str">
        <f>_xlfn.XLOOKUP(E3993,blinkit_products[product_id],blinkit_products[category])</f>
        <v>Fruits &amp; Vegetables</v>
      </c>
      <c r="H3993">
        <f>_xlfn.XLOOKUP(A3993,blinkit_order_items[order_id],blinkit_order_items[quantity])</f>
        <v>1</v>
      </c>
      <c r="I3993">
        <f>_xlfn.XLOOKUP(A3993,blinkit_order_items[order_id],blinkit_order_items[unit_price])</f>
        <v>631.70000000000005</v>
      </c>
      <c r="J3993" s="5">
        <v>1277.6199999999999</v>
      </c>
      <c r="K3993" s="5" t="s">
        <v>13</v>
      </c>
      <c r="L3993" s="5" t="s">
        <v>10</v>
      </c>
      <c r="M3993">
        <v>3</v>
      </c>
      <c r="N3993" s="9">
        <v>45150.2184375</v>
      </c>
    </row>
    <row r="3994" spans="1:14" x14ac:dyDescent="0.3">
      <c r="A3994" s="2">
        <v>5890339330</v>
      </c>
      <c r="B3994" s="3">
        <v>2188994</v>
      </c>
      <c r="C3994" t="str">
        <f>_xlfn.XLOOKUP(B3994,blinkit_customers!A:A,blinkit_customers!B:B," ")</f>
        <v>Bimala Mitra</v>
      </c>
      <c r="D3994" t="str">
        <f>_xlfn.XLOOKUP(B3994, blinkit_customers!A:A,blinkit_customers!I:I, " ")</f>
        <v>Inactive</v>
      </c>
      <c r="E3994">
        <f>_xlfn.XLOOKUP(A3994,blinkit_order_items[order_id],blinkit_order_items[product_id])</f>
        <v>891833</v>
      </c>
      <c r="F3994" t="str">
        <f>_xlfn.XLOOKUP(E3994,blinkit_products[product_id],blinkit_products[product_name])</f>
        <v>Curd</v>
      </c>
      <c r="G3994" t="str">
        <f>_xlfn.XLOOKUP(E3994,blinkit_products[product_id],blinkit_products[category])</f>
        <v>Dairy &amp; Breakfast</v>
      </c>
      <c r="H3994">
        <f>_xlfn.XLOOKUP(A3994,blinkit_order_items[order_id],blinkit_order_items[quantity])</f>
        <v>2</v>
      </c>
      <c r="I3994">
        <f>_xlfn.XLOOKUP(A3994,blinkit_order_items[order_id],blinkit_order_items[unit_price])</f>
        <v>493.19</v>
      </c>
      <c r="J3994" s="3">
        <v>3750.59</v>
      </c>
      <c r="K3994" s="3" t="s">
        <v>15</v>
      </c>
      <c r="L3994" s="3" t="s">
        <v>10</v>
      </c>
      <c r="M3994">
        <v>-5</v>
      </c>
      <c r="N3994" s="8">
        <v>45433.680208333331</v>
      </c>
    </row>
    <row r="3995" spans="1:14" x14ac:dyDescent="0.3">
      <c r="A3995" s="4">
        <v>313663478</v>
      </c>
      <c r="B3995" s="5">
        <v>6959437</v>
      </c>
      <c r="C3995" t="str">
        <f>_xlfn.XLOOKUP(B3995,blinkit_customers!A:A,blinkit_customers!B:B," ")</f>
        <v>Rushil Prakash</v>
      </c>
      <c r="D3995" t="str">
        <f>_xlfn.XLOOKUP(B3995, blinkit_customers!A:A,blinkit_customers!I:I, " ")</f>
        <v>Premium</v>
      </c>
      <c r="E3995">
        <f>_xlfn.XLOOKUP(A3995,blinkit_order_items[order_id],blinkit_order_items[product_id])</f>
        <v>14145</v>
      </c>
      <c r="F3995" t="str">
        <f>_xlfn.XLOOKUP(E3995,blinkit_products[product_id],blinkit_products[product_name])</f>
        <v>Spinach</v>
      </c>
      <c r="G3995" t="str">
        <f>_xlfn.XLOOKUP(E3995,blinkit_products[product_id],blinkit_products[category])</f>
        <v>Fruits &amp; Vegetables</v>
      </c>
      <c r="H3995">
        <f>_xlfn.XLOOKUP(A3995,blinkit_order_items[order_id],blinkit_order_items[quantity])</f>
        <v>1</v>
      </c>
      <c r="I3995">
        <f>_xlfn.XLOOKUP(A3995,blinkit_order_items[order_id],blinkit_order_items[unit_price])</f>
        <v>630.84</v>
      </c>
      <c r="J3995" s="5">
        <v>1184.42</v>
      </c>
      <c r="K3995" s="5" t="s">
        <v>15</v>
      </c>
      <c r="L3995" s="5" t="s">
        <v>10</v>
      </c>
      <c r="M3995">
        <v>3</v>
      </c>
      <c r="N3995" s="9">
        <v>45343.705092592594</v>
      </c>
    </row>
    <row r="3996" spans="1:14" x14ac:dyDescent="0.3">
      <c r="A3996" s="2">
        <v>8591576320</v>
      </c>
      <c r="B3996" s="3">
        <v>79916464</v>
      </c>
      <c r="C3996" t="str">
        <f>_xlfn.XLOOKUP(B3996,blinkit_customers!A:A,blinkit_customers!B:B," ")</f>
        <v>Aishani Sunder</v>
      </c>
      <c r="D3996" t="str">
        <f>_xlfn.XLOOKUP(B3996, blinkit_customers!A:A,blinkit_customers!I:I, " ")</f>
        <v>New</v>
      </c>
      <c r="E3996">
        <f>_xlfn.XLOOKUP(A3996,blinkit_order_items[order_id],blinkit_order_items[product_id])</f>
        <v>692985</v>
      </c>
      <c r="F3996" t="str">
        <f>_xlfn.XLOOKUP(E3996,blinkit_products[product_id],blinkit_products[product_name])</f>
        <v>Pulses</v>
      </c>
      <c r="G3996" t="str">
        <f>_xlfn.XLOOKUP(E3996,blinkit_products[product_id],blinkit_products[category])</f>
        <v>Grocery &amp; Staples</v>
      </c>
      <c r="H3996">
        <f>_xlfn.XLOOKUP(A3996,blinkit_order_items[order_id],blinkit_order_items[quantity])</f>
        <v>2</v>
      </c>
      <c r="I3996">
        <f>_xlfn.XLOOKUP(A3996,blinkit_order_items[order_id],blinkit_order_items[unit_price])</f>
        <v>197.39</v>
      </c>
      <c r="J3996" s="3">
        <v>3993.97</v>
      </c>
      <c r="K3996" s="3" t="s">
        <v>12</v>
      </c>
      <c r="L3996" s="3" t="s">
        <v>10</v>
      </c>
      <c r="M3996">
        <v>-5</v>
      </c>
      <c r="N3996" s="8">
        <v>45136.270011574074</v>
      </c>
    </row>
    <row r="3997" spans="1:14" x14ac:dyDescent="0.3">
      <c r="A3997" s="4">
        <v>4728104591</v>
      </c>
      <c r="B3997" s="5">
        <v>31389750</v>
      </c>
      <c r="C3997" t="str">
        <f>_xlfn.XLOOKUP(B3997,blinkit_customers!A:A,blinkit_customers!B:B," ")</f>
        <v>Advika Bala</v>
      </c>
      <c r="D3997" t="str">
        <f>_xlfn.XLOOKUP(B3997, blinkit_customers!A:A,blinkit_customers!I:I, " ")</f>
        <v>New</v>
      </c>
      <c r="E3997">
        <f>_xlfn.XLOOKUP(A3997,blinkit_order_items[order_id],blinkit_order_items[product_id])</f>
        <v>537274</v>
      </c>
      <c r="F3997" t="str">
        <f>_xlfn.XLOOKUP(E3997,blinkit_products[product_id],blinkit_products[product_name])</f>
        <v>Pet Treats</v>
      </c>
      <c r="G3997" t="str">
        <f>_xlfn.XLOOKUP(E3997,blinkit_products[product_id],blinkit_products[category])</f>
        <v>Pet Care</v>
      </c>
      <c r="H3997">
        <f>_xlfn.XLOOKUP(A3997,blinkit_order_items[order_id],blinkit_order_items[quantity])</f>
        <v>2</v>
      </c>
      <c r="I3997">
        <f>_xlfn.XLOOKUP(A3997,blinkit_order_items[order_id],blinkit_order_items[unit_price])</f>
        <v>702.71</v>
      </c>
      <c r="J3997" s="5">
        <v>650.20000000000005</v>
      </c>
      <c r="K3997" s="5" t="s">
        <v>15</v>
      </c>
      <c r="L3997" s="5" t="s">
        <v>10</v>
      </c>
      <c r="M3997">
        <v>-5</v>
      </c>
      <c r="N3997" s="9">
        <v>45236.118090277778</v>
      </c>
    </row>
    <row r="3998" spans="1:14" x14ac:dyDescent="0.3">
      <c r="A3998" s="2">
        <v>8276401643</v>
      </c>
      <c r="B3998" s="3">
        <v>88252625</v>
      </c>
      <c r="C3998" t="str">
        <f>_xlfn.XLOOKUP(B3998,blinkit_customers!A:A,blinkit_customers!B:B," ")</f>
        <v>Kritika Jha</v>
      </c>
      <c r="D3998" t="str">
        <f>_xlfn.XLOOKUP(B3998, blinkit_customers!A:A,blinkit_customers!I:I, " ")</f>
        <v>New</v>
      </c>
      <c r="E3998">
        <f>_xlfn.XLOOKUP(A3998,blinkit_order_items[order_id],blinkit_order_items[product_id])</f>
        <v>833557</v>
      </c>
      <c r="F3998" t="str">
        <f>_xlfn.XLOOKUP(E3998,blinkit_products[product_id],blinkit_products[product_name])</f>
        <v>Cereal</v>
      </c>
      <c r="G3998" t="str">
        <f>_xlfn.XLOOKUP(E3998,blinkit_products[product_id],blinkit_products[category])</f>
        <v>Dairy &amp; Breakfast</v>
      </c>
      <c r="H3998">
        <f>_xlfn.XLOOKUP(A3998,blinkit_order_items[order_id],blinkit_order_items[quantity])</f>
        <v>1</v>
      </c>
      <c r="I3998">
        <f>_xlfn.XLOOKUP(A3998,blinkit_order_items[order_id],blinkit_order_items[unit_price])</f>
        <v>422.87</v>
      </c>
      <c r="J3998" s="3">
        <v>4724.3100000000004</v>
      </c>
      <c r="K3998" s="3" t="s">
        <v>13</v>
      </c>
      <c r="L3998" s="3" t="s">
        <v>10</v>
      </c>
      <c r="M3998">
        <v>-5</v>
      </c>
      <c r="N3998" s="8">
        <v>45582.263090277775</v>
      </c>
    </row>
    <row r="3999" spans="1:14" x14ac:dyDescent="0.3">
      <c r="A3999" s="4">
        <v>8709694061</v>
      </c>
      <c r="B3999" s="5">
        <v>6724509</v>
      </c>
      <c r="C3999" t="str">
        <f>_xlfn.XLOOKUP(B3999,blinkit_customers!A:A,blinkit_customers!B:B," ")</f>
        <v>Guneet Brahmbhatt</v>
      </c>
      <c r="D3999" t="str">
        <f>_xlfn.XLOOKUP(B3999, blinkit_customers!A:A,blinkit_customers!I:I, " ")</f>
        <v>New</v>
      </c>
      <c r="E3999">
        <f>_xlfn.XLOOKUP(A3999,blinkit_order_items[order_id],blinkit_order_items[product_id])</f>
        <v>337168</v>
      </c>
      <c r="F3999" t="str">
        <f>_xlfn.XLOOKUP(E3999,blinkit_products[product_id],blinkit_products[product_name])</f>
        <v>Eggs</v>
      </c>
      <c r="G3999" t="str">
        <f>_xlfn.XLOOKUP(E3999,blinkit_products[product_id],blinkit_products[category])</f>
        <v>Dairy &amp; Breakfast</v>
      </c>
      <c r="H3999">
        <f>_xlfn.XLOOKUP(A3999,blinkit_order_items[order_id],blinkit_order_items[quantity])</f>
        <v>2</v>
      </c>
      <c r="I3999">
        <f>_xlfn.XLOOKUP(A3999,blinkit_order_items[order_id],blinkit_order_items[unit_price])</f>
        <v>545.49</v>
      </c>
      <c r="J3999" s="5">
        <v>114.52</v>
      </c>
      <c r="K3999" s="5" t="s">
        <v>12</v>
      </c>
      <c r="L3999" s="5" t="s">
        <v>14</v>
      </c>
      <c r="M3999">
        <v>14</v>
      </c>
      <c r="N3999" s="9">
        <v>45582.46912037037</v>
      </c>
    </row>
    <row r="4000" spans="1:14" x14ac:dyDescent="0.3">
      <c r="A4000" s="2">
        <v>4080156881</v>
      </c>
      <c r="B4000" s="3">
        <v>97770901</v>
      </c>
      <c r="C4000" t="str">
        <f>_xlfn.XLOOKUP(B4000,blinkit_customers!A:A,blinkit_customers!B:B," ")</f>
        <v>Dhruv Krishna</v>
      </c>
      <c r="D4000" t="str">
        <f>_xlfn.XLOOKUP(B4000, blinkit_customers!A:A,blinkit_customers!I:I, " ")</f>
        <v>Inactive</v>
      </c>
      <c r="E4000">
        <f>_xlfn.XLOOKUP(A4000,blinkit_order_items[order_id],blinkit_order_items[product_id])</f>
        <v>300159</v>
      </c>
      <c r="F4000" t="str">
        <f>_xlfn.XLOOKUP(E4000,blinkit_products[product_id],blinkit_products[product_name])</f>
        <v>Cola</v>
      </c>
      <c r="G4000" t="str">
        <f>_xlfn.XLOOKUP(E4000,blinkit_products[product_id],blinkit_products[category])</f>
        <v>Cold Drinks &amp; Juices</v>
      </c>
      <c r="H4000">
        <f>_xlfn.XLOOKUP(A4000,blinkit_order_items[order_id],blinkit_order_items[quantity])</f>
        <v>2</v>
      </c>
      <c r="I4000">
        <f>_xlfn.XLOOKUP(A4000,blinkit_order_items[order_id],blinkit_order_items[unit_price])</f>
        <v>44.35</v>
      </c>
      <c r="J4000" s="3">
        <v>950.39</v>
      </c>
      <c r="K4000" s="3" t="s">
        <v>11</v>
      </c>
      <c r="L4000" s="3" t="s">
        <v>10</v>
      </c>
      <c r="M4000">
        <v>0</v>
      </c>
      <c r="N4000" s="8">
        <v>45385.779756944445</v>
      </c>
    </row>
    <row r="4001" spans="1:14" x14ac:dyDescent="0.3">
      <c r="A4001" s="4">
        <v>7485829116</v>
      </c>
      <c r="B4001" s="5">
        <v>49050014</v>
      </c>
      <c r="C4001" t="str">
        <f>_xlfn.XLOOKUP(B4001,blinkit_customers!A:A,blinkit_customers!B:B," ")</f>
        <v>Chanakya Mukhopadhyay</v>
      </c>
      <c r="D4001" t="str">
        <f>_xlfn.XLOOKUP(B4001, blinkit_customers!A:A,blinkit_customers!I:I, " ")</f>
        <v>Premium</v>
      </c>
      <c r="E4001">
        <f>_xlfn.XLOOKUP(A4001,blinkit_order_items[order_id],blinkit_order_items[product_id])</f>
        <v>500633</v>
      </c>
      <c r="F4001" t="str">
        <f>_xlfn.XLOOKUP(E4001,blinkit_products[product_id],blinkit_products[product_name])</f>
        <v>Cereal</v>
      </c>
      <c r="G4001" t="str">
        <f>_xlfn.XLOOKUP(E4001,blinkit_products[product_id],blinkit_products[category])</f>
        <v>Dairy &amp; Breakfast</v>
      </c>
      <c r="H4001">
        <f>_xlfn.XLOOKUP(A4001,blinkit_order_items[order_id],blinkit_order_items[quantity])</f>
        <v>2</v>
      </c>
      <c r="I4001">
        <f>_xlfn.XLOOKUP(A4001,blinkit_order_items[order_id],blinkit_order_items[unit_price])</f>
        <v>154.5</v>
      </c>
      <c r="J4001" s="5">
        <v>3895.28</v>
      </c>
      <c r="K4001" s="5" t="s">
        <v>13</v>
      </c>
      <c r="L4001" s="5" t="s">
        <v>10</v>
      </c>
      <c r="M4001">
        <v>1</v>
      </c>
      <c r="N4001" s="9">
        <v>45381.573495370372</v>
      </c>
    </row>
    <row r="4002" spans="1:14" x14ac:dyDescent="0.3">
      <c r="A4002" s="2">
        <v>7378865582</v>
      </c>
      <c r="B4002" s="3">
        <v>30643619</v>
      </c>
      <c r="C4002" t="str">
        <f>_xlfn.XLOOKUP(B4002,blinkit_customers!A:A,blinkit_customers!B:B," ")</f>
        <v>Ethan Nagi</v>
      </c>
      <c r="D4002" t="str">
        <f>_xlfn.XLOOKUP(B4002, blinkit_customers!A:A,blinkit_customers!I:I, " ")</f>
        <v>Inactive</v>
      </c>
      <c r="E4002">
        <f>_xlfn.XLOOKUP(A4002,blinkit_order_items[order_id],blinkit_order_items[product_id])</f>
        <v>661577</v>
      </c>
      <c r="F4002" t="str">
        <f>_xlfn.XLOOKUP(E4002,blinkit_products[product_id],blinkit_products[product_name])</f>
        <v>Cat Food</v>
      </c>
      <c r="G4002" t="str">
        <f>_xlfn.XLOOKUP(E4002,blinkit_products[product_id],blinkit_products[category])</f>
        <v>Pet Care</v>
      </c>
      <c r="H4002">
        <f>_xlfn.XLOOKUP(A4002,blinkit_order_items[order_id],blinkit_order_items[quantity])</f>
        <v>3</v>
      </c>
      <c r="I4002">
        <f>_xlfn.XLOOKUP(A4002,blinkit_order_items[order_id],blinkit_order_items[unit_price])</f>
        <v>720.95</v>
      </c>
      <c r="J4002" s="3">
        <v>340.66</v>
      </c>
      <c r="K4002" s="3" t="s">
        <v>13</v>
      </c>
      <c r="L4002" s="3" t="s">
        <v>10</v>
      </c>
      <c r="M4002">
        <v>-4</v>
      </c>
      <c r="N4002" s="8">
        <v>45069.750844907408</v>
      </c>
    </row>
    <row r="4003" spans="1:14" x14ac:dyDescent="0.3">
      <c r="A4003" s="4">
        <v>335575667</v>
      </c>
      <c r="B4003" s="5">
        <v>32929817</v>
      </c>
      <c r="C4003" t="str">
        <f>_xlfn.XLOOKUP(B4003,blinkit_customers!A:A,blinkit_customers!B:B," ")</f>
        <v>Vedika Devi</v>
      </c>
      <c r="D4003" t="str">
        <f>_xlfn.XLOOKUP(B4003, blinkit_customers!A:A,blinkit_customers!I:I, " ")</f>
        <v>Regular</v>
      </c>
      <c r="E4003">
        <f>_xlfn.XLOOKUP(A4003,blinkit_order_items[order_id],blinkit_order_items[product_id])</f>
        <v>77308</v>
      </c>
      <c r="F4003" t="str">
        <f>_xlfn.XLOOKUP(E4003,blinkit_products[product_id],blinkit_products[product_name])</f>
        <v>Onions</v>
      </c>
      <c r="G4003" t="str">
        <f>_xlfn.XLOOKUP(E4003,blinkit_products[product_id],blinkit_products[category])</f>
        <v>Fruits &amp; Vegetables</v>
      </c>
      <c r="H4003">
        <f>_xlfn.XLOOKUP(A4003,blinkit_order_items[order_id],blinkit_order_items[quantity])</f>
        <v>3</v>
      </c>
      <c r="I4003">
        <f>_xlfn.XLOOKUP(A4003,blinkit_order_items[order_id],blinkit_order_items[unit_price])</f>
        <v>223.27</v>
      </c>
      <c r="J4003" s="5">
        <v>3048.86</v>
      </c>
      <c r="K4003" s="5" t="s">
        <v>13</v>
      </c>
      <c r="L4003" s="5" t="s">
        <v>10</v>
      </c>
      <c r="M4003">
        <v>1</v>
      </c>
      <c r="N4003" s="9">
        <v>45176.255486111113</v>
      </c>
    </row>
    <row r="4004" spans="1:14" x14ac:dyDescent="0.3">
      <c r="A4004" s="2">
        <v>1621109077</v>
      </c>
      <c r="B4004" s="3">
        <v>87450286</v>
      </c>
      <c r="C4004" t="str">
        <f>_xlfn.XLOOKUP(B4004,blinkit_customers!A:A,blinkit_customers!B:B," ")</f>
        <v>Harish Bedi</v>
      </c>
      <c r="D4004" t="str">
        <f>_xlfn.XLOOKUP(B4004, blinkit_customers!A:A,blinkit_customers!I:I, " ")</f>
        <v>Premium</v>
      </c>
      <c r="E4004">
        <f>_xlfn.XLOOKUP(A4004,blinkit_order_items[order_id],blinkit_order_items[product_id])</f>
        <v>557908</v>
      </c>
      <c r="F4004" t="str">
        <f>_xlfn.XLOOKUP(E4004,blinkit_products[product_id],blinkit_products[product_name])</f>
        <v>Vitamins</v>
      </c>
      <c r="G4004" t="str">
        <f>_xlfn.XLOOKUP(E4004,blinkit_products[product_id],blinkit_products[category])</f>
        <v>Pharmacy</v>
      </c>
      <c r="H4004">
        <f>_xlfn.XLOOKUP(A4004,blinkit_order_items[order_id],blinkit_order_items[quantity])</f>
        <v>1</v>
      </c>
      <c r="I4004">
        <f>_xlfn.XLOOKUP(A4004,blinkit_order_items[order_id],blinkit_order_items[unit_price])</f>
        <v>942.37</v>
      </c>
      <c r="J4004" s="3">
        <v>4969.83</v>
      </c>
      <c r="K4004" s="3" t="s">
        <v>13</v>
      </c>
      <c r="L4004" s="3" t="s">
        <v>14</v>
      </c>
      <c r="M4004">
        <v>7</v>
      </c>
      <c r="N4004" s="8">
        <v>45376.742939814816</v>
      </c>
    </row>
    <row r="4005" spans="1:14" x14ac:dyDescent="0.3">
      <c r="A4005" s="4">
        <v>7468088555</v>
      </c>
      <c r="B4005" s="5">
        <v>21697638</v>
      </c>
      <c r="C4005" t="str">
        <f>_xlfn.XLOOKUP(B4005,blinkit_customers!A:A,blinkit_customers!B:B," ")</f>
        <v>Hredhaan Bhagat</v>
      </c>
      <c r="D4005" t="str">
        <f>_xlfn.XLOOKUP(B4005, blinkit_customers!A:A,blinkit_customers!I:I, " ")</f>
        <v>New</v>
      </c>
      <c r="E4005">
        <f>_xlfn.XLOOKUP(A4005,blinkit_order_items[order_id],blinkit_order_items[product_id])</f>
        <v>654623</v>
      </c>
      <c r="F4005" t="str">
        <f>_xlfn.XLOOKUP(E4005,blinkit_products[product_id],blinkit_products[product_name])</f>
        <v>Chips</v>
      </c>
      <c r="G4005" t="str">
        <f>_xlfn.XLOOKUP(E4005,blinkit_products[product_id],blinkit_products[category])</f>
        <v>Snacks &amp; Munchies</v>
      </c>
      <c r="H4005">
        <f>_xlfn.XLOOKUP(A4005,blinkit_order_items[order_id],blinkit_order_items[quantity])</f>
        <v>1</v>
      </c>
      <c r="I4005">
        <f>_xlfn.XLOOKUP(A4005,blinkit_order_items[order_id],blinkit_order_items[unit_price])</f>
        <v>422.14</v>
      </c>
      <c r="J4005" s="5">
        <v>2410.0700000000002</v>
      </c>
      <c r="K4005" s="5" t="s">
        <v>11</v>
      </c>
      <c r="L4005" s="5" t="s">
        <v>10</v>
      </c>
      <c r="M4005">
        <v>-3</v>
      </c>
      <c r="N4005" s="9">
        <v>45056.479814814818</v>
      </c>
    </row>
    <row r="4006" spans="1:14" x14ac:dyDescent="0.3">
      <c r="A4006" s="2">
        <v>3676517886</v>
      </c>
      <c r="B4006" s="3">
        <v>57505804</v>
      </c>
      <c r="C4006" t="str">
        <f>_xlfn.XLOOKUP(B4006,blinkit_customers!A:A,blinkit_customers!B:B," ")</f>
        <v>Zinal Padmanabhan</v>
      </c>
      <c r="D4006" t="str">
        <f>_xlfn.XLOOKUP(B4006, blinkit_customers!A:A,blinkit_customers!I:I, " ")</f>
        <v>New</v>
      </c>
      <c r="E4006">
        <f>_xlfn.XLOOKUP(A4006,blinkit_order_items[order_id],blinkit_order_items[product_id])</f>
        <v>473647</v>
      </c>
      <c r="F4006" t="str">
        <f>_xlfn.XLOOKUP(E4006,blinkit_products[product_id],blinkit_products[product_name])</f>
        <v>Toothpaste</v>
      </c>
      <c r="G4006" t="str">
        <f>_xlfn.XLOOKUP(E4006,blinkit_products[product_id],blinkit_products[category])</f>
        <v>Personal Care</v>
      </c>
      <c r="H4006">
        <f>_xlfn.XLOOKUP(A4006,blinkit_order_items[order_id],blinkit_order_items[quantity])</f>
        <v>3</v>
      </c>
      <c r="I4006">
        <f>_xlfn.XLOOKUP(A4006,blinkit_order_items[order_id],blinkit_order_items[unit_price])</f>
        <v>43.05</v>
      </c>
      <c r="J4006" s="3">
        <v>582.03</v>
      </c>
      <c r="K4006" s="3" t="s">
        <v>15</v>
      </c>
      <c r="L4006" s="3" t="s">
        <v>14</v>
      </c>
      <c r="M4006">
        <v>12</v>
      </c>
      <c r="N4006" s="8">
        <v>45451.800555555557</v>
      </c>
    </row>
    <row r="4007" spans="1:14" x14ac:dyDescent="0.3">
      <c r="A4007" s="4">
        <v>1746921111</v>
      </c>
      <c r="B4007" s="5">
        <v>56604077</v>
      </c>
      <c r="C4007" t="str">
        <f>_xlfn.XLOOKUP(B4007,blinkit_customers!A:A,blinkit_customers!B:B," ")</f>
        <v>Yutika Pandit</v>
      </c>
      <c r="D4007" t="str">
        <f>_xlfn.XLOOKUP(B4007, blinkit_customers!A:A,blinkit_customers!I:I, " ")</f>
        <v>Regular</v>
      </c>
      <c r="E4007">
        <f>_xlfn.XLOOKUP(A4007,blinkit_order_items[order_id],blinkit_order_items[product_id])</f>
        <v>642612</v>
      </c>
      <c r="F4007" t="str">
        <f>_xlfn.XLOOKUP(E4007,blinkit_products[product_id],blinkit_products[product_name])</f>
        <v>Pet Treats</v>
      </c>
      <c r="G4007" t="str">
        <f>_xlfn.XLOOKUP(E4007,blinkit_products[product_id],blinkit_products[category])</f>
        <v>Pet Care</v>
      </c>
      <c r="H4007">
        <f>_xlfn.XLOOKUP(A4007,blinkit_order_items[order_id],blinkit_order_items[quantity])</f>
        <v>2</v>
      </c>
      <c r="I4007">
        <f>_xlfn.XLOOKUP(A4007,blinkit_order_items[order_id],blinkit_order_items[unit_price])</f>
        <v>517.03</v>
      </c>
      <c r="J4007" s="5">
        <v>2466.2800000000002</v>
      </c>
      <c r="K4007" s="5" t="s">
        <v>13</v>
      </c>
      <c r="L4007" s="5" t="s">
        <v>10</v>
      </c>
      <c r="M4007">
        <v>-2</v>
      </c>
      <c r="N4007" s="9">
        <v>45532.771736111114</v>
      </c>
    </row>
    <row r="4008" spans="1:14" x14ac:dyDescent="0.3">
      <c r="A4008" s="2">
        <v>7774691391</v>
      </c>
      <c r="B4008" s="3">
        <v>42514124</v>
      </c>
      <c r="C4008" t="str">
        <f>_xlfn.XLOOKUP(B4008,blinkit_customers!A:A,blinkit_customers!B:B," ")</f>
        <v>Bakhshi Sodhi</v>
      </c>
      <c r="D4008" t="str">
        <f>_xlfn.XLOOKUP(B4008, blinkit_customers!A:A,blinkit_customers!I:I, " ")</f>
        <v>Inactive</v>
      </c>
      <c r="E4008">
        <f>_xlfn.XLOOKUP(A4008,blinkit_order_items[order_id],blinkit_order_items[product_id])</f>
        <v>82484</v>
      </c>
      <c r="F4008" t="str">
        <f>_xlfn.XLOOKUP(E4008,blinkit_products[product_id],blinkit_products[product_name])</f>
        <v>Baby Food</v>
      </c>
      <c r="G4008" t="str">
        <f>_xlfn.XLOOKUP(E4008,blinkit_products[product_id],blinkit_products[category])</f>
        <v>Baby Care</v>
      </c>
      <c r="H4008">
        <f>_xlfn.XLOOKUP(A4008,blinkit_order_items[order_id],blinkit_order_items[quantity])</f>
        <v>2</v>
      </c>
      <c r="I4008">
        <f>_xlfn.XLOOKUP(A4008,blinkit_order_items[order_id],blinkit_order_items[unit_price])</f>
        <v>914.88</v>
      </c>
      <c r="J4008" s="3">
        <v>1545.97</v>
      </c>
      <c r="K4008" s="3" t="s">
        <v>11</v>
      </c>
      <c r="L4008" s="3" t="s">
        <v>10</v>
      </c>
      <c r="M4008">
        <v>5</v>
      </c>
      <c r="N4008" s="8">
        <v>45127.357349537036</v>
      </c>
    </row>
    <row r="4009" spans="1:14" x14ac:dyDescent="0.3">
      <c r="A4009" s="4">
        <v>8220678247</v>
      </c>
      <c r="B4009" s="5">
        <v>63858550</v>
      </c>
      <c r="C4009" t="str">
        <f>_xlfn.XLOOKUP(B4009,blinkit_customers!A:A,blinkit_customers!B:B," ")</f>
        <v>Neha Balakrishnan</v>
      </c>
      <c r="D4009" t="str">
        <f>_xlfn.XLOOKUP(B4009, blinkit_customers!A:A,blinkit_customers!I:I, " ")</f>
        <v>Premium</v>
      </c>
      <c r="E4009">
        <f>_xlfn.XLOOKUP(A4009,blinkit_order_items[order_id],blinkit_order_items[product_id])</f>
        <v>361361</v>
      </c>
      <c r="F4009" t="str">
        <f>_xlfn.XLOOKUP(E4009,blinkit_products[product_id],blinkit_products[product_name])</f>
        <v>Biscuits</v>
      </c>
      <c r="G4009" t="str">
        <f>_xlfn.XLOOKUP(E4009,blinkit_products[product_id],blinkit_products[category])</f>
        <v>Snacks &amp; Munchies</v>
      </c>
      <c r="H4009">
        <f>_xlfn.XLOOKUP(A4009,blinkit_order_items[order_id],blinkit_order_items[quantity])</f>
        <v>1</v>
      </c>
      <c r="I4009">
        <f>_xlfn.XLOOKUP(A4009,blinkit_order_items[order_id],blinkit_order_items[unit_price])</f>
        <v>826.21</v>
      </c>
      <c r="J4009" s="5">
        <v>2089.2600000000002</v>
      </c>
      <c r="K4009" s="5" t="s">
        <v>11</v>
      </c>
      <c r="L4009" s="5" t="s">
        <v>10</v>
      </c>
      <c r="M4009">
        <v>-2</v>
      </c>
      <c r="N4009" s="9">
        <v>45466.766493055555</v>
      </c>
    </row>
    <row r="4010" spans="1:14" x14ac:dyDescent="0.3">
      <c r="A4010" s="2">
        <v>6048604080</v>
      </c>
      <c r="B4010" s="3">
        <v>98218863</v>
      </c>
      <c r="C4010" t="str">
        <f>_xlfn.XLOOKUP(B4010,blinkit_customers!A:A,blinkit_customers!B:B," ")</f>
        <v>Panini Dua</v>
      </c>
      <c r="D4010" t="str">
        <f>_xlfn.XLOOKUP(B4010, blinkit_customers!A:A,blinkit_customers!I:I, " ")</f>
        <v>Regular</v>
      </c>
      <c r="E4010">
        <f>_xlfn.XLOOKUP(A4010,blinkit_order_items[order_id],blinkit_order_items[product_id])</f>
        <v>799459</v>
      </c>
      <c r="F4010" t="str">
        <f>_xlfn.XLOOKUP(E4010,blinkit_products[product_id],blinkit_products[product_name])</f>
        <v>Vitamins</v>
      </c>
      <c r="G4010" t="str">
        <f>_xlfn.XLOOKUP(E4010,blinkit_products[product_id],blinkit_products[category])</f>
        <v>Pharmacy</v>
      </c>
      <c r="H4010">
        <f>_xlfn.XLOOKUP(A4010,blinkit_order_items[order_id],blinkit_order_items[quantity])</f>
        <v>3</v>
      </c>
      <c r="I4010">
        <f>_xlfn.XLOOKUP(A4010,blinkit_order_items[order_id],blinkit_order_items[unit_price])</f>
        <v>852.02</v>
      </c>
      <c r="J4010" s="3">
        <v>5820.25</v>
      </c>
      <c r="K4010" s="3" t="s">
        <v>11</v>
      </c>
      <c r="L4010" s="3" t="s">
        <v>10</v>
      </c>
      <c r="M4010">
        <v>-3</v>
      </c>
      <c r="N4010" s="8">
        <v>45175.084293981483</v>
      </c>
    </row>
    <row r="4011" spans="1:14" x14ac:dyDescent="0.3">
      <c r="A4011" s="4">
        <v>8545716586</v>
      </c>
      <c r="B4011" s="5">
        <v>98540377</v>
      </c>
      <c r="C4011" t="str">
        <f>_xlfn.XLOOKUP(B4011,blinkit_customers!A:A,blinkit_customers!B:B," ")</f>
        <v>Brinda Datta</v>
      </c>
      <c r="D4011" t="str">
        <f>_xlfn.XLOOKUP(B4011, blinkit_customers!A:A,blinkit_customers!I:I, " ")</f>
        <v>Regular</v>
      </c>
      <c r="E4011">
        <f>_xlfn.XLOOKUP(A4011,blinkit_order_items[order_id],blinkit_order_items[product_id])</f>
        <v>697683</v>
      </c>
      <c r="F4011" t="str">
        <f>_xlfn.XLOOKUP(E4011,blinkit_products[product_id],blinkit_products[product_name])</f>
        <v>Toilet Cleaner</v>
      </c>
      <c r="G4011" t="str">
        <f>_xlfn.XLOOKUP(E4011,blinkit_products[product_id],blinkit_products[category])</f>
        <v>Household Care</v>
      </c>
      <c r="H4011">
        <f>_xlfn.XLOOKUP(A4011,blinkit_order_items[order_id],blinkit_order_items[quantity])</f>
        <v>2</v>
      </c>
      <c r="I4011">
        <f>_xlfn.XLOOKUP(A4011,blinkit_order_items[order_id],blinkit_order_items[unit_price])</f>
        <v>123.74</v>
      </c>
      <c r="J4011" s="5">
        <v>1454.01</v>
      </c>
      <c r="K4011" s="5" t="s">
        <v>15</v>
      </c>
      <c r="L4011" s="5" t="s">
        <v>14</v>
      </c>
      <c r="M4011">
        <v>14</v>
      </c>
      <c r="N4011" s="9">
        <v>45303.553831018522</v>
      </c>
    </row>
    <row r="4012" spans="1:14" x14ac:dyDescent="0.3">
      <c r="A4012" s="2">
        <v>530870056</v>
      </c>
      <c r="B4012" s="3">
        <v>39140039</v>
      </c>
      <c r="C4012" t="str">
        <f>_xlfn.XLOOKUP(B4012,blinkit_customers!A:A,blinkit_customers!B:B," ")</f>
        <v>Upasna Naidu</v>
      </c>
      <c r="D4012" t="str">
        <f>_xlfn.XLOOKUP(B4012, blinkit_customers!A:A,blinkit_customers!I:I, " ")</f>
        <v>New</v>
      </c>
      <c r="E4012">
        <f>_xlfn.XLOOKUP(A4012,blinkit_order_items[order_id],blinkit_order_items[product_id])</f>
        <v>764014</v>
      </c>
      <c r="F4012" t="str">
        <f>_xlfn.XLOOKUP(E4012,blinkit_products[product_id],blinkit_products[product_name])</f>
        <v>Salt</v>
      </c>
      <c r="G4012" t="str">
        <f>_xlfn.XLOOKUP(E4012,blinkit_products[product_id],blinkit_products[category])</f>
        <v>Grocery &amp; Staples</v>
      </c>
      <c r="H4012">
        <f>_xlfn.XLOOKUP(A4012,blinkit_order_items[order_id],blinkit_order_items[quantity])</f>
        <v>1</v>
      </c>
      <c r="I4012">
        <f>_xlfn.XLOOKUP(A4012,blinkit_order_items[order_id],blinkit_order_items[unit_price])</f>
        <v>612.04</v>
      </c>
      <c r="J4012" s="3">
        <v>2788.5</v>
      </c>
      <c r="K4012" s="3" t="s">
        <v>12</v>
      </c>
      <c r="L4012" s="3" t="s">
        <v>10</v>
      </c>
      <c r="M4012">
        <v>-3</v>
      </c>
      <c r="N4012" s="8">
        <v>45519.541180555556</v>
      </c>
    </row>
    <row r="4013" spans="1:14" x14ac:dyDescent="0.3">
      <c r="A4013" s="4">
        <v>4055690435</v>
      </c>
      <c r="B4013" s="5">
        <v>15568831</v>
      </c>
      <c r="C4013" t="str">
        <f>_xlfn.XLOOKUP(B4013,blinkit_customers!A:A,blinkit_customers!B:B," ")</f>
        <v>David Swamy</v>
      </c>
      <c r="D4013" t="str">
        <f>_xlfn.XLOOKUP(B4013, blinkit_customers!A:A,blinkit_customers!I:I, " ")</f>
        <v>Premium</v>
      </c>
      <c r="E4013">
        <f>_xlfn.XLOOKUP(A4013,blinkit_order_items[order_id],blinkit_order_items[product_id])</f>
        <v>120385</v>
      </c>
      <c r="F4013" t="str">
        <f>_xlfn.XLOOKUP(E4013,blinkit_products[product_id],blinkit_products[product_name])</f>
        <v>Pet Treats</v>
      </c>
      <c r="G4013" t="str">
        <f>_xlfn.XLOOKUP(E4013,blinkit_products[product_id],blinkit_products[category])</f>
        <v>Pet Care</v>
      </c>
      <c r="H4013">
        <f>_xlfn.XLOOKUP(A4013,blinkit_order_items[order_id],blinkit_order_items[quantity])</f>
        <v>3</v>
      </c>
      <c r="I4013">
        <f>_xlfn.XLOOKUP(A4013,blinkit_order_items[order_id],blinkit_order_items[unit_price])</f>
        <v>597.91</v>
      </c>
      <c r="J4013" s="5">
        <v>3571.53</v>
      </c>
      <c r="K4013" s="5" t="s">
        <v>11</v>
      </c>
      <c r="L4013" s="5" t="s">
        <v>10</v>
      </c>
      <c r="M4013">
        <v>-4</v>
      </c>
      <c r="N4013" s="9">
        <v>45021.085069444445</v>
      </c>
    </row>
    <row r="4014" spans="1:14" x14ac:dyDescent="0.3">
      <c r="A4014" s="2">
        <v>7096530350</v>
      </c>
      <c r="B4014" s="3">
        <v>97411107</v>
      </c>
      <c r="C4014" t="str">
        <f>_xlfn.XLOOKUP(B4014,blinkit_customers!A:A,blinkit_customers!B:B," ")</f>
        <v>Udarsh Sandhu</v>
      </c>
      <c r="D4014" t="str">
        <f>_xlfn.XLOOKUP(B4014, blinkit_customers!A:A,blinkit_customers!I:I, " ")</f>
        <v>New</v>
      </c>
      <c r="E4014">
        <f>_xlfn.XLOOKUP(A4014,blinkit_order_items[order_id],blinkit_order_items[product_id])</f>
        <v>927651</v>
      </c>
      <c r="F4014" t="str">
        <f>_xlfn.XLOOKUP(E4014,blinkit_products[product_id],blinkit_products[product_name])</f>
        <v>Baby Wipes</v>
      </c>
      <c r="G4014" t="str">
        <f>_xlfn.XLOOKUP(E4014,blinkit_products[product_id],blinkit_products[category])</f>
        <v>Baby Care</v>
      </c>
      <c r="H4014">
        <f>_xlfn.XLOOKUP(A4014,blinkit_order_items[order_id],blinkit_order_items[quantity])</f>
        <v>3</v>
      </c>
      <c r="I4014">
        <f>_xlfn.XLOOKUP(A4014,blinkit_order_items[order_id],blinkit_order_items[unit_price])</f>
        <v>426.72</v>
      </c>
      <c r="J4014" s="3">
        <v>2474.92</v>
      </c>
      <c r="K4014" s="3" t="s">
        <v>13</v>
      </c>
      <c r="L4014" s="3" t="s">
        <v>10</v>
      </c>
      <c r="M4014">
        <v>-1</v>
      </c>
      <c r="N4014" s="8">
        <v>45469.180520833332</v>
      </c>
    </row>
    <row r="4015" spans="1:14" x14ac:dyDescent="0.3">
      <c r="A4015" s="4">
        <v>7083649345</v>
      </c>
      <c r="B4015" s="5">
        <v>75464725</v>
      </c>
      <c r="C4015" t="str">
        <f>_xlfn.XLOOKUP(B4015,blinkit_customers!A:A,blinkit_customers!B:B," ")</f>
        <v>Chavvi Sibal</v>
      </c>
      <c r="D4015" t="str">
        <f>_xlfn.XLOOKUP(B4015, blinkit_customers!A:A,blinkit_customers!I:I, " ")</f>
        <v>Inactive</v>
      </c>
      <c r="E4015">
        <f>_xlfn.XLOOKUP(A4015,blinkit_order_items[order_id],blinkit_order_items[product_id])</f>
        <v>555121</v>
      </c>
      <c r="F4015" t="str">
        <f>_xlfn.XLOOKUP(E4015,blinkit_products[product_id],blinkit_products[product_name])</f>
        <v>Carrots</v>
      </c>
      <c r="G4015" t="str">
        <f>_xlfn.XLOOKUP(E4015,blinkit_products[product_id],blinkit_products[category])</f>
        <v>Fruits &amp; Vegetables</v>
      </c>
      <c r="H4015">
        <f>_xlfn.XLOOKUP(A4015,blinkit_order_items[order_id],blinkit_order_items[quantity])</f>
        <v>3</v>
      </c>
      <c r="I4015">
        <f>_xlfn.XLOOKUP(A4015,blinkit_order_items[order_id],blinkit_order_items[unit_price])</f>
        <v>354.91</v>
      </c>
      <c r="J4015" s="5">
        <v>3009.87</v>
      </c>
      <c r="K4015" s="5" t="s">
        <v>15</v>
      </c>
      <c r="L4015" s="5" t="s">
        <v>10</v>
      </c>
      <c r="M4015">
        <v>2</v>
      </c>
      <c r="N4015" s="9">
        <v>45066.42491898148</v>
      </c>
    </row>
    <row r="4016" spans="1:14" x14ac:dyDescent="0.3">
      <c r="A4016" s="2">
        <v>836457367</v>
      </c>
      <c r="B4016" s="3">
        <v>2365348</v>
      </c>
      <c r="C4016" t="str">
        <f>_xlfn.XLOOKUP(B4016,blinkit_customers!A:A,blinkit_customers!B:B," ")</f>
        <v>Zashil Varghese</v>
      </c>
      <c r="D4016" t="str">
        <f>_xlfn.XLOOKUP(B4016, blinkit_customers!A:A,blinkit_customers!I:I, " ")</f>
        <v>Regular</v>
      </c>
      <c r="E4016">
        <f>_xlfn.XLOOKUP(A4016,blinkit_order_items[order_id],blinkit_order_items[product_id])</f>
        <v>937542</v>
      </c>
      <c r="F4016" t="str">
        <f>_xlfn.XLOOKUP(E4016,blinkit_products[product_id],blinkit_products[product_name])</f>
        <v>Wheat Flour</v>
      </c>
      <c r="G4016" t="str">
        <f>_xlfn.XLOOKUP(E4016,blinkit_products[product_id],blinkit_products[category])</f>
        <v>Grocery &amp; Staples</v>
      </c>
      <c r="H4016">
        <f>_xlfn.XLOOKUP(A4016,blinkit_order_items[order_id],blinkit_order_items[quantity])</f>
        <v>2</v>
      </c>
      <c r="I4016">
        <f>_xlfn.XLOOKUP(A4016,blinkit_order_items[order_id],blinkit_order_items[unit_price])</f>
        <v>97.04</v>
      </c>
      <c r="J4016" s="3">
        <v>4789.7299999999996</v>
      </c>
      <c r="K4016" s="3" t="s">
        <v>15</v>
      </c>
      <c r="L4016" s="3" t="s">
        <v>16</v>
      </c>
      <c r="M4016">
        <v>28</v>
      </c>
      <c r="N4016" s="8">
        <v>45445.247476851851</v>
      </c>
    </row>
    <row r="4017" spans="1:14" x14ac:dyDescent="0.3">
      <c r="A4017" s="4">
        <v>7698126312</v>
      </c>
      <c r="B4017" s="5">
        <v>1705969</v>
      </c>
      <c r="C4017" t="str">
        <f>_xlfn.XLOOKUP(B4017,blinkit_customers!A:A,blinkit_customers!B:B," ")</f>
        <v>Qasim Kalla</v>
      </c>
      <c r="D4017" t="str">
        <f>_xlfn.XLOOKUP(B4017, blinkit_customers!A:A,blinkit_customers!I:I, " ")</f>
        <v>Premium</v>
      </c>
      <c r="E4017">
        <f>_xlfn.XLOOKUP(A4017,blinkit_order_items[order_id],blinkit_order_items[product_id])</f>
        <v>136533</v>
      </c>
      <c r="F4017" t="str">
        <f>_xlfn.XLOOKUP(E4017,blinkit_products[product_id],blinkit_products[product_name])</f>
        <v>Eggs</v>
      </c>
      <c r="G4017" t="str">
        <f>_xlfn.XLOOKUP(E4017,blinkit_products[product_id],blinkit_products[category])</f>
        <v>Dairy &amp; Breakfast</v>
      </c>
      <c r="H4017">
        <f>_xlfn.XLOOKUP(A4017,blinkit_order_items[order_id],blinkit_order_items[quantity])</f>
        <v>1</v>
      </c>
      <c r="I4017">
        <f>_xlfn.XLOOKUP(A4017,blinkit_order_items[order_id],blinkit_order_items[unit_price])</f>
        <v>826.21</v>
      </c>
      <c r="J4017" s="5">
        <v>2404.9499999999998</v>
      </c>
      <c r="K4017" s="5" t="s">
        <v>12</v>
      </c>
      <c r="L4017" s="5" t="s">
        <v>14</v>
      </c>
      <c r="M4017">
        <v>11</v>
      </c>
      <c r="N4017" s="9">
        <v>45230.149756944447</v>
      </c>
    </row>
    <row r="4018" spans="1:14" x14ac:dyDescent="0.3">
      <c r="A4018" s="2">
        <v>2267297760</v>
      </c>
      <c r="B4018" s="3">
        <v>5754255</v>
      </c>
      <c r="C4018" t="str">
        <f>_xlfn.XLOOKUP(B4018,blinkit_customers!A:A,blinkit_customers!B:B," ")</f>
        <v>Radha Rana</v>
      </c>
      <c r="D4018" t="str">
        <f>_xlfn.XLOOKUP(B4018, blinkit_customers!A:A,blinkit_customers!I:I, " ")</f>
        <v>Inactive</v>
      </c>
      <c r="E4018">
        <f>_xlfn.XLOOKUP(A4018,blinkit_order_items[order_id],blinkit_order_items[product_id])</f>
        <v>448752</v>
      </c>
      <c r="F4018" t="str">
        <f>_xlfn.XLOOKUP(E4018,blinkit_products[product_id],blinkit_products[product_name])</f>
        <v>Toilet Cleaner</v>
      </c>
      <c r="G4018" t="str">
        <f>_xlfn.XLOOKUP(E4018,blinkit_products[product_id],blinkit_products[category])</f>
        <v>Household Care</v>
      </c>
      <c r="H4018">
        <f>_xlfn.XLOOKUP(A4018,blinkit_order_items[order_id],blinkit_order_items[quantity])</f>
        <v>1</v>
      </c>
      <c r="I4018">
        <f>_xlfn.XLOOKUP(A4018,blinkit_order_items[order_id],blinkit_order_items[unit_price])</f>
        <v>160.07</v>
      </c>
      <c r="J4018" s="3">
        <v>1895.47</v>
      </c>
      <c r="K4018" s="3" t="s">
        <v>11</v>
      </c>
      <c r="L4018" s="3" t="s">
        <v>10</v>
      </c>
      <c r="M4018">
        <v>-4</v>
      </c>
      <c r="N4018" s="8">
        <v>45320.492581018516</v>
      </c>
    </row>
    <row r="4019" spans="1:14" x14ac:dyDescent="0.3">
      <c r="A4019" s="4">
        <v>1717841423</v>
      </c>
      <c r="B4019" s="5">
        <v>87954926</v>
      </c>
      <c r="C4019" t="str">
        <f>_xlfn.XLOOKUP(B4019,blinkit_customers!A:A,blinkit_customers!B:B," ")</f>
        <v>Yachana Mahal</v>
      </c>
      <c r="D4019" t="str">
        <f>_xlfn.XLOOKUP(B4019, blinkit_customers!A:A,blinkit_customers!I:I, " ")</f>
        <v>Premium</v>
      </c>
      <c r="E4019">
        <f>_xlfn.XLOOKUP(A4019,blinkit_order_items[order_id],blinkit_order_items[product_id])</f>
        <v>965755</v>
      </c>
      <c r="F4019" t="str">
        <f>_xlfn.XLOOKUP(E4019,blinkit_products[product_id],blinkit_products[product_name])</f>
        <v>Bananas</v>
      </c>
      <c r="G4019" t="str">
        <f>_xlfn.XLOOKUP(E4019,blinkit_products[product_id],blinkit_products[category])</f>
        <v>Fruits &amp; Vegetables</v>
      </c>
      <c r="H4019">
        <f>_xlfn.XLOOKUP(A4019,blinkit_order_items[order_id],blinkit_order_items[quantity])</f>
        <v>1</v>
      </c>
      <c r="I4019">
        <f>_xlfn.XLOOKUP(A4019,blinkit_order_items[order_id],blinkit_order_items[unit_price])</f>
        <v>532.57000000000005</v>
      </c>
      <c r="J4019" s="5">
        <v>2393.48</v>
      </c>
      <c r="K4019" s="5" t="s">
        <v>15</v>
      </c>
      <c r="L4019" s="5" t="s">
        <v>14</v>
      </c>
      <c r="M4019">
        <v>6</v>
      </c>
      <c r="N4019" s="9">
        <v>45322.853935185187</v>
      </c>
    </row>
    <row r="4020" spans="1:14" x14ac:dyDescent="0.3">
      <c r="A4020" s="2">
        <v>4330597536</v>
      </c>
      <c r="B4020" s="3">
        <v>40563029</v>
      </c>
      <c r="C4020" t="str">
        <f>_xlfn.XLOOKUP(B4020,blinkit_customers!A:A,blinkit_customers!B:B," ")</f>
        <v>Chandani Rege</v>
      </c>
      <c r="D4020" t="str">
        <f>_xlfn.XLOOKUP(B4020, blinkit_customers!A:A,blinkit_customers!I:I, " ")</f>
        <v>Inactive</v>
      </c>
      <c r="E4020">
        <f>_xlfn.XLOOKUP(A4020,blinkit_order_items[order_id],blinkit_order_items[product_id])</f>
        <v>537274</v>
      </c>
      <c r="F4020" t="str">
        <f>_xlfn.XLOOKUP(E4020,blinkit_products[product_id],blinkit_products[product_name])</f>
        <v>Pet Treats</v>
      </c>
      <c r="G4020" t="str">
        <f>_xlfn.XLOOKUP(E4020,blinkit_products[product_id],blinkit_products[category])</f>
        <v>Pet Care</v>
      </c>
      <c r="H4020">
        <f>_xlfn.XLOOKUP(A4020,blinkit_order_items[order_id],blinkit_order_items[quantity])</f>
        <v>1</v>
      </c>
      <c r="I4020">
        <f>_xlfn.XLOOKUP(A4020,blinkit_order_items[order_id],blinkit_order_items[unit_price])</f>
        <v>702.71</v>
      </c>
      <c r="J4020" s="3">
        <v>1494.23</v>
      </c>
      <c r="K4020" s="3" t="s">
        <v>15</v>
      </c>
      <c r="L4020" s="3" t="s">
        <v>10</v>
      </c>
      <c r="M4020">
        <v>4</v>
      </c>
      <c r="N4020" s="8">
        <v>45027.618159722224</v>
      </c>
    </row>
    <row r="4021" spans="1:14" x14ac:dyDescent="0.3">
      <c r="A4021" s="4">
        <v>3687593721</v>
      </c>
      <c r="B4021" s="5">
        <v>61121421</v>
      </c>
      <c r="C4021" t="str">
        <f>_xlfn.XLOOKUP(B4021,blinkit_customers!A:A,blinkit_customers!B:B," ")</f>
        <v>Aditya Sami</v>
      </c>
      <c r="D4021" t="str">
        <f>_xlfn.XLOOKUP(B4021, blinkit_customers!A:A,blinkit_customers!I:I, " ")</f>
        <v>New</v>
      </c>
      <c r="E4021">
        <f>_xlfn.XLOOKUP(A4021,blinkit_order_items[order_id],blinkit_order_items[product_id])</f>
        <v>990993</v>
      </c>
      <c r="F4021" t="str">
        <f>_xlfn.XLOOKUP(E4021,blinkit_products[product_id],blinkit_products[product_name])</f>
        <v>Chocolates</v>
      </c>
      <c r="G4021" t="str">
        <f>_xlfn.XLOOKUP(E4021,blinkit_products[product_id],blinkit_products[category])</f>
        <v>Snacks &amp; Munchies</v>
      </c>
      <c r="H4021">
        <f>_xlfn.XLOOKUP(A4021,blinkit_order_items[order_id],blinkit_order_items[quantity])</f>
        <v>1</v>
      </c>
      <c r="I4021">
        <f>_xlfn.XLOOKUP(A4021,blinkit_order_items[order_id],blinkit_order_items[unit_price])</f>
        <v>263.7</v>
      </c>
      <c r="J4021" s="5">
        <v>3344.72</v>
      </c>
      <c r="K4021" s="5" t="s">
        <v>15</v>
      </c>
      <c r="L4021" s="5" t="s">
        <v>14</v>
      </c>
      <c r="M4021">
        <v>9</v>
      </c>
      <c r="N4021" s="9">
        <v>45062.930995370371</v>
      </c>
    </row>
    <row r="4022" spans="1:14" x14ac:dyDescent="0.3">
      <c r="A4022" s="2">
        <v>6660740926</v>
      </c>
      <c r="B4022" s="3">
        <v>119099</v>
      </c>
      <c r="C4022" t="str">
        <f>_xlfn.XLOOKUP(B4022,blinkit_customers!A:A,blinkit_customers!B:B," ")</f>
        <v>Zansi Parsa</v>
      </c>
      <c r="D4022" t="str">
        <f>_xlfn.XLOOKUP(B4022, blinkit_customers!A:A,blinkit_customers!I:I, " ")</f>
        <v>Inactive</v>
      </c>
      <c r="E4022">
        <f>_xlfn.XLOOKUP(A4022,blinkit_order_items[order_id],blinkit_order_items[product_id])</f>
        <v>378230</v>
      </c>
      <c r="F4022" t="str">
        <f>_xlfn.XLOOKUP(E4022,blinkit_products[product_id],blinkit_products[product_name])</f>
        <v>Nuts</v>
      </c>
      <c r="G4022" t="str">
        <f>_xlfn.XLOOKUP(E4022,blinkit_products[product_id],blinkit_products[category])</f>
        <v>Snacks &amp; Munchies</v>
      </c>
      <c r="H4022">
        <f>_xlfn.XLOOKUP(A4022,blinkit_order_items[order_id],blinkit_order_items[quantity])</f>
        <v>3</v>
      </c>
      <c r="I4022">
        <f>_xlfn.XLOOKUP(A4022,blinkit_order_items[order_id],blinkit_order_items[unit_price])</f>
        <v>166.42</v>
      </c>
      <c r="J4022" s="3">
        <v>2771.28</v>
      </c>
      <c r="K4022" s="3" t="s">
        <v>13</v>
      </c>
      <c r="L4022" s="3" t="s">
        <v>14</v>
      </c>
      <c r="M4022">
        <v>11</v>
      </c>
      <c r="N4022" s="8">
        <v>45436.69190972222</v>
      </c>
    </row>
    <row r="4023" spans="1:14" x14ac:dyDescent="0.3">
      <c r="A4023" s="4">
        <v>9439713009</v>
      </c>
      <c r="B4023" s="5">
        <v>4439806</v>
      </c>
      <c r="C4023" t="str">
        <f>_xlfn.XLOOKUP(B4023,blinkit_customers!A:A,blinkit_customers!B:B," ")</f>
        <v>Balendra Sethi</v>
      </c>
      <c r="D4023" t="str">
        <f>_xlfn.XLOOKUP(B4023, blinkit_customers!A:A,blinkit_customers!I:I, " ")</f>
        <v>New</v>
      </c>
      <c r="E4023">
        <f>_xlfn.XLOOKUP(A4023,blinkit_order_items[order_id],blinkit_order_items[product_id])</f>
        <v>455755</v>
      </c>
      <c r="F4023" t="str">
        <f>_xlfn.XLOOKUP(E4023,blinkit_products[product_id],blinkit_products[product_name])</f>
        <v>Detergent</v>
      </c>
      <c r="G4023" t="str">
        <f>_xlfn.XLOOKUP(E4023,blinkit_products[product_id],blinkit_products[category])</f>
        <v>Household Care</v>
      </c>
      <c r="H4023">
        <f>_xlfn.XLOOKUP(A4023,blinkit_order_items[order_id],blinkit_order_items[quantity])</f>
        <v>1</v>
      </c>
      <c r="I4023">
        <f>_xlfn.XLOOKUP(A4023,blinkit_order_items[order_id],blinkit_order_items[unit_price])</f>
        <v>44.09</v>
      </c>
      <c r="J4023" s="5">
        <v>1804.06</v>
      </c>
      <c r="K4023" s="5" t="s">
        <v>12</v>
      </c>
      <c r="L4023" s="5" t="s">
        <v>10</v>
      </c>
      <c r="M4023">
        <v>-3</v>
      </c>
      <c r="N4023" s="9">
        <v>45404.120208333334</v>
      </c>
    </row>
    <row r="4024" spans="1:14" x14ac:dyDescent="0.3">
      <c r="A4024" s="2">
        <v>5281121057</v>
      </c>
      <c r="B4024" s="3">
        <v>67908555</v>
      </c>
      <c r="C4024" t="str">
        <f>_xlfn.XLOOKUP(B4024,blinkit_customers!A:A,blinkit_customers!B:B," ")</f>
        <v>Brinda Bahl</v>
      </c>
      <c r="D4024" t="str">
        <f>_xlfn.XLOOKUP(B4024, blinkit_customers!A:A,blinkit_customers!I:I, " ")</f>
        <v>New</v>
      </c>
      <c r="E4024">
        <f>_xlfn.XLOOKUP(A4024,blinkit_order_items[order_id],blinkit_order_items[product_id])</f>
        <v>681063</v>
      </c>
      <c r="F4024" t="str">
        <f>_xlfn.XLOOKUP(E4024,blinkit_products[product_id],blinkit_products[product_name])</f>
        <v>Mango Drink</v>
      </c>
      <c r="G4024" t="str">
        <f>_xlfn.XLOOKUP(E4024,blinkit_products[product_id],blinkit_products[category])</f>
        <v>Cold Drinks &amp; Juices</v>
      </c>
      <c r="H4024">
        <f>_xlfn.XLOOKUP(A4024,blinkit_order_items[order_id],blinkit_order_items[quantity])</f>
        <v>3</v>
      </c>
      <c r="I4024">
        <f>_xlfn.XLOOKUP(A4024,blinkit_order_items[order_id],blinkit_order_items[unit_price])</f>
        <v>321.27999999999997</v>
      </c>
      <c r="J4024" s="3">
        <v>2207.4899999999998</v>
      </c>
      <c r="K4024" s="3" t="s">
        <v>11</v>
      </c>
      <c r="L4024" s="3" t="s">
        <v>14</v>
      </c>
      <c r="M4024">
        <v>14</v>
      </c>
      <c r="N4024" s="8">
        <v>45158.933842592596</v>
      </c>
    </row>
    <row r="4025" spans="1:14" x14ac:dyDescent="0.3">
      <c r="A4025" s="4">
        <v>7044351561</v>
      </c>
      <c r="B4025" s="5">
        <v>91024604</v>
      </c>
      <c r="C4025" t="str">
        <f>_xlfn.XLOOKUP(B4025,blinkit_customers!A:A,blinkit_customers!B:B," ")</f>
        <v>Manbir Devan</v>
      </c>
      <c r="D4025" t="str">
        <f>_xlfn.XLOOKUP(B4025, blinkit_customers!A:A,blinkit_customers!I:I, " ")</f>
        <v>Inactive</v>
      </c>
      <c r="E4025">
        <f>_xlfn.XLOOKUP(A4025,blinkit_order_items[order_id],blinkit_order_items[product_id])</f>
        <v>51036</v>
      </c>
      <c r="F4025" t="str">
        <f>_xlfn.XLOOKUP(E4025,blinkit_products[product_id],blinkit_products[product_name])</f>
        <v>Baby Food</v>
      </c>
      <c r="G4025" t="str">
        <f>_xlfn.XLOOKUP(E4025,blinkit_products[product_id],blinkit_products[category])</f>
        <v>Baby Care</v>
      </c>
      <c r="H4025">
        <f>_xlfn.XLOOKUP(A4025,blinkit_order_items[order_id],blinkit_order_items[quantity])</f>
        <v>1</v>
      </c>
      <c r="I4025">
        <f>_xlfn.XLOOKUP(A4025,blinkit_order_items[order_id],blinkit_order_items[unit_price])</f>
        <v>931.61</v>
      </c>
      <c r="J4025" s="5">
        <v>4069.86</v>
      </c>
      <c r="K4025" s="5" t="s">
        <v>13</v>
      </c>
      <c r="L4025" s="5" t="s">
        <v>10</v>
      </c>
      <c r="M4025">
        <v>-1</v>
      </c>
      <c r="N4025" s="9">
        <v>45188.680474537039</v>
      </c>
    </row>
    <row r="4026" spans="1:14" x14ac:dyDescent="0.3">
      <c r="A4026" s="2">
        <v>9121393476</v>
      </c>
      <c r="B4026" s="3">
        <v>57896058</v>
      </c>
      <c r="C4026" t="str">
        <f>_xlfn.XLOOKUP(B4026,blinkit_customers!A:A,blinkit_customers!B:B," ")</f>
        <v>Samuel Gara</v>
      </c>
      <c r="D4026" t="str">
        <f>_xlfn.XLOOKUP(B4026, blinkit_customers!A:A,blinkit_customers!I:I, " ")</f>
        <v>Regular</v>
      </c>
      <c r="E4026">
        <f>_xlfn.XLOOKUP(A4026,blinkit_order_items[order_id],blinkit_order_items[product_id])</f>
        <v>219598</v>
      </c>
      <c r="F4026" t="str">
        <f>_xlfn.XLOOKUP(E4026,blinkit_products[product_id],blinkit_products[product_name])</f>
        <v>Shampoo</v>
      </c>
      <c r="G4026" t="str">
        <f>_xlfn.XLOOKUP(E4026,blinkit_products[product_id],blinkit_products[category])</f>
        <v>Personal Care</v>
      </c>
      <c r="H4026">
        <f>_xlfn.XLOOKUP(A4026,blinkit_order_items[order_id],blinkit_order_items[quantity])</f>
        <v>3</v>
      </c>
      <c r="I4026">
        <f>_xlfn.XLOOKUP(A4026,blinkit_order_items[order_id],blinkit_order_items[unit_price])</f>
        <v>367.08</v>
      </c>
      <c r="J4026" s="3">
        <v>1583.71</v>
      </c>
      <c r="K4026" s="3" t="s">
        <v>12</v>
      </c>
      <c r="L4026" s="3" t="s">
        <v>10</v>
      </c>
      <c r="M4026">
        <v>-1</v>
      </c>
      <c r="N4026" s="8">
        <v>45139.336550925924</v>
      </c>
    </row>
    <row r="4027" spans="1:14" x14ac:dyDescent="0.3">
      <c r="A4027" s="4">
        <v>7202170939</v>
      </c>
      <c r="B4027" s="5">
        <v>50518311</v>
      </c>
      <c r="C4027" t="str">
        <f>_xlfn.XLOOKUP(B4027,blinkit_customers!A:A,blinkit_customers!B:B," ")</f>
        <v>Arunima Tak</v>
      </c>
      <c r="D4027" t="str">
        <f>_xlfn.XLOOKUP(B4027, blinkit_customers!A:A,blinkit_customers!I:I, " ")</f>
        <v>Regular</v>
      </c>
      <c r="E4027">
        <f>_xlfn.XLOOKUP(A4027,blinkit_order_items[order_id],blinkit_order_items[product_id])</f>
        <v>991434</v>
      </c>
      <c r="F4027" t="str">
        <f>_xlfn.XLOOKUP(E4027,blinkit_products[product_id],blinkit_products[product_name])</f>
        <v>Cookies</v>
      </c>
      <c r="G4027" t="str">
        <f>_xlfn.XLOOKUP(E4027,blinkit_products[product_id],blinkit_products[category])</f>
        <v>Snacks &amp; Munchies</v>
      </c>
      <c r="H4027">
        <f>_xlfn.XLOOKUP(A4027,blinkit_order_items[order_id],blinkit_order_items[quantity])</f>
        <v>3</v>
      </c>
      <c r="I4027">
        <f>_xlfn.XLOOKUP(A4027,blinkit_order_items[order_id],blinkit_order_items[unit_price])</f>
        <v>237.62</v>
      </c>
      <c r="J4027" s="5">
        <v>1105.29</v>
      </c>
      <c r="K4027" s="5" t="s">
        <v>11</v>
      </c>
      <c r="L4027" s="5" t="s">
        <v>10</v>
      </c>
      <c r="M4027">
        <v>4</v>
      </c>
      <c r="N4027" s="9">
        <v>45304.573854166665</v>
      </c>
    </row>
    <row r="4028" spans="1:14" x14ac:dyDescent="0.3">
      <c r="A4028" s="2">
        <v>1429047127</v>
      </c>
      <c r="B4028" s="3">
        <v>18465047</v>
      </c>
      <c r="C4028" t="str">
        <f>_xlfn.XLOOKUP(B4028,blinkit_customers!A:A,blinkit_customers!B:B," ")</f>
        <v>Patrick Chaudhry</v>
      </c>
      <c r="D4028" t="str">
        <f>_xlfn.XLOOKUP(B4028, blinkit_customers!A:A,blinkit_customers!I:I, " ")</f>
        <v>New</v>
      </c>
      <c r="E4028">
        <f>_xlfn.XLOOKUP(A4028,blinkit_order_items[order_id],blinkit_order_items[product_id])</f>
        <v>847349</v>
      </c>
      <c r="F4028" t="str">
        <f>_xlfn.XLOOKUP(E4028,blinkit_products[product_id],blinkit_products[product_name])</f>
        <v>Potatoes</v>
      </c>
      <c r="G4028" t="str">
        <f>_xlfn.XLOOKUP(E4028,blinkit_products[product_id],blinkit_products[category])</f>
        <v>Fruits &amp; Vegetables</v>
      </c>
      <c r="H4028">
        <f>_xlfn.XLOOKUP(A4028,blinkit_order_items[order_id],blinkit_order_items[quantity])</f>
        <v>3</v>
      </c>
      <c r="I4028">
        <f>_xlfn.XLOOKUP(A4028,blinkit_order_items[order_id],blinkit_order_items[unit_price])</f>
        <v>781.08</v>
      </c>
      <c r="J4028" s="3">
        <v>4708.07</v>
      </c>
      <c r="K4028" s="3" t="s">
        <v>13</v>
      </c>
      <c r="L4028" s="3" t="s">
        <v>16</v>
      </c>
      <c r="M4028">
        <v>18</v>
      </c>
      <c r="N4028" s="8">
        <v>45269.859467592592</v>
      </c>
    </row>
    <row r="4029" spans="1:14" x14ac:dyDescent="0.3">
      <c r="A4029" s="4">
        <v>8551965787</v>
      </c>
      <c r="B4029" s="5">
        <v>8383197</v>
      </c>
      <c r="C4029" t="str">
        <f>_xlfn.XLOOKUP(B4029,blinkit_customers!A:A,blinkit_customers!B:B," ")</f>
        <v>Nikita Ravi</v>
      </c>
      <c r="D4029" t="str">
        <f>_xlfn.XLOOKUP(B4029, blinkit_customers!A:A,blinkit_customers!I:I, " ")</f>
        <v>New</v>
      </c>
      <c r="E4029">
        <f>_xlfn.XLOOKUP(A4029,blinkit_order_items[order_id],blinkit_order_items[product_id])</f>
        <v>34186</v>
      </c>
      <c r="F4029" t="str">
        <f>_xlfn.XLOOKUP(E4029,blinkit_products[product_id],blinkit_products[product_name])</f>
        <v>Mangoes</v>
      </c>
      <c r="G4029" t="str">
        <f>_xlfn.XLOOKUP(E4029,blinkit_products[product_id],blinkit_products[category])</f>
        <v>Fruits &amp; Vegetables</v>
      </c>
      <c r="H4029">
        <f>_xlfn.XLOOKUP(A4029,blinkit_order_items[order_id],blinkit_order_items[quantity])</f>
        <v>1</v>
      </c>
      <c r="I4029">
        <f>_xlfn.XLOOKUP(A4029,blinkit_order_items[order_id],blinkit_order_items[unit_price])</f>
        <v>925.65</v>
      </c>
      <c r="J4029" s="5">
        <v>3864.44</v>
      </c>
      <c r="K4029" s="5" t="s">
        <v>15</v>
      </c>
      <c r="L4029" s="5" t="s">
        <v>10</v>
      </c>
      <c r="M4029">
        <v>-3</v>
      </c>
      <c r="N4029" s="9">
        <v>45581.472071759257</v>
      </c>
    </row>
    <row r="4030" spans="1:14" x14ac:dyDescent="0.3">
      <c r="A4030" s="2">
        <v>6756882357</v>
      </c>
      <c r="B4030" s="3">
        <v>83155219</v>
      </c>
      <c r="C4030" t="str">
        <f>_xlfn.XLOOKUP(B4030,blinkit_customers!A:A,blinkit_customers!B:B," ")</f>
        <v>Yauvani Chanda</v>
      </c>
      <c r="D4030" t="str">
        <f>_xlfn.XLOOKUP(B4030, blinkit_customers!A:A,blinkit_customers!I:I, " ")</f>
        <v>Inactive</v>
      </c>
      <c r="E4030">
        <f>_xlfn.XLOOKUP(A4030,blinkit_order_items[order_id],blinkit_order_items[product_id])</f>
        <v>26060</v>
      </c>
      <c r="F4030" t="str">
        <f>_xlfn.XLOOKUP(E4030,blinkit_products[product_id],blinkit_products[product_name])</f>
        <v>Vitamins</v>
      </c>
      <c r="G4030" t="str">
        <f>_xlfn.XLOOKUP(E4030,blinkit_products[product_id],blinkit_products[category])</f>
        <v>Pharmacy</v>
      </c>
      <c r="H4030">
        <f>_xlfn.XLOOKUP(A4030,blinkit_order_items[order_id],blinkit_order_items[quantity])</f>
        <v>3</v>
      </c>
      <c r="I4030">
        <f>_xlfn.XLOOKUP(A4030,blinkit_order_items[order_id],blinkit_order_items[unit_price])</f>
        <v>342.94</v>
      </c>
      <c r="J4030" s="3">
        <v>654.30999999999995</v>
      </c>
      <c r="K4030" s="3" t="s">
        <v>12</v>
      </c>
      <c r="L4030" s="3" t="s">
        <v>10</v>
      </c>
      <c r="M4030">
        <v>-5</v>
      </c>
      <c r="N4030" s="8">
        <v>45466.408634259256</v>
      </c>
    </row>
    <row r="4031" spans="1:14" x14ac:dyDescent="0.3">
      <c r="A4031" s="4">
        <v>618929241</v>
      </c>
      <c r="B4031" s="5">
        <v>53624677</v>
      </c>
      <c r="C4031" t="str">
        <f>_xlfn.XLOOKUP(B4031,blinkit_customers!A:A,blinkit_customers!B:B," ")</f>
        <v>Varenya Ganesh</v>
      </c>
      <c r="D4031" t="str">
        <f>_xlfn.XLOOKUP(B4031, blinkit_customers!A:A,blinkit_customers!I:I, " ")</f>
        <v>New</v>
      </c>
      <c r="E4031">
        <f>_xlfn.XLOOKUP(A4031,blinkit_order_items[order_id],blinkit_order_items[product_id])</f>
        <v>542300</v>
      </c>
      <c r="F4031" t="str">
        <f>_xlfn.XLOOKUP(E4031,blinkit_products[product_id],blinkit_products[product_name])</f>
        <v>Popcorn</v>
      </c>
      <c r="G4031" t="str">
        <f>_xlfn.XLOOKUP(E4031,blinkit_products[product_id],blinkit_products[category])</f>
        <v>Snacks &amp; Munchies</v>
      </c>
      <c r="H4031">
        <f>_xlfn.XLOOKUP(A4031,blinkit_order_items[order_id],blinkit_order_items[quantity])</f>
        <v>1</v>
      </c>
      <c r="I4031">
        <f>_xlfn.XLOOKUP(A4031,blinkit_order_items[order_id],blinkit_order_items[unit_price])</f>
        <v>255.35</v>
      </c>
      <c r="J4031" s="5">
        <v>2348.09</v>
      </c>
      <c r="K4031" s="5" t="s">
        <v>12</v>
      </c>
      <c r="L4031" s="5" t="s">
        <v>16</v>
      </c>
      <c r="M4031">
        <v>17</v>
      </c>
      <c r="N4031" s="9">
        <v>45201.893310185187</v>
      </c>
    </row>
    <row r="4032" spans="1:14" x14ac:dyDescent="0.3">
      <c r="A4032" s="2">
        <v>9711157887</v>
      </c>
      <c r="B4032" s="3">
        <v>46615831</v>
      </c>
      <c r="C4032" t="str">
        <f>_xlfn.XLOOKUP(B4032,blinkit_customers!A:A,blinkit_customers!B:B," ")</f>
        <v>Wishi Chada</v>
      </c>
      <c r="D4032" t="str">
        <f>_xlfn.XLOOKUP(B4032, blinkit_customers!A:A,blinkit_customers!I:I, " ")</f>
        <v>Inactive</v>
      </c>
      <c r="E4032">
        <f>_xlfn.XLOOKUP(A4032,blinkit_order_items[order_id],blinkit_order_items[product_id])</f>
        <v>679284</v>
      </c>
      <c r="F4032" t="str">
        <f>_xlfn.XLOOKUP(E4032,blinkit_products[product_id],blinkit_products[product_name])</f>
        <v>Cough Syrup</v>
      </c>
      <c r="G4032" t="str">
        <f>_xlfn.XLOOKUP(E4032,blinkit_products[product_id],blinkit_products[category])</f>
        <v>Pharmacy</v>
      </c>
      <c r="H4032">
        <f>_xlfn.XLOOKUP(A4032,blinkit_order_items[order_id],blinkit_order_items[quantity])</f>
        <v>1</v>
      </c>
      <c r="I4032">
        <f>_xlfn.XLOOKUP(A4032,blinkit_order_items[order_id],blinkit_order_items[unit_price])</f>
        <v>877.89</v>
      </c>
      <c r="J4032" s="3">
        <v>2577.15</v>
      </c>
      <c r="K4032" s="3" t="s">
        <v>15</v>
      </c>
      <c r="L4032" s="3" t="s">
        <v>10</v>
      </c>
      <c r="M4032">
        <v>1</v>
      </c>
      <c r="N4032" s="8">
        <v>45294.764849537038</v>
      </c>
    </row>
    <row r="4033" spans="1:14" x14ac:dyDescent="0.3">
      <c r="A4033" s="4">
        <v>354149805</v>
      </c>
      <c r="B4033" s="5">
        <v>41164215</v>
      </c>
      <c r="C4033" t="str">
        <f>_xlfn.XLOOKUP(B4033,blinkit_customers!A:A,blinkit_customers!B:B," ")</f>
        <v>Lucky Savant</v>
      </c>
      <c r="D4033" t="str">
        <f>_xlfn.XLOOKUP(B4033, blinkit_customers!A:A,blinkit_customers!I:I, " ")</f>
        <v>Premium</v>
      </c>
      <c r="E4033">
        <f>_xlfn.XLOOKUP(A4033,blinkit_order_items[order_id],blinkit_order_items[product_id])</f>
        <v>382511</v>
      </c>
      <c r="F4033" t="str">
        <f>_xlfn.XLOOKUP(E4033,blinkit_products[product_id],blinkit_products[product_name])</f>
        <v>Butter</v>
      </c>
      <c r="G4033" t="str">
        <f>_xlfn.XLOOKUP(E4033,blinkit_products[product_id],blinkit_products[category])</f>
        <v>Dairy &amp; Breakfast</v>
      </c>
      <c r="H4033">
        <f>_xlfn.XLOOKUP(A4033,blinkit_order_items[order_id],blinkit_order_items[quantity])</f>
        <v>3</v>
      </c>
      <c r="I4033">
        <f>_xlfn.XLOOKUP(A4033,blinkit_order_items[order_id],blinkit_order_items[unit_price])</f>
        <v>702.54</v>
      </c>
      <c r="J4033" s="5">
        <v>1274.6199999999999</v>
      </c>
      <c r="K4033" s="5" t="s">
        <v>11</v>
      </c>
      <c r="L4033" s="5" t="s">
        <v>10</v>
      </c>
      <c r="M4033">
        <v>1</v>
      </c>
      <c r="N4033" s="9">
        <v>45399.906099537038</v>
      </c>
    </row>
    <row r="4034" spans="1:14" x14ac:dyDescent="0.3">
      <c r="A4034" s="2">
        <v>231328814</v>
      </c>
      <c r="B4034" s="3">
        <v>25287111</v>
      </c>
      <c r="C4034" t="str">
        <f>_xlfn.XLOOKUP(B4034,blinkit_customers!A:A,blinkit_customers!B:B," ")</f>
        <v>Lakshmi Ratti</v>
      </c>
      <c r="D4034" t="str">
        <f>_xlfn.XLOOKUP(B4034, blinkit_customers!A:A,blinkit_customers!I:I, " ")</f>
        <v>Inactive</v>
      </c>
      <c r="E4034">
        <f>_xlfn.XLOOKUP(A4034,blinkit_order_items[order_id],blinkit_order_items[product_id])</f>
        <v>820541</v>
      </c>
      <c r="F4034" t="str">
        <f>_xlfn.XLOOKUP(E4034,blinkit_products[product_id],blinkit_products[product_name])</f>
        <v>Toilet Cleaner</v>
      </c>
      <c r="G4034" t="str">
        <f>_xlfn.XLOOKUP(E4034,blinkit_products[product_id],blinkit_products[category])</f>
        <v>Household Care</v>
      </c>
      <c r="H4034">
        <f>_xlfn.XLOOKUP(A4034,blinkit_order_items[order_id],blinkit_order_items[quantity])</f>
        <v>3</v>
      </c>
      <c r="I4034">
        <f>_xlfn.XLOOKUP(A4034,blinkit_order_items[order_id],blinkit_order_items[unit_price])</f>
        <v>576.22</v>
      </c>
      <c r="J4034" s="3">
        <v>2506.9299999999998</v>
      </c>
      <c r="K4034" s="3" t="s">
        <v>15</v>
      </c>
      <c r="L4034" s="3" t="s">
        <v>14</v>
      </c>
      <c r="M4034">
        <v>9</v>
      </c>
      <c r="N4034" s="8">
        <v>45401.169062499997</v>
      </c>
    </row>
    <row r="4035" spans="1:14" x14ac:dyDescent="0.3">
      <c r="A4035" s="4">
        <v>523916986</v>
      </c>
      <c r="B4035" s="5">
        <v>66761643</v>
      </c>
      <c r="C4035" t="str">
        <f>_xlfn.XLOOKUP(B4035,blinkit_customers!A:A,blinkit_customers!B:B," ")</f>
        <v>Samuel Mukherjee</v>
      </c>
      <c r="D4035" t="str">
        <f>_xlfn.XLOOKUP(B4035, blinkit_customers!A:A,blinkit_customers!I:I, " ")</f>
        <v>Regular</v>
      </c>
      <c r="E4035">
        <f>_xlfn.XLOOKUP(A4035,blinkit_order_items[order_id],blinkit_order_items[product_id])</f>
        <v>799459</v>
      </c>
      <c r="F4035" t="str">
        <f>_xlfn.XLOOKUP(E4035,blinkit_products[product_id],blinkit_products[product_name])</f>
        <v>Vitamins</v>
      </c>
      <c r="G4035" t="str">
        <f>_xlfn.XLOOKUP(E4035,blinkit_products[product_id],blinkit_products[category])</f>
        <v>Pharmacy</v>
      </c>
      <c r="H4035">
        <f>_xlfn.XLOOKUP(A4035,blinkit_order_items[order_id],blinkit_order_items[quantity])</f>
        <v>2</v>
      </c>
      <c r="I4035">
        <f>_xlfn.XLOOKUP(A4035,blinkit_order_items[order_id],blinkit_order_items[unit_price])</f>
        <v>852.02</v>
      </c>
      <c r="J4035" s="5">
        <v>1152.8699999999999</v>
      </c>
      <c r="K4035" s="5" t="s">
        <v>11</v>
      </c>
      <c r="L4035" s="5" t="s">
        <v>10</v>
      </c>
      <c r="M4035">
        <v>-2</v>
      </c>
      <c r="N4035" s="9">
        <v>45554.324201388888</v>
      </c>
    </row>
    <row r="4036" spans="1:14" x14ac:dyDescent="0.3">
      <c r="A4036" s="2">
        <v>1930887811</v>
      </c>
      <c r="B4036" s="3">
        <v>12302179</v>
      </c>
      <c r="C4036" t="str">
        <f>_xlfn.XLOOKUP(B4036,blinkit_customers!A:A,blinkit_customers!B:B," ")</f>
        <v>Nikita Nagi</v>
      </c>
      <c r="D4036" t="str">
        <f>_xlfn.XLOOKUP(B4036, blinkit_customers!A:A,blinkit_customers!I:I, " ")</f>
        <v>Premium</v>
      </c>
      <c r="E4036">
        <f>_xlfn.XLOOKUP(A4036,blinkit_order_items[order_id],blinkit_order_items[product_id])</f>
        <v>602241</v>
      </c>
      <c r="F4036" t="str">
        <f>_xlfn.XLOOKUP(E4036,blinkit_products[product_id],blinkit_products[product_name])</f>
        <v>Nuts</v>
      </c>
      <c r="G4036" t="str">
        <f>_xlfn.XLOOKUP(E4036,blinkit_products[product_id],blinkit_products[category])</f>
        <v>Snacks &amp; Munchies</v>
      </c>
      <c r="H4036">
        <f>_xlfn.XLOOKUP(A4036,blinkit_order_items[order_id],blinkit_order_items[quantity])</f>
        <v>2</v>
      </c>
      <c r="I4036">
        <f>_xlfn.XLOOKUP(A4036,blinkit_order_items[order_id],blinkit_order_items[unit_price])</f>
        <v>976.55</v>
      </c>
      <c r="J4036" s="3">
        <v>1497.01</v>
      </c>
      <c r="K4036" s="3" t="s">
        <v>12</v>
      </c>
      <c r="L4036" s="3" t="s">
        <v>10</v>
      </c>
      <c r="M4036">
        <v>0</v>
      </c>
      <c r="N4036" s="8">
        <v>45148.205023148148</v>
      </c>
    </row>
    <row r="4037" spans="1:14" x14ac:dyDescent="0.3">
      <c r="A4037" s="4">
        <v>9958741781</v>
      </c>
      <c r="B4037" s="5">
        <v>95971469</v>
      </c>
      <c r="C4037" t="str">
        <f>_xlfn.XLOOKUP(B4037,blinkit_customers!A:A,blinkit_customers!B:B," ")</f>
        <v>Rachit Parikh</v>
      </c>
      <c r="D4037" t="str">
        <f>_xlfn.XLOOKUP(B4037, blinkit_customers!A:A,blinkit_customers!I:I, " ")</f>
        <v>New</v>
      </c>
      <c r="E4037">
        <f>_xlfn.XLOOKUP(A4037,blinkit_order_items[order_id],blinkit_order_items[product_id])</f>
        <v>818522</v>
      </c>
      <c r="F4037" t="str">
        <f>_xlfn.XLOOKUP(E4037,blinkit_products[product_id],blinkit_products[product_name])</f>
        <v>Cheese</v>
      </c>
      <c r="G4037" t="str">
        <f>_xlfn.XLOOKUP(E4037,blinkit_products[product_id],blinkit_products[category])</f>
        <v>Dairy &amp; Breakfast</v>
      </c>
      <c r="H4037">
        <f>_xlfn.XLOOKUP(A4037,blinkit_order_items[order_id],blinkit_order_items[quantity])</f>
        <v>2</v>
      </c>
      <c r="I4037">
        <f>_xlfn.XLOOKUP(A4037,blinkit_order_items[order_id],blinkit_order_items[unit_price])</f>
        <v>96.09</v>
      </c>
      <c r="J4037" s="5">
        <v>2439.42</v>
      </c>
      <c r="K4037" s="5" t="s">
        <v>15</v>
      </c>
      <c r="L4037" s="5" t="s">
        <v>14</v>
      </c>
      <c r="M4037">
        <v>9</v>
      </c>
      <c r="N4037" s="9">
        <v>45530.072071759256</v>
      </c>
    </row>
    <row r="4038" spans="1:14" x14ac:dyDescent="0.3">
      <c r="A4038" s="2">
        <v>6727230123</v>
      </c>
      <c r="B4038" s="3">
        <v>26303194</v>
      </c>
      <c r="C4038" t="str">
        <f>_xlfn.XLOOKUP(B4038,blinkit_customers!A:A,blinkit_customers!B:B," ")</f>
        <v>Janaki Parsa</v>
      </c>
      <c r="D4038" t="str">
        <f>_xlfn.XLOOKUP(B4038, blinkit_customers!A:A,blinkit_customers!I:I, " ")</f>
        <v>Premium</v>
      </c>
      <c r="E4038">
        <f>_xlfn.XLOOKUP(A4038,blinkit_order_items[order_id],blinkit_order_items[product_id])</f>
        <v>6405</v>
      </c>
      <c r="F4038" t="str">
        <f>_xlfn.XLOOKUP(E4038,blinkit_products[product_id],blinkit_products[product_name])</f>
        <v>Baby Food</v>
      </c>
      <c r="G4038" t="str">
        <f>_xlfn.XLOOKUP(E4038,blinkit_products[product_id],blinkit_products[category])</f>
        <v>Baby Care</v>
      </c>
      <c r="H4038">
        <f>_xlfn.XLOOKUP(A4038,blinkit_order_items[order_id],blinkit_order_items[quantity])</f>
        <v>3</v>
      </c>
      <c r="I4038">
        <f>_xlfn.XLOOKUP(A4038,blinkit_order_items[order_id],blinkit_order_items[unit_price])</f>
        <v>236.51</v>
      </c>
      <c r="J4038" s="3">
        <v>1806.96</v>
      </c>
      <c r="K4038" s="3" t="s">
        <v>11</v>
      </c>
      <c r="L4038" s="3" t="s">
        <v>16</v>
      </c>
      <c r="M4038">
        <v>16</v>
      </c>
      <c r="N4038" s="8">
        <v>45584.511134259257</v>
      </c>
    </row>
    <row r="4039" spans="1:14" x14ac:dyDescent="0.3">
      <c r="A4039" s="4">
        <v>9487368442</v>
      </c>
      <c r="B4039" s="5">
        <v>50899600</v>
      </c>
      <c r="C4039" t="str">
        <f>_xlfn.XLOOKUP(B4039,blinkit_customers!A:A,blinkit_customers!B:B," ")</f>
        <v>Frado Arya</v>
      </c>
      <c r="D4039" t="str">
        <f>_xlfn.XLOOKUP(B4039, blinkit_customers!A:A,blinkit_customers!I:I, " ")</f>
        <v>New</v>
      </c>
      <c r="E4039">
        <f>_xlfn.XLOOKUP(A4039,blinkit_order_items[order_id],blinkit_order_items[product_id])</f>
        <v>992178</v>
      </c>
      <c r="F4039" t="str">
        <f>_xlfn.XLOOKUP(E4039,blinkit_products[product_id],blinkit_products[product_name])</f>
        <v>Pain Reliever</v>
      </c>
      <c r="G4039" t="str">
        <f>_xlfn.XLOOKUP(E4039,blinkit_products[product_id],blinkit_products[category])</f>
        <v>Pharmacy</v>
      </c>
      <c r="H4039">
        <f>_xlfn.XLOOKUP(A4039,blinkit_order_items[order_id],blinkit_order_items[quantity])</f>
        <v>2</v>
      </c>
      <c r="I4039">
        <f>_xlfn.XLOOKUP(A4039,blinkit_order_items[order_id],blinkit_order_items[unit_price])</f>
        <v>632.42999999999995</v>
      </c>
      <c r="J4039" s="5">
        <v>1725.5</v>
      </c>
      <c r="K4039" s="5" t="s">
        <v>13</v>
      </c>
      <c r="L4039" s="5" t="s">
        <v>10</v>
      </c>
      <c r="M4039">
        <v>3</v>
      </c>
      <c r="N4039" s="9">
        <v>45147.773726851854</v>
      </c>
    </row>
    <row r="4040" spans="1:14" x14ac:dyDescent="0.3">
      <c r="A4040" s="2">
        <v>671459763</v>
      </c>
      <c r="B4040" s="3">
        <v>50630016</v>
      </c>
      <c r="C4040" t="str">
        <f>_xlfn.XLOOKUP(B4040,blinkit_customers!A:A,blinkit_customers!B:B," ")</f>
        <v>Max Ranganathan</v>
      </c>
      <c r="D4040" t="str">
        <f>_xlfn.XLOOKUP(B4040, blinkit_customers!A:A,blinkit_customers!I:I, " ")</f>
        <v>Inactive</v>
      </c>
      <c r="E4040">
        <f>_xlfn.XLOOKUP(A4040,blinkit_order_items[order_id],blinkit_order_items[product_id])</f>
        <v>133542</v>
      </c>
      <c r="F4040" t="str">
        <f>_xlfn.XLOOKUP(E4040,blinkit_products[product_id],blinkit_products[product_name])</f>
        <v>Detergent</v>
      </c>
      <c r="G4040" t="str">
        <f>_xlfn.XLOOKUP(E4040,blinkit_products[product_id],blinkit_products[category])</f>
        <v>Household Care</v>
      </c>
      <c r="H4040">
        <f>_xlfn.XLOOKUP(A4040,blinkit_order_items[order_id],blinkit_order_items[quantity])</f>
        <v>3</v>
      </c>
      <c r="I4040">
        <f>_xlfn.XLOOKUP(A4040,blinkit_order_items[order_id],blinkit_order_items[unit_price])</f>
        <v>68.489999999999995</v>
      </c>
      <c r="J4040" s="3">
        <v>1249.31</v>
      </c>
      <c r="K4040" s="3" t="s">
        <v>11</v>
      </c>
      <c r="L4040" s="3" t="s">
        <v>10</v>
      </c>
      <c r="M4040">
        <v>5</v>
      </c>
      <c r="N4040" s="8">
        <v>45466.596018518518</v>
      </c>
    </row>
    <row r="4041" spans="1:14" x14ac:dyDescent="0.3">
      <c r="A4041" s="4">
        <v>9129957352</v>
      </c>
      <c r="B4041" s="5">
        <v>95971469</v>
      </c>
      <c r="C4041" t="str">
        <f>_xlfn.XLOOKUP(B4041,blinkit_customers!A:A,blinkit_customers!B:B," ")</f>
        <v>Rachit Parikh</v>
      </c>
      <c r="D4041" t="str">
        <f>_xlfn.XLOOKUP(B4041, blinkit_customers!A:A,blinkit_customers!I:I, " ")</f>
        <v>New</v>
      </c>
      <c r="E4041">
        <f>_xlfn.XLOOKUP(A4041,blinkit_order_items[order_id],blinkit_order_items[product_id])</f>
        <v>451812</v>
      </c>
      <c r="F4041" t="str">
        <f>_xlfn.XLOOKUP(E4041,blinkit_products[product_id],blinkit_products[product_name])</f>
        <v>Pain Reliever</v>
      </c>
      <c r="G4041" t="str">
        <f>_xlfn.XLOOKUP(E4041,blinkit_products[product_id],blinkit_products[category])</f>
        <v>Pharmacy</v>
      </c>
      <c r="H4041">
        <f>_xlfn.XLOOKUP(A4041,blinkit_order_items[order_id],blinkit_order_items[quantity])</f>
        <v>2</v>
      </c>
      <c r="I4041">
        <f>_xlfn.XLOOKUP(A4041,blinkit_order_items[order_id],blinkit_order_items[unit_price])</f>
        <v>530.85</v>
      </c>
      <c r="J4041" s="5">
        <v>2166.1999999999998</v>
      </c>
      <c r="K4041" s="5" t="s">
        <v>12</v>
      </c>
      <c r="L4041" s="5" t="s">
        <v>10</v>
      </c>
      <c r="M4041">
        <v>4</v>
      </c>
      <c r="N4041" s="9">
        <v>45175.699664351851</v>
      </c>
    </row>
    <row r="4042" spans="1:14" x14ac:dyDescent="0.3">
      <c r="A4042" s="2">
        <v>9206073690</v>
      </c>
      <c r="B4042" s="3">
        <v>19425804</v>
      </c>
      <c r="C4042" t="str">
        <f>_xlfn.XLOOKUP(B4042,blinkit_customers!A:A,blinkit_customers!B:B," ")</f>
        <v>Xavier Sahni</v>
      </c>
      <c r="D4042" t="str">
        <f>_xlfn.XLOOKUP(B4042, blinkit_customers!A:A,blinkit_customers!I:I, " ")</f>
        <v>Inactive</v>
      </c>
      <c r="E4042">
        <f>_xlfn.XLOOKUP(A4042,blinkit_order_items[order_id],blinkit_order_items[product_id])</f>
        <v>991434</v>
      </c>
      <c r="F4042" t="str">
        <f>_xlfn.XLOOKUP(E4042,blinkit_products[product_id],blinkit_products[product_name])</f>
        <v>Cookies</v>
      </c>
      <c r="G4042" t="str">
        <f>_xlfn.XLOOKUP(E4042,blinkit_products[product_id],blinkit_products[category])</f>
        <v>Snacks &amp; Munchies</v>
      </c>
      <c r="H4042">
        <f>_xlfn.XLOOKUP(A4042,blinkit_order_items[order_id],blinkit_order_items[quantity])</f>
        <v>3</v>
      </c>
      <c r="I4042">
        <f>_xlfn.XLOOKUP(A4042,blinkit_order_items[order_id],blinkit_order_items[unit_price])</f>
        <v>237.62</v>
      </c>
      <c r="J4042" s="3">
        <v>1452.39</v>
      </c>
      <c r="K4042" s="3" t="s">
        <v>12</v>
      </c>
      <c r="L4042" s="3" t="s">
        <v>10</v>
      </c>
      <c r="M4042">
        <v>4</v>
      </c>
      <c r="N4042" s="8">
        <v>45450.750173611108</v>
      </c>
    </row>
    <row r="4043" spans="1:14" x14ac:dyDescent="0.3">
      <c r="A4043" s="4">
        <v>5587148302</v>
      </c>
      <c r="B4043" s="5">
        <v>32635818</v>
      </c>
      <c r="C4043" t="str">
        <f>_xlfn.XLOOKUP(B4043,blinkit_customers!A:A,blinkit_customers!B:B," ")</f>
        <v>Panini Natt</v>
      </c>
      <c r="D4043" t="str">
        <f>_xlfn.XLOOKUP(B4043, blinkit_customers!A:A,blinkit_customers!I:I, " ")</f>
        <v>Regular</v>
      </c>
      <c r="E4043">
        <f>_xlfn.XLOOKUP(A4043,blinkit_order_items[order_id],blinkit_order_items[product_id])</f>
        <v>18035</v>
      </c>
      <c r="F4043" t="str">
        <f>_xlfn.XLOOKUP(E4043,blinkit_products[product_id],blinkit_products[product_name])</f>
        <v>Dish Soap</v>
      </c>
      <c r="G4043" t="str">
        <f>_xlfn.XLOOKUP(E4043,blinkit_products[product_id],blinkit_products[category])</f>
        <v>Household Care</v>
      </c>
      <c r="H4043">
        <f>_xlfn.XLOOKUP(A4043,blinkit_order_items[order_id],blinkit_order_items[quantity])</f>
        <v>2</v>
      </c>
      <c r="I4043">
        <f>_xlfn.XLOOKUP(A4043,blinkit_order_items[order_id],blinkit_order_items[unit_price])</f>
        <v>968.94</v>
      </c>
      <c r="J4043" s="5">
        <v>2028.78</v>
      </c>
      <c r="K4043" s="5" t="s">
        <v>11</v>
      </c>
      <c r="L4043" s="5" t="s">
        <v>10</v>
      </c>
      <c r="M4043">
        <v>5</v>
      </c>
      <c r="N4043" s="9">
        <v>45558.879895833335</v>
      </c>
    </row>
    <row r="4044" spans="1:14" x14ac:dyDescent="0.3">
      <c r="A4044" s="2">
        <v>6936256414</v>
      </c>
      <c r="B4044" s="3">
        <v>72263318</v>
      </c>
      <c r="C4044" t="str">
        <f>_xlfn.XLOOKUP(B4044,blinkit_customers!A:A,blinkit_customers!B:B," ")</f>
        <v>Reyansh Sankar</v>
      </c>
      <c r="D4044" t="str">
        <f>_xlfn.XLOOKUP(B4044, blinkit_customers!A:A,blinkit_customers!I:I, " ")</f>
        <v>Inactive</v>
      </c>
      <c r="E4044">
        <f>_xlfn.XLOOKUP(A4044,blinkit_order_items[order_id],blinkit_order_items[product_id])</f>
        <v>564692</v>
      </c>
      <c r="F4044" t="str">
        <f>_xlfn.XLOOKUP(E4044,blinkit_products[product_id],blinkit_products[product_name])</f>
        <v>Cat Food</v>
      </c>
      <c r="G4044" t="str">
        <f>_xlfn.XLOOKUP(E4044,blinkit_products[product_id],blinkit_products[category])</f>
        <v>Pet Care</v>
      </c>
      <c r="H4044">
        <f>_xlfn.XLOOKUP(A4044,blinkit_order_items[order_id],blinkit_order_items[quantity])</f>
        <v>3</v>
      </c>
      <c r="I4044">
        <f>_xlfn.XLOOKUP(A4044,blinkit_order_items[order_id],blinkit_order_items[unit_price])</f>
        <v>215.65</v>
      </c>
      <c r="J4044" s="3">
        <v>2331.06</v>
      </c>
      <c r="K4044" s="3" t="s">
        <v>12</v>
      </c>
      <c r="L4044" s="3" t="s">
        <v>10</v>
      </c>
      <c r="M4044">
        <v>5</v>
      </c>
      <c r="N4044" s="8">
        <v>45466.133506944447</v>
      </c>
    </row>
    <row r="4045" spans="1:14" x14ac:dyDescent="0.3">
      <c r="A4045" s="4">
        <v>3341228576</v>
      </c>
      <c r="B4045" s="5">
        <v>91196901</v>
      </c>
      <c r="C4045" t="str">
        <f>_xlfn.XLOOKUP(B4045,blinkit_customers!A:A,blinkit_customers!B:B," ")</f>
        <v>Atharv Kurian</v>
      </c>
      <c r="D4045" t="str">
        <f>_xlfn.XLOOKUP(B4045, blinkit_customers!A:A,blinkit_customers!I:I, " ")</f>
        <v>Premium</v>
      </c>
      <c r="E4045">
        <f>_xlfn.XLOOKUP(A4045,blinkit_order_items[order_id],blinkit_order_items[product_id])</f>
        <v>140489</v>
      </c>
      <c r="F4045" t="str">
        <f>_xlfn.XLOOKUP(E4045,blinkit_products[product_id],blinkit_products[product_name])</f>
        <v>Soap</v>
      </c>
      <c r="G4045" t="str">
        <f>_xlfn.XLOOKUP(E4045,blinkit_products[product_id],blinkit_products[category])</f>
        <v>Personal Care</v>
      </c>
      <c r="H4045">
        <f>_xlfn.XLOOKUP(A4045,blinkit_order_items[order_id],blinkit_order_items[quantity])</f>
        <v>3</v>
      </c>
      <c r="I4045">
        <f>_xlfn.XLOOKUP(A4045,blinkit_order_items[order_id],blinkit_order_items[unit_price])</f>
        <v>650.20000000000005</v>
      </c>
      <c r="J4045" s="5">
        <v>3724.8</v>
      </c>
      <c r="K4045" s="5" t="s">
        <v>15</v>
      </c>
      <c r="L4045" s="5" t="s">
        <v>14</v>
      </c>
      <c r="M4045">
        <v>6</v>
      </c>
      <c r="N4045" s="9">
        <v>45051.090046296296</v>
      </c>
    </row>
    <row r="4046" spans="1:14" x14ac:dyDescent="0.3">
      <c r="A4046" s="2">
        <v>4817323453</v>
      </c>
      <c r="B4046" s="3">
        <v>75028268</v>
      </c>
      <c r="C4046" t="str">
        <f>_xlfn.XLOOKUP(B4046,blinkit_customers!A:A,blinkit_customers!B:B," ")</f>
        <v>Pahal Malhotra</v>
      </c>
      <c r="D4046" t="str">
        <f>_xlfn.XLOOKUP(B4046, blinkit_customers!A:A,blinkit_customers!I:I, " ")</f>
        <v>Inactive</v>
      </c>
      <c r="E4046">
        <f>_xlfn.XLOOKUP(A4046,blinkit_order_items[order_id],blinkit_order_items[product_id])</f>
        <v>949818</v>
      </c>
      <c r="F4046" t="str">
        <f>_xlfn.XLOOKUP(E4046,blinkit_products[product_id],blinkit_products[product_name])</f>
        <v>Biscuits</v>
      </c>
      <c r="G4046" t="str">
        <f>_xlfn.XLOOKUP(E4046,blinkit_products[product_id],blinkit_products[category])</f>
        <v>Snacks &amp; Munchies</v>
      </c>
      <c r="H4046">
        <f>_xlfn.XLOOKUP(A4046,blinkit_order_items[order_id],blinkit_order_items[quantity])</f>
        <v>2</v>
      </c>
      <c r="I4046">
        <f>_xlfn.XLOOKUP(A4046,blinkit_order_items[order_id],blinkit_order_items[unit_price])</f>
        <v>483.05</v>
      </c>
      <c r="J4046" s="3">
        <v>340.36</v>
      </c>
      <c r="K4046" s="3" t="s">
        <v>11</v>
      </c>
      <c r="L4046" s="3" t="s">
        <v>10</v>
      </c>
      <c r="M4046">
        <v>2</v>
      </c>
      <c r="N4046" s="8">
        <v>45176.278148148151</v>
      </c>
    </row>
    <row r="4047" spans="1:14" x14ac:dyDescent="0.3">
      <c r="A4047" s="4">
        <v>1163454835</v>
      </c>
      <c r="B4047" s="5">
        <v>50392139</v>
      </c>
      <c r="C4047" t="str">
        <f>_xlfn.XLOOKUP(B4047,blinkit_customers!A:A,blinkit_customers!B:B," ")</f>
        <v>Zehaan Hayer</v>
      </c>
      <c r="D4047" t="str">
        <f>_xlfn.XLOOKUP(B4047, blinkit_customers!A:A,blinkit_customers!I:I, " ")</f>
        <v>Inactive</v>
      </c>
      <c r="E4047">
        <f>_xlfn.XLOOKUP(A4047,blinkit_order_items[order_id],blinkit_order_items[product_id])</f>
        <v>373536</v>
      </c>
      <c r="F4047" t="str">
        <f>_xlfn.XLOOKUP(E4047,blinkit_products[product_id],blinkit_products[product_name])</f>
        <v>Dog Food</v>
      </c>
      <c r="G4047" t="str">
        <f>_xlfn.XLOOKUP(E4047,blinkit_products[product_id],blinkit_products[category])</f>
        <v>Pet Care</v>
      </c>
      <c r="H4047">
        <f>_xlfn.XLOOKUP(A4047,blinkit_order_items[order_id],blinkit_order_items[quantity])</f>
        <v>2</v>
      </c>
      <c r="I4047">
        <f>_xlfn.XLOOKUP(A4047,blinkit_order_items[order_id],blinkit_order_items[unit_price])</f>
        <v>494.17</v>
      </c>
      <c r="J4047" s="5">
        <v>1711.61</v>
      </c>
      <c r="K4047" s="5" t="s">
        <v>12</v>
      </c>
      <c r="L4047" s="5" t="s">
        <v>10</v>
      </c>
      <c r="M4047">
        <v>5</v>
      </c>
      <c r="N4047" s="9">
        <v>45266.23678240741</v>
      </c>
    </row>
    <row r="4048" spans="1:14" x14ac:dyDescent="0.3">
      <c r="A4048" s="2">
        <v>5236061455</v>
      </c>
      <c r="B4048" s="3">
        <v>48158494</v>
      </c>
      <c r="C4048" t="str">
        <f>_xlfn.XLOOKUP(B4048,blinkit_customers!A:A,blinkit_customers!B:B," ")</f>
        <v>Hamsini Choudhury</v>
      </c>
      <c r="D4048" t="str">
        <f>_xlfn.XLOOKUP(B4048, blinkit_customers!A:A,blinkit_customers!I:I, " ")</f>
        <v>Inactive</v>
      </c>
      <c r="E4048">
        <f>_xlfn.XLOOKUP(A4048,blinkit_order_items[order_id],blinkit_order_items[product_id])</f>
        <v>532965</v>
      </c>
      <c r="F4048" t="str">
        <f>_xlfn.XLOOKUP(E4048,blinkit_products[product_id],blinkit_products[product_name])</f>
        <v>Frozen Pizza</v>
      </c>
      <c r="G4048" t="str">
        <f>_xlfn.XLOOKUP(E4048,blinkit_products[product_id],blinkit_products[category])</f>
        <v>Instant &amp; Frozen Food</v>
      </c>
      <c r="H4048">
        <f>_xlfn.XLOOKUP(A4048,blinkit_order_items[order_id],blinkit_order_items[quantity])</f>
        <v>3</v>
      </c>
      <c r="I4048">
        <f>_xlfn.XLOOKUP(A4048,blinkit_order_items[order_id],blinkit_order_items[unit_price])</f>
        <v>307.23</v>
      </c>
      <c r="J4048" s="3">
        <v>2844.94</v>
      </c>
      <c r="K4048" s="3" t="s">
        <v>11</v>
      </c>
      <c r="L4048" s="3" t="s">
        <v>10</v>
      </c>
      <c r="M4048">
        <v>4</v>
      </c>
      <c r="N4048" s="8">
        <v>45022.993275462963</v>
      </c>
    </row>
    <row r="4049" spans="1:14" x14ac:dyDescent="0.3">
      <c r="A4049" s="4">
        <v>5982829268</v>
      </c>
      <c r="B4049" s="5">
        <v>90038364</v>
      </c>
      <c r="C4049" t="str">
        <f>_xlfn.XLOOKUP(B4049,blinkit_customers!A:A,blinkit_customers!B:B," ")</f>
        <v>Upadhriti Chand</v>
      </c>
      <c r="D4049" t="str">
        <f>_xlfn.XLOOKUP(B4049, blinkit_customers!A:A,blinkit_customers!I:I, " ")</f>
        <v>Regular</v>
      </c>
      <c r="E4049">
        <f>_xlfn.XLOOKUP(A4049,blinkit_order_items[order_id],blinkit_order_items[product_id])</f>
        <v>478531</v>
      </c>
      <c r="F4049" t="str">
        <f>_xlfn.XLOOKUP(E4049,blinkit_products[product_id],blinkit_products[product_name])</f>
        <v>Carrots</v>
      </c>
      <c r="G4049" t="str">
        <f>_xlfn.XLOOKUP(E4049,blinkit_products[product_id],blinkit_products[category])</f>
        <v>Fruits &amp; Vegetables</v>
      </c>
      <c r="H4049">
        <f>_xlfn.XLOOKUP(A4049,blinkit_order_items[order_id],blinkit_order_items[quantity])</f>
        <v>3</v>
      </c>
      <c r="I4049">
        <f>_xlfn.XLOOKUP(A4049,blinkit_order_items[order_id],blinkit_order_items[unit_price])</f>
        <v>825.46</v>
      </c>
      <c r="J4049" s="5">
        <v>2923.98</v>
      </c>
      <c r="K4049" s="5" t="s">
        <v>11</v>
      </c>
      <c r="L4049" s="5" t="s">
        <v>10</v>
      </c>
      <c r="M4049">
        <v>0</v>
      </c>
      <c r="N4049" s="9">
        <v>45017.189340277779</v>
      </c>
    </row>
    <row r="4050" spans="1:14" x14ac:dyDescent="0.3">
      <c r="A4050" s="2">
        <v>1901688056</v>
      </c>
      <c r="B4050" s="3">
        <v>16780752</v>
      </c>
      <c r="C4050" t="str">
        <f>_xlfn.XLOOKUP(B4050,blinkit_customers!A:A,blinkit_customers!B:B," ")</f>
        <v>Avi Soman</v>
      </c>
      <c r="D4050" t="str">
        <f>_xlfn.XLOOKUP(B4050, blinkit_customers!A:A,blinkit_customers!I:I, " ")</f>
        <v>Premium</v>
      </c>
      <c r="E4050">
        <f>_xlfn.XLOOKUP(A4050,blinkit_order_items[order_id],blinkit_order_items[product_id])</f>
        <v>704868</v>
      </c>
      <c r="F4050" t="str">
        <f>_xlfn.XLOOKUP(E4050,blinkit_products[product_id],blinkit_products[product_name])</f>
        <v>Detergent</v>
      </c>
      <c r="G4050" t="str">
        <f>_xlfn.XLOOKUP(E4050,blinkit_products[product_id],blinkit_products[category])</f>
        <v>Household Care</v>
      </c>
      <c r="H4050">
        <f>_xlfn.XLOOKUP(A4050,blinkit_order_items[order_id],blinkit_order_items[quantity])</f>
        <v>2</v>
      </c>
      <c r="I4050">
        <f>_xlfn.XLOOKUP(A4050,blinkit_order_items[order_id],blinkit_order_items[unit_price])</f>
        <v>193.46</v>
      </c>
      <c r="J4050" s="3">
        <v>2814.99</v>
      </c>
      <c r="K4050" s="3" t="s">
        <v>13</v>
      </c>
      <c r="L4050" s="3" t="s">
        <v>10</v>
      </c>
      <c r="M4050">
        <v>0</v>
      </c>
      <c r="N4050" s="8">
        <v>45182.670902777776</v>
      </c>
    </row>
    <row r="4051" spans="1:14" x14ac:dyDescent="0.3">
      <c r="A4051" s="4">
        <v>5936051107</v>
      </c>
      <c r="B4051" s="5">
        <v>83304462</v>
      </c>
      <c r="C4051" t="str">
        <f>_xlfn.XLOOKUP(B4051,blinkit_customers!A:A,blinkit_customers!B:B," ")</f>
        <v>Diya Loyal</v>
      </c>
      <c r="D4051" t="str">
        <f>_xlfn.XLOOKUP(B4051, blinkit_customers!A:A,blinkit_customers!I:I, " ")</f>
        <v>Premium</v>
      </c>
      <c r="E4051">
        <f>_xlfn.XLOOKUP(A4051,blinkit_order_items[order_id],blinkit_order_items[product_id])</f>
        <v>798639</v>
      </c>
      <c r="F4051" t="str">
        <f>_xlfn.XLOOKUP(E4051,blinkit_products[product_id],blinkit_products[product_name])</f>
        <v>Eggs</v>
      </c>
      <c r="G4051" t="str">
        <f>_xlfn.XLOOKUP(E4051,blinkit_products[product_id],blinkit_products[category])</f>
        <v>Dairy &amp; Breakfast</v>
      </c>
      <c r="H4051">
        <f>_xlfn.XLOOKUP(A4051,blinkit_order_items[order_id],blinkit_order_items[quantity])</f>
        <v>1</v>
      </c>
      <c r="I4051">
        <f>_xlfn.XLOOKUP(A4051,blinkit_order_items[order_id],blinkit_order_items[unit_price])</f>
        <v>211.25</v>
      </c>
      <c r="J4051" s="5">
        <v>939.55</v>
      </c>
      <c r="K4051" s="5" t="s">
        <v>15</v>
      </c>
      <c r="L4051" s="5" t="s">
        <v>14</v>
      </c>
      <c r="M4051">
        <v>12</v>
      </c>
      <c r="N4051" s="9">
        <v>45586.616157407407</v>
      </c>
    </row>
    <row r="4052" spans="1:14" x14ac:dyDescent="0.3">
      <c r="A4052" s="2">
        <v>3018272105</v>
      </c>
      <c r="B4052" s="3">
        <v>18465047</v>
      </c>
      <c r="C4052" t="str">
        <f>_xlfn.XLOOKUP(B4052,blinkit_customers!A:A,blinkit_customers!B:B," ")</f>
        <v>Patrick Chaudhry</v>
      </c>
      <c r="D4052" t="str">
        <f>_xlfn.XLOOKUP(B4052, blinkit_customers!A:A,blinkit_customers!I:I, " ")</f>
        <v>New</v>
      </c>
      <c r="E4052">
        <f>_xlfn.XLOOKUP(A4052,blinkit_order_items[order_id],blinkit_order_items[product_id])</f>
        <v>585299</v>
      </c>
      <c r="F4052" t="str">
        <f>_xlfn.XLOOKUP(E4052,blinkit_products[product_id],blinkit_products[product_name])</f>
        <v>Pet Treats</v>
      </c>
      <c r="G4052" t="str">
        <f>_xlfn.XLOOKUP(E4052,blinkit_products[product_id],blinkit_products[category])</f>
        <v>Pet Care</v>
      </c>
      <c r="H4052">
        <f>_xlfn.XLOOKUP(A4052,blinkit_order_items[order_id],blinkit_order_items[quantity])</f>
        <v>3</v>
      </c>
      <c r="I4052">
        <f>_xlfn.XLOOKUP(A4052,blinkit_order_items[order_id],blinkit_order_items[unit_price])</f>
        <v>799.46</v>
      </c>
      <c r="J4052" s="3">
        <v>4236.91</v>
      </c>
      <c r="K4052" s="3" t="s">
        <v>12</v>
      </c>
      <c r="L4052" s="3" t="s">
        <v>10</v>
      </c>
      <c r="M4052">
        <v>-3</v>
      </c>
      <c r="N4052" s="8">
        <v>45006.116851851853</v>
      </c>
    </row>
    <row r="4053" spans="1:14" x14ac:dyDescent="0.3">
      <c r="A4053" s="4">
        <v>3656191983</v>
      </c>
      <c r="B4053" s="5">
        <v>59252433</v>
      </c>
      <c r="C4053" t="str">
        <f>_xlfn.XLOOKUP(B4053,blinkit_customers!A:A,blinkit_customers!B:B," ")</f>
        <v>Vincent Raval</v>
      </c>
      <c r="D4053" t="str">
        <f>_xlfn.XLOOKUP(B4053, blinkit_customers!A:A,blinkit_customers!I:I, " ")</f>
        <v>Regular</v>
      </c>
      <c r="E4053">
        <f>_xlfn.XLOOKUP(A4053,blinkit_order_items[order_id],blinkit_order_items[product_id])</f>
        <v>313754</v>
      </c>
      <c r="F4053" t="str">
        <f>_xlfn.XLOOKUP(E4053,blinkit_products[product_id],blinkit_products[product_name])</f>
        <v>Biscuits</v>
      </c>
      <c r="G4053" t="str">
        <f>_xlfn.XLOOKUP(E4053,blinkit_products[product_id],blinkit_products[category])</f>
        <v>Snacks &amp; Munchies</v>
      </c>
      <c r="H4053">
        <f>_xlfn.XLOOKUP(A4053,blinkit_order_items[order_id],blinkit_order_items[quantity])</f>
        <v>3</v>
      </c>
      <c r="I4053">
        <f>_xlfn.XLOOKUP(A4053,blinkit_order_items[order_id],blinkit_order_items[unit_price])</f>
        <v>136.6</v>
      </c>
      <c r="J4053" s="5">
        <v>3775.69</v>
      </c>
      <c r="K4053" s="5" t="s">
        <v>13</v>
      </c>
      <c r="L4053" s="5" t="s">
        <v>10</v>
      </c>
      <c r="M4053">
        <v>-1</v>
      </c>
      <c r="N4053" s="9">
        <v>45154.961712962962</v>
      </c>
    </row>
    <row r="4054" spans="1:14" x14ac:dyDescent="0.3">
      <c r="A4054" s="2">
        <v>5186692805</v>
      </c>
      <c r="B4054" s="3">
        <v>97678578</v>
      </c>
      <c r="C4054" t="str">
        <f>_xlfn.XLOOKUP(B4054,blinkit_customers!A:A,blinkit_customers!B:B," ")</f>
        <v>Jagat Hayre</v>
      </c>
      <c r="D4054" t="str">
        <f>_xlfn.XLOOKUP(B4054, blinkit_customers!A:A,blinkit_customers!I:I, " ")</f>
        <v>Regular</v>
      </c>
      <c r="E4054">
        <f>_xlfn.XLOOKUP(A4054,blinkit_order_items[order_id],blinkit_order_items[product_id])</f>
        <v>144124</v>
      </c>
      <c r="F4054" t="str">
        <f>_xlfn.XLOOKUP(E4054,blinkit_products[product_id],blinkit_products[product_name])</f>
        <v>Detergent</v>
      </c>
      <c r="G4054" t="str">
        <f>_xlfn.XLOOKUP(E4054,blinkit_products[product_id],blinkit_products[category])</f>
        <v>Household Care</v>
      </c>
      <c r="H4054">
        <f>_xlfn.XLOOKUP(A4054,blinkit_order_items[order_id],blinkit_order_items[quantity])</f>
        <v>2</v>
      </c>
      <c r="I4054">
        <f>_xlfn.XLOOKUP(A4054,blinkit_order_items[order_id],blinkit_order_items[unit_price])</f>
        <v>162.66999999999999</v>
      </c>
      <c r="J4054" s="3">
        <v>4981.07</v>
      </c>
      <c r="K4054" s="3" t="s">
        <v>13</v>
      </c>
      <c r="L4054" s="3" t="s">
        <v>16</v>
      </c>
      <c r="M4054">
        <v>20</v>
      </c>
      <c r="N4054" s="8">
        <v>45238.623101851852</v>
      </c>
    </row>
    <row r="4055" spans="1:14" x14ac:dyDescent="0.3">
      <c r="A4055" s="4">
        <v>7281243151</v>
      </c>
      <c r="B4055" s="5">
        <v>13581527</v>
      </c>
      <c r="C4055" t="str">
        <f>_xlfn.XLOOKUP(B4055,blinkit_customers!A:A,blinkit_customers!B:B," ")</f>
        <v>Jhalak Kalla</v>
      </c>
      <c r="D4055" t="str">
        <f>_xlfn.XLOOKUP(B4055, blinkit_customers!A:A,blinkit_customers!I:I, " ")</f>
        <v>New</v>
      </c>
      <c r="E4055">
        <f>_xlfn.XLOOKUP(A4055,blinkit_order_items[order_id],blinkit_order_items[product_id])</f>
        <v>611575</v>
      </c>
      <c r="F4055" t="str">
        <f>_xlfn.XLOOKUP(E4055,blinkit_products[product_id],blinkit_products[product_name])</f>
        <v>Frozen Pizza</v>
      </c>
      <c r="G4055" t="str">
        <f>_xlfn.XLOOKUP(E4055,blinkit_products[product_id],blinkit_products[category])</f>
        <v>Instant &amp; Frozen Food</v>
      </c>
      <c r="H4055">
        <f>_xlfn.XLOOKUP(A4055,blinkit_order_items[order_id],blinkit_order_items[quantity])</f>
        <v>1</v>
      </c>
      <c r="I4055">
        <f>_xlfn.XLOOKUP(A4055,blinkit_order_items[order_id],blinkit_order_items[unit_price])</f>
        <v>482.06</v>
      </c>
      <c r="J4055" s="5">
        <v>957.5</v>
      </c>
      <c r="K4055" s="5" t="s">
        <v>15</v>
      </c>
      <c r="L4055" s="5" t="s">
        <v>10</v>
      </c>
      <c r="M4055">
        <v>-3</v>
      </c>
      <c r="N4055" s="9">
        <v>45168.408530092594</v>
      </c>
    </row>
    <row r="4056" spans="1:14" x14ac:dyDescent="0.3">
      <c r="A4056" s="2">
        <v>7906004940</v>
      </c>
      <c r="B4056" s="3">
        <v>65963876</v>
      </c>
      <c r="C4056" t="str">
        <f>_xlfn.XLOOKUP(B4056,blinkit_customers!A:A,blinkit_customers!B:B," ")</f>
        <v>Vamakshi Talwar</v>
      </c>
      <c r="D4056" t="str">
        <f>_xlfn.XLOOKUP(B4056, blinkit_customers!A:A,blinkit_customers!I:I, " ")</f>
        <v>New</v>
      </c>
      <c r="E4056">
        <f>_xlfn.XLOOKUP(A4056,blinkit_order_items[order_id],blinkit_order_items[product_id])</f>
        <v>194682</v>
      </c>
      <c r="F4056" t="str">
        <f>_xlfn.XLOOKUP(E4056,blinkit_products[product_id],blinkit_products[product_name])</f>
        <v>Iced Tea</v>
      </c>
      <c r="G4056" t="str">
        <f>_xlfn.XLOOKUP(E4056,blinkit_products[product_id],blinkit_products[category])</f>
        <v>Cold Drinks &amp; Juices</v>
      </c>
      <c r="H4056">
        <f>_xlfn.XLOOKUP(A4056,blinkit_order_items[order_id],blinkit_order_items[quantity])</f>
        <v>1</v>
      </c>
      <c r="I4056">
        <f>_xlfn.XLOOKUP(A4056,blinkit_order_items[order_id],blinkit_order_items[unit_price])</f>
        <v>912.29</v>
      </c>
      <c r="J4056" s="3">
        <v>3488.88</v>
      </c>
      <c r="K4056" s="3" t="s">
        <v>15</v>
      </c>
      <c r="L4056" s="3" t="s">
        <v>10</v>
      </c>
      <c r="M4056">
        <v>3</v>
      </c>
      <c r="N4056" s="8">
        <v>45043.715243055558</v>
      </c>
    </row>
    <row r="4057" spans="1:14" x14ac:dyDescent="0.3">
      <c r="A4057" s="4">
        <v>6354703603</v>
      </c>
      <c r="B4057" s="5">
        <v>63310076</v>
      </c>
      <c r="C4057" t="str">
        <f>_xlfn.XLOOKUP(B4057,blinkit_customers!A:A,blinkit_customers!B:B," ")</f>
        <v>Chavvi Jani</v>
      </c>
      <c r="D4057" t="str">
        <f>_xlfn.XLOOKUP(B4057, blinkit_customers!A:A,blinkit_customers!I:I, " ")</f>
        <v>Regular</v>
      </c>
      <c r="E4057">
        <f>_xlfn.XLOOKUP(A4057,blinkit_order_items[order_id],blinkit_order_items[product_id])</f>
        <v>992178</v>
      </c>
      <c r="F4057" t="str">
        <f>_xlfn.XLOOKUP(E4057,blinkit_products[product_id],blinkit_products[product_name])</f>
        <v>Pain Reliever</v>
      </c>
      <c r="G4057" t="str">
        <f>_xlfn.XLOOKUP(E4057,blinkit_products[product_id],blinkit_products[category])</f>
        <v>Pharmacy</v>
      </c>
      <c r="H4057">
        <f>_xlfn.XLOOKUP(A4057,blinkit_order_items[order_id],blinkit_order_items[quantity])</f>
        <v>3</v>
      </c>
      <c r="I4057">
        <f>_xlfn.XLOOKUP(A4057,blinkit_order_items[order_id],blinkit_order_items[unit_price])</f>
        <v>632.42999999999995</v>
      </c>
      <c r="J4057" s="5">
        <v>2980.62</v>
      </c>
      <c r="K4057" s="5" t="s">
        <v>15</v>
      </c>
      <c r="L4057" s="5" t="s">
        <v>10</v>
      </c>
      <c r="M4057">
        <v>-5</v>
      </c>
      <c r="N4057" s="9">
        <v>45429.910509259258</v>
      </c>
    </row>
    <row r="4058" spans="1:14" x14ac:dyDescent="0.3">
      <c r="A4058" s="2">
        <v>6444064733</v>
      </c>
      <c r="B4058" s="3">
        <v>80571942</v>
      </c>
      <c r="C4058" t="str">
        <f>_xlfn.XLOOKUP(B4058,blinkit_customers!A:A,blinkit_customers!B:B," ")</f>
        <v>Mohammed Magar</v>
      </c>
      <c r="D4058" t="str">
        <f>_xlfn.XLOOKUP(B4058, blinkit_customers!A:A,blinkit_customers!I:I, " ")</f>
        <v>Regular</v>
      </c>
      <c r="E4058">
        <f>_xlfn.XLOOKUP(A4058,blinkit_order_items[order_id],blinkit_order_items[product_id])</f>
        <v>217710</v>
      </c>
      <c r="F4058" t="str">
        <f>_xlfn.XLOOKUP(E4058,blinkit_products[product_id],blinkit_products[product_name])</f>
        <v>Eggs</v>
      </c>
      <c r="G4058" t="str">
        <f>_xlfn.XLOOKUP(E4058,blinkit_products[product_id],blinkit_products[category])</f>
        <v>Dairy &amp; Breakfast</v>
      </c>
      <c r="H4058">
        <f>_xlfn.XLOOKUP(A4058,blinkit_order_items[order_id],blinkit_order_items[quantity])</f>
        <v>3</v>
      </c>
      <c r="I4058">
        <f>_xlfn.XLOOKUP(A4058,blinkit_order_items[order_id],blinkit_order_items[unit_price])</f>
        <v>58.59</v>
      </c>
      <c r="J4058" s="3">
        <v>3213.89</v>
      </c>
      <c r="K4058" s="3" t="s">
        <v>15</v>
      </c>
      <c r="L4058" s="3" t="s">
        <v>10</v>
      </c>
      <c r="M4058">
        <v>-3</v>
      </c>
      <c r="N4058" s="8">
        <v>45210.464085648149</v>
      </c>
    </row>
    <row r="4059" spans="1:14" x14ac:dyDescent="0.3">
      <c r="A4059" s="4">
        <v>2405783093</v>
      </c>
      <c r="B4059" s="5">
        <v>36428139</v>
      </c>
      <c r="C4059" t="str">
        <f>_xlfn.XLOOKUP(B4059,blinkit_customers!A:A,blinkit_customers!B:B," ")</f>
        <v>Hemani Ben</v>
      </c>
      <c r="D4059" t="str">
        <f>_xlfn.XLOOKUP(B4059, blinkit_customers!A:A,blinkit_customers!I:I, " ")</f>
        <v>Premium</v>
      </c>
      <c r="E4059">
        <f>_xlfn.XLOOKUP(A4059,blinkit_order_items[order_id],blinkit_order_items[product_id])</f>
        <v>623234</v>
      </c>
      <c r="F4059" t="str">
        <f>_xlfn.XLOOKUP(E4059,blinkit_products[product_id],blinkit_products[product_name])</f>
        <v>Frozen Biryani</v>
      </c>
      <c r="G4059" t="str">
        <f>_xlfn.XLOOKUP(E4059,blinkit_products[product_id],blinkit_products[category])</f>
        <v>Instant &amp; Frozen Food</v>
      </c>
      <c r="H4059">
        <f>_xlfn.XLOOKUP(A4059,blinkit_order_items[order_id],blinkit_order_items[quantity])</f>
        <v>2</v>
      </c>
      <c r="I4059">
        <f>_xlfn.XLOOKUP(A4059,blinkit_order_items[order_id],blinkit_order_items[unit_price])</f>
        <v>329.79</v>
      </c>
      <c r="J4059" s="5">
        <v>2246.9299999999998</v>
      </c>
      <c r="K4059" s="5" t="s">
        <v>12</v>
      </c>
      <c r="L4059" s="5" t="s">
        <v>10</v>
      </c>
      <c r="M4059">
        <v>0</v>
      </c>
      <c r="N4059" s="9">
        <v>45003.346342592595</v>
      </c>
    </row>
    <row r="4060" spans="1:14" x14ac:dyDescent="0.3">
      <c r="A4060" s="2">
        <v>63363146</v>
      </c>
      <c r="B4060" s="3">
        <v>16410155</v>
      </c>
      <c r="C4060" t="str">
        <f>_xlfn.XLOOKUP(B4060,blinkit_customers!A:A,blinkit_customers!B:B," ")</f>
        <v>Darika Barman</v>
      </c>
      <c r="D4060" t="str">
        <f>_xlfn.XLOOKUP(B4060, blinkit_customers!A:A,blinkit_customers!I:I, " ")</f>
        <v>Premium</v>
      </c>
      <c r="E4060">
        <f>_xlfn.XLOOKUP(A4060,blinkit_order_items[order_id],blinkit_order_items[product_id])</f>
        <v>136533</v>
      </c>
      <c r="F4060" t="str">
        <f>_xlfn.XLOOKUP(E4060,blinkit_products[product_id],blinkit_products[product_name])</f>
        <v>Eggs</v>
      </c>
      <c r="G4060" t="str">
        <f>_xlfn.XLOOKUP(E4060,blinkit_products[product_id],blinkit_products[category])</f>
        <v>Dairy &amp; Breakfast</v>
      </c>
      <c r="H4060">
        <f>_xlfn.XLOOKUP(A4060,blinkit_order_items[order_id],blinkit_order_items[quantity])</f>
        <v>2</v>
      </c>
      <c r="I4060">
        <f>_xlfn.XLOOKUP(A4060,blinkit_order_items[order_id],blinkit_order_items[unit_price])</f>
        <v>826.21</v>
      </c>
      <c r="J4060" s="3">
        <v>4207.71</v>
      </c>
      <c r="K4060" s="3" t="s">
        <v>11</v>
      </c>
      <c r="L4060" s="3" t="s">
        <v>14</v>
      </c>
      <c r="M4060">
        <v>15</v>
      </c>
      <c r="N4060" s="8">
        <v>45119.065104166664</v>
      </c>
    </row>
    <row r="4061" spans="1:14" x14ac:dyDescent="0.3">
      <c r="A4061" s="4">
        <v>7040313500</v>
      </c>
      <c r="B4061" s="5">
        <v>90298394</v>
      </c>
      <c r="C4061" t="str">
        <f>_xlfn.XLOOKUP(B4061,blinkit_customers!A:A,blinkit_customers!B:B," ")</f>
        <v>Urvashi Oak</v>
      </c>
      <c r="D4061" t="str">
        <f>_xlfn.XLOOKUP(B4061, blinkit_customers!A:A,blinkit_customers!I:I, " ")</f>
        <v>Regular</v>
      </c>
      <c r="E4061">
        <f>_xlfn.XLOOKUP(A4061,blinkit_order_items[order_id],blinkit_order_items[product_id])</f>
        <v>256783</v>
      </c>
      <c r="F4061" t="str">
        <f>_xlfn.XLOOKUP(E4061,blinkit_products[product_id],blinkit_products[product_name])</f>
        <v>Pet Treats</v>
      </c>
      <c r="G4061" t="str">
        <f>_xlfn.XLOOKUP(E4061,blinkit_products[product_id],blinkit_products[category])</f>
        <v>Pet Care</v>
      </c>
      <c r="H4061">
        <f>_xlfn.XLOOKUP(A4061,blinkit_order_items[order_id],blinkit_order_items[quantity])</f>
        <v>3</v>
      </c>
      <c r="I4061">
        <f>_xlfn.XLOOKUP(A4061,blinkit_order_items[order_id],blinkit_order_items[unit_price])</f>
        <v>906.54</v>
      </c>
      <c r="J4061" s="5">
        <v>1102.72</v>
      </c>
      <c r="K4061" s="5" t="s">
        <v>15</v>
      </c>
      <c r="L4061" s="5" t="s">
        <v>10</v>
      </c>
      <c r="M4061">
        <v>-4</v>
      </c>
      <c r="N4061" s="9">
        <v>45579.63653935185</v>
      </c>
    </row>
    <row r="4062" spans="1:14" x14ac:dyDescent="0.3">
      <c r="A4062" s="2">
        <v>5844807259</v>
      </c>
      <c r="B4062" s="3">
        <v>45477575</v>
      </c>
      <c r="C4062" t="str">
        <f>_xlfn.XLOOKUP(B4062,blinkit_customers!A:A,blinkit_customers!B:B," ")</f>
        <v>Aarna Bawa</v>
      </c>
      <c r="D4062" t="str">
        <f>_xlfn.XLOOKUP(B4062, blinkit_customers!A:A,blinkit_customers!I:I, " ")</f>
        <v>Inactive</v>
      </c>
      <c r="E4062">
        <f>_xlfn.XLOOKUP(A4062,blinkit_order_items[order_id],blinkit_order_items[product_id])</f>
        <v>448752</v>
      </c>
      <c r="F4062" t="str">
        <f>_xlfn.XLOOKUP(E4062,blinkit_products[product_id],blinkit_products[product_name])</f>
        <v>Toilet Cleaner</v>
      </c>
      <c r="G4062" t="str">
        <f>_xlfn.XLOOKUP(E4062,blinkit_products[product_id],blinkit_products[category])</f>
        <v>Household Care</v>
      </c>
      <c r="H4062">
        <f>_xlfn.XLOOKUP(A4062,blinkit_order_items[order_id],blinkit_order_items[quantity])</f>
        <v>1</v>
      </c>
      <c r="I4062">
        <f>_xlfn.XLOOKUP(A4062,blinkit_order_items[order_id],blinkit_order_items[unit_price])</f>
        <v>160.07</v>
      </c>
      <c r="J4062" s="3">
        <v>4355.46</v>
      </c>
      <c r="K4062" s="3" t="s">
        <v>11</v>
      </c>
      <c r="L4062" s="3" t="s">
        <v>10</v>
      </c>
      <c r="M4062">
        <v>-5</v>
      </c>
      <c r="N4062" s="8">
        <v>45213.105810185189</v>
      </c>
    </row>
    <row r="4063" spans="1:14" x14ac:dyDescent="0.3">
      <c r="A4063" s="4">
        <v>1931703221</v>
      </c>
      <c r="B4063" s="5">
        <v>62917794</v>
      </c>
      <c r="C4063" t="str">
        <f>_xlfn.XLOOKUP(B4063,blinkit_customers!A:A,blinkit_customers!B:B," ")</f>
        <v>Chaman Setty</v>
      </c>
      <c r="D4063" t="str">
        <f>_xlfn.XLOOKUP(B4063, blinkit_customers!A:A,blinkit_customers!I:I, " ")</f>
        <v>Regular</v>
      </c>
      <c r="E4063">
        <f>_xlfn.XLOOKUP(A4063,blinkit_order_items[order_id],blinkit_order_items[product_id])</f>
        <v>876139</v>
      </c>
      <c r="F4063" t="str">
        <f>_xlfn.XLOOKUP(E4063,blinkit_products[product_id],blinkit_products[product_name])</f>
        <v>Pulses</v>
      </c>
      <c r="G4063" t="str">
        <f>_xlfn.XLOOKUP(E4063,blinkit_products[product_id],blinkit_products[category])</f>
        <v>Grocery &amp; Staples</v>
      </c>
      <c r="H4063">
        <f>_xlfn.XLOOKUP(A4063,blinkit_order_items[order_id],blinkit_order_items[quantity])</f>
        <v>1</v>
      </c>
      <c r="I4063">
        <f>_xlfn.XLOOKUP(A4063,blinkit_order_items[order_id],blinkit_order_items[unit_price])</f>
        <v>415.75</v>
      </c>
      <c r="J4063" s="5">
        <v>1332.43</v>
      </c>
      <c r="K4063" s="5" t="s">
        <v>13</v>
      </c>
      <c r="L4063" s="5" t="s">
        <v>10</v>
      </c>
      <c r="M4063">
        <v>2</v>
      </c>
      <c r="N4063" s="9">
        <v>45054.361238425925</v>
      </c>
    </row>
    <row r="4064" spans="1:14" x14ac:dyDescent="0.3">
      <c r="A4064" s="2">
        <v>3525336030</v>
      </c>
      <c r="B4064" s="3">
        <v>89998489</v>
      </c>
      <c r="C4064" t="str">
        <f>_xlfn.XLOOKUP(B4064,blinkit_customers!A:A,blinkit_customers!B:B," ")</f>
        <v>Logan Bhasin</v>
      </c>
      <c r="D4064" t="str">
        <f>_xlfn.XLOOKUP(B4064, blinkit_customers!A:A,blinkit_customers!I:I, " ")</f>
        <v>Premium</v>
      </c>
      <c r="E4064">
        <f>_xlfn.XLOOKUP(A4064,blinkit_order_items[order_id],blinkit_order_items[product_id])</f>
        <v>18035</v>
      </c>
      <c r="F4064" t="str">
        <f>_xlfn.XLOOKUP(E4064,blinkit_products[product_id],blinkit_products[product_name])</f>
        <v>Dish Soap</v>
      </c>
      <c r="G4064" t="str">
        <f>_xlfn.XLOOKUP(E4064,blinkit_products[product_id],blinkit_products[category])</f>
        <v>Household Care</v>
      </c>
      <c r="H4064">
        <f>_xlfn.XLOOKUP(A4064,blinkit_order_items[order_id],blinkit_order_items[quantity])</f>
        <v>1</v>
      </c>
      <c r="I4064">
        <f>_xlfn.XLOOKUP(A4064,blinkit_order_items[order_id],blinkit_order_items[unit_price])</f>
        <v>968.94</v>
      </c>
      <c r="J4064" s="3">
        <v>329.79</v>
      </c>
      <c r="K4064" s="3" t="s">
        <v>11</v>
      </c>
      <c r="L4064" s="3" t="s">
        <v>14</v>
      </c>
      <c r="M4064">
        <v>15</v>
      </c>
      <c r="N4064" s="8">
        <v>45028.948611111111</v>
      </c>
    </row>
    <row r="4065" spans="1:14" x14ac:dyDescent="0.3">
      <c r="A4065" s="4">
        <v>4359807852</v>
      </c>
      <c r="B4065" s="5">
        <v>81136091</v>
      </c>
      <c r="C4065" t="str">
        <f>_xlfn.XLOOKUP(B4065,blinkit_customers!A:A,blinkit_customers!B:B," ")</f>
        <v>Yuvraj Chander</v>
      </c>
      <c r="D4065" t="str">
        <f>_xlfn.XLOOKUP(B4065, blinkit_customers!A:A,blinkit_customers!I:I, " ")</f>
        <v>Regular</v>
      </c>
      <c r="E4065">
        <f>_xlfn.XLOOKUP(A4065,blinkit_order_items[order_id],blinkit_order_items[product_id])</f>
        <v>564692</v>
      </c>
      <c r="F4065" t="str">
        <f>_xlfn.XLOOKUP(E4065,blinkit_products[product_id],blinkit_products[product_name])</f>
        <v>Cat Food</v>
      </c>
      <c r="G4065" t="str">
        <f>_xlfn.XLOOKUP(E4065,blinkit_products[product_id],blinkit_products[category])</f>
        <v>Pet Care</v>
      </c>
      <c r="H4065">
        <f>_xlfn.XLOOKUP(A4065,blinkit_order_items[order_id],blinkit_order_items[quantity])</f>
        <v>1</v>
      </c>
      <c r="I4065">
        <f>_xlfn.XLOOKUP(A4065,blinkit_order_items[order_id],blinkit_order_items[unit_price])</f>
        <v>215.65</v>
      </c>
      <c r="J4065" s="5">
        <v>4759.4399999999996</v>
      </c>
      <c r="K4065" s="5" t="s">
        <v>11</v>
      </c>
      <c r="L4065" s="5" t="s">
        <v>10</v>
      </c>
      <c r="M4065">
        <v>1</v>
      </c>
      <c r="N4065" s="9">
        <v>45393.443067129629</v>
      </c>
    </row>
    <row r="4066" spans="1:14" x14ac:dyDescent="0.3">
      <c r="A4066" s="2">
        <v>6946959356</v>
      </c>
      <c r="B4066" s="3">
        <v>13963450</v>
      </c>
      <c r="C4066" t="str">
        <f>_xlfn.XLOOKUP(B4066,blinkit_customers!A:A,blinkit_customers!B:B," ")</f>
        <v>Hemang Kakar</v>
      </c>
      <c r="D4066" t="str">
        <f>_xlfn.XLOOKUP(B4066, blinkit_customers!A:A,blinkit_customers!I:I, " ")</f>
        <v>New</v>
      </c>
      <c r="E4066">
        <f>_xlfn.XLOOKUP(A4066,blinkit_order_items[order_id],blinkit_order_items[product_id])</f>
        <v>461804</v>
      </c>
      <c r="F4066" t="str">
        <f>_xlfn.XLOOKUP(E4066,blinkit_products[product_id],blinkit_products[product_name])</f>
        <v>Sugar</v>
      </c>
      <c r="G4066" t="str">
        <f>_xlfn.XLOOKUP(E4066,blinkit_products[product_id],blinkit_products[category])</f>
        <v>Grocery &amp; Staples</v>
      </c>
      <c r="H4066">
        <f>_xlfn.XLOOKUP(A4066,blinkit_order_items[order_id],blinkit_order_items[quantity])</f>
        <v>2</v>
      </c>
      <c r="I4066">
        <f>_xlfn.XLOOKUP(A4066,blinkit_order_items[order_id],blinkit_order_items[unit_price])</f>
        <v>310.69</v>
      </c>
      <c r="J4066" s="3">
        <v>2630.12</v>
      </c>
      <c r="K4066" s="3" t="s">
        <v>15</v>
      </c>
      <c r="L4066" s="3" t="s">
        <v>14</v>
      </c>
      <c r="M4066">
        <v>7</v>
      </c>
      <c r="N4066" s="8">
        <v>45275.907349537039</v>
      </c>
    </row>
    <row r="4067" spans="1:14" x14ac:dyDescent="0.3">
      <c r="A4067" s="4">
        <v>782338627</v>
      </c>
      <c r="B4067" s="5">
        <v>73639935</v>
      </c>
      <c r="C4067" t="str">
        <f>_xlfn.XLOOKUP(B4067,blinkit_customers!A:A,blinkit_customers!B:B," ")</f>
        <v>Urvi Deo</v>
      </c>
      <c r="D4067" t="str">
        <f>_xlfn.XLOOKUP(B4067, blinkit_customers!A:A,blinkit_customers!I:I, " ")</f>
        <v>Inactive</v>
      </c>
      <c r="E4067">
        <f>_xlfn.XLOOKUP(A4067,blinkit_order_items[order_id],blinkit_order_items[product_id])</f>
        <v>349294</v>
      </c>
      <c r="F4067" t="str">
        <f>_xlfn.XLOOKUP(E4067,blinkit_products[product_id],blinkit_products[product_name])</f>
        <v>Onions</v>
      </c>
      <c r="G4067" t="str">
        <f>_xlfn.XLOOKUP(E4067,blinkit_products[product_id],blinkit_products[category])</f>
        <v>Fruits &amp; Vegetables</v>
      </c>
      <c r="H4067">
        <f>_xlfn.XLOOKUP(A4067,blinkit_order_items[order_id],blinkit_order_items[quantity])</f>
        <v>1</v>
      </c>
      <c r="I4067">
        <f>_xlfn.XLOOKUP(A4067,blinkit_order_items[order_id],blinkit_order_items[unit_price])</f>
        <v>934.75</v>
      </c>
      <c r="J4067" s="5">
        <v>4244.83</v>
      </c>
      <c r="K4067" s="5" t="s">
        <v>15</v>
      </c>
      <c r="L4067" s="5" t="s">
        <v>16</v>
      </c>
      <c r="M4067">
        <v>25</v>
      </c>
      <c r="N4067" s="9">
        <v>45543.240706018521</v>
      </c>
    </row>
    <row r="4068" spans="1:14" x14ac:dyDescent="0.3">
      <c r="A4068" s="2">
        <v>4942714391</v>
      </c>
      <c r="B4068" s="3">
        <v>25294147</v>
      </c>
      <c r="C4068" t="str">
        <f>_xlfn.XLOOKUP(B4068,blinkit_customers!A:A,blinkit_customers!B:B," ")</f>
        <v>Daksh Guha</v>
      </c>
      <c r="D4068" t="str">
        <f>_xlfn.XLOOKUP(B4068, blinkit_customers!A:A,blinkit_customers!I:I, " ")</f>
        <v>New</v>
      </c>
      <c r="E4068">
        <f>_xlfn.XLOOKUP(A4068,blinkit_order_items[order_id],blinkit_order_items[product_id])</f>
        <v>455755</v>
      </c>
      <c r="F4068" t="str">
        <f>_xlfn.XLOOKUP(E4068,blinkit_products[product_id],blinkit_products[product_name])</f>
        <v>Detergent</v>
      </c>
      <c r="G4068" t="str">
        <f>_xlfn.XLOOKUP(E4068,blinkit_products[product_id],blinkit_products[category])</f>
        <v>Household Care</v>
      </c>
      <c r="H4068">
        <f>_xlfn.XLOOKUP(A4068,blinkit_order_items[order_id],blinkit_order_items[quantity])</f>
        <v>3</v>
      </c>
      <c r="I4068">
        <f>_xlfn.XLOOKUP(A4068,blinkit_order_items[order_id],blinkit_order_items[unit_price])</f>
        <v>44.09</v>
      </c>
      <c r="J4068" s="3">
        <v>3427.02</v>
      </c>
      <c r="K4068" s="3" t="s">
        <v>13</v>
      </c>
      <c r="L4068" s="3" t="s">
        <v>10</v>
      </c>
      <c r="M4068">
        <v>3</v>
      </c>
      <c r="N4068" s="8">
        <v>45310.952256944445</v>
      </c>
    </row>
    <row r="4069" spans="1:14" x14ac:dyDescent="0.3">
      <c r="A4069" s="4">
        <v>919307194</v>
      </c>
      <c r="B4069" s="5">
        <v>11928321</v>
      </c>
      <c r="C4069" t="str">
        <f>_xlfn.XLOOKUP(B4069,blinkit_customers!A:A,blinkit_customers!B:B," ")</f>
        <v>Nikita Palan</v>
      </c>
      <c r="D4069" t="str">
        <f>_xlfn.XLOOKUP(B4069, blinkit_customers!A:A,blinkit_customers!I:I, " ")</f>
        <v>Inactive</v>
      </c>
      <c r="E4069">
        <f>_xlfn.XLOOKUP(A4069,blinkit_order_items[order_id],blinkit_order_items[product_id])</f>
        <v>140154</v>
      </c>
      <c r="F4069" t="str">
        <f>_xlfn.XLOOKUP(E4069,blinkit_products[product_id],blinkit_products[product_name])</f>
        <v>Shampoo</v>
      </c>
      <c r="G4069" t="str">
        <f>_xlfn.XLOOKUP(E4069,blinkit_products[product_id],blinkit_products[category])</f>
        <v>Personal Care</v>
      </c>
      <c r="H4069">
        <f>_xlfn.XLOOKUP(A4069,blinkit_order_items[order_id],blinkit_order_items[quantity])</f>
        <v>2</v>
      </c>
      <c r="I4069">
        <f>_xlfn.XLOOKUP(A4069,blinkit_order_items[order_id],blinkit_order_items[unit_price])</f>
        <v>171.2</v>
      </c>
      <c r="J4069" s="5">
        <v>2747.59</v>
      </c>
      <c r="K4069" s="5" t="s">
        <v>15</v>
      </c>
      <c r="L4069" s="5" t="s">
        <v>16</v>
      </c>
      <c r="M4069">
        <v>18</v>
      </c>
      <c r="N4069" s="9">
        <v>45298.640277777777</v>
      </c>
    </row>
    <row r="4070" spans="1:14" x14ac:dyDescent="0.3">
      <c r="A4070" s="2">
        <v>6509263423</v>
      </c>
      <c r="B4070" s="3">
        <v>29324437</v>
      </c>
      <c r="C4070" t="str">
        <f>_xlfn.XLOOKUP(B4070,blinkit_customers!A:A,blinkit_customers!B:B," ")</f>
        <v>Radhika Bains</v>
      </c>
      <c r="D4070" t="str">
        <f>_xlfn.XLOOKUP(B4070, blinkit_customers!A:A,blinkit_customers!I:I, " ")</f>
        <v>Premium</v>
      </c>
      <c r="E4070">
        <f>_xlfn.XLOOKUP(A4070,blinkit_order_items[order_id],blinkit_order_items[product_id])</f>
        <v>615545</v>
      </c>
      <c r="F4070" t="str">
        <f>_xlfn.XLOOKUP(E4070,blinkit_products[product_id],blinkit_products[product_name])</f>
        <v>Soap</v>
      </c>
      <c r="G4070" t="str">
        <f>_xlfn.XLOOKUP(E4070,blinkit_products[product_id],blinkit_products[category])</f>
        <v>Personal Care</v>
      </c>
      <c r="H4070">
        <f>_xlfn.XLOOKUP(A4070,blinkit_order_items[order_id],blinkit_order_items[quantity])</f>
        <v>1</v>
      </c>
      <c r="I4070">
        <f>_xlfn.XLOOKUP(A4070,blinkit_order_items[order_id],blinkit_order_items[unit_price])</f>
        <v>448.16</v>
      </c>
      <c r="J4070" s="3">
        <v>3930.1</v>
      </c>
      <c r="K4070" s="3" t="s">
        <v>11</v>
      </c>
      <c r="L4070" s="3" t="s">
        <v>10</v>
      </c>
      <c r="M4070">
        <v>-3</v>
      </c>
      <c r="N4070" s="8">
        <v>45311.508217592593</v>
      </c>
    </row>
    <row r="4071" spans="1:14" x14ac:dyDescent="0.3">
      <c r="A4071" s="4">
        <v>7200105089</v>
      </c>
      <c r="B4071" s="5">
        <v>24845814</v>
      </c>
      <c r="C4071" t="str">
        <f>_xlfn.XLOOKUP(B4071,blinkit_customers!A:A,blinkit_customers!B:B," ")</f>
        <v>Harshil Shukla</v>
      </c>
      <c r="D4071" t="str">
        <f>_xlfn.XLOOKUP(B4071, blinkit_customers!A:A,blinkit_customers!I:I, " ")</f>
        <v>Regular</v>
      </c>
      <c r="E4071">
        <f>_xlfn.XLOOKUP(A4071,blinkit_order_items[order_id],blinkit_order_items[product_id])</f>
        <v>298985</v>
      </c>
      <c r="F4071" t="str">
        <f>_xlfn.XLOOKUP(E4071,blinkit_products[product_id],blinkit_products[product_name])</f>
        <v>Vitamins</v>
      </c>
      <c r="G4071" t="str">
        <f>_xlfn.XLOOKUP(E4071,blinkit_products[product_id],blinkit_products[category])</f>
        <v>Pharmacy</v>
      </c>
      <c r="H4071">
        <f>_xlfn.XLOOKUP(A4071,blinkit_order_items[order_id],blinkit_order_items[quantity])</f>
        <v>1</v>
      </c>
      <c r="I4071">
        <f>_xlfn.XLOOKUP(A4071,blinkit_order_items[order_id],blinkit_order_items[unit_price])</f>
        <v>183.76</v>
      </c>
      <c r="J4071" s="5">
        <v>1613.85</v>
      </c>
      <c r="K4071" s="5" t="s">
        <v>12</v>
      </c>
      <c r="L4071" s="5" t="s">
        <v>14</v>
      </c>
      <c r="M4071">
        <v>13</v>
      </c>
      <c r="N4071" s="9">
        <v>45259.302986111114</v>
      </c>
    </row>
    <row r="4072" spans="1:14" x14ac:dyDescent="0.3">
      <c r="A4072" s="2">
        <v>7120372196</v>
      </c>
      <c r="B4072" s="3">
        <v>40727086</v>
      </c>
      <c r="C4072" t="str">
        <f>_xlfn.XLOOKUP(B4072,blinkit_customers!A:A,blinkit_customers!B:B," ")</f>
        <v>Osha Brahmbhatt</v>
      </c>
      <c r="D4072" t="str">
        <f>_xlfn.XLOOKUP(B4072, blinkit_customers!A:A,blinkit_customers!I:I, " ")</f>
        <v>New</v>
      </c>
      <c r="E4072">
        <f>_xlfn.XLOOKUP(A4072,blinkit_order_items[order_id],blinkit_order_items[product_id])</f>
        <v>669378</v>
      </c>
      <c r="F4072" t="str">
        <f>_xlfn.XLOOKUP(E4072,blinkit_products[product_id],blinkit_products[product_name])</f>
        <v>Potatoes</v>
      </c>
      <c r="G4072" t="str">
        <f>_xlfn.XLOOKUP(E4072,blinkit_products[product_id],blinkit_products[category])</f>
        <v>Fruits &amp; Vegetables</v>
      </c>
      <c r="H4072">
        <f>_xlfn.XLOOKUP(A4072,blinkit_order_items[order_id],blinkit_order_items[quantity])</f>
        <v>2</v>
      </c>
      <c r="I4072">
        <f>_xlfn.XLOOKUP(A4072,blinkit_order_items[order_id],blinkit_order_items[unit_price])</f>
        <v>212.14</v>
      </c>
      <c r="J4072" s="3">
        <v>1887.36</v>
      </c>
      <c r="K4072" s="3" t="s">
        <v>13</v>
      </c>
      <c r="L4072" s="3" t="s">
        <v>14</v>
      </c>
      <c r="M4072">
        <v>11</v>
      </c>
      <c r="N4072" s="8">
        <v>45514.724305555559</v>
      </c>
    </row>
    <row r="4073" spans="1:14" x14ac:dyDescent="0.3">
      <c r="A4073" s="4">
        <v>8710393245</v>
      </c>
      <c r="B4073" s="5">
        <v>32564478</v>
      </c>
      <c r="C4073" t="str">
        <f>_xlfn.XLOOKUP(B4073,blinkit_customers!A:A,blinkit_customers!B:B," ")</f>
        <v>Ekbal Dubey</v>
      </c>
      <c r="D4073" t="str">
        <f>_xlfn.XLOOKUP(B4073, blinkit_customers!A:A,blinkit_customers!I:I, " ")</f>
        <v>Premium</v>
      </c>
      <c r="E4073">
        <f>_xlfn.XLOOKUP(A4073,blinkit_order_items[order_id],blinkit_order_items[product_id])</f>
        <v>112390</v>
      </c>
      <c r="F4073" t="str">
        <f>_xlfn.XLOOKUP(E4073,blinkit_products[product_id],blinkit_products[product_name])</f>
        <v>Toothpaste</v>
      </c>
      <c r="G4073" t="str">
        <f>_xlfn.XLOOKUP(E4073,blinkit_products[product_id],blinkit_products[category])</f>
        <v>Personal Care</v>
      </c>
      <c r="H4073">
        <f>_xlfn.XLOOKUP(A4073,blinkit_order_items[order_id],blinkit_order_items[quantity])</f>
        <v>1</v>
      </c>
      <c r="I4073">
        <f>_xlfn.XLOOKUP(A4073,blinkit_order_items[order_id],blinkit_order_items[unit_price])</f>
        <v>877.98</v>
      </c>
      <c r="J4073" s="5">
        <v>3025.16</v>
      </c>
      <c r="K4073" s="5" t="s">
        <v>15</v>
      </c>
      <c r="L4073" s="5" t="s">
        <v>10</v>
      </c>
      <c r="M4073">
        <v>-2</v>
      </c>
      <c r="N4073" s="9">
        <v>45494.463287037041</v>
      </c>
    </row>
    <row r="4074" spans="1:14" x14ac:dyDescent="0.3">
      <c r="A4074" s="2">
        <v>8862036450</v>
      </c>
      <c r="B4074" s="3">
        <v>7228206</v>
      </c>
      <c r="C4074" t="str">
        <f>_xlfn.XLOOKUP(B4074,blinkit_customers!A:A,blinkit_customers!B:B," ")</f>
        <v>Anmol Koshy</v>
      </c>
      <c r="D4074" t="str">
        <f>_xlfn.XLOOKUP(B4074, blinkit_customers!A:A,blinkit_customers!I:I, " ")</f>
        <v>New</v>
      </c>
      <c r="E4074">
        <f>_xlfn.XLOOKUP(A4074,blinkit_order_items[order_id],blinkit_order_items[product_id])</f>
        <v>954722</v>
      </c>
      <c r="F4074" t="str">
        <f>_xlfn.XLOOKUP(E4074,blinkit_products[product_id],blinkit_products[product_name])</f>
        <v>Ice Cream</v>
      </c>
      <c r="G4074" t="str">
        <f>_xlfn.XLOOKUP(E4074,blinkit_products[product_id],blinkit_products[category])</f>
        <v>Instant &amp; Frozen Food</v>
      </c>
      <c r="H4074">
        <f>_xlfn.XLOOKUP(A4074,blinkit_order_items[order_id],blinkit_order_items[quantity])</f>
        <v>1</v>
      </c>
      <c r="I4074">
        <f>_xlfn.XLOOKUP(A4074,blinkit_order_items[order_id],blinkit_order_items[unit_price])</f>
        <v>616.45000000000005</v>
      </c>
      <c r="J4074" s="3">
        <v>1764.64</v>
      </c>
      <c r="K4074" s="3" t="s">
        <v>12</v>
      </c>
      <c r="L4074" s="3" t="s">
        <v>10</v>
      </c>
      <c r="M4074">
        <v>-2</v>
      </c>
      <c r="N4074" s="8">
        <v>45294.519432870373</v>
      </c>
    </row>
    <row r="4075" spans="1:14" x14ac:dyDescent="0.3">
      <c r="A4075" s="4">
        <v>2087769338</v>
      </c>
      <c r="B4075" s="5">
        <v>8536503</v>
      </c>
      <c r="C4075" t="str">
        <f>_xlfn.XLOOKUP(B4075,blinkit_customers!A:A,blinkit_customers!B:B," ")</f>
        <v>Ubika Om</v>
      </c>
      <c r="D4075" t="str">
        <f>_xlfn.XLOOKUP(B4075, blinkit_customers!A:A,blinkit_customers!I:I, " ")</f>
        <v>Regular</v>
      </c>
      <c r="E4075">
        <f>_xlfn.XLOOKUP(A4075,blinkit_order_items[order_id],blinkit_order_items[product_id])</f>
        <v>18035</v>
      </c>
      <c r="F4075" t="str">
        <f>_xlfn.XLOOKUP(E4075,blinkit_products[product_id],blinkit_products[product_name])</f>
        <v>Dish Soap</v>
      </c>
      <c r="G4075" t="str">
        <f>_xlfn.XLOOKUP(E4075,blinkit_products[product_id],blinkit_products[category])</f>
        <v>Household Care</v>
      </c>
      <c r="H4075">
        <f>_xlfn.XLOOKUP(A4075,blinkit_order_items[order_id],blinkit_order_items[quantity])</f>
        <v>3</v>
      </c>
      <c r="I4075">
        <f>_xlfn.XLOOKUP(A4075,blinkit_order_items[order_id],blinkit_order_items[unit_price])</f>
        <v>968.94</v>
      </c>
      <c r="J4075" s="5">
        <v>764.33</v>
      </c>
      <c r="K4075" s="5" t="s">
        <v>11</v>
      </c>
      <c r="L4075" s="5" t="s">
        <v>10</v>
      </c>
      <c r="M4075">
        <v>0</v>
      </c>
      <c r="N4075" s="9">
        <v>45451.266365740739</v>
      </c>
    </row>
    <row r="4076" spans="1:14" x14ac:dyDescent="0.3">
      <c r="A4076" s="2">
        <v>3349267712</v>
      </c>
      <c r="B4076" s="3">
        <v>85354059</v>
      </c>
      <c r="C4076" t="str">
        <f>_xlfn.XLOOKUP(B4076,blinkit_customers!A:A,blinkit_customers!B:B," ")</f>
        <v>Anamika Dugar</v>
      </c>
      <c r="D4076" t="str">
        <f>_xlfn.XLOOKUP(B4076, blinkit_customers!A:A,blinkit_customers!I:I, " ")</f>
        <v>Premium</v>
      </c>
      <c r="E4076">
        <f>_xlfn.XLOOKUP(A4076,blinkit_order_items[order_id],blinkit_order_items[product_id])</f>
        <v>532965</v>
      </c>
      <c r="F4076" t="str">
        <f>_xlfn.XLOOKUP(E4076,blinkit_products[product_id],blinkit_products[product_name])</f>
        <v>Frozen Pizza</v>
      </c>
      <c r="G4076" t="str">
        <f>_xlfn.XLOOKUP(E4076,blinkit_products[product_id],blinkit_products[category])</f>
        <v>Instant &amp; Frozen Food</v>
      </c>
      <c r="H4076">
        <f>_xlfn.XLOOKUP(A4076,blinkit_order_items[order_id],blinkit_order_items[quantity])</f>
        <v>3</v>
      </c>
      <c r="I4076">
        <f>_xlfn.XLOOKUP(A4076,blinkit_order_items[order_id],blinkit_order_items[unit_price])</f>
        <v>307.23</v>
      </c>
      <c r="J4076" s="3">
        <v>230.58</v>
      </c>
      <c r="K4076" s="3" t="s">
        <v>11</v>
      </c>
      <c r="L4076" s="3" t="s">
        <v>14</v>
      </c>
      <c r="M4076">
        <v>10</v>
      </c>
      <c r="N4076" s="8">
        <v>45194.037743055553</v>
      </c>
    </row>
    <row r="4077" spans="1:14" x14ac:dyDescent="0.3">
      <c r="A4077" s="4">
        <v>1689937124</v>
      </c>
      <c r="B4077" s="5">
        <v>21701991</v>
      </c>
      <c r="C4077" t="str">
        <f>_xlfn.XLOOKUP(B4077,blinkit_customers!A:A,blinkit_customers!B:B," ")</f>
        <v>Wazir Hari</v>
      </c>
      <c r="D4077" t="str">
        <f>_xlfn.XLOOKUP(B4077, blinkit_customers!A:A,blinkit_customers!I:I, " ")</f>
        <v>New</v>
      </c>
      <c r="E4077">
        <f>_xlfn.XLOOKUP(A4077,blinkit_order_items[order_id],blinkit_order_items[product_id])</f>
        <v>903336</v>
      </c>
      <c r="F4077" t="str">
        <f>_xlfn.XLOOKUP(E4077,blinkit_products[product_id],blinkit_products[product_name])</f>
        <v>Pulses</v>
      </c>
      <c r="G4077" t="str">
        <f>_xlfn.XLOOKUP(E4077,blinkit_products[product_id],blinkit_products[category])</f>
        <v>Grocery &amp; Staples</v>
      </c>
      <c r="H4077">
        <f>_xlfn.XLOOKUP(A4077,blinkit_order_items[order_id],blinkit_order_items[quantity])</f>
        <v>3</v>
      </c>
      <c r="I4077">
        <f>_xlfn.XLOOKUP(A4077,blinkit_order_items[order_id],blinkit_order_items[unit_price])</f>
        <v>551.88</v>
      </c>
      <c r="J4077" s="5">
        <v>576.22</v>
      </c>
      <c r="K4077" s="5" t="s">
        <v>15</v>
      </c>
      <c r="L4077" s="5" t="s">
        <v>10</v>
      </c>
      <c r="M4077">
        <v>4</v>
      </c>
      <c r="N4077" s="9">
        <v>45308.245648148149</v>
      </c>
    </row>
    <row r="4078" spans="1:14" x14ac:dyDescent="0.3">
      <c r="A4078" s="2">
        <v>4498769995</v>
      </c>
      <c r="B4078" s="3">
        <v>84275450</v>
      </c>
      <c r="C4078" t="str">
        <f>_xlfn.XLOOKUP(B4078,blinkit_customers!A:A,blinkit_customers!B:B," ")</f>
        <v>Frederick Sem</v>
      </c>
      <c r="D4078" t="str">
        <f>_xlfn.XLOOKUP(B4078, blinkit_customers!A:A,blinkit_customers!I:I, " ")</f>
        <v>Premium</v>
      </c>
      <c r="E4078">
        <f>_xlfn.XLOOKUP(A4078,blinkit_order_items[order_id],blinkit_order_items[product_id])</f>
        <v>681063</v>
      </c>
      <c r="F4078" t="str">
        <f>_xlfn.XLOOKUP(E4078,blinkit_products[product_id],blinkit_products[product_name])</f>
        <v>Mango Drink</v>
      </c>
      <c r="G4078" t="str">
        <f>_xlfn.XLOOKUP(E4078,blinkit_products[product_id],blinkit_products[category])</f>
        <v>Cold Drinks &amp; Juices</v>
      </c>
      <c r="H4078">
        <f>_xlfn.XLOOKUP(A4078,blinkit_order_items[order_id],blinkit_order_items[quantity])</f>
        <v>2</v>
      </c>
      <c r="I4078">
        <f>_xlfn.XLOOKUP(A4078,blinkit_order_items[order_id],blinkit_order_items[unit_price])</f>
        <v>321.27999999999997</v>
      </c>
      <c r="J4078" s="3">
        <v>786.85</v>
      </c>
      <c r="K4078" s="3" t="s">
        <v>13</v>
      </c>
      <c r="L4078" s="3" t="s">
        <v>10</v>
      </c>
      <c r="M4078">
        <v>5</v>
      </c>
      <c r="N4078" s="8">
        <v>45314.099641203706</v>
      </c>
    </row>
    <row r="4079" spans="1:14" x14ac:dyDescent="0.3">
      <c r="A4079" s="4">
        <v>3729771871</v>
      </c>
      <c r="B4079" s="5">
        <v>79592021</v>
      </c>
      <c r="C4079" t="str">
        <f>_xlfn.XLOOKUP(B4079,blinkit_customers!A:A,blinkit_customers!B:B," ")</f>
        <v>Jack Basu</v>
      </c>
      <c r="D4079" t="str">
        <f>_xlfn.XLOOKUP(B4079, blinkit_customers!A:A,blinkit_customers!I:I, " ")</f>
        <v>Regular</v>
      </c>
      <c r="E4079">
        <f>_xlfn.XLOOKUP(A4079,blinkit_order_items[order_id],blinkit_order_items[product_id])</f>
        <v>578097</v>
      </c>
      <c r="F4079" t="str">
        <f>_xlfn.XLOOKUP(E4079,blinkit_products[product_id],blinkit_products[product_name])</f>
        <v>Nuts</v>
      </c>
      <c r="G4079" t="str">
        <f>_xlfn.XLOOKUP(E4079,blinkit_products[product_id],blinkit_products[category])</f>
        <v>Snacks &amp; Munchies</v>
      </c>
      <c r="H4079">
        <f>_xlfn.XLOOKUP(A4079,blinkit_order_items[order_id],blinkit_order_items[quantity])</f>
        <v>2</v>
      </c>
      <c r="I4079">
        <f>_xlfn.XLOOKUP(A4079,blinkit_order_items[order_id],blinkit_order_items[unit_price])</f>
        <v>267.61</v>
      </c>
      <c r="J4079" s="5">
        <v>3905.34</v>
      </c>
      <c r="K4079" s="5" t="s">
        <v>12</v>
      </c>
      <c r="L4079" s="5" t="s">
        <v>10</v>
      </c>
      <c r="M4079">
        <v>4</v>
      </c>
      <c r="N4079" s="9">
        <v>45240.451874999999</v>
      </c>
    </row>
    <row r="4080" spans="1:14" x14ac:dyDescent="0.3">
      <c r="A4080" s="2">
        <v>9065518834</v>
      </c>
      <c r="B4080" s="3">
        <v>61877649</v>
      </c>
      <c r="C4080" t="str">
        <f>_xlfn.XLOOKUP(B4080,blinkit_customers!A:A,blinkit_customers!B:B," ")</f>
        <v>Yuvraj Roy</v>
      </c>
      <c r="D4080" t="str">
        <f>_xlfn.XLOOKUP(B4080, blinkit_customers!A:A,blinkit_customers!I:I, " ")</f>
        <v>Premium</v>
      </c>
      <c r="E4080">
        <f>_xlfn.XLOOKUP(A4080,blinkit_order_items[order_id],blinkit_order_items[product_id])</f>
        <v>319388</v>
      </c>
      <c r="F4080" t="str">
        <f>_xlfn.XLOOKUP(E4080,blinkit_products[product_id],blinkit_products[product_name])</f>
        <v>Orange Juice</v>
      </c>
      <c r="G4080" t="str">
        <f>_xlfn.XLOOKUP(E4080,blinkit_products[product_id],blinkit_products[category])</f>
        <v>Cold Drinks &amp; Juices</v>
      </c>
      <c r="H4080">
        <f>_xlfn.XLOOKUP(A4080,blinkit_order_items[order_id],blinkit_order_items[quantity])</f>
        <v>2</v>
      </c>
      <c r="I4080">
        <f>_xlfn.XLOOKUP(A4080,blinkit_order_items[order_id],blinkit_order_items[unit_price])</f>
        <v>657.8</v>
      </c>
      <c r="J4080" s="3">
        <v>3395.29</v>
      </c>
      <c r="K4080" s="3" t="s">
        <v>13</v>
      </c>
      <c r="L4080" s="3" t="s">
        <v>10</v>
      </c>
      <c r="M4080">
        <v>2</v>
      </c>
      <c r="N4080" s="8">
        <v>45460.717164351852</v>
      </c>
    </row>
    <row r="4081" spans="1:14" x14ac:dyDescent="0.3">
      <c r="A4081" s="4">
        <v>7524465290</v>
      </c>
      <c r="B4081" s="5">
        <v>22851478</v>
      </c>
      <c r="C4081" t="str">
        <f>_xlfn.XLOOKUP(B4081,blinkit_customers!A:A,blinkit_customers!B:B," ")</f>
        <v>Vamakshi Bhardwaj</v>
      </c>
      <c r="D4081" t="str">
        <f>_xlfn.XLOOKUP(B4081, blinkit_customers!A:A,blinkit_customers!I:I, " ")</f>
        <v>Regular</v>
      </c>
      <c r="E4081">
        <f>_xlfn.XLOOKUP(A4081,blinkit_order_items[order_id],blinkit_order_items[product_id])</f>
        <v>684939</v>
      </c>
      <c r="F4081" t="str">
        <f>_xlfn.XLOOKUP(E4081,blinkit_products[product_id],blinkit_products[product_name])</f>
        <v>Lotion</v>
      </c>
      <c r="G4081" t="str">
        <f>_xlfn.XLOOKUP(E4081,blinkit_products[product_id],blinkit_products[category])</f>
        <v>Personal Care</v>
      </c>
      <c r="H4081">
        <f>_xlfn.XLOOKUP(A4081,blinkit_order_items[order_id],blinkit_order_items[quantity])</f>
        <v>3</v>
      </c>
      <c r="I4081">
        <f>_xlfn.XLOOKUP(A4081,blinkit_order_items[order_id],blinkit_order_items[unit_price])</f>
        <v>727.95</v>
      </c>
      <c r="J4081" s="5">
        <v>4089.6</v>
      </c>
      <c r="K4081" s="5" t="s">
        <v>13</v>
      </c>
      <c r="L4081" s="5" t="s">
        <v>14</v>
      </c>
      <c r="M4081">
        <v>6</v>
      </c>
      <c r="N4081" s="9">
        <v>45297.65420138889</v>
      </c>
    </row>
    <row r="4082" spans="1:14" x14ac:dyDescent="0.3">
      <c r="A4082" s="2">
        <v>2319921666</v>
      </c>
      <c r="B4082" s="3">
        <v>97150234</v>
      </c>
      <c r="C4082" t="str">
        <f>_xlfn.XLOOKUP(B4082,blinkit_customers!A:A,blinkit_customers!B:B," ")</f>
        <v>Ishaan Brahmbhatt</v>
      </c>
      <c r="D4082" t="str">
        <f>_xlfn.XLOOKUP(B4082, blinkit_customers!A:A,blinkit_customers!I:I, " ")</f>
        <v>New</v>
      </c>
      <c r="E4082">
        <f>_xlfn.XLOOKUP(A4082,blinkit_order_items[order_id],blinkit_order_items[product_id])</f>
        <v>839170</v>
      </c>
      <c r="F4082" t="str">
        <f>_xlfn.XLOOKUP(E4082,blinkit_products[product_id],blinkit_products[product_name])</f>
        <v>Curd</v>
      </c>
      <c r="G4082" t="str">
        <f>_xlfn.XLOOKUP(E4082,blinkit_products[product_id],blinkit_products[category])</f>
        <v>Dairy &amp; Breakfast</v>
      </c>
      <c r="H4082">
        <f>_xlfn.XLOOKUP(A4082,blinkit_order_items[order_id],blinkit_order_items[quantity])</f>
        <v>1</v>
      </c>
      <c r="I4082">
        <f>_xlfn.XLOOKUP(A4082,blinkit_order_items[order_id],blinkit_order_items[unit_price])</f>
        <v>481.63</v>
      </c>
      <c r="J4082" s="3">
        <v>3204.57</v>
      </c>
      <c r="K4082" s="3" t="s">
        <v>13</v>
      </c>
      <c r="L4082" s="3" t="s">
        <v>10</v>
      </c>
      <c r="M4082">
        <v>-3</v>
      </c>
      <c r="N4082" s="8">
        <v>45413.487523148149</v>
      </c>
    </row>
    <row r="4083" spans="1:14" x14ac:dyDescent="0.3">
      <c r="A4083" s="4">
        <v>9541612277</v>
      </c>
      <c r="B4083" s="5">
        <v>5001749</v>
      </c>
      <c r="C4083" t="str">
        <f>_xlfn.XLOOKUP(B4083,blinkit_customers!A:A,blinkit_customers!B:B," ")</f>
        <v>Dayamai Chanda</v>
      </c>
      <c r="D4083" t="str">
        <f>_xlfn.XLOOKUP(B4083, blinkit_customers!A:A,blinkit_customers!I:I, " ")</f>
        <v>Inactive</v>
      </c>
      <c r="E4083">
        <f>_xlfn.XLOOKUP(A4083,blinkit_order_items[order_id],blinkit_order_items[product_id])</f>
        <v>306177</v>
      </c>
      <c r="F4083" t="str">
        <f>_xlfn.XLOOKUP(E4083,blinkit_products[product_id],blinkit_products[product_name])</f>
        <v>Frozen Biryani</v>
      </c>
      <c r="G4083" t="str">
        <f>_xlfn.XLOOKUP(E4083,blinkit_products[product_id],blinkit_products[category])</f>
        <v>Instant &amp; Frozen Food</v>
      </c>
      <c r="H4083">
        <f>_xlfn.XLOOKUP(A4083,blinkit_order_items[order_id],blinkit_order_items[quantity])</f>
        <v>1</v>
      </c>
      <c r="I4083">
        <f>_xlfn.XLOOKUP(A4083,blinkit_order_items[order_id],blinkit_order_items[unit_price])</f>
        <v>769.24</v>
      </c>
      <c r="J4083" s="5">
        <v>2185.9699999999998</v>
      </c>
      <c r="K4083" s="5" t="s">
        <v>13</v>
      </c>
      <c r="L4083" s="5" t="s">
        <v>10</v>
      </c>
      <c r="M4083">
        <v>-2</v>
      </c>
      <c r="N4083" s="9">
        <v>45382.274131944447</v>
      </c>
    </row>
    <row r="4084" spans="1:14" x14ac:dyDescent="0.3">
      <c r="A4084" s="2">
        <v>6303548068</v>
      </c>
      <c r="B4084" s="3">
        <v>31846190</v>
      </c>
      <c r="C4084" t="str">
        <f>_xlfn.XLOOKUP(B4084,blinkit_customers!A:A,blinkit_customers!B:B," ")</f>
        <v>Charan Choudhary</v>
      </c>
      <c r="D4084" t="str">
        <f>_xlfn.XLOOKUP(B4084, blinkit_customers!A:A,blinkit_customers!I:I, " ")</f>
        <v>New</v>
      </c>
      <c r="E4084">
        <f>_xlfn.XLOOKUP(A4084,blinkit_order_items[order_id],blinkit_order_items[product_id])</f>
        <v>925482</v>
      </c>
      <c r="F4084" t="str">
        <f>_xlfn.XLOOKUP(E4084,blinkit_products[product_id],blinkit_products[product_name])</f>
        <v>Frozen Biryani</v>
      </c>
      <c r="G4084" t="str">
        <f>_xlfn.XLOOKUP(E4084,blinkit_products[product_id],blinkit_products[category])</f>
        <v>Instant &amp; Frozen Food</v>
      </c>
      <c r="H4084">
        <f>_xlfn.XLOOKUP(A4084,blinkit_order_items[order_id],blinkit_order_items[quantity])</f>
        <v>1</v>
      </c>
      <c r="I4084">
        <f>_xlfn.XLOOKUP(A4084,blinkit_order_items[order_id],blinkit_order_items[unit_price])</f>
        <v>475.04</v>
      </c>
      <c r="J4084" s="3">
        <v>939.55</v>
      </c>
      <c r="K4084" s="3" t="s">
        <v>13</v>
      </c>
      <c r="L4084" s="3" t="s">
        <v>14</v>
      </c>
      <c r="M4084">
        <v>11</v>
      </c>
      <c r="N4084" s="8">
        <v>45473.008715277778</v>
      </c>
    </row>
    <row r="4085" spans="1:14" x14ac:dyDescent="0.3">
      <c r="A4085" s="4">
        <v>5867651793</v>
      </c>
      <c r="B4085" s="5">
        <v>64197854</v>
      </c>
      <c r="C4085" t="str">
        <f>_xlfn.XLOOKUP(B4085,blinkit_customers!A:A,blinkit_customers!B:B," ")</f>
        <v>Krishna Ramanathan</v>
      </c>
      <c r="D4085" t="str">
        <f>_xlfn.XLOOKUP(B4085, blinkit_customers!A:A,blinkit_customers!I:I, " ")</f>
        <v>Regular</v>
      </c>
      <c r="E4085">
        <f>_xlfn.XLOOKUP(A4085,blinkit_order_items[order_id],blinkit_order_items[product_id])</f>
        <v>927651</v>
      </c>
      <c r="F4085" t="str">
        <f>_xlfn.XLOOKUP(E4085,blinkit_products[product_id],blinkit_products[product_name])</f>
        <v>Baby Wipes</v>
      </c>
      <c r="G4085" t="str">
        <f>_xlfn.XLOOKUP(E4085,blinkit_products[product_id],blinkit_products[category])</f>
        <v>Baby Care</v>
      </c>
      <c r="H4085">
        <f>_xlfn.XLOOKUP(A4085,blinkit_order_items[order_id],blinkit_order_items[quantity])</f>
        <v>3</v>
      </c>
      <c r="I4085">
        <f>_xlfn.XLOOKUP(A4085,blinkit_order_items[order_id],blinkit_order_items[unit_price])</f>
        <v>426.72</v>
      </c>
      <c r="J4085" s="5">
        <v>2984.43</v>
      </c>
      <c r="K4085" s="5" t="s">
        <v>15</v>
      </c>
      <c r="L4085" s="5" t="s">
        <v>10</v>
      </c>
      <c r="M4085">
        <v>-1</v>
      </c>
      <c r="N4085" s="9">
        <v>45239.484247685185</v>
      </c>
    </row>
    <row r="4086" spans="1:14" x14ac:dyDescent="0.3">
      <c r="A4086" s="2">
        <v>6405947025</v>
      </c>
      <c r="B4086" s="3">
        <v>19375332</v>
      </c>
      <c r="C4086" t="str">
        <f>_xlfn.XLOOKUP(B4086,blinkit_customers!A:A,blinkit_customers!B:B," ")</f>
        <v>Udarsh Rao</v>
      </c>
      <c r="D4086" t="str">
        <f>_xlfn.XLOOKUP(B4086, blinkit_customers!A:A,blinkit_customers!I:I, " ")</f>
        <v>Regular</v>
      </c>
      <c r="E4086">
        <f>_xlfn.XLOOKUP(A4086,blinkit_order_items[order_id],blinkit_order_items[product_id])</f>
        <v>894539</v>
      </c>
      <c r="F4086" t="str">
        <f>_xlfn.XLOOKUP(E4086,blinkit_products[product_id],blinkit_products[product_name])</f>
        <v>Dish Soap</v>
      </c>
      <c r="G4086" t="str">
        <f>_xlfn.XLOOKUP(E4086,blinkit_products[product_id],blinkit_products[category])</f>
        <v>Household Care</v>
      </c>
      <c r="H4086">
        <f>_xlfn.XLOOKUP(A4086,blinkit_order_items[order_id],blinkit_order_items[quantity])</f>
        <v>2</v>
      </c>
      <c r="I4086">
        <f>_xlfn.XLOOKUP(A4086,blinkit_order_items[order_id],blinkit_order_items[unit_price])</f>
        <v>445.48</v>
      </c>
      <c r="J4086" s="3">
        <v>1756.09</v>
      </c>
      <c r="K4086" s="3" t="s">
        <v>11</v>
      </c>
      <c r="L4086" s="3" t="s">
        <v>10</v>
      </c>
      <c r="M4086">
        <v>2</v>
      </c>
      <c r="N4086" s="8">
        <v>45563.916574074072</v>
      </c>
    </row>
    <row r="4087" spans="1:14" x14ac:dyDescent="0.3">
      <c r="A4087" s="4">
        <v>2150790907</v>
      </c>
      <c r="B4087" s="5">
        <v>12655794</v>
      </c>
      <c r="C4087" t="str">
        <f>_xlfn.XLOOKUP(B4087,blinkit_customers!A:A,blinkit_customers!B:B," ")</f>
        <v>Teerth Mand</v>
      </c>
      <c r="D4087" t="str">
        <f>_xlfn.XLOOKUP(B4087, blinkit_customers!A:A,blinkit_customers!I:I, " ")</f>
        <v>Regular</v>
      </c>
      <c r="E4087">
        <f>_xlfn.XLOOKUP(A4087,blinkit_order_items[order_id],blinkit_order_items[product_id])</f>
        <v>833557</v>
      </c>
      <c r="F4087" t="str">
        <f>_xlfn.XLOOKUP(E4087,blinkit_products[product_id],blinkit_products[product_name])</f>
        <v>Cereal</v>
      </c>
      <c r="G4087" t="str">
        <f>_xlfn.XLOOKUP(E4087,blinkit_products[product_id],blinkit_products[category])</f>
        <v>Dairy &amp; Breakfast</v>
      </c>
      <c r="H4087">
        <f>_xlfn.XLOOKUP(A4087,blinkit_order_items[order_id],blinkit_order_items[quantity])</f>
        <v>3</v>
      </c>
      <c r="I4087">
        <f>_xlfn.XLOOKUP(A4087,blinkit_order_items[order_id],blinkit_order_items[unit_price])</f>
        <v>422.87</v>
      </c>
      <c r="J4087" s="5">
        <v>217.5</v>
      </c>
      <c r="K4087" s="5" t="s">
        <v>13</v>
      </c>
      <c r="L4087" s="5" t="s">
        <v>14</v>
      </c>
      <c r="M4087">
        <v>12</v>
      </c>
      <c r="N4087" s="9">
        <v>45154.544317129628</v>
      </c>
    </row>
    <row r="4088" spans="1:14" x14ac:dyDescent="0.3">
      <c r="A4088" s="2">
        <v>212856641</v>
      </c>
      <c r="B4088" s="3">
        <v>51994597</v>
      </c>
      <c r="C4088" t="str">
        <f>_xlfn.XLOOKUP(B4088,blinkit_customers!A:A,blinkit_customers!B:B," ")</f>
        <v>Xavier Divan</v>
      </c>
      <c r="D4088" t="str">
        <f>_xlfn.XLOOKUP(B4088, blinkit_customers!A:A,blinkit_customers!I:I, " ")</f>
        <v>Regular</v>
      </c>
      <c r="E4088">
        <f>_xlfn.XLOOKUP(A4088,blinkit_order_items[order_id],blinkit_order_items[product_id])</f>
        <v>26060</v>
      </c>
      <c r="F4088" t="str">
        <f>_xlfn.XLOOKUP(E4088,blinkit_products[product_id],blinkit_products[product_name])</f>
        <v>Vitamins</v>
      </c>
      <c r="G4088" t="str">
        <f>_xlfn.XLOOKUP(E4088,blinkit_products[product_id],blinkit_products[category])</f>
        <v>Pharmacy</v>
      </c>
      <c r="H4088">
        <f>_xlfn.XLOOKUP(A4088,blinkit_order_items[order_id],blinkit_order_items[quantity])</f>
        <v>1</v>
      </c>
      <c r="I4088">
        <f>_xlfn.XLOOKUP(A4088,blinkit_order_items[order_id],blinkit_order_items[unit_price])</f>
        <v>342.94</v>
      </c>
      <c r="J4088" s="3">
        <v>949.73</v>
      </c>
      <c r="K4088" s="3" t="s">
        <v>11</v>
      </c>
      <c r="L4088" s="3" t="s">
        <v>10</v>
      </c>
      <c r="M4088">
        <v>-5</v>
      </c>
      <c r="N4088" s="8">
        <v>45598.452291666668</v>
      </c>
    </row>
    <row r="4089" spans="1:14" x14ac:dyDescent="0.3">
      <c r="A4089" s="4">
        <v>1686508921</v>
      </c>
      <c r="B4089" s="5">
        <v>47215976</v>
      </c>
      <c r="C4089" t="str">
        <f>_xlfn.XLOOKUP(B4089,blinkit_customers!A:A,blinkit_customers!B:B," ")</f>
        <v>Jasmit Ganesh</v>
      </c>
      <c r="D4089" t="str">
        <f>_xlfn.XLOOKUP(B4089, blinkit_customers!A:A,blinkit_customers!I:I, " ")</f>
        <v>Premium</v>
      </c>
      <c r="E4089">
        <f>_xlfn.XLOOKUP(A4089,blinkit_order_items[order_id],blinkit_order_items[product_id])</f>
        <v>659290</v>
      </c>
      <c r="F4089" t="str">
        <f>_xlfn.XLOOKUP(E4089,blinkit_products[product_id],blinkit_products[product_name])</f>
        <v>Cheese</v>
      </c>
      <c r="G4089" t="str">
        <f>_xlfn.XLOOKUP(E4089,blinkit_products[product_id],blinkit_products[category])</f>
        <v>Dairy &amp; Breakfast</v>
      </c>
      <c r="H4089">
        <f>_xlfn.XLOOKUP(A4089,blinkit_order_items[order_id],blinkit_order_items[quantity])</f>
        <v>3</v>
      </c>
      <c r="I4089">
        <f>_xlfn.XLOOKUP(A4089,blinkit_order_items[order_id],blinkit_order_items[unit_price])</f>
        <v>319.33999999999997</v>
      </c>
      <c r="J4089" s="5">
        <v>769.24</v>
      </c>
      <c r="K4089" s="5" t="s">
        <v>15</v>
      </c>
      <c r="L4089" s="5" t="s">
        <v>10</v>
      </c>
      <c r="M4089">
        <v>-5</v>
      </c>
      <c r="N4089" s="9">
        <v>45495.928483796299</v>
      </c>
    </row>
    <row r="4090" spans="1:14" x14ac:dyDescent="0.3">
      <c r="A4090" s="2">
        <v>5879579208</v>
      </c>
      <c r="B4090" s="3">
        <v>41261495</v>
      </c>
      <c r="C4090" t="str">
        <f>_xlfn.XLOOKUP(B4090,blinkit_customers!A:A,blinkit_customers!B:B," ")</f>
        <v>Faris Deol</v>
      </c>
      <c r="D4090" t="str">
        <f>_xlfn.XLOOKUP(B4090, blinkit_customers!A:A,blinkit_customers!I:I, " ")</f>
        <v>Inactive</v>
      </c>
      <c r="E4090">
        <f>_xlfn.XLOOKUP(A4090,blinkit_order_items[order_id],blinkit_order_items[product_id])</f>
        <v>757274</v>
      </c>
      <c r="F4090" t="str">
        <f>_xlfn.XLOOKUP(E4090,blinkit_products[product_id],blinkit_products[product_name])</f>
        <v>Pet Treats</v>
      </c>
      <c r="G4090" t="str">
        <f>_xlfn.XLOOKUP(E4090,blinkit_products[product_id],blinkit_products[category])</f>
        <v>Pet Care</v>
      </c>
      <c r="H4090">
        <f>_xlfn.XLOOKUP(A4090,blinkit_order_items[order_id],blinkit_order_items[quantity])</f>
        <v>1</v>
      </c>
      <c r="I4090">
        <f>_xlfn.XLOOKUP(A4090,blinkit_order_items[order_id],blinkit_order_items[unit_price])</f>
        <v>98.32</v>
      </c>
      <c r="J4090" s="3">
        <v>983.81</v>
      </c>
      <c r="K4090" s="3" t="s">
        <v>15</v>
      </c>
      <c r="L4090" s="3" t="s">
        <v>14</v>
      </c>
      <c r="M4090">
        <v>6</v>
      </c>
      <c r="N4090" s="8">
        <v>45545.452766203707</v>
      </c>
    </row>
    <row r="4091" spans="1:14" x14ac:dyDescent="0.3">
      <c r="A4091" s="4">
        <v>1882682579</v>
      </c>
      <c r="B4091" s="5">
        <v>44050697</v>
      </c>
      <c r="C4091" t="str">
        <f>_xlfn.XLOOKUP(B4091,blinkit_customers!A:A,blinkit_customers!B:B," ")</f>
        <v>Hemang Ratti</v>
      </c>
      <c r="D4091" t="str">
        <f>_xlfn.XLOOKUP(B4091, blinkit_customers!A:A,blinkit_customers!I:I, " ")</f>
        <v>New</v>
      </c>
      <c r="E4091">
        <f>_xlfn.XLOOKUP(A4091,blinkit_order_items[order_id],blinkit_order_items[product_id])</f>
        <v>587645</v>
      </c>
      <c r="F4091" t="str">
        <f>_xlfn.XLOOKUP(E4091,blinkit_products[product_id],blinkit_products[product_name])</f>
        <v>Vitamins</v>
      </c>
      <c r="G4091" t="str">
        <f>_xlfn.XLOOKUP(E4091,blinkit_products[product_id],blinkit_products[category])</f>
        <v>Pharmacy</v>
      </c>
      <c r="H4091">
        <f>_xlfn.XLOOKUP(A4091,blinkit_order_items[order_id],blinkit_order_items[quantity])</f>
        <v>3</v>
      </c>
      <c r="I4091">
        <f>_xlfn.XLOOKUP(A4091,blinkit_order_items[order_id],blinkit_order_items[unit_price])</f>
        <v>801.81</v>
      </c>
      <c r="J4091" s="5">
        <v>2560.66</v>
      </c>
      <c r="K4091" s="5" t="s">
        <v>15</v>
      </c>
      <c r="L4091" s="5" t="s">
        <v>10</v>
      </c>
      <c r="M4091">
        <v>-1</v>
      </c>
      <c r="N4091" s="9">
        <v>45059.96435185185</v>
      </c>
    </row>
    <row r="4092" spans="1:14" x14ac:dyDescent="0.3">
      <c r="A4092" s="2">
        <v>8370410622</v>
      </c>
      <c r="B4092" s="3">
        <v>10663246</v>
      </c>
      <c r="C4092" t="str">
        <f>_xlfn.XLOOKUP(B4092,blinkit_customers!A:A,blinkit_customers!B:B," ")</f>
        <v>Madhav Chana</v>
      </c>
      <c r="D4092" t="str">
        <f>_xlfn.XLOOKUP(B4092, blinkit_customers!A:A,blinkit_customers!I:I, " ")</f>
        <v>Regular</v>
      </c>
      <c r="E4092">
        <f>_xlfn.XLOOKUP(A4092,blinkit_order_items[order_id],blinkit_order_items[product_id])</f>
        <v>63769</v>
      </c>
      <c r="F4092" t="str">
        <f>_xlfn.XLOOKUP(E4092,blinkit_products[product_id],blinkit_products[product_name])</f>
        <v>Lotion</v>
      </c>
      <c r="G4092" t="str">
        <f>_xlfn.XLOOKUP(E4092,blinkit_products[product_id],blinkit_products[category])</f>
        <v>Personal Care</v>
      </c>
      <c r="H4092">
        <f>_xlfn.XLOOKUP(A4092,blinkit_order_items[order_id],blinkit_order_items[quantity])</f>
        <v>2</v>
      </c>
      <c r="I4092">
        <f>_xlfn.XLOOKUP(A4092,blinkit_order_items[order_id],blinkit_order_items[unit_price])</f>
        <v>878.07</v>
      </c>
      <c r="J4092" s="3">
        <v>1989.47</v>
      </c>
      <c r="K4092" s="3" t="s">
        <v>11</v>
      </c>
      <c r="L4092" s="3" t="s">
        <v>10</v>
      </c>
      <c r="M4092">
        <v>2</v>
      </c>
      <c r="N4092" s="8">
        <v>45444.548541666663</v>
      </c>
    </row>
    <row r="4093" spans="1:14" x14ac:dyDescent="0.3">
      <c r="A4093" s="4">
        <v>368599691</v>
      </c>
      <c r="B4093" s="5">
        <v>44030130</v>
      </c>
      <c r="C4093" t="str">
        <f>_xlfn.XLOOKUP(B4093,blinkit_customers!A:A,blinkit_customers!B:B," ")</f>
        <v>Laksh Dalal</v>
      </c>
      <c r="D4093" t="str">
        <f>_xlfn.XLOOKUP(B4093, blinkit_customers!A:A,blinkit_customers!I:I, " ")</f>
        <v>Regular</v>
      </c>
      <c r="E4093">
        <f>_xlfn.XLOOKUP(A4093,blinkit_order_items[order_id],blinkit_order_items[product_id])</f>
        <v>890232</v>
      </c>
      <c r="F4093" t="str">
        <f>_xlfn.XLOOKUP(E4093,blinkit_products[product_id],blinkit_products[product_name])</f>
        <v>Mango Drink</v>
      </c>
      <c r="G4093" t="str">
        <f>_xlfn.XLOOKUP(E4093,blinkit_products[product_id],blinkit_products[category])</f>
        <v>Cold Drinks &amp; Juices</v>
      </c>
      <c r="H4093">
        <f>_xlfn.XLOOKUP(A4093,blinkit_order_items[order_id],blinkit_order_items[quantity])</f>
        <v>1</v>
      </c>
      <c r="I4093">
        <f>_xlfn.XLOOKUP(A4093,blinkit_order_items[order_id],blinkit_order_items[unit_price])</f>
        <v>432</v>
      </c>
      <c r="J4093" s="5">
        <v>3753</v>
      </c>
      <c r="K4093" s="5" t="s">
        <v>15</v>
      </c>
      <c r="L4093" s="5" t="s">
        <v>10</v>
      </c>
      <c r="M4093">
        <v>1</v>
      </c>
      <c r="N4093" s="9">
        <v>45587.678310185183</v>
      </c>
    </row>
    <row r="4094" spans="1:14" x14ac:dyDescent="0.3">
      <c r="A4094" s="2">
        <v>9282982332</v>
      </c>
      <c r="B4094" s="3">
        <v>97873848</v>
      </c>
      <c r="C4094" t="str">
        <f>_xlfn.XLOOKUP(B4094,blinkit_customers!A:A,blinkit_customers!B:B," ")</f>
        <v>Ladli Johal</v>
      </c>
      <c r="D4094" t="str">
        <f>_xlfn.XLOOKUP(B4094, blinkit_customers!A:A,blinkit_customers!I:I, " ")</f>
        <v>Regular</v>
      </c>
      <c r="E4094">
        <f>_xlfn.XLOOKUP(A4094,blinkit_order_items[order_id],blinkit_order_items[product_id])</f>
        <v>739534</v>
      </c>
      <c r="F4094" t="str">
        <f>_xlfn.XLOOKUP(E4094,blinkit_products[product_id],blinkit_products[product_name])</f>
        <v>Toilet Cleaner</v>
      </c>
      <c r="G4094" t="str">
        <f>_xlfn.XLOOKUP(E4094,blinkit_products[product_id],blinkit_products[category])</f>
        <v>Household Care</v>
      </c>
      <c r="H4094">
        <f>_xlfn.XLOOKUP(A4094,blinkit_order_items[order_id],blinkit_order_items[quantity])</f>
        <v>2</v>
      </c>
      <c r="I4094">
        <f>_xlfn.XLOOKUP(A4094,blinkit_order_items[order_id],blinkit_order_items[unit_price])</f>
        <v>994.56</v>
      </c>
      <c r="J4094" s="3">
        <v>3359.77</v>
      </c>
      <c r="K4094" s="3" t="s">
        <v>13</v>
      </c>
      <c r="L4094" s="3" t="s">
        <v>10</v>
      </c>
      <c r="M4094">
        <v>2</v>
      </c>
      <c r="N4094" s="8">
        <v>45547.925787037035</v>
      </c>
    </row>
    <row r="4095" spans="1:14" x14ac:dyDescent="0.3">
      <c r="A4095" s="4">
        <v>4874880100</v>
      </c>
      <c r="B4095" s="5">
        <v>67271824</v>
      </c>
      <c r="C4095" t="str">
        <f>_xlfn.XLOOKUP(B4095,blinkit_customers!A:A,blinkit_customers!B:B," ")</f>
        <v>Liam Rama</v>
      </c>
      <c r="D4095" t="str">
        <f>_xlfn.XLOOKUP(B4095, blinkit_customers!A:A,blinkit_customers!I:I, " ")</f>
        <v>Inactive</v>
      </c>
      <c r="E4095">
        <f>_xlfn.XLOOKUP(A4095,blinkit_order_items[order_id],blinkit_order_items[product_id])</f>
        <v>274207</v>
      </c>
      <c r="F4095" t="str">
        <f>_xlfn.XLOOKUP(E4095,blinkit_products[product_id],blinkit_products[product_name])</f>
        <v>Cough Syrup</v>
      </c>
      <c r="G4095" t="str">
        <f>_xlfn.XLOOKUP(E4095,blinkit_products[product_id],blinkit_products[category])</f>
        <v>Pharmacy</v>
      </c>
      <c r="H4095">
        <f>_xlfn.XLOOKUP(A4095,blinkit_order_items[order_id],blinkit_order_items[quantity])</f>
        <v>1</v>
      </c>
      <c r="I4095">
        <f>_xlfn.XLOOKUP(A4095,blinkit_order_items[order_id],blinkit_order_items[unit_price])</f>
        <v>328.51</v>
      </c>
      <c r="J4095" s="5">
        <v>1619.89</v>
      </c>
      <c r="K4095" s="5" t="s">
        <v>12</v>
      </c>
      <c r="L4095" s="5" t="s">
        <v>10</v>
      </c>
      <c r="M4095">
        <v>5</v>
      </c>
      <c r="N4095" s="9">
        <v>45544.95585648148</v>
      </c>
    </row>
    <row r="4096" spans="1:14" x14ac:dyDescent="0.3">
      <c r="A4096" s="2">
        <v>102639985</v>
      </c>
      <c r="B4096" s="3">
        <v>40392019</v>
      </c>
      <c r="C4096" t="str">
        <f>_xlfn.XLOOKUP(B4096,blinkit_customers!A:A,blinkit_customers!B:B," ")</f>
        <v>Yashvi Sur</v>
      </c>
      <c r="D4096" t="str">
        <f>_xlfn.XLOOKUP(B4096, blinkit_customers!A:A,blinkit_customers!I:I, " ")</f>
        <v>Premium</v>
      </c>
      <c r="E4096">
        <f>_xlfn.XLOOKUP(A4096,blinkit_order_items[order_id],blinkit_order_items[product_id])</f>
        <v>89084</v>
      </c>
      <c r="F4096" t="str">
        <f>_xlfn.XLOOKUP(E4096,blinkit_products[product_id],blinkit_products[product_name])</f>
        <v>Milk</v>
      </c>
      <c r="G4096" t="str">
        <f>_xlfn.XLOOKUP(E4096,blinkit_products[product_id],blinkit_products[category])</f>
        <v>Dairy &amp; Breakfast</v>
      </c>
      <c r="H4096">
        <f>_xlfn.XLOOKUP(A4096,blinkit_order_items[order_id],blinkit_order_items[quantity])</f>
        <v>2</v>
      </c>
      <c r="I4096">
        <f>_xlfn.XLOOKUP(A4096,blinkit_order_items[order_id],blinkit_order_items[unit_price])</f>
        <v>598.83000000000004</v>
      </c>
      <c r="J4096" s="3">
        <v>3686.28</v>
      </c>
      <c r="K4096" s="3" t="s">
        <v>15</v>
      </c>
      <c r="L4096" s="3" t="s">
        <v>10</v>
      </c>
      <c r="M4096">
        <v>3</v>
      </c>
      <c r="N4096" s="8">
        <v>45165.290520833332</v>
      </c>
    </row>
    <row r="4097" spans="1:14" x14ac:dyDescent="0.3">
      <c r="A4097" s="4">
        <v>5288207551</v>
      </c>
      <c r="B4097" s="5">
        <v>53299455</v>
      </c>
      <c r="C4097" t="str">
        <f>_xlfn.XLOOKUP(B4097,blinkit_customers!A:A,blinkit_customers!B:B," ")</f>
        <v>Rushil Gupta</v>
      </c>
      <c r="D4097" t="str">
        <f>_xlfn.XLOOKUP(B4097, blinkit_customers!A:A,blinkit_customers!I:I, " ")</f>
        <v>Premium</v>
      </c>
      <c r="E4097">
        <f>_xlfn.XLOOKUP(A4097,blinkit_order_items[order_id],blinkit_order_items[product_id])</f>
        <v>760684</v>
      </c>
      <c r="F4097" t="str">
        <f>_xlfn.XLOOKUP(E4097,blinkit_products[product_id],blinkit_products[product_name])</f>
        <v>Rice</v>
      </c>
      <c r="G4097" t="str">
        <f>_xlfn.XLOOKUP(E4097,blinkit_products[product_id],blinkit_products[category])</f>
        <v>Grocery &amp; Staples</v>
      </c>
      <c r="H4097">
        <f>_xlfn.XLOOKUP(A4097,blinkit_order_items[order_id],blinkit_order_items[quantity])</f>
        <v>2</v>
      </c>
      <c r="I4097">
        <f>_xlfn.XLOOKUP(A4097,blinkit_order_items[order_id],blinkit_order_items[unit_price])</f>
        <v>71.599999999999994</v>
      </c>
      <c r="J4097" s="5">
        <v>3228.77</v>
      </c>
      <c r="K4097" s="5" t="s">
        <v>15</v>
      </c>
      <c r="L4097" s="5" t="s">
        <v>14</v>
      </c>
      <c r="M4097">
        <v>14</v>
      </c>
      <c r="N4097" s="9">
        <v>45179.784224537034</v>
      </c>
    </row>
    <row r="4098" spans="1:14" x14ac:dyDescent="0.3">
      <c r="A4098" s="2">
        <v>693932743</v>
      </c>
      <c r="B4098" s="3">
        <v>57658033</v>
      </c>
      <c r="C4098" t="str">
        <f>_xlfn.XLOOKUP(B4098,blinkit_customers!A:A,blinkit_customers!B:B," ")</f>
        <v>Rajeshri Ramaswamy</v>
      </c>
      <c r="D4098" t="str">
        <f>_xlfn.XLOOKUP(B4098, blinkit_customers!A:A,blinkit_customers!I:I, " ")</f>
        <v>New</v>
      </c>
      <c r="E4098">
        <f>_xlfn.XLOOKUP(A4098,blinkit_order_items[order_id],blinkit_order_items[product_id])</f>
        <v>300159</v>
      </c>
      <c r="F4098" t="str">
        <f>_xlfn.XLOOKUP(E4098,blinkit_products[product_id],blinkit_products[product_name])</f>
        <v>Cola</v>
      </c>
      <c r="G4098" t="str">
        <f>_xlfn.XLOOKUP(E4098,blinkit_products[product_id],blinkit_products[category])</f>
        <v>Cold Drinks &amp; Juices</v>
      </c>
      <c r="H4098">
        <f>_xlfn.XLOOKUP(A4098,blinkit_order_items[order_id],blinkit_order_items[quantity])</f>
        <v>2</v>
      </c>
      <c r="I4098">
        <f>_xlfn.XLOOKUP(A4098,blinkit_order_items[order_id],blinkit_order_items[unit_price])</f>
        <v>44.35</v>
      </c>
      <c r="J4098" s="3">
        <v>1378.36</v>
      </c>
      <c r="K4098" s="3" t="s">
        <v>13</v>
      </c>
      <c r="L4098" s="3" t="s">
        <v>10</v>
      </c>
      <c r="M4098">
        <v>0</v>
      </c>
      <c r="N4098" s="8">
        <v>45083.852951388886</v>
      </c>
    </row>
    <row r="4099" spans="1:14" x14ac:dyDescent="0.3">
      <c r="A4099" s="4">
        <v>2325405669</v>
      </c>
      <c r="B4099" s="5">
        <v>20834589</v>
      </c>
      <c r="C4099" t="str">
        <f>_xlfn.XLOOKUP(B4099,blinkit_customers!A:A,blinkit_customers!B:B," ")</f>
        <v>Parth Madan</v>
      </c>
      <c r="D4099" t="str">
        <f>_xlfn.XLOOKUP(B4099, blinkit_customers!A:A,blinkit_customers!I:I, " ")</f>
        <v>Inactive</v>
      </c>
      <c r="E4099">
        <f>_xlfn.XLOOKUP(A4099,blinkit_order_items[order_id],blinkit_order_items[product_id])</f>
        <v>673058</v>
      </c>
      <c r="F4099" t="str">
        <f>_xlfn.XLOOKUP(E4099,blinkit_products[product_id],blinkit_products[product_name])</f>
        <v>Cough Syrup</v>
      </c>
      <c r="G4099" t="str">
        <f>_xlfn.XLOOKUP(E4099,blinkit_products[product_id],blinkit_products[category])</f>
        <v>Pharmacy</v>
      </c>
      <c r="H4099">
        <f>_xlfn.XLOOKUP(A4099,blinkit_order_items[order_id],blinkit_order_items[quantity])</f>
        <v>3</v>
      </c>
      <c r="I4099">
        <f>_xlfn.XLOOKUP(A4099,blinkit_order_items[order_id],blinkit_order_items[unit_price])</f>
        <v>765.76</v>
      </c>
      <c r="J4099" s="5">
        <v>1432.06</v>
      </c>
      <c r="K4099" s="5" t="s">
        <v>13</v>
      </c>
      <c r="L4099" s="5" t="s">
        <v>10</v>
      </c>
      <c r="M4099">
        <v>-2</v>
      </c>
      <c r="N4099" s="9">
        <v>45359.971400462964</v>
      </c>
    </row>
    <row r="4100" spans="1:14" x14ac:dyDescent="0.3">
      <c r="A4100" s="2">
        <v>8152364696</v>
      </c>
      <c r="B4100" s="3">
        <v>90665975</v>
      </c>
      <c r="C4100" t="str">
        <f>_xlfn.XLOOKUP(B4100,blinkit_customers!A:A,blinkit_customers!B:B," ")</f>
        <v>Hamsini Dhingra</v>
      </c>
      <c r="D4100" t="str">
        <f>_xlfn.XLOOKUP(B4100, blinkit_customers!A:A,blinkit_customers!I:I, " ")</f>
        <v>Inactive</v>
      </c>
      <c r="E4100">
        <f>_xlfn.XLOOKUP(A4100,blinkit_order_items[order_id],blinkit_order_items[product_id])</f>
        <v>487065</v>
      </c>
      <c r="F4100" t="str">
        <f>_xlfn.XLOOKUP(E4100,blinkit_products[product_id],blinkit_products[product_name])</f>
        <v>Chips</v>
      </c>
      <c r="G4100" t="str">
        <f>_xlfn.XLOOKUP(E4100,blinkit_products[product_id],blinkit_products[category])</f>
        <v>Snacks &amp; Munchies</v>
      </c>
      <c r="H4100">
        <f>_xlfn.XLOOKUP(A4100,blinkit_order_items[order_id],blinkit_order_items[quantity])</f>
        <v>1</v>
      </c>
      <c r="I4100">
        <f>_xlfn.XLOOKUP(A4100,blinkit_order_items[order_id],blinkit_order_items[unit_price])</f>
        <v>374.68</v>
      </c>
      <c r="J4100" s="3">
        <v>5047.96</v>
      </c>
      <c r="K4100" s="3" t="s">
        <v>15</v>
      </c>
      <c r="L4100" s="3" t="s">
        <v>10</v>
      </c>
      <c r="M4100">
        <v>0</v>
      </c>
      <c r="N4100" s="8">
        <v>45284.551041666666</v>
      </c>
    </row>
    <row r="4101" spans="1:14" x14ac:dyDescent="0.3">
      <c r="A4101" s="4">
        <v>7682359398</v>
      </c>
      <c r="B4101" s="5">
        <v>36833857</v>
      </c>
      <c r="C4101" t="str">
        <f>_xlfn.XLOOKUP(B4101,blinkit_customers!A:A,blinkit_customers!B:B," ")</f>
        <v>Omya Banik</v>
      </c>
      <c r="D4101" t="str">
        <f>_xlfn.XLOOKUP(B4101, blinkit_customers!A:A,blinkit_customers!I:I, " ")</f>
        <v>Premium</v>
      </c>
      <c r="E4101">
        <f>_xlfn.XLOOKUP(A4101,blinkit_order_items[order_id],blinkit_order_items[product_id])</f>
        <v>324809</v>
      </c>
      <c r="F4101" t="str">
        <f>_xlfn.XLOOKUP(E4101,blinkit_products[product_id],blinkit_products[product_name])</f>
        <v>Bread</v>
      </c>
      <c r="G4101" t="str">
        <f>_xlfn.XLOOKUP(E4101,blinkit_products[product_id],blinkit_products[category])</f>
        <v>Dairy &amp; Breakfast</v>
      </c>
      <c r="H4101">
        <f>_xlfn.XLOOKUP(A4101,blinkit_order_items[order_id],blinkit_order_items[quantity])</f>
        <v>1</v>
      </c>
      <c r="I4101">
        <f>_xlfn.XLOOKUP(A4101,blinkit_order_items[order_id],blinkit_order_items[unit_price])</f>
        <v>608</v>
      </c>
      <c r="J4101" s="5">
        <v>1168.4100000000001</v>
      </c>
      <c r="K4101" s="5" t="s">
        <v>11</v>
      </c>
      <c r="L4101" s="5" t="s">
        <v>14</v>
      </c>
      <c r="M4101">
        <v>9</v>
      </c>
      <c r="N4101" s="9">
        <v>45550.207488425927</v>
      </c>
    </row>
    <row r="4102" spans="1:14" x14ac:dyDescent="0.3">
      <c r="A4102" s="2">
        <v>1742951029</v>
      </c>
      <c r="B4102" s="3">
        <v>95371787</v>
      </c>
      <c r="C4102" t="str">
        <f>_xlfn.XLOOKUP(B4102,blinkit_customers!A:A,blinkit_customers!B:B," ")</f>
        <v>Bhavya Bhattacharyya</v>
      </c>
      <c r="D4102" t="str">
        <f>_xlfn.XLOOKUP(B4102, blinkit_customers!A:A,blinkit_customers!I:I, " ")</f>
        <v>New</v>
      </c>
      <c r="E4102">
        <f>_xlfn.XLOOKUP(A4102,blinkit_order_items[order_id],blinkit_order_items[product_id])</f>
        <v>954722</v>
      </c>
      <c r="F4102" t="str">
        <f>_xlfn.XLOOKUP(E4102,blinkit_products[product_id],blinkit_products[product_name])</f>
        <v>Ice Cream</v>
      </c>
      <c r="G4102" t="str">
        <f>_xlfn.XLOOKUP(E4102,blinkit_products[product_id],blinkit_products[category])</f>
        <v>Instant &amp; Frozen Food</v>
      </c>
      <c r="H4102">
        <f>_xlfn.XLOOKUP(A4102,blinkit_order_items[order_id],blinkit_order_items[quantity])</f>
        <v>1</v>
      </c>
      <c r="I4102">
        <f>_xlfn.XLOOKUP(A4102,blinkit_order_items[order_id],blinkit_order_items[unit_price])</f>
        <v>616.45000000000005</v>
      </c>
      <c r="J4102" s="3">
        <v>4766.38</v>
      </c>
      <c r="K4102" s="3" t="s">
        <v>11</v>
      </c>
      <c r="L4102" s="3" t="s">
        <v>16</v>
      </c>
      <c r="M4102">
        <v>19</v>
      </c>
      <c r="N4102" s="8">
        <v>45053.965856481482</v>
      </c>
    </row>
    <row r="4103" spans="1:14" x14ac:dyDescent="0.3">
      <c r="A4103" s="4">
        <v>4799787645</v>
      </c>
      <c r="B4103" s="5">
        <v>71905368</v>
      </c>
      <c r="C4103" t="str">
        <f>_xlfn.XLOOKUP(B4103,blinkit_customers!A:A,blinkit_customers!B:B," ")</f>
        <v>Chameli Magar</v>
      </c>
      <c r="D4103" t="str">
        <f>_xlfn.XLOOKUP(B4103, blinkit_customers!A:A,blinkit_customers!I:I, " ")</f>
        <v>Premium</v>
      </c>
      <c r="E4103">
        <f>_xlfn.XLOOKUP(A4103,blinkit_order_items[order_id],blinkit_order_items[product_id])</f>
        <v>140154</v>
      </c>
      <c r="F4103" t="str">
        <f>_xlfn.XLOOKUP(E4103,blinkit_products[product_id],blinkit_products[product_name])</f>
        <v>Shampoo</v>
      </c>
      <c r="G4103" t="str">
        <f>_xlfn.XLOOKUP(E4103,blinkit_products[product_id],blinkit_products[category])</f>
        <v>Personal Care</v>
      </c>
      <c r="H4103">
        <f>_xlfn.XLOOKUP(A4103,blinkit_order_items[order_id],blinkit_order_items[quantity])</f>
        <v>3</v>
      </c>
      <c r="I4103">
        <f>_xlfn.XLOOKUP(A4103,blinkit_order_items[order_id],blinkit_order_items[unit_price])</f>
        <v>171.2</v>
      </c>
      <c r="J4103" s="5">
        <v>1025.06</v>
      </c>
      <c r="K4103" s="5" t="s">
        <v>15</v>
      </c>
      <c r="L4103" s="5" t="s">
        <v>16</v>
      </c>
      <c r="M4103">
        <v>19</v>
      </c>
      <c r="N4103" s="9">
        <v>45206.299675925926</v>
      </c>
    </row>
    <row r="4104" spans="1:14" x14ac:dyDescent="0.3">
      <c r="A4104" s="2">
        <v>8498666384</v>
      </c>
      <c r="B4104" s="3">
        <v>37556526</v>
      </c>
      <c r="C4104" t="str">
        <f>_xlfn.XLOOKUP(B4104,blinkit_customers!A:A,blinkit_customers!B:B," ")</f>
        <v>Anjali Varkey</v>
      </c>
      <c r="D4104" t="str">
        <f>_xlfn.XLOOKUP(B4104, blinkit_customers!A:A,blinkit_customers!I:I, " ")</f>
        <v>Inactive</v>
      </c>
      <c r="E4104">
        <f>_xlfn.XLOOKUP(A4104,blinkit_order_items[order_id],blinkit_order_items[product_id])</f>
        <v>930284</v>
      </c>
      <c r="F4104" t="str">
        <f>_xlfn.XLOOKUP(E4104,blinkit_products[product_id],blinkit_products[product_name])</f>
        <v>Baby Food</v>
      </c>
      <c r="G4104" t="str">
        <f>_xlfn.XLOOKUP(E4104,blinkit_products[product_id],blinkit_products[category])</f>
        <v>Baby Care</v>
      </c>
      <c r="H4104">
        <f>_xlfn.XLOOKUP(A4104,blinkit_order_items[order_id],blinkit_order_items[quantity])</f>
        <v>2</v>
      </c>
      <c r="I4104">
        <f>_xlfn.XLOOKUP(A4104,blinkit_order_items[order_id],blinkit_order_items[unit_price])</f>
        <v>189.47</v>
      </c>
      <c r="J4104" s="3">
        <v>630.84</v>
      </c>
      <c r="K4104" s="3" t="s">
        <v>11</v>
      </c>
      <c r="L4104" s="3" t="s">
        <v>10</v>
      </c>
      <c r="M4104">
        <v>3</v>
      </c>
      <c r="N4104" s="8">
        <v>45359.749027777776</v>
      </c>
    </row>
    <row r="4105" spans="1:14" x14ac:dyDescent="0.3">
      <c r="A4105" s="4">
        <v>5013572642</v>
      </c>
      <c r="B4105" s="5">
        <v>73363613</v>
      </c>
      <c r="C4105" t="str">
        <f>_xlfn.XLOOKUP(B4105,blinkit_customers!A:A,blinkit_customers!B:B," ")</f>
        <v>Aradhana Bala</v>
      </c>
      <c r="D4105" t="str">
        <f>_xlfn.XLOOKUP(B4105, blinkit_customers!A:A,blinkit_customers!I:I, " ")</f>
        <v>Premium</v>
      </c>
      <c r="E4105">
        <f>_xlfn.XLOOKUP(A4105,blinkit_order_items[order_id],blinkit_order_items[product_id])</f>
        <v>952124</v>
      </c>
      <c r="F4105" t="str">
        <f>_xlfn.XLOOKUP(E4105,blinkit_products[product_id],blinkit_products[product_name])</f>
        <v>Onions</v>
      </c>
      <c r="G4105" t="str">
        <f>_xlfn.XLOOKUP(E4105,blinkit_products[product_id],blinkit_products[category])</f>
        <v>Fruits &amp; Vegetables</v>
      </c>
      <c r="H4105">
        <f>_xlfn.XLOOKUP(A4105,blinkit_order_items[order_id],blinkit_order_items[quantity])</f>
        <v>1</v>
      </c>
      <c r="I4105">
        <f>_xlfn.XLOOKUP(A4105,blinkit_order_items[order_id],blinkit_order_items[unit_price])</f>
        <v>127.08</v>
      </c>
      <c r="J4105" s="5">
        <v>1812.54</v>
      </c>
      <c r="K4105" s="5" t="s">
        <v>13</v>
      </c>
      <c r="L4105" s="5" t="s">
        <v>14</v>
      </c>
      <c r="M4105">
        <v>13</v>
      </c>
      <c r="N4105" s="9">
        <v>45054.805983796294</v>
      </c>
    </row>
    <row r="4106" spans="1:14" x14ac:dyDescent="0.3">
      <c r="A4106" s="2">
        <v>8403006958</v>
      </c>
      <c r="B4106" s="3">
        <v>59398136</v>
      </c>
      <c r="C4106" t="str">
        <f>_xlfn.XLOOKUP(B4106,blinkit_customers!A:A,blinkit_customers!B:B," ")</f>
        <v>Neelima Lanka</v>
      </c>
      <c r="D4106" t="str">
        <f>_xlfn.XLOOKUP(B4106, blinkit_customers!A:A,blinkit_customers!I:I, " ")</f>
        <v>Regular</v>
      </c>
      <c r="E4106">
        <f>_xlfn.XLOOKUP(A4106,blinkit_order_items[order_id],blinkit_order_items[product_id])</f>
        <v>433521</v>
      </c>
      <c r="F4106" t="str">
        <f>_xlfn.XLOOKUP(E4106,blinkit_products[product_id],blinkit_products[product_name])</f>
        <v>Diapers</v>
      </c>
      <c r="G4106" t="str">
        <f>_xlfn.XLOOKUP(E4106,blinkit_products[product_id],blinkit_products[category])</f>
        <v>Baby Care</v>
      </c>
      <c r="H4106">
        <f>_xlfn.XLOOKUP(A4106,blinkit_order_items[order_id],blinkit_order_items[quantity])</f>
        <v>2</v>
      </c>
      <c r="I4106">
        <f>_xlfn.XLOOKUP(A4106,blinkit_order_items[order_id],blinkit_order_items[unit_price])</f>
        <v>321.33</v>
      </c>
      <c r="J4106" s="3">
        <v>1272.55</v>
      </c>
      <c r="K4106" s="3" t="s">
        <v>12</v>
      </c>
      <c r="L4106" s="3" t="s">
        <v>10</v>
      </c>
      <c r="M4106">
        <v>-5</v>
      </c>
      <c r="N4106" s="8">
        <v>45257.237835648149</v>
      </c>
    </row>
    <row r="4107" spans="1:14" x14ac:dyDescent="0.3">
      <c r="A4107" s="4">
        <v>4688831157</v>
      </c>
      <c r="B4107" s="5">
        <v>13071673</v>
      </c>
      <c r="C4107" t="str">
        <f>_xlfn.XLOOKUP(B4107,blinkit_customers!A:A,blinkit_customers!B:B," ")</f>
        <v>Ijaya Bir</v>
      </c>
      <c r="D4107" t="str">
        <f>_xlfn.XLOOKUP(B4107, blinkit_customers!A:A,blinkit_customers!I:I, " ")</f>
        <v>Regular</v>
      </c>
      <c r="E4107">
        <f>_xlfn.XLOOKUP(A4107,blinkit_order_items[order_id],blinkit_order_items[product_id])</f>
        <v>53833</v>
      </c>
      <c r="F4107" t="str">
        <f>_xlfn.XLOOKUP(E4107,blinkit_products[product_id],blinkit_products[product_name])</f>
        <v>Rice</v>
      </c>
      <c r="G4107" t="str">
        <f>_xlfn.XLOOKUP(E4107,blinkit_products[product_id],blinkit_products[category])</f>
        <v>Grocery &amp; Staples</v>
      </c>
      <c r="H4107">
        <f>_xlfn.XLOOKUP(A4107,blinkit_order_items[order_id],blinkit_order_items[quantity])</f>
        <v>2</v>
      </c>
      <c r="I4107">
        <f>_xlfn.XLOOKUP(A4107,blinkit_order_items[order_id],blinkit_order_items[unit_price])</f>
        <v>134.69</v>
      </c>
      <c r="J4107" s="5">
        <v>2824.26</v>
      </c>
      <c r="K4107" s="5" t="s">
        <v>12</v>
      </c>
      <c r="L4107" s="5" t="s">
        <v>10</v>
      </c>
      <c r="M4107">
        <v>4</v>
      </c>
      <c r="N4107" s="9">
        <v>45476.983113425929</v>
      </c>
    </row>
    <row r="4108" spans="1:14" x14ac:dyDescent="0.3">
      <c r="A4108" s="2">
        <v>394578210</v>
      </c>
      <c r="B4108" s="3">
        <v>88067569</v>
      </c>
      <c r="C4108" t="str">
        <f>_xlfn.XLOOKUP(B4108,blinkit_customers!A:A,blinkit_customers!B:B," ")</f>
        <v>Aayush Sengupta</v>
      </c>
      <c r="D4108" t="str">
        <f>_xlfn.XLOOKUP(B4108, blinkit_customers!A:A,blinkit_customers!I:I, " ")</f>
        <v>Premium</v>
      </c>
      <c r="E4108">
        <f>_xlfn.XLOOKUP(A4108,blinkit_order_items[order_id],blinkit_order_items[product_id])</f>
        <v>349294</v>
      </c>
      <c r="F4108" t="str">
        <f>_xlfn.XLOOKUP(E4108,blinkit_products[product_id],blinkit_products[product_name])</f>
        <v>Onions</v>
      </c>
      <c r="G4108" t="str">
        <f>_xlfn.XLOOKUP(E4108,blinkit_products[product_id],blinkit_products[category])</f>
        <v>Fruits &amp; Vegetables</v>
      </c>
      <c r="H4108">
        <f>_xlfn.XLOOKUP(A4108,blinkit_order_items[order_id],blinkit_order_items[quantity])</f>
        <v>3</v>
      </c>
      <c r="I4108">
        <f>_xlfn.XLOOKUP(A4108,blinkit_order_items[order_id],blinkit_order_items[unit_price])</f>
        <v>934.75</v>
      </c>
      <c r="J4108" s="3">
        <v>1706.05</v>
      </c>
      <c r="K4108" s="3" t="s">
        <v>13</v>
      </c>
      <c r="L4108" s="3" t="s">
        <v>10</v>
      </c>
      <c r="M4108">
        <v>5</v>
      </c>
      <c r="N4108" s="8">
        <v>45195.219074074077</v>
      </c>
    </row>
    <row r="4109" spans="1:14" x14ac:dyDescent="0.3">
      <c r="A4109" s="4">
        <v>8681711802</v>
      </c>
      <c r="B4109" s="5">
        <v>36833857</v>
      </c>
      <c r="C4109" t="str">
        <f>_xlfn.XLOOKUP(B4109,blinkit_customers!A:A,blinkit_customers!B:B," ")</f>
        <v>Omya Banik</v>
      </c>
      <c r="D4109" t="str">
        <f>_xlfn.XLOOKUP(B4109, blinkit_customers!A:A,blinkit_customers!I:I, " ")</f>
        <v>Premium</v>
      </c>
      <c r="E4109">
        <f>_xlfn.XLOOKUP(A4109,blinkit_order_items[order_id],blinkit_order_items[product_id])</f>
        <v>56589</v>
      </c>
      <c r="F4109" t="str">
        <f>_xlfn.XLOOKUP(E4109,blinkit_products[product_id],blinkit_products[product_name])</f>
        <v>Vitamins</v>
      </c>
      <c r="G4109" t="str">
        <f>_xlfn.XLOOKUP(E4109,blinkit_products[product_id],blinkit_products[category])</f>
        <v>Pharmacy</v>
      </c>
      <c r="H4109">
        <f>_xlfn.XLOOKUP(A4109,blinkit_order_items[order_id],blinkit_order_items[quantity])</f>
        <v>3</v>
      </c>
      <c r="I4109">
        <f>_xlfn.XLOOKUP(A4109,blinkit_order_items[order_id],blinkit_order_items[unit_price])</f>
        <v>517.77</v>
      </c>
      <c r="J4109" s="5">
        <v>3724.44</v>
      </c>
      <c r="K4109" s="5" t="s">
        <v>12</v>
      </c>
      <c r="L4109" s="5" t="s">
        <v>10</v>
      </c>
      <c r="M4109">
        <v>-5</v>
      </c>
      <c r="N4109" s="9">
        <v>45206.294189814813</v>
      </c>
    </row>
    <row r="4110" spans="1:14" x14ac:dyDescent="0.3">
      <c r="A4110" s="2">
        <v>9311399064</v>
      </c>
      <c r="B4110" s="3">
        <v>20238921</v>
      </c>
      <c r="C4110" t="str">
        <f>_xlfn.XLOOKUP(B4110,blinkit_customers!A:A,blinkit_customers!B:B," ")</f>
        <v>Shivani Kumer</v>
      </c>
      <c r="D4110" t="str">
        <f>_xlfn.XLOOKUP(B4110, blinkit_customers!A:A,blinkit_customers!I:I, " ")</f>
        <v>Premium</v>
      </c>
      <c r="E4110">
        <f>_xlfn.XLOOKUP(A4110,blinkit_order_items[order_id],blinkit_order_items[product_id])</f>
        <v>131748</v>
      </c>
      <c r="F4110" t="str">
        <f>_xlfn.XLOOKUP(E4110,blinkit_products[product_id],blinkit_products[product_name])</f>
        <v>Dog Food</v>
      </c>
      <c r="G4110" t="str">
        <f>_xlfn.XLOOKUP(E4110,blinkit_products[product_id],blinkit_products[category])</f>
        <v>Pet Care</v>
      </c>
      <c r="H4110">
        <f>_xlfn.XLOOKUP(A4110,blinkit_order_items[order_id],blinkit_order_items[quantity])</f>
        <v>1</v>
      </c>
      <c r="I4110">
        <f>_xlfn.XLOOKUP(A4110,blinkit_order_items[order_id],blinkit_order_items[unit_price])</f>
        <v>81.349999999999994</v>
      </c>
      <c r="J4110" s="3">
        <v>720.95</v>
      </c>
      <c r="K4110" s="3" t="s">
        <v>15</v>
      </c>
      <c r="L4110" s="3" t="s">
        <v>10</v>
      </c>
      <c r="M4110">
        <v>3</v>
      </c>
      <c r="N4110" s="8">
        <v>45234.893148148149</v>
      </c>
    </row>
    <row r="4111" spans="1:14" x14ac:dyDescent="0.3">
      <c r="A4111" s="4">
        <v>2620581496</v>
      </c>
      <c r="B4111" s="5">
        <v>63092485</v>
      </c>
      <c r="C4111" t="str">
        <f>_xlfn.XLOOKUP(B4111,blinkit_customers!A:A,blinkit_customers!B:B," ")</f>
        <v>Jeet Magar</v>
      </c>
      <c r="D4111" t="str">
        <f>_xlfn.XLOOKUP(B4111, blinkit_customers!A:A,blinkit_customers!I:I, " ")</f>
        <v>Premium</v>
      </c>
      <c r="E4111">
        <f>_xlfn.XLOOKUP(A4111,blinkit_order_items[order_id],blinkit_order_items[product_id])</f>
        <v>34200</v>
      </c>
      <c r="F4111" t="str">
        <f>_xlfn.XLOOKUP(E4111,blinkit_products[product_id],blinkit_products[product_name])</f>
        <v>Lotion</v>
      </c>
      <c r="G4111" t="str">
        <f>_xlfn.XLOOKUP(E4111,blinkit_products[product_id],blinkit_products[category])</f>
        <v>Personal Care</v>
      </c>
      <c r="H4111">
        <f>_xlfn.XLOOKUP(A4111,blinkit_order_items[order_id],blinkit_order_items[quantity])</f>
        <v>2</v>
      </c>
      <c r="I4111">
        <f>_xlfn.XLOOKUP(A4111,blinkit_order_items[order_id],blinkit_order_items[unit_price])</f>
        <v>319.8</v>
      </c>
      <c r="J4111" s="5">
        <v>2457.4699999999998</v>
      </c>
      <c r="K4111" s="5" t="s">
        <v>15</v>
      </c>
      <c r="L4111" s="5" t="s">
        <v>10</v>
      </c>
      <c r="M4111">
        <v>-1</v>
      </c>
      <c r="N4111" s="9">
        <v>45037.106377314813</v>
      </c>
    </row>
    <row r="4112" spans="1:14" x14ac:dyDescent="0.3">
      <c r="A4112" s="2">
        <v>5116898322</v>
      </c>
      <c r="B4112" s="3">
        <v>73377004</v>
      </c>
      <c r="C4112" t="str">
        <f>_xlfn.XLOOKUP(B4112,blinkit_customers!A:A,blinkit_customers!B:B," ")</f>
        <v>Dayamai Borah</v>
      </c>
      <c r="D4112" t="str">
        <f>_xlfn.XLOOKUP(B4112, blinkit_customers!A:A,blinkit_customers!I:I, " ")</f>
        <v>Regular</v>
      </c>
      <c r="E4112">
        <f>_xlfn.XLOOKUP(A4112,blinkit_order_items[order_id],blinkit_order_items[product_id])</f>
        <v>771228</v>
      </c>
      <c r="F4112" t="str">
        <f>_xlfn.XLOOKUP(E4112,blinkit_products[product_id],blinkit_products[product_name])</f>
        <v>Pet Treats</v>
      </c>
      <c r="G4112" t="str">
        <f>_xlfn.XLOOKUP(E4112,blinkit_products[product_id],blinkit_products[category])</f>
        <v>Pet Care</v>
      </c>
      <c r="H4112">
        <f>_xlfn.XLOOKUP(A4112,blinkit_order_items[order_id],blinkit_order_items[quantity])</f>
        <v>3</v>
      </c>
      <c r="I4112">
        <f>_xlfn.XLOOKUP(A4112,blinkit_order_items[order_id],blinkit_order_items[unit_price])</f>
        <v>83.18</v>
      </c>
      <c r="J4112" s="3">
        <v>1385.25</v>
      </c>
      <c r="K4112" s="3" t="s">
        <v>12</v>
      </c>
      <c r="L4112" s="3" t="s">
        <v>10</v>
      </c>
      <c r="M4112">
        <v>-2</v>
      </c>
      <c r="N4112" s="8">
        <v>45491.55982638889</v>
      </c>
    </row>
    <row r="4113" spans="1:14" x14ac:dyDescent="0.3">
      <c r="A4113" s="4">
        <v>5995819849</v>
      </c>
      <c r="B4113" s="5">
        <v>34787383</v>
      </c>
      <c r="C4113" t="str">
        <f>_xlfn.XLOOKUP(B4113,blinkit_customers!A:A,blinkit_customers!B:B," ")</f>
        <v>Ekbal Talwar</v>
      </c>
      <c r="D4113" t="str">
        <f>_xlfn.XLOOKUP(B4113, blinkit_customers!A:A,blinkit_customers!I:I, " ")</f>
        <v>Premium</v>
      </c>
      <c r="E4113">
        <f>_xlfn.XLOOKUP(A4113,blinkit_order_items[order_id],blinkit_order_items[product_id])</f>
        <v>707935</v>
      </c>
      <c r="F4113" t="str">
        <f>_xlfn.XLOOKUP(E4113,blinkit_products[product_id],blinkit_products[product_name])</f>
        <v>Cat Food</v>
      </c>
      <c r="G4113" t="str">
        <f>_xlfn.XLOOKUP(E4113,blinkit_products[product_id],blinkit_products[category])</f>
        <v>Pet Care</v>
      </c>
      <c r="H4113">
        <f>_xlfn.XLOOKUP(A4113,blinkit_order_items[order_id],blinkit_order_items[quantity])</f>
        <v>3</v>
      </c>
      <c r="I4113">
        <f>_xlfn.XLOOKUP(A4113,blinkit_order_items[order_id],blinkit_order_items[unit_price])</f>
        <v>820.9</v>
      </c>
      <c r="J4113" s="5">
        <v>2030.88</v>
      </c>
      <c r="K4113" s="5" t="s">
        <v>15</v>
      </c>
      <c r="L4113" s="5" t="s">
        <v>14</v>
      </c>
      <c r="M4113">
        <v>9</v>
      </c>
      <c r="N4113" s="9">
        <v>45157.177870370368</v>
      </c>
    </row>
    <row r="4114" spans="1:14" x14ac:dyDescent="0.3">
      <c r="A4114" s="2">
        <v>7690500286</v>
      </c>
      <c r="B4114" s="3">
        <v>35349582</v>
      </c>
      <c r="C4114" t="str">
        <f>_xlfn.XLOOKUP(B4114,blinkit_customers!A:A,blinkit_customers!B:B," ")</f>
        <v>Raksha Kalla</v>
      </c>
      <c r="D4114" t="str">
        <f>_xlfn.XLOOKUP(B4114, blinkit_customers!A:A,blinkit_customers!I:I, " ")</f>
        <v>Premium</v>
      </c>
      <c r="E4114">
        <f>_xlfn.XLOOKUP(A4114,blinkit_order_items[order_id],blinkit_order_items[product_id])</f>
        <v>18035</v>
      </c>
      <c r="F4114" t="str">
        <f>_xlfn.XLOOKUP(E4114,blinkit_products[product_id],blinkit_products[product_name])</f>
        <v>Dish Soap</v>
      </c>
      <c r="G4114" t="str">
        <f>_xlfn.XLOOKUP(E4114,blinkit_products[product_id],blinkit_products[category])</f>
        <v>Household Care</v>
      </c>
      <c r="H4114">
        <f>_xlfn.XLOOKUP(A4114,blinkit_order_items[order_id],blinkit_order_items[quantity])</f>
        <v>2</v>
      </c>
      <c r="I4114">
        <f>_xlfn.XLOOKUP(A4114,blinkit_order_items[order_id],blinkit_order_items[unit_price])</f>
        <v>968.94</v>
      </c>
      <c r="J4114" s="3">
        <v>3224.92</v>
      </c>
      <c r="K4114" s="3" t="s">
        <v>15</v>
      </c>
      <c r="L4114" s="3" t="s">
        <v>14</v>
      </c>
      <c r="M4114">
        <v>7</v>
      </c>
      <c r="N4114" s="8">
        <v>45485.756504629629</v>
      </c>
    </row>
    <row r="4115" spans="1:14" x14ac:dyDescent="0.3">
      <c r="A4115" s="4">
        <v>6107283203</v>
      </c>
      <c r="B4115" s="5">
        <v>87444738</v>
      </c>
      <c r="C4115" t="str">
        <f>_xlfn.XLOOKUP(B4115,blinkit_customers!A:A,blinkit_customers!B:B," ")</f>
        <v>Meghana Prabhu</v>
      </c>
      <c r="D4115" t="str">
        <f>_xlfn.XLOOKUP(B4115, blinkit_customers!A:A,blinkit_customers!I:I, " ")</f>
        <v>Inactive</v>
      </c>
      <c r="E4115">
        <f>_xlfn.XLOOKUP(A4115,blinkit_order_items[order_id],blinkit_order_items[product_id])</f>
        <v>94225</v>
      </c>
      <c r="F4115" t="str">
        <f>_xlfn.XLOOKUP(E4115,blinkit_products[product_id],blinkit_products[product_name])</f>
        <v>Toilet Cleaner</v>
      </c>
      <c r="G4115" t="str">
        <f>_xlfn.XLOOKUP(E4115,blinkit_products[product_id],blinkit_products[category])</f>
        <v>Household Care</v>
      </c>
      <c r="H4115">
        <f>_xlfn.XLOOKUP(A4115,blinkit_order_items[order_id],blinkit_order_items[quantity])</f>
        <v>1</v>
      </c>
      <c r="I4115">
        <f>_xlfn.XLOOKUP(A4115,blinkit_order_items[order_id],blinkit_order_items[unit_price])</f>
        <v>77.11</v>
      </c>
      <c r="J4115" s="5">
        <v>1173</v>
      </c>
      <c r="K4115" s="5" t="s">
        <v>13</v>
      </c>
      <c r="L4115" s="5" t="s">
        <v>10</v>
      </c>
      <c r="M4115">
        <v>2</v>
      </c>
      <c r="N4115" s="9">
        <v>45544.85255787037</v>
      </c>
    </row>
    <row r="4116" spans="1:14" x14ac:dyDescent="0.3">
      <c r="A4116" s="2">
        <v>3170417508</v>
      </c>
      <c r="B4116" s="3">
        <v>85561151</v>
      </c>
      <c r="C4116" t="str">
        <f>_xlfn.XLOOKUP(B4116,blinkit_customers!A:A,blinkit_customers!B:B," ")</f>
        <v>Zinal Dhawan</v>
      </c>
      <c r="D4116" t="str">
        <f>_xlfn.XLOOKUP(B4116, blinkit_customers!A:A,blinkit_customers!I:I, " ")</f>
        <v>Regular</v>
      </c>
      <c r="E4116">
        <f>_xlfn.XLOOKUP(A4116,blinkit_order_items[order_id],blinkit_order_items[product_id])</f>
        <v>942001</v>
      </c>
      <c r="F4116" t="str">
        <f>_xlfn.XLOOKUP(E4116,blinkit_products[product_id],blinkit_products[product_name])</f>
        <v>Cat Food</v>
      </c>
      <c r="G4116" t="str">
        <f>_xlfn.XLOOKUP(E4116,blinkit_products[product_id],blinkit_products[category])</f>
        <v>Pet Care</v>
      </c>
      <c r="H4116">
        <f>_xlfn.XLOOKUP(A4116,blinkit_order_items[order_id],blinkit_order_items[quantity])</f>
        <v>3</v>
      </c>
      <c r="I4116">
        <f>_xlfn.XLOOKUP(A4116,blinkit_order_items[order_id],blinkit_order_items[unit_price])</f>
        <v>671.55</v>
      </c>
      <c r="J4116" s="3">
        <v>1432.65</v>
      </c>
      <c r="K4116" s="3" t="s">
        <v>11</v>
      </c>
      <c r="L4116" s="3" t="s">
        <v>14</v>
      </c>
      <c r="M4116">
        <v>13</v>
      </c>
      <c r="N4116" s="8">
        <v>45301.225057870368</v>
      </c>
    </row>
    <row r="4117" spans="1:14" x14ac:dyDescent="0.3">
      <c r="A4117" s="4">
        <v>805682701</v>
      </c>
      <c r="B4117" s="5">
        <v>33481252</v>
      </c>
      <c r="C4117" t="str">
        <f>_xlfn.XLOOKUP(B4117,blinkit_customers!A:A,blinkit_customers!B:B," ")</f>
        <v>Ishaan Naidu</v>
      </c>
      <c r="D4117" t="str">
        <f>_xlfn.XLOOKUP(B4117, blinkit_customers!A:A,blinkit_customers!I:I, " ")</f>
        <v>Premium</v>
      </c>
      <c r="E4117">
        <f>_xlfn.XLOOKUP(A4117,blinkit_order_items[order_id],blinkit_order_items[product_id])</f>
        <v>57405</v>
      </c>
      <c r="F4117" t="str">
        <f>_xlfn.XLOOKUP(E4117,blinkit_products[product_id],blinkit_products[product_name])</f>
        <v>Baby Food</v>
      </c>
      <c r="G4117" t="str">
        <f>_xlfn.XLOOKUP(E4117,blinkit_products[product_id],blinkit_products[category])</f>
        <v>Baby Care</v>
      </c>
      <c r="H4117">
        <f>_xlfn.XLOOKUP(A4117,blinkit_order_items[order_id],blinkit_order_items[quantity])</f>
        <v>3</v>
      </c>
      <c r="I4117">
        <f>_xlfn.XLOOKUP(A4117,blinkit_order_items[order_id],blinkit_order_items[unit_price])</f>
        <v>607.66999999999996</v>
      </c>
      <c r="J4117" s="5">
        <v>2637.15</v>
      </c>
      <c r="K4117" s="5" t="s">
        <v>12</v>
      </c>
      <c r="L4117" s="5" t="s">
        <v>14</v>
      </c>
      <c r="M4117">
        <v>12</v>
      </c>
      <c r="N4117" s="9">
        <v>45137.94599537037</v>
      </c>
    </row>
    <row r="4118" spans="1:14" x14ac:dyDescent="0.3">
      <c r="A4118" s="2">
        <v>8960508625</v>
      </c>
      <c r="B4118" s="3">
        <v>20163931</v>
      </c>
      <c r="C4118" t="str">
        <f>_xlfn.XLOOKUP(B4118,blinkit_customers!A:A,blinkit_customers!B:B," ")</f>
        <v>Gautami Doshi</v>
      </c>
      <c r="D4118" t="str">
        <f>_xlfn.XLOOKUP(B4118, blinkit_customers!A:A,blinkit_customers!I:I, " ")</f>
        <v>Regular</v>
      </c>
      <c r="E4118">
        <f>_xlfn.XLOOKUP(A4118,blinkit_order_items[order_id],blinkit_order_items[product_id])</f>
        <v>970529</v>
      </c>
      <c r="F4118" t="str">
        <f>_xlfn.XLOOKUP(E4118,blinkit_products[product_id],blinkit_products[product_name])</f>
        <v>Diapers</v>
      </c>
      <c r="G4118" t="str">
        <f>_xlfn.XLOOKUP(E4118,blinkit_products[product_id],blinkit_products[category])</f>
        <v>Baby Care</v>
      </c>
      <c r="H4118">
        <f>_xlfn.XLOOKUP(A4118,blinkit_order_items[order_id],blinkit_order_items[quantity])</f>
        <v>1</v>
      </c>
      <c r="I4118">
        <f>_xlfn.XLOOKUP(A4118,blinkit_order_items[order_id],blinkit_order_items[unit_price])</f>
        <v>827.44</v>
      </c>
      <c r="J4118" s="3">
        <v>1058</v>
      </c>
      <c r="K4118" s="3" t="s">
        <v>11</v>
      </c>
      <c r="L4118" s="3" t="s">
        <v>10</v>
      </c>
      <c r="M4118">
        <v>5</v>
      </c>
      <c r="N4118" s="8">
        <v>45206.412372685183</v>
      </c>
    </row>
    <row r="4119" spans="1:14" x14ac:dyDescent="0.3">
      <c r="A4119" s="4">
        <v>5580397726</v>
      </c>
      <c r="B4119" s="5">
        <v>62243869</v>
      </c>
      <c r="C4119" t="str">
        <f>_xlfn.XLOOKUP(B4119,blinkit_customers!A:A,blinkit_customers!B:B," ")</f>
        <v>Vrishti Thakkar</v>
      </c>
      <c r="D4119" t="str">
        <f>_xlfn.XLOOKUP(B4119, blinkit_customers!A:A,blinkit_customers!I:I, " ")</f>
        <v>Premium</v>
      </c>
      <c r="E4119">
        <f>_xlfn.XLOOKUP(A4119,blinkit_order_items[order_id],blinkit_order_items[product_id])</f>
        <v>186168</v>
      </c>
      <c r="F4119" t="str">
        <f>_xlfn.XLOOKUP(E4119,blinkit_products[product_id],blinkit_products[product_name])</f>
        <v>Dog Food</v>
      </c>
      <c r="G4119" t="str">
        <f>_xlfn.XLOOKUP(E4119,blinkit_products[product_id],blinkit_products[category])</f>
        <v>Pet Care</v>
      </c>
      <c r="H4119">
        <f>_xlfn.XLOOKUP(A4119,blinkit_order_items[order_id],blinkit_order_items[quantity])</f>
        <v>1</v>
      </c>
      <c r="I4119">
        <f>_xlfn.XLOOKUP(A4119,blinkit_order_items[order_id],blinkit_order_items[unit_price])</f>
        <v>878.8</v>
      </c>
      <c r="J4119" s="5">
        <v>37.799999999999997</v>
      </c>
      <c r="K4119" s="5" t="s">
        <v>11</v>
      </c>
      <c r="L4119" s="5" t="s">
        <v>16</v>
      </c>
      <c r="M4119">
        <v>19</v>
      </c>
      <c r="N4119" s="9">
        <v>45098.200891203705</v>
      </c>
    </row>
    <row r="4120" spans="1:14" x14ac:dyDescent="0.3">
      <c r="A4120" s="2">
        <v>1506599381</v>
      </c>
      <c r="B4120" s="3">
        <v>77345018</v>
      </c>
      <c r="C4120" t="str">
        <f>_xlfn.XLOOKUP(B4120,blinkit_customers!A:A,blinkit_customers!B:B," ")</f>
        <v>Bishakha Lanka</v>
      </c>
      <c r="D4120" t="str">
        <f>_xlfn.XLOOKUP(B4120, blinkit_customers!A:A,blinkit_customers!I:I, " ")</f>
        <v>Regular</v>
      </c>
      <c r="E4120">
        <f>_xlfn.XLOOKUP(A4120,blinkit_order_items[order_id],blinkit_order_items[product_id])</f>
        <v>491521</v>
      </c>
      <c r="F4120" t="str">
        <f>_xlfn.XLOOKUP(E4120,blinkit_products[product_id],blinkit_products[product_name])</f>
        <v>Nuts</v>
      </c>
      <c r="G4120" t="str">
        <f>_xlfn.XLOOKUP(E4120,blinkit_products[product_id],blinkit_products[category])</f>
        <v>Snacks &amp; Munchies</v>
      </c>
      <c r="H4120">
        <f>_xlfn.XLOOKUP(A4120,blinkit_order_items[order_id],blinkit_order_items[quantity])</f>
        <v>2</v>
      </c>
      <c r="I4120">
        <f>_xlfn.XLOOKUP(A4120,blinkit_order_items[order_id],blinkit_order_items[unit_price])</f>
        <v>556.35</v>
      </c>
      <c r="J4120" s="3">
        <v>465.38</v>
      </c>
      <c r="K4120" s="3" t="s">
        <v>11</v>
      </c>
      <c r="L4120" s="3" t="s">
        <v>10</v>
      </c>
      <c r="M4120">
        <v>3</v>
      </c>
      <c r="N4120" s="8">
        <v>45553.192175925928</v>
      </c>
    </row>
    <row r="4121" spans="1:14" x14ac:dyDescent="0.3">
      <c r="A4121" s="4">
        <v>8424478165</v>
      </c>
      <c r="B4121" s="5">
        <v>27416314</v>
      </c>
      <c r="C4121" t="str">
        <f>_xlfn.XLOOKUP(B4121,blinkit_customers!A:A,blinkit_customers!B:B," ")</f>
        <v>Anika Hari</v>
      </c>
      <c r="D4121" t="str">
        <f>_xlfn.XLOOKUP(B4121, blinkit_customers!A:A,blinkit_customers!I:I, " ")</f>
        <v>Inactive</v>
      </c>
      <c r="E4121">
        <f>_xlfn.XLOOKUP(A4121,blinkit_order_items[order_id],blinkit_order_items[product_id])</f>
        <v>880510</v>
      </c>
      <c r="F4121" t="str">
        <f>_xlfn.XLOOKUP(E4121,blinkit_products[product_id],blinkit_products[product_name])</f>
        <v>Bread</v>
      </c>
      <c r="G4121" t="str">
        <f>_xlfn.XLOOKUP(E4121,blinkit_products[product_id],blinkit_products[category])</f>
        <v>Dairy &amp; Breakfast</v>
      </c>
      <c r="H4121">
        <f>_xlfn.XLOOKUP(A4121,blinkit_order_items[order_id],blinkit_order_items[quantity])</f>
        <v>1</v>
      </c>
      <c r="I4121">
        <f>_xlfn.XLOOKUP(A4121,blinkit_order_items[order_id],blinkit_order_items[unit_price])</f>
        <v>951.43</v>
      </c>
      <c r="J4121" s="5">
        <v>230.58</v>
      </c>
      <c r="K4121" s="5" t="s">
        <v>11</v>
      </c>
      <c r="L4121" s="5" t="s">
        <v>10</v>
      </c>
      <c r="M4121">
        <v>0</v>
      </c>
      <c r="N4121" s="9">
        <v>45037.766458333332</v>
      </c>
    </row>
    <row r="4122" spans="1:14" x14ac:dyDescent="0.3">
      <c r="A4122" s="2">
        <v>6083333956</v>
      </c>
      <c r="B4122" s="3">
        <v>45028365</v>
      </c>
      <c r="C4122" t="str">
        <f>_xlfn.XLOOKUP(B4122,blinkit_customers!A:A,blinkit_customers!B:B," ")</f>
        <v>Qarin Dass</v>
      </c>
      <c r="D4122" t="str">
        <f>_xlfn.XLOOKUP(B4122, blinkit_customers!A:A,blinkit_customers!I:I, " ")</f>
        <v>Regular</v>
      </c>
      <c r="E4122">
        <f>_xlfn.XLOOKUP(A4122,blinkit_order_items[order_id],blinkit_order_items[product_id])</f>
        <v>818522</v>
      </c>
      <c r="F4122" t="str">
        <f>_xlfn.XLOOKUP(E4122,blinkit_products[product_id],blinkit_products[product_name])</f>
        <v>Cheese</v>
      </c>
      <c r="G4122" t="str">
        <f>_xlfn.XLOOKUP(E4122,blinkit_products[product_id],blinkit_products[category])</f>
        <v>Dairy &amp; Breakfast</v>
      </c>
      <c r="H4122">
        <f>_xlfn.XLOOKUP(A4122,blinkit_order_items[order_id],blinkit_order_items[quantity])</f>
        <v>1</v>
      </c>
      <c r="I4122">
        <f>_xlfn.XLOOKUP(A4122,blinkit_order_items[order_id],blinkit_order_items[unit_price])</f>
        <v>96.09</v>
      </c>
      <c r="J4122" s="3">
        <v>3002.02</v>
      </c>
      <c r="K4122" s="3" t="s">
        <v>15</v>
      </c>
      <c r="L4122" s="3" t="s">
        <v>14</v>
      </c>
      <c r="M4122">
        <v>13</v>
      </c>
      <c r="N4122" s="8">
        <v>45012.279849537037</v>
      </c>
    </row>
    <row r="4123" spans="1:14" x14ac:dyDescent="0.3">
      <c r="A4123" s="4">
        <v>9611327860</v>
      </c>
      <c r="B4123" s="5">
        <v>6335221</v>
      </c>
      <c r="C4123" t="str">
        <f>_xlfn.XLOOKUP(B4123,blinkit_customers!A:A,blinkit_customers!B:B," ")</f>
        <v>Lajita Loyal</v>
      </c>
      <c r="D4123" t="str">
        <f>_xlfn.XLOOKUP(B4123, blinkit_customers!A:A,blinkit_customers!I:I, " ")</f>
        <v>Premium</v>
      </c>
      <c r="E4123">
        <f>_xlfn.XLOOKUP(A4123,blinkit_order_items[order_id],blinkit_order_items[product_id])</f>
        <v>487931</v>
      </c>
      <c r="F4123" t="str">
        <f>_xlfn.XLOOKUP(E4123,blinkit_products[product_id],blinkit_products[product_name])</f>
        <v>Sugar</v>
      </c>
      <c r="G4123" t="str">
        <f>_xlfn.XLOOKUP(E4123,blinkit_products[product_id],blinkit_products[category])</f>
        <v>Grocery &amp; Staples</v>
      </c>
      <c r="H4123">
        <f>_xlfn.XLOOKUP(A4123,blinkit_order_items[order_id],blinkit_order_items[quantity])</f>
        <v>2</v>
      </c>
      <c r="I4123">
        <f>_xlfn.XLOOKUP(A4123,blinkit_order_items[order_id],blinkit_order_items[unit_price])</f>
        <v>709.08</v>
      </c>
      <c r="J4123" s="5">
        <v>4410.34</v>
      </c>
      <c r="K4123" s="5" t="s">
        <v>11</v>
      </c>
      <c r="L4123" s="5" t="s">
        <v>10</v>
      </c>
      <c r="M4123">
        <v>-2</v>
      </c>
      <c r="N4123" s="9">
        <v>45389.736342592594</v>
      </c>
    </row>
    <row r="4124" spans="1:14" x14ac:dyDescent="0.3">
      <c r="A4124" s="2">
        <v>9539444766</v>
      </c>
      <c r="B4124" s="3">
        <v>97873848</v>
      </c>
      <c r="C4124" t="str">
        <f>_xlfn.XLOOKUP(B4124,blinkit_customers!A:A,blinkit_customers!B:B," ")</f>
        <v>Ladli Johal</v>
      </c>
      <c r="D4124" t="str">
        <f>_xlfn.XLOOKUP(B4124, blinkit_customers!A:A,blinkit_customers!I:I, " ")</f>
        <v>Regular</v>
      </c>
      <c r="E4124">
        <f>_xlfn.XLOOKUP(A4124,blinkit_order_items[order_id],blinkit_order_items[product_id])</f>
        <v>63769</v>
      </c>
      <c r="F4124" t="str">
        <f>_xlfn.XLOOKUP(E4124,blinkit_products[product_id],blinkit_products[product_name])</f>
        <v>Lotion</v>
      </c>
      <c r="G4124" t="str">
        <f>_xlfn.XLOOKUP(E4124,blinkit_products[product_id],blinkit_products[category])</f>
        <v>Personal Care</v>
      </c>
      <c r="H4124">
        <f>_xlfn.XLOOKUP(A4124,blinkit_order_items[order_id],blinkit_order_items[quantity])</f>
        <v>3</v>
      </c>
      <c r="I4124">
        <f>_xlfn.XLOOKUP(A4124,blinkit_order_items[order_id],blinkit_order_items[unit_price])</f>
        <v>878.07</v>
      </c>
      <c r="J4124" s="3">
        <v>870.29</v>
      </c>
      <c r="K4124" s="3" t="s">
        <v>15</v>
      </c>
      <c r="L4124" s="3" t="s">
        <v>10</v>
      </c>
      <c r="M4124">
        <v>5</v>
      </c>
      <c r="N4124" s="8">
        <v>45234.332673611112</v>
      </c>
    </row>
    <row r="4125" spans="1:14" x14ac:dyDescent="0.3">
      <c r="A4125" s="4">
        <v>756168939</v>
      </c>
      <c r="B4125" s="5">
        <v>54923640</v>
      </c>
      <c r="C4125" t="str">
        <f>_xlfn.XLOOKUP(B4125,blinkit_customers!A:A,blinkit_customers!B:B," ")</f>
        <v>Azad Nath</v>
      </c>
      <c r="D4125" t="str">
        <f>_xlfn.XLOOKUP(B4125, blinkit_customers!A:A,blinkit_customers!I:I, " ")</f>
        <v>Inactive</v>
      </c>
      <c r="E4125">
        <f>_xlfn.XLOOKUP(A4125,blinkit_order_items[order_id],blinkit_order_items[product_id])</f>
        <v>4452</v>
      </c>
      <c r="F4125" t="str">
        <f>_xlfn.XLOOKUP(E4125,blinkit_products[product_id],blinkit_products[product_name])</f>
        <v>Baby Wipes</v>
      </c>
      <c r="G4125" t="str">
        <f>_xlfn.XLOOKUP(E4125,blinkit_products[product_id],blinkit_products[category])</f>
        <v>Baby Care</v>
      </c>
      <c r="H4125">
        <f>_xlfn.XLOOKUP(A4125,blinkit_order_items[order_id],blinkit_order_items[quantity])</f>
        <v>1</v>
      </c>
      <c r="I4125">
        <f>_xlfn.XLOOKUP(A4125,blinkit_order_items[order_id],blinkit_order_items[unit_price])</f>
        <v>169.88</v>
      </c>
      <c r="J4125" s="5">
        <v>3321.94</v>
      </c>
      <c r="K4125" s="5" t="s">
        <v>11</v>
      </c>
      <c r="L4125" s="5" t="s">
        <v>10</v>
      </c>
      <c r="M4125">
        <v>-5</v>
      </c>
      <c r="N4125" s="9">
        <v>45478.773379629631</v>
      </c>
    </row>
    <row r="4126" spans="1:14" x14ac:dyDescent="0.3">
      <c r="A4126" s="2">
        <v>7762624518</v>
      </c>
      <c r="B4126" s="3">
        <v>22738465</v>
      </c>
      <c r="C4126" t="str">
        <f>_xlfn.XLOOKUP(B4126,blinkit_customers!A:A,blinkit_customers!B:B," ")</f>
        <v>Gabriel Oak</v>
      </c>
      <c r="D4126" t="str">
        <f>_xlfn.XLOOKUP(B4126, blinkit_customers!A:A,blinkit_customers!I:I, " ")</f>
        <v>Inactive</v>
      </c>
      <c r="E4126">
        <f>_xlfn.XLOOKUP(A4126,blinkit_order_items[order_id],blinkit_order_items[product_id])</f>
        <v>171602</v>
      </c>
      <c r="F4126" t="str">
        <f>_xlfn.XLOOKUP(E4126,blinkit_products[product_id],blinkit_products[product_name])</f>
        <v>Cola</v>
      </c>
      <c r="G4126" t="str">
        <f>_xlfn.XLOOKUP(E4126,blinkit_products[product_id],blinkit_products[category])</f>
        <v>Cold Drinks &amp; Juices</v>
      </c>
      <c r="H4126">
        <f>_xlfn.XLOOKUP(A4126,blinkit_order_items[order_id],blinkit_order_items[quantity])</f>
        <v>1</v>
      </c>
      <c r="I4126">
        <f>_xlfn.XLOOKUP(A4126,blinkit_order_items[order_id],blinkit_order_items[unit_price])</f>
        <v>883.44</v>
      </c>
      <c r="J4126" s="3">
        <v>2301.0500000000002</v>
      </c>
      <c r="K4126" s="3" t="s">
        <v>13</v>
      </c>
      <c r="L4126" s="3" t="s">
        <v>14</v>
      </c>
      <c r="M4126">
        <v>14</v>
      </c>
      <c r="N4126" s="8">
        <v>45530.888368055559</v>
      </c>
    </row>
    <row r="4127" spans="1:14" x14ac:dyDescent="0.3">
      <c r="A4127" s="4">
        <v>3681781563</v>
      </c>
      <c r="B4127" s="5">
        <v>4940671</v>
      </c>
      <c r="C4127" t="str">
        <f>_xlfn.XLOOKUP(B4127,blinkit_customers!A:A,blinkit_customers!B:B," ")</f>
        <v>Sarthak Doshi</v>
      </c>
      <c r="D4127" t="str">
        <f>_xlfn.XLOOKUP(B4127, blinkit_customers!A:A,blinkit_customers!I:I, " ")</f>
        <v>Inactive</v>
      </c>
      <c r="E4127">
        <f>_xlfn.XLOOKUP(A4127,blinkit_order_items[order_id],blinkit_order_items[product_id])</f>
        <v>112390</v>
      </c>
      <c r="F4127" t="str">
        <f>_xlfn.XLOOKUP(E4127,blinkit_products[product_id],blinkit_products[product_name])</f>
        <v>Toothpaste</v>
      </c>
      <c r="G4127" t="str">
        <f>_xlfn.XLOOKUP(E4127,blinkit_products[product_id],blinkit_products[category])</f>
        <v>Personal Care</v>
      </c>
      <c r="H4127">
        <f>_xlfn.XLOOKUP(A4127,blinkit_order_items[order_id],blinkit_order_items[quantity])</f>
        <v>3</v>
      </c>
      <c r="I4127">
        <f>_xlfn.XLOOKUP(A4127,blinkit_order_items[order_id],blinkit_order_items[unit_price])</f>
        <v>877.98</v>
      </c>
      <c r="J4127" s="5">
        <v>3471.7</v>
      </c>
      <c r="K4127" s="5" t="s">
        <v>15</v>
      </c>
      <c r="L4127" s="5" t="s">
        <v>10</v>
      </c>
      <c r="M4127">
        <v>-2</v>
      </c>
      <c r="N4127" s="9">
        <v>45248.432997685188</v>
      </c>
    </row>
    <row r="4128" spans="1:14" x14ac:dyDescent="0.3">
      <c r="A4128" s="2">
        <v>1571085226</v>
      </c>
      <c r="B4128" s="3">
        <v>78961097</v>
      </c>
      <c r="C4128" t="str">
        <f>_xlfn.XLOOKUP(B4128,blinkit_customers!A:A,blinkit_customers!B:B," ")</f>
        <v>Irya Agarwal</v>
      </c>
      <c r="D4128" t="str">
        <f>_xlfn.XLOOKUP(B4128, blinkit_customers!A:A,blinkit_customers!I:I, " ")</f>
        <v>Inactive</v>
      </c>
      <c r="E4128">
        <f>_xlfn.XLOOKUP(A4128,blinkit_order_items[order_id],blinkit_order_items[product_id])</f>
        <v>991434</v>
      </c>
      <c r="F4128" t="str">
        <f>_xlfn.XLOOKUP(E4128,blinkit_products[product_id],blinkit_products[product_name])</f>
        <v>Cookies</v>
      </c>
      <c r="G4128" t="str">
        <f>_xlfn.XLOOKUP(E4128,blinkit_products[product_id],blinkit_products[category])</f>
        <v>Snacks &amp; Munchies</v>
      </c>
      <c r="H4128">
        <f>_xlfn.XLOOKUP(A4128,blinkit_order_items[order_id],blinkit_order_items[quantity])</f>
        <v>3</v>
      </c>
      <c r="I4128">
        <f>_xlfn.XLOOKUP(A4128,blinkit_order_items[order_id],blinkit_order_items[unit_price])</f>
        <v>237.62</v>
      </c>
      <c r="J4128" s="3">
        <v>4040.38</v>
      </c>
      <c r="K4128" s="3" t="s">
        <v>11</v>
      </c>
      <c r="L4128" s="3" t="s">
        <v>14</v>
      </c>
      <c r="M4128">
        <v>7</v>
      </c>
      <c r="N4128" s="8">
        <v>45389.024918981479</v>
      </c>
    </row>
    <row r="4129" spans="1:14" x14ac:dyDescent="0.3">
      <c r="A4129" s="4">
        <v>4244306883</v>
      </c>
      <c r="B4129" s="5">
        <v>2584499</v>
      </c>
      <c r="C4129" t="str">
        <f>_xlfn.XLOOKUP(B4129,blinkit_customers!A:A,blinkit_customers!B:B," ")</f>
        <v>Shivansh Tata</v>
      </c>
      <c r="D4129" t="str">
        <f>_xlfn.XLOOKUP(B4129, blinkit_customers!A:A,blinkit_customers!I:I, " ")</f>
        <v>Regular</v>
      </c>
      <c r="E4129">
        <f>_xlfn.XLOOKUP(A4129,blinkit_order_items[order_id],blinkit_order_items[product_id])</f>
        <v>604184</v>
      </c>
      <c r="F4129" t="str">
        <f>_xlfn.XLOOKUP(E4129,blinkit_products[product_id],blinkit_products[product_name])</f>
        <v>Toilet Cleaner</v>
      </c>
      <c r="G4129" t="str">
        <f>_xlfn.XLOOKUP(E4129,blinkit_products[product_id],blinkit_products[category])</f>
        <v>Household Care</v>
      </c>
      <c r="H4129">
        <f>_xlfn.XLOOKUP(A4129,blinkit_order_items[order_id],blinkit_order_items[quantity])</f>
        <v>3</v>
      </c>
      <c r="I4129">
        <f>_xlfn.XLOOKUP(A4129,blinkit_order_items[order_id],blinkit_order_items[unit_price])</f>
        <v>397.55</v>
      </c>
      <c r="J4129" s="5">
        <v>893.81</v>
      </c>
      <c r="K4129" s="5" t="s">
        <v>13</v>
      </c>
      <c r="L4129" s="5" t="s">
        <v>14</v>
      </c>
      <c r="M4129">
        <v>14</v>
      </c>
      <c r="N4129" s="9">
        <v>45354.434537037036</v>
      </c>
    </row>
    <row r="4130" spans="1:14" x14ac:dyDescent="0.3">
      <c r="A4130" s="2">
        <v>7333141591</v>
      </c>
      <c r="B4130" s="3">
        <v>69415494</v>
      </c>
      <c r="C4130" t="str">
        <f>_xlfn.XLOOKUP(B4130,blinkit_customers!A:A,blinkit_customers!B:B," ")</f>
        <v>Yashvi Iyer</v>
      </c>
      <c r="D4130" t="str">
        <f>_xlfn.XLOOKUP(B4130, blinkit_customers!A:A,blinkit_customers!I:I, " ")</f>
        <v>New</v>
      </c>
      <c r="E4130">
        <f>_xlfn.XLOOKUP(A4130,blinkit_order_items[order_id],blinkit_order_items[product_id])</f>
        <v>876139</v>
      </c>
      <c r="F4130" t="str">
        <f>_xlfn.XLOOKUP(E4130,blinkit_products[product_id],blinkit_products[product_name])</f>
        <v>Pulses</v>
      </c>
      <c r="G4130" t="str">
        <f>_xlfn.XLOOKUP(E4130,blinkit_products[product_id],blinkit_products[category])</f>
        <v>Grocery &amp; Staples</v>
      </c>
      <c r="H4130">
        <f>_xlfn.XLOOKUP(A4130,blinkit_order_items[order_id],blinkit_order_items[quantity])</f>
        <v>3</v>
      </c>
      <c r="I4130">
        <f>_xlfn.XLOOKUP(A4130,blinkit_order_items[order_id],blinkit_order_items[unit_price])</f>
        <v>415.75</v>
      </c>
      <c r="J4130" s="3">
        <v>1042.3</v>
      </c>
      <c r="K4130" s="3" t="s">
        <v>15</v>
      </c>
      <c r="L4130" s="3" t="s">
        <v>16</v>
      </c>
      <c r="M4130">
        <v>18</v>
      </c>
      <c r="N4130" s="8">
        <v>45366.699699074074</v>
      </c>
    </row>
    <row r="4131" spans="1:14" x14ac:dyDescent="0.3">
      <c r="A4131" s="4">
        <v>1199945706</v>
      </c>
      <c r="B4131" s="5">
        <v>70867736</v>
      </c>
      <c r="C4131" t="str">
        <f>_xlfn.XLOOKUP(B4131,blinkit_customers!A:A,blinkit_customers!B:B," ")</f>
        <v>Madhavi Nagarajan</v>
      </c>
      <c r="D4131" t="str">
        <f>_xlfn.XLOOKUP(B4131, blinkit_customers!A:A,blinkit_customers!I:I, " ")</f>
        <v>Premium</v>
      </c>
      <c r="E4131">
        <f>_xlfn.XLOOKUP(A4131,blinkit_order_items[order_id],blinkit_order_items[product_id])</f>
        <v>970529</v>
      </c>
      <c r="F4131" t="str">
        <f>_xlfn.XLOOKUP(E4131,blinkit_products[product_id],blinkit_products[product_name])</f>
        <v>Diapers</v>
      </c>
      <c r="G4131" t="str">
        <f>_xlfn.XLOOKUP(E4131,blinkit_products[product_id],blinkit_products[category])</f>
        <v>Baby Care</v>
      </c>
      <c r="H4131">
        <f>_xlfn.XLOOKUP(A4131,blinkit_order_items[order_id],blinkit_order_items[quantity])</f>
        <v>1</v>
      </c>
      <c r="I4131">
        <f>_xlfn.XLOOKUP(A4131,blinkit_order_items[order_id],blinkit_order_items[unit_price])</f>
        <v>827.44</v>
      </c>
      <c r="J4131" s="5">
        <v>1712.9</v>
      </c>
      <c r="K4131" s="5" t="s">
        <v>12</v>
      </c>
      <c r="L4131" s="5" t="s">
        <v>10</v>
      </c>
      <c r="M4131">
        <v>-1</v>
      </c>
      <c r="N4131" s="9">
        <v>45299.813576388886</v>
      </c>
    </row>
    <row r="4132" spans="1:14" x14ac:dyDescent="0.3">
      <c r="A4132" s="2">
        <v>5895644119</v>
      </c>
      <c r="B4132" s="3">
        <v>1603358</v>
      </c>
      <c r="C4132" t="str">
        <f>_xlfn.XLOOKUP(B4132,blinkit_customers!A:A,blinkit_customers!B:B," ")</f>
        <v>Samaksh Randhawa</v>
      </c>
      <c r="D4132" t="str">
        <f>_xlfn.XLOOKUP(B4132, blinkit_customers!A:A,blinkit_customers!I:I, " ")</f>
        <v>Inactive</v>
      </c>
      <c r="E4132">
        <f>_xlfn.XLOOKUP(A4132,blinkit_order_items[order_id],blinkit_order_items[product_id])</f>
        <v>382511</v>
      </c>
      <c r="F4132" t="str">
        <f>_xlfn.XLOOKUP(E4132,blinkit_products[product_id],blinkit_products[product_name])</f>
        <v>Butter</v>
      </c>
      <c r="G4132" t="str">
        <f>_xlfn.XLOOKUP(E4132,blinkit_products[product_id],blinkit_products[category])</f>
        <v>Dairy &amp; Breakfast</v>
      </c>
      <c r="H4132">
        <f>_xlfn.XLOOKUP(A4132,blinkit_order_items[order_id],blinkit_order_items[quantity])</f>
        <v>2</v>
      </c>
      <c r="I4132">
        <f>_xlfn.XLOOKUP(A4132,blinkit_order_items[order_id],blinkit_order_items[unit_price])</f>
        <v>702.54</v>
      </c>
      <c r="J4132" s="3">
        <v>1742.44</v>
      </c>
      <c r="K4132" s="3" t="s">
        <v>15</v>
      </c>
      <c r="L4132" s="3" t="s">
        <v>10</v>
      </c>
      <c r="M4132">
        <v>0</v>
      </c>
      <c r="N4132" s="8">
        <v>45088.592314814814</v>
      </c>
    </row>
    <row r="4133" spans="1:14" x14ac:dyDescent="0.3">
      <c r="A4133" s="4">
        <v>7112919210</v>
      </c>
      <c r="B4133" s="5">
        <v>55693909</v>
      </c>
      <c r="C4133" t="str">
        <f>_xlfn.XLOOKUP(B4133,blinkit_customers!A:A,blinkit_customers!B:B," ")</f>
        <v>Darsh Pandey</v>
      </c>
      <c r="D4133" t="str">
        <f>_xlfn.XLOOKUP(B4133, blinkit_customers!A:A,blinkit_customers!I:I, " ")</f>
        <v>Premium</v>
      </c>
      <c r="E4133">
        <f>_xlfn.XLOOKUP(A4133,blinkit_order_items[order_id],blinkit_order_items[product_id])</f>
        <v>6405</v>
      </c>
      <c r="F4133" t="str">
        <f>_xlfn.XLOOKUP(E4133,blinkit_products[product_id],blinkit_products[product_name])</f>
        <v>Baby Food</v>
      </c>
      <c r="G4133" t="str">
        <f>_xlfn.XLOOKUP(E4133,blinkit_products[product_id],blinkit_products[category])</f>
        <v>Baby Care</v>
      </c>
      <c r="H4133">
        <f>_xlfn.XLOOKUP(A4133,blinkit_order_items[order_id],blinkit_order_items[quantity])</f>
        <v>1</v>
      </c>
      <c r="I4133">
        <f>_xlfn.XLOOKUP(A4133,blinkit_order_items[order_id],blinkit_order_items[unit_price])</f>
        <v>236.51</v>
      </c>
      <c r="J4133" s="5">
        <v>3921.9</v>
      </c>
      <c r="K4133" s="5" t="s">
        <v>13</v>
      </c>
      <c r="L4133" s="5" t="s">
        <v>10</v>
      </c>
      <c r="M4133">
        <v>0</v>
      </c>
      <c r="N4133" s="9">
        <v>45323.916331018518</v>
      </c>
    </row>
    <row r="4134" spans="1:14" x14ac:dyDescent="0.3">
      <c r="A4134" s="2">
        <v>8315937318</v>
      </c>
      <c r="B4134" s="3">
        <v>64497538</v>
      </c>
      <c r="C4134" t="str">
        <f>_xlfn.XLOOKUP(B4134,blinkit_customers!A:A,blinkit_customers!B:B," ")</f>
        <v>Libni Chadha</v>
      </c>
      <c r="D4134" t="str">
        <f>_xlfn.XLOOKUP(B4134, blinkit_customers!A:A,blinkit_customers!I:I, " ")</f>
        <v>Premium</v>
      </c>
      <c r="E4134">
        <f>_xlfn.XLOOKUP(A4134,blinkit_order_items[order_id],blinkit_order_items[product_id])</f>
        <v>962054</v>
      </c>
      <c r="F4134" t="str">
        <f>_xlfn.XLOOKUP(E4134,blinkit_products[product_id],blinkit_products[product_name])</f>
        <v>Orange Juice</v>
      </c>
      <c r="G4134" t="str">
        <f>_xlfn.XLOOKUP(E4134,blinkit_products[product_id],blinkit_products[category])</f>
        <v>Cold Drinks &amp; Juices</v>
      </c>
      <c r="H4134">
        <f>_xlfn.XLOOKUP(A4134,blinkit_order_items[order_id],blinkit_order_items[quantity])</f>
        <v>1</v>
      </c>
      <c r="I4134">
        <f>_xlfn.XLOOKUP(A4134,blinkit_order_items[order_id],blinkit_order_items[unit_price])</f>
        <v>16.86</v>
      </c>
      <c r="J4134" s="3">
        <v>2187.85</v>
      </c>
      <c r="K4134" s="3" t="s">
        <v>13</v>
      </c>
      <c r="L4134" s="3" t="s">
        <v>14</v>
      </c>
      <c r="M4134">
        <v>9</v>
      </c>
      <c r="N4134" s="8">
        <v>45420.732395833336</v>
      </c>
    </row>
    <row r="4135" spans="1:14" x14ac:dyDescent="0.3">
      <c r="A4135" s="4">
        <v>5331800057</v>
      </c>
      <c r="B4135" s="5">
        <v>65488134</v>
      </c>
      <c r="C4135" t="str">
        <f>_xlfn.XLOOKUP(B4135,blinkit_customers!A:A,blinkit_customers!B:B," ")</f>
        <v>Faqid Kar</v>
      </c>
      <c r="D4135" t="str">
        <f>_xlfn.XLOOKUP(B4135, blinkit_customers!A:A,blinkit_customers!I:I, " ")</f>
        <v>New</v>
      </c>
      <c r="E4135">
        <f>_xlfn.XLOOKUP(A4135,blinkit_order_items[order_id],blinkit_order_items[product_id])</f>
        <v>990993</v>
      </c>
      <c r="F4135" t="str">
        <f>_xlfn.XLOOKUP(E4135,blinkit_products[product_id],blinkit_products[product_name])</f>
        <v>Chocolates</v>
      </c>
      <c r="G4135" t="str">
        <f>_xlfn.XLOOKUP(E4135,blinkit_products[product_id],blinkit_products[category])</f>
        <v>Snacks &amp; Munchies</v>
      </c>
      <c r="H4135">
        <f>_xlfn.XLOOKUP(A4135,blinkit_order_items[order_id],blinkit_order_items[quantity])</f>
        <v>3</v>
      </c>
      <c r="I4135">
        <f>_xlfn.XLOOKUP(A4135,blinkit_order_items[order_id],blinkit_order_items[unit_price])</f>
        <v>263.7</v>
      </c>
      <c r="J4135" s="5">
        <v>4003.82</v>
      </c>
      <c r="K4135" s="5" t="s">
        <v>15</v>
      </c>
      <c r="L4135" s="5" t="s">
        <v>14</v>
      </c>
      <c r="M4135">
        <v>13</v>
      </c>
      <c r="N4135" s="9">
        <v>45014.056712962964</v>
      </c>
    </row>
    <row r="4136" spans="1:14" x14ac:dyDescent="0.3">
      <c r="A4136" s="2">
        <v>5989265505</v>
      </c>
      <c r="B4136" s="3">
        <v>62742797</v>
      </c>
      <c r="C4136" t="str">
        <f>_xlfn.XLOOKUP(B4136,blinkit_customers!A:A,blinkit_customers!B:B," ")</f>
        <v>Tanvi Dhar</v>
      </c>
      <c r="D4136" t="str">
        <f>_xlfn.XLOOKUP(B4136, blinkit_customers!A:A,blinkit_customers!I:I, " ")</f>
        <v>Premium</v>
      </c>
      <c r="E4136">
        <f>_xlfn.XLOOKUP(A4136,blinkit_order_items[order_id],blinkit_order_items[product_id])</f>
        <v>228286</v>
      </c>
      <c r="F4136" t="str">
        <f>_xlfn.XLOOKUP(E4136,blinkit_products[product_id],blinkit_products[product_name])</f>
        <v>Cola</v>
      </c>
      <c r="G4136" t="str">
        <f>_xlfn.XLOOKUP(E4136,blinkit_products[product_id],blinkit_products[category])</f>
        <v>Cold Drinks &amp; Juices</v>
      </c>
      <c r="H4136">
        <f>_xlfn.XLOOKUP(A4136,blinkit_order_items[order_id],blinkit_order_items[quantity])</f>
        <v>2</v>
      </c>
      <c r="I4136">
        <f>_xlfn.XLOOKUP(A4136,blinkit_order_items[order_id],blinkit_order_items[unit_price])</f>
        <v>179.08</v>
      </c>
      <c r="J4136" s="3">
        <v>3673.81</v>
      </c>
      <c r="K4136" s="3" t="s">
        <v>13</v>
      </c>
      <c r="L4136" s="3" t="s">
        <v>10</v>
      </c>
      <c r="M4136">
        <v>-5</v>
      </c>
      <c r="N4136" s="8">
        <v>45366.174722222226</v>
      </c>
    </row>
    <row r="4137" spans="1:14" x14ac:dyDescent="0.3">
      <c r="A4137" s="4">
        <v>7906361274</v>
      </c>
      <c r="B4137" s="5">
        <v>96795047</v>
      </c>
      <c r="C4137" t="str">
        <f>_xlfn.XLOOKUP(B4137,blinkit_customers!A:A,blinkit_customers!B:B," ")</f>
        <v>Osha Desai</v>
      </c>
      <c r="D4137" t="str">
        <f>_xlfn.XLOOKUP(B4137, blinkit_customers!A:A,blinkit_customers!I:I, " ")</f>
        <v>New</v>
      </c>
      <c r="E4137">
        <f>_xlfn.XLOOKUP(A4137,blinkit_order_items[order_id],blinkit_order_items[product_id])</f>
        <v>33955</v>
      </c>
      <c r="F4137" t="str">
        <f>_xlfn.XLOOKUP(E4137,blinkit_products[product_id],blinkit_products[product_name])</f>
        <v>Frozen Pizza</v>
      </c>
      <c r="G4137" t="str">
        <f>_xlfn.XLOOKUP(E4137,blinkit_products[product_id],blinkit_products[category])</f>
        <v>Instant &amp; Frozen Food</v>
      </c>
      <c r="H4137">
        <f>_xlfn.XLOOKUP(A4137,blinkit_order_items[order_id],blinkit_order_items[quantity])</f>
        <v>3</v>
      </c>
      <c r="I4137">
        <f>_xlfn.XLOOKUP(A4137,blinkit_order_items[order_id],blinkit_order_items[unit_price])</f>
        <v>186.08</v>
      </c>
      <c r="J4137" s="5">
        <v>4228.99</v>
      </c>
      <c r="K4137" s="5" t="s">
        <v>11</v>
      </c>
      <c r="L4137" s="5" t="s">
        <v>10</v>
      </c>
      <c r="M4137">
        <v>-1</v>
      </c>
      <c r="N4137" s="9">
        <v>45172.772847222222</v>
      </c>
    </row>
    <row r="4138" spans="1:14" x14ac:dyDescent="0.3">
      <c r="A4138" s="2">
        <v>6312476146</v>
      </c>
      <c r="B4138" s="3">
        <v>35988028</v>
      </c>
      <c r="C4138" t="str">
        <f>_xlfn.XLOOKUP(B4138,blinkit_customers!A:A,blinkit_customers!B:B," ")</f>
        <v>Tejas Char</v>
      </c>
      <c r="D4138" t="str">
        <f>_xlfn.XLOOKUP(B4138, blinkit_customers!A:A,blinkit_customers!I:I, " ")</f>
        <v>Premium</v>
      </c>
      <c r="E4138">
        <f>_xlfn.XLOOKUP(A4138,blinkit_order_items[order_id],blinkit_order_items[product_id])</f>
        <v>433521</v>
      </c>
      <c r="F4138" t="str">
        <f>_xlfn.XLOOKUP(E4138,blinkit_products[product_id],blinkit_products[product_name])</f>
        <v>Diapers</v>
      </c>
      <c r="G4138" t="str">
        <f>_xlfn.XLOOKUP(E4138,blinkit_products[product_id],blinkit_products[category])</f>
        <v>Baby Care</v>
      </c>
      <c r="H4138">
        <f>_xlfn.XLOOKUP(A4138,blinkit_order_items[order_id],blinkit_order_items[quantity])</f>
        <v>1</v>
      </c>
      <c r="I4138">
        <f>_xlfn.XLOOKUP(A4138,blinkit_order_items[order_id],blinkit_order_items[unit_price])</f>
        <v>321.33</v>
      </c>
      <c r="J4138" s="3">
        <v>1867.01</v>
      </c>
      <c r="K4138" s="3" t="s">
        <v>13</v>
      </c>
      <c r="L4138" s="3" t="s">
        <v>14</v>
      </c>
      <c r="M4138">
        <v>9</v>
      </c>
      <c r="N4138" s="8">
        <v>45318.822858796295</v>
      </c>
    </row>
    <row r="4139" spans="1:14" x14ac:dyDescent="0.3">
      <c r="A4139" s="4">
        <v>9436272631</v>
      </c>
      <c r="B4139" s="5">
        <v>44410149</v>
      </c>
      <c r="C4139" t="str">
        <f>_xlfn.XLOOKUP(B4139,blinkit_customers!A:A,blinkit_customers!B:B," ")</f>
        <v>Dhruv Patel</v>
      </c>
      <c r="D4139" t="str">
        <f>_xlfn.XLOOKUP(B4139, blinkit_customers!A:A,blinkit_customers!I:I, " ")</f>
        <v>New</v>
      </c>
      <c r="E4139">
        <f>_xlfn.XLOOKUP(A4139,blinkit_order_items[order_id],blinkit_order_items[product_id])</f>
        <v>613942</v>
      </c>
      <c r="F4139" t="str">
        <f>_xlfn.XLOOKUP(E4139,blinkit_products[product_id],blinkit_products[product_name])</f>
        <v>Pet Treats</v>
      </c>
      <c r="G4139" t="str">
        <f>_xlfn.XLOOKUP(E4139,blinkit_products[product_id],blinkit_products[category])</f>
        <v>Pet Care</v>
      </c>
      <c r="H4139">
        <f>_xlfn.XLOOKUP(A4139,blinkit_order_items[order_id],blinkit_order_items[quantity])</f>
        <v>3</v>
      </c>
      <c r="I4139">
        <f>_xlfn.XLOOKUP(A4139,blinkit_order_items[order_id],blinkit_order_items[unit_price])</f>
        <v>545</v>
      </c>
      <c r="J4139" s="5">
        <v>2112.0700000000002</v>
      </c>
      <c r="K4139" s="5" t="s">
        <v>15</v>
      </c>
      <c r="L4139" s="5" t="s">
        <v>10</v>
      </c>
      <c r="M4139">
        <v>-1</v>
      </c>
      <c r="N4139" s="9">
        <v>45430.112604166665</v>
      </c>
    </row>
    <row r="4140" spans="1:14" x14ac:dyDescent="0.3">
      <c r="A4140" s="2">
        <v>8289791792</v>
      </c>
      <c r="B4140" s="3">
        <v>61516967</v>
      </c>
      <c r="C4140" t="str">
        <f>_xlfn.XLOOKUP(B4140,blinkit_customers!A:A,blinkit_customers!B:B," ")</f>
        <v>Mohammed Morar</v>
      </c>
      <c r="D4140" t="str">
        <f>_xlfn.XLOOKUP(B4140, blinkit_customers!A:A,blinkit_customers!I:I, " ")</f>
        <v>Regular</v>
      </c>
      <c r="E4140">
        <f>_xlfn.XLOOKUP(A4140,blinkit_order_items[order_id],blinkit_order_items[product_id])</f>
        <v>552883</v>
      </c>
      <c r="F4140" t="str">
        <f>_xlfn.XLOOKUP(E4140,blinkit_products[product_id],blinkit_products[product_name])</f>
        <v>Potatoes</v>
      </c>
      <c r="G4140" t="str">
        <f>_xlfn.XLOOKUP(E4140,blinkit_products[product_id],blinkit_products[category])</f>
        <v>Fruits &amp; Vegetables</v>
      </c>
      <c r="H4140">
        <f>_xlfn.XLOOKUP(A4140,blinkit_order_items[order_id],blinkit_order_items[quantity])</f>
        <v>2</v>
      </c>
      <c r="I4140">
        <f>_xlfn.XLOOKUP(A4140,blinkit_order_items[order_id],blinkit_order_items[unit_price])</f>
        <v>888.16</v>
      </c>
      <c r="J4140" s="3">
        <v>326.42</v>
      </c>
      <c r="K4140" s="3" t="s">
        <v>13</v>
      </c>
      <c r="L4140" s="3" t="s">
        <v>10</v>
      </c>
      <c r="M4140">
        <v>-4</v>
      </c>
      <c r="N4140" s="8">
        <v>45317.614803240744</v>
      </c>
    </row>
    <row r="4141" spans="1:14" x14ac:dyDescent="0.3">
      <c r="A4141" s="4">
        <v>7659532788</v>
      </c>
      <c r="B4141" s="5">
        <v>22112867</v>
      </c>
      <c r="C4141" t="str">
        <f>_xlfn.XLOOKUP(B4141,blinkit_customers!A:A,blinkit_customers!B:B," ")</f>
        <v>Sanaya Chakrabarti</v>
      </c>
      <c r="D4141" t="str">
        <f>_xlfn.XLOOKUP(B4141, blinkit_customers!A:A,blinkit_customers!I:I, " ")</f>
        <v>Regular</v>
      </c>
      <c r="E4141">
        <f>_xlfn.XLOOKUP(A4141,blinkit_order_items[order_id],blinkit_order_items[product_id])</f>
        <v>451812</v>
      </c>
      <c r="F4141" t="str">
        <f>_xlfn.XLOOKUP(E4141,blinkit_products[product_id],blinkit_products[product_name])</f>
        <v>Pain Reliever</v>
      </c>
      <c r="G4141" t="str">
        <f>_xlfn.XLOOKUP(E4141,blinkit_products[product_id],blinkit_products[category])</f>
        <v>Pharmacy</v>
      </c>
      <c r="H4141">
        <f>_xlfn.XLOOKUP(A4141,blinkit_order_items[order_id],blinkit_order_items[quantity])</f>
        <v>2</v>
      </c>
      <c r="I4141">
        <f>_xlfn.XLOOKUP(A4141,blinkit_order_items[order_id],blinkit_order_items[unit_price])</f>
        <v>530.85</v>
      </c>
      <c r="J4141" s="5">
        <v>3157.69</v>
      </c>
      <c r="K4141" s="5" t="s">
        <v>13</v>
      </c>
      <c r="L4141" s="5" t="s">
        <v>10</v>
      </c>
      <c r="M4141">
        <v>3</v>
      </c>
      <c r="N4141" s="9">
        <v>45323.874664351853</v>
      </c>
    </row>
    <row r="4142" spans="1:14" x14ac:dyDescent="0.3">
      <c r="A4142" s="2">
        <v>1498157233</v>
      </c>
      <c r="B4142" s="3">
        <v>19180962</v>
      </c>
      <c r="C4142" t="str">
        <f>_xlfn.XLOOKUP(B4142,blinkit_customers!A:A,blinkit_customers!B:B," ")</f>
        <v>Osha Varghese</v>
      </c>
      <c r="D4142" t="str">
        <f>_xlfn.XLOOKUP(B4142, blinkit_customers!A:A,blinkit_customers!I:I, " ")</f>
        <v>Inactive</v>
      </c>
      <c r="E4142">
        <f>_xlfn.XLOOKUP(A4142,blinkit_order_items[order_id],blinkit_order_items[product_id])</f>
        <v>673058</v>
      </c>
      <c r="F4142" t="str">
        <f>_xlfn.XLOOKUP(E4142,blinkit_products[product_id],blinkit_products[product_name])</f>
        <v>Cough Syrup</v>
      </c>
      <c r="G4142" t="str">
        <f>_xlfn.XLOOKUP(E4142,blinkit_products[product_id],blinkit_products[category])</f>
        <v>Pharmacy</v>
      </c>
      <c r="H4142">
        <f>_xlfn.XLOOKUP(A4142,blinkit_order_items[order_id],blinkit_order_items[quantity])</f>
        <v>2</v>
      </c>
      <c r="I4142">
        <f>_xlfn.XLOOKUP(A4142,blinkit_order_items[order_id],blinkit_order_items[unit_price])</f>
        <v>765.76</v>
      </c>
      <c r="J4142" s="3">
        <v>1659.86</v>
      </c>
      <c r="K4142" s="3" t="s">
        <v>13</v>
      </c>
      <c r="L4142" s="3" t="s">
        <v>10</v>
      </c>
      <c r="M4142">
        <v>4</v>
      </c>
      <c r="N4142" s="8">
        <v>45330.267106481479</v>
      </c>
    </row>
    <row r="4143" spans="1:14" x14ac:dyDescent="0.3">
      <c r="A4143" s="4">
        <v>8560951754</v>
      </c>
      <c r="B4143" s="5">
        <v>954629</v>
      </c>
      <c r="C4143" t="str">
        <f>_xlfn.XLOOKUP(B4143,blinkit_customers!A:A,blinkit_customers!B:B," ")</f>
        <v>Fiyaz Mand</v>
      </c>
      <c r="D4143" t="str">
        <f>_xlfn.XLOOKUP(B4143, blinkit_customers!A:A,blinkit_customers!I:I, " ")</f>
        <v>New</v>
      </c>
      <c r="E4143">
        <f>_xlfn.XLOOKUP(A4143,blinkit_order_items[order_id],blinkit_order_items[product_id])</f>
        <v>942001</v>
      </c>
      <c r="F4143" t="str">
        <f>_xlfn.XLOOKUP(E4143,blinkit_products[product_id],blinkit_products[product_name])</f>
        <v>Cat Food</v>
      </c>
      <c r="G4143" t="str">
        <f>_xlfn.XLOOKUP(E4143,blinkit_products[product_id],blinkit_products[category])</f>
        <v>Pet Care</v>
      </c>
      <c r="H4143">
        <f>_xlfn.XLOOKUP(A4143,blinkit_order_items[order_id],blinkit_order_items[quantity])</f>
        <v>3</v>
      </c>
      <c r="I4143">
        <f>_xlfn.XLOOKUP(A4143,blinkit_order_items[order_id],blinkit_order_items[unit_price])</f>
        <v>671.55</v>
      </c>
      <c r="J4143" s="5">
        <v>44.35</v>
      </c>
      <c r="K4143" s="5" t="s">
        <v>13</v>
      </c>
      <c r="L4143" s="5" t="s">
        <v>14</v>
      </c>
      <c r="M4143">
        <v>6</v>
      </c>
      <c r="N4143" s="9">
        <v>45063.759050925924</v>
      </c>
    </row>
    <row r="4144" spans="1:14" x14ac:dyDescent="0.3">
      <c r="A4144" s="2">
        <v>8764192824</v>
      </c>
      <c r="B4144" s="3">
        <v>64823226</v>
      </c>
      <c r="C4144" t="str">
        <f>_xlfn.XLOOKUP(B4144,blinkit_customers!A:A,blinkit_customers!B:B," ")</f>
        <v>Vasudha Sheth</v>
      </c>
      <c r="D4144" t="str">
        <f>_xlfn.XLOOKUP(B4144, blinkit_customers!A:A,blinkit_customers!I:I, " ")</f>
        <v>Premium</v>
      </c>
      <c r="E4144">
        <f>_xlfn.XLOOKUP(A4144,blinkit_order_items[order_id],blinkit_order_items[product_id])</f>
        <v>673058</v>
      </c>
      <c r="F4144" t="str">
        <f>_xlfn.XLOOKUP(E4144,blinkit_products[product_id],blinkit_products[product_name])</f>
        <v>Cough Syrup</v>
      </c>
      <c r="G4144" t="str">
        <f>_xlfn.XLOOKUP(E4144,blinkit_products[product_id],blinkit_products[category])</f>
        <v>Pharmacy</v>
      </c>
      <c r="H4144">
        <f>_xlfn.XLOOKUP(A4144,blinkit_order_items[order_id],blinkit_order_items[quantity])</f>
        <v>2</v>
      </c>
      <c r="I4144">
        <f>_xlfn.XLOOKUP(A4144,blinkit_order_items[order_id],blinkit_order_items[unit_price])</f>
        <v>765.76</v>
      </c>
      <c r="J4144" s="3">
        <v>2704.64</v>
      </c>
      <c r="K4144" s="3" t="s">
        <v>15</v>
      </c>
      <c r="L4144" s="3" t="s">
        <v>14</v>
      </c>
      <c r="M4144">
        <v>15</v>
      </c>
      <c r="N4144" s="8">
        <v>45131.368043981478</v>
      </c>
    </row>
    <row r="4145" spans="1:14" x14ac:dyDescent="0.3">
      <c r="A4145" s="4">
        <v>1900542981</v>
      </c>
      <c r="B4145" s="5">
        <v>11254582</v>
      </c>
      <c r="C4145" t="str">
        <f>_xlfn.XLOOKUP(B4145,blinkit_customers!A:A,blinkit_customers!B:B," ")</f>
        <v>Caleb Krish</v>
      </c>
      <c r="D4145" t="str">
        <f>_xlfn.XLOOKUP(B4145, blinkit_customers!A:A,blinkit_customers!I:I, " ")</f>
        <v>Inactive</v>
      </c>
      <c r="E4145">
        <f>_xlfn.XLOOKUP(A4145,blinkit_order_items[order_id],blinkit_order_items[product_id])</f>
        <v>704868</v>
      </c>
      <c r="F4145" t="str">
        <f>_xlfn.XLOOKUP(E4145,blinkit_products[product_id],blinkit_products[product_name])</f>
        <v>Detergent</v>
      </c>
      <c r="G4145" t="str">
        <f>_xlfn.XLOOKUP(E4145,blinkit_products[product_id],blinkit_products[category])</f>
        <v>Household Care</v>
      </c>
      <c r="H4145">
        <f>_xlfn.XLOOKUP(A4145,blinkit_order_items[order_id],blinkit_order_items[quantity])</f>
        <v>1</v>
      </c>
      <c r="I4145">
        <f>_xlfn.XLOOKUP(A4145,blinkit_order_items[order_id],blinkit_order_items[unit_price])</f>
        <v>193.46</v>
      </c>
      <c r="J4145" s="5">
        <v>2332.14</v>
      </c>
      <c r="K4145" s="5" t="s">
        <v>13</v>
      </c>
      <c r="L4145" s="5" t="s">
        <v>10</v>
      </c>
      <c r="M4145">
        <v>4</v>
      </c>
      <c r="N4145" s="9">
        <v>45010.77171296296</v>
      </c>
    </row>
    <row r="4146" spans="1:14" x14ac:dyDescent="0.3">
      <c r="A4146" s="2">
        <v>9445683691</v>
      </c>
      <c r="B4146" s="3">
        <v>41878908</v>
      </c>
      <c r="C4146" t="str">
        <f>_xlfn.XLOOKUP(B4146,blinkit_customers!A:A,blinkit_customers!B:B," ")</f>
        <v>Barkha Kanda</v>
      </c>
      <c r="D4146" t="str">
        <f>_xlfn.XLOOKUP(B4146, blinkit_customers!A:A,blinkit_customers!I:I, " ")</f>
        <v>Premium</v>
      </c>
      <c r="E4146">
        <f>_xlfn.XLOOKUP(A4146,blinkit_order_items[order_id],blinkit_order_items[product_id])</f>
        <v>799688</v>
      </c>
      <c r="F4146" t="str">
        <f>_xlfn.XLOOKUP(E4146,blinkit_products[product_id],blinkit_products[product_name])</f>
        <v>Lotion</v>
      </c>
      <c r="G4146" t="str">
        <f>_xlfn.XLOOKUP(E4146,blinkit_products[product_id],blinkit_products[category])</f>
        <v>Personal Care</v>
      </c>
      <c r="H4146">
        <f>_xlfn.XLOOKUP(A4146,blinkit_order_items[order_id],blinkit_order_items[quantity])</f>
        <v>3</v>
      </c>
      <c r="I4146">
        <f>_xlfn.XLOOKUP(A4146,blinkit_order_items[order_id],blinkit_order_items[unit_price])</f>
        <v>309.62</v>
      </c>
      <c r="J4146" s="3">
        <v>2342.04</v>
      </c>
      <c r="K4146" s="3" t="s">
        <v>12</v>
      </c>
      <c r="L4146" s="3" t="s">
        <v>16</v>
      </c>
      <c r="M4146">
        <v>16</v>
      </c>
      <c r="N4146" s="8">
        <v>45242.83556712963</v>
      </c>
    </row>
    <row r="4147" spans="1:14" x14ac:dyDescent="0.3">
      <c r="A4147" s="4">
        <v>7719808335</v>
      </c>
      <c r="B4147" s="5">
        <v>48358028</v>
      </c>
      <c r="C4147" t="str">
        <f>_xlfn.XLOOKUP(B4147,blinkit_customers!A:A,blinkit_customers!B:B," ")</f>
        <v>Xavier Kibe</v>
      </c>
      <c r="D4147" t="str">
        <f>_xlfn.XLOOKUP(B4147, blinkit_customers!A:A,blinkit_customers!I:I, " ")</f>
        <v>Premium</v>
      </c>
      <c r="E4147">
        <f>_xlfn.XLOOKUP(A4147,blinkit_order_items[order_id],blinkit_order_items[product_id])</f>
        <v>491521</v>
      </c>
      <c r="F4147" t="str">
        <f>_xlfn.XLOOKUP(E4147,blinkit_products[product_id],blinkit_products[product_name])</f>
        <v>Nuts</v>
      </c>
      <c r="G4147" t="str">
        <f>_xlfn.XLOOKUP(E4147,blinkit_products[product_id],blinkit_products[category])</f>
        <v>Snacks &amp; Munchies</v>
      </c>
      <c r="H4147">
        <f>_xlfn.XLOOKUP(A4147,blinkit_order_items[order_id],blinkit_order_items[quantity])</f>
        <v>1</v>
      </c>
      <c r="I4147">
        <f>_xlfn.XLOOKUP(A4147,blinkit_order_items[order_id],blinkit_order_items[unit_price])</f>
        <v>556.35</v>
      </c>
      <c r="J4147" s="5">
        <v>4406.7</v>
      </c>
      <c r="K4147" s="5" t="s">
        <v>15</v>
      </c>
      <c r="L4147" s="5" t="s">
        <v>10</v>
      </c>
      <c r="M4147">
        <v>-1</v>
      </c>
      <c r="N4147" s="9">
        <v>45042.74019675926</v>
      </c>
    </row>
    <row r="4148" spans="1:14" x14ac:dyDescent="0.3">
      <c r="A4148" s="2">
        <v>4865644960</v>
      </c>
      <c r="B4148" s="3">
        <v>50484778</v>
      </c>
      <c r="C4148" t="str">
        <f>_xlfn.XLOOKUP(B4148,blinkit_customers!A:A,blinkit_customers!B:B," ")</f>
        <v>Hiral Saxena</v>
      </c>
      <c r="D4148" t="str">
        <f>_xlfn.XLOOKUP(B4148, blinkit_customers!A:A,blinkit_customers!I:I, " ")</f>
        <v>Inactive</v>
      </c>
      <c r="E4148">
        <f>_xlfn.XLOOKUP(A4148,blinkit_order_items[order_id],blinkit_order_items[product_id])</f>
        <v>490939</v>
      </c>
      <c r="F4148" t="str">
        <f>_xlfn.XLOOKUP(E4148,blinkit_products[product_id],blinkit_products[product_name])</f>
        <v>Lotion</v>
      </c>
      <c r="G4148" t="str">
        <f>_xlfn.XLOOKUP(E4148,blinkit_products[product_id],blinkit_products[category])</f>
        <v>Personal Care</v>
      </c>
      <c r="H4148">
        <f>_xlfn.XLOOKUP(A4148,blinkit_order_items[order_id],blinkit_order_items[quantity])</f>
        <v>1</v>
      </c>
      <c r="I4148">
        <f>_xlfn.XLOOKUP(A4148,blinkit_order_items[order_id],blinkit_order_items[unit_price])</f>
        <v>80.25</v>
      </c>
      <c r="J4148" s="3">
        <v>866.17</v>
      </c>
      <c r="K4148" s="3" t="s">
        <v>15</v>
      </c>
      <c r="L4148" s="3" t="s">
        <v>14</v>
      </c>
      <c r="M4148">
        <v>8</v>
      </c>
      <c r="N4148" s="8">
        <v>45180.365243055552</v>
      </c>
    </row>
    <row r="4149" spans="1:14" x14ac:dyDescent="0.3">
      <c r="A4149" s="4">
        <v>6518276143</v>
      </c>
      <c r="B4149" s="5">
        <v>70965437</v>
      </c>
      <c r="C4149" t="str">
        <f>_xlfn.XLOOKUP(B4149,blinkit_customers!A:A,blinkit_customers!B:B," ")</f>
        <v>Ayush Lanka</v>
      </c>
      <c r="D4149" t="str">
        <f>_xlfn.XLOOKUP(B4149, blinkit_customers!A:A,blinkit_customers!I:I, " ")</f>
        <v>Inactive</v>
      </c>
      <c r="E4149">
        <f>_xlfn.XLOOKUP(A4149,blinkit_order_items[order_id],blinkit_order_items[product_id])</f>
        <v>53833</v>
      </c>
      <c r="F4149" t="str">
        <f>_xlfn.XLOOKUP(E4149,blinkit_products[product_id],blinkit_products[product_name])</f>
        <v>Rice</v>
      </c>
      <c r="G4149" t="str">
        <f>_xlfn.XLOOKUP(E4149,blinkit_products[product_id],blinkit_products[category])</f>
        <v>Grocery &amp; Staples</v>
      </c>
      <c r="H4149">
        <f>_xlfn.XLOOKUP(A4149,blinkit_order_items[order_id],blinkit_order_items[quantity])</f>
        <v>2</v>
      </c>
      <c r="I4149">
        <f>_xlfn.XLOOKUP(A4149,blinkit_order_items[order_id],blinkit_order_items[unit_price])</f>
        <v>134.69</v>
      </c>
      <c r="J4149" s="5">
        <v>5253.79</v>
      </c>
      <c r="K4149" s="5" t="s">
        <v>11</v>
      </c>
      <c r="L4149" s="5" t="s">
        <v>10</v>
      </c>
      <c r="M4149">
        <v>-5</v>
      </c>
      <c r="N4149" s="9">
        <v>45316.964942129627</v>
      </c>
    </row>
    <row r="4150" spans="1:14" x14ac:dyDescent="0.3">
      <c r="A4150" s="2">
        <v>2211459584</v>
      </c>
      <c r="B4150" s="3">
        <v>73869823</v>
      </c>
      <c r="C4150" t="str">
        <f>_xlfn.XLOOKUP(B4150,blinkit_customers!A:A,blinkit_customers!B:B," ")</f>
        <v>Nathan Ratti</v>
      </c>
      <c r="D4150" t="str">
        <f>_xlfn.XLOOKUP(B4150, blinkit_customers!A:A,blinkit_customers!I:I, " ")</f>
        <v>Regular</v>
      </c>
      <c r="E4150">
        <f>_xlfn.XLOOKUP(A4150,blinkit_order_items[order_id],blinkit_order_items[product_id])</f>
        <v>114414</v>
      </c>
      <c r="F4150" t="str">
        <f>_xlfn.XLOOKUP(E4150,blinkit_products[product_id],blinkit_products[product_name])</f>
        <v>Vitamins</v>
      </c>
      <c r="G4150" t="str">
        <f>_xlfn.XLOOKUP(E4150,blinkit_products[product_id],blinkit_products[category])</f>
        <v>Pharmacy</v>
      </c>
      <c r="H4150">
        <f>_xlfn.XLOOKUP(A4150,blinkit_order_items[order_id],blinkit_order_items[quantity])</f>
        <v>1</v>
      </c>
      <c r="I4150">
        <f>_xlfn.XLOOKUP(A4150,blinkit_order_items[order_id],blinkit_order_items[unit_price])</f>
        <v>832.06</v>
      </c>
      <c r="J4150" s="3">
        <v>1116.17</v>
      </c>
      <c r="K4150" s="3" t="s">
        <v>13</v>
      </c>
      <c r="L4150" s="3" t="s">
        <v>10</v>
      </c>
      <c r="M4150">
        <v>0</v>
      </c>
      <c r="N4150" s="8">
        <v>45285.597731481481</v>
      </c>
    </row>
    <row r="4151" spans="1:14" x14ac:dyDescent="0.3">
      <c r="A4151" s="4">
        <v>6811633572</v>
      </c>
      <c r="B4151" s="5">
        <v>7728406</v>
      </c>
      <c r="C4151" t="str">
        <f>_xlfn.XLOOKUP(B4151,blinkit_customers!A:A,blinkit_customers!B:B," ")</f>
        <v>Leela Bansal</v>
      </c>
      <c r="D4151" t="str">
        <f>_xlfn.XLOOKUP(B4151, blinkit_customers!A:A,blinkit_customers!I:I, " ")</f>
        <v>Inactive</v>
      </c>
      <c r="E4151">
        <f>_xlfn.XLOOKUP(A4151,blinkit_order_items[order_id],blinkit_order_items[product_id])</f>
        <v>491314</v>
      </c>
      <c r="F4151" t="str">
        <f>_xlfn.XLOOKUP(E4151,blinkit_products[product_id],blinkit_products[product_name])</f>
        <v>Ice Cream</v>
      </c>
      <c r="G4151" t="str">
        <f>_xlfn.XLOOKUP(E4151,blinkit_products[product_id],blinkit_products[category])</f>
        <v>Instant &amp; Frozen Food</v>
      </c>
      <c r="H4151">
        <f>_xlfn.XLOOKUP(A4151,blinkit_order_items[order_id],blinkit_order_items[quantity])</f>
        <v>3</v>
      </c>
      <c r="I4151">
        <f>_xlfn.XLOOKUP(A4151,blinkit_order_items[order_id],blinkit_order_items[unit_price])</f>
        <v>973.44</v>
      </c>
      <c r="J4151" s="5">
        <v>88.43</v>
      </c>
      <c r="K4151" s="5" t="s">
        <v>11</v>
      </c>
      <c r="L4151" s="5" t="s">
        <v>10</v>
      </c>
      <c r="M4151">
        <v>4</v>
      </c>
      <c r="N4151" s="9">
        <v>45469.60328703704</v>
      </c>
    </row>
    <row r="4152" spans="1:14" x14ac:dyDescent="0.3">
      <c r="A4152" s="2">
        <v>1821573240</v>
      </c>
      <c r="B4152" s="3">
        <v>32019725</v>
      </c>
      <c r="C4152" t="str">
        <f>_xlfn.XLOOKUP(B4152,blinkit_customers!A:A,blinkit_customers!B:B," ")</f>
        <v>Tarak Rout</v>
      </c>
      <c r="D4152" t="str">
        <f>_xlfn.XLOOKUP(B4152, blinkit_customers!A:A,blinkit_customers!I:I, " ")</f>
        <v>Premium</v>
      </c>
      <c r="E4152">
        <f>_xlfn.XLOOKUP(A4152,blinkit_order_items[order_id],blinkit_order_items[product_id])</f>
        <v>876139</v>
      </c>
      <c r="F4152" t="str">
        <f>_xlfn.XLOOKUP(E4152,blinkit_products[product_id],blinkit_products[product_name])</f>
        <v>Pulses</v>
      </c>
      <c r="G4152" t="str">
        <f>_xlfn.XLOOKUP(E4152,blinkit_products[product_id],blinkit_products[category])</f>
        <v>Grocery &amp; Staples</v>
      </c>
      <c r="H4152">
        <f>_xlfn.XLOOKUP(A4152,blinkit_order_items[order_id],blinkit_order_items[quantity])</f>
        <v>3</v>
      </c>
      <c r="I4152">
        <f>_xlfn.XLOOKUP(A4152,blinkit_order_items[order_id],blinkit_order_items[unit_price])</f>
        <v>415.75</v>
      </c>
      <c r="J4152" s="3">
        <v>3338.08</v>
      </c>
      <c r="K4152" s="3" t="s">
        <v>13</v>
      </c>
      <c r="L4152" s="3" t="s">
        <v>10</v>
      </c>
      <c r="M4152">
        <v>3</v>
      </c>
      <c r="N4152" s="8">
        <v>45392.686157407406</v>
      </c>
    </row>
    <row r="4153" spans="1:14" x14ac:dyDescent="0.3">
      <c r="A4153" s="4">
        <v>8848227434</v>
      </c>
      <c r="B4153" s="5">
        <v>12988801</v>
      </c>
      <c r="C4153" t="str">
        <f>_xlfn.XLOOKUP(B4153,blinkit_customers!A:A,blinkit_customers!B:B," ")</f>
        <v>Darika Verma</v>
      </c>
      <c r="D4153" t="str">
        <f>_xlfn.XLOOKUP(B4153, blinkit_customers!A:A,blinkit_customers!I:I, " ")</f>
        <v>New</v>
      </c>
      <c r="E4153">
        <f>_xlfn.XLOOKUP(A4153,blinkit_order_items[order_id],blinkit_order_items[product_id])</f>
        <v>723678</v>
      </c>
      <c r="F4153" t="str">
        <f>_xlfn.XLOOKUP(E4153,blinkit_products[product_id],blinkit_products[product_name])</f>
        <v>Dog Food</v>
      </c>
      <c r="G4153" t="str">
        <f>_xlfn.XLOOKUP(E4153,blinkit_products[product_id],blinkit_products[category])</f>
        <v>Pet Care</v>
      </c>
      <c r="H4153">
        <f>_xlfn.XLOOKUP(A4153,blinkit_order_items[order_id],blinkit_order_items[quantity])</f>
        <v>3</v>
      </c>
      <c r="I4153">
        <f>_xlfn.XLOOKUP(A4153,blinkit_order_items[order_id],blinkit_order_items[unit_price])</f>
        <v>675.46</v>
      </c>
      <c r="J4153" s="5">
        <v>552.20000000000005</v>
      </c>
      <c r="K4153" s="5" t="s">
        <v>11</v>
      </c>
      <c r="L4153" s="5" t="s">
        <v>10</v>
      </c>
      <c r="M4153">
        <v>-2</v>
      </c>
      <c r="N4153" s="9">
        <v>45094.586493055554</v>
      </c>
    </row>
    <row r="4154" spans="1:14" x14ac:dyDescent="0.3">
      <c r="A4154" s="2">
        <v>7812276711</v>
      </c>
      <c r="B4154" s="3">
        <v>67465084</v>
      </c>
      <c r="C4154" t="str">
        <f>_xlfn.XLOOKUP(B4154,blinkit_customers!A:A,blinkit_customers!B:B," ")</f>
        <v>Rachita Gill</v>
      </c>
      <c r="D4154" t="str">
        <f>_xlfn.XLOOKUP(B4154, blinkit_customers!A:A,blinkit_customers!I:I, " ")</f>
        <v>Premium</v>
      </c>
      <c r="E4154">
        <f>_xlfn.XLOOKUP(A4154,blinkit_order_items[order_id],blinkit_order_items[product_id])</f>
        <v>306177</v>
      </c>
      <c r="F4154" t="str">
        <f>_xlfn.XLOOKUP(E4154,blinkit_products[product_id],blinkit_products[product_name])</f>
        <v>Frozen Biryani</v>
      </c>
      <c r="G4154" t="str">
        <f>_xlfn.XLOOKUP(E4154,blinkit_products[product_id],blinkit_products[category])</f>
        <v>Instant &amp; Frozen Food</v>
      </c>
      <c r="H4154">
        <f>_xlfn.XLOOKUP(A4154,blinkit_order_items[order_id],blinkit_order_items[quantity])</f>
        <v>3</v>
      </c>
      <c r="I4154">
        <f>_xlfn.XLOOKUP(A4154,blinkit_order_items[order_id],blinkit_order_items[unit_price])</f>
        <v>769.24</v>
      </c>
      <c r="J4154" s="3">
        <v>1649.13</v>
      </c>
      <c r="K4154" s="3" t="s">
        <v>11</v>
      </c>
      <c r="L4154" s="3" t="s">
        <v>14</v>
      </c>
      <c r="M4154">
        <v>12</v>
      </c>
      <c r="N4154" s="8">
        <v>45010.256701388891</v>
      </c>
    </row>
    <row r="4155" spans="1:14" x14ac:dyDescent="0.3">
      <c r="A4155" s="4">
        <v>939966106</v>
      </c>
      <c r="B4155" s="5">
        <v>42012717</v>
      </c>
      <c r="C4155" t="str">
        <f>_xlfn.XLOOKUP(B4155,blinkit_customers!A:A,blinkit_customers!B:B," ")</f>
        <v>Edhitha Sahota</v>
      </c>
      <c r="D4155" t="str">
        <f>_xlfn.XLOOKUP(B4155, blinkit_customers!A:A,blinkit_customers!I:I, " ")</f>
        <v>Regular</v>
      </c>
      <c r="E4155">
        <f>_xlfn.XLOOKUP(A4155,blinkit_order_items[order_id],blinkit_order_items[product_id])</f>
        <v>354409</v>
      </c>
      <c r="F4155" t="str">
        <f>_xlfn.XLOOKUP(E4155,blinkit_products[product_id],blinkit_products[product_name])</f>
        <v>Pulses</v>
      </c>
      <c r="G4155" t="str">
        <f>_xlfn.XLOOKUP(E4155,blinkit_products[product_id],blinkit_products[category])</f>
        <v>Grocery &amp; Staples</v>
      </c>
      <c r="H4155">
        <f>_xlfn.XLOOKUP(A4155,blinkit_order_items[order_id],blinkit_order_items[quantity])</f>
        <v>3</v>
      </c>
      <c r="I4155">
        <f>_xlfn.XLOOKUP(A4155,blinkit_order_items[order_id],blinkit_order_items[unit_price])</f>
        <v>325.08</v>
      </c>
      <c r="J4155" s="5">
        <v>3461.4</v>
      </c>
      <c r="K4155" s="5" t="s">
        <v>12</v>
      </c>
      <c r="L4155" s="5" t="s">
        <v>10</v>
      </c>
      <c r="M4155">
        <v>2</v>
      </c>
      <c r="N4155" s="9">
        <v>45048.406400462962</v>
      </c>
    </row>
    <row r="4156" spans="1:14" x14ac:dyDescent="0.3">
      <c r="A4156" s="2">
        <v>4099108156</v>
      </c>
      <c r="B4156" s="3">
        <v>24144240</v>
      </c>
      <c r="C4156" t="str">
        <f>_xlfn.XLOOKUP(B4156,blinkit_customers!A:A,blinkit_customers!B:B," ")</f>
        <v>Charles Parsa</v>
      </c>
      <c r="D4156" t="str">
        <f>_xlfn.XLOOKUP(B4156, blinkit_customers!A:A,blinkit_customers!I:I, " ")</f>
        <v>Regular</v>
      </c>
      <c r="E4156">
        <f>_xlfn.XLOOKUP(A4156,blinkit_order_items[order_id],blinkit_order_items[product_id])</f>
        <v>94225</v>
      </c>
      <c r="F4156" t="str">
        <f>_xlfn.XLOOKUP(E4156,blinkit_products[product_id],blinkit_products[product_name])</f>
        <v>Toilet Cleaner</v>
      </c>
      <c r="G4156" t="str">
        <f>_xlfn.XLOOKUP(E4156,blinkit_products[product_id],blinkit_products[category])</f>
        <v>Household Care</v>
      </c>
      <c r="H4156">
        <f>_xlfn.XLOOKUP(A4156,blinkit_order_items[order_id],blinkit_order_items[quantity])</f>
        <v>2</v>
      </c>
      <c r="I4156">
        <f>_xlfn.XLOOKUP(A4156,blinkit_order_items[order_id],blinkit_order_items[unit_price])</f>
        <v>77.11</v>
      </c>
      <c r="J4156" s="3">
        <v>4435.45</v>
      </c>
      <c r="K4156" s="3" t="s">
        <v>13</v>
      </c>
      <c r="L4156" s="3" t="s">
        <v>10</v>
      </c>
      <c r="M4156">
        <v>-1</v>
      </c>
      <c r="N4156" s="8">
        <v>45392.181261574071</v>
      </c>
    </row>
    <row r="4157" spans="1:14" x14ac:dyDescent="0.3">
      <c r="A4157" s="4">
        <v>5684182622</v>
      </c>
      <c r="B4157" s="5">
        <v>29095552</v>
      </c>
      <c r="C4157" t="str">
        <f>_xlfn.XLOOKUP(B4157,blinkit_customers!A:A,blinkit_customers!B:B," ")</f>
        <v>Gunbir Vala</v>
      </c>
      <c r="D4157" t="str">
        <f>_xlfn.XLOOKUP(B4157, blinkit_customers!A:A,blinkit_customers!I:I, " ")</f>
        <v>Inactive</v>
      </c>
      <c r="E4157">
        <f>_xlfn.XLOOKUP(A4157,blinkit_order_items[order_id],blinkit_order_items[product_id])</f>
        <v>833557</v>
      </c>
      <c r="F4157" t="str">
        <f>_xlfn.XLOOKUP(E4157,blinkit_products[product_id],blinkit_products[product_name])</f>
        <v>Cereal</v>
      </c>
      <c r="G4157" t="str">
        <f>_xlfn.XLOOKUP(E4157,blinkit_products[product_id],blinkit_products[category])</f>
        <v>Dairy &amp; Breakfast</v>
      </c>
      <c r="H4157">
        <f>_xlfn.XLOOKUP(A4157,blinkit_order_items[order_id],blinkit_order_items[quantity])</f>
        <v>1</v>
      </c>
      <c r="I4157">
        <f>_xlfn.XLOOKUP(A4157,blinkit_order_items[order_id],blinkit_order_items[unit_price])</f>
        <v>422.87</v>
      </c>
      <c r="J4157" s="5">
        <v>1591.23</v>
      </c>
      <c r="K4157" s="5" t="s">
        <v>12</v>
      </c>
      <c r="L4157" s="5" t="s">
        <v>10</v>
      </c>
      <c r="M4157">
        <v>0</v>
      </c>
      <c r="N4157" s="9">
        <v>45354.67863425926</v>
      </c>
    </row>
    <row r="4158" spans="1:14" x14ac:dyDescent="0.3">
      <c r="A4158" s="2">
        <v>4916740946</v>
      </c>
      <c r="B4158" s="3">
        <v>69240186</v>
      </c>
      <c r="C4158" t="str">
        <f>_xlfn.XLOOKUP(B4158,blinkit_customers!A:A,blinkit_customers!B:B," ")</f>
        <v>Triya Memon</v>
      </c>
      <c r="D4158" t="str">
        <f>_xlfn.XLOOKUP(B4158, blinkit_customers!A:A,blinkit_customers!I:I, " ")</f>
        <v>Regular</v>
      </c>
      <c r="E4158">
        <f>_xlfn.XLOOKUP(A4158,blinkit_order_items[order_id],blinkit_order_items[product_id])</f>
        <v>712307</v>
      </c>
      <c r="F4158" t="str">
        <f>_xlfn.XLOOKUP(E4158,blinkit_products[product_id],blinkit_products[product_name])</f>
        <v>Orange Juice</v>
      </c>
      <c r="G4158" t="str">
        <f>_xlfn.XLOOKUP(E4158,blinkit_products[product_id],blinkit_products[category])</f>
        <v>Cold Drinks &amp; Juices</v>
      </c>
      <c r="H4158">
        <f>_xlfn.XLOOKUP(A4158,blinkit_order_items[order_id],blinkit_order_items[quantity])</f>
        <v>3</v>
      </c>
      <c r="I4158">
        <f>_xlfn.XLOOKUP(A4158,blinkit_order_items[order_id],blinkit_order_items[unit_price])</f>
        <v>264.89</v>
      </c>
      <c r="J4158" s="3">
        <v>1835.2</v>
      </c>
      <c r="K4158" s="3" t="s">
        <v>12</v>
      </c>
      <c r="L4158" s="3" t="s">
        <v>10</v>
      </c>
      <c r="M4158">
        <v>4</v>
      </c>
      <c r="N4158" s="8">
        <v>45228.802442129629</v>
      </c>
    </row>
    <row r="4159" spans="1:14" x14ac:dyDescent="0.3">
      <c r="A4159" s="4">
        <v>9732307600</v>
      </c>
      <c r="B4159" s="5">
        <v>81757554</v>
      </c>
      <c r="C4159" t="str">
        <f>_xlfn.XLOOKUP(B4159,blinkit_customers!A:A,blinkit_customers!B:B," ")</f>
        <v>Yagnesh Nadkarni</v>
      </c>
      <c r="D4159" t="str">
        <f>_xlfn.XLOOKUP(B4159, blinkit_customers!A:A,blinkit_customers!I:I, " ")</f>
        <v>Premium</v>
      </c>
      <c r="E4159">
        <f>_xlfn.XLOOKUP(A4159,blinkit_order_items[order_id],blinkit_order_items[product_id])</f>
        <v>144124</v>
      </c>
      <c r="F4159" t="str">
        <f>_xlfn.XLOOKUP(E4159,blinkit_products[product_id],blinkit_products[product_name])</f>
        <v>Detergent</v>
      </c>
      <c r="G4159" t="str">
        <f>_xlfn.XLOOKUP(E4159,blinkit_products[product_id],blinkit_products[category])</f>
        <v>Household Care</v>
      </c>
      <c r="H4159">
        <f>_xlfn.XLOOKUP(A4159,blinkit_order_items[order_id],blinkit_order_items[quantity])</f>
        <v>1</v>
      </c>
      <c r="I4159">
        <f>_xlfn.XLOOKUP(A4159,blinkit_order_items[order_id],blinkit_order_items[unit_price])</f>
        <v>162.66999999999999</v>
      </c>
      <c r="J4159" s="5">
        <v>3988.7</v>
      </c>
      <c r="K4159" s="5" t="s">
        <v>15</v>
      </c>
      <c r="L4159" s="5" t="s">
        <v>10</v>
      </c>
      <c r="M4159">
        <v>-1</v>
      </c>
      <c r="N4159" s="9">
        <v>45322.365428240744</v>
      </c>
    </row>
    <row r="4160" spans="1:14" x14ac:dyDescent="0.3">
      <c r="A4160" s="2">
        <v>9280329883</v>
      </c>
      <c r="B4160" s="3">
        <v>60904312</v>
      </c>
      <c r="C4160" t="str">
        <f>_xlfn.XLOOKUP(B4160,blinkit_customers!A:A,blinkit_customers!B:B," ")</f>
        <v>Jagdish Badami</v>
      </c>
      <c r="D4160" t="str">
        <f>_xlfn.XLOOKUP(B4160, blinkit_customers!A:A,blinkit_customers!I:I, " ")</f>
        <v>Regular</v>
      </c>
      <c r="E4160">
        <f>_xlfn.XLOOKUP(A4160,blinkit_order_items[order_id],blinkit_order_items[product_id])</f>
        <v>784827</v>
      </c>
      <c r="F4160" t="str">
        <f>_xlfn.XLOOKUP(E4160,blinkit_products[product_id],blinkit_products[product_name])</f>
        <v>Baby Wipes</v>
      </c>
      <c r="G4160" t="str">
        <f>_xlfn.XLOOKUP(E4160,blinkit_products[product_id],blinkit_products[category])</f>
        <v>Baby Care</v>
      </c>
      <c r="H4160">
        <f>_xlfn.XLOOKUP(A4160,blinkit_order_items[order_id],blinkit_order_items[quantity])</f>
        <v>3</v>
      </c>
      <c r="I4160">
        <f>_xlfn.XLOOKUP(A4160,blinkit_order_items[order_id],blinkit_order_items[unit_price])</f>
        <v>274.25</v>
      </c>
      <c r="J4160" s="3">
        <v>2447.91</v>
      </c>
      <c r="K4160" s="3" t="s">
        <v>12</v>
      </c>
      <c r="L4160" s="3" t="s">
        <v>14</v>
      </c>
      <c r="M4160">
        <v>8</v>
      </c>
      <c r="N4160" s="8">
        <v>45179.961759259262</v>
      </c>
    </row>
    <row r="4161" spans="1:14" x14ac:dyDescent="0.3">
      <c r="A4161" s="4">
        <v>4284285927</v>
      </c>
      <c r="B4161" s="5">
        <v>92843141</v>
      </c>
      <c r="C4161" t="str">
        <f>_xlfn.XLOOKUP(B4161,blinkit_customers!A:A,blinkit_customers!B:B," ")</f>
        <v>Mekhala Seshadri</v>
      </c>
      <c r="D4161" t="str">
        <f>_xlfn.XLOOKUP(B4161, blinkit_customers!A:A,blinkit_customers!I:I, " ")</f>
        <v>Premium</v>
      </c>
      <c r="E4161">
        <f>_xlfn.XLOOKUP(A4161,blinkit_order_items[order_id],blinkit_order_items[product_id])</f>
        <v>673058</v>
      </c>
      <c r="F4161" t="str">
        <f>_xlfn.XLOOKUP(E4161,blinkit_products[product_id],blinkit_products[product_name])</f>
        <v>Cough Syrup</v>
      </c>
      <c r="G4161" t="str">
        <f>_xlfn.XLOOKUP(E4161,blinkit_products[product_id],blinkit_products[category])</f>
        <v>Pharmacy</v>
      </c>
      <c r="H4161">
        <f>_xlfn.XLOOKUP(A4161,blinkit_order_items[order_id],blinkit_order_items[quantity])</f>
        <v>1</v>
      </c>
      <c r="I4161">
        <f>_xlfn.XLOOKUP(A4161,blinkit_order_items[order_id],blinkit_order_items[unit_price])</f>
        <v>765.76</v>
      </c>
      <c r="J4161" s="5">
        <v>4371.79</v>
      </c>
      <c r="K4161" s="5" t="s">
        <v>12</v>
      </c>
      <c r="L4161" s="5" t="s">
        <v>10</v>
      </c>
      <c r="M4161">
        <v>2</v>
      </c>
      <c r="N4161" s="9">
        <v>45508.875671296293</v>
      </c>
    </row>
    <row r="4162" spans="1:14" x14ac:dyDescent="0.3">
      <c r="A4162" s="2">
        <v>8701796</v>
      </c>
      <c r="B4162" s="3">
        <v>14479168</v>
      </c>
      <c r="C4162" t="str">
        <f>_xlfn.XLOOKUP(B4162,blinkit_customers!A:A,blinkit_customers!B:B," ")</f>
        <v>Sai Sawhney</v>
      </c>
      <c r="D4162" t="str">
        <f>_xlfn.XLOOKUP(B4162, blinkit_customers!A:A,blinkit_customers!I:I, " ")</f>
        <v>New</v>
      </c>
      <c r="E4162">
        <f>_xlfn.XLOOKUP(A4162,blinkit_order_items[order_id],blinkit_order_items[product_id])</f>
        <v>672059</v>
      </c>
      <c r="F4162" t="str">
        <f>_xlfn.XLOOKUP(E4162,blinkit_products[product_id],blinkit_products[product_name])</f>
        <v>Toothpaste</v>
      </c>
      <c r="G4162" t="str">
        <f>_xlfn.XLOOKUP(E4162,blinkit_products[product_id],blinkit_products[category])</f>
        <v>Personal Care</v>
      </c>
      <c r="H4162">
        <f>_xlfn.XLOOKUP(A4162,blinkit_order_items[order_id],blinkit_order_items[quantity])</f>
        <v>2</v>
      </c>
      <c r="I4162">
        <f>_xlfn.XLOOKUP(A4162,blinkit_order_items[order_id],blinkit_order_items[unit_price])</f>
        <v>672.73</v>
      </c>
      <c r="J4162" s="3">
        <v>215.65</v>
      </c>
      <c r="K4162" s="3" t="s">
        <v>11</v>
      </c>
      <c r="L4162" s="3" t="s">
        <v>14</v>
      </c>
      <c r="M4162">
        <v>9</v>
      </c>
      <c r="N4162" s="8">
        <v>45523.792870370373</v>
      </c>
    </row>
    <row r="4163" spans="1:14" x14ac:dyDescent="0.3">
      <c r="A4163" s="4">
        <v>6834734512</v>
      </c>
      <c r="B4163" s="5">
        <v>40727086</v>
      </c>
      <c r="C4163" t="str">
        <f>_xlfn.XLOOKUP(B4163,blinkit_customers!A:A,blinkit_customers!B:B," ")</f>
        <v>Osha Brahmbhatt</v>
      </c>
      <c r="D4163" t="str">
        <f>_xlfn.XLOOKUP(B4163, blinkit_customers!A:A,blinkit_customers!I:I, " ")</f>
        <v>New</v>
      </c>
      <c r="E4163">
        <f>_xlfn.XLOOKUP(A4163,blinkit_order_items[order_id],blinkit_order_items[product_id])</f>
        <v>137909</v>
      </c>
      <c r="F4163" t="str">
        <f>_xlfn.XLOOKUP(E4163,blinkit_products[product_id],blinkit_products[product_name])</f>
        <v>Cough Syrup</v>
      </c>
      <c r="G4163" t="str">
        <f>_xlfn.XLOOKUP(E4163,blinkit_products[product_id],blinkit_products[category])</f>
        <v>Pharmacy</v>
      </c>
      <c r="H4163">
        <f>_xlfn.XLOOKUP(A4163,blinkit_order_items[order_id],blinkit_order_items[quantity])</f>
        <v>2</v>
      </c>
      <c r="I4163">
        <f>_xlfn.XLOOKUP(A4163,blinkit_order_items[order_id],blinkit_order_items[unit_price])</f>
        <v>864.3</v>
      </c>
      <c r="J4163" s="5">
        <v>738.46</v>
      </c>
      <c r="K4163" s="5" t="s">
        <v>12</v>
      </c>
      <c r="L4163" s="5" t="s">
        <v>10</v>
      </c>
      <c r="M4163">
        <v>1</v>
      </c>
      <c r="N4163" s="9">
        <v>45169.968009259261</v>
      </c>
    </row>
    <row r="4164" spans="1:14" x14ac:dyDescent="0.3">
      <c r="A4164" s="2">
        <v>7127377458</v>
      </c>
      <c r="B4164" s="3">
        <v>99406165</v>
      </c>
      <c r="C4164" t="str">
        <f>_xlfn.XLOOKUP(B4164,blinkit_customers!A:A,blinkit_customers!B:B," ")</f>
        <v>Yadavi Tiwari</v>
      </c>
      <c r="D4164" t="str">
        <f>_xlfn.XLOOKUP(B4164, blinkit_customers!A:A,blinkit_customers!I:I, " ")</f>
        <v>Premium</v>
      </c>
      <c r="E4164">
        <f>_xlfn.XLOOKUP(A4164,blinkit_order_items[order_id],blinkit_order_items[product_id])</f>
        <v>448752</v>
      </c>
      <c r="F4164" t="str">
        <f>_xlfn.XLOOKUP(E4164,blinkit_products[product_id],blinkit_products[product_name])</f>
        <v>Toilet Cleaner</v>
      </c>
      <c r="G4164" t="str">
        <f>_xlfn.XLOOKUP(E4164,blinkit_products[product_id],blinkit_products[category])</f>
        <v>Household Care</v>
      </c>
      <c r="H4164">
        <f>_xlfn.XLOOKUP(A4164,blinkit_order_items[order_id],blinkit_order_items[quantity])</f>
        <v>3</v>
      </c>
      <c r="I4164">
        <f>_xlfn.XLOOKUP(A4164,blinkit_order_items[order_id],blinkit_order_items[unit_price])</f>
        <v>160.07</v>
      </c>
      <c r="J4164" s="3">
        <v>1540.67</v>
      </c>
      <c r="K4164" s="3" t="s">
        <v>15</v>
      </c>
      <c r="L4164" s="3" t="s">
        <v>14</v>
      </c>
      <c r="M4164">
        <v>8</v>
      </c>
      <c r="N4164" s="8">
        <v>45011.650914351849</v>
      </c>
    </row>
    <row r="4165" spans="1:14" x14ac:dyDescent="0.3">
      <c r="A4165" s="4">
        <v>4754481356</v>
      </c>
      <c r="B4165" s="5">
        <v>84161531</v>
      </c>
      <c r="C4165" t="str">
        <f>_xlfn.XLOOKUP(B4165,blinkit_customers!A:A,blinkit_customers!B:B," ")</f>
        <v>Raagini Verma</v>
      </c>
      <c r="D4165" t="str">
        <f>_xlfn.XLOOKUP(B4165, blinkit_customers!A:A,blinkit_customers!I:I, " ")</f>
        <v>Premium</v>
      </c>
      <c r="E4165">
        <f>_xlfn.XLOOKUP(A4165,blinkit_order_items[order_id],blinkit_order_items[product_id])</f>
        <v>124290</v>
      </c>
      <c r="F4165" t="str">
        <f>_xlfn.XLOOKUP(E4165,blinkit_products[product_id],blinkit_products[product_name])</f>
        <v>Lotion</v>
      </c>
      <c r="G4165" t="str">
        <f>_xlfn.XLOOKUP(E4165,blinkit_products[product_id],blinkit_products[category])</f>
        <v>Personal Care</v>
      </c>
      <c r="H4165">
        <f>_xlfn.XLOOKUP(A4165,blinkit_order_items[order_id],blinkit_order_items[quantity])</f>
        <v>3</v>
      </c>
      <c r="I4165">
        <f>_xlfn.XLOOKUP(A4165,blinkit_order_items[order_id],blinkit_order_items[unit_price])</f>
        <v>39.65</v>
      </c>
      <c r="J4165" s="5">
        <v>2891.12</v>
      </c>
      <c r="K4165" s="5" t="s">
        <v>13</v>
      </c>
      <c r="L4165" s="5" t="s">
        <v>10</v>
      </c>
      <c r="M4165">
        <v>-1</v>
      </c>
      <c r="N4165" s="9">
        <v>45152.766041666669</v>
      </c>
    </row>
    <row r="4166" spans="1:14" x14ac:dyDescent="0.3">
      <c r="A4166" s="2">
        <v>4726007482</v>
      </c>
      <c r="B4166" s="3">
        <v>93924203</v>
      </c>
      <c r="C4166" t="str">
        <f>_xlfn.XLOOKUP(B4166,blinkit_customers!A:A,blinkit_customers!B:B," ")</f>
        <v>Xalak Goyal</v>
      </c>
      <c r="D4166" t="str">
        <f>_xlfn.XLOOKUP(B4166, blinkit_customers!A:A,blinkit_customers!I:I, " ")</f>
        <v>Premium</v>
      </c>
      <c r="E4166">
        <f>_xlfn.XLOOKUP(A4166,blinkit_order_items[order_id],blinkit_order_items[product_id])</f>
        <v>284460</v>
      </c>
      <c r="F4166" t="str">
        <f>_xlfn.XLOOKUP(E4166,blinkit_products[product_id],blinkit_products[product_name])</f>
        <v>Potatoes</v>
      </c>
      <c r="G4166" t="str">
        <f>_xlfn.XLOOKUP(E4166,blinkit_products[product_id],blinkit_products[category])</f>
        <v>Fruits &amp; Vegetables</v>
      </c>
      <c r="H4166">
        <f>_xlfn.XLOOKUP(A4166,blinkit_order_items[order_id],blinkit_order_items[quantity])</f>
        <v>3</v>
      </c>
      <c r="I4166">
        <f>_xlfn.XLOOKUP(A4166,blinkit_order_items[order_id],blinkit_order_items[unit_price])</f>
        <v>505.95</v>
      </c>
      <c r="J4166" s="3">
        <v>874.78</v>
      </c>
      <c r="K4166" s="3" t="s">
        <v>11</v>
      </c>
      <c r="L4166" s="3" t="s">
        <v>10</v>
      </c>
      <c r="M4166">
        <v>4</v>
      </c>
      <c r="N4166" s="8">
        <v>45168.494479166664</v>
      </c>
    </row>
    <row r="4167" spans="1:14" x14ac:dyDescent="0.3">
      <c r="A4167" s="4">
        <v>2320560482</v>
      </c>
      <c r="B4167" s="5">
        <v>27709218</v>
      </c>
      <c r="C4167" t="str">
        <f>_xlfn.XLOOKUP(B4167,blinkit_customers!A:A,blinkit_customers!B:B," ")</f>
        <v>Ryan Dhingra</v>
      </c>
      <c r="D4167" t="str">
        <f>_xlfn.XLOOKUP(B4167, blinkit_customers!A:A,blinkit_customers!I:I, " ")</f>
        <v>Regular</v>
      </c>
      <c r="E4167">
        <f>_xlfn.XLOOKUP(A4167,blinkit_order_items[order_id],blinkit_order_items[product_id])</f>
        <v>557908</v>
      </c>
      <c r="F4167" t="str">
        <f>_xlfn.XLOOKUP(E4167,blinkit_products[product_id],blinkit_products[product_name])</f>
        <v>Vitamins</v>
      </c>
      <c r="G4167" t="str">
        <f>_xlfn.XLOOKUP(E4167,blinkit_products[product_id],blinkit_products[category])</f>
        <v>Pharmacy</v>
      </c>
      <c r="H4167">
        <f>_xlfn.XLOOKUP(A4167,blinkit_order_items[order_id],blinkit_order_items[quantity])</f>
        <v>1</v>
      </c>
      <c r="I4167">
        <f>_xlfn.XLOOKUP(A4167,blinkit_order_items[order_id],blinkit_order_items[unit_price])</f>
        <v>942.37</v>
      </c>
      <c r="J4167" s="5">
        <v>1435.56</v>
      </c>
      <c r="K4167" s="5" t="s">
        <v>13</v>
      </c>
      <c r="L4167" s="5" t="s">
        <v>10</v>
      </c>
      <c r="M4167">
        <v>-2</v>
      </c>
      <c r="N4167" s="9">
        <v>45340.5468287037</v>
      </c>
    </row>
    <row r="4168" spans="1:14" x14ac:dyDescent="0.3">
      <c r="A4168" s="2">
        <v>1456550348</v>
      </c>
      <c r="B4168" s="3">
        <v>39674723</v>
      </c>
      <c r="C4168" t="str">
        <f>_xlfn.XLOOKUP(B4168,blinkit_customers!A:A,blinkit_customers!B:B," ")</f>
        <v>Advika Keer</v>
      </c>
      <c r="D4168" t="str">
        <f>_xlfn.XLOOKUP(B4168, blinkit_customers!A:A,blinkit_customers!I:I, " ")</f>
        <v>New</v>
      </c>
      <c r="E4168">
        <f>_xlfn.XLOOKUP(A4168,blinkit_order_items[order_id],blinkit_order_items[product_id])</f>
        <v>566052</v>
      </c>
      <c r="F4168" t="str">
        <f>_xlfn.XLOOKUP(E4168,blinkit_products[product_id],blinkit_products[product_name])</f>
        <v>Pain Reliever</v>
      </c>
      <c r="G4168" t="str">
        <f>_xlfn.XLOOKUP(E4168,blinkit_products[product_id],blinkit_products[category])</f>
        <v>Pharmacy</v>
      </c>
      <c r="H4168">
        <f>_xlfn.XLOOKUP(A4168,blinkit_order_items[order_id],blinkit_order_items[quantity])</f>
        <v>1</v>
      </c>
      <c r="I4168">
        <f>_xlfn.XLOOKUP(A4168,blinkit_order_items[order_id],blinkit_order_items[unit_price])</f>
        <v>87.3</v>
      </c>
      <c r="J4168" s="3">
        <v>1980.75</v>
      </c>
      <c r="K4168" s="3" t="s">
        <v>12</v>
      </c>
      <c r="L4168" s="3" t="s">
        <v>10</v>
      </c>
      <c r="M4168">
        <v>0</v>
      </c>
      <c r="N4168" s="8">
        <v>45414.015601851854</v>
      </c>
    </row>
    <row r="4169" spans="1:14" x14ac:dyDescent="0.3">
      <c r="A4169" s="4">
        <v>5370744569</v>
      </c>
      <c r="B4169" s="5">
        <v>61522288</v>
      </c>
      <c r="C4169" t="str">
        <f>_xlfn.XLOOKUP(B4169,blinkit_customers!A:A,blinkit_customers!B:B," ")</f>
        <v>Gunbir Kala</v>
      </c>
      <c r="D4169" t="str">
        <f>_xlfn.XLOOKUP(B4169, blinkit_customers!A:A,blinkit_customers!I:I, " ")</f>
        <v>New</v>
      </c>
      <c r="E4169">
        <f>_xlfn.XLOOKUP(A4169,blinkit_order_items[order_id],blinkit_order_items[product_id])</f>
        <v>478531</v>
      </c>
      <c r="F4169" t="str">
        <f>_xlfn.XLOOKUP(E4169,blinkit_products[product_id],blinkit_products[product_name])</f>
        <v>Carrots</v>
      </c>
      <c r="G4169" t="str">
        <f>_xlfn.XLOOKUP(E4169,blinkit_products[product_id],blinkit_products[category])</f>
        <v>Fruits &amp; Vegetables</v>
      </c>
      <c r="H4169">
        <f>_xlfn.XLOOKUP(A4169,blinkit_order_items[order_id],blinkit_order_items[quantity])</f>
        <v>1</v>
      </c>
      <c r="I4169">
        <f>_xlfn.XLOOKUP(A4169,blinkit_order_items[order_id],blinkit_order_items[unit_price])</f>
        <v>825.46</v>
      </c>
      <c r="J4169" s="5">
        <v>2393.81</v>
      </c>
      <c r="K4169" s="5" t="s">
        <v>11</v>
      </c>
      <c r="L4169" s="5" t="s">
        <v>14</v>
      </c>
      <c r="M4169">
        <v>13</v>
      </c>
      <c r="N4169" s="9">
        <v>45161.56627314815</v>
      </c>
    </row>
    <row r="4170" spans="1:14" x14ac:dyDescent="0.3">
      <c r="A4170" s="2">
        <v>5819887962</v>
      </c>
      <c r="B4170" s="3">
        <v>49433260</v>
      </c>
      <c r="C4170" t="str">
        <f>_xlfn.XLOOKUP(B4170,blinkit_customers!A:A,blinkit_customers!B:B," ")</f>
        <v>Abhiram Wason</v>
      </c>
      <c r="D4170" t="str">
        <f>_xlfn.XLOOKUP(B4170, blinkit_customers!A:A,blinkit_customers!I:I, " ")</f>
        <v>Premium</v>
      </c>
      <c r="E4170">
        <f>_xlfn.XLOOKUP(A4170,blinkit_order_items[order_id],blinkit_order_items[product_id])</f>
        <v>186168</v>
      </c>
      <c r="F4170" t="str">
        <f>_xlfn.XLOOKUP(E4170,blinkit_products[product_id],blinkit_products[product_name])</f>
        <v>Dog Food</v>
      </c>
      <c r="G4170" t="str">
        <f>_xlfn.XLOOKUP(E4170,blinkit_products[product_id],blinkit_products[category])</f>
        <v>Pet Care</v>
      </c>
      <c r="H4170">
        <f>_xlfn.XLOOKUP(A4170,blinkit_order_items[order_id],blinkit_order_items[quantity])</f>
        <v>3</v>
      </c>
      <c r="I4170">
        <f>_xlfn.XLOOKUP(A4170,blinkit_order_items[order_id],blinkit_order_items[unit_price])</f>
        <v>878.8</v>
      </c>
      <c r="J4170" s="3">
        <v>4570.58</v>
      </c>
      <c r="K4170" s="3" t="s">
        <v>15</v>
      </c>
      <c r="L4170" s="3" t="s">
        <v>16</v>
      </c>
      <c r="M4170">
        <v>22</v>
      </c>
      <c r="N4170" s="8">
        <v>45354.02207175926</v>
      </c>
    </row>
    <row r="4171" spans="1:14" x14ac:dyDescent="0.3">
      <c r="A4171" s="4">
        <v>1929465827</v>
      </c>
      <c r="B4171" s="5">
        <v>19556566</v>
      </c>
      <c r="C4171" t="str">
        <f>_xlfn.XLOOKUP(B4171,blinkit_customers!A:A,blinkit_customers!B:B," ")</f>
        <v>Yashica Doctor</v>
      </c>
      <c r="D4171" t="str">
        <f>_xlfn.XLOOKUP(B4171, blinkit_customers!A:A,blinkit_customers!I:I, " ")</f>
        <v>Premium</v>
      </c>
      <c r="E4171">
        <f>_xlfn.XLOOKUP(A4171,blinkit_order_items[order_id],blinkit_order_items[product_id])</f>
        <v>647462</v>
      </c>
      <c r="F4171" t="str">
        <f>_xlfn.XLOOKUP(E4171,blinkit_products[product_id],blinkit_products[product_name])</f>
        <v>Lotion</v>
      </c>
      <c r="G4171" t="str">
        <f>_xlfn.XLOOKUP(E4171,blinkit_products[product_id],blinkit_products[category])</f>
        <v>Personal Care</v>
      </c>
      <c r="H4171">
        <f>_xlfn.XLOOKUP(A4171,blinkit_order_items[order_id],blinkit_order_items[quantity])</f>
        <v>1</v>
      </c>
      <c r="I4171">
        <f>_xlfn.XLOOKUP(A4171,blinkit_order_items[order_id],blinkit_order_items[unit_price])</f>
        <v>326.42</v>
      </c>
      <c r="J4171" s="5">
        <v>4702.1499999999996</v>
      </c>
      <c r="K4171" s="5" t="s">
        <v>12</v>
      </c>
      <c r="L4171" s="5" t="s">
        <v>10</v>
      </c>
      <c r="M4171">
        <v>-1</v>
      </c>
      <c r="N4171" s="9">
        <v>45273.530694444446</v>
      </c>
    </row>
    <row r="4172" spans="1:14" x14ac:dyDescent="0.3">
      <c r="A4172" s="2">
        <v>9430139302</v>
      </c>
      <c r="B4172" s="3">
        <v>59329145</v>
      </c>
      <c r="C4172" t="str">
        <f>_xlfn.XLOOKUP(B4172,blinkit_customers!A:A,blinkit_customers!B:B," ")</f>
        <v>William Guha</v>
      </c>
      <c r="D4172" t="str">
        <f>_xlfn.XLOOKUP(B4172, blinkit_customers!A:A,blinkit_customers!I:I, " ")</f>
        <v>Regular</v>
      </c>
      <c r="E4172">
        <f>_xlfn.XLOOKUP(A4172,blinkit_order_items[order_id],blinkit_order_items[product_id])</f>
        <v>120532</v>
      </c>
      <c r="F4172" t="str">
        <f>_xlfn.XLOOKUP(E4172,blinkit_products[product_id],blinkit_products[product_name])</f>
        <v>Wheat Flour</v>
      </c>
      <c r="G4172" t="str">
        <f>_xlfn.XLOOKUP(E4172,blinkit_products[product_id],blinkit_products[category])</f>
        <v>Grocery &amp; Staples</v>
      </c>
      <c r="H4172">
        <f>_xlfn.XLOOKUP(A4172,blinkit_order_items[order_id],blinkit_order_items[quantity])</f>
        <v>1</v>
      </c>
      <c r="I4172">
        <f>_xlfn.XLOOKUP(A4172,blinkit_order_items[order_id],blinkit_order_items[unit_price])</f>
        <v>697.53</v>
      </c>
      <c r="J4172" s="3">
        <v>2829.63</v>
      </c>
      <c r="K4172" s="3" t="s">
        <v>12</v>
      </c>
      <c r="L4172" s="3" t="s">
        <v>10</v>
      </c>
      <c r="M4172">
        <v>1</v>
      </c>
      <c r="N4172" s="8">
        <v>45331.328356481485</v>
      </c>
    </row>
    <row r="4173" spans="1:14" x14ac:dyDescent="0.3">
      <c r="A4173" s="4">
        <v>3632715912</v>
      </c>
      <c r="B4173" s="5">
        <v>66135710</v>
      </c>
      <c r="C4173" t="str">
        <f>_xlfn.XLOOKUP(B4173,blinkit_customers!A:A,blinkit_customers!B:B," ")</f>
        <v>Zayan Thakkar</v>
      </c>
      <c r="D4173" t="str">
        <f>_xlfn.XLOOKUP(B4173, blinkit_customers!A:A,blinkit_customers!I:I, " ")</f>
        <v>New</v>
      </c>
      <c r="E4173">
        <f>_xlfn.XLOOKUP(A4173,blinkit_order_items[order_id],blinkit_order_items[product_id])</f>
        <v>679321</v>
      </c>
      <c r="F4173" t="str">
        <f>_xlfn.XLOOKUP(E4173,blinkit_products[product_id],blinkit_products[product_name])</f>
        <v>Cola</v>
      </c>
      <c r="G4173" t="str">
        <f>_xlfn.XLOOKUP(E4173,blinkit_products[product_id],blinkit_products[category])</f>
        <v>Cold Drinks &amp; Juices</v>
      </c>
      <c r="H4173">
        <f>_xlfn.XLOOKUP(A4173,blinkit_order_items[order_id],blinkit_order_items[quantity])</f>
        <v>3</v>
      </c>
      <c r="I4173">
        <f>_xlfn.XLOOKUP(A4173,blinkit_order_items[order_id],blinkit_order_items[unit_price])</f>
        <v>738.46</v>
      </c>
      <c r="J4173" s="5">
        <v>1892.3</v>
      </c>
      <c r="K4173" s="5" t="s">
        <v>12</v>
      </c>
      <c r="L4173" s="5" t="s">
        <v>10</v>
      </c>
      <c r="M4173">
        <v>5</v>
      </c>
      <c r="N4173" s="9">
        <v>45522.718888888892</v>
      </c>
    </row>
    <row r="4174" spans="1:14" x14ac:dyDescent="0.3">
      <c r="A4174" s="2">
        <v>3356214803</v>
      </c>
      <c r="B4174" s="3">
        <v>66655397</v>
      </c>
      <c r="C4174" t="str">
        <f>_xlfn.XLOOKUP(B4174,blinkit_customers!A:A,blinkit_customers!B:B," ")</f>
        <v>Hemal Grover</v>
      </c>
      <c r="D4174" t="str">
        <f>_xlfn.XLOOKUP(B4174, blinkit_customers!A:A,blinkit_customers!I:I, " ")</f>
        <v>New</v>
      </c>
      <c r="E4174">
        <f>_xlfn.XLOOKUP(A4174,blinkit_order_items[order_id],blinkit_order_items[product_id])</f>
        <v>888807</v>
      </c>
      <c r="F4174" t="str">
        <f>_xlfn.XLOOKUP(E4174,blinkit_products[product_id],blinkit_products[product_name])</f>
        <v>Bread</v>
      </c>
      <c r="G4174" t="str">
        <f>_xlfn.XLOOKUP(E4174,blinkit_products[product_id],blinkit_products[category])</f>
        <v>Dairy &amp; Breakfast</v>
      </c>
      <c r="H4174">
        <f>_xlfn.XLOOKUP(A4174,blinkit_order_items[order_id],blinkit_order_items[quantity])</f>
        <v>3</v>
      </c>
      <c r="I4174">
        <f>_xlfn.XLOOKUP(A4174,blinkit_order_items[order_id],blinkit_order_items[unit_price])</f>
        <v>230.58</v>
      </c>
      <c r="J4174" s="3">
        <v>4359.6400000000003</v>
      </c>
      <c r="K4174" s="3" t="s">
        <v>15</v>
      </c>
      <c r="L4174" s="3" t="s">
        <v>10</v>
      </c>
      <c r="M4174">
        <v>-3</v>
      </c>
      <c r="N4174" s="8">
        <v>45451.917523148149</v>
      </c>
    </row>
    <row r="4175" spans="1:14" x14ac:dyDescent="0.3">
      <c r="A4175" s="4">
        <v>2277864850</v>
      </c>
      <c r="B4175" s="5">
        <v>73377004</v>
      </c>
      <c r="C4175" t="str">
        <f>_xlfn.XLOOKUP(B4175,blinkit_customers!A:A,blinkit_customers!B:B," ")</f>
        <v>Dayamai Borah</v>
      </c>
      <c r="D4175" t="str">
        <f>_xlfn.XLOOKUP(B4175, blinkit_customers!A:A,blinkit_customers!I:I, " ")</f>
        <v>Regular</v>
      </c>
      <c r="E4175">
        <f>_xlfn.XLOOKUP(A4175,blinkit_order_items[order_id],blinkit_order_items[product_id])</f>
        <v>513199</v>
      </c>
      <c r="F4175" t="str">
        <f>_xlfn.XLOOKUP(E4175,blinkit_products[product_id],blinkit_products[product_name])</f>
        <v>Cola</v>
      </c>
      <c r="G4175" t="str">
        <f>_xlfn.XLOOKUP(E4175,blinkit_products[product_id],blinkit_products[category])</f>
        <v>Cold Drinks &amp; Juices</v>
      </c>
      <c r="H4175">
        <f>_xlfn.XLOOKUP(A4175,blinkit_order_items[order_id],blinkit_order_items[quantity])</f>
        <v>2</v>
      </c>
      <c r="I4175">
        <f>_xlfn.XLOOKUP(A4175,blinkit_order_items[order_id],blinkit_order_items[unit_price])</f>
        <v>422.23</v>
      </c>
      <c r="J4175" s="5">
        <v>2054.4</v>
      </c>
      <c r="K4175" s="5" t="s">
        <v>11</v>
      </c>
      <c r="L4175" s="5" t="s">
        <v>10</v>
      </c>
      <c r="M4175">
        <v>-4</v>
      </c>
      <c r="N4175" s="9">
        <v>45595.177361111113</v>
      </c>
    </row>
    <row r="4176" spans="1:14" x14ac:dyDescent="0.3">
      <c r="A4176" s="2">
        <v>1754472592</v>
      </c>
      <c r="B4176" s="3">
        <v>33331259</v>
      </c>
      <c r="C4176" t="str">
        <f>_xlfn.XLOOKUP(B4176,blinkit_customers!A:A,blinkit_customers!B:B," ")</f>
        <v>Leena Deol</v>
      </c>
      <c r="D4176" t="str">
        <f>_xlfn.XLOOKUP(B4176, blinkit_customers!A:A,blinkit_customers!I:I, " ")</f>
        <v>Inactive</v>
      </c>
      <c r="E4176">
        <f>_xlfn.XLOOKUP(A4176,blinkit_order_items[order_id],blinkit_order_items[product_id])</f>
        <v>847349</v>
      </c>
      <c r="F4176" t="str">
        <f>_xlfn.XLOOKUP(E4176,blinkit_products[product_id],blinkit_products[product_name])</f>
        <v>Potatoes</v>
      </c>
      <c r="G4176" t="str">
        <f>_xlfn.XLOOKUP(E4176,blinkit_products[product_id],blinkit_products[category])</f>
        <v>Fruits &amp; Vegetables</v>
      </c>
      <c r="H4176">
        <f>_xlfn.XLOOKUP(A4176,blinkit_order_items[order_id],blinkit_order_items[quantity])</f>
        <v>3</v>
      </c>
      <c r="I4176">
        <f>_xlfn.XLOOKUP(A4176,blinkit_order_items[order_id],blinkit_order_items[unit_price])</f>
        <v>781.08</v>
      </c>
      <c r="J4176" s="3">
        <v>4183.3500000000004</v>
      </c>
      <c r="K4176" s="3" t="s">
        <v>13</v>
      </c>
      <c r="L4176" s="3" t="s">
        <v>10</v>
      </c>
      <c r="M4176">
        <v>1</v>
      </c>
      <c r="N4176" s="8">
        <v>45454.079965277779</v>
      </c>
    </row>
    <row r="4177" spans="1:14" x14ac:dyDescent="0.3">
      <c r="A4177" s="4">
        <v>1833208408</v>
      </c>
      <c r="B4177" s="5">
        <v>49881540</v>
      </c>
      <c r="C4177" t="str">
        <f>_xlfn.XLOOKUP(B4177,blinkit_customers!A:A,blinkit_customers!B:B," ")</f>
        <v>Xalak Muni</v>
      </c>
      <c r="D4177" t="str">
        <f>_xlfn.XLOOKUP(B4177, blinkit_customers!A:A,blinkit_customers!I:I, " ")</f>
        <v>Inactive</v>
      </c>
      <c r="E4177">
        <f>_xlfn.XLOOKUP(A4177,blinkit_order_items[order_id],blinkit_order_items[product_id])</f>
        <v>194682</v>
      </c>
      <c r="F4177" t="str">
        <f>_xlfn.XLOOKUP(E4177,blinkit_products[product_id],blinkit_products[product_name])</f>
        <v>Iced Tea</v>
      </c>
      <c r="G4177" t="str">
        <f>_xlfn.XLOOKUP(E4177,blinkit_products[product_id],blinkit_products[category])</f>
        <v>Cold Drinks &amp; Juices</v>
      </c>
      <c r="H4177">
        <f>_xlfn.XLOOKUP(A4177,blinkit_order_items[order_id],blinkit_order_items[quantity])</f>
        <v>3</v>
      </c>
      <c r="I4177">
        <f>_xlfn.XLOOKUP(A4177,blinkit_order_items[order_id],blinkit_order_items[unit_price])</f>
        <v>912.29</v>
      </c>
      <c r="J4177" s="5">
        <v>236.51</v>
      </c>
      <c r="K4177" s="5" t="s">
        <v>11</v>
      </c>
      <c r="L4177" s="5" t="s">
        <v>10</v>
      </c>
      <c r="M4177">
        <v>0</v>
      </c>
      <c r="N4177" s="9">
        <v>45154.307928240742</v>
      </c>
    </row>
    <row r="4178" spans="1:14" x14ac:dyDescent="0.3">
      <c r="A4178" s="2">
        <v>6567954047</v>
      </c>
      <c r="B4178" s="3">
        <v>21809858</v>
      </c>
      <c r="C4178" t="str">
        <f>_xlfn.XLOOKUP(B4178,blinkit_customers!A:A,blinkit_customers!B:B," ")</f>
        <v>Ekansh Seshadri</v>
      </c>
      <c r="D4178" t="str">
        <f>_xlfn.XLOOKUP(B4178, blinkit_customers!A:A,blinkit_customers!I:I, " ")</f>
        <v>Inactive</v>
      </c>
      <c r="E4178">
        <f>_xlfn.XLOOKUP(A4178,blinkit_order_items[order_id],blinkit_order_items[product_id])</f>
        <v>954722</v>
      </c>
      <c r="F4178" t="str">
        <f>_xlfn.XLOOKUP(E4178,blinkit_products[product_id],blinkit_products[product_name])</f>
        <v>Ice Cream</v>
      </c>
      <c r="G4178" t="str">
        <f>_xlfn.XLOOKUP(E4178,blinkit_products[product_id],blinkit_products[category])</f>
        <v>Instant &amp; Frozen Food</v>
      </c>
      <c r="H4178">
        <f>_xlfn.XLOOKUP(A4178,blinkit_order_items[order_id],blinkit_order_items[quantity])</f>
        <v>2</v>
      </c>
      <c r="I4178">
        <f>_xlfn.XLOOKUP(A4178,blinkit_order_items[order_id],blinkit_order_items[unit_price])</f>
        <v>616.45000000000005</v>
      </c>
      <c r="J4178" s="3">
        <v>83.18</v>
      </c>
      <c r="K4178" s="3" t="s">
        <v>11</v>
      </c>
      <c r="L4178" s="3" t="s">
        <v>16</v>
      </c>
      <c r="M4178">
        <v>22</v>
      </c>
      <c r="N4178" s="8">
        <v>45116.411828703705</v>
      </c>
    </row>
    <row r="4179" spans="1:14" x14ac:dyDescent="0.3">
      <c r="A4179" s="4">
        <v>9409585531</v>
      </c>
      <c r="B4179" s="5">
        <v>2414265</v>
      </c>
      <c r="C4179" t="str">
        <f>_xlfn.XLOOKUP(B4179,blinkit_customers!A:A,blinkit_customers!B:B," ")</f>
        <v>Ayushman Bala</v>
      </c>
      <c r="D4179" t="str">
        <f>_xlfn.XLOOKUP(B4179, blinkit_customers!A:A,blinkit_customers!I:I, " ")</f>
        <v>New</v>
      </c>
      <c r="E4179">
        <f>_xlfn.XLOOKUP(A4179,blinkit_order_items[order_id],blinkit_order_items[product_id])</f>
        <v>448752</v>
      </c>
      <c r="F4179" t="str">
        <f>_xlfn.XLOOKUP(E4179,blinkit_products[product_id],blinkit_products[product_name])</f>
        <v>Toilet Cleaner</v>
      </c>
      <c r="G4179" t="str">
        <f>_xlfn.XLOOKUP(E4179,blinkit_products[product_id],blinkit_products[category])</f>
        <v>Household Care</v>
      </c>
      <c r="H4179">
        <f>_xlfn.XLOOKUP(A4179,blinkit_order_items[order_id],blinkit_order_items[quantity])</f>
        <v>3</v>
      </c>
      <c r="I4179">
        <f>_xlfn.XLOOKUP(A4179,blinkit_order_items[order_id],blinkit_order_items[unit_price])</f>
        <v>160.07</v>
      </c>
      <c r="J4179" s="5">
        <v>3092.14</v>
      </c>
      <c r="K4179" s="5" t="s">
        <v>15</v>
      </c>
      <c r="L4179" s="5" t="s">
        <v>14</v>
      </c>
      <c r="M4179">
        <v>7</v>
      </c>
      <c r="N4179" s="9">
        <v>45019.258298611108</v>
      </c>
    </row>
    <row r="4180" spans="1:14" x14ac:dyDescent="0.3">
      <c r="A4180" s="2">
        <v>731371161</v>
      </c>
      <c r="B4180" s="3">
        <v>57566548</v>
      </c>
      <c r="C4180" t="str">
        <f>_xlfn.XLOOKUP(B4180,blinkit_customers!A:A,blinkit_customers!B:B," ")</f>
        <v>Oliver Tella</v>
      </c>
      <c r="D4180" t="str">
        <f>_xlfn.XLOOKUP(B4180, blinkit_customers!A:A,blinkit_customers!I:I, " ")</f>
        <v>Regular</v>
      </c>
      <c r="E4180">
        <f>_xlfn.XLOOKUP(A4180,blinkit_order_items[order_id],blinkit_order_items[product_id])</f>
        <v>927651</v>
      </c>
      <c r="F4180" t="str">
        <f>_xlfn.XLOOKUP(E4180,blinkit_products[product_id],blinkit_products[product_name])</f>
        <v>Baby Wipes</v>
      </c>
      <c r="G4180" t="str">
        <f>_xlfn.XLOOKUP(E4180,blinkit_products[product_id],blinkit_products[category])</f>
        <v>Baby Care</v>
      </c>
      <c r="H4180">
        <f>_xlfn.XLOOKUP(A4180,blinkit_order_items[order_id],blinkit_order_items[quantity])</f>
        <v>1</v>
      </c>
      <c r="I4180">
        <f>_xlfn.XLOOKUP(A4180,blinkit_order_items[order_id],blinkit_order_items[unit_price])</f>
        <v>426.72</v>
      </c>
      <c r="J4180" s="3">
        <v>465.24</v>
      </c>
      <c r="K4180" s="3" t="s">
        <v>15</v>
      </c>
      <c r="L4180" s="3" t="s">
        <v>16</v>
      </c>
      <c r="M4180">
        <v>20</v>
      </c>
      <c r="N4180" s="8">
        <v>45560.413831018515</v>
      </c>
    </row>
    <row r="4181" spans="1:14" x14ac:dyDescent="0.3">
      <c r="A4181" s="4">
        <v>7863496069</v>
      </c>
      <c r="B4181" s="5">
        <v>63802820</v>
      </c>
      <c r="C4181" t="str">
        <f>_xlfn.XLOOKUP(B4181,blinkit_customers!A:A,blinkit_customers!B:B," ")</f>
        <v>Netra Yohannan</v>
      </c>
      <c r="D4181" t="str">
        <f>_xlfn.XLOOKUP(B4181, blinkit_customers!A:A,blinkit_customers!I:I, " ")</f>
        <v>Regular</v>
      </c>
      <c r="E4181">
        <f>_xlfn.XLOOKUP(A4181,blinkit_order_items[order_id],blinkit_order_items[product_id])</f>
        <v>349294</v>
      </c>
      <c r="F4181" t="str">
        <f>_xlfn.XLOOKUP(E4181,blinkit_products[product_id],blinkit_products[product_name])</f>
        <v>Onions</v>
      </c>
      <c r="G4181" t="str">
        <f>_xlfn.XLOOKUP(E4181,blinkit_products[product_id],blinkit_products[category])</f>
        <v>Fruits &amp; Vegetables</v>
      </c>
      <c r="H4181">
        <f>_xlfn.XLOOKUP(A4181,blinkit_order_items[order_id],blinkit_order_items[quantity])</f>
        <v>3</v>
      </c>
      <c r="I4181">
        <f>_xlfn.XLOOKUP(A4181,blinkit_order_items[order_id],blinkit_order_items[unit_price])</f>
        <v>934.75</v>
      </c>
      <c r="J4181" s="5">
        <v>3103.01</v>
      </c>
      <c r="K4181" s="5" t="s">
        <v>13</v>
      </c>
      <c r="L4181" s="5" t="s">
        <v>14</v>
      </c>
      <c r="M4181">
        <v>15</v>
      </c>
      <c r="N4181" s="9">
        <v>45331.785752314812</v>
      </c>
    </row>
    <row r="4182" spans="1:14" x14ac:dyDescent="0.3">
      <c r="A4182" s="2">
        <v>9043955242</v>
      </c>
      <c r="B4182" s="3">
        <v>92123198</v>
      </c>
      <c r="C4182" t="str">
        <f>_xlfn.XLOOKUP(B4182,blinkit_customers!A:A,blinkit_customers!B:B," ")</f>
        <v>Diya Munshi</v>
      </c>
      <c r="D4182" t="str">
        <f>_xlfn.XLOOKUP(B4182, blinkit_customers!A:A,blinkit_customers!I:I, " ")</f>
        <v>Regular</v>
      </c>
      <c r="E4182">
        <f>_xlfn.XLOOKUP(A4182,blinkit_order_items[order_id],blinkit_order_items[product_id])</f>
        <v>56589</v>
      </c>
      <c r="F4182" t="str">
        <f>_xlfn.XLOOKUP(E4182,blinkit_products[product_id],blinkit_products[product_name])</f>
        <v>Vitamins</v>
      </c>
      <c r="G4182" t="str">
        <f>_xlfn.XLOOKUP(E4182,blinkit_products[product_id],blinkit_products[category])</f>
        <v>Pharmacy</v>
      </c>
      <c r="H4182">
        <f>_xlfn.XLOOKUP(A4182,blinkit_order_items[order_id],blinkit_order_items[quantity])</f>
        <v>3</v>
      </c>
      <c r="I4182">
        <f>_xlfn.XLOOKUP(A4182,blinkit_order_items[order_id],blinkit_order_items[unit_price])</f>
        <v>517.77</v>
      </c>
      <c r="J4182" s="3">
        <v>2903.44</v>
      </c>
      <c r="K4182" s="3" t="s">
        <v>11</v>
      </c>
      <c r="L4182" s="3" t="s">
        <v>16</v>
      </c>
      <c r="M4182">
        <v>26</v>
      </c>
      <c r="N4182" s="8">
        <v>45395.212546296294</v>
      </c>
    </row>
    <row r="4183" spans="1:14" x14ac:dyDescent="0.3">
      <c r="A4183" s="4">
        <v>8257564936</v>
      </c>
      <c r="B4183" s="5">
        <v>15897933</v>
      </c>
      <c r="C4183" t="str">
        <f>_xlfn.XLOOKUP(B4183,blinkit_customers!A:A,blinkit_customers!B:B," ")</f>
        <v>Mohini Rao</v>
      </c>
      <c r="D4183" t="str">
        <f>_xlfn.XLOOKUP(B4183, blinkit_customers!A:A,blinkit_customers!I:I, " ")</f>
        <v>Regular</v>
      </c>
      <c r="E4183">
        <f>_xlfn.XLOOKUP(A4183,blinkit_order_items[order_id],blinkit_order_items[product_id])</f>
        <v>516376</v>
      </c>
      <c r="F4183" t="str">
        <f>_xlfn.XLOOKUP(E4183,blinkit_products[product_id],blinkit_products[product_name])</f>
        <v>Onions</v>
      </c>
      <c r="G4183" t="str">
        <f>_xlfn.XLOOKUP(E4183,blinkit_products[product_id],blinkit_products[category])</f>
        <v>Fruits &amp; Vegetables</v>
      </c>
      <c r="H4183">
        <f>_xlfn.XLOOKUP(A4183,blinkit_order_items[order_id],blinkit_order_items[quantity])</f>
        <v>1</v>
      </c>
      <c r="I4183">
        <f>_xlfn.XLOOKUP(A4183,blinkit_order_items[order_id],blinkit_order_items[unit_price])</f>
        <v>877.43</v>
      </c>
      <c r="J4183" s="5">
        <v>154.5</v>
      </c>
      <c r="K4183" s="5" t="s">
        <v>13</v>
      </c>
      <c r="L4183" s="5" t="s">
        <v>10</v>
      </c>
      <c r="M4183">
        <v>0</v>
      </c>
      <c r="N4183" s="9">
        <v>45382.336724537039</v>
      </c>
    </row>
    <row r="4184" spans="1:14" x14ac:dyDescent="0.3">
      <c r="A4184" s="2">
        <v>7487631571</v>
      </c>
      <c r="B4184" s="3">
        <v>77397957</v>
      </c>
      <c r="C4184" t="str">
        <f>_xlfn.XLOOKUP(B4184,blinkit_customers!A:A,blinkit_customers!B:B," ")</f>
        <v>Sachi Dubey</v>
      </c>
      <c r="D4184" t="str">
        <f>_xlfn.XLOOKUP(B4184, blinkit_customers!A:A,blinkit_customers!I:I, " ")</f>
        <v>New</v>
      </c>
      <c r="E4184">
        <f>_xlfn.XLOOKUP(A4184,blinkit_order_items[order_id],blinkit_order_items[product_id])</f>
        <v>120532</v>
      </c>
      <c r="F4184" t="str">
        <f>_xlfn.XLOOKUP(E4184,blinkit_products[product_id],blinkit_products[product_name])</f>
        <v>Wheat Flour</v>
      </c>
      <c r="G4184" t="str">
        <f>_xlfn.XLOOKUP(E4184,blinkit_products[product_id],blinkit_products[category])</f>
        <v>Grocery &amp; Staples</v>
      </c>
      <c r="H4184">
        <f>_xlfn.XLOOKUP(A4184,blinkit_order_items[order_id],blinkit_order_items[quantity])</f>
        <v>3</v>
      </c>
      <c r="I4184">
        <f>_xlfn.XLOOKUP(A4184,blinkit_order_items[order_id],blinkit_order_items[unit_price])</f>
        <v>697.53</v>
      </c>
      <c r="J4184" s="3">
        <v>2778.63</v>
      </c>
      <c r="K4184" s="3" t="s">
        <v>11</v>
      </c>
      <c r="L4184" s="3" t="s">
        <v>14</v>
      </c>
      <c r="M4184">
        <v>9</v>
      </c>
      <c r="N4184" s="8">
        <v>45394.715173611112</v>
      </c>
    </row>
    <row r="4185" spans="1:14" x14ac:dyDescent="0.3">
      <c r="A4185" s="4">
        <v>4243307535</v>
      </c>
      <c r="B4185" s="5">
        <v>8886587</v>
      </c>
      <c r="C4185" t="str">
        <f>_xlfn.XLOOKUP(B4185,blinkit_customers!A:A,blinkit_customers!B:B," ")</f>
        <v>Aishani Sura</v>
      </c>
      <c r="D4185" t="str">
        <f>_xlfn.XLOOKUP(B4185, blinkit_customers!A:A,blinkit_customers!I:I, " ")</f>
        <v>Regular</v>
      </c>
      <c r="E4185">
        <f>_xlfn.XLOOKUP(A4185,blinkit_order_items[order_id],blinkit_order_items[product_id])</f>
        <v>592784</v>
      </c>
      <c r="F4185" t="str">
        <f>_xlfn.XLOOKUP(E4185,blinkit_products[product_id],blinkit_products[product_name])</f>
        <v>Biscuits</v>
      </c>
      <c r="G4185" t="str">
        <f>_xlfn.XLOOKUP(E4185,blinkit_products[product_id],blinkit_products[category])</f>
        <v>Snacks &amp; Munchies</v>
      </c>
      <c r="H4185">
        <f>_xlfn.XLOOKUP(A4185,blinkit_order_items[order_id],blinkit_order_items[quantity])</f>
        <v>2</v>
      </c>
      <c r="I4185">
        <f>_xlfn.XLOOKUP(A4185,blinkit_order_items[order_id],blinkit_order_items[unit_price])</f>
        <v>280.35000000000002</v>
      </c>
      <c r="J4185" s="5">
        <v>2023.82</v>
      </c>
      <c r="K4185" s="5" t="s">
        <v>12</v>
      </c>
      <c r="L4185" s="5" t="s">
        <v>14</v>
      </c>
      <c r="M4185">
        <v>8</v>
      </c>
      <c r="N4185" s="9">
        <v>45477.90452546296</v>
      </c>
    </row>
    <row r="4186" spans="1:14" x14ac:dyDescent="0.3">
      <c r="A4186" s="2">
        <v>5490221933</v>
      </c>
      <c r="B4186" s="3">
        <v>41155125</v>
      </c>
      <c r="C4186" t="str">
        <f>_xlfn.XLOOKUP(B4186,blinkit_customers!A:A,blinkit_customers!B:B," ")</f>
        <v>Yahvi Doshi</v>
      </c>
      <c r="D4186" t="str">
        <f>_xlfn.XLOOKUP(B4186, blinkit_customers!A:A,blinkit_customers!I:I, " ")</f>
        <v>Inactive</v>
      </c>
      <c r="E4186">
        <f>_xlfn.XLOOKUP(A4186,blinkit_order_items[order_id],blinkit_order_items[product_id])</f>
        <v>563740</v>
      </c>
      <c r="F4186" t="str">
        <f>_xlfn.XLOOKUP(E4186,blinkit_products[product_id],blinkit_products[product_name])</f>
        <v>Chips</v>
      </c>
      <c r="G4186" t="str">
        <f>_xlfn.XLOOKUP(E4186,blinkit_products[product_id],blinkit_products[category])</f>
        <v>Snacks &amp; Munchies</v>
      </c>
      <c r="H4186">
        <f>_xlfn.XLOOKUP(A4186,blinkit_order_items[order_id],blinkit_order_items[quantity])</f>
        <v>1</v>
      </c>
      <c r="I4186">
        <f>_xlfn.XLOOKUP(A4186,blinkit_order_items[order_id],blinkit_order_items[unit_price])</f>
        <v>96.33</v>
      </c>
      <c r="J4186" s="3">
        <v>2855.48</v>
      </c>
      <c r="K4186" s="3" t="s">
        <v>11</v>
      </c>
      <c r="L4186" s="3" t="s">
        <v>10</v>
      </c>
      <c r="M4186">
        <v>-4</v>
      </c>
      <c r="N4186" s="8">
        <v>45098.532326388886</v>
      </c>
    </row>
    <row r="4187" spans="1:14" x14ac:dyDescent="0.3">
      <c r="A4187" s="4">
        <v>577600718</v>
      </c>
      <c r="B4187" s="5">
        <v>72857290</v>
      </c>
      <c r="C4187" t="str">
        <f>_xlfn.XLOOKUP(B4187,blinkit_customers!A:A,blinkit_customers!B:B," ")</f>
        <v>Krishna Aggarwal</v>
      </c>
      <c r="D4187" t="str">
        <f>_xlfn.XLOOKUP(B4187, blinkit_customers!A:A,blinkit_customers!I:I, " ")</f>
        <v>Inactive</v>
      </c>
      <c r="E4187">
        <f>_xlfn.XLOOKUP(A4187,blinkit_order_items[order_id],blinkit_order_items[product_id])</f>
        <v>120385</v>
      </c>
      <c r="F4187" t="str">
        <f>_xlfn.XLOOKUP(E4187,blinkit_products[product_id],blinkit_products[product_name])</f>
        <v>Pet Treats</v>
      </c>
      <c r="G4187" t="str">
        <f>_xlfn.XLOOKUP(E4187,blinkit_products[product_id],blinkit_products[category])</f>
        <v>Pet Care</v>
      </c>
      <c r="H4187">
        <f>_xlfn.XLOOKUP(A4187,blinkit_order_items[order_id],blinkit_order_items[quantity])</f>
        <v>1</v>
      </c>
      <c r="I4187">
        <f>_xlfn.XLOOKUP(A4187,blinkit_order_items[order_id],blinkit_order_items[unit_price])</f>
        <v>597.91</v>
      </c>
      <c r="J4187" s="5">
        <v>1447.21</v>
      </c>
      <c r="K4187" s="5" t="s">
        <v>13</v>
      </c>
      <c r="L4187" s="5" t="s">
        <v>14</v>
      </c>
      <c r="M4187">
        <v>9</v>
      </c>
      <c r="N4187" s="9">
        <v>45388.152592592596</v>
      </c>
    </row>
    <row r="4188" spans="1:14" x14ac:dyDescent="0.3">
      <c r="A4188" s="2">
        <v>1815462789</v>
      </c>
      <c r="B4188" s="3">
        <v>47618810</v>
      </c>
      <c r="C4188" t="str">
        <f>_xlfn.XLOOKUP(B4188,blinkit_customers!A:A,blinkit_customers!B:B," ")</f>
        <v>Ekalinga Mandal</v>
      </c>
      <c r="D4188" t="str">
        <f>_xlfn.XLOOKUP(B4188, blinkit_customers!A:A,blinkit_customers!I:I, " ")</f>
        <v>Inactive</v>
      </c>
      <c r="E4188">
        <f>_xlfn.XLOOKUP(A4188,blinkit_order_items[order_id],blinkit_order_items[product_id])</f>
        <v>679865</v>
      </c>
      <c r="F4188" t="str">
        <f>_xlfn.XLOOKUP(E4188,blinkit_products[product_id],blinkit_products[product_name])</f>
        <v>Wheat Flour</v>
      </c>
      <c r="G4188" t="str">
        <f>_xlfn.XLOOKUP(E4188,blinkit_products[product_id],blinkit_products[category])</f>
        <v>Grocery &amp; Staples</v>
      </c>
      <c r="H4188">
        <f>_xlfn.XLOOKUP(A4188,blinkit_order_items[order_id],blinkit_order_items[quantity])</f>
        <v>3</v>
      </c>
      <c r="I4188">
        <f>_xlfn.XLOOKUP(A4188,blinkit_order_items[order_id],blinkit_order_items[unit_price])</f>
        <v>347.91</v>
      </c>
      <c r="J4188" s="3">
        <v>58.59</v>
      </c>
      <c r="K4188" s="3" t="s">
        <v>12</v>
      </c>
      <c r="L4188" s="3" t="s">
        <v>14</v>
      </c>
      <c r="M4188">
        <v>12</v>
      </c>
      <c r="N4188" s="8">
        <v>45178.19872685185</v>
      </c>
    </row>
    <row r="4189" spans="1:14" x14ac:dyDescent="0.3">
      <c r="A4189" s="4">
        <v>896786012</v>
      </c>
      <c r="B4189" s="5">
        <v>99156138</v>
      </c>
      <c r="C4189" t="str">
        <f>_xlfn.XLOOKUP(B4189,blinkit_customers!A:A,blinkit_customers!B:B," ")</f>
        <v>Yatin Hayer</v>
      </c>
      <c r="D4189" t="str">
        <f>_xlfn.XLOOKUP(B4189, blinkit_customers!A:A,blinkit_customers!I:I, " ")</f>
        <v>Regular</v>
      </c>
      <c r="E4189">
        <f>_xlfn.XLOOKUP(A4189,blinkit_order_items[order_id],blinkit_order_items[product_id])</f>
        <v>747801</v>
      </c>
      <c r="F4189" t="str">
        <f>_xlfn.XLOOKUP(E4189,blinkit_products[product_id],blinkit_products[product_name])</f>
        <v>Toilet Cleaner</v>
      </c>
      <c r="G4189" t="str">
        <f>_xlfn.XLOOKUP(E4189,blinkit_products[product_id],blinkit_products[category])</f>
        <v>Household Care</v>
      </c>
      <c r="H4189">
        <f>_xlfn.XLOOKUP(A4189,blinkit_order_items[order_id],blinkit_order_items[quantity])</f>
        <v>3</v>
      </c>
      <c r="I4189">
        <f>_xlfn.XLOOKUP(A4189,blinkit_order_items[order_id],blinkit_order_items[unit_price])</f>
        <v>277.76</v>
      </c>
      <c r="J4189" s="5">
        <v>4116.32</v>
      </c>
      <c r="K4189" s="5" t="s">
        <v>12</v>
      </c>
      <c r="L4189" s="5" t="s">
        <v>14</v>
      </c>
      <c r="M4189">
        <v>10</v>
      </c>
      <c r="N4189" s="9">
        <v>45156.233495370368</v>
      </c>
    </row>
    <row r="4190" spans="1:14" x14ac:dyDescent="0.3">
      <c r="A4190" s="2">
        <v>2610552179</v>
      </c>
      <c r="B4190" s="3">
        <v>98225598</v>
      </c>
      <c r="C4190" t="str">
        <f>_xlfn.XLOOKUP(B4190,blinkit_customers!A:A,blinkit_customers!B:B," ")</f>
        <v>Neelima Som</v>
      </c>
      <c r="D4190" t="str">
        <f>_xlfn.XLOOKUP(B4190, blinkit_customers!A:A,blinkit_customers!I:I, " ")</f>
        <v>Premium</v>
      </c>
      <c r="E4190">
        <f>_xlfn.XLOOKUP(A4190,blinkit_order_items[order_id],blinkit_order_items[product_id])</f>
        <v>67197</v>
      </c>
      <c r="F4190" t="str">
        <f>_xlfn.XLOOKUP(E4190,blinkit_products[product_id],blinkit_products[product_name])</f>
        <v>Butter</v>
      </c>
      <c r="G4190" t="str">
        <f>_xlfn.XLOOKUP(E4190,blinkit_products[product_id],blinkit_products[category])</f>
        <v>Dairy &amp; Breakfast</v>
      </c>
      <c r="H4190">
        <f>_xlfn.XLOOKUP(A4190,blinkit_order_items[order_id],blinkit_order_items[quantity])</f>
        <v>1</v>
      </c>
      <c r="I4190">
        <f>_xlfn.XLOOKUP(A4190,blinkit_order_items[order_id],blinkit_order_items[unit_price])</f>
        <v>552.20000000000005</v>
      </c>
      <c r="J4190" s="3">
        <v>1012.79</v>
      </c>
      <c r="K4190" s="3" t="s">
        <v>11</v>
      </c>
      <c r="L4190" s="3" t="s">
        <v>10</v>
      </c>
      <c r="M4190">
        <v>2</v>
      </c>
      <c r="N4190" s="8">
        <v>45469.479016203702</v>
      </c>
    </row>
    <row r="4191" spans="1:14" x14ac:dyDescent="0.3">
      <c r="A4191" s="4">
        <v>6244718082</v>
      </c>
      <c r="B4191" s="5">
        <v>2400009</v>
      </c>
      <c r="C4191" t="str">
        <f>_xlfn.XLOOKUP(B4191,blinkit_customers!A:A,blinkit_customers!B:B," ")</f>
        <v>Jonathan Korpal</v>
      </c>
      <c r="D4191" t="str">
        <f>_xlfn.XLOOKUP(B4191, blinkit_customers!A:A,blinkit_customers!I:I, " ")</f>
        <v>Premium</v>
      </c>
      <c r="E4191">
        <f>_xlfn.XLOOKUP(A4191,blinkit_order_items[order_id],blinkit_order_items[product_id])</f>
        <v>60619</v>
      </c>
      <c r="F4191" t="str">
        <f>_xlfn.XLOOKUP(E4191,blinkit_products[product_id],blinkit_products[product_name])</f>
        <v>Iced Tea</v>
      </c>
      <c r="G4191" t="str">
        <f>_xlfn.XLOOKUP(E4191,blinkit_products[product_id],blinkit_products[category])</f>
        <v>Cold Drinks &amp; Juices</v>
      </c>
      <c r="H4191">
        <f>_xlfn.XLOOKUP(A4191,blinkit_order_items[order_id],blinkit_order_items[quantity])</f>
        <v>3</v>
      </c>
      <c r="I4191">
        <f>_xlfn.XLOOKUP(A4191,blinkit_order_items[order_id],blinkit_order_items[unit_price])</f>
        <v>726.41</v>
      </c>
      <c r="J4191" s="5">
        <v>1920.42</v>
      </c>
      <c r="K4191" s="5" t="s">
        <v>13</v>
      </c>
      <c r="L4191" s="5" t="s">
        <v>10</v>
      </c>
      <c r="M4191">
        <v>-4</v>
      </c>
      <c r="N4191" s="9">
        <v>45434.590046296296</v>
      </c>
    </row>
    <row r="4192" spans="1:14" x14ac:dyDescent="0.3">
      <c r="A4192" s="2">
        <v>1837634871</v>
      </c>
      <c r="B4192" s="3">
        <v>98241853</v>
      </c>
      <c r="C4192" t="str">
        <f>_xlfn.XLOOKUP(B4192,blinkit_customers!A:A,blinkit_customers!B:B," ")</f>
        <v>Lila Mangal</v>
      </c>
      <c r="D4192" t="str">
        <f>_xlfn.XLOOKUP(B4192, blinkit_customers!A:A,blinkit_customers!I:I, " ")</f>
        <v>Premium</v>
      </c>
      <c r="E4192">
        <f>_xlfn.XLOOKUP(A4192,blinkit_order_items[order_id],blinkit_order_items[product_id])</f>
        <v>652118</v>
      </c>
      <c r="F4192" t="str">
        <f>_xlfn.XLOOKUP(E4192,blinkit_products[product_id],blinkit_products[product_name])</f>
        <v>Frozen Biryani</v>
      </c>
      <c r="G4192" t="str">
        <f>_xlfn.XLOOKUP(E4192,blinkit_products[product_id],blinkit_products[category])</f>
        <v>Instant &amp; Frozen Food</v>
      </c>
      <c r="H4192">
        <f>_xlfn.XLOOKUP(A4192,blinkit_order_items[order_id],blinkit_order_items[quantity])</f>
        <v>2</v>
      </c>
      <c r="I4192">
        <f>_xlfn.XLOOKUP(A4192,blinkit_order_items[order_id],blinkit_order_items[unit_price])</f>
        <v>22.04</v>
      </c>
      <c r="J4192" s="3">
        <v>959.01</v>
      </c>
      <c r="K4192" s="3" t="s">
        <v>11</v>
      </c>
      <c r="L4192" s="3" t="s">
        <v>14</v>
      </c>
      <c r="M4192">
        <v>15</v>
      </c>
      <c r="N4192" s="8">
        <v>45052.567245370374</v>
      </c>
    </row>
    <row r="4193" spans="1:14" x14ac:dyDescent="0.3">
      <c r="A4193" s="4">
        <v>8684571382</v>
      </c>
      <c r="B4193" s="5">
        <v>94033330</v>
      </c>
      <c r="C4193" t="str">
        <f>_xlfn.XLOOKUP(B4193,blinkit_customers!A:A,blinkit_customers!B:B," ")</f>
        <v>Prisha Tella</v>
      </c>
      <c r="D4193" t="str">
        <f>_xlfn.XLOOKUP(B4193, blinkit_customers!A:A,blinkit_customers!I:I, " ")</f>
        <v>Regular</v>
      </c>
      <c r="E4193">
        <f>_xlfn.XLOOKUP(A4193,blinkit_order_items[order_id],blinkit_order_items[product_id])</f>
        <v>240179</v>
      </c>
      <c r="F4193" t="str">
        <f>_xlfn.XLOOKUP(E4193,blinkit_products[product_id],blinkit_products[product_name])</f>
        <v>Cough Syrup</v>
      </c>
      <c r="G4193" t="str">
        <f>_xlfn.XLOOKUP(E4193,blinkit_products[product_id],blinkit_products[category])</f>
        <v>Pharmacy</v>
      </c>
      <c r="H4193">
        <f>_xlfn.XLOOKUP(A4193,blinkit_order_items[order_id],blinkit_order_items[quantity])</f>
        <v>1</v>
      </c>
      <c r="I4193">
        <f>_xlfn.XLOOKUP(A4193,blinkit_order_items[order_id],blinkit_order_items[unit_price])</f>
        <v>90.56</v>
      </c>
      <c r="J4193" s="5">
        <v>883.36</v>
      </c>
      <c r="K4193" s="5" t="s">
        <v>11</v>
      </c>
      <c r="L4193" s="5" t="s">
        <v>10</v>
      </c>
      <c r="M4193">
        <v>-1</v>
      </c>
      <c r="N4193" s="9">
        <v>45203.940370370372</v>
      </c>
    </row>
    <row r="4194" spans="1:14" x14ac:dyDescent="0.3">
      <c r="A4194" s="2">
        <v>1659181364</v>
      </c>
      <c r="B4194" s="3">
        <v>27513158</v>
      </c>
      <c r="C4194" t="str">
        <f>_xlfn.XLOOKUP(B4194,blinkit_customers!A:A,blinkit_customers!B:B," ")</f>
        <v>Dev Taneja</v>
      </c>
      <c r="D4194" t="str">
        <f>_xlfn.XLOOKUP(B4194, blinkit_customers!A:A,blinkit_customers!I:I, " ")</f>
        <v>New</v>
      </c>
      <c r="E4194">
        <f>_xlfn.XLOOKUP(A4194,blinkit_order_items[order_id],blinkit_order_items[product_id])</f>
        <v>94225</v>
      </c>
      <c r="F4194" t="str">
        <f>_xlfn.XLOOKUP(E4194,blinkit_products[product_id],blinkit_products[product_name])</f>
        <v>Toilet Cleaner</v>
      </c>
      <c r="G4194" t="str">
        <f>_xlfn.XLOOKUP(E4194,blinkit_products[product_id],blinkit_products[category])</f>
        <v>Household Care</v>
      </c>
      <c r="H4194">
        <f>_xlfn.XLOOKUP(A4194,blinkit_order_items[order_id],blinkit_order_items[quantity])</f>
        <v>2</v>
      </c>
      <c r="I4194">
        <f>_xlfn.XLOOKUP(A4194,blinkit_order_items[order_id],blinkit_order_items[unit_price])</f>
        <v>77.11</v>
      </c>
      <c r="J4194" s="3">
        <v>918.58</v>
      </c>
      <c r="K4194" s="3" t="s">
        <v>12</v>
      </c>
      <c r="L4194" s="3" t="s">
        <v>14</v>
      </c>
      <c r="M4194">
        <v>10</v>
      </c>
      <c r="N4194" s="8">
        <v>45164.98609953704</v>
      </c>
    </row>
    <row r="4195" spans="1:14" x14ac:dyDescent="0.3">
      <c r="A4195" s="4">
        <v>5626641031</v>
      </c>
      <c r="B4195" s="5">
        <v>65426878</v>
      </c>
      <c r="C4195" t="str">
        <f>_xlfn.XLOOKUP(B4195,blinkit_customers!A:A,blinkit_customers!B:B," ")</f>
        <v>Frado Warrior</v>
      </c>
      <c r="D4195" t="str">
        <f>_xlfn.XLOOKUP(B4195, blinkit_customers!A:A,blinkit_customers!I:I, " ")</f>
        <v>Regular</v>
      </c>
      <c r="E4195">
        <f>_xlfn.XLOOKUP(A4195,blinkit_order_items[order_id],blinkit_order_items[product_id])</f>
        <v>952124</v>
      </c>
      <c r="F4195" t="str">
        <f>_xlfn.XLOOKUP(E4195,blinkit_products[product_id],blinkit_products[product_name])</f>
        <v>Onions</v>
      </c>
      <c r="G4195" t="str">
        <f>_xlfn.XLOOKUP(E4195,blinkit_products[product_id],blinkit_products[category])</f>
        <v>Fruits &amp; Vegetables</v>
      </c>
      <c r="H4195">
        <f>_xlfn.XLOOKUP(A4195,blinkit_order_items[order_id],blinkit_order_items[quantity])</f>
        <v>1</v>
      </c>
      <c r="I4195">
        <f>_xlfn.XLOOKUP(A4195,blinkit_order_items[order_id],blinkit_order_items[unit_price])</f>
        <v>127.08</v>
      </c>
      <c r="J4195" s="5">
        <v>4747.5</v>
      </c>
      <c r="K4195" s="5" t="s">
        <v>13</v>
      </c>
      <c r="L4195" s="5" t="s">
        <v>10</v>
      </c>
      <c r="M4195">
        <v>2</v>
      </c>
      <c r="N4195" s="9">
        <v>45431.062523148146</v>
      </c>
    </row>
    <row r="4196" spans="1:14" x14ac:dyDescent="0.3">
      <c r="A4196" s="2">
        <v>1589326447</v>
      </c>
      <c r="B4196" s="3">
        <v>77961205</v>
      </c>
      <c r="C4196" t="str">
        <f>_xlfn.XLOOKUP(B4196,blinkit_customers!A:A,blinkit_customers!B:B," ")</f>
        <v>Yashica Handa</v>
      </c>
      <c r="D4196" t="str">
        <f>_xlfn.XLOOKUP(B4196, blinkit_customers!A:A,blinkit_customers!I:I, " ")</f>
        <v>Premium</v>
      </c>
      <c r="E4196">
        <f>_xlfn.XLOOKUP(A4196,blinkit_order_items[order_id],blinkit_order_items[product_id])</f>
        <v>647462</v>
      </c>
      <c r="F4196" t="str">
        <f>_xlfn.XLOOKUP(E4196,blinkit_products[product_id],blinkit_products[product_name])</f>
        <v>Lotion</v>
      </c>
      <c r="G4196" t="str">
        <f>_xlfn.XLOOKUP(E4196,blinkit_products[product_id],blinkit_products[category])</f>
        <v>Personal Care</v>
      </c>
      <c r="H4196">
        <f>_xlfn.XLOOKUP(A4196,blinkit_order_items[order_id],blinkit_order_items[quantity])</f>
        <v>3</v>
      </c>
      <c r="I4196">
        <f>_xlfn.XLOOKUP(A4196,blinkit_order_items[order_id],blinkit_order_items[unit_price])</f>
        <v>326.42</v>
      </c>
      <c r="J4196" s="3">
        <v>582.87</v>
      </c>
      <c r="K4196" s="3" t="s">
        <v>13</v>
      </c>
      <c r="L4196" s="3" t="s">
        <v>10</v>
      </c>
      <c r="M4196">
        <v>5</v>
      </c>
      <c r="N4196" s="8">
        <v>45318.60696759259</v>
      </c>
    </row>
    <row r="4197" spans="1:14" x14ac:dyDescent="0.3">
      <c r="A4197" s="4">
        <v>5018325783</v>
      </c>
      <c r="B4197" s="5">
        <v>52862822</v>
      </c>
      <c r="C4197" t="str">
        <f>_xlfn.XLOOKUP(B4197,blinkit_customers!A:A,blinkit_customers!B:B," ")</f>
        <v>Aarini Khosla</v>
      </c>
      <c r="D4197" t="str">
        <f>_xlfn.XLOOKUP(B4197, blinkit_customers!A:A,blinkit_customers!I:I, " ")</f>
        <v>Regular</v>
      </c>
      <c r="E4197">
        <f>_xlfn.XLOOKUP(A4197,blinkit_order_items[order_id],blinkit_order_items[product_id])</f>
        <v>367391</v>
      </c>
      <c r="F4197" t="str">
        <f>_xlfn.XLOOKUP(E4197,blinkit_products[product_id],blinkit_products[product_name])</f>
        <v>Baby Wipes</v>
      </c>
      <c r="G4197" t="str">
        <f>_xlfn.XLOOKUP(E4197,blinkit_products[product_id],blinkit_products[category])</f>
        <v>Baby Care</v>
      </c>
      <c r="H4197">
        <f>_xlfn.XLOOKUP(A4197,blinkit_order_items[order_id],blinkit_order_items[quantity])</f>
        <v>3</v>
      </c>
      <c r="I4197">
        <f>_xlfn.XLOOKUP(A4197,blinkit_order_items[order_id],blinkit_order_items[unit_price])</f>
        <v>939.55</v>
      </c>
      <c r="J4197" s="5">
        <v>1487.29</v>
      </c>
      <c r="K4197" s="5" t="s">
        <v>11</v>
      </c>
      <c r="L4197" s="5" t="s">
        <v>10</v>
      </c>
      <c r="M4197">
        <v>-2</v>
      </c>
      <c r="N4197" s="9">
        <v>45333.182569444441</v>
      </c>
    </row>
    <row r="4198" spans="1:14" x14ac:dyDescent="0.3">
      <c r="A4198" s="2">
        <v>5111073873</v>
      </c>
      <c r="B4198" s="3">
        <v>75984768</v>
      </c>
      <c r="C4198" t="str">
        <f>_xlfn.XLOOKUP(B4198,blinkit_customers!A:A,blinkit_customers!B:B," ")</f>
        <v>Dev Deshpande</v>
      </c>
      <c r="D4198" t="str">
        <f>_xlfn.XLOOKUP(B4198, blinkit_customers!A:A,blinkit_customers!I:I, " ")</f>
        <v>Regular</v>
      </c>
      <c r="E4198">
        <f>_xlfn.XLOOKUP(A4198,blinkit_order_items[order_id],blinkit_order_items[product_id])</f>
        <v>962054</v>
      </c>
      <c r="F4198" t="str">
        <f>_xlfn.XLOOKUP(E4198,blinkit_products[product_id],blinkit_products[product_name])</f>
        <v>Orange Juice</v>
      </c>
      <c r="G4198" t="str">
        <f>_xlfn.XLOOKUP(E4198,blinkit_products[product_id],blinkit_products[category])</f>
        <v>Cold Drinks &amp; Juices</v>
      </c>
      <c r="H4198">
        <f>_xlfn.XLOOKUP(A4198,blinkit_order_items[order_id],blinkit_order_items[quantity])</f>
        <v>2</v>
      </c>
      <c r="I4198">
        <f>_xlfn.XLOOKUP(A4198,blinkit_order_items[order_id],blinkit_order_items[unit_price])</f>
        <v>16.86</v>
      </c>
      <c r="J4198" s="3">
        <v>2273.81</v>
      </c>
      <c r="K4198" s="3" t="s">
        <v>11</v>
      </c>
      <c r="L4198" s="3" t="s">
        <v>10</v>
      </c>
      <c r="M4198">
        <v>0</v>
      </c>
      <c r="N4198" s="8">
        <v>45324.817129629628</v>
      </c>
    </row>
    <row r="4199" spans="1:14" x14ac:dyDescent="0.3">
      <c r="A4199" s="4">
        <v>5953426781</v>
      </c>
      <c r="B4199" s="5">
        <v>79135318</v>
      </c>
      <c r="C4199" t="str">
        <f>_xlfn.XLOOKUP(B4199,blinkit_customers!A:A,blinkit_customers!B:B," ")</f>
        <v>Amaira Issac</v>
      </c>
      <c r="D4199" t="str">
        <f>_xlfn.XLOOKUP(B4199, blinkit_customers!A:A,blinkit_customers!I:I, " ")</f>
        <v>Inactive</v>
      </c>
      <c r="E4199">
        <f>_xlfn.XLOOKUP(A4199,blinkit_order_items[order_id],blinkit_order_items[product_id])</f>
        <v>532965</v>
      </c>
      <c r="F4199" t="str">
        <f>_xlfn.XLOOKUP(E4199,blinkit_products[product_id],blinkit_products[product_name])</f>
        <v>Frozen Pizza</v>
      </c>
      <c r="G4199" t="str">
        <f>_xlfn.XLOOKUP(E4199,blinkit_products[product_id],blinkit_products[category])</f>
        <v>Instant &amp; Frozen Food</v>
      </c>
      <c r="H4199">
        <f>_xlfn.XLOOKUP(A4199,blinkit_order_items[order_id],blinkit_order_items[quantity])</f>
        <v>1</v>
      </c>
      <c r="I4199">
        <f>_xlfn.XLOOKUP(A4199,blinkit_order_items[order_id],blinkit_order_items[unit_price])</f>
        <v>307.23</v>
      </c>
      <c r="J4199" s="5">
        <v>3762.13</v>
      </c>
      <c r="K4199" s="5" t="s">
        <v>12</v>
      </c>
      <c r="L4199" s="5" t="s">
        <v>10</v>
      </c>
      <c r="M4199">
        <v>-2</v>
      </c>
      <c r="N4199" s="9">
        <v>45270.476469907408</v>
      </c>
    </row>
    <row r="4200" spans="1:14" x14ac:dyDescent="0.3">
      <c r="A4200" s="2">
        <v>8966870214</v>
      </c>
      <c r="B4200" s="3">
        <v>59518795</v>
      </c>
      <c r="C4200" t="str">
        <f>_xlfn.XLOOKUP(B4200,blinkit_customers!A:A,blinkit_customers!B:B," ")</f>
        <v>Wazir Sandal</v>
      </c>
      <c r="D4200" t="str">
        <f>_xlfn.XLOOKUP(B4200, blinkit_customers!A:A,blinkit_customers!I:I, " ")</f>
        <v>New</v>
      </c>
      <c r="E4200">
        <f>_xlfn.XLOOKUP(A4200,blinkit_order_items[order_id],blinkit_order_items[product_id])</f>
        <v>131136</v>
      </c>
      <c r="F4200" t="str">
        <f>_xlfn.XLOOKUP(E4200,blinkit_products[product_id],blinkit_products[product_name])</f>
        <v>Salt</v>
      </c>
      <c r="G4200" t="str">
        <f>_xlfn.XLOOKUP(E4200,blinkit_products[product_id],blinkit_products[category])</f>
        <v>Grocery &amp; Staples</v>
      </c>
      <c r="H4200">
        <f>_xlfn.XLOOKUP(A4200,blinkit_order_items[order_id],blinkit_order_items[quantity])</f>
        <v>3</v>
      </c>
      <c r="I4200">
        <f>_xlfn.XLOOKUP(A4200,blinkit_order_items[order_id],blinkit_order_items[unit_price])</f>
        <v>37.799999999999997</v>
      </c>
      <c r="J4200" s="3">
        <v>2904.43</v>
      </c>
      <c r="K4200" s="3" t="s">
        <v>12</v>
      </c>
      <c r="L4200" s="3" t="s">
        <v>14</v>
      </c>
      <c r="M4200">
        <v>6</v>
      </c>
      <c r="N4200" s="8">
        <v>45349.895856481482</v>
      </c>
    </row>
    <row r="4201" spans="1:14" x14ac:dyDescent="0.3">
      <c r="A4201" s="4">
        <v>6962915277</v>
      </c>
      <c r="B4201" s="5">
        <v>54748429</v>
      </c>
      <c r="C4201" t="str">
        <f>_xlfn.XLOOKUP(B4201,blinkit_customers!A:A,blinkit_customers!B:B," ")</f>
        <v>Darsh More</v>
      </c>
      <c r="D4201" t="str">
        <f>_xlfn.XLOOKUP(B4201, blinkit_customers!A:A,blinkit_customers!I:I, " ")</f>
        <v>New</v>
      </c>
      <c r="E4201">
        <f>_xlfn.XLOOKUP(A4201,blinkit_order_items[order_id],blinkit_order_items[product_id])</f>
        <v>540618</v>
      </c>
      <c r="F4201" t="str">
        <f>_xlfn.XLOOKUP(E4201,blinkit_products[product_id],blinkit_products[product_name])</f>
        <v>Popcorn</v>
      </c>
      <c r="G4201" t="str">
        <f>_xlfn.XLOOKUP(E4201,blinkit_products[product_id],blinkit_products[category])</f>
        <v>Snacks &amp; Munchies</v>
      </c>
      <c r="H4201">
        <f>_xlfn.XLOOKUP(A4201,blinkit_order_items[order_id],blinkit_order_items[quantity])</f>
        <v>2</v>
      </c>
      <c r="I4201">
        <f>_xlfn.XLOOKUP(A4201,blinkit_order_items[order_id],blinkit_order_items[unit_price])</f>
        <v>317.05</v>
      </c>
      <c r="J4201" s="5">
        <v>2097.56</v>
      </c>
      <c r="K4201" s="5" t="s">
        <v>15</v>
      </c>
      <c r="L4201" s="5" t="s">
        <v>10</v>
      </c>
      <c r="M4201">
        <v>0</v>
      </c>
      <c r="N4201" s="9">
        <v>45549.446087962962</v>
      </c>
    </row>
    <row r="4202" spans="1:14" x14ac:dyDescent="0.3">
      <c r="A4202" s="2">
        <v>4309308088</v>
      </c>
      <c r="B4202" s="3">
        <v>18642306</v>
      </c>
      <c r="C4202" t="str">
        <f>_xlfn.XLOOKUP(B4202,blinkit_customers!A:A,blinkit_customers!B:B," ")</f>
        <v>Wazir Bahl</v>
      </c>
      <c r="D4202" t="str">
        <f>_xlfn.XLOOKUP(B4202, blinkit_customers!A:A,blinkit_customers!I:I, " ")</f>
        <v>Inactive</v>
      </c>
      <c r="E4202">
        <f>_xlfn.XLOOKUP(A4202,blinkit_order_items[order_id],blinkit_order_items[product_id])</f>
        <v>120532</v>
      </c>
      <c r="F4202" t="str">
        <f>_xlfn.XLOOKUP(E4202,blinkit_products[product_id],blinkit_products[product_name])</f>
        <v>Wheat Flour</v>
      </c>
      <c r="G4202" t="str">
        <f>_xlfn.XLOOKUP(E4202,blinkit_products[product_id],blinkit_products[category])</f>
        <v>Grocery &amp; Staples</v>
      </c>
      <c r="H4202">
        <f>_xlfn.XLOOKUP(A4202,blinkit_order_items[order_id],blinkit_order_items[quantity])</f>
        <v>2</v>
      </c>
      <c r="I4202">
        <f>_xlfn.XLOOKUP(A4202,blinkit_order_items[order_id],blinkit_order_items[unit_price])</f>
        <v>697.53</v>
      </c>
      <c r="J4202" s="3">
        <v>236.95</v>
      </c>
      <c r="K4202" s="3" t="s">
        <v>15</v>
      </c>
      <c r="L4202" s="3" t="s">
        <v>10</v>
      </c>
      <c r="M4202">
        <v>4</v>
      </c>
      <c r="N4202" s="8">
        <v>45262.853425925925</v>
      </c>
    </row>
    <row r="4203" spans="1:14" x14ac:dyDescent="0.3">
      <c r="A4203" s="4">
        <v>5391068200</v>
      </c>
      <c r="B4203" s="5">
        <v>68159723</v>
      </c>
      <c r="C4203" t="str">
        <f>_xlfn.XLOOKUP(B4203,blinkit_customers!A:A,blinkit_customers!B:B," ")</f>
        <v>Yashvi Pathak</v>
      </c>
      <c r="D4203" t="str">
        <f>_xlfn.XLOOKUP(B4203, blinkit_customers!A:A,blinkit_customers!I:I, " ")</f>
        <v>New</v>
      </c>
      <c r="E4203">
        <f>_xlfn.XLOOKUP(A4203,blinkit_order_items[order_id],blinkit_order_items[product_id])</f>
        <v>659290</v>
      </c>
      <c r="F4203" t="str">
        <f>_xlfn.XLOOKUP(E4203,blinkit_products[product_id],blinkit_products[product_name])</f>
        <v>Cheese</v>
      </c>
      <c r="G4203" t="str">
        <f>_xlfn.XLOOKUP(E4203,blinkit_products[product_id],blinkit_products[category])</f>
        <v>Dairy &amp; Breakfast</v>
      </c>
      <c r="H4203">
        <f>_xlfn.XLOOKUP(A4203,blinkit_order_items[order_id],blinkit_order_items[quantity])</f>
        <v>3</v>
      </c>
      <c r="I4203">
        <f>_xlfn.XLOOKUP(A4203,blinkit_order_items[order_id],blinkit_order_items[unit_price])</f>
        <v>319.33999999999997</v>
      </c>
      <c r="J4203" s="5">
        <v>3265.32</v>
      </c>
      <c r="K4203" s="5" t="s">
        <v>15</v>
      </c>
      <c r="L4203" s="5" t="s">
        <v>10</v>
      </c>
      <c r="M4203">
        <v>-5</v>
      </c>
      <c r="N4203" s="9">
        <v>45250.168819444443</v>
      </c>
    </row>
    <row r="4204" spans="1:14" x14ac:dyDescent="0.3">
      <c r="A4204" s="2">
        <v>4394681222</v>
      </c>
      <c r="B4204" s="3">
        <v>80517784</v>
      </c>
      <c r="C4204" t="str">
        <f>_xlfn.XLOOKUP(B4204,blinkit_customers!A:A,blinkit_customers!B:B," ")</f>
        <v>Udyati Dara</v>
      </c>
      <c r="D4204" t="str">
        <f>_xlfn.XLOOKUP(B4204, blinkit_customers!A:A,blinkit_customers!I:I, " ")</f>
        <v>Regular</v>
      </c>
      <c r="E4204">
        <f>_xlfn.XLOOKUP(A4204,blinkit_order_items[order_id],blinkit_order_items[product_id])</f>
        <v>952124</v>
      </c>
      <c r="F4204" t="str">
        <f>_xlfn.XLOOKUP(E4204,blinkit_products[product_id],blinkit_products[product_name])</f>
        <v>Onions</v>
      </c>
      <c r="G4204" t="str">
        <f>_xlfn.XLOOKUP(E4204,blinkit_products[product_id],blinkit_products[category])</f>
        <v>Fruits &amp; Vegetables</v>
      </c>
      <c r="H4204">
        <f>_xlfn.XLOOKUP(A4204,blinkit_order_items[order_id],blinkit_order_items[quantity])</f>
        <v>3</v>
      </c>
      <c r="I4204">
        <f>_xlfn.XLOOKUP(A4204,blinkit_order_items[order_id],blinkit_order_items[unit_price])</f>
        <v>127.08</v>
      </c>
      <c r="J4204" s="3">
        <v>1157.8800000000001</v>
      </c>
      <c r="K4204" s="3" t="s">
        <v>12</v>
      </c>
      <c r="L4204" s="3" t="s">
        <v>14</v>
      </c>
      <c r="M4204">
        <v>15</v>
      </c>
      <c r="N4204" s="8">
        <v>45379.969722222224</v>
      </c>
    </row>
    <row r="4205" spans="1:14" x14ac:dyDescent="0.3">
      <c r="A4205" s="4">
        <v>4791895461</v>
      </c>
      <c r="B4205" s="5">
        <v>63793401</v>
      </c>
      <c r="C4205" t="str">
        <f>_xlfn.XLOOKUP(B4205,blinkit_customers!A:A,blinkit_customers!B:B," ")</f>
        <v>Frado Ramakrishnan</v>
      </c>
      <c r="D4205" t="str">
        <f>_xlfn.XLOOKUP(B4205, blinkit_customers!A:A,blinkit_customers!I:I, " ")</f>
        <v>Regular</v>
      </c>
      <c r="E4205">
        <f>_xlfn.XLOOKUP(A4205,blinkit_order_items[order_id],blinkit_order_items[product_id])</f>
        <v>425341</v>
      </c>
      <c r="F4205" t="str">
        <f>_xlfn.XLOOKUP(E4205,blinkit_products[product_id],blinkit_products[product_name])</f>
        <v>Pet Treats</v>
      </c>
      <c r="G4205" t="str">
        <f>_xlfn.XLOOKUP(E4205,blinkit_products[product_id],blinkit_products[category])</f>
        <v>Pet Care</v>
      </c>
      <c r="H4205">
        <f>_xlfn.XLOOKUP(A4205,blinkit_order_items[order_id],blinkit_order_items[quantity])</f>
        <v>3</v>
      </c>
      <c r="I4205">
        <f>_xlfn.XLOOKUP(A4205,blinkit_order_items[order_id],blinkit_order_items[unit_price])</f>
        <v>486.28</v>
      </c>
      <c r="J4205" s="5">
        <v>1338.81</v>
      </c>
      <c r="K4205" s="5" t="s">
        <v>13</v>
      </c>
      <c r="L4205" s="5" t="s">
        <v>16</v>
      </c>
      <c r="M4205">
        <v>24</v>
      </c>
      <c r="N4205" s="9">
        <v>45514.98940972222</v>
      </c>
    </row>
    <row r="4206" spans="1:14" x14ac:dyDescent="0.3">
      <c r="A4206" s="2">
        <v>7272011740</v>
      </c>
      <c r="B4206" s="3">
        <v>54139038</v>
      </c>
      <c r="C4206" t="str">
        <f>_xlfn.XLOOKUP(B4206,blinkit_customers!A:A,blinkit_customers!B:B," ")</f>
        <v>Wahab Balan</v>
      </c>
      <c r="D4206" t="str">
        <f>_xlfn.XLOOKUP(B4206, blinkit_customers!A:A,blinkit_customers!I:I, " ")</f>
        <v>Inactive</v>
      </c>
      <c r="E4206">
        <f>_xlfn.XLOOKUP(A4206,blinkit_order_items[order_id],blinkit_order_items[product_id])</f>
        <v>848226</v>
      </c>
      <c r="F4206" t="str">
        <f>_xlfn.XLOOKUP(E4206,blinkit_products[product_id],blinkit_products[product_name])</f>
        <v>Tomatoes</v>
      </c>
      <c r="G4206" t="str">
        <f>_xlfn.XLOOKUP(E4206,blinkit_products[product_id],blinkit_products[category])</f>
        <v>Fruits &amp; Vegetables</v>
      </c>
      <c r="H4206">
        <f>_xlfn.XLOOKUP(A4206,blinkit_order_items[order_id],blinkit_order_items[quantity])</f>
        <v>1</v>
      </c>
      <c r="I4206">
        <f>_xlfn.XLOOKUP(A4206,blinkit_order_items[order_id],blinkit_order_items[unit_price])</f>
        <v>209.59</v>
      </c>
      <c r="J4206" s="3">
        <v>3361.56</v>
      </c>
      <c r="K4206" s="3" t="s">
        <v>11</v>
      </c>
      <c r="L4206" s="3" t="s">
        <v>10</v>
      </c>
      <c r="M4206">
        <v>2</v>
      </c>
      <c r="N4206" s="8">
        <v>45551.523182870369</v>
      </c>
    </row>
    <row r="4207" spans="1:14" x14ac:dyDescent="0.3">
      <c r="A4207" s="4">
        <v>87784691</v>
      </c>
      <c r="B4207" s="5">
        <v>92583164</v>
      </c>
      <c r="C4207" t="str">
        <f>_xlfn.XLOOKUP(B4207,blinkit_customers!A:A,blinkit_customers!B:B," ")</f>
        <v>Amruta Lad</v>
      </c>
      <c r="D4207" t="str">
        <f>_xlfn.XLOOKUP(B4207, blinkit_customers!A:A,blinkit_customers!I:I, " ")</f>
        <v>Premium</v>
      </c>
      <c r="E4207">
        <f>_xlfn.XLOOKUP(A4207,blinkit_order_items[order_id],blinkit_order_items[product_id])</f>
        <v>70969</v>
      </c>
      <c r="F4207" t="str">
        <f>_xlfn.XLOOKUP(E4207,blinkit_products[product_id],blinkit_products[product_name])</f>
        <v>Carrots</v>
      </c>
      <c r="G4207" t="str">
        <f>_xlfn.XLOOKUP(E4207,blinkit_products[product_id],blinkit_products[category])</f>
        <v>Fruits &amp; Vegetables</v>
      </c>
      <c r="H4207">
        <f>_xlfn.XLOOKUP(A4207,blinkit_order_items[order_id],blinkit_order_items[quantity])</f>
        <v>2</v>
      </c>
      <c r="I4207">
        <f>_xlfn.XLOOKUP(A4207,blinkit_order_items[order_id],blinkit_order_items[unit_price])</f>
        <v>631.70000000000005</v>
      </c>
      <c r="J4207" s="5">
        <v>534.54999999999995</v>
      </c>
      <c r="K4207" s="5" t="s">
        <v>15</v>
      </c>
      <c r="L4207" s="5" t="s">
        <v>10</v>
      </c>
      <c r="M4207">
        <v>3</v>
      </c>
      <c r="N4207" s="9">
        <v>45564.035486111112</v>
      </c>
    </row>
    <row r="4208" spans="1:14" x14ac:dyDescent="0.3">
      <c r="A4208" s="2">
        <v>4939105270</v>
      </c>
      <c r="B4208" s="3">
        <v>2164524</v>
      </c>
      <c r="C4208" t="str">
        <f>_xlfn.XLOOKUP(B4208,blinkit_customers!A:A,blinkit_customers!B:B," ")</f>
        <v>Kamala Natt</v>
      </c>
      <c r="D4208" t="str">
        <f>_xlfn.XLOOKUP(B4208, blinkit_customers!A:A,blinkit_customers!I:I, " ")</f>
        <v>Inactive</v>
      </c>
      <c r="E4208">
        <f>_xlfn.XLOOKUP(A4208,blinkit_order_items[order_id],blinkit_order_items[product_id])</f>
        <v>444361</v>
      </c>
      <c r="F4208" t="str">
        <f>_xlfn.XLOOKUP(E4208,blinkit_products[product_id],blinkit_products[product_name])</f>
        <v>Pain Reliever</v>
      </c>
      <c r="G4208" t="str">
        <f>_xlfn.XLOOKUP(E4208,blinkit_products[product_id],blinkit_products[category])</f>
        <v>Pharmacy</v>
      </c>
      <c r="H4208">
        <f>_xlfn.XLOOKUP(A4208,blinkit_order_items[order_id],blinkit_order_items[quantity])</f>
        <v>3</v>
      </c>
      <c r="I4208">
        <f>_xlfn.XLOOKUP(A4208,blinkit_order_items[order_id],blinkit_order_items[unit_price])</f>
        <v>822.63</v>
      </c>
      <c r="J4208" s="3">
        <v>1026.8800000000001</v>
      </c>
      <c r="K4208" s="3" t="s">
        <v>11</v>
      </c>
      <c r="L4208" s="3" t="s">
        <v>10</v>
      </c>
      <c r="M4208">
        <v>-2</v>
      </c>
      <c r="N4208" s="8">
        <v>45232.114733796298</v>
      </c>
    </row>
    <row r="4209" spans="1:14" x14ac:dyDescent="0.3">
      <c r="A4209" s="4">
        <v>4622303035</v>
      </c>
      <c r="B4209" s="5">
        <v>55060796</v>
      </c>
      <c r="C4209" t="str">
        <f>_xlfn.XLOOKUP(B4209,blinkit_customers!A:A,blinkit_customers!B:B," ")</f>
        <v>Lopa Barman</v>
      </c>
      <c r="D4209" t="str">
        <f>_xlfn.XLOOKUP(B4209, blinkit_customers!A:A,blinkit_customers!I:I, " ")</f>
        <v>New</v>
      </c>
      <c r="E4209">
        <f>_xlfn.XLOOKUP(A4209,blinkit_order_items[order_id],blinkit_order_items[product_id])</f>
        <v>880510</v>
      </c>
      <c r="F4209" t="str">
        <f>_xlfn.XLOOKUP(E4209,blinkit_products[product_id],blinkit_products[product_name])</f>
        <v>Bread</v>
      </c>
      <c r="G4209" t="str">
        <f>_xlfn.XLOOKUP(E4209,blinkit_products[product_id],blinkit_products[category])</f>
        <v>Dairy &amp; Breakfast</v>
      </c>
      <c r="H4209">
        <f>_xlfn.XLOOKUP(A4209,blinkit_order_items[order_id],blinkit_order_items[quantity])</f>
        <v>2</v>
      </c>
      <c r="I4209">
        <f>_xlfn.XLOOKUP(A4209,blinkit_order_items[order_id],blinkit_order_items[unit_price])</f>
        <v>951.43</v>
      </c>
      <c r="J4209" s="5">
        <v>3067.7</v>
      </c>
      <c r="K4209" s="5" t="s">
        <v>15</v>
      </c>
      <c r="L4209" s="5" t="s">
        <v>10</v>
      </c>
      <c r="M4209">
        <v>-2</v>
      </c>
      <c r="N4209" s="9">
        <v>45141.465300925927</v>
      </c>
    </row>
    <row r="4210" spans="1:14" x14ac:dyDescent="0.3">
      <c r="A4210" s="2">
        <v>3460208027</v>
      </c>
      <c r="B4210" s="3">
        <v>78725001</v>
      </c>
      <c r="C4210" t="str">
        <f>_xlfn.XLOOKUP(B4210,blinkit_customers!A:A,blinkit_customers!B:B," ")</f>
        <v>David Thaker</v>
      </c>
      <c r="D4210" t="str">
        <f>_xlfn.XLOOKUP(B4210, blinkit_customers!A:A,blinkit_customers!I:I, " ")</f>
        <v>Regular</v>
      </c>
      <c r="E4210">
        <f>_xlfn.XLOOKUP(A4210,blinkit_order_items[order_id],blinkit_order_items[product_id])</f>
        <v>709916</v>
      </c>
      <c r="F4210" t="str">
        <f>_xlfn.XLOOKUP(E4210,blinkit_products[product_id],blinkit_products[product_name])</f>
        <v>Detergent</v>
      </c>
      <c r="G4210" t="str">
        <f>_xlfn.XLOOKUP(E4210,blinkit_products[product_id],blinkit_products[category])</f>
        <v>Household Care</v>
      </c>
      <c r="H4210">
        <f>_xlfn.XLOOKUP(A4210,blinkit_order_items[order_id],blinkit_order_items[quantity])</f>
        <v>2</v>
      </c>
      <c r="I4210">
        <f>_xlfn.XLOOKUP(A4210,blinkit_order_items[order_id],blinkit_order_items[unit_price])</f>
        <v>33.76</v>
      </c>
      <c r="J4210" s="3">
        <v>2835.33</v>
      </c>
      <c r="K4210" s="3" t="s">
        <v>12</v>
      </c>
      <c r="L4210" s="3" t="s">
        <v>10</v>
      </c>
      <c r="M4210">
        <v>0</v>
      </c>
      <c r="N4210" s="8">
        <v>45401.901597222219</v>
      </c>
    </row>
    <row r="4211" spans="1:14" x14ac:dyDescent="0.3">
      <c r="A4211" s="4">
        <v>2548125971</v>
      </c>
      <c r="B4211" s="5">
        <v>7228206</v>
      </c>
      <c r="C4211" t="str">
        <f>_xlfn.XLOOKUP(B4211,blinkit_customers!A:A,blinkit_customers!B:B," ")</f>
        <v>Anmol Koshy</v>
      </c>
      <c r="D4211" t="str">
        <f>_xlfn.XLOOKUP(B4211, blinkit_customers!A:A,blinkit_customers!I:I, " ")</f>
        <v>New</v>
      </c>
      <c r="E4211">
        <f>_xlfn.XLOOKUP(A4211,blinkit_order_items[order_id],blinkit_order_items[product_id])</f>
        <v>183929</v>
      </c>
      <c r="F4211" t="str">
        <f>_xlfn.XLOOKUP(E4211,blinkit_products[product_id],blinkit_products[product_name])</f>
        <v>Bread</v>
      </c>
      <c r="G4211" t="str">
        <f>_xlfn.XLOOKUP(E4211,blinkit_products[product_id],blinkit_products[category])</f>
        <v>Dairy &amp; Breakfast</v>
      </c>
      <c r="H4211">
        <f>_xlfn.XLOOKUP(A4211,blinkit_order_items[order_id],blinkit_order_items[quantity])</f>
        <v>1</v>
      </c>
      <c r="I4211">
        <f>_xlfn.XLOOKUP(A4211,blinkit_order_items[order_id],blinkit_order_items[unit_price])</f>
        <v>738.74</v>
      </c>
      <c r="J4211" s="5">
        <v>4335.0600000000004</v>
      </c>
      <c r="K4211" s="5" t="s">
        <v>11</v>
      </c>
      <c r="L4211" s="5" t="s">
        <v>10</v>
      </c>
      <c r="M4211">
        <v>-5</v>
      </c>
      <c r="N4211" s="9">
        <v>45235.915729166663</v>
      </c>
    </row>
    <row r="4212" spans="1:14" x14ac:dyDescent="0.3">
      <c r="A4212" s="2">
        <v>2390111460</v>
      </c>
      <c r="B4212" s="3">
        <v>70608515</v>
      </c>
      <c r="C4212" t="str">
        <f>_xlfn.XLOOKUP(B4212,blinkit_customers!A:A,blinkit_customers!B:B," ")</f>
        <v>Aashi Behl</v>
      </c>
      <c r="D4212" t="str">
        <f>_xlfn.XLOOKUP(B4212, blinkit_customers!A:A,blinkit_customers!I:I, " ")</f>
        <v>Inactive</v>
      </c>
      <c r="E4212">
        <f>_xlfn.XLOOKUP(A4212,blinkit_order_items[order_id],blinkit_order_items[product_id])</f>
        <v>492958</v>
      </c>
      <c r="F4212" t="str">
        <f>_xlfn.XLOOKUP(E4212,blinkit_products[product_id],blinkit_products[product_name])</f>
        <v>Lotion</v>
      </c>
      <c r="G4212" t="str">
        <f>_xlfn.XLOOKUP(E4212,blinkit_products[product_id],blinkit_products[category])</f>
        <v>Personal Care</v>
      </c>
      <c r="H4212">
        <f>_xlfn.XLOOKUP(A4212,blinkit_order_items[order_id],blinkit_order_items[quantity])</f>
        <v>2</v>
      </c>
      <c r="I4212">
        <f>_xlfn.XLOOKUP(A4212,blinkit_order_items[order_id],blinkit_order_items[unit_price])</f>
        <v>84.2</v>
      </c>
      <c r="J4212" s="3">
        <v>4182.2299999999996</v>
      </c>
      <c r="K4212" s="3" t="s">
        <v>12</v>
      </c>
      <c r="L4212" s="3" t="s">
        <v>10</v>
      </c>
      <c r="M4212">
        <v>5</v>
      </c>
      <c r="N4212" s="8">
        <v>45178.890381944446</v>
      </c>
    </row>
    <row r="4213" spans="1:14" x14ac:dyDescent="0.3">
      <c r="A4213" s="4">
        <v>8309485249</v>
      </c>
      <c r="B4213" s="5">
        <v>87200291</v>
      </c>
      <c r="C4213" t="str">
        <f>_xlfn.XLOOKUP(B4213,blinkit_customers!A:A,blinkit_customers!B:B," ")</f>
        <v>Anya Panchal</v>
      </c>
      <c r="D4213" t="str">
        <f>_xlfn.XLOOKUP(B4213, blinkit_customers!A:A,blinkit_customers!I:I, " ")</f>
        <v>Inactive</v>
      </c>
      <c r="E4213">
        <f>_xlfn.XLOOKUP(A4213,blinkit_order_items[order_id],blinkit_order_items[product_id])</f>
        <v>903336</v>
      </c>
      <c r="F4213" t="str">
        <f>_xlfn.XLOOKUP(E4213,blinkit_products[product_id],blinkit_products[product_name])</f>
        <v>Pulses</v>
      </c>
      <c r="G4213" t="str">
        <f>_xlfn.XLOOKUP(E4213,blinkit_products[product_id],blinkit_products[category])</f>
        <v>Grocery &amp; Staples</v>
      </c>
      <c r="H4213">
        <f>_xlfn.XLOOKUP(A4213,blinkit_order_items[order_id],blinkit_order_items[quantity])</f>
        <v>2</v>
      </c>
      <c r="I4213">
        <f>_xlfn.XLOOKUP(A4213,blinkit_order_items[order_id],blinkit_order_items[unit_price])</f>
        <v>551.88</v>
      </c>
      <c r="J4213" s="5">
        <v>624.16</v>
      </c>
      <c r="K4213" s="5" t="s">
        <v>12</v>
      </c>
      <c r="L4213" s="5" t="s">
        <v>10</v>
      </c>
      <c r="M4213">
        <v>5</v>
      </c>
      <c r="N4213" s="9">
        <v>45262.857523148145</v>
      </c>
    </row>
    <row r="4214" spans="1:14" x14ac:dyDescent="0.3">
      <c r="A4214" s="2">
        <v>8322543480</v>
      </c>
      <c r="B4214" s="3">
        <v>34668988</v>
      </c>
      <c r="C4214" t="str">
        <f>_xlfn.XLOOKUP(B4214,blinkit_customers!A:A,blinkit_customers!B:B," ")</f>
        <v>Wishi Varughese</v>
      </c>
      <c r="D4214" t="str">
        <f>_xlfn.XLOOKUP(B4214, blinkit_customers!A:A,blinkit_customers!I:I, " ")</f>
        <v>Inactive</v>
      </c>
      <c r="E4214">
        <f>_xlfn.XLOOKUP(A4214,blinkit_order_items[order_id],blinkit_order_items[product_id])</f>
        <v>661577</v>
      </c>
      <c r="F4214" t="str">
        <f>_xlfn.XLOOKUP(E4214,blinkit_products[product_id],blinkit_products[product_name])</f>
        <v>Cat Food</v>
      </c>
      <c r="G4214" t="str">
        <f>_xlfn.XLOOKUP(E4214,blinkit_products[product_id],blinkit_products[category])</f>
        <v>Pet Care</v>
      </c>
      <c r="H4214">
        <f>_xlfn.XLOOKUP(A4214,blinkit_order_items[order_id],blinkit_order_items[quantity])</f>
        <v>3</v>
      </c>
      <c r="I4214">
        <f>_xlfn.XLOOKUP(A4214,blinkit_order_items[order_id],blinkit_order_items[unit_price])</f>
        <v>720.95</v>
      </c>
      <c r="J4214" s="3">
        <v>513.36</v>
      </c>
      <c r="K4214" s="3" t="s">
        <v>15</v>
      </c>
      <c r="L4214" s="3" t="s">
        <v>16</v>
      </c>
      <c r="M4214">
        <v>24</v>
      </c>
      <c r="N4214" s="8">
        <v>45562.096087962964</v>
      </c>
    </row>
    <row r="4215" spans="1:14" x14ac:dyDescent="0.3">
      <c r="A4215" s="4">
        <v>2819200158</v>
      </c>
      <c r="B4215" s="5">
        <v>64497538</v>
      </c>
      <c r="C4215" t="str">
        <f>_xlfn.XLOOKUP(B4215,blinkit_customers!A:A,blinkit_customers!B:B," ")</f>
        <v>Libni Chadha</v>
      </c>
      <c r="D4215" t="str">
        <f>_xlfn.XLOOKUP(B4215, blinkit_customers!A:A,blinkit_customers!I:I, " ")</f>
        <v>Premium</v>
      </c>
      <c r="E4215">
        <f>_xlfn.XLOOKUP(A4215,blinkit_order_items[order_id],blinkit_order_items[product_id])</f>
        <v>60619</v>
      </c>
      <c r="F4215" t="str">
        <f>_xlfn.XLOOKUP(E4215,blinkit_products[product_id],blinkit_products[product_name])</f>
        <v>Iced Tea</v>
      </c>
      <c r="G4215" t="str">
        <f>_xlfn.XLOOKUP(E4215,blinkit_products[product_id],blinkit_products[category])</f>
        <v>Cold Drinks &amp; Juices</v>
      </c>
      <c r="H4215">
        <f>_xlfn.XLOOKUP(A4215,blinkit_order_items[order_id],blinkit_order_items[quantity])</f>
        <v>1</v>
      </c>
      <c r="I4215">
        <f>_xlfn.XLOOKUP(A4215,blinkit_order_items[order_id],blinkit_order_items[unit_price])</f>
        <v>726.41</v>
      </c>
      <c r="J4215" s="5">
        <v>1263.55</v>
      </c>
      <c r="K4215" s="5" t="s">
        <v>11</v>
      </c>
      <c r="L4215" s="5" t="s">
        <v>10</v>
      </c>
      <c r="M4215">
        <v>2</v>
      </c>
      <c r="N4215" s="9">
        <v>45130.612997685188</v>
      </c>
    </row>
    <row r="4216" spans="1:14" x14ac:dyDescent="0.3">
      <c r="A4216" s="2">
        <v>7087151227</v>
      </c>
      <c r="B4216" s="3">
        <v>49795571</v>
      </c>
      <c r="C4216" t="str">
        <f>_xlfn.XLOOKUP(B4216,blinkit_customers!A:A,blinkit_customers!B:B," ")</f>
        <v>Rajata Agrawal</v>
      </c>
      <c r="D4216" t="str">
        <f>_xlfn.XLOOKUP(B4216, blinkit_customers!A:A,blinkit_customers!I:I, " ")</f>
        <v>Premium</v>
      </c>
      <c r="E4216">
        <f>_xlfn.XLOOKUP(A4216,blinkit_order_items[order_id],blinkit_order_items[product_id])</f>
        <v>600767</v>
      </c>
      <c r="F4216" t="str">
        <f>_xlfn.XLOOKUP(E4216,blinkit_products[product_id],blinkit_products[product_name])</f>
        <v>Toothpaste</v>
      </c>
      <c r="G4216" t="str">
        <f>_xlfn.XLOOKUP(E4216,blinkit_products[product_id],blinkit_products[category])</f>
        <v>Personal Care</v>
      </c>
      <c r="H4216">
        <f>_xlfn.XLOOKUP(A4216,blinkit_order_items[order_id],blinkit_order_items[quantity])</f>
        <v>1</v>
      </c>
      <c r="I4216">
        <f>_xlfn.XLOOKUP(A4216,blinkit_order_items[order_id],blinkit_order_items[unit_price])</f>
        <v>722.42</v>
      </c>
      <c r="J4216" s="3">
        <v>1917.32</v>
      </c>
      <c r="K4216" s="3" t="s">
        <v>12</v>
      </c>
      <c r="L4216" s="3" t="s">
        <v>10</v>
      </c>
      <c r="M4216">
        <v>-4</v>
      </c>
      <c r="N4216" s="8">
        <v>45256.036932870367</v>
      </c>
    </row>
    <row r="4217" spans="1:14" x14ac:dyDescent="0.3">
      <c r="A4217" s="4">
        <v>6704234561</v>
      </c>
      <c r="B4217" s="5">
        <v>51833636</v>
      </c>
      <c r="C4217" t="str">
        <f>_xlfn.XLOOKUP(B4217,blinkit_customers!A:A,blinkit_customers!B:B," ")</f>
        <v>Ikbal Munshi</v>
      </c>
      <c r="D4217" t="str">
        <f>_xlfn.XLOOKUP(B4217, blinkit_customers!A:A,blinkit_customers!I:I, " ")</f>
        <v>Regular</v>
      </c>
      <c r="E4217">
        <f>_xlfn.XLOOKUP(A4217,blinkit_order_items[order_id],blinkit_order_items[product_id])</f>
        <v>962054</v>
      </c>
      <c r="F4217" t="str">
        <f>_xlfn.XLOOKUP(E4217,blinkit_products[product_id],blinkit_products[product_name])</f>
        <v>Orange Juice</v>
      </c>
      <c r="G4217" t="str">
        <f>_xlfn.XLOOKUP(E4217,blinkit_products[product_id],blinkit_products[category])</f>
        <v>Cold Drinks &amp; Juices</v>
      </c>
      <c r="H4217">
        <f>_xlfn.XLOOKUP(A4217,blinkit_order_items[order_id],blinkit_order_items[quantity])</f>
        <v>1</v>
      </c>
      <c r="I4217">
        <f>_xlfn.XLOOKUP(A4217,blinkit_order_items[order_id],blinkit_order_items[unit_price])</f>
        <v>16.86</v>
      </c>
      <c r="J4217" s="5">
        <v>3172.73</v>
      </c>
      <c r="K4217" s="5" t="s">
        <v>11</v>
      </c>
      <c r="L4217" s="5" t="s">
        <v>16</v>
      </c>
      <c r="M4217">
        <v>30</v>
      </c>
      <c r="N4217" s="9">
        <v>45294.312789351854</v>
      </c>
    </row>
    <row r="4218" spans="1:14" x14ac:dyDescent="0.3">
      <c r="A4218" s="2">
        <v>6998410196</v>
      </c>
      <c r="B4218" s="3">
        <v>78748184</v>
      </c>
      <c r="C4218" t="str">
        <f>_xlfn.XLOOKUP(B4218,blinkit_customers!A:A,blinkit_customers!B:B," ")</f>
        <v>Odika Jain</v>
      </c>
      <c r="D4218" t="str">
        <f>_xlfn.XLOOKUP(B4218, blinkit_customers!A:A,blinkit_customers!I:I, " ")</f>
        <v>Regular</v>
      </c>
      <c r="E4218">
        <f>_xlfn.XLOOKUP(A4218,blinkit_order_items[order_id],blinkit_order_items[product_id])</f>
        <v>365133</v>
      </c>
      <c r="F4218" t="str">
        <f>_xlfn.XLOOKUP(E4218,blinkit_products[product_id],blinkit_products[product_name])</f>
        <v>Dish Soap</v>
      </c>
      <c r="G4218" t="str">
        <f>_xlfn.XLOOKUP(E4218,blinkit_products[product_id],blinkit_products[category])</f>
        <v>Household Care</v>
      </c>
      <c r="H4218">
        <f>_xlfn.XLOOKUP(A4218,blinkit_order_items[order_id],blinkit_order_items[quantity])</f>
        <v>2</v>
      </c>
      <c r="I4218">
        <f>_xlfn.XLOOKUP(A4218,blinkit_order_items[order_id],blinkit_order_items[unit_price])</f>
        <v>915.45</v>
      </c>
      <c r="J4218" s="3">
        <v>505.95</v>
      </c>
      <c r="K4218" s="3" t="s">
        <v>15</v>
      </c>
      <c r="L4218" s="3" t="s">
        <v>14</v>
      </c>
      <c r="M4218">
        <v>13</v>
      </c>
      <c r="N4218" s="8">
        <v>45132.648460648146</v>
      </c>
    </row>
    <row r="4219" spans="1:14" x14ac:dyDescent="0.3">
      <c r="A4219" s="4">
        <v>707035635</v>
      </c>
      <c r="B4219" s="5">
        <v>61618079</v>
      </c>
      <c r="C4219" t="str">
        <f>_xlfn.XLOOKUP(B4219,blinkit_customers!A:A,blinkit_customers!B:B," ")</f>
        <v>Isaac Sunder</v>
      </c>
      <c r="D4219" t="str">
        <f>_xlfn.XLOOKUP(B4219, blinkit_customers!A:A,blinkit_customers!I:I, " ")</f>
        <v>Inactive</v>
      </c>
      <c r="E4219">
        <f>_xlfn.XLOOKUP(A4219,blinkit_order_items[order_id],blinkit_order_items[product_id])</f>
        <v>677542</v>
      </c>
      <c r="F4219" t="str">
        <f>_xlfn.XLOOKUP(E4219,blinkit_products[product_id],blinkit_products[product_name])</f>
        <v>Toilet Cleaner</v>
      </c>
      <c r="G4219" t="str">
        <f>_xlfn.XLOOKUP(E4219,blinkit_products[product_id],blinkit_products[category])</f>
        <v>Household Care</v>
      </c>
      <c r="H4219">
        <f>_xlfn.XLOOKUP(A4219,blinkit_order_items[order_id],blinkit_order_items[quantity])</f>
        <v>1</v>
      </c>
      <c r="I4219">
        <f>_xlfn.XLOOKUP(A4219,blinkit_order_items[order_id],blinkit_order_items[unit_price])</f>
        <v>212.61</v>
      </c>
      <c r="J4219" s="5">
        <v>3868.34</v>
      </c>
      <c r="K4219" s="5" t="s">
        <v>15</v>
      </c>
      <c r="L4219" s="5" t="s">
        <v>10</v>
      </c>
      <c r="M4219">
        <v>-4</v>
      </c>
      <c r="N4219" s="9">
        <v>45564.396423611113</v>
      </c>
    </row>
    <row r="4220" spans="1:14" x14ac:dyDescent="0.3">
      <c r="A4220" s="2">
        <v>543400704</v>
      </c>
      <c r="B4220" s="3">
        <v>60300263</v>
      </c>
      <c r="C4220" t="str">
        <f>_xlfn.XLOOKUP(B4220,blinkit_customers!A:A,blinkit_customers!B:B," ")</f>
        <v>Sathvik Jani</v>
      </c>
      <c r="D4220" t="str">
        <f>_xlfn.XLOOKUP(B4220, blinkit_customers!A:A,blinkit_customers!I:I, " ")</f>
        <v>New</v>
      </c>
      <c r="E4220">
        <f>_xlfn.XLOOKUP(A4220,blinkit_order_items[order_id],blinkit_order_items[product_id])</f>
        <v>767398</v>
      </c>
      <c r="F4220" t="str">
        <f>_xlfn.XLOOKUP(E4220,blinkit_products[product_id],blinkit_products[product_name])</f>
        <v>Dish Soap</v>
      </c>
      <c r="G4220" t="str">
        <f>_xlfn.XLOOKUP(E4220,blinkit_products[product_id],blinkit_products[category])</f>
        <v>Household Care</v>
      </c>
      <c r="H4220">
        <f>_xlfn.XLOOKUP(A4220,blinkit_order_items[order_id],blinkit_order_items[quantity])</f>
        <v>3</v>
      </c>
      <c r="I4220">
        <f>_xlfn.XLOOKUP(A4220,blinkit_order_items[order_id],blinkit_order_items[unit_price])</f>
        <v>22.14</v>
      </c>
      <c r="J4220" s="3">
        <v>3496.47</v>
      </c>
      <c r="K4220" s="3" t="s">
        <v>13</v>
      </c>
      <c r="L4220" s="3" t="s">
        <v>10</v>
      </c>
      <c r="M4220">
        <v>-5</v>
      </c>
      <c r="N4220" s="8">
        <v>45226.028738425928</v>
      </c>
    </row>
    <row r="4221" spans="1:14" x14ac:dyDescent="0.3">
      <c r="A4221" s="4">
        <v>3604694195</v>
      </c>
      <c r="B4221" s="5">
        <v>34713143</v>
      </c>
      <c r="C4221" t="str">
        <f>_xlfn.XLOOKUP(B4221,blinkit_customers!A:A,blinkit_customers!B:B," ")</f>
        <v>Ganga Sabharwal</v>
      </c>
      <c r="D4221" t="str">
        <f>_xlfn.XLOOKUP(B4221, blinkit_customers!A:A,blinkit_customers!I:I, " ")</f>
        <v>Premium</v>
      </c>
      <c r="E4221">
        <f>_xlfn.XLOOKUP(A4221,blinkit_order_items[order_id],blinkit_order_items[product_id])</f>
        <v>52729</v>
      </c>
      <c r="F4221" t="str">
        <f>_xlfn.XLOOKUP(E4221,blinkit_products[product_id],blinkit_products[product_name])</f>
        <v>Cat Food</v>
      </c>
      <c r="G4221" t="str">
        <f>_xlfn.XLOOKUP(E4221,blinkit_products[product_id],blinkit_products[category])</f>
        <v>Pet Care</v>
      </c>
      <c r="H4221">
        <f>_xlfn.XLOOKUP(A4221,blinkit_order_items[order_id],blinkit_order_items[quantity])</f>
        <v>1</v>
      </c>
      <c r="I4221">
        <f>_xlfn.XLOOKUP(A4221,blinkit_order_items[order_id],blinkit_order_items[unit_price])</f>
        <v>316.02</v>
      </c>
      <c r="J4221" s="5">
        <v>2577.6999999999998</v>
      </c>
      <c r="K4221" s="5" t="s">
        <v>12</v>
      </c>
      <c r="L4221" s="5" t="s">
        <v>10</v>
      </c>
      <c r="M4221">
        <v>-5</v>
      </c>
      <c r="N4221" s="9">
        <v>45172.681481481479</v>
      </c>
    </row>
    <row r="4222" spans="1:14" x14ac:dyDescent="0.3">
      <c r="A4222" s="2">
        <v>3560549947</v>
      </c>
      <c r="B4222" s="3">
        <v>42465414</v>
      </c>
      <c r="C4222" t="str">
        <f>_xlfn.XLOOKUP(B4222,blinkit_customers!A:A,blinkit_customers!B:B," ")</f>
        <v>Ria Mallick</v>
      </c>
      <c r="D4222" t="str">
        <f>_xlfn.XLOOKUP(B4222, blinkit_customers!A:A,blinkit_customers!I:I, " ")</f>
        <v>Regular</v>
      </c>
      <c r="E4222">
        <f>_xlfn.XLOOKUP(A4222,blinkit_order_items[order_id],blinkit_order_items[product_id])</f>
        <v>913428</v>
      </c>
      <c r="F4222" t="str">
        <f>_xlfn.XLOOKUP(E4222,blinkit_products[product_id],blinkit_products[product_name])</f>
        <v>Pet Treats</v>
      </c>
      <c r="G4222" t="str">
        <f>_xlfn.XLOOKUP(E4222,blinkit_products[product_id],blinkit_products[category])</f>
        <v>Pet Care</v>
      </c>
      <c r="H4222">
        <f>_xlfn.XLOOKUP(A4222,blinkit_order_items[order_id],blinkit_order_items[quantity])</f>
        <v>2</v>
      </c>
      <c r="I4222">
        <f>_xlfn.XLOOKUP(A4222,blinkit_order_items[order_id],blinkit_order_items[unit_price])</f>
        <v>392.22</v>
      </c>
      <c r="J4222" s="3">
        <v>1973.85</v>
      </c>
      <c r="K4222" s="3" t="s">
        <v>13</v>
      </c>
      <c r="L4222" s="3" t="s">
        <v>14</v>
      </c>
      <c r="M4222">
        <v>8</v>
      </c>
      <c r="N4222" s="8">
        <v>45494.09878472222</v>
      </c>
    </row>
    <row r="4223" spans="1:14" x14ac:dyDescent="0.3">
      <c r="A4223" s="4">
        <v>9982178143</v>
      </c>
      <c r="B4223" s="5">
        <v>89968482</v>
      </c>
      <c r="C4223" t="str">
        <f>_xlfn.XLOOKUP(B4223,blinkit_customers!A:A,blinkit_customers!B:B," ")</f>
        <v>Elijah Bora</v>
      </c>
      <c r="D4223" t="str">
        <f>_xlfn.XLOOKUP(B4223, blinkit_customers!A:A,blinkit_customers!I:I, " ")</f>
        <v>Regular</v>
      </c>
      <c r="E4223">
        <f>_xlfn.XLOOKUP(A4223,blinkit_order_items[order_id],blinkit_order_items[product_id])</f>
        <v>734789</v>
      </c>
      <c r="F4223" t="str">
        <f>_xlfn.XLOOKUP(E4223,blinkit_products[product_id],blinkit_products[product_name])</f>
        <v>Popcorn</v>
      </c>
      <c r="G4223" t="str">
        <f>_xlfn.XLOOKUP(E4223,blinkit_products[product_id],blinkit_products[category])</f>
        <v>Snacks &amp; Munchies</v>
      </c>
      <c r="H4223">
        <f>_xlfn.XLOOKUP(A4223,blinkit_order_items[order_id],blinkit_order_items[quantity])</f>
        <v>1</v>
      </c>
      <c r="I4223">
        <f>_xlfn.XLOOKUP(A4223,blinkit_order_items[order_id],blinkit_order_items[unit_price])</f>
        <v>395.82</v>
      </c>
      <c r="J4223" s="5">
        <v>2530.4499999999998</v>
      </c>
      <c r="K4223" s="5" t="s">
        <v>13</v>
      </c>
      <c r="L4223" s="5" t="s">
        <v>16</v>
      </c>
      <c r="M4223">
        <v>22</v>
      </c>
      <c r="N4223" s="9">
        <v>45268.588680555556</v>
      </c>
    </row>
    <row r="4224" spans="1:14" x14ac:dyDescent="0.3">
      <c r="A4224" s="2">
        <v>1423646541</v>
      </c>
      <c r="B4224" s="3">
        <v>48730063</v>
      </c>
      <c r="C4224" t="str">
        <f>_xlfn.XLOOKUP(B4224,blinkit_customers!A:A,blinkit_customers!B:B," ")</f>
        <v>Jatin Dua</v>
      </c>
      <c r="D4224" t="str">
        <f>_xlfn.XLOOKUP(B4224, blinkit_customers!A:A,blinkit_customers!I:I, " ")</f>
        <v>New</v>
      </c>
      <c r="E4224">
        <f>_xlfn.XLOOKUP(A4224,blinkit_order_items[order_id],blinkit_order_items[product_id])</f>
        <v>799952</v>
      </c>
      <c r="F4224" t="str">
        <f>_xlfn.XLOOKUP(E4224,blinkit_products[product_id],blinkit_products[product_name])</f>
        <v>Cheese</v>
      </c>
      <c r="G4224" t="str">
        <f>_xlfn.XLOOKUP(E4224,blinkit_products[product_id],blinkit_products[category])</f>
        <v>Dairy &amp; Breakfast</v>
      </c>
      <c r="H4224">
        <f>_xlfn.XLOOKUP(A4224,blinkit_order_items[order_id],blinkit_order_items[quantity])</f>
        <v>1</v>
      </c>
      <c r="I4224">
        <f>_xlfn.XLOOKUP(A4224,blinkit_order_items[order_id],blinkit_order_items[unit_price])</f>
        <v>922.64</v>
      </c>
      <c r="J4224" s="3">
        <v>2734.37</v>
      </c>
      <c r="K4224" s="3" t="s">
        <v>12</v>
      </c>
      <c r="L4224" s="3" t="s">
        <v>10</v>
      </c>
      <c r="M4224">
        <v>-1</v>
      </c>
      <c r="N4224" s="8">
        <v>45270.440393518518</v>
      </c>
    </row>
    <row r="4225" spans="1:14" x14ac:dyDescent="0.3">
      <c r="A4225" s="4">
        <v>7441941402</v>
      </c>
      <c r="B4225" s="5">
        <v>16785724</v>
      </c>
      <c r="C4225" t="str">
        <f>_xlfn.XLOOKUP(B4225,blinkit_customers!A:A,blinkit_customers!B:B," ")</f>
        <v>Indali Majumdar</v>
      </c>
      <c r="D4225" t="str">
        <f>_xlfn.XLOOKUP(B4225, blinkit_customers!A:A,blinkit_customers!I:I, " ")</f>
        <v>Regular</v>
      </c>
      <c r="E4225">
        <f>_xlfn.XLOOKUP(A4225,blinkit_order_items[order_id],blinkit_order_items[product_id])</f>
        <v>820973</v>
      </c>
      <c r="F4225" t="str">
        <f>_xlfn.XLOOKUP(E4225,blinkit_products[product_id],blinkit_products[product_name])</f>
        <v>Baby Wipes</v>
      </c>
      <c r="G4225" t="str">
        <f>_xlfn.XLOOKUP(E4225,blinkit_products[product_id],blinkit_products[category])</f>
        <v>Baby Care</v>
      </c>
      <c r="H4225">
        <f>_xlfn.XLOOKUP(A4225,blinkit_order_items[order_id],blinkit_order_items[quantity])</f>
        <v>1</v>
      </c>
      <c r="I4225">
        <f>_xlfn.XLOOKUP(A4225,blinkit_order_items[order_id],blinkit_order_items[unit_price])</f>
        <v>114.52</v>
      </c>
      <c r="J4225" s="5">
        <v>2580.9299999999998</v>
      </c>
      <c r="K4225" s="5" t="s">
        <v>12</v>
      </c>
      <c r="L4225" s="5" t="s">
        <v>10</v>
      </c>
      <c r="M4225">
        <v>-2</v>
      </c>
      <c r="N4225" s="9">
        <v>45282.926724537036</v>
      </c>
    </row>
    <row r="4226" spans="1:14" x14ac:dyDescent="0.3">
      <c r="A4226" s="2">
        <v>8395661807</v>
      </c>
      <c r="B4226" s="3">
        <v>4386273</v>
      </c>
      <c r="C4226" t="str">
        <f>_xlfn.XLOOKUP(B4226,blinkit_customers!A:A,blinkit_customers!B:B," ")</f>
        <v>Jagrati Sengupta</v>
      </c>
      <c r="D4226" t="str">
        <f>_xlfn.XLOOKUP(B4226, blinkit_customers!A:A,blinkit_customers!I:I, " ")</f>
        <v>Inactive</v>
      </c>
      <c r="E4226">
        <f>_xlfn.XLOOKUP(A4226,blinkit_order_items[order_id],blinkit_order_items[product_id])</f>
        <v>120532</v>
      </c>
      <c r="F4226" t="str">
        <f>_xlfn.XLOOKUP(E4226,blinkit_products[product_id],blinkit_products[product_name])</f>
        <v>Wheat Flour</v>
      </c>
      <c r="G4226" t="str">
        <f>_xlfn.XLOOKUP(E4226,blinkit_products[product_id],blinkit_products[category])</f>
        <v>Grocery &amp; Staples</v>
      </c>
      <c r="H4226">
        <f>_xlfn.XLOOKUP(A4226,blinkit_order_items[order_id],blinkit_order_items[quantity])</f>
        <v>3</v>
      </c>
      <c r="I4226">
        <f>_xlfn.XLOOKUP(A4226,blinkit_order_items[order_id],blinkit_order_items[unit_price])</f>
        <v>697.53</v>
      </c>
      <c r="J4226" s="3">
        <v>2561.1799999999998</v>
      </c>
      <c r="K4226" s="3" t="s">
        <v>13</v>
      </c>
      <c r="L4226" s="3" t="s">
        <v>10</v>
      </c>
      <c r="M4226">
        <v>2</v>
      </c>
      <c r="N4226" s="8">
        <v>45523.326481481483</v>
      </c>
    </row>
    <row r="4227" spans="1:14" x14ac:dyDescent="0.3">
      <c r="A4227" s="4">
        <v>5480656353</v>
      </c>
      <c r="B4227" s="5">
        <v>11446157</v>
      </c>
      <c r="C4227" t="str">
        <f>_xlfn.XLOOKUP(B4227,blinkit_customers!A:A,blinkit_customers!B:B," ")</f>
        <v>Nidhi Borra</v>
      </c>
      <c r="D4227" t="str">
        <f>_xlfn.XLOOKUP(B4227, blinkit_customers!A:A,blinkit_customers!I:I, " ")</f>
        <v>Inactive</v>
      </c>
      <c r="E4227">
        <f>_xlfn.XLOOKUP(A4227,blinkit_order_items[order_id],blinkit_order_items[product_id])</f>
        <v>587645</v>
      </c>
      <c r="F4227" t="str">
        <f>_xlfn.XLOOKUP(E4227,blinkit_products[product_id],blinkit_products[product_name])</f>
        <v>Vitamins</v>
      </c>
      <c r="G4227" t="str">
        <f>_xlfn.XLOOKUP(E4227,blinkit_products[product_id],blinkit_products[category])</f>
        <v>Pharmacy</v>
      </c>
      <c r="H4227">
        <f>_xlfn.XLOOKUP(A4227,blinkit_order_items[order_id],blinkit_order_items[quantity])</f>
        <v>2</v>
      </c>
      <c r="I4227">
        <f>_xlfn.XLOOKUP(A4227,blinkit_order_items[order_id],blinkit_order_items[unit_price])</f>
        <v>801.81</v>
      </c>
      <c r="J4227" s="5">
        <v>3053.71</v>
      </c>
      <c r="K4227" s="5" t="s">
        <v>13</v>
      </c>
      <c r="L4227" s="5" t="s">
        <v>10</v>
      </c>
      <c r="M4227">
        <v>-5</v>
      </c>
      <c r="N4227" s="9">
        <v>45356.807719907411</v>
      </c>
    </row>
    <row r="4228" spans="1:14" x14ac:dyDescent="0.3">
      <c r="A4228" s="2">
        <v>4561602092</v>
      </c>
      <c r="B4228" s="3">
        <v>53624677</v>
      </c>
      <c r="C4228" t="str">
        <f>_xlfn.XLOOKUP(B4228,blinkit_customers!A:A,blinkit_customers!B:B," ")</f>
        <v>Varenya Ganesh</v>
      </c>
      <c r="D4228" t="str">
        <f>_xlfn.XLOOKUP(B4228, blinkit_customers!A:A,blinkit_customers!I:I, " ")</f>
        <v>New</v>
      </c>
      <c r="E4228">
        <f>_xlfn.XLOOKUP(A4228,blinkit_order_items[order_id],blinkit_order_items[product_id])</f>
        <v>306177</v>
      </c>
      <c r="F4228" t="str">
        <f>_xlfn.XLOOKUP(E4228,blinkit_products[product_id],blinkit_products[product_name])</f>
        <v>Frozen Biryani</v>
      </c>
      <c r="G4228" t="str">
        <f>_xlfn.XLOOKUP(E4228,blinkit_products[product_id],blinkit_products[category])</f>
        <v>Instant &amp; Frozen Food</v>
      </c>
      <c r="H4228">
        <f>_xlfn.XLOOKUP(A4228,blinkit_order_items[order_id],blinkit_order_items[quantity])</f>
        <v>1</v>
      </c>
      <c r="I4228">
        <f>_xlfn.XLOOKUP(A4228,blinkit_order_items[order_id],blinkit_order_items[unit_price])</f>
        <v>769.24</v>
      </c>
      <c r="J4228" s="3">
        <v>1825.82</v>
      </c>
      <c r="K4228" s="3" t="s">
        <v>11</v>
      </c>
      <c r="L4228" s="3" t="s">
        <v>10</v>
      </c>
      <c r="M4228">
        <v>-1</v>
      </c>
      <c r="N4228" s="8">
        <v>45553.393854166665</v>
      </c>
    </row>
    <row r="4229" spans="1:14" x14ac:dyDescent="0.3">
      <c r="A4229" s="4">
        <v>1695982633</v>
      </c>
      <c r="B4229" s="5">
        <v>81382213</v>
      </c>
      <c r="C4229" t="str">
        <f>_xlfn.XLOOKUP(B4229,blinkit_customers!A:A,blinkit_customers!B:B," ")</f>
        <v>Victor Khurana</v>
      </c>
      <c r="D4229" t="str">
        <f>_xlfn.XLOOKUP(B4229, blinkit_customers!A:A,blinkit_customers!I:I, " ")</f>
        <v>Inactive</v>
      </c>
      <c r="E4229">
        <f>_xlfn.XLOOKUP(A4229,blinkit_order_items[order_id],blinkit_order_items[product_id])</f>
        <v>481843</v>
      </c>
      <c r="F4229" t="str">
        <f>_xlfn.XLOOKUP(E4229,blinkit_products[product_id],blinkit_products[product_name])</f>
        <v>Chocolates</v>
      </c>
      <c r="G4229" t="str">
        <f>_xlfn.XLOOKUP(E4229,blinkit_products[product_id],blinkit_products[category])</f>
        <v>Snacks &amp; Munchies</v>
      </c>
      <c r="H4229">
        <f>_xlfn.XLOOKUP(A4229,blinkit_order_items[order_id],blinkit_order_items[quantity])</f>
        <v>2</v>
      </c>
      <c r="I4229">
        <f>_xlfn.XLOOKUP(A4229,blinkit_order_items[order_id],blinkit_order_items[unit_price])</f>
        <v>297.68</v>
      </c>
      <c r="J4229" s="5">
        <v>2247.86</v>
      </c>
      <c r="K4229" s="5" t="s">
        <v>15</v>
      </c>
      <c r="L4229" s="5" t="s">
        <v>10</v>
      </c>
      <c r="M4229">
        <v>-4</v>
      </c>
      <c r="N4229" s="9">
        <v>45304.782523148147</v>
      </c>
    </row>
    <row r="4230" spans="1:14" x14ac:dyDescent="0.3">
      <c r="A4230" s="2">
        <v>6309447153</v>
      </c>
      <c r="B4230" s="3">
        <v>74212242</v>
      </c>
      <c r="C4230" t="str">
        <f>_xlfn.XLOOKUP(B4230,blinkit_customers!A:A,blinkit_customers!B:B," ")</f>
        <v>Netra Kaul</v>
      </c>
      <c r="D4230" t="str">
        <f>_xlfn.XLOOKUP(B4230, blinkit_customers!A:A,blinkit_customers!I:I, " ")</f>
        <v>Premium</v>
      </c>
      <c r="E4230">
        <f>_xlfn.XLOOKUP(A4230,blinkit_order_items[order_id],blinkit_order_items[product_id])</f>
        <v>853932</v>
      </c>
      <c r="F4230" t="str">
        <f>_xlfn.XLOOKUP(E4230,blinkit_products[product_id],blinkit_products[product_name])</f>
        <v>Baby Wipes</v>
      </c>
      <c r="G4230" t="str">
        <f>_xlfn.XLOOKUP(E4230,blinkit_products[product_id],blinkit_products[category])</f>
        <v>Baby Care</v>
      </c>
      <c r="H4230">
        <f>_xlfn.XLOOKUP(A4230,blinkit_order_items[order_id],blinkit_order_items[quantity])</f>
        <v>2</v>
      </c>
      <c r="I4230">
        <f>_xlfn.XLOOKUP(A4230,blinkit_order_items[order_id],blinkit_order_items[unit_price])</f>
        <v>941.19</v>
      </c>
      <c r="J4230" s="3">
        <v>423.56</v>
      </c>
      <c r="K4230" s="3" t="s">
        <v>11</v>
      </c>
      <c r="L4230" s="3" t="s">
        <v>10</v>
      </c>
      <c r="M4230">
        <v>0</v>
      </c>
      <c r="N4230" s="8">
        <v>45064.88789351852</v>
      </c>
    </row>
    <row r="4231" spans="1:14" x14ac:dyDescent="0.3">
      <c r="A4231" s="4">
        <v>4796733514</v>
      </c>
      <c r="B4231" s="5">
        <v>87251489</v>
      </c>
      <c r="C4231" t="str">
        <f>_xlfn.XLOOKUP(B4231,blinkit_customers!A:A,blinkit_customers!B:B," ")</f>
        <v>Reyansh Johal</v>
      </c>
      <c r="D4231" t="str">
        <f>_xlfn.XLOOKUP(B4231, blinkit_customers!A:A,blinkit_customers!I:I, " ")</f>
        <v>Premium</v>
      </c>
      <c r="E4231">
        <f>_xlfn.XLOOKUP(A4231,blinkit_order_items[order_id],blinkit_order_items[product_id])</f>
        <v>604184</v>
      </c>
      <c r="F4231" t="str">
        <f>_xlfn.XLOOKUP(E4231,blinkit_products[product_id],blinkit_products[product_name])</f>
        <v>Toilet Cleaner</v>
      </c>
      <c r="G4231" t="str">
        <f>_xlfn.XLOOKUP(E4231,blinkit_products[product_id],blinkit_products[category])</f>
        <v>Household Care</v>
      </c>
      <c r="H4231">
        <f>_xlfn.XLOOKUP(A4231,blinkit_order_items[order_id],blinkit_order_items[quantity])</f>
        <v>2</v>
      </c>
      <c r="I4231">
        <f>_xlfn.XLOOKUP(A4231,blinkit_order_items[order_id],blinkit_order_items[unit_price])</f>
        <v>397.55</v>
      </c>
      <c r="J4231" s="5">
        <v>2436.11</v>
      </c>
      <c r="K4231" s="5" t="s">
        <v>13</v>
      </c>
      <c r="L4231" s="5" t="s">
        <v>16</v>
      </c>
      <c r="M4231">
        <v>29</v>
      </c>
      <c r="N4231" s="9">
        <v>45019.771585648145</v>
      </c>
    </row>
    <row r="4232" spans="1:14" x14ac:dyDescent="0.3">
      <c r="A4232" s="2">
        <v>2858966982</v>
      </c>
      <c r="B4232" s="3">
        <v>77214094</v>
      </c>
      <c r="C4232" t="str">
        <f>_xlfn.XLOOKUP(B4232,blinkit_customers!A:A,blinkit_customers!B:B," ")</f>
        <v>Raksha Walla</v>
      </c>
      <c r="D4232" t="str">
        <f>_xlfn.XLOOKUP(B4232, blinkit_customers!A:A,blinkit_customers!I:I, " ")</f>
        <v>New</v>
      </c>
      <c r="E4232">
        <f>_xlfn.XLOOKUP(A4232,blinkit_order_items[order_id],blinkit_order_items[product_id])</f>
        <v>734789</v>
      </c>
      <c r="F4232" t="str">
        <f>_xlfn.XLOOKUP(E4232,blinkit_products[product_id],blinkit_products[product_name])</f>
        <v>Popcorn</v>
      </c>
      <c r="G4232" t="str">
        <f>_xlfn.XLOOKUP(E4232,blinkit_products[product_id],blinkit_products[category])</f>
        <v>Snacks &amp; Munchies</v>
      </c>
      <c r="H4232">
        <f>_xlfn.XLOOKUP(A4232,blinkit_order_items[order_id],blinkit_order_items[quantity])</f>
        <v>2</v>
      </c>
      <c r="I4232">
        <f>_xlfn.XLOOKUP(A4232,blinkit_order_items[order_id],blinkit_order_items[unit_price])</f>
        <v>395.82</v>
      </c>
      <c r="J4232" s="3">
        <v>2280.3000000000002</v>
      </c>
      <c r="K4232" s="3" t="s">
        <v>13</v>
      </c>
      <c r="L4232" s="3" t="s">
        <v>10</v>
      </c>
      <c r="M4232">
        <v>-5</v>
      </c>
      <c r="N4232" s="8">
        <v>45407.43167824074</v>
      </c>
    </row>
    <row r="4233" spans="1:14" x14ac:dyDescent="0.3">
      <c r="A4233" s="4">
        <v>6948607495</v>
      </c>
      <c r="B4233" s="5">
        <v>18259715</v>
      </c>
      <c r="C4233" t="str">
        <f>_xlfn.XLOOKUP(B4233,blinkit_customers!A:A,blinkit_customers!B:B," ")</f>
        <v>Finn Chacko</v>
      </c>
      <c r="D4233" t="str">
        <f>_xlfn.XLOOKUP(B4233, blinkit_customers!A:A,blinkit_customers!I:I, " ")</f>
        <v>Regular</v>
      </c>
      <c r="E4233">
        <f>_xlfn.XLOOKUP(A4233,blinkit_order_items[order_id],blinkit_order_items[product_id])</f>
        <v>891833</v>
      </c>
      <c r="F4233" t="str">
        <f>_xlfn.XLOOKUP(E4233,blinkit_products[product_id],blinkit_products[product_name])</f>
        <v>Curd</v>
      </c>
      <c r="G4233" t="str">
        <f>_xlfn.XLOOKUP(E4233,blinkit_products[product_id],blinkit_products[category])</f>
        <v>Dairy &amp; Breakfast</v>
      </c>
      <c r="H4233">
        <f>_xlfn.XLOOKUP(A4233,blinkit_order_items[order_id],blinkit_order_items[quantity])</f>
        <v>1</v>
      </c>
      <c r="I4233">
        <f>_xlfn.XLOOKUP(A4233,blinkit_order_items[order_id],blinkit_order_items[unit_price])</f>
        <v>493.19</v>
      </c>
      <c r="J4233" s="5">
        <v>1508.35</v>
      </c>
      <c r="K4233" s="5" t="s">
        <v>12</v>
      </c>
      <c r="L4233" s="5" t="s">
        <v>10</v>
      </c>
      <c r="M4233">
        <v>5</v>
      </c>
      <c r="N4233" s="9">
        <v>45532.401550925926</v>
      </c>
    </row>
    <row r="4234" spans="1:14" x14ac:dyDescent="0.3">
      <c r="A4234" s="2">
        <v>4959271803</v>
      </c>
      <c r="B4234" s="3">
        <v>11082181</v>
      </c>
      <c r="C4234" t="str">
        <f>_xlfn.XLOOKUP(B4234,blinkit_customers!A:A,blinkit_customers!B:B," ")</f>
        <v>Pratyush Munshi</v>
      </c>
      <c r="D4234" t="str">
        <f>_xlfn.XLOOKUP(B4234, blinkit_customers!A:A,blinkit_customers!I:I, " ")</f>
        <v>Premium</v>
      </c>
      <c r="E4234">
        <f>_xlfn.XLOOKUP(A4234,blinkit_order_items[order_id],blinkit_order_items[product_id])</f>
        <v>385113</v>
      </c>
      <c r="F4234" t="str">
        <f>_xlfn.XLOOKUP(E4234,blinkit_products[product_id],blinkit_products[product_name])</f>
        <v>Lotion</v>
      </c>
      <c r="G4234" t="str">
        <f>_xlfn.XLOOKUP(E4234,blinkit_products[product_id],blinkit_products[category])</f>
        <v>Personal Care</v>
      </c>
      <c r="H4234">
        <f>_xlfn.XLOOKUP(A4234,blinkit_order_items[order_id],blinkit_order_items[quantity])</f>
        <v>2</v>
      </c>
      <c r="I4234">
        <f>_xlfn.XLOOKUP(A4234,blinkit_order_items[order_id],blinkit_order_items[unit_price])</f>
        <v>816.38</v>
      </c>
      <c r="J4234" s="3">
        <v>1303.23</v>
      </c>
      <c r="K4234" s="3" t="s">
        <v>15</v>
      </c>
      <c r="L4234" s="3" t="s">
        <v>14</v>
      </c>
      <c r="M4234">
        <v>13</v>
      </c>
      <c r="N4234" s="8">
        <v>45344.050844907404</v>
      </c>
    </row>
    <row r="4235" spans="1:14" x14ac:dyDescent="0.3">
      <c r="A4235" s="4">
        <v>5669689881</v>
      </c>
      <c r="B4235" s="5">
        <v>7728406</v>
      </c>
      <c r="C4235" t="str">
        <f>_xlfn.XLOOKUP(B4235,blinkit_customers!A:A,blinkit_customers!B:B," ")</f>
        <v>Leela Bansal</v>
      </c>
      <c r="D4235" t="str">
        <f>_xlfn.XLOOKUP(B4235, blinkit_customers!A:A,blinkit_customers!I:I, " ")</f>
        <v>Inactive</v>
      </c>
      <c r="E4235">
        <f>_xlfn.XLOOKUP(A4235,blinkit_order_items[order_id],blinkit_order_items[product_id])</f>
        <v>448752</v>
      </c>
      <c r="F4235" t="str">
        <f>_xlfn.XLOOKUP(E4235,blinkit_products[product_id],blinkit_products[product_name])</f>
        <v>Toilet Cleaner</v>
      </c>
      <c r="G4235" t="str">
        <f>_xlfn.XLOOKUP(E4235,blinkit_products[product_id],blinkit_products[category])</f>
        <v>Household Care</v>
      </c>
      <c r="H4235">
        <f>_xlfn.XLOOKUP(A4235,blinkit_order_items[order_id],blinkit_order_items[quantity])</f>
        <v>1</v>
      </c>
      <c r="I4235">
        <f>_xlfn.XLOOKUP(A4235,blinkit_order_items[order_id],blinkit_order_items[unit_price])</f>
        <v>160.07</v>
      </c>
      <c r="J4235" s="5">
        <v>3152.59</v>
      </c>
      <c r="K4235" s="5" t="s">
        <v>11</v>
      </c>
      <c r="L4235" s="5" t="s">
        <v>14</v>
      </c>
      <c r="M4235">
        <v>11</v>
      </c>
      <c r="N4235" s="9">
        <v>45118.889317129629</v>
      </c>
    </row>
    <row r="4236" spans="1:14" x14ac:dyDescent="0.3">
      <c r="A4236" s="2">
        <v>5352265711</v>
      </c>
      <c r="B4236" s="3">
        <v>75928073</v>
      </c>
      <c r="C4236" t="str">
        <f>_xlfn.XLOOKUP(B4236,blinkit_customers!A:A,blinkit_customers!B:B," ")</f>
        <v>Harsh Aggarwal</v>
      </c>
      <c r="D4236" t="str">
        <f>_xlfn.XLOOKUP(B4236, blinkit_customers!A:A,blinkit_customers!I:I, " ")</f>
        <v>Inactive</v>
      </c>
      <c r="E4236">
        <f>_xlfn.XLOOKUP(A4236,blinkit_order_items[order_id],blinkit_order_items[product_id])</f>
        <v>440875</v>
      </c>
      <c r="F4236" t="str">
        <f>_xlfn.XLOOKUP(E4236,blinkit_products[product_id],blinkit_products[product_name])</f>
        <v>Baby Wipes</v>
      </c>
      <c r="G4236" t="str">
        <f>_xlfn.XLOOKUP(E4236,blinkit_products[product_id],blinkit_products[category])</f>
        <v>Baby Care</v>
      </c>
      <c r="H4236">
        <f>_xlfn.XLOOKUP(A4236,blinkit_order_items[order_id],blinkit_order_items[quantity])</f>
        <v>1</v>
      </c>
      <c r="I4236">
        <f>_xlfn.XLOOKUP(A4236,blinkit_order_items[order_id],blinkit_order_items[unit_price])</f>
        <v>275.02999999999997</v>
      </c>
      <c r="J4236" s="3">
        <v>2319.89</v>
      </c>
      <c r="K4236" s="3" t="s">
        <v>15</v>
      </c>
      <c r="L4236" s="3" t="s">
        <v>14</v>
      </c>
      <c r="M4236">
        <v>13</v>
      </c>
      <c r="N4236" s="8">
        <v>45351.815185185187</v>
      </c>
    </row>
    <row r="4237" spans="1:14" x14ac:dyDescent="0.3">
      <c r="A4237" s="4">
        <v>5498551836</v>
      </c>
      <c r="B4237" s="5">
        <v>62243869</v>
      </c>
      <c r="C4237" t="str">
        <f>_xlfn.XLOOKUP(B4237,blinkit_customers!A:A,blinkit_customers!B:B," ")</f>
        <v>Vrishti Thakkar</v>
      </c>
      <c r="D4237" t="str">
        <f>_xlfn.XLOOKUP(B4237, blinkit_customers!A:A,blinkit_customers!I:I, " ")</f>
        <v>Premium</v>
      </c>
      <c r="E4237">
        <f>_xlfn.XLOOKUP(A4237,blinkit_order_items[order_id],blinkit_order_items[product_id])</f>
        <v>871592</v>
      </c>
      <c r="F4237" t="str">
        <f>_xlfn.XLOOKUP(E4237,blinkit_products[product_id],blinkit_products[product_name])</f>
        <v>Carrots</v>
      </c>
      <c r="G4237" t="str">
        <f>_xlfn.XLOOKUP(E4237,blinkit_products[product_id],blinkit_products[category])</f>
        <v>Fruits &amp; Vegetables</v>
      </c>
      <c r="H4237">
        <f>_xlfn.XLOOKUP(A4237,blinkit_order_items[order_id],blinkit_order_items[quantity])</f>
        <v>1</v>
      </c>
      <c r="I4237">
        <f>_xlfn.XLOOKUP(A4237,blinkit_order_items[order_id],blinkit_order_items[unit_price])</f>
        <v>870.29</v>
      </c>
      <c r="J4237" s="5">
        <v>3619.47</v>
      </c>
      <c r="K4237" s="5" t="s">
        <v>12</v>
      </c>
      <c r="L4237" s="5" t="s">
        <v>10</v>
      </c>
      <c r="M4237">
        <v>2</v>
      </c>
      <c r="N4237" s="9">
        <v>45232.559953703705</v>
      </c>
    </row>
    <row r="4238" spans="1:14" x14ac:dyDescent="0.3">
      <c r="A4238" s="2">
        <v>6556845822</v>
      </c>
      <c r="B4238" s="3">
        <v>68692574</v>
      </c>
      <c r="C4238" t="str">
        <f>_xlfn.XLOOKUP(B4238,blinkit_customers!A:A,blinkit_customers!B:B," ")</f>
        <v>Bachittar Wagle</v>
      </c>
      <c r="D4238" t="str">
        <f>_xlfn.XLOOKUP(B4238, blinkit_customers!A:A,blinkit_customers!I:I, " ")</f>
        <v>Inactive</v>
      </c>
      <c r="E4238">
        <f>_xlfn.XLOOKUP(A4238,blinkit_order_items[order_id],blinkit_order_items[product_id])</f>
        <v>799688</v>
      </c>
      <c r="F4238" t="str">
        <f>_xlfn.XLOOKUP(E4238,blinkit_products[product_id],blinkit_products[product_name])</f>
        <v>Lotion</v>
      </c>
      <c r="G4238" t="str">
        <f>_xlfn.XLOOKUP(E4238,blinkit_products[product_id],blinkit_products[category])</f>
        <v>Personal Care</v>
      </c>
      <c r="H4238">
        <f>_xlfn.XLOOKUP(A4238,blinkit_order_items[order_id],blinkit_order_items[quantity])</f>
        <v>1</v>
      </c>
      <c r="I4238">
        <f>_xlfn.XLOOKUP(A4238,blinkit_order_items[order_id],blinkit_order_items[unit_price])</f>
        <v>309.62</v>
      </c>
      <c r="J4238" s="3">
        <v>1527.98</v>
      </c>
      <c r="K4238" s="3" t="s">
        <v>12</v>
      </c>
      <c r="L4238" s="3" t="s">
        <v>10</v>
      </c>
      <c r="M4238">
        <v>5</v>
      </c>
      <c r="N4238" s="8">
        <v>45059.796712962961</v>
      </c>
    </row>
    <row r="4239" spans="1:14" x14ac:dyDescent="0.3">
      <c r="A4239" s="4">
        <v>5167008199</v>
      </c>
      <c r="B4239" s="5">
        <v>76359458</v>
      </c>
      <c r="C4239" t="str">
        <f>_xlfn.XLOOKUP(B4239,blinkit_customers!A:A,blinkit_customers!B:B," ")</f>
        <v>Yahvi Sule</v>
      </c>
      <c r="D4239" t="str">
        <f>_xlfn.XLOOKUP(B4239, blinkit_customers!A:A,blinkit_customers!I:I, " ")</f>
        <v>New</v>
      </c>
      <c r="E4239">
        <f>_xlfn.XLOOKUP(A4239,blinkit_order_items[order_id],blinkit_order_items[product_id])</f>
        <v>883013</v>
      </c>
      <c r="F4239" t="str">
        <f>_xlfn.XLOOKUP(E4239,blinkit_products[product_id],blinkit_products[product_name])</f>
        <v>Eggs</v>
      </c>
      <c r="G4239" t="str">
        <f>_xlfn.XLOOKUP(E4239,blinkit_products[product_id],blinkit_products[category])</f>
        <v>Dairy &amp; Breakfast</v>
      </c>
      <c r="H4239">
        <f>_xlfn.XLOOKUP(A4239,blinkit_order_items[order_id],blinkit_order_items[quantity])</f>
        <v>1</v>
      </c>
      <c r="I4239">
        <f>_xlfn.XLOOKUP(A4239,blinkit_order_items[order_id],blinkit_order_items[unit_price])</f>
        <v>989.88</v>
      </c>
      <c r="J4239" s="5">
        <v>697.53</v>
      </c>
      <c r="K4239" s="5" t="s">
        <v>12</v>
      </c>
      <c r="L4239" s="5" t="s">
        <v>10</v>
      </c>
      <c r="M4239">
        <v>-5</v>
      </c>
      <c r="N4239" s="9">
        <v>45443.889745370368</v>
      </c>
    </row>
    <row r="4240" spans="1:14" x14ac:dyDescent="0.3">
      <c r="A4240" s="2">
        <v>966294309</v>
      </c>
      <c r="B4240" s="3">
        <v>89619421</v>
      </c>
      <c r="C4240" t="str">
        <f>_xlfn.XLOOKUP(B4240,blinkit_customers!A:A,blinkit_customers!B:B," ")</f>
        <v>Urvi Maharaj</v>
      </c>
      <c r="D4240" t="str">
        <f>_xlfn.XLOOKUP(B4240, blinkit_customers!A:A,blinkit_customers!I:I, " ")</f>
        <v>Premium</v>
      </c>
      <c r="E4240">
        <f>_xlfn.XLOOKUP(A4240,blinkit_order_items[order_id],blinkit_order_items[product_id])</f>
        <v>654297</v>
      </c>
      <c r="F4240" t="str">
        <f>_xlfn.XLOOKUP(E4240,blinkit_products[product_id],blinkit_products[product_name])</f>
        <v>Potatoes</v>
      </c>
      <c r="G4240" t="str">
        <f>_xlfn.XLOOKUP(E4240,blinkit_products[product_id],blinkit_products[category])</f>
        <v>Fruits &amp; Vegetables</v>
      </c>
      <c r="H4240">
        <f>_xlfn.XLOOKUP(A4240,blinkit_order_items[order_id],blinkit_order_items[quantity])</f>
        <v>3</v>
      </c>
      <c r="I4240">
        <f>_xlfn.XLOOKUP(A4240,blinkit_order_items[order_id],blinkit_order_items[unit_price])</f>
        <v>13.25</v>
      </c>
      <c r="J4240" s="3">
        <v>2928.57</v>
      </c>
      <c r="K4240" s="3" t="s">
        <v>13</v>
      </c>
      <c r="L4240" s="3" t="s">
        <v>10</v>
      </c>
      <c r="M4240">
        <v>3</v>
      </c>
      <c r="N4240" s="8">
        <v>45414.241099537037</v>
      </c>
    </row>
    <row r="4241" spans="1:14" x14ac:dyDescent="0.3">
      <c r="A4241" s="4">
        <v>3163611427</v>
      </c>
      <c r="B4241" s="5">
        <v>85074810</v>
      </c>
      <c r="C4241" t="str">
        <f>_xlfn.XLOOKUP(B4241,blinkit_customers!A:A,blinkit_customers!B:B," ")</f>
        <v>Aarna Naik</v>
      </c>
      <c r="D4241" t="str">
        <f>_xlfn.XLOOKUP(B4241, blinkit_customers!A:A,blinkit_customers!I:I, " ")</f>
        <v>Regular</v>
      </c>
      <c r="E4241">
        <f>_xlfn.XLOOKUP(A4241,blinkit_order_items[order_id],blinkit_order_items[product_id])</f>
        <v>962591</v>
      </c>
      <c r="F4241" t="str">
        <f>_xlfn.XLOOKUP(E4241,blinkit_products[product_id],blinkit_products[product_name])</f>
        <v>Orange Juice</v>
      </c>
      <c r="G4241" t="str">
        <f>_xlfn.XLOOKUP(E4241,blinkit_products[product_id],blinkit_products[category])</f>
        <v>Cold Drinks &amp; Juices</v>
      </c>
      <c r="H4241">
        <f>_xlfn.XLOOKUP(A4241,blinkit_order_items[order_id],blinkit_order_items[quantity])</f>
        <v>2</v>
      </c>
      <c r="I4241">
        <f>_xlfn.XLOOKUP(A4241,blinkit_order_items[order_id],blinkit_order_items[unit_price])</f>
        <v>130.01</v>
      </c>
      <c r="J4241" s="5">
        <v>342.94</v>
      </c>
      <c r="K4241" s="5" t="s">
        <v>11</v>
      </c>
      <c r="L4241" s="5" t="s">
        <v>10</v>
      </c>
      <c r="M4241">
        <v>5</v>
      </c>
      <c r="N4241" s="9">
        <v>45308.26766203704</v>
      </c>
    </row>
    <row r="4242" spans="1:14" x14ac:dyDescent="0.3">
      <c r="A4242" s="2">
        <v>203136866</v>
      </c>
      <c r="B4242" s="3">
        <v>91320466</v>
      </c>
      <c r="C4242" t="str">
        <f>_xlfn.XLOOKUP(B4242,blinkit_customers!A:A,blinkit_customers!B:B," ")</f>
        <v>Laban Raju</v>
      </c>
      <c r="D4242" t="str">
        <f>_xlfn.XLOOKUP(B4242, blinkit_customers!A:A,blinkit_customers!I:I, " ")</f>
        <v>Premium</v>
      </c>
      <c r="E4242">
        <f>_xlfn.XLOOKUP(A4242,blinkit_order_items[order_id],blinkit_order_items[product_id])</f>
        <v>6405</v>
      </c>
      <c r="F4242" t="str">
        <f>_xlfn.XLOOKUP(E4242,blinkit_products[product_id],blinkit_products[product_name])</f>
        <v>Baby Food</v>
      </c>
      <c r="G4242" t="str">
        <f>_xlfn.XLOOKUP(E4242,blinkit_products[product_id],blinkit_products[category])</f>
        <v>Baby Care</v>
      </c>
      <c r="H4242">
        <f>_xlfn.XLOOKUP(A4242,blinkit_order_items[order_id],blinkit_order_items[quantity])</f>
        <v>1</v>
      </c>
      <c r="I4242">
        <f>_xlfn.XLOOKUP(A4242,blinkit_order_items[order_id],blinkit_order_items[unit_price])</f>
        <v>236.51</v>
      </c>
      <c r="J4242" s="3">
        <v>826.21</v>
      </c>
      <c r="K4242" s="3" t="s">
        <v>15</v>
      </c>
      <c r="L4242" s="3" t="s">
        <v>10</v>
      </c>
      <c r="M4242">
        <v>-1</v>
      </c>
      <c r="N4242" s="8">
        <v>45454.518599537034</v>
      </c>
    </row>
    <row r="4243" spans="1:14" x14ac:dyDescent="0.3">
      <c r="A4243" s="4">
        <v>1815555165</v>
      </c>
      <c r="B4243" s="5">
        <v>58085779</v>
      </c>
      <c r="C4243" t="str">
        <f>_xlfn.XLOOKUP(B4243,blinkit_customers!A:A,blinkit_customers!B:B," ")</f>
        <v>Abeer Oak</v>
      </c>
      <c r="D4243" t="str">
        <f>_xlfn.XLOOKUP(B4243, blinkit_customers!A:A,blinkit_customers!I:I, " ")</f>
        <v>New</v>
      </c>
      <c r="E4243">
        <f>_xlfn.XLOOKUP(A4243,blinkit_order_items[order_id],blinkit_order_items[product_id])</f>
        <v>382511</v>
      </c>
      <c r="F4243" t="str">
        <f>_xlfn.XLOOKUP(E4243,blinkit_products[product_id],blinkit_products[product_name])</f>
        <v>Butter</v>
      </c>
      <c r="G4243" t="str">
        <f>_xlfn.XLOOKUP(E4243,blinkit_products[product_id],blinkit_products[category])</f>
        <v>Dairy &amp; Breakfast</v>
      </c>
      <c r="H4243">
        <f>_xlfn.XLOOKUP(A4243,blinkit_order_items[order_id],blinkit_order_items[quantity])</f>
        <v>1</v>
      </c>
      <c r="I4243">
        <f>_xlfn.XLOOKUP(A4243,blinkit_order_items[order_id],blinkit_order_items[unit_price])</f>
        <v>702.54</v>
      </c>
      <c r="J4243" s="5">
        <v>435.48</v>
      </c>
      <c r="K4243" s="5" t="s">
        <v>13</v>
      </c>
      <c r="L4243" s="5" t="s">
        <v>10</v>
      </c>
      <c r="M4243">
        <v>0</v>
      </c>
      <c r="N4243" s="9">
        <v>45180.491643518515</v>
      </c>
    </row>
    <row r="4244" spans="1:14" x14ac:dyDescent="0.3">
      <c r="A4244" s="2">
        <v>1874499212</v>
      </c>
      <c r="B4244" s="3">
        <v>64162093</v>
      </c>
      <c r="C4244" t="str">
        <f>_xlfn.XLOOKUP(B4244,blinkit_customers!A:A,blinkit_customers!B:B," ")</f>
        <v>Nakul Mall</v>
      </c>
      <c r="D4244" t="str">
        <f>_xlfn.XLOOKUP(B4244, blinkit_customers!A:A,blinkit_customers!I:I, " ")</f>
        <v>Premium</v>
      </c>
      <c r="E4244">
        <f>_xlfn.XLOOKUP(A4244,blinkit_order_items[order_id],blinkit_order_items[product_id])</f>
        <v>697683</v>
      </c>
      <c r="F4244" t="str">
        <f>_xlfn.XLOOKUP(E4244,blinkit_products[product_id],blinkit_products[product_name])</f>
        <v>Toilet Cleaner</v>
      </c>
      <c r="G4244" t="str">
        <f>_xlfn.XLOOKUP(E4244,blinkit_products[product_id],blinkit_products[category])</f>
        <v>Household Care</v>
      </c>
      <c r="H4244">
        <f>_xlfn.XLOOKUP(A4244,blinkit_order_items[order_id],blinkit_order_items[quantity])</f>
        <v>1</v>
      </c>
      <c r="I4244">
        <f>_xlfn.XLOOKUP(A4244,blinkit_order_items[order_id],blinkit_order_items[unit_price])</f>
        <v>123.74</v>
      </c>
      <c r="J4244" s="3">
        <v>2252.85</v>
      </c>
      <c r="K4244" s="3" t="s">
        <v>11</v>
      </c>
      <c r="L4244" s="3" t="s">
        <v>10</v>
      </c>
      <c r="M4244">
        <v>2</v>
      </c>
      <c r="N4244" s="8">
        <v>45442.006261574075</v>
      </c>
    </row>
    <row r="4245" spans="1:14" x14ac:dyDescent="0.3">
      <c r="A4245" s="4">
        <v>4012779165</v>
      </c>
      <c r="B4245" s="5">
        <v>84641682</v>
      </c>
      <c r="C4245" t="str">
        <f>_xlfn.XLOOKUP(B4245,blinkit_customers!A:A,blinkit_customers!B:B," ")</f>
        <v>Anthony Natt</v>
      </c>
      <c r="D4245" t="str">
        <f>_xlfn.XLOOKUP(B4245, blinkit_customers!A:A,blinkit_customers!I:I, " ")</f>
        <v>Inactive</v>
      </c>
      <c r="E4245">
        <f>_xlfn.XLOOKUP(A4245,blinkit_order_items[order_id],blinkit_order_items[product_id])</f>
        <v>462526</v>
      </c>
      <c r="F4245" t="str">
        <f>_xlfn.XLOOKUP(E4245,blinkit_products[product_id],blinkit_products[product_name])</f>
        <v>Curd</v>
      </c>
      <c r="G4245" t="str">
        <f>_xlfn.XLOOKUP(E4245,blinkit_products[product_id],blinkit_products[category])</f>
        <v>Dairy &amp; Breakfast</v>
      </c>
      <c r="H4245">
        <f>_xlfn.XLOOKUP(A4245,blinkit_order_items[order_id],blinkit_order_items[quantity])</f>
        <v>2</v>
      </c>
      <c r="I4245">
        <f>_xlfn.XLOOKUP(A4245,blinkit_order_items[order_id],blinkit_order_items[unit_price])</f>
        <v>449.97</v>
      </c>
      <c r="J4245" s="5">
        <v>899.16</v>
      </c>
      <c r="K4245" s="5" t="s">
        <v>15</v>
      </c>
      <c r="L4245" s="5" t="s">
        <v>10</v>
      </c>
      <c r="M4245">
        <v>3</v>
      </c>
      <c r="N4245" s="9">
        <v>45551.393611111111</v>
      </c>
    </row>
    <row r="4246" spans="1:14" x14ac:dyDescent="0.3">
      <c r="A4246" s="2">
        <v>3669023899</v>
      </c>
      <c r="B4246" s="3">
        <v>81183415</v>
      </c>
      <c r="C4246" t="str">
        <f>_xlfn.XLOOKUP(B4246,blinkit_customers!A:A,blinkit_customers!B:B," ")</f>
        <v>Rachita Char</v>
      </c>
      <c r="D4246" t="str">
        <f>_xlfn.XLOOKUP(B4246, blinkit_customers!A:A,blinkit_customers!I:I, " ")</f>
        <v>Regular</v>
      </c>
      <c r="E4246">
        <f>_xlfn.XLOOKUP(A4246,blinkit_order_items[order_id],blinkit_order_items[product_id])</f>
        <v>707935</v>
      </c>
      <c r="F4246" t="str">
        <f>_xlfn.XLOOKUP(E4246,blinkit_products[product_id],blinkit_products[product_name])</f>
        <v>Cat Food</v>
      </c>
      <c r="G4246" t="str">
        <f>_xlfn.XLOOKUP(E4246,blinkit_products[product_id],blinkit_products[category])</f>
        <v>Pet Care</v>
      </c>
      <c r="H4246">
        <f>_xlfn.XLOOKUP(A4246,blinkit_order_items[order_id],blinkit_order_items[quantity])</f>
        <v>2</v>
      </c>
      <c r="I4246">
        <f>_xlfn.XLOOKUP(A4246,blinkit_order_items[order_id],blinkit_order_items[unit_price])</f>
        <v>820.9</v>
      </c>
      <c r="J4246" s="3">
        <v>4292.45</v>
      </c>
      <c r="K4246" s="3" t="s">
        <v>13</v>
      </c>
      <c r="L4246" s="3" t="s">
        <v>14</v>
      </c>
      <c r="M4246">
        <v>11</v>
      </c>
      <c r="N4246" s="8">
        <v>45424.398912037039</v>
      </c>
    </row>
    <row r="4247" spans="1:14" x14ac:dyDescent="0.3">
      <c r="A4247" s="4">
        <v>9296381620</v>
      </c>
      <c r="B4247" s="5">
        <v>50630016</v>
      </c>
      <c r="C4247" t="str">
        <f>_xlfn.XLOOKUP(B4247,blinkit_customers!A:A,blinkit_customers!B:B," ")</f>
        <v>Max Ranganathan</v>
      </c>
      <c r="D4247" t="str">
        <f>_xlfn.XLOOKUP(B4247, blinkit_customers!A:A,blinkit_customers!I:I, " ")</f>
        <v>Inactive</v>
      </c>
      <c r="E4247">
        <f>_xlfn.XLOOKUP(A4247,blinkit_order_items[order_id],blinkit_order_items[product_id])</f>
        <v>89084</v>
      </c>
      <c r="F4247" t="str">
        <f>_xlfn.XLOOKUP(E4247,blinkit_products[product_id],blinkit_products[product_name])</f>
        <v>Milk</v>
      </c>
      <c r="G4247" t="str">
        <f>_xlfn.XLOOKUP(E4247,blinkit_products[product_id],blinkit_products[category])</f>
        <v>Dairy &amp; Breakfast</v>
      </c>
      <c r="H4247">
        <f>_xlfn.XLOOKUP(A4247,blinkit_order_items[order_id],blinkit_order_items[quantity])</f>
        <v>2</v>
      </c>
      <c r="I4247">
        <f>_xlfn.XLOOKUP(A4247,blinkit_order_items[order_id],blinkit_order_items[unit_price])</f>
        <v>598.83000000000004</v>
      </c>
      <c r="J4247" s="5">
        <v>841.56</v>
      </c>
      <c r="K4247" s="5" t="s">
        <v>13</v>
      </c>
      <c r="L4247" s="5" t="s">
        <v>10</v>
      </c>
      <c r="M4247">
        <v>-1</v>
      </c>
      <c r="N4247" s="9">
        <v>45410.064710648148</v>
      </c>
    </row>
    <row r="4248" spans="1:14" x14ac:dyDescent="0.3">
      <c r="A4248" s="2">
        <v>2725513934</v>
      </c>
      <c r="B4248" s="3">
        <v>54799731</v>
      </c>
      <c r="C4248" t="str">
        <f>_xlfn.XLOOKUP(B4248,blinkit_customers!A:A,blinkit_customers!B:B," ")</f>
        <v>Rushil Palan</v>
      </c>
      <c r="D4248" t="str">
        <f>_xlfn.XLOOKUP(B4248, blinkit_customers!A:A,blinkit_customers!I:I, " ")</f>
        <v>Premium</v>
      </c>
      <c r="E4248">
        <f>_xlfn.XLOOKUP(A4248,blinkit_order_items[order_id],blinkit_order_items[product_id])</f>
        <v>604184</v>
      </c>
      <c r="F4248" t="str">
        <f>_xlfn.XLOOKUP(E4248,blinkit_products[product_id],blinkit_products[product_name])</f>
        <v>Toilet Cleaner</v>
      </c>
      <c r="G4248" t="str">
        <f>_xlfn.XLOOKUP(E4248,blinkit_products[product_id],blinkit_products[category])</f>
        <v>Household Care</v>
      </c>
      <c r="H4248">
        <f>_xlfn.XLOOKUP(A4248,blinkit_order_items[order_id],blinkit_order_items[quantity])</f>
        <v>3</v>
      </c>
      <c r="I4248">
        <f>_xlfn.XLOOKUP(A4248,blinkit_order_items[order_id],blinkit_order_items[unit_price])</f>
        <v>397.55</v>
      </c>
      <c r="J4248" s="3">
        <v>5349.56</v>
      </c>
      <c r="K4248" s="3" t="s">
        <v>15</v>
      </c>
      <c r="L4248" s="3" t="s">
        <v>10</v>
      </c>
      <c r="M4248">
        <v>2</v>
      </c>
      <c r="N4248" s="8">
        <v>45206.264814814815</v>
      </c>
    </row>
    <row r="4249" spans="1:14" x14ac:dyDescent="0.3">
      <c r="A4249" s="4">
        <v>5564338561</v>
      </c>
      <c r="B4249" s="5">
        <v>61226563</v>
      </c>
      <c r="C4249" t="str">
        <f>_xlfn.XLOOKUP(B4249,blinkit_customers!A:A,blinkit_customers!B:B," ")</f>
        <v>Chameli Kala</v>
      </c>
      <c r="D4249" t="str">
        <f>_xlfn.XLOOKUP(B4249, blinkit_customers!A:A,blinkit_customers!I:I, " ")</f>
        <v>Regular</v>
      </c>
      <c r="E4249">
        <f>_xlfn.XLOOKUP(A4249,blinkit_order_items[order_id],blinkit_order_items[product_id])</f>
        <v>257719</v>
      </c>
      <c r="F4249" t="str">
        <f>_xlfn.XLOOKUP(E4249,blinkit_products[product_id],blinkit_products[product_name])</f>
        <v>Eggs</v>
      </c>
      <c r="G4249" t="str">
        <f>_xlfn.XLOOKUP(E4249,blinkit_products[product_id],blinkit_products[category])</f>
        <v>Dairy &amp; Breakfast</v>
      </c>
      <c r="H4249">
        <f>_xlfn.XLOOKUP(A4249,blinkit_order_items[order_id],blinkit_order_items[quantity])</f>
        <v>1</v>
      </c>
      <c r="I4249">
        <f>_xlfn.XLOOKUP(A4249,blinkit_order_items[order_id],blinkit_order_items[unit_price])</f>
        <v>281.73</v>
      </c>
      <c r="J4249" s="5">
        <v>3295.72</v>
      </c>
      <c r="K4249" s="5" t="s">
        <v>12</v>
      </c>
      <c r="L4249" s="5" t="s">
        <v>10</v>
      </c>
      <c r="M4249">
        <v>-2</v>
      </c>
      <c r="N4249" s="9">
        <v>45382.957881944443</v>
      </c>
    </row>
    <row r="4250" spans="1:14" x14ac:dyDescent="0.3">
      <c r="A4250" s="2">
        <v>4701778121</v>
      </c>
      <c r="B4250" s="3">
        <v>23348269</v>
      </c>
      <c r="C4250" t="str">
        <f>_xlfn.XLOOKUP(B4250,blinkit_customers!A:A,blinkit_customers!B:B," ")</f>
        <v>Rudra Dutta</v>
      </c>
      <c r="D4250" t="str">
        <f>_xlfn.XLOOKUP(B4250, blinkit_customers!A:A,blinkit_customers!I:I, " ")</f>
        <v>Inactive</v>
      </c>
      <c r="E4250">
        <f>_xlfn.XLOOKUP(A4250,blinkit_order_items[order_id],blinkit_order_items[product_id])</f>
        <v>700048</v>
      </c>
      <c r="F4250" t="str">
        <f>_xlfn.XLOOKUP(E4250,blinkit_products[product_id],blinkit_products[product_name])</f>
        <v>Dish Soap</v>
      </c>
      <c r="G4250" t="str">
        <f>_xlfn.XLOOKUP(E4250,blinkit_products[product_id],blinkit_products[category])</f>
        <v>Household Care</v>
      </c>
      <c r="H4250">
        <f>_xlfn.XLOOKUP(A4250,blinkit_order_items[order_id],blinkit_order_items[quantity])</f>
        <v>1</v>
      </c>
      <c r="I4250">
        <f>_xlfn.XLOOKUP(A4250,blinkit_order_items[order_id],blinkit_order_items[unit_price])</f>
        <v>141.28</v>
      </c>
      <c r="J4250" s="3">
        <v>786.17</v>
      </c>
      <c r="K4250" s="3" t="s">
        <v>15</v>
      </c>
      <c r="L4250" s="3" t="s">
        <v>10</v>
      </c>
      <c r="M4250">
        <v>4</v>
      </c>
      <c r="N4250" s="8">
        <v>45449.895648148151</v>
      </c>
    </row>
    <row r="4251" spans="1:14" x14ac:dyDescent="0.3">
      <c r="A4251" s="4">
        <v>9529272337</v>
      </c>
      <c r="B4251" s="5">
        <v>29973346</v>
      </c>
      <c r="C4251" t="str">
        <f>_xlfn.XLOOKUP(B4251,blinkit_customers!A:A,blinkit_customers!B:B," ")</f>
        <v>Pranit Sane</v>
      </c>
      <c r="D4251" t="str">
        <f>_xlfn.XLOOKUP(B4251, blinkit_customers!A:A,blinkit_customers!I:I, " ")</f>
        <v>Premium</v>
      </c>
      <c r="E4251">
        <f>_xlfn.XLOOKUP(A4251,blinkit_order_items[order_id],blinkit_order_items[product_id])</f>
        <v>91670</v>
      </c>
      <c r="F4251" t="str">
        <f>_xlfn.XLOOKUP(E4251,blinkit_products[product_id],blinkit_products[product_name])</f>
        <v>Dish Soap</v>
      </c>
      <c r="G4251" t="str">
        <f>_xlfn.XLOOKUP(E4251,blinkit_products[product_id],blinkit_products[category])</f>
        <v>Household Care</v>
      </c>
      <c r="H4251">
        <f>_xlfn.XLOOKUP(A4251,blinkit_order_items[order_id],blinkit_order_items[quantity])</f>
        <v>1</v>
      </c>
      <c r="I4251">
        <f>_xlfn.XLOOKUP(A4251,blinkit_order_items[order_id],blinkit_order_items[unit_price])</f>
        <v>439.24</v>
      </c>
      <c r="J4251" s="5">
        <v>801.81</v>
      </c>
      <c r="K4251" s="5" t="s">
        <v>12</v>
      </c>
      <c r="L4251" s="5" t="s">
        <v>10</v>
      </c>
      <c r="M4251">
        <v>0</v>
      </c>
      <c r="N4251" s="9">
        <v>45271.002754629626</v>
      </c>
    </row>
    <row r="4252" spans="1:14" x14ac:dyDescent="0.3">
      <c r="A4252" s="2">
        <v>869910650</v>
      </c>
      <c r="B4252" s="3">
        <v>34755436</v>
      </c>
      <c r="C4252" t="str">
        <f>_xlfn.XLOOKUP(B4252,blinkit_customers!A:A,blinkit_customers!B:B," ")</f>
        <v>Jatin Ramachandran</v>
      </c>
      <c r="D4252" t="str">
        <f>_xlfn.XLOOKUP(B4252, blinkit_customers!A:A,blinkit_customers!I:I, " ")</f>
        <v>New</v>
      </c>
      <c r="E4252">
        <f>_xlfn.XLOOKUP(A4252,blinkit_order_items[order_id],blinkit_order_items[product_id])</f>
        <v>451933</v>
      </c>
      <c r="F4252" t="str">
        <f>_xlfn.XLOOKUP(E4252,blinkit_products[product_id],blinkit_products[product_name])</f>
        <v>Wheat Flour</v>
      </c>
      <c r="G4252" t="str">
        <f>_xlfn.XLOOKUP(E4252,blinkit_products[product_id],blinkit_products[category])</f>
        <v>Grocery &amp; Staples</v>
      </c>
      <c r="H4252">
        <f>_xlfn.XLOOKUP(A4252,blinkit_order_items[order_id],blinkit_order_items[quantity])</f>
        <v>1</v>
      </c>
      <c r="I4252">
        <f>_xlfn.XLOOKUP(A4252,blinkit_order_items[order_id],blinkit_order_items[unit_price])</f>
        <v>568.94000000000005</v>
      </c>
      <c r="J4252" s="3">
        <v>2378.9299999999998</v>
      </c>
      <c r="K4252" s="3" t="s">
        <v>12</v>
      </c>
      <c r="L4252" s="3" t="s">
        <v>10</v>
      </c>
      <c r="M4252">
        <v>-5</v>
      </c>
      <c r="N4252" s="8">
        <v>45439.029768518521</v>
      </c>
    </row>
    <row r="4253" spans="1:14" x14ac:dyDescent="0.3">
      <c r="A4253" s="4">
        <v>2127080399</v>
      </c>
      <c r="B4253" s="5">
        <v>84468124</v>
      </c>
      <c r="C4253" t="str">
        <f>_xlfn.XLOOKUP(B4253,blinkit_customers!A:A,blinkit_customers!B:B," ")</f>
        <v>Ishanvi Parmar</v>
      </c>
      <c r="D4253" t="str">
        <f>_xlfn.XLOOKUP(B4253, blinkit_customers!A:A,blinkit_customers!I:I, " ")</f>
        <v>Premium</v>
      </c>
      <c r="E4253">
        <f>_xlfn.XLOOKUP(A4253,blinkit_order_items[order_id],blinkit_order_items[product_id])</f>
        <v>222892</v>
      </c>
      <c r="F4253" t="str">
        <f>_xlfn.XLOOKUP(E4253,blinkit_products[product_id],blinkit_products[product_name])</f>
        <v>Tomatoes</v>
      </c>
      <c r="G4253" t="str">
        <f>_xlfn.XLOOKUP(E4253,blinkit_products[product_id],blinkit_products[category])</f>
        <v>Fruits &amp; Vegetables</v>
      </c>
      <c r="H4253">
        <f>_xlfn.XLOOKUP(A4253,blinkit_order_items[order_id],blinkit_order_items[quantity])</f>
        <v>3</v>
      </c>
      <c r="I4253">
        <f>_xlfn.XLOOKUP(A4253,blinkit_order_items[order_id],blinkit_order_items[unit_price])</f>
        <v>869.22</v>
      </c>
      <c r="J4253" s="5">
        <v>2317.1999999999998</v>
      </c>
      <c r="K4253" s="5" t="s">
        <v>13</v>
      </c>
      <c r="L4253" s="5" t="s">
        <v>14</v>
      </c>
      <c r="M4253">
        <v>8</v>
      </c>
      <c r="N4253" s="9">
        <v>45551.623807870368</v>
      </c>
    </row>
    <row r="4254" spans="1:14" x14ac:dyDescent="0.3">
      <c r="A4254" s="2">
        <v>3547439109</v>
      </c>
      <c r="B4254" s="3">
        <v>33481252</v>
      </c>
      <c r="C4254" t="str">
        <f>_xlfn.XLOOKUP(B4254,blinkit_customers!A:A,blinkit_customers!B:B," ")</f>
        <v>Ishaan Naidu</v>
      </c>
      <c r="D4254" t="str">
        <f>_xlfn.XLOOKUP(B4254, blinkit_customers!A:A,blinkit_customers!I:I, " ")</f>
        <v>Premium</v>
      </c>
      <c r="E4254">
        <f>_xlfn.XLOOKUP(A4254,blinkit_order_items[order_id],blinkit_order_items[product_id])</f>
        <v>706112</v>
      </c>
      <c r="F4254" t="str">
        <f>_xlfn.XLOOKUP(E4254,blinkit_products[product_id],blinkit_products[product_name])</f>
        <v>Vitamins</v>
      </c>
      <c r="G4254" t="str">
        <f>_xlfn.XLOOKUP(E4254,blinkit_products[product_id],blinkit_products[category])</f>
        <v>Pharmacy</v>
      </c>
      <c r="H4254">
        <f>_xlfn.XLOOKUP(A4254,blinkit_order_items[order_id],blinkit_order_items[quantity])</f>
        <v>3</v>
      </c>
      <c r="I4254">
        <f>_xlfn.XLOOKUP(A4254,blinkit_order_items[order_id],blinkit_order_items[unit_price])</f>
        <v>478.79</v>
      </c>
      <c r="J4254" s="3">
        <v>3176.34</v>
      </c>
      <c r="K4254" s="3" t="s">
        <v>11</v>
      </c>
      <c r="L4254" s="3" t="s">
        <v>10</v>
      </c>
      <c r="M4254">
        <v>-2</v>
      </c>
      <c r="N4254" s="8">
        <v>45029.015798611108</v>
      </c>
    </row>
    <row r="4255" spans="1:14" x14ac:dyDescent="0.3">
      <c r="A4255" s="4">
        <v>997535715</v>
      </c>
      <c r="B4255" s="5">
        <v>21409946</v>
      </c>
      <c r="C4255" t="str">
        <f>_xlfn.XLOOKUP(B4255,blinkit_customers!A:A,blinkit_customers!B:B," ")</f>
        <v>Ayushman Agrawal</v>
      </c>
      <c r="D4255" t="str">
        <f>_xlfn.XLOOKUP(B4255, blinkit_customers!A:A,blinkit_customers!I:I, " ")</f>
        <v>Inactive</v>
      </c>
      <c r="E4255">
        <f>_xlfn.XLOOKUP(A4255,blinkit_order_items[order_id],blinkit_order_items[product_id])</f>
        <v>606256</v>
      </c>
      <c r="F4255" t="str">
        <f>_xlfn.XLOOKUP(E4255,blinkit_products[product_id],blinkit_products[product_name])</f>
        <v>Frozen Biryani</v>
      </c>
      <c r="G4255" t="str">
        <f>_xlfn.XLOOKUP(E4255,blinkit_products[product_id],blinkit_products[category])</f>
        <v>Instant &amp; Frozen Food</v>
      </c>
      <c r="H4255">
        <f>_xlfn.XLOOKUP(A4255,blinkit_order_items[order_id],blinkit_order_items[quantity])</f>
        <v>1</v>
      </c>
      <c r="I4255">
        <f>_xlfn.XLOOKUP(A4255,blinkit_order_items[order_id],blinkit_order_items[unit_price])</f>
        <v>369.28</v>
      </c>
      <c r="J4255" s="5">
        <v>1097.17</v>
      </c>
      <c r="K4255" s="5" t="s">
        <v>15</v>
      </c>
      <c r="L4255" s="5" t="s">
        <v>10</v>
      </c>
      <c r="M4255">
        <v>2</v>
      </c>
      <c r="N4255" s="9">
        <v>45012.470925925925</v>
      </c>
    </row>
    <row r="4256" spans="1:14" x14ac:dyDescent="0.3">
      <c r="A4256" s="2">
        <v>2442453181</v>
      </c>
      <c r="B4256" s="3">
        <v>16543242</v>
      </c>
      <c r="C4256" t="str">
        <f>_xlfn.XLOOKUP(B4256,blinkit_customers!A:A,blinkit_customers!B:B," ")</f>
        <v>Vihaan Korpal</v>
      </c>
      <c r="D4256" t="str">
        <f>_xlfn.XLOOKUP(B4256, blinkit_customers!A:A,blinkit_customers!I:I, " ")</f>
        <v>Premium</v>
      </c>
      <c r="E4256">
        <f>_xlfn.XLOOKUP(A4256,blinkit_order_items[order_id],blinkit_order_items[product_id])</f>
        <v>146840</v>
      </c>
      <c r="F4256" t="str">
        <f>_xlfn.XLOOKUP(E4256,blinkit_products[product_id],blinkit_products[product_name])</f>
        <v>Bread</v>
      </c>
      <c r="G4256" t="str">
        <f>_xlfn.XLOOKUP(E4256,blinkit_products[product_id],blinkit_products[category])</f>
        <v>Dairy &amp; Breakfast</v>
      </c>
      <c r="H4256">
        <f>_xlfn.XLOOKUP(A4256,blinkit_order_items[order_id],blinkit_order_items[quantity])</f>
        <v>2</v>
      </c>
      <c r="I4256">
        <f>_xlfn.XLOOKUP(A4256,blinkit_order_items[order_id],blinkit_order_items[unit_price])</f>
        <v>786.85</v>
      </c>
      <c r="J4256" s="3">
        <v>858.57</v>
      </c>
      <c r="K4256" s="3" t="s">
        <v>13</v>
      </c>
      <c r="L4256" s="3" t="s">
        <v>10</v>
      </c>
      <c r="M4256">
        <v>5</v>
      </c>
      <c r="N4256" s="8">
        <v>45011.308865740742</v>
      </c>
    </row>
    <row r="4257" spans="1:14" x14ac:dyDescent="0.3">
      <c r="A4257" s="4">
        <v>1182120536</v>
      </c>
      <c r="B4257" s="5">
        <v>4386273</v>
      </c>
      <c r="C4257" t="str">
        <f>_xlfn.XLOOKUP(B4257,blinkit_customers!A:A,blinkit_customers!B:B," ")</f>
        <v>Jagrati Sengupta</v>
      </c>
      <c r="D4257" t="str">
        <f>_xlfn.XLOOKUP(B4257, blinkit_customers!A:A,blinkit_customers!I:I, " ")</f>
        <v>Inactive</v>
      </c>
      <c r="E4257">
        <f>_xlfn.XLOOKUP(A4257,blinkit_order_items[order_id],blinkit_order_items[product_id])</f>
        <v>9436</v>
      </c>
      <c r="F4257" t="str">
        <f>_xlfn.XLOOKUP(E4257,blinkit_products[product_id],blinkit_products[product_name])</f>
        <v>Toothpaste</v>
      </c>
      <c r="G4257" t="str">
        <f>_xlfn.XLOOKUP(E4257,blinkit_products[product_id],blinkit_products[category])</f>
        <v>Personal Care</v>
      </c>
      <c r="H4257">
        <f>_xlfn.XLOOKUP(A4257,blinkit_order_items[order_id],blinkit_order_items[quantity])</f>
        <v>1</v>
      </c>
      <c r="I4257">
        <f>_xlfn.XLOOKUP(A4257,blinkit_order_items[order_id],blinkit_order_items[unit_price])</f>
        <v>88.43</v>
      </c>
      <c r="J4257" s="5">
        <v>843.97</v>
      </c>
      <c r="K4257" s="5" t="s">
        <v>11</v>
      </c>
      <c r="L4257" s="5" t="s">
        <v>10</v>
      </c>
      <c r="M4257">
        <v>2</v>
      </c>
      <c r="N4257" s="9">
        <v>45438.653148148151</v>
      </c>
    </row>
    <row r="4258" spans="1:14" x14ac:dyDescent="0.3">
      <c r="A4258" s="2">
        <v>2819297954</v>
      </c>
      <c r="B4258" s="3">
        <v>5540556</v>
      </c>
      <c r="C4258" t="str">
        <f>_xlfn.XLOOKUP(B4258,blinkit_customers!A:A,blinkit_customers!B:B," ")</f>
        <v>Lakshit Balan</v>
      </c>
      <c r="D4258" t="str">
        <f>_xlfn.XLOOKUP(B4258, blinkit_customers!A:A,blinkit_customers!I:I, " ")</f>
        <v>Regular</v>
      </c>
      <c r="E4258">
        <f>_xlfn.XLOOKUP(A4258,blinkit_order_items[order_id],blinkit_order_items[product_id])</f>
        <v>500739</v>
      </c>
      <c r="F4258" t="str">
        <f>_xlfn.XLOOKUP(E4258,blinkit_products[product_id],blinkit_products[product_name])</f>
        <v>Bread</v>
      </c>
      <c r="G4258" t="str">
        <f>_xlfn.XLOOKUP(E4258,blinkit_products[product_id],blinkit_products[category])</f>
        <v>Dairy &amp; Breakfast</v>
      </c>
      <c r="H4258">
        <f>_xlfn.XLOOKUP(A4258,blinkit_order_items[order_id],blinkit_order_items[quantity])</f>
        <v>2</v>
      </c>
      <c r="I4258">
        <f>_xlfn.XLOOKUP(A4258,blinkit_order_items[order_id],blinkit_order_items[unit_price])</f>
        <v>359.98</v>
      </c>
      <c r="J4258" s="3">
        <v>1762.49</v>
      </c>
      <c r="K4258" s="3" t="s">
        <v>11</v>
      </c>
      <c r="L4258" s="3" t="s">
        <v>10</v>
      </c>
      <c r="M4258">
        <v>3</v>
      </c>
      <c r="N4258" s="8">
        <v>45389.662106481483</v>
      </c>
    </row>
    <row r="4259" spans="1:14" x14ac:dyDescent="0.3">
      <c r="A4259" s="4">
        <v>9870956079</v>
      </c>
      <c r="B4259" s="5">
        <v>39423691</v>
      </c>
      <c r="C4259" t="str">
        <f>_xlfn.XLOOKUP(B4259,blinkit_customers!A:A,blinkit_customers!B:B," ")</f>
        <v>Lucky Goel</v>
      </c>
      <c r="D4259" t="str">
        <f>_xlfn.XLOOKUP(B4259, blinkit_customers!A:A,blinkit_customers!I:I, " ")</f>
        <v>New</v>
      </c>
      <c r="E4259">
        <f>_xlfn.XLOOKUP(A4259,blinkit_order_items[order_id],blinkit_order_items[product_id])</f>
        <v>937542</v>
      </c>
      <c r="F4259" t="str">
        <f>_xlfn.XLOOKUP(E4259,blinkit_products[product_id],blinkit_products[product_name])</f>
        <v>Wheat Flour</v>
      </c>
      <c r="G4259" t="str">
        <f>_xlfn.XLOOKUP(E4259,blinkit_products[product_id],blinkit_products[category])</f>
        <v>Grocery &amp; Staples</v>
      </c>
      <c r="H4259">
        <f>_xlfn.XLOOKUP(A4259,blinkit_order_items[order_id],blinkit_order_items[quantity])</f>
        <v>1</v>
      </c>
      <c r="I4259">
        <f>_xlfn.XLOOKUP(A4259,blinkit_order_items[order_id],blinkit_order_items[unit_price])</f>
        <v>97.04</v>
      </c>
      <c r="J4259" s="5">
        <v>3130.27</v>
      </c>
      <c r="K4259" s="5" t="s">
        <v>13</v>
      </c>
      <c r="L4259" s="5" t="s">
        <v>10</v>
      </c>
      <c r="M4259">
        <v>2</v>
      </c>
      <c r="N4259" s="9">
        <v>45225.310046296298</v>
      </c>
    </row>
    <row r="4260" spans="1:14" x14ac:dyDescent="0.3">
      <c r="A4260" s="2">
        <v>6032675432</v>
      </c>
      <c r="B4260" s="3">
        <v>63368244</v>
      </c>
      <c r="C4260" t="str">
        <f>_xlfn.XLOOKUP(B4260,blinkit_customers!A:A,blinkit_customers!B:B," ")</f>
        <v>Jeevika Tara</v>
      </c>
      <c r="D4260" t="str">
        <f>_xlfn.XLOOKUP(B4260, blinkit_customers!A:A,blinkit_customers!I:I, " ")</f>
        <v>New</v>
      </c>
      <c r="E4260">
        <f>_xlfn.XLOOKUP(A4260,blinkit_order_items[order_id],blinkit_order_items[product_id])</f>
        <v>60619</v>
      </c>
      <c r="F4260" t="str">
        <f>_xlfn.XLOOKUP(E4260,blinkit_products[product_id],blinkit_products[product_name])</f>
        <v>Iced Tea</v>
      </c>
      <c r="G4260" t="str">
        <f>_xlfn.XLOOKUP(E4260,blinkit_products[product_id],blinkit_products[category])</f>
        <v>Cold Drinks &amp; Juices</v>
      </c>
      <c r="H4260">
        <f>_xlfn.XLOOKUP(A4260,blinkit_order_items[order_id],blinkit_order_items[quantity])</f>
        <v>2</v>
      </c>
      <c r="I4260">
        <f>_xlfn.XLOOKUP(A4260,blinkit_order_items[order_id],blinkit_order_items[unit_price])</f>
        <v>726.41</v>
      </c>
      <c r="J4260" s="3">
        <v>2708.71</v>
      </c>
      <c r="K4260" s="3" t="s">
        <v>15</v>
      </c>
      <c r="L4260" s="3" t="s">
        <v>10</v>
      </c>
      <c r="M4260">
        <v>-3</v>
      </c>
      <c r="N4260" s="8">
        <v>45564.214456018519</v>
      </c>
    </row>
    <row r="4261" spans="1:14" x14ac:dyDescent="0.3">
      <c r="A4261" s="4">
        <v>329790912</v>
      </c>
      <c r="B4261" s="5">
        <v>76925460</v>
      </c>
      <c r="C4261" t="str">
        <f>_xlfn.XLOOKUP(B4261,blinkit_customers!A:A,blinkit_customers!B:B," ")</f>
        <v>Tara Narasimhan</v>
      </c>
      <c r="D4261" t="str">
        <f>_xlfn.XLOOKUP(B4261, blinkit_customers!A:A,blinkit_customers!I:I, " ")</f>
        <v>Regular</v>
      </c>
      <c r="E4261">
        <f>_xlfn.XLOOKUP(A4261,blinkit_order_items[order_id],blinkit_order_items[product_id])</f>
        <v>305754</v>
      </c>
      <c r="F4261" t="str">
        <f>_xlfn.XLOOKUP(E4261,blinkit_products[product_id],blinkit_products[product_name])</f>
        <v>Frozen Vegetables</v>
      </c>
      <c r="G4261" t="str">
        <f>_xlfn.XLOOKUP(E4261,blinkit_products[product_id],blinkit_products[category])</f>
        <v>Instant &amp; Frozen Food</v>
      </c>
      <c r="H4261">
        <f>_xlfn.XLOOKUP(A4261,blinkit_order_items[order_id],blinkit_order_items[quantity])</f>
        <v>1</v>
      </c>
      <c r="I4261">
        <f>_xlfn.XLOOKUP(A4261,blinkit_order_items[order_id],blinkit_order_items[unit_price])</f>
        <v>979.99</v>
      </c>
      <c r="J4261" s="5">
        <v>4636.88</v>
      </c>
      <c r="K4261" s="5" t="s">
        <v>11</v>
      </c>
      <c r="L4261" s="5" t="s">
        <v>10</v>
      </c>
      <c r="M4261">
        <v>-4</v>
      </c>
      <c r="N4261" s="9">
        <v>45508.433807870373</v>
      </c>
    </row>
    <row r="4262" spans="1:14" x14ac:dyDescent="0.3">
      <c r="A4262" s="2">
        <v>6459815532</v>
      </c>
      <c r="B4262" s="3">
        <v>43295656</v>
      </c>
      <c r="C4262" t="str">
        <f>_xlfn.XLOOKUP(B4262,blinkit_customers!A:A,blinkit_customers!B:B," ")</f>
        <v>Wyatt Bhasin</v>
      </c>
      <c r="D4262" t="str">
        <f>_xlfn.XLOOKUP(B4262, blinkit_customers!A:A,blinkit_customers!I:I, " ")</f>
        <v>Regular</v>
      </c>
      <c r="E4262">
        <f>_xlfn.XLOOKUP(A4262,blinkit_order_items[order_id],blinkit_order_items[product_id])</f>
        <v>951463</v>
      </c>
      <c r="F4262" t="str">
        <f>_xlfn.XLOOKUP(E4262,blinkit_products[product_id],blinkit_products[product_name])</f>
        <v>Pet Treats</v>
      </c>
      <c r="G4262" t="str">
        <f>_xlfn.XLOOKUP(E4262,blinkit_products[product_id],blinkit_products[category])</f>
        <v>Pet Care</v>
      </c>
      <c r="H4262">
        <f>_xlfn.XLOOKUP(A4262,blinkit_order_items[order_id],blinkit_order_items[quantity])</f>
        <v>3</v>
      </c>
      <c r="I4262">
        <f>_xlfn.XLOOKUP(A4262,blinkit_order_items[order_id],blinkit_order_items[unit_price])</f>
        <v>787.4</v>
      </c>
      <c r="J4262" s="3">
        <v>877.48</v>
      </c>
      <c r="K4262" s="3" t="s">
        <v>13</v>
      </c>
      <c r="L4262" s="3" t="s">
        <v>14</v>
      </c>
      <c r="M4262">
        <v>12</v>
      </c>
      <c r="N4262" s="8">
        <v>45062.902337962965</v>
      </c>
    </row>
    <row r="4263" spans="1:14" x14ac:dyDescent="0.3">
      <c r="A4263" s="4">
        <v>9214523757</v>
      </c>
      <c r="B4263" s="5">
        <v>59619739</v>
      </c>
      <c r="C4263" t="str">
        <f>_xlfn.XLOOKUP(B4263,blinkit_customers!A:A,blinkit_customers!B:B," ")</f>
        <v>Charan Ramanathan</v>
      </c>
      <c r="D4263" t="str">
        <f>_xlfn.XLOOKUP(B4263, blinkit_customers!A:A,blinkit_customers!I:I, " ")</f>
        <v>New</v>
      </c>
      <c r="E4263">
        <f>_xlfn.XLOOKUP(A4263,blinkit_order_items[order_id],blinkit_order_items[product_id])</f>
        <v>243235</v>
      </c>
      <c r="F4263" t="str">
        <f>_xlfn.XLOOKUP(E4263,blinkit_products[product_id],blinkit_products[product_name])</f>
        <v>Cat Food</v>
      </c>
      <c r="G4263" t="str">
        <f>_xlfn.XLOOKUP(E4263,blinkit_products[product_id],blinkit_products[category])</f>
        <v>Pet Care</v>
      </c>
      <c r="H4263">
        <f>_xlfn.XLOOKUP(A4263,blinkit_order_items[order_id],blinkit_order_items[quantity])</f>
        <v>3</v>
      </c>
      <c r="I4263">
        <f>_xlfn.XLOOKUP(A4263,blinkit_order_items[order_id],blinkit_order_items[unit_price])</f>
        <v>109.03</v>
      </c>
      <c r="J4263" s="5">
        <v>1657.57</v>
      </c>
      <c r="K4263" s="5" t="s">
        <v>13</v>
      </c>
      <c r="L4263" s="5" t="s">
        <v>10</v>
      </c>
      <c r="M4263">
        <v>-4</v>
      </c>
      <c r="N4263" s="9">
        <v>45219.896354166667</v>
      </c>
    </row>
    <row r="4264" spans="1:14" x14ac:dyDescent="0.3">
      <c r="A4264" s="2">
        <v>9450279027</v>
      </c>
      <c r="B4264" s="3">
        <v>38694209</v>
      </c>
      <c r="C4264" t="str">
        <f>_xlfn.XLOOKUP(B4264,blinkit_customers!A:A,blinkit_customers!B:B," ")</f>
        <v>Harinakshi Patla</v>
      </c>
      <c r="D4264" t="str">
        <f>_xlfn.XLOOKUP(B4264, blinkit_customers!A:A,blinkit_customers!I:I, " ")</f>
        <v>Premium</v>
      </c>
      <c r="E4264">
        <f>_xlfn.XLOOKUP(A4264,blinkit_order_items[order_id],blinkit_order_items[product_id])</f>
        <v>367391</v>
      </c>
      <c r="F4264" t="str">
        <f>_xlfn.XLOOKUP(E4264,blinkit_products[product_id],blinkit_products[product_name])</f>
        <v>Baby Wipes</v>
      </c>
      <c r="G4264" t="str">
        <f>_xlfn.XLOOKUP(E4264,blinkit_products[product_id],blinkit_products[category])</f>
        <v>Baby Care</v>
      </c>
      <c r="H4264">
        <f>_xlfn.XLOOKUP(A4264,blinkit_order_items[order_id],blinkit_order_items[quantity])</f>
        <v>2</v>
      </c>
      <c r="I4264">
        <f>_xlfn.XLOOKUP(A4264,blinkit_order_items[order_id],blinkit_order_items[unit_price])</f>
        <v>939.55</v>
      </c>
      <c r="J4264" s="3">
        <v>3043.5</v>
      </c>
      <c r="K4264" s="3" t="s">
        <v>13</v>
      </c>
      <c r="L4264" s="3" t="s">
        <v>10</v>
      </c>
      <c r="M4264">
        <v>-4</v>
      </c>
      <c r="N4264" s="8">
        <v>45199.190972222219</v>
      </c>
    </row>
    <row r="4265" spans="1:14" x14ac:dyDescent="0.3">
      <c r="A4265" s="4">
        <v>6265551101</v>
      </c>
      <c r="B4265" s="5">
        <v>38568692</v>
      </c>
      <c r="C4265" t="str">
        <f>_xlfn.XLOOKUP(B4265,blinkit_customers!A:A,blinkit_customers!B:B," ")</f>
        <v>Guneet Ahluwalia</v>
      </c>
      <c r="D4265" t="str">
        <f>_xlfn.XLOOKUP(B4265, blinkit_customers!A:A,blinkit_customers!I:I, " ")</f>
        <v>New</v>
      </c>
      <c r="E4265">
        <f>_xlfn.XLOOKUP(A4265,blinkit_order_items[order_id],blinkit_order_items[product_id])</f>
        <v>890623</v>
      </c>
      <c r="F4265" t="str">
        <f>_xlfn.XLOOKUP(E4265,blinkit_products[product_id],blinkit_products[product_name])</f>
        <v>Onions</v>
      </c>
      <c r="G4265" t="str">
        <f>_xlfn.XLOOKUP(E4265,blinkit_products[product_id],blinkit_products[category])</f>
        <v>Fruits &amp; Vegetables</v>
      </c>
      <c r="H4265">
        <f>_xlfn.XLOOKUP(A4265,blinkit_order_items[order_id],blinkit_order_items[quantity])</f>
        <v>2</v>
      </c>
      <c r="I4265">
        <f>_xlfn.XLOOKUP(A4265,blinkit_order_items[order_id],blinkit_order_items[unit_price])</f>
        <v>354.52</v>
      </c>
      <c r="J4265" s="5">
        <v>1723.54</v>
      </c>
      <c r="K4265" s="5" t="s">
        <v>11</v>
      </c>
      <c r="L4265" s="5" t="s">
        <v>10</v>
      </c>
      <c r="M4265">
        <v>-4</v>
      </c>
      <c r="N4265" s="9">
        <v>45243.911631944444</v>
      </c>
    </row>
    <row r="4266" spans="1:14" x14ac:dyDescent="0.3">
      <c r="A4266" s="2">
        <v>4138526838</v>
      </c>
      <c r="B4266" s="3">
        <v>33871107</v>
      </c>
      <c r="C4266" t="str">
        <f>_xlfn.XLOOKUP(B4266,blinkit_customers!A:A,blinkit_customers!B:B," ")</f>
        <v>Aarav Rout</v>
      </c>
      <c r="D4266" t="str">
        <f>_xlfn.XLOOKUP(B4266, blinkit_customers!A:A,blinkit_customers!I:I, " ")</f>
        <v>Inactive</v>
      </c>
      <c r="E4266">
        <f>_xlfn.XLOOKUP(A4266,blinkit_order_items[order_id],blinkit_order_items[product_id])</f>
        <v>555121</v>
      </c>
      <c r="F4266" t="str">
        <f>_xlfn.XLOOKUP(E4266,blinkit_products[product_id],blinkit_products[product_name])</f>
        <v>Carrots</v>
      </c>
      <c r="G4266" t="str">
        <f>_xlfn.XLOOKUP(E4266,blinkit_products[product_id],blinkit_products[category])</f>
        <v>Fruits &amp; Vegetables</v>
      </c>
      <c r="H4266">
        <f>_xlfn.XLOOKUP(A4266,blinkit_order_items[order_id],blinkit_order_items[quantity])</f>
        <v>2</v>
      </c>
      <c r="I4266">
        <f>_xlfn.XLOOKUP(A4266,blinkit_order_items[order_id],blinkit_order_items[unit_price])</f>
        <v>354.91</v>
      </c>
      <c r="J4266" s="3">
        <v>3273.82</v>
      </c>
      <c r="K4266" s="3" t="s">
        <v>11</v>
      </c>
      <c r="L4266" s="3" t="s">
        <v>14</v>
      </c>
      <c r="M4266">
        <v>13</v>
      </c>
      <c r="N4266" s="8">
        <v>45224.007696759261</v>
      </c>
    </row>
    <row r="4267" spans="1:14" x14ac:dyDescent="0.3">
      <c r="A4267" s="4">
        <v>8005579633</v>
      </c>
      <c r="B4267" s="5">
        <v>89617089</v>
      </c>
      <c r="C4267" t="str">
        <f>_xlfn.XLOOKUP(B4267,blinkit_customers!A:A,blinkit_customers!B:B," ")</f>
        <v>Kamala Apte</v>
      </c>
      <c r="D4267" t="str">
        <f>_xlfn.XLOOKUP(B4267, blinkit_customers!A:A,blinkit_customers!I:I, " ")</f>
        <v>New</v>
      </c>
      <c r="E4267">
        <f>_xlfn.XLOOKUP(A4267,blinkit_order_items[order_id],blinkit_order_items[product_id])</f>
        <v>992178</v>
      </c>
      <c r="F4267" t="str">
        <f>_xlfn.XLOOKUP(E4267,blinkit_products[product_id],blinkit_products[product_name])</f>
        <v>Pain Reliever</v>
      </c>
      <c r="G4267" t="str">
        <f>_xlfn.XLOOKUP(E4267,blinkit_products[product_id],blinkit_products[category])</f>
        <v>Pharmacy</v>
      </c>
      <c r="H4267">
        <f>_xlfn.XLOOKUP(A4267,blinkit_order_items[order_id],blinkit_order_items[quantity])</f>
        <v>2</v>
      </c>
      <c r="I4267">
        <f>_xlfn.XLOOKUP(A4267,blinkit_order_items[order_id],blinkit_order_items[unit_price])</f>
        <v>632.42999999999995</v>
      </c>
      <c r="J4267" s="5">
        <v>2758.2</v>
      </c>
      <c r="K4267" s="5" t="s">
        <v>12</v>
      </c>
      <c r="L4267" s="5" t="s">
        <v>16</v>
      </c>
      <c r="M4267">
        <v>24</v>
      </c>
      <c r="N4267" s="9">
        <v>45154.225949074076</v>
      </c>
    </row>
    <row r="4268" spans="1:14" x14ac:dyDescent="0.3">
      <c r="A4268" s="2">
        <v>3442984170</v>
      </c>
      <c r="B4268" s="3">
        <v>55472026</v>
      </c>
      <c r="C4268" t="str">
        <f>_xlfn.XLOOKUP(B4268,blinkit_customers!A:A,blinkit_customers!B:B," ")</f>
        <v>Urishilla Bhatnagar</v>
      </c>
      <c r="D4268" t="str">
        <f>_xlfn.XLOOKUP(B4268, blinkit_customers!A:A,blinkit_customers!I:I, " ")</f>
        <v>New</v>
      </c>
      <c r="E4268">
        <f>_xlfn.XLOOKUP(A4268,blinkit_order_items[order_id],blinkit_order_items[product_id])</f>
        <v>673058</v>
      </c>
      <c r="F4268" t="str">
        <f>_xlfn.XLOOKUP(E4268,blinkit_products[product_id],blinkit_products[product_name])</f>
        <v>Cough Syrup</v>
      </c>
      <c r="G4268" t="str">
        <f>_xlfn.XLOOKUP(E4268,blinkit_products[product_id],blinkit_products[category])</f>
        <v>Pharmacy</v>
      </c>
      <c r="H4268">
        <f>_xlfn.XLOOKUP(A4268,blinkit_order_items[order_id],blinkit_order_items[quantity])</f>
        <v>2</v>
      </c>
      <c r="I4268">
        <f>_xlfn.XLOOKUP(A4268,blinkit_order_items[order_id],blinkit_order_items[unit_price])</f>
        <v>765.76</v>
      </c>
      <c r="J4268" s="3">
        <v>1398.1</v>
      </c>
      <c r="K4268" s="3" t="s">
        <v>12</v>
      </c>
      <c r="L4268" s="3" t="s">
        <v>10</v>
      </c>
      <c r="M4268">
        <v>1</v>
      </c>
      <c r="N4268" s="8">
        <v>45551.981736111113</v>
      </c>
    </row>
    <row r="4269" spans="1:14" x14ac:dyDescent="0.3">
      <c r="A4269" s="4">
        <v>8711550413</v>
      </c>
      <c r="B4269" s="5">
        <v>68941950</v>
      </c>
      <c r="C4269" t="str">
        <f>_xlfn.XLOOKUP(B4269,blinkit_customers!A:A,blinkit_customers!B:B," ")</f>
        <v>Ayushman Raghavan</v>
      </c>
      <c r="D4269" t="str">
        <f>_xlfn.XLOOKUP(B4269, blinkit_customers!A:A,blinkit_customers!I:I, " ")</f>
        <v>New</v>
      </c>
      <c r="E4269">
        <f>_xlfn.XLOOKUP(A4269,blinkit_order_items[order_id],blinkit_order_items[product_id])</f>
        <v>914071</v>
      </c>
      <c r="F4269" t="str">
        <f>_xlfn.XLOOKUP(E4269,blinkit_products[product_id],blinkit_products[product_name])</f>
        <v>Chips</v>
      </c>
      <c r="G4269" t="str">
        <f>_xlfn.XLOOKUP(E4269,blinkit_products[product_id],blinkit_products[category])</f>
        <v>Snacks &amp; Munchies</v>
      </c>
      <c r="H4269">
        <f>_xlfn.XLOOKUP(A4269,blinkit_order_items[order_id],blinkit_order_items[quantity])</f>
        <v>3</v>
      </c>
      <c r="I4269">
        <f>_xlfn.XLOOKUP(A4269,blinkit_order_items[order_id],blinkit_order_items[unit_price])</f>
        <v>296.94</v>
      </c>
      <c r="J4269" s="5">
        <v>1022.12</v>
      </c>
      <c r="K4269" s="5" t="s">
        <v>13</v>
      </c>
      <c r="L4269" s="5" t="s">
        <v>16</v>
      </c>
      <c r="M4269">
        <v>22</v>
      </c>
      <c r="N4269" s="9">
        <v>45076.597060185188</v>
      </c>
    </row>
    <row r="4270" spans="1:14" x14ac:dyDescent="0.3">
      <c r="A4270" s="2">
        <v>2509593585</v>
      </c>
      <c r="B4270" s="3">
        <v>58111297</v>
      </c>
      <c r="C4270" t="str">
        <f>_xlfn.XLOOKUP(B4270,blinkit_customers!A:A,blinkit_customers!B:B," ")</f>
        <v>Chasmum Mutti</v>
      </c>
      <c r="D4270" t="str">
        <f>_xlfn.XLOOKUP(B4270, blinkit_customers!A:A,blinkit_customers!I:I, " ")</f>
        <v>Regular</v>
      </c>
      <c r="E4270">
        <f>_xlfn.XLOOKUP(A4270,blinkit_order_items[order_id],blinkit_order_items[product_id])</f>
        <v>186168</v>
      </c>
      <c r="F4270" t="str">
        <f>_xlfn.XLOOKUP(E4270,blinkit_products[product_id],blinkit_products[product_name])</f>
        <v>Dog Food</v>
      </c>
      <c r="G4270" t="str">
        <f>_xlfn.XLOOKUP(E4270,blinkit_products[product_id],blinkit_products[category])</f>
        <v>Pet Care</v>
      </c>
      <c r="H4270">
        <f>_xlfn.XLOOKUP(A4270,blinkit_order_items[order_id],blinkit_order_items[quantity])</f>
        <v>3</v>
      </c>
      <c r="I4270">
        <f>_xlfn.XLOOKUP(A4270,blinkit_order_items[order_id],blinkit_order_items[unit_price])</f>
        <v>878.8</v>
      </c>
      <c r="J4270" s="3">
        <v>2163.4</v>
      </c>
      <c r="K4270" s="3" t="s">
        <v>11</v>
      </c>
      <c r="L4270" s="3" t="s">
        <v>10</v>
      </c>
      <c r="M4270">
        <v>-3</v>
      </c>
      <c r="N4270" s="8">
        <v>45051.070844907408</v>
      </c>
    </row>
    <row r="4271" spans="1:14" x14ac:dyDescent="0.3">
      <c r="A4271" s="4">
        <v>6126557370</v>
      </c>
      <c r="B4271" s="5">
        <v>61982521</v>
      </c>
      <c r="C4271" t="str">
        <f>_xlfn.XLOOKUP(B4271,blinkit_customers!A:A,blinkit_customers!B:B," ")</f>
        <v>Jagat Dewan</v>
      </c>
      <c r="D4271" t="str">
        <f>_xlfn.XLOOKUP(B4271, blinkit_customers!A:A,blinkit_customers!I:I, " ")</f>
        <v>Inactive</v>
      </c>
      <c r="E4271">
        <f>_xlfn.XLOOKUP(A4271,blinkit_order_items[order_id],blinkit_order_items[product_id])</f>
        <v>563740</v>
      </c>
      <c r="F4271" t="str">
        <f>_xlfn.XLOOKUP(E4271,blinkit_products[product_id],blinkit_products[product_name])</f>
        <v>Chips</v>
      </c>
      <c r="G4271" t="str">
        <f>_xlfn.XLOOKUP(E4271,blinkit_products[product_id],blinkit_products[category])</f>
        <v>Snacks &amp; Munchies</v>
      </c>
      <c r="H4271">
        <f>_xlfn.XLOOKUP(A4271,blinkit_order_items[order_id],blinkit_order_items[quantity])</f>
        <v>3</v>
      </c>
      <c r="I4271">
        <f>_xlfn.XLOOKUP(A4271,blinkit_order_items[order_id],blinkit_order_items[unit_price])</f>
        <v>96.33</v>
      </c>
      <c r="J4271" s="5">
        <v>3776.14</v>
      </c>
      <c r="K4271" s="5" t="s">
        <v>13</v>
      </c>
      <c r="L4271" s="5" t="s">
        <v>10</v>
      </c>
      <c r="M4271">
        <v>5</v>
      </c>
      <c r="N4271" s="9">
        <v>45402.320601851854</v>
      </c>
    </row>
    <row r="4272" spans="1:14" x14ac:dyDescent="0.3">
      <c r="A4272" s="2">
        <v>9876119035</v>
      </c>
      <c r="B4272" s="3">
        <v>29095552</v>
      </c>
      <c r="C4272" t="str">
        <f>_xlfn.XLOOKUP(B4272,blinkit_customers!A:A,blinkit_customers!B:B," ")</f>
        <v>Gunbir Vala</v>
      </c>
      <c r="D4272" t="str">
        <f>_xlfn.XLOOKUP(B4272, blinkit_customers!A:A,blinkit_customers!I:I, " ")</f>
        <v>Inactive</v>
      </c>
      <c r="E4272">
        <f>_xlfn.XLOOKUP(A4272,blinkit_order_items[order_id],blinkit_order_items[product_id])</f>
        <v>689769</v>
      </c>
      <c r="F4272" t="str">
        <f>_xlfn.XLOOKUP(E4272,blinkit_products[product_id],blinkit_products[product_name])</f>
        <v>Frozen Vegetables</v>
      </c>
      <c r="G4272" t="str">
        <f>_xlfn.XLOOKUP(E4272,blinkit_products[product_id],blinkit_products[category])</f>
        <v>Instant &amp; Frozen Food</v>
      </c>
      <c r="H4272">
        <f>_xlfn.XLOOKUP(A4272,blinkit_order_items[order_id],blinkit_order_items[quantity])</f>
        <v>3</v>
      </c>
      <c r="I4272">
        <f>_xlfn.XLOOKUP(A4272,blinkit_order_items[order_id],blinkit_order_items[unit_price])</f>
        <v>46.62</v>
      </c>
      <c r="J4272" s="3">
        <v>4751.01</v>
      </c>
      <c r="K4272" s="3" t="s">
        <v>13</v>
      </c>
      <c r="L4272" s="3" t="s">
        <v>14</v>
      </c>
      <c r="M4272">
        <v>13</v>
      </c>
      <c r="N4272" s="8">
        <v>45031.046932870369</v>
      </c>
    </row>
    <row r="4273" spans="1:14" x14ac:dyDescent="0.3">
      <c r="A4273" s="4">
        <v>3739042166</v>
      </c>
      <c r="B4273" s="5">
        <v>92416428</v>
      </c>
      <c r="C4273" t="str">
        <f>_xlfn.XLOOKUP(B4273,blinkit_customers!A:A,blinkit_customers!B:B," ")</f>
        <v>Falak Balan</v>
      </c>
      <c r="D4273" t="str">
        <f>_xlfn.XLOOKUP(B4273, blinkit_customers!A:A,blinkit_customers!I:I, " ")</f>
        <v>Regular</v>
      </c>
      <c r="E4273">
        <f>_xlfn.XLOOKUP(A4273,blinkit_order_items[order_id],blinkit_order_items[product_id])</f>
        <v>642612</v>
      </c>
      <c r="F4273" t="str">
        <f>_xlfn.XLOOKUP(E4273,blinkit_products[product_id],blinkit_products[product_name])</f>
        <v>Pet Treats</v>
      </c>
      <c r="G4273" t="str">
        <f>_xlfn.XLOOKUP(E4273,blinkit_products[product_id],blinkit_products[category])</f>
        <v>Pet Care</v>
      </c>
      <c r="H4273">
        <f>_xlfn.XLOOKUP(A4273,blinkit_order_items[order_id],blinkit_order_items[quantity])</f>
        <v>3</v>
      </c>
      <c r="I4273">
        <f>_xlfn.XLOOKUP(A4273,blinkit_order_items[order_id],blinkit_order_items[unit_price])</f>
        <v>517.03</v>
      </c>
      <c r="J4273" s="5">
        <v>2089.7600000000002</v>
      </c>
      <c r="K4273" s="5" t="s">
        <v>12</v>
      </c>
      <c r="L4273" s="5" t="s">
        <v>10</v>
      </c>
      <c r="M4273">
        <v>5</v>
      </c>
      <c r="N4273" s="9">
        <v>45496.034062500003</v>
      </c>
    </row>
    <row r="4274" spans="1:14" x14ac:dyDescent="0.3">
      <c r="A4274" s="2">
        <v>7938944124</v>
      </c>
      <c r="B4274" s="3">
        <v>85074810</v>
      </c>
      <c r="C4274" t="str">
        <f>_xlfn.XLOOKUP(B4274,blinkit_customers!A:A,blinkit_customers!B:B," ")</f>
        <v>Aarna Naik</v>
      </c>
      <c r="D4274" t="str">
        <f>_xlfn.XLOOKUP(B4274, blinkit_customers!A:A,blinkit_customers!I:I, " ")</f>
        <v>Regular</v>
      </c>
      <c r="E4274">
        <f>_xlfn.XLOOKUP(A4274,blinkit_order_items[order_id],blinkit_order_items[product_id])</f>
        <v>112390</v>
      </c>
      <c r="F4274" t="str">
        <f>_xlfn.XLOOKUP(E4274,blinkit_products[product_id],blinkit_products[product_name])</f>
        <v>Toothpaste</v>
      </c>
      <c r="G4274" t="str">
        <f>_xlfn.XLOOKUP(E4274,blinkit_products[product_id],blinkit_products[category])</f>
        <v>Personal Care</v>
      </c>
      <c r="H4274">
        <f>_xlfn.XLOOKUP(A4274,blinkit_order_items[order_id],blinkit_order_items[quantity])</f>
        <v>3</v>
      </c>
      <c r="I4274">
        <f>_xlfn.XLOOKUP(A4274,blinkit_order_items[order_id],blinkit_order_items[unit_price])</f>
        <v>877.98</v>
      </c>
      <c r="J4274" s="3">
        <v>2183.84</v>
      </c>
      <c r="K4274" s="3" t="s">
        <v>12</v>
      </c>
      <c r="L4274" s="3" t="s">
        <v>10</v>
      </c>
      <c r="M4274">
        <v>5</v>
      </c>
      <c r="N4274" s="8">
        <v>45381.07949074074</v>
      </c>
    </row>
    <row r="4275" spans="1:14" x14ac:dyDescent="0.3">
      <c r="A4275" s="4">
        <v>506804807</v>
      </c>
      <c r="B4275" s="5">
        <v>9107360</v>
      </c>
      <c r="C4275" t="str">
        <f>_xlfn.XLOOKUP(B4275,blinkit_customers!A:A,blinkit_customers!B:B," ")</f>
        <v>Anvi Iyer</v>
      </c>
      <c r="D4275" t="str">
        <f>_xlfn.XLOOKUP(B4275, blinkit_customers!A:A,blinkit_customers!I:I, " ")</f>
        <v>Inactive</v>
      </c>
      <c r="E4275">
        <f>_xlfn.XLOOKUP(A4275,blinkit_order_items[order_id],blinkit_order_items[product_id])</f>
        <v>470449</v>
      </c>
      <c r="F4275" t="str">
        <f>_xlfn.XLOOKUP(E4275,blinkit_products[product_id],blinkit_products[product_name])</f>
        <v>Frozen Biryani</v>
      </c>
      <c r="G4275" t="str">
        <f>_xlfn.XLOOKUP(E4275,blinkit_products[product_id],blinkit_products[category])</f>
        <v>Instant &amp; Frozen Food</v>
      </c>
      <c r="H4275">
        <f>_xlfn.XLOOKUP(A4275,blinkit_order_items[order_id],blinkit_order_items[quantity])</f>
        <v>3</v>
      </c>
      <c r="I4275">
        <f>_xlfn.XLOOKUP(A4275,blinkit_order_items[order_id],blinkit_order_items[unit_price])</f>
        <v>827.77</v>
      </c>
      <c r="J4275" s="5">
        <v>2368.6999999999998</v>
      </c>
      <c r="K4275" s="5" t="s">
        <v>12</v>
      </c>
      <c r="L4275" s="5" t="s">
        <v>10</v>
      </c>
      <c r="M4275">
        <v>-5</v>
      </c>
      <c r="N4275" s="9">
        <v>45483.197743055556</v>
      </c>
    </row>
    <row r="4276" spans="1:14" x14ac:dyDescent="0.3">
      <c r="A4276" s="2">
        <v>3577900599</v>
      </c>
      <c r="B4276" s="3">
        <v>28286754</v>
      </c>
      <c r="C4276" t="str">
        <f>_xlfn.XLOOKUP(B4276,blinkit_customers!A:A,blinkit_customers!B:B," ")</f>
        <v>Bina Setty</v>
      </c>
      <c r="D4276" t="str">
        <f>_xlfn.XLOOKUP(B4276, blinkit_customers!A:A,blinkit_customers!I:I, " ")</f>
        <v>Regular</v>
      </c>
      <c r="E4276">
        <f>_xlfn.XLOOKUP(A4276,blinkit_order_items[order_id],blinkit_order_items[product_id])</f>
        <v>140489</v>
      </c>
      <c r="F4276" t="str">
        <f>_xlfn.XLOOKUP(E4276,blinkit_products[product_id],blinkit_products[product_name])</f>
        <v>Soap</v>
      </c>
      <c r="G4276" t="str">
        <f>_xlfn.XLOOKUP(E4276,blinkit_products[product_id],blinkit_products[category])</f>
        <v>Personal Care</v>
      </c>
      <c r="H4276">
        <f>_xlfn.XLOOKUP(A4276,blinkit_order_items[order_id],blinkit_order_items[quantity])</f>
        <v>1</v>
      </c>
      <c r="I4276">
        <f>_xlfn.XLOOKUP(A4276,blinkit_order_items[order_id],blinkit_order_items[unit_price])</f>
        <v>650.20000000000005</v>
      </c>
      <c r="J4276" s="3">
        <v>3491.53</v>
      </c>
      <c r="K4276" s="3" t="s">
        <v>12</v>
      </c>
      <c r="L4276" s="3" t="s">
        <v>10</v>
      </c>
      <c r="M4276">
        <v>-5</v>
      </c>
      <c r="N4276" s="8">
        <v>45324.342210648145</v>
      </c>
    </row>
    <row r="4277" spans="1:14" x14ac:dyDescent="0.3">
      <c r="A4277" s="4">
        <v>8337599633</v>
      </c>
      <c r="B4277" s="5">
        <v>41073776</v>
      </c>
      <c r="C4277" t="str">
        <f>_xlfn.XLOOKUP(B4277,blinkit_customers!A:A,blinkit_customers!B:B," ")</f>
        <v>Urmi Dara</v>
      </c>
      <c r="D4277" t="str">
        <f>_xlfn.XLOOKUP(B4277, blinkit_customers!A:A,blinkit_customers!I:I, " ")</f>
        <v>Premium</v>
      </c>
      <c r="E4277">
        <f>_xlfn.XLOOKUP(A4277,blinkit_order_items[order_id],blinkit_order_items[product_id])</f>
        <v>707935</v>
      </c>
      <c r="F4277" t="str">
        <f>_xlfn.XLOOKUP(E4277,blinkit_products[product_id],blinkit_products[product_name])</f>
        <v>Cat Food</v>
      </c>
      <c r="G4277" t="str">
        <f>_xlfn.XLOOKUP(E4277,blinkit_products[product_id],blinkit_products[category])</f>
        <v>Pet Care</v>
      </c>
      <c r="H4277">
        <f>_xlfn.XLOOKUP(A4277,blinkit_order_items[order_id],blinkit_order_items[quantity])</f>
        <v>3</v>
      </c>
      <c r="I4277">
        <f>_xlfn.XLOOKUP(A4277,blinkit_order_items[order_id],blinkit_order_items[unit_price])</f>
        <v>820.9</v>
      </c>
      <c r="J4277" s="5">
        <v>2853.43</v>
      </c>
      <c r="K4277" s="5" t="s">
        <v>13</v>
      </c>
      <c r="L4277" s="5" t="s">
        <v>10</v>
      </c>
      <c r="M4277">
        <v>-1</v>
      </c>
      <c r="N4277" s="9">
        <v>45251.533541666664</v>
      </c>
    </row>
    <row r="4278" spans="1:14" x14ac:dyDescent="0.3">
      <c r="A4278" s="2">
        <v>8611745429</v>
      </c>
      <c r="B4278" s="3">
        <v>88045094</v>
      </c>
      <c r="C4278" t="str">
        <f>_xlfn.XLOOKUP(B4278,blinkit_customers!A:A,blinkit_customers!B:B," ")</f>
        <v>Yuvraj Memon</v>
      </c>
      <c r="D4278" t="str">
        <f>_xlfn.XLOOKUP(B4278, blinkit_customers!A:A,blinkit_customers!I:I, " ")</f>
        <v>Premium</v>
      </c>
      <c r="E4278">
        <f>_xlfn.XLOOKUP(A4278,blinkit_order_items[order_id],blinkit_order_items[product_id])</f>
        <v>146840</v>
      </c>
      <c r="F4278" t="str">
        <f>_xlfn.XLOOKUP(E4278,blinkit_products[product_id],blinkit_products[product_name])</f>
        <v>Bread</v>
      </c>
      <c r="G4278" t="str">
        <f>_xlfn.XLOOKUP(E4278,blinkit_products[product_id],blinkit_products[category])</f>
        <v>Dairy &amp; Breakfast</v>
      </c>
      <c r="H4278">
        <f>_xlfn.XLOOKUP(A4278,blinkit_order_items[order_id],blinkit_order_items[quantity])</f>
        <v>2</v>
      </c>
      <c r="I4278">
        <f>_xlfn.XLOOKUP(A4278,blinkit_order_items[order_id],blinkit_order_items[unit_price])</f>
        <v>786.85</v>
      </c>
      <c r="J4278" s="3">
        <v>1567.01</v>
      </c>
      <c r="K4278" s="3" t="s">
        <v>13</v>
      </c>
      <c r="L4278" s="3" t="s">
        <v>10</v>
      </c>
      <c r="M4278">
        <v>-1</v>
      </c>
      <c r="N4278" s="8">
        <v>45424.140185185184</v>
      </c>
    </row>
    <row r="4279" spans="1:14" x14ac:dyDescent="0.3">
      <c r="A4279" s="4">
        <v>2990223879</v>
      </c>
      <c r="B4279" s="5">
        <v>72359843</v>
      </c>
      <c r="C4279" t="str">
        <f>_xlfn.XLOOKUP(B4279,blinkit_customers!A:A,blinkit_customers!B:B," ")</f>
        <v>Leena Kala</v>
      </c>
      <c r="D4279" t="str">
        <f>_xlfn.XLOOKUP(B4279, blinkit_customers!A:A,blinkit_customers!I:I, " ")</f>
        <v>Premium</v>
      </c>
      <c r="E4279">
        <f>_xlfn.XLOOKUP(A4279,blinkit_order_items[order_id],blinkit_order_items[product_id])</f>
        <v>373536</v>
      </c>
      <c r="F4279" t="str">
        <f>_xlfn.XLOOKUP(E4279,blinkit_products[product_id],blinkit_products[product_name])</f>
        <v>Dog Food</v>
      </c>
      <c r="G4279" t="str">
        <f>_xlfn.XLOOKUP(E4279,blinkit_products[product_id],blinkit_products[category])</f>
        <v>Pet Care</v>
      </c>
      <c r="H4279">
        <f>_xlfn.XLOOKUP(A4279,blinkit_order_items[order_id],blinkit_order_items[quantity])</f>
        <v>2</v>
      </c>
      <c r="I4279">
        <f>_xlfn.XLOOKUP(A4279,blinkit_order_items[order_id],blinkit_order_items[unit_price])</f>
        <v>494.17</v>
      </c>
      <c r="J4279" s="5">
        <v>367.08</v>
      </c>
      <c r="K4279" s="5" t="s">
        <v>11</v>
      </c>
      <c r="L4279" s="5" t="s">
        <v>14</v>
      </c>
      <c r="M4279">
        <v>10</v>
      </c>
      <c r="N4279" s="9">
        <v>45149.759652777779</v>
      </c>
    </row>
    <row r="4280" spans="1:14" x14ac:dyDescent="0.3">
      <c r="A4280" s="2">
        <v>52324496</v>
      </c>
      <c r="B4280" s="3">
        <v>81605722</v>
      </c>
      <c r="C4280" t="str">
        <f>_xlfn.XLOOKUP(B4280,blinkit_customers!A:A,blinkit_customers!B:B," ")</f>
        <v>Bachittar Morar</v>
      </c>
      <c r="D4280" t="str">
        <f>_xlfn.XLOOKUP(B4280, blinkit_customers!A:A,blinkit_customers!I:I, " ")</f>
        <v>Regular</v>
      </c>
      <c r="E4280">
        <f>_xlfn.XLOOKUP(A4280,blinkit_order_items[order_id],blinkit_order_items[product_id])</f>
        <v>888807</v>
      </c>
      <c r="F4280" t="str">
        <f>_xlfn.XLOOKUP(E4280,blinkit_products[product_id],blinkit_products[product_name])</f>
        <v>Bread</v>
      </c>
      <c r="G4280" t="str">
        <f>_xlfn.XLOOKUP(E4280,blinkit_products[product_id],blinkit_products[category])</f>
        <v>Dairy &amp; Breakfast</v>
      </c>
      <c r="H4280">
        <f>_xlfn.XLOOKUP(A4280,blinkit_order_items[order_id],blinkit_order_items[quantity])</f>
        <v>2</v>
      </c>
      <c r="I4280">
        <f>_xlfn.XLOOKUP(A4280,blinkit_order_items[order_id],blinkit_order_items[unit_price])</f>
        <v>230.58</v>
      </c>
      <c r="J4280" s="3">
        <v>560.54</v>
      </c>
      <c r="K4280" s="3" t="s">
        <v>13</v>
      </c>
      <c r="L4280" s="3" t="s">
        <v>10</v>
      </c>
      <c r="M4280">
        <v>5</v>
      </c>
      <c r="N4280" s="8">
        <v>45345.731180555558</v>
      </c>
    </row>
    <row r="4281" spans="1:14" x14ac:dyDescent="0.3">
      <c r="A4281" s="4">
        <v>6594929133</v>
      </c>
      <c r="B4281" s="5">
        <v>45868300</v>
      </c>
      <c r="C4281" t="str">
        <f>_xlfn.XLOOKUP(B4281,blinkit_customers!A:A,blinkit_customers!B:B," ")</f>
        <v>Isha Sheth</v>
      </c>
      <c r="D4281" t="str">
        <f>_xlfn.XLOOKUP(B4281, blinkit_customers!A:A,blinkit_customers!I:I, " ")</f>
        <v>Premium</v>
      </c>
      <c r="E4281">
        <f>_xlfn.XLOOKUP(A4281,blinkit_order_items[order_id],blinkit_order_items[product_id])</f>
        <v>812607</v>
      </c>
      <c r="F4281" t="str">
        <f>_xlfn.XLOOKUP(E4281,blinkit_products[product_id],blinkit_products[product_name])</f>
        <v>Potatoes</v>
      </c>
      <c r="G4281" t="str">
        <f>_xlfn.XLOOKUP(E4281,blinkit_products[product_id],blinkit_products[category])</f>
        <v>Fruits &amp; Vegetables</v>
      </c>
      <c r="H4281">
        <f>_xlfn.XLOOKUP(A4281,blinkit_order_items[order_id],blinkit_order_items[quantity])</f>
        <v>1</v>
      </c>
      <c r="I4281">
        <f>_xlfn.XLOOKUP(A4281,blinkit_order_items[order_id],blinkit_order_items[unit_price])</f>
        <v>416.65</v>
      </c>
      <c r="J4281" s="5">
        <v>2352.1799999999998</v>
      </c>
      <c r="K4281" s="5" t="s">
        <v>15</v>
      </c>
      <c r="L4281" s="5" t="s">
        <v>10</v>
      </c>
      <c r="M4281">
        <v>-1</v>
      </c>
      <c r="N4281" s="9">
        <v>45030.409236111111</v>
      </c>
    </row>
    <row r="4282" spans="1:14" x14ac:dyDescent="0.3">
      <c r="A4282" s="2">
        <v>2480235830</v>
      </c>
      <c r="B4282" s="3">
        <v>31324823</v>
      </c>
      <c r="C4282" t="str">
        <f>_xlfn.XLOOKUP(B4282,blinkit_customers!A:A,blinkit_customers!B:B," ")</f>
        <v>Utkarsh Biswas</v>
      </c>
      <c r="D4282" t="str">
        <f>_xlfn.XLOOKUP(B4282, blinkit_customers!A:A,blinkit_customers!I:I, " ")</f>
        <v>New</v>
      </c>
      <c r="E4282">
        <f>_xlfn.XLOOKUP(A4282,blinkit_order_items[order_id],blinkit_order_items[product_id])</f>
        <v>63769</v>
      </c>
      <c r="F4282" t="str">
        <f>_xlfn.XLOOKUP(E4282,blinkit_products[product_id],blinkit_products[product_name])</f>
        <v>Lotion</v>
      </c>
      <c r="G4282" t="str">
        <f>_xlfn.XLOOKUP(E4282,blinkit_products[product_id],blinkit_products[category])</f>
        <v>Personal Care</v>
      </c>
      <c r="H4282">
        <f>_xlfn.XLOOKUP(A4282,blinkit_order_items[order_id],blinkit_order_items[quantity])</f>
        <v>3</v>
      </c>
      <c r="I4282">
        <f>_xlfn.XLOOKUP(A4282,blinkit_order_items[order_id],blinkit_order_items[unit_price])</f>
        <v>878.07</v>
      </c>
      <c r="J4282" s="3">
        <v>2484.0700000000002</v>
      </c>
      <c r="K4282" s="3" t="s">
        <v>11</v>
      </c>
      <c r="L4282" s="3" t="s">
        <v>10</v>
      </c>
      <c r="M4282">
        <v>4</v>
      </c>
      <c r="N4282" s="8">
        <v>45188.236527777779</v>
      </c>
    </row>
    <row r="4283" spans="1:14" x14ac:dyDescent="0.3">
      <c r="A4283" s="4">
        <v>9667072962</v>
      </c>
      <c r="B4283" s="5">
        <v>50781611</v>
      </c>
      <c r="C4283" t="str">
        <f>_xlfn.XLOOKUP(B4283,blinkit_customers!A:A,blinkit_customers!B:B," ")</f>
        <v>Jeremiah Mallick</v>
      </c>
      <c r="D4283" t="str">
        <f>_xlfn.XLOOKUP(B4283, blinkit_customers!A:A,blinkit_customers!I:I, " ")</f>
        <v>Regular</v>
      </c>
      <c r="E4283">
        <f>_xlfn.XLOOKUP(A4283,blinkit_order_items[order_id],blinkit_order_items[product_id])</f>
        <v>945635</v>
      </c>
      <c r="F4283" t="str">
        <f>_xlfn.XLOOKUP(E4283,blinkit_products[product_id],blinkit_products[product_name])</f>
        <v>Pulses</v>
      </c>
      <c r="G4283" t="str">
        <f>_xlfn.XLOOKUP(E4283,blinkit_products[product_id],blinkit_products[category])</f>
        <v>Grocery &amp; Staples</v>
      </c>
      <c r="H4283">
        <f>_xlfn.XLOOKUP(A4283,blinkit_order_items[order_id],blinkit_order_items[quantity])</f>
        <v>1</v>
      </c>
      <c r="I4283">
        <f>_xlfn.XLOOKUP(A4283,blinkit_order_items[order_id],blinkit_order_items[unit_price])</f>
        <v>778.9</v>
      </c>
      <c r="J4283" s="5">
        <v>2753.36</v>
      </c>
      <c r="K4283" s="5" t="s">
        <v>11</v>
      </c>
      <c r="L4283" s="5" t="s">
        <v>14</v>
      </c>
      <c r="M4283">
        <v>6</v>
      </c>
      <c r="N4283" s="9">
        <v>45027.87394675926</v>
      </c>
    </row>
    <row r="4284" spans="1:14" x14ac:dyDescent="0.3">
      <c r="A4284" s="2">
        <v>277700053</v>
      </c>
      <c r="B4284" s="3">
        <v>1174162</v>
      </c>
      <c r="C4284" t="str">
        <f>_xlfn.XLOOKUP(B4284,blinkit_customers!A:A,blinkit_customers!B:B," ")</f>
        <v>Anirudh Vig</v>
      </c>
      <c r="D4284" t="str">
        <f>_xlfn.XLOOKUP(B4284, blinkit_customers!A:A,blinkit_customers!I:I, " ")</f>
        <v>Premium</v>
      </c>
      <c r="E4284">
        <f>_xlfn.XLOOKUP(A4284,blinkit_order_items[order_id],blinkit_order_items[product_id])</f>
        <v>552496</v>
      </c>
      <c r="F4284" t="str">
        <f>_xlfn.XLOOKUP(E4284,blinkit_products[product_id],blinkit_products[product_name])</f>
        <v>Dish Soap</v>
      </c>
      <c r="G4284" t="str">
        <f>_xlfn.XLOOKUP(E4284,blinkit_products[product_id],blinkit_products[category])</f>
        <v>Household Care</v>
      </c>
      <c r="H4284">
        <f>_xlfn.XLOOKUP(A4284,blinkit_order_items[order_id],blinkit_order_items[quantity])</f>
        <v>2</v>
      </c>
      <c r="I4284">
        <f>_xlfn.XLOOKUP(A4284,blinkit_order_items[order_id],blinkit_order_items[unit_price])</f>
        <v>508</v>
      </c>
      <c r="J4284" s="3">
        <v>190.09</v>
      </c>
      <c r="K4284" s="3" t="s">
        <v>12</v>
      </c>
      <c r="L4284" s="3" t="s">
        <v>10</v>
      </c>
      <c r="M4284">
        <v>3</v>
      </c>
      <c r="N4284" s="8">
        <v>45153.802372685182</v>
      </c>
    </row>
    <row r="4285" spans="1:14" x14ac:dyDescent="0.3">
      <c r="A4285" s="4">
        <v>5691623788</v>
      </c>
      <c r="B4285" s="5">
        <v>60757351</v>
      </c>
      <c r="C4285" t="str">
        <f>_xlfn.XLOOKUP(B4285,blinkit_customers!A:A,blinkit_customers!B:B," ")</f>
        <v>Naksh Sule</v>
      </c>
      <c r="D4285" t="str">
        <f>_xlfn.XLOOKUP(B4285, blinkit_customers!A:A,blinkit_customers!I:I, " ")</f>
        <v>Premium</v>
      </c>
      <c r="E4285">
        <f>_xlfn.XLOOKUP(A4285,blinkit_order_items[order_id],blinkit_order_items[product_id])</f>
        <v>41853</v>
      </c>
      <c r="F4285" t="str">
        <f>_xlfn.XLOOKUP(E4285,blinkit_products[product_id],blinkit_products[product_name])</f>
        <v>Curd</v>
      </c>
      <c r="G4285" t="str">
        <f>_xlfn.XLOOKUP(E4285,blinkit_products[product_id],blinkit_products[category])</f>
        <v>Dairy &amp; Breakfast</v>
      </c>
      <c r="H4285">
        <f>_xlfn.XLOOKUP(A4285,blinkit_order_items[order_id],blinkit_order_items[quantity])</f>
        <v>1</v>
      </c>
      <c r="I4285">
        <f>_xlfn.XLOOKUP(A4285,blinkit_order_items[order_id],blinkit_order_items[unit_price])</f>
        <v>910.44</v>
      </c>
      <c r="J4285" s="5">
        <v>2178.1799999999998</v>
      </c>
      <c r="K4285" s="5" t="s">
        <v>11</v>
      </c>
      <c r="L4285" s="5" t="s">
        <v>10</v>
      </c>
      <c r="M4285">
        <v>0</v>
      </c>
      <c r="N4285" s="9">
        <v>45367.790277777778</v>
      </c>
    </row>
    <row r="4286" spans="1:14" x14ac:dyDescent="0.3">
      <c r="A4286" s="2">
        <v>6845696161</v>
      </c>
      <c r="B4286" s="3">
        <v>37759707</v>
      </c>
      <c r="C4286" t="str">
        <f>_xlfn.XLOOKUP(B4286,blinkit_customers!A:A,blinkit_customers!B:B," ")</f>
        <v>Jhalak Venkataraman</v>
      </c>
      <c r="D4286" t="str">
        <f>_xlfn.XLOOKUP(B4286, blinkit_customers!A:A,blinkit_customers!I:I, " ")</f>
        <v>Premium</v>
      </c>
      <c r="E4286">
        <f>_xlfn.XLOOKUP(A4286,blinkit_order_items[order_id],blinkit_order_items[product_id])</f>
        <v>194682</v>
      </c>
      <c r="F4286" t="str">
        <f>_xlfn.XLOOKUP(E4286,blinkit_products[product_id],blinkit_products[product_name])</f>
        <v>Iced Tea</v>
      </c>
      <c r="G4286" t="str">
        <f>_xlfn.XLOOKUP(E4286,blinkit_products[product_id],blinkit_products[category])</f>
        <v>Cold Drinks &amp; Juices</v>
      </c>
      <c r="H4286">
        <f>_xlfn.XLOOKUP(A4286,blinkit_order_items[order_id],blinkit_order_items[quantity])</f>
        <v>2</v>
      </c>
      <c r="I4286">
        <f>_xlfn.XLOOKUP(A4286,blinkit_order_items[order_id],blinkit_order_items[unit_price])</f>
        <v>912.29</v>
      </c>
      <c r="J4286" s="3">
        <v>2844.2</v>
      </c>
      <c r="K4286" s="3" t="s">
        <v>11</v>
      </c>
      <c r="L4286" s="3" t="s">
        <v>14</v>
      </c>
      <c r="M4286">
        <v>14</v>
      </c>
      <c r="N4286" s="8">
        <v>45121.317685185182</v>
      </c>
    </row>
    <row r="4287" spans="1:14" x14ac:dyDescent="0.3">
      <c r="A4287" s="4">
        <v>4098488449</v>
      </c>
      <c r="B4287" s="5">
        <v>60049160</v>
      </c>
      <c r="C4287" t="str">
        <f>_xlfn.XLOOKUP(B4287,blinkit_customers!A:A,blinkit_customers!B:B," ")</f>
        <v>Abdul Nayak</v>
      </c>
      <c r="D4287" t="str">
        <f>_xlfn.XLOOKUP(B4287, blinkit_customers!A:A,blinkit_customers!I:I, " ")</f>
        <v>New</v>
      </c>
      <c r="E4287">
        <f>_xlfn.XLOOKUP(A4287,blinkit_order_items[order_id],blinkit_order_items[product_id])</f>
        <v>444361</v>
      </c>
      <c r="F4287" t="str">
        <f>_xlfn.XLOOKUP(E4287,blinkit_products[product_id],blinkit_products[product_name])</f>
        <v>Pain Reliever</v>
      </c>
      <c r="G4287" t="str">
        <f>_xlfn.XLOOKUP(E4287,blinkit_products[product_id],blinkit_products[category])</f>
        <v>Pharmacy</v>
      </c>
      <c r="H4287">
        <f>_xlfn.XLOOKUP(A4287,blinkit_order_items[order_id],blinkit_order_items[quantity])</f>
        <v>3</v>
      </c>
      <c r="I4287">
        <f>_xlfn.XLOOKUP(A4287,blinkit_order_items[order_id],blinkit_order_items[unit_price])</f>
        <v>822.63</v>
      </c>
      <c r="J4287" s="5">
        <v>340.36</v>
      </c>
      <c r="K4287" s="5" t="s">
        <v>13</v>
      </c>
      <c r="L4287" s="5" t="s">
        <v>10</v>
      </c>
      <c r="M4287">
        <v>0</v>
      </c>
      <c r="N4287" s="9">
        <v>45016.565127314818</v>
      </c>
    </row>
    <row r="4288" spans="1:14" x14ac:dyDescent="0.3">
      <c r="A4288" s="2">
        <v>5653623743</v>
      </c>
      <c r="B4288" s="3">
        <v>96461062</v>
      </c>
      <c r="C4288" t="str">
        <f>_xlfn.XLOOKUP(B4288,blinkit_customers!A:A,blinkit_customers!B:B," ")</f>
        <v>Udarsh Lal</v>
      </c>
      <c r="D4288" t="str">
        <f>_xlfn.XLOOKUP(B4288, blinkit_customers!A:A,blinkit_customers!I:I, " ")</f>
        <v>Regular</v>
      </c>
      <c r="E4288">
        <f>_xlfn.XLOOKUP(A4288,blinkit_order_items[order_id],blinkit_order_items[product_id])</f>
        <v>659290</v>
      </c>
      <c r="F4288" t="str">
        <f>_xlfn.XLOOKUP(E4288,blinkit_products[product_id],blinkit_products[product_name])</f>
        <v>Cheese</v>
      </c>
      <c r="G4288" t="str">
        <f>_xlfn.XLOOKUP(E4288,blinkit_products[product_id],blinkit_products[category])</f>
        <v>Dairy &amp; Breakfast</v>
      </c>
      <c r="H4288">
        <f>_xlfn.XLOOKUP(A4288,blinkit_order_items[order_id],blinkit_order_items[quantity])</f>
        <v>3</v>
      </c>
      <c r="I4288">
        <f>_xlfn.XLOOKUP(A4288,blinkit_order_items[order_id],blinkit_order_items[unit_price])</f>
        <v>319.33999999999997</v>
      </c>
      <c r="J4288" s="3">
        <v>4125.04</v>
      </c>
      <c r="K4288" s="3" t="s">
        <v>15</v>
      </c>
      <c r="L4288" s="3" t="s">
        <v>16</v>
      </c>
      <c r="M4288">
        <v>26</v>
      </c>
      <c r="N4288" s="8">
        <v>45015.363599537035</v>
      </c>
    </row>
    <row r="4289" spans="1:14" x14ac:dyDescent="0.3">
      <c r="A4289" s="4">
        <v>6416399784</v>
      </c>
      <c r="B4289" s="5">
        <v>34156884</v>
      </c>
      <c r="C4289" t="str">
        <f>_xlfn.XLOOKUP(B4289,blinkit_customers!A:A,blinkit_customers!B:B," ")</f>
        <v>Rachita Lal</v>
      </c>
      <c r="D4289" t="str">
        <f>_xlfn.XLOOKUP(B4289, blinkit_customers!A:A,blinkit_customers!I:I, " ")</f>
        <v>Regular</v>
      </c>
      <c r="E4289">
        <f>_xlfn.XLOOKUP(A4289,blinkit_order_items[order_id],blinkit_order_items[product_id])</f>
        <v>52729</v>
      </c>
      <c r="F4289" t="str">
        <f>_xlfn.XLOOKUP(E4289,blinkit_products[product_id],blinkit_products[product_name])</f>
        <v>Cat Food</v>
      </c>
      <c r="G4289" t="str">
        <f>_xlfn.XLOOKUP(E4289,blinkit_products[product_id],blinkit_products[category])</f>
        <v>Pet Care</v>
      </c>
      <c r="H4289">
        <f>_xlfn.XLOOKUP(A4289,blinkit_order_items[order_id],blinkit_order_items[quantity])</f>
        <v>1</v>
      </c>
      <c r="I4289">
        <f>_xlfn.XLOOKUP(A4289,blinkit_order_items[order_id],blinkit_order_items[unit_price])</f>
        <v>316.02</v>
      </c>
      <c r="J4289" s="5">
        <v>316.02</v>
      </c>
      <c r="K4289" s="5" t="s">
        <v>12</v>
      </c>
      <c r="L4289" s="5" t="s">
        <v>14</v>
      </c>
      <c r="M4289">
        <v>9</v>
      </c>
      <c r="N4289" s="9">
        <v>45145.107812499999</v>
      </c>
    </row>
    <row r="4290" spans="1:14" x14ac:dyDescent="0.3">
      <c r="A4290" s="2">
        <v>4365565386</v>
      </c>
      <c r="B4290" s="3">
        <v>54145987</v>
      </c>
      <c r="C4290" t="str">
        <f>_xlfn.XLOOKUP(B4290,blinkit_customers!A:A,blinkit_customers!B:B," ")</f>
        <v>Rushil Yadav</v>
      </c>
      <c r="D4290" t="str">
        <f>_xlfn.XLOOKUP(B4290, blinkit_customers!A:A,blinkit_customers!I:I, " ")</f>
        <v>Premium</v>
      </c>
      <c r="E4290">
        <f>_xlfn.XLOOKUP(A4290,blinkit_order_items[order_id],blinkit_order_items[product_id])</f>
        <v>490602</v>
      </c>
      <c r="F4290" t="str">
        <f>_xlfn.XLOOKUP(E4290,blinkit_products[product_id],blinkit_products[product_name])</f>
        <v>Sugar</v>
      </c>
      <c r="G4290" t="str">
        <f>_xlfn.XLOOKUP(E4290,blinkit_products[product_id],blinkit_products[category])</f>
        <v>Grocery &amp; Staples</v>
      </c>
      <c r="H4290">
        <f>_xlfn.XLOOKUP(A4290,blinkit_order_items[order_id],blinkit_order_items[quantity])</f>
        <v>2</v>
      </c>
      <c r="I4290">
        <f>_xlfn.XLOOKUP(A4290,blinkit_order_items[order_id],blinkit_order_items[unit_price])</f>
        <v>549.47</v>
      </c>
      <c r="J4290" s="3">
        <v>918.86</v>
      </c>
      <c r="K4290" s="3" t="s">
        <v>13</v>
      </c>
      <c r="L4290" s="3" t="s">
        <v>10</v>
      </c>
      <c r="M4290">
        <v>-4</v>
      </c>
      <c r="N4290" s="8">
        <v>45107.177256944444</v>
      </c>
    </row>
    <row r="4291" spans="1:14" x14ac:dyDescent="0.3">
      <c r="A4291" s="4">
        <v>6423269418</v>
      </c>
      <c r="B4291" s="5">
        <v>30643619</v>
      </c>
      <c r="C4291" t="str">
        <f>_xlfn.XLOOKUP(B4291,blinkit_customers!A:A,blinkit_customers!B:B," ")</f>
        <v>Ethan Nagi</v>
      </c>
      <c r="D4291" t="str">
        <f>_xlfn.XLOOKUP(B4291, blinkit_customers!A:A,blinkit_customers!I:I, " ")</f>
        <v>Inactive</v>
      </c>
      <c r="E4291">
        <f>_xlfn.XLOOKUP(A4291,blinkit_order_items[order_id],blinkit_order_items[product_id])</f>
        <v>890232</v>
      </c>
      <c r="F4291" t="str">
        <f>_xlfn.XLOOKUP(E4291,blinkit_products[product_id],blinkit_products[product_name])</f>
        <v>Mango Drink</v>
      </c>
      <c r="G4291" t="str">
        <f>_xlfn.XLOOKUP(E4291,blinkit_products[product_id],blinkit_products[category])</f>
        <v>Cold Drinks &amp; Juices</v>
      </c>
      <c r="H4291">
        <f>_xlfn.XLOOKUP(A4291,blinkit_order_items[order_id],blinkit_order_items[quantity])</f>
        <v>1</v>
      </c>
      <c r="I4291">
        <f>_xlfn.XLOOKUP(A4291,blinkit_order_items[order_id],blinkit_order_items[unit_price])</f>
        <v>432</v>
      </c>
      <c r="J4291" s="5">
        <v>2648</v>
      </c>
      <c r="K4291" s="5" t="s">
        <v>12</v>
      </c>
      <c r="L4291" s="5" t="s">
        <v>14</v>
      </c>
      <c r="M4291">
        <v>14</v>
      </c>
      <c r="N4291" s="9">
        <v>45527.414375</v>
      </c>
    </row>
    <row r="4292" spans="1:14" x14ac:dyDescent="0.3">
      <c r="A4292" s="2">
        <v>1020534590</v>
      </c>
      <c r="B4292" s="3">
        <v>48150243</v>
      </c>
      <c r="C4292" t="str">
        <f>_xlfn.XLOOKUP(B4292,blinkit_customers!A:A,blinkit_customers!B:B," ")</f>
        <v>Ekaja Dube</v>
      </c>
      <c r="D4292" t="str">
        <f>_xlfn.XLOOKUP(B4292, blinkit_customers!A:A,blinkit_customers!I:I, " ")</f>
        <v>Regular</v>
      </c>
      <c r="E4292">
        <f>_xlfn.XLOOKUP(A4292,blinkit_order_items[order_id],blinkit_order_items[product_id])</f>
        <v>953175</v>
      </c>
      <c r="F4292" t="str">
        <f>_xlfn.XLOOKUP(E4292,blinkit_products[product_id],blinkit_products[product_name])</f>
        <v>Baby Food</v>
      </c>
      <c r="G4292" t="str">
        <f>_xlfn.XLOOKUP(E4292,blinkit_products[product_id],blinkit_products[category])</f>
        <v>Baby Care</v>
      </c>
      <c r="H4292">
        <f>_xlfn.XLOOKUP(A4292,blinkit_order_items[order_id],blinkit_order_items[quantity])</f>
        <v>3</v>
      </c>
      <c r="I4292">
        <f>_xlfn.XLOOKUP(A4292,blinkit_order_items[order_id],blinkit_order_items[unit_price])</f>
        <v>225.21</v>
      </c>
      <c r="J4292" s="3">
        <v>3205.74</v>
      </c>
      <c r="K4292" s="3" t="s">
        <v>15</v>
      </c>
      <c r="L4292" s="3" t="s">
        <v>14</v>
      </c>
      <c r="M4292">
        <v>8</v>
      </c>
      <c r="N4292" s="8">
        <v>45272.413263888891</v>
      </c>
    </row>
    <row r="4293" spans="1:14" x14ac:dyDescent="0.3">
      <c r="A4293" s="4">
        <v>4015289878</v>
      </c>
      <c r="B4293" s="5">
        <v>72489544</v>
      </c>
      <c r="C4293" t="str">
        <f>_xlfn.XLOOKUP(B4293,blinkit_customers!A:A,blinkit_customers!B:B," ")</f>
        <v>Sanaya Joshi</v>
      </c>
      <c r="D4293" t="str">
        <f>_xlfn.XLOOKUP(B4293, blinkit_customers!A:A,blinkit_customers!I:I, " ")</f>
        <v>Inactive</v>
      </c>
      <c r="E4293">
        <f>_xlfn.XLOOKUP(A4293,blinkit_order_items[order_id],blinkit_order_items[product_id])</f>
        <v>692985</v>
      </c>
      <c r="F4293" t="str">
        <f>_xlfn.XLOOKUP(E4293,blinkit_products[product_id],blinkit_products[product_name])</f>
        <v>Pulses</v>
      </c>
      <c r="G4293" t="str">
        <f>_xlfn.XLOOKUP(E4293,blinkit_products[product_id],blinkit_products[category])</f>
        <v>Grocery &amp; Staples</v>
      </c>
      <c r="H4293">
        <f>_xlfn.XLOOKUP(A4293,blinkit_order_items[order_id],blinkit_order_items[quantity])</f>
        <v>1</v>
      </c>
      <c r="I4293">
        <f>_xlfn.XLOOKUP(A4293,blinkit_order_items[order_id],blinkit_order_items[unit_price])</f>
        <v>197.39</v>
      </c>
      <c r="J4293" s="5">
        <v>3698.77</v>
      </c>
      <c r="K4293" s="5" t="s">
        <v>15</v>
      </c>
      <c r="L4293" s="5" t="s">
        <v>14</v>
      </c>
      <c r="M4293">
        <v>10</v>
      </c>
      <c r="N4293" s="9">
        <v>45373.289155092592</v>
      </c>
    </row>
    <row r="4294" spans="1:14" x14ac:dyDescent="0.3">
      <c r="A4294" s="2">
        <v>9959668334</v>
      </c>
      <c r="B4294" s="3">
        <v>80935110</v>
      </c>
      <c r="C4294" t="str">
        <f>_xlfn.XLOOKUP(B4294,blinkit_customers!A:A,blinkit_customers!B:B," ")</f>
        <v>Oscar Bir</v>
      </c>
      <c r="D4294" t="str">
        <f>_xlfn.XLOOKUP(B4294, blinkit_customers!A:A,blinkit_customers!I:I, " ")</f>
        <v>Regular</v>
      </c>
      <c r="E4294">
        <f>_xlfn.XLOOKUP(A4294,blinkit_order_items[order_id],blinkit_order_items[product_id])</f>
        <v>361361</v>
      </c>
      <c r="F4294" t="str">
        <f>_xlfn.XLOOKUP(E4294,blinkit_products[product_id],blinkit_products[product_name])</f>
        <v>Biscuits</v>
      </c>
      <c r="G4294" t="str">
        <f>_xlfn.XLOOKUP(E4294,blinkit_products[product_id],blinkit_products[category])</f>
        <v>Snacks &amp; Munchies</v>
      </c>
      <c r="H4294">
        <f>_xlfn.XLOOKUP(A4294,blinkit_order_items[order_id],blinkit_order_items[quantity])</f>
        <v>3</v>
      </c>
      <c r="I4294">
        <f>_xlfn.XLOOKUP(A4294,blinkit_order_items[order_id],blinkit_order_items[unit_price])</f>
        <v>826.21</v>
      </c>
      <c r="J4294" s="3">
        <v>494.17</v>
      </c>
      <c r="K4294" s="3" t="s">
        <v>15</v>
      </c>
      <c r="L4294" s="3" t="s">
        <v>10</v>
      </c>
      <c r="M4294">
        <v>-3</v>
      </c>
      <c r="N4294" s="8">
        <v>45298.341631944444</v>
      </c>
    </row>
    <row r="4295" spans="1:14" x14ac:dyDescent="0.3">
      <c r="A4295" s="4">
        <v>8054387790</v>
      </c>
      <c r="B4295" s="5">
        <v>84953008</v>
      </c>
      <c r="C4295" t="str">
        <f>_xlfn.XLOOKUP(B4295,blinkit_customers!A:A,blinkit_customers!B:B," ")</f>
        <v>Sai Pal</v>
      </c>
      <c r="D4295" t="str">
        <f>_xlfn.XLOOKUP(B4295, blinkit_customers!A:A,blinkit_customers!I:I, " ")</f>
        <v>Inactive</v>
      </c>
      <c r="E4295">
        <f>_xlfn.XLOOKUP(A4295,blinkit_order_items[order_id],blinkit_order_items[product_id])</f>
        <v>41853</v>
      </c>
      <c r="F4295" t="str">
        <f>_xlfn.XLOOKUP(E4295,blinkit_products[product_id],blinkit_products[product_name])</f>
        <v>Curd</v>
      </c>
      <c r="G4295" t="str">
        <f>_xlfn.XLOOKUP(E4295,blinkit_products[product_id],blinkit_products[category])</f>
        <v>Dairy &amp; Breakfast</v>
      </c>
      <c r="H4295">
        <f>_xlfn.XLOOKUP(A4295,blinkit_order_items[order_id],blinkit_order_items[quantity])</f>
        <v>1</v>
      </c>
      <c r="I4295">
        <f>_xlfn.XLOOKUP(A4295,blinkit_order_items[order_id],blinkit_order_items[unit_price])</f>
        <v>910.44</v>
      </c>
      <c r="J4295" s="5">
        <v>4112.71</v>
      </c>
      <c r="K4295" s="5" t="s">
        <v>13</v>
      </c>
      <c r="L4295" s="5" t="s">
        <v>10</v>
      </c>
      <c r="M4295">
        <v>-4</v>
      </c>
      <c r="N4295" s="9">
        <v>45054.773194444446</v>
      </c>
    </row>
    <row r="4296" spans="1:14" x14ac:dyDescent="0.3">
      <c r="A4296" s="2">
        <v>4795344310</v>
      </c>
      <c r="B4296" s="3">
        <v>91562028</v>
      </c>
      <c r="C4296" t="str">
        <f>_xlfn.XLOOKUP(B4296,blinkit_customers!A:A,blinkit_customers!B:B," ")</f>
        <v>Ayaan Kashyap</v>
      </c>
      <c r="D4296" t="str">
        <f>_xlfn.XLOOKUP(B4296, blinkit_customers!A:A,blinkit_customers!I:I, " ")</f>
        <v>Regular</v>
      </c>
      <c r="E4296">
        <f>_xlfn.XLOOKUP(A4296,blinkit_order_items[order_id],blinkit_order_items[product_id])</f>
        <v>747801</v>
      </c>
      <c r="F4296" t="str">
        <f>_xlfn.XLOOKUP(E4296,blinkit_products[product_id],blinkit_products[product_name])</f>
        <v>Toilet Cleaner</v>
      </c>
      <c r="G4296" t="str">
        <f>_xlfn.XLOOKUP(E4296,blinkit_products[product_id],blinkit_products[category])</f>
        <v>Household Care</v>
      </c>
      <c r="H4296">
        <f>_xlfn.XLOOKUP(A4296,blinkit_order_items[order_id],blinkit_order_items[quantity])</f>
        <v>3</v>
      </c>
      <c r="I4296">
        <f>_xlfn.XLOOKUP(A4296,blinkit_order_items[order_id],blinkit_order_items[unit_price])</f>
        <v>277.76</v>
      </c>
      <c r="J4296" s="3">
        <v>486.97</v>
      </c>
      <c r="K4296" s="3" t="s">
        <v>15</v>
      </c>
      <c r="L4296" s="3" t="s">
        <v>16</v>
      </c>
      <c r="M4296">
        <v>30</v>
      </c>
      <c r="N4296" s="8">
        <v>45394.662268518521</v>
      </c>
    </row>
    <row r="4297" spans="1:14" x14ac:dyDescent="0.3">
      <c r="A4297" s="4">
        <v>2205862234</v>
      </c>
      <c r="B4297" s="5">
        <v>52001314</v>
      </c>
      <c r="C4297" t="str">
        <f>_xlfn.XLOOKUP(B4297,blinkit_customers!A:A,blinkit_customers!B:B," ")</f>
        <v>Libni Manda</v>
      </c>
      <c r="D4297" t="str">
        <f>_xlfn.XLOOKUP(B4297, blinkit_customers!A:A,blinkit_customers!I:I, " ")</f>
        <v>Premium</v>
      </c>
      <c r="E4297">
        <f>_xlfn.XLOOKUP(A4297,blinkit_order_items[order_id],blinkit_order_items[product_id])</f>
        <v>891833</v>
      </c>
      <c r="F4297" t="str">
        <f>_xlfn.XLOOKUP(E4297,blinkit_products[product_id],blinkit_products[product_name])</f>
        <v>Curd</v>
      </c>
      <c r="G4297" t="str">
        <f>_xlfn.XLOOKUP(E4297,blinkit_products[product_id],blinkit_products[category])</f>
        <v>Dairy &amp; Breakfast</v>
      </c>
      <c r="H4297">
        <f>_xlfn.XLOOKUP(A4297,blinkit_order_items[order_id],blinkit_order_items[quantity])</f>
        <v>2</v>
      </c>
      <c r="I4297">
        <f>_xlfn.XLOOKUP(A4297,blinkit_order_items[order_id],blinkit_order_items[unit_price])</f>
        <v>493.19</v>
      </c>
      <c r="J4297" s="5">
        <v>2871.57</v>
      </c>
      <c r="K4297" s="5" t="s">
        <v>11</v>
      </c>
      <c r="L4297" s="5" t="s">
        <v>10</v>
      </c>
      <c r="M4297">
        <v>-4</v>
      </c>
      <c r="N4297" s="9">
        <v>45201.571944444448</v>
      </c>
    </row>
    <row r="4298" spans="1:14" x14ac:dyDescent="0.3">
      <c r="A4298" s="2">
        <v>4686249863</v>
      </c>
      <c r="B4298" s="3">
        <v>21701991</v>
      </c>
      <c r="C4298" t="str">
        <f>_xlfn.XLOOKUP(B4298,blinkit_customers!A:A,blinkit_customers!B:B," ")</f>
        <v>Wazir Hari</v>
      </c>
      <c r="D4298" t="str">
        <f>_xlfn.XLOOKUP(B4298, blinkit_customers!A:A,blinkit_customers!I:I, " ")</f>
        <v>New</v>
      </c>
      <c r="E4298">
        <f>_xlfn.XLOOKUP(A4298,blinkit_order_items[order_id],blinkit_order_items[product_id])</f>
        <v>319388</v>
      </c>
      <c r="F4298" t="str">
        <f>_xlfn.XLOOKUP(E4298,blinkit_products[product_id],blinkit_products[product_name])</f>
        <v>Orange Juice</v>
      </c>
      <c r="G4298" t="str">
        <f>_xlfn.XLOOKUP(E4298,blinkit_products[product_id],blinkit_products[category])</f>
        <v>Cold Drinks &amp; Juices</v>
      </c>
      <c r="H4298">
        <f>_xlfn.XLOOKUP(A4298,blinkit_order_items[order_id],blinkit_order_items[quantity])</f>
        <v>2</v>
      </c>
      <c r="I4298">
        <f>_xlfn.XLOOKUP(A4298,blinkit_order_items[order_id],blinkit_order_items[unit_price])</f>
        <v>657.8</v>
      </c>
      <c r="J4298" s="3">
        <v>2908.98</v>
      </c>
      <c r="K4298" s="3" t="s">
        <v>12</v>
      </c>
      <c r="L4298" s="3" t="s">
        <v>10</v>
      </c>
      <c r="M4298">
        <v>-3</v>
      </c>
      <c r="N4298" s="8">
        <v>45535.14334490741</v>
      </c>
    </row>
    <row r="4299" spans="1:14" x14ac:dyDescent="0.3">
      <c r="A4299" s="4">
        <v>1270524770</v>
      </c>
      <c r="B4299" s="5">
        <v>11478478</v>
      </c>
      <c r="C4299" t="str">
        <f>_xlfn.XLOOKUP(B4299,blinkit_customers!A:A,blinkit_customers!B:B," ")</f>
        <v>Vedika Dugal</v>
      </c>
      <c r="D4299" t="str">
        <f>_xlfn.XLOOKUP(B4299, blinkit_customers!A:A,blinkit_customers!I:I, " ")</f>
        <v>Inactive</v>
      </c>
      <c r="E4299">
        <f>_xlfn.XLOOKUP(A4299,blinkit_order_items[order_id],blinkit_order_items[product_id])</f>
        <v>679321</v>
      </c>
      <c r="F4299" t="str">
        <f>_xlfn.XLOOKUP(E4299,blinkit_products[product_id],blinkit_products[product_name])</f>
        <v>Cola</v>
      </c>
      <c r="G4299" t="str">
        <f>_xlfn.XLOOKUP(E4299,blinkit_products[product_id],blinkit_products[category])</f>
        <v>Cold Drinks &amp; Juices</v>
      </c>
      <c r="H4299">
        <f>_xlfn.XLOOKUP(A4299,blinkit_order_items[order_id],blinkit_order_items[quantity])</f>
        <v>1</v>
      </c>
      <c r="I4299">
        <f>_xlfn.XLOOKUP(A4299,blinkit_order_items[order_id],blinkit_order_items[unit_price])</f>
        <v>738.46</v>
      </c>
      <c r="J4299" s="5">
        <v>3520.61</v>
      </c>
      <c r="K4299" s="5" t="s">
        <v>15</v>
      </c>
      <c r="L4299" s="5" t="s">
        <v>10</v>
      </c>
      <c r="M4299">
        <v>2</v>
      </c>
      <c r="N4299" s="9">
        <v>45210.304629629631</v>
      </c>
    </row>
    <row r="4300" spans="1:14" x14ac:dyDescent="0.3">
      <c r="A4300" s="2">
        <v>5743550453</v>
      </c>
      <c r="B4300" s="3">
        <v>93699264</v>
      </c>
      <c r="C4300" t="str">
        <f>_xlfn.XLOOKUP(B4300,blinkit_customers!A:A,blinkit_customers!B:B," ")</f>
        <v>Bakhshi Ghose</v>
      </c>
      <c r="D4300" t="str">
        <f>_xlfn.XLOOKUP(B4300, blinkit_customers!A:A,blinkit_customers!I:I, " ")</f>
        <v>Inactive</v>
      </c>
      <c r="E4300">
        <f>_xlfn.XLOOKUP(A4300,blinkit_order_items[order_id],blinkit_order_items[product_id])</f>
        <v>679284</v>
      </c>
      <c r="F4300" t="str">
        <f>_xlfn.XLOOKUP(E4300,blinkit_products[product_id],blinkit_products[product_name])</f>
        <v>Cough Syrup</v>
      </c>
      <c r="G4300" t="str">
        <f>_xlfn.XLOOKUP(E4300,blinkit_products[product_id],blinkit_products[category])</f>
        <v>Pharmacy</v>
      </c>
      <c r="H4300">
        <f>_xlfn.XLOOKUP(A4300,blinkit_order_items[order_id],blinkit_order_items[quantity])</f>
        <v>2</v>
      </c>
      <c r="I4300">
        <f>_xlfn.XLOOKUP(A4300,blinkit_order_items[order_id],blinkit_order_items[unit_price])</f>
        <v>877.89</v>
      </c>
      <c r="J4300" s="3">
        <v>3921.27</v>
      </c>
      <c r="K4300" s="3" t="s">
        <v>13</v>
      </c>
      <c r="L4300" s="3" t="s">
        <v>10</v>
      </c>
      <c r="M4300">
        <v>5</v>
      </c>
      <c r="N4300" s="8">
        <v>45431.211504629631</v>
      </c>
    </row>
    <row r="4301" spans="1:14" x14ac:dyDescent="0.3">
      <c r="A4301" s="4">
        <v>5309699078</v>
      </c>
      <c r="B4301" s="5">
        <v>81584486</v>
      </c>
      <c r="C4301" t="str">
        <f>_xlfn.XLOOKUP(B4301,blinkit_customers!A:A,blinkit_customers!B:B," ")</f>
        <v>Orinder Kurian</v>
      </c>
      <c r="D4301" t="str">
        <f>_xlfn.XLOOKUP(B4301, blinkit_customers!A:A,blinkit_customers!I:I, " ")</f>
        <v>Inactive</v>
      </c>
      <c r="E4301">
        <f>_xlfn.XLOOKUP(A4301,blinkit_order_items[order_id],blinkit_order_items[product_id])</f>
        <v>51036</v>
      </c>
      <c r="F4301" t="str">
        <f>_xlfn.XLOOKUP(E4301,blinkit_products[product_id],blinkit_products[product_name])</f>
        <v>Baby Food</v>
      </c>
      <c r="G4301" t="str">
        <f>_xlfn.XLOOKUP(E4301,blinkit_products[product_id],blinkit_products[category])</f>
        <v>Baby Care</v>
      </c>
      <c r="H4301">
        <f>_xlfn.XLOOKUP(A4301,blinkit_order_items[order_id],blinkit_order_items[quantity])</f>
        <v>1</v>
      </c>
      <c r="I4301">
        <f>_xlfn.XLOOKUP(A4301,blinkit_order_items[order_id],blinkit_order_items[unit_price])</f>
        <v>931.61</v>
      </c>
      <c r="J4301" s="5">
        <v>1026.58</v>
      </c>
      <c r="K4301" s="5" t="s">
        <v>13</v>
      </c>
      <c r="L4301" s="5" t="s">
        <v>14</v>
      </c>
      <c r="M4301">
        <v>14</v>
      </c>
      <c r="N4301" s="9">
        <v>45140.732662037037</v>
      </c>
    </row>
    <row r="4302" spans="1:14" x14ac:dyDescent="0.3">
      <c r="A4302" s="2">
        <v>7565768030</v>
      </c>
      <c r="B4302" s="3">
        <v>15830066</v>
      </c>
      <c r="C4302" t="str">
        <f>_xlfn.XLOOKUP(B4302,blinkit_customers!A:A,blinkit_customers!B:B," ")</f>
        <v>Rishi Krishnan</v>
      </c>
      <c r="D4302" t="str">
        <f>_xlfn.XLOOKUP(B4302, blinkit_customers!A:A,blinkit_customers!I:I, " ")</f>
        <v>New</v>
      </c>
      <c r="E4302">
        <f>_xlfn.XLOOKUP(A4302,blinkit_order_items[order_id],blinkit_order_items[product_id])</f>
        <v>833557</v>
      </c>
      <c r="F4302" t="str">
        <f>_xlfn.XLOOKUP(E4302,blinkit_products[product_id],blinkit_products[product_name])</f>
        <v>Cereal</v>
      </c>
      <c r="G4302" t="str">
        <f>_xlfn.XLOOKUP(E4302,blinkit_products[product_id],blinkit_products[category])</f>
        <v>Dairy &amp; Breakfast</v>
      </c>
      <c r="H4302">
        <f>_xlfn.XLOOKUP(A4302,blinkit_order_items[order_id],blinkit_order_items[quantity])</f>
        <v>3</v>
      </c>
      <c r="I4302">
        <f>_xlfn.XLOOKUP(A4302,blinkit_order_items[order_id],blinkit_order_items[unit_price])</f>
        <v>422.87</v>
      </c>
      <c r="J4302" s="3">
        <v>980.97</v>
      </c>
      <c r="K4302" s="3" t="s">
        <v>12</v>
      </c>
      <c r="L4302" s="3" t="s">
        <v>10</v>
      </c>
      <c r="M4302">
        <v>-1</v>
      </c>
      <c r="N4302" s="8">
        <v>45332.118344907409</v>
      </c>
    </row>
    <row r="4303" spans="1:14" x14ac:dyDescent="0.3">
      <c r="A4303" s="4">
        <v>3210260715</v>
      </c>
      <c r="B4303" s="5">
        <v>68939350</v>
      </c>
      <c r="C4303" t="str">
        <f>_xlfn.XLOOKUP(B4303,blinkit_customers!A:A,blinkit_customers!B:B," ")</f>
        <v>Rachita Dhar</v>
      </c>
      <c r="D4303" t="str">
        <f>_xlfn.XLOOKUP(B4303, blinkit_customers!A:A,blinkit_customers!I:I, " ")</f>
        <v>Premium</v>
      </c>
      <c r="E4303">
        <f>_xlfn.XLOOKUP(A4303,blinkit_order_items[order_id],blinkit_order_items[product_id])</f>
        <v>63769</v>
      </c>
      <c r="F4303" t="str">
        <f>_xlfn.XLOOKUP(E4303,blinkit_products[product_id],blinkit_products[product_name])</f>
        <v>Lotion</v>
      </c>
      <c r="G4303" t="str">
        <f>_xlfn.XLOOKUP(E4303,blinkit_products[product_id],blinkit_products[category])</f>
        <v>Personal Care</v>
      </c>
      <c r="H4303">
        <f>_xlfn.XLOOKUP(A4303,blinkit_order_items[order_id],blinkit_order_items[quantity])</f>
        <v>1</v>
      </c>
      <c r="I4303">
        <f>_xlfn.XLOOKUP(A4303,blinkit_order_items[order_id],blinkit_order_items[unit_price])</f>
        <v>878.07</v>
      </c>
      <c r="J4303" s="5">
        <v>1793.45</v>
      </c>
      <c r="K4303" s="5" t="s">
        <v>13</v>
      </c>
      <c r="L4303" s="5" t="s">
        <v>10</v>
      </c>
      <c r="M4303">
        <v>-5</v>
      </c>
      <c r="N4303" s="9">
        <v>45022.628495370373</v>
      </c>
    </row>
    <row r="4304" spans="1:14" x14ac:dyDescent="0.3">
      <c r="A4304" s="2">
        <v>6657245289</v>
      </c>
      <c r="B4304" s="3">
        <v>820740</v>
      </c>
      <c r="C4304" t="str">
        <f>_xlfn.XLOOKUP(B4304,blinkit_customers!A:A,blinkit_customers!B:B," ")</f>
        <v>Mekhala Sathe</v>
      </c>
      <c r="D4304" t="str">
        <f>_xlfn.XLOOKUP(B4304, blinkit_customers!A:A,blinkit_customers!I:I, " ")</f>
        <v>Premium</v>
      </c>
      <c r="E4304">
        <f>_xlfn.XLOOKUP(A4304,blinkit_order_items[order_id],blinkit_order_items[product_id])</f>
        <v>679284</v>
      </c>
      <c r="F4304" t="str">
        <f>_xlfn.XLOOKUP(E4304,blinkit_products[product_id],blinkit_products[product_name])</f>
        <v>Cough Syrup</v>
      </c>
      <c r="G4304" t="str">
        <f>_xlfn.XLOOKUP(E4304,blinkit_products[product_id],blinkit_products[category])</f>
        <v>Pharmacy</v>
      </c>
      <c r="H4304">
        <f>_xlfn.XLOOKUP(A4304,blinkit_order_items[order_id],blinkit_order_items[quantity])</f>
        <v>1</v>
      </c>
      <c r="I4304">
        <f>_xlfn.XLOOKUP(A4304,blinkit_order_items[order_id],blinkit_order_items[unit_price])</f>
        <v>877.89</v>
      </c>
      <c r="J4304" s="3">
        <v>1820.28</v>
      </c>
      <c r="K4304" s="3" t="s">
        <v>13</v>
      </c>
      <c r="L4304" s="3" t="s">
        <v>16</v>
      </c>
      <c r="M4304">
        <v>19</v>
      </c>
      <c r="N4304" s="8">
        <v>45432.079201388886</v>
      </c>
    </row>
    <row r="4305" spans="1:14" x14ac:dyDescent="0.3">
      <c r="A4305" s="4">
        <v>7854526965</v>
      </c>
      <c r="B4305" s="5">
        <v>48228547</v>
      </c>
      <c r="C4305" t="str">
        <f>_xlfn.XLOOKUP(B4305,blinkit_customers!A:A,blinkit_customers!B:B," ")</f>
        <v>Anika Baria</v>
      </c>
      <c r="D4305" t="str">
        <f>_xlfn.XLOOKUP(B4305, blinkit_customers!A:A,blinkit_customers!I:I, " ")</f>
        <v>Inactive</v>
      </c>
      <c r="E4305">
        <f>_xlfn.XLOOKUP(A4305,blinkit_order_items[order_id],blinkit_order_items[product_id])</f>
        <v>658389</v>
      </c>
      <c r="F4305" t="str">
        <f>_xlfn.XLOOKUP(E4305,blinkit_products[product_id],blinkit_products[product_name])</f>
        <v>Popcorn</v>
      </c>
      <c r="G4305" t="str">
        <f>_xlfn.XLOOKUP(E4305,blinkit_products[product_id],blinkit_products[category])</f>
        <v>Snacks &amp; Munchies</v>
      </c>
      <c r="H4305">
        <f>_xlfn.XLOOKUP(A4305,blinkit_order_items[order_id],blinkit_order_items[quantity])</f>
        <v>2</v>
      </c>
      <c r="I4305">
        <f>_xlfn.XLOOKUP(A4305,blinkit_order_items[order_id],blinkit_order_items[unit_price])</f>
        <v>152.55000000000001</v>
      </c>
      <c r="J4305" s="5">
        <v>1944.66</v>
      </c>
      <c r="K4305" s="5" t="s">
        <v>11</v>
      </c>
      <c r="L4305" s="5" t="s">
        <v>14</v>
      </c>
      <c r="M4305">
        <v>9</v>
      </c>
      <c r="N4305" s="9">
        <v>45156.324849537035</v>
      </c>
    </row>
    <row r="4306" spans="1:14" x14ac:dyDescent="0.3">
      <c r="A4306" s="2">
        <v>2770948451</v>
      </c>
      <c r="B4306" s="3">
        <v>22077605</v>
      </c>
      <c r="C4306" t="str">
        <f>_xlfn.XLOOKUP(B4306,blinkit_customers!A:A,blinkit_customers!B:B," ")</f>
        <v>Megha Sachar</v>
      </c>
      <c r="D4306" t="str">
        <f>_xlfn.XLOOKUP(B4306, blinkit_customers!A:A,blinkit_customers!I:I, " ")</f>
        <v>Inactive</v>
      </c>
      <c r="E4306">
        <f>_xlfn.XLOOKUP(A4306,blinkit_order_items[order_id],blinkit_order_items[product_id])</f>
        <v>107548</v>
      </c>
      <c r="F4306" t="str">
        <f>_xlfn.XLOOKUP(E4306,blinkit_products[product_id],blinkit_products[product_name])</f>
        <v>Cola</v>
      </c>
      <c r="G4306" t="str">
        <f>_xlfn.XLOOKUP(E4306,blinkit_products[product_id],blinkit_products[category])</f>
        <v>Cold Drinks &amp; Juices</v>
      </c>
      <c r="H4306">
        <f>_xlfn.XLOOKUP(A4306,blinkit_order_items[order_id],blinkit_order_items[quantity])</f>
        <v>1</v>
      </c>
      <c r="I4306">
        <f>_xlfn.XLOOKUP(A4306,blinkit_order_items[order_id],blinkit_order_items[unit_price])</f>
        <v>891.6</v>
      </c>
      <c r="J4306" s="3">
        <v>1775.72</v>
      </c>
      <c r="K4306" s="3" t="s">
        <v>15</v>
      </c>
      <c r="L4306" s="3" t="s">
        <v>16</v>
      </c>
      <c r="M4306">
        <v>19</v>
      </c>
      <c r="N4306" s="8">
        <v>45043.32271990741</v>
      </c>
    </row>
    <row r="4307" spans="1:14" x14ac:dyDescent="0.3">
      <c r="A4307" s="4">
        <v>624070426</v>
      </c>
      <c r="B4307" s="5">
        <v>41640262</v>
      </c>
      <c r="C4307" t="str">
        <f>_xlfn.XLOOKUP(B4307,blinkit_customers!A:A,blinkit_customers!B:B," ")</f>
        <v>Vihaan Gola</v>
      </c>
      <c r="D4307" t="str">
        <f>_xlfn.XLOOKUP(B4307, blinkit_customers!A:A,blinkit_customers!I:I, " ")</f>
        <v>Inactive</v>
      </c>
      <c r="E4307">
        <f>_xlfn.XLOOKUP(A4307,blinkit_order_items[order_id],blinkit_order_items[product_id])</f>
        <v>951463</v>
      </c>
      <c r="F4307" t="str">
        <f>_xlfn.XLOOKUP(E4307,blinkit_products[product_id],blinkit_products[product_name])</f>
        <v>Pet Treats</v>
      </c>
      <c r="G4307" t="str">
        <f>_xlfn.XLOOKUP(E4307,blinkit_products[product_id],blinkit_products[category])</f>
        <v>Pet Care</v>
      </c>
      <c r="H4307">
        <f>_xlfn.XLOOKUP(A4307,blinkit_order_items[order_id],blinkit_order_items[quantity])</f>
        <v>1</v>
      </c>
      <c r="I4307">
        <f>_xlfn.XLOOKUP(A4307,blinkit_order_items[order_id],blinkit_order_items[unit_price])</f>
        <v>787.4</v>
      </c>
      <c r="J4307" s="5">
        <v>845.85</v>
      </c>
      <c r="K4307" s="5" t="s">
        <v>11</v>
      </c>
      <c r="L4307" s="5" t="s">
        <v>10</v>
      </c>
      <c r="M4307">
        <v>-3</v>
      </c>
      <c r="N4307" s="9">
        <v>45206.699942129628</v>
      </c>
    </row>
    <row r="4308" spans="1:14" x14ac:dyDescent="0.3">
      <c r="A4308" s="2">
        <v>891583492</v>
      </c>
      <c r="B4308" s="3">
        <v>13651980</v>
      </c>
      <c r="C4308" t="str">
        <f>_xlfn.XLOOKUP(B4308,blinkit_customers!A:A,blinkit_customers!B:B," ")</f>
        <v>Abhiram Basak</v>
      </c>
      <c r="D4308" t="str">
        <f>_xlfn.XLOOKUP(B4308, blinkit_customers!A:A,blinkit_customers!I:I, " ")</f>
        <v>Inactive</v>
      </c>
      <c r="E4308">
        <f>_xlfn.XLOOKUP(A4308,blinkit_order_items[order_id],blinkit_order_items[product_id])</f>
        <v>492958</v>
      </c>
      <c r="F4308" t="str">
        <f>_xlfn.XLOOKUP(E4308,blinkit_products[product_id],blinkit_products[product_name])</f>
        <v>Lotion</v>
      </c>
      <c r="G4308" t="str">
        <f>_xlfn.XLOOKUP(E4308,blinkit_products[product_id],blinkit_products[category])</f>
        <v>Personal Care</v>
      </c>
      <c r="H4308">
        <f>_xlfn.XLOOKUP(A4308,blinkit_order_items[order_id],blinkit_order_items[quantity])</f>
        <v>2</v>
      </c>
      <c r="I4308">
        <f>_xlfn.XLOOKUP(A4308,blinkit_order_items[order_id],blinkit_order_items[unit_price])</f>
        <v>84.2</v>
      </c>
      <c r="J4308" s="3">
        <v>3269.6</v>
      </c>
      <c r="K4308" s="3" t="s">
        <v>13</v>
      </c>
      <c r="L4308" s="3" t="s">
        <v>10</v>
      </c>
      <c r="M4308">
        <v>1</v>
      </c>
      <c r="N4308" s="8">
        <v>45389.200821759259</v>
      </c>
    </row>
    <row r="4309" spans="1:14" x14ac:dyDescent="0.3">
      <c r="A4309" s="4">
        <v>5811206654</v>
      </c>
      <c r="B4309" s="5">
        <v>70391758</v>
      </c>
      <c r="C4309" t="str">
        <f>_xlfn.XLOOKUP(B4309,blinkit_customers!A:A,blinkit_customers!B:B," ")</f>
        <v>Meghana Palan</v>
      </c>
      <c r="D4309" t="str">
        <f>_xlfn.XLOOKUP(B4309, blinkit_customers!A:A,blinkit_customers!I:I, " ")</f>
        <v>Premium</v>
      </c>
      <c r="E4309">
        <f>_xlfn.XLOOKUP(A4309,blinkit_order_items[order_id],blinkit_order_items[product_id])</f>
        <v>818990</v>
      </c>
      <c r="F4309" t="str">
        <f>_xlfn.XLOOKUP(E4309,blinkit_products[product_id],blinkit_products[product_name])</f>
        <v>Tomatoes</v>
      </c>
      <c r="G4309" t="str">
        <f>_xlfn.XLOOKUP(E4309,blinkit_products[product_id],blinkit_products[category])</f>
        <v>Fruits &amp; Vegetables</v>
      </c>
      <c r="H4309">
        <f>_xlfn.XLOOKUP(A4309,blinkit_order_items[order_id],blinkit_order_items[quantity])</f>
        <v>2</v>
      </c>
      <c r="I4309">
        <f>_xlfn.XLOOKUP(A4309,blinkit_order_items[order_id],blinkit_order_items[unit_price])</f>
        <v>163.55000000000001</v>
      </c>
      <c r="J4309" s="5">
        <v>1917.36</v>
      </c>
      <c r="K4309" s="5" t="s">
        <v>11</v>
      </c>
      <c r="L4309" s="5" t="s">
        <v>14</v>
      </c>
      <c r="M4309">
        <v>14</v>
      </c>
      <c r="N4309" s="9">
        <v>45063.220358796294</v>
      </c>
    </row>
    <row r="4310" spans="1:14" x14ac:dyDescent="0.3">
      <c r="A4310" s="2">
        <v>809894905</v>
      </c>
      <c r="B4310" s="3">
        <v>82374625</v>
      </c>
      <c r="C4310" t="str">
        <f>_xlfn.XLOOKUP(B4310,blinkit_customers!A:A,blinkit_customers!B:B," ")</f>
        <v>Ronith Sami</v>
      </c>
      <c r="D4310" t="str">
        <f>_xlfn.XLOOKUP(B4310, blinkit_customers!A:A,blinkit_customers!I:I, " ")</f>
        <v>New</v>
      </c>
      <c r="E4310">
        <f>_xlfn.XLOOKUP(A4310,blinkit_order_items[order_id],blinkit_order_items[product_id])</f>
        <v>537274</v>
      </c>
      <c r="F4310" t="str">
        <f>_xlfn.XLOOKUP(E4310,blinkit_products[product_id],blinkit_products[product_name])</f>
        <v>Pet Treats</v>
      </c>
      <c r="G4310" t="str">
        <f>_xlfn.XLOOKUP(E4310,blinkit_products[product_id],blinkit_products[category])</f>
        <v>Pet Care</v>
      </c>
      <c r="H4310">
        <f>_xlfn.XLOOKUP(A4310,blinkit_order_items[order_id],blinkit_order_items[quantity])</f>
        <v>2</v>
      </c>
      <c r="I4310">
        <f>_xlfn.XLOOKUP(A4310,blinkit_order_items[order_id],blinkit_order_items[unit_price])</f>
        <v>702.71</v>
      </c>
      <c r="J4310" s="3">
        <v>670.12</v>
      </c>
      <c r="K4310" s="3" t="s">
        <v>13</v>
      </c>
      <c r="L4310" s="3" t="s">
        <v>10</v>
      </c>
      <c r="M4310">
        <v>5</v>
      </c>
      <c r="N4310" s="8">
        <v>45288.693043981482</v>
      </c>
    </row>
    <row r="4311" spans="1:14" x14ac:dyDescent="0.3">
      <c r="A4311" s="4">
        <v>8209000496</v>
      </c>
      <c r="B4311" s="5">
        <v>63948546</v>
      </c>
      <c r="C4311" t="str">
        <f>_xlfn.XLOOKUP(B4311,blinkit_customers!A:A,blinkit_customers!B:B," ")</f>
        <v>Samesh Dass</v>
      </c>
      <c r="D4311" t="str">
        <f>_xlfn.XLOOKUP(B4311, blinkit_customers!A:A,blinkit_customers!I:I, " ")</f>
        <v>Regular</v>
      </c>
      <c r="E4311">
        <f>_xlfn.XLOOKUP(A4311,blinkit_order_items[order_id],blinkit_order_items[product_id])</f>
        <v>661577</v>
      </c>
      <c r="F4311" t="str">
        <f>_xlfn.XLOOKUP(E4311,blinkit_products[product_id],blinkit_products[product_name])</f>
        <v>Cat Food</v>
      </c>
      <c r="G4311" t="str">
        <f>_xlfn.XLOOKUP(E4311,blinkit_products[product_id],blinkit_products[category])</f>
        <v>Pet Care</v>
      </c>
      <c r="H4311">
        <f>_xlfn.XLOOKUP(A4311,blinkit_order_items[order_id],blinkit_order_items[quantity])</f>
        <v>1</v>
      </c>
      <c r="I4311">
        <f>_xlfn.XLOOKUP(A4311,blinkit_order_items[order_id],blinkit_order_items[unit_price])</f>
        <v>720.95</v>
      </c>
      <c r="J4311" s="5">
        <v>1239.55</v>
      </c>
      <c r="K4311" s="5" t="s">
        <v>12</v>
      </c>
      <c r="L4311" s="5" t="s">
        <v>14</v>
      </c>
      <c r="M4311">
        <v>15</v>
      </c>
      <c r="N4311" s="9">
        <v>45013.829560185186</v>
      </c>
    </row>
    <row r="4312" spans="1:14" x14ac:dyDescent="0.3">
      <c r="A4312" s="2">
        <v>4901288364</v>
      </c>
      <c r="B4312" s="3">
        <v>44723662</v>
      </c>
      <c r="C4312" t="str">
        <f>_xlfn.XLOOKUP(B4312,blinkit_customers!A:A,blinkit_customers!B:B," ")</f>
        <v>Veer Dixit</v>
      </c>
      <c r="D4312" t="str">
        <f>_xlfn.XLOOKUP(B4312, blinkit_customers!A:A,blinkit_customers!I:I, " ")</f>
        <v>Regular</v>
      </c>
      <c r="E4312">
        <f>_xlfn.XLOOKUP(A4312,blinkit_order_items[order_id],blinkit_order_items[product_id])</f>
        <v>970529</v>
      </c>
      <c r="F4312" t="str">
        <f>_xlfn.XLOOKUP(E4312,blinkit_products[product_id],blinkit_products[product_name])</f>
        <v>Diapers</v>
      </c>
      <c r="G4312" t="str">
        <f>_xlfn.XLOOKUP(E4312,blinkit_products[product_id],blinkit_products[category])</f>
        <v>Baby Care</v>
      </c>
      <c r="H4312">
        <f>_xlfn.XLOOKUP(A4312,blinkit_order_items[order_id],blinkit_order_items[quantity])</f>
        <v>3</v>
      </c>
      <c r="I4312">
        <f>_xlfn.XLOOKUP(A4312,blinkit_order_items[order_id],blinkit_order_items[unit_price])</f>
        <v>827.44</v>
      </c>
      <c r="J4312" s="3">
        <v>3186.85</v>
      </c>
      <c r="K4312" s="3" t="s">
        <v>15</v>
      </c>
      <c r="L4312" s="3" t="s">
        <v>14</v>
      </c>
      <c r="M4312">
        <v>12</v>
      </c>
      <c r="N4312" s="8">
        <v>45138.923206018517</v>
      </c>
    </row>
    <row r="4313" spans="1:14" x14ac:dyDescent="0.3">
      <c r="A4313" s="4">
        <v>5890338566</v>
      </c>
      <c r="B4313" s="5">
        <v>81337068</v>
      </c>
      <c r="C4313" t="str">
        <f>_xlfn.XLOOKUP(B4313,blinkit_customers!A:A,blinkit_customers!B:B," ")</f>
        <v>Ira Kapur</v>
      </c>
      <c r="D4313" t="str">
        <f>_xlfn.XLOOKUP(B4313, blinkit_customers!A:A,blinkit_customers!I:I, " ")</f>
        <v>Regular</v>
      </c>
      <c r="E4313">
        <f>_xlfn.XLOOKUP(A4313,blinkit_order_items[order_id],blinkit_order_items[product_id])</f>
        <v>690565</v>
      </c>
      <c r="F4313" t="str">
        <f>_xlfn.XLOOKUP(E4313,blinkit_products[product_id],blinkit_products[product_name])</f>
        <v>Cookies</v>
      </c>
      <c r="G4313" t="str">
        <f>_xlfn.XLOOKUP(E4313,blinkit_products[product_id],blinkit_products[category])</f>
        <v>Snacks &amp; Munchies</v>
      </c>
      <c r="H4313">
        <f>_xlfn.XLOOKUP(A4313,blinkit_order_items[order_id],blinkit_order_items[quantity])</f>
        <v>2</v>
      </c>
      <c r="I4313">
        <f>_xlfn.XLOOKUP(A4313,blinkit_order_items[order_id],blinkit_order_items[unit_price])</f>
        <v>951.27</v>
      </c>
      <c r="J4313" s="5">
        <v>4368.22</v>
      </c>
      <c r="K4313" s="5" t="s">
        <v>11</v>
      </c>
      <c r="L4313" s="5" t="s">
        <v>10</v>
      </c>
      <c r="M4313">
        <v>1</v>
      </c>
      <c r="N4313" s="9">
        <v>45045.121550925927</v>
      </c>
    </row>
    <row r="4314" spans="1:14" x14ac:dyDescent="0.3">
      <c r="A4314" s="2">
        <v>2745295248</v>
      </c>
      <c r="B4314" s="3">
        <v>40643232</v>
      </c>
      <c r="C4314" t="str">
        <f>_xlfn.XLOOKUP(B4314,blinkit_customers!A:A,blinkit_customers!B:B," ")</f>
        <v>Falguni Chand</v>
      </c>
      <c r="D4314" t="str">
        <f>_xlfn.XLOOKUP(B4314, blinkit_customers!A:A,blinkit_customers!I:I, " ")</f>
        <v>Regular</v>
      </c>
      <c r="E4314">
        <f>_xlfn.XLOOKUP(A4314,blinkit_order_items[order_id],blinkit_order_items[product_id])</f>
        <v>760828</v>
      </c>
      <c r="F4314" t="str">
        <f>_xlfn.XLOOKUP(E4314,blinkit_products[product_id],blinkit_products[product_name])</f>
        <v>Pet Treats</v>
      </c>
      <c r="G4314" t="str">
        <f>_xlfn.XLOOKUP(E4314,blinkit_products[product_id],blinkit_products[category])</f>
        <v>Pet Care</v>
      </c>
      <c r="H4314">
        <f>_xlfn.XLOOKUP(A4314,blinkit_order_items[order_id],blinkit_order_items[quantity])</f>
        <v>1</v>
      </c>
      <c r="I4314">
        <f>_xlfn.XLOOKUP(A4314,blinkit_order_items[order_id],blinkit_order_items[unit_price])</f>
        <v>563.45000000000005</v>
      </c>
      <c r="J4314" s="3">
        <v>929.37</v>
      </c>
      <c r="K4314" s="3" t="s">
        <v>15</v>
      </c>
      <c r="L4314" s="3" t="s">
        <v>10</v>
      </c>
      <c r="M4314">
        <v>-1</v>
      </c>
      <c r="N4314" s="8">
        <v>45440.888703703706</v>
      </c>
    </row>
    <row r="4315" spans="1:14" x14ac:dyDescent="0.3">
      <c r="A4315" s="4">
        <v>5708700204</v>
      </c>
      <c r="B4315" s="5">
        <v>40387944</v>
      </c>
      <c r="C4315" t="str">
        <f>_xlfn.XLOOKUP(B4315,blinkit_customers!A:A,blinkit_customers!B:B," ")</f>
        <v>Chavvi Gill</v>
      </c>
      <c r="D4315" t="str">
        <f>_xlfn.XLOOKUP(B4315, blinkit_customers!A:A,blinkit_customers!I:I, " ")</f>
        <v>Regular</v>
      </c>
      <c r="E4315">
        <f>_xlfn.XLOOKUP(A4315,blinkit_order_items[order_id],blinkit_order_items[product_id])</f>
        <v>274207</v>
      </c>
      <c r="F4315" t="str">
        <f>_xlfn.XLOOKUP(E4315,blinkit_products[product_id],blinkit_products[product_name])</f>
        <v>Cough Syrup</v>
      </c>
      <c r="G4315" t="str">
        <f>_xlfn.XLOOKUP(E4315,blinkit_products[product_id],blinkit_products[category])</f>
        <v>Pharmacy</v>
      </c>
      <c r="H4315">
        <f>_xlfn.XLOOKUP(A4315,blinkit_order_items[order_id],blinkit_order_items[quantity])</f>
        <v>2</v>
      </c>
      <c r="I4315">
        <f>_xlfn.XLOOKUP(A4315,blinkit_order_items[order_id],blinkit_order_items[unit_price])</f>
        <v>328.51</v>
      </c>
      <c r="J4315" s="5">
        <v>864.94</v>
      </c>
      <c r="K4315" s="5" t="s">
        <v>12</v>
      </c>
      <c r="L4315" s="5" t="s">
        <v>10</v>
      </c>
      <c r="M4315">
        <v>-1</v>
      </c>
      <c r="N4315" s="9">
        <v>45051.742106481484</v>
      </c>
    </row>
    <row r="4316" spans="1:14" x14ac:dyDescent="0.3">
      <c r="A4316" s="2">
        <v>8643851643</v>
      </c>
      <c r="B4316" s="3">
        <v>57360162</v>
      </c>
      <c r="C4316" t="str">
        <f>_xlfn.XLOOKUP(B4316,blinkit_customers!A:A,blinkit_customers!B:B," ")</f>
        <v>Aarini Rama</v>
      </c>
      <c r="D4316" t="str">
        <f>_xlfn.XLOOKUP(B4316, blinkit_customers!A:A,blinkit_customers!I:I, " ")</f>
        <v>Regular</v>
      </c>
      <c r="E4316">
        <f>_xlfn.XLOOKUP(A4316,blinkit_order_items[order_id],blinkit_order_items[product_id])</f>
        <v>799952</v>
      </c>
      <c r="F4316" t="str">
        <f>_xlfn.XLOOKUP(E4316,blinkit_products[product_id],blinkit_products[product_name])</f>
        <v>Cheese</v>
      </c>
      <c r="G4316" t="str">
        <f>_xlfn.XLOOKUP(E4316,blinkit_products[product_id],blinkit_products[category])</f>
        <v>Dairy &amp; Breakfast</v>
      </c>
      <c r="H4316">
        <f>_xlfn.XLOOKUP(A4316,blinkit_order_items[order_id],blinkit_order_items[quantity])</f>
        <v>2</v>
      </c>
      <c r="I4316">
        <f>_xlfn.XLOOKUP(A4316,blinkit_order_items[order_id],blinkit_order_items[unit_price])</f>
        <v>922.64</v>
      </c>
      <c r="J4316" s="3">
        <v>1532.33</v>
      </c>
      <c r="K4316" s="3" t="s">
        <v>11</v>
      </c>
      <c r="L4316" s="3" t="s">
        <v>16</v>
      </c>
      <c r="M4316">
        <v>30</v>
      </c>
      <c r="N4316" s="8">
        <v>45037.063622685186</v>
      </c>
    </row>
    <row r="4317" spans="1:14" x14ac:dyDescent="0.3">
      <c r="A4317" s="4">
        <v>4525287277</v>
      </c>
      <c r="B4317" s="5">
        <v>74174956</v>
      </c>
      <c r="C4317" t="str">
        <f>_xlfn.XLOOKUP(B4317,blinkit_customers!A:A,blinkit_customers!B:B," ")</f>
        <v>Hemani D’Alia</v>
      </c>
      <c r="D4317" t="str">
        <f>_xlfn.XLOOKUP(B4317, blinkit_customers!A:A,blinkit_customers!I:I, " ")</f>
        <v>Regular</v>
      </c>
      <c r="E4317">
        <f>_xlfn.XLOOKUP(A4317,blinkit_order_items[order_id],blinkit_order_items[product_id])</f>
        <v>305754</v>
      </c>
      <c r="F4317" t="str">
        <f>_xlfn.XLOOKUP(E4317,blinkit_products[product_id],blinkit_products[product_name])</f>
        <v>Frozen Vegetables</v>
      </c>
      <c r="G4317" t="str">
        <f>_xlfn.XLOOKUP(E4317,blinkit_products[product_id],blinkit_products[category])</f>
        <v>Instant &amp; Frozen Food</v>
      </c>
      <c r="H4317">
        <f>_xlfn.XLOOKUP(A4317,blinkit_order_items[order_id],blinkit_order_items[quantity])</f>
        <v>1</v>
      </c>
      <c r="I4317">
        <f>_xlfn.XLOOKUP(A4317,blinkit_order_items[order_id],blinkit_order_items[unit_price])</f>
        <v>979.99</v>
      </c>
      <c r="J4317" s="5">
        <v>432.39</v>
      </c>
      <c r="K4317" s="5" t="s">
        <v>15</v>
      </c>
      <c r="L4317" s="5" t="s">
        <v>10</v>
      </c>
      <c r="M4317">
        <v>3</v>
      </c>
      <c r="N4317" s="9">
        <v>45106.00577546296</v>
      </c>
    </row>
    <row r="4318" spans="1:14" x14ac:dyDescent="0.3">
      <c r="A4318" s="2">
        <v>6154459753</v>
      </c>
      <c r="B4318" s="3">
        <v>82179338</v>
      </c>
      <c r="C4318" t="str">
        <f>_xlfn.XLOOKUP(B4318,blinkit_customers!A:A,blinkit_customers!B:B," ")</f>
        <v>Isha Dugar</v>
      </c>
      <c r="D4318" t="str">
        <f>_xlfn.XLOOKUP(B4318, blinkit_customers!A:A,blinkit_customers!I:I, " ")</f>
        <v>New</v>
      </c>
      <c r="E4318">
        <f>_xlfn.XLOOKUP(A4318,blinkit_order_items[order_id],blinkit_order_items[product_id])</f>
        <v>949818</v>
      </c>
      <c r="F4318" t="str">
        <f>_xlfn.XLOOKUP(E4318,blinkit_products[product_id],blinkit_products[product_name])</f>
        <v>Biscuits</v>
      </c>
      <c r="G4318" t="str">
        <f>_xlfn.XLOOKUP(E4318,blinkit_products[product_id],blinkit_products[category])</f>
        <v>Snacks &amp; Munchies</v>
      </c>
      <c r="H4318">
        <f>_xlfn.XLOOKUP(A4318,blinkit_order_items[order_id],blinkit_order_items[quantity])</f>
        <v>3</v>
      </c>
      <c r="I4318">
        <f>_xlfn.XLOOKUP(A4318,blinkit_order_items[order_id],blinkit_order_items[unit_price])</f>
        <v>483.05</v>
      </c>
      <c r="J4318" s="3">
        <v>3709.23</v>
      </c>
      <c r="K4318" s="3" t="s">
        <v>11</v>
      </c>
      <c r="L4318" s="3" t="s">
        <v>14</v>
      </c>
      <c r="M4318">
        <v>11</v>
      </c>
      <c r="N4318" s="8">
        <v>45455.384687500002</v>
      </c>
    </row>
    <row r="4319" spans="1:14" x14ac:dyDescent="0.3">
      <c r="A4319" s="4">
        <v>2587790388</v>
      </c>
      <c r="B4319" s="5">
        <v>45586151</v>
      </c>
      <c r="C4319" t="str">
        <f>_xlfn.XLOOKUP(B4319,blinkit_customers!A:A,blinkit_customers!B:B," ")</f>
        <v>Pallavi Ram</v>
      </c>
      <c r="D4319" t="str">
        <f>_xlfn.XLOOKUP(B4319, blinkit_customers!A:A,blinkit_customers!I:I, " ")</f>
        <v>Regular</v>
      </c>
      <c r="E4319">
        <f>_xlfn.XLOOKUP(A4319,blinkit_order_items[order_id],blinkit_order_items[product_id])</f>
        <v>11422</v>
      </c>
      <c r="F4319" t="str">
        <f>_xlfn.XLOOKUP(E4319,blinkit_products[product_id],blinkit_products[product_name])</f>
        <v>Potatoes</v>
      </c>
      <c r="G4319" t="str">
        <f>_xlfn.XLOOKUP(E4319,blinkit_products[product_id],blinkit_products[category])</f>
        <v>Fruits &amp; Vegetables</v>
      </c>
      <c r="H4319">
        <f>_xlfn.XLOOKUP(A4319,blinkit_order_items[order_id],blinkit_order_items[quantity])</f>
        <v>3</v>
      </c>
      <c r="I4319">
        <f>_xlfn.XLOOKUP(A4319,blinkit_order_items[order_id],blinkit_order_items[unit_price])</f>
        <v>127.16</v>
      </c>
      <c r="J4319" s="5">
        <v>695.87</v>
      </c>
      <c r="K4319" s="5" t="s">
        <v>11</v>
      </c>
      <c r="L4319" s="5" t="s">
        <v>10</v>
      </c>
      <c r="M4319">
        <v>-2</v>
      </c>
      <c r="N4319" s="9">
        <v>45452.751377314817</v>
      </c>
    </row>
    <row r="4320" spans="1:14" x14ac:dyDescent="0.3">
      <c r="A4320" s="2">
        <v>2665891587</v>
      </c>
      <c r="B4320" s="3">
        <v>86636273</v>
      </c>
      <c r="C4320" t="str">
        <f>_xlfn.XLOOKUP(B4320,blinkit_customers!A:A,blinkit_customers!B:B," ")</f>
        <v>Saksham Bora</v>
      </c>
      <c r="D4320" t="str">
        <f>_xlfn.XLOOKUP(B4320, blinkit_customers!A:A,blinkit_customers!I:I, " ")</f>
        <v>Inactive</v>
      </c>
      <c r="E4320">
        <f>_xlfn.XLOOKUP(A4320,blinkit_order_items[order_id],blinkit_order_items[product_id])</f>
        <v>767398</v>
      </c>
      <c r="F4320" t="str">
        <f>_xlfn.XLOOKUP(E4320,blinkit_products[product_id],blinkit_products[product_name])</f>
        <v>Dish Soap</v>
      </c>
      <c r="G4320" t="str">
        <f>_xlfn.XLOOKUP(E4320,blinkit_products[product_id],blinkit_products[category])</f>
        <v>Household Care</v>
      </c>
      <c r="H4320">
        <f>_xlfn.XLOOKUP(A4320,blinkit_order_items[order_id],blinkit_order_items[quantity])</f>
        <v>2</v>
      </c>
      <c r="I4320">
        <f>_xlfn.XLOOKUP(A4320,blinkit_order_items[order_id],blinkit_order_items[unit_price])</f>
        <v>22.14</v>
      </c>
      <c r="J4320" s="3">
        <v>504.18</v>
      </c>
      <c r="K4320" s="3" t="s">
        <v>11</v>
      </c>
      <c r="L4320" s="3" t="s">
        <v>10</v>
      </c>
      <c r="M4320">
        <v>-5</v>
      </c>
      <c r="N4320" s="8">
        <v>45369.662199074075</v>
      </c>
    </row>
    <row r="4321" spans="1:14" x14ac:dyDescent="0.3">
      <c r="A4321" s="4">
        <v>6996561687</v>
      </c>
      <c r="B4321" s="5">
        <v>3844290</v>
      </c>
      <c r="C4321" t="str">
        <f>_xlfn.XLOOKUP(B4321,blinkit_customers!A:A,blinkit_customers!B:B," ")</f>
        <v>Yashawini Thaman</v>
      </c>
      <c r="D4321" t="str">
        <f>_xlfn.XLOOKUP(B4321, blinkit_customers!A:A,blinkit_customers!I:I, " ")</f>
        <v>Inactive</v>
      </c>
      <c r="E4321">
        <f>_xlfn.XLOOKUP(A4321,blinkit_order_items[order_id],blinkit_order_items[product_id])</f>
        <v>968887</v>
      </c>
      <c r="F4321" t="str">
        <f>_xlfn.XLOOKUP(E4321,blinkit_products[product_id],blinkit_products[product_name])</f>
        <v>Dish Soap</v>
      </c>
      <c r="G4321" t="str">
        <f>_xlfn.XLOOKUP(E4321,blinkit_products[product_id],blinkit_products[category])</f>
        <v>Household Care</v>
      </c>
      <c r="H4321">
        <f>_xlfn.XLOOKUP(A4321,blinkit_order_items[order_id],blinkit_order_items[quantity])</f>
        <v>2</v>
      </c>
      <c r="I4321">
        <f>_xlfn.XLOOKUP(A4321,blinkit_order_items[order_id],blinkit_order_items[unit_price])</f>
        <v>40.700000000000003</v>
      </c>
      <c r="J4321" s="5">
        <v>3469.28</v>
      </c>
      <c r="K4321" s="5" t="s">
        <v>15</v>
      </c>
      <c r="L4321" s="5" t="s">
        <v>10</v>
      </c>
      <c r="M4321">
        <v>1</v>
      </c>
      <c r="N4321" s="9">
        <v>45472.192303240743</v>
      </c>
    </row>
    <row r="4322" spans="1:14" x14ac:dyDescent="0.3">
      <c r="A4322" s="2">
        <v>961607638</v>
      </c>
      <c r="B4322" s="3">
        <v>55170753</v>
      </c>
      <c r="C4322" t="str">
        <f>_xlfn.XLOOKUP(B4322,blinkit_customers!A:A,blinkit_customers!B:B," ")</f>
        <v>Praneel Nagy</v>
      </c>
      <c r="D4322" t="str">
        <f>_xlfn.XLOOKUP(B4322, blinkit_customers!A:A,blinkit_customers!I:I, " ")</f>
        <v>Inactive</v>
      </c>
      <c r="E4322">
        <f>_xlfn.XLOOKUP(A4322,blinkit_order_items[order_id],blinkit_order_items[product_id])</f>
        <v>954722</v>
      </c>
      <c r="F4322" t="str">
        <f>_xlfn.XLOOKUP(E4322,blinkit_products[product_id],blinkit_products[product_name])</f>
        <v>Ice Cream</v>
      </c>
      <c r="G4322" t="str">
        <f>_xlfn.XLOOKUP(E4322,blinkit_products[product_id],blinkit_products[category])</f>
        <v>Instant &amp; Frozen Food</v>
      </c>
      <c r="H4322">
        <f>_xlfn.XLOOKUP(A4322,blinkit_order_items[order_id],blinkit_order_items[quantity])</f>
        <v>2</v>
      </c>
      <c r="I4322">
        <f>_xlfn.XLOOKUP(A4322,blinkit_order_items[order_id],blinkit_order_items[unit_price])</f>
        <v>616.45000000000005</v>
      </c>
      <c r="J4322" s="3">
        <v>967.96</v>
      </c>
      <c r="K4322" s="3" t="s">
        <v>15</v>
      </c>
      <c r="L4322" s="3" t="s">
        <v>16</v>
      </c>
      <c r="M4322">
        <v>28</v>
      </c>
      <c r="N4322" s="8">
        <v>45141.987025462964</v>
      </c>
    </row>
    <row r="4323" spans="1:14" x14ac:dyDescent="0.3">
      <c r="A4323" s="4">
        <v>4385491839</v>
      </c>
      <c r="B4323" s="5">
        <v>7228206</v>
      </c>
      <c r="C4323" t="str">
        <f>_xlfn.XLOOKUP(B4323,blinkit_customers!A:A,blinkit_customers!B:B," ")</f>
        <v>Anmol Koshy</v>
      </c>
      <c r="D4323" t="str">
        <f>_xlfn.XLOOKUP(B4323, blinkit_customers!A:A,blinkit_customers!I:I, " ")</f>
        <v>New</v>
      </c>
      <c r="E4323">
        <f>_xlfn.XLOOKUP(A4323,blinkit_order_items[order_id],blinkit_order_items[product_id])</f>
        <v>146840</v>
      </c>
      <c r="F4323" t="str">
        <f>_xlfn.XLOOKUP(E4323,blinkit_products[product_id],blinkit_products[product_name])</f>
        <v>Bread</v>
      </c>
      <c r="G4323" t="str">
        <f>_xlfn.XLOOKUP(E4323,blinkit_products[product_id],blinkit_products[category])</f>
        <v>Dairy &amp; Breakfast</v>
      </c>
      <c r="H4323">
        <f>_xlfn.XLOOKUP(A4323,blinkit_order_items[order_id],blinkit_order_items[quantity])</f>
        <v>3</v>
      </c>
      <c r="I4323">
        <f>_xlfn.XLOOKUP(A4323,blinkit_order_items[order_id],blinkit_order_items[unit_price])</f>
        <v>786.85</v>
      </c>
      <c r="J4323" s="5">
        <v>2158.7199999999998</v>
      </c>
      <c r="K4323" s="5" t="s">
        <v>11</v>
      </c>
      <c r="L4323" s="5" t="s">
        <v>10</v>
      </c>
      <c r="M4323">
        <v>-5</v>
      </c>
      <c r="N4323" s="9">
        <v>45450.851319444446</v>
      </c>
    </row>
    <row r="4324" spans="1:14" x14ac:dyDescent="0.3">
      <c r="A4324" s="2">
        <v>1279200190</v>
      </c>
      <c r="B4324" s="3">
        <v>84468124</v>
      </c>
      <c r="C4324" t="str">
        <f>_xlfn.XLOOKUP(B4324,blinkit_customers!A:A,blinkit_customers!B:B," ")</f>
        <v>Ishanvi Parmar</v>
      </c>
      <c r="D4324" t="str">
        <f>_xlfn.XLOOKUP(B4324, blinkit_customers!A:A,blinkit_customers!I:I, " ")</f>
        <v>Premium</v>
      </c>
      <c r="E4324">
        <f>_xlfn.XLOOKUP(A4324,blinkit_order_items[order_id],blinkit_order_items[product_id])</f>
        <v>291238</v>
      </c>
      <c r="F4324" t="str">
        <f>_xlfn.XLOOKUP(E4324,blinkit_products[product_id],blinkit_products[product_name])</f>
        <v>Chocolates</v>
      </c>
      <c r="G4324" t="str">
        <f>_xlfn.XLOOKUP(E4324,blinkit_products[product_id],blinkit_products[category])</f>
        <v>Snacks &amp; Munchies</v>
      </c>
      <c r="H4324">
        <f>_xlfn.XLOOKUP(A4324,blinkit_order_items[order_id],blinkit_order_items[quantity])</f>
        <v>1</v>
      </c>
      <c r="I4324">
        <f>_xlfn.XLOOKUP(A4324,blinkit_order_items[order_id],blinkit_order_items[unit_price])</f>
        <v>746.03</v>
      </c>
      <c r="J4324" s="3">
        <v>2280.0100000000002</v>
      </c>
      <c r="K4324" s="3" t="s">
        <v>15</v>
      </c>
      <c r="L4324" s="3" t="s">
        <v>14</v>
      </c>
      <c r="M4324">
        <v>7</v>
      </c>
      <c r="N4324" s="8">
        <v>45483.250474537039</v>
      </c>
    </row>
    <row r="4325" spans="1:14" x14ac:dyDescent="0.3">
      <c r="A4325" s="4">
        <v>9668698616</v>
      </c>
      <c r="B4325" s="5">
        <v>76441843</v>
      </c>
      <c r="C4325" t="str">
        <f>_xlfn.XLOOKUP(B4325,blinkit_customers!A:A,blinkit_customers!B:B," ")</f>
        <v>Neelima Chander</v>
      </c>
      <c r="D4325" t="str">
        <f>_xlfn.XLOOKUP(B4325, blinkit_customers!A:A,blinkit_customers!I:I, " ")</f>
        <v>New</v>
      </c>
      <c r="E4325">
        <f>_xlfn.XLOOKUP(A4325,blinkit_order_items[order_id],blinkit_order_items[product_id])</f>
        <v>962054</v>
      </c>
      <c r="F4325" t="str">
        <f>_xlfn.XLOOKUP(E4325,blinkit_products[product_id],blinkit_products[product_name])</f>
        <v>Orange Juice</v>
      </c>
      <c r="G4325" t="str">
        <f>_xlfn.XLOOKUP(E4325,blinkit_products[product_id],blinkit_products[category])</f>
        <v>Cold Drinks &amp; Juices</v>
      </c>
      <c r="H4325">
        <f>_xlfn.XLOOKUP(A4325,blinkit_order_items[order_id],blinkit_order_items[quantity])</f>
        <v>1</v>
      </c>
      <c r="I4325">
        <f>_xlfn.XLOOKUP(A4325,blinkit_order_items[order_id],blinkit_order_items[unit_price])</f>
        <v>16.86</v>
      </c>
      <c r="J4325" s="5">
        <v>1813.08</v>
      </c>
      <c r="K4325" s="5" t="s">
        <v>12</v>
      </c>
      <c r="L4325" s="5" t="s">
        <v>10</v>
      </c>
      <c r="M4325">
        <v>0</v>
      </c>
      <c r="N4325" s="9">
        <v>45231.590520833335</v>
      </c>
    </row>
    <row r="4326" spans="1:14" x14ac:dyDescent="0.3">
      <c r="A4326" s="2">
        <v>4813038298</v>
      </c>
      <c r="B4326" s="3">
        <v>27304827</v>
      </c>
      <c r="C4326" t="str">
        <f>_xlfn.XLOOKUP(B4326,blinkit_customers!A:A,blinkit_customers!B:B," ")</f>
        <v>Arjun Bhardwaj</v>
      </c>
      <c r="D4326" t="str">
        <f>_xlfn.XLOOKUP(B4326, blinkit_customers!A:A,blinkit_customers!I:I, " ")</f>
        <v>Premium</v>
      </c>
      <c r="E4326">
        <f>_xlfn.XLOOKUP(A4326,blinkit_order_items[order_id],blinkit_order_items[product_id])</f>
        <v>500739</v>
      </c>
      <c r="F4326" t="str">
        <f>_xlfn.XLOOKUP(E4326,blinkit_products[product_id],blinkit_products[product_name])</f>
        <v>Bread</v>
      </c>
      <c r="G4326" t="str">
        <f>_xlfn.XLOOKUP(E4326,blinkit_products[product_id],blinkit_products[category])</f>
        <v>Dairy &amp; Breakfast</v>
      </c>
      <c r="H4326">
        <f>_xlfn.XLOOKUP(A4326,blinkit_order_items[order_id],blinkit_order_items[quantity])</f>
        <v>3</v>
      </c>
      <c r="I4326">
        <f>_xlfn.XLOOKUP(A4326,blinkit_order_items[order_id],blinkit_order_items[unit_price])</f>
        <v>359.98</v>
      </c>
      <c r="J4326" s="3">
        <v>4047.69</v>
      </c>
      <c r="K4326" s="3" t="s">
        <v>12</v>
      </c>
      <c r="L4326" s="3" t="s">
        <v>14</v>
      </c>
      <c r="M4326">
        <v>10</v>
      </c>
      <c r="N4326" s="8">
        <v>45435.561041666668</v>
      </c>
    </row>
    <row r="4327" spans="1:14" x14ac:dyDescent="0.3">
      <c r="A4327" s="4">
        <v>2030125421</v>
      </c>
      <c r="B4327" s="5">
        <v>44477365</v>
      </c>
      <c r="C4327" t="str">
        <f>_xlfn.XLOOKUP(B4327,blinkit_customers!A:A,blinkit_customers!B:B," ")</f>
        <v>Nihal Buch</v>
      </c>
      <c r="D4327" t="str">
        <f>_xlfn.XLOOKUP(B4327, blinkit_customers!A:A,blinkit_customers!I:I, " ")</f>
        <v>Regular</v>
      </c>
      <c r="E4327">
        <f>_xlfn.XLOOKUP(A4327,blinkit_order_items[order_id],blinkit_order_items[product_id])</f>
        <v>222892</v>
      </c>
      <c r="F4327" t="str">
        <f>_xlfn.XLOOKUP(E4327,blinkit_products[product_id],blinkit_products[product_name])</f>
        <v>Tomatoes</v>
      </c>
      <c r="G4327" t="str">
        <f>_xlfn.XLOOKUP(E4327,blinkit_products[product_id],blinkit_products[category])</f>
        <v>Fruits &amp; Vegetables</v>
      </c>
      <c r="H4327">
        <f>_xlfn.XLOOKUP(A4327,blinkit_order_items[order_id],blinkit_order_items[quantity])</f>
        <v>3</v>
      </c>
      <c r="I4327">
        <f>_xlfn.XLOOKUP(A4327,blinkit_order_items[order_id],blinkit_order_items[unit_price])</f>
        <v>869.22</v>
      </c>
      <c r="J4327" s="5">
        <v>2375.2600000000002</v>
      </c>
      <c r="K4327" s="5" t="s">
        <v>11</v>
      </c>
      <c r="L4327" s="5" t="s">
        <v>10</v>
      </c>
      <c r="M4327">
        <v>4</v>
      </c>
      <c r="N4327" s="9">
        <v>45415.618368055555</v>
      </c>
    </row>
    <row r="4328" spans="1:14" x14ac:dyDescent="0.3">
      <c r="A4328" s="2">
        <v>6997235339</v>
      </c>
      <c r="B4328" s="3">
        <v>87669943</v>
      </c>
      <c r="C4328" t="str">
        <f>_xlfn.XLOOKUP(B4328,blinkit_customers!A:A,blinkit_customers!B:B," ")</f>
        <v>Ikshita Rajagopalan</v>
      </c>
      <c r="D4328" t="str">
        <f>_xlfn.XLOOKUP(B4328, blinkit_customers!A:A,blinkit_customers!I:I, " ")</f>
        <v>Inactive</v>
      </c>
      <c r="E4328">
        <f>_xlfn.XLOOKUP(A4328,blinkit_order_items[order_id],blinkit_order_items[product_id])</f>
        <v>820541</v>
      </c>
      <c r="F4328" t="str">
        <f>_xlfn.XLOOKUP(E4328,blinkit_products[product_id],blinkit_products[product_name])</f>
        <v>Toilet Cleaner</v>
      </c>
      <c r="G4328" t="str">
        <f>_xlfn.XLOOKUP(E4328,blinkit_products[product_id],blinkit_products[category])</f>
        <v>Household Care</v>
      </c>
      <c r="H4328">
        <f>_xlfn.XLOOKUP(A4328,blinkit_order_items[order_id],blinkit_order_items[quantity])</f>
        <v>1</v>
      </c>
      <c r="I4328">
        <f>_xlfn.XLOOKUP(A4328,blinkit_order_items[order_id],blinkit_order_items[unit_price])</f>
        <v>576.22</v>
      </c>
      <c r="J4328" s="3">
        <v>554.83000000000004</v>
      </c>
      <c r="K4328" s="3" t="s">
        <v>15</v>
      </c>
      <c r="L4328" s="3" t="s">
        <v>10</v>
      </c>
      <c r="M4328">
        <v>-1</v>
      </c>
      <c r="N4328" s="8">
        <v>45303.371736111112</v>
      </c>
    </row>
    <row r="4329" spans="1:14" x14ac:dyDescent="0.3">
      <c r="A4329" s="4">
        <v>7438342576</v>
      </c>
      <c r="B4329" s="5">
        <v>82585664</v>
      </c>
      <c r="C4329" t="str">
        <f>_xlfn.XLOOKUP(B4329,blinkit_customers!A:A,blinkit_customers!B:B," ")</f>
        <v>Turvi Parmar</v>
      </c>
      <c r="D4329" t="str">
        <f>_xlfn.XLOOKUP(B4329, blinkit_customers!A:A,blinkit_customers!I:I, " ")</f>
        <v>Regular</v>
      </c>
      <c r="E4329">
        <f>_xlfn.XLOOKUP(A4329,blinkit_order_items[order_id],blinkit_order_items[product_id])</f>
        <v>336847</v>
      </c>
      <c r="F4329" t="str">
        <f>_xlfn.XLOOKUP(E4329,blinkit_products[product_id],blinkit_products[product_name])</f>
        <v>Toilet Cleaner</v>
      </c>
      <c r="G4329" t="str">
        <f>_xlfn.XLOOKUP(E4329,blinkit_products[product_id],blinkit_products[category])</f>
        <v>Household Care</v>
      </c>
      <c r="H4329">
        <f>_xlfn.XLOOKUP(A4329,blinkit_order_items[order_id],blinkit_order_items[quantity])</f>
        <v>2</v>
      </c>
      <c r="I4329">
        <f>_xlfn.XLOOKUP(A4329,blinkit_order_items[order_id],blinkit_order_items[unit_price])</f>
        <v>936.98</v>
      </c>
      <c r="J4329" s="5">
        <v>3835.39</v>
      </c>
      <c r="K4329" s="5" t="s">
        <v>13</v>
      </c>
      <c r="L4329" s="5" t="s">
        <v>10</v>
      </c>
      <c r="M4329">
        <v>5</v>
      </c>
      <c r="N4329" s="9">
        <v>45055.915821759256</v>
      </c>
    </row>
    <row r="4330" spans="1:14" x14ac:dyDescent="0.3">
      <c r="A4330" s="2">
        <v>9958423263</v>
      </c>
      <c r="B4330" s="3">
        <v>47503133</v>
      </c>
      <c r="C4330" t="str">
        <f>_xlfn.XLOOKUP(B4330,blinkit_customers!A:A,blinkit_customers!B:B," ")</f>
        <v>Mitesh Rajan</v>
      </c>
      <c r="D4330" t="str">
        <f>_xlfn.XLOOKUP(B4330, blinkit_customers!A:A,blinkit_customers!I:I, " ")</f>
        <v>Inactive</v>
      </c>
      <c r="E4330">
        <f>_xlfn.XLOOKUP(A4330,blinkit_order_items[order_id],blinkit_order_items[product_id])</f>
        <v>455755</v>
      </c>
      <c r="F4330" t="str">
        <f>_xlfn.XLOOKUP(E4330,blinkit_products[product_id],blinkit_products[product_name])</f>
        <v>Detergent</v>
      </c>
      <c r="G4330" t="str">
        <f>_xlfn.XLOOKUP(E4330,blinkit_products[product_id],blinkit_products[category])</f>
        <v>Household Care</v>
      </c>
      <c r="H4330">
        <f>_xlfn.XLOOKUP(A4330,blinkit_order_items[order_id],blinkit_order_items[quantity])</f>
        <v>2</v>
      </c>
      <c r="I4330">
        <f>_xlfn.XLOOKUP(A4330,blinkit_order_items[order_id],blinkit_order_items[unit_price])</f>
        <v>44.09</v>
      </c>
      <c r="J4330" s="3">
        <v>1678.13</v>
      </c>
      <c r="K4330" s="3" t="s">
        <v>13</v>
      </c>
      <c r="L4330" s="3" t="s">
        <v>10</v>
      </c>
      <c r="M4330">
        <v>-3</v>
      </c>
      <c r="N4330" s="8">
        <v>45366.247187499997</v>
      </c>
    </row>
    <row r="4331" spans="1:14" x14ac:dyDescent="0.3">
      <c r="A4331" s="4">
        <v>3416693628</v>
      </c>
      <c r="B4331" s="5">
        <v>52428250</v>
      </c>
      <c r="C4331" t="str">
        <f>_xlfn.XLOOKUP(B4331,blinkit_customers!A:A,blinkit_customers!B:B," ")</f>
        <v>Thomas Rai</v>
      </c>
      <c r="D4331" t="str">
        <f>_xlfn.XLOOKUP(B4331, blinkit_customers!A:A,blinkit_customers!I:I, " ")</f>
        <v>New</v>
      </c>
      <c r="E4331">
        <f>_xlfn.XLOOKUP(A4331,blinkit_order_items[order_id],blinkit_order_items[product_id])</f>
        <v>324809</v>
      </c>
      <c r="F4331" t="str">
        <f>_xlfn.XLOOKUP(E4331,blinkit_products[product_id],blinkit_products[product_name])</f>
        <v>Bread</v>
      </c>
      <c r="G4331" t="str">
        <f>_xlfn.XLOOKUP(E4331,blinkit_products[product_id],blinkit_products[category])</f>
        <v>Dairy &amp; Breakfast</v>
      </c>
      <c r="H4331">
        <f>_xlfn.XLOOKUP(A4331,blinkit_order_items[order_id],blinkit_order_items[quantity])</f>
        <v>3</v>
      </c>
      <c r="I4331">
        <f>_xlfn.XLOOKUP(A4331,blinkit_order_items[order_id],blinkit_order_items[unit_price])</f>
        <v>608</v>
      </c>
      <c r="J4331" s="5">
        <v>651.23</v>
      </c>
      <c r="K4331" s="5" t="s">
        <v>13</v>
      </c>
      <c r="L4331" s="5" t="s">
        <v>10</v>
      </c>
      <c r="M4331">
        <v>1</v>
      </c>
      <c r="N4331" s="9">
        <v>45568.015636574077</v>
      </c>
    </row>
    <row r="4332" spans="1:14" x14ac:dyDescent="0.3">
      <c r="A4332" s="2">
        <v>3440579647</v>
      </c>
      <c r="B4332" s="3">
        <v>89950235</v>
      </c>
      <c r="C4332" t="str">
        <f>_xlfn.XLOOKUP(B4332,blinkit_customers!A:A,blinkit_customers!B:B," ")</f>
        <v>Aarav Dayal</v>
      </c>
      <c r="D4332" t="str">
        <f>_xlfn.XLOOKUP(B4332, blinkit_customers!A:A,blinkit_customers!I:I, " ")</f>
        <v>Premium</v>
      </c>
      <c r="E4332">
        <f>_xlfn.XLOOKUP(A4332,blinkit_order_items[order_id],blinkit_order_items[product_id])</f>
        <v>222892</v>
      </c>
      <c r="F4332" t="str">
        <f>_xlfn.XLOOKUP(E4332,blinkit_products[product_id],blinkit_products[product_name])</f>
        <v>Tomatoes</v>
      </c>
      <c r="G4332" t="str">
        <f>_xlfn.XLOOKUP(E4332,blinkit_products[product_id],blinkit_products[category])</f>
        <v>Fruits &amp; Vegetables</v>
      </c>
      <c r="H4332">
        <f>_xlfn.XLOOKUP(A4332,blinkit_order_items[order_id],blinkit_order_items[quantity])</f>
        <v>1</v>
      </c>
      <c r="I4332">
        <f>_xlfn.XLOOKUP(A4332,blinkit_order_items[order_id],blinkit_order_items[unit_price])</f>
        <v>869.22</v>
      </c>
      <c r="J4332" s="3">
        <v>1827.9</v>
      </c>
      <c r="K4332" s="3" t="s">
        <v>12</v>
      </c>
      <c r="L4332" s="3" t="s">
        <v>10</v>
      </c>
      <c r="M4332">
        <v>0</v>
      </c>
      <c r="N4332" s="8">
        <v>45509.644444444442</v>
      </c>
    </row>
    <row r="4333" spans="1:14" x14ac:dyDescent="0.3">
      <c r="A4333" s="4">
        <v>5307231496</v>
      </c>
      <c r="B4333" s="5">
        <v>14330483</v>
      </c>
      <c r="C4333" t="str">
        <f>_xlfn.XLOOKUP(B4333,blinkit_customers!A:A,blinkit_customers!B:B," ")</f>
        <v>Vasatika Konda</v>
      </c>
      <c r="D4333" t="str">
        <f>_xlfn.XLOOKUP(B4333, blinkit_customers!A:A,blinkit_customers!I:I, " ")</f>
        <v>Premium</v>
      </c>
      <c r="E4333">
        <f>_xlfn.XLOOKUP(A4333,blinkit_order_items[order_id],blinkit_order_items[product_id])</f>
        <v>799688</v>
      </c>
      <c r="F4333" t="str">
        <f>_xlfn.XLOOKUP(E4333,blinkit_products[product_id],blinkit_products[product_name])</f>
        <v>Lotion</v>
      </c>
      <c r="G4333" t="str">
        <f>_xlfn.XLOOKUP(E4333,blinkit_products[product_id],blinkit_products[category])</f>
        <v>Personal Care</v>
      </c>
      <c r="H4333">
        <f>_xlfn.XLOOKUP(A4333,blinkit_order_items[order_id],blinkit_order_items[quantity])</f>
        <v>2</v>
      </c>
      <c r="I4333">
        <f>_xlfn.XLOOKUP(A4333,blinkit_order_items[order_id],blinkit_order_items[unit_price])</f>
        <v>309.62</v>
      </c>
      <c r="J4333" s="5">
        <v>2048.4499999999998</v>
      </c>
      <c r="K4333" s="5" t="s">
        <v>13</v>
      </c>
      <c r="L4333" s="5" t="s">
        <v>10</v>
      </c>
      <c r="M4333">
        <v>-1</v>
      </c>
      <c r="N4333" s="9">
        <v>45405.261481481481</v>
      </c>
    </row>
    <row r="4334" spans="1:14" x14ac:dyDescent="0.3">
      <c r="A4334" s="2">
        <v>4779055734</v>
      </c>
      <c r="B4334" s="3">
        <v>36587003</v>
      </c>
      <c r="C4334" t="str">
        <f>_xlfn.XLOOKUP(B4334,blinkit_customers!A:A,blinkit_customers!B:B," ")</f>
        <v>Amaira Nagi</v>
      </c>
      <c r="D4334" t="str">
        <f>_xlfn.XLOOKUP(B4334, blinkit_customers!A:A,blinkit_customers!I:I, " ")</f>
        <v>New</v>
      </c>
      <c r="E4334">
        <f>_xlfn.XLOOKUP(A4334,blinkit_order_items[order_id],blinkit_order_items[product_id])</f>
        <v>818522</v>
      </c>
      <c r="F4334" t="str">
        <f>_xlfn.XLOOKUP(E4334,blinkit_products[product_id],blinkit_products[product_name])</f>
        <v>Cheese</v>
      </c>
      <c r="G4334" t="str">
        <f>_xlfn.XLOOKUP(E4334,blinkit_products[product_id],blinkit_products[category])</f>
        <v>Dairy &amp; Breakfast</v>
      </c>
      <c r="H4334">
        <f>_xlfn.XLOOKUP(A4334,blinkit_order_items[order_id],blinkit_order_items[quantity])</f>
        <v>3</v>
      </c>
      <c r="I4334">
        <f>_xlfn.XLOOKUP(A4334,blinkit_order_items[order_id],blinkit_order_items[unit_price])</f>
        <v>96.09</v>
      </c>
      <c r="J4334" s="3">
        <v>1765.22</v>
      </c>
      <c r="K4334" s="3" t="s">
        <v>12</v>
      </c>
      <c r="L4334" s="3" t="s">
        <v>14</v>
      </c>
      <c r="M4334">
        <v>10</v>
      </c>
      <c r="N4334" s="8">
        <v>45107.24</v>
      </c>
    </row>
    <row r="4335" spans="1:14" x14ac:dyDescent="0.3">
      <c r="A4335" s="4">
        <v>3834705841</v>
      </c>
      <c r="B4335" s="5">
        <v>54375571</v>
      </c>
      <c r="C4335" t="str">
        <f>_xlfn.XLOOKUP(B4335,blinkit_customers!A:A,blinkit_customers!B:B," ")</f>
        <v>Omaja Bumb</v>
      </c>
      <c r="D4335" t="str">
        <f>_xlfn.XLOOKUP(B4335, blinkit_customers!A:A,blinkit_customers!I:I, " ")</f>
        <v>Premium</v>
      </c>
      <c r="E4335">
        <f>_xlfn.XLOOKUP(A4335,blinkit_order_items[order_id],blinkit_order_items[product_id])</f>
        <v>432617</v>
      </c>
      <c r="F4335" t="str">
        <f>_xlfn.XLOOKUP(E4335,blinkit_products[product_id],blinkit_products[product_name])</f>
        <v>Baby Wipes</v>
      </c>
      <c r="G4335" t="str">
        <f>_xlfn.XLOOKUP(E4335,blinkit_products[product_id],blinkit_products[category])</f>
        <v>Baby Care</v>
      </c>
      <c r="H4335">
        <f>_xlfn.XLOOKUP(A4335,blinkit_order_items[order_id],blinkit_order_items[quantity])</f>
        <v>1</v>
      </c>
      <c r="I4335">
        <f>_xlfn.XLOOKUP(A4335,blinkit_order_items[order_id],blinkit_order_items[unit_price])</f>
        <v>863.18</v>
      </c>
      <c r="J4335" s="5">
        <v>1440.56</v>
      </c>
      <c r="K4335" s="5" t="s">
        <v>13</v>
      </c>
      <c r="L4335" s="5" t="s">
        <v>16</v>
      </c>
      <c r="M4335">
        <v>23</v>
      </c>
      <c r="N4335" s="9">
        <v>45178.304756944446</v>
      </c>
    </row>
    <row r="4336" spans="1:14" x14ac:dyDescent="0.3">
      <c r="A4336" s="2">
        <v>9080324081</v>
      </c>
      <c r="B4336" s="3">
        <v>48554440</v>
      </c>
      <c r="C4336" t="str">
        <f>_xlfn.XLOOKUP(B4336,blinkit_customers!A:A,blinkit_customers!B:B," ")</f>
        <v>Rohan Ganesan</v>
      </c>
      <c r="D4336" t="str">
        <f>_xlfn.XLOOKUP(B4336, blinkit_customers!A:A,blinkit_customers!I:I, " ")</f>
        <v>Regular</v>
      </c>
      <c r="E4336">
        <f>_xlfn.XLOOKUP(A4336,blinkit_order_items[order_id],blinkit_order_items[product_id])</f>
        <v>256783</v>
      </c>
      <c r="F4336" t="str">
        <f>_xlfn.XLOOKUP(E4336,blinkit_products[product_id],blinkit_products[product_name])</f>
        <v>Pet Treats</v>
      </c>
      <c r="G4336" t="str">
        <f>_xlfn.XLOOKUP(E4336,blinkit_products[product_id],blinkit_products[category])</f>
        <v>Pet Care</v>
      </c>
      <c r="H4336">
        <f>_xlfn.XLOOKUP(A4336,blinkit_order_items[order_id],blinkit_order_items[quantity])</f>
        <v>3</v>
      </c>
      <c r="I4336">
        <f>_xlfn.XLOOKUP(A4336,blinkit_order_items[order_id],blinkit_order_items[unit_price])</f>
        <v>906.54</v>
      </c>
      <c r="J4336" s="3">
        <v>2315.52</v>
      </c>
      <c r="K4336" s="3" t="s">
        <v>13</v>
      </c>
      <c r="L4336" s="3" t="s">
        <v>10</v>
      </c>
      <c r="M4336">
        <v>-1</v>
      </c>
      <c r="N4336" s="8">
        <v>45073.38490740741</v>
      </c>
    </row>
    <row r="4337" spans="1:14" x14ac:dyDescent="0.3">
      <c r="A4337" s="4">
        <v>2500757555</v>
      </c>
      <c r="B4337" s="5">
        <v>65488134</v>
      </c>
      <c r="C4337" t="str">
        <f>_xlfn.XLOOKUP(B4337,blinkit_customers!A:A,blinkit_customers!B:B," ")</f>
        <v>Faqid Kar</v>
      </c>
      <c r="D4337" t="str">
        <f>_xlfn.XLOOKUP(B4337, blinkit_customers!A:A,blinkit_customers!I:I, " ")</f>
        <v>New</v>
      </c>
      <c r="E4337">
        <f>_xlfn.XLOOKUP(A4337,blinkit_order_items[order_id],blinkit_order_items[product_id])</f>
        <v>284460</v>
      </c>
      <c r="F4337" t="str">
        <f>_xlfn.XLOOKUP(E4337,blinkit_products[product_id],blinkit_products[product_name])</f>
        <v>Potatoes</v>
      </c>
      <c r="G4337" t="str">
        <f>_xlfn.XLOOKUP(E4337,blinkit_products[product_id],blinkit_products[category])</f>
        <v>Fruits &amp; Vegetables</v>
      </c>
      <c r="H4337">
        <f>_xlfn.XLOOKUP(A4337,blinkit_order_items[order_id],blinkit_order_items[quantity])</f>
        <v>3</v>
      </c>
      <c r="I4337">
        <f>_xlfn.XLOOKUP(A4337,blinkit_order_items[order_id],blinkit_order_items[unit_price])</f>
        <v>505.95</v>
      </c>
      <c r="J4337" s="5">
        <v>4945.8599999999997</v>
      </c>
      <c r="K4337" s="5" t="s">
        <v>12</v>
      </c>
      <c r="L4337" s="5" t="s">
        <v>10</v>
      </c>
      <c r="M4337">
        <v>-3</v>
      </c>
      <c r="N4337" s="9">
        <v>45592.453263888892</v>
      </c>
    </row>
    <row r="4338" spans="1:14" x14ac:dyDescent="0.3">
      <c r="A4338" s="2">
        <v>1292986566</v>
      </c>
      <c r="B4338" s="3">
        <v>47503133</v>
      </c>
      <c r="C4338" t="str">
        <f>_xlfn.XLOOKUP(B4338,blinkit_customers!A:A,blinkit_customers!B:B," ")</f>
        <v>Mitesh Rajan</v>
      </c>
      <c r="D4338" t="str">
        <f>_xlfn.XLOOKUP(B4338, blinkit_customers!A:A,blinkit_customers!I:I, " ")</f>
        <v>Inactive</v>
      </c>
      <c r="E4338">
        <f>_xlfn.XLOOKUP(A4338,blinkit_order_items[order_id],blinkit_order_items[product_id])</f>
        <v>615545</v>
      </c>
      <c r="F4338" t="str">
        <f>_xlfn.XLOOKUP(E4338,blinkit_products[product_id],blinkit_products[product_name])</f>
        <v>Soap</v>
      </c>
      <c r="G4338" t="str">
        <f>_xlfn.XLOOKUP(E4338,blinkit_products[product_id],blinkit_products[category])</f>
        <v>Personal Care</v>
      </c>
      <c r="H4338">
        <f>_xlfn.XLOOKUP(A4338,blinkit_order_items[order_id],blinkit_order_items[quantity])</f>
        <v>2</v>
      </c>
      <c r="I4338">
        <f>_xlfn.XLOOKUP(A4338,blinkit_order_items[order_id],blinkit_order_items[unit_price])</f>
        <v>448.16</v>
      </c>
      <c r="J4338" s="3">
        <v>2659.09</v>
      </c>
      <c r="K4338" s="3" t="s">
        <v>15</v>
      </c>
      <c r="L4338" s="3" t="s">
        <v>10</v>
      </c>
      <c r="M4338">
        <v>-4</v>
      </c>
      <c r="N4338" s="8">
        <v>45119.16646990741</v>
      </c>
    </row>
    <row r="4339" spans="1:14" x14ac:dyDescent="0.3">
      <c r="A4339" s="4">
        <v>6602362287</v>
      </c>
      <c r="B4339" s="5">
        <v>5961261</v>
      </c>
      <c r="C4339" t="str">
        <f>_xlfn.XLOOKUP(B4339,blinkit_customers!A:A,blinkit_customers!B:B," ")</f>
        <v>Vrishti Memon</v>
      </c>
      <c r="D4339" t="str">
        <f>_xlfn.XLOOKUP(B4339, blinkit_customers!A:A,blinkit_customers!I:I, " ")</f>
        <v>Premium</v>
      </c>
      <c r="E4339">
        <f>_xlfn.XLOOKUP(A4339,blinkit_order_items[order_id],blinkit_order_items[product_id])</f>
        <v>642612</v>
      </c>
      <c r="F4339" t="str">
        <f>_xlfn.XLOOKUP(E4339,blinkit_products[product_id],blinkit_products[product_name])</f>
        <v>Pet Treats</v>
      </c>
      <c r="G4339" t="str">
        <f>_xlfn.XLOOKUP(E4339,blinkit_products[product_id],blinkit_products[category])</f>
        <v>Pet Care</v>
      </c>
      <c r="H4339">
        <f>_xlfn.XLOOKUP(A4339,blinkit_order_items[order_id],blinkit_order_items[quantity])</f>
        <v>2</v>
      </c>
      <c r="I4339">
        <f>_xlfn.XLOOKUP(A4339,blinkit_order_items[order_id],blinkit_order_items[unit_price])</f>
        <v>517.03</v>
      </c>
      <c r="J4339" s="5">
        <v>2491.2199999999998</v>
      </c>
      <c r="K4339" s="5" t="s">
        <v>11</v>
      </c>
      <c r="L4339" s="5" t="s">
        <v>10</v>
      </c>
      <c r="M4339">
        <v>5</v>
      </c>
      <c r="N4339" s="9">
        <v>45323.879120370373</v>
      </c>
    </row>
    <row r="4340" spans="1:14" x14ac:dyDescent="0.3">
      <c r="A4340" s="2">
        <v>184844043</v>
      </c>
      <c r="B4340" s="3">
        <v>33331259</v>
      </c>
      <c r="C4340" t="str">
        <f>_xlfn.XLOOKUP(B4340,blinkit_customers!A:A,blinkit_customers!B:B," ")</f>
        <v>Leena Deol</v>
      </c>
      <c r="D4340" t="str">
        <f>_xlfn.XLOOKUP(B4340, blinkit_customers!A:A,blinkit_customers!I:I, " ")</f>
        <v>Inactive</v>
      </c>
      <c r="E4340">
        <f>_xlfn.XLOOKUP(A4340,blinkit_order_items[order_id],blinkit_order_items[product_id])</f>
        <v>349294</v>
      </c>
      <c r="F4340" t="str">
        <f>_xlfn.XLOOKUP(E4340,blinkit_products[product_id],blinkit_products[product_name])</f>
        <v>Onions</v>
      </c>
      <c r="G4340" t="str">
        <f>_xlfn.XLOOKUP(E4340,blinkit_products[product_id],blinkit_products[category])</f>
        <v>Fruits &amp; Vegetables</v>
      </c>
      <c r="H4340">
        <f>_xlfn.XLOOKUP(A4340,blinkit_order_items[order_id],blinkit_order_items[quantity])</f>
        <v>3</v>
      </c>
      <c r="I4340">
        <f>_xlfn.XLOOKUP(A4340,blinkit_order_items[order_id],blinkit_order_items[unit_price])</f>
        <v>934.75</v>
      </c>
      <c r="J4340" s="3">
        <v>2146.3200000000002</v>
      </c>
      <c r="K4340" s="3" t="s">
        <v>13</v>
      </c>
      <c r="L4340" s="3" t="s">
        <v>10</v>
      </c>
      <c r="M4340">
        <v>-5</v>
      </c>
      <c r="N4340" s="8">
        <v>45267.208414351851</v>
      </c>
    </row>
    <row r="4341" spans="1:14" x14ac:dyDescent="0.3">
      <c r="A4341" s="4">
        <v>936587253</v>
      </c>
      <c r="B4341" s="5">
        <v>93699264</v>
      </c>
      <c r="C4341" t="str">
        <f>_xlfn.XLOOKUP(B4341,blinkit_customers!A:A,blinkit_customers!B:B," ")</f>
        <v>Bakhshi Ghose</v>
      </c>
      <c r="D4341" t="str">
        <f>_xlfn.XLOOKUP(B4341, blinkit_customers!A:A,blinkit_customers!I:I, " ")</f>
        <v>Inactive</v>
      </c>
      <c r="E4341">
        <f>_xlfn.XLOOKUP(A4341,blinkit_order_items[order_id],blinkit_order_items[product_id])</f>
        <v>462526</v>
      </c>
      <c r="F4341" t="str">
        <f>_xlfn.XLOOKUP(E4341,blinkit_products[product_id],blinkit_products[product_name])</f>
        <v>Curd</v>
      </c>
      <c r="G4341" t="str">
        <f>_xlfn.XLOOKUP(E4341,blinkit_products[product_id],blinkit_products[category])</f>
        <v>Dairy &amp; Breakfast</v>
      </c>
      <c r="H4341">
        <f>_xlfn.XLOOKUP(A4341,blinkit_order_items[order_id],blinkit_order_items[quantity])</f>
        <v>2</v>
      </c>
      <c r="I4341">
        <f>_xlfn.XLOOKUP(A4341,blinkit_order_items[order_id],blinkit_order_items[unit_price])</f>
        <v>449.97</v>
      </c>
      <c r="J4341" s="5">
        <v>1820.32</v>
      </c>
      <c r="K4341" s="5" t="s">
        <v>13</v>
      </c>
      <c r="L4341" s="5" t="s">
        <v>10</v>
      </c>
      <c r="M4341">
        <v>4</v>
      </c>
      <c r="N4341" s="9">
        <v>45125.404687499999</v>
      </c>
    </row>
    <row r="4342" spans="1:14" x14ac:dyDescent="0.3">
      <c r="A4342" s="2">
        <v>2834429147</v>
      </c>
      <c r="B4342" s="3">
        <v>66742602</v>
      </c>
      <c r="C4342" t="str">
        <f>_xlfn.XLOOKUP(B4342,blinkit_customers!A:A,blinkit_customers!B:B," ")</f>
        <v>Yatan Uppal</v>
      </c>
      <c r="D4342" t="str">
        <f>_xlfn.XLOOKUP(B4342, blinkit_customers!A:A,blinkit_customers!I:I, " ")</f>
        <v>New</v>
      </c>
      <c r="E4342">
        <f>_xlfn.XLOOKUP(A4342,blinkit_order_items[order_id],blinkit_order_items[product_id])</f>
        <v>700048</v>
      </c>
      <c r="F4342" t="str">
        <f>_xlfn.XLOOKUP(E4342,blinkit_products[product_id],blinkit_products[product_name])</f>
        <v>Dish Soap</v>
      </c>
      <c r="G4342" t="str">
        <f>_xlfn.XLOOKUP(E4342,blinkit_products[product_id],blinkit_products[category])</f>
        <v>Household Care</v>
      </c>
      <c r="H4342">
        <f>_xlfn.XLOOKUP(A4342,blinkit_order_items[order_id],blinkit_order_items[quantity])</f>
        <v>3</v>
      </c>
      <c r="I4342">
        <f>_xlfn.XLOOKUP(A4342,blinkit_order_items[order_id],blinkit_order_items[unit_price])</f>
        <v>141.28</v>
      </c>
      <c r="J4342" s="3">
        <v>1482.38</v>
      </c>
      <c r="K4342" s="3" t="s">
        <v>15</v>
      </c>
      <c r="L4342" s="3" t="s">
        <v>14</v>
      </c>
      <c r="M4342">
        <v>7</v>
      </c>
      <c r="N4342" s="8">
        <v>45203.203333333331</v>
      </c>
    </row>
    <row r="4343" spans="1:14" x14ac:dyDescent="0.3">
      <c r="A4343" s="4">
        <v>114306835</v>
      </c>
      <c r="B4343" s="5">
        <v>13251137</v>
      </c>
      <c r="C4343" t="str">
        <f>_xlfn.XLOOKUP(B4343,blinkit_customers!A:A,blinkit_customers!B:B," ")</f>
        <v>Ekalinga Vasa</v>
      </c>
      <c r="D4343" t="str">
        <f>_xlfn.XLOOKUP(B4343, blinkit_customers!A:A,blinkit_customers!I:I, " ")</f>
        <v>Premium</v>
      </c>
      <c r="E4343">
        <f>_xlfn.XLOOKUP(A4343,blinkit_order_items[order_id],blinkit_order_items[product_id])</f>
        <v>448752</v>
      </c>
      <c r="F4343" t="str">
        <f>_xlfn.XLOOKUP(E4343,blinkit_products[product_id],blinkit_products[product_name])</f>
        <v>Toilet Cleaner</v>
      </c>
      <c r="G4343" t="str">
        <f>_xlfn.XLOOKUP(E4343,blinkit_products[product_id],blinkit_products[category])</f>
        <v>Household Care</v>
      </c>
      <c r="H4343">
        <f>_xlfn.XLOOKUP(A4343,blinkit_order_items[order_id],blinkit_order_items[quantity])</f>
        <v>3</v>
      </c>
      <c r="I4343">
        <f>_xlfn.XLOOKUP(A4343,blinkit_order_items[order_id],blinkit_order_items[unit_price])</f>
        <v>160.07</v>
      </c>
      <c r="J4343" s="5">
        <v>2885.11</v>
      </c>
      <c r="K4343" s="5" t="s">
        <v>15</v>
      </c>
      <c r="L4343" s="5" t="s">
        <v>10</v>
      </c>
      <c r="M4343">
        <v>5</v>
      </c>
      <c r="N4343" s="9">
        <v>45328.855740740742</v>
      </c>
    </row>
    <row r="4344" spans="1:14" x14ac:dyDescent="0.3">
      <c r="A4344" s="2">
        <v>1675849477</v>
      </c>
      <c r="B4344" s="3">
        <v>36998375</v>
      </c>
      <c r="C4344" t="str">
        <f>_xlfn.XLOOKUP(B4344,blinkit_customers!A:A,blinkit_customers!B:B," ")</f>
        <v>Yatin Mammen</v>
      </c>
      <c r="D4344" t="str">
        <f>_xlfn.XLOOKUP(B4344, blinkit_customers!A:A,blinkit_customers!I:I, " ")</f>
        <v>Inactive</v>
      </c>
      <c r="E4344">
        <f>_xlfn.XLOOKUP(A4344,blinkit_order_items[order_id],blinkit_order_items[product_id])</f>
        <v>679321</v>
      </c>
      <c r="F4344" t="str">
        <f>_xlfn.XLOOKUP(E4344,blinkit_products[product_id],blinkit_products[product_name])</f>
        <v>Cola</v>
      </c>
      <c r="G4344" t="str">
        <f>_xlfn.XLOOKUP(E4344,blinkit_products[product_id],blinkit_products[category])</f>
        <v>Cold Drinks &amp; Juices</v>
      </c>
      <c r="H4344">
        <f>_xlfn.XLOOKUP(A4344,blinkit_order_items[order_id],blinkit_order_items[quantity])</f>
        <v>2</v>
      </c>
      <c r="I4344">
        <f>_xlfn.XLOOKUP(A4344,blinkit_order_items[order_id],blinkit_order_items[unit_price])</f>
        <v>738.46</v>
      </c>
      <c r="J4344" s="3">
        <v>1650.66</v>
      </c>
      <c r="K4344" s="3" t="s">
        <v>12</v>
      </c>
      <c r="L4344" s="3" t="s">
        <v>10</v>
      </c>
      <c r="M4344">
        <v>5</v>
      </c>
      <c r="N4344" s="8">
        <v>45454.834594907406</v>
      </c>
    </row>
    <row r="4345" spans="1:14" x14ac:dyDescent="0.3">
      <c r="A4345" s="4">
        <v>5191052705</v>
      </c>
      <c r="B4345" s="5">
        <v>6579892</v>
      </c>
      <c r="C4345" t="str">
        <f>_xlfn.XLOOKUP(B4345,blinkit_customers!A:A,blinkit_customers!B:B," ")</f>
        <v>Indrajit Sodhi</v>
      </c>
      <c r="D4345" t="str">
        <f>_xlfn.XLOOKUP(B4345, blinkit_customers!A:A,blinkit_customers!I:I, " ")</f>
        <v>Regular</v>
      </c>
      <c r="E4345">
        <f>_xlfn.XLOOKUP(A4345,blinkit_order_items[order_id],blinkit_order_items[product_id])</f>
        <v>433521</v>
      </c>
      <c r="F4345" t="str">
        <f>_xlfn.XLOOKUP(E4345,blinkit_products[product_id],blinkit_products[product_name])</f>
        <v>Diapers</v>
      </c>
      <c r="G4345" t="str">
        <f>_xlfn.XLOOKUP(E4345,blinkit_products[product_id],blinkit_products[category])</f>
        <v>Baby Care</v>
      </c>
      <c r="H4345">
        <f>_xlfn.XLOOKUP(A4345,blinkit_order_items[order_id],blinkit_order_items[quantity])</f>
        <v>3</v>
      </c>
      <c r="I4345">
        <f>_xlfn.XLOOKUP(A4345,blinkit_order_items[order_id],blinkit_order_items[unit_price])</f>
        <v>321.33</v>
      </c>
      <c r="J4345" s="5">
        <v>1438.94</v>
      </c>
      <c r="K4345" s="5" t="s">
        <v>11</v>
      </c>
      <c r="L4345" s="5" t="s">
        <v>10</v>
      </c>
      <c r="M4345">
        <v>4</v>
      </c>
      <c r="N4345" s="9">
        <v>45096.230902777781</v>
      </c>
    </row>
    <row r="4346" spans="1:14" x14ac:dyDescent="0.3">
      <c r="A4346" s="2">
        <v>7068834722</v>
      </c>
      <c r="B4346" s="3">
        <v>45314389</v>
      </c>
      <c r="C4346" t="str">
        <f>_xlfn.XLOOKUP(B4346,blinkit_customers!A:A,blinkit_customers!B:B," ")</f>
        <v>Amaira Subramanian</v>
      </c>
      <c r="D4346" t="str">
        <f>_xlfn.XLOOKUP(B4346, blinkit_customers!A:A,blinkit_customers!I:I, " ")</f>
        <v>New</v>
      </c>
      <c r="E4346">
        <f>_xlfn.XLOOKUP(A4346,blinkit_order_items[order_id],blinkit_order_items[product_id])</f>
        <v>654623</v>
      </c>
      <c r="F4346" t="str">
        <f>_xlfn.XLOOKUP(E4346,blinkit_products[product_id],blinkit_products[product_name])</f>
        <v>Chips</v>
      </c>
      <c r="G4346" t="str">
        <f>_xlfn.XLOOKUP(E4346,blinkit_products[product_id],blinkit_products[category])</f>
        <v>Snacks &amp; Munchies</v>
      </c>
      <c r="H4346">
        <f>_xlfn.XLOOKUP(A4346,blinkit_order_items[order_id],blinkit_order_items[quantity])</f>
        <v>3</v>
      </c>
      <c r="I4346">
        <f>_xlfn.XLOOKUP(A4346,blinkit_order_items[order_id],blinkit_order_items[unit_price])</f>
        <v>422.14</v>
      </c>
      <c r="J4346" s="3">
        <v>1559.6</v>
      </c>
      <c r="K4346" s="3" t="s">
        <v>11</v>
      </c>
      <c r="L4346" s="3" t="s">
        <v>10</v>
      </c>
      <c r="M4346">
        <v>5</v>
      </c>
      <c r="N4346" s="8">
        <v>45249.351076388892</v>
      </c>
    </row>
    <row r="4347" spans="1:14" x14ac:dyDescent="0.3">
      <c r="A4347" s="4">
        <v>5051330893</v>
      </c>
      <c r="B4347" s="5">
        <v>74230420</v>
      </c>
      <c r="C4347" t="str">
        <f>_xlfn.XLOOKUP(B4347,blinkit_customers!A:A,blinkit_customers!B:B," ")</f>
        <v>Ati Choudhry</v>
      </c>
      <c r="D4347" t="str">
        <f>_xlfn.XLOOKUP(B4347, blinkit_customers!A:A,blinkit_customers!I:I, " ")</f>
        <v>Regular</v>
      </c>
      <c r="E4347">
        <f>_xlfn.XLOOKUP(A4347,blinkit_order_items[order_id],blinkit_order_items[product_id])</f>
        <v>425341</v>
      </c>
      <c r="F4347" t="str">
        <f>_xlfn.XLOOKUP(E4347,blinkit_products[product_id],blinkit_products[product_name])</f>
        <v>Pet Treats</v>
      </c>
      <c r="G4347" t="str">
        <f>_xlfn.XLOOKUP(E4347,blinkit_products[product_id],blinkit_products[category])</f>
        <v>Pet Care</v>
      </c>
      <c r="H4347">
        <f>_xlfn.XLOOKUP(A4347,blinkit_order_items[order_id],blinkit_order_items[quantity])</f>
        <v>1</v>
      </c>
      <c r="I4347">
        <f>_xlfn.XLOOKUP(A4347,blinkit_order_items[order_id],blinkit_order_items[unit_price])</f>
        <v>486.28</v>
      </c>
      <c r="J4347" s="5">
        <v>786.85</v>
      </c>
      <c r="K4347" s="5" t="s">
        <v>11</v>
      </c>
      <c r="L4347" s="5" t="s">
        <v>14</v>
      </c>
      <c r="M4347">
        <v>14</v>
      </c>
      <c r="N4347" s="9">
        <v>45477.107870370368</v>
      </c>
    </row>
    <row r="4348" spans="1:14" x14ac:dyDescent="0.3">
      <c r="A4348" s="2">
        <v>6065496420</v>
      </c>
      <c r="B4348" s="3">
        <v>12277039</v>
      </c>
      <c r="C4348" t="str">
        <f>_xlfn.XLOOKUP(B4348,blinkit_customers!A:A,blinkit_customers!B:B," ")</f>
        <v>Manthan Trivedi</v>
      </c>
      <c r="D4348" t="str">
        <f>_xlfn.XLOOKUP(B4348, blinkit_customers!A:A,blinkit_customers!I:I, " ")</f>
        <v>Regular</v>
      </c>
      <c r="E4348">
        <f>_xlfn.XLOOKUP(A4348,blinkit_order_items[order_id],blinkit_order_items[product_id])</f>
        <v>500633</v>
      </c>
      <c r="F4348" t="str">
        <f>_xlfn.XLOOKUP(E4348,blinkit_products[product_id],blinkit_products[product_name])</f>
        <v>Cereal</v>
      </c>
      <c r="G4348" t="str">
        <f>_xlfn.XLOOKUP(E4348,blinkit_products[product_id],blinkit_products[category])</f>
        <v>Dairy &amp; Breakfast</v>
      </c>
      <c r="H4348">
        <f>_xlfn.XLOOKUP(A4348,blinkit_order_items[order_id],blinkit_order_items[quantity])</f>
        <v>1</v>
      </c>
      <c r="I4348">
        <f>_xlfn.XLOOKUP(A4348,blinkit_order_items[order_id],blinkit_order_items[unit_price])</f>
        <v>154.5</v>
      </c>
      <c r="J4348" s="3">
        <v>4299.16</v>
      </c>
      <c r="K4348" s="3" t="s">
        <v>11</v>
      </c>
      <c r="L4348" s="3" t="s">
        <v>14</v>
      </c>
      <c r="M4348">
        <v>11</v>
      </c>
      <c r="N4348" s="8">
        <v>45062.688807870371</v>
      </c>
    </row>
    <row r="4349" spans="1:14" x14ac:dyDescent="0.3">
      <c r="A4349" s="4">
        <v>7574848635</v>
      </c>
      <c r="B4349" s="5">
        <v>79206969</v>
      </c>
      <c r="C4349" t="str">
        <f>_xlfn.XLOOKUP(B4349,blinkit_customers!A:A,blinkit_customers!B:B," ")</f>
        <v>Aadi Bains</v>
      </c>
      <c r="D4349" t="str">
        <f>_xlfn.XLOOKUP(B4349, blinkit_customers!A:A,blinkit_customers!I:I, " ")</f>
        <v>Regular</v>
      </c>
      <c r="E4349">
        <f>_xlfn.XLOOKUP(A4349,blinkit_order_items[order_id],blinkit_order_items[product_id])</f>
        <v>4452</v>
      </c>
      <c r="F4349" t="str">
        <f>_xlfn.XLOOKUP(E4349,blinkit_products[product_id],blinkit_products[product_name])</f>
        <v>Baby Wipes</v>
      </c>
      <c r="G4349" t="str">
        <f>_xlfn.XLOOKUP(E4349,blinkit_products[product_id],blinkit_products[category])</f>
        <v>Baby Care</v>
      </c>
      <c r="H4349">
        <f>_xlfn.XLOOKUP(A4349,blinkit_order_items[order_id],blinkit_order_items[quantity])</f>
        <v>3</v>
      </c>
      <c r="I4349">
        <f>_xlfn.XLOOKUP(A4349,blinkit_order_items[order_id],blinkit_order_items[unit_price])</f>
        <v>169.88</v>
      </c>
      <c r="J4349" s="5">
        <v>4837.03</v>
      </c>
      <c r="K4349" s="5" t="s">
        <v>12</v>
      </c>
      <c r="L4349" s="5" t="s">
        <v>14</v>
      </c>
      <c r="M4349">
        <v>12</v>
      </c>
      <c r="N4349" s="9">
        <v>45105.09615740741</v>
      </c>
    </row>
    <row r="4350" spans="1:14" x14ac:dyDescent="0.3">
      <c r="A4350" s="2">
        <v>8793868975</v>
      </c>
      <c r="B4350" s="3">
        <v>16256136</v>
      </c>
      <c r="C4350" t="str">
        <f>_xlfn.XLOOKUP(B4350,blinkit_customers!A:A,blinkit_customers!B:B," ")</f>
        <v>Panini Mangal</v>
      </c>
      <c r="D4350" t="str">
        <f>_xlfn.XLOOKUP(B4350, blinkit_customers!A:A,blinkit_customers!I:I, " ")</f>
        <v>Regular</v>
      </c>
      <c r="E4350">
        <f>_xlfn.XLOOKUP(A4350,blinkit_order_items[order_id],blinkit_order_items[product_id])</f>
        <v>60619</v>
      </c>
      <c r="F4350" t="str">
        <f>_xlfn.XLOOKUP(E4350,blinkit_products[product_id],blinkit_products[product_name])</f>
        <v>Iced Tea</v>
      </c>
      <c r="G4350" t="str">
        <f>_xlfn.XLOOKUP(E4350,blinkit_products[product_id],blinkit_products[category])</f>
        <v>Cold Drinks &amp; Juices</v>
      </c>
      <c r="H4350">
        <f>_xlfn.XLOOKUP(A4350,blinkit_order_items[order_id],blinkit_order_items[quantity])</f>
        <v>3</v>
      </c>
      <c r="I4350">
        <f>_xlfn.XLOOKUP(A4350,blinkit_order_items[order_id],blinkit_order_items[unit_price])</f>
        <v>726.41</v>
      </c>
      <c r="J4350" s="3">
        <v>1048.83</v>
      </c>
      <c r="K4350" s="3" t="s">
        <v>12</v>
      </c>
      <c r="L4350" s="3" t="s">
        <v>10</v>
      </c>
      <c r="M4350">
        <v>4</v>
      </c>
      <c r="N4350" s="8">
        <v>45323.724143518521</v>
      </c>
    </row>
    <row r="4351" spans="1:14" x14ac:dyDescent="0.3">
      <c r="A4351" s="4">
        <v>5381466176</v>
      </c>
      <c r="B4351" s="5">
        <v>64106072</v>
      </c>
      <c r="C4351" t="str">
        <f>_xlfn.XLOOKUP(B4351,blinkit_customers!A:A,blinkit_customers!B:B," ")</f>
        <v>Pratyush Majumdar</v>
      </c>
      <c r="D4351" t="str">
        <f>_xlfn.XLOOKUP(B4351, blinkit_customers!A:A,blinkit_customers!I:I, " ")</f>
        <v>Inactive</v>
      </c>
      <c r="E4351">
        <f>_xlfn.XLOOKUP(A4351,blinkit_order_items[order_id],blinkit_order_items[product_id])</f>
        <v>94225</v>
      </c>
      <c r="F4351" t="str">
        <f>_xlfn.XLOOKUP(E4351,blinkit_products[product_id],blinkit_products[product_name])</f>
        <v>Toilet Cleaner</v>
      </c>
      <c r="G4351" t="str">
        <f>_xlfn.XLOOKUP(E4351,blinkit_products[product_id],blinkit_products[category])</f>
        <v>Household Care</v>
      </c>
      <c r="H4351">
        <f>_xlfn.XLOOKUP(A4351,blinkit_order_items[order_id],blinkit_order_items[quantity])</f>
        <v>1</v>
      </c>
      <c r="I4351">
        <f>_xlfn.XLOOKUP(A4351,blinkit_order_items[order_id],blinkit_order_items[unit_price])</f>
        <v>77.11</v>
      </c>
      <c r="J4351" s="5">
        <v>281.73</v>
      </c>
      <c r="K4351" s="5" t="s">
        <v>12</v>
      </c>
      <c r="L4351" s="5" t="s">
        <v>10</v>
      </c>
      <c r="M4351">
        <v>3</v>
      </c>
      <c r="N4351" s="9">
        <v>45078.870717592596</v>
      </c>
    </row>
    <row r="4352" spans="1:14" x14ac:dyDescent="0.3">
      <c r="A4352" s="2">
        <v>7709366480</v>
      </c>
      <c r="B4352" s="3">
        <v>91024604</v>
      </c>
      <c r="C4352" t="str">
        <f>_xlfn.XLOOKUP(B4352,blinkit_customers!A:A,blinkit_customers!B:B," ")</f>
        <v>Manbir Devan</v>
      </c>
      <c r="D4352" t="str">
        <f>_xlfn.XLOOKUP(B4352, blinkit_customers!A:A,blinkit_customers!I:I, " ")</f>
        <v>Inactive</v>
      </c>
      <c r="E4352">
        <f>_xlfn.XLOOKUP(A4352,blinkit_order_items[order_id],blinkit_order_items[product_id])</f>
        <v>228286</v>
      </c>
      <c r="F4352" t="str">
        <f>_xlfn.XLOOKUP(E4352,blinkit_products[product_id],blinkit_products[product_name])</f>
        <v>Cola</v>
      </c>
      <c r="G4352" t="str">
        <f>_xlfn.XLOOKUP(E4352,blinkit_products[product_id],blinkit_products[category])</f>
        <v>Cold Drinks &amp; Juices</v>
      </c>
      <c r="H4352">
        <f>_xlfn.XLOOKUP(A4352,blinkit_order_items[order_id],blinkit_order_items[quantity])</f>
        <v>2</v>
      </c>
      <c r="I4352">
        <f>_xlfn.XLOOKUP(A4352,blinkit_order_items[order_id],blinkit_order_items[unit_price])</f>
        <v>179.08</v>
      </c>
      <c r="J4352" s="3">
        <v>3998.65</v>
      </c>
      <c r="K4352" s="3" t="s">
        <v>12</v>
      </c>
      <c r="L4352" s="3" t="s">
        <v>10</v>
      </c>
      <c r="M4352">
        <v>0</v>
      </c>
      <c r="N4352" s="8">
        <v>45532.098807870374</v>
      </c>
    </row>
    <row r="4353" spans="1:14" x14ac:dyDescent="0.3">
      <c r="A4353" s="4">
        <v>4936667930</v>
      </c>
      <c r="B4353" s="5">
        <v>18567760</v>
      </c>
      <c r="C4353" t="str">
        <f>_xlfn.XLOOKUP(B4353,blinkit_customers!A:A,blinkit_customers!B:B," ")</f>
        <v>Ethan Natarajan</v>
      </c>
      <c r="D4353" t="str">
        <f>_xlfn.XLOOKUP(B4353, blinkit_customers!A:A,blinkit_customers!I:I, " ")</f>
        <v>Regular</v>
      </c>
      <c r="E4353">
        <f>_xlfn.XLOOKUP(A4353,blinkit_order_items[order_id],blinkit_order_items[product_id])</f>
        <v>131136</v>
      </c>
      <c r="F4353" t="str">
        <f>_xlfn.XLOOKUP(E4353,blinkit_products[product_id],blinkit_products[product_name])</f>
        <v>Salt</v>
      </c>
      <c r="G4353" t="str">
        <f>_xlfn.XLOOKUP(E4353,blinkit_products[product_id],blinkit_products[category])</f>
        <v>Grocery &amp; Staples</v>
      </c>
      <c r="H4353">
        <f>_xlfn.XLOOKUP(A4353,blinkit_order_items[order_id],blinkit_order_items[quantity])</f>
        <v>1</v>
      </c>
      <c r="I4353">
        <f>_xlfn.XLOOKUP(A4353,blinkit_order_items[order_id],blinkit_order_items[unit_price])</f>
        <v>37.799999999999997</v>
      </c>
      <c r="J4353" s="5">
        <v>2747.08</v>
      </c>
      <c r="K4353" s="5" t="s">
        <v>15</v>
      </c>
      <c r="L4353" s="5" t="s">
        <v>10</v>
      </c>
      <c r="M4353">
        <v>1</v>
      </c>
      <c r="N4353" s="9">
        <v>45097.409282407411</v>
      </c>
    </row>
    <row r="4354" spans="1:14" x14ac:dyDescent="0.3">
      <c r="A4354" s="2">
        <v>6860925755</v>
      </c>
      <c r="B4354" s="3">
        <v>14272050</v>
      </c>
      <c r="C4354" t="str">
        <f>_xlfn.XLOOKUP(B4354,blinkit_customers!A:A,blinkit_customers!B:B," ")</f>
        <v>Rajata Misra</v>
      </c>
      <c r="D4354" t="str">
        <f>_xlfn.XLOOKUP(B4354, blinkit_customers!A:A,blinkit_customers!I:I, " ")</f>
        <v>New</v>
      </c>
      <c r="E4354">
        <f>_xlfn.XLOOKUP(A4354,blinkit_order_items[order_id],blinkit_order_items[product_id])</f>
        <v>451812</v>
      </c>
      <c r="F4354" t="str">
        <f>_xlfn.XLOOKUP(E4354,blinkit_products[product_id],blinkit_products[product_name])</f>
        <v>Pain Reliever</v>
      </c>
      <c r="G4354" t="str">
        <f>_xlfn.XLOOKUP(E4354,blinkit_products[product_id],blinkit_products[category])</f>
        <v>Pharmacy</v>
      </c>
      <c r="H4354">
        <f>_xlfn.XLOOKUP(A4354,blinkit_order_items[order_id],blinkit_order_items[quantity])</f>
        <v>1</v>
      </c>
      <c r="I4354">
        <f>_xlfn.XLOOKUP(A4354,blinkit_order_items[order_id],blinkit_order_items[unit_price])</f>
        <v>530.85</v>
      </c>
      <c r="J4354" s="3">
        <v>3219.23</v>
      </c>
      <c r="K4354" s="3" t="s">
        <v>12</v>
      </c>
      <c r="L4354" s="3" t="s">
        <v>10</v>
      </c>
      <c r="M4354">
        <v>-1</v>
      </c>
      <c r="N4354" s="8">
        <v>45198.379212962966</v>
      </c>
    </row>
    <row r="4355" spans="1:14" x14ac:dyDescent="0.3">
      <c r="A4355" s="4">
        <v>5486433396</v>
      </c>
      <c r="B4355" s="5">
        <v>9278983</v>
      </c>
      <c r="C4355" t="str">
        <f>_xlfn.XLOOKUP(B4355,blinkit_customers!A:A,blinkit_customers!B:B," ")</f>
        <v>Madhav Guha</v>
      </c>
      <c r="D4355" t="str">
        <f>_xlfn.XLOOKUP(B4355, blinkit_customers!A:A,blinkit_customers!I:I, " ")</f>
        <v>Inactive</v>
      </c>
      <c r="E4355">
        <f>_xlfn.XLOOKUP(A4355,blinkit_order_items[order_id],blinkit_order_items[product_id])</f>
        <v>891833</v>
      </c>
      <c r="F4355" t="str">
        <f>_xlfn.XLOOKUP(E4355,blinkit_products[product_id],blinkit_products[product_name])</f>
        <v>Curd</v>
      </c>
      <c r="G4355" t="str">
        <f>_xlfn.XLOOKUP(E4355,blinkit_products[product_id],blinkit_products[category])</f>
        <v>Dairy &amp; Breakfast</v>
      </c>
      <c r="H4355">
        <f>_xlfn.XLOOKUP(A4355,blinkit_order_items[order_id],blinkit_order_items[quantity])</f>
        <v>2</v>
      </c>
      <c r="I4355">
        <f>_xlfn.XLOOKUP(A4355,blinkit_order_items[order_id],blinkit_order_items[unit_price])</f>
        <v>493.19</v>
      </c>
      <c r="J4355" s="5">
        <v>776.26</v>
      </c>
      <c r="K4355" s="5" t="s">
        <v>11</v>
      </c>
      <c r="L4355" s="5" t="s">
        <v>10</v>
      </c>
      <c r="M4355">
        <v>5</v>
      </c>
      <c r="N4355" s="9">
        <v>45311.755671296298</v>
      </c>
    </row>
    <row r="4356" spans="1:14" x14ac:dyDescent="0.3">
      <c r="A4356" s="2">
        <v>7089292009</v>
      </c>
      <c r="B4356" s="3">
        <v>8791577</v>
      </c>
      <c r="C4356" t="str">
        <f>_xlfn.XLOOKUP(B4356,blinkit_customers!A:A,blinkit_customers!B:B," ")</f>
        <v>Warda Kohli</v>
      </c>
      <c r="D4356" t="str">
        <f>_xlfn.XLOOKUP(B4356, blinkit_customers!A:A,blinkit_customers!I:I, " ")</f>
        <v>Regular</v>
      </c>
      <c r="E4356">
        <f>_xlfn.XLOOKUP(A4356,blinkit_order_items[order_id],blinkit_order_items[product_id])</f>
        <v>613942</v>
      </c>
      <c r="F4356" t="str">
        <f>_xlfn.XLOOKUP(E4356,blinkit_products[product_id],blinkit_products[product_name])</f>
        <v>Pet Treats</v>
      </c>
      <c r="G4356" t="str">
        <f>_xlfn.XLOOKUP(E4356,blinkit_products[product_id],blinkit_products[category])</f>
        <v>Pet Care</v>
      </c>
      <c r="H4356">
        <f>_xlfn.XLOOKUP(A4356,blinkit_order_items[order_id],blinkit_order_items[quantity])</f>
        <v>1</v>
      </c>
      <c r="I4356">
        <f>_xlfn.XLOOKUP(A4356,blinkit_order_items[order_id],blinkit_order_items[unit_price])</f>
        <v>545</v>
      </c>
      <c r="J4356" s="3">
        <v>1425.76</v>
      </c>
      <c r="K4356" s="3" t="s">
        <v>12</v>
      </c>
      <c r="L4356" s="3" t="s">
        <v>10</v>
      </c>
      <c r="M4356">
        <v>1</v>
      </c>
      <c r="N4356" s="8">
        <v>45021.965474537035</v>
      </c>
    </row>
    <row r="4357" spans="1:14" x14ac:dyDescent="0.3">
      <c r="A4357" s="4">
        <v>5350760367</v>
      </c>
      <c r="B4357" s="5">
        <v>25587553</v>
      </c>
      <c r="C4357" t="str">
        <f>_xlfn.XLOOKUP(B4357,blinkit_customers!A:A,blinkit_customers!B:B," ")</f>
        <v>Nakul Venkatesh</v>
      </c>
      <c r="D4357" t="str">
        <f>_xlfn.XLOOKUP(B4357, blinkit_customers!A:A,blinkit_customers!I:I, " ")</f>
        <v>Regular</v>
      </c>
      <c r="E4357">
        <f>_xlfn.XLOOKUP(A4357,blinkit_order_items[order_id],blinkit_order_items[product_id])</f>
        <v>734789</v>
      </c>
      <c r="F4357" t="str">
        <f>_xlfn.XLOOKUP(E4357,blinkit_products[product_id],blinkit_products[product_name])</f>
        <v>Popcorn</v>
      </c>
      <c r="G4357" t="str">
        <f>_xlfn.XLOOKUP(E4357,blinkit_products[product_id],blinkit_products[category])</f>
        <v>Snacks &amp; Munchies</v>
      </c>
      <c r="H4357">
        <f>_xlfn.XLOOKUP(A4357,blinkit_order_items[order_id],blinkit_order_items[quantity])</f>
        <v>1</v>
      </c>
      <c r="I4357">
        <f>_xlfn.XLOOKUP(A4357,blinkit_order_items[order_id],blinkit_order_items[unit_price])</f>
        <v>395.82</v>
      </c>
      <c r="J4357" s="5">
        <v>3300.67</v>
      </c>
      <c r="K4357" s="5" t="s">
        <v>13</v>
      </c>
      <c r="L4357" s="5" t="s">
        <v>10</v>
      </c>
      <c r="M4357">
        <v>4</v>
      </c>
      <c r="N4357" s="9">
        <v>45151.254374999997</v>
      </c>
    </row>
    <row r="4358" spans="1:14" x14ac:dyDescent="0.3">
      <c r="A4358" s="2">
        <v>5581769906</v>
      </c>
      <c r="B4358" s="3">
        <v>41164215</v>
      </c>
      <c r="C4358" t="str">
        <f>_xlfn.XLOOKUP(B4358,blinkit_customers!A:A,blinkit_customers!B:B," ")</f>
        <v>Lucky Savant</v>
      </c>
      <c r="D4358" t="str">
        <f>_xlfn.XLOOKUP(B4358, blinkit_customers!A:A,blinkit_customers!I:I, " ")</f>
        <v>Premium</v>
      </c>
      <c r="E4358">
        <f>_xlfn.XLOOKUP(A4358,blinkit_order_items[order_id],blinkit_order_items[product_id])</f>
        <v>500739</v>
      </c>
      <c r="F4358" t="str">
        <f>_xlfn.XLOOKUP(E4358,blinkit_products[product_id],blinkit_products[product_name])</f>
        <v>Bread</v>
      </c>
      <c r="G4358" t="str">
        <f>_xlfn.XLOOKUP(E4358,blinkit_products[product_id],blinkit_products[category])</f>
        <v>Dairy &amp; Breakfast</v>
      </c>
      <c r="H4358">
        <f>_xlfn.XLOOKUP(A4358,blinkit_order_items[order_id],blinkit_order_items[quantity])</f>
        <v>1</v>
      </c>
      <c r="I4358">
        <f>_xlfn.XLOOKUP(A4358,blinkit_order_items[order_id],blinkit_order_items[unit_price])</f>
        <v>359.98</v>
      </c>
      <c r="J4358" s="3">
        <v>2042.47</v>
      </c>
      <c r="K4358" s="3" t="s">
        <v>15</v>
      </c>
      <c r="L4358" s="3" t="s">
        <v>14</v>
      </c>
      <c r="M4358">
        <v>13</v>
      </c>
      <c r="N4358" s="8">
        <v>45396.169641203705</v>
      </c>
    </row>
    <row r="4359" spans="1:14" x14ac:dyDescent="0.3">
      <c r="A4359" s="4">
        <v>6256637306</v>
      </c>
      <c r="B4359" s="5">
        <v>3096845</v>
      </c>
      <c r="C4359" t="str">
        <f>_xlfn.XLOOKUP(B4359,blinkit_customers!A:A,blinkit_customers!B:B," ")</f>
        <v>Yashvi Chander</v>
      </c>
      <c r="D4359" t="str">
        <f>_xlfn.XLOOKUP(B4359, blinkit_customers!A:A,blinkit_customers!I:I, " ")</f>
        <v>New</v>
      </c>
      <c r="E4359">
        <f>_xlfn.XLOOKUP(A4359,blinkit_order_items[order_id],blinkit_order_items[product_id])</f>
        <v>677169</v>
      </c>
      <c r="F4359" t="str">
        <f>_xlfn.XLOOKUP(E4359,blinkit_products[product_id],blinkit_products[product_name])</f>
        <v>Cough Syrup</v>
      </c>
      <c r="G4359" t="str">
        <f>_xlfn.XLOOKUP(E4359,blinkit_products[product_id],blinkit_products[category])</f>
        <v>Pharmacy</v>
      </c>
      <c r="H4359">
        <f>_xlfn.XLOOKUP(A4359,blinkit_order_items[order_id],blinkit_order_items[quantity])</f>
        <v>3</v>
      </c>
      <c r="I4359">
        <f>_xlfn.XLOOKUP(A4359,blinkit_order_items[order_id],blinkit_order_items[unit_price])</f>
        <v>261.02999999999997</v>
      </c>
      <c r="J4359" s="5">
        <v>5196.58</v>
      </c>
      <c r="K4359" s="5" t="s">
        <v>11</v>
      </c>
      <c r="L4359" s="5" t="s">
        <v>14</v>
      </c>
      <c r="M4359">
        <v>9</v>
      </c>
      <c r="N4359" s="9">
        <v>45237.472592592596</v>
      </c>
    </row>
    <row r="4360" spans="1:14" x14ac:dyDescent="0.3">
      <c r="A4360" s="2">
        <v>2999946056</v>
      </c>
      <c r="B4360" s="3">
        <v>92306841</v>
      </c>
      <c r="C4360" t="str">
        <f>_xlfn.XLOOKUP(B4360,blinkit_customers!A:A,blinkit_customers!B:B," ")</f>
        <v>Dakshesh Kalita</v>
      </c>
      <c r="D4360" t="str">
        <f>_xlfn.XLOOKUP(B4360, blinkit_customers!A:A,blinkit_customers!I:I, " ")</f>
        <v>New</v>
      </c>
      <c r="E4360">
        <f>_xlfn.XLOOKUP(A4360,blinkit_order_items[order_id],blinkit_order_items[product_id])</f>
        <v>673058</v>
      </c>
      <c r="F4360" t="str">
        <f>_xlfn.XLOOKUP(E4360,blinkit_products[product_id],blinkit_products[product_name])</f>
        <v>Cough Syrup</v>
      </c>
      <c r="G4360" t="str">
        <f>_xlfn.XLOOKUP(E4360,blinkit_products[product_id],blinkit_products[category])</f>
        <v>Pharmacy</v>
      </c>
      <c r="H4360">
        <f>_xlfn.XLOOKUP(A4360,blinkit_order_items[order_id],blinkit_order_items[quantity])</f>
        <v>1</v>
      </c>
      <c r="I4360">
        <f>_xlfn.XLOOKUP(A4360,blinkit_order_items[order_id],blinkit_order_items[unit_price])</f>
        <v>765.76</v>
      </c>
      <c r="J4360" s="3">
        <v>1554.85</v>
      </c>
      <c r="K4360" s="3" t="s">
        <v>15</v>
      </c>
      <c r="L4360" s="3" t="s">
        <v>10</v>
      </c>
      <c r="M4360">
        <v>0</v>
      </c>
      <c r="N4360" s="8">
        <v>45471.444513888891</v>
      </c>
    </row>
    <row r="4361" spans="1:14" x14ac:dyDescent="0.3">
      <c r="A4361" s="4">
        <v>5218488175</v>
      </c>
      <c r="B4361" s="5">
        <v>57833505</v>
      </c>
      <c r="C4361" t="str">
        <f>_xlfn.XLOOKUP(B4361,blinkit_customers!A:A,blinkit_customers!B:B," ")</f>
        <v>Pooja Nadkarni</v>
      </c>
      <c r="D4361" t="str">
        <f>_xlfn.XLOOKUP(B4361, blinkit_customers!A:A,blinkit_customers!I:I, " ")</f>
        <v>New</v>
      </c>
      <c r="E4361">
        <f>_xlfn.XLOOKUP(A4361,blinkit_order_items[order_id],blinkit_order_items[product_id])</f>
        <v>183929</v>
      </c>
      <c r="F4361" t="str">
        <f>_xlfn.XLOOKUP(E4361,blinkit_products[product_id],blinkit_products[product_name])</f>
        <v>Bread</v>
      </c>
      <c r="G4361" t="str">
        <f>_xlfn.XLOOKUP(E4361,blinkit_products[product_id],blinkit_products[category])</f>
        <v>Dairy &amp; Breakfast</v>
      </c>
      <c r="H4361">
        <f>_xlfn.XLOOKUP(A4361,blinkit_order_items[order_id],blinkit_order_items[quantity])</f>
        <v>2</v>
      </c>
      <c r="I4361">
        <f>_xlfn.XLOOKUP(A4361,blinkit_order_items[order_id],blinkit_order_items[unit_price])</f>
        <v>738.74</v>
      </c>
      <c r="J4361" s="5">
        <v>709.02</v>
      </c>
      <c r="K4361" s="5" t="s">
        <v>12</v>
      </c>
      <c r="L4361" s="5" t="s">
        <v>10</v>
      </c>
      <c r="M4361">
        <v>0</v>
      </c>
      <c r="N4361" s="9">
        <v>45294.853483796294</v>
      </c>
    </row>
    <row r="4362" spans="1:14" x14ac:dyDescent="0.3">
      <c r="A4362" s="2">
        <v>8297436592</v>
      </c>
      <c r="B4362" s="3">
        <v>46802633</v>
      </c>
      <c r="C4362" t="str">
        <f>_xlfn.XLOOKUP(B4362,blinkit_customers!A:A,blinkit_customers!B:B," ")</f>
        <v>Champak Subramaniam</v>
      </c>
      <c r="D4362" t="str">
        <f>_xlfn.XLOOKUP(B4362, blinkit_customers!A:A,blinkit_customers!I:I, " ")</f>
        <v>Premium</v>
      </c>
      <c r="E4362">
        <f>_xlfn.XLOOKUP(A4362,blinkit_order_items[order_id],blinkit_order_items[product_id])</f>
        <v>52729</v>
      </c>
      <c r="F4362" t="str">
        <f>_xlfn.XLOOKUP(E4362,blinkit_products[product_id],blinkit_products[product_name])</f>
        <v>Cat Food</v>
      </c>
      <c r="G4362" t="str">
        <f>_xlfn.XLOOKUP(E4362,blinkit_products[product_id],blinkit_products[category])</f>
        <v>Pet Care</v>
      </c>
      <c r="H4362">
        <f>_xlfn.XLOOKUP(A4362,blinkit_order_items[order_id],blinkit_order_items[quantity])</f>
        <v>3</v>
      </c>
      <c r="I4362">
        <f>_xlfn.XLOOKUP(A4362,blinkit_order_items[order_id],blinkit_order_items[unit_price])</f>
        <v>316.02</v>
      </c>
      <c r="J4362" s="3">
        <v>545.49</v>
      </c>
      <c r="K4362" s="3" t="s">
        <v>12</v>
      </c>
      <c r="L4362" s="3" t="s">
        <v>10</v>
      </c>
      <c r="M4362">
        <v>-5</v>
      </c>
      <c r="N4362" s="8">
        <v>45585.35738425926</v>
      </c>
    </row>
    <row r="4363" spans="1:14" x14ac:dyDescent="0.3">
      <c r="A4363" s="4">
        <v>1806118907</v>
      </c>
      <c r="B4363" s="5">
        <v>75752515</v>
      </c>
      <c r="C4363" t="str">
        <f>_xlfn.XLOOKUP(B4363,blinkit_customers!A:A,blinkit_customers!B:B," ")</f>
        <v>Gagan Chakraborty</v>
      </c>
      <c r="D4363" t="str">
        <f>_xlfn.XLOOKUP(B4363, blinkit_customers!A:A,blinkit_customers!I:I, " ")</f>
        <v>Premium</v>
      </c>
      <c r="E4363">
        <f>_xlfn.XLOOKUP(A4363,blinkit_order_items[order_id],blinkit_order_items[product_id])</f>
        <v>500739</v>
      </c>
      <c r="F4363" t="str">
        <f>_xlfn.XLOOKUP(E4363,blinkit_products[product_id],blinkit_products[product_name])</f>
        <v>Bread</v>
      </c>
      <c r="G4363" t="str">
        <f>_xlfn.XLOOKUP(E4363,blinkit_products[product_id],blinkit_products[category])</f>
        <v>Dairy &amp; Breakfast</v>
      </c>
      <c r="H4363">
        <f>_xlfn.XLOOKUP(A4363,blinkit_order_items[order_id],blinkit_order_items[quantity])</f>
        <v>2</v>
      </c>
      <c r="I4363">
        <f>_xlfn.XLOOKUP(A4363,blinkit_order_items[order_id],blinkit_order_items[unit_price])</f>
        <v>359.98</v>
      </c>
      <c r="J4363" s="5">
        <v>4646.12</v>
      </c>
      <c r="K4363" s="5" t="s">
        <v>15</v>
      </c>
      <c r="L4363" s="5" t="s">
        <v>10</v>
      </c>
      <c r="M4363">
        <v>2</v>
      </c>
      <c r="N4363" s="9">
        <v>45285.22583333333</v>
      </c>
    </row>
    <row r="4364" spans="1:14" x14ac:dyDescent="0.3">
      <c r="A4364" s="2">
        <v>6999224625</v>
      </c>
      <c r="B4364" s="3">
        <v>49806393</v>
      </c>
      <c r="C4364" t="str">
        <f>_xlfn.XLOOKUP(B4364,blinkit_customers!A:A,blinkit_customers!B:B," ")</f>
        <v>Aarush Natt</v>
      </c>
      <c r="D4364" t="str">
        <f>_xlfn.XLOOKUP(B4364, blinkit_customers!A:A,blinkit_customers!I:I, " ")</f>
        <v>Regular</v>
      </c>
      <c r="E4364">
        <f>_xlfn.XLOOKUP(A4364,blinkit_order_items[order_id],blinkit_order_items[product_id])</f>
        <v>689769</v>
      </c>
      <c r="F4364" t="str">
        <f>_xlfn.XLOOKUP(E4364,blinkit_products[product_id],blinkit_products[product_name])</f>
        <v>Frozen Vegetables</v>
      </c>
      <c r="G4364" t="str">
        <f>_xlfn.XLOOKUP(E4364,blinkit_products[product_id],blinkit_products[category])</f>
        <v>Instant &amp; Frozen Food</v>
      </c>
      <c r="H4364">
        <f>_xlfn.XLOOKUP(A4364,blinkit_order_items[order_id],blinkit_order_items[quantity])</f>
        <v>3</v>
      </c>
      <c r="I4364">
        <f>_xlfn.XLOOKUP(A4364,blinkit_order_items[order_id],blinkit_order_items[unit_price])</f>
        <v>46.62</v>
      </c>
      <c r="J4364" s="3">
        <v>2274.19</v>
      </c>
      <c r="K4364" s="3" t="s">
        <v>13</v>
      </c>
      <c r="L4364" s="3" t="s">
        <v>10</v>
      </c>
      <c r="M4364">
        <v>1</v>
      </c>
      <c r="N4364" s="8">
        <v>45032.014097222222</v>
      </c>
    </row>
    <row r="4365" spans="1:14" x14ac:dyDescent="0.3">
      <c r="A4365" s="4">
        <v>1809997641</v>
      </c>
      <c r="B4365" s="5">
        <v>48281892</v>
      </c>
      <c r="C4365" t="str">
        <f>_xlfn.XLOOKUP(B4365,blinkit_customers!A:A,blinkit_customers!B:B," ")</f>
        <v>Teerth Mukherjee</v>
      </c>
      <c r="D4365" t="str">
        <f>_xlfn.XLOOKUP(B4365, blinkit_customers!A:A,blinkit_customers!I:I, " ")</f>
        <v>New</v>
      </c>
      <c r="E4365">
        <f>_xlfn.XLOOKUP(A4365,blinkit_order_items[order_id],blinkit_order_items[product_id])</f>
        <v>82484</v>
      </c>
      <c r="F4365" t="str">
        <f>_xlfn.XLOOKUP(E4365,blinkit_products[product_id],blinkit_products[product_name])</f>
        <v>Baby Food</v>
      </c>
      <c r="G4365" t="str">
        <f>_xlfn.XLOOKUP(E4365,blinkit_products[product_id],blinkit_products[category])</f>
        <v>Baby Care</v>
      </c>
      <c r="H4365">
        <f>_xlfn.XLOOKUP(A4365,blinkit_order_items[order_id],blinkit_order_items[quantity])</f>
        <v>3</v>
      </c>
      <c r="I4365">
        <f>_xlfn.XLOOKUP(A4365,blinkit_order_items[order_id],blinkit_order_items[unit_price])</f>
        <v>914.88</v>
      </c>
      <c r="J4365" s="5">
        <v>152.55000000000001</v>
      </c>
      <c r="K4365" s="5" t="s">
        <v>12</v>
      </c>
      <c r="L4365" s="5" t="s">
        <v>16</v>
      </c>
      <c r="M4365">
        <v>23</v>
      </c>
      <c r="N4365" s="9">
        <v>45240.432083333333</v>
      </c>
    </row>
    <row r="4366" spans="1:14" x14ac:dyDescent="0.3">
      <c r="A4366" s="2">
        <v>7528090614</v>
      </c>
      <c r="B4366" s="3">
        <v>73639935</v>
      </c>
      <c r="C4366" t="str">
        <f>_xlfn.XLOOKUP(B4366,blinkit_customers!A:A,blinkit_customers!B:B," ")</f>
        <v>Urvi Deo</v>
      </c>
      <c r="D4366" t="str">
        <f>_xlfn.XLOOKUP(B4366, blinkit_customers!A:A,blinkit_customers!I:I, " ")</f>
        <v>Inactive</v>
      </c>
      <c r="E4366">
        <f>_xlfn.XLOOKUP(A4366,blinkit_order_items[order_id],blinkit_order_items[product_id])</f>
        <v>324809</v>
      </c>
      <c r="F4366" t="str">
        <f>_xlfn.XLOOKUP(E4366,blinkit_products[product_id],blinkit_products[product_name])</f>
        <v>Bread</v>
      </c>
      <c r="G4366" t="str">
        <f>_xlfn.XLOOKUP(E4366,blinkit_products[product_id],blinkit_products[category])</f>
        <v>Dairy &amp; Breakfast</v>
      </c>
      <c r="H4366">
        <f>_xlfn.XLOOKUP(A4366,blinkit_order_items[order_id],blinkit_order_items[quantity])</f>
        <v>2</v>
      </c>
      <c r="I4366">
        <f>_xlfn.XLOOKUP(A4366,blinkit_order_items[order_id],blinkit_order_items[unit_price])</f>
        <v>608</v>
      </c>
      <c r="J4366" s="3">
        <v>929.86</v>
      </c>
      <c r="K4366" s="3" t="s">
        <v>13</v>
      </c>
      <c r="L4366" s="3" t="s">
        <v>10</v>
      </c>
      <c r="M4366">
        <v>3</v>
      </c>
      <c r="N4366" s="8">
        <v>45472.747858796298</v>
      </c>
    </row>
    <row r="4367" spans="1:14" x14ac:dyDescent="0.3">
      <c r="A4367" s="4">
        <v>4884904912</v>
      </c>
      <c r="B4367" s="5">
        <v>36737539</v>
      </c>
      <c r="C4367" t="str">
        <f>_xlfn.XLOOKUP(B4367,blinkit_customers!A:A,blinkit_customers!B:B," ")</f>
        <v>Leena Naidu</v>
      </c>
      <c r="D4367" t="str">
        <f>_xlfn.XLOOKUP(B4367, blinkit_customers!A:A,blinkit_customers!I:I, " ")</f>
        <v>Inactive</v>
      </c>
      <c r="E4367">
        <f>_xlfn.XLOOKUP(A4367,blinkit_order_items[order_id],blinkit_order_items[product_id])</f>
        <v>382511</v>
      </c>
      <c r="F4367" t="str">
        <f>_xlfn.XLOOKUP(E4367,blinkit_products[product_id],blinkit_products[product_name])</f>
        <v>Butter</v>
      </c>
      <c r="G4367" t="str">
        <f>_xlfn.XLOOKUP(E4367,blinkit_products[product_id],blinkit_products[category])</f>
        <v>Dairy &amp; Breakfast</v>
      </c>
      <c r="H4367">
        <f>_xlfn.XLOOKUP(A4367,blinkit_order_items[order_id],blinkit_order_items[quantity])</f>
        <v>2</v>
      </c>
      <c r="I4367">
        <f>_xlfn.XLOOKUP(A4367,blinkit_order_items[order_id],blinkit_order_items[unit_price])</f>
        <v>702.54</v>
      </c>
      <c r="J4367" s="5">
        <v>3074.06</v>
      </c>
      <c r="K4367" s="5" t="s">
        <v>12</v>
      </c>
      <c r="L4367" s="5" t="s">
        <v>10</v>
      </c>
      <c r="M4367">
        <v>-5</v>
      </c>
      <c r="N4367" s="9">
        <v>45162.58216435185</v>
      </c>
    </row>
    <row r="4368" spans="1:14" x14ac:dyDescent="0.3">
      <c r="A4368" s="2">
        <v>9811235698</v>
      </c>
      <c r="B4368" s="3">
        <v>58929595</v>
      </c>
      <c r="C4368" t="str">
        <f>_xlfn.XLOOKUP(B4368,blinkit_customers!A:A,blinkit_customers!B:B," ")</f>
        <v>Aarush Ratti</v>
      </c>
      <c r="D4368" t="str">
        <f>_xlfn.XLOOKUP(B4368, blinkit_customers!A:A,blinkit_customers!I:I, " ")</f>
        <v>Regular</v>
      </c>
      <c r="E4368">
        <f>_xlfn.XLOOKUP(A4368,blinkit_order_items[order_id],blinkit_order_items[product_id])</f>
        <v>837480</v>
      </c>
      <c r="F4368" t="str">
        <f>_xlfn.XLOOKUP(E4368,blinkit_products[product_id],blinkit_products[product_name])</f>
        <v>Cough Syrup</v>
      </c>
      <c r="G4368" t="str">
        <f>_xlfn.XLOOKUP(E4368,blinkit_products[product_id],blinkit_products[category])</f>
        <v>Pharmacy</v>
      </c>
      <c r="H4368">
        <f>_xlfn.XLOOKUP(A4368,blinkit_order_items[order_id],blinkit_order_items[quantity])</f>
        <v>1</v>
      </c>
      <c r="I4368">
        <f>_xlfn.XLOOKUP(A4368,blinkit_order_items[order_id],blinkit_order_items[unit_price])</f>
        <v>217.4</v>
      </c>
      <c r="J4368" s="3">
        <v>877.43</v>
      </c>
      <c r="K4368" s="3" t="s">
        <v>12</v>
      </c>
      <c r="L4368" s="3" t="s">
        <v>14</v>
      </c>
      <c r="M4368">
        <v>12</v>
      </c>
      <c r="N4368" s="8">
        <v>45353.459583333337</v>
      </c>
    </row>
    <row r="4369" spans="1:14" x14ac:dyDescent="0.3">
      <c r="A4369" s="4">
        <v>5616653529</v>
      </c>
      <c r="B4369" s="5">
        <v>52001314</v>
      </c>
      <c r="C4369" t="str">
        <f>_xlfn.XLOOKUP(B4369,blinkit_customers!A:A,blinkit_customers!B:B," ")</f>
        <v>Libni Manda</v>
      </c>
      <c r="D4369" t="str">
        <f>_xlfn.XLOOKUP(B4369, blinkit_customers!A:A,blinkit_customers!I:I, " ")</f>
        <v>Premium</v>
      </c>
      <c r="E4369">
        <f>_xlfn.XLOOKUP(A4369,blinkit_order_items[order_id],blinkit_order_items[product_id])</f>
        <v>329351</v>
      </c>
      <c r="F4369" t="str">
        <f>_xlfn.XLOOKUP(E4369,blinkit_products[product_id],blinkit_products[product_name])</f>
        <v>Cheese</v>
      </c>
      <c r="G4369" t="str">
        <f>_xlfn.XLOOKUP(E4369,blinkit_products[product_id],blinkit_products[category])</f>
        <v>Dairy &amp; Breakfast</v>
      </c>
      <c r="H4369">
        <f>_xlfn.XLOOKUP(A4369,blinkit_order_items[order_id],blinkit_order_items[quantity])</f>
        <v>2</v>
      </c>
      <c r="I4369">
        <f>_xlfn.XLOOKUP(A4369,blinkit_order_items[order_id],blinkit_order_items[unit_price])</f>
        <v>310.87</v>
      </c>
      <c r="J4369" s="5">
        <v>2986.32</v>
      </c>
      <c r="K4369" s="5" t="s">
        <v>13</v>
      </c>
      <c r="L4369" s="5" t="s">
        <v>10</v>
      </c>
      <c r="M4369">
        <v>5</v>
      </c>
      <c r="N4369" s="9">
        <v>45283.139027777775</v>
      </c>
    </row>
    <row r="4370" spans="1:14" x14ac:dyDescent="0.3">
      <c r="A4370" s="2">
        <v>7188183056</v>
      </c>
      <c r="B4370" s="3">
        <v>84953008</v>
      </c>
      <c r="C4370" t="str">
        <f>_xlfn.XLOOKUP(B4370,blinkit_customers!A:A,blinkit_customers!B:B," ")</f>
        <v>Sai Pal</v>
      </c>
      <c r="D4370" t="str">
        <f>_xlfn.XLOOKUP(B4370, blinkit_customers!A:A,blinkit_customers!I:I, " ")</f>
        <v>Inactive</v>
      </c>
      <c r="E4370">
        <f>_xlfn.XLOOKUP(A4370,blinkit_order_items[order_id],blinkit_order_items[product_id])</f>
        <v>455755</v>
      </c>
      <c r="F4370" t="str">
        <f>_xlfn.XLOOKUP(E4370,blinkit_products[product_id],blinkit_products[product_name])</f>
        <v>Detergent</v>
      </c>
      <c r="G4370" t="str">
        <f>_xlfn.XLOOKUP(E4370,blinkit_products[product_id],blinkit_products[category])</f>
        <v>Household Care</v>
      </c>
      <c r="H4370">
        <f>_xlfn.XLOOKUP(A4370,blinkit_order_items[order_id],blinkit_order_items[quantity])</f>
        <v>3</v>
      </c>
      <c r="I4370">
        <f>_xlfn.XLOOKUP(A4370,blinkit_order_items[order_id],blinkit_order_items[unit_price])</f>
        <v>44.09</v>
      </c>
      <c r="J4370" s="3">
        <v>2396.81</v>
      </c>
      <c r="K4370" s="3" t="s">
        <v>15</v>
      </c>
      <c r="L4370" s="3" t="s">
        <v>10</v>
      </c>
      <c r="M4370">
        <v>0</v>
      </c>
      <c r="N4370" s="8">
        <v>45144.56622685185</v>
      </c>
    </row>
    <row r="4371" spans="1:14" x14ac:dyDescent="0.3">
      <c r="A4371" s="4">
        <v>7898301143</v>
      </c>
      <c r="B4371" s="5">
        <v>73660582</v>
      </c>
      <c r="C4371" t="str">
        <f>_xlfn.XLOOKUP(B4371,blinkit_customers!A:A,blinkit_customers!B:B," ")</f>
        <v>Timothy Bhalla</v>
      </c>
      <c r="D4371" t="str">
        <f>_xlfn.XLOOKUP(B4371, blinkit_customers!A:A,blinkit_customers!I:I, " ")</f>
        <v>Premium</v>
      </c>
      <c r="E4371">
        <f>_xlfn.XLOOKUP(A4371,blinkit_order_items[order_id],blinkit_order_items[product_id])</f>
        <v>707935</v>
      </c>
      <c r="F4371" t="str">
        <f>_xlfn.XLOOKUP(E4371,blinkit_products[product_id],blinkit_products[product_name])</f>
        <v>Cat Food</v>
      </c>
      <c r="G4371" t="str">
        <f>_xlfn.XLOOKUP(E4371,blinkit_products[product_id],blinkit_products[category])</f>
        <v>Pet Care</v>
      </c>
      <c r="H4371">
        <f>_xlfn.XLOOKUP(A4371,blinkit_order_items[order_id],blinkit_order_items[quantity])</f>
        <v>3</v>
      </c>
      <c r="I4371">
        <f>_xlfn.XLOOKUP(A4371,blinkit_order_items[order_id],blinkit_order_items[unit_price])</f>
        <v>820.9</v>
      </c>
      <c r="J4371" s="5">
        <v>3375.53</v>
      </c>
      <c r="K4371" s="5" t="s">
        <v>12</v>
      </c>
      <c r="L4371" s="5" t="s">
        <v>10</v>
      </c>
      <c r="M4371">
        <v>3</v>
      </c>
      <c r="N4371" s="9">
        <v>45148.883229166669</v>
      </c>
    </row>
    <row r="4372" spans="1:14" x14ac:dyDescent="0.3">
      <c r="A4372" s="2">
        <v>5222677885</v>
      </c>
      <c r="B4372" s="3">
        <v>31582950</v>
      </c>
      <c r="C4372" t="str">
        <f>_xlfn.XLOOKUP(B4372,blinkit_customers!A:A,blinkit_customers!B:B," ")</f>
        <v>Bhavya Khalsa</v>
      </c>
      <c r="D4372" t="str">
        <f>_xlfn.XLOOKUP(B4372, blinkit_customers!A:A,blinkit_customers!I:I, " ")</f>
        <v>New</v>
      </c>
      <c r="E4372">
        <f>_xlfn.XLOOKUP(A4372,blinkit_order_items[order_id],blinkit_order_items[product_id])</f>
        <v>256051</v>
      </c>
      <c r="F4372" t="str">
        <f>_xlfn.XLOOKUP(E4372,blinkit_products[product_id],blinkit_products[product_name])</f>
        <v>Lotion</v>
      </c>
      <c r="G4372" t="str">
        <f>_xlfn.XLOOKUP(E4372,blinkit_products[product_id],blinkit_products[category])</f>
        <v>Personal Care</v>
      </c>
      <c r="H4372">
        <f>_xlfn.XLOOKUP(A4372,blinkit_order_items[order_id],blinkit_order_items[quantity])</f>
        <v>2</v>
      </c>
      <c r="I4372">
        <f>_xlfn.XLOOKUP(A4372,blinkit_order_items[order_id],blinkit_order_items[unit_price])</f>
        <v>400.92</v>
      </c>
      <c r="J4372" s="3">
        <v>3429.93</v>
      </c>
      <c r="K4372" s="3" t="s">
        <v>15</v>
      </c>
      <c r="L4372" s="3" t="s">
        <v>14</v>
      </c>
      <c r="M4372">
        <v>7</v>
      </c>
      <c r="N4372" s="8">
        <v>45488.447326388887</v>
      </c>
    </row>
    <row r="4373" spans="1:14" x14ac:dyDescent="0.3">
      <c r="A4373" s="4">
        <v>8544952346</v>
      </c>
      <c r="B4373" s="5">
        <v>61618079</v>
      </c>
      <c r="C4373" t="str">
        <f>_xlfn.XLOOKUP(B4373,blinkit_customers!A:A,blinkit_customers!B:B," ")</f>
        <v>Isaac Sunder</v>
      </c>
      <c r="D4373" t="str">
        <f>_xlfn.XLOOKUP(B4373, blinkit_customers!A:A,blinkit_customers!I:I, " ")</f>
        <v>Inactive</v>
      </c>
      <c r="E4373">
        <f>_xlfn.XLOOKUP(A4373,blinkit_order_items[order_id],blinkit_order_items[product_id])</f>
        <v>853932</v>
      </c>
      <c r="F4373" t="str">
        <f>_xlfn.XLOOKUP(E4373,blinkit_products[product_id],blinkit_products[product_name])</f>
        <v>Baby Wipes</v>
      </c>
      <c r="G4373" t="str">
        <f>_xlfn.XLOOKUP(E4373,blinkit_products[product_id],blinkit_products[category])</f>
        <v>Baby Care</v>
      </c>
      <c r="H4373">
        <f>_xlfn.XLOOKUP(A4373,blinkit_order_items[order_id],blinkit_order_items[quantity])</f>
        <v>3</v>
      </c>
      <c r="I4373">
        <f>_xlfn.XLOOKUP(A4373,blinkit_order_items[order_id],blinkit_order_items[unit_price])</f>
        <v>941.19</v>
      </c>
      <c r="J4373" s="5">
        <v>1205.58</v>
      </c>
      <c r="K4373" s="5" t="s">
        <v>12</v>
      </c>
      <c r="L4373" s="5" t="s">
        <v>10</v>
      </c>
      <c r="M4373">
        <v>1</v>
      </c>
      <c r="N4373" s="9">
        <v>45253.202060185184</v>
      </c>
    </row>
    <row r="4374" spans="1:14" x14ac:dyDescent="0.3">
      <c r="A4374" s="2">
        <v>9403371764</v>
      </c>
      <c r="B4374" s="3">
        <v>3096845</v>
      </c>
      <c r="C4374" t="str">
        <f>_xlfn.XLOOKUP(B4374,blinkit_customers!A:A,blinkit_customers!B:B," ")</f>
        <v>Yashvi Chander</v>
      </c>
      <c r="D4374" t="str">
        <f>_xlfn.XLOOKUP(B4374, blinkit_customers!A:A,blinkit_customers!I:I, " ")</f>
        <v>New</v>
      </c>
      <c r="E4374">
        <f>_xlfn.XLOOKUP(A4374,blinkit_order_items[order_id],blinkit_order_items[product_id])</f>
        <v>9436</v>
      </c>
      <c r="F4374" t="str">
        <f>_xlfn.XLOOKUP(E4374,blinkit_products[product_id],blinkit_products[product_name])</f>
        <v>Toothpaste</v>
      </c>
      <c r="G4374" t="str">
        <f>_xlfn.XLOOKUP(E4374,blinkit_products[product_id],blinkit_products[category])</f>
        <v>Personal Care</v>
      </c>
      <c r="H4374">
        <f>_xlfn.XLOOKUP(A4374,blinkit_order_items[order_id],blinkit_order_items[quantity])</f>
        <v>3</v>
      </c>
      <c r="I4374">
        <f>_xlfn.XLOOKUP(A4374,blinkit_order_items[order_id],blinkit_order_items[unit_price])</f>
        <v>88.43</v>
      </c>
      <c r="J4374" s="3">
        <v>317.8</v>
      </c>
      <c r="K4374" s="3" t="s">
        <v>11</v>
      </c>
      <c r="L4374" s="3" t="s">
        <v>14</v>
      </c>
      <c r="M4374">
        <v>13</v>
      </c>
      <c r="N4374" s="8">
        <v>45085.131828703707</v>
      </c>
    </row>
    <row r="4375" spans="1:14" x14ac:dyDescent="0.3">
      <c r="A4375" s="4">
        <v>3956205476</v>
      </c>
      <c r="B4375" s="5">
        <v>57892837</v>
      </c>
      <c r="C4375" t="str">
        <f>_xlfn.XLOOKUP(B4375,blinkit_customers!A:A,blinkit_customers!B:B," ")</f>
        <v>Thomas Bail</v>
      </c>
      <c r="D4375" t="str">
        <f>_xlfn.XLOOKUP(B4375, blinkit_customers!A:A,blinkit_customers!I:I, " ")</f>
        <v>Premium</v>
      </c>
      <c r="E4375">
        <f>_xlfn.XLOOKUP(A4375,blinkit_order_items[order_id],blinkit_order_items[product_id])</f>
        <v>36412</v>
      </c>
      <c r="F4375" t="str">
        <f>_xlfn.XLOOKUP(E4375,blinkit_products[product_id],blinkit_products[product_name])</f>
        <v>Dish Soap</v>
      </c>
      <c r="G4375" t="str">
        <f>_xlfn.XLOOKUP(E4375,blinkit_products[product_id],blinkit_products[category])</f>
        <v>Household Care</v>
      </c>
      <c r="H4375">
        <f>_xlfn.XLOOKUP(A4375,blinkit_order_items[order_id],blinkit_order_items[quantity])</f>
        <v>3</v>
      </c>
      <c r="I4375">
        <f>_xlfn.XLOOKUP(A4375,blinkit_order_items[order_id],blinkit_order_items[unit_price])</f>
        <v>397.68</v>
      </c>
      <c r="J4375" s="5">
        <v>1386.61</v>
      </c>
      <c r="K4375" s="5" t="s">
        <v>15</v>
      </c>
      <c r="L4375" s="5" t="s">
        <v>10</v>
      </c>
      <c r="M4375">
        <v>-1</v>
      </c>
      <c r="N4375" s="9">
        <v>45089.042233796295</v>
      </c>
    </row>
    <row r="4376" spans="1:14" x14ac:dyDescent="0.3">
      <c r="A4376" s="2">
        <v>5678362658</v>
      </c>
      <c r="B4376" s="3">
        <v>58513300</v>
      </c>
      <c r="C4376" t="str">
        <f>_xlfn.XLOOKUP(B4376,blinkit_customers!A:A,blinkit_customers!B:B," ")</f>
        <v>Hemal Mammen</v>
      </c>
      <c r="D4376" t="str">
        <f>_xlfn.XLOOKUP(B4376, blinkit_customers!A:A,blinkit_customers!I:I, " ")</f>
        <v>Premium</v>
      </c>
      <c r="E4376">
        <f>_xlfn.XLOOKUP(A4376,blinkit_order_items[order_id],blinkit_order_items[product_id])</f>
        <v>67197</v>
      </c>
      <c r="F4376" t="str">
        <f>_xlfn.XLOOKUP(E4376,blinkit_products[product_id],blinkit_products[product_name])</f>
        <v>Butter</v>
      </c>
      <c r="G4376" t="str">
        <f>_xlfn.XLOOKUP(E4376,blinkit_products[product_id],blinkit_products[category])</f>
        <v>Dairy &amp; Breakfast</v>
      </c>
      <c r="H4376">
        <f>_xlfn.XLOOKUP(A4376,blinkit_order_items[order_id],blinkit_order_items[quantity])</f>
        <v>3</v>
      </c>
      <c r="I4376">
        <f>_xlfn.XLOOKUP(A4376,blinkit_order_items[order_id],blinkit_order_items[unit_price])</f>
        <v>552.20000000000005</v>
      </c>
      <c r="J4376" s="3">
        <v>2100.38</v>
      </c>
      <c r="K4376" s="3" t="s">
        <v>11</v>
      </c>
      <c r="L4376" s="3" t="s">
        <v>10</v>
      </c>
      <c r="M4376">
        <v>0</v>
      </c>
      <c r="N4376" s="8">
        <v>45495.200497685182</v>
      </c>
    </row>
    <row r="4377" spans="1:14" x14ac:dyDescent="0.3">
      <c r="A4377" s="4">
        <v>8131610255</v>
      </c>
      <c r="B4377" s="5">
        <v>90448312</v>
      </c>
      <c r="C4377" t="str">
        <f>_xlfn.XLOOKUP(B4377,blinkit_customers!A:A,blinkit_customers!B:B," ")</f>
        <v>Chandani Tata</v>
      </c>
      <c r="D4377" t="str">
        <f>_xlfn.XLOOKUP(B4377, blinkit_customers!A:A,blinkit_customers!I:I, " ")</f>
        <v>Inactive</v>
      </c>
      <c r="E4377">
        <f>_xlfn.XLOOKUP(A4377,blinkit_order_items[order_id],blinkit_order_items[product_id])</f>
        <v>692985</v>
      </c>
      <c r="F4377" t="str">
        <f>_xlfn.XLOOKUP(E4377,blinkit_products[product_id],blinkit_products[product_name])</f>
        <v>Pulses</v>
      </c>
      <c r="G4377" t="str">
        <f>_xlfn.XLOOKUP(E4377,blinkit_products[product_id],blinkit_products[category])</f>
        <v>Grocery &amp; Staples</v>
      </c>
      <c r="H4377">
        <f>_xlfn.XLOOKUP(A4377,blinkit_order_items[order_id],blinkit_order_items[quantity])</f>
        <v>1</v>
      </c>
      <c r="I4377">
        <f>_xlfn.XLOOKUP(A4377,blinkit_order_items[order_id],blinkit_order_items[unit_price])</f>
        <v>197.39</v>
      </c>
      <c r="J4377" s="5">
        <v>2409.0100000000002</v>
      </c>
      <c r="K4377" s="5" t="s">
        <v>13</v>
      </c>
      <c r="L4377" s="5" t="s">
        <v>10</v>
      </c>
      <c r="M4377">
        <v>-3</v>
      </c>
      <c r="N4377" s="9">
        <v>45373.664317129631</v>
      </c>
    </row>
    <row r="4378" spans="1:14" x14ac:dyDescent="0.3">
      <c r="A4378" s="2">
        <v>4722653990</v>
      </c>
      <c r="B4378" s="3">
        <v>95428692</v>
      </c>
      <c r="C4378" t="str">
        <f>_xlfn.XLOOKUP(B4378,blinkit_customers!A:A,blinkit_customers!B:B," ")</f>
        <v>Janani Yohannan</v>
      </c>
      <c r="D4378" t="str">
        <f>_xlfn.XLOOKUP(B4378, blinkit_customers!A:A,blinkit_customers!I:I, " ")</f>
        <v>New</v>
      </c>
      <c r="E4378">
        <f>_xlfn.XLOOKUP(A4378,blinkit_order_items[order_id],blinkit_order_items[product_id])</f>
        <v>990993</v>
      </c>
      <c r="F4378" t="str">
        <f>_xlfn.XLOOKUP(E4378,blinkit_products[product_id],blinkit_products[product_name])</f>
        <v>Chocolates</v>
      </c>
      <c r="G4378" t="str">
        <f>_xlfn.XLOOKUP(E4378,blinkit_products[product_id],blinkit_products[category])</f>
        <v>Snacks &amp; Munchies</v>
      </c>
      <c r="H4378">
        <f>_xlfn.XLOOKUP(A4378,blinkit_order_items[order_id],blinkit_order_items[quantity])</f>
        <v>2</v>
      </c>
      <c r="I4378">
        <f>_xlfn.XLOOKUP(A4378,blinkit_order_items[order_id],blinkit_order_items[unit_price])</f>
        <v>263.7</v>
      </c>
      <c r="J4378" s="3">
        <v>1684.14</v>
      </c>
      <c r="K4378" s="3" t="s">
        <v>11</v>
      </c>
      <c r="L4378" s="3" t="s">
        <v>10</v>
      </c>
      <c r="M4378">
        <v>4</v>
      </c>
      <c r="N4378" s="8">
        <v>45126.666527777779</v>
      </c>
    </row>
    <row r="4379" spans="1:14" x14ac:dyDescent="0.3">
      <c r="A4379" s="4">
        <v>6613853662</v>
      </c>
      <c r="B4379" s="5">
        <v>75474920</v>
      </c>
      <c r="C4379" t="str">
        <f>_xlfn.XLOOKUP(B4379,blinkit_customers!A:A,blinkit_customers!B:B," ")</f>
        <v>Ojas Wali</v>
      </c>
      <c r="D4379" t="str">
        <f>_xlfn.XLOOKUP(B4379, blinkit_customers!A:A,blinkit_customers!I:I, " ")</f>
        <v>Regular</v>
      </c>
      <c r="E4379">
        <f>_xlfn.XLOOKUP(A4379,blinkit_order_items[order_id],blinkit_order_items[product_id])</f>
        <v>183929</v>
      </c>
      <c r="F4379" t="str">
        <f>_xlfn.XLOOKUP(E4379,blinkit_products[product_id],blinkit_products[product_name])</f>
        <v>Bread</v>
      </c>
      <c r="G4379" t="str">
        <f>_xlfn.XLOOKUP(E4379,blinkit_products[product_id],blinkit_products[category])</f>
        <v>Dairy &amp; Breakfast</v>
      </c>
      <c r="H4379">
        <f>_xlfn.XLOOKUP(A4379,blinkit_order_items[order_id],blinkit_order_items[quantity])</f>
        <v>1</v>
      </c>
      <c r="I4379">
        <f>_xlfn.XLOOKUP(A4379,blinkit_order_items[order_id],blinkit_order_items[unit_price])</f>
        <v>738.74</v>
      </c>
      <c r="J4379" s="5">
        <v>1748.17</v>
      </c>
      <c r="K4379" s="5" t="s">
        <v>11</v>
      </c>
      <c r="L4379" s="5" t="s">
        <v>14</v>
      </c>
      <c r="M4379">
        <v>10</v>
      </c>
      <c r="N4379" s="9">
        <v>45317.584849537037</v>
      </c>
    </row>
    <row r="4380" spans="1:14" x14ac:dyDescent="0.3">
      <c r="A4380" s="2">
        <v>8274987671</v>
      </c>
      <c r="B4380" s="3">
        <v>19523014</v>
      </c>
      <c r="C4380" t="str">
        <f>_xlfn.XLOOKUP(B4380,blinkit_customers!A:A,blinkit_customers!B:B," ")</f>
        <v>Neha Shroff</v>
      </c>
      <c r="D4380" t="str">
        <f>_xlfn.XLOOKUP(B4380, blinkit_customers!A:A,blinkit_customers!I:I, " ")</f>
        <v>New</v>
      </c>
      <c r="E4380">
        <f>_xlfn.XLOOKUP(A4380,blinkit_order_items[order_id],blinkit_order_items[product_id])</f>
        <v>140489</v>
      </c>
      <c r="F4380" t="str">
        <f>_xlfn.XLOOKUP(E4380,blinkit_products[product_id],blinkit_products[product_name])</f>
        <v>Soap</v>
      </c>
      <c r="G4380" t="str">
        <f>_xlfn.XLOOKUP(E4380,blinkit_products[product_id],blinkit_products[category])</f>
        <v>Personal Care</v>
      </c>
      <c r="H4380">
        <f>_xlfn.XLOOKUP(A4380,blinkit_order_items[order_id],blinkit_order_items[quantity])</f>
        <v>1</v>
      </c>
      <c r="I4380">
        <f>_xlfn.XLOOKUP(A4380,blinkit_order_items[order_id],blinkit_order_items[unit_price])</f>
        <v>650.20000000000005</v>
      </c>
      <c r="J4380" s="3">
        <v>1766.79</v>
      </c>
      <c r="K4380" s="3" t="s">
        <v>12</v>
      </c>
      <c r="L4380" s="3" t="s">
        <v>10</v>
      </c>
      <c r="M4380">
        <v>2</v>
      </c>
      <c r="N4380" s="8">
        <v>45568.325902777775</v>
      </c>
    </row>
    <row r="4381" spans="1:14" x14ac:dyDescent="0.3">
      <c r="A4381" s="4">
        <v>5519983123</v>
      </c>
      <c r="B4381" s="5">
        <v>78678612</v>
      </c>
      <c r="C4381" t="str">
        <f>_xlfn.XLOOKUP(B4381,blinkit_customers!A:A,blinkit_customers!B:B," ")</f>
        <v>Kritika Padmanabhan</v>
      </c>
      <c r="D4381" t="str">
        <f>_xlfn.XLOOKUP(B4381, blinkit_customers!A:A,blinkit_customers!I:I, " ")</f>
        <v>Premium</v>
      </c>
      <c r="E4381">
        <f>_xlfn.XLOOKUP(A4381,blinkit_order_items[order_id],blinkit_order_items[product_id])</f>
        <v>449106</v>
      </c>
      <c r="F4381" t="str">
        <f>_xlfn.XLOOKUP(E4381,blinkit_products[product_id],blinkit_products[product_name])</f>
        <v>Soap</v>
      </c>
      <c r="G4381" t="str">
        <f>_xlfn.XLOOKUP(E4381,blinkit_products[product_id],blinkit_products[category])</f>
        <v>Personal Care</v>
      </c>
      <c r="H4381">
        <f>_xlfn.XLOOKUP(A4381,blinkit_order_items[order_id],blinkit_order_items[quantity])</f>
        <v>1</v>
      </c>
      <c r="I4381">
        <f>_xlfn.XLOOKUP(A4381,blinkit_order_items[order_id],blinkit_order_items[unit_price])</f>
        <v>48.55</v>
      </c>
      <c r="J4381" s="5">
        <v>1645.97</v>
      </c>
      <c r="K4381" s="5" t="s">
        <v>15</v>
      </c>
      <c r="L4381" s="5" t="s">
        <v>10</v>
      </c>
      <c r="M4381">
        <v>-2</v>
      </c>
      <c r="N4381" s="9">
        <v>45393.594699074078</v>
      </c>
    </row>
    <row r="4382" spans="1:14" x14ac:dyDescent="0.3">
      <c r="A4382" s="2">
        <v>2746329488</v>
      </c>
      <c r="B4382" s="3">
        <v>35156679</v>
      </c>
      <c r="C4382" t="str">
        <f>_xlfn.XLOOKUP(B4382,blinkit_customers!A:A,blinkit_customers!B:B," ")</f>
        <v>Chakradev Verma</v>
      </c>
      <c r="D4382" t="str">
        <f>_xlfn.XLOOKUP(B4382, blinkit_customers!A:A,blinkit_customers!I:I, " ")</f>
        <v>Premium</v>
      </c>
      <c r="E4382">
        <f>_xlfn.XLOOKUP(A4382,blinkit_order_items[order_id],blinkit_order_items[product_id])</f>
        <v>171602</v>
      </c>
      <c r="F4382" t="str">
        <f>_xlfn.XLOOKUP(E4382,blinkit_products[product_id],blinkit_products[product_name])</f>
        <v>Cola</v>
      </c>
      <c r="G4382" t="str">
        <f>_xlfn.XLOOKUP(E4382,blinkit_products[product_id],blinkit_products[category])</f>
        <v>Cold Drinks &amp; Juices</v>
      </c>
      <c r="H4382">
        <f>_xlfn.XLOOKUP(A4382,blinkit_order_items[order_id],blinkit_order_items[quantity])</f>
        <v>2</v>
      </c>
      <c r="I4382">
        <f>_xlfn.XLOOKUP(A4382,blinkit_order_items[order_id],blinkit_order_items[unit_price])</f>
        <v>883.44</v>
      </c>
      <c r="J4382" s="3">
        <v>972.69</v>
      </c>
      <c r="K4382" s="3" t="s">
        <v>11</v>
      </c>
      <c r="L4382" s="3" t="s">
        <v>10</v>
      </c>
      <c r="M4382">
        <v>-1</v>
      </c>
      <c r="N4382" s="8">
        <v>45164.665381944447</v>
      </c>
    </row>
    <row r="4383" spans="1:14" x14ac:dyDescent="0.3">
      <c r="A4383" s="4">
        <v>6443285614</v>
      </c>
      <c r="B4383" s="5">
        <v>2400009</v>
      </c>
      <c r="C4383" t="str">
        <f>_xlfn.XLOOKUP(B4383,blinkit_customers!A:A,blinkit_customers!B:B," ")</f>
        <v>Jonathan Korpal</v>
      </c>
      <c r="D4383" t="str">
        <f>_xlfn.XLOOKUP(B4383, blinkit_customers!A:A,blinkit_customers!I:I, " ")</f>
        <v>Premium</v>
      </c>
      <c r="E4383">
        <f>_xlfn.XLOOKUP(A4383,blinkit_order_items[order_id],blinkit_order_items[product_id])</f>
        <v>723678</v>
      </c>
      <c r="F4383" t="str">
        <f>_xlfn.XLOOKUP(E4383,blinkit_products[product_id],blinkit_products[product_name])</f>
        <v>Dog Food</v>
      </c>
      <c r="G4383" t="str">
        <f>_xlfn.XLOOKUP(E4383,blinkit_products[product_id],blinkit_products[category])</f>
        <v>Pet Care</v>
      </c>
      <c r="H4383">
        <f>_xlfn.XLOOKUP(A4383,blinkit_order_items[order_id],blinkit_order_items[quantity])</f>
        <v>3</v>
      </c>
      <c r="I4383">
        <f>_xlfn.XLOOKUP(A4383,blinkit_order_items[order_id],blinkit_order_items[unit_price])</f>
        <v>675.46</v>
      </c>
      <c r="J4383" s="5">
        <v>3136.89</v>
      </c>
      <c r="K4383" s="5" t="s">
        <v>12</v>
      </c>
      <c r="L4383" s="5" t="s">
        <v>10</v>
      </c>
      <c r="M4383">
        <v>1</v>
      </c>
      <c r="N4383" s="9">
        <v>45167.144409722219</v>
      </c>
    </row>
    <row r="4384" spans="1:14" x14ac:dyDescent="0.3">
      <c r="A4384" s="2">
        <v>6932426427</v>
      </c>
      <c r="B4384" s="3">
        <v>31384626</v>
      </c>
      <c r="C4384" t="str">
        <f>_xlfn.XLOOKUP(B4384,blinkit_customers!A:A,blinkit_customers!B:B," ")</f>
        <v>Tanay Desai</v>
      </c>
      <c r="D4384" t="str">
        <f>_xlfn.XLOOKUP(B4384, blinkit_customers!A:A,blinkit_customers!I:I, " ")</f>
        <v>Regular</v>
      </c>
      <c r="E4384">
        <f>_xlfn.XLOOKUP(A4384,blinkit_order_items[order_id],blinkit_order_items[product_id])</f>
        <v>832348</v>
      </c>
      <c r="F4384" t="str">
        <f>_xlfn.XLOOKUP(E4384,blinkit_products[product_id],blinkit_products[product_name])</f>
        <v>Biscuits</v>
      </c>
      <c r="G4384" t="str">
        <f>_xlfn.XLOOKUP(E4384,blinkit_products[product_id],blinkit_products[category])</f>
        <v>Snacks &amp; Munchies</v>
      </c>
      <c r="H4384">
        <f>_xlfn.XLOOKUP(A4384,blinkit_order_items[order_id],blinkit_order_items[quantity])</f>
        <v>1</v>
      </c>
      <c r="I4384">
        <f>_xlfn.XLOOKUP(A4384,blinkit_order_items[order_id],blinkit_order_items[unit_price])</f>
        <v>831.43</v>
      </c>
      <c r="J4384" s="3">
        <v>1001.25</v>
      </c>
      <c r="K4384" s="3" t="s">
        <v>11</v>
      </c>
      <c r="L4384" s="3" t="s">
        <v>10</v>
      </c>
      <c r="M4384">
        <v>-5</v>
      </c>
      <c r="N4384" s="8">
        <v>45139.823657407411</v>
      </c>
    </row>
    <row r="4385" spans="1:14" x14ac:dyDescent="0.3">
      <c r="A4385" s="4">
        <v>1796512004</v>
      </c>
      <c r="B4385" s="5">
        <v>19741509</v>
      </c>
      <c r="C4385" t="str">
        <f>_xlfn.XLOOKUP(B4385,blinkit_customers!A:A,blinkit_customers!B:B," ")</f>
        <v>Michael Vohra</v>
      </c>
      <c r="D4385" t="str">
        <f>_xlfn.XLOOKUP(B4385, blinkit_customers!A:A,blinkit_customers!I:I, " ")</f>
        <v>Regular</v>
      </c>
      <c r="E4385">
        <f>_xlfn.XLOOKUP(A4385,blinkit_order_items[order_id],blinkit_order_items[product_id])</f>
        <v>462526</v>
      </c>
      <c r="F4385" t="str">
        <f>_xlfn.XLOOKUP(E4385,blinkit_products[product_id],blinkit_products[product_name])</f>
        <v>Curd</v>
      </c>
      <c r="G4385" t="str">
        <f>_xlfn.XLOOKUP(E4385,blinkit_products[product_id],blinkit_products[category])</f>
        <v>Dairy &amp; Breakfast</v>
      </c>
      <c r="H4385">
        <f>_xlfn.XLOOKUP(A4385,blinkit_order_items[order_id],blinkit_order_items[quantity])</f>
        <v>1</v>
      </c>
      <c r="I4385">
        <f>_xlfn.XLOOKUP(A4385,blinkit_order_items[order_id],blinkit_order_items[unit_price])</f>
        <v>449.97</v>
      </c>
      <c r="J4385" s="5">
        <v>1832.58</v>
      </c>
      <c r="K4385" s="5" t="s">
        <v>11</v>
      </c>
      <c r="L4385" s="5" t="s">
        <v>10</v>
      </c>
      <c r="M4385">
        <v>3</v>
      </c>
      <c r="N4385" s="9">
        <v>45090.567847222221</v>
      </c>
    </row>
    <row r="4386" spans="1:14" x14ac:dyDescent="0.3">
      <c r="A4386" s="2">
        <v>1464518253</v>
      </c>
      <c r="B4386" s="3">
        <v>12695670</v>
      </c>
      <c r="C4386" t="str">
        <f>_xlfn.XLOOKUP(B4386,blinkit_customers!A:A,blinkit_customers!B:B," ")</f>
        <v>Anya Borde</v>
      </c>
      <c r="D4386" t="str">
        <f>_xlfn.XLOOKUP(B4386, blinkit_customers!A:A,blinkit_customers!I:I, " ")</f>
        <v>Premium</v>
      </c>
      <c r="E4386">
        <f>_xlfn.XLOOKUP(A4386,blinkit_order_items[order_id],blinkit_order_items[product_id])</f>
        <v>540618</v>
      </c>
      <c r="F4386" t="str">
        <f>_xlfn.XLOOKUP(E4386,blinkit_products[product_id],blinkit_products[product_name])</f>
        <v>Popcorn</v>
      </c>
      <c r="G4386" t="str">
        <f>_xlfn.XLOOKUP(E4386,blinkit_products[product_id],blinkit_products[category])</f>
        <v>Snacks &amp; Munchies</v>
      </c>
      <c r="H4386">
        <f>_xlfn.XLOOKUP(A4386,blinkit_order_items[order_id],blinkit_order_items[quantity])</f>
        <v>1</v>
      </c>
      <c r="I4386">
        <f>_xlfn.XLOOKUP(A4386,blinkit_order_items[order_id],blinkit_order_items[unit_price])</f>
        <v>317.05</v>
      </c>
      <c r="J4386" s="3">
        <v>1022.05</v>
      </c>
      <c r="K4386" s="3" t="s">
        <v>15</v>
      </c>
      <c r="L4386" s="3" t="s">
        <v>10</v>
      </c>
      <c r="M4386">
        <v>4</v>
      </c>
      <c r="N4386" s="8">
        <v>45111.094386574077</v>
      </c>
    </row>
    <row r="4387" spans="1:14" x14ac:dyDescent="0.3">
      <c r="A4387" s="4">
        <v>3585105627</v>
      </c>
      <c r="B4387" s="5">
        <v>41168392</v>
      </c>
      <c r="C4387" t="str">
        <f>_xlfn.XLOOKUP(B4387,blinkit_customers!A:A,blinkit_customers!B:B," ")</f>
        <v>Sneha Rajagopalan</v>
      </c>
      <c r="D4387" t="str">
        <f>_xlfn.XLOOKUP(B4387, blinkit_customers!A:A,blinkit_customers!I:I, " ")</f>
        <v>Premium</v>
      </c>
      <c r="E4387">
        <f>_xlfn.XLOOKUP(A4387,blinkit_order_items[order_id],blinkit_order_items[product_id])</f>
        <v>753354</v>
      </c>
      <c r="F4387" t="str">
        <f>_xlfn.XLOOKUP(E4387,blinkit_products[product_id],blinkit_products[product_name])</f>
        <v>Shampoo</v>
      </c>
      <c r="G4387" t="str">
        <f>_xlfn.XLOOKUP(E4387,blinkit_products[product_id],blinkit_products[category])</f>
        <v>Personal Care</v>
      </c>
      <c r="H4387">
        <f>_xlfn.XLOOKUP(A4387,blinkit_order_items[order_id],blinkit_order_items[quantity])</f>
        <v>1</v>
      </c>
      <c r="I4387">
        <f>_xlfn.XLOOKUP(A4387,blinkit_order_items[order_id],blinkit_order_items[unit_price])</f>
        <v>423.56</v>
      </c>
      <c r="J4387" s="5">
        <v>2024.09</v>
      </c>
      <c r="K4387" s="5" t="s">
        <v>13</v>
      </c>
      <c r="L4387" s="5" t="s">
        <v>10</v>
      </c>
      <c r="M4387">
        <v>-3</v>
      </c>
      <c r="N4387" s="9">
        <v>45575.154918981483</v>
      </c>
    </row>
    <row r="4388" spans="1:14" x14ac:dyDescent="0.3">
      <c r="A4388" s="2">
        <v>5387247994</v>
      </c>
      <c r="B4388" s="3">
        <v>19182548</v>
      </c>
      <c r="C4388" t="str">
        <f>_xlfn.XLOOKUP(B4388,blinkit_customers!A:A,blinkit_customers!B:B," ")</f>
        <v>Laban Kulkarni</v>
      </c>
      <c r="D4388" t="str">
        <f>_xlfn.XLOOKUP(B4388, blinkit_customers!A:A,blinkit_customers!I:I, " ")</f>
        <v>Regular</v>
      </c>
      <c r="E4388">
        <f>_xlfn.XLOOKUP(A4388,blinkit_order_items[order_id],blinkit_order_items[product_id])</f>
        <v>217710</v>
      </c>
      <c r="F4388" t="str">
        <f>_xlfn.XLOOKUP(E4388,blinkit_products[product_id],blinkit_products[product_name])</f>
        <v>Eggs</v>
      </c>
      <c r="G4388" t="str">
        <f>_xlfn.XLOOKUP(E4388,blinkit_products[product_id],blinkit_products[category])</f>
        <v>Dairy &amp; Breakfast</v>
      </c>
      <c r="H4388">
        <f>_xlfn.XLOOKUP(A4388,blinkit_order_items[order_id],blinkit_order_items[quantity])</f>
        <v>1</v>
      </c>
      <c r="I4388">
        <f>_xlfn.XLOOKUP(A4388,blinkit_order_items[order_id],blinkit_order_items[unit_price])</f>
        <v>58.59</v>
      </c>
      <c r="J4388" s="3">
        <v>2436.58</v>
      </c>
      <c r="K4388" s="3" t="s">
        <v>13</v>
      </c>
      <c r="L4388" s="3" t="s">
        <v>10</v>
      </c>
      <c r="M4388">
        <v>3</v>
      </c>
      <c r="N4388" s="8">
        <v>45410.848900462966</v>
      </c>
    </row>
    <row r="4389" spans="1:14" x14ac:dyDescent="0.3">
      <c r="A4389" s="4">
        <v>7568171531</v>
      </c>
      <c r="B4389" s="5">
        <v>46504355</v>
      </c>
      <c r="C4389" t="str">
        <f>_xlfn.XLOOKUP(B4389,blinkit_customers!A:A,blinkit_customers!B:B," ")</f>
        <v>Ridhi Oak</v>
      </c>
      <c r="D4389" t="str">
        <f>_xlfn.XLOOKUP(B4389, blinkit_customers!A:A,blinkit_customers!I:I, " ")</f>
        <v>Regular</v>
      </c>
      <c r="E4389">
        <f>_xlfn.XLOOKUP(A4389,blinkit_order_items[order_id],blinkit_order_items[product_id])</f>
        <v>561860</v>
      </c>
      <c r="F4389" t="str">
        <f>_xlfn.XLOOKUP(E4389,blinkit_products[product_id],blinkit_products[product_name])</f>
        <v>Orange Juice</v>
      </c>
      <c r="G4389" t="str">
        <f>_xlfn.XLOOKUP(E4389,blinkit_products[product_id],blinkit_products[category])</f>
        <v>Cold Drinks &amp; Juices</v>
      </c>
      <c r="H4389">
        <f>_xlfn.XLOOKUP(A4389,blinkit_order_items[order_id],blinkit_order_items[quantity])</f>
        <v>2</v>
      </c>
      <c r="I4389">
        <f>_xlfn.XLOOKUP(A4389,blinkit_order_items[order_id],blinkit_order_items[unit_price])</f>
        <v>874.78</v>
      </c>
      <c r="J4389" s="5">
        <v>33.76</v>
      </c>
      <c r="K4389" s="5" t="s">
        <v>15</v>
      </c>
      <c r="L4389" s="5" t="s">
        <v>10</v>
      </c>
      <c r="M4389">
        <v>3</v>
      </c>
      <c r="N4389" s="9">
        <v>45262.532731481479</v>
      </c>
    </row>
    <row r="4390" spans="1:14" x14ac:dyDescent="0.3">
      <c r="A4390" s="2">
        <v>4111193446</v>
      </c>
      <c r="B4390" s="3">
        <v>85020453</v>
      </c>
      <c r="C4390" t="str">
        <f>_xlfn.XLOOKUP(B4390,blinkit_customers!A:A,blinkit_customers!B:B," ")</f>
        <v>Hamsini Tripathi</v>
      </c>
      <c r="D4390" t="str">
        <f>_xlfn.XLOOKUP(B4390, blinkit_customers!A:A,blinkit_customers!I:I, " ")</f>
        <v>Premium</v>
      </c>
      <c r="E4390">
        <f>_xlfn.XLOOKUP(A4390,blinkit_order_items[order_id],blinkit_order_items[product_id])</f>
        <v>133542</v>
      </c>
      <c r="F4390" t="str">
        <f>_xlfn.XLOOKUP(E4390,blinkit_products[product_id],blinkit_products[product_name])</f>
        <v>Detergent</v>
      </c>
      <c r="G4390" t="str">
        <f>_xlfn.XLOOKUP(E4390,blinkit_products[product_id],blinkit_products[category])</f>
        <v>Household Care</v>
      </c>
      <c r="H4390">
        <f>_xlfn.XLOOKUP(A4390,blinkit_order_items[order_id],blinkit_order_items[quantity])</f>
        <v>3</v>
      </c>
      <c r="I4390">
        <f>_xlfn.XLOOKUP(A4390,blinkit_order_items[order_id],blinkit_order_items[unit_price])</f>
        <v>68.489999999999995</v>
      </c>
      <c r="J4390" s="3">
        <v>2318.06</v>
      </c>
      <c r="K4390" s="3" t="s">
        <v>13</v>
      </c>
      <c r="L4390" s="3" t="s">
        <v>10</v>
      </c>
      <c r="M4390">
        <v>0</v>
      </c>
      <c r="N4390" s="8">
        <v>45313.380706018521</v>
      </c>
    </row>
    <row r="4391" spans="1:14" x14ac:dyDescent="0.3">
      <c r="A4391" s="4">
        <v>8683154153</v>
      </c>
      <c r="B4391" s="5">
        <v>89986926</v>
      </c>
      <c r="C4391" t="str">
        <f>_xlfn.XLOOKUP(B4391,blinkit_customers!A:A,blinkit_customers!B:B," ")</f>
        <v>Manya Barad</v>
      </c>
      <c r="D4391" t="str">
        <f>_xlfn.XLOOKUP(B4391, blinkit_customers!A:A,blinkit_customers!I:I, " ")</f>
        <v>New</v>
      </c>
      <c r="E4391">
        <f>_xlfn.XLOOKUP(A4391,blinkit_order_items[order_id],blinkit_order_items[product_id])</f>
        <v>818522</v>
      </c>
      <c r="F4391" t="str">
        <f>_xlfn.XLOOKUP(E4391,blinkit_products[product_id],blinkit_products[product_name])</f>
        <v>Cheese</v>
      </c>
      <c r="G4391" t="str">
        <f>_xlfn.XLOOKUP(E4391,blinkit_products[product_id],blinkit_products[category])</f>
        <v>Dairy &amp; Breakfast</v>
      </c>
      <c r="H4391">
        <f>_xlfn.XLOOKUP(A4391,blinkit_order_items[order_id],blinkit_order_items[quantity])</f>
        <v>2</v>
      </c>
      <c r="I4391">
        <f>_xlfn.XLOOKUP(A4391,blinkit_order_items[order_id],blinkit_order_items[unit_price])</f>
        <v>96.09</v>
      </c>
      <c r="J4391" s="5">
        <v>3588.19</v>
      </c>
      <c r="K4391" s="5" t="s">
        <v>13</v>
      </c>
      <c r="L4391" s="5" t="s">
        <v>10</v>
      </c>
      <c r="M4391">
        <v>2</v>
      </c>
      <c r="N4391" s="9">
        <v>45542.278263888889</v>
      </c>
    </row>
    <row r="4392" spans="1:14" x14ac:dyDescent="0.3">
      <c r="A4392" s="2">
        <v>5712367183</v>
      </c>
      <c r="B4392" s="3">
        <v>85763665</v>
      </c>
      <c r="C4392" t="str">
        <f>_xlfn.XLOOKUP(B4392,blinkit_customers!A:A,blinkit_customers!B:B," ")</f>
        <v>Eshana Narula</v>
      </c>
      <c r="D4392" t="str">
        <f>_xlfn.XLOOKUP(B4392, blinkit_customers!A:A,blinkit_customers!I:I, " ")</f>
        <v>Premium</v>
      </c>
      <c r="E4392">
        <f>_xlfn.XLOOKUP(A4392,blinkit_order_items[order_id],blinkit_order_items[product_id])</f>
        <v>329351</v>
      </c>
      <c r="F4392" t="str">
        <f>_xlfn.XLOOKUP(E4392,blinkit_products[product_id],blinkit_products[product_name])</f>
        <v>Cheese</v>
      </c>
      <c r="G4392" t="str">
        <f>_xlfn.XLOOKUP(E4392,blinkit_products[product_id],blinkit_products[category])</f>
        <v>Dairy &amp; Breakfast</v>
      </c>
      <c r="H4392">
        <f>_xlfn.XLOOKUP(A4392,blinkit_order_items[order_id],blinkit_order_items[quantity])</f>
        <v>3</v>
      </c>
      <c r="I4392">
        <f>_xlfn.XLOOKUP(A4392,blinkit_order_items[order_id],blinkit_order_items[unit_price])</f>
        <v>310.87</v>
      </c>
      <c r="J4392" s="3">
        <v>2496.31</v>
      </c>
      <c r="K4392" s="3" t="s">
        <v>11</v>
      </c>
      <c r="L4392" s="3" t="s">
        <v>14</v>
      </c>
      <c r="M4392">
        <v>14</v>
      </c>
      <c r="N4392" s="8">
        <v>45456.802303240744</v>
      </c>
    </row>
    <row r="4393" spans="1:14" x14ac:dyDescent="0.3">
      <c r="A4393" s="4">
        <v>3952854723</v>
      </c>
      <c r="B4393" s="5">
        <v>88739922</v>
      </c>
      <c r="C4393" t="str">
        <f>_xlfn.XLOOKUP(B4393,blinkit_customers!A:A,blinkit_customers!B:B," ")</f>
        <v>Harrison Yogi</v>
      </c>
      <c r="D4393" t="str">
        <f>_xlfn.XLOOKUP(B4393, blinkit_customers!A:A,blinkit_customers!I:I, " ")</f>
        <v>Regular</v>
      </c>
      <c r="E4393">
        <f>_xlfn.XLOOKUP(A4393,blinkit_order_items[order_id],blinkit_order_items[product_id])</f>
        <v>700048</v>
      </c>
      <c r="F4393" t="str">
        <f>_xlfn.XLOOKUP(E4393,blinkit_products[product_id],blinkit_products[product_name])</f>
        <v>Dish Soap</v>
      </c>
      <c r="G4393" t="str">
        <f>_xlfn.XLOOKUP(E4393,blinkit_products[product_id],blinkit_products[category])</f>
        <v>Household Care</v>
      </c>
      <c r="H4393">
        <f>_xlfn.XLOOKUP(A4393,blinkit_order_items[order_id],blinkit_order_items[quantity])</f>
        <v>2</v>
      </c>
      <c r="I4393">
        <f>_xlfn.XLOOKUP(A4393,blinkit_order_items[order_id],blinkit_order_items[unit_price])</f>
        <v>141.28</v>
      </c>
      <c r="J4393" s="5">
        <v>2653.25</v>
      </c>
      <c r="K4393" s="5" t="s">
        <v>13</v>
      </c>
      <c r="L4393" s="5" t="s">
        <v>10</v>
      </c>
      <c r="M4393">
        <v>-4</v>
      </c>
      <c r="N4393" s="9">
        <v>45184.107175925928</v>
      </c>
    </row>
    <row r="4394" spans="1:14" x14ac:dyDescent="0.3">
      <c r="A4394" s="2">
        <v>4631387671</v>
      </c>
      <c r="B4394" s="3">
        <v>86704661</v>
      </c>
      <c r="C4394" t="str">
        <f>_xlfn.XLOOKUP(B4394,blinkit_customers!A:A,blinkit_customers!B:B," ")</f>
        <v>Kamala Chokshi</v>
      </c>
      <c r="D4394" t="str">
        <f>_xlfn.XLOOKUP(B4394, blinkit_customers!A:A,blinkit_customers!I:I, " ")</f>
        <v>Premium</v>
      </c>
      <c r="E4394">
        <f>_xlfn.XLOOKUP(A4394,blinkit_order_items[order_id],blinkit_order_items[product_id])</f>
        <v>56589</v>
      </c>
      <c r="F4394" t="str">
        <f>_xlfn.XLOOKUP(E4394,blinkit_products[product_id],blinkit_products[product_name])</f>
        <v>Vitamins</v>
      </c>
      <c r="G4394" t="str">
        <f>_xlfn.XLOOKUP(E4394,blinkit_products[product_id],blinkit_products[category])</f>
        <v>Pharmacy</v>
      </c>
      <c r="H4394">
        <f>_xlfn.XLOOKUP(A4394,blinkit_order_items[order_id],blinkit_order_items[quantity])</f>
        <v>3</v>
      </c>
      <c r="I4394">
        <f>_xlfn.XLOOKUP(A4394,blinkit_order_items[order_id],blinkit_order_items[unit_price])</f>
        <v>517.77</v>
      </c>
      <c r="J4394" s="3">
        <v>1770.58</v>
      </c>
      <c r="K4394" s="3" t="s">
        <v>12</v>
      </c>
      <c r="L4394" s="3" t="s">
        <v>16</v>
      </c>
      <c r="M4394">
        <v>23</v>
      </c>
      <c r="N4394" s="8">
        <v>45573.364224537036</v>
      </c>
    </row>
    <row r="4395" spans="1:14" x14ac:dyDescent="0.3">
      <c r="A4395" s="4">
        <v>2145309969</v>
      </c>
      <c r="B4395" s="5">
        <v>35988028</v>
      </c>
      <c r="C4395" t="str">
        <f>_xlfn.XLOOKUP(B4395,blinkit_customers!A:A,blinkit_customers!B:B," ")</f>
        <v>Tejas Char</v>
      </c>
      <c r="D4395" t="str">
        <f>_xlfn.XLOOKUP(B4395, blinkit_customers!A:A,blinkit_customers!I:I, " ")</f>
        <v>Premium</v>
      </c>
      <c r="E4395">
        <f>_xlfn.XLOOKUP(A4395,blinkit_order_items[order_id],blinkit_order_items[product_id])</f>
        <v>953175</v>
      </c>
      <c r="F4395" t="str">
        <f>_xlfn.XLOOKUP(E4395,blinkit_products[product_id],blinkit_products[product_name])</f>
        <v>Baby Food</v>
      </c>
      <c r="G4395" t="str">
        <f>_xlfn.XLOOKUP(E4395,blinkit_products[product_id],blinkit_products[category])</f>
        <v>Baby Care</v>
      </c>
      <c r="H4395">
        <f>_xlfn.XLOOKUP(A4395,blinkit_order_items[order_id],blinkit_order_items[quantity])</f>
        <v>3</v>
      </c>
      <c r="I4395">
        <f>_xlfn.XLOOKUP(A4395,blinkit_order_items[order_id],blinkit_order_items[unit_price])</f>
        <v>225.21</v>
      </c>
      <c r="J4395" s="5">
        <v>995.98</v>
      </c>
      <c r="K4395" s="5" t="s">
        <v>12</v>
      </c>
      <c r="L4395" s="5" t="s">
        <v>10</v>
      </c>
      <c r="M4395">
        <v>0</v>
      </c>
      <c r="N4395" s="9">
        <v>45186.697442129633</v>
      </c>
    </row>
    <row r="4396" spans="1:14" x14ac:dyDescent="0.3">
      <c r="A4396" s="2">
        <v>4314762741</v>
      </c>
      <c r="B4396" s="3">
        <v>61516967</v>
      </c>
      <c r="C4396" t="str">
        <f>_xlfn.XLOOKUP(B4396,blinkit_customers!A:A,blinkit_customers!B:B," ")</f>
        <v>Mohammed Morar</v>
      </c>
      <c r="D4396" t="str">
        <f>_xlfn.XLOOKUP(B4396, blinkit_customers!A:A,blinkit_customers!I:I, " ")</f>
        <v>Regular</v>
      </c>
      <c r="E4396">
        <f>_xlfn.XLOOKUP(A4396,blinkit_order_items[order_id],blinkit_order_items[product_id])</f>
        <v>587645</v>
      </c>
      <c r="F4396" t="str">
        <f>_xlfn.XLOOKUP(E4396,blinkit_products[product_id],blinkit_products[product_name])</f>
        <v>Vitamins</v>
      </c>
      <c r="G4396" t="str">
        <f>_xlfn.XLOOKUP(E4396,blinkit_products[product_id],blinkit_products[category])</f>
        <v>Pharmacy</v>
      </c>
      <c r="H4396">
        <f>_xlfn.XLOOKUP(A4396,blinkit_order_items[order_id],blinkit_order_items[quantity])</f>
        <v>3</v>
      </c>
      <c r="I4396">
        <f>_xlfn.XLOOKUP(A4396,blinkit_order_items[order_id],blinkit_order_items[unit_price])</f>
        <v>801.81</v>
      </c>
      <c r="J4396" s="3">
        <v>4040.43</v>
      </c>
      <c r="K4396" s="3" t="s">
        <v>15</v>
      </c>
      <c r="L4396" s="3" t="s">
        <v>10</v>
      </c>
      <c r="M4396">
        <v>-4</v>
      </c>
      <c r="N4396" s="8">
        <v>45094.40011574074</v>
      </c>
    </row>
    <row r="4397" spans="1:14" x14ac:dyDescent="0.3">
      <c r="A4397" s="4">
        <v>7401889152</v>
      </c>
      <c r="B4397" s="5">
        <v>15733078</v>
      </c>
      <c r="C4397" t="str">
        <f>_xlfn.XLOOKUP(B4397,blinkit_customers!A:A,blinkit_customers!B:B," ")</f>
        <v>Ekanta Shukla</v>
      </c>
      <c r="D4397" t="str">
        <f>_xlfn.XLOOKUP(B4397, blinkit_customers!A:A,blinkit_customers!I:I, " ")</f>
        <v>Regular</v>
      </c>
      <c r="E4397">
        <f>_xlfn.XLOOKUP(A4397,blinkit_order_items[order_id],blinkit_order_items[product_id])</f>
        <v>888807</v>
      </c>
      <c r="F4397" t="str">
        <f>_xlfn.XLOOKUP(E4397,blinkit_products[product_id],blinkit_products[product_name])</f>
        <v>Bread</v>
      </c>
      <c r="G4397" t="str">
        <f>_xlfn.XLOOKUP(E4397,blinkit_products[product_id],blinkit_products[category])</f>
        <v>Dairy &amp; Breakfast</v>
      </c>
      <c r="H4397">
        <f>_xlfn.XLOOKUP(A4397,blinkit_order_items[order_id],blinkit_order_items[quantity])</f>
        <v>3</v>
      </c>
      <c r="I4397">
        <f>_xlfn.XLOOKUP(A4397,blinkit_order_items[order_id],blinkit_order_items[unit_price])</f>
        <v>230.58</v>
      </c>
      <c r="J4397" s="5">
        <v>2406.3200000000002</v>
      </c>
      <c r="K4397" s="5" t="s">
        <v>11</v>
      </c>
      <c r="L4397" s="5" t="s">
        <v>10</v>
      </c>
      <c r="M4397">
        <v>-4</v>
      </c>
      <c r="N4397" s="9">
        <v>45555.071898148148</v>
      </c>
    </row>
    <row r="4398" spans="1:14" x14ac:dyDescent="0.3">
      <c r="A4398" s="2">
        <v>1932040824</v>
      </c>
      <c r="B4398" s="3">
        <v>32987624</v>
      </c>
      <c r="C4398" t="str">
        <f>_xlfn.XLOOKUP(B4398,blinkit_customers!A:A,blinkit_customers!B:B," ")</f>
        <v>Dalaja Arora</v>
      </c>
      <c r="D4398" t="str">
        <f>_xlfn.XLOOKUP(B4398, blinkit_customers!A:A,blinkit_customers!I:I, " ")</f>
        <v>Premium</v>
      </c>
      <c r="E4398">
        <f>_xlfn.XLOOKUP(A4398,blinkit_order_items[order_id],blinkit_order_items[product_id])</f>
        <v>557908</v>
      </c>
      <c r="F4398" t="str">
        <f>_xlfn.XLOOKUP(E4398,blinkit_products[product_id],blinkit_products[product_name])</f>
        <v>Vitamins</v>
      </c>
      <c r="G4398" t="str">
        <f>_xlfn.XLOOKUP(E4398,blinkit_products[product_id],blinkit_products[category])</f>
        <v>Pharmacy</v>
      </c>
      <c r="H4398">
        <f>_xlfn.XLOOKUP(A4398,blinkit_order_items[order_id],blinkit_order_items[quantity])</f>
        <v>3</v>
      </c>
      <c r="I4398">
        <f>_xlfn.XLOOKUP(A4398,blinkit_order_items[order_id],blinkit_order_items[unit_price])</f>
        <v>942.37</v>
      </c>
      <c r="J4398" s="3">
        <v>1305.23</v>
      </c>
      <c r="K4398" s="3" t="s">
        <v>12</v>
      </c>
      <c r="L4398" s="3" t="s">
        <v>10</v>
      </c>
      <c r="M4398">
        <v>5</v>
      </c>
      <c r="N4398" s="8">
        <v>45366.861585648148</v>
      </c>
    </row>
    <row r="4399" spans="1:14" x14ac:dyDescent="0.3">
      <c r="A4399" s="4">
        <v>9836424713</v>
      </c>
      <c r="B4399" s="5">
        <v>53815931</v>
      </c>
      <c r="C4399" t="str">
        <f>_xlfn.XLOOKUP(B4399,blinkit_customers!A:A,blinkit_customers!B:B," ")</f>
        <v>Praneel Sekhon</v>
      </c>
      <c r="D4399" t="str">
        <f>_xlfn.XLOOKUP(B4399, blinkit_customers!A:A,blinkit_customers!I:I, " ")</f>
        <v>Inactive</v>
      </c>
      <c r="E4399">
        <f>_xlfn.XLOOKUP(A4399,blinkit_order_items[order_id],blinkit_order_items[product_id])</f>
        <v>367391</v>
      </c>
      <c r="F4399" t="str">
        <f>_xlfn.XLOOKUP(E4399,blinkit_products[product_id],blinkit_products[product_name])</f>
        <v>Baby Wipes</v>
      </c>
      <c r="G4399" t="str">
        <f>_xlfn.XLOOKUP(E4399,blinkit_products[product_id],blinkit_products[category])</f>
        <v>Baby Care</v>
      </c>
      <c r="H4399">
        <f>_xlfn.XLOOKUP(A4399,blinkit_order_items[order_id],blinkit_order_items[quantity])</f>
        <v>2</v>
      </c>
      <c r="I4399">
        <f>_xlfn.XLOOKUP(A4399,blinkit_order_items[order_id],blinkit_order_items[unit_price])</f>
        <v>939.55</v>
      </c>
      <c r="J4399" s="5">
        <v>267.29000000000002</v>
      </c>
      <c r="K4399" s="5" t="s">
        <v>11</v>
      </c>
      <c r="L4399" s="5" t="s">
        <v>10</v>
      </c>
      <c r="M4399">
        <v>4</v>
      </c>
      <c r="N4399" s="9">
        <v>45249.140590277777</v>
      </c>
    </row>
    <row r="4400" spans="1:14" x14ac:dyDescent="0.3">
      <c r="A4400" s="2">
        <v>9882312203</v>
      </c>
      <c r="B4400" s="3">
        <v>65134271</v>
      </c>
      <c r="C4400" t="str">
        <f>_xlfn.XLOOKUP(B4400,blinkit_customers!A:A,blinkit_customers!B:B," ")</f>
        <v>Ansh Singh</v>
      </c>
      <c r="D4400" t="str">
        <f>_xlfn.XLOOKUP(B4400, blinkit_customers!A:A,blinkit_customers!I:I, " ")</f>
        <v>Premium</v>
      </c>
      <c r="E4400">
        <f>_xlfn.XLOOKUP(A4400,blinkit_order_items[order_id],blinkit_order_items[product_id])</f>
        <v>540618</v>
      </c>
      <c r="F4400" t="str">
        <f>_xlfn.XLOOKUP(E4400,blinkit_products[product_id],blinkit_products[product_name])</f>
        <v>Popcorn</v>
      </c>
      <c r="G4400" t="str">
        <f>_xlfn.XLOOKUP(E4400,blinkit_products[product_id],blinkit_products[category])</f>
        <v>Snacks &amp; Munchies</v>
      </c>
      <c r="H4400">
        <f>_xlfn.XLOOKUP(A4400,blinkit_order_items[order_id],blinkit_order_items[quantity])</f>
        <v>1</v>
      </c>
      <c r="I4400">
        <f>_xlfn.XLOOKUP(A4400,blinkit_order_items[order_id],blinkit_order_items[unit_price])</f>
        <v>317.05</v>
      </c>
      <c r="J4400" s="3">
        <v>2246.09</v>
      </c>
      <c r="K4400" s="3" t="s">
        <v>15</v>
      </c>
      <c r="L4400" s="3" t="s">
        <v>16</v>
      </c>
      <c r="M4400">
        <v>30</v>
      </c>
      <c r="N4400" s="8">
        <v>45427.233055555553</v>
      </c>
    </row>
    <row r="4401" spans="1:14" x14ac:dyDescent="0.3">
      <c r="A4401" s="4">
        <v>3082649585</v>
      </c>
      <c r="B4401" s="5">
        <v>92409489</v>
      </c>
      <c r="C4401" t="str">
        <f>_xlfn.XLOOKUP(B4401,blinkit_customers!A:A,blinkit_customers!B:B," ")</f>
        <v>Deepa Devi</v>
      </c>
      <c r="D4401" t="str">
        <f>_xlfn.XLOOKUP(B4401, blinkit_customers!A:A,blinkit_customers!I:I, " ")</f>
        <v>Regular</v>
      </c>
      <c r="E4401">
        <f>_xlfn.XLOOKUP(A4401,blinkit_order_items[order_id],blinkit_order_items[product_id])</f>
        <v>747801</v>
      </c>
      <c r="F4401" t="str">
        <f>_xlfn.XLOOKUP(E4401,blinkit_products[product_id],blinkit_products[product_name])</f>
        <v>Toilet Cleaner</v>
      </c>
      <c r="G4401" t="str">
        <f>_xlfn.XLOOKUP(E4401,blinkit_products[product_id],blinkit_products[category])</f>
        <v>Household Care</v>
      </c>
      <c r="H4401">
        <f>_xlfn.XLOOKUP(A4401,blinkit_order_items[order_id],blinkit_order_items[quantity])</f>
        <v>3</v>
      </c>
      <c r="I4401">
        <f>_xlfn.XLOOKUP(A4401,blinkit_order_items[order_id],blinkit_order_items[unit_price])</f>
        <v>277.76</v>
      </c>
      <c r="J4401" s="5">
        <v>127.08</v>
      </c>
      <c r="K4401" s="5" t="s">
        <v>11</v>
      </c>
      <c r="L4401" s="5" t="s">
        <v>10</v>
      </c>
      <c r="M4401">
        <v>2</v>
      </c>
      <c r="N4401" s="9">
        <v>45195.751226851855</v>
      </c>
    </row>
    <row r="4402" spans="1:14" x14ac:dyDescent="0.3">
      <c r="A4402" s="2">
        <v>6033878151</v>
      </c>
      <c r="B4402" s="3">
        <v>61226563</v>
      </c>
      <c r="C4402" t="str">
        <f>_xlfn.XLOOKUP(B4402,blinkit_customers!A:A,blinkit_customers!B:B," ")</f>
        <v>Chameli Kala</v>
      </c>
      <c r="D4402" t="str">
        <f>_xlfn.XLOOKUP(B4402, blinkit_customers!A:A,blinkit_customers!I:I, " ")</f>
        <v>Regular</v>
      </c>
      <c r="E4402">
        <f>_xlfn.XLOOKUP(A4402,blinkit_order_items[order_id],blinkit_order_items[product_id])</f>
        <v>837480</v>
      </c>
      <c r="F4402" t="str">
        <f>_xlfn.XLOOKUP(E4402,blinkit_products[product_id],blinkit_products[product_name])</f>
        <v>Cough Syrup</v>
      </c>
      <c r="G4402" t="str">
        <f>_xlfn.XLOOKUP(E4402,blinkit_products[product_id],blinkit_products[category])</f>
        <v>Pharmacy</v>
      </c>
      <c r="H4402">
        <f>_xlfn.XLOOKUP(A4402,blinkit_order_items[order_id],blinkit_order_items[quantity])</f>
        <v>2</v>
      </c>
      <c r="I4402">
        <f>_xlfn.XLOOKUP(A4402,blinkit_order_items[order_id],blinkit_order_items[unit_price])</f>
        <v>217.4</v>
      </c>
      <c r="J4402" s="3">
        <v>572.02</v>
      </c>
      <c r="K4402" s="3" t="s">
        <v>13</v>
      </c>
      <c r="L4402" s="3" t="s">
        <v>10</v>
      </c>
      <c r="M4402">
        <v>-5</v>
      </c>
      <c r="N4402" s="8">
        <v>45241.77244212963</v>
      </c>
    </row>
    <row r="4403" spans="1:14" x14ac:dyDescent="0.3">
      <c r="A4403" s="4">
        <v>6395547592</v>
      </c>
      <c r="B4403" s="5">
        <v>43799224</v>
      </c>
      <c r="C4403" t="str">
        <f>_xlfn.XLOOKUP(B4403,blinkit_customers!A:A,blinkit_customers!B:B," ")</f>
        <v>Vasatika Agate</v>
      </c>
      <c r="D4403" t="str">
        <f>_xlfn.XLOOKUP(B4403, blinkit_customers!A:A,blinkit_customers!I:I, " ")</f>
        <v>Regular</v>
      </c>
      <c r="E4403">
        <f>_xlfn.XLOOKUP(A4403,blinkit_order_items[order_id],blinkit_order_items[product_id])</f>
        <v>319388</v>
      </c>
      <c r="F4403" t="str">
        <f>_xlfn.XLOOKUP(E4403,blinkit_products[product_id],blinkit_products[product_name])</f>
        <v>Orange Juice</v>
      </c>
      <c r="G4403" t="str">
        <f>_xlfn.XLOOKUP(E4403,blinkit_products[product_id],blinkit_products[category])</f>
        <v>Cold Drinks &amp; Juices</v>
      </c>
      <c r="H4403">
        <f>_xlfn.XLOOKUP(A4403,blinkit_order_items[order_id],blinkit_order_items[quantity])</f>
        <v>2</v>
      </c>
      <c r="I4403">
        <f>_xlfn.XLOOKUP(A4403,blinkit_order_items[order_id],blinkit_order_items[unit_price])</f>
        <v>657.8</v>
      </c>
      <c r="J4403" s="5">
        <v>440.19</v>
      </c>
      <c r="K4403" s="5" t="s">
        <v>12</v>
      </c>
      <c r="L4403" s="5" t="s">
        <v>16</v>
      </c>
      <c r="M4403">
        <v>30</v>
      </c>
      <c r="N4403" s="9">
        <v>45588.442418981482</v>
      </c>
    </row>
    <row r="4404" spans="1:14" x14ac:dyDescent="0.3">
      <c r="A4404" s="2">
        <v>372962997</v>
      </c>
      <c r="B4404" s="3">
        <v>43799224</v>
      </c>
      <c r="C4404" t="str">
        <f>_xlfn.XLOOKUP(B4404,blinkit_customers!A:A,blinkit_customers!B:B," ")</f>
        <v>Vasatika Agate</v>
      </c>
      <c r="D4404" t="str">
        <f>_xlfn.XLOOKUP(B4404, blinkit_customers!A:A,blinkit_customers!I:I, " ")</f>
        <v>Regular</v>
      </c>
      <c r="E4404">
        <f>_xlfn.XLOOKUP(A4404,blinkit_order_items[order_id],blinkit_order_items[product_id])</f>
        <v>684939</v>
      </c>
      <c r="F4404" t="str">
        <f>_xlfn.XLOOKUP(E4404,blinkit_products[product_id],blinkit_products[product_name])</f>
        <v>Lotion</v>
      </c>
      <c r="G4404" t="str">
        <f>_xlfn.XLOOKUP(E4404,blinkit_products[product_id],blinkit_products[category])</f>
        <v>Personal Care</v>
      </c>
      <c r="H4404">
        <f>_xlfn.XLOOKUP(A4404,blinkit_order_items[order_id],blinkit_order_items[quantity])</f>
        <v>1</v>
      </c>
      <c r="I4404">
        <f>_xlfn.XLOOKUP(A4404,blinkit_order_items[order_id],blinkit_order_items[unit_price])</f>
        <v>727.95</v>
      </c>
      <c r="J4404" s="3">
        <v>325.08</v>
      </c>
      <c r="K4404" s="3" t="s">
        <v>12</v>
      </c>
      <c r="L4404" s="3" t="s">
        <v>14</v>
      </c>
      <c r="M4404">
        <v>13</v>
      </c>
      <c r="N4404" s="8">
        <v>45400.008229166669</v>
      </c>
    </row>
    <row r="4405" spans="1:14" x14ac:dyDescent="0.3">
      <c r="A4405" s="4">
        <v>2988215377</v>
      </c>
      <c r="B4405" s="5">
        <v>46802633</v>
      </c>
      <c r="C4405" t="str">
        <f>_xlfn.XLOOKUP(B4405,blinkit_customers!A:A,blinkit_customers!B:B," ")</f>
        <v>Champak Subramaniam</v>
      </c>
      <c r="D4405" t="str">
        <f>_xlfn.XLOOKUP(B4405, blinkit_customers!A:A,blinkit_customers!I:I, " ")</f>
        <v>Premium</v>
      </c>
      <c r="E4405">
        <f>_xlfn.XLOOKUP(A4405,blinkit_order_items[order_id],blinkit_order_items[product_id])</f>
        <v>274207</v>
      </c>
      <c r="F4405" t="str">
        <f>_xlfn.XLOOKUP(E4405,blinkit_products[product_id],blinkit_products[product_name])</f>
        <v>Cough Syrup</v>
      </c>
      <c r="G4405" t="str">
        <f>_xlfn.XLOOKUP(E4405,blinkit_products[product_id],blinkit_products[category])</f>
        <v>Pharmacy</v>
      </c>
      <c r="H4405">
        <f>_xlfn.XLOOKUP(A4405,blinkit_order_items[order_id],blinkit_order_items[quantity])</f>
        <v>1</v>
      </c>
      <c r="I4405">
        <f>_xlfn.XLOOKUP(A4405,blinkit_order_items[order_id],blinkit_order_items[unit_price])</f>
        <v>328.51</v>
      </c>
      <c r="J4405" s="5">
        <v>2731.72</v>
      </c>
      <c r="K4405" s="5" t="s">
        <v>12</v>
      </c>
      <c r="L4405" s="5" t="s">
        <v>10</v>
      </c>
      <c r="M4405">
        <v>-1</v>
      </c>
      <c r="N4405" s="9">
        <v>45522.631979166668</v>
      </c>
    </row>
    <row r="4406" spans="1:14" x14ac:dyDescent="0.3">
      <c r="A4406" s="2">
        <v>7081583361</v>
      </c>
      <c r="B4406" s="3">
        <v>39093069</v>
      </c>
      <c r="C4406" t="str">
        <f>_xlfn.XLOOKUP(B4406,blinkit_customers!A:A,blinkit_customers!B:B," ")</f>
        <v>Mahika Issac</v>
      </c>
      <c r="D4406" t="str">
        <f>_xlfn.XLOOKUP(B4406, blinkit_customers!A:A,blinkit_customers!I:I, " ")</f>
        <v>Regular</v>
      </c>
      <c r="E4406">
        <f>_xlfn.XLOOKUP(A4406,blinkit_order_items[order_id],blinkit_order_items[product_id])</f>
        <v>243235</v>
      </c>
      <c r="F4406" t="str">
        <f>_xlfn.XLOOKUP(E4406,blinkit_products[product_id],blinkit_products[product_name])</f>
        <v>Cat Food</v>
      </c>
      <c r="G4406" t="str">
        <f>_xlfn.XLOOKUP(E4406,blinkit_products[product_id],blinkit_products[category])</f>
        <v>Pet Care</v>
      </c>
      <c r="H4406">
        <f>_xlfn.XLOOKUP(A4406,blinkit_order_items[order_id],blinkit_order_items[quantity])</f>
        <v>1</v>
      </c>
      <c r="I4406">
        <f>_xlfn.XLOOKUP(A4406,blinkit_order_items[order_id],blinkit_order_items[unit_price])</f>
        <v>109.03</v>
      </c>
      <c r="J4406" s="3">
        <v>2777.11</v>
      </c>
      <c r="K4406" s="3" t="s">
        <v>13</v>
      </c>
      <c r="L4406" s="3" t="s">
        <v>10</v>
      </c>
      <c r="M4406">
        <v>5</v>
      </c>
      <c r="N4406" s="8">
        <v>45505.854780092595</v>
      </c>
    </row>
    <row r="4407" spans="1:14" x14ac:dyDescent="0.3">
      <c r="A4407" s="4">
        <v>1860491452</v>
      </c>
      <c r="B4407" s="5">
        <v>99893898</v>
      </c>
      <c r="C4407" t="str">
        <f>_xlfn.XLOOKUP(B4407,blinkit_customers!A:A,blinkit_customers!B:B," ")</f>
        <v>Vedant Master</v>
      </c>
      <c r="D4407" t="str">
        <f>_xlfn.XLOOKUP(B4407, blinkit_customers!A:A,blinkit_customers!I:I, " ")</f>
        <v>New</v>
      </c>
      <c r="E4407">
        <f>_xlfn.XLOOKUP(A4407,blinkit_order_items[order_id],blinkit_order_items[product_id])</f>
        <v>63769</v>
      </c>
      <c r="F4407" t="str">
        <f>_xlfn.XLOOKUP(E4407,blinkit_products[product_id],blinkit_products[product_name])</f>
        <v>Lotion</v>
      </c>
      <c r="G4407" t="str">
        <f>_xlfn.XLOOKUP(E4407,blinkit_products[product_id],blinkit_products[category])</f>
        <v>Personal Care</v>
      </c>
      <c r="H4407">
        <f>_xlfn.XLOOKUP(A4407,blinkit_order_items[order_id],blinkit_order_items[quantity])</f>
        <v>3</v>
      </c>
      <c r="I4407">
        <f>_xlfn.XLOOKUP(A4407,blinkit_order_items[order_id],blinkit_order_items[unit_price])</f>
        <v>878.07</v>
      </c>
      <c r="J4407" s="5">
        <v>3744.71</v>
      </c>
      <c r="K4407" s="5" t="s">
        <v>11</v>
      </c>
      <c r="L4407" s="5" t="s">
        <v>14</v>
      </c>
      <c r="M4407">
        <v>13</v>
      </c>
      <c r="N4407" s="9">
        <v>45400.488900462966</v>
      </c>
    </row>
    <row r="4408" spans="1:14" x14ac:dyDescent="0.3">
      <c r="A4408" s="2">
        <v>7499656197</v>
      </c>
      <c r="B4408" s="3">
        <v>12469338</v>
      </c>
      <c r="C4408" t="str">
        <f>_xlfn.XLOOKUP(B4408,blinkit_customers!A:A,blinkit_customers!B:B," ")</f>
        <v>Lavanya Dani</v>
      </c>
      <c r="D4408" t="str">
        <f>_xlfn.XLOOKUP(B4408, blinkit_customers!A:A,blinkit_customers!I:I, " ")</f>
        <v>Inactive</v>
      </c>
      <c r="E4408">
        <f>_xlfn.XLOOKUP(A4408,blinkit_order_items[order_id],blinkit_order_items[product_id])</f>
        <v>897083</v>
      </c>
      <c r="F4408" t="str">
        <f>_xlfn.XLOOKUP(E4408,blinkit_products[product_id],blinkit_products[product_name])</f>
        <v>Detergent</v>
      </c>
      <c r="G4408" t="str">
        <f>_xlfn.XLOOKUP(E4408,blinkit_products[product_id],blinkit_products[category])</f>
        <v>Household Care</v>
      </c>
      <c r="H4408">
        <f>_xlfn.XLOOKUP(A4408,blinkit_order_items[order_id],blinkit_order_items[quantity])</f>
        <v>2</v>
      </c>
      <c r="I4408">
        <f>_xlfn.XLOOKUP(A4408,blinkit_order_items[order_id],blinkit_order_items[unit_price])</f>
        <v>972.69</v>
      </c>
      <c r="J4408" s="3">
        <v>832.1</v>
      </c>
      <c r="K4408" s="3" t="s">
        <v>13</v>
      </c>
      <c r="L4408" s="3" t="s">
        <v>14</v>
      </c>
      <c r="M4408">
        <v>15</v>
      </c>
      <c r="N4408" s="8">
        <v>45378.393622685187</v>
      </c>
    </row>
    <row r="4409" spans="1:14" x14ac:dyDescent="0.3">
      <c r="A4409" s="4">
        <v>4507112412</v>
      </c>
      <c r="B4409" s="5">
        <v>47577193</v>
      </c>
      <c r="C4409" t="str">
        <f>_xlfn.XLOOKUP(B4409,blinkit_customers!A:A,blinkit_customers!B:B," ")</f>
        <v>Chaaya Wable</v>
      </c>
      <c r="D4409" t="str">
        <f>_xlfn.XLOOKUP(B4409, blinkit_customers!A:A,blinkit_customers!I:I, " ")</f>
        <v>Premium</v>
      </c>
      <c r="E4409">
        <f>_xlfn.XLOOKUP(A4409,blinkit_order_items[order_id],blinkit_order_items[product_id])</f>
        <v>903336</v>
      </c>
      <c r="F4409" t="str">
        <f>_xlfn.XLOOKUP(E4409,blinkit_products[product_id],blinkit_products[product_name])</f>
        <v>Pulses</v>
      </c>
      <c r="G4409" t="str">
        <f>_xlfn.XLOOKUP(E4409,blinkit_products[product_id],blinkit_products[category])</f>
        <v>Grocery &amp; Staples</v>
      </c>
      <c r="H4409">
        <f>_xlfn.XLOOKUP(A4409,blinkit_order_items[order_id],blinkit_order_items[quantity])</f>
        <v>2</v>
      </c>
      <c r="I4409">
        <f>_xlfn.XLOOKUP(A4409,blinkit_order_items[order_id],blinkit_order_items[unit_price])</f>
        <v>551.88</v>
      </c>
      <c r="J4409" s="5">
        <v>2679.57</v>
      </c>
      <c r="K4409" s="5" t="s">
        <v>13</v>
      </c>
      <c r="L4409" s="5" t="s">
        <v>10</v>
      </c>
      <c r="M4409">
        <v>-5</v>
      </c>
      <c r="N4409" s="9">
        <v>45199.922326388885</v>
      </c>
    </row>
    <row r="4410" spans="1:14" x14ac:dyDescent="0.3">
      <c r="A4410" s="2">
        <v>9214595868</v>
      </c>
      <c r="B4410" s="3">
        <v>98211325</v>
      </c>
      <c r="C4410" t="str">
        <f>_xlfn.XLOOKUP(B4410,blinkit_customers!A:A,blinkit_customers!B:B," ")</f>
        <v>Tristan Varkey</v>
      </c>
      <c r="D4410" t="str">
        <f>_xlfn.XLOOKUP(B4410, blinkit_customers!A:A,blinkit_customers!I:I, " ")</f>
        <v>Regular</v>
      </c>
      <c r="E4410">
        <f>_xlfn.XLOOKUP(A4410,blinkit_order_items[order_id],blinkit_order_items[product_id])</f>
        <v>56589</v>
      </c>
      <c r="F4410" t="str">
        <f>_xlfn.XLOOKUP(E4410,blinkit_products[product_id],blinkit_products[product_name])</f>
        <v>Vitamins</v>
      </c>
      <c r="G4410" t="str">
        <f>_xlfn.XLOOKUP(E4410,blinkit_products[product_id],blinkit_products[category])</f>
        <v>Pharmacy</v>
      </c>
      <c r="H4410">
        <f>_xlfn.XLOOKUP(A4410,blinkit_order_items[order_id],blinkit_order_items[quantity])</f>
        <v>2</v>
      </c>
      <c r="I4410">
        <f>_xlfn.XLOOKUP(A4410,blinkit_order_items[order_id],blinkit_order_items[unit_price])</f>
        <v>517.77</v>
      </c>
      <c r="J4410" s="3">
        <v>3419.53</v>
      </c>
      <c r="K4410" s="3" t="s">
        <v>15</v>
      </c>
      <c r="L4410" s="3" t="s">
        <v>14</v>
      </c>
      <c r="M4410">
        <v>13</v>
      </c>
      <c r="N4410" s="8">
        <v>45474.987673611111</v>
      </c>
    </row>
    <row r="4411" spans="1:14" x14ac:dyDescent="0.3">
      <c r="A4411" s="4">
        <v>253430904</v>
      </c>
      <c r="B4411" s="5">
        <v>16543242</v>
      </c>
      <c r="C4411" t="str">
        <f>_xlfn.XLOOKUP(B4411,blinkit_customers!A:A,blinkit_customers!B:B," ")</f>
        <v>Vihaan Korpal</v>
      </c>
      <c r="D4411" t="str">
        <f>_xlfn.XLOOKUP(B4411, blinkit_customers!A:A,blinkit_customers!I:I, " ")</f>
        <v>Premium</v>
      </c>
      <c r="E4411">
        <f>_xlfn.XLOOKUP(A4411,blinkit_order_items[order_id],blinkit_order_items[product_id])</f>
        <v>14145</v>
      </c>
      <c r="F4411" t="str">
        <f>_xlfn.XLOOKUP(E4411,blinkit_products[product_id],blinkit_products[product_name])</f>
        <v>Spinach</v>
      </c>
      <c r="G4411" t="str">
        <f>_xlfn.XLOOKUP(E4411,blinkit_products[product_id],blinkit_products[category])</f>
        <v>Fruits &amp; Vegetables</v>
      </c>
      <c r="H4411">
        <f>_xlfn.XLOOKUP(A4411,blinkit_order_items[order_id],blinkit_order_items[quantity])</f>
        <v>2</v>
      </c>
      <c r="I4411">
        <f>_xlfn.XLOOKUP(A4411,blinkit_order_items[order_id],blinkit_order_items[unit_price])</f>
        <v>630.84</v>
      </c>
      <c r="J4411" s="5">
        <v>1392.32</v>
      </c>
      <c r="K4411" s="5" t="s">
        <v>12</v>
      </c>
      <c r="L4411" s="5" t="s">
        <v>10</v>
      </c>
      <c r="M4411">
        <v>-4</v>
      </c>
      <c r="N4411" s="9">
        <v>45115.038703703707</v>
      </c>
    </row>
    <row r="4412" spans="1:14" x14ac:dyDescent="0.3">
      <c r="A4412" s="2">
        <v>5574588218</v>
      </c>
      <c r="B4412" s="3">
        <v>48281892</v>
      </c>
      <c r="C4412" t="str">
        <f>_xlfn.XLOOKUP(B4412,blinkit_customers!A:A,blinkit_customers!B:B," ")</f>
        <v>Teerth Mukherjee</v>
      </c>
      <c r="D4412" t="str">
        <f>_xlfn.XLOOKUP(B4412, blinkit_customers!A:A,blinkit_customers!I:I, " ")</f>
        <v>New</v>
      </c>
      <c r="E4412">
        <f>_xlfn.XLOOKUP(A4412,blinkit_order_items[order_id],blinkit_order_items[product_id])</f>
        <v>196719</v>
      </c>
      <c r="F4412" t="str">
        <f>_xlfn.XLOOKUP(E4412,blinkit_products[product_id],blinkit_products[product_name])</f>
        <v>Bananas</v>
      </c>
      <c r="G4412" t="str">
        <f>_xlfn.XLOOKUP(E4412,blinkit_products[product_id],blinkit_products[category])</f>
        <v>Fruits &amp; Vegetables</v>
      </c>
      <c r="H4412">
        <f>_xlfn.XLOOKUP(A4412,blinkit_order_items[order_id],blinkit_order_items[quantity])</f>
        <v>1</v>
      </c>
      <c r="I4412">
        <f>_xlfn.XLOOKUP(A4412,blinkit_order_items[order_id],blinkit_order_items[unit_price])</f>
        <v>217.5</v>
      </c>
      <c r="J4412" s="3">
        <v>5318.31</v>
      </c>
      <c r="K4412" s="3" t="s">
        <v>11</v>
      </c>
      <c r="L4412" s="3" t="s">
        <v>14</v>
      </c>
      <c r="M4412">
        <v>7</v>
      </c>
      <c r="N4412" s="8">
        <v>45471.373113425929</v>
      </c>
    </row>
    <row r="4413" spans="1:14" x14ac:dyDescent="0.3">
      <c r="A4413" s="4">
        <v>2817281674</v>
      </c>
      <c r="B4413" s="5">
        <v>73869823</v>
      </c>
      <c r="C4413" t="str">
        <f>_xlfn.XLOOKUP(B4413,blinkit_customers!A:A,blinkit_customers!B:B," ")</f>
        <v>Nathan Ratti</v>
      </c>
      <c r="D4413" t="str">
        <f>_xlfn.XLOOKUP(B4413, blinkit_customers!A:A,blinkit_customers!I:I, " ")</f>
        <v>Regular</v>
      </c>
      <c r="E4413">
        <f>_xlfn.XLOOKUP(A4413,blinkit_order_items[order_id],blinkit_order_items[product_id])</f>
        <v>91670</v>
      </c>
      <c r="F4413" t="str">
        <f>_xlfn.XLOOKUP(E4413,blinkit_products[product_id],blinkit_products[product_name])</f>
        <v>Dish Soap</v>
      </c>
      <c r="G4413" t="str">
        <f>_xlfn.XLOOKUP(E4413,blinkit_products[product_id],blinkit_products[category])</f>
        <v>Household Care</v>
      </c>
      <c r="H4413">
        <f>_xlfn.XLOOKUP(A4413,blinkit_order_items[order_id],blinkit_order_items[quantity])</f>
        <v>3</v>
      </c>
      <c r="I4413">
        <f>_xlfn.XLOOKUP(A4413,blinkit_order_items[order_id],blinkit_order_items[unit_price])</f>
        <v>439.24</v>
      </c>
      <c r="J4413" s="5">
        <v>923.09</v>
      </c>
      <c r="K4413" s="5" t="s">
        <v>12</v>
      </c>
      <c r="L4413" s="5" t="s">
        <v>10</v>
      </c>
      <c r="M4413">
        <v>1</v>
      </c>
      <c r="N4413" s="9">
        <v>45185.561006944445</v>
      </c>
    </row>
    <row r="4414" spans="1:14" x14ac:dyDescent="0.3">
      <c r="A4414" s="2">
        <v>4932779616</v>
      </c>
      <c r="B4414" s="3">
        <v>90021871</v>
      </c>
      <c r="C4414" t="str">
        <f>_xlfn.XLOOKUP(B4414,blinkit_customers!A:A,blinkit_customers!B:B," ")</f>
        <v>Pooja Dube</v>
      </c>
      <c r="D4414" t="str">
        <f>_xlfn.XLOOKUP(B4414, blinkit_customers!A:A,blinkit_customers!I:I, " ")</f>
        <v>Regular</v>
      </c>
      <c r="E4414">
        <f>_xlfn.XLOOKUP(A4414,blinkit_order_items[order_id],blinkit_order_items[product_id])</f>
        <v>487065</v>
      </c>
      <c r="F4414" t="str">
        <f>_xlfn.XLOOKUP(E4414,blinkit_products[product_id],blinkit_products[product_name])</f>
        <v>Chips</v>
      </c>
      <c r="G4414" t="str">
        <f>_xlfn.XLOOKUP(E4414,blinkit_products[product_id],blinkit_products[category])</f>
        <v>Snacks &amp; Munchies</v>
      </c>
      <c r="H4414">
        <f>_xlfn.XLOOKUP(A4414,blinkit_order_items[order_id],blinkit_order_items[quantity])</f>
        <v>2</v>
      </c>
      <c r="I4414">
        <f>_xlfn.XLOOKUP(A4414,blinkit_order_items[order_id],blinkit_order_items[unit_price])</f>
        <v>374.68</v>
      </c>
      <c r="J4414" s="3">
        <v>3548.4</v>
      </c>
      <c r="K4414" s="3" t="s">
        <v>12</v>
      </c>
      <c r="L4414" s="3" t="s">
        <v>10</v>
      </c>
      <c r="M4414">
        <v>5</v>
      </c>
      <c r="N4414" s="8">
        <v>45499.216122685182</v>
      </c>
    </row>
    <row r="4415" spans="1:14" x14ac:dyDescent="0.3">
      <c r="A4415" s="4">
        <v>7932879650</v>
      </c>
      <c r="B4415" s="5">
        <v>81088747</v>
      </c>
      <c r="C4415" t="str">
        <f>_xlfn.XLOOKUP(B4415,blinkit_customers!A:A,blinkit_customers!B:B," ")</f>
        <v>Peter Wagle</v>
      </c>
      <c r="D4415" t="str">
        <f>_xlfn.XLOOKUP(B4415, blinkit_customers!A:A,blinkit_customers!I:I, " ")</f>
        <v>Regular</v>
      </c>
      <c r="E4415">
        <f>_xlfn.XLOOKUP(A4415,blinkit_order_items[order_id],blinkit_order_items[product_id])</f>
        <v>621677</v>
      </c>
      <c r="F4415" t="str">
        <f>_xlfn.XLOOKUP(E4415,blinkit_products[product_id],blinkit_products[product_name])</f>
        <v>Frozen Biryani</v>
      </c>
      <c r="G4415" t="str">
        <f>_xlfn.XLOOKUP(E4415,blinkit_products[product_id],blinkit_products[category])</f>
        <v>Instant &amp; Frozen Food</v>
      </c>
      <c r="H4415">
        <f>_xlfn.XLOOKUP(A4415,blinkit_order_items[order_id],blinkit_order_items[quantity])</f>
        <v>3</v>
      </c>
      <c r="I4415">
        <f>_xlfn.XLOOKUP(A4415,blinkit_order_items[order_id],blinkit_order_items[unit_price])</f>
        <v>317.8</v>
      </c>
      <c r="J4415" s="5">
        <v>1885.92</v>
      </c>
      <c r="K4415" s="5" t="s">
        <v>11</v>
      </c>
      <c r="L4415" s="5" t="s">
        <v>16</v>
      </c>
      <c r="M4415">
        <v>26</v>
      </c>
      <c r="N4415" s="9">
        <v>45053.784953703704</v>
      </c>
    </row>
    <row r="4416" spans="1:14" x14ac:dyDescent="0.3">
      <c r="A4416" s="2">
        <v>997698125</v>
      </c>
      <c r="B4416" s="3">
        <v>97492493</v>
      </c>
      <c r="C4416" t="str">
        <f>_xlfn.XLOOKUP(B4416,blinkit_customers!A:A,blinkit_customers!B:B," ")</f>
        <v>Alexander Ray</v>
      </c>
      <c r="D4416" t="str">
        <f>_xlfn.XLOOKUP(B4416, blinkit_customers!A:A,blinkit_customers!I:I, " ")</f>
        <v>Inactive</v>
      </c>
      <c r="E4416">
        <f>_xlfn.XLOOKUP(A4416,blinkit_order_items[order_id],blinkit_order_items[product_id])</f>
        <v>876139</v>
      </c>
      <c r="F4416" t="str">
        <f>_xlfn.XLOOKUP(E4416,blinkit_products[product_id],blinkit_products[product_name])</f>
        <v>Pulses</v>
      </c>
      <c r="G4416" t="str">
        <f>_xlfn.XLOOKUP(E4416,blinkit_products[product_id],blinkit_products[category])</f>
        <v>Grocery &amp; Staples</v>
      </c>
      <c r="H4416">
        <f>_xlfn.XLOOKUP(A4416,blinkit_order_items[order_id],blinkit_order_items[quantity])</f>
        <v>1</v>
      </c>
      <c r="I4416">
        <f>_xlfn.XLOOKUP(A4416,blinkit_order_items[order_id],blinkit_order_items[unit_price])</f>
        <v>415.75</v>
      </c>
      <c r="J4416" s="3">
        <v>1552.41</v>
      </c>
      <c r="K4416" s="3" t="s">
        <v>13</v>
      </c>
      <c r="L4416" s="3" t="s">
        <v>10</v>
      </c>
      <c r="M4416">
        <v>0</v>
      </c>
      <c r="N4416" s="8">
        <v>45259.244097222225</v>
      </c>
    </row>
    <row r="4417" spans="1:14" x14ac:dyDescent="0.3">
      <c r="A4417" s="4">
        <v>2403547563</v>
      </c>
      <c r="B4417" s="5">
        <v>59677346</v>
      </c>
      <c r="C4417" t="str">
        <f>_xlfn.XLOOKUP(B4417,blinkit_customers!A:A,blinkit_customers!B:B," ")</f>
        <v>Falak Reddy</v>
      </c>
      <c r="D4417" t="str">
        <f>_xlfn.XLOOKUP(B4417, blinkit_customers!A:A,blinkit_customers!I:I, " ")</f>
        <v>Inactive</v>
      </c>
      <c r="E4417">
        <f>_xlfn.XLOOKUP(A4417,blinkit_order_items[order_id],blinkit_order_items[product_id])</f>
        <v>77308</v>
      </c>
      <c r="F4417" t="str">
        <f>_xlfn.XLOOKUP(E4417,blinkit_products[product_id],blinkit_products[product_name])</f>
        <v>Onions</v>
      </c>
      <c r="G4417" t="str">
        <f>_xlfn.XLOOKUP(E4417,blinkit_products[product_id],blinkit_products[category])</f>
        <v>Fruits &amp; Vegetables</v>
      </c>
      <c r="H4417">
        <f>_xlfn.XLOOKUP(A4417,blinkit_order_items[order_id],blinkit_order_items[quantity])</f>
        <v>3</v>
      </c>
      <c r="I4417">
        <f>_xlfn.XLOOKUP(A4417,blinkit_order_items[order_id],blinkit_order_items[unit_price])</f>
        <v>223.27</v>
      </c>
      <c r="J4417" s="5">
        <v>2309.25</v>
      </c>
      <c r="K4417" s="5" t="s">
        <v>15</v>
      </c>
      <c r="L4417" s="5" t="s">
        <v>10</v>
      </c>
      <c r="M4417">
        <v>-4</v>
      </c>
      <c r="N4417" s="9">
        <v>45432.706145833334</v>
      </c>
    </row>
    <row r="4418" spans="1:14" x14ac:dyDescent="0.3">
      <c r="A4418" s="2">
        <v>8875483494</v>
      </c>
      <c r="B4418" s="3">
        <v>34787383</v>
      </c>
      <c r="C4418" t="str">
        <f>_xlfn.XLOOKUP(B4418,blinkit_customers!A:A,blinkit_customers!B:B," ")</f>
        <v>Ekbal Talwar</v>
      </c>
      <c r="D4418" t="str">
        <f>_xlfn.XLOOKUP(B4418, blinkit_customers!A:A,blinkit_customers!I:I, " ")</f>
        <v>Premium</v>
      </c>
      <c r="E4418">
        <f>_xlfn.XLOOKUP(A4418,blinkit_order_items[order_id],blinkit_order_items[product_id])</f>
        <v>578097</v>
      </c>
      <c r="F4418" t="str">
        <f>_xlfn.XLOOKUP(E4418,blinkit_products[product_id],blinkit_products[product_name])</f>
        <v>Nuts</v>
      </c>
      <c r="G4418" t="str">
        <f>_xlfn.XLOOKUP(E4418,blinkit_products[product_id],blinkit_products[category])</f>
        <v>Snacks &amp; Munchies</v>
      </c>
      <c r="H4418">
        <f>_xlfn.XLOOKUP(A4418,blinkit_order_items[order_id],blinkit_order_items[quantity])</f>
        <v>2</v>
      </c>
      <c r="I4418">
        <f>_xlfn.XLOOKUP(A4418,blinkit_order_items[order_id],blinkit_order_items[unit_price])</f>
        <v>267.61</v>
      </c>
      <c r="J4418" s="3">
        <v>827.44</v>
      </c>
      <c r="K4418" s="3" t="s">
        <v>12</v>
      </c>
      <c r="L4418" s="3" t="s">
        <v>14</v>
      </c>
      <c r="M4418">
        <v>6</v>
      </c>
      <c r="N4418" s="8">
        <v>45363.226493055554</v>
      </c>
    </row>
    <row r="4419" spans="1:14" x14ac:dyDescent="0.3">
      <c r="A4419" s="4">
        <v>883548284</v>
      </c>
      <c r="B4419" s="5">
        <v>3408982</v>
      </c>
      <c r="C4419" t="str">
        <f>_xlfn.XLOOKUP(B4419,blinkit_customers!A:A,blinkit_customers!B:B," ")</f>
        <v>Tripti Chakraborty</v>
      </c>
      <c r="D4419" t="str">
        <f>_xlfn.XLOOKUP(B4419, blinkit_customers!A:A,blinkit_customers!I:I, " ")</f>
        <v>Premium</v>
      </c>
      <c r="E4419">
        <f>_xlfn.XLOOKUP(A4419,blinkit_order_items[order_id],blinkit_order_items[product_id])</f>
        <v>689769</v>
      </c>
      <c r="F4419" t="str">
        <f>_xlfn.XLOOKUP(E4419,blinkit_products[product_id],blinkit_products[product_name])</f>
        <v>Frozen Vegetables</v>
      </c>
      <c r="G4419" t="str">
        <f>_xlfn.XLOOKUP(E4419,blinkit_products[product_id],blinkit_products[category])</f>
        <v>Instant &amp; Frozen Food</v>
      </c>
      <c r="H4419">
        <f>_xlfn.XLOOKUP(A4419,blinkit_order_items[order_id],blinkit_order_items[quantity])</f>
        <v>3</v>
      </c>
      <c r="I4419">
        <f>_xlfn.XLOOKUP(A4419,blinkit_order_items[order_id],blinkit_order_items[unit_price])</f>
        <v>46.62</v>
      </c>
      <c r="J4419" s="5">
        <v>2340.86</v>
      </c>
      <c r="K4419" s="5" t="s">
        <v>15</v>
      </c>
      <c r="L4419" s="5" t="s">
        <v>14</v>
      </c>
      <c r="M4419">
        <v>6</v>
      </c>
      <c r="N4419" s="9">
        <v>45435.181400462963</v>
      </c>
    </row>
    <row r="4420" spans="1:14" x14ac:dyDescent="0.3">
      <c r="A4420" s="2">
        <v>2364229435</v>
      </c>
      <c r="B4420" s="3">
        <v>69339331</v>
      </c>
      <c r="C4420" t="str">
        <f>_xlfn.XLOOKUP(B4420,blinkit_customers!A:A,blinkit_customers!B:B," ")</f>
        <v>Zehaan Kapur</v>
      </c>
      <c r="D4420" t="str">
        <f>_xlfn.XLOOKUP(B4420, blinkit_customers!A:A,blinkit_customers!I:I, " ")</f>
        <v>Regular</v>
      </c>
      <c r="E4420">
        <f>_xlfn.XLOOKUP(A4420,blinkit_order_items[order_id],blinkit_order_items[product_id])</f>
        <v>478531</v>
      </c>
      <c r="F4420" t="str">
        <f>_xlfn.XLOOKUP(E4420,blinkit_products[product_id],blinkit_products[product_name])</f>
        <v>Carrots</v>
      </c>
      <c r="G4420" t="str">
        <f>_xlfn.XLOOKUP(E4420,blinkit_products[product_id],blinkit_products[category])</f>
        <v>Fruits &amp; Vegetables</v>
      </c>
      <c r="H4420">
        <f>_xlfn.XLOOKUP(A4420,blinkit_order_items[order_id],blinkit_order_items[quantity])</f>
        <v>3</v>
      </c>
      <c r="I4420">
        <f>_xlfn.XLOOKUP(A4420,blinkit_order_items[order_id],blinkit_order_items[unit_price])</f>
        <v>825.46</v>
      </c>
      <c r="J4420" s="3">
        <v>4099.53</v>
      </c>
      <c r="K4420" s="3" t="s">
        <v>15</v>
      </c>
      <c r="L4420" s="3" t="s">
        <v>10</v>
      </c>
      <c r="M4420">
        <v>-4</v>
      </c>
      <c r="N4420" s="8">
        <v>45486.230405092596</v>
      </c>
    </row>
    <row r="4421" spans="1:14" x14ac:dyDescent="0.3">
      <c r="A4421" s="4">
        <v>6845869445</v>
      </c>
      <c r="B4421" s="5">
        <v>54730270</v>
      </c>
      <c r="C4421" t="str">
        <f>_xlfn.XLOOKUP(B4421,blinkit_customers!A:A,blinkit_customers!B:B," ")</f>
        <v>Aradhana Munshi</v>
      </c>
      <c r="D4421" t="str">
        <f>_xlfn.XLOOKUP(B4421, blinkit_customers!A:A,blinkit_customers!I:I, " ")</f>
        <v>New</v>
      </c>
      <c r="E4421">
        <f>_xlfn.XLOOKUP(A4421,blinkit_order_items[order_id],blinkit_order_items[product_id])</f>
        <v>925482</v>
      </c>
      <c r="F4421" t="str">
        <f>_xlfn.XLOOKUP(E4421,blinkit_products[product_id],blinkit_products[product_name])</f>
        <v>Frozen Biryani</v>
      </c>
      <c r="G4421" t="str">
        <f>_xlfn.XLOOKUP(E4421,blinkit_products[product_id],blinkit_products[category])</f>
        <v>Instant &amp; Frozen Food</v>
      </c>
      <c r="H4421">
        <f>_xlfn.XLOOKUP(A4421,blinkit_order_items[order_id],blinkit_order_items[quantity])</f>
        <v>2</v>
      </c>
      <c r="I4421">
        <f>_xlfn.XLOOKUP(A4421,blinkit_order_items[order_id],blinkit_order_items[unit_price])</f>
        <v>475.04</v>
      </c>
      <c r="J4421" s="5">
        <v>4065.85</v>
      </c>
      <c r="K4421" s="5" t="s">
        <v>12</v>
      </c>
      <c r="L4421" s="5" t="s">
        <v>16</v>
      </c>
      <c r="M4421">
        <v>20</v>
      </c>
      <c r="N4421" s="9">
        <v>45439.724594907406</v>
      </c>
    </row>
    <row r="4422" spans="1:14" x14ac:dyDescent="0.3">
      <c r="A4422" s="2">
        <v>397818832</v>
      </c>
      <c r="B4422" s="3">
        <v>75467328</v>
      </c>
      <c r="C4422" t="str">
        <f>_xlfn.XLOOKUP(B4422,blinkit_customers!A:A,blinkit_customers!B:B," ")</f>
        <v>Warhi Ravel</v>
      </c>
      <c r="D4422" t="str">
        <f>_xlfn.XLOOKUP(B4422, blinkit_customers!A:A,blinkit_customers!I:I, " ")</f>
        <v>Inactive</v>
      </c>
      <c r="E4422">
        <f>_xlfn.XLOOKUP(A4422,blinkit_order_items[order_id],blinkit_order_items[product_id])</f>
        <v>692985</v>
      </c>
      <c r="F4422" t="str">
        <f>_xlfn.XLOOKUP(E4422,blinkit_products[product_id],blinkit_products[product_name])</f>
        <v>Pulses</v>
      </c>
      <c r="G4422" t="str">
        <f>_xlfn.XLOOKUP(E4422,blinkit_products[product_id],blinkit_products[category])</f>
        <v>Grocery &amp; Staples</v>
      </c>
      <c r="H4422">
        <f>_xlfn.XLOOKUP(A4422,blinkit_order_items[order_id],blinkit_order_items[quantity])</f>
        <v>3</v>
      </c>
      <c r="I4422">
        <f>_xlfn.XLOOKUP(A4422,blinkit_order_items[order_id],blinkit_order_items[unit_price])</f>
        <v>197.39</v>
      </c>
      <c r="J4422" s="3">
        <v>3963.84</v>
      </c>
      <c r="K4422" s="3" t="s">
        <v>13</v>
      </c>
      <c r="L4422" s="3" t="s">
        <v>16</v>
      </c>
      <c r="M4422">
        <v>27</v>
      </c>
      <c r="N4422" s="8">
        <v>45282.541608796295</v>
      </c>
    </row>
    <row r="4423" spans="1:14" x14ac:dyDescent="0.3">
      <c r="A4423" s="4">
        <v>304166272</v>
      </c>
      <c r="B4423" s="5">
        <v>34835738</v>
      </c>
      <c r="C4423" t="str">
        <f>_xlfn.XLOOKUP(B4423,blinkit_customers!A:A,blinkit_customers!B:B," ")</f>
        <v>Vrinda Mutti</v>
      </c>
      <c r="D4423" t="str">
        <f>_xlfn.XLOOKUP(B4423, blinkit_customers!A:A,blinkit_customers!I:I, " ")</f>
        <v>Premium</v>
      </c>
      <c r="E4423">
        <f>_xlfn.XLOOKUP(A4423,blinkit_order_items[order_id],blinkit_order_items[product_id])</f>
        <v>913428</v>
      </c>
      <c r="F4423" t="str">
        <f>_xlfn.XLOOKUP(E4423,blinkit_products[product_id],blinkit_products[product_name])</f>
        <v>Pet Treats</v>
      </c>
      <c r="G4423" t="str">
        <f>_xlfn.XLOOKUP(E4423,blinkit_products[product_id],blinkit_products[category])</f>
        <v>Pet Care</v>
      </c>
      <c r="H4423">
        <f>_xlfn.XLOOKUP(A4423,blinkit_order_items[order_id],blinkit_order_items[quantity])</f>
        <v>3</v>
      </c>
      <c r="I4423">
        <f>_xlfn.XLOOKUP(A4423,blinkit_order_items[order_id],blinkit_order_items[unit_price])</f>
        <v>392.22</v>
      </c>
      <c r="J4423" s="5">
        <v>3896.33</v>
      </c>
      <c r="K4423" s="5" t="s">
        <v>12</v>
      </c>
      <c r="L4423" s="5" t="s">
        <v>10</v>
      </c>
      <c r="M4423">
        <v>5</v>
      </c>
      <c r="N4423" s="9">
        <v>45228.060393518521</v>
      </c>
    </row>
    <row r="4424" spans="1:14" x14ac:dyDescent="0.3">
      <c r="A4424" s="2">
        <v>1575626085</v>
      </c>
      <c r="B4424" s="3">
        <v>78157360</v>
      </c>
      <c r="C4424" t="str">
        <f>_xlfn.XLOOKUP(B4424,blinkit_customers!A:A,blinkit_customers!B:B," ")</f>
        <v>Xavier Toor</v>
      </c>
      <c r="D4424" t="str">
        <f>_xlfn.XLOOKUP(B4424, blinkit_customers!A:A,blinkit_customers!I:I, " ")</f>
        <v>Regular</v>
      </c>
      <c r="E4424">
        <f>_xlfn.XLOOKUP(A4424,blinkit_order_items[order_id],blinkit_order_items[product_id])</f>
        <v>863930</v>
      </c>
      <c r="F4424" t="str">
        <f>_xlfn.XLOOKUP(E4424,blinkit_products[product_id],blinkit_products[product_name])</f>
        <v>Shampoo</v>
      </c>
      <c r="G4424" t="str">
        <f>_xlfn.XLOOKUP(E4424,blinkit_products[product_id],blinkit_products[category])</f>
        <v>Personal Care</v>
      </c>
      <c r="H4424">
        <f>_xlfn.XLOOKUP(A4424,blinkit_order_items[order_id],blinkit_order_items[quantity])</f>
        <v>1</v>
      </c>
      <c r="I4424">
        <f>_xlfn.XLOOKUP(A4424,blinkit_order_items[order_id],blinkit_order_items[unit_price])</f>
        <v>242.57</v>
      </c>
      <c r="J4424" s="3">
        <v>58.59</v>
      </c>
      <c r="K4424" s="3" t="s">
        <v>13</v>
      </c>
      <c r="L4424" s="3" t="s">
        <v>10</v>
      </c>
      <c r="M4424">
        <v>-4</v>
      </c>
      <c r="N4424" s="8">
        <v>45065.558506944442</v>
      </c>
    </row>
    <row r="4425" spans="1:14" x14ac:dyDescent="0.3">
      <c r="A4425" s="4">
        <v>3945644714</v>
      </c>
      <c r="B4425" s="5">
        <v>92356639</v>
      </c>
      <c r="C4425" t="str">
        <f>_xlfn.XLOOKUP(B4425,blinkit_customers!A:A,blinkit_customers!B:B," ")</f>
        <v>Girish Lall</v>
      </c>
      <c r="D4425" t="str">
        <f>_xlfn.XLOOKUP(B4425, blinkit_customers!A:A,blinkit_customers!I:I, " ")</f>
        <v>Inactive</v>
      </c>
      <c r="E4425">
        <f>_xlfn.XLOOKUP(A4425,blinkit_order_items[order_id],blinkit_order_items[product_id])</f>
        <v>654623</v>
      </c>
      <c r="F4425" t="str">
        <f>_xlfn.XLOOKUP(E4425,blinkit_products[product_id],blinkit_products[product_name])</f>
        <v>Chips</v>
      </c>
      <c r="G4425" t="str">
        <f>_xlfn.XLOOKUP(E4425,blinkit_products[product_id],blinkit_products[category])</f>
        <v>Snacks &amp; Munchies</v>
      </c>
      <c r="H4425">
        <f>_xlfn.XLOOKUP(A4425,blinkit_order_items[order_id],blinkit_order_items[quantity])</f>
        <v>2</v>
      </c>
      <c r="I4425">
        <f>_xlfn.XLOOKUP(A4425,blinkit_order_items[order_id],blinkit_order_items[unit_price])</f>
        <v>422.14</v>
      </c>
      <c r="J4425" s="5">
        <v>1226.18</v>
      </c>
      <c r="K4425" s="5" t="s">
        <v>12</v>
      </c>
      <c r="L4425" s="5" t="s">
        <v>10</v>
      </c>
      <c r="M4425">
        <v>3</v>
      </c>
      <c r="N4425" s="9">
        <v>45062.587685185186</v>
      </c>
    </row>
    <row r="4426" spans="1:14" x14ac:dyDescent="0.3">
      <c r="A4426" s="2">
        <v>8370213291</v>
      </c>
      <c r="B4426" s="3">
        <v>10855630</v>
      </c>
      <c r="C4426" t="str">
        <f>_xlfn.XLOOKUP(B4426,blinkit_customers!A:A,blinkit_customers!B:B," ")</f>
        <v>Anya Rajagopal</v>
      </c>
      <c r="D4426" t="str">
        <f>_xlfn.XLOOKUP(B4426, blinkit_customers!A:A,blinkit_customers!I:I, " ")</f>
        <v>Premium</v>
      </c>
      <c r="E4426">
        <f>_xlfn.XLOOKUP(A4426,blinkit_order_items[order_id],blinkit_order_items[product_id])</f>
        <v>397973</v>
      </c>
      <c r="F4426" t="str">
        <f>_xlfn.XLOOKUP(E4426,blinkit_products[product_id],blinkit_products[product_name])</f>
        <v>Bananas</v>
      </c>
      <c r="G4426" t="str">
        <f>_xlfn.XLOOKUP(E4426,blinkit_products[product_id],blinkit_products[category])</f>
        <v>Fruits &amp; Vegetables</v>
      </c>
      <c r="H4426">
        <f>_xlfn.XLOOKUP(A4426,blinkit_order_items[order_id],blinkit_order_items[quantity])</f>
        <v>3</v>
      </c>
      <c r="I4426">
        <f>_xlfn.XLOOKUP(A4426,blinkit_order_items[order_id],blinkit_order_items[unit_price])</f>
        <v>728.73</v>
      </c>
      <c r="J4426" s="3">
        <v>2721.29</v>
      </c>
      <c r="K4426" s="3" t="s">
        <v>15</v>
      </c>
      <c r="L4426" s="3" t="s">
        <v>14</v>
      </c>
      <c r="M4426">
        <v>14</v>
      </c>
      <c r="N4426" s="8">
        <v>45066.587013888886</v>
      </c>
    </row>
    <row r="4427" spans="1:14" x14ac:dyDescent="0.3">
      <c r="A4427" s="4">
        <v>2185375786</v>
      </c>
      <c r="B4427" s="5">
        <v>46313756</v>
      </c>
      <c r="C4427" t="str">
        <f>_xlfn.XLOOKUP(B4427,blinkit_customers!A:A,blinkit_customers!B:B," ")</f>
        <v>Widisha Desai</v>
      </c>
      <c r="D4427" t="str">
        <f>_xlfn.XLOOKUP(B4427, blinkit_customers!A:A,blinkit_customers!I:I, " ")</f>
        <v>Premium</v>
      </c>
      <c r="E4427">
        <f>_xlfn.XLOOKUP(A4427,blinkit_order_items[order_id],blinkit_order_items[product_id])</f>
        <v>337168</v>
      </c>
      <c r="F4427" t="str">
        <f>_xlfn.XLOOKUP(E4427,blinkit_products[product_id],blinkit_products[product_name])</f>
        <v>Eggs</v>
      </c>
      <c r="G4427" t="str">
        <f>_xlfn.XLOOKUP(E4427,blinkit_products[product_id],blinkit_products[category])</f>
        <v>Dairy &amp; Breakfast</v>
      </c>
      <c r="H4427">
        <f>_xlfn.XLOOKUP(A4427,blinkit_order_items[order_id],blinkit_order_items[quantity])</f>
        <v>2</v>
      </c>
      <c r="I4427">
        <f>_xlfn.XLOOKUP(A4427,blinkit_order_items[order_id],blinkit_order_items[unit_price])</f>
        <v>545.49</v>
      </c>
      <c r="J4427" s="5">
        <v>2132.3200000000002</v>
      </c>
      <c r="K4427" s="5" t="s">
        <v>13</v>
      </c>
      <c r="L4427" s="5" t="s">
        <v>14</v>
      </c>
      <c r="M4427">
        <v>15</v>
      </c>
      <c r="N4427" s="9">
        <v>45407.443692129629</v>
      </c>
    </row>
    <row r="4428" spans="1:14" x14ac:dyDescent="0.3">
      <c r="A4428" s="2">
        <v>1828975788</v>
      </c>
      <c r="B4428" s="3">
        <v>41155125</v>
      </c>
      <c r="C4428" t="str">
        <f>_xlfn.XLOOKUP(B4428,blinkit_customers!A:A,blinkit_customers!B:B," ")</f>
        <v>Yahvi Doshi</v>
      </c>
      <c r="D4428" t="str">
        <f>_xlfn.XLOOKUP(B4428, blinkit_customers!A:A,blinkit_customers!I:I, " ")</f>
        <v>Inactive</v>
      </c>
      <c r="E4428">
        <f>_xlfn.XLOOKUP(A4428,blinkit_order_items[order_id],blinkit_order_items[product_id])</f>
        <v>667163</v>
      </c>
      <c r="F4428" t="str">
        <f>_xlfn.XLOOKUP(E4428,blinkit_products[product_id],blinkit_products[product_name])</f>
        <v>Orange Juice</v>
      </c>
      <c r="G4428" t="str">
        <f>_xlfn.XLOOKUP(E4428,blinkit_products[product_id],blinkit_products[category])</f>
        <v>Cold Drinks &amp; Juices</v>
      </c>
      <c r="H4428">
        <f>_xlfn.XLOOKUP(A4428,blinkit_order_items[order_id],blinkit_order_items[quantity])</f>
        <v>1</v>
      </c>
      <c r="I4428">
        <f>_xlfn.XLOOKUP(A4428,blinkit_order_items[order_id],blinkit_order_items[unit_price])</f>
        <v>441.2</v>
      </c>
      <c r="J4428" s="3">
        <v>3658.25</v>
      </c>
      <c r="K4428" s="3" t="s">
        <v>13</v>
      </c>
      <c r="L4428" s="3" t="s">
        <v>14</v>
      </c>
      <c r="M4428">
        <v>7</v>
      </c>
      <c r="N4428" s="8">
        <v>45321.552303240744</v>
      </c>
    </row>
    <row r="4429" spans="1:14" x14ac:dyDescent="0.3">
      <c r="A4429" s="4">
        <v>4319450104</v>
      </c>
      <c r="B4429" s="5">
        <v>7288562</v>
      </c>
      <c r="C4429" t="str">
        <f>_xlfn.XLOOKUP(B4429,blinkit_customers!A:A,blinkit_customers!B:B," ")</f>
        <v>Triya Singhal</v>
      </c>
      <c r="D4429" t="str">
        <f>_xlfn.XLOOKUP(B4429, blinkit_customers!A:A,blinkit_customers!I:I, " ")</f>
        <v>New</v>
      </c>
      <c r="E4429">
        <f>_xlfn.XLOOKUP(A4429,blinkit_order_items[order_id],blinkit_order_items[product_id])</f>
        <v>354409</v>
      </c>
      <c r="F4429" t="str">
        <f>_xlfn.XLOOKUP(E4429,blinkit_products[product_id],blinkit_products[product_name])</f>
        <v>Pulses</v>
      </c>
      <c r="G4429" t="str">
        <f>_xlfn.XLOOKUP(E4429,blinkit_products[product_id],blinkit_products[category])</f>
        <v>Grocery &amp; Staples</v>
      </c>
      <c r="H4429">
        <f>_xlfn.XLOOKUP(A4429,blinkit_order_items[order_id],blinkit_order_items[quantity])</f>
        <v>1</v>
      </c>
      <c r="I4429">
        <f>_xlfn.XLOOKUP(A4429,blinkit_order_items[order_id],blinkit_order_items[unit_price])</f>
        <v>325.08</v>
      </c>
      <c r="J4429" s="5">
        <v>1968.01</v>
      </c>
      <c r="K4429" s="5" t="s">
        <v>13</v>
      </c>
      <c r="L4429" s="5" t="s">
        <v>14</v>
      </c>
      <c r="M4429">
        <v>6</v>
      </c>
      <c r="N4429" s="9">
        <v>45551.41474537037</v>
      </c>
    </row>
    <row r="4430" spans="1:14" x14ac:dyDescent="0.3">
      <c r="A4430" s="2">
        <v>5059765199</v>
      </c>
      <c r="B4430" s="3">
        <v>91562028</v>
      </c>
      <c r="C4430" t="str">
        <f>_xlfn.XLOOKUP(B4430,blinkit_customers!A:A,blinkit_customers!B:B," ")</f>
        <v>Ayaan Kashyap</v>
      </c>
      <c r="D4430" t="str">
        <f>_xlfn.XLOOKUP(B4430, blinkit_customers!A:A,blinkit_customers!I:I, " ")</f>
        <v>Regular</v>
      </c>
      <c r="E4430">
        <f>_xlfn.XLOOKUP(A4430,blinkit_order_items[order_id],blinkit_order_items[product_id])</f>
        <v>564692</v>
      </c>
      <c r="F4430" t="str">
        <f>_xlfn.XLOOKUP(E4430,blinkit_products[product_id],blinkit_products[product_name])</f>
        <v>Cat Food</v>
      </c>
      <c r="G4430" t="str">
        <f>_xlfn.XLOOKUP(E4430,blinkit_products[product_id],blinkit_products[category])</f>
        <v>Pet Care</v>
      </c>
      <c r="H4430">
        <f>_xlfn.XLOOKUP(A4430,blinkit_order_items[order_id],blinkit_order_items[quantity])</f>
        <v>1</v>
      </c>
      <c r="I4430">
        <f>_xlfn.XLOOKUP(A4430,blinkit_order_items[order_id],blinkit_order_items[unit_price])</f>
        <v>215.65</v>
      </c>
      <c r="J4430" s="3">
        <v>3092.93</v>
      </c>
      <c r="K4430" s="3" t="s">
        <v>11</v>
      </c>
      <c r="L4430" s="3" t="s">
        <v>14</v>
      </c>
      <c r="M4430">
        <v>6</v>
      </c>
      <c r="N4430" s="8">
        <v>45218.249212962961</v>
      </c>
    </row>
    <row r="4431" spans="1:14" x14ac:dyDescent="0.3">
      <c r="A4431" s="4">
        <v>5360089735</v>
      </c>
      <c r="B4431" s="5">
        <v>21425168</v>
      </c>
      <c r="C4431" t="str">
        <f>_xlfn.XLOOKUP(B4431,blinkit_customers!A:A,blinkit_customers!B:B," ")</f>
        <v>Gavin Panchal</v>
      </c>
      <c r="D4431" t="str">
        <f>_xlfn.XLOOKUP(B4431, blinkit_customers!A:A,blinkit_customers!I:I, " ")</f>
        <v>New</v>
      </c>
      <c r="E4431">
        <f>_xlfn.XLOOKUP(A4431,blinkit_order_items[order_id],blinkit_order_items[product_id])</f>
        <v>925482</v>
      </c>
      <c r="F4431" t="str">
        <f>_xlfn.XLOOKUP(E4431,blinkit_products[product_id],blinkit_products[product_name])</f>
        <v>Frozen Biryani</v>
      </c>
      <c r="G4431" t="str">
        <f>_xlfn.XLOOKUP(E4431,blinkit_products[product_id],blinkit_products[category])</f>
        <v>Instant &amp; Frozen Food</v>
      </c>
      <c r="H4431">
        <f>_xlfn.XLOOKUP(A4431,blinkit_order_items[order_id],blinkit_order_items[quantity])</f>
        <v>3</v>
      </c>
      <c r="I4431">
        <f>_xlfn.XLOOKUP(A4431,blinkit_order_items[order_id],blinkit_order_items[unit_price])</f>
        <v>475.04</v>
      </c>
      <c r="J4431" s="5">
        <v>3550.74</v>
      </c>
      <c r="K4431" s="5" t="s">
        <v>15</v>
      </c>
      <c r="L4431" s="5" t="s">
        <v>10</v>
      </c>
      <c r="M4431">
        <v>3</v>
      </c>
      <c r="N4431" s="9">
        <v>45050.218946759262</v>
      </c>
    </row>
    <row r="4432" spans="1:14" x14ac:dyDescent="0.3">
      <c r="A4432" s="2">
        <v>8008211695</v>
      </c>
      <c r="B4432" s="3">
        <v>77397957</v>
      </c>
      <c r="C4432" t="str">
        <f>_xlfn.XLOOKUP(B4432,blinkit_customers!A:A,blinkit_customers!B:B," ")</f>
        <v>Sachi Dubey</v>
      </c>
      <c r="D4432" t="str">
        <f>_xlfn.XLOOKUP(B4432, blinkit_customers!A:A,blinkit_customers!I:I, " ")</f>
        <v>New</v>
      </c>
      <c r="E4432">
        <f>_xlfn.XLOOKUP(A4432,blinkit_order_items[order_id],blinkit_order_items[product_id])</f>
        <v>623234</v>
      </c>
      <c r="F4432" t="str">
        <f>_xlfn.XLOOKUP(E4432,blinkit_products[product_id],blinkit_products[product_name])</f>
        <v>Frozen Biryani</v>
      </c>
      <c r="G4432" t="str">
        <f>_xlfn.XLOOKUP(E4432,blinkit_products[product_id],blinkit_products[category])</f>
        <v>Instant &amp; Frozen Food</v>
      </c>
      <c r="H4432">
        <f>_xlfn.XLOOKUP(A4432,blinkit_order_items[order_id],blinkit_order_items[quantity])</f>
        <v>3</v>
      </c>
      <c r="I4432">
        <f>_xlfn.XLOOKUP(A4432,blinkit_order_items[order_id],blinkit_order_items[unit_price])</f>
        <v>329.79</v>
      </c>
      <c r="J4432" s="3">
        <v>3773.66</v>
      </c>
      <c r="K4432" s="3" t="s">
        <v>11</v>
      </c>
      <c r="L4432" s="3" t="s">
        <v>10</v>
      </c>
      <c r="M4432">
        <v>2</v>
      </c>
      <c r="N4432" s="8">
        <v>45176.682881944442</v>
      </c>
    </row>
    <row r="4433" spans="1:14" x14ac:dyDescent="0.3">
      <c r="A4433" s="4">
        <v>4400031082</v>
      </c>
      <c r="B4433" s="5">
        <v>46682777</v>
      </c>
      <c r="C4433" t="str">
        <f>_xlfn.XLOOKUP(B4433,blinkit_customers!A:A,blinkit_customers!B:B," ")</f>
        <v>Simon Parekh</v>
      </c>
      <c r="D4433" t="str">
        <f>_xlfn.XLOOKUP(B4433, blinkit_customers!A:A,blinkit_customers!I:I, " ")</f>
        <v>Inactive</v>
      </c>
      <c r="E4433">
        <f>_xlfn.XLOOKUP(A4433,blinkit_order_items[order_id],blinkit_order_items[product_id])</f>
        <v>500739</v>
      </c>
      <c r="F4433" t="str">
        <f>_xlfn.XLOOKUP(E4433,blinkit_products[product_id],blinkit_products[product_name])</f>
        <v>Bread</v>
      </c>
      <c r="G4433" t="str">
        <f>_xlfn.XLOOKUP(E4433,blinkit_products[product_id],blinkit_products[category])</f>
        <v>Dairy &amp; Breakfast</v>
      </c>
      <c r="H4433">
        <f>_xlfn.XLOOKUP(A4433,blinkit_order_items[order_id],blinkit_order_items[quantity])</f>
        <v>1</v>
      </c>
      <c r="I4433">
        <f>_xlfn.XLOOKUP(A4433,blinkit_order_items[order_id],blinkit_order_items[unit_price])</f>
        <v>359.98</v>
      </c>
      <c r="J4433" s="5">
        <v>765.76</v>
      </c>
      <c r="K4433" s="5" t="s">
        <v>11</v>
      </c>
      <c r="L4433" s="5" t="s">
        <v>10</v>
      </c>
      <c r="M4433">
        <v>-3</v>
      </c>
      <c r="N4433" s="9">
        <v>45115.862870370373</v>
      </c>
    </row>
    <row r="4434" spans="1:14" x14ac:dyDescent="0.3">
      <c r="A4434" s="2">
        <v>9582738204</v>
      </c>
      <c r="B4434" s="3">
        <v>88312515</v>
      </c>
      <c r="C4434" t="str">
        <f>_xlfn.XLOOKUP(B4434,blinkit_customers!A:A,blinkit_customers!B:B," ")</f>
        <v>Kiaan Chhabra</v>
      </c>
      <c r="D4434" t="str">
        <f>_xlfn.XLOOKUP(B4434, blinkit_customers!A:A,blinkit_customers!I:I, " ")</f>
        <v>Inactive</v>
      </c>
      <c r="E4434">
        <f>_xlfn.XLOOKUP(A4434,blinkit_order_items[order_id],blinkit_order_items[product_id])</f>
        <v>604184</v>
      </c>
      <c r="F4434" t="str">
        <f>_xlfn.XLOOKUP(E4434,blinkit_products[product_id],blinkit_products[product_name])</f>
        <v>Toilet Cleaner</v>
      </c>
      <c r="G4434" t="str">
        <f>_xlfn.XLOOKUP(E4434,blinkit_products[product_id],blinkit_products[category])</f>
        <v>Household Care</v>
      </c>
      <c r="H4434">
        <f>_xlfn.XLOOKUP(A4434,blinkit_order_items[order_id],blinkit_order_items[quantity])</f>
        <v>1</v>
      </c>
      <c r="I4434">
        <f>_xlfn.XLOOKUP(A4434,blinkit_order_items[order_id],blinkit_order_items[unit_price])</f>
        <v>397.55</v>
      </c>
      <c r="J4434" s="3">
        <v>1728.25</v>
      </c>
      <c r="K4434" s="3" t="s">
        <v>11</v>
      </c>
      <c r="L4434" s="3" t="s">
        <v>16</v>
      </c>
      <c r="M4434">
        <v>19</v>
      </c>
      <c r="N4434" s="8">
        <v>45155.118460648147</v>
      </c>
    </row>
    <row r="4435" spans="1:14" x14ac:dyDescent="0.3">
      <c r="A4435" s="4">
        <v>1368450162</v>
      </c>
      <c r="B4435" s="5">
        <v>14974554</v>
      </c>
      <c r="C4435" t="str">
        <f>_xlfn.XLOOKUP(B4435,blinkit_customers!A:A,blinkit_customers!B:B," ")</f>
        <v>Kevin Magar</v>
      </c>
      <c r="D4435" t="str">
        <f>_xlfn.XLOOKUP(B4435, blinkit_customers!A:A,blinkit_customers!I:I, " ")</f>
        <v>New</v>
      </c>
      <c r="E4435">
        <f>_xlfn.XLOOKUP(A4435,blinkit_order_items[order_id],blinkit_order_items[product_id])</f>
        <v>525531</v>
      </c>
      <c r="F4435" t="str">
        <f>_xlfn.XLOOKUP(E4435,blinkit_products[product_id],blinkit_products[product_name])</f>
        <v>Dog Food</v>
      </c>
      <c r="G4435" t="str">
        <f>_xlfn.XLOOKUP(E4435,blinkit_products[product_id],blinkit_products[category])</f>
        <v>Pet Care</v>
      </c>
      <c r="H4435">
        <f>_xlfn.XLOOKUP(A4435,blinkit_order_items[order_id],blinkit_order_items[quantity])</f>
        <v>3</v>
      </c>
      <c r="I4435">
        <f>_xlfn.XLOOKUP(A4435,blinkit_order_items[order_id],blinkit_order_items[unit_price])</f>
        <v>831.1</v>
      </c>
      <c r="J4435" s="5">
        <v>3130.36</v>
      </c>
      <c r="K4435" s="5" t="s">
        <v>13</v>
      </c>
      <c r="L4435" s="5" t="s">
        <v>10</v>
      </c>
      <c r="M4435">
        <v>-3</v>
      </c>
      <c r="N4435" s="9">
        <v>45180.003287037034</v>
      </c>
    </row>
    <row r="4436" spans="1:14" x14ac:dyDescent="0.3">
      <c r="A4436" s="2">
        <v>56705032</v>
      </c>
      <c r="B4436" s="3">
        <v>63060947</v>
      </c>
      <c r="C4436" t="str">
        <f>_xlfn.XLOOKUP(B4436,blinkit_customers!A:A,blinkit_customers!B:B," ")</f>
        <v>Kamala Bobal</v>
      </c>
      <c r="D4436" t="str">
        <f>_xlfn.XLOOKUP(B4436, blinkit_customers!A:A,blinkit_customers!I:I, " ")</f>
        <v>New</v>
      </c>
      <c r="E4436">
        <f>_xlfn.XLOOKUP(A4436,blinkit_order_items[order_id],blinkit_order_items[product_id])</f>
        <v>692985</v>
      </c>
      <c r="F4436" t="str">
        <f>_xlfn.XLOOKUP(E4436,blinkit_products[product_id],blinkit_products[product_name])</f>
        <v>Pulses</v>
      </c>
      <c r="G4436" t="str">
        <f>_xlfn.XLOOKUP(E4436,blinkit_products[product_id],blinkit_products[category])</f>
        <v>Grocery &amp; Staples</v>
      </c>
      <c r="H4436">
        <f>_xlfn.XLOOKUP(A4436,blinkit_order_items[order_id],blinkit_order_items[quantity])</f>
        <v>2</v>
      </c>
      <c r="I4436">
        <f>_xlfn.XLOOKUP(A4436,blinkit_order_items[order_id],blinkit_order_items[unit_price])</f>
        <v>197.39</v>
      </c>
      <c r="J4436" s="3">
        <v>3069.98</v>
      </c>
      <c r="K4436" s="3" t="s">
        <v>12</v>
      </c>
      <c r="L4436" s="3" t="s">
        <v>14</v>
      </c>
      <c r="M4436">
        <v>14</v>
      </c>
      <c r="N4436" s="8">
        <v>45246.187789351854</v>
      </c>
    </row>
    <row r="4437" spans="1:14" x14ac:dyDescent="0.3">
      <c r="A4437" s="4">
        <v>2407168640</v>
      </c>
      <c r="B4437" s="5">
        <v>78254569</v>
      </c>
      <c r="C4437" t="str">
        <f>_xlfn.XLOOKUP(B4437,blinkit_customers!A:A,blinkit_customers!B:B," ")</f>
        <v>Theodore Sathe</v>
      </c>
      <c r="D4437" t="str">
        <f>_xlfn.XLOOKUP(B4437, blinkit_customers!A:A,blinkit_customers!I:I, " ")</f>
        <v>Regular</v>
      </c>
      <c r="E4437">
        <f>_xlfn.XLOOKUP(A4437,blinkit_order_items[order_id],blinkit_order_items[product_id])</f>
        <v>34186</v>
      </c>
      <c r="F4437" t="str">
        <f>_xlfn.XLOOKUP(E4437,blinkit_products[product_id],blinkit_products[product_name])</f>
        <v>Mangoes</v>
      </c>
      <c r="G4437" t="str">
        <f>_xlfn.XLOOKUP(E4437,blinkit_products[product_id],blinkit_products[category])</f>
        <v>Fruits &amp; Vegetables</v>
      </c>
      <c r="H4437">
        <f>_xlfn.XLOOKUP(A4437,blinkit_order_items[order_id],blinkit_order_items[quantity])</f>
        <v>2</v>
      </c>
      <c r="I4437">
        <f>_xlfn.XLOOKUP(A4437,blinkit_order_items[order_id],blinkit_order_items[unit_price])</f>
        <v>925.65</v>
      </c>
      <c r="J4437" s="5">
        <v>1781.83</v>
      </c>
      <c r="K4437" s="5" t="s">
        <v>11</v>
      </c>
      <c r="L4437" s="5" t="s">
        <v>14</v>
      </c>
      <c r="M4437">
        <v>13</v>
      </c>
      <c r="N4437" s="9">
        <v>45498.410486111112</v>
      </c>
    </row>
    <row r="4438" spans="1:14" x14ac:dyDescent="0.3">
      <c r="A4438" s="2">
        <v>530588807</v>
      </c>
      <c r="B4438" s="3">
        <v>25722990</v>
      </c>
      <c r="C4438" t="str">
        <f>_xlfn.XLOOKUP(B4438,blinkit_customers!A:A,blinkit_customers!B:B," ")</f>
        <v>Nidra Radhakrishnan</v>
      </c>
      <c r="D4438" t="str">
        <f>_xlfn.XLOOKUP(B4438, blinkit_customers!A:A,blinkit_customers!I:I, " ")</f>
        <v>Regular</v>
      </c>
      <c r="E4438">
        <f>_xlfn.XLOOKUP(A4438,blinkit_order_items[order_id],blinkit_order_items[product_id])</f>
        <v>954722</v>
      </c>
      <c r="F4438" t="str">
        <f>_xlfn.XLOOKUP(E4438,blinkit_products[product_id],blinkit_products[product_name])</f>
        <v>Ice Cream</v>
      </c>
      <c r="G4438" t="str">
        <f>_xlfn.XLOOKUP(E4438,blinkit_products[product_id],blinkit_products[category])</f>
        <v>Instant &amp; Frozen Food</v>
      </c>
      <c r="H4438">
        <f>_xlfn.XLOOKUP(A4438,blinkit_order_items[order_id],blinkit_order_items[quantity])</f>
        <v>1</v>
      </c>
      <c r="I4438">
        <f>_xlfn.XLOOKUP(A4438,blinkit_order_items[order_id],blinkit_order_items[unit_price])</f>
        <v>616.45000000000005</v>
      </c>
      <c r="J4438" s="3">
        <v>2352.13</v>
      </c>
      <c r="K4438" s="3" t="s">
        <v>15</v>
      </c>
      <c r="L4438" s="3" t="s">
        <v>16</v>
      </c>
      <c r="M4438">
        <v>22</v>
      </c>
      <c r="N4438" s="8">
        <v>45323.570057870369</v>
      </c>
    </row>
    <row r="4439" spans="1:14" x14ac:dyDescent="0.3">
      <c r="A4439" s="4">
        <v>9975541696</v>
      </c>
      <c r="B4439" s="5">
        <v>59890331</v>
      </c>
      <c r="C4439" t="str">
        <f>_xlfn.XLOOKUP(B4439,blinkit_customers!A:A,blinkit_customers!B:B," ")</f>
        <v>Raagini Badal</v>
      </c>
      <c r="D4439" t="str">
        <f>_xlfn.XLOOKUP(B4439, blinkit_customers!A:A,blinkit_customers!I:I, " ")</f>
        <v>Premium</v>
      </c>
      <c r="E4439">
        <f>_xlfn.XLOOKUP(A4439,blinkit_order_items[order_id],blinkit_order_items[product_id])</f>
        <v>784827</v>
      </c>
      <c r="F4439" t="str">
        <f>_xlfn.XLOOKUP(E4439,blinkit_products[product_id],blinkit_products[product_name])</f>
        <v>Baby Wipes</v>
      </c>
      <c r="G4439" t="str">
        <f>_xlfn.XLOOKUP(E4439,blinkit_products[product_id],blinkit_products[category])</f>
        <v>Baby Care</v>
      </c>
      <c r="H4439">
        <f>_xlfn.XLOOKUP(A4439,blinkit_order_items[order_id],blinkit_order_items[quantity])</f>
        <v>1</v>
      </c>
      <c r="I4439">
        <f>_xlfn.XLOOKUP(A4439,blinkit_order_items[order_id],blinkit_order_items[unit_price])</f>
        <v>274.25</v>
      </c>
      <c r="J4439" s="5">
        <v>3990.22</v>
      </c>
      <c r="K4439" s="5" t="s">
        <v>12</v>
      </c>
      <c r="L4439" s="5" t="s">
        <v>14</v>
      </c>
      <c r="M4439">
        <v>9</v>
      </c>
      <c r="N4439" s="9">
        <v>45089.945532407408</v>
      </c>
    </row>
    <row r="4440" spans="1:14" x14ac:dyDescent="0.3">
      <c r="A4440" s="2">
        <v>8602707005</v>
      </c>
      <c r="B4440" s="3">
        <v>77673290</v>
      </c>
      <c r="C4440" t="str">
        <f>_xlfn.XLOOKUP(B4440,blinkit_customers!A:A,blinkit_customers!B:B," ")</f>
        <v>Aditya Ram</v>
      </c>
      <c r="D4440" t="str">
        <f>_xlfn.XLOOKUP(B4440, blinkit_customers!A:A,blinkit_customers!I:I, " ")</f>
        <v>Premium</v>
      </c>
      <c r="E4440">
        <f>_xlfn.XLOOKUP(A4440,blinkit_order_items[order_id],blinkit_order_items[product_id])</f>
        <v>883013</v>
      </c>
      <c r="F4440" t="str">
        <f>_xlfn.XLOOKUP(E4440,blinkit_products[product_id],blinkit_products[product_name])</f>
        <v>Eggs</v>
      </c>
      <c r="G4440" t="str">
        <f>_xlfn.XLOOKUP(E4440,blinkit_products[product_id],blinkit_products[category])</f>
        <v>Dairy &amp; Breakfast</v>
      </c>
      <c r="H4440">
        <f>_xlfn.XLOOKUP(A4440,blinkit_order_items[order_id],blinkit_order_items[quantity])</f>
        <v>2</v>
      </c>
      <c r="I4440">
        <f>_xlfn.XLOOKUP(A4440,blinkit_order_items[order_id],blinkit_order_items[unit_price])</f>
        <v>989.88</v>
      </c>
      <c r="J4440" s="3">
        <v>2934.21</v>
      </c>
      <c r="K4440" s="3" t="s">
        <v>13</v>
      </c>
      <c r="L4440" s="3" t="s">
        <v>10</v>
      </c>
      <c r="M4440">
        <v>5</v>
      </c>
      <c r="N4440" s="8">
        <v>45384.540706018517</v>
      </c>
    </row>
    <row r="4441" spans="1:14" x14ac:dyDescent="0.3">
      <c r="A4441" s="4">
        <v>2382595056</v>
      </c>
      <c r="B4441" s="5">
        <v>76377003</v>
      </c>
      <c r="C4441" t="str">
        <f>_xlfn.XLOOKUP(B4441,blinkit_customers!A:A,blinkit_customers!B:B," ")</f>
        <v>Harsh Bhandari</v>
      </c>
      <c r="D4441" t="str">
        <f>_xlfn.XLOOKUP(B4441, blinkit_customers!A:A,blinkit_customers!I:I, " ")</f>
        <v>Inactive</v>
      </c>
      <c r="E4441">
        <f>_xlfn.XLOOKUP(A4441,blinkit_order_items[order_id],blinkit_order_items[product_id])</f>
        <v>753354</v>
      </c>
      <c r="F4441" t="str">
        <f>_xlfn.XLOOKUP(E4441,blinkit_products[product_id],blinkit_products[product_name])</f>
        <v>Shampoo</v>
      </c>
      <c r="G4441" t="str">
        <f>_xlfn.XLOOKUP(E4441,blinkit_products[product_id],blinkit_products[category])</f>
        <v>Personal Care</v>
      </c>
      <c r="H4441">
        <f>_xlfn.XLOOKUP(A4441,blinkit_order_items[order_id],blinkit_order_items[quantity])</f>
        <v>3</v>
      </c>
      <c r="I4441">
        <f>_xlfn.XLOOKUP(A4441,blinkit_order_items[order_id],blinkit_order_items[unit_price])</f>
        <v>423.56</v>
      </c>
      <c r="J4441" s="5">
        <v>227.22</v>
      </c>
      <c r="K4441" s="5" t="s">
        <v>15</v>
      </c>
      <c r="L4441" s="5" t="s">
        <v>10</v>
      </c>
      <c r="M4441">
        <v>-1</v>
      </c>
      <c r="N4441" s="9">
        <v>45269.521087962959</v>
      </c>
    </row>
    <row r="4442" spans="1:14" x14ac:dyDescent="0.3">
      <c r="A4442" s="2">
        <v>8056162498</v>
      </c>
      <c r="B4442" s="3">
        <v>11446157</v>
      </c>
      <c r="C4442" t="str">
        <f>_xlfn.XLOOKUP(B4442,blinkit_customers!A:A,blinkit_customers!B:B," ")</f>
        <v>Nidhi Borra</v>
      </c>
      <c r="D4442" t="str">
        <f>_xlfn.XLOOKUP(B4442, blinkit_customers!A:A,blinkit_customers!I:I, " ")</f>
        <v>Inactive</v>
      </c>
      <c r="E4442">
        <f>_xlfn.XLOOKUP(A4442,blinkit_order_items[order_id],blinkit_order_items[product_id])</f>
        <v>317242</v>
      </c>
      <c r="F4442" t="str">
        <f>_xlfn.XLOOKUP(E4442,blinkit_products[product_id],blinkit_products[product_name])</f>
        <v>Pulses</v>
      </c>
      <c r="G4442" t="str">
        <f>_xlfn.XLOOKUP(E4442,blinkit_products[product_id],blinkit_products[category])</f>
        <v>Grocery &amp; Staples</v>
      </c>
      <c r="H4442">
        <f>_xlfn.XLOOKUP(A4442,blinkit_order_items[order_id],blinkit_order_items[quantity])</f>
        <v>3</v>
      </c>
      <c r="I4442">
        <f>_xlfn.XLOOKUP(A4442,blinkit_order_items[order_id],blinkit_order_items[unit_price])</f>
        <v>198.15</v>
      </c>
      <c r="J4442" s="3">
        <v>5891.08</v>
      </c>
      <c r="K4442" s="3" t="s">
        <v>13</v>
      </c>
      <c r="L4442" s="3" t="s">
        <v>16</v>
      </c>
      <c r="M4442">
        <v>21</v>
      </c>
      <c r="N4442" s="8">
        <v>45054.926631944443</v>
      </c>
    </row>
    <row r="4443" spans="1:14" x14ac:dyDescent="0.3">
      <c r="A4443" s="4">
        <v>4593039089</v>
      </c>
      <c r="B4443" s="5">
        <v>50015282</v>
      </c>
      <c r="C4443" t="str">
        <f>_xlfn.XLOOKUP(B4443,blinkit_customers!A:A,blinkit_customers!B:B," ")</f>
        <v>Ekbal Shan</v>
      </c>
      <c r="D4443" t="str">
        <f>_xlfn.XLOOKUP(B4443, blinkit_customers!A:A,blinkit_customers!I:I, " ")</f>
        <v>Regular</v>
      </c>
      <c r="E4443">
        <f>_xlfn.XLOOKUP(A4443,blinkit_order_items[order_id],blinkit_order_items[product_id])</f>
        <v>490939</v>
      </c>
      <c r="F4443" t="str">
        <f>_xlfn.XLOOKUP(E4443,blinkit_products[product_id],blinkit_products[product_name])</f>
        <v>Lotion</v>
      </c>
      <c r="G4443" t="str">
        <f>_xlfn.XLOOKUP(E4443,blinkit_products[product_id],blinkit_products[category])</f>
        <v>Personal Care</v>
      </c>
      <c r="H4443">
        <f>_xlfn.XLOOKUP(A4443,blinkit_order_items[order_id],blinkit_order_items[quantity])</f>
        <v>2</v>
      </c>
      <c r="I4443">
        <f>_xlfn.XLOOKUP(A4443,blinkit_order_items[order_id],blinkit_order_items[unit_price])</f>
        <v>80.25</v>
      </c>
      <c r="J4443" s="5">
        <v>1790.99</v>
      </c>
      <c r="K4443" s="5" t="s">
        <v>13</v>
      </c>
      <c r="L4443" s="5" t="s">
        <v>10</v>
      </c>
      <c r="M4443">
        <v>5</v>
      </c>
      <c r="N4443" s="9">
        <v>45549.291898148149</v>
      </c>
    </row>
    <row r="4444" spans="1:14" x14ac:dyDescent="0.3">
      <c r="A4444" s="2">
        <v>7311288658</v>
      </c>
      <c r="B4444" s="3">
        <v>48358028</v>
      </c>
      <c r="C4444" t="str">
        <f>_xlfn.XLOOKUP(B4444,blinkit_customers!A:A,blinkit_customers!B:B," ")</f>
        <v>Xavier Kibe</v>
      </c>
      <c r="D4444" t="str">
        <f>_xlfn.XLOOKUP(B4444, blinkit_customers!A:A,blinkit_customers!I:I, " ")</f>
        <v>Premium</v>
      </c>
      <c r="E4444">
        <f>_xlfn.XLOOKUP(A4444,blinkit_order_items[order_id],blinkit_order_items[product_id])</f>
        <v>398340</v>
      </c>
      <c r="F4444" t="str">
        <f>_xlfn.XLOOKUP(E4444,blinkit_products[product_id],blinkit_products[product_name])</f>
        <v>Instant Noodles</v>
      </c>
      <c r="G4444" t="str">
        <f>_xlfn.XLOOKUP(E4444,blinkit_products[product_id],blinkit_products[category])</f>
        <v>Instant &amp; Frozen Food</v>
      </c>
      <c r="H4444">
        <f>_xlfn.XLOOKUP(A4444,blinkit_order_items[order_id],blinkit_order_items[quantity])</f>
        <v>2</v>
      </c>
      <c r="I4444">
        <f>_xlfn.XLOOKUP(A4444,blinkit_order_items[order_id],blinkit_order_items[unit_price])</f>
        <v>651.92999999999995</v>
      </c>
      <c r="J4444" s="3">
        <v>1282.27</v>
      </c>
      <c r="K4444" s="3" t="s">
        <v>12</v>
      </c>
      <c r="L4444" s="3" t="s">
        <v>10</v>
      </c>
      <c r="M4444">
        <v>0</v>
      </c>
      <c r="N4444" s="8">
        <v>45519.650497685187</v>
      </c>
    </row>
    <row r="4445" spans="1:14" x14ac:dyDescent="0.3">
      <c r="A4445" s="4">
        <v>9157217130</v>
      </c>
      <c r="B4445" s="5">
        <v>8073518</v>
      </c>
      <c r="C4445" t="str">
        <f>_xlfn.XLOOKUP(B4445,blinkit_customers!A:A,blinkit_customers!B:B," ")</f>
        <v>Mekhala Pandit</v>
      </c>
      <c r="D4445" t="str">
        <f>_xlfn.XLOOKUP(B4445, blinkit_customers!A:A,blinkit_customers!I:I, " ")</f>
        <v>Premium</v>
      </c>
      <c r="E4445">
        <f>_xlfn.XLOOKUP(A4445,blinkit_order_items[order_id],blinkit_order_items[product_id])</f>
        <v>306177</v>
      </c>
      <c r="F4445" t="str">
        <f>_xlfn.XLOOKUP(E4445,blinkit_products[product_id],blinkit_products[product_name])</f>
        <v>Frozen Biryani</v>
      </c>
      <c r="G4445" t="str">
        <f>_xlfn.XLOOKUP(E4445,blinkit_products[product_id],blinkit_products[category])</f>
        <v>Instant &amp; Frozen Food</v>
      </c>
      <c r="H4445">
        <f>_xlfn.XLOOKUP(A4445,blinkit_order_items[order_id],blinkit_order_items[quantity])</f>
        <v>2</v>
      </c>
      <c r="I4445">
        <f>_xlfn.XLOOKUP(A4445,blinkit_order_items[order_id],blinkit_order_items[unit_price])</f>
        <v>769.24</v>
      </c>
      <c r="J4445" s="5">
        <v>1448.27</v>
      </c>
      <c r="K4445" s="5" t="s">
        <v>15</v>
      </c>
      <c r="L4445" s="5" t="s">
        <v>10</v>
      </c>
      <c r="M4445">
        <v>-5</v>
      </c>
      <c r="N4445" s="9">
        <v>45095.833009259259</v>
      </c>
    </row>
    <row r="4446" spans="1:14" x14ac:dyDescent="0.3">
      <c r="A4446" s="2">
        <v>9328094731</v>
      </c>
      <c r="B4446" s="3">
        <v>77086539</v>
      </c>
      <c r="C4446" t="str">
        <f>_xlfn.XLOOKUP(B4446,blinkit_customers!A:A,blinkit_customers!B:B," ")</f>
        <v>Gayathri Kumer</v>
      </c>
      <c r="D4446" t="str">
        <f>_xlfn.XLOOKUP(B4446, blinkit_customers!A:A,blinkit_customers!I:I, " ")</f>
        <v>New</v>
      </c>
      <c r="E4446">
        <f>_xlfn.XLOOKUP(A4446,blinkit_order_items[order_id],blinkit_order_items[product_id])</f>
        <v>500739</v>
      </c>
      <c r="F4446" t="str">
        <f>_xlfn.XLOOKUP(E4446,blinkit_products[product_id],blinkit_products[product_name])</f>
        <v>Bread</v>
      </c>
      <c r="G4446" t="str">
        <f>_xlfn.XLOOKUP(E4446,blinkit_products[product_id],blinkit_products[category])</f>
        <v>Dairy &amp; Breakfast</v>
      </c>
      <c r="H4446">
        <f>_xlfn.XLOOKUP(A4446,blinkit_order_items[order_id],blinkit_order_items[quantity])</f>
        <v>2</v>
      </c>
      <c r="I4446">
        <f>_xlfn.XLOOKUP(A4446,blinkit_order_items[order_id],blinkit_order_items[unit_price])</f>
        <v>359.98</v>
      </c>
      <c r="J4446" s="3">
        <v>2164.86</v>
      </c>
      <c r="K4446" s="3" t="s">
        <v>13</v>
      </c>
      <c r="L4446" s="3" t="s">
        <v>10</v>
      </c>
      <c r="M4446">
        <v>-2</v>
      </c>
      <c r="N4446" s="8">
        <v>45525.188206018516</v>
      </c>
    </row>
    <row r="4447" spans="1:14" x14ac:dyDescent="0.3">
      <c r="A4447" s="4">
        <v>3259266120</v>
      </c>
      <c r="B4447" s="5">
        <v>35049420</v>
      </c>
      <c r="C4447" t="str">
        <f>_xlfn.XLOOKUP(B4447,blinkit_customers!A:A,blinkit_customers!B:B," ")</f>
        <v>Udarsh Mangal</v>
      </c>
      <c r="D4447" t="str">
        <f>_xlfn.XLOOKUP(B4447, blinkit_customers!A:A,blinkit_customers!I:I, " ")</f>
        <v>Regular</v>
      </c>
      <c r="E4447">
        <f>_xlfn.XLOOKUP(A4447,blinkit_order_items[order_id],blinkit_order_items[product_id])</f>
        <v>644847</v>
      </c>
      <c r="F4447" t="str">
        <f>_xlfn.XLOOKUP(E4447,blinkit_products[product_id],blinkit_products[product_name])</f>
        <v>Salt</v>
      </c>
      <c r="G4447" t="str">
        <f>_xlfn.XLOOKUP(E4447,blinkit_products[product_id],blinkit_products[category])</f>
        <v>Grocery &amp; Staples</v>
      </c>
      <c r="H4447">
        <f>_xlfn.XLOOKUP(A4447,blinkit_order_items[order_id],blinkit_order_items[quantity])</f>
        <v>1</v>
      </c>
      <c r="I4447">
        <f>_xlfn.XLOOKUP(A4447,blinkit_order_items[order_id],blinkit_order_items[unit_price])</f>
        <v>622.80999999999995</v>
      </c>
      <c r="J4447" s="5">
        <v>3483.31</v>
      </c>
      <c r="K4447" s="5" t="s">
        <v>11</v>
      </c>
      <c r="L4447" s="5" t="s">
        <v>14</v>
      </c>
      <c r="M4447">
        <v>14</v>
      </c>
      <c r="N4447" s="9">
        <v>45481.528124999997</v>
      </c>
    </row>
    <row r="4448" spans="1:14" x14ac:dyDescent="0.3">
      <c r="A4448" s="2">
        <v>4656541041</v>
      </c>
      <c r="B4448" s="3">
        <v>84572019</v>
      </c>
      <c r="C4448" t="str">
        <f>_xlfn.XLOOKUP(B4448,blinkit_customers!A:A,blinkit_customers!B:B," ")</f>
        <v>Jagrati Baral</v>
      </c>
      <c r="D4448" t="str">
        <f>_xlfn.XLOOKUP(B4448, blinkit_customers!A:A,blinkit_customers!I:I, " ")</f>
        <v>Inactive</v>
      </c>
      <c r="E4448">
        <f>_xlfn.XLOOKUP(A4448,blinkit_order_items[order_id],blinkit_order_items[product_id])</f>
        <v>592784</v>
      </c>
      <c r="F4448" t="str">
        <f>_xlfn.XLOOKUP(E4448,blinkit_products[product_id],blinkit_products[product_name])</f>
        <v>Biscuits</v>
      </c>
      <c r="G4448" t="str">
        <f>_xlfn.XLOOKUP(E4448,blinkit_products[product_id],blinkit_products[category])</f>
        <v>Snacks &amp; Munchies</v>
      </c>
      <c r="H4448">
        <f>_xlfn.XLOOKUP(A4448,blinkit_order_items[order_id],blinkit_order_items[quantity])</f>
        <v>2</v>
      </c>
      <c r="I4448">
        <f>_xlfn.XLOOKUP(A4448,blinkit_order_items[order_id],blinkit_order_items[unit_price])</f>
        <v>280.35000000000002</v>
      </c>
      <c r="J4448" s="3">
        <v>87.3</v>
      </c>
      <c r="K4448" s="3" t="s">
        <v>13</v>
      </c>
      <c r="L4448" s="3" t="s">
        <v>16</v>
      </c>
      <c r="M4448">
        <v>25</v>
      </c>
      <c r="N4448" s="8">
        <v>45595.795648148145</v>
      </c>
    </row>
    <row r="4449" spans="1:14" x14ac:dyDescent="0.3">
      <c r="A4449" s="4">
        <v>730839483</v>
      </c>
      <c r="B4449" s="5">
        <v>20148223</v>
      </c>
      <c r="C4449" t="str">
        <f>_xlfn.XLOOKUP(B4449,blinkit_customers!A:A,blinkit_customers!B:B," ")</f>
        <v>Manbir Dua</v>
      </c>
      <c r="D4449" t="str">
        <f>_xlfn.XLOOKUP(B4449, blinkit_customers!A:A,blinkit_customers!I:I, " ")</f>
        <v>Inactive</v>
      </c>
      <c r="E4449">
        <f>_xlfn.XLOOKUP(A4449,blinkit_order_items[order_id],blinkit_order_items[product_id])</f>
        <v>123983</v>
      </c>
      <c r="F4449" t="str">
        <f>_xlfn.XLOOKUP(E4449,blinkit_products[product_id],blinkit_products[product_name])</f>
        <v>Cough Syrup</v>
      </c>
      <c r="G4449" t="str">
        <f>_xlfn.XLOOKUP(E4449,blinkit_products[product_id],blinkit_products[category])</f>
        <v>Pharmacy</v>
      </c>
      <c r="H4449">
        <f>_xlfn.XLOOKUP(A4449,blinkit_order_items[order_id],blinkit_order_items[quantity])</f>
        <v>1</v>
      </c>
      <c r="I4449">
        <f>_xlfn.XLOOKUP(A4449,blinkit_order_items[order_id],blinkit_order_items[unit_price])</f>
        <v>785.67</v>
      </c>
      <c r="J4449" s="5">
        <v>2528.88</v>
      </c>
      <c r="K4449" s="5" t="s">
        <v>11</v>
      </c>
      <c r="L4449" s="5" t="s">
        <v>10</v>
      </c>
      <c r="M4449">
        <v>-4</v>
      </c>
      <c r="N4449" s="9">
        <v>45130.999571759261</v>
      </c>
    </row>
    <row r="4450" spans="1:14" x14ac:dyDescent="0.3">
      <c r="A4450" s="2">
        <v>6185824257</v>
      </c>
      <c r="B4450" s="3">
        <v>1816969</v>
      </c>
      <c r="C4450" t="str">
        <f>_xlfn.XLOOKUP(B4450,blinkit_customers!A:A,blinkit_customers!B:B," ")</f>
        <v>Tejas Pillai</v>
      </c>
      <c r="D4450" t="str">
        <f>_xlfn.XLOOKUP(B4450, blinkit_customers!A:A,blinkit_customers!I:I, " ")</f>
        <v>Premium</v>
      </c>
      <c r="E4450">
        <f>_xlfn.XLOOKUP(A4450,blinkit_order_items[order_id],blinkit_order_items[product_id])</f>
        <v>337168</v>
      </c>
      <c r="F4450" t="str">
        <f>_xlfn.XLOOKUP(E4450,blinkit_products[product_id],blinkit_products[product_name])</f>
        <v>Eggs</v>
      </c>
      <c r="G4450" t="str">
        <f>_xlfn.XLOOKUP(E4450,blinkit_products[product_id],blinkit_products[category])</f>
        <v>Dairy &amp; Breakfast</v>
      </c>
      <c r="H4450">
        <f>_xlfn.XLOOKUP(A4450,blinkit_order_items[order_id],blinkit_order_items[quantity])</f>
        <v>3</v>
      </c>
      <c r="I4450">
        <f>_xlfn.XLOOKUP(A4450,blinkit_order_items[order_id],blinkit_order_items[unit_price])</f>
        <v>545.49</v>
      </c>
      <c r="J4450" s="3">
        <v>4093.07</v>
      </c>
      <c r="K4450" s="3" t="s">
        <v>12</v>
      </c>
      <c r="L4450" s="3" t="s">
        <v>10</v>
      </c>
      <c r="M4450">
        <v>0</v>
      </c>
      <c r="N4450" s="8">
        <v>45509.292939814812</v>
      </c>
    </row>
    <row r="4451" spans="1:14" x14ac:dyDescent="0.3">
      <c r="A4451" s="4">
        <v>225195662</v>
      </c>
      <c r="B4451" s="5">
        <v>76202036</v>
      </c>
      <c r="C4451" t="str">
        <f>_xlfn.XLOOKUP(B4451,blinkit_customers!A:A,blinkit_customers!B:B," ")</f>
        <v>Ishita Patla</v>
      </c>
      <c r="D4451" t="str">
        <f>_xlfn.XLOOKUP(B4451, blinkit_customers!A:A,blinkit_customers!I:I, " ")</f>
        <v>Inactive</v>
      </c>
      <c r="E4451">
        <f>_xlfn.XLOOKUP(A4451,blinkit_order_items[order_id],blinkit_order_items[product_id])</f>
        <v>658389</v>
      </c>
      <c r="F4451" t="str">
        <f>_xlfn.XLOOKUP(E4451,blinkit_products[product_id],blinkit_products[product_name])</f>
        <v>Popcorn</v>
      </c>
      <c r="G4451" t="str">
        <f>_xlfn.XLOOKUP(E4451,blinkit_products[product_id],blinkit_products[category])</f>
        <v>Snacks &amp; Munchies</v>
      </c>
      <c r="H4451">
        <f>_xlfn.XLOOKUP(A4451,blinkit_order_items[order_id],blinkit_order_items[quantity])</f>
        <v>2</v>
      </c>
      <c r="I4451">
        <f>_xlfn.XLOOKUP(A4451,blinkit_order_items[order_id],blinkit_order_items[unit_price])</f>
        <v>152.55000000000001</v>
      </c>
      <c r="J4451" s="5">
        <v>284.69</v>
      </c>
      <c r="K4451" s="5" t="s">
        <v>13</v>
      </c>
      <c r="L4451" s="5" t="s">
        <v>14</v>
      </c>
      <c r="M4451">
        <v>7</v>
      </c>
      <c r="N4451" s="9">
        <v>45534.806712962964</v>
      </c>
    </row>
    <row r="4452" spans="1:14" x14ac:dyDescent="0.3">
      <c r="A4452" s="2">
        <v>6771104541</v>
      </c>
      <c r="B4452" s="3">
        <v>61618079</v>
      </c>
      <c r="C4452" t="str">
        <f>_xlfn.XLOOKUP(B4452,blinkit_customers!A:A,blinkit_customers!B:B," ")</f>
        <v>Isaac Sunder</v>
      </c>
      <c r="D4452" t="str">
        <f>_xlfn.XLOOKUP(B4452, blinkit_customers!A:A,blinkit_customers!I:I, " ")</f>
        <v>Inactive</v>
      </c>
      <c r="E4452">
        <f>_xlfn.XLOOKUP(A4452,blinkit_order_items[order_id],blinkit_order_items[product_id])</f>
        <v>833557</v>
      </c>
      <c r="F4452" t="str">
        <f>_xlfn.XLOOKUP(E4452,blinkit_products[product_id],blinkit_products[product_name])</f>
        <v>Cereal</v>
      </c>
      <c r="G4452" t="str">
        <f>_xlfn.XLOOKUP(E4452,blinkit_products[product_id],blinkit_products[category])</f>
        <v>Dairy &amp; Breakfast</v>
      </c>
      <c r="H4452">
        <f>_xlfn.XLOOKUP(A4452,blinkit_order_items[order_id],blinkit_order_items[quantity])</f>
        <v>2</v>
      </c>
      <c r="I4452">
        <f>_xlfn.XLOOKUP(A4452,blinkit_order_items[order_id],blinkit_order_items[unit_price])</f>
        <v>422.87</v>
      </c>
      <c r="J4452" s="3">
        <v>97.04</v>
      </c>
      <c r="K4452" s="3" t="s">
        <v>11</v>
      </c>
      <c r="L4452" s="3" t="s">
        <v>10</v>
      </c>
      <c r="M4452">
        <v>-1</v>
      </c>
      <c r="N4452" s="8">
        <v>45056.444710648146</v>
      </c>
    </row>
    <row r="4453" spans="1:14" x14ac:dyDescent="0.3">
      <c r="A4453" s="4">
        <v>6146830622</v>
      </c>
      <c r="B4453" s="5">
        <v>14367270</v>
      </c>
      <c r="C4453" t="str">
        <f>_xlfn.XLOOKUP(B4453,blinkit_customers!A:A,blinkit_customers!B:B," ")</f>
        <v>Ganga Mody</v>
      </c>
      <c r="D4453" t="str">
        <f>_xlfn.XLOOKUP(B4453, blinkit_customers!A:A,blinkit_customers!I:I, " ")</f>
        <v>Inactive</v>
      </c>
      <c r="E4453">
        <f>_xlfn.XLOOKUP(A4453,blinkit_order_items[order_id],blinkit_order_items[product_id])</f>
        <v>435929</v>
      </c>
      <c r="F4453" t="str">
        <f>_xlfn.XLOOKUP(E4453,blinkit_products[product_id],blinkit_products[product_name])</f>
        <v>Toilet Cleaner</v>
      </c>
      <c r="G4453" t="str">
        <f>_xlfn.XLOOKUP(E4453,blinkit_products[product_id],blinkit_products[category])</f>
        <v>Household Care</v>
      </c>
      <c r="H4453">
        <f>_xlfn.XLOOKUP(A4453,blinkit_order_items[order_id],blinkit_order_items[quantity])</f>
        <v>3</v>
      </c>
      <c r="I4453">
        <f>_xlfn.XLOOKUP(A4453,blinkit_order_items[order_id],blinkit_order_items[unit_price])</f>
        <v>856.89</v>
      </c>
      <c r="J4453" s="5">
        <v>271.38</v>
      </c>
      <c r="K4453" s="5" t="s">
        <v>11</v>
      </c>
      <c r="L4453" s="5" t="s">
        <v>10</v>
      </c>
      <c r="M4453">
        <v>-4</v>
      </c>
      <c r="N4453" s="9">
        <v>45569.552708333336</v>
      </c>
    </row>
    <row r="4454" spans="1:14" x14ac:dyDescent="0.3">
      <c r="A4454" s="2">
        <v>1380326453</v>
      </c>
      <c r="B4454" s="3">
        <v>68159723</v>
      </c>
      <c r="C4454" t="str">
        <f>_xlfn.XLOOKUP(B4454,blinkit_customers!A:A,blinkit_customers!B:B," ")</f>
        <v>Yashvi Pathak</v>
      </c>
      <c r="D4454" t="str">
        <f>_xlfn.XLOOKUP(B4454, blinkit_customers!A:A,blinkit_customers!I:I, " ")</f>
        <v>New</v>
      </c>
      <c r="E4454">
        <f>_xlfn.XLOOKUP(A4454,blinkit_order_items[order_id],blinkit_order_items[product_id])</f>
        <v>14145</v>
      </c>
      <c r="F4454" t="str">
        <f>_xlfn.XLOOKUP(E4454,blinkit_products[product_id],blinkit_products[product_name])</f>
        <v>Spinach</v>
      </c>
      <c r="G4454" t="str">
        <f>_xlfn.XLOOKUP(E4454,blinkit_products[product_id],blinkit_products[category])</f>
        <v>Fruits &amp; Vegetables</v>
      </c>
      <c r="H4454">
        <f>_xlfn.XLOOKUP(A4454,blinkit_order_items[order_id],blinkit_order_items[quantity])</f>
        <v>2</v>
      </c>
      <c r="I4454">
        <f>_xlfn.XLOOKUP(A4454,blinkit_order_items[order_id],blinkit_order_items[unit_price])</f>
        <v>630.84</v>
      </c>
      <c r="J4454" s="3">
        <v>4991.05</v>
      </c>
      <c r="K4454" s="3" t="s">
        <v>11</v>
      </c>
      <c r="L4454" s="3" t="s">
        <v>10</v>
      </c>
      <c r="M4454">
        <v>3</v>
      </c>
      <c r="N4454" s="8">
        <v>45167.869155092594</v>
      </c>
    </row>
    <row r="4455" spans="1:14" x14ac:dyDescent="0.3">
      <c r="A4455" s="4">
        <v>728523620</v>
      </c>
      <c r="B4455" s="5">
        <v>46699982</v>
      </c>
      <c r="C4455" t="str">
        <f>_xlfn.XLOOKUP(B4455,blinkit_customers!A:A,blinkit_customers!B:B," ")</f>
        <v>Abhiram Sahni</v>
      </c>
      <c r="D4455" t="str">
        <f>_xlfn.XLOOKUP(B4455, blinkit_customers!A:A,blinkit_customers!I:I, " ")</f>
        <v>Inactive</v>
      </c>
      <c r="E4455">
        <f>_xlfn.XLOOKUP(A4455,blinkit_order_items[order_id],blinkit_order_items[product_id])</f>
        <v>687218</v>
      </c>
      <c r="F4455" t="str">
        <f>_xlfn.XLOOKUP(E4455,blinkit_products[product_id],blinkit_products[product_name])</f>
        <v>Mango Drink</v>
      </c>
      <c r="G4455" t="str">
        <f>_xlfn.XLOOKUP(E4455,blinkit_products[product_id],blinkit_products[category])</f>
        <v>Cold Drinks &amp; Juices</v>
      </c>
      <c r="H4455">
        <f>_xlfn.XLOOKUP(A4455,blinkit_order_items[order_id],blinkit_order_items[quantity])</f>
        <v>3</v>
      </c>
      <c r="I4455">
        <f>_xlfn.XLOOKUP(A4455,blinkit_order_items[order_id],blinkit_order_items[unit_price])</f>
        <v>317.82</v>
      </c>
      <c r="J4455" s="5">
        <v>1394</v>
      </c>
      <c r="K4455" s="5" t="s">
        <v>15</v>
      </c>
      <c r="L4455" s="5" t="s">
        <v>10</v>
      </c>
      <c r="M4455">
        <v>3</v>
      </c>
      <c r="N4455" s="9">
        <v>45169.801168981481</v>
      </c>
    </row>
    <row r="4456" spans="1:14" x14ac:dyDescent="0.3">
      <c r="A4456" s="2">
        <v>27296314</v>
      </c>
      <c r="B4456" s="3">
        <v>64562786</v>
      </c>
      <c r="C4456" t="str">
        <f>_xlfn.XLOOKUP(B4456,blinkit_customers!A:A,blinkit_customers!B:B," ")</f>
        <v>Neel Sankar</v>
      </c>
      <c r="D4456" t="str">
        <f>_xlfn.XLOOKUP(B4456, blinkit_customers!A:A,blinkit_customers!I:I, " ")</f>
        <v>Inactive</v>
      </c>
      <c r="E4456">
        <f>_xlfn.XLOOKUP(A4456,blinkit_order_items[order_id],blinkit_order_items[product_id])</f>
        <v>313754</v>
      </c>
      <c r="F4456" t="str">
        <f>_xlfn.XLOOKUP(E4456,blinkit_products[product_id],blinkit_products[product_name])</f>
        <v>Biscuits</v>
      </c>
      <c r="G4456" t="str">
        <f>_xlfn.XLOOKUP(E4456,blinkit_products[product_id],blinkit_products[category])</f>
        <v>Snacks &amp; Munchies</v>
      </c>
      <c r="H4456">
        <f>_xlfn.XLOOKUP(A4456,blinkit_order_items[order_id],blinkit_order_items[quantity])</f>
        <v>2</v>
      </c>
      <c r="I4456">
        <f>_xlfn.XLOOKUP(A4456,blinkit_order_items[order_id],blinkit_order_items[unit_price])</f>
        <v>136.6</v>
      </c>
      <c r="J4456" s="3">
        <v>3866.08</v>
      </c>
      <c r="K4456" s="3" t="s">
        <v>12</v>
      </c>
      <c r="L4456" s="3" t="s">
        <v>16</v>
      </c>
      <c r="M4456">
        <v>22</v>
      </c>
      <c r="N4456" s="8">
        <v>45582.676041666666</v>
      </c>
    </row>
    <row r="4457" spans="1:14" x14ac:dyDescent="0.3">
      <c r="A4457" s="4">
        <v>2608278705</v>
      </c>
      <c r="B4457" s="5">
        <v>51945420</v>
      </c>
      <c r="C4457" t="str">
        <f>_xlfn.XLOOKUP(B4457,blinkit_customers!A:A,blinkit_customers!B:B," ")</f>
        <v>Geetika Kalita</v>
      </c>
      <c r="D4457" t="str">
        <f>_xlfn.XLOOKUP(B4457, blinkit_customers!A:A,blinkit_customers!I:I, " ")</f>
        <v>Premium</v>
      </c>
      <c r="E4457">
        <f>_xlfn.XLOOKUP(A4457,blinkit_order_items[order_id],blinkit_order_items[product_id])</f>
        <v>237083</v>
      </c>
      <c r="F4457" t="str">
        <f>_xlfn.XLOOKUP(E4457,blinkit_products[product_id],blinkit_products[product_name])</f>
        <v>Cough Syrup</v>
      </c>
      <c r="G4457" t="str">
        <f>_xlfn.XLOOKUP(E4457,blinkit_products[product_id],blinkit_products[category])</f>
        <v>Pharmacy</v>
      </c>
      <c r="H4457">
        <f>_xlfn.XLOOKUP(A4457,blinkit_order_items[order_id],blinkit_order_items[quantity])</f>
        <v>3</v>
      </c>
      <c r="I4457">
        <f>_xlfn.XLOOKUP(A4457,blinkit_order_items[order_id],blinkit_order_items[unit_price])</f>
        <v>577.13</v>
      </c>
      <c r="J4457" s="5">
        <v>4746.82</v>
      </c>
      <c r="K4457" s="5" t="s">
        <v>11</v>
      </c>
      <c r="L4457" s="5" t="s">
        <v>14</v>
      </c>
      <c r="M4457">
        <v>6</v>
      </c>
      <c r="N4457" s="9">
        <v>45221.103171296294</v>
      </c>
    </row>
    <row r="4458" spans="1:14" x14ac:dyDescent="0.3">
      <c r="A4458" s="2">
        <v>6786366774</v>
      </c>
      <c r="B4458" s="3">
        <v>5716817</v>
      </c>
      <c r="C4458" t="str">
        <f>_xlfn.XLOOKUP(B4458,blinkit_customers!A:A,blinkit_customers!B:B," ")</f>
        <v>Xalak Master</v>
      </c>
      <c r="D4458" t="str">
        <f>_xlfn.XLOOKUP(B4458, blinkit_customers!A:A,blinkit_customers!I:I, " ")</f>
        <v>Inactive</v>
      </c>
      <c r="E4458">
        <f>_xlfn.XLOOKUP(A4458,blinkit_order_items[order_id],blinkit_order_items[product_id])</f>
        <v>53833</v>
      </c>
      <c r="F4458" t="str">
        <f>_xlfn.XLOOKUP(E4458,blinkit_products[product_id],blinkit_products[product_name])</f>
        <v>Rice</v>
      </c>
      <c r="G4458" t="str">
        <f>_xlfn.XLOOKUP(E4458,blinkit_products[product_id],blinkit_products[category])</f>
        <v>Grocery &amp; Staples</v>
      </c>
      <c r="H4458">
        <f>_xlfn.XLOOKUP(A4458,blinkit_order_items[order_id],blinkit_order_items[quantity])</f>
        <v>3</v>
      </c>
      <c r="I4458">
        <f>_xlfn.XLOOKUP(A4458,blinkit_order_items[order_id],blinkit_order_items[unit_price])</f>
        <v>134.69</v>
      </c>
      <c r="J4458" s="3">
        <v>3962.96</v>
      </c>
      <c r="K4458" s="3" t="s">
        <v>13</v>
      </c>
      <c r="L4458" s="3" t="s">
        <v>10</v>
      </c>
      <c r="M4458">
        <v>-3</v>
      </c>
      <c r="N4458" s="8">
        <v>45372.102546296293</v>
      </c>
    </row>
    <row r="4459" spans="1:14" x14ac:dyDescent="0.3">
      <c r="A4459" s="4">
        <v>5572475750</v>
      </c>
      <c r="B4459" s="5">
        <v>40563029</v>
      </c>
      <c r="C4459" t="str">
        <f>_xlfn.XLOOKUP(B4459,blinkit_customers!A:A,blinkit_customers!B:B," ")</f>
        <v>Chandani Rege</v>
      </c>
      <c r="D4459" t="str">
        <f>_xlfn.XLOOKUP(B4459, blinkit_customers!A:A,blinkit_customers!I:I, " ")</f>
        <v>Inactive</v>
      </c>
      <c r="E4459">
        <f>_xlfn.XLOOKUP(A4459,blinkit_order_items[order_id],blinkit_order_items[product_id])</f>
        <v>397973</v>
      </c>
      <c r="F4459" t="str">
        <f>_xlfn.XLOOKUP(E4459,blinkit_products[product_id],blinkit_products[product_name])</f>
        <v>Bananas</v>
      </c>
      <c r="G4459" t="str">
        <f>_xlfn.XLOOKUP(E4459,blinkit_products[product_id],blinkit_products[category])</f>
        <v>Fruits &amp; Vegetables</v>
      </c>
      <c r="H4459">
        <f>_xlfn.XLOOKUP(A4459,blinkit_order_items[order_id],blinkit_order_items[quantity])</f>
        <v>3</v>
      </c>
      <c r="I4459">
        <f>_xlfn.XLOOKUP(A4459,blinkit_order_items[order_id],blinkit_order_items[unit_price])</f>
        <v>728.73</v>
      </c>
      <c r="J4459" s="5">
        <v>4045.5</v>
      </c>
      <c r="K4459" s="5" t="s">
        <v>12</v>
      </c>
      <c r="L4459" s="5" t="s">
        <v>10</v>
      </c>
      <c r="M4459">
        <v>1</v>
      </c>
      <c r="N4459" s="9">
        <v>45041.405300925922</v>
      </c>
    </row>
    <row r="4460" spans="1:14" x14ac:dyDescent="0.3">
      <c r="A4460" s="2">
        <v>8276417383</v>
      </c>
      <c r="B4460" s="3">
        <v>39976965</v>
      </c>
      <c r="C4460" t="str">
        <f>_xlfn.XLOOKUP(B4460,blinkit_customers!A:A,blinkit_customers!B:B," ")</f>
        <v>Dayamai Sawhney</v>
      </c>
      <c r="D4460" t="str">
        <f>_xlfn.XLOOKUP(B4460, blinkit_customers!A:A,blinkit_customers!I:I, " ")</f>
        <v>Regular</v>
      </c>
      <c r="E4460">
        <f>_xlfn.XLOOKUP(A4460,blinkit_order_items[order_id],blinkit_order_items[product_id])</f>
        <v>462526</v>
      </c>
      <c r="F4460" t="str">
        <f>_xlfn.XLOOKUP(E4460,blinkit_products[product_id],blinkit_products[product_name])</f>
        <v>Curd</v>
      </c>
      <c r="G4460" t="str">
        <f>_xlfn.XLOOKUP(E4460,blinkit_products[product_id],blinkit_products[category])</f>
        <v>Dairy &amp; Breakfast</v>
      </c>
      <c r="H4460">
        <f>_xlfn.XLOOKUP(A4460,blinkit_order_items[order_id],blinkit_order_items[quantity])</f>
        <v>1</v>
      </c>
      <c r="I4460">
        <f>_xlfn.XLOOKUP(A4460,blinkit_order_items[order_id],blinkit_order_items[unit_price])</f>
        <v>449.97</v>
      </c>
      <c r="J4460" s="3">
        <v>1938.45</v>
      </c>
      <c r="K4460" s="3" t="s">
        <v>11</v>
      </c>
      <c r="L4460" s="3" t="s">
        <v>10</v>
      </c>
      <c r="M4460">
        <v>3</v>
      </c>
      <c r="N4460" s="8">
        <v>45461.0937962963</v>
      </c>
    </row>
    <row r="4461" spans="1:14" x14ac:dyDescent="0.3">
      <c r="A4461" s="4">
        <v>784435014</v>
      </c>
      <c r="B4461" s="5">
        <v>2684440</v>
      </c>
      <c r="C4461" t="str">
        <f>_xlfn.XLOOKUP(B4461,blinkit_customers!A:A,blinkit_customers!B:B," ")</f>
        <v>Hamsini De</v>
      </c>
      <c r="D4461" t="str">
        <f>_xlfn.XLOOKUP(B4461, blinkit_customers!A:A,blinkit_customers!I:I, " ")</f>
        <v>Premium</v>
      </c>
      <c r="E4461">
        <f>_xlfn.XLOOKUP(A4461,blinkit_order_items[order_id],blinkit_order_items[product_id])</f>
        <v>478531</v>
      </c>
      <c r="F4461" t="str">
        <f>_xlfn.XLOOKUP(E4461,blinkit_products[product_id],blinkit_products[product_name])</f>
        <v>Carrots</v>
      </c>
      <c r="G4461" t="str">
        <f>_xlfn.XLOOKUP(E4461,blinkit_products[product_id],blinkit_products[category])</f>
        <v>Fruits &amp; Vegetables</v>
      </c>
      <c r="H4461">
        <f>_xlfn.XLOOKUP(A4461,blinkit_order_items[order_id],blinkit_order_items[quantity])</f>
        <v>1</v>
      </c>
      <c r="I4461">
        <f>_xlfn.XLOOKUP(A4461,blinkit_order_items[order_id],blinkit_order_items[unit_price])</f>
        <v>825.46</v>
      </c>
      <c r="J4461" s="5">
        <v>415.75</v>
      </c>
      <c r="K4461" s="5" t="s">
        <v>11</v>
      </c>
      <c r="L4461" s="5" t="s">
        <v>10</v>
      </c>
      <c r="M4461">
        <v>-2</v>
      </c>
      <c r="N4461" s="9">
        <v>45210.615659722222</v>
      </c>
    </row>
    <row r="4462" spans="1:14" x14ac:dyDescent="0.3">
      <c r="A4462" s="2">
        <v>9442274046</v>
      </c>
      <c r="B4462" s="3">
        <v>93617659</v>
      </c>
      <c r="C4462" t="str">
        <f>_xlfn.XLOOKUP(B4462,blinkit_customers!A:A,blinkit_customers!B:B," ")</f>
        <v>Nikita Ramanathan</v>
      </c>
      <c r="D4462" t="str">
        <f>_xlfn.XLOOKUP(B4462, blinkit_customers!A:A,blinkit_customers!I:I, " ")</f>
        <v>Regular</v>
      </c>
      <c r="E4462">
        <f>_xlfn.XLOOKUP(A4462,blinkit_order_items[order_id],blinkit_order_items[product_id])</f>
        <v>969851</v>
      </c>
      <c r="F4462" t="str">
        <f>_xlfn.XLOOKUP(E4462,blinkit_products[product_id],blinkit_products[product_name])</f>
        <v>Frozen Vegetables</v>
      </c>
      <c r="G4462" t="str">
        <f>_xlfn.XLOOKUP(E4462,blinkit_products[product_id],blinkit_products[category])</f>
        <v>Instant &amp; Frozen Food</v>
      </c>
      <c r="H4462">
        <f>_xlfn.XLOOKUP(A4462,blinkit_order_items[order_id],blinkit_order_items[quantity])</f>
        <v>2</v>
      </c>
      <c r="I4462">
        <f>_xlfn.XLOOKUP(A4462,blinkit_order_items[order_id],blinkit_order_items[unit_price])</f>
        <v>340.66</v>
      </c>
      <c r="J4462" s="3">
        <v>229.38</v>
      </c>
      <c r="K4462" s="3" t="s">
        <v>12</v>
      </c>
      <c r="L4462" s="3" t="s">
        <v>14</v>
      </c>
      <c r="M4462">
        <v>6</v>
      </c>
      <c r="N4462" s="8">
        <v>45170.455474537041</v>
      </c>
    </row>
    <row r="4463" spans="1:14" x14ac:dyDescent="0.3">
      <c r="A4463" s="4">
        <v>2470025903</v>
      </c>
      <c r="B4463" s="5">
        <v>81420960</v>
      </c>
      <c r="C4463" t="str">
        <f>_xlfn.XLOOKUP(B4463,blinkit_customers!A:A,blinkit_customers!B:B," ")</f>
        <v>Warda Chanda</v>
      </c>
      <c r="D4463" t="str">
        <f>_xlfn.XLOOKUP(B4463, blinkit_customers!A:A,blinkit_customers!I:I, " ")</f>
        <v>Inactive</v>
      </c>
      <c r="E4463">
        <f>_xlfn.XLOOKUP(A4463,blinkit_order_items[order_id],blinkit_order_items[product_id])</f>
        <v>839170</v>
      </c>
      <c r="F4463" t="str">
        <f>_xlfn.XLOOKUP(E4463,blinkit_products[product_id],blinkit_products[product_name])</f>
        <v>Curd</v>
      </c>
      <c r="G4463" t="str">
        <f>_xlfn.XLOOKUP(E4463,blinkit_products[product_id],blinkit_products[category])</f>
        <v>Dairy &amp; Breakfast</v>
      </c>
      <c r="H4463">
        <f>_xlfn.XLOOKUP(A4463,blinkit_order_items[order_id],blinkit_order_items[quantity])</f>
        <v>2</v>
      </c>
      <c r="I4463">
        <f>_xlfn.XLOOKUP(A4463,blinkit_order_items[order_id],blinkit_order_items[unit_price])</f>
        <v>481.63</v>
      </c>
      <c r="J4463" s="5">
        <v>3939.11</v>
      </c>
      <c r="K4463" s="5" t="s">
        <v>11</v>
      </c>
      <c r="L4463" s="5" t="s">
        <v>10</v>
      </c>
      <c r="M4463">
        <v>-5</v>
      </c>
      <c r="N4463" s="9">
        <v>45449.331736111111</v>
      </c>
    </row>
    <row r="4464" spans="1:14" x14ac:dyDescent="0.3">
      <c r="A4464" s="2">
        <v>6774241153</v>
      </c>
      <c r="B4464" s="3">
        <v>29272253</v>
      </c>
      <c r="C4464" t="str">
        <f>_xlfn.XLOOKUP(B4464,blinkit_customers!A:A,blinkit_customers!B:B," ")</f>
        <v>Brijesh Nadkarni</v>
      </c>
      <c r="D4464" t="str">
        <f>_xlfn.XLOOKUP(B4464, blinkit_customers!A:A,blinkit_customers!I:I, " ")</f>
        <v>New</v>
      </c>
      <c r="E4464">
        <f>_xlfn.XLOOKUP(A4464,blinkit_order_items[order_id],blinkit_order_items[product_id])</f>
        <v>707935</v>
      </c>
      <c r="F4464" t="str">
        <f>_xlfn.XLOOKUP(E4464,blinkit_products[product_id],blinkit_products[product_name])</f>
        <v>Cat Food</v>
      </c>
      <c r="G4464" t="str">
        <f>_xlfn.XLOOKUP(E4464,blinkit_products[product_id],blinkit_products[category])</f>
        <v>Pet Care</v>
      </c>
      <c r="H4464">
        <f>_xlfn.XLOOKUP(A4464,blinkit_order_items[order_id],blinkit_order_items[quantity])</f>
        <v>2</v>
      </c>
      <c r="I4464">
        <f>_xlfn.XLOOKUP(A4464,blinkit_order_items[order_id],blinkit_order_items[unit_price])</f>
        <v>820.9</v>
      </c>
      <c r="J4464" s="3">
        <v>915.45</v>
      </c>
      <c r="K4464" s="3" t="s">
        <v>12</v>
      </c>
      <c r="L4464" s="3" t="s">
        <v>10</v>
      </c>
      <c r="M4464">
        <v>-2</v>
      </c>
      <c r="N4464" s="8">
        <v>45558.228437500002</v>
      </c>
    </row>
    <row r="4465" spans="1:14" x14ac:dyDescent="0.3">
      <c r="A4465" s="4">
        <v>3874644184</v>
      </c>
      <c r="B4465" s="5">
        <v>49152878</v>
      </c>
      <c r="C4465" t="str">
        <f>_xlfn.XLOOKUP(B4465,blinkit_customers!A:A,blinkit_customers!B:B," ")</f>
        <v>Patrick Sandhu</v>
      </c>
      <c r="D4465" t="str">
        <f>_xlfn.XLOOKUP(B4465, blinkit_customers!A:A,blinkit_customers!I:I, " ")</f>
        <v>Premium</v>
      </c>
      <c r="E4465">
        <f>_xlfn.XLOOKUP(A4465,blinkit_order_items[order_id],blinkit_order_items[product_id])</f>
        <v>853932</v>
      </c>
      <c r="F4465" t="str">
        <f>_xlfn.XLOOKUP(E4465,blinkit_products[product_id],blinkit_products[product_name])</f>
        <v>Baby Wipes</v>
      </c>
      <c r="G4465" t="str">
        <f>_xlfn.XLOOKUP(E4465,blinkit_products[product_id],blinkit_products[category])</f>
        <v>Baby Care</v>
      </c>
      <c r="H4465">
        <f>_xlfn.XLOOKUP(A4465,blinkit_order_items[order_id],blinkit_order_items[quantity])</f>
        <v>3</v>
      </c>
      <c r="I4465">
        <f>_xlfn.XLOOKUP(A4465,blinkit_order_items[order_id],blinkit_order_items[unit_price])</f>
        <v>941.19</v>
      </c>
      <c r="J4465" s="5">
        <v>577.13</v>
      </c>
      <c r="K4465" s="5" t="s">
        <v>11</v>
      </c>
      <c r="L4465" s="5" t="s">
        <v>10</v>
      </c>
      <c r="M4465">
        <v>5</v>
      </c>
      <c r="N4465" s="9">
        <v>45466.978576388887</v>
      </c>
    </row>
    <row r="4466" spans="1:14" x14ac:dyDescent="0.3">
      <c r="A4466" s="2">
        <v>8078065454</v>
      </c>
      <c r="B4466" s="3">
        <v>97033691</v>
      </c>
      <c r="C4466" t="str">
        <f>_xlfn.XLOOKUP(B4466,blinkit_customers!A:A,blinkit_customers!B:B," ")</f>
        <v>Aarini Muni</v>
      </c>
      <c r="D4466" t="str">
        <f>_xlfn.XLOOKUP(B4466, blinkit_customers!A:A,blinkit_customers!I:I, " ")</f>
        <v>Premium</v>
      </c>
      <c r="E4466">
        <f>_xlfn.XLOOKUP(A4466,blinkit_order_items[order_id],blinkit_order_items[product_id])</f>
        <v>679865</v>
      </c>
      <c r="F4466" t="str">
        <f>_xlfn.XLOOKUP(E4466,blinkit_products[product_id],blinkit_products[product_name])</f>
        <v>Wheat Flour</v>
      </c>
      <c r="G4466" t="str">
        <f>_xlfn.XLOOKUP(E4466,blinkit_products[product_id],blinkit_products[category])</f>
        <v>Grocery &amp; Staples</v>
      </c>
      <c r="H4466">
        <f>_xlfn.XLOOKUP(A4466,blinkit_order_items[order_id],blinkit_order_items[quantity])</f>
        <v>3</v>
      </c>
      <c r="I4466">
        <f>_xlfn.XLOOKUP(A4466,blinkit_order_items[order_id],blinkit_order_items[unit_price])</f>
        <v>347.91</v>
      </c>
      <c r="J4466" s="3">
        <v>2440.5500000000002</v>
      </c>
      <c r="K4466" s="3" t="s">
        <v>11</v>
      </c>
      <c r="L4466" s="3" t="s">
        <v>16</v>
      </c>
      <c r="M4466">
        <v>30</v>
      </c>
      <c r="N4466" s="8">
        <v>45431.468935185185</v>
      </c>
    </row>
    <row r="4467" spans="1:14" x14ac:dyDescent="0.3">
      <c r="A4467" s="4">
        <v>340113260</v>
      </c>
      <c r="B4467" s="5">
        <v>83039559</v>
      </c>
      <c r="C4467" t="str">
        <f>_xlfn.XLOOKUP(B4467,blinkit_customers!A:A,blinkit_customers!B:B," ")</f>
        <v>Hemang Jain</v>
      </c>
      <c r="D4467" t="str">
        <f>_xlfn.XLOOKUP(B4467, blinkit_customers!A:A,blinkit_customers!I:I, " ")</f>
        <v>Premium</v>
      </c>
      <c r="E4467">
        <f>_xlfn.XLOOKUP(A4467,blinkit_order_items[order_id],blinkit_order_items[product_id])</f>
        <v>621677</v>
      </c>
      <c r="F4467" t="str">
        <f>_xlfn.XLOOKUP(E4467,blinkit_products[product_id],blinkit_products[product_name])</f>
        <v>Frozen Biryani</v>
      </c>
      <c r="G4467" t="str">
        <f>_xlfn.XLOOKUP(E4467,blinkit_products[product_id],blinkit_products[category])</f>
        <v>Instant &amp; Frozen Food</v>
      </c>
      <c r="H4467">
        <f>_xlfn.XLOOKUP(A4467,blinkit_order_items[order_id],blinkit_order_items[quantity])</f>
        <v>1</v>
      </c>
      <c r="I4467">
        <f>_xlfn.XLOOKUP(A4467,blinkit_order_items[order_id],blinkit_order_items[unit_price])</f>
        <v>317.8</v>
      </c>
      <c r="J4467" s="5">
        <v>869.51</v>
      </c>
      <c r="K4467" s="5" t="s">
        <v>13</v>
      </c>
      <c r="L4467" s="5" t="s">
        <v>14</v>
      </c>
      <c r="M4467">
        <v>13</v>
      </c>
      <c r="N4467" s="9">
        <v>45349.64267361111</v>
      </c>
    </row>
    <row r="4468" spans="1:14" x14ac:dyDescent="0.3">
      <c r="A4468" s="2">
        <v>2978839318</v>
      </c>
      <c r="B4468" s="3">
        <v>59436131</v>
      </c>
      <c r="C4468" t="str">
        <f>_xlfn.XLOOKUP(B4468,blinkit_customers!A:A,blinkit_customers!B:B," ")</f>
        <v>Vritti Kota</v>
      </c>
      <c r="D4468" t="str">
        <f>_xlfn.XLOOKUP(B4468, blinkit_customers!A:A,blinkit_customers!I:I, " ")</f>
        <v>New</v>
      </c>
      <c r="E4468">
        <f>_xlfn.XLOOKUP(A4468,blinkit_order_items[order_id],blinkit_order_items[product_id])</f>
        <v>435929</v>
      </c>
      <c r="F4468" t="str">
        <f>_xlfn.XLOOKUP(E4468,blinkit_products[product_id],blinkit_products[product_name])</f>
        <v>Toilet Cleaner</v>
      </c>
      <c r="G4468" t="str">
        <f>_xlfn.XLOOKUP(E4468,blinkit_products[product_id],blinkit_products[category])</f>
        <v>Household Care</v>
      </c>
      <c r="H4468">
        <f>_xlfn.XLOOKUP(A4468,blinkit_order_items[order_id],blinkit_order_items[quantity])</f>
        <v>2</v>
      </c>
      <c r="I4468">
        <f>_xlfn.XLOOKUP(A4468,blinkit_order_items[order_id],blinkit_order_items[unit_price])</f>
        <v>856.89</v>
      </c>
      <c r="J4468" s="3">
        <v>1031.54</v>
      </c>
      <c r="K4468" s="3" t="s">
        <v>13</v>
      </c>
      <c r="L4468" s="3" t="s">
        <v>10</v>
      </c>
      <c r="M4468">
        <v>0</v>
      </c>
      <c r="N4468" s="8">
        <v>45302.672048611108</v>
      </c>
    </row>
    <row r="4469" spans="1:14" x14ac:dyDescent="0.3">
      <c r="A4469" s="4">
        <v>3896922017</v>
      </c>
      <c r="B4469" s="5">
        <v>9274874</v>
      </c>
      <c r="C4469" t="str">
        <f>_xlfn.XLOOKUP(B4469,blinkit_customers!A:A,blinkit_customers!B:B," ")</f>
        <v>Kashvi Ganguly</v>
      </c>
      <c r="D4469" t="str">
        <f>_xlfn.XLOOKUP(B4469, blinkit_customers!A:A,blinkit_customers!I:I, " ")</f>
        <v>Regular</v>
      </c>
      <c r="E4469">
        <f>_xlfn.XLOOKUP(A4469,blinkit_order_items[order_id],blinkit_order_items[product_id])</f>
        <v>677542</v>
      </c>
      <c r="F4469" t="str">
        <f>_xlfn.XLOOKUP(E4469,blinkit_products[product_id],blinkit_products[product_name])</f>
        <v>Toilet Cleaner</v>
      </c>
      <c r="G4469" t="str">
        <f>_xlfn.XLOOKUP(E4469,blinkit_products[product_id],blinkit_products[category])</f>
        <v>Household Care</v>
      </c>
      <c r="H4469">
        <f>_xlfn.XLOOKUP(A4469,blinkit_order_items[order_id],blinkit_order_items[quantity])</f>
        <v>3</v>
      </c>
      <c r="I4469">
        <f>_xlfn.XLOOKUP(A4469,blinkit_order_items[order_id],blinkit_order_items[unit_price])</f>
        <v>212.61</v>
      </c>
      <c r="J4469" s="5">
        <v>726.41</v>
      </c>
      <c r="K4469" s="5" t="s">
        <v>13</v>
      </c>
      <c r="L4469" s="5" t="s">
        <v>10</v>
      </c>
      <c r="M4469">
        <v>4</v>
      </c>
      <c r="N4469" s="9">
        <v>45529.735451388886</v>
      </c>
    </row>
    <row r="4470" spans="1:14" x14ac:dyDescent="0.3">
      <c r="A4470" s="2">
        <v>7621954956</v>
      </c>
      <c r="B4470" s="3">
        <v>32797235</v>
      </c>
      <c r="C4470" t="str">
        <f>_xlfn.XLOOKUP(B4470,blinkit_customers!A:A,blinkit_customers!B:B," ")</f>
        <v>Shravya Chandran</v>
      </c>
      <c r="D4470" t="str">
        <f>_xlfn.XLOOKUP(B4470, blinkit_customers!A:A,blinkit_customers!I:I, " ")</f>
        <v>Regular</v>
      </c>
      <c r="E4470">
        <f>_xlfn.XLOOKUP(A4470,blinkit_order_items[order_id],blinkit_order_items[product_id])</f>
        <v>298985</v>
      </c>
      <c r="F4470" t="str">
        <f>_xlfn.XLOOKUP(E4470,blinkit_products[product_id],blinkit_products[product_name])</f>
        <v>Vitamins</v>
      </c>
      <c r="G4470" t="str">
        <f>_xlfn.XLOOKUP(E4470,blinkit_products[product_id],blinkit_products[category])</f>
        <v>Pharmacy</v>
      </c>
      <c r="H4470">
        <f>_xlfn.XLOOKUP(A4470,blinkit_order_items[order_id],blinkit_order_items[quantity])</f>
        <v>1</v>
      </c>
      <c r="I4470">
        <f>_xlfn.XLOOKUP(A4470,blinkit_order_items[order_id],blinkit_order_items[unit_price])</f>
        <v>183.76</v>
      </c>
      <c r="J4470" s="3">
        <v>793.14</v>
      </c>
      <c r="K4470" s="3" t="s">
        <v>12</v>
      </c>
      <c r="L4470" s="3" t="s">
        <v>10</v>
      </c>
      <c r="M4470">
        <v>-4</v>
      </c>
      <c r="N4470" s="8">
        <v>45114.166435185187</v>
      </c>
    </row>
    <row r="4471" spans="1:14" x14ac:dyDescent="0.3">
      <c r="A4471" s="4">
        <v>581178324</v>
      </c>
      <c r="B4471" s="5">
        <v>12277039</v>
      </c>
      <c r="C4471" t="str">
        <f>_xlfn.XLOOKUP(B4471,blinkit_customers!A:A,blinkit_customers!B:B," ")</f>
        <v>Manthan Trivedi</v>
      </c>
      <c r="D4471" t="str">
        <f>_xlfn.XLOOKUP(B4471, blinkit_customers!A:A,blinkit_customers!I:I, " ")</f>
        <v>Regular</v>
      </c>
      <c r="E4471">
        <f>_xlfn.XLOOKUP(A4471,blinkit_order_items[order_id],blinkit_order_items[product_id])</f>
        <v>578097</v>
      </c>
      <c r="F4471" t="str">
        <f>_xlfn.XLOOKUP(E4471,blinkit_products[product_id],blinkit_products[product_name])</f>
        <v>Nuts</v>
      </c>
      <c r="G4471" t="str">
        <f>_xlfn.XLOOKUP(E4471,blinkit_products[product_id],blinkit_products[category])</f>
        <v>Snacks &amp; Munchies</v>
      </c>
      <c r="H4471">
        <f>_xlfn.XLOOKUP(A4471,blinkit_order_items[order_id],blinkit_order_items[quantity])</f>
        <v>2</v>
      </c>
      <c r="I4471">
        <f>_xlfn.XLOOKUP(A4471,blinkit_order_items[order_id],blinkit_order_items[unit_price])</f>
        <v>267.61</v>
      </c>
      <c r="J4471" s="5">
        <v>2887.67</v>
      </c>
      <c r="K4471" s="5" t="s">
        <v>11</v>
      </c>
      <c r="L4471" s="5" t="s">
        <v>10</v>
      </c>
      <c r="M4471">
        <v>-3</v>
      </c>
      <c r="N4471" s="9">
        <v>45339.170185185183</v>
      </c>
    </row>
    <row r="4472" spans="1:14" x14ac:dyDescent="0.3">
      <c r="A4472" s="2">
        <v>8469170680</v>
      </c>
      <c r="B4472" s="3">
        <v>5901440</v>
      </c>
      <c r="C4472" t="str">
        <f>_xlfn.XLOOKUP(B4472,blinkit_customers!A:A,blinkit_customers!B:B," ")</f>
        <v>Faris Chopra</v>
      </c>
      <c r="D4472" t="str">
        <f>_xlfn.XLOOKUP(B4472, blinkit_customers!A:A,blinkit_customers!I:I, " ")</f>
        <v>Premium</v>
      </c>
      <c r="E4472">
        <f>_xlfn.XLOOKUP(A4472,blinkit_order_items[order_id],blinkit_order_items[product_id])</f>
        <v>240179</v>
      </c>
      <c r="F4472" t="str">
        <f>_xlfn.XLOOKUP(E4472,blinkit_products[product_id],blinkit_products[product_name])</f>
        <v>Cough Syrup</v>
      </c>
      <c r="G4472" t="str">
        <f>_xlfn.XLOOKUP(E4472,blinkit_products[product_id],blinkit_products[category])</f>
        <v>Pharmacy</v>
      </c>
      <c r="H4472">
        <f>_xlfn.XLOOKUP(A4472,blinkit_order_items[order_id],blinkit_order_items[quantity])</f>
        <v>1</v>
      </c>
      <c r="I4472">
        <f>_xlfn.XLOOKUP(A4472,blinkit_order_items[order_id],blinkit_order_items[unit_price])</f>
        <v>90.56</v>
      </c>
      <c r="J4472" s="3">
        <v>39.65</v>
      </c>
      <c r="K4472" s="3" t="s">
        <v>12</v>
      </c>
      <c r="L4472" s="3" t="s">
        <v>10</v>
      </c>
      <c r="M4472">
        <v>4</v>
      </c>
      <c r="N4472" s="8">
        <v>45001.788506944446</v>
      </c>
    </row>
    <row r="4473" spans="1:14" x14ac:dyDescent="0.3">
      <c r="A4473" s="4">
        <v>6779626333</v>
      </c>
      <c r="B4473" s="5">
        <v>55404382</v>
      </c>
      <c r="C4473" t="str">
        <f>_xlfn.XLOOKUP(B4473,blinkit_customers!A:A,blinkit_customers!B:B," ")</f>
        <v>Isaiah Issac</v>
      </c>
      <c r="D4473" t="str">
        <f>_xlfn.XLOOKUP(B4473, blinkit_customers!A:A,blinkit_customers!I:I, " ")</f>
        <v>Premium</v>
      </c>
      <c r="E4473">
        <f>_xlfn.XLOOKUP(A4473,blinkit_order_items[order_id],blinkit_order_items[product_id])</f>
        <v>871592</v>
      </c>
      <c r="F4473" t="str">
        <f>_xlfn.XLOOKUP(E4473,blinkit_products[product_id],blinkit_products[product_name])</f>
        <v>Carrots</v>
      </c>
      <c r="G4473" t="str">
        <f>_xlfn.XLOOKUP(E4473,blinkit_products[product_id],blinkit_products[category])</f>
        <v>Fruits &amp; Vegetables</v>
      </c>
      <c r="H4473">
        <f>_xlfn.XLOOKUP(A4473,blinkit_order_items[order_id],blinkit_order_items[quantity])</f>
        <v>2</v>
      </c>
      <c r="I4473">
        <f>_xlfn.XLOOKUP(A4473,blinkit_order_items[order_id],blinkit_order_items[unit_price])</f>
        <v>870.29</v>
      </c>
      <c r="J4473" s="5">
        <v>329.79</v>
      </c>
      <c r="K4473" s="5" t="s">
        <v>13</v>
      </c>
      <c r="L4473" s="5" t="s">
        <v>14</v>
      </c>
      <c r="M4473">
        <v>11</v>
      </c>
      <c r="N4473" s="9">
        <v>45423.05605324074</v>
      </c>
    </row>
    <row r="4474" spans="1:14" x14ac:dyDescent="0.3">
      <c r="A4474" s="2">
        <v>6335704206</v>
      </c>
      <c r="B4474" s="3">
        <v>38327793</v>
      </c>
      <c r="C4474" t="str">
        <f>_xlfn.XLOOKUP(B4474,blinkit_customers!A:A,blinkit_customers!B:B," ")</f>
        <v>Yug Brar</v>
      </c>
      <c r="D4474" t="str">
        <f>_xlfn.XLOOKUP(B4474, blinkit_customers!A:A,blinkit_customers!I:I, " ")</f>
        <v>Inactive</v>
      </c>
      <c r="E4474">
        <f>_xlfn.XLOOKUP(A4474,blinkit_order_items[order_id],blinkit_order_items[product_id])</f>
        <v>592784</v>
      </c>
      <c r="F4474" t="str">
        <f>_xlfn.XLOOKUP(E4474,blinkit_products[product_id],blinkit_products[product_name])</f>
        <v>Biscuits</v>
      </c>
      <c r="G4474" t="str">
        <f>_xlfn.XLOOKUP(E4474,blinkit_products[product_id],blinkit_products[category])</f>
        <v>Snacks &amp; Munchies</v>
      </c>
      <c r="H4474">
        <f>_xlfn.XLOOKUP(A4474,blinkit_order_items[order_id],blinkit_order_items[quantity])</f>
        <v>1</v>
      </c>
      <c r="I4474">
        <f>_xlfn.XLOOKUP(A4474,blinkit_order_items[order_id],blinkit_order_items[unit_price])</f>
        <v>280.35000000000002</v>
      </c>
      <c r="J4474" s="3">
        <v>3363.41</v>
      </c>
      <c r="K4474" s="3" t="s">
        <v>13</v>
      </c>
      <c r="L4474" s="3" t="s">
        <v>10</v>
      </c>
      <c r="M4474">
        <v>1</v>
      </c>
      <c r="N4474" s="8">
        <v>45434.526238425926</v>
      </c>
    </row>
    <row r="4475" spans="1:14" x14ac:dyDescent="0.3">
      <c r="A4475" s="4">
        <v>8314342490</v>
      </c>
      <c r="B4475" s="5">
        <v>21677923</v>
      </c>
      <c r="C4475" t="str">
        <f>_xlfn.XLOOKUP(B4475,blinkit_customers!A:A,blinkit_customers!B:B," ")</f>
        <v>Lipika Mukhopadhyay</v>
      </c>
      <c r="D4475" t="str">
        <f>_xlfn.XLOOKUP(B4475, blinkit_customers!A:A,blinkit_customers!I:I, " ")</f>
        <v>New</v>
      </c>
      <c r="E4475">
        <f>_xlfn.XLOOKUP(A4475,blinkit_order_items[order_id],blinkit_order_items[product_id])</f>
        <v>440875</v>
      </c>
      <c r="F4475" t="str">
        <f>_xlfn.XLOOKUP(E4475,blinkit_products[product_id],blinkit_products[product_name])</f>
        <v>Baby Wipes</v>
      </c>
      <c r="G4475" t="str">
        <f>_xlfn.XLOOKUP(E4475,blinkit_products[product_id],blinkit_products[category])</f>
        <v>Baby Care</v>
      </c>
      <c r="H4475">
        <f>_xlfn.XLOOKUP(A4475,blinkit_order_items[order_id],blinkit_order_items[quantity])</f>
        <v>2</v>
      </c>
      <c r="I4475">
        <f>_xlfn.XLOOKUP(A4475,blinkit_order_items[order_id],blinkit_order_items[unit_price])</f>
        <v>275.02999999999997</v>
      </c>
      <c r="J4475" s="5">
        <v>3821.54</v>
      </c>
      <c r="K4475" s="5" t="s">
        <v>15</v>
      </c>
      <c r="L4475" s="5" t="s">
        <v>10</v>
      </c>
      <c r="M4475">
        <v>0</v>
      </c>
      <c r="N4475" s="9">
        <v>45021.044108796297</v>
      </c>
    </row>
    <row r="4476" spans="1:14" x14ac:dyDescent="0.3">
      <c r="A4476" s="2">
        <v>1948795658</v>
      </c>
      <c r="B4476" s="3">
        <v>49833888</v>
      </c>
      <c r="C4476" t="str">
        <f>_xlfn.XLOOKUP(B4476,blinkit_customers!A:A,blinkit_customers!B:B," ")</f>
        <v>Harini Raja</v>
      </c>
      <c r="D4476" t="str">
        <f>_xlfn.XLOOKUP(B4476, blinkit_customers!A:A,blinkit_customers!I:I, " ")</f>
        <v>Inactive</v>
      </c>
      <c r="E4476">
        <f>_xlfn.XLOOKUP(A4476,blinkit_order_items[order_id],blinkit_order_items[product_id])</f>
        <v>186168</v>
      </c>
      <c r="F4476" t="str">
        <f>_xlfn.XLOOKUP(E4476,blinkit_products[product_id],blinkit_products[product_name])</f>
        <v>Dog Food</v>
      </c>
      <c r="G4476" t="str">
        <f>_xlfn.XLOOKUP(E4476,blinkit_products[product_id],blinkit_products[category])</f>
        <v>Pet Care</v>
      </c>
      <c r="H4476">
        <f>_xlfn.XLOOKUP(A4476,blinkit_order_items[order_id],blinkit_order_items[quantity])</f>
        <v>1</v>
      </c>
      <c r="I4476">
        <f>_xlfn.XLOOKUP(A4476,blinkit_order_items[order_id],blinkit_order_items[unit_price])</f>
        <v>878.8</v>
      </c>
      <c r="J4476" s="3">
        <v>3541.32</v>
      </c>
      <c r="K4476" s="3" t="s">
        <v>13</v>
      </c>
      <c r="L4476" s="3" t="s">
        <v>10</v>
      </c>
      <c r="M4476">
        <v>-2</v>
      </c>
      <c r="N4476" s="8">
        <v>45222.323611111111</v>
      </c>
    </row>
    <row r="4477" spans="1:14" x14ac:dyDescent="0.3">
      <c r="A4477" s="4">
        <v>9187864807</v>
      </c>
      <c r="B4477" s="5">
        <v>44776601</v>
      </c>
      <c r="C4477" t="str">
        <f>_xlfn.XLOOKUP(B4477,blinkit_customers!A:A,blinkit_customers!B:B," ")</f>
        <v>Krisha Sood</v>
      </c>
      <c r="D4477" t="str">
        <f>_xlfn.XLOOKUP(B4477, blinkit_customers!A:A,blinkit_customers!I:I, " ")</f>
        <v>Regular</v>
      </c>
      <c r="E4477">
        <f>_xlfn.XLOOKUP(A4477,blinkit_order_items[order_id],blinkit_order_items[product_id])</f>
        <v>871592</v>
      </c>
      <c r="F4477" t="str">
        <f>_xlfn.XLOOKUP(E4477,blinkit_products[product_id],blinkit_products[product_name])</f>
        <v>Carrots</v>
      </c>
      <c r="G4477" t="str">
        <f>_xlfn.XLOOKUP(E4477,blinkit_products[product_id],blinkit_products[category])</f>
        <v>Fruits &amp; Vegetables</v>
      </c>
      <c r="H4477">
        <f>_xlfn.XLOOKUP(A4477,blinkit_order_items[order_id],blinkit_order_items[quantity])</f>
        <v>1</v>
      </c>
      <c r="I4477">
        <f>_xlfn.XLOOKUP(A4477,blinkit_order_items[order_id],blinkit_order_items[unit_price])</f>
        <v>870.29</v>
      </c>
      <c r="J4477" s="5">
        <v>1565.97</v>
      </c>
      <c r="K4477" s="5" t="s">
        <v>15</v>
      </c>
      <c r="L4477" s="5" t="s">
        <v>10</v>
      </c>
      <c r="M4477">
        <v>-1</v>
      </c>
      <c r="N4477" s="9">
        <v>45465.416921296295</v>
      </c>
    </row>
    <row r="4478" spans="1:14" x14ac:dyDescent="0.3">
      <c r="A4478" s="2">
        <v>8399666962</v>
      </c>
      <c r="B4478" s="3">
        <v>21573815</v>
      </c>
      <c r="C4478" t="str">
        <f>_xlfn.XLOOKUP(B4478,blinkit_customers!A:A,blinkit_customers!B:B," ")</f>
        <v>Urvashi Dalal</v>
      </c>
      <c r="D4478" t="str">
        <f>_xlfn.XLOOKUP(B4478, blinkit_customers!A:A,blinkit_customers!I:I, " ")</f>
        <v>Premium</v>
      </c>
      <c r="E4478">
        <f>_xlfn.XLOOKUP(A4478,blinkit_order_items[order_id],blinkit_order_items[product_id])</f>
        <v>287070</v>
      </c>
      <c r="F4478" t="str">
        <f>_xlfn.XLOOKUP(E4478,blinkit_products[product_id],blinkit_products[product_name])</f>
        <v>Wheat Flour</v>
      </c>
      <c r="G4478" t="str">
        <f>_xlfn.XLOOKUP(E4478,blinkit_products[product_id],blinkit_products[category])</f>
        <v>Grocery &amp; Staples</v>
      </c>
      <c r="H4478">
        <f>_xlfn.XLOOKUP(A4478,blinkit_order_items[order_id],blinkit_order_items[quantity])</f>
        <v>3</v>
      </c>
      <c r="I4478">
        <f>_xlfn.XLOOKUP(A4478,blinkit_order_items[order_id],blinkit_order_items[unit_price])</f>
        <v>443.17</v>
      </c>
      <c r="J4478" s="3">
        <v>3782.86</v>
      </c>
      <c r="K4478" s="3" t="s">
        <v>12</v>
      </c>
      <c r="L4478" s="3" t="s">
        <v>10</v>
      </c>
      <c r="M4478">
        <v>-5</v>
      </c>
      <c r="N4478" s="8">
        <v>45024.406608796293</v>
      </c>
    </row>
    <row r="4479" spans="1:14" x14ac:dyDescent="0.3">
      <c r="A4479" s="4">
        <v>6196321055</v>
      </c>
      <c r="B4479" s="5">
        <v>30788486</v>
      </c>
      <c r="C4479" t="str">
        <f>_xlfn.XLOOKUP(B4479,blinkit_customers!A:A,blinkit_customers!B:B," ")</f>
        <v>Vrishti Mittal</v>
      </c>
      <c r="D4479" t="str">
        <f>_xlfn.XLOOKUP(B4479, blinkit_customers!A:A,blinkit_customers!I:I, " ")</f>
        <v>New</v>
      </c>
      <c r="E4479">
        <f>_xlfn.XLOOKUP(A4479,blinkit_order_items[order_id],blinkit_order_items[product_id])</f>
        <v>767398</v>
      </c>
      <c r="F4479" t="str">
        <f>_xlfn.XLOOKUP(E4479,blinkit_products[product_id],blinkit_products[product_name])</f>
        <v>Dish Soap</v>
      </c>
      <c r="G4479" t="str">
        <f>_xlfn.XLOOKUP(E4479,blinkit_products[product_id],blinkit_products[category])</f>
        <v>Household Care</v>
      </c>
      <c r="H4479">
        <f>_xlfn.XLOOKUP(A4479,blinkit_order_items[order_id],blinkit_order_items[quantity])</f>
        <v>2</v>
      </c>
      <c r="I4479">
        <f>_xlfn.XLOOKUP(A4479,blinkit_order_items[order_id],blinkit_order_items[unit_price])</f>
        <v>22.14</v>
      </c>
      <c r="J4479" s="5">
        <v>1795.02</v>
      </c>
      <c r="K4479" s="5" t="s">
        <v>11</v>
      </c>
      <c r="L4479" s="5" t="s">
        <v>10</v>
      </c>
      <c r="M4479">
        <v>-1</v>
      </c>
      <c r="N4479" s="9">
        <v>45429.767534722225</v>
      </c>
    </row>
    <row r="4480" spans="1:14" x14ac:dyDescent="0.3">
      <c r="A4480" s="2">
        <v>8128518434</v>
      </c>
      <c r="B4480" s="3">
        <v>94486311</v>
      </c>
      <c r="C4480" t="str">
        <f>_xlfn.XLOOKUP(B4480,blinkit_customers!A:A,blinkit_customers!B:B," ")</f>
        <v>Ladli Mani</v>
      </c>
      <c r="D4480" t="str">
        <f>_xlfn.XLOOKUP(B4480, blinkit_customers!A:A,blinkit_customers!I:I, " ")</f>
        <v>New</v>
      </c>
      <c r="E4480">
        <f>_xlfn.XLOOKUP(A4480,blinkit_order_items[order_id],blinkit_order_items[product_id])</f>
        <v>449106</v>
      </c>
      <c r="F4480" t="str">
        <f>_xlfn.XLOOKUP(E4480,blinkit_products[product_id],blinkit_products[product_name])</f>
        <v>Soap</v>
      </c>
      <c r="G4480" t="str">
        <f>_xlfn.XLOOKUP(E4480,blinkit_products[product_id],blinkit_products[category])</f>
        <v>Personal Care</v>
      </c>
      <c r="H4480">
        <f>_xlfn.XLOOKUP(A4480,blinkit_order_items[order_id],blinkit_order_items[quantity])</f>
        <v>2</v>
      </c>
      <c r="I4480">
        <f>_xlfn.XLOOKUP(A4480,blinkit_order_items[order_id],blinkit_order_items[unit_price])</f>
        <v>48.55</v>
      </c>
      <c r="J4480" s="3">
        <v>2083.5100000000002</v>
      </c>
      <c r="K4480" s="3" t="s">
        <v>13</v>
      </c>
      <c r="L4480" s="3" t="s">
        <v>10</v>
      </c>
      <c r="M4480">
        <v>-3</v>
      </c>
      <c r="N4480" s="8">
        <v>45150.70208333333</v>
      </c>
    </row>
    <row r="4481" spans="1:14" x14ac:dyDescent="0.3">
      <c r="A4481" s="4">
        <v>9854897999</v>
      </c>
      <c r="B4481" s="5">
        <v>72415263</v>
      </c>
      <c r="C4481" t="str">
        <f>_xlfn.XLOOKUP(B4481,blinkit_customers!A:A,blinkit_customers!B:B," ")</f>
        <v>Dakshesh Varughese</v>
      </c>
      <c r="D4481" t="str">
        <f>_xlfn.XLOOKUP(B4481, blinkit_customers!A:A,blinkit_customers!I:I, " ")</f>
        <v>Regular</v>
      </c>
      <c r="E4481">
        <f>_xlfn.XLOOKUP(A4481,blinkit_order_items[order_id],blinkit_order_items[product_id])</f>
        <v>991434</v>
      </c>
      <c r="F4481" t="str">
        <f>_xlfn.XLOOKUP(E4481,blinkit_products[product_id],blinkit_products[product_name])</f>
        <v>Cookies</v>
      </c>
      <c r="G4481" t="str">
        <f>_xlfn.XLOOKUP(E4481,blinkit_products[product_id],blinkit_products[category])</f>
        <v>Snacks &amp; Munchies</v>
      </c>
      <c r="H4481">
        <f>_xlfn.XLOOKUP(A4481,blinkit_order_items[order_id],blinkit_order_items[quantity])</f>
        <v>2</v>
      </c>
      <c r="I4481">
        <f>_xlfn.XLOOKUP(A4481,blinkit_order_items[order_id],blinkit_order_items[unit_price])</f>
        <v>237.62</v>
      </c>
      <c r="J4481" s="5">
        <v>2790.09</v>
      </c>
      <c r="K4481" s="5" t="s">
        <v>13</v>
      </c>
      <c r="L4481" s="5" t="s">
        <v>10</v>
      </c>
      <c r="M4481">
        <v>-1</v>
      </c>
      <c r="N4481" s="9">
        <v>45203.744837962964</v>
      </c>
    </row>
    <row r="4482" spans="1:14" x14ac:dyDescent="0.3">
      <c r="A4482" s="2">
        <v>2603584546</v>
      </c>
      <c r="B4482" s="3">
        <v>41811800</v>
      </c>
      <c r="C4482" t="str">
        <f>_xlfn.XLOOKUP(B4482,blinkit_customers!A:A,blinkit_customers!B:B," ")</f>
        <v>Sneha Bahl</v>
      </c>
      <c r="D4482" t="str">
        <f>_xlfn.XLOOKUP(B4482, blinkit_customers!A:A,blinkit_customers!I:I, " ")</f>
        <v>Regular</v>
      </c>
      <c r="E4482">
        <f>_xlfn.XLOOKUP(A4482,blinkit_order_items[order_id],blinkit_order_items[product_id])</f>
        <v>366066</v>
      </c>
      <c r="F4482" t="str">
        <f>_xlfn.XLOOKUP(E4482,blinkit_products[product_id],blinkit_products[product_name])</f>
        <v>Soap</v>
      </c>
      <c r="G4482" t="str">
        <f>_xlfn.XLOOKUP(E4482,blinkit_products[product_id],blinkit_products[category])</f>
        <v>Personal Care</v>
      </c>
      <c r="H4482">
        <f>_xlfn.XLOOKUP(A4482,blinkit_order_items[order_id],blinkit_order_items[quantity])</f>
        <v>3</v>
      </c>
      <c r="I4482">
        <f>_xlfn.XLOOKUP(A4482,blinkit_order_items[order_id],blinkit_order_items[unit_price])</f>
        <v>918.58</v>
      </c>
      <c r="J4482" s="3">
        <v>1328.82</v>
      </c>
      <c r="K4482" s="3" t="s">
        <v>15</v>
      </c>
      <c r="L4482" s="3" t="s">
        <v>10</v>
      </c>
      <c r="M4482">
        <v>4</v>
      </c>
      <c r="N4482" s="8">
        <v>45433.91207175926</v>
      </c>
    </row>
    <row r="4483" spans="1:14" x14ac:dyDescent="0.3">
      <c r="A4483" s="4">
        <v>1295119665</v>
      </c>
      <c r="B4483" s="5">
        <v>99695529</v>
      </c>
      <c r="C4483" t="str">
        <f>_xlfn.XLOOKUP(B4483,blinkit_customers!A:A,blinkit_customers!B:B," ")</f>
        <v>Charvi Tripathi</v>
      </c>
      <c r="D4483" t="str">
        <f>_xlfn.XLOOKUP(B4483, blinkit_customers!A:A,blinkit_customers!I:I, " ")</f>
        <v>New</v>
      </c>
      <c r="E4483">
        <f>_xlfn.XLOOKUP(A4483,blinkit_order_items[order_id],blinkit_order_items[product_id])</f>
        <v>378676</v>
      </c>
      <c r="F4483" t="str">
        <f>_xlfn.XLOOKUP(E4483,blinkit_products[product_id],blinkit_products[product_name])</f>
        <v>Orange Juice</v>
      </c>
      <c r="G4483" t="str">
        <f>_xlfn.XLOOKUP(E4483,blinkit_products[product_id],blinkit_products[category])</f>
        <v>Cold Drinks &amp; Juices</v>
      </c>
      <c r="H4483">
        <f>_xlfn.XLOOKUP(A4483,blinkit_order_items[order_id],blinkit_order_items[quantity])</f>
        <v>2</v>
      </c>
      <c r="I4483">
        <f>_xlfn.XLOOKUP(A4483,blinkit_order_items[order_id],blinkit_order_items[unit_price])</f>
        <v>881.42</v>
      </c>
      <c r="J4483" s="5">
        <v>4979.18</v>
      </c>
      <c r="K4483" s="5" t="s">
        <v>12</v>
      </c>
      <c r="L4483" s="5" t="s">
        <v>10</v>
      </c>
      <c r="M4483">
        <v>-5</v>
      </c>
      <c r="N4483" s="9">
        <v>45370.339247685188</v>
      </c>
    </row>
    <row r="4484" spans="1:14" x14ac:dyDescent="0.3">
      <c r="A4484" s="2">
        <v>599975885</v>
      </c>
      <c r="B4484" s="3">
        <v>45708879</v>
      </c>
      <c r="C4484" t="str">
        <f>_xlfn.XLOOKUP(B4484,blinkit_customers!A:A,blinkit_customers!B:B," ")</f>
        <v>Girindra Majumdar</v>
      </c>
      <c r="D4484" t="str">
        <f>_xlfn.XLOOKUP(B4484, blinkit_customers!A:A,blinkit_customers!I:I, " ")</f>
        <v>Regular</v>
      </c>
      <c r="E4484">
        <f>_xlfn.XLOOKUP(A4484,blinkit_order_items[order_id],blinkit_order_items[product_id])</f>
        <v>473647</v>
      </c>
      <c r="F4484" t="str">
        <f>_xlfn.XLOOKUP(E4484,blinkit_products[product_id],blinkit_products[product_name])</f>
        <v>Toothpaste</v>
      </c>
      <c r="G4484" t="str">
        <f>_xlfn.XLOOKUP(E4484,blinkit_products[product_id],blinkit_products[category])</f>
        <v>Personal Care</v>
      </c>
      <c r="H4484">
        <f>_xlfn.XLOOKUP(A4484,blinkit_order_items[order_id],blinkit_order_items[quantity])</f>
        <v>3</v>
      </c>
      <c r="I4484">
        <f>_xlfn.XLOOKUP(A4484,blinkit_order_items[order_id],blinkit_order_items[unit_price])</f>
        <v>43.05</v>
      </c>
      <c r="J4484" s="3">
        <v>3420.7</v>
      </c>
      <c r="K4484" s="3" t="s">
        <v>13</v>
      </c>
      <c r="L4484" s="3" t="s">
        <v>10</v>
      </c>
      <c r="M4484">
        <v>-2</v>
      </c>
      <c r="N4484" s="8">
        <v>45084.247025462966</v>
      </c>
    </row>
    <row r="4485" spans="1:14" x14ac:dyDescent="0.3">
      <c r="A4485" s="4">
        <v>5834861324</v>
      </c>
      <c r="B4485" s="5">
        <v>84826389</v>
      </c>
      <c r="C4485" t="str">
        <f>_xlfn.XLOOKUP(B4485,blinkit_customers!A:A,blinkit_customers!B:B," ")</f>
        <v>Alexander Peri</v>
      </c>
      <c r="D4485" t="str">
        <f>_xlfn.XLOOKUP(B4485, blinkit_customers!A:A,blinkit_customers!I:I, " ")</f>
        <v>Premium</v>
      </c>
      <c r="E4485">
        <f>_xlfn.XLOOKUP(A4485,blinkit_order_items[order_id],blinkit_order_items[product_id])</f>
        <v>89084</v>
      </c>
      <c r="F4485" t="str">
        <f>_xlfn.XLOOKUP(E4485,blinkit_products[product_id],blinkit_products[product_name])</f>
        <v>Milk</v>
      </c>
      <c r="G4485" t="str">
        <f>_xlfn.XLOOKUP(E4485,blinkit_products[product_id],blinkit_products[category])</f>
        <v>Dairy &amp; Breakfast</v>
      </c>
      <c r="H4485">
        <f>_xlfn.XLOOKUP(A4485,blinkit_order_items[order_id],blinkit_order_items[quantity])</f>
        <v>3</v>
      </c>
      <c r="I4485">
        <f>_xlfn.XLOOKUP(A4485,blinkit_order_items[order_id],blinkit_order_items[unit_price])</f>
        <v>598.83000000000004</v>
      </c>
      <c r="J4485" s="5">
        <v>1367.34</v>
      </c>
      <c r="K4485" s="5" t="s">
        <v>12</v>
      </c>
      <c r="L4485" s="5" t="s">
        <v>16</v>
      </c>
      <c r="M4485">
        <v>21</v>
      </c>
      <c r="N4485" s="9">
        <v>45111.512129629627</v>
      </c>
    </row>
    <row r="4486" spans="1:14" x14ac:dyDescent="0.3">
      <c r="A4486" s="2">
        <v>2032005162</v>
      </c>
      <c r="B4486" s="3">
        <v>18791381</v>
      </c>
      <c r="C4486" t="str">
        <f>_xlfn.XLOOKUP(B4486,blinkit_customers!A:A,blinkit_customers!B:B," ")</f>
        <v>Avni Gera</v>
      </c>
      <c r="D4486" t="str">
        <f>_xlfn.XLOOKUP(B4486, blinkit_customers!A:A,blinkit_customers!I:I, " ")</f>
        <v>Premium</v>
      </c>
      <c r="E4486">
        <f>_xlfn.XLOOKUP(A4486,blinkit_order_items[order_id],blinkit_order_items[product_id])</f>
        <v>883013</v>
      </c>
      <c r="F4486" t="str">
        <f>_xlfn.XLOOKUP(E4486,blinkit_products[product_id],blinkit_products[product_name])</f>
        <v>Eggs</v>
      </c>
      <c r="G4486" t="str">
        <f>_xlfn.XLOOKUP(E4486,blinkit_products[product_id],blinkit_products[category])</f>
        <v>Dairy &amp; Breakfast</v>
      </c>
      <c r="H4486">
        <f>_xlfn.XLOOKUP(A4486,blinkit_order_items[order_id],blinkit_order_items[quantity])</f>
        <v>2</v>
      </c>
      <c r="I4486">
        <f>_xlfn.XLOOKUP(A4486,blinkit_order_items[order_id],blinkit_order_items[unit_price])</f>
        <v>989.88</v>
      </c>
      <c r="J4486" s="3">
        <v>2152.48</v>
      </c>
      <c r="K4486" s="3" t="s">
        <v>15</v>
      </c>
      <c r="L4486" s="3" t="s">
        <v>10</v>
      </c>
      <c r="M4486">
        <v>4</v>
      </c>
      <c r="N4486" s="8">
        <v>45586.298206018517</v>
      </c>
    </row>
    <row r="4487" spans="1:14" x14ac:dyDescent="0.3">
      <c r="A4487" s="4">
        <v>8391900458</v>
      </c>
      <c r="B4487" s="5">
        <v>43518622</v>
      </c>
      <c r="C4487" t="str">
        <f>_xlfn.XLOOKUP(B4487,blinkit_customers!A:A,blinkit_customers!B:B," ")</f>
        <v>Pooja Gole</v>
      </c>
      <c r="D4487" t="str">
        <f>_xlfn.XLOOKUP(B4487, blinkit_customers!A:A,blinkit_customers!I:I, " ")</f>
        <v>Regular</v>
      </c>
      <c r="E4487">
        <f>_xlfn.XLOOKUP(A4487,blinkit_order_items[order_id],blinkit_order_items[product_id])</f>
        <v>704868</v>
      </c>
      <c r="F4487" t="str">
        <f>_xlfn.XLOOKUP(E4487,blinkit_products[product_id],blinkit_products[product_name])</f>
        <v>Detergent</v>
      </c>
      <c r="G4487" t="str">
        <f>_xlfn.XLOOKUP(E4487,blinkit_products[product_id],blinkit_products[category])</f>
        <v>Household Care</v>
      </c>
      <c r="H4487">
        <f>_xlfn.XLOOKUP(A4487,blinkit_order_items[order_id],blinkit_order_items[quantity])</f>
        <v>1</v>
      </c>
      <c r="I4487">
        <f>_xlfn.XLOOKUP(A4487,blinkit_order_items[order_id],blinkit_order_items[unit_price])</f>
        <v>193.46</v>
      </c>
      <c r="J4487" s="5">
        <v>1807.66</v>
      </c>
      <c r="K4487" s="5" t="s">
        <v>15</v>
      </c>
      <c r="L4487" s="5" t="s">
        <v>10</v>
      </c>
      <c r="M4487">
        <v>-3</v>
      </c>
      <c r="N4487" s="9">
        <v>45063.23673611111</v>
      </c>
    </row>
    <row r="4488" spans="1:14" x14ac:dyDescent="0.3">
      <c r="A4488" s="2">
        <v>1887687323</v>
      </c>
      <c r="B4488" s="3">
        <v>85518832</v>
      </c>
      <c r="C4488" t="str">
        <f>_xlfn.XLOOKUP(B4488,blinkit_customers!A:A,blinkit_customers!B:B," ")</f>
        <v>Alexander Sem</v>
      </c>
      <c r="D4488" t="str">
        <f>_xlfn.XLOOKUP(B4488, blinkit_customers!A:A,blinkit_customers!I:I, " ")</f>
        <v>Premium</v>
      </c>
      <c r="E4488">
        <f>_xlfn.XLOOKUP(A4488,blinkit_order_items[order_id],blinkit_order_items[product_id])</f>
        <v>490602</v>
      </c>
      <c r="F4488" t="str">
        <f>_xlfn.XLOOKUP(E4488,blinkit_products[product_id],blinkit_products[product_name])</f>
        <v>Sugar</v>
      </c>
      <c r="G4488" t="str">
        <f>_xlfn.XLOOKUP(E4488,blinkit_products[product_id],blinkit_products[category])</f>
        <v>Grocery &amp; Staples</v>
      </c>
      <c r="H4488">
        <f>_xlfn.XLOOKUP(A4488,blinkit_order_items[order_id],blinkit_order_items[quantity])</f>
        <v>1</v>
      </c>
      <c r="I4488">
        <f>_xlfn.XLOOKUP(A4488,blinkit_order_items[order_id],blinkit_order_items[unit_price])</f>
        <v>549.47</v>
      </c>
      <c r="J4488" s="3">
        <v>695.62</v>
      </c>
      <c r="K4488" s="3" t="s">
        <v>11</v>
      </c>
      <c r="L4488" s="3" t="s">
        <v>10</v>
      </c>
      <c r="M4488">
        <v>-2</v>
      </c>
      <c r="N4488" s="8">
        <v>45330.118611111109</v>
      </c>
    </row>
    <row r="4489" spans="1:14" x14ac:dyDescent="0.3">
      <c r="A4489" s="4">
        <v>2120411967</v>
      </c>
      <c r="B4489" s="5">
        <v>6867315</v>
      </c>
      <c r="C4489" t="str">
        <f>_xlfn.XLOOKUP(B4489,blinkit_customers!A:A,blinkit_customers!B:B," ")</f>
        <v>Yash Lata</v>
      </c>
      <c r="D4489" t="str">
        <f>_xlfn.XLOOKUP(B4489, blinkit_customers!A:A,blinkit_customers!I:I, " ")</f>
        <v>Premium</v>
      </c>
      <c r="E4489">
        <f>_xlfn.XLOOKUP(A4489,blinkit_order_items[order_id],blinkit_order_items[product_id])</f>
        <v>34200</v>
      </c>
      <c r="F4489" t="str">
        <f>_xlfn.XLOOKUP(E4489,blinkit_products[product_id],blinkit_products[product_name])</f>
        <v>Lotion</v>
      </c>
      <c r="G4489" t="str">
        <f>_xlfn.XLOOKUP(E4489,blinkit_products[product_id],blinkit_products[category])</f>
        <v>Personal Care</v>
      </c>
      <c r="H4489">
        <f>_xlfn.XLOOKUP(A4489,blinkit_order_items[order_id],blinkit_order_items[quantity])</f>
        <v>3</v>
      </c>
      <c r="I4489">
        <f>_xlfn.XLOOKUP(A4489,blinkit_order_items[order_id],blinkit_order_items[unit_price])</f>
        <v>319.8</v>
      </c>
      <c r="J4489" s="5">
        <v>4769.6899999999996</v>
      </c>
      <c r="K4489" s="5" t="s">
        <v>15</v>
      </c>
      <c r="L4489" s="5" t="s">
        <v>16</v>
      </c>
      <c r="M4489">
        <v>22</v>
      </c>
      <c r="N4489" s="9">
        <v>45281.061608796299</v>
      </c>
    </row>
    <row r="4490" spans="1:14" x14ac:dyDescent="0.3">
      <c r="A4490" s="2">
        <v>3158340906</v>
      </c>
      <c r="B4490" s="3">
        <v>48002829</v>
      </c>
      <c r="C4490" t="str">
        <f>_xlfn.XLOOKUP(B4490,blinkit_customers!A:A,blinkit_customers!B:B," ")</f>
        <v>Daksh Mandal</v>
      </c>
      <c r="D4490" t="str">
        <f>_xlfn.XLOOKUP(B4490, blinkit_customers!A:A,blinkit_customers!I:I, " ")</f>
        <v>Inactive</v>
      </c>
      <c r="E4490">
        <f>_xlfn.XLOOKUP(A4490,blinkit_order_items[order_id],blinkit_order_items[product_id])</f>
        <v>398340</v>
      </c>
      <c r="F4490" t="str">
        <f>_xlfn.XLOOKUP(E4490,blinkit_products[product_id],blinkit_products[product_name])</f>
        <v>Instant Noodles</v>
      </c>
      <c r="G4490" t="str">
        <f>_xlfn.XLOOKUP(E4490,blinkit_products[product_id],blinkit_products[category])</f>
        <v>Instant &amp; Frozen Food</v>
      </c>
      <c r="H4490">
        <f>_xlfn.XLOOKUP(A4490,blinkit_order_items[order_id],blinkit_order_items[quantity])</f>
        <v>1</v>
      </c>
      <c r="I4490">
        <f>_xlfn.XLOOKUP(A4490,blinkit_order_items[order_id],blinkit_order_items[unit_price])</f>
        <v>651.92999999999995</v>
      </c>
      <c r="J4490" s="3">
        <v>4157.26</v>
      </c>
      <c r="K4490" s="3" t="s">
        <v>15</v>
      </c>
      <c r="L4490" s="3" t="s">
        <v>14</v>
      </c>
      <c r="M4490">
        <v>7</v>
      </c>
      <c r="N4490" s="8">
        <v>45492.06082175926</v>
      </c>
    </row>
    <row r="4491" spans="1:14" x14ac:dyDescent="0.3">
      <c r="A4491" s="4">
        <v>2387343456</v>
      </c>
      <c r="B4491" s="5">
        <v>17749347</v>
      </c>
      <c r="C4491" t="str">
        <f>_xlfn.XLOOKUP(B4491,blinkit_customers!A:A,blinkit_customers!B:B," ")</f>
        <v>Akshay Bhasin</v>
      </c>
      <c r="D4491" t="str">
        <f>_xlfn.XLOOKUP(B4491, blinkit_customers!A:A,blinkit_customers!I:I, " ")</f>
        <v>Premium</v>
      </c>
      <c r="E4491">
        <f>_xlfn.XLOOKUP(A4491,blinkit_order_items[order_id],blinkit_order_items[product_id])</f>
        <v>820541</v>
      </c>
      <c r="F4491" t="str">
        <f>_xlfn.XLOOKUP(E4491,blinkit_products[product_id],blinkit_products[product_name])</f>
        <v>Toilet Cleaner</v>
      </c>
      <c r="G4491" t="str">
        <f>_xlfn.XLOOKUP(E4491,blinkit_products[product_id],blinkit_products[category])</f>
        <v>Household Care</v>
      </c>
      <c r="H4491">
        <f>_xlfn.XLOOKUP(A4491,blinkit_order_items[order_id],blinkit_order_items[quantity])</f>
        <v>2</v>
      </c>
      <c r="I4491">
        <f>_xlfn.XLOOKUP(A4491,blinkit_order_items[order_id],blinkit_order_items[unit_price])</f>
        <v>576.22</v>
      </c>
      <c r="J4491" s="5">
        <v>915.29</v>
      </c>
      <c r="K4491" s="5" t="s">
        <v>15</v>
      </c>
      <c r="L4491" s="5" t="s">
        <v>14</v>
      </c>
      <c r="M4491">
        <v>12</v>
      </c>
      <c r="N4491" s="9">
        <v>45584.131967592592</v>
      </c>
    </row>
    <row r="4492" spans="1:14" x14ac:dyDescent="0.3">
      <c r="A4492" s="2">
        <v>338609144</v>
      </c>
      <c r="B4492" s="3">
        <v>12574626</v>
      </c>
      <c r="C4492" t="str">
        <f>_xlfn.XLOOKUP(B4492,blinkit_customers!A:A,blinkit_customers!B:B," ")</f>
        <v>Nitesh Joshi</v>
      </c>
      <c r="D4492" t="str">
        <f>_xlfn.XLOOKUP(B4492, blinkit_customers!A:A,blinkit_customers!I:I, " ")</f>
        <v>Inactive</v>
      </c>
      <c r="E4492">
        <f>_xlfn.XLOOKUP(A4492,blinkit_order_items[order_id],blinkit_order_items[product_id])</f>
        <v>349294</v>
      </c>
      <c r="F4492" t="str">
        <f>_xlfn.XLOOKUP(E4492,blinkit_products[product_id],blinkit_products[product_name])</f>
        <v>Onions</v>
      </c>
      <c r="G4492" t="str">
        <f>_xlfn.XLOOKUP(E4492,blinkit_products[product_id],blinkit_products[category])</f>
        <v>Fruits &amp; Vegetables</v>
      </c>
      <c r="H4492">
        <f>_xlfn.XLOOKUP(A4492,blinkit_order_items[order_id],blinkit_order_items[quantity])</f>
        <v>3</v>
      </c>
      <c r="I4492">
        <f>_xlfn.XLOOKUP(A4492,blinkit_order_items[order_id],blinkit_order_items[unit_price])</f>
        <v>934.75</v>
      </c>
      <c r="J4492" s="3">
        <v>2731.77</v>
      </c>
      <c r="K4492" s="3" t="s">
        <v>11</v>
      </c>
      <c r="L4492" s="3" t="s">
        <v>10</v>
      </c>
      <c r="M4492">
        <v>-3</v>
      </c>
      <c r="N4492" s="8">
        <v>45591.239641203705</v>
      </c>
    </row>
    <row r="4493" spans="1:14" x14ac:dyDescent="0.3">
      <c r="A4493" s="4">
        <v>9056190831</v>
      </c>
      <c r="B4493" s="5">
        <v>3100301</v>
      </c>
      <c r="C4493" t="str">
        <f>_xlfn.XLOOKUP(B4493,blinkit_customers!A:A,blinkit_customers!B:B," ")</f>
        <v>Wazir Saini</v>
      </c>
      <c r="D4493" t="str">
        <f>_xlfn.XLOOKUP(B4493, blinkit_customers!A:A,blinkit_customers!I:I, " ")</f>
        <v>New</v>
      </c>
      <c r="E4493">
        <f>_xlfn.XLOOKUP(A4493,blinkit_order_items[order_id],blinkit_order_items[product_id])</f>
        <v>890232</v>
      </c>
      <c r="F4493" t="str">
        <f>_xlfn.XLOOKUP(E4493,blinkit_products[product_id],blinkit_products[product_name])</f>
        <v>Mango Drink</v>
      </c>
      <c r="G4493" t="str">
        <f>_xlfn.XLOOKUP(E4493,blinkit_products[product_id],blinkit_products[category])</f>
        <v>Cold Drinks &amp; Juices</v>
      </c>
      <c r="H4493">
        <f>_xlfn.XLOOKUP(A4493,blinkit_order_items[order_id],blinkit_order_items[quantity])</f>
        <v>3</v>
      </c>
      <c r="I4493">
        <f>_xlfn.XLOOKUP(A4493,blinkit_order_items[order_id],blinkit_order_items[unit_price])</f>
        <v>432</v>
      </c>
      <c r="J4493" s="5">
        <v>2618.61</v>
      </c>
      <c r="K4493" s="5" t="s">
        <v>15</v>
      </c>
      <c r="L4493" s="5" t="s">
        <v>10</v>
      </c>
      <c r="M4493">
        <v>0</v>
      </c>
      <c r="N4493" s="9">
        <v>45124.289687500001</v>
      </c>
    </row>
    <row r="4494" spans="1:14" x14ac:dyDescent="0.3">
      <c r="A4494" s="2">
        <v>2803081135</v>
      </c>
      <c r="B4494" s="3">
        <v>42262168</v>
      </c>
      <c r="C4494" t="str">
        <f>_xlfn.XLOOKUP(B4494,blinkit_customers!A:A,blinkit_customers!B:B," ")</f>
        <v>Mason Iyengar</v>
      </c>
      <c r="D4494" t="str">
        <f>_xlfn.XLOOKUP(B4494, blinkit_customers!A:A,blinkit_customers!I:I, " ")</f>
        <v>Regular</v>
      </c>
      <c r="E4494">
        <f>_xlfn.XLOOKUP(A4494,blinkit_order_items[order_id],blinkit_order_items[product_id])</f>
        <v>385113</v>
      </c>
      <c r="F4494" t="str">
        <f>_xlfn.XLOOKUP(E4494,blinkit_products[product_id],blinkit_products[product_name])</f>
        <v>Lotion</v>
      </c>
      <c r="G4494" t="str">
        <f>_xlfn.XLOOKUP(E4494,blinkit_products[product_id],blinkit_products[category])</f>
        <v>Personal Care</v>
      </c>
      <c r="H4494">
        <f>_xlfn.XLOOKUP(A4494,blinkit_order_items[order_id],blinkit_order_items[quantity])</f>
        <v>2</v>
      </c>
      <c r="I4494">
        <f>_xlfn.XLOOKUP(A4494,blinkit_order_items[order_id],blinkit_order_items[unit_price])</f>
        <v>816.38</v>
      </c>
      <c r="J4494" s="3">
        <v>1389.92</v>
      </c>
      <c r="K4494" s="3" t="s">
        <v>15</v>
      </c>
      <c r="L4494" s="3" t="s">
        <v>10</v>
      </c>
      <c r="M4494">
        <v>1</v>
      </c>
      <c r="N4494" s="8">
        <v>45087.913865740738</v>
      </c>
    </row>
    <row r="4495" spans="1:14" x14ac:dyDescent="0.3">
      <c r="A4495" s="4">
        <v>5970759669</v>
      </c>
      <c r="B4495" s="5">
        <v>26285589</v>
      </c>
      <c r="C4495" t="str">
        <f>_xlfn.XLOOKUP(B4495,blinkit_customers!A:A,blinkit_customers!B:B," ")</f>
        <v>Bakhshi De</v>
      </c>
      <c r="D4495" t="str">
        <f>_xlfn.XLOOKUP(B4495, blinkit_customers!A:A,blinkit_customers!I:I, " ")</f>
        <v>New</v>
      </c>
      <c r="E4495">
        <f>_xlfn.XLOOKUP(A4495,blinkit_order_items[order_id],blinkit_order_items[product_id])</f>
        <v>194682</v>
      </c>
      <c r="F4495" t="str">
        <f>_xlfn.XLOOKUP(E4495,blinkit_products[product_id],blinkit_products[product_name])</f>
        <v>Iced Tea</v>
      </c>
      <c r="G4495" t="str">
        <f>_xlfn.XLOOKUP(E4495,blinkit_products[product_id],blinkit_products[category])</f>
        <v>Cold Drinks &amp; Juices</v>
      </c>
      <c r="H4495">
        <f>_xlfn.XLOOKUP(A4495,blinkit_order_items[order_id],blinkit_order_items[quantity])</f>
        <v>1</v>
      </c>
      <c r="I4495">
        <f>_xlfn.XLOOKUP(A4495,blinkit_order_items[order_id],blinkit_order_items[unit_price])</f>
        <v>912.29</v>
      </c>
      <c r="J4495" s="5">
        <v>3168.87</v>
      </c>
      <c r="K4495" s="5" t="s">
        <v>12</v>
      </c>
      <c r="L4495" s="5" t="s">
        <v>10</v>
      </c>
      <c r="M4495">
        <v>-1</v>
      </c>
      <c r="N4495" s="9">
        <v>45370.438009259262</v>
      </c>
    </row>
    <row r="4496" spans="1:14" x14ac:dyDescent="0.3">
      <c r="A4496" s="2">
        <v>3226693729</v>
      </c>
      <c r="B4496" s="3">
        <v>62629494</v>
      </c>
      <c r="C4496" t="str">
        <f>_xlfn.XLOOKUP(B4496,blinkit_customers!A:A,blinkit_customers!B:B," ")</f>
        <v>Anamika Bali</v>
      </c>
      <c r="D4496" t="str">
        <f>_xlfn.XLOOKUP(B4496, blinkit_customers!A:A,blinkit_customers!I:I, " ")</f>
        <v>Premium</v>
      </c>
      <c r="E4496">
        <f>_xlfn.XLOOKUP(A4496,blinkit_order_items[order_id],blinkit_order_items[product_id])</f>
        <v>444361</v>
      </c>
      <c r="F4496" t="str">
        <f>_xlfn.XLOOKUP(E4496,blinkit_products[product_id],blinkit_products[product_name])</f>
        <v>Pain Reliever</v>
      </c>
      <c r="G4496" t="str">
        <f>_xlfn.XLOOKUP(E4496,blinkit_products[product_id],blinkit_products[category])</f>
        <v>Pharmacy</v>
      </c>
      <c r="H4496">
        <f>_xlfn.XLOOKUP(A4496,blinkit_order_items[order_id],blinkit_order_items[quantity])</f>
        <v>3</v>
      </c>
      <c r="I4496">
        <f>_xlfn.XLOOKUP(A4496,blinkit_order_items[order_id],blinkit_order_items[unit_price])</f>
        <v>822.63</v>
      </c>
      <c r="J4496" s="3">
        <v>748.62</v>
      </c>
      <c r="K4496" s="3" t="s">
        <v>12</v>
      </c>
      <c r="L4496" s="3" t="s">
        <v>10</v>
      </c>
      <c r="M4496">
        <v>-1</v>
      </c>
      <c r="N4496" s="8">
        <v>45144.559976851851</v>
      </c>
    </row>
    <row r="4497" spans="1:14" x14ac:dyDescent="0.3">
      <c r="A4497" s="4">
        <v>8132845656</v>
      </c>
      <c r="B4497" s="5">
        <v>4597433</v>
      </c>
      <c r="C4497" t="str">
        <f>_xlfn.XLOOKUP(B4497,blinkit_customers!A:A,blinkit_customers!B:B," ")</f>
        <v>Lipika Kumer</v>
      </c>
      <c r="D4497" t="str">
        <f>_xlfn.XLOOKUP(B4497, blinkit_customers!A:A,blinkit_customers!I:I, " ")</f>
        <v>Inactive</v>
      </c>
      <c r="E4497">
        <f>_xlfn.XLOOKUP(A4497,blinkit_order_items[order_id],blinkit_order_items[product_id])</f>
        <v>965755</v>
      </c>
      <c r="F4497" t="str">
        <f>_xlfn.XLOOKUP(E4497,blinkit_products[product_id],blinkit_products[product_name])</f>
        <v>Bananas</v>
      </c>
      <c r="G4497" t="str">
        <f>_xlfn.XLOOKUP(E4497,blinkit_products[product_id],blinkit_products[category])</f>
        <v>Fruits &amp; Vegetables</v>
      </c>
      <c r="H4497">
        <f>_xlfn.XLOOKUP(A4497,blinkit_order_items[order_id],blinkit_order_items[quantity])</f>
        <v>3</v>
      </c>
      <c r="I4497">
        <f>_xlfn.XLOOKUP(A4497,blinkit_order_items[order_id],blinkit_order_items[unit_price])</f>
        <v>532.57000000000005</v>
      </c>
      <c r="J4497" s="5">
        <v>690.08</v>
      </c>
      <c r="K4497" s="5" t="s">
        <v>12</v>
      </c>
      <c r="L4497" s="5" t="s">
        <v>16</v>
      </c>
      <c r="M4497">
        <v>24</v>
      </c>
      <c r="N4497" s="9">
        <v>45483.495474537034</v>
      </c>
    </row>
    <row r="4498" spans="1:14" x14ac:dyDescent="0.3">
      <c r="A4498" s="2">
        <v>7850550725</v>
      </c>
      <c r="B4498" s="3">
        <v>16424635</v>
      </c>
      <c r="C4498" t="str">
        <f>_xlfn.XLOOKUP(B4498,blinkit_customers!A:A,blinkit_customers!B:B," ")</f>
        <v>Fitan Kade</v>
      </c>
      <c r="D4498" t="str">
        <f>_xlfn.XLOOKUP(B4498, blinkit_customers!A:A,blinkit_customers!I:I, " ")</f>
        <v>Premium</v>
      </c>
      <c r="E4498">
        <f>_xlfn.XLOOKUP(A4498,blinkit_order_items[order_id],blinkit_order_items[product_id])</f>
        <v>317242</v>
      </c>
      <c r="F4498" t="str">
        <f>_xlfn.XLOOKUP(E4498,blinkit_products[product_id],blinkit_products[product_name])</f>
        <v>Pulses</v>
      </c>
      <c r="G4498" t="str">
        <f>_xlfn.XLOOKUP(E4498,blinkit_products[product_id],blinkit_products[category])</f>
        <v>Grocery &amp; Staples</v>
      </c>
      <c r="H4498">
        <f>_xlfn.XLOOKUP(A4498,blinkit_order_items[order_id],blinkit_order_items[quantity])</f>
        <v>3</v>
      </c>
      <c r="I4498">
        <f>_xlfn.XLOOKUP(A4498,blinkit_order_items[order_id],blinkit_order_items[unit_price])</f>
        <v>198.15</v>
      </c>
      <c r="J4498" s="3">
        <v>1641.82</v>
      </c>
      <c r="K4498" s="3" t="s">
        <v>15</v>
      </c>
      <c r="L4498" s="3" t="s">
        <v>10</v>
      </c>
      <c r="M4498">
        <v>4</v>
      </c>
      <c r="N4498" s="8">
        <v>45291.23982638889</v>
      </c>
    </row>
    <row r="4499" spans="1:14" x14ac:dyDescent="0.3">
      <c r="A4499" s="4">
        <v>2934547619</v>
      </c>
      <c r="B4499" s="5">
        <v>77161976</v>
      </c>
      <c r="C4499" t="str">
        <f>_xlfn.XLOOKUP(B4499,blinkit_customers!A:A,blinkit_customers!B:B," ")</f>
        <v>Kavya Gupta</v>
      </c>
      <c r="D4499" t="str">
        <f>_xlfn.XLOOKUP(B4499, blinkit_customers!A:A,blinkit_customers!I:I, " ")</f>
        <v>Regular</v>
      </c>
      <c r="E4499">
        <f>_xlfn.XLOOKUP(A4499,blinkit_order_items[order_id],blinkit_order_items[product_id])</f>
        <v>567671</v>
      </c>
      <c r="F4499" t="str">
        <f>_xlfn.XLOOKUP(E4499,blinkit_products[product_id],blinkit_products[product_name])</f>
        <v>Biscuits</v>
      </c>
      <c r="G4499" t="str">
        <f>_xlfn.XLOOKUP(E4499,blinkit_products[product_id],blinkit_products[category])</f>
        <v>Snacks &amp; Munchies</v>
      </c>
      <c r="H4499">
        <f>_xlfn.XLOOKUP(A4499,blinkit_order_items[order_id],blinkit_order_items[quantity])</f>
        <v>1</v>
      </c>
      <c r="I4499">
        <f>_xlfn.XLOOKUP(A4499,blinkit_order_items[order_id],blinkit_order_items[unit_price])</f>
        <v>418.48</v>
      </c>
      <c r="J4499" s="5">
        <v>3784.91</v>
      </c>
      <c r="K4499" s="5" t="s">
        <v>13</v>
      </c>
      <c r="L4499" s="5" t="s">
        <v>10</v>
      </c>
      <c r="M4499">
        <v>1</v>
      </c>
      <c r="N4499" s="9">
        <v>45444.874351851853</v>
      </c>
    </row>
    <row r="4500" spans="1:14" x14ac:dyDescent="0.3">
      <c r="A4500" s="2">
        <v>608179182</v>
      </c>
      <c r="B4500" s="3">
        <v>87220860</v>
      </c>
      <c r="C4500" t="str">
        <f>_xlfn.XLOOKUP(B4500,blinkit_customers!A:A,blinkit_customers!B:B," ")</f>
        <v>Yashvi Dua</v>
      </c>
      <c r="D4500" t="str">
        <f>_xlfn.XLOOKUP(B4500, blinkit_customers!A:A,blinkit_customers!I:I, " ")</f>
        <v>Regular</v>
      </c>
      <c r="E4500">
        <f>_xlfn.XLOOKUP(A4500,blinkit_order_items[order_id],blinkit_order_items[product_id])</f>
        <v>298985</v>
      </c>
      <c r="F4500" t="str">
        <f>_xlfn.XLOOKUP(E4500,blinkit_products[product_id],blinkit_products[product_name])</f>
        <v>Vitamins</v>
      </c>
      <c r="G4500" t="str">
        <f>_xlfn.XLOOKUP(E4500,blinkit_products[product_id],blinkit_products[category])</f>
        <v>Pharmacy</v>
      </c>
      <c r="H4500">
        <f>_xlfn.XLOOKUP(A4500,blinkit_order_items[order_id],blinkit_order_items[quantity])</f>
        <v>3</v>
      </c>
      <c r="I4500">
        <f>_xlfn.XLOOKUP(A4500,blinkit_order_items[order_id],blinkit_order_items[unit_price])</f>
        <v>183.76</v>
      </c>
      <c r="J4500" s="3">
        <v>4653.67</v>
      </c>
      <c r="K4500" s="3" t="s">
        <v>13</v>
      </c>
      <c r="L4500" s="3" t="s">
        <v>16</v>
      </c>
      <c r="M4500">
        <v>16</v>
      </c>
      <c r="N4500" s="8">
        <v>45505.353333333333</v>
      </c>
    </row>
    <row r="4501" spans="1:14" x14ac:dyDescent="0.3">
      <c r="A4501" s="4">
        <v>5191326847</v>
      </c>
      <c r="B4501" s="5">
        <v>48158494</v>
      </c>
      <c r="C4501" t="str">
        <f>_xlfn.XLOOKUP(B4501,blinkit_customers!A:A,blinkit_customers!B:B," ")</f>
        <v>Hamsini Choudhury</v>
      </c>
      <c r="D4501" t="str">
        <f>_xlfn.XLOOKUP(B4501, blinkit_customers!A:A,blinkit_customers!I:I, " ")</f>
        <v>Inactive</v>
      </c>
      <c r="E4501">
        <f>_xlfn.XLOOKUP(A4501,blinkit_order_items[order_id],blinkit_order_items[product_id])</f>
        <v>621677</v>
      </c>
      <c r="F4501" t="str">
        <f>_xlfn.XLOOKUP(E4501,blinkit_products[product_id],blinkit_products[product_name])</f>
        <v>Frozen Biryani</v>
      </c>
      <c r="G4501" t="str">
        <f>_xlfn.XLOOKUP(E4501,blinkit_products[product_id],blinkit_products[category])</f>
        <v>Instant &amp; Frozen Food</v>
      </c>
      <c r="H4501">
        <f>_xlfn.XLOOKUP(A4501,blinkit_order_items[order_id],blinkit_order_items[quantity])</f>
        <v>3</v>
      </c>
      <c r="I4501">
        <f>_xlfn.XLOOKUP(A4501,blinkit_order_items[order_id],blinkit_order_items[unit_price])</f>
        <v>317.8</v>
      </c>
      <c r="J4501" s="5">
        <v>3166.48</v>
      </c>
      <c r="K4501" s="5" t="s">
        <v>12</v>
      </c>
      <c r="L4501" s="5" t="s">
        <v>10</v>
      </c>
      <c r="M4501">
        <v>-5</v>
      </c>
      <c r="N4501" s="9">
        <v>45059.899305555555</v>
      </c>
    </row>
    <row r="4502" spans="1:14" x14ac:dyDescent="0.3">
      <c r="A4502" s="2">
        <v>7614561036</v>
      </c>
      <c r="B4502" s="3">
        <v>91853589</v>
      </c>
      <c r="C4502" t="str">
        <f>_xlfn.XLOOKUP(B4502,blinkit_customers!A:A,blinkit_customers!B:B," ")</f>
        <v>Xavier Wali</v>
      </c>
      <c r="D4502" t="str">
        <f>_xlfn.XLOOKUP(B4502, blinkit_customers!A:A,blinkit_customers!I:I, " ")</f>
        <v>New</v>
      </c>
      <c r="E4502">
        <f>_xlfn.XLOOKUP(A4502,blinkit_order_items[order_id],blinkit_order_items[product_id])</f>
        <v>739448</v>
      </c>
      <c r="F4502" t="str">
        <f>_xlfn.XLOOKUP(E4502,blinkit_products[product_id],blinkit_products[product_name])</f>
        <v>Dish Soap</v>
      </c>
      <c r="G4502" t="str">
        <f>_xlfn.XLOOKUP(E4502,blinkit_products[product_id],blinkit_products[category])</f>
        <v>Household Care</v>
      </c>
      <c r="H4502">
        <f>_xlfn.XLOOKUP(A4502,blinkit_order_items[order_id],blinkit_order_items[quantity])</f>
        <v>1</v>
      </c>
      <c r="I4502">
        <f>_xlfn.XLOOKUP(A4502,blinkit_order_items[order_id],blinkit_order_items[unit_price])</f>
        <v>755.66</v>
      </c>
      <c r="J4502" s="3">
        <v>1848.84</v>
      </c>
      <c r="K4502" s="3" t="s">
        <v>15</v>
      </c>
      <c r="L4502" s="3" t="s">
        <v>10</v>
      </c>
      <c r="M4502">
        <v>-4</v>
      </c>
      <c r="N4502" s="8">
        <v>45179.247754629629</v>
      </c>
    </row>
    <row r="4503" spans="1:14" x14ac:dyDescent="0.3">
      <c r="A4503" s="4">
        <v>2947791133</v>
      </c>
      <c r="B4503" s="5">
        <v>19741509</v>
      </c>
      <c r="C4503" t="str">
        <f>_xlfn.XLOOKUP(B4503,blinkit_customers!A:A,blinkit_customers!B:B," ")</f>
        <v>Michael Vohra</v>
      </c>
      <c r="D4503" t="str">
        <f>_xlfn.XLOOKUP(B4503, blinkit_customers!A:A,blinkit_customers!I:I, " ")</f>
        <v>Regular</v>
      </c>
      <c r="E4503">
        <f>_xlfn.XLOOKUP(A4503,blinkit_order_items[order_id],blinkit_order_items[product_id])</f>
        <v>837480</v>
      </c>
      <c r="F4503" t="str">
        <f>_xlfn.XLOOKUP(E4503,blinkit_products[product_id],blinkit_products[product_name])</f>
        <v>Cough Syrup</v>
      </c>
      <c r="G4503" t="str">
        <f>_xlfn.XLOOKUP(E4503,blinkit_products[product_id],blinkit_products[category])</f>
        <v>Pharmacy</v>
      </c>
      <c r="H4503">
        <f>_xlfn.XLOOKUP(A4503,blinkit_order_items[order_id],blinkit_order_items[quantity])</f>
        <v>2</v>
      </c>
      <c r="I4503">
        <f>_xlfn.XLOOKUP(A4503,blinkit_order_items[order_id],blinkit_order_items[unit_price])</f>
        <v>217.4</v>
      </c>
      <c r="J4503" s="5">
        <v>1379.52</v>
      </c>
      <c r="K4503" s="5" t="s">
        <v>15</v>
      </c>
      <c r="L4503" s="5" t="s">
        <v>10</v>
      </c>
      <c r="M4503">
        <v>-4</v>
      </c>
      <c r="N4503" s="9">
        <v>45258.302974537037</v>
      </c>
    </row>
    <row r="4504" spans="1:14" x14ac:dyDescent="0.3">
      <c r="A4504" s="2">
        <v>6538760883</v>
      </c>
      <c r="B4504" s="3">
        <v>119099</v>
      </c>
      <c r="C4504" t="str">
        <f>_xlfn.XLOOKUP(B4504,blinkit_customers!A:A,blinkit_customers!B:B," ")</f>
        <v>Zansi Parsa</v>
      </c>
      <c r="D4504" t="str">
        <f>_xlfn.XLOOKUP(B4504, blinkit_customers!A:A,blinkit_customers!I:I, " ")</f>
        <v>Inactive</v>
      </c>
      <c r="E4504">
        <f>_xlfn.XLOOKUP(A4504,blinkit_order_items[order_id],blinkit_order_items[product_id])</f>
        <v>133542</v>
      </c>
      <c r="F4504" t="str">
        <f>_xlfn.XLOOKUP(E4504,blinkit_products[product_id],blinkit_products[product_name])</f>
        <v>Detergent</v>
      </c>
      <c r="G4504" t="str">
        <f>_xlfn.XLOOKUP(E4504,blinkit_products[product_id],blinkit_products[category])</f>
        <v>Household Care</v>
      </c>
      <c r="H4504">
        <f>_xlfn.XLOOKUP(A4504,blinkit_order_items[order_id],blinkit_order_items[quantity])</f>
        <v>1</v>
      </c>
      <c r="I4504">
        <f>_xlfn.XLOOKUP(A4504,blinkit_order_items[order_id],blinkit_order_items[unit_price])</f>
        <v>68.489999999999995</v>
      </c>
      <c r="J4504" s="3">
        <v>5122.1000000000004</v>
      </c>
      <c r="K4504" s="3" t="s">
        <v>12</v>
      </c>
      <c r="L4504" s="3" t="s">
        <v>10</v>
      </c>
      <c r="M4504">
        <v>0</v>
      </c>
      <c r="N4504" s="8">
        <v>45401.574270833335</v>
      </c>
    </row>
    <row r="4505" spans="1:14" x14ac:dyDescent="0.3">
      <c r="A4505" s="4">
        <v>8872250952</v>
      </c>
      <c r="B4505" s="5">
        <v>43243913</v>
      </c>
      <c r="C4505" t="str">
        <f>_xlfn.XLOOKUP(B4505,blinkit_customers!A:A,blinkit_customers!B:B," ")</f>
        <v>Rushil Iyer</v>
      </c>
      <c r="D4505" t="str">
        <f>_xlfn.XLOOKUP(B4505, blinkit_customers!A:A,blinkit_customers!I:I, " ")</f>
        <v>Regular</v>
      </c>
      <c r="E4505">
        <f>_xlfn.XLOOKUP(A4505,blinkit_order_items[order_id],blinkit_order_items[product_id])</f>
        <v>94225</v>
      </c>
      <c r="F4505" t="str">
        <f>_xlfn.XLOOKUP(E4505,blinkit_products[product_id],blinkit_products[product_name])</f>
        <v>Toilet Cleaner</v>
      </c>
      <c r="G4505" t="str">
        <f>_xlfn.XLOOKUP(E4505,blinkit_products[product_id],blinkit_products[category])</f>
        <v>Household Care</v>
      </c>
      <c r="H4505">
        <f>_xlfn.XLOOKUP(A4505,blinkit_order_items[order_id],blinkit_order_items[quantity])</f>
        <v>3</v>
      </c>
      <c r="I4505">
        <f>_xlfn.XLOOKUP(A4505,blinkit_order_items[order_id],blinkit_order_items[unit_price])</f>
        <v>77.11</v>
      </c>
      <c r="J4505" s="5">
        <v>993.86</v>
      </c>
      <c r="K4505" s="5" t="s">
        <v>12</v>
      </c>
      <c r="L4505" s="5" t="s">
        <v>16</v>
      </c>
      <c r="M4505">
        <v>16</v>
      </c>
      <c r="N4505" s="9">
        <v>45203.206076388888</v>
      </c>
    </row>
    <row r="4506" spans="1:14" x14ac:dyDescent="0.3">
      <c r="A4506" s="2">
        <v>8173258734</v>
      </c>
      <c r="B4506" s="3">
        <v>20835909</v>
      </c>
      <c r="C4506" t="str">
        <f>_xlfn.XLOOKUP(B4506,blinkit_customers!A:A,blinkit_customers!B:B," ")</f>
        <v>Inaya Ramanathan</v>
      </c>
      <c r="D4506" t="str">
        <f>_xlfn.XLOOKUP(B4506, blinkit_customers!A:A,blinkit_customers!I:I, " ")</f>
        <v>Premium</v>
      </c>
      <c r="E4506">
        <f>_xlfn.XLOOKUP(A4506,blinkit_order_items[order_id],blinkit_order_items[product_id])</f>
        <v>712003</v>
      </c>
      <c r="F4506" t="str">
        <f>_xlfn.XLOOKUP(E4506,blinkit_products[product_id],blinkit_products[product_name])</f>
        <v>Cola</v>
      </c>
      <c r="G4506" t="str">
        <f>_xlfn.XLOOKUP(E4506,blinkit_products[product_id],blinkit_products[category])</f>
        <v>Cold Drinks &amp; Juices</v>
      </c>
      <c r="H4506">
        <f>_xlfn.XLOOKUP(A4506,blinkit_order_items[order_id],blinkit_order_items[quantity])</f>
        <v>1</v>
      </c>
      <c r="I4506">
        <f>_xlfn.XLOOKUP(A4506,blinkit_order_items[order_id],blinkit_order_items[unit_price])</f>
        <v>671.68</v>
      </c>
      <c r="J4506" s="3">
        <v>1063.55</v>
      </c>
      <c r="K4506" s="3" t="s">
        <v>15</v>
      </c>
      <c r="L4506" s="3" t="s">
        <v>14</v>
      </c>
      <c r="M4506">
        <v>8</v>
      </c>
      <c r="N4506" s="8">
        <v>45233.147361111114</v>
      </c>
    </row>
    <row r="4507" spans="1:14" x14ac:dyDescent="0.3">
      <c r="A4507" s="4">
        <v>5465833352</v>
      </c>
      <c r="B4507" s="5">
        <v>11047835</v>
      </c>
      <c r="C4507" t="str">
        <f>_xlfn.XLOOKUP(B4507,blinkit_customers!A:A,blinkit_customers!B:B," ")</f>
        <v>Nathaniel Reddy</v>
      </c>
      <c r="D4507" t="str">
        <f>_xlfn.XLOOKUP(B4507, blinkit_customers!A:A,blinkit_customers!I:I, " ")</f>
        <v>Regular</v>
      </c>
      <c r="E4507">
        <f>_xlfn.XLOOKUP(A4507,blinkit_order_items[order_id],blinkit_order_items[product_id])</f>
        <v>243235</v>
      </c>
      <c r="F4507" t="str">
        <f>_xlfn.XLOOKUP(E4507,blinkit_products[product_id],blinkit_products[product_name])</f>
        <v>Cat Food</v>
      </c>
      <c r="G4507" t="str">
        <f>_xlfn.XLOOKUP(E4507,blinkit_products[product_id],blinkit_products[category])</f>
        <v>Pet Care</v>
      </c>
      <c r="H4507">
        <f>_xlfn.XLOOKUP(A4507,blinkit_order_items[order_id],blinkit_order_items[quantity])</f>
        <v>3</v>
      </c>
      <c r="I4507">
        <f>_xlfn.XLOOKUP(A4507,blinkit_order_items[order_id],blinkit_order_items[unit_price])</f>
        <v>109.03</v>
      </c>
      <c r="J4507" s="5">
        <v>2140.08</v>
      </c>
      <c r="K4507" s="5" t="s">
        <v>12</v>
      </c>
      <c r="L4507" s="5" t="s">
        <v>10</v>
      </c>
      <c r="M4507">
        <v>2</v>
      </c>
      <c r="N4507" s="9">
        <v>45013.831354166665</v>
      </c>
    </row>
    <row r="4508" spans="1:14" x14ac:dyDescent="0.3">
      <c r="A4508" s="2">
        <v>2106569369</v>
      </c>
      <c r="B4508" s="3">
        <v>27513158</v>
      </c>
      <c r="C4508" t="str">
        <f>_xlfn.XLOOKUP(B4508,blinkit_customers!A:A,blinkit_customers!B:B," ")</f>
        <v>Dev Taneja</v>
      </c>
      <c r="D4508" t="str">
        <f>_xlfn.XLOOKUP(B4508, blinkit_customers!A:A,blinkit_customers!I:I, " ")</f>
        <v>New</v>
      </c>
      <c r="E4508">
        <f>_xlfn.XLOOKUP(A4508,blinkit_order_items[order_id],blinkit_order_items[product_id])</f>
        <v>853932</v>
      </c>
      <c r="F4508" t="str">
        <f>_xlfn.XLOOKUP(E4508,blinkit_products[product_id],blinkit_products[product_name])</f>
        <v>Baby Wipes</v>
      </c>
      <c r="G4508" t="str">
        <f>_xlfn.XLOOKUP(E4508,blinkit_products[product_id],blinkit_products[category])</f>
        <v>Baby Care</v>
      </c>
      <c r="H4508">
        <f>_xlfn.XLOOKUP(A4508,blinkit_order_items[order_id],blinkit_order_items[quantity])</f>
        <v>2</v>
      </c>
      <c r="I4508">
        <f>_xlfn.XLOOKUP(A4508,blinkit_order_items[order_id],blinkit_order_items[unit_price])</f>
        <v>941.19</v>
      </c>
      <c r="J4508" s="3">
        <v>2211.21</v>
      </c>
      <c r="K4508" s="3" t="s">
        <v>12</v>
      </c>
      <c r="L4508" s="3" t="s">
        <v>10</v>
      </c>
      <c r="M4508">
        <v>0</v>
      </c>
      <c r="N4508" s="8">
        <v>45293.476134259261</v>
      </c>
    </row>
    <row r="4509" spans="1:14" x14ac:dyDescent="0.3">
      <c r="A4509" s="4">
        <v>9039440500</v>
      </c>
      <c r="B4509" s="5">
        <v>64298209</v>
      </c>
      <c r="C4509" t="str">
        <f>_xlfn.XLOOKUP(B4509,blinkit_customers!A:A,blinkit_customers!B:B," ")</f>
        <v>Girindra Sangha</v>
      </c>
      <c r="D4509" t="str">
        <f>_xlfn.XLOOKUP(B4509, blinkit_customers!A:A,blinkit_customers!I:I, " ")</f>
        <v>Regular</v>
      </c>
      <c r="E4509">
        <f>_xlfn.XLOOKUP(A4509,blinkit_order_items[order_id],blinkit_order_items[product_id])</f>
        <v>228286</v>
      </c>
      <c r="F4509" t="str">
        <f>_xlfn.XLOOKUP(E4509,blinkit_products[product_id],blinkit_products[product_name])</f>
        <v>Cola</v>
      </c>
      <c r="G4509" t="str">
        <f>_xlfn.XLOOKUP(E4509,blinkit_products[product_id],blinkit_products[category])</f>
        <v>Cold Drinks &amp; Juices</v>
      </c>
      <c r="H4509">
        <f>_xlfn.XLOOKUP(A4509,blinkit_order_items[order_id],blinkit_order_items[quantity])</f>
        <v>3</v>
      </c>
      <c r="I4509">
        <f>_xlfn.XLOOKUP(A4509,blinkit_order_items[order_id],blinkit_order_items[unit_price])</f>
        <v>179.08</v>
      </c>
      <c r="J4509" s="5">
        <v>4074.16</v>
      </c>
      <c r="K4509" s="5" t="s">
        <v>13</v>
      </c>
      <c r="L4509" s="5" t="s">
        <v>10</v>
      </c>
      <c r="M4509">
        <v>1</v>
      </c>
      <c r="N4509" s="9">
        <v>45485.233437499999</v>
      </c>
    </row>
    <row r="4510" spans="1:14" x14ac:dyDescent="0.3">
      <c r="A4510" s="2">
        <v>8281482042</v>
      </c>
      <c r="B4510" s="3">
        <v>72889295</v>
      </c>
      <c r="C4510" t="str">
        <f>_xlfn.XLOOKUP(B4510,blinkit_customers!A:A,blinkit_customers!B:B," ")</f>
        <v>Samuel Pal</v>
      </c>
      <c r="D4510" t="str">
        <f>_xlfn.XLOOKUP(B4510, blinkit_customers!A:A,blinkit_customers!I:I, " ")</f>
        <v>New</v>
      </c>
      <c r="E4510">
        <f>_xlfn.XLOOKUP(A4510,blinkit_order_items[order_id],blinkit_order_items[product_id])</f>
        <v>313754</v>
      </c>
      <c r="F4510" t="str">
        <f>_xlfn.XLOOKUP(E4510,blinkit_products[product_id],blinkit_products[product_name])</f>
        <v>Biscuits</v>
      </c>
      <c r="G4510" t="str">
        <f>_xlfn.XLOOKUP(E4510,blinkit_products[product_id],blinkit_products[category])</f>
        <v>Snacks &amp; Munchies</v>
      </c>
      <c r="H4510">
        <f>_xlfn.XLOOKUP(A4510,blinkit_order_items[order_id],blinkit_order_items[quantity])</f>
        <v>3</v>
      </c>
      <c r="I4510">
        <f>_xlfn.XLOOKUP(A4510,blinkit_order_items[order_id],blinkit_order_items[unit_price])</f>
        <v>136.6</v>
      </c>
      <c r="J4510" s="3">
        <v>1781.14</v>
      </c>
      <c r="K4510" s="3" t="s">
        <v>13</v>
      </c>
      <c r="L4510" s="3" t="s">
        <v>10</v>
      </c>
      <c r="M4510">
        <v>4</v>
      </c>
      <c r="N4510" s="8">
        <v>45105.639594907407</v>
      </c>
    </row>
    <row r="4511" spans="1:14" x14ac:dyDescent="0.3">
      <c r="A4511" s="4">
        <v>479528548</v>
      </c>
      <c r="B4511" s="5">
        <v>21786873</v>
      </c>
      <c r="C4511" t="str">
        <f>_xlfn.XLOOKUP(B4511,blinkit_customers!A:A,blinkit_customers!B:B," ")</f>
        <v>Balhaar Ramesh</v>
      </c>
      <c r="D4511" t="str">
        <f>_xlfn.XLOOKUP(B4511, blinkit_customers!A:A,blinkit_customers!I:I, " ")</f>
        <v>Regular</v>
      </c>
      <c r="E4511">
        <f>_xlfn.XLOOKUP(A4511,blinkit_order_items[order_id],blinkit_order_items[product_id])</f>
        <v>564692</v>
      </c>
      <c r="F4511" t="str">
        <f>_xlfn.XLOOKUP(E4511,blinkit_products[product_id],blinkit_products[product_name])</f>
        <v>Cat Food</v>
      </c>
      <c r="G4511" t="str">
        <f>_xlfn.XLOOKUP(E4511,blinkit_products[product_id],blinkit_products[category])</f>
        <v>Pet Care</v>
      </c>
      <c r="H4511">
        <f>_xlfn.XLOOKUP(A4511,blinkit_order_items[order_id],blinkit_order_items[quantity])</f>
        <v>3</v>
      </c>
      <c r="I4511">
        <f>_xlfn.XLOOKUP(A4511,blinkit_order_items[order_id],blinkit_order_items[unit_price])</f>
        <v>215.65</v>
      </c>
      <c r="J4511" s="5">
        <v>2419.83</v>
      </c>
      <c r="K4511" s="5" t="s">
        <v>13</v>
      </c>
      <c r="L4511" s="5" t="s">
        <v>10</v>
      </c>
      <c r="M4511">
        <v>2</v>
      </c>
      <c r="N4511" s="9">
        <v>45124.982476851852</v>
      </c>
    </row>
    <row r="4512" spans="1:14" x14ac:dyDescent="0.3">
      <c r="A4512" s="2">
        <v>8087519921</v>
      </c>
      <c r="B4512" s="3">
        <v>90246977</v>
      </c>
      <c r="C4512" t="str">
        <f>_xlfn.XLOOKUP(B4512,blinkit_customers!A:A,blinkit_customers!B:B," ")</f>
        <v>Yuvraj Chacko</v>
      </c>
      <c r="D4512" t="str">
        <f>_xlfn.XLOOKUP(B4512, blinkit_customers!A:A,blinkit_customers!I:I, " ")</f>
        <v>Premium</v>
      </c>
      <c r="E4512">
        <f>_xlfn.XLOOKUP(A4512,blinkit_order_items[order_id],blinkit_order_items[product_id])</f>
        <v>500739</v>
      </c>
      <c r="F4512" t="str">
        <f>_xlfn.XLOOKUP(E4512,blinkit_products[product_id],blinkit_products[product_name])</f>
        <v>Bread</v>
      </c>
      <c r="G4512" t="str">
        <f>_xlfn.XLOOKUP(E4512,blinkit_products[product_id],blinkit_products[category])</f>
        <v>Dairy &amp; Breakfast</v>
      </c>
      <c r="H4512">
        <f>_xlfn.XLOOKUP(A4512,blinkit_order_items[order_id],blinkit_order_items[quantity])</f>
        <v>2</v>
      </c>
      <c r="I4512">
        <f>_xlfn.XLOOKUP(A4512,blinkit_order_items[order_id],blinkit_order_items[unit_price])</f>
        <v>359.98</v>
      </c>
      <c r="J4512" s="3">
        <v>3870.37</v>
      </c>
      <c r="K4512" s="3" t="s">
        <v>12</v>
      </c>
      <c r="L4512" s="3" t="s">
        <v>10</v>
      </c>
      <c r="M4512">
        <v>-4</v>
      </c>
      <c r="N4512" s="8">
        <v>45218.357199074075</v>
      </c>
    </row>
    <row r="4513" spans="1:14" x14ac:dyDescent="0.3">
      <c r="A4513" s="4">
        <v>4869691623</v>
      </c>
      <c r="B4513" s="5">
        <v>9401406</v>
      </c>
      <c r="C4513" t="str">
        <f>_xlfn.XLOOKUP(B4513,blinkit_customers!A:A,blinkit_customers!B:B," ")</f>
        <v>Lucky Babu</v>
      </c>
      <c r="D4513" t="str">
        <f>_xlfn.XLOOKUP(B4513, blinkit_customers!A:A,blinkit_customers!I:I, " ")</f>
        <v>Regular</v>
      </c>
      <c r="E4513">
        <f>_xlfn.XLOOKUP(A4513,blinkit_order_items[order_id],blinkit_order_items[product_id])</f>
        <v>913428</v>
      </c>
      <c r="F4513" t="str">
        <f>_xlfn.XLOOKUP(E4513,blinkit_products[product_id],blinkit_products[product_name])</f>
        <v>Pet Treats</v>
      </c>
      <c r="G4513" t="str">
        <f>_xlfn.XLOOKUP(E4513,blinkit_products[product_id],blinkit_products[category])</f>
        <v>Pet Care</v>
      </c>
      <c r="H4513">
        <f>_xlfn.XLOOKUP(A4513,blinkit_order_items[order_id],blinkit_order_items[quantity])</f>
        <v>3</v>
      </c>
      <c r="I4513">
        <f>_xlfn.XLOOKUP(A4513,blinkit_order_items[order_id],blinkit_order_items[unit_price])</f>
        <v>392.22</v>
      </c>
      <c r="J4513" s="5">
        <v>2648</v>
      </c>
      <c r="K4513" s="5" t="s">
        <v>13</v>
      </c>
      <c r="L4513" s="5" t="s">
        <v>10</v>
      </c>
      <c r="M4513">
        <v>-5</v>
      </c>
      <c r="N4513" s="9">
        <v>45051.178368055553</v>
      </c>
    </row>
    <row r="4514" spans="1:14" x14ac:dyDescent="0.3">
      <c r="A4514" s="2">
        <v>7155177625</v>
      </c>
      <c r="B4514" s="3">
        <v>2566268</v>
      </c>
      <c r="C4514" t="str">
        <f>_xlfn.XLOOKUP(B4514,blinkit_customers!A:A,blinkit_customers!B:B," ")</f>
        <v>Arjun Ratta</v>
      </c>
      <c r="D4514" t="str">
        <f>_xlfn.XLOOKUP(B4514, blinkit_customers!A:A,blinkit_customers!I:I, " ")</f>
        <v>Premium</v>
      </c>
      <c r="E4514">
        <f>_xlfn.XLOOKUP(A4514,blinkit_order_items[order_id],blinkit_order_items[product_id])</f>
        <v>952168</v>
      </c>
      <c r="F4514" t="str">
        <f>_xlfn.XLOOKUP(E4514,blinkit_products[product_id],blinkit_products[product_name])</f>
        <v>Popcorn</v>
      </c>
      <c r="G4514" t="str">
        <f>_xlfn.XLOOKUP(E4514,blinkit_products[product_id],blinkit_products[category])</f>
        <v>Snacks &amp; Munchies</v>
      </c>
      <c r="H4514">
        <f>_xlfn.XLOOKUP(A4514,blinkit_order_items[order_id],blinkit_order_items[quantity])</f>
        <v>3</v>
      </c>
      <c r="I4514">
        <f>_xlfn.XLOOKUP(A4514,blinkit_order_items[order_id],blinkit_order_items[unit_price])</f>
        <v>236.95</v>
      </c>
      <c r="J4514" s="3">
        <v>3064.83</v>
      </c>
      <c r="K4514" s="3" t="s">
        <v>12</v>
      </c>
      <c r="L4514" s="3" t="s">
        <v>10</v>
      </c>
      <c r="M4514">
        <v>5</v>
      </c>
      <c r="N4514" s="8">
        <v>45529.990578703706</v>
      </c>
    </row>
    <row r="4515" spans="1:14" x14ac:dyDescent="0.3">
      <c r="A4515" s="4">
        <v>7254499390</v>
      </c>
      <c r="B4515" s="5">
        <v>93563435</v>
      </c>
      <c r="C4515" t="str">
        <f>_xlfn.XLOOKUP(B4515,blinkit_customers!A:A,blinkit_customers!B:B," ")</f>
        <v>Siya Sandhu</v>
      </c>
      <c r="D4515" t="str">
        <f>_xlfn.XLOOKUP(B4515, blinkit_customers!A:A,blinkit_customers!I:I, " ")</f>
        <v>New</v>
      </c>
      <c r="E4515">
        <f>_xlfn.XLOOKUP(A4515,blinkit_order_items[order_id],blinkit_order_items[product_id])</f>
        <v>146840</v>
      </c>
      <c r="F4515" t="str">
        <f>_xlfn.XLOOKUP(E4515,blinkit_products[product_id],blinkit_products[product_name])</f>
        <v>Bread</v>
      </c>
      <c r="G4515" t="str">
        <f>_xlfn.XLOOKUP(E4515,blinkit_products[product_id],blinkit_products[category])</f>
        <v>Dairy &amp; Breakfast</v>
      </c>
      <c r="H4515">
        <f>_xlfn.XLOOKUP(A4515,blinkit_order_items[order_id],blinkit_order_items[quantity])</f>
        <v>1</v>
      </c>
      <c r="I4515">
        <f>_xlfn.XLOOKUP(A4515,blinkit_order_items[order_id],blinkit_order_items[unit_price])</f>
        <v>786.85</v>
      </c>
      <c r="J4515" s="5">
        <v>1260.53</v>
      </c>
      <c r="K4515" s="5" t="s">
        <v>11</v>
      </c>
      <c r="L4515" s="5" t="s">
        <v>10</v>
      </c>
      <c r="M4515">
        <v>0</v>
      </c>
      <c r="N4515" s="9">
        <v>45259.55972222222</v>
      </c>
    </row>
    <row r="4516" spans="1:14" x14ac:dyDescent="0.3">
      <c r="A4516" s="2">
        <v>7394439260</v>
      </c>
      <c r="B4516" s="3">
        <v>22358567</v>
      </c>
      <c r="C4516" t="str">
        <f>_xlfn.XLOOKUP(B4516,blinkit_customers!A:A,blinkit_customers!B:B," ")</f>
        <v>Zansi Chakraborty</v>
      </c>
      <c r="D4516" t="str">
        <f>_xlfn.XLOOKUP(B4516, blinkit_customers!A:A,blinkit_customers!I:I, " ")</f>
        <v>Inactive</v>
      </c>
      <c r="E4516">
        <f>_xlfn.XLOOKUP(A4516,blinkit_order_items[order_id],blinkit_order_items[product_id])</f>
        <v>376447</v>
      </c>
      <c r="F4516" t="str">
        <f>_xlfn.XLOOKUP(E4516,blinkit_products[product_id],blinkit_products[product_name])</f>
        <v>Butter</v>
      </c>
      <c r="G4516" t="str">
        <f>_xlfn.XLOOKUP(E4516,blinkit_products[product_id],blinkit_products[category])</f>
        <v>Dairy &amp; Breakfast</v>
      </c>
      <c r="H4516">
        <f>_xlfn.XLOOKUP(A4516,blinkit_order_items[order_id],blinkit_order_items[quantity])</f>
        <v>3</v>
      </c>
      <c r="I4516">
        <f>_xlfn.XLOOKUP(A4516,blinkit_order_items[order_id],blinkit_order_items[unit_price])</f>
        <v>724.84</v>
      </c>
      <c r="J4516" s="3">
        <v>4682.75</v>
      </c>
      <c r="K4516" s="3" t="s">
        <v>11</v>
      </c>
      <c r="L4516" s="3" t="s">
        <v>16</v>
      </c>
      <c r="M4516">
        <v>27</v>
      </c>
      <c r="N4516" s="8">
        <v>45586.269432870373</v>
      </c>
    </row>
    <row r="4517" spans="1:14" x14ac:dyDescent="0.3">
      <c r="A4517" s="4">
        <v>6581715589</v>
      </c>
      <c r="B4517" s="5">
        <v>8375298</v>
      </c>
      <c r="C4517" t="str">
        <f>_xlfn.XLOOKUP(B4517,blinkit_customers!A:A,blinkit_customers!B:B," ")</f>
        <v>Yahvi Vora</v>
      </c>
      <c r="D4517" t="str">
        <f>_xlfn.XLOOKUP(B4517, blinkit_customers!A:A,blinkit_customers!I:I, " ")</f>
        <v>Premium</v>
      </c>
      <c r="E4517">
        <f>_xlfn.XLOOKUP(A4517,blinkit_order_items[order_id],blinkit_order_items[product_id])</f>
        <v>661577</v>
      </c>
      <c r="F4517" t="str">
        <f>_xlfn.XLOOKUP(E4517,blinkit_products[product_id],blinkit_products[product_name])</f>
        <v>Cat Food</v>
      </c>
      <c r="G4517" t="str">
        <f>_xlfn.XLOOKUP(E4517,blinkit_products[product_id],blinkit_products[category])</f>
        <v>Pet Care</v>
      </c>
      <c r="H4517">
        <f>_xlfn.XLOOKUP(A4517,blinkit_order_items[order_id],blinkit_order_items[quantity])</f>
        <v>2</v>
      </c>
      <c r="I4517">
        <f>_xlfn.XLOOKUP(A4517,blinkit_order_items[order_id],blinkit_order_items[unit_price])</f>
        <v>720.95</v>
      </c>
      <c r="J4517" s="5">
        <v>900.3</v>
      </c>
      <c r="K4517" s="5" t="s">
        <v>12</v>
      </c>
      <c r="L4517" s="5" t="s">
        <v>10</v>
      </c>
      <c r="M4517">
        <v>-1</v>
      </c>
      <c r="N4517" s="9">
        <v>45055.024837962963</v>
      </c>
    </row>
    <row r="4518" spans="1:14" x14ac:dyDescent="0.3">
      <c r="A4518" s="2">
        <v>9457009010</v>
      </c>
      <c r="B4518" s="3">
        <v>80858127</v>
      </c>
      <c r="C4518" t="str">
        <f>_xlfn.XLOOKUP(B4518,blinkit_customers!A:A,blinkit_customers!B:B," ")</f>
        <v>Rachana Chaudhry</v>
      </c>
      <c r="D4518" t="str">
        <f>_xlfn.XLOOKUP(B4518, blinkit_customers!A:A,blinkit_customers!I:I, " ")</f>
        <v>Premium</v>
      </c>
      <c r="E4518">
        <f>_xlfn.XLOOKUP(A4518,blinkit_order_items[order_id],blinkit_order_items[product_id])</f>
        <v>712003</v>
      </c>
      <c r="F4518" t="str">
        <f>_xlfn.XLOOKUP(E4518,blinkit_products[product_id],blinkit_products[product_name])</f>
        <v>Cola</v>
      </c>
      <c r="G4518" t="str">
        <f>_xlfn.XLOOKUP(E4518,blinkit_products[product_id],blinkit_products[category])</f>
        <v>Cold Drinks &amp; Juices</v>
      </c>
      <c r="H4518">
        <f>_xlfn.XLOOKUP(A4518,blinkit_order_items[order_id],blinkit_order_items[quantity])</f>
        <v>3</v>
      </c>
      <c r="I4518">
        <f>_xlfn.XLOOKUP(A4518,blinkit_order_items[order_id],blinkit_order_items[unit_price])</f>
        <v>671.68</v>
      </c>
      <c r="J4518" s="3">
        <v>3393.32</v>
      </c>
      <c r="K4518" s="3" t="s">
        <v>11</v>
      </c>
      <c r="L4518" s="3" t="s">
        <v>14</v>
      </c>
      <c r="M4518">
        <v>14</v>
      </c>
      <c r="N4518" s="8">
        <v>45328.003125000003</v>
      </c>
    </row>
    <row r="4519" spans="1:14" x14ac:dyDescent="0.3">
      <c r="A4519" s="4">
        <v>2859660695</v>
      </c>
      <c r="B4519" s="5">
        <v>33685414</v>
      </c>
      <c r="C4519" t="str">
        <f>_xlfn.XLOOKUP(B4519,blinkit_customers!A:A,blinkit_customers!B:B," ")</f>
        <v>Nidhi Swaminathan</v>
      </c>
      <c r="D4519" t="str">
        <f>_xlfn.XLOOKUP(B4519, blinkit_customers!A:A,blinkit_customers!I:I, " ")</f>
        <v>Regular</v>
      </c>
      <c r="E4519">
        <f>_xlfn.XLOOKUP(A4519,blinkit_order_items[order_id],blinkit_order_items[product_id])</f>
        <v>672059</v>
      </c>
      <c r="F4519" t="str">
        <f>_xlfn.XLOOKUP(E4519,blinkit_products[product_id],blinkit_products[product_name])</f>
        <v>Toothpaste</v>
      </c>
      <c r="G4519" t="str">
        <f>_xlfn.XLOOKUP(E4519,blinkit_products[product_id],blinkit_products[category])</f>
        <v>Personal Care</v>
      </c>
      <c r="H4519">
        <f>_xlfn.XLOOKUP(A4519,blinkit_order_items[order_id],blinkit_order_items[quantity])</f>
        <v>2</v>
      </c>
      <c r="I4519">
        <f>_xlfn.XLOOKUP(A4519,blinkit_order_items[order_id],blinkit_order_items[unit_price])</f>
        <v>672.73</v>
      </c>
      <c r="J4519" s="5">
        <v>1022.62</v>
      </c>
      <c r="K4519" s="5" t="s">
        <v>12</v>
      </c>
      <c r="L4519" s="5" t="s">
        <v>14</v>
      </c>
      <c r="M4519">
        <v>13</v>
      </c>
      <c r="N4519" s="9">
        <v>45140.191747685189</v>
      </c>
    </row>
    <row r="4520" spans="1:14" x14ac:dyDescent="0.3">
      <c r="A4520" s="2">
        <v>6392348668</v>
      </c>
      <c r="B4520" s="3">
        <v>1697604</v>
      </c>
      <c r="C4520" t="str">
        <f>_xlfn.XLOOKUP(B4520,blinkit_customers!A:A,blinkit_customers!B:B," ")</f>
        <v>Arjun Deep</v>
      </c>
      <c r="D4520" t="str">
        <f>_xlfn.XLOOKUP(B4520, blinkit_customers!A:A,blinkit_customers!I:I, " ")</f>
        <v>Regular</v>
      </c>
      <c r="E4520">
        <f>_xlfn.XLOOKUP(A4520,blinkit_order_items[order_id],blinkit_order_items[product_id])</f>
        <v>473647</v>
      </c>
      <c r="F4520" t="str">
        <f>_xlfn.XLOOKUP(E4520,blinkit_products[product_id],blinkit_products[product_name])</f>
        <v>Toothpaste</v>
      </c>
      <c r="G4520" t="str">
        <f>_xlfn.XLOOKUP(E4520,blinkit_products[product_id],blinkit_products[category])</f>
        <v>Personal Care</v>
      </c>
      <c r="H4520">
        <f>_xlfn.XLOOKUP(A4520,blinkit_order_items[order_id],blinkit_order_items[quantity])</f>
        <v>2</v>
      </c>
      <c r="I4520">
        <f>_xlfn.XLOOKUP(A4520,blinkit_order_items[order_id],blinkit_order_items[unit_price])</f>
        <v>43.05</v>
      </c>
      <c r="J4520" s="3">
        <v>4479.6099999999997</v>
      </c>
      <c r="K4520" s="3" t="s">
        <v>12</v>
      </c>
      <c r="L4520" s="3" t="s">
        <v>10</v>
      </c>
      <c r="M4520">
        <v>5</v>
      </c>
      <c r="N4520" s="8">
        <v>45320.826064814813</v>
      </c>
    </row>
    <row r="4521" spans="1:14" x14ac:dyDescent="0.3">
      <c r="A4521" s="4">
        <v>6933011590</v>
      </c>
      <c r="B4521" s="5">
        <v>21658322</v>
      </c>
      <c r="C4521" t="str">
        <f>_xlfn.XLOOKUP(B4521,blinkit_customers!A:A,blinkit_customers!B:B," ")</f>
        <v>Balhaar Balasubramanian</v>
      </c>
      <c r="D4521" t="str">
        <f>_xlfn.XLOOKUP(B4521, blinkit_customers!A:A,blinkit_customers!I:I, " ")</f>
        <v>Regular</v>
      </c>
      <c r="E4521">
        <f>_xlfn.XLOOKUP(A4521,blinkit_order_items[order_id],blinkit_order_items[product_id])</f>
        <v>839170</v>
      </c>
      <c r="F4521" t="str">
        <f>_xlfn.XLOOKUP(E4521,blinkit_products[product_id],blinkit_products[product_name])</f>
        <v>Curd</v>
      </c>
      <c r="G4521" t="str">
        <f>_xlfn.XLOOKUP(E4521,blinkit_products[product_id],blinkit_products[category])</f>
        <v>Dairy &amp; Breakfast</v>
      </c>
      <c r="H4521">
        <f>_xlfn.XLOOKUP(A4521,blinkit_order_items[order_id],blinkit_order_items[quantity])</f>
        <v>1</v>
      </c>
      <c r="I4521">
        <f>_xlfn.XLOOKUP(A4521,blinkit_order_items[order_id],blinkit_order_items[unit_price])</f>
        <v>481.63</v>
      </c>
      <c r="J4521" s="5">
        <v>549.47</v>
      </c>
      <c r="K4521" s="5" t="s">
        <v>13</v>
      </c>
      <c r="L4521" s="5" t="s">
        <v>10</v>
      </c>
      <c r="M4521">
        <v>-5</v>
      </c>
      <c r="N4521" s="9">
        <v>45139.973912037036</v>
      </c>
    </row>
    <row r="4522" spans="1:14" x14ac:dyDescent="0.3">
      <c r="A4522" s="2">
        <v>5809441378</v>
      </c>
      <c r="B4522" s="3">
        <v>51872499</v>
      </c>
      <c r="C4522" t="str">
        <f>_xlfn.XLOOKUP(B4522,blinkit_customers!A:A,blinkit_customers!B:B," ")</f>
        <v>Nakul Banerjee</v>
      </c>
      <c r="D4522" t="str">
        <f>_xlfn.XLOOKUP(B4522, blinkit_customers!A:A,blinkit_customers!I:I, " ")</f>
        <v>Premium</v>
      </c>
      <c r="E4522">
        <f>_xlfn.XLOOKUP(A4522,blinkit_order_items[order_id],blinkit_order_items[product_id])</f>
        <v>990993</v>
      </c>
      <c r="F4522" t="str">
        <f>_xlfn.XLOOKUP(E4522,blinkit_products[product_id],blinkit_products[product_name])</f>
        <v>Chocolates</v>
      </c>
      <c r="G4522" t="str">
        <f>_xlfn.XLOOKUP(E4522,blinkit_products[product_id],blinkit_products[category])</f>
        <v>Snacks &amp; Munchies</v>
      </c>
      <c r="H4522">
        <f>_xlfn.XLOOKUP(A4522,blinkit_order_items[order_id],blinkit_order_items[quantity])</f>
        <v>3</v>
      </c>
      <c r="I4522">
        <f>_xlfn.XLOOKUP(A4522,blinkit_order_items[order_id],blinkit_order_items[unit_price])</f>
        <v>263.7</v>
      </c>
      <c r="J4522" s="3">
        <v>1275.8800000000001</v>
      </c>
      <c r="K4522" s="3" t="s">
        <v>13</v>
      </c>
      <c r="L4522" s="3" t="s">
        <v>16</v>
      </c>
      <c r="M4522">
        <v>24</v>
      </c>
      <c r="N4522" s="8">
        <v>45502.872314814813</v>
      </c>
    </row>
    <row r="4523" spans="1:14" x14ac:dyDescent="0.3">
      <c r="A4523" s="4">
        <v>411113020</v>
      </c>
      <c r="B4523" s="5">
        <v>84953008</v>
      </c>
      <c r="C4523" t="str">
        <f>_xlfn.XLOOKUP(B4523,blinkit_customers!A:A,blinkit_customers!B:B," ")</f>
        <v>Sai Pal</v>
      </c>
      <c r="D4523" t="str">
        <f>_xlfn.XLOOKUP(B4523, blinkit_customers!A:A,blinkit_customers!I:I, " ")</f>
        <v>Inactive</v>
      </c>
      <c r="E4523">
        <f>_xlfn.XLOOKUP(A4523,blinkit_order_items[order_id],blinkit_order_items[product_id])</f>
        <v>217710</v>
      </c>
      <c r="F4523" t="str">
        <f>_xlfn.XLOOKUP(E4523,blinkit_products[product_id],blinkit_products[product_name])</f>
        <v>Eggs</v>
      </c>
      <c r="G4523" t="str">
        <f>_xlfn.XLOOKUP(E4523,blinkit_products[product_id],blinkit_products[category])</f>
        <v>Dairy &amp; Breakfast</v>
      </c>
      <c r="H4523">
        <f>_xlfn.XLOOKUP(A4523,blinkit_order_items[order_id],blinkit_order_items[quantity])</f>
        <v>1</v>
      </c>
      <c r="I4523">
        <f>_xlfn.XLOOKUP(A4523,blinkit_order_items[order_id],blinkit_order_items[unit_price])</f>
        <v>58.59</v>
      </c>
      <c r="J4523" s="5">
        <v>1822.88</v>
      </c>
      <c r="K4523" s="5" t="s">
        <v>15</v>
      </c>
      <c r="L4523" s="5" t="s">
        <v>10</v>
      </c>
      <c r="M4523">
        <v>3</v>
      </c>
      <c r="N4523" s="9">
        <v>45472.067847222221</v>
      </c>
    </row>
    <row r="4524" spans="1:14" x14ac:dyDescent="0.3">
      <c r="A4524" s="2">
        <v>5512796364</v>
      </c>
      <c r="B4524" s="3">
        <v>12507907</v>
      </c>
      <c r="C4524" t="str">
        <f>_xlfn.XLOOKUP(B4524,blinkit_customers!A:A,blinkit_customers!B:B," ")</f>
        <v>Maanas Dugal</v>
      </c>
      <c r="D4524" t="str">
        <f>_xlfn.XLOOKUP(B4524, blinkit_customers!A:A,blinkit_customers!I:I, " ")</f>
        <v>Regular</v>
      </c>
      <c r="E4524">
        <f>_xlfn.XLOOKUP(A4524,blinkit_order_items[order_id],blinkit_order_items[product_id])</f>
        <v>661577</v>
      </c>
      <c r="F4524" t="str">
        <f>_xlfn.XLOOKUP(E4524,blinkit_products[product_id],blinkit_products[product_name])</f>
        <v>Cat Food</v>
      </c>
      <c r="G4524" t="str">
        <f>_xlfn.XLOOKUP(E4524,blinkit_products[product_id],blinkit_products[category])</f>
        <v>Pet Care</v>
      </c>
      <c r="H4524">
        <f>_xlfn.XLOOKUP(A4524,blinkit_order_items[order_id],blinkit_order_items[quantity])</f>
        <v>3</v>
      </c>
      <c r="I4524">
        <f>_xlfn.XLOOKUP(A4524,blinkit_order_items[order_id],blinkit_order_items[unit_price])</f>
        <v>720.95</v>
      </c>
      <c r="J4524" s="3">
        <v>1369.75</v>
      </c>
      <c r="K4524" s="3" t="s">
        <v>13</v>
      </c>
      <c r="L4524" s="3" t="s">
        <v>10</v>
      </c>
      <c r="M4524">
        <v>0</v>
      </c>
      <c r="N4524" s="8">
        <v>45098.641400462962</v>
      </c>
    </row>
    <row r="4525" spans="1:14" x14ac:dyDescent="0.3">
      <c r="A4525" s="4">
        <v>2610813239</v>
      </c>
      <c r="B4525" s="5">
        <v>62917794</v>
      </c>
      <c r="C4525" t="str">
        <f>_xlfn.XLOOKUP(B4525,blinkit_customers!A:A,blinkit_customers!B:B," ")</f>
        <v>Chaman Setty</v>
      </c>
      <c r="D4525" t="str">
        <f>_xlfn.XLOOKUP(B4525, blinkit_customers!A:A,blinkit_customers!I:I, " ")</f>
        <v>Regular</v>
      </c>
      <c r="E4525">
        <f>_xlfn.XLOOKUP(A4525,blinkit_order_items[order_id],blinkit_order_items[product_id])</f>
        <v>690565</v>
      </c>
      <c r="F4525" t="str">
        <f>_xlfn.XLOOKUP(E4525,blinkit_products[product_id],blinkit_products[product_name])</f>
        <v>Cookies</v>
      </c>
      <c r="G4525" t="str">
        <f>_xlfn.XLOOKUP(E4525,blinkit_products[product_id],blinkit_products[category])</f>
        <v>Snacks &amp; Munchies</v>
      </c>
      <c r="H4525">
        <f>_xlfn.XLOOKUP(A4525,blinkit_order_items[order_id],blinkit_order_items[quantity])</f>
        <v>3</v>
      </c>
      <c r="I4525">
        <f>_xlfn.XLOOKUP(A4525,blinkit_order_items[order_id],blinkit_order_items[unit_price])</f>
        <v>951.27</v>
      </c>
      <c r="J4525" s="5">
        <v>1291.8499999999999</v>
      </c>
      <c r="K4525" s="5" t="s">
        <v>12</v>
      </c>
      <c r="L4525" s="5" t="s">
        <v>10</v>
      </c>
      <c r="M4525">
        <v>-1</v>
      </c>
      <c r="N4525" s="9">
        <v>45256.171261574076</v>
      </c>
    </row>
    <row r="4526" spans="1:14" x14ac:dyDescent="0.3">
      <c r="A4526" s="2">
        <v>3236748462</v>
      </c>
      <c r="B4526" s="3">
        <v>58111297</v>
      </c>
      <c r="C4526" t="str">
        <f>_xlfn.XLOOKUP(B4526,blinkit_customers!A:A,blinkit_customers!B:B," ")</f>
        <v>Chasmum Mutti</v>
      </c>
      <c r="D4526" t="str">
        <f>_xlfn.XLOOKUP(B4526, blinkit_customers!A:A,blinkit_customers!I:I, " ")</f>
        <v>Regular</v>
      </c>
      <c r="E4526">
        <f>_xlfn.XLOOKUP(A4526,blinkit_order_items[order_id],blinkit_order_items[product_id])</f>
        <v>305754</v>
      </c>
      <c r="F4526" t="str">
        <f>_xlfn.XLOOKUP(E4526,blinkit_products[product_id],blinkit_products[product_name])</f>
        <v>Frozen Vegetables</v>
      </c>
      <c r="G4526" t="str">
        <f>_xlfn.XLOOKUP(E4526,blinkit_products[product_id],blinkit_products[category])</f>
        <v>Instant &amp; Frozen Food</v>
      </c>
      <c r="H4526">
        <f>_xlfn.XLOOKUP(A4526,blinkit_order_items[order_id],blinkit_order_items[quantity])</f>
        <v>3</v>
      </c>
      <c r="I4526">
        <f>_xlfn.XLOOKUP(A4526,blinkit_order_items[order_id],blinkit_order_items[unit_price])</f>
        <v>979.99</v>
      </c>
      <c r="J4526" s="3">
        <v>2340.1999999999998</v>
      </c>
      <c r="K4526" s="3" t="s">
        <v>12</v>
      </c>
      <c r="L4526" s="3" t="s">
        <v>10</v>
      </c>
      <c r="M4526">
        <v>4</v>
      </c>
      <c r="N4526" s="8">
        <v>45469.42591435185</v>
      </c>
    </row>
    <row r="4527" spans="1:14" x14ac:dyDescent="0.3">
      <c r="A4527" s="4">
        <v>6652395897</v>
      </c>
      <c r="B4527" s="5">
        <v>60904312</v>
      </c>
      <c r="C4527" t="str">
        <f>_xlfn.XLOOKUP(B4527,blinkit_customers!A:A,blinkit_customers!B:B," ")</f>
        <v>Jagdish Badami</v>
      </c>
      <c r="D4527" t="str">
        <f>_xlfn.XLOOKUP(B4527, blinkit_customers!A:A,blinkit_customers!I:I, " ")</f>
        <v>Regular</v>
      </c>
      <c r="E4527">
        <f>_xlfn.XLOOKUP(A4527,blinkit_order_items[order_id],blinkit_order_items[product_id])</f>
        <v>56589</v>
      </c>
      <c r="F4527" t="str">
        <f>_xlfn.XLOOKUP(E4527,blinkit_products[product_id],blinkit_products[product_name])</f>
        <v>Vitamins</v>
      </c>
      <c r="G4527" t="str">
        <f>_xlfn.XLOOKUP(E4527,blinkit_products[product_id],blinkit_products[category])</f>
        <v>Pharmacy</v>
      </c>
      <c r="H4527">
        <f>_xlfn.XLOOKUP(A4527,blinkit_order_items[order_id],blinkit_order_items[quantity])</f>
        <v>1</v>
      </c>
      <c r="I4527">
        <f>_xlfn.XLOOKUP(A4527,blinkit_order_items[order_id],blinkit_order_items[unit_price])</f>
        <v>517.77</v>
      </c>
      <c r="J4527" s="5">
        <v>2780.39</v>
      </c>
      <c r="K4527" s="5" t="s">
        <v>12</v>
      </c>
      <c r="L4527" s="5" t="s">
        <v>10</v>
      </c>
      <c r="M4527">
        <v>-3</v>
      </c>
      <c r="N4527" s="9">
        <v>45484.15351851852</v>
      </c>
    </row>
    <row r="4528" spans="1:14" x14ac:dyDescent="0.3">
      <c r="A4528" s="2">
        <v>5517901926</v>
      </c>
      <c r="B4528" s="3">
        <v>40593638</v>
      </c>
      <c r="C4528" t="str">
        <f>_xlfn.XLOOKUP(B4528,blinkit_customers!A:A,blinkit_customers!B:B," ")</f>
        <v>Wridesh Ratti</v>
      </c>
      <c r="D4528" t="str">
        <f>_xlfn.XLOOKUP(B4528, blinkit_customers!A:A,blinkit_customers!I:I, " ")</f>
        <v>Premium</v>
      </c>
      <c r="E4528">
        <f>_xlfn.XLOOKUP(A4528,blinkit_order_items[order_id],blinkit_order_items[product_id])</f>
        <v>803607</v>
      </c>
      <c r="F4528" t="str">
        <f>_xlfn.XLOOKUP(E4528,blinkit_products[product_id],blinkit_products[product_name])</f>
        <v>Soap</v>
      </c>
      <c r="G4528" t="str">
        <f>_xlfn.XLOOKUP(E4528,blinkit_products[product_id],blinkit_products[category])</f>
        <v>Personal Care</v>
      </c>
      <c r="H4528">
        <f>_xlfn.XLOOKUP(A4528,blinkit_order_items[order_id],blinkit_order_items[quantity])</f>
        <v>3</v>
      </c>
      <c r="I4528">
        <f>_xlfn.XLOOKUP(A4528,blinkit_order_items[order_id],blinkit_order_items[unit_price])</f>
        <v>949.73</v>
      </c>
      <c r="J4528" s="3">
        <v>2377.37</v>
      </c>
      <c r="K4528" s="3" t="s">
        <v>11</v>
      </c>
      <c r="L4528" s="3" t="s">
        <v>10</v>
      </c>
      <c r="M4528">
        <v>4</v>
      </c>
      <c r="N4528" s="8">
        <v>45101.993495370371</v>
      </c>
    </row>
    <row r="4529" spans="1:14" x14ac:dyDescent="0.3">
      <c r="A4529" s="4">
        <v>2174753933</v>
      </c>
      <c r="B4529" s="5">
        <v>38780509</v>
      </c>
      <c r="C4529" t="str">
        <f>_xlfn.XLOOKUP(B4529,blinkit_customers!A:A,blinkit_customers!B:B," ")</f>
        <v>Ira Guha</v>
      </c>
      <c r="D4529" t="str">
        <f>_xlfn.XLOOKUP(B4529, blinkit_customers!A:A,blinkit_customers!I:I, " ")</f>
        <v>Regular</v>
      </c>
      <c r="E4529">
        <f>_xlfn.XLOOKUP(A4529,blinkit_order_items[order_id],blinkit_order_items[product_id])</f>
        <v>120532</v>
      </c>
      <c r="F4529" t="str">
        <f>_xlfn.XLOOKUP(E4529,blinkit_products[product_id],blinkit_products[product_name])</f>
        <v>Wheat Flour</v>
      </c>
      <c r="G4529" t="str">
        <f>_xlfn.XLOOKUP(E4529,blinkit_products[product_id],blinkit_products[category])</f>
        <v>Grocery &amp; Staples</v>
      </c>
      <c r="H4529">
        <f>_xlfn.XLOOKUP(A4529,blinkit_order_items[order_id],blinkit_order_items[quantity])</f>
        <v>1</v>
      </c>
      <c r="I4529">
        <f>_xlfn.XLOOKUP(A4529,blinkit_order_items[order_id],blinkit_order_items[unit_price])</f>
        <v>697.53</v>
      </c>
      <c r="J4529" s="5">
        <v>940.61</v>
      </c>
      <c r="K4529" s="5" t="s">
        <v>13</v>
      </c>
      <c r="L4529" s="5" t="s">
        <v>10</v>
      </c>
      <c r="M4529">
        <v>-3</v>
      </c>
      <c r="N4529" s="9">
        <v>45577.216921296298</v>
      </c>
    </row>
    <row r="4530" spans="1:14" x14ac:dyDescent="0.3">
      <c r="A4530" s="2">
        <v>1525700767</v>
      </c>
      <c r="B4530" s="3">
        <v>61320989</v>
      </c>
      <c r="C4530" t="str">
        <f>_xlfn.XLOOKUP(B4530,blinkit_customers!A:A,blinkit_customers!B:B," ")</f>
        <v>Anirudh Rege</v>
      </c>
      <c r="D4530" t="str">
        <f>_xlfn.XLOOKUP(B4530, blinkit_customers!A:A,blinkit_customers!I:I, " ")</f>
        <v>Regular</v>
      </c>
      <c r="E4530">
        <f>_xlfn.XLOOKUP(A4530,blinkit_order_items[order_id],blinkit_order_items[product_id])</f>
        <v>890232</v>
      </c>
      <c r="F4530" t="str">
        <f>_xlfn.XLOOKUP(E4530,blinkit_products[product_id],blinkit_products[product_name])</f>
        <v>Mango Drink</v>
      </c>
      <c r="G4530" t="str">
        <f>_xlfn.XLOOKUP(E4530,blinkit_products[product_id],blinkit_products[category])</f>
        <v>Cold Drinks &amp; Juices</v>
      </c>
      <c r="H4530">
        <f>_xlfn.XLOOKUP(A4530,blinkit_order_items[order_id],blinkit_order_items[quantity])</f>
        <v>2</v>
      </c>
      <c r="I4530">
        <f>_xlfn.XLOOKUP(A4530,blinkit_order_items[order_id],blinkit_order_items[unit_price])</f>
        <v>432</v>
      </c>
      <c r="J4530" s="3">
        <v>4081.2</v>
      </c>
      <c r="K4530" s="3" t="s">
        <v>11</v>
      </c>
      <c r="L4530" s="3" t="s">
        <v>14</v>
      </c>
      <c r="M4530">
        <v>15</v>
      </c>
      <c r="N4530" s="8">
        <v>45075.005648148152</v>
      </c>
    </row>
    <row r="4531" spans="1:14" x14ac:dyDescent="0.3">
      <c r="A4531" s="4">
        <v>7232692149</v>
      </c>
      <c r="B4531" s="5">
        <v>899941</v>
      </c>
      <c r="C4531" t="str">
        <f>_xlfn.XLOOKUP(B4531,blinkit_customers!A:A,blinkit_customers!B:B," ")</f>
        <v>Lopa Venkataraman</v>
      </c>
      <c r="D4531" t="str">
        <f>_xlfn.XLOOKUP(B4531, blinkit_customers!A:A,blinkit_customers!I:I, " ")</f>
        <v>Premium</v>
      </c>
      <c r="E4531">
        <f>_xlfn.XLOOKUP(A4531,blinkit_order_items[order_id],blinkit_order_items[product_id])</f>
        <v>681063</v>
      </c>
      <c r="F4531" t="str">
        <f>_xlfn.XLOOKUP(E4531,blinkit_products[product_id],blinkit_products[product_name])</f>
        <v>Mango Drink</v>
      </c>
      <c r="G4531" t="str">
        <f>_xlfn.XLOOKUP(E4531,blinkit_products[product_id],blinkit_products[category])</f>
        <v>Cold Drinks &amp; Juices</v>
      </c>
      <c r="H4531">
        <f>_xlfn.XLOOKUP(A4531,blinkit_order_items[order_id],blinkit_order_items[quantity])</f>
        <v>2</v>
      </c>
      <c r="I4531">
        <f>_xlfn.XLOOKUP(A4531,blinkit_order_items[order_id],blinkit_order_items[unit_price])</f>
        <v>321.27999999999997</v>
      </c>
      <c r="J4531" s="5">
        <v>1932.42</v>
      </c>
      <c r="K4531" s="5" t="s">
        <v>15</v>
      </c>
      <c r="L4531" s="5" t="s">
        <v>10</v>
      </c>
      <c r="M4531">
        <v>4</v>
      </c>
      <c r="N4531" s="9">
        <v>45261.853368055556</v>
      </c>
    </row>
    <row r="4532" spans="1:14" x14ac:dyDescent="0.3">
      <c r="A4532" s="2">
        <v>8556607504</v>
      </c>
      <c r="B4532" s="3">
        <v>68703613</v>
      </c>
      <c r="C4532" t="str">
        <f>_xlfn.XLOOKUP(B4532,blinkit_customers!A:A,blinkit_customers!B:B," ")</f>
        <v>Praneel Bir</v>
      </c>
      <c r="D4532" t="str">
        <f>_xlfn.XLOOKUP(B4532, blinkit_customers!A:A,blinkit_customers!I:I, " ")</f>
        <v>Inactive</v>
      </c>
      <c r="E4532">
        <f>_xlfn.XLOOKUP(A4532,blinkit_order_items[order_id],blinkit_order_items[product_id])</f>
        <v>194682</v>
      </c>
      <c r="F4532" t="str">
        <f>_xlfn.XLOOKUP(E4532,blinkit_products[product_id],blinkit_products[product_name])</f>
        <v>Iced Tea</v>
      </c>
      <c r="G4532" t="str">
        <f>_xlfn.XLOOKUP(E4532,blinkit_products[product_id],blinkit_products[category])</f>
        <v>Cold Drinks &amp; Juices</v>
      </c>
      <c r="H4532">
        <f>_xlfn.XLOOKUP(A4532,blinkit_order_items[order_id],blinkit_order_items[quantity])</f>
        <v>1</v>
      </c>
      <c r="I4532">
        <f>_xlfn.XLOOKUP(A4532,blinkit_order_items[order_id],blinkit_order_items[unit_price])</f>
        <v>912.29</v>
      </c>
      <c r="J4532" s="3">
        <v>1877.95</v>
      </c>
      <c r="K4532" s="3" t="s">
        <v>13</v>
      </c>
      <c r="L4532" s="3" t="s">
        <v>10</v>
      </c>
      <c r="M4532">
        <v>1</v>
      </c>
      <c r="N4532" s="8">
        <v>45342.274340277778</v>
      </c>
    </row>
    <row r="4533" spans="1:14" x14ac:dyDescent="0.3">
      <c r="A4533" s="4">
        <v>5841260317</v>
      </c>
      <c r="B4533" s="5">
        <v>65426878</v>
      </c>
      <c r="C4533" t="str">
        <f>_xlfn.XLOOKUP(B4533,blinkit_customers!A:A,blinkit_customers!B:B," ")</f>
        <v>Frado Warrior</v>
      </c>
      <c r="D4533" t="str">
        <f>_xlfn.XLOOKUP(B4533, blinkit_customers!A:A,blinkit_customers!I:I, " ")</f>
        <v>Regular</v>
      </c>
      <c r="E4533">
        <f>_xlfn.XLOOKUP(A4533,blinkit_order_items[order_id],blinkit_order_items[product_id])</f>
        <v>478531</v>
      </c>
      <c r="F4533" t="str">
        <f>_xlfn.XLOOKUP(E4533,blinkit_products[product_id],blinkit_products[product_name])</f>
        <v>Carrots</v>
      </c>
      <c r="G4533" t="str">
        <f>_xlfn.XLOOKUP(E4533,blinkit_products[product_id],blinkit_products[category])</f>
        <v>Fruits &amp; Vegetables</v>
      </c>
      <c r="H4533">
        <f>_xlfn.XLOOKUP(A4533,blinkit_order_items[order_id],blinkit_order_items[quantity])</f>
        <v>1</v>
      </c>
      <c r="I4533">
        <f>_xlfn.XLOOKUP(A4533,blinkit_order_items[order_id],blinkit_order_items[unit_price])</f>
        <v>825.46</v>
      </c>
      <c r="J4533" s="5">
        <v>3951.8</v>
      </c>
      <c r="K4533" s="5" t="s">
        <v>11</v>
      </c>
      <c r="L4533" s="5" t="s">
        <v>14</v>
      </c>
      <c r="M4533">
        <v>14</v>
      </c>
      <c r="N4533" s="9">
        <v>45044.811840277776</v>
      </c>
    </row>
    <row r="4534" spans="1:14" x14ac:dyDescent="0.3">
      <c r="A4534" s="2">
        <v>9471427840</v>
      </c>
      <c r="B4534" s="3">
        <v>18935489</v>
      </c>
      <c r="C4534" t="str">
        <f>_xlfn.XLOOKUP(B4534,blinkit_customers!A:A,blinkit_customers!B:B," ")</f>
        <v>Krishna Dugal</v>
      </c>
      <c r="D4534" t="str">
        <f>_xlfn.XLOOKUP(B4534, blinkit_customers!A:A,blinkit_customers!I:I, " ")</f>
        <v>New</v>
      </c>
      <c r="E4534">
        <f>_xlfn.XLOOKUP(A4534,blinkit_order_items[order_id],blinkit_order_items[product_id])</f>
        <v>378230</v>
      </c>
      <c r="F4534" t="str">
        <f>_xlfn.XLOOKUP(E4534,blinkit_products[product_id],blinkit_products[product_name])</f>
        <v>Nuts</v>
      </c>
      <c r="G4534" t="str">
        <f>_xlfn.XLOOKUP(E4534,blinkit_products[product_id],blinkit_products[category])</f>
        <v>Snacks &amp; Munchies</v>
      </c>
      <c r="H4534">
        <f>_xlfn.XLOOKUP(A4534,blinkit_order_items[order_id],blinkit_order_items[quantity])</f>
        <v>3</v>
      </c>
      <c r="I4534">
        <f>_xlfn.XLOOKUP(A4534,blinkit_order_items[order_id],blinkit_order_items[unit_price])</f>
        <v>166.42</v>
      </c>
      <c r="J4534" s="3">
        <v>4352.3</v>
      </c>
      <c r="K4534" s="3" t="s">
        <v>13</v>
      </c>
      <c r="L4534" s="3" t="s">
        <v>14</v>
      </c>
      <c r="M4534">
        <v>15</v>
      </c>
      <c r="N4534" s="8">
        <v>45115.275358796294</v>
      </c>
    </row>
    <row r="4535" spans="1:14" x14ac:dyDescent="0.3">
      <c r="A4535" s="4">
        <v>2070610257</v>
      </c>
      <c r="B4535" s="5">
        <v>4386273</v>
      </c>
      <c r="C4535" t="str">
        <f>_xlfn.XLOOKUP(B4535,blinkit_customers!A:A,blinkit_customers!B:B," ")</f>
        <v>Jagrati Sengupta</v>
      </c>
      <c r="D4535" t="str">
        <f>_xlfn.XLOOKUP(B4535, blinkit_customers!A:A,blinkit_customers!I:I, " ")</f>
        <v>Inactive</v>
      </c>
      <c r="E4535">
        <f>_xlfn.XLOOKUP(A4535,blinkit_order_items[order_id],blinkit_order_items[product_id])</f>
        <v>652118</v>
      </c>
      <c r="F4535" t="str">
        <f>_xlfn.XLOOKUP(E4535,blinkit_products[product_id],blinkit_products[product_name])</f>
        <v>Frozen Biryani</v>
      </c>
      <c r="G4535" t="str">
        <f>_xlfn.XLOOKUP(E4535,blinkit_products[product_id],blinkit_products[category])</f>
        <v>Instant &amp; Frozen Food</v>
      </c>
      <c r="H4535">
        <f>_xlfn.XLOOKUP(A4535,blinkit_order_items[order_id],blinkit_order_items[quantity])</f>
        <v>2</v>
      </c>
      <c r="I4535">
        <f>_xlfn.XLOOKUP(A4535,blinkit_order_items[order_id],blinkit_order_items[unit_price])</f>
        <v>22.04</v>
      </c>
      <c r="J4535" s="5">
        <v>949.73</v>
      </c>
      <c r="K4535" s="5" t="s">
        <v>13</v>
      </c>
      <c r="L4535" s="5" t="s">
        <v>10</v>
      </c>
      <c r="M4535">
        <v>0</v>
      </c>
      <c r="N4535" s="9">
        <v>45127.200046296297</v>
      </c>
    </row>
    <row r="4536" spans="1:14" x14ac:dyDescent="0.3">
      <c r="A4536" s="2">
        <v>1884811437</v>
      </c>
      <c r="B4536" s="3">
        <v>24988999</v>
      </c>
      <c r="C4536" t="str">
        <f>_xlfn.XLOOKUP(B4536,blinkit_customers!A:A,blinkit_customers!B:B," ")</f>
        <v>Yashawini Goyal</v>
      </c>
      <c r="D4536" t="str">
        <f>_xlfn.XLOOKUP(B4536, blinkit_customers!A:A,blinkit_customers!I:I, " ")</f>
        <v>Regular</v>
      </c>
      <c r="E4536">
        <f>_xlfn.XLOOKUP(A4536,blinkit_order_items[order_id],blinkit_order_items[product_id])</f>
        <v>762527</v>
      </c>
      <c r="F4536" t="str">
        <f>_xlfn.XLOOKUP(E4536,blinkit_products[product_id],blinkit_products[product_name])</f>
        <v>Biscuits</v>
      </c>
      <c r="G4536" t="str">
        <f>_xlfn.XLOOKUP(E4536,blinkit_products[product_id],blinkit_products[category])</f>
        <v>Snacks &amp; Munchies</v>
      </c>
      <c r="H4536">
        <f>_xlfn.XLOOKUP(A4536,blinkit_order_items[order_id],blinkit_order_items[quantity])</f>
        <v>2</v>
      </c>
      <c r="I4536">
        <f>_xlfn.XLOOKUP(A4536,blinkit_order_items[order_id],blinkit_order_items[unit_price])</f>
        <v>690.08</v>
      </c>
      <c r="J4536" s="3">
        <v>665.98</v>
      </c>
      <c r="K4536" s="3" t="s">
        <v>13</v>
      </c>
      <c r="L4536" s="3" t="s">
        <v>10</v>
      </c>
      <c r="M4536">
        <v>-5</v>
      </c>
      <c r="N4536" s="8">
        <v>45006.838634259257</v>
      </c>
    </row>
    <row r="4537" spans="1:14" x14ac:dyDescent="0.3">
      <c r="A4537" s="4">
        <v>5331747573</v>
      </c>
      <c r="B4537" s="5">
        <v>3588443</v>
      </c>
      <c r="C4537" t="str">
        <f>_xlfn.XLOOKUP(B4537,blinkit_customers!A:A,blinkit_customers!B:B," ")</f>
        <v>Yashica Pingle</v>
      </c>
      <c r="D4537" t="str">
        <f>_xlfn.XLOOKUP(B4537, blinkit_customers!A:A,blinkit_customers!I:I, " ")</f>
        <v>Premium</v>
      </c>
      <c r="E4537">
        <f>_xlfn.XLOOKUP(A4537,blinkit_order_items[order_id],blinkit_order_items[product_id])</f>
        <v>4452</v>
      </c>
      <c r="F4537" t="str">
        <f>_xlfn.XLOOKUP(E4537,blinkit_products[product_id],blinkit_products[product_name])</f>
        <v>Baby Wipes</v>
      </c>
      <c r="G4537" t="str">
        <f>_xlfn.XLOOKUP(E4537,blinkit_products[product_id],blinkit_products[category])</f>
        <v>Baby Care</v>
      </c>
      <c r="H4537">
        <f>_xlfn.XLOOKUP(A4537,blinkit_order_items[order_id],blinkit_order_items[quantity])</f>
        <v>2</v>
      </c>
      <c r="I4537">
        <f>_xlfn.XLOOKUP(A4537,blinkit_order_items[order_id],blinkit_order_items[unit_price])</f>
        <v>169.88</v>
      </c>
      <c r="J4537" s="5">
        <v>3589.43</v>
      </c>
      <c r="K4537" s="5" t="s">
        <v>13</v>
      </c>
      <c r="L4537" s="5" t="s">
        <v>10</v>
      </c>
      <c r="M4537">
        <v>-3</v>
      </c>
      <c r="N4537" s="9">
        <v>45565.698599537034</v>
      </c>
    </row>
    <row r="4538" spans="1:14" x14ac:dyDescent="0.3">
      <c r="A4538" s="2">
        <v>9977285985</v>
      </c>
      <c r="B4538" s="3">
        <v>22321208</v>
      </c>
      <c r="C4538" t="str">
        <f>_xlfn.XLOOKUP(B4538,blinkit_customers!A:A,blinkit_customers!B:B," ")</f>
        <v>Pratyush Bedi</v>
      </c>
      <c r="D4538" t="str">
        <f>_xlfn.XLOOKUP(B4538, blinkit_customers!A:A,blinkit_customers!I:I, " ")</f>
        <v>Regular</v>
      </c>
      <c r="E4538">
        <f>_xlfn.XLOOKUP(A4538,blinkit_order_items[order_id],blinkit_order_items[product_id])</f>
        <v>425341</v>
      </c>
      <c r="F4538" t="str">
        <f>_xlfn.XLOOKUP(E4538,blinkit_products[product_id],blinkit_products[product_name])</f>
        <v>Pet Treats</v>
      </c>
      <c r="G4538" t="str">
        <f>_xlfn.XLOOKUP(E4538,blinkit_products[product_id],blinkit_products[category])</f>
        <v>Pet Care</v>
      </c>
      <c r="H4538">
        <f>_xlfn.XLOOKUP(A4538,blinkit_order_items[order_id],blinkit_order_items[quantity])</f>
        <v>3</v>
      </c>
      <c r="I4538">
        <f>_xlfn.XLOOKUP(A4538,blinkit_order_items[order_id],blinkit_order_items[unit_price])</f>
        <v>486.28</v>
      </c>
      <c r="J4538" s="3">
        <v>325.08</v>
      </c>
      <c r="K4538" s="3" t="s">
        <v>11</v>
      </c>
      <c r="L4538" s="3" t="s">
        <v>10</v>
      </c>
      <c r="M4538">
        <v>2</v>
      </c>
      <c r="N4538" s="8">
        <v>45149.628263888888</v>
      </c>
    </row>
    <row r="4539" spans="1:14" x14ac:dyDescent="0.3">
      <c r="A4539" s="4">
        <v>1715175070</v>
      </c>
      <c r="B4539" s="5">
        <v>33706378</v>
      </c>
      <c r="C4539" t="str">
        <f>_xlfn.XLOOKUP(B4539,blinkit_customers!A:A,blinkit_customers!B:B," ")</f>
        <v>Michael Dugar</v>
      </c>
      <c r="D4539" t="str">
        <f>_xlfn.XLOOKUP(B4539, blinkit_customers!A:A,blinkit_customers!I:I, " ")</f>
        <v>New</v>
      </c>
      <c r="E4539">
        <f>_xlfn.XLOOKUP(A4539,blinkit_order_items[order_id],blinkit_order_items[product_id])</f>
        <v>291238</v>
      </c>
      <c r="F4539" t="str">
        <f>_xlfn.XLOOKUP(E4539,blinkit_products[product_id],blinkit_products[product_name])</f>
        <v>Chocolates</v>
      </c>
      <c r="G4539" t="str">
        <f>_xlfn.XLOOKUP(E4539,blinkit_products[product_id],blinkit_products[category])</f>
        <v>Snacks &amp; Munchies</v>
      </c>
      <c r="H4539">
        <f>_xlfn.XLOOKUP(A4539,blinkit_order_items[order_id],blinkit_order_items[quantity])</f>
        <v>3</v>
      </c>
      <c r="I4539">
        <f>_xlfn.XLOOKUP(A4539,blinkit_order_items[order_id],blinkit_order_items[unit_price])</f>
        <v>746.03</v>
      </c>
      <c r="J4539" s="5">
        <v>3786.34</v>
      </c>
      <c r="K4539" s="5" t="s">
        <v>11</v>
      </c>
      <c r="L4539" s="5" t="s">
        <v>16</v>
      </c>
      <c r="M4539">
        <v>22</v>
      </c>
      <c r="N4539" s="9">
        <v>45196.198298611111</v>
      </c>
    </row>
    <row r="4540" spans="1:14" x14ac:dyDescent="0.3">
      <c r="A4540" s="2">
        <v>4117790162</v>
      </c>
      <c r="B4540" s="3">
        <v>52770036</v>
      </c>
      <c r="C4540" t="str">
        <f>_xlfn.XLOOKUP(B4540,blinkit_customers!A:A,blinkit_customers!B:B," ")</f>
        <v>Lopa Bobal</v>
      </c>
      <c r="D4540" t="str">
        <f>_xlfn.XLOOKUP(B4540, blinkit_customers!A:A,blinkit_customers!I:I, " ")</f>
        <v>New</v>
      </c>
      <c r="E4540">
        <f>_xlfn.XLOOKUP(A4540,blinkit_order_items[order_id],blinkit_order_items[product_id])</f>
        <v>91670</v>
      </c>
      <c r="F4540" t="str">
        <f>_xlfn.XLOOKUP(E4540,blinkit_products[product_id],blinkit_products[product_name])</f>
        <v>Dish Soap</v>
      </c>
      <c r="G4540" t="str">
        <f>_xlfn.XLOOKUP(E4540,blinkit_products[product_id],blinkit_products[category])</f>
        <v>Household Care</v>
      </c>
      <c r="H4540">
        <f>_xlfn.XLOOKUP(A4540,blinkit_order_items[order_id],blinkit_order_items[quantity])</f>
        <v>3</v>
      </c>
      <c r="I4540">
        <f>_xlfn.XLOOKUP(A4540,blinkit_order_items[order_id],blinkit_order_items[unit_price])</f>
        <v>439.24</v>
      </c>
      <c r="J4540" s="3">
        <v>986.22</v>
      </c>
      <c r="K4540" s="3" t="s">
        <v>12</v>
      </c>
      <c r="L4540" s="3" t="s">
        <v>10</v>
      </c>
      <c r="M4540">
        <v>3</v>
      </c>
      <c r="N4540" s="8">
        <v>45057.976886574077</v>
      </c>
    </row>
    <row r="4541" spans="1:14" x14ac:dyDescent="0.3">
      <c r="A4541" s="4">
        <v>9051644316</v>
      </c>
      <c r="B4541" s="5">
        <v>30447453</v>
      </c>
      <c r="C4541" t="str">
        <f>_xlfn.XLOOKUP(B4541,blinkit_customers!A:A,blinkit_customers!B:B," ")</f>
        <v>Jagrati Lad</v>
      </c>
      <c r="D4541" t="str">
        <f>_xlfn.XLOOKUP(B4541, blinkit_customers!A:A,blinkit_customers!I:I, " ")</f>
        <v>Premium</v>
      </c>
      <c r="E4541">
        <f>_xlfn.XLOOKUP(A4541,blinkit_order_items[order_id],blinkit_order_items[product_id])</f>
        <v>914071</v>
      </c>
      <c r="F4541" t="str">
        <f>_xlfn.XLOOKUP(E4541,blinkit_products[product_id],blinkit_products[product_name])</f>
        <v>Chips</v>
      </c>
      <c r="G4541" t="str">
        <f>_xlfn.XLOOKUP(E4541,blinkit_products[product_id],blinkit_products[category])</f>
        <v>Snacks &amp; Munchies</v>
      </c>
      <c r="H4541">
        <f>_xlfn.XLOOKUP(A4541,blinkit_order_items[order_id],blinkit_order_items[quantity])</f>
        <v>3</v>
      </c>
      <c r="I4541">
        <f>_xlfn.XLOOKUP(A4541,blinkit_order_items[order_id],blinkit_order_items[unit_price])</f>
        <v>296.94</v>
      </c>
      <c r="J4541" s="5">
        <v>1636.36</v>
      </c>
      <c r="K4541" s="5" t="s">
        <v>15</v>
      </c>
      <c r="L4541" s="5" t="s">
        <v>14</v>
      </c>
      <c r="M4541">
        <v>7</v>
      </c>
      <c r="N4541" s="9">
        <v>45496.716493055559</v>
      </c>
    </row>
    <row r="4542" spans="1:14" x14ac:dyDescent="0.3">
      <c r="A4542" s="2">
        <v>4903335316</v>
      </c>
      <c r="B4542" s="3">
        <v>47822591</v>
      </c>
      <c r="C4542" t="str">
        <f>_xlfn.XLOOKUP(B4542,blinkit_customers!A:A,blinkit_customers!B:B," ")</f>
        <v>Hema Bahri</v>
      </c>
      <c r="D4542" t="str">
        <f>_xlfn.XLOOKUP(B4542, blinkit_customers!A:A,blinkit_customers!I:I, " ")</f>
        <v>Regular</v>
      </c>
      <c r="E4542">
        <f>_xlfn.XLOOKUP(A4542,blinkit_order_items[order_id],blinkit_order_items[product_id])</f>
        <v>34186</v>
      </c>
      <c r="F4542" t="str">
        <f>_xlfn.XLOOKUP(E4542,blinkit_products[product_id],blinkit_products[product_name])</f>
        <v>Mangoes</v>
      </c>
      <c r="G4542" t="str">
        <f>_xlfn.XLOOKUP(E4542,blinkit_products[product_id],blinkit_products[category])</f>
        <v>Fruits &amp; Vegetables</v>
      </c>
      <c r="H4542">
        <f>_xlfn.XLOOKUP(A4542,blinkit_order_items[order_id],blinkit_order_items[quantity])</f>
        <v>2</v>
      </c>
      <c r="I4542">
        <f>_xlfn.XLOOKUP(A4542,blinkit_order_items[order_id],blinkit_order_items[unit_price])</f>
        <v>925.65</v>
      </c>
      <c r="J4542" s="3">
        <v>3090.86</v>
      </c>
      <c r="K4542" s="3" t="s">
        <v>12</v>
      </c>
      <c r="L4542" s="3" t="s">
        <v>14</v>
      </c>
      <c r="M4542">
        <v>10</v>
      </c>
      <c r="N4542" s="8">
        <v>45046.816168981481</v>
      </c>
    </row>
    <row r="4543" spans="1:14" x14ac:dyDescent="0.3">
      <c r="A4543" s="4">
        <v>3341481363</v>
      </c>
      <c r="B4543" s="5">
        <v>43066953</v>
      </c>
      <c r="C4543" t="str">
        <f>_xlfn.XLOOKUP(B4543,blinkit_customers!A:A,blinkit_customers!B:B," ")</f>
        <v>Hredhaan Sengupta</v>
      </c>
      <c r="D4543" t="str">
        <f>_xlfn.XLOOKUP(B4543, blinkit_customers!A:A,blinkit_customers!I:I, " ")</f>
        <v>Regular</v>
      </c>
      <c r="E4543">
        <f>_xlfn.XLOOKUP(A4543,blinkit_order_items[order_id],blinkit_order_items[product_id])</f>
        <v>435929</v>
      </c>
      <c r="F4543" t="str">
        <f>_xlfn.XLOOKUP(E4543,blinkit_products[product_id],blinkit_products[product_name])</f>
        <v>Toilet Cleaner</v>
      </c>
      <c r="G4543" t="str">
        <f>_xlfn.XLOOKUP(E4543,blinkit_products[product_id],blinkit_products[category])</f>
        <v>Household Care</v>
      </c>
      <c r="H4543">
        <f>_xlfn.XLOOKUP(A4543,blinkit_order_items[order_id],blinkit_order_items[quantity])</f>
        <v>1</v>
      </c>
      <c r="I4543">
        <f>_xlfn.XLOOKUP(A4543,blinkit_order_items[order_id],blinkit_order_items[unit_price])</f>
        <v>856.89</v>
      </c>
      <c r="J4543" s="5">
        <v>2839.24</v>
      </c>
      <c r="K4543" s="5" t="s">
        <v>11</v>
      </c>
      <c r="L4543" s="5" t="s">
        <v>16</v>
      </c>
      <c r="M4543">
        <v>16</v>
      </c>
      <c r="N4543" s="9">
        <v>45252.094224537039</v>
      </c>
    </row>
    <row r="4544" spans="1:14" x14ac:dyDescent="0.3">
      <c r="A4544" s="2">
        <v>4074537770</v>
      </c>
      <c r="B4544" s="3">
        <v>2400009</v>
      </c>
      <c r="C4544" t="str">
        <f>_xlfn.XLOOKUP(B4544,blinkit_customers!A:A,blinkit_customers!B:B," ")</f>
        <v>Jonathan Korpal</v>
      </c>
      <c r="D4544" t="str">
        <f>_xlfn.XLOOKUP(B4544, blinkit_customers!A:A,blinkit_customers!I:I, " ")</f>
        <v>Premium</v>
      </c>
      <c r="E4544">
        <f>_xlfn.XLOOKUP(A4544,blinkit_order_items[order_id],blinkit_order_items[product_id])</f>
        <v>361361</v>
      </c>
      <c r="F4544" t="str">
        <f>_xlfn.XLOOKUP(E4544,blinkit_products[product_id],blinkit_products[product_name])</f>
        <v>Biscuits</v>
      </c>
      <c r="G4544" t="str">
        <f>_xlfn.XLOOKUP(E4544,blinkit_products[product_id],blinkit_products[category])</f>
        <v>Snacks &amp; Munchies</v>
      </c>
      <c r="H4544">
        <f>_xlfn.XLOOKUP(A4544,blinkit_order_items[order_id],blinkit_order_items[quantity])</f>
        <v>3</v>
      </c>
      <c r="I4544">
        <f>_xlfn.XLOOKUP(A4544,blinkit_order_items[order_id],blinkit_order_items[unit_price])</f>
        <v>826.21</v>
      </c>
      <c r="J4544" s="3">
        <v>871.22</v>
      </c>
      <c r="K4544" s="3" t="s">
        <v>13</v>
      </c>
      <c r="L4544" s="3" t="s">
        <v>10</v>
      </c>
      <c r="M4544">
        <v>4</v>
      </c>
      <c r="N4544" s="8">
        <v>45412.291979166665</v>
      </c>
    </row>
    <row r="4545" spans="1:14" x14ac:dyDescent="0.3">
      <c r="A4545" s="4">
        <v>5374589112</v>
      </c>
      <c r="B4545" s="5">
        <v>52409516</v>
      </c>
      <c r="C4545" t="str">
        <f>_xlfn.XLOOKUP(B4545,blinkit_customers!A:A,blinkit_customers!B:B," ")</f>
        <v>Rehaan Jha</v>
      </c>
      <c r="D4545" t="str">
        <f>_xlfn.XLOOKUP(B4545, blinkit_customers!A:A,blinkit_customers!I:I, " ")</f>
        <v>Inactive</v>
      </c>
      <c r="E4545">
        <f>_xlfn.XLOOKUP(A4545,blinkit_order_items[order_id],blinkit_order_items[product_id])</f>
        <v>540618</v>
      </c>
      <c r="F4545" t="str">
        <f>_xlfn.XLOOKUP(E4545,blinkit_products[product_id],blinkit_products[product_name])</f>
        <v>Popcorn</v>
      </c>
      <c r="G4545" t="str">
        <f>_xlfn.XLOOKUP(E4545,blinkit_products[product_id],blinkit_products[category])</f>
        <v>Snacks &amp; Munchies</v>
      </c>
      <c r="H4545">
        <f>_xlfn.XLOOKUP(A4545,blinkit_order_items[order_id],blinkit_order_items[quantity])</f>
        <v>2</v>
      </c>
      <c r="I4545">
        <f>_xlfn.XLOOKUP(A4545,blinkit_order_items[order_id],blinkit_order_items[unit_price])</f>
        <v>317.05</v>
      </c>
      <c r="J4545" s="5">
        <v>355.96</v>
      </c>
      <c r="K4545" s="5" t="s">
        <v>11</v>
      </c>
      <c r="L4545" s="5" t="s">
        <v>16</v>
      </c>
      <c r="M4545">
        <v>24</v>
      </c>
      <c r="N4545" s="9">
        <v>45225.593495370369</v>
      </c>
    </row>
    <row r="4546" spans="1:14" x14ac:dyDescent="0.3">
      <c r="A4546" s="2">
        <v>6401406847</v>
      </c>
      <c r="B4546" s="3">
        <v>58152923</v>
      </c>
      <c r="C4546" t="str">
        <f>_xlfn.XLOOKUP(B4546,blinkit_customers!A:A,blinkit_customers!B:B," ")</f>
        <v>Amrita Babu</v>
      </c>
      <c r="D4546" t="str">
        <f>_xlfn.XLOOKUP(B4546, blinkit_customers!A:A,blinkit_customers!I:I, " ")</f>
        <v>Premium</v>
      </c>
      <c r="E4546">
        <f>_xlfn.XLOOKUP(A4546,blinkit_order_items[order_id],blinkit_order_items[product_id])</f>
        <v>894539</v>
      </c>
      <c r="F4546" t="str">
        <f>_xlfn.XLOOKUP(E4546,blinkit_products[product_id],blinkit_products[product_name])</f>
        <v>Dish Soap</v>
      </c>
      <c r="G4546" t="str">
        <f>_xlfn.XLOOKUP(E4546,blinkit_products[product_id],blinkit_products[category])</f>
        <v>Household Care</v>
      </c>
      <c r="H4546">
        <f>_xlfn.XLOOKUP(A4546,blinkit_order_items[order_id],blinkit_order_items[quantity])</f>
        <v>3</v>
      </c>
      <c r="I4546">
        <f>_xlfn.XLOOKUP(A4546,blinkit_order_items[order_id],blinkit_order_items[unit_price])</f>
        <v>445.48</v>
      </c>
      <c r="J4546" s="3">
        <v>2125.71</v>
      </c>
      <c r="K4546" s="3" t="s">
        <v>13</v>
      </c>
      <c r="L4546" s="3" t="s">
        <v>14</v>
      </c>
      <c r="M4546">
        <v>11</v>
      </c>
      <c r="N4546" s="8">
        <v>45234.584999999999</v>
      </c>
    </row>
    <row r="4547" spans="1:14" x14ac:dyDescent="0.3">
      <c r="A4547" s="4">
        <v>698439139</v>
      </c>
      <c r="B4547" s="5">
        <v>75038062</v>
      </c>
      <c r="C4547" t="str">
        <f>_xlfn.XLOOKUP(B4547,blinkit_customers!A:A,blinkit_customers!B:B," ")</f>
        <v>Udarsh Bail</v>
      </c>
      <c r="D4547" t="str">
        <f>_xlfn.XLOOKUP(B4547, blinkit_customers!A:A,blinkit_customers!I:I, " ")</f>
        <v>New</v>
      </c>
      <c r="E4547">
        <f>_xlfn.XLOOKUP(A4547,blinkit_order_items[order_id],blinkit_order_items[product_id])</f>
        <v>677169</v>
      </c>
      <c r="F4547" t="str">
        <f>_xlfn.XLOOKUP(E4547,blinkit_products[product_id],blinkit_products[product_name])</f>
        <v>Cough Syrup</v>
      </c>
      <c r="G4547" t="str">
        <f>_xlfn.XLOOKUP(E4547,blinkit_products[product_id],blinkit_products[category])</f>
        <v>Pharmacy</v>
      </c>
      <c r="H4547">
        <f>_xlfn.XLOOKUP(A4547,blinkit_order_items[order_id],blinkit_order_items[quantity])</f>
        <v>1</v>
      </c>
      <c r="I4547">
        <f>_xlfn.XLOOKUP(A4547,blinkit_order_items[order_id],blinkit_order_items[unit_price])</f>
        <v>261.02999999999997</v>
      </c>
      <c r="J4547" s="5">
        <v>5380.75</v>
      </c>
      <c r="K4547" s="5" t="s">
        <v>13</v>
      </c>
      <c r="L4547" s="5" t="s">
        <v>10</v>
      </c>
      <c r="M4547">
        <v>-2</v>
      </c>
      <c r="N4547" s="9">
        <v>45542.296180555553</v>
      </c>
    </row>
    <row r="4548" spans="1:14" x14ac:dyDescent="0.3">
      <c r="A4548" s="2">
        <v>881367843</v>
      </c>
      <c r="B4548" s="3">
        <v>25221501</v>
      </c>
      <c r="C4548" t="str">
        <f>_xlfn.XLOOKUP(B4548,blinkit_customers!A:A,blinkit_customers!B:B," ")</f>
        <v>Pratyush De</v>
      </c>
      <c r="D4548" t="str">
        <f>_xlfn.XLOOKUP(B4548, blinkit_customers!A:A,blinkit_customers!I:I, " ")</f>
        <v>Regular</v>
      </c>
      <c r="E4548">
        <f>_xlfn.XLOOKUP(A4548,blinkit_order_items[order_id],blinkit_order_items[product_id])</f>
        <v>34200</v>
      </c>
      <c r="F4548" t="str">
        <f>_xlfn.XLOOKUP(E4548,blinkit_products[product_id],blinkit_products[product_name])</f>
        <v>Lotion</v>
      </c>
      <c r="G4548" t="str">
        <f>_xlfn.XLOOKUP(E4548,blinkit_products[product_id],blinkit_products[category])</f>
        <v>Personal Care</v>
      </c>
      <c r="H4548">
        <f>_xlfn.XLOOKUP(A4548,blinkit_order_items[order_id],blinkit_order_items[quantity])</f>
        <v>2</v>
      </c>
      <c r="I4548">
        <f>_xlfn.XLOOKUP(A4548,blinkit_order_items[order_id],blinkit_order_items[unit_price])</f>
        <v>319.8</v>
      </c>
      <c r="J4548" s="3">
        <v>1830.88</v>
      </c>
      <c r="K4548" s="3" t="s">
        <v>11</v>
      </c>
      <c r="L4548" s="3" t="s">
        <v>10</v>
      </c>
      <c r="M4548">
        <v>-4</v>
      </c>
      <c r="N4548" s="8">
        <v>45579.341689814813</v>
      </c>
    </row>
    <row r="4549" spans="1:14" x14ac:dyDescent="0.3">
      <c r="A4549" s="4">
        <v>6438115781</v>
      </c>
      <c r="B4549" s="5">
        <v>43431724</v>
      </c>
      <c r="C4549" t="str">
        <f>_xlfn.XLOOKUP(B4549,blinkit_customers!A:A,blinkit_customers!B:B," ")</f>
        <v>Jack Kalita</v>
      </c>
      <c r="D4549" t="str">
        <f>_xlfn.XLOOKUP(B4549, blinkit_customers!A:A,blinkit_customers!I:I, " ")</f>
        <v>New</v>
      </c>
      <c r="E4549">
        <f>_xlfn.XLOOKUP(A4549,blinkit_order_items[order_id],blinkit_order_items[product_id])</f>
        <v>563740</v>
      </c>
      <c r="F4549" t="str">
        <f>_xlfn.XLOOKUP(E4549,blinkit_products[product_id],blinkit_products[product_name])</f>
        <v>Chips</v>
      </c>
      <c r="G4549" t="str">
        <f>_xlfn.XLOOKUP(E4549,blinkit_products[product_id],blinkit_products[category])</f>
        <v>Snacks &amp; Munchies</v>
      </c>
      <c r="H4549">
        <f>_xlfn.XLOOKUP(A4549,blinkit_order_items[order_id],blinkit_order_items[quantity])</f>
        <v>2</v>
      </c>
      <c r="I4549">
        <f>_xlfn.XLOOKUP(A4549,blinkit_order_items[order_id],blinkit_order_items[unit_price])</f>
        <v>96.33</v>
      </c>
      <c r="J4549" s="5">
        <v>2245.6999999999998</v>
      </c>
      <c r="K4549" s="5" t="s">
        <v>12</v>
      </c>
      <c r="L4549" s="5" t="s">
        <v>10</v>
      </c>
      <c r="M4549">
        <v>0</v>
      </c>
      <c r="N4549" s="9">
        <v>45228.560856481483</v>
      </c>
    </row>
    <row r="4550" spans="1:14" x14ac:dyDescent="0.3">
      <c r="A4550" s="2">
        <v>1706198744</v>
      </c>
      <c r="B4550" s="3">
        <v>19425804</v>
      </c>
      <c r="C4550" t="str">
        <f>_xlfn.XLOOKUP(B4550,blinkit_customers!A:A,blinkit_customers!B:B," ")</f>
        <v>Xavier Sahni</v>
      </c>
      <c r="D4550" t="str">
        <f>_xlfn.XLOOKUP(B4550, blinkit_customers!A:A,blinkit_customers!I:I, " ")</f>
        <v>Inactive</v>
      </c>
      <c r="E4550">
        <f>_xlfn.XLOOKUP(A4550,blinkit_order_items[order_id],blinkit_order_items[product_id])</f>
        <v>444361</v>
      </c>
      <c r="F4550" t="str">
        <f>_xlfn.XLOOKUP(E4550,blinkit_products[product_id],blinkit_products[product_name])</f>
        <v>Pain Reliever</v>
      </c>
      <c r="G4550" t="str">
        <f>_xlfn.XLOOKUP(E4550,blinkit_products[product_id],blinkit_products[category])</f>
        <v>Pharmacy</v>
      </c>
      <c r="H4550">
        <f>_xlfn.XLOOKUP(A4550,blinkit_order_items[order_id],blinkit_order_items[quantity])</f>
        <v>2</v>
      </c>
      <c r="I4550">
        <f>_xlfn.XLOOKUP(A4550,blinkit_order_items[order_id],blinkit_order_items[unit_price])</f>
        <v>822.63</v>
      </c>
      <c r="J4550" s="3">
        <v>278.39999999999998</v>
      </c>
      <c r="K4550" s="3" t="s">
        <v>12</v>
      </c>
      <c r="L4550" s="3" t="s">
        <v>10</v>
      </c>
      <c r="M4550">
        <v>-1</v>
      </c>
      <c r="N4550" s="8">
        <v>45446.758761574078</v>
      </c>
    </row>
    <row r="4551" spans="1:14" x14ac:dyDescent="0.3">
      <c r="A4551" s="4">
        <v>3115167739</v>
      </c>
      <c r="B4551" s="5">
        <v>83304571</v>
      </c>
      <c r="C4551" t="str">
        <f>_xlfn.XLOOKUP(B4551,blinkit_customers!A:A,blinkit_customers!B:B," ")</f>
        <v>Abha Dugar</v>
      </c>
      <c r="D4551" t="str">
        <f>_xlfn.XLOOKUP(B4551, blinkit_customers!A:A,blinkit_customers!I:I, " ")</f>
        <v>New</v>
      </c>
      <c r="E4551">
        <f>_xlfn.XLOOKUP(A4551,blinkit_order_items[order_id],blinkit_order_items[product_id])</f>
        <v>36412</v>
      </c>
      <c r="F4551" t="str">
        <f>_xlfn.XLOOKUP(E4551,blinkit_products[product_id],blinkit_products[product_name])</f>
        <v>Dish Soap</v>
      </c>
      <c r="G4551" t="str">
        <f>_xlfn.XLOOKUP(E4551,blinkit_products[product_id],blinkit_products[category])</f>
        <v>Household Care</v>
      </c>
      <c r="H4551">
        <f>_xlfn.XLOOKUP(A4551,blinkit_order_items[order_id],blinkit_order_items[quantity])</f>
        <v>1</v>
      </c>
      <c r="I4551">
        <f>_xlfn.XLOOKUP(A4551,blinkit_order_items[order_id],blinkit_order_items[unit_price])</f>
        <v>397.68</v>
      </c>
      <c r="J4551" s="5">
        <v>870.29</v>
      </c>
      <c r="K4551" s="5" t="s">
        <v>13</v>
      </c>
      <c r="L4551" s="5" t="s">
        <v>10</v>
      </c>
      <c r="M4551">
        <v>0</v>
      </c>
      <c r="N4551" s="9">
        <v>45498.771620370368</v>
      </c>
    </row>
    <row r="4552" spans="1:14" x14ac:dyDescent="0.3">
      <c r="A4552" s="2">
        <v>8608111158</v>
      </c>
      <c r="B4552" s="3">
        <v>75244116</v>
      </c>
      <c r="C4552" t="str">
        <f>_xlfn.XLOOKUP(B4552,blinkit_customers!A:A,blinkit_customers!B:B," ")</f>
        <v>Jai Suri</v>
      </c>
      <c r="D4552" t="str">
        <f>_xlfn.XLOOKUP(B4552, blinkit_customers!A:A,blinkit_customers!I:I, " ")</f>
        <v>Inactive</v>
      </c>
      <c r="E4552">
        <f>_xlfn.XLOOKUP(A4552,blinkit_order_items[order_id],blinkit_order_items[product_id])</f>
        <v>652118</v>
      </c>
      <c r="F4552" t="str">
        <f>_xlfn.XLOOKUP(E4552,blinkit_products[product_id],blinkit_products[product_name])</f>
        <v>Frozen Biryani</v>
      </c>
      <c r="G4552" t="str">
        <f>_xlfn.XLOOKUP(E4552,blinkit_products[product_id],blinkit_products[category])</f>
        <v>Instant &amp; Frozen Food</v>
      </c>
      <c r="H4552">
        <f>_xlfn.XLOOKUP(A4552,blinkit_order_items[order_id],blinkit_order_items[quantity])</f>
        <v>1</v>
      </c>
      <c r="I4552">
        <f>_xlfn.XLOOKUP(A4552,blinkit_order_items[order_id],blinkit_order_items[unit_price])</f>
        <v>22.04</v>
      </c>
      <c r="J4552" s="3">
        <v>4129.04</v>
      </c>
      <c r="K4552" s="3" t="s">
        <v>11</v>
      </c>
      <c r="L4552" s="3" t="s">
        <v>14</v>
      </c>
      <c r="M4552">
        <v>9</v>
      </c>
      <c r="N4552" s="8">
        <v>45030.111041666663</v>
      </c>
    </row>
    <row r="4553" spans="1:14" x14ac:dyDescent="0.3">
      <c r="A4553" s="4">
        <v>8167540645</v>
      </c>
      <c r="B4553" s="5">
        <v>69925688</v>
      </c>
      <c r="C4553" t="str">
        <f>_xlfn.XLOOKUP(B4553,blinkit_customers!A:A,blinkit_customers!B:B," ")</f>
        <v>Yashica Sehgal</v>
      </c>
      <c r="D4553" t="str">
        <f>_xlfn.XLOOKUP(B4553, blinkit_customers!A:A,blinkit_customers!I:I, " ")</f>
        <v>Inactive</v>
      </c>
      <c r="E4553">
        <f>_xlfn.XLOOKUP(A4553,blinkit_order_items[order_id],blinkit_order_items[product_id])</f>
        <v>832348</v>
      </c>
      <c r="F4553" t="str">
        <f>_xlfn.XLOOKUP(E4553,blinkit_products[product_id],blinkit_products[product_name])</f>
        <v>Biscuits</v>
      </c>
      <c r="G4553" t="str">
        <f>_xlfn.XLOOKUP(E4553,blinkit_products[product_id],blinkit_products[category])</f>
        <v>Snacks &amp; Munchies</v>
      </c>
      <c r="H4553">
        <f>_xlfn.XLOOKUP(A4553,blinkit_order_items[order_id],blinkit_order_items[quantity])</f>
        <v>2</v>
      </c>
      <c r="I4553">
        <f>_xlfn.XLOOKUP(A4553,blinkit_order_items[order_id],blinkit_order_items[unit_price])</f>
        <v>831.43</v>
      </c>
      <c r="J4553" s="5">
        <v>3873.68</v>
      </c>
      <c r="K4553" s="5" t="s">
        <v>15</v>
      </c>
      <c r="L4553" s="5" t="s">
        <v>10</v>
      </c>
      <c r="M4553">
        <v>4</v>
      </c>
      <c r="N4553" s="9">
        <v>45130.557962962965</v>
      </c>
    </row>
    <row r="4554" spans="1:14" x14ac:dyDescent="0.3">
      <c r="A4554" s="2">
        <v>898210033</v>
      </c>
      <c r="B4554" s="3">
        <v>28111842</v>
      </c>
      <c r="C4554" t="str">
        <f>_xlfn.XLOOKUP(B4554,blinkit_customers!A:A,blinkit_customers!B:B," ")</f>
        <v>Charles Kannan</v>
      </c>
      <c r="D4554" t="str">
        <f>_xlfn.XLOOKUP(B4554, blinkit_customers!A:A,blinkit_customers!I:I, " ")</f>
        <v>Premium</v>
      </c>
      <c r="E4554">
        <f>_xlfn.XLOOKUP(A4554,blinkit_order_items[order_id],blinkit_order_items[product_id])</f>
        <v>490939</v>
      </c>
      <c r="F4554" t="str">
        <f>_xlfn.XLOOKUP(E4554,blinkit_products[product_id],blinkit_products[product_name])</f>
        <v>Lotion</v>
      </c>
      <c r="G4554" t="str">
        <f>_xlfn.XLOOKUP(E4554,blinkit_products[product_id],blinkit_products[category])</f>
        <v>Personal Care</v>
      </c>
      <c r="H4554">
        <f>_xlfn.XLOOKUP(A4554,blinkit_order_items[order_id],blinkit_order_items[quantity])</f>
        <v>3</v>
      </c>
      <c r="I4554">
        <f>_xlfn.XLOOKUP(A4554,blinkit_order_items[order_id],blinkit_order_items[unit_price])</f>
        <v>80.25</v>
      </c>
      <c r="J4554" s="3">
        <v>3445.49</v>
      </c>
      <c r="K4554" s="3" t="s">
        <v>11</v>
      </c>
      <c r="L4554" s="3" t="s">
        <v>10</v>
      </c>
      <c r="M4554">
        <v>-2</v>
      </c>
      <c r="N4554" s="8">
        <v>45456.154340277775</v>
      </c>
    </row>
    <row r="4555" spans="1:14" x14ac:dyDescent="0.3">
      <c r="A4555" s="4">
        <v>5415454466</v>
      </c>
      <c r="B4555" s="5">
        <v>79369660</v>
      </c>
      <c r="C4555" t="str">
        <f>_xlfn.XLOOKUP(B4555,blinkit_customers!A:A,blinkit_customers!B:B," ")</f>
        <v>Bahadurjit Doctor</v>
      </c>
      <c r="D4555" t="str">
        <f>_xlfn.XLOOKUP(B4555, blinkit_customers!A:A,blinkit_customers!I:I, " ")</f>
        <v>Premium</v>
      </c>
      <c r="E4555">
        <f>_xlfn.XLOOKUP(A4555,blinkit_order_items[order_id],blinkit_order_items[product_id])</f>
        <v>897083</v>
      </c>
      <c r="F4555" t="str">
        <f>_xlfn.XLOOKUP(E4555,blinkit_products[product_id],blinkit_products[product_name])</f>
        <v>Detergent</v>
      </c>
      <c r="G4555" t="str">
        <f>_xlfn.XLOOKUP(E4555,blinkit_products[product_id],blinkit_products[category])</f>
        <v>Household Care</v>
      </c>
      <c r="H4555">
        <f>_xlfn.XLOOKUP(A4555,blinkit_order_items[order_id],blinkit_order_items[quantity])</f>
        <v>2</v>
      </c>
      <c r="I4555">
        <f>_xlfn.XLOOKUP(A4555,blinkit_order_items[order_id],blinkit_order_items[unit_price])</f>
        <v>972.69</v>
      </c>
      <c r="J4555" s="5">
        <v>2422.42</v>
      </c>
      <c r="K4555" s="5" t="s">
        <v>15</v>
      </c>
      <c r="L4555" s="5" t="s">
        <v>10</v>
      </c>
      <c r="M4555">
        <v>1</v>
      </c>
      <c r="N4555" s="9">
        <v>45482.505474537036</v>
      </c>
    </row>
    <row r="4556" spans="1:14" x14ac:dyDescent="0.3">
      <c r="A4556" s="2">
        <v>9240312177</v>
      </c>
      <c r="B4556" s="3">
        <v>80862136</v>
      </c>
      <c r="C4556" t="str">
        <f>_xlfn.XLOOKUP(B4556,blinkit_customers!A:A,blinkit_customers!B:B," ")</f>
        <v>Pallavi Seth</v>
      </c>
      <c r="D4556" t="str">
        <f>_xlfn.XLOOKUP(B4556, blinkit_customers!A:A,blinkit_customers!I:I, " ")</f>
        <v>Premium</v>
      </c>
      <c r="E4556">
        <f>_xlfn.XLOOKUP(A4556,blinkit_order_items[order_id],blinkit_order_items[product_id])</f>
        <v>34186</v>
      </c>
      <c r="F4556" t="str">
        <f>_xlfn.XLOOKUP(E4556,blinkit_products[product_id],blinkit_products[product_name])</f>
        <v>Mangoes</v>
      </c>
      <c r="G4556" t="str">
        <f>_xlfn.XLOOKUP(E4556,blinkit_products[product_id],blinkit_products[category])</f>
        <v>Fruits &amp; Vegetables</v>
      </c>
      <c r="H4556">
        <f>_xlfn.XLOOKUP(A4556,blinkit_order_items[order_id],blinkit_order_items[quantity])</f>
        <v>3</v>
      </c>
      <c r="I4556">
        <f>_xlfn.XLOOKUP(A4556,blinkit_order_items[order_id],blinkit_order_items[unit_price])</f>
        <v>925.65</v>
      </c>
      <c r="J4556" s="3">
        <v>3134.86</v>
      </c>
      <c r="K4556" s="3" t="s">
        <v>15</v>
      </c>
      <c r="L4556" s="3" t="s">
        <v>14</v>
      </c>
      <c r="M4556">
        <v>7</v>
      </c>
      <c r="N4556" s="8">
        <v>45022.515625</v>
      </c>
    </row>
    <row r="4557" spans="1:14" x14ac:dyDescent="0.3">
      <c r="A4557" s="4">
        <v>4880265969</v>
      </c>
      <c r="B4557" s="5">
        <v>20163931</v>
      </c>
      <c r="C4557" t="str">
        <f>_xlfn.XLOOKUP(B4557,blinkit_customers!A:A,blinkit_customers!B:B," ")</f>
        <v>Gautami Doshi</v>
      </c>
      <c r="D4557" t="str">
        <f>_xlfn.XLOOKUP(B4557, blinkit_customers!A:A,blinkit_customers!I:I, " ")</f>
        <v>Regular</v>
      </c>
      <c r="E4557">
        <f>_xlfn.XLOOKUP(A4557,blinkit_order_items[order_id],blinkit_order_items[product_id])</f>
        <v>382511</v>
      </c>
      <c r="F4557" t="str">
        <f>_xlfn.XLOOKUP(E4557,blinkit_products[product_id],blinkit_products[product_name])</f>
        <v>Butter</v>
      </c>
      <c r="G4557" t="str">
        <f>_xlfn.XLOOKUP(E4557,blinkit_products[product_id],blinkit_products[category])</f>
        <v>Dairy &amp; Breakfast</v>
      </c>
      <c r="H4557">
        <f>_xlfn.XLOOKUP(A4557,blinkit_order_items[order_id],blinkit_order_items[quantity])</f>
        <v>2</v>
      </c>
      <c r="I4557">
        <f>_xlfn.XLOOKUP(A4557,blinkit_order_items[order_id],blinkit_order_items[unit_price])</f>
        <v>702.54</v>
      </c>
      <c r="J4557" s="5">
        <v>2341.08</v>
      </c>
      <c r="K4557" s="5" t="s">
        <v>12</v>
      </c>
      <c r="L4557" s="5" t="s">
        <v>10</v>
      </c>
      <c r="M4557">
        <v>0</v>
      </c>
      <c r="N4557" s="9">
        <v>45068.050138888888</v>
      </c>
    </row>
    <row r="4558" spans="1:14" x14ac:dyDescent="0.3">
      <c r="A4558" s="2">
        <v>5056583192</v>
      </c>
      <c r="B4558" s="3">
        <v>27336589</v>
      </c>
      <c r="C4558" t="str">
        <f>_xlfn.XLOOKUP(B4558,blinkit_customers!A:A,blinkit_customers!B:B," ")</f>
        <v>Bishakha Bhargava</v>
      </c>
      <c r="D4558" t="str">
        <f>_xlfn.XLOOKUP(B4558, blinkit_customers!A:A,blinkit_customers!I:I, " ")</f>
        <v>New</v>
      </c>
      <c r="E4558">
        <f>_xlfn.XLOOKUP(A4558,blinkit_order_items[order_id],blinkit_order_items[product_id])</f>
        <v>945635</v>
      </c>
      <c r="F4558" t="str">
        <f>_xlfn.XLOOKUP(E4558,blinkit_products[product_id],blinkit_products[product_name])</f>
        <v>Pulses</v>
      </c>
      <c r="G4558" t="str">
        <f>_xlfn.XLOOKUP(E4558,blinkit_products[product_id],blinkit_products[category])</f>
        <v>Grocery &amp; Staples</v>
      </c>
      <c r="H4558">
        <f>_xlfn.XLOOKUP(A4558,blinkit_order_items[order_id],blinkit_order_items[quantity])</f>
        <v>1</v>
      </c>
      <c r="I4558">
        <f>_xlfn.XLOOKUP(A4558,blinkit_order_items[order_id],blinkit_order_items[unit_price])</f>
        <v>778.9</v>
      </c>
      <c r="J4558" s="3">
        <v>61.79</v>
      </c>
      <c r="K4558" s="3" t="s">
        <v>15</v>
      </c>
      <c r="L4558" s="3" t="s">
        <v>10</v>
      </c>
      <c r="M4558">
        <v>-4</v>
      </c>
      <c r="N4558" s="8">
        <v>45260.213645833333</v>
      </c>
    </row>
    <row r="4559" spans="1:14" x14ac:dyDescent="0.3">
      <c r="A4559" s="4">
        <v>1921412688</v>
      </c>
      <c r="B4559" s="5">
        <v>12338529</v>
      </c>
      <c r="C4559" t="str">
        <f>_xlfn.XLOOKUP(B4559,blinkit_customers!A:A,blinkit_customers!B:B," ")</f>
        <v>Rishi Nayak</v>
      </c>
      <c r="D4559" t="str">
        <f>_xlfn.XLOOKUP(B4559, blinkit_customers!A:A,blinkit_customers!I:I, " ")</f>
        <v>New</v>
      </c>
      <c r="E4559">
        <f>_xlfn.XLOOKUP(A4559,blinkit_order_items[order_id],blinkit_order_items[product_id])</f>
        <v>222892</v>
      </c>
      <c r="F4559" t="str">
        <f>_xlfn.XLOOKUP(E4559,blinkit_products[product_id],blinkit_products[product_name])</f>
        <v>Tomatoes</v>
      </c>
      <c r="G4559" t="str">
        <f>_xlfn.XLOOKUP(E4559,blinkit_products[product_id],blinkit_products[category])</f>
        <v>Fruits &amp; Vegetables</v>
      </c>
      <c r="H4559">
        <f>_xlfn.XLOOKUP(A4559,blinkit_order_items[order_id],blinkit_order_items[quantity])</f>
        <v>2</v>
      </c>
      <c r="I4559">
        <f>_xlfn.XLOOKUP(A4559,blinkit_order_items[order_id],blinkit_order_items[unit_price])</f>
        <v>869.22</v>
      </c>
      <c r="J4559" s="5">
        <v>261.02999999999997</v>
      </c>
      <c r="K4559" s="5" t="s">
        <v>11</v>
      </c>
      <c r="L4559" s="5" t="s">
        <v>10</v>
      </c>
      <c r="M4559">
        <v>3</v>
      </c>
      <c r="N4559" s="9">
        <v>45203.605902777781</v>
      </c>
    </row>
    <row r="4560" spans="1:14" x14ac:dyDescent="0.3">
      <c r="A4560" s="2">
        <v>5829741995</v>
      </c>
      <c r="B4560" s="3">
        <v>40434527</v>
      </c>
      <c r="C4560" t="str">
        <f>_xlfn.XLOOKUP(B4560,blinkit_customers!A:A,blinkit_customers!B:B," ")</f>
        <v>Liam Nigam</v>
      </c>
      <c r="D4560" t="str">
        <f>_xlfn.XLOOKUP(B4560, blinkit_customers!A:A,blinkit_customers!I:I, " ")</f>
        <v>Inactive</v>
      </c>
      <c r="E4560">
        <f>_xlfn.XLOOKUP(A4560,blinkit_order_items[order_id],blinkit_order_items[product_id])</f>
        <v>673058</v>
      </c>
      <c r="F4560" t="str">
        <f>_xlfn.XLOOKUP(E4560,blinkit_products[product_id],blinkit_products[product_name])</f>
        <v>Cough Syrup</v>
      </c>
      <c r="G4560" t="str">
        <f>_xlfn.XLOOKUP(E4560,blinkit_products[product_id],blinkit_products[category])</f>
        <v>Pharmacy</v>
      </c>
      <c r="H4560">
        <f>_xlfn.XLOOKUP(A4560,blinkit_order_items[order_id],blinkit_order_items[quantity])</f>
        <v>3</v>
      </c>
      <c r="I4560">
        <f>_xlfn.XLOOKUP(A4560,blinkit_order_items[order_id],blinkit_order_items[unit_price])</f>
        <v>765.76</v>
      </c>
      <c r="J4560" s="3">
        <v>1906.86</v>
      </c>
      <c r="K4560" s="3" t="s">
        <v>13</v>
      </c>
      <c r="L4560" s="3" t="s">
        <v>14</v>
      </c>
      <c r="M4560">
        <v>10</v>
      </c>
      <c r="N4560" s="8">
        <v>45285.958796296298</v>
      </c>
    </row>
    <row r="4561" spans="1:14" x14ac:dyDescent="0.3">
      <c r="A4561" s="4">
        <v>9830742370</v>
      </c>
      <c r="B4561" s="5">
        <v>49806393</v>
      </c>
      <c r="C4561" t="str">
        <f>_xlfn.XLOOKUP(B4561,blinkit_customers!A:A,blinkit_customers!B:B," ")</f>
        <v>Aarush Natt</v>
      </c>
      <c r="D4561" t="str">
        <f>_xlfn.XLOOKUP(B4561, blinkit_customers!A:A,blinkit_customers!I:I, " ")</f>
        <v>Regular</v>
      </c>
      <c r="E4561">
        <f>_xlfn.XLOOKUP(A4561,blinkit_order_items[order_id],blinkit_order_items[product_id])</f>
        <v>679284</v>
      </c>
      <c r="F4561" t="str">
        <f>_xlfn.XLOOKUP(E4561,blinkit_products[product_id],blinkit_products[product_name])</f>
        <v>Cough Syrup</v>
      </c>
      <c r="G4561" t="str">
        <f>_xlfn.XLOOKUP(E4561,blinkit_products[product_id],blinkit_products[category])</f>
        <v>Pharmacy</v>
      </c>
      <c r="H4561">
        <f>_xlfn.XLOOKUP(A4561,blinkit_order_items[order_id],blinkit_order_items[quantity])</f>
        <v>1</v>
      </c>
      <c r="I4561">
        <f>_xlfn.XLOOKUP(A4561,blinkit_order_items[order_id],blinkit_order_items[unit_price])</f>
        <v>877.89</v>
      </c>
      <c r="J4561" s="5">
        <v>2223.88</v>
      </c>
      <c r="K4561" s="5" t="s">
        <v>15</v>
      </c>
      <c r="L4561" s="5" t="s">
        <v>14</v>
      </c>
      <c r="M4561">
        <v>6</v>
      </c>
      <c r="N4561" s="9">
        <v>45331.68241898148</v>
      </c>
    </row>
    <row r="4562" spans="1:14" x14ac:dyDescent="0.3">
      <c r="A4562" s="2">
        <v>509041342</v>
      </c>
      <c r="B4562" s="3">
        <v>91243571</v>
      </c>
      <c r="C4562" t="str">
        <f>_xlfn.XLOOKUP(B4562,blinkit_customers!A:A,blinkit_customers!B:B," ")</f>
        <v>Ojas Deep</v>
      </c>
      <c r="D4562" t="str">
        <f>_xlfn.XLOOKUP(B4562, blinkit_customers!A:A,blinkit_customers!I:I, " ")</f>
        <v>Inactive</v>
      </c>
      <c r="E4562">
        <f>_xlfn.XLOOKUP(A4562,blinkit_order_items[order_id],blinkit_order_items[product_id])</f>
        <v>679321</v>
      </c>
      <c r="F4562" t="str">
        <f>_xlfn.XLOOKUP(E4562,blinkit_products[product_id],blinkit_products[product_name])</f>
        <v>Cola</v>
      </c>
      <c r="G4562" t="str">
        <f>_xlfn.XLOOKUP(E4562,blinkit_products[product_id],blinkit_products[category])</f>
        <v>Cold Drinks &amp; Juices</v>
      </c>
      <c r="H4562">
        <f>_xlfn.XLOOKUP(A4562,blinkit_order_items[order_id],blinkit_order_items[quantity])</f>
        <v>1</v>
      </c>
      <c r="I4562">
        <f>_xlfn.XLOOKUP(A4562,blinkit_order_items[order_id],blinkit_order_items[unit_price])</f>
        <v>738.46</v>
      </c>
      <c r="J4562" s="3">
        <v>2427.7800000000002</v>
      </c>
      <c r="K4562" s="3" t="s">
        <v>11</v>
      </c>
      <c r="L4562" s="3" t="s">
        <v>10</v>
      </c>
      <c r="M4562">
        <v>0</v>
      </c>
      <c r="N4562" s="8">
        <v>45296.631851851853</v>
      </c>
    </row>
    <row r="4563" spans="1:14" x14ac:dyDescent="0.3">
      <c r="A4563" s="4">
        <v>8420144998</v>
      </c>
      <c r="B4563" s="5">
        <v>72164737</v>
      </c>
      <c r="C4563" t="str">
        <f>_xlfn.XLOOKUP(B4563,blinkit_customers!A:A,blinkit_customers!B:B," ")</f>
        <v>Mugdha Mohan</v>
      </c>
      <c r="D4563" t="str">
        <f>_xlfn.XLOOKUP(B4563, blinkit_customers!A:A,blinkit_customers!I:I, " ")</f>
        <v>Premium</v>
      </c>
      <c r="E4563">
        <f>_xlfn.XLOOKUP(A4563,blinkit_order_items[order_id],blinkit_order_items[product_id])</f>
        <v>799688</v>
      </c>
      <c r="F4563" t="str">
        <f>_xlfn.XLOOKUP(E4563,blinkit_products[product_id],blinkit_products[product_name])</f>
        <v>Lotion</v>
      </c>
      <c r="G4563" t="str">
        <f>_xlfn.XLOOKUP(E4563,blinkit_products[product_id],blinkit_products[category])</f>
        <v>Personal Care</v>
      </c>
      <c r="H4563">
        <f>_xlfn.XLOOKUP(A4563,blinkit_order_items[order_id],blinkit_order_items[quantity])</f>
        <v>1</v>
      </c>
      <c r="I4563">
        <f>_xlfn.XLOOKUP(A4563,blinkit_order_items[order_id],blinkit_order_items[unit_price])</f>
        <v>309.62</v>
      </c>
      <c r="J4563" s="5">
        <v>4216.3100000000004</v>
      </c>
      <c r="K4563" s="5" t="s">
        <v>13</v>
      </c>
      <c r="L4563" s="5" t="s">
        <v>10</v>
      </c>
      <c r="M4563">
        <v>-3</v>
      </c>
      <c r="N4563" s="9">
        <v>45255.820069444446</v>
      </c>
    </row>
    <row r="4564" spans="1:14" x14ac:dyDescent="0.3">
      <c r="A4564" s="2">
        <v>7353766541</v>
      </c>
      <c r="B4564" s="3">
        <v>48418662</v>
      </c>
      <c r="C4564" t="str">
        <f>_xlfn.XLOOKUP(B4564,blinkit_customers!A:A,blinkit_customers!B:B," ")</f>
        <v>Matthew Joshi</v>
      </c>
      <c r="D4564" t="str">
        <f>_xlfn.XLOOKUP(B4564, blinkit_customers!A:A,blinkit_customers!I:I, " ")</f>
        <v>Premium</v>
      </c>
      <c r="E4564">
        <f>_xlfn.XLOOKUP(A4564,blinkit_order_items[order_id],blinkit_order_items[product_id])</f>
        <v>385113</v>
      </c>
      <c r="F4564" t="str">
        <f>_xlfn.XLOOKUP(E4564,blinkit_products[product_id],blinkit_products[product_name])</f>
        <v>Lotion</v>
      </c>
      <c r="G4564" t="str">
        <f>_xlfn.XLOOKUP(E4564,blinkit_products[product_id],blinkit_products[category])</f>
        <v>Personal Care</v>
      </c>
      <c r="H4564">
        <f>_xlfn.XLOOKUP(A4564,blinkit_order_items[order_id],blinkit_order_items[quantity])</f>
        <v>1</v>
      </c>
      <c r="I4564">
        <f>_xlfn.XLOOKUP(A4564,blinkit_order_items[order_id],blinkit_order_items[unit_price])</f>
        <v>816.38</v>
      </c>
      <c r="J4564" s="3">
        <v>441.87</v>
      </c>
      <c r="K4564" s="3" t="s">
        <v>11</v>
      </c>
      <c r="L4564" s="3" t="s">
        <v>10</v>
      </c>
      <c r="M4564">
        <v>0</v>
      </c>
      <c r="N4564" s="8">
        <v>45105.895497685182</v>
      </c>
    </row>
    <row r="4565" spans="1:14" x14ac:dyDescent="0.3">
      <c r="A4565" s="4">
        <v>8617979440</v>
      </c>
      <c r="B4565" s="5">
        <v>13604883</v>
      </c>
      <c r="C4565" t="str">
        <f>_xlfn.XLOOKUP(B4565,blinkit_customers!A:A,blinkit_customers!B:B," ")</f>
        <v>Siddharth Kata</v>
      </c>
      <c r="D4565" t="str">
        <f>_xlfn.XLOOKUP(B4565, blinkit_customers!A:A,blinkit_customers!I:I, " ")</f>
        <v>Premium</v>
      </c>
      <c r="E4565">
        <f>_xlfn.XLOOKUP(A4565,blinkit_order_items[order_id],blinkit_order_items[product_id])</f>
        <v>552496</v>
      </c>
      <c r="F4565" t="str">
        <f>_xlfn.XLOOKUP(E4565,blinkit_products[product_id],blinkit_products[product_name])</f>
        <v>Dish Soap</v>
      </c>
      <c r="G4565" t="str">
        <f>_xlfn.XLOOKUP(E4565,blinkit_products[product_id],blinkit_products[category])</f>
        <v>Household Care</v>
      </c>
      <c r="H4565">
        <f>_xlfn.XLOOKUP(A4565,blinkit_order_items[order_id],blinkit_order_items[quantity])</f>
        <v>1</v>
      </c>
      <c r="I4565">
        <f>_xlfn.XLOOKUP(A4565,blinkit_order_items[order_id],blinkit_order_items[unit_price])</f>
        <v>508</v>
      </c>
      <c r="J4565" s="5">
        <v>1827.78</v>
      </c>
      <c r="K4565" s="5" t="s">
        <v>11</v>
      </c>
      <c r="L4565" s="5" t="s">
        <v>16</v>
      </c>
      <c r="M4565">
        <v>18</v>
      </c>
      <c r="N4565" s="9">
        <v>45179.492812500001</v>
      </c>
    </row>
    <row r="4566" spans="1:14" x14ac:dyDescent="0.3">
      <c r="A4566" s="2">
        <v>680476823</v>
      </c>
      <c r="B4566" s="3">
        <v>75739462</v>
      </c>
      <c r="C4566" t="str">
        <f>_xlfn.XLOOKUP(B4566,blinkit_customers!A:A,blinkit_customers!B:B," ")</f>
        <v>Vasana Ganesh</v>
      </c>
      <c r="D4566" t="str">
        <f>_xlfn.XLOOKUP(B4566, blinkit_customers!A:A,blinkit_customers!I:I, " ")</f>
        <v>Premium</v>
      </c>
      <c r="E4566">
        <f>_xlfn.XLOOKUP(A4566,blinkit_order_items[order_id],blinkit_order_items[product_id])</f>
        <v>183929</v>
      </c>
      <c r="F4566" t="str">
        <f>_xlfn.XLOOKUP(E4566,blinkit_products[product_id],blinkit_products[product_name])</f>
        <v>Bread</v>
      </c>
      <c r="G4566" t="str">
        <f>_xlfn.XLOOKUP(E4566,blinkit_products[product_id],blinkit_products[category])</f>
        <v>Dairy &amp; Breakfast</v>
      </c>
      <c r="H4566">
        <f>_xlfn.XLOOKUP(A4566,blinkit_order_items[order_id],blinkit_order_items[quantity])</f>
        <v>3</v>
      </c>
      <c r="I4566">
        <f>_xlfn.XLOOKUP(A4566,blinkit_order_items[order_id],blinkit_order_items[unit_price])</f>
        <v>738.74</v>
      </c>
      <c r="J4566" s="3">
        <v>1205.6199999999999</v>
      </c>
      <c r="K4566" s="3" t="s">
        <v>11</v>
      </c>
      <c r="L4566" s="3" t="s">
        <v>10</v>
      </c>
      <c r="M4566">
        <v>4</v>
      </c>
      <c r="N4566" s="8">
        <v>45558.588831018518</v>
      </c>
    </row>
    <row r="4567" spans="1:14" x14ac:dyDescent="0.3">
      <c r="A4567" s="4">
        <v>5424536852</v>
      </c>
      <c r="B4567" s="5">
        <v>18035010</v>
      </c>
      <c r="C4567" t="str">
        <f>_xlfn.XLOOKUP(B4567,blinkit_customers!A:A,blinkit_customers!B:B," ")</f>
        <v>Vrishti Chakrabarti</v>
      </c>
      <c r="D4567" t="str">
        <f>_xlfn.XLOOKUP(B4567, blinkit_customers!A:A,blinkit_customers!I:I, " ")</f>
        <v>Premium</v>
      </c>
      <c r="E4567">
        <f>_xlfn.XLOOKUP(A4567,blinkit_order_items[order_id],blinkit_order_items[product_id])</f>
        <v>123983</v>
      </c>
      <c r="F4567" t="str">
        <f>_xlfn.XLOOKUP(E4567,blinkit_products[product_id],blinkit_products[product_name])</f>
        <v>Cough Syrup</v>
      </c>
      <c r="G4567" t="str">
        <f>_xlfn.XLOOKUP(E4567,blinkit_products[product_id],blinkit_products[category])</f>
        <v>Pharmacy</v>
      </c>
      <c r="H4567">
        <f>_xlfn.XLOOKUP(A4567,blinkit_order_items[order_id],blinkit_order_items[quantity])</f>
        <v>2</v>
      </c>
      <c r="I4567">
        <f>_xlfn.XLOOKUP(A4567,blinkit_order_items[order_id],blinkit_order_items[unit_price])</f>
        <v>785.67</v>
      </c>
      <c r="J4567" s="5">
        <v>3267.02</v>
      </c>
      <c r="K4567" s="5" t="s">
        <v>12</v>
      </c>
      <c r="L4567" s="5" t="s">
        <v>10</v>
      </c>
      <c r="M4567">
        <v>2</v>
      </c>
      <c r="N4567" s="9">
        <v>45522.512743055559</v>
      </c>
    </row>
    <row r="4568" spans="1:14" x14ac:dyDescent="0.3">
      <c r="A4568" s="2">
        <v>1142004448</v>
      </c>
      <c r="B4568" s="3">
        <v>73735548</v>
      </c>
      <c r="C4568" t="str">
        <f>_xlfn.XLOOKUP(B4568,blinkit_customers!A:A,blinkit_customers!B:B," ")</f>
        <v>Ishanvi Bala</v>
      </c>
      <c r="D4568" t="str">
        <f>_xlfn.XLOOKUP(B4568, blinkit_customers!A:A,blinkit_customers!I:I, " ")</f>
        <v>Premium</v>
      </c>
      <c r="E4568">
        <f>_xlfn.XLOOKUP(A4568,blinkit_order_items[order_id],blinkit_order_items[product_id])</f>
        <v>567671</v>
      </c>
      <c r="F4568" t="str">
        <f>_xlfn.XLOOKUP(E4568,blinkit_products[product_id],blinkit_products[product_name])</f>
        <v>Biscuits</v>
      </c>
      <c r="G4568" t="str">
        <f>_xlfn.XLOOKUP(E4568,blinkit_products[product_id],blinkit_products[category])</f>
        <v>Snacks &amp; Munchies</v>
      </c>
      <c r="H4568">
        <f>_xlfn.XLOOKUP(A4568,blinkit_order_items[order_id],blinkit_order_items[quantity])</f>
        <v>1</v>
      </c>
      <c r="I4568">
        <f>_xlfn.XLOOKUP(A4568,blinkit_order_items[order_id],blinkit_order_items[unit_price])</f>
        <v>418.48</v>
      </c>
      <c r="J4568" s="3">
        <v>2117.4499999999998</v>
      </c>
      <c r="K4568" s="3" t="s">
        <v>11</v>
      </c>
      <c r="L4568" s="3" t="s">
        <v>10</v>
      </c>
      <c r="M4568">
        <v>-4</v>
      </c>
      <c r="N4568" s="8">
        <v>45448.318576388891</v>
      </c>
    </row>
    <row r="4569" spans="1:14" x14ac:dyDescent="0.3">
      <c r="A4569" s="4">
        <v>1814491335</v>
      </c>
      <c r="B4569" s="5">
        <v>27336589</v>
      </c>
      <c r="C4569" t="str">
        <f>_xlfn.XLOOKUP(B4569,blinkit_customers!A:A,blinkit_customers!B:B," ")</f>
        <v>Bishakha Bhargava</v>
      </c>
      <c r="D4569" t="str">
        <f>_xlfn.XLOOKUP(B4569, blinkit_customers!A:A,blinkit_customers!I:I, " ")</f>
        <v>New</v>
      </c>
      <c r="E4569">
        <f>_xlfn.XLOOKUP(A4569,blinkit_order_items[order_id],blinkit_order_items[product_id])</f>
        <v>34186</v>
      </c>
      <c r="F4569" t="str">
        <f>_xlfn.XLOOKUP(E4569,blinkit_products[product_id],blinkit_products[product_name])</f>
        <v>Mangoes</v>
      </c>
      <c r="G4569" t="str">
        <f>_xlfn.XLOOKUP(E4569,blinkit_products[product_id],blinkit_products[category])</f>
        <v>Fruits &amp; Vegetables</v>
      </c>
      <c r="H4569">
        <f>_xlfn.XLOOKUP(A4569,blinkit_order_items[order_id],blinkit_order_items[quantity])</f>
        <v>2</v>
      </c>
      <c r="I4569">
        <f>_xlfn.XLOOKUP(A4569,blinkit_order_items[order_id],blinkit_order_items[unit_price])</f>
        <v>925.65</v>
      </c>
      <c r="J4569" s="5">
        <v>3762.92</v>
      </c>
      <c r="K4569" s="5" t="s">
        <v>15</v>
      </c>
      <c r="L4569" s="5" t="s">
        <v>14</v>
      </c>
      <c r="M4569">
        <v>13</v>
      </c>
      <c r="N4569" s="9">
        <v>45346.323101851849</v>
      </c>
    </row>
    <row r="4570" spans="1:14" x14ac:dyDescent="0.3">
      <c r="A4570" s="2">
        <v>445929405</v>
      </c>
      <c r="B4570" s="3">
        <v>36885115</v>
      </c>
      <c r="C4570" t="str">
        <f>_xlfn.XLOOKUP(B4570,blinkit_customers!A:A,blinkit_customers!B:B," ")</f>
        <v>Agastya Contractor</v>
      </c>
      <c r="D4570" t="str">
        <f>_xlfn.XLOOKUP(B4570, blinkit_customers!A:A,blinkit_customers!I:I, " ")</f>
        <v>Regular</v>
      </c>
      <c r="E4570">
        <f>_xlfn.XLOOKUP(A4570,blinkit_order_items[order_id],blinkit_order_items[product_id])</f>
        <v>798639</v>
      </c>
      <c r="F4570" t="str">
        <f>_xlfn.XLOOKUP(E4570,blinkit_products[product_id],blinkit_products[product_name])</f>
        <v>Eggs</v>
      </c>
      <c r="G4570" t="str">
        <f>_xlfn.XLOOKUP(E4570,blinkit_products[product_id],blinkit_products[category])</f>
        <v>Dairy &amp; Breakfast</v>
      </c>
      <c r="H4570">
        <f>_xlfn.XLOOKUP(A4570,blinkit_order_items[order_id],blinkit_order_items[quantity])</f>
        <v>1</v>
      </c>
      <c r="I4570">
        <f>_xlfn.XLOOKUP(A4570,blinkit_order_items[order_id],blinkit_order_items[unit_price])</f>
        <v>211.25</v>
      </c>
      <c r="J4570" s="3">
        <v>1363.04</v>
      </c>
      <c r="K4570" s="3" t="s">
        <v>13</v>
      </c>
      <c r="L4570" s="3" t="s">
        <v>10</v>
      </c>
      <c r="M4570">
        <v>3</v>
      </c>
      <c r="N4570" s="8">
        <v>45125.709490740737</v>
      </c>
    </row>
    <row r="4571" spans="1:14" x14ac:dyDescent="0.3">
      <c r="A4571" s="4">
        <v>3849003596</v>
      </c>
      <c r="B4571" s="5">
        <v>60300263</v>
      </c>
      <c r="C4571" t="str">
        <f>_xlfn.XLOOKUP(B4571,blinkit_customers!A:A,blinkit_customers!B:B," ")</f>
        <v>Sathvik Jani</v>
      </c>
      <c r="D4571" t="str">
        <f>_xlfn.XLOOKUP(B4571, blinkit_customers!A:A,blinkit_customers!I:I, " ")</f>
        <v>New</v>
      </c>
      <c r="E4571">
        <f>_xlfn.XLOOKUP(A4571,blinkit_order_items[order_id],blinkit_order_items[product_id])</f>
        <v>677169</v>
      </c>
      <c r="F4571" t="str">
        <f>_xlfn.XLOOKUP(E4571,blinkit_products[product_id],blinkit_products[product_name])</f>
        <v>Cough Syrup</v>
      </c>
      <c r="G4571" t="str">
        <f>_xlfn.XLOOKUP(E4571,blinkit_products[product_id],blinkit_products[category])</f>
        <v>Pharmacy</v>
      </c>
      <c r="H4571">
        <f>_xlfn.XLOOKUP(A4571,blinkit_order_items[order_id],blinkit_order_items[quantity])</f>
        <v>3</v>
      </c>
      <c r="I4571">
        <f>_xlfn.XLOOKUP(A4571,blinkit_order_items[order_id],blinkit_order_items[unit_price])</f>
        <v>261.02999999999997</v>
      </c>
      <c r="J4571" s="5">
        <v>2568.2399999999998</v>
      </c>
      <c r="K4571" s="5" t="s">
        <v>13</v>
      </c>
      <c r="L4571" s="5" t="s">
        <v>16</v>
      </c>
      <c r="M4571">
        <v>26</v>
      </c>
      <c r="N4571" s="9">
        <v>45206.723576388889</v>
      </c>
    </row>
    <row r="4572" spans="1:14" x14ac:dyDescent="0.3">
      <c r="A4572" s="2">
        <v>6367757670</v>
      </c>
      <c r="B4572" s="3">
        <v>33617546</v>
      </c>
      <c r="C4572" t="str">
        <f>_xlfn.XLOOKUP(B4572,blinkit_customers!A:A,blinkit_customers!B:B," ")</f>
        <v>Harrison Edwin</v>
      </c>
      <c r="D4572" t="str">
        <f>_xlfn.XLOOKUP(B4572, blinkit_customers!A:A,blinkit_customers!I:I, " ")</f>
        <v>New</v>
      </c>
      <c r="E4572">
        <f>_xlfn.XLOOKUP(A4572,blinkit_order_items[order_id],blinkit_order_items[product_id])</f>
        <v>681063</v>
      </c>
      <c r="F4572" t="str">
        <f>_xlfn.XLOOKUP(E4572,blinkit_products[product_id],blinkit_products[product_name])</f>
        <v>Mango Drink</v>
      </c>
      <c r="G4572" t="str">
        <f>_xlfn.XLOOKUP(E4572,blinkit_products[product_id],blinkit_products[category])</f>
        <v>Cold Drinks &amp; Juices</v>
      </c>
      <c r="H4572">
        <f>_xlfn.XLOOKUP(A4572,blinkit_order_items[order_id],blinkit_order_items[quantity])</f>
        <v>1</v>
      </c>
      <c r="I4572">
        <f>_xlfn.XLOOKUP(A4572,blinkit_order_items[order_id],blinkit_order_items[unit_price])</f>
        <v>321.27999999999997</v>
      </c>
      <c r="J4572" s="3">
        <v>4428.29</v>
      </c>
      <c r="K4572" s="3" t="s">
        <v>11</v>
      </c>
      <c r="L4572" s="3" t="s">
        <v>10</v>
      </c>
      <c r="M4572">
        <v>-4</v>
      </c>
      <c r="N4572" s="8">
        <v>45543.693229166667</v>
      </c>
    </row>
    <row r="4573" spans="1:14" x14ac:dyDescent="0.3">
      <c r="A4573" s="4">
        <v>4925321106</v>
      </c>
      <c r="B4573" s="5">
        <v>77214094</v>
      </c>
      <c r="C4573" t="str">
        <f>_xlfn.XLOOKUP(B4573,blinkit_customers!A:A,blinkit_customers!B:B," ")</f>
        <v>Raksha Walla</v>
      </c>
      <c r="D4573" t="str">
        <f>_xlfn.XLOOKUP(B4573, blinkit_customers!A:A,blinkit_customers!I:I, " ")</f>
        <v>New</v>
      </c>
      <c r="E4573">
        <f>_xlfn.XLOOKUP(A4573,blinkit_order_items[order_id],blinkit_order_items[product_id])</f>
        <v>820541</v>
      </c>
      <c r="F4573" t="str">
        <f>_xlfn.XLOOKUP(E4573,blinkit_products[product_id],blinkit_products[product_name])</f>
        <v>Toilet Cleaner</v>
      </c>
      <c r="G4573" t="str">
        <f>_xlfn.XLOOKUP(E4573,blinkit_products[product_id],blinkit_products[category])</f>
        <v>Household Care</v>
      </c>
      <c r="H4573">
        <f>_xlfn.XLOOKUP(A4573,blinkit_order_items[order_id],blinkit_order_items[quantity])</f>
        <v>3</v>
      </c>
      <c r="I4573">
        <f>_xlfn.XLOOKUP(A4573,blinkit_order_items[order_id],blinkit_order_items[unit_price])</f>
        <v>576.22</v>
      </c>
      <c r="J4573" s="5">
        <v>3596.68</v>
      </c>
      <c r="K4573" s="5" t="s">
        <v>15</v>
      </c>
      <c r="L4573" s="5" t="s">
        <v>10</v>
      </c>
      <c r="M4573">
        <v>1</v>
      </c>
      <c r="N4573" s="9">
        <v>45326.26766203704</v>
      </c>
    </row>
    <row r="4574" spans="1:14" x14ac:dyDescent="0.3">
      <c r="A4574" s="2">
        <v>4463294381</v>
      </c>
      <c r="B4574" s="3">
        <v>44409533</v>
      </c>
      <c r="C4574" t="str">
        <f>_xlfn.XLOOKUP(B4574,blinkit_customers!A:A,blinkit_customers!B:B," ")</f>
        <v>Vihaan Sule</v>
      </c>
      <c r="D4574" t="str">
        <f>_xlfn.XLOOKUP(B4574, blinkit_customers!A:A,blinkit_customers!I:I, " ")</f>
        <v>New</v>
      </c>
      <c r="E4574">
        <f>_xlfn.XLOOKUP(A4574,blinkit_order_items[order_id],blinkit_order_items[product_id])</f>
        <v>654297</v>
      </c>
      <c r="F4574" t="str">
        <f>_xlfn.XLOOKUP(E4574,blinkit_products[product_id],blinkit_products[product_name])</f>
        <v>Potatoes</v>
      </c>
      <c r="G4574" t="str">
        <f>_xlfn.XLOOKUP(E4574,blinkit_products[product_id],blinkit_products[category])</f>
        <v>Fruits &amp; Vegetables</v>
      </c>
      <c r="H4574">
        <f>_xlfn.XLOOKUP(A4574,blinkit_order_items[order_id],blinkit_order_items[quantity])</f>
        <v>1</v>
      </c>
      <c r="I4574">
        <f>_xlfn.XLOOKUP(A4574,blinkit_order_items[order_id],blinkit_order_items[unit_price])</f>
        <v>13.25</v>
      </c>
      <c r="J4574" s="3">
        <v>3635.76</v>
      </c>
      <c r="K4574" s="3" t="s">
        <v>15</v>
      </c>
      <c r="L4574" s="3" t="s">
        <v>14</v>
      </c>
      <c r="M4574">
        <v>15</v>
      </c>
      <c r="N4574" s="8">
        <v>45291.951932870368</v>
      </c>
    </row>
    <row r="4575" spans="1:14" x14ac:dyDescent="0.3">
      <c r="A4575" s="4">
        <v>9077946933</v>
      </c>
      <c r="B4575" s="5">
        <v>81808190</v>
      </c>
      <c r="C4575" t="str">
        <f>_xlfn.XLOOKUP(B4575,blinkit_customers!A:A,blinkit_customers!B:B," ")</f>
        <v>Qasim Sharma</v>
      </c>
      <c r="D4575" t="str">
        <f>_xlfn.XLOOKUP(B4575, blinkit_customers!A:A,blinkit_customers!I:I, " ")</f>
        <v>Inactive</v>
      </c>
      <c r="E4575">
        <f>_xlfn.XLOOKUP(A4575,blinkit_order_items[order_id],blinkit_order_items[product_id])</f>
        <v>487065</v>
      </c>
      <c r="F4575" t="str">
        <f>_xlfn.XLOOKUP(E4575,blinkit_products[product_id],blinkit_products[product_name])</f>
        <v>Chips</v>
      </c>
      <c r="G4575" t="str">
        <f>_xlfn.XLOOKUP(E4575,blinkit_products[product_id],blinkit_products[category])</f>
        <v>Snacks &amp; Munchies</v>
      </c>
      <c r="H4575">
        <f>_xlfn.XLOOKUP(A4575,blinkit_order_items[order_id],blinkit_order_items[quantity])</f>
        <v>2</v>
      </c>
      <c r="I4575">
        <f>_xlfn.XLOOKUP(A4575,blinkit_order_items[order_id],blinkit_order_items[unit_price])</f>
        <v>374.68</v>
      </c>
      <c r="J4575" s="5">
        <v>4519.3599999999997</v>
      </c>
      <c r="K4575" s="5" t="s">
        <v>15</v>
      </c>
      <c r="L4575" s="5" t="s">
        <v>14</v>
      </c>
      <c r="M4575">
        <v>9</v>
      </c>
      <c r="N4575" s="9">
        <v>45401.647129629629</v>
      </c>
    </row>
    <row r="4576" spans="1:14" x14ac:dyDescent="0.3">
      <c r="A4576" s="2">
        <v>6688079478</v>
      </c>
      <c r="B4576" s="3">
        <v>57392064</v>
      </c>
      <c r="C4576" t="str">
        <f>_xlfn.XLOOKUP(B4576,blinkit_customers!A:A,blinkit_customers!B:B," ")</f>
        <v>Lavanya Jain</v>
      </c>
      <c r="D4576" t="str">
        <f>_xlfn.XLOOKUP(B4576, blinkit_customers!A:A,blinkit_customers!I:I, " ")</f>
        <v>Regular</v>
      </c>
      <c r="E4576">
        <f>_xlfn.XLOOKUP(A4576,blinkit_order_items[order_id],blinkit_order_items[product_id])</f>
        <v>462526</v>
      </c>
      <c r="F4576" t="str">
        <f>_xlfn.XLOOKUP(E4576,blinkit_products[product_id],blinkit_products[product_name])</f>
        <v>Curd</v>
      </c>
      <c r="G4576" t="str">
        <f>_xlfn.XLOOKUP(E4576,blinkit_products[product_id],blinkit_products[category])</f>
        <v>Dairy &amp; Breakfast</v>
      </c>
      <c r="H4576">
        <f>_xlfn.XLOOKUP(A4576,blinkit_order_items[order_id],blinkit_order_items[quantity])</f>
        <v>2</v>
      </c>
      <c r="I4576">
        <f>_xlfn.XLOOKUP(A4576,blinkit_order_items[order_id],blinkit_order_items[unit_price])</f>
        <v>449.97</v>
      </c>
      <c r="J4576" s="3">
        <v>53.49</v>
      </c>
      <c r="K4576" s="3" t="s">
        <v>11</v>
      </c>
      <c r="L4576" s="3" t="s">
        <v>10</v>
      </c>
      <c r="M4576">
        <v>-2</v>
      </c>
      <c r="N4576" s="8">
        <v>45400.50885416667</v>
      </c>
    </row>
    <row r="4577" spans="1:14" x14ac:dyDescent="0.3">
      <c r="A4577" s="4">
        <v>8712304346</v>
      </c>
      <c r="B4577" s="5">
        <v>40085705</v>
      </c>
      <c r="C4577" t="str">
        <f>_xlfn.XLOOKUP(B4577,blinkit_customers!A:A,blinkit_customers!B:B," ")</f>
        <v>Anirudh Deshpande</v>
      </c>
      <c r="D4577" t="str">
        <f>_xlfn.XLOOKUP(B4577, blinkit_customers!A:A,blinkit_customers!I:I, " ")</f>
        <v>New</v>
      </c>
      <c r="E4577">
        <f>_xlfn.XLOOKUP(A4577,blinkit_order_items[order_id],blinkit_order_items[product_id])</f>
        <v>537274</v>
      </c>
      <c r="F4577" t="str">
        <f>_xlfn.XLOOKUP(E4577,blinkit_products[product_id],blinkit_products[product_name])</f>
        <v>Pet Treats</v>
      </c>
      <c r="G4577" t="str">
        <f>_xlfn.XLOOKUP(E4577,blinkit_products[product_id],blinkit_products[category])</f>
        <v>Pet Care</v>
      </c>
      <c r="H4577">
        <f>_xlfn.XLOOKUP(A4577,blinkit_order_items[order_id],blinkit_order_items[quantity])</f>
        <v>1</v>
      </c>
      <c r="I4577">
        <f>_xlfn.XLOOKUP(A4577,blinkit_order_items[order_id],blinkit_order_items[unit_price])</f>
        <v>702.71</v>
      </c>
      <c r="J4577" s="5">
        <v>4727.01</v>
      </c>
      <c r="K4577" s="5" t="s">
        <v>12</v>
      </c>
      <c r="L4577" s="5" t="s">
        <v>10</v>
      </c>
      <c r="M4577">
        <v>-5</v>
      </c>
      <c r="N4577" s="9">
        <v>45087.112372685187</v>
      </c>
    </row>
    <row r="4578" spans="1:14" x14ac:dyDescent="0.3">
      <c r="A4578" s="2">
        <v>3748957111</v>
      </c>
      <c r="B4578" s="3">
        <v>98088303</v>
      </c>
      <c r="C4578" t="str">
        <f>_xlfn.XLOOKUP(B4578,blinkit_customers!A:A,blinkit_customers!B:B," ")</f>
        <v>Neel Palan</v>
      </c>
      <c r="D4578" t="str">
        <f>_xlfn.XLOOKUP(B4578, blinkit_customers!A:A,blinkit_customers!I:I, " ")</f>
        <v>New</v>
      </c>
      <c r="E4578">
        <f>_xlfn.XLOOKUP(A4578,blinkit_order_items[order_id],blinkit_order_items[product_id])</f>
        <v>243235</v>
      </c>
      <c r="F4578" t="str">
        <f>_xlfn.XLOOKUP(E4578,blinkit_products[product_id],blinkit_products[product_name])</f>
        <v>Cat Food</v>
      </c>
      <c r="G4578" t="str">
        <f>_xlfn.XLOOKUP(E4578,blinkit_products[product_id],blinkit_products[category])</f>
        <v>Pet Care</v>
      </c>
      <c r="H4578">
        <f>_xlfn.XLOOKUP(A4578,blinkit_order_items[order_id],blinkit_order_items[quantity])</f>
        <v>3</v>
      </c>
      <c r="I4578">
        <f>_xlfn.XLOOKUP(A4578,blinkit_order_items[order_id],blinkit_order_items[unit_price])</f>
        <v>109.03</v>
      </c>
      <c r="J4578" s="3">
        <v>1499.45</v>
      </c>
      <c r="K4578" s="3" t="s">
        <v>15</v>
      </c>
      <c r="L4578" s="3" t="s">
        <v>14</v>
      </c>
      <c r="M4578">
        <v>8</v>
      </c>
      <c r="N4578" s="8">
        <v>45046.619317129633</v>
      </c>
    </row>
    <row r="4579" spans="1:14" x14ac:dyDescent="0.3">
      <c r="A4579" s="4">
        <v>2388792163</v>
      </c>
      <c r="B4579" s="5">
        <v>81160474</v>
      </c>
      <c r="C4579" t="str">
        <f>_xlfn.XLOOKUP(B4579,blinkit_customers!A:A,blinkit_customers!B:B," ")</f>
        <v>Adweta Gokhale</v>
      </c>
      <c r="D4579" t="str">
        <f>_xlfn.XLOOKUP(B4579, blinkit_customers!A:A,blinkit_customers!I:I, " ")</f>
        <v>Premium</v>
      </c>
      <c r="E4579">
        <f>_xlfn.XLOOKUP(A4579,blinkit_order_items[order_id],blinkit_order_items[product_id])</f>
        <v>513199</v>
      </c>
      <c r="F4579" t="str">
        <f>_xlfn.XLOOKUP(E4579,blinkit_products[product_id],blinkit_products[product_name])</f>
        <v>Cola</v>
      </c>
      <c r="G4579" t="str">
        <f>_xlfn.XLOOKUP(E4579,blinkit_products[product_id],blinkit_products[category])</f>
        <v>Cold Drinks &amp; Juices</v>
      </c>
      <c r="H4579">
        <f>_xlfn.XLOOKUP(A4579,blinkit_order_items[order_id],blinkit_order_items[quantity])</f>
        <v>2</v>
      </c>
      <c r="I4579">
        <f>_xlfn.XLOOKUP(A4579,blinkit_order_items[order_id],blinkit_order_items[unit_price])</f>
        <v>422.23</v>
      </c>
      <c r="J4579" s="5">
        <v>839.84</v>
      </c>
      <c r="K4579" s="5" t="s">
        <v>15</v>
      </c>
      <c r="L4579" s="5" t="s">
        <v>14</v>
      </c>
      <c r="M4579">
        <v>13</v>
      </c>
      <c r="N4579" s="9">
        <v>45342.715497685182</v>
      </c>
    </row>
    <row r="4580" spans="1:14" x14ac:dyDescent="0.3">
      <c r="A4580" s="2">
        <v>2583035857</v>
      </c>
      <c r="B4580" s="3">
        <v>77220027</v>
      </c>
      <c r="C4580" t="str">
        <f>_xlfn.XLOOKUP(B4580,blinkit_customers!A:A,blinkit_customers!B:B," ")</f>
        <v>Aryan Krish</v>
      </c>
      <c r="D4580" t="str">
        <f>_xlfn.XLOOKUP(B4580, blinkit_customers!A:A,blinkit_customers!I:I, " ")</f>
        <v>Premium</v>
      </c>
      <c r="E4580">
        <f>_xlfn.XLOOKUP(A4580,blinkit_order_items[order_id],blinkit_order_items[product_id])</f>
        <v>337168</v>
      </c>
      <c r="F4580" t="str">
        <f>_xlfn.XLOOKUP(E4580,blinkit_products[product_id],blinkit_products[product_name])</f>
        <v>Eggs</v>
      </c>
      <c r="G4580" t="str">
        <f>_xlfn.XLOOKUP(E4580,blinkit_products[product_id],blinkit_products[category])</f>
        <v>Dairy &amp; Breakfast</v>
      </c>
      <c r="H4580">
        <f>_xlfn.XLOOKUP(A4580,blinkit_order_items[order_id],blinkit_order_items[quantity])</f>
        <v>1</v>
      </c>
      <c r="I4580">
        <f>_xlfn.XLOOKUP(A4580,blinkit_order_items[order_id],blinkit_order_items[unit_price])</f>
        <v>545.49</v>
      </c>
      <c r="J4580" s="3">
        <v>874.78</v>
      </c>
      <c r="K4580" s="3" t="s">
        <v>15</v>
      </c>
      <c r="L4580" s="3" t="s">
        <v>10</v>
      </c>
      <c r="M4580">
        <v>3</v>
      </c>
      <c r="N4580" s="8">
        <v>45245.908935185187</v>
      </c>
    </row>
    <row r="4581" spans="1:14" x14ac:dyDescent="0.3">
      <c r="A4581" s="4">
        <v>2649487718</v>
      </c>
      <c r="B4581" s="5">
        <v>81346291</v>
      </c>
      <c r="C4581" t="str">
        <f>_xlfn.XLOOKUP(B4581,blinkit_customers!A:A,blinkit_customers!B:B," ")</f>
        <v>Yashasvi Acharya</v>
      </c>
      <c r="D4581" t="str">
        <f>_xlfn.XLOOKUP(B4581, blinkit_customers!A:A,blinkit_customers!I:I, " ")</f>
        <v>Premium</v>
      </c>
      <c r="E4581">
        <f>_xlfn.XLOOKUP(A4581,blinkit_order_items[order_id],blinkit_order_items[product_id])</f>
        <v>557908</v>
      </c>
      <c r="F4581" t="str">
        <f>_xlfn.XLOOKUP(E4581,blinkit_products[product_id],blinkit_products[product_name])</f>
        <v>Vitamins</v>
      </c>
      <c r="G4581" t="str">
        <f>_xlfn.XLOOKUP(E4581,blinkit_products[product_id],blinkit_products[category])</f>
        <v>Pharmacy</v>
      </c>
      <c r="H4581">
        <f>_xlfn.XLOOKUP(A4581,blinkit_order_items[order_id],blinkit_order_items[quantity])</f>
        <v>2</v>
      </c>
      <c r="I4581">
        <f>_xlfn.XLOOKUP(A4581,blinkit_order_items[order_id],blinkit_order_items[unit_price])</f>
        <v>942.37</v>
      </c>
      <c r="J4581" s="5">
        <v>549.47</v>
      </c>
      <c r="K4581" s="5" t="s">
        <v>11</v>
      </c>
      <c r="L4581" s="5" t="s">
        <v>10</v>
      </c>
      <c r="M4581">
        <v>4</v>
      </c>
      <c r="N4581" s="9">
        <v>45352.58357638889</v>
      </c>
    </row>
    <row r="4582" spans="1:14" x14ac:dyDescent="0.3">
      <c r="A4582" s="2">
        <v>5936628691</v>
      </c>
      <c r="B4582" s="3">
        <v>47387512</v>
      </c>
      <c r="C4582" t="str">
        <f>_xlfn.XLOOKUP(B4582,blinkit_customers!A:A,blinkit_customers!B:B," ")</f>
        <v>Shivansh Gaba</v>
      </c>
      <c r="D4582" t="str">
        <f>_xlfn.XLOOKUP(B4582, blinkit_customers!A:A,blinkit_customers!I:I, " ")</f>
        <v>Regular</v>
      </c>
      <c r="E4582">
        <f>_xlfn.XLOOKUP(A4582,blinkit_order_items[order_id],blinkit_order_items[product_id])</f>
        <v>888807</v>
      </c>
      <c r="F4582" t="str">
        <f>_xlfn.XLOOKUP(E4582,blinkit_products[product_id],blinkit_products[product_name])</f>
        <v>Bread</v>
      </c>
      <c r="G4582" t="str">
        <f>_xlfn.XLOOKUP(E4582,blinkit_products[product_id],blinkit_products[category])</f>
        <v>Dairy &amp; Breakfast</v>
      </c>
      <c r="H4582">
        <f>_xlfn.XLOOKUP(A4582,blinkit_order_items[order_id],blinkit_order_items[quantity])</f>
        <v>2</v>
      </c>
      <c r="I4582">
        <f>_xlfn.XLOOKUP(A4582,blinkit_order_items[order_id],blinkit_order_items[unit_price])</f>
        <v>230.58</v>
      </c>
      <c r="J4582" s="3">
        <v>2943.17</v>
      </c>
      <c r="K4582" s="3" t="s">
        <v>12</v>
      </c>
      <c r="L4582" s="3" t="s">
        <v>14</v>
      </c>
      <c r="M4582">
        <v>12</v>
      </c>
      <c r="N4582" s="8">
        <v>45200.47246527778</v>
      </c>
    </row>
    <row r="4583" spans="1:14" x14ac:dyDescent="0.3">
      <c r="A4583" s="4">
        <v>7662682121</v>
      </c>
      <c r="B4583" s="5">
        <v>1562083</v>
      </c>
      <c r="C4583" t="str">
        <f>_xlfn.XLOOKUP(B4583,blinkit_customers!A:A,blinkit_customers!B:B," ")</f>
        <v>Madhavi Mishra</v>
      </c>
      <c r="D4583" t="str">
        <f>_xlfn.XLOOKUP(B4583, blinkit_customers!A:A,blinkit_customers!I:I, " ")</f>
        <v>Premium</v>
      </c>
      <c r="E4583">
        <f>_xlfn.XLOOKUP(A4583,blinkit_order_items[order_id],blinkit_order_items[product_id])</f>
        <v>673058</v>
      </c>
      <c r="F4583" t="str">
        <f>_xlfn.XLOOKUP(E4583,blinkit_products[product_id],blinkit_products[product_name])</f>
        <v>Cough Syrup</v>
      </c>
      <c r="G4583" t="str">
        <f>_xlfn.XLOOKUP(E4583,blinkit_products[product_id],blinkit_products[category])</f>
        <v>Pharmacy</v>
      </c>
      <c r="H4583">
        <f>_xlfn.XLOOKUP(A4583,blinkit_order_items[order_id],blinkit_order_items[quantity])</f>
        <v>3</v>
      </c>
      <c r="I4583">
        <f>_xlfn.XLOOKUP(A4583,blinkit_order_items[order_id],blinkit_order_items[unit_price])</f>
        <v>765.76</v>
      </c>
      <c r="J4583" s="5">
        <v>4222.7299999999996</v>
      </c>
      <c r="K4583" s="5" t="s">
        <v>11</v>
      </c>
      <c r="L4583" s="5" t="s">
        <v>10</v>
      </c>
      <c r="M4583">
        <v>1</v>
      </c>
      <c r="N4583" s="9">
        <v>45547.178437499999</v>
      </c>
    </row>
    <row r="4584" spans="1:14" x14ac:dyDescent="0.3">
      <c r="A4584" s="2">
        <v>736115661</v>
      </c>
      <c r="B4584" s="3">
        <v>55971849</v>
      </c>
      <c r="C4584" t="str">
        <f>_xlfn.XLOOKUP(B4584,blinkit_customers!A:A,blinkit_customers!B:B," ")</f>
        <v>Orinder Joshi</v>
      </c>
      <c r="D4584" t="str">
        <f>_xlfn.XLOOKUP(B4584, blinkit_customers!A:A,blinkit_customers!I:I, " ")</f>
        <v>Regular</v>
      </c>
      <c r="E4584">
        <f>_xlfn.XLOOKUP(A4584,blinkit_order_items[order_id],blinkit_order_items[product_id])</f>
        <v>473929</v>
      </c>
      <c r="F4584" t="str">
        <f>_xlfn.XLOOKUP(E4584,blinkit_products[product_id],blinkit_products[product_name])</f>
        <v>Carrots</v>
      </c>
      <c r="G4584" t="str">
        <f>_xlfn.XLOOKUP(E4584,blinkit_products[product_id],blinkit_products[category])</f>
        <v>Fruits &amp; Vegetables</v>
      </c>
      <c r="H4584">
        <f>_xlfn.XLOOKUP(A4584,blinkit_order_items[order_id],blinkit_order_items[quantity])</f>
        <v>1</v>
      </c>
      <c r="I4584">
        <f>_xlfn.XLOOKUP(A4584,blinkit_order_items[order_id],blinkit_order_items[unit_price])</f>
        <v>440.19</v>
      </c>
      <c r="J4584" s="3">
        <v>1710.16</v>
      </c>
      <c r="K4584" s="3" t="s">
        <v>13</v>
      </c>
      <c r="L4584" s="3" t="s">
        <v>14</v>
      </c>
      <c r="M4584">
        <v>10</v>
      </c>
      <c r="N4584" s="8">
        <v>45068.057222222225</v>
      </c>
    </row>
    <row r="4585" spans="1:14" x14ac:dyDescent="0.3">
      <c r="A4585" s="4">
        <v>2448741950</v>
      </c>
      <c r="B4585" s="5">
        <v>60757351</v>
      </c>
      <c r="C4585" t="str">
        <f>_xlfn.XLOOKUP(B4585,blinkit_customers!A:A,blinkit_customers!B:B," ")</f>
        <v>Naksh Sule</v>
      </c>
      <c r="D4585" t="str">
        <f>_xlfn.XLOOKUP(B4585, blinkit_customers!A:A,blinkit_customers!I:I, " ")</f>
        <v>Premium</v>
      </c>
      <c r="E4585">
        <f>_xlfn.XLOOKUP(A4585,blinkit_order_items[order_id],blinkit_order_items[product_id])</f>
        <v>760684</v>
      </c>
      <c r="F4585" t="str">
        <f>_xlfn.XLOOKUP(E4585,blinkit_products[product_id],blinkit_products[product_name])</f>
        <v>Rice</v>
      </c>
      <c r="G4585" t="str">
        <f>_xlfn.XLOOKUP(E4585,blinkit_products[product_id],blinkit_products[category])</f>
        <v>Grocery &amp; Staples</v>
      </c>
      <c r="H4585">
        <f>_xlfn.XLOOKUP(A4585,blinkit_order_items[order_id],blinkit_order_items[quantity])</f>
        <v>1</v>
      </c>
      <c r="I4585">
        <f>_xlfn.XLOOKUP(A4585,blinkit_order_items[order_id],blinkit_order_items[unit_price])</f>
        <v>71.599999999999994</v>
      </c>
      <c r="J4585" s="5">
        <v>1534.86</v>
      </c>
      <c r="K4585" s="5" t="s">
        <v>11</v>
      </c>
      <c r="L4585" s="5" t="s">
        <v>10</v>
      </c>
      <c r="M4585">
        <v>3</v>
      </c>
      <c r="N4585" s="9">
        <v>45256.810081018521</v>
      </c>
    </row>
    <row r="4586" spans="1:14" x14ac:dyDescent="0.3">
      <c r="A4586" s="2">
        <v>9321629905</v>
      </c>
      <c r="B4586" s="3">
        <v>79206969</v>
      </c>
      <c r="C4586" t="str">
        <f>_xlfn.XLOOKUP(B4586,blinkit_customers!A:A,blinkit_customers!B:B," ")</f>
        <v>Aadi Bains</v>
      </c>
      <c r="D4586" t="str">
        <f>_xlfn.XLOOKUP(B4586, blinkit_customers!A:A,blinkit_customers!I:I, " ")</f>
        <v>Regular</v>
      </c>
      <c r="E4586">
        <f>_xlfn.XLOOKUP(A4586,blinkit_order_items[order_id],blinkit_order_items[product_id])</f>
        <v>186168</v>
      </c>
      <c r="F4586" t="str">
        <f>_xlfn.XLOOKUP(E4586,blinkit_products[product_id],blinkit_products[product_name])</f>
        <v>Dog Food</v>
      </c>
      <c r="G4586" t="str">
        <f>_xlfn.XLOOKUP(E4586,blinkit_products[product_id],blinkit_products[category])</f>
        <v>Pet Care</v>
      </c>
      <c r="H4586">
        <f>_xlfn.XLOOKUP(A4586,blinkit_order_items[order_id],blinkit_order_items[quantity])</f>
        <v>1</v>
      </c>
      <c r="I4586">
        <f>_xlfn.XLOOKUP(A4586,blinkit_order_items[order_id],blinkit_order_items[unit_price])</f>
        <v>878.8</v>
      </c>
      <c r="J4586" s="3">
        <v>3273.05</v>
      </c>
      <c r="K4586" s="3" t="s">
        <v>12</v>
      </c>
      <c r="L4586" s="3" t="s">
        <v>10</v>
      </c>
      <c r="M4586">
        <v>4</v>
      </c>
      <c r="N4586" s="8">
        <v>45330.850844907407</v>
      </c>
    </row>
    <row r="4587" spans="1:14" x14ac:dyDescent="0.3">
      <c r="A4587" s="4">
        <v>9020583379</v>
      </c>
      <c r="B4587" s="5">
        <v>9573071</v>
      </c>
      <c r="C4587" t="str">
        <f>_xlfn.XLOOKUP(B4587,blinkit_customers!A:A,blinkit_customers!B:B," ")</f>
        <v>Ranveer Mahal</v>
      </c>
      <c r="D4587" t="str">
        <f>_xlfn.XLOOKUP(B4587, blinkit_customers!A:A,blinkit_customers!I:I, " ")</f>
        <v>New</v>
      </c>
      <c r="E4587">
        <f>_xlfn.XLOOKUP(A4587,blinkit_order_items[order_id],blinkit_order_items[product_id])</f>
        <v>317242</v>
      </c>
      <c r="F4587" t="str">
        <f>_xlfn.XLOOKUP(E4587,blinkit_products[product_id],blinkit_products[product_name])</f>
        <v>Pulses</v>
      </c>
      <c r="G4587" t="str">
        <f>_xlfn.XLOOKUP(E4587,blinkit_products[product_id],blinkit_products[category])</f>
        <v>Grocery &amp; Staples</v>
      </c>
      <c r="H4587">
        <f>_xlfn.XLOOKUP(A4587,blinkit_order_items[order_id],blinkit_order_items[quantity])</f>
        <v>3</v>
      </c>
      <c r="I4587">
        <f>_xlfn.XLOOKUP(A4587,blinkit_order_items[order_id],blinkit_order_items[unit_price])</f>
        <v>198.15</v>
      </c>
      <c r="J4587" s="5">
        <v>2075.61</v>
      </c>
      <c r="K4587" s="5" t="s">
        <v>11</v>
      </c>
      <c r="L4587" s="5" t="s">
        <v>10</v>
      </c>
      <c r="M4587">
        <v>2</v>
      </c>
      <c r="N4587" s="9">
        <v>45097.755567129629</v>
      </c>
    </row>
    <row r="4588" spans="1:14" x14ac:dyDescent="0.3">
      <c r="A4588" s="2">
        <v>2642275862</v>
      </c>
      <c r="B4588" s="3">
        <v>97419742</v>
      </c>
      <c r="C4588" t="str">
        <f>_xlfn.XLOOKUP(B4588,blinkit_customers!A:A,blinkit_customers!B:B," ")</f>
        <v>Wishi Doshi</v>
      </c>
      <c r="D4588" t="str">
        <f>_xlfn.XLOOKUP(B4588, blinkit_customers!A:A,blinkit_customers!I:I, " ")</f>
        <v>Inactive</v>
      </c>
      <c r="E4588">
        <f>_xlfn.XLOOKUP(A4588,blinkit_order_items[order_id],blinkit_order_items[product_id])</f>
        <v>757274</v>
      </c>
      <c r="F4588" t="str">
        <f>_xlfn.XLOOKUP(E4588,blinkit_products[product_id],blinkit_products[product_name])</f>
        <v>Pet Treats</v>
      </c>
      <c r="G4588" t="str">
        <f>_xlfn.XLOOKUP(E4588,blinkit_products[product_id],blinkit_products[category])</f>
        <v>Pet Care</v>
      </c>
      <c r="H4588">
        <f>_xlfn.XLOOKUP(A4588,blinkit_order_items[order_id],blinkit_order_items[quantity])</f>
        <v>3</v>
      </c>
      <c r="I4588">
        <f>_xlfn.XLOOKUP(A4588,blinkit_order_items[order_id],blinkit_order_items[unit_price])</f>
        <v>98.32</v>
      </c>
      <c r="J4588" s="3">
        <v>5086.75</v>
      </c>
      <c r="K4588" s="3" t="s">
        <v>12</v>
      </c>
      <c r="L4588" s="3" t="s">
        <v>16</v>
      </c>
      <c r="M4588">
        <v>25</v>
      </c>
      <c r="N4588" s="8">
        <v>45278.260821759257</v>
      </c>
    </row>
    <row r="4589" spans="1:14" x14ac:dyDescent="0.3">
      <c r="A4589" s="4">
        <v>6932431317</v>
      </c>
      <c r="B4589" s="5">
        <v>79206969</v>
      </c>
      <c r="C4589" t="str">
        <f>_xlfn.XLOOKUP(B4589,blinkit_customers!A:A,blinkit_customers!B:B," ")</f>
        <v>Aadi Bains</v>
      </c>
      <c r="D4589" t="str">
        <f>_xlfn.XLOOKUP(B4589, blinkit_customers!A:A,blinkit_customers!I:I, " ")</f>
        <v>Regular</v>
      </c>
      <c r="E4589">
        <f>_xlfn.XLOOKUP(A4589,blinkit_order_items[order_id],blinkit_order_items[product_id])</f>
        <v>34186</v>
      </c>
      <c r="F4589" t="str">
        <f>_xlfn.XLOOKUP(E4589,blinkit_products[product_id],blinkit_products[product_name])</f>
        <v>Mangoes</v>
      </c>
      <c r="G4589" t="str">
        <f>_xlfn.XLOOKUP(E4589,blinkit_products[product_id],blinkit_products[category])</f>
        <v>Fruits &amp; Vegetables</v>
      </c>
      <c r="H4589">
        <f>_xlfn.XLOOKUP(A4589,blinkit_order_items[order_id],blinkit_order_items[quantity])</f>
        <v>1</v>
      </c>
      <c r="I4589">
        <f>_xlfn.XLOOKUP(A4589,blinkit_order_items[order_id],blinkit_order_items[unit_price])</f>
        <v>925.65</v>
      </c>
      <c r="J4589" s="5">
        <v>329.79</v>
      </c>
      <c r="K4589" s="5" t="s">
        <v>15</v>
      </c>
      <c r="L4589" s="5" t="s">
        <v>10</v>
      </c>
      <c r="M4589">
        <v>-2</v>
      </c>
      <c r="N4589" s="9">
        <v>45489.170231481483</v>
      </c>
    </row>
    <row r="4590" spans="1:14" x14ac:dyDescent="0.3">
      <c r="A4590" s="2">
        <v>9126871366</v>
      </c>
      <c r="B4590" s="3">
        <v>67696145</v>
      </c>
      <c r="C4590" t="str">
        <f>_xlfn.XLOOKUP(B4590,blinkit_customers!A:A,blinkit_customers!B:B," ")</f>
        <v>Isaac Rattan</v>
      </c>
      <c r="D4590" t="str">
        <f>_xlfn.XLOOKUP(B4590, blinkit_customers!A:A,blinkit_customers!I:I, " ")</f>
        <v>Regular</v>
      </c>
      <c r="E4590">
        <f>_xlfn.XLOOKUP(A4590,blinkit_order_items[order_id],blinkit_order_items[product_id])</f>
        <v>154179</v>
      </c>
      <c r="F4590" t="str">
        <f>_xlfn.XLOOKUP(E4590,blinkit_products[product_id],blinkit_products[product_name])</f>
        <v>Pain Reliever</v>
      </c>
      <c r="G4590" t="str">
        <f>_xlfn.XLOOKUP(E4590,blinkit_products[product_id],blinkit_products[category])</f>
        <v>Pharmacy</v>
      </c>
      <c r="H4590">
        <f>_xlfn.XLOOKUP(A4590,blinkit_order_items[order_id],blinkit_order_items[quantity])</f>
        <v>3</v>
      </c>
      <c r="I4590">
        <f>_xlfn.XLOOKUP(A4590,blinkit_order_items[order_id],blinkit_order_items[unit_price])</f>
        <v>582.87</v>
      </c>
      <c r="J4590" s="3">
        <v>3246.38</v>
      </c>
      <c r="K4590" s="3" t="s">
        <v>13</v>
      </c>
      <c r="L4590" s="3" t="s">
        <v>16</v>
      </c>
      <c r="M4590">
        <v>16</v>
      </c>
      <c r="N4590" s="8">
        <v>45064.36451388889</v>
      </c>
    </row>
    <row r="4591" spans="1:14" x14ac:dyDescent="0.3">
      <c r="A4591" s="4">
        <v>3244572785</v>
      </c>
      <c r="B4591" s="5">
        <v>60732869</v>
      </c>
      <c r="C4591" t="str">
        <f>_xlfn.XLOOKUP(B4591,blinkit_customers!A:A,blinkit_customers!B:B," ")</f>
        <v>Joshua Nath</v>
      </c>
      <c r="D4591" t="str">
        <f>_xlfn.XLOOKUP(B4591, blinkit_customers!A:A,blinkit_customers!I:I, " ")</f>
        <v>New</v>
      </c>
      <c r="E4591">
        <f>_xlfn.XLOOKUP(A4591,blinkit_order_items[order_id],blinkit_order_items[product_id])</f>
        <v>563740</v>
      </c>
      <c r="F4591" t="str">
        <f>_xlfn.XLOOKUP(E4591,blinkit_products[product_id],blinkit_products[product_name])</f>
        <v>Chips</v>
      </c>
      <c r="G4591" t="str">
        <f>_xlfn.XLOOKUP(E4591,blinkit_products[product_id],blinkit_products[category])</f>
        <v>Snacks &amp; Munchies</v>
      </c>
      <c r="H4591">
        <f>_xlfn.XLOOKUP(A4591,blinkit_order_items[order_id],blinkit_order_items[quantity])</f>
        <v>1</v>
      </c>
      <c r="I4591">
        <f>_xlfn.XLOOKUP(A4591,blinkit_order_items[order_id],blinkit_order_items[unit_price])</f>
        <v>96.33</v>
      </c>
      <c r="J4591" s="5">
        <v>491.21</v>
      </c>
      <c r="K4591" s="5" t="s">
        <v>13</v>
      </c>
      <c r="L4591" s="5" t="s">
        <v>16</v>
      </c>
      <c r="M4591">
        <v>25</v>
      </c>
      <c r="N4591" s="9">
        <v>45307.890914351854</v>
      </c>
    </row>
    <row r="4592" spans="1:14" x14ac:dyDescent="0.3">
      <c r="A4592" s="2">
        <v>6485432691</v>
      </c>
      <c r="B4592" s="3">
        <v>18082040</v>
      </c>
      <c r="C4592" t="str">
        <f>_xlfn.XLOOKUP(B4592,blinkit_customers!A:A,blinkit_customers!B:B," ")</f>
        <v>Jonathan Bir</v>
      </c>
      <c r="D4592" t="str">
        <f>_xlfn.XLOOKUP(B4592, blinkit_customers!A:A,blinkit_customers!I:I, " ")</f>
        <v>Regular</v>
      </c>
      <c r="E4592">
        <f>_xlfn.XLOOKUP(A4592,blinkit_order_items[order_id],blinkit_order_items[product_id])</f>
        <v>60619</v>
      </c>
      <c r="F4592" t="str">
        <f>_xlfn.XLOOKUP(E4592,blinkit_products[product_id],blinkit_products[product_name])</f>
        <v>Iced Tea</v>
      </c>
      <c r="G4592" t="str">
        <f>_xlfn.XLOOKUP(E4592,blinkit_products[product_id],blinkit_products[category])</f>
        <v>Cold Drinks &amp; Juices</v>
      </c>
      <c r="H4592">
        <f>_xlfn.XLOOKUP(A4592,blinkit_order_items[order_id],blinkit_order_items[quantity])</f>
        <v>3</v>
      </c>
      <c r="I4592">
        <f>_xlfn.XLOOKUP(A4592,blinkit_order_items[order_id],blinkit_order_items[unit_price])</f>
        <v>726.41</v>
      </c>
      <c r="J4592" s="3">
        <v>2635.54</v>
      </c>
      <c r="K4592" s="3" t="s">
        <v>12</v>
      </c>
      <c r="L4592" s="3" t="s">
        <v>10</v>
      </c>
      <c r="M4592">
        <v>2</v>
      </c>
      <c r="N4592" s="8">
        <v>45059.893564814818</v>
      </c>
    </row>
    <row r="4593" spans="1:14" x14ac:dyDescent="0.3">
      <c r="A4593" s="4">
        <v>6047222755</v>
      </c>
      <c r="B4593" s="5">
        <v>78394303</v>
      </c>
      <c r="C4593" t="str">
        <f>_xlfn.XLOOKUP(B4593,blinkit_customers!A:A,blinkit_customers!B:B," ")</f>
        <v>Alexander Kata</v>
      </c>
      <c r="D4593" t="str">
        <f>_xlfn.XLOOKUP(B4593, blinkit_customers!A:A,blinkit_customers!I:I, " ")</f>
        <v>Inactive</v>
      </c>
      <c r="E4593">
        <f>_xlfn.XLOOKUP(A4593,blinkit_order_items[order_id],blinkit_order_items[product_id])</f>
        <v>681063</v>
      </c>
      <c r="F4593" t="str">
        <f>_xlfn.XLOOKUP(E4593,blinkit_products[product_id],blinkit_products[product_name])</f>
        <v>Mango Drink</v>
      </c>
      <c r="G4593" t="str">
        <f>_xlfn.XLOOKUP(E4593,blinkit_products[product_id],blinkit_products[category])</f>
        <v>Cold Drinks &amp; Juices</v>
      </c>
      <c r="H4593">
        <f>_xlfn.XLOOKUP(A4593,blinkit_order_items[order_id],blinkit_order_items[quantity])</f>
        <v>2</v>
      </c>
      <c r="I4593">
        <f>_xlfn.XLOOKUP(A4593,blinkit_order_items[order_id],blinkit_order_items[unit_price])</f>
        <v>321.27999999999997</v>
      </c>
      <c r="J4593" s="5">
        <v>4715.13</v>
      </c>
      <c r="K4593" s="5" t="s">
        <v>13</v>
      </c>
      <c r="L4593" s="5" t="s">
        <v>10</v>
      </c>
      <c r="M4593">
        <v>-1</v>
      </c>
      <c r="N4593" s="9">
        <v>45192.281608796293</v>
      </c>
    </row>
    <row r="4594" spans="1:14" x14ac:dyDescent="0.3">
      <c r="A4594" s="2">
        <v>6167501412</v>
      </c>
      <c r="B4594" s="3">
        <v>20940403</v>
      </c>
      <c r="C4594" t="str">
        <f>_xlfn.XLOOKUP(B4594,blinkit_customers!A:A,blinkit_customers!B:B," ")</f>
        <v>Tanvi Kala</v>
      </c>
      <c r="D4594" t="str">
        <f>_xlfn.XLOOKUP(B4594, blinkit_customers!A:A,blinkit_customers!I:I, " ")</f>
        <v>Premium</v>
      </c>
      <c r="E4594">
        <f>_xlfn.XLOOKUP(A4594,blinkit_order_items[order_id],blinkit_order_items[product_id])</f>
        <v>600767</v>
      </c>
      <c r="F4594" t="str">
        <f>_xlfn.XLOOKUP(E4594,blinkit_products[product_id],blinkit_products[product_name])</f>
        <v>Toothpaste</v>
      </c>
      <c r="G4594" t="str">
        <f>_xlfn.XLOOKUP(E4594,blinkit_products[product_id],blinkit_products[category])</f>
        <v>Personal Care</v>
      </c>
      <c r="H4594">
        <f>_xlfn.XLOOKUP(A4594,blinkit_order_items[order_id],blinkit_order_items[quantity])</f>
        <v>2</v>
      </c>
      <c r="I4594">
        <f>_xlfn.XLOOKUP(A4594,blinkit_order_items[order_id],blinkit_order_items[unit_price])</f>
        <v>722.42</v>
      </c>
      <c r="J4594" s="3">
        <v>2814.34</v>
      </c>
      <c r="K4594" s="3" t="s">
        <v>15</v>
      </c>
      <c r="L4594" s="3" t="s">
        <v>16</v>
      </c>
      <c r="M4594">
        <v>27</v>
      </c>
      <c r="N4594" s="8">
        <v>45315.988356481481</v>
      </c>
    </row>
    <row r="4595" spans="1:14" x14ac:dyDescent="0.3">
      <c r="A4595" s="4">
        <v>2052163872</v>
      </c>
      <c r="B4595" s="5">
        <v>20634789</v>
      </c>
      <c r="C4595" t="str">
        <f>_xlfn.XLOOKUP(B4595,blinkit_customers!A:A,blinkit_customers!B:B," ")</f>
        <v>Aarnav Som</v>
      </c>
      <c r="D4595" t="str">
        <f>_xlfn.XLOOKUP(B4595, blinkit_customers!A:A,blinkit_customers!I:I, " ")</f>
        <v>New</v>
      </c>
      <c r="E4595">
        <f>_xlfn.XLOOKUP(A4595,blinkit_order_items[order_id],blinkit_order_items[product_id])</f>
        <v>376447</v>
      </c>
      <c r="F4595" t="str">
        <f>_xlfn.XLOOKUP(E4595,blinkit_products[product_id],blinkit_products[product_name])</f>
        <v>Butter</v>
      </c>
      <c r="G4595" t="str">
        <f>_xlfn.XLOOKUP(E4595,blinkit_products[product_id],blinkit_products[category])</f>
        <v>Dairy &amp; Breakfast</v>
      </c>
      <c r="H4595">
        <f>_xlfn.XLOOKUP(A4595,blinkit_order_items[order_id],blinkit_order_items[quantity])</f>
        <v>2</v>
      </c>
      <c r="I4595">
        <f>_xlfn.XLOOKUP(A4595,blinkit_order_items[order_id],blinkit_order_items[unit_price])</f>
        <v>724.84</v>
      </c>
      <c r="J4595" s="5">
        <v>819.82</v>
      </c>
      <c r="K4595" s="5" t="s">
        <v>13</v>
      </c>
      <c r="L4595" s="5" t="s">
        <v>10</v>
      </c>
      <c r="M4595">
        <v>0</v>
      </c>
      <c r="N4595" s="9">
        <v>45098.937754629631</v>
      </c>
    </row>
    <row r="4596" spans="1:14" x14ac:dyDescent="0.3">
      <c r="A4596" s="2">
        <v>7740339645</v>
      </c>
      <c r="B4596" s="3">
        <v>70170606</v>
      </c>
      <c r="C4596" t="str">
        <f>_xlfn.XLOOKUP(B4596,blinkit_customers!A:A,blinkit_customers!B:B," ")</f>
        <v>Edhitha Chhabra</v>
      </c>
      <c r="D4596" t="str">
        <f>_xlfn.XLOOKUP(B4596, blinkit_customers!A:A,blinkit_customers!I:I, " ")</f>
        <v>Premium</v>
      </c>
      <c r="E4596">
        <f>_xlfn.XLOOKUP(A4596,blinkit_order_items[order_id],blinkit_order_items[product_id])</f>
        <v>704868</v>
      </c>
      <c r="F4596" t="str">
        <f>_xlfn.XLOOKUP(E4596,blinkit_products[product_id],blinkit_products[product_name])</f>
        <v>Detergent</v>
      </c>
      <c r="G4596" t="str">
        <f>_xlfn.XLOOKUP(E4596,blinkit_products[product_id],blinkit_products[category])</f>
        <v>Household Care</v>
      </c>
      <c r="H4596">
        <f>_xlfn.XLOOKUP(A4596,blinkit_order_items[order_id],blinkit_order_items[quantity])</f>
        <v>2</v>
      </c>
      <c r="I4596">
        <f>_xlfn.XLOOKUP(A4596,blinkit_order_items[order_id],blinkit_order_items[unit_price])</f>
        <v>193.46</v>
      </c>
      <c r="J4596" s="3">
        <v>2054.08</v>
      </c>
      <c r="K4596" s="3" t="s">
        <v>13</v>
      </c>
      <c r="L4596" s="3" t="s">
        <v>14</v>
      </c>
      <c r="M4596">
        <v>9</v>
      </c>
      <c r="N4596" s="8">
        <v>45264.053124999999</v>
      </c>
    </row>
    <row r="4597" spans="1:14" x14ac:dyDescent="0.3">
      <c r="A4597" s="4">
        <v>2761855959</v>
      </c>
      <c r="B4597" s="5">
        <v>81541985</v>
      </c>
      <c r="C4597" t="str">
        <f>_xlfn.XLOOKUP(B4597,blinkit_customers!A:A,blinkit_customers!B:B," ")</f>
        <v>Panini Padmanabhan</v>
      </c>
      <c r="D4597" t="str">
        <f>_xlfn.XLOOKUP(B4597, blinkit_customers!A:A,blinkit_customers!I:I, " ")</f>
        <v>Regular</v>
      </c>
      <c r="E4597">
        <f>_xlfn.XLOOKUP(A4597,blinkit_order_items[order_id],blinkit_order_items[product_id])</f>
        <v>36412</v>
      </c>
      <c r="F4597" t="str">
        <f>_xlfn.XLOOKUP(E4597,blinkit_products[product_id],blinkit_products[product_name])</f>
        <v>Dish Soap</v>
      </c>
      <c r="G4597" t="str">
        <f>_xlfn.XLOOKUP(E4597,blinkit_products[product_id],blinkit_products[category])</f>
        <v>Household Care</v>
      </c>
      <c r="H4597">
        <f>_xlfn.XLOOKUP(A4597,blinkit_order_items[order_id],blinkit_order_items[quantity])</f>
        <v>3</v>
      </c>
      <c r="I4597">
        <f>_xlfn.XLOOKUP(A4597,blinkit_order_items[order_id],blinkit_order_items[unit_price])</f>
        <v>397.68</v>
      </c>
      <c r="J4597" s="5">
        <v>4023.54</v>
      </c>
      <c r="K4597" s="5" t="s">
        <v>15</v>
      </c>
      <c r="L4597" s="5" t="s">
        <v>10</v>
      </c>
      <c r="M4597">
        <v>-5</v>
      </c>
      <c r="N4597" s="9">
        <v>45223.296458333331</v>
      </c>
    </row>
    <row r="4598" spans="1:14" x14ac:dyDescent="0.3">
      <c r="A4598" s="2">
        <v>8010347195</v>
      </c>
      <c r="B4598" s="3">
        <v>18935489</v>
      </c>
      <c r="C4598" t="str">
        <f>_xlfn.XLOOKUP(B4598,blinkit_customers!A:A,blinkit_customers!B:B," ")</f>
        <v>Krishna Dugal</v>
      </c>
      <c r="D4598" t="str">
        <f>_xlfn.XLOOKUP(B4598, blinkit_customers!A:A,blinkit_customers!I:I, " ")</f>
        <v>New</v>
      </c>
      <c r="E4598">
        <f>_xlfn.XLOOKUP(A4598,blinkit_order_items[order_id],blinkit_order_items[product_id])</f>
        <v>451812</v>
      </c>
      <c r="F4598" t="str">
        <f>_xlfn.XLOOKUP(E4598,blinkit_products[product_id],blinkit_products[product_name])</f>
        <v>Pain Reliever</v>
      </c>
      <c r="G4598" t="str">
        <f>_xlfn.XLOOKUP(E4598,blinkit_products[product_id],blinkit_products[category])</f>
        <v>Pharmacy</v>
      </c>
      <c r="H4598">
        <f>_xlfn.XLOOKUP(A4598,blinkit_order_items[order_id],blinkit_order_items[quantity])</f>
        <v>2</v>
      </c>
      <c r="I4598">
        <f>_xlfn.XLOOKUP(A4598,blinkit_order_items[order_id],blinkit_order_items[unit_price])</f>
        <v>530.85</v>
      </c>
      <c r="J4598" s="3">
        <v>341.75</v>
      </c>
      <c r="K4598" s="3" t="s">
        <v>12</v>
      </c>
      <c r="L4598" s="3" t="s">
        <v>10</v>
      </c>
      <c r="M4598">
        <v>3</v>
      </c>
      <c r="N4598" s="8">
        <v>45274.849537037036</v>
      </c>
    </row>
    <row r="4599" spans="1:14" x14ac:dyDescent="0.3">
      <c r="A4599" s="4">
        <v>2384153985</v>
      </c>
      <c r="B4599" s="5">
        <v>30285217</v>
      </c>
      <c r="C4599" t="str">
        <f>_xlfn.XLOOKUP(B4599,blinkit_customers!A:A,blinkit_customers!B:B," ")</f>
        <v>Isha Sahni</v>
      </c>
      <c r="D4599" t="str">
        <f>_xlfn.XLOOKUP(B4599, blinkit_customers!A:A,blinkit_customers!I:I, " ")</f>
        <v>Premium</v>
      </c>
      <c r="E4599">
        <f>_xlfn.XLOOKUP(A4599,blinkit_order_items[order_id],blinkit_order_items[product_id])</f>
        <v>684939</v>
      </c>
      <c r="F4599" t="str">
        <f>_xlfn.XLOOKUP(E4599,blinkit_products[product_id],blinkit_products[product_name])</f>
        <v>Lotion</v>
      </c>
      <c r="G4599" t="str">
        <f>_xlfn.XLOOKUP(E4599,blinkit_products[product_id],blinkit_products[category])</f>
        <v>Personal Care</v>
      </c>
      <c r="H4599">
        <f>_xlfn.XLOOKUP(A4599,blinkit_order_items[order_id],blinkit_order_items[quantity])</f>
        <v>3</v>
      </c>
      <c r="I4599">
        <f>_xlfn.XLOOKUP(A4599,blinkit_order_items[order_id],blinkit_order_items[unit_price])</f>
        <v>727.95</v>
      </c>
      <c r="J4599" s="5">
        <v>2168.39</v>
      </c>
      <c r="K4599" s="5" t="s">
        <v>15</v>
      </c>
      <c r="L4599" s="5" t="s">
        <v>14</v>
      </c>
      <c r="M4599">
        <v>10</v>
      </c>
      <c r="N4599" s="9">
        <v>45208.508368055554</v>
      </c>
    </row>
    <row r="4600" spans="1:14" x14ac:dyDescent="0.3">
      <c r="A4600" s="2">
        <v>3584794157</v>
      </c>
      <c r="B4600" s="3">
        <v>96253172</v>
      </c>
      <c r="C4600" t="str">
        <f>_xlfn.XLOOKUP(B4600,blinkit_customers!A:A,blinkit_customers!B:B," ")</f>
        <v>Zarna Mammen</v>
      </c>
      <c r="D4600" t="str">
        <f>_xlfn.XLOOKUP(B4600, blinkit_customers!A:A,blinkit_customers!I:I, " ")</f>
        <v>Inactive</v>
      </c>
      <c r="E4600">
        <f>_xlfn.XLOOKUP(A4600,blinkit_order_items[order_id],blinkit_order_items[product_id])</f>
        <v>951463</v>
      </c>
      <c r="F4600" t="str">
        <f>_xlfn.XLOOKUP(E4600,blinkit_products[product_id],blinkit_products[product_name])</f>
        <v>Pet Treats</v>
      </c>
      <c r="G4600" t="str">
        <f>_xlfn.XLOOKUP(E4600,blinkit_products[product_id],blinkit_products[category])</f>
        <v>Pet Care</v>
      </c>
      <c r="H4600">
        <f>_xlfn.XLOOKUP(A4600,blinkit_order_items[order_id],blinkit_order_items[quantity])</f>
        <v>2</v>
      </c>
      <c r="I4600">
        <f>_xlfn.XLOOKUP(A4600,blinkit_order_items[order_id],blinkit_order_items[unit_price])</f>
        <v>787.4</v>
      </c>
      <c r="J4600" s="3">
        <v>3902.46</v>
      </c>
      <c r="K4600" s="3" t="s">
        <v>15</v>
      </c>
      <c r="L4600" s="3" t="s">
        <v>10</v>
      </c>
      <c r="M4600">
        <v>-2</v>
      </c>
      <c r="N4600" s="8">
        <v>45386.21025462963</v>
      </c>
    </row>
    <row r="4601" spans="1:14" x14ac:dyDescent="0.3">
      <c r="A4601" s="4">
        <v>8186709947</v>
      </c>
      <c r="B4601" s="5">
        <v>27604184</v>
      </c>
      <c r="C4601" t="str">
        <f>_xlfn.XLOOKUP(B4601,blinkit_customers!A:A,blinkit_customers!B:B," ")</f>
        <v>Tripti Nadig</v>
      </c>
      <c r="D4601" t="str">
        <f>_xlfn.XLOOKUP(B4601, blinkit_customers!A:A,blinkit_customers!I:I, " ")</f>
        <v>New</v>
      </c>
      <c r="E4601">
        <f>_xlfn.XLOOKUP(A4601,blinkit_order_items[order_id],blinkit_order_items[product_id])</f>
        <v>449106</v>
      </c>
      <c r="F4601" t="str">
        <f>_xlfn.XLOOKUP(E4601,blinkit_products[product_id],blinkit_products[product_name])</f>
        <v>Soap</v>
      </c>
      <c r="G4601" t="str">
        <f>_xlfn.XLOOKUP(E4601,blinkit_products[product_id],blinkit_products[category])</f>
        <v>Personal Care</v>
      </c>
      <c r="H4601">
        <f>_xlfn.XLOOKUP(A4601,blinkit_order_items[order_id],blinkit_order_items[quantity])</f>
        <v>3</v>
      </c>
      <c r="I4601">
        <f>_xlfn.XLOOKUP(A4601,blinkit_order_items[order_id],blinkit_order_items[unit_price])</f>
        <v>48.55</v>
      </c>
      <c r="J4601" s="5">
        <v>768.27</v>
      </c>
      <c r="K4601" s="5" t="s">
        <v>15</v>
      </c>
      <c r="L4601" s="5" t="s">
        <v>16</v>
      </c>
      <c r="M4601">
        <v>22</v>
      </c>
      <c r="N4601" s="9">
        <v>45248.373263888891</v>
      </c>
    </row>
    <row r="4602" spans="1:14" x14ac:dyDescent="0.3">
      <c r="A4602" s="2">
        <v>6027355216</v>
      </c>
      <c r="B4602" s="3">
        <v>17929886</v>
      </c>
      <c r="C4602" t="str">
        <f>_xlfn.XLOOKUP(B4602,blinkit_customers!A:A,blinkit_customers!B:B," ")</f>
        <v>Oscar Parekh</v>
      </c>
      <c r="D4602" t="str">
        <f>_xlfn.XLOOKUP(B4602, blinkit_customers!A:A,blinkit_customers!I:I, " ")</f>
        <v>New</v>
      </c>
      <c r="E4602">
        <f>_xlfn.XLOOKUP(A4602,blinkit_order_items[order_id],blinkit_order_items[product_id])</f>
        <v>144124</v>
      </c>
      <c r="F4602" t="str">
        <f>_xlfn.XLOOKUP(E4602,blinkit_products[product_id],blinkit_products[product_name])</f>
        <v>Detergent</v>
      </c>
      <c r="G4602" t="str">
        <f>_xlfn.XLOOKUP(E4602,blinkit_products[product_id],blinkit_products[category])</f>
        <v>Household Care</v>
      </c>
      <c r="H4602">
        <f>_xlfn.XLOOKUP(A4602,blinkit_order_items[order_id],blinkit_order_items[quantity])</f>
        <v>2</v>
      </c>
      <c r="I4602">
        <f>_xlfn.XLOOKUP(A4602,blinkit_order_items[order_id],blinkit_order_items[unit_price])</f>
        <v>162.66999999999999</v>
      </c>
      <c r="J4602" s="3">
        <v>2562.39</v>
      </c>
      <c r="K4602" s="3" t="s">
        <v>13</v>
      </c>
      <c r="L4602" s="3" t="s">
        <v>10</v>
      </c>
      <c r="M4602">
        <v>1</v>
      </c>
      <c r="N4602" s="8">
        <v>45104.867997685185</v>
      </c>
    </row>
    <row r="4603" spans="1:14" x14ac:dyDescent="0.3">
      <c r="A4603" s="4">
        <v>9823160533</v>
      </c>
      <c r="B4603" s="5">
        <v>51119088</v>
      </c>
      <c r="C4603" t="str">
        <f>_xlfn.XLOOKUP(B4603,blinkit_customers!A:A,blinkit_customers!B:B," ")</f>
        <v>Zehaan Srinivas</v>
      </c>
      <c r="D4603" t="str">
        <f>_xlfn.XLOOKUP(B4603, blinkit_customers!A:A,blinkit_customers!I:I, " ")</f>
        <v>Regular</v>
      </c>
      <c r="E4603">
        <f>_xlfn.XLOOKUP(A4603,blinkit_order_items[order_id],blinkit_order_items[product_id])</f>
        <v>451812</v>
      </c>
      <c r="F4603" t="str">
        <f>_xlfn.XLOOKUP(E4603,blinkit_products[product_id],blinkit_products[product_name])</f>
        <v>Pain Reliever</v>
      </c>
      <c r="G4603" t="str">
        <f>_xlfn.XLOOKUP(E4603,blinkit_products[product_id],blinkit_products[category])</f>
        <v>Pharmacy</v>
      </c>
      <c r="H4603">
        <f>_xlfn.XLOOKUP(A4603,blinkit_order_items[order_id],blinkit_order_items[quantity])</f>
        <v>1</v>
      </c>
      <c r="I4603">
        <f>_xlfn.XLOOKUP(A4603,blinkit_order_items[order_id],blinkit_order_items[unit_price])</f>
        <v>530.85</v>
      </c>
      <c r="J4603" s="5">
        <v>1408.86</v>
      </c>
      <c r="K4603" s="5" t="s">
        <v>15</v>
      </c>
      <c r="L4603" s="5" t="s">
        <v>10</v>
      </c>
      <c r="M4603">
        <v>5</v>
      </c>
      <c r="N4603" s="9">
        <v>45448.21947916667</v>
      </c>
    </row>
    <row r="4604" spans="1:14" x14ac:dyDescent="0.3">
      <c r="A4604" s="2">
        <v>8694663463</v>
      </c>
      <c r="B4604" s="3">
        <v>12851610</v>
      </c>
      <c r="C4604" t="str">
        <f>_xlfn.XLOOKUP(B4604,blinkit_customers!A:A,blinkit_customers!B:B," ")</f>
        <v>Unnati Narayanan</v>
      </c>
      <c r="D4604" t="str">
        <f>_xlfn.XLOOKUP(B4604, blinkit_customers!A:A,blinkit_customers!I:I, " ")</f>
        <v>Inactive</v>
      </c>
      <c r="E4604">
        <f>_xlfn.XLOOKUP(A4604,blinkit_order_items[order_id],blinkit_order_items[product_id])</f>
        <v>186168</v>
      </c>
      <c r="F4604" t="str">
        <f>_xlfn.XLOOKUP(E4604,blinkit_products[product_id],blinkit_products[product_name])</f>
        <v>Dog Food</v>
      </c>
      <c r="G4604" t="str">
        <f>_xlfn.XLOOKUP(E4604,blinkit_products[product_id],blinkit_products[category])</f>
        <v>Pet Care</v>
      </c>
      <c r="H4604">
        <f>_xlfn.XLOOKUP(A4604,blinkit_order_items[order_id],blinkit_order_items[quantity])</f>
        <v>3</v>
      </c>
      <c r="I4604">
        <f>_xlfn.XLOOKUP(A4604,blinkit_order_items[order_id],blinkit_order_items[unit_price])</f>
        <v>878.8</v>
      </c>
      <c r="J4604" s="3">
        <v>1496.16</v>
      </c>
      <c r="K4604" s="3" t="s">
        <v>12</v>
      </c>
      <c r="L4604" s="3" t="s">
        <v>10</v>
      </c>
      <c r="M4604">
        <v>-2</v>
      </c>
      <c r="N4604" s="8">
        <v>45307.049780092595</v>
      </c>
    </row>
    <row r="4605" spans="1:14" x14ac:dyDescent="0.3">
      <c r="A4605" s="4">
        <v>1296772969</v>
      </c>
      <c r="B4605" s="5">
        <v>68703613</v>
      </c>
      <c r="C4605" t="str">
        <f>_xlfn.XLOOKUP(B4605,blinkit_customers!A:A,blinkit_customers!B:B," ")</f>
        <v>Praneel Bir</v>
      </c>
      <c r="D4605" t="str">
        <f>_xlfn.XLOOKUP(B4605, blinkit_customers!A:A,blinkit_customers!I:I, " ")</f>
        <v>Inactive</v>
      </c>
      <c r="E4605">
        <f>_xlfn.XLOOKUP(A4605,blinkit_order_items[order_id],blinkit_order_items[product_id])</f>
        <v>124290</v>
      </c>
      <c r="F4605" t="str">
        <f>_xlfn.XLOOKUP(E4605,blinkit_products[product_id],blinkit_products[product_name])</f>
        <v>Lotion</v>
      </c>
      <c r="G4605" t="str">
        <f>_xlfn.XLOOKUP(E4605,blinkit_products[product_id],blinkit_products[category])</f>
        <v>Personal Care</v>
      </c>
      <c r="H4605">
        <f>_xlfn.XLOOKUP(A4605,blinkit_order_items[order_id],blinkit_order_items[quantity])</f>
        <v>3</v>
      </c>
      <c r="I4605">
        <f>_xlfn.XLOOKUP(A4605,blinkit_order_items[order_id],blinkit_order_items[unit_price])</f>
        <v>39.65</v>
      </c>
      <c r="J4605" s="5">
        <v>5662.12</v>
      </c>
      <c r="K4605" s="5" t="s">
        <v>12</v>
      </c>
      <c r="L4605" s="5" t="s">
        <v>10</v>
      </c>
      <c r="M4605">
        <v>1</v>
      </c>
      <c r="N4605" s="9">
        <v>45445.085879629631</v>
      </c>
    </row>
    <row r="4606" spans="1:14" x14ac:dyDescent="0.3">
      <c r="A4606" s="2">
        <v>5856838171</v>
      </c>
      <c r="B4606" s="3">
        <v>55971849</v>
      </c>
      <c r="C4606" t="str">
        <f>_xlfn.XLOOKUP(B4606,blinkit_customers!A:A,blinkit_customers!B:B," ")</f>
        <v>Orinder Joshi</v>
      </c>
      <c r="D4606" t="str">
        <f>_xlfn.XLOOKUP(B4606, blinkit_customers!A:A,blinkit_customers!I:I, " ")</f>
        <v>Regular</v>
      </c>
      <c r="E4606">
        <f>_xlfn.XLOOKUP(A4606,blinkit_order_items[order_id],blinkit_order_items[product_id])</f>
        <v>652118</v>
      </c>
      <c r="F4606" t="str">
        <f>_xlfn.XLOOKUP(E4606,blinkit_products[product_id],blinkit_products[product_name])</f>
        <v>Frozen Biryani</v>
      </c>
      <c r="G4606" t="str">
        <f>_xlfn.XLOOKUP(E4606,blinkit_products[product_id],blinkit_products[category])</f>
        <v>Instant &amp; Frozen Food</v>
      </c>
      <c r="H4606">
        <f>_xlfn.XLOOKUP(A4606,blinkit_order_items[order_id],blinkit_order_items[quantity])</f>
        <v>3</v>
      </c>
      <c r="I4606">
        <f>_xlfn.XLOOKUP(A4606,blinkit_order_items[order_id],blinkit_order_items[unit_price])</f>
        <v>22.04</v>
      </c>
      <c r="J4606" s="3">
        <v>3115.94</v>
      </c>
      <c r="K4606" s="3" t="s">
        <v>15</v>
      </c>
      <c r="L4606" s="3" t="s">
        <v>16</v>
      </c>
      <c r="M4606">
        <v>25</v>
      </c>
      <c r="N4606" s="8">
        <v>45280.767824074072</v>
      </c>
    </row>
    <row r="4607" spans="1:14" x14ac:dyDescent="0.3">
      <c r="A4607" s="4">
        <v>915473142</v>
      </c>
      <c r="B4607" s="5">
        <v>53636086</v>
      </c>
      <c r="C4607" t="str">
        <f>_xlfn.XLOOKUP(B4607,blinkit_customers!A:A,blinkit_customers!B:B," ")</f>
        <v>Max Nadkarni</v>
      </c>
      <c r="D4607" t="str">
        <f>_xlfn.XLOOKUP(B4607, blinkit_customers!A:A,blinkit_customers!I:I, " ")</f>
        <v>Premium</v>
      </c>
      <c r="E4607">
        <f>_xlfn.XLOOKUP(A4607,blinkit_order_items[order_id],blinkit_order_items[product_id])</f>
        <v>891833</v>
      </c>
      <c r="F4607" t="str">
        <f>_xlfn.XLOOKUP(E4607,blinkit_products[product_id],blinkit_products[product_name])</f>
        <v>Curd</v>
      </c>
      <c r="G4607" t="str">
        <f>_xlfn.XLOOKUP(E4607,blinkit_products[product_id],blinkit_products[category])</f>
        <v>Dairy &amp; Breakfast</v>
      </c>
      <c r="H4607">
        <f>_xlfn.XLOOKUP(A4607,blinkit_order_items[order_id],blinkit_order_items[quantity])</f>
        <v>1</v>
      </c>
      <c r="I4607">
        <f>_xlfn.XLOOKUP(A4607,blinkit_order_items[order_id],blinkit_order_items[unit_price])</f>
        <v>493.19</v>
      </c>
      <c r="J4607" s="5">
        <v>152.55000000000001</v>
      </c>
      <c r="K4607" s="5" t="s">
        <v>12</v>
      </c>
      <c r="L4607" s="5" t="s">
        <v>14</v>
      </c>
      <c r="M4607">
        <v>15</v>
      </c>
      <c r="N4607" s="9">
        <v>45442.090069444443</v>
      </c>
    </row>
    <row r="4608" spans="1:14" x14ac:dyDescent="0.3">
      <c r="A4608" s="2">
        <v>6992097680</v>
      </c>
      <c r="B4608" s="3">
        <v>9450435</v>
      </c>
      <c r="C4608" t="str">
        <f>_xlfn.XLOOKUP(B4608,blinkit_customers!A:A,blinkit_customers!B:B," ")</f>
        <v>Sai Chaudhry</v>
      </c>
      <c r="D4608" t="str">
        <f>_xlfn.XLOOKUP(B4608, blinkit_customers!A:A,blinkit_customers!I:I, " ")</f>
        <v>Regular</v>
      </c>
      <c r="E4608">
        <f>_xlfn.XLOOKUP(A4608,blinkit_order_items[order_id],blinkit_order_items[product_id])</f>
        <v>51036</v>
      </c>
      <c r="F4608" t="str">
        <f>_xlfn.XLOOKUP(E4608,blinkit_products[product_id],blinkit_products[product_name])</f>
        <v>Baby Food</v>
      </c>
      <c r="G4608" t="str">
        <f>_xlfn.XLOOKUP(E4608,blinkit_products[product_id],blinkit_products[category])</f>
        <v>Baby Care</v>
      </c>
      <c r="H4608">
        <f>_xlfn.XLOOKUP(A4608,blinkit_order_items[order_id],blinkit_order_items[quantity])</f>
        <v>2</v>
      </c>
      <c r="I4608">
        <f>_xlfn.XLOOKUP(A4608,blinkit_order_items[order_id],blinkit_order_items[unit_price])</f>
        <v>931.61</v>
      </c>
      <c r="J4608" s="3">
        <v>1214.18</v>
      </c>
      <c r="K4608" s="3" t="s">
        <v>15</v>
      </c>
      <c r="L4608" s="3" t="s">
        <v>14</v>
      </c>
      <c r="M4608">
        <v>13</v>
      </c>
      <c r="N4608" s="8">
        <v>45243.923611111109</v>
      </c>
    </row>
    <row r="4609" spans="1:14" x14ac:dyDescent="0.3">
      <c r="A4609" s="4">
        <v>6870670122</v>
      </c>
      <c r="B4609" s="5">
        <v>70529459</v>
      </c>
      <c r="C4609" t="str">
        <f>_xlfn.XLOOKUP(B4609,blinkit_customers!A:A,blinkit_customers!B:B," ")</f>
        <v>Zayyan Parsa</v>
      </c>
      <c r="D4609" t="str">
        <f>_xlfn.XLOOKUP(B4609, blinkit_customers!A:A,blinkit_customers!I:I, " ")</f>
        <v>Regular</v>
      </c>
      <c r="E4609">
        <f>_xlfn.XLOOKUP(A4609,blinkit_order_items[order_id],blinkit_order_items[product_id])</f>
        <v>760828</v>
      </c>
      <c r="F4609" t="str">
        <f>_xlfn.XLOOKUP(E4609,blinkit_products[product_id],blinkit_products[product_name])</f>
        <v>Pet Treats</v>
      </c>
      <c r="G4609" t="str">
        <f>_xlfn.XLOOKUP(E4609,blinkit_products[product_id],blinkit_products[category])</f>
        <v>Pet Care</v>
      </c>
      <c r="H4609">
        <f>_xlfn.XLOOKUP(A4609,blinkit_order_items[order_id],blinkit_order_items[quantity])</f>
        <v>3</v>
      </c>
      <c r="I4609">
        <f>_xlfn.XLOOKUP(A4609,blinkit_order_items[order_id],blinkit_order_items[unit_price])</f>
        <v>563.45000000000005</v>
      </c>
      <c r="J4609" s="5">
        <v>449.97</v>
      </c>
      <c r="K4609" s="5" t="s">
        <v>12</v>
      </c>
      <c r="L4609" s="5" t="s">
        <v>10</v>
      </c>
      <c r="M4609">
        <v>1</v>
      </c>
      <c r="N4609" s="9">
        <v>45254.503032407411</v>
      </c>
    </row>
    <row r="4610" spans="1:14" x14ac:dyDescent="0.3">
      <c r="A4610" s="2">
        <v>6626994121</v>
      </c>
      <c r="B4610" s="3">
        <v>44223796</v>
      </c>
      <c r="C4610" t="str">
        <f>_xlfn.XLOOKUP(B4610,blinkit_customers!A:A,blinkit_customers!B:B," ")</f>
        <v>Bakhshi Lad</v>
      </c>
      <c r="D4610" t="str">
        <f>_xlfn.XLOOKUP(B4610, blinkit_customers!A:A,blinkit_customers!I:I, " ")</f>
        <v>Regular</v>
      </c>
      <c r="E4610">
        <f>_xlfn.XLOOKUP(A4610,blinkit_order_items[order_id],blinkit_order_items[product_id])</f>
        <v>144124</v>
      </c>
      <c r="F4610" t="str">
        <f>_xlfn.XLOOKUP(E4610,blinkit_products[product_id],blinkit_products[product_name])</f>
        <v>Detergent</v>
      </c>
      <c r="G4610" t="str">
        <f>_xlfn.XLOOKUP(E4610,blinkit_products[product_id],blinkit_products[category])</f>
        <v>Household Care</v>
      </c>
      <c r="H4610">
        <f>_xlfn.XLOOKUP(A4610,blinkit_order_items[order_id],blinkit_order_items[quantity])</f>
        <v>2</v>
      </c>
      <c r="I4610">
        <f>_xlfn.XLOOKUP(A4610,blinkit_order_items[order_id],blinkit_order_items[unit_price])</f>
        <v>162.66999999999999</v>
      </c>
      <c r="J4610" s="3">
        <v>1769.65</v>
      </c>
      <c r="K4610" s="3" t="s">
        <v>11</v>
      </c>
      <c r="L4610" s="3" t="s">
        <v>14</v>
      </c>
      <c r="M4610">
        <v>13</v>
      </c>
      <c r="N4610" s="8">
        <v>45489.031701388885</v>
      </c>
    </row>
    <row r="4611" spans="1:14" x14ac:dyDescent="0.3">
      <c r="A4611" s="4">
        <v>6125813500</v>
      </c>
      <c r="B4611" s="5">
        <v>44562310</v>
      </c>
      <c r="C4611" t="str">
        <f>_xlfn.XLOOKUP(B4611,blinkit_customers!A:A,blinkit_customers!B:B," ")</f>
        <v>Harsh Om</v>
      </c>
      <c r="D4611" t="str">
        <f>_xlfn.XLOOKUP(B4611, blinkit_customers!A:A,blinkit_customers!I:I, " ")</f>
        <v>Inactive</v>
      </c>
      <c r="E4611">
        <f>_xlfn.XLOOKUP(A4611,blinkit_order_items[order_id],blinkit_order_items[product_id])</f>
        <v>784827</v>
      </c>
      <c r="F4611" t="str">
        <f>_xlfn.XLOOKUP(E4611,blinkit_products[product_id],blinkit_products[product_name])</f>
        <v>Baby Wipes</v>
      </c>
      <c r="G4611" t="str">
        <f>_xlfn.XLOOKUP(E4611,blinkit_products[product_id],blinkit_products[category])</f>
        <v>Baby Care</v>
      </c>
      <c r="H4611">
        <f>_xlfn.XLOOKUP(A4611,blinkit_order_items[order_id],blinkit_order_items[quantity])</f>
        <v>2</v>
      </c>
      <c r="I4611">
        <f>_xlfn.XLOOKUP(A4611,blinkit_order_items[order_id],blinkit_order_items[unit_price])</f>
        <v>274.25</v>
      </c>
      <c r="J4611" s="5">
        <v>3788.27</v>
      </c>
      <c r="K4611" s="5" t="s">
        <v>11</v>
      </c>
      <c r="L4611" s="5" t="s">
        <v>14</v>
      </c>
      <c r="M4611">
        <v>12</v>
      </c>
      <c r="N4611" s="9">
        <v>45130.72078703704</v>
      </c>
    </row>
    <row r="4612" spans="1:14" x14ac:dyDescent="0.3">
      <c r="A4612" s="2">
        <v>6899859775</v>
      </c>
      <c r="B4612" s="3">
        <v>33706378</v>
      </c>
      <c r="C4612" t="str">
        <f>_xlfn.XLOOKUP(B4612,blinkit_customers!A:A,blinkit_customers!B:B," ")</f>
        <v>Michael Dugar</v>
      </c>
      <c r="D4612" t="str">
        <f>_xlfn.XLOOKUP(B4612, blinkit_customers!A:A,blinkit_customers!I:I, " ")</f>
        <v>New</v>
      </c>
      <c r="E4612">
        <f>_xlfn.XLOOKUP(A4612,blinkit_order_items[order_id],blinkit_order_items[product_id])</f>
        <v>606256</v>
      </c>
      <c r="F4612" t="str">
        <f>_xlfn.XLOOKUP(E4612,blinkit_products[product_id],blinkit_products[product_name])</f>
        <v>Frozen Biryani</v>
      </c>
      <c r="G4612" t="str">
        <f>_xlfn.XLOOKUP(E4612,blinkit_products[product_id],blinkit_products[category])</f>
        <v>Instant &amp; Frozen Food</v>
      </c>
      <c r="H4612">
        <f>_xlfn.XLOOKUP(A4612,blinkit_order_items[order_id],blinkit_order_items[quantity])</f>
        <v>2</v>
      </c>
      <c r="I4612">
        <f>_xlfn.XLOOKUP(A4612,blinkit_order_items[order_id],blinkit_order_items[unit_price])</f>
        <v>369.28</v>
      </c>
      <c r="J4612" s="3">
        <v>3110.34</v>
      </c>
      <c r="K4612" s="3" t="s">
        <v>15</v>
      </c>
      <c r="L4612" s="3" t="s">
        <v>10</v>
      </c>
      <c r="M4612">
        <v>3</v>
      </c>
      <c r="N4612" s="8">
        <v>45412.691180555557</v>
      </c>
    </row>
    <row r="4613" spans="1:14" x14ac:dyDescent="0.3">
      <c r="A4613" s="4">
        <v>1825560091</v>
      </c>
      <c r="B4613" s="5">
        <v>41494867</v>
      </c>
      <c r="C4613" t="str">
        <f>_xlfn.XLOOKUP(B4613,blinkit_customers!A:A,blinkit_customers!B:B," ")</f>
        <v>Kalpit Gulati</v>
      </c>
      <c r="D4613" t="str">
        <f>_xlfn.XLOOKUP(B4613, blinkit_customers!A:A,blinkit_customers!I:I, " ")</f>
        <v>New</v>
      </c>
      <c r="E4613">
        <f>_xlfn.XLOOKUP(A4613,blinkit_order_items[order_id],blinkit_order_items[product_id])</f>
        <v>82484</v>
      </c>
      <c r="F4613" t="str">
        <f>_xlfn.XLOOKUP(E4613,blinkit_products[product_id],blinkit_products[product_name])</f>
        <v>Baby Food</v>
      </c>
      <c r="G4613" t="str">
        <f>_xlfn.XLOOKUP(E4613,blinkit_products[product_id],blinkit_products[category])</f>
        <v>Baby Care</v>
      </c>
      <c r="H4613">
        <f>_xlfn.XLOOKUP(A4613,blinkit_order_items[order_id],blinkit_order_items[quantity])</f>
        <v>1</v>
      </c>
      <c r="I4613">
        <f>_xlfn.XLOOKUP(A4613,blinkit_order_items[order_id],blinkit_order_items[unit_price])</f>
        <v>914.88</v>
      </c>
      <c r="J4613" s="5">
        <v>422.14</v>
      </c>
      <c r="K4613" s="5" t="s">
        <v>11</v>
      </c>
      <c r="L4613" s="5" t="s">
        <v>10</v>
      </c>
      <c r="M4613">
        <v>5</v>
      </c>
      <c r="N4613" s="9">
        <v>45322.87332175926</v>
      </c>
    </row>
    <row r="4614" spans="1:14" x14ac:dyDescent="0.3">
      <c r="A4614" s="2">
        <v>1320638425</v>
      </c>
      <c r="B4614" s="3">
        <v>36833857</v>
      </c>
      <c r="C4614" t="str">
        <f>_xlfn.XLOOKUP(B4614,blinkit_customers!A:A,blinkit_customers!B:B," ")</f>
        <v>Omya Banik</v>
      </c>
      <c r="D4614" t="str">
        <f>_xlfn.XLOOKUP(B4614, blinkit_customers!A:A,blinkit_customers!I:I, " ")</f>
        <v>Premium</v>
      </c>
      <c r="E4614">
        <f>_xlfn.XLOOKUP(A4614,blinkit_order_items[order_id],blinkit_order_items[product_id])</f>
        <v>490602</v>
      </c>
      <c r="F4614" t="str">
        <f>_xlfn.XLOOKUP(E4614,blinkit_products[product_id],blinkit_products[product_name])</f>
        <v>Sugar</v>
      </c>
      <c r="G4614" t="str">
        <f>_xlfn.XLOOKUP(E4614,blinkit_products[product_id],blinkit_products[category])</f>
        <v>Grocery &amp; Staples</v>
      </c>
      <c r="H4614">
        <f>_xlfn.XLOOKUP(A4614,blinkit_order_items[order_id],blinkit_order_items[quantity])</f>
        <v>2</v>
      </c>
      <c r="I4614">
        <f>_xlfn.XLOOKUP(A4614,blinkit_order_items[order_id],blinkit_order_items[unit_price])</f>
        <v>549.47</v>
      </c>
      <c r="J4614" s="3">
        <v>3608.01</v>
      </c>
      <c r="K4614" s="3" t="s">
        <v>13</v>
      </c>
      <c r="L4614" s="3" t="s">
        <v>10</v>
      </c>
      <c r="M4614">
        <v>0</v>
      </c>
      <c r="N4614" s="8">
        <v>45042.912476851852</v>
      </c>
    </row>
    <row r="4615" spans="1:14" x14ac:dyDescent="0.3">
      <c r="A4615" s="4">
        <v>5320995509</v>
      </c>
      <c r="B4615" s="5">
        <v>81932548</v>
      </c>
      <c r="C4615" t="str">
        <f>_xlfn.XLOOKUP(B4615,blinkit_customers!A:A,blinkit_customers!B:B," ")</f>
        <v>Baghyawati Gill</v>
      </c>
      <c r="D4615" t="str">
        <f>_xlfn.XLOOKUP(B4615, blinkit_customers!A:A,blinkit_customers!I:I, " ")</f>
        <v>Premium</v>
      </c>
      <c r="E4615">
        <f>_xlfn.XLOOKUP(A4615,blinkit_order_items[order_id],blinkit_order_items[product_id])</f>
        <v>140489</v>
      </c>
      <c r="F4615" t="str">
        <f>_xlfn.XLOOKUP(E4615,blinkit_products[product_id],blinkit_products[product_name])</f>
        <v>Soap</v>
      </c>
      <c r="G4615" t="str">
        <f>_xlfn.XLOOKUP(E4615,blinkit_products[product_id],blinkit_products[category])</f>
        <v>Personal Care</v>
      </c>
      <c r="H4615">
        <f>_xlfn.XLOOKUP(A4615,blinkit_order_items[order_id],blinkit_order_items[quantity])</f>
        <v>2</v>
      </c>
      <c r="I4615">
        <f>_xlfn.XLOOKUP(A4615,blinkit_order_items[order_id],blinkit_order_items[unit_price])</f>
        <v>650.20000000000005</v>
      </c>
      <c r="J4615" s="5">
        <v>4452.79</v>
      </c>
      <c r="K4615" s="5" t="s">
        <v>15</v>
      </c>
      <c r="L4615" s="5" t="s">
        <v>10</v>
      </c>
      <c r="M4615">
        <v>5</v>
      </c>
      <c r="N4615" s="9">
        <v>45089.386250000003</v>
      </c>
    </row>
    <row r="4616" spans="1:14" x14ac:dyDescent="0.3">
      <c r="A4616" s="2">
        <v>4249535395</v>
      </c>
      <c r="B4616" s="3">
        <v>50953418</v>
      </c>
      <c r="C4616" t="str">
        <f>_xlfn.XLOOKUP(B4616,blinkit_customers!A:A,blinkit_customers!B:B," ")</f>
        <v>Samaksh Kannan</v>
      </c>
      <c r="D4616" t="str">
        <f>_xlfn.XLOOKUP(B4616, blinkit_customers!A:A,blinkit_customers!I:I, " ")</f>
        <v>Regular</v>
      </c>
      <c r="E4616">
        <f>_xlfn.XLOOKUP(A4616,blinkit_order_items[order_id],blinkit_order_items[product_id])</f>
        <v>714999</v>
      </c>
      <c r="F4616" t="str">
        <f>_xlfn.XLOOKUP(E4616,blinkit_products[product_id],blinkit_products[product_name])</f>
        <v>Bread</v>
      </c>
      <c r="G4616" t="str">
        <f>_xlfn.XLOOKUP(E4616,blinkit_products[product_id],blinkit_products[category])</f>
        <v>Dairy &amp; Breakfast</v>
      </c>
      <c r="H4616">
        <f>_xlfn.XLOOKUP(A4616,blinkit_order_items[order_id],blinkit_order_items[quantity])</f>
        <v>1</v>
      </c>
      <c r="I4616">
        <f>_xlfn.XLOOKUP(A4616,blinkit_order_items[order_id],blinkit_order_items[unit_price])</f>
        <v>882.51</v>
      </c>
      <c r="J4616" s="3">
        <v>1566.19</v>
      </c>
      <c r="K4616" s="3" t="s">
        <v>13</v>
      </c>
      <c r="L4616" s="3" t="s">
        <v>10</v>
      </c>
      <c r="M4616">
        <v>-5</v>
      </c>
      <c r="N4616" s="8">
        <v>45010.473252314812</v>
      </c>
    </row>
    <row r="4617" spans="1:14" x14ac:dyDescent="0.3">
      <c r="A4617" s="4">
        <v>804881381</v>
      </c>
      <c r="B4617" s="5">
        <v>44269569</v>
      </c>
      <c r="C4617" t="str">
        <f>_xlfn.XLOOKUP(B4617,blinkit_customers!A:A,blinkit_customers!B:B," ")</f>
        <v>Chasmum Natarajan</v>
      </c>
      <c r="D4617" t="str">
        <f>_xlfn.XLOOKUP(B4617, blinkit_customers!A:A,blinkit_customers!I:I, " ")</f>
        <v>New</v>
      </c>
      <c r="E4617">
        <f>_xlfn.XLOOKUP(A4617,blinkit_order_items[order_id],blinkit_order_items[product_id])</f>
        <v>382511</v>
      </c>
      <c r="F4617" t="str">
        <f>_xlfn.XLOOKUP(E4617,blinkit_products[product_id],blinkit_products[product_name])</f>
        <v>Butter</v>
      </c>
      <c r="G4617" t="str">
        <f>_xlfn.XLOOKUP(E4617,blinkit_products[product_id],blinkit_products[category])</f>
        <v>Dairy &amp; Breakfast</v>
      </c>
      <c r="H4617">
        <f>_xlfn.XLOOKUP(A4617,blinkit_order_items[order_id],blinkit_order_items[quantity])</f>
        <v>2</v>
      </c>
      <c r="I4617">
        <f>_xlfn.XLOOKUP(A4617,blinkit_order_items[order_id],blinkit_order_items[unit_price])</f>
        <v>702.54</v>
      </c>
      <c r="J4617" s="5">
        <v>321.33</v>
      </c>
      <c r="K4617" s="5" t="s">
        <v>12</v>
      </c>
      <c r="L4617" s="5" t="s">
        <v>10</v>
      </c>
      <c r="M4617">
        <v>-4</v>
      </c>
      <c r="N4617" s="9">
        <v>45438.417210648149</v>
      </c>
    </row>
    <row r="4618" spans="1:14" x14ac:dyDescent="0.3">
      <c r="A4618" s="2">
        <v>4858560187</v>
      </c>
      <c r="B4618" s="3">
        <v>55028958</v>
      </c>
      <c r="C4618" t="str">
        <f>_xlfn.XLOOKUP(B4618,blinkit_customers!A:A,blinkit_customers!B:B," ")</f>
        <v>Pavani Yadav</v>
      </c>
      <c r="D4618" t="str">
        <f>_xlfn.XLOOKUP(B4618, blinkit_customers!A:A,blinkit_customers!I:I, " ")</f>
        <v>New</v>
      </c>
      <c r="E4618">
        <f>_xlfn.XLOOKUP(A4618,blinkit_order_items[order_id],blinkit_order_items[product_id])</f>
        <v>859361</v>
      </c>
      <c r="F4618" t="str">
        <f>_xlfn.XLOOKUP(E4618,blinkit_products[product_id],blinkit_products[product_name])</f>
        <v>Shampoo</v>
      </c>
      <c r="G4618" t="str">
        <f>_xlfn.XLOOKUP(E4618,blinkit_products[product_id],blinkit_products[category])</f>
        <v>Personal Care</v>
      </c>
      <c r="H4618">
        <f>_xlfn.XLOOKUP(A4618,blinkit_order_items[order_id],blinkit_order_items[quantity])</f>
        <v>1</v>
      </c>
      <c r="I4618">
        <f>_xlfn.XLOOKUP(A4618,blinkit_order_items[order_id],blinkit_order_items[unit_price])</f>
        <v>432.39</v>
      </c>
      <c r="J4618" s="3">
        <v>1018.81</v>
      </c>
      <c r="K4618" s="3" t="s">
        <v>11</v>
      </c>
      <c r="L4618" s="3" t="s">
        <v>10</v>
      </c>
      <c r="M4618">
        <v>4</v>
      </c>
      <c r="N4618" s="8">
        <v>45220.849421296298</v>
      </c>
    </row>
    <row r="4619" spans="1:14" x14ac:dyDescent="0.3">
      <c r="A4619" s="4">
        <v>6425666148</v>
      </c>
      <c r="B4619" s="5">
        <v>24144240</v>
      </c>
      <c r="C4619" t="str">
        <f>_xlfn.XLOOKUP(B4619,blinkit_customers!A:A,blinkit_customers!B:B," ")</f>
        <v>Charles Parsa</v>
      </c>
      <c r="D4619" t="str">
        <f>_xlfn.XLOOKUP(B4619, blinkit_customers!A:A,blinkit_customers!I:I, " ")</f>
        <v>Regular</v>
      </c>
      <c r="E4619">
        <f>_xlfn.XLOOKUP(A4619,blinkit_order_items[order_id],blinkit_order_items[product_id])</f>
        <v>6405</v>
      </c>
      <c r="F4619" t="str">
        <f>_xlfn.XLOOKUP(E4619,blinkit_products[product_id],blinkit_products[product_name])</f>
        <v>Baby Food</v>
      </c>
      <c r="G4619" t="str">
        <f>_xlfn.XLOOKUP(E4619,blinkit_products[product_id],blinkit_products[category])</f>
        <v>Baby Care</v>
      </c>
      <c r="H4619">
        <f>_xlfn.XLOOKUP(A4619,blinkit_order_items[order_id],blinkit_order_items[quantity])</f>
        <v>3</v>
      </c>
      <c r="I4619">
        <f>_xlfn.XLOOKUP(A4619,blinkit_order_items[order_id],blinkit_order_items[unit_price])</f>
        <v>236.51</v>
      </c>
      <c r="J4619" s="5">
        <v>1967.25</v>
      </c>
      <c r="K4619" s="5" t="s">
        <v>15</v>
      </c>
      <c r="L4619" s="5" t="s">
        <v>10</v>
      </c>
      <c r="M4619">
        <v>-4</v>
      </c>
      <c r="N4619" s="9">
        <v>45145.871261574073</v>
      </c>
    </row>
    <row r="4620" spans="1:14" x14ac:dyDescent="0.3">
      <c r="A4620" s="2">
        <v>9021754099</v>
      </c>
      <c r="B4620" s="3">
        <v>23844919</v>
      </c>
      <c r="C4620" t="str">
        <f>_xlfn.XLOOKUP(B4620,blinkit_customers!A:A,blinkit_customers!B:B," ")</f>
        <v>Jagvi Bhatt</v>
      </c>
      <c r="D4620" t="str">
        <f>_xlfn.XLOOKUP(B4620, blinkit_customers!A:A,blinkit_customers!I:I, " ")</f>
        <v>Regular</v>
      </c>
      <c r="E4620">
        <f>_xlfn.XLOOKUP(A4620,blinkit_order_items[order_id],blinkit_order_items[product_id])</f>
        <v>60619</v>
      </c>
      <c r="F4620" t="str">
        <f>_xlfn.XLOOKUP(E4620,blinkit_products[product_id],blinkit_products[product_name])</f>
        <v>Iced Tea</v>
      </c>
      <c r="G4620" t="str">
        <f>_xlfn.XLOOKUP(E4620,blinkit_products[product_id],blinkit_products[category])</f>
        <v>Cold Drinks &amp; Juices</v>
      </c>
      <c r="H4620">
        <f>_xlfn.XLOOKUP(A4620,blinkit_order_items[order_id],blinkit_order_items[quantity])</f>
        <v>2</v>
      </c>
      <c r="I4620">
        <f>_xlfn.XLOOKUP(A4620,blinkit_order_items[order_id],blinkit_order_items[unit_price])</f>
        <v>726.41</v>
      </c>
      <c r="J4620" s="3">
        <v>3472.43</v>
      </c>
      <c r="K4620" s="3" t="s">
        <v>15</v>
      </c>
      <c r="L4620" s="3" t="s">
        <v>10</v>
      </c>
      <c r="M4620">
        <v>2</v>
      </c>
      <c r="N4620" s="8">
        <v>45505.102442129632</v>
      </c>
    </row>
    <row r="4621" spans="1:14" x14ac:dyDescent="0.3">
      <c r="A4621" s="4">
        <v>7728205680</v>
      </c>
      <c r="B4621" s="5">
        <v>46023497</v>
      </c>
      <c r="C4621" t="str">
        <f>_xlfn.XLOOKUP(B4621,blinkit_customers!A:A,blinkit_customers!B:B," ")</f>
        <v>Baljiwan Nagi</v>
      </c>
      <c r="D4621" t="str">
        <f>_xlfn.XLOOKUP(B4621, blinkit_customers!A:A,blinkit_customers!I:I, " ")</f>
        <v>Premium</v>
      </c>
      <c r="E4621">
        <f>_xlfn.XLOOKUP(A4621,blinkit_order_items[order_id],blinkit_order_items[product_id])</f>
        <v>687218</v>
      </c>
      <c r="F4621" t="str">
        <f>_xlfn.XLOOKUP(E4621,blinkit_products[product_id],blinkit_products[product_name])</f>
        <v>Mango Drink</v>
      </c>
      <c r="G4621" t="str">
        <f>_xlfn.XLOOKUP(E4621,blinkit_products[product_id],blinkit_products[category])</f>
        <v>Cold Drinks &amp; Juices</v>
      </c>
      <c r="H4621">
        <f>_xlfn.XLOOKUP(A4621,blinkit_order_items[order_id],blinkit_order_items[quantity])</f>
        <v>3</v>
      </c>
      <c r="I4621">
        <f>_xlfn.XLOOKUP(A4621,blinkit_order_items[order_id],blinkit_order_items[unit_price])</f>
        <v>317.82</v>
      </c>
      <c r="J4621" s="5">
        <v>325.08</v>
      </c>
      <c r="K4621" s="5" t="s">
        <v>11</v>
      </c>
      <c r="L4621" s="5" t="s">
        <v>10</v>
      </c>
      <c r="M4621">
        <v>0</v>
      </c>
      <c r="N4621" s="9">
        <v>45458.896041666667</v>
      </c>
    </row>
    <row r="4622" spans="1:14" x14ac:dyDescent="0.3">
      <c r="A4622" s="2">
        <v>9346166799</v>
      </c>
      <c r="B4622" s="3">
        <v>62416456</v>
      </c>
      <c r="C4622" t="str">
        <f>_xlfn.XLOOKUP(B4622,blinkit_customers!A:A,blinkit_customers!B:B," ")</f>
        <v>Diya Chakrabarti</v>
      </c>
      <c r="D4622" t="str">
        <f>_xlfn.XLOOKUP(B4622, blinkit_customers!A:A,blinkit_customers!I:I, " ")</f>
        <v>Inactive</v>
      </c>
      <c r="E4622">
        <f>_xlfn.XLOOKUP(A4622,blinkit_order_items[order_id],blinkit_order_items[product_id])</f>
        <v>120532</v>
      </c>
      <c r="F4622" t="str">
        <f>_xlfn.XLOOKUP(E4622,blinkit_products[product_id],blinkit_products[product_name])</f>
        <v>Wheat Flour</v>
      </c>
      <c r="G4622" t="str">
        <f>_xlfn.XLOOKUP(E4622,blinkit_products[product_id],blinkit_products[category])</f>
        <v>Grocery &amp; Staples</v>
      </c>
      <c r="H4622">
        <f>_xlfn.XLOOKUP(A4622,blinkit_order_items[order_id],blinkit_order_items[quantity])</f>
        <v>3</v>
      </c>
      <c r="I4622">
        <f>_xlfn.XLOOKUP(A4622,blinkit_order_items[order_id],blinkit_order_items[unit_price])</f>
        <v>697.53</v>
      </c>
      <c r="J4622" s="3">
        <v>1896.99</v>
      </c>
      <c r="K4622" s="3" t="s">
        <v>13</v>
      </c>
      <c r="L4622" s="3" t="s">
        <v>14</v>
      </c>
      <c r="M4622">
        <v>7</v>
      </c>
      <c r="N4622" s="8">
        <v>45588.014247685183</v>
      </c>
    </row>
    <row r="4623" spans="1:14" x14ac:dyDescent="0.3">
      <c r="A4623" s="4">
        <v>3377313085</v>
      </c>
      <c r="B4623" s="5">
        <v>89036169</v>
      </c>
      <c r="C4623" t="str">
        <f>_xlfn.XLOOKUP(B4623,blinkit_customers!A:A,blinkit_customers!B:B," ")</f>
        <v>Kashvi Chaudhuri</v>
      </c>
      <c r="D4623" t="str">
        <f>_xlfn.XLOOKUP(B4623, blinkit_customers!A:A,blinkit_customers!I:I, " ")</f>
        <v>Inactive</v>
      </c>
      <c r="E4623">
        <f>_xlfn.XLOOKUP(A4623,blinkit_order_items[order_id],blinkit_order_items[product_id])</f>
        <v>897083</v>
      </c>
      <c r="F4623" t="str">
        <f>_xlfn.XLOOKUP(E4623,blinkit_products[product_id],blinkit_products[product_name])</f>
        <v>Detergent</v>
      </c>
      <c r="G4623" t="str">
        <f>_xlfn.XLOOKUP(E4623,blinkit_products[product_id],blinkit_products[category])</f>
        <v>Household Care</v>
      </c>
      <c r="H4623">
        <f>_xlfn.XLOOKUP(A4623,blinkit_order_items[order_id],blinkit_order_items[quantity])</f>
        <v>3</v>
      </c>
      <c r="I4623">
        <f>_xlfn.XLOOKUP(A4623,blinkit_order_items[order_id],blinkit_order_items[unit_price])</f>
        <v>972.69</v>
      </c>
      <c r="J4623" s="5">
        <v>2044.47</v>
      </c>
      <c r="K4623" s="5" t="s">
        <v>12</v>
      </c>
      <c r="L4623" s="5" t="s">
        <v>14</v>
      </c>
      <c r="M4623">
        <v>7</v>
      </c>
      <c r="N4623" s="9">
        <v>45192.97011574074</v>
      </c>
    </row>
    <row r="4624" spans="1:14" x14ac:dyDescent="0.3">
      <c r="A4624" s="2">
        <v>8167716321</v>
      </c>
      <c r="B4624" s="3">
        <v>73392739</v>
      </c>
      <c r="C4624" t="str">
        <f>_xlfn.XLOOKUP(B4624,blinkit_customers!A:A,blinkit_customers!B:B," ")</f>
        <v>Chaitaly Kakar</v>
      </c>
      <c r="D4624" t="str">
        <f>_xlfn.XLOOKUP(B4624, blinkit_customers!A:A,blinkit_customers!I:I, " ")</f>
        <v>New</v>
      </c>
      <c r="E4624">
        <f>_xlfn.XLOOKUP(A4624,blinkit_order_items[order_id],blinkit_order_items[product_id])</f>
        <v>52729</v>
      </c>
      <c r="F4624" t="str">
        <f>_xlfn.XLOOKUP(E4624,blinkit_products[product_id],blinkit_products[product_name])</f>
        <v>Cat Food</v>
      </c>
      <c r="G4624" t="str">
        <f>_xlfn.XLOOKUP(E4624,blinkit_products[product_id],blinkit_products[category])</f>
        <v>Pet Care</v>
      </c>
      <c r="H4624">
        <f>_xlfn.XLOOKUP(A4624,blinkit_order_items[order_id],blinkit_order_items[quantity])</f>
        <v>2</v>
      </c>
      <c r="I4624">
        <f>_xlfn.XLOOKUP(A4624,blinkit_order_items[order_id],blinkit_order_items[unit_price])</f>
        <v>316.02</v>
      </c>
      <c r="J4624" s="3">
        <v>3448.04</v>
      </c>
      <c r="K4624" s="3" t="s">
        <v>11</v>
      </c>
      <c r="L4624" s="3" t="s">
        <v>10</v>
      </c>
      <c r="M4624">
        <v>0</v>
      </c>
      <c r="N4624" s="8">
        <v>45414.133564814816</v>
      </c>
    </row>
    <row r="4625" spans="1:14" x14ac:dyDescent="0.3">
      <c r="A4625" s="4">
        <v>2024637181</v>
      </c>
      <c r="B4625" s="5">
        <v>29451600</v>
      </c>
      <c r="C4625" t="str">
        <f>_xlfn.XLOOKUP(B4625,blinkit_customers!A:A,blinkit_customers!B:B," ")</f>
        <v>Max Shankar</v>
      </c>
      <c r="D4625" t="str">
        <f>_xlfn.XLOOKUP(B4625, blinkit_customers!A:A,blinkit_customers!I:I, " ")</f>
        <v>New</v>
      </c>
      <c r="E4625">
        <f>_xlfn.XLOOKUP(A4625,blinkit_order_items[order_id],blinkit_order_items[product_id])</f>
        <v>784827</v>
      </c>
      <c r="F4625" t="str">
        <f>_xlfn.XLOOKUP(E4625,blinkit_products[product_id],blinkit_products[product_name])</f>
        <v>Baby Wipes</v>
      </c>
      <c r="G4625" t="str">
        <f>_xlfn.XLOOKUP(E4625,blinkit_products[product_id],blinkit_products[category])</f>
        <v>Baby Care</v>
      </c>
      <c r="H4625">
        <f>_xlfn.XLOOKUP(A4625,blinkit_order_items[order_id],blinkit_order_items[quantity])</f>
        <v>3</v>
      </c>
      <c r="I4625">
        <f>_xlfn.XLOOKUP(A4625,blinkit_order_items[order_id],blinkit_order_items[unit_price])</f>
        <v>274.25</v>
      </c>
      <c r="J4625" s="5">
        <v>2241.4899999999998</v>
      </c>
      <c r="K4625" s="5" t="s">
        <v>11</v>
      </c>
      <c r="L4625" s="5" t="s">
        <v>10</v>
      </c>
      <c r="M4625">
        <v>1</v>
      </c>
      <c r="N4625" s="9">
        <v>45081.893171296295</v>
      </c>
    </row>
    <row r="4626" spans="1:14" x14ac:dyDescent="0.3">
      <c r="A4626" s="2">
        <v>9310630290</v>
      </c>
      <c r="B4626" s="3">
        <v>64162093</v>
      </c>
      <c r="C4626" t="str">
        <f>_xlfn.XLOOKUP(B4626,blinkit_customers!A:A,blinkit_customers!B:B," ")</f>
        <v>Nakul Mall</v>
      </c>
      <c r="D4626" t="str">
        <f>_xlfn.XLOOKUP(B4626, blinkit_customers!A:A,blinkit_customers!I:I, " ")</f>
        <v>Premium</v>
      </c>
      <c r="E4626">
        <f>_xlfn.XLOOKUP(A4626,blinkit_order_items[order_id],blinkit_order_items[product_id])</f>
        <v>563740</v>
      </c>
      <c r="F4626" t="str">
        <f>_xlfn.XLOOKUP(E4626,blinkit_products[product_id],blinkit_products[product_name])</f>
        <v>Chips</v>
      </c>
      <c r="G4626" t="str">
        <f>_xlfn.XLOOKUP(E4626,blinkit_products[product_id],blinkit_products[category])</f>
        <v>Snacks &amp; Munchies</v>
      </c>
      <c r="H4626">
        <f>_xlfn.XLOOKUP(A4626,blinkit_order_items[order_id],blinkit_order_items[quantity])</f>
        <v>3</v>
      </c>
      <c r="I4626">
        <f>_xlfn.XLOOKUP(A4626,blinkit_order_items[order_id],blinkit_order_items[unit_price])</f>
        <v>96.33</v>
      </c>
      <c r="J4626" s="3">
        <v>2003.29</v>
      </c>
      <c r="K4626" s="3" t="s">
        <v>11</v>
      </c>
      <c r="L4626" s="3" t="s">
        <v>10</v>
      </c>
      <c r="M4626">
        <v>-2</v>
      </c>
      <c r="N4626" s="8">
        <v>45203.274317129632</v>
      </c>
    </row>
    <row r="4627" spans="1:14" x14ac:dyDescent="0.3">
      <c r="A4627" s="4">
        <v>2276505075</v>
      </c>
      <c r="B4627" s="5">
        <v>12769552</v>
      </c>
      <c r="C4627" t="str">
        <f>_xlfn.XLOOKUP(B4627,blinkit_customers!A:A,blinkit_customers!B:B," ")</f>
        <v>Chameli Ranganathan</v>
      </c>
      <c r="D4627" t="str">
        <f>_xlfn.XLOOKUP(B4627, blinkit_customers!A:A,blinkit_customers!I:I, " ")</f>
        <v>Regular</v>
      </c>
      <c r="E4627">
        <f>_xlfn.XLOOKUP(A4627,blinkit_order_items[order_id],blinkit_order_items[product_id])</f>
        <v>449106</v>
      </c>
      <c r="F4627" t="str">
        <f>_xlfn.XLOOKUP(E4627,blinkit_products[product_id],blinkit_products[product_name])</f>
        <v>Soap</v>
      </c>
      <c r="G4627" t="str">
        <f>_xlfn.XLOOKUP(E4627,blinkit_products[product_id],blinkit_products[category])</f>
        <v>Personal Care</v>
      </c>
      <c r="H4627">
        <f>_xlfn.XLOOKUP(A4627,blinkit_order_items[order_id],blinkit_order_items[quantity])</f>
        <v>1</v>
      </c>
      <c r="I4627">
        <f>_xlfn.XLOOKUP(A4627,blinkit_order_items[order_id],blinkit_order_items[unit_price])</f>
        <v>48.55</v>
      </c>
      <c r="J4627" s="5">
        <v>2169.15</v>
      </c>
      <c r="K4627" s="5" t="s">
        <v>12</v>
      </c>
      <c r="L4627" s="5" t="s">
        <v>10</v>
      </c>
      <c r="M4627">
        <v>0</v>
      </c>
      <c r="N4627" s="9">
        <v>45478.570763888885</v>
      </c>
    </row>
    <row r="4628" spans="1:14" x14ac:dyDescent="0.3">
      <c r="A4628" s="2">
        <v>6615188116</v>
      </c>
      <c r="B4628" s="3">
        <v>49529811</v>
      </c>
      <c r="C4628" t="str">
        <f>_xlfn.XLOOKUP(B4628,blinkit_customers!A:A,blinkit_customers!B:B," ")</f>
        <v>Zayyan Swaminathan</v>
      </c>
      <c r="D4628" t="str">
        <f>_xlfn.XLOOKUP(B4628, blinkit_customers!A:A,blinkit_customers!I:I, " ")</f>
        <v>Regular</v>
      </c>
      <c r="E4628">
        <f>_xlfn.XLOOKUP(A4628,blinkit_order_items[order_id],blinkit_order_items[product_id])</f>
        <v>803607</v>
      </c>
      <c r="F4628" t="str">
        <f>_xlfn.XLOOKUP(E4628,blinkit_products[product_id],blinkit_products[product_name])</f>
        <v>Soap</v>
      </c>
      <c r="G4628" t="str">
        <f>_xlfn.XLOOKUP(E4628,blinkit_products[product_id],blinkit_products[category])</f>
        <v>Personal Care</v>
      </c>
      <c r="H4628">
        <f>_xlfn.XLOOKUP(A4628,blinkit_order_items[order_id],blinkit_order_items[quantity])</f>
        <v>1</v>
      </c>
      <c r="I4628">
        <f>_xlfn.XLOOKUP(A4628,blinkit_order_items[order_id],blinkit_order_items[unit_price])</f>
        <v>949.73</v>
      </c>
      <c r="J4628" s="3">
        <v>1531.68</v>
      </c>
      <c r="K4628" s="3" t="s">
        <v>15</v>
      </c>
      <c r="L4628" s="3" t="s">
        <v>10</v>
      </c>
      <c r="M4628">
        <v>5</v>
      </c>
      <c r="N4628" s="8">
        <v>45168.544236111113</v>
      </c>
    </row>
    <row r="4629" spans="1:14" x14ac:dyDescent="0.3">
      <c r="A4629" s="4">
        <v>6858336318</v>
      </c>
      <c r="B4629" s="5">
        <v>92027021</v>
      </c>
      <c r="C4629" t="str">
        <f>_xlfn.XLOOKUP(B4629,blinkit_customers!A:A,blinkit_customers!B:B," ")</f>
        <v>Chatura Natt</v>
      </c>
      <c r="D4629" t="str">
        <f>_xlfn.XLOOKUP(B4629, blinkit_customers!A:A,blinkit_customers!I:I, " ")</f>
        <v>Inactive</v>
      </c>
      <c r="E4629">
        <f>_xlfn.XLOOKUP(A4629,blinkit_order_items[order_id],blinkit_order_items[product_id])</f>
        <v>883013</v>
      </c>
      <c r="F4629" t="str">
        <f>_xlfn.XLOOKUP(E4629,blinkit_products[product_id],blinkit_products[product_name])</f>
        <v>Eggs</v>
      </c>
      <c r="G4629" t="str">
        <f>_xlfn.XLOOKUP(E4629,blinkit_products[product_id],blinkit_products[category])</f>
        <v>Dairy &amp; Breakfast</v>
      </c>
      <c r="H4629">
        <f>_xlfn.XLOOKUP(A4629,blinkit_order_items[order_id],blinkit_order_items[quantity])</f>
        <v>1</v>
      </c>
      <c r="I4629">
        <f>_xlfn.XLOOKUP(A4629,blinkit_order_items[order_id],blinkit_order_items[unit_price])</f>
        <v>989.88</v>
      </c>
      <c r="J4629" s="5">
        <v>160.07</v>
      </c>
      <c r="K4629" s="5" t="s">
        <v>11</v>
      </c>
      <c r="L4629" s="5" t="s">
        <v>10</v>
      </c>
      <c r="M4629">
        <v>-2</v>
      </c>
      <c r="N4629" s="9">
        <v>45472.314259259256</v>
      </c>
    </row>
    <row r="4630" spans="1:14" x14ac:dyDescent="0.3">
      <c r="A4630" s="2">
        <v>7601638642</v>
      </c>
      <c r="B4630" s="3">
        <v>32426778</v>
      </c>
      <c r="C4630" t="str">
        <f>_xlfn.XLOOKUP(B4630,blinkit_customers!A:A,blinkit_customers!B:B," ")</f>
        <v>Falguni Kapadia</v>
      </c>
      <c r="D4630" t="str">
        <f>_xlfn.XLOOKUP(B4630, blinkit_customers!A:A,blinkit_customers!I:I, " ")</f>
        <v>Inactive</v>
      </c>
      <c r="E4630">
        <f>_xlfn.XLOOKUP(A4630,blinkit_order_items[order_id],blinkit_order_items[product_id])</f>
        <v>968887</v>
      </c>
      <c r="F4630" t="str">
        <f>_xlfn.XLOOKUP(E4630,blinkit_products[product_id],blinkit_products[product_name])</f>
        <v>Dish Soap</v>
      </c>
      <c r="G4630" t="str">
        <f>_xlfn.XLOOKUP(E4630,blinkit_products[product_id],blinkit_products[category])</f>
        <v>Household Care</v>
      </c>
      <c r="H4630">
        <f>_xlfn.XLOOKUP(A4630,blinkit_order_items[order_id],blinkit_order_items[quantity])</f>
        <v>2</v>
      </c>
      <c r="I4630">
        <f>_xlfn.XLOOKUP(A4630,blinkit_order_items[order_id],blinkit_order_items[unit_price])</f>
        <v>40.700000000000003</v>
      </c>
      <c r="J4630" s="3">
        <v>4827.1899999999996</v>
      </c>
      <c r="K4630" s="3" t="s">
        <v>13</v>
      </c>
      <c r="L4630" s="3" t="s">
        <v>16</v>
      </c>
      <c r="M4630">
        <v>16</v>
      </c>
      <c r="N4630" s="8">
        <v>45545.255219907405</v>
      </c>
    </row>
    <row r="4631" spans="1:14" x14ac:dyDescent="0.3">
      <c r="A4631" s="4">
        <v>1191565627</v>
      </c>
      <c r="B4631" s="5">
        <v>51661209</v>
      </c>
      <c r="C4631" t="str">
        <f>_xlfn.XLOOKUP(B4631,blinkit_customers!A:A,blinkit_customers!B:B," ")</f>
        <v>Vasana Chandran</v>
      </c>
      <c r="D4631" t="str">
        <f>_xlfn.XLOOKUP(B4631, blinkit_customers!A:A,blinkit_customers!I:I, " ")</f>
        <v>New</v>
      </c>
      <c r="E4631">
        <f>_xlfn.XLOOKUP(A4631,blinkit_order_items[order_id],blinkit_order_items[product_id])</f>
        <v>820973</v>
      </c>
      <c r="F4631" t="str">
        <f>_xlfn.XLOOKUP(E4631,blinkit_products[product_id],blinkit_products[product_name])</f>
        <v>Baby Wipes</v>
      </c>
      <c r="G4631" t="str">
        <f>_xlfn.XLOOKUP(E4631,blinkit_products[product_id],blinkit_products[category])</f>
        <v>Baby Care</v>
      </c>
      <c r="H4631">
        <f>_xlfn.XLOOKUP(A4631,blinkit_order_items[order_id],blinkit_order_items[quantity])</f>
        <v>3</v>
      </c>
      <c r="I4631">
        <f>_xlfn.XLOOKUP(A4631,blinkit_order_items[order_id],blinkit_order_items[unit_price])</f>
        <v>114.52</v>
      </c>
      <c r="J4631" s="5">
        <v>1760.51</v>
      </c>
      <c r="K4631" s="5" t="s">
        <v>12</v>
      </c>
      <c r="L4631" s="5" t="s">
        <v>10</v>
      </c>
      <c r="M4631">
        <v>-4</v>
      </c>
      <c r="N4631" s="9">
        <v>45234.501111111109</v>
      </c>
    </row>
    <row r="4632" spans="1:14" x14ac:dyDescent="0.3">
      <c r="A4632" s="2">
        <v>4785021992</v>
      </c>
      <c r="B4632" s="3">
        <v>91144803</v>
      </c>
      <c r="C4632" t="str">
        <f>_xlfn.XLOOKUP(B4632,blinkit_customers!A:A,blinkit_customers!B:B," ")</f>
        <v>Hemang Singhal</v>
      </c>
      <c r="D4632" t="str">
        <f>_xlfn.XLOOKUP(B4632, blinkit_customers!A:A,blinkit_customers!I:I, " ")</f>
        <v>Regular</v>
      </c>
      <c r="E4632">
        <f>_xlfn.XLOOKUP(A4632,blinkit_order_items[order_id],blinkit_order_items[product_id])</f>
        <v>721521</v>
      </c>
      <c r="F4632" t="str">
        <f>_xlfn.XLOOKUP(E4632,blinkit_products[product_id],blinkit_products[product_name])</f>
        <v>Rice</v>
      </c>
      <c r="G4632" t="str">
        <f>_xlfn.XLOOKUP(E4632,blinkit_products[product_id],blinkit_products[category])</f>
        <v>Grocery &amp; Staples</v>
      </c>
      <c r="H4632">
        <f>_xlfn.XLOOKUP(A4632,blinkit_order_items[order_id],blinkit_order_items[quantity])</f>
        <v>1</v>
      </c>
      <c r="I4632">
        <f>_xlfn.XLOOKUP(A4632,blinkit_order_items[order_id],blinkit_order_items[unit_price])</f>
        <v>417.39</v>
      </c>
      <c r="J4632" s="3">
        <v>3562.88</v>
      </c>
      <c r="K4632" s="3" t="s">
        <v>15</v>
      </c>
      <c r="L4632" s="3" t="s">
        <v>10</v>
      </c>
      <c r="M4632">
        <v>5</v>
      </c>
      <c r="N4632" s="8">
        <v>45280.508067129631</v>
      </c>
    </row>
    <row r="4633" spans="1:14" x14ac:dyDescent="0.3">
      <c r="A4633" s="4">
        <v>3452964753</v>
      </c>
      <c r="B4633" s="5">
        <v>49449238</v>
      </c>
      <c r="C4633" t="str">
        <f>_xlfn.XLOOKUP(B4633,blinkit_customers!A:A,blinkit_customers!B:B," ")</f>
        <v>Omaja Mukhopadhyay</v>
      </c>
      <c r="D4633" t="str">
        <f>_xlfn.XLOOKUP(B4633, blinkit_customers!A:A,blinkit_customers!I:I, " ")</f>
        <v>Inactive</v>
      </c>
      <c r="E4633">
        <f>_xlfn.XLOOKUP(A4633,blinkit_order_items[order_id],blinkit_order_items[product_id])</f>
        <v>757274</v>
      </c>
      <c r="F4633" t="str">
        <f>_xlfn.XLOOKUP(E4633,blinkit_products[product_id],blinkit_products[product_name])</f>
        <v>Pet Treats</v>
      </c>
      <c r="G4633" t="str">
        <f>_xlfn.XLOOKUP(E4633,blinkit_products[product_id],blinkit_products[category])</f>
        <v>Pet Care</v>
      </c>
      <c r="H4633">
        <f>_xlfn.XLOOKUP(A4633,blinkit_order_items[order_id],blinkit_order_items[quantity])</f>
        <v>1</v>
      </c>
      <c r="I4633">
        <f>_xlfn.XLOOKUP(A4633,blinkit_order_items[order_id],blinkit_order_items[unit_price])</f>
        <v>98.32</v>
      </c>
      <c r="J4633" s="5">
        <v>3713.57</v>
      </c>
      <c r="K4633" s="5" t="s">
        <v>13</v>
      </c>
      <c r="L4633" s="5" t="s">
        <v>10</v>
      </c>
      <c r="M4633">
        <v>4</v>
      </c>
      <c r="N4633" s="9">
        <v>45458.787314814814</v>
      </c>
    </row>
    <row r="4634" spans="1:14" x14ac:dyDescent="0.3">
      <c r="A4634" s="2">
        <v>3490919801</v>
      </c>
      <c r="B4634" s="3">
        <v>85198177</v>
      </c>
      <c r="C4634" t="str">
        <f>_xlfn.XLOOKUP(B4634,blinkit_customers!A:A,blinkit_customers!B:B," ")</f>
        <v>Charita Comar</v>
      </c>
      <c r="D4634" t="str">
        <f>_xlfn.XLOOKUP(B4634, blinkit_customers!A:A,blinkit_customers!I:I, " ")</f>
        <v>Premium</v>
      </c>
      <c r="E4634">
        <f>_xlfn.XLOOKUP(A4634,blinkit_order_items[order_id],blinkit_order_items[product_id])</f>
        <v>537274</v>
      </c>
      <c r="F4634" t="str">
        <f>_xlfn.XLOOKUP(E4634,blinkit_products[product_id],blinkit_products[product_name])</f>
        <v>Pet Treats</v>
      </c>
      <c r="G4634" t="str">
        <f>_xlfn.XLOOKUP(E4634,blinkit_products[product_id],blinkit_products[category])</f>
        <v>Pet Care</v>
      </c>
      <c r="H4634">
        <f>_xlfn.XLOOKUP(A4634,blinkit_order_items[order_id],blinkit_order_items[quantity])</f>
        <v>1</v>
      </c>
      <c r="I4634">
        <f>_xlfn.XLOOKUP(A4634,blinkit_order_items[order_id],blinkit_order_items[unit_price])</f>
        <v>702.71</v>
      </c>
      <c r="J4634" s="3">
        <v>801.81</v>
      </c>
      <c r="K4634" s="3" t="s">
        <v>11</v>
      </c>
      <c r="L4634" s="3" t="s">
        <v>10</v>
      </c>
      <c r="M4634">
        <v>-2</v>
      </c>
      <c r="N4634" s="8">
        <v>45217.285891203705</v>
      </c>
    </row>
    <row r="4635" spans="1:14" x14ac:dyDescent="0.3">
      <c r="A4635" s="4">
        <v>105578518</v>
      </c>
      <c r="B4635" s="5">
        <v>38615653</v>
      </c>
      <c r="C4635" t="str">
        <f>_xlfn.XLOOKUP(B4635,blinkit_customers!A:A,blinkit_customers!B:B," ")</f>
        <v>Xiti Sachdeva</v>
      </c>
      <c r="D4635" t="str">
        <f>_xlfn.XLOOKUP(B4635, blinkit_customers!A:A,blinkit_customers!I:I, " ")</f>
        <v>Regular</v>
      </c>
      <c r="E4635">
        <f>_xlfn.XLOOKUP(A4635,blinkit_order_items[order_id],blinkit_order_items[product_id])</f>
        <v>329351</v>
      </c>
      <c r="F4635" t="str">
        <f>_xlfn.XLOOKUP(E4635,blinkit_products[product_id],blinkit_products[product_name])</f>
        <v>Cheese</v>
      </c>
      <c r="G4635" t="str">
        <f>_xlfn.XLOOKUP(E4635,blinkit_products[product_id],blinkit_products[category])</f>
        <v>Dairy &amp; Breakfast</v>
      </c>
      <c r="H4635">
        <f>_xlfn.XLOOKUP(A4635,blinkit_order_items[order_id],blinkit_order_items[quantity])</f>
        <v>3</v>
      </c>
      <c r="I4635">
        <f>_xlfn.XLOOKUP(A4635,blinkit_order_items[order_id],blinkit_order_items[unit_price])</f>
        <v>310.87</v>
      </c>
      <c r="J4635" s="5">
        <v>1034.1600000000001</v>
      </c>
      <c r="K4635" s="5" t="s">
        <v>11</v>
      </c>
      <c r="L4635" s="5" t="s">
        <v>14</v>
      </c>
      <c r="M4635">
        <v>14</v>
      </c>
      <c r="N4635" s="9">
        <v>45354.083229166667</v>
      </c>
    </row>
    <row r="4636" spans="1:14" x14ac:dyDescent="0.3">
      <c r="A4636" s="2">
        <v>2978719561</v>
      </c>
      <c r="B4636" s="3">
        <v>11478478</v>
      </c>
      <c r="C4636" t="str">
        <f>_xlfn.XLOOKUP(B4636,blinkit_customers!A:A,blinkit_customers!B:B," ")</f>
        <v>Vedika Dugal</v>
      </c>
      <c r="D4636" t="str">
        <f>_xlfn.XLOOKUP(B4636, blinkit_customers!A:A,blinkit_customers!I:I, " ")</f>
        <v>Inactive</v>
      </c>
      <c r="E4636">
        <f>_xlfn.XLOOKUP(A4636,blinkit_order_items[order_id],blinkit_order_items[product_id])</f>
        <v>144124</v>
      </c>
      <c r="F4636" t="str">
        <f>_xlfn.XLOOKUP(E4636,blinkit_products[product_id],blinkit_products[product_name])</f>
        <v>Detergent</v>
      </c>
      <c r="G4636" t="str">
        <f>_xlfn.XLOOKUP(E4636,blinkit_products[product_id],blinkit_products[category])</f>
        <v>Household Care</v>
      </c>
      <c r="H4636">
        <f>_xlfn.XLOOKUP(A4636,blinkit_order_items[order_id],blinkit_order_items[quantity])</f>
        <v>3</v>
      </c>
      <c r="I4636">
        <f>_xlfn.XLOOKUP(A4636,blinkit_order_items[order_id],blinkit_order_items[unit_price])</f>
        <v>162.66999999999999</v>
      </c>
      <c r="J4636" s="3">
        <v>3000.58</v>
      </c>
      <c r="K4636" s="3" t="s">
        <v>13</v>
      </c>
      <c r="L4636" s="3" t="s">
        <v>14</v>
      </c>
      <c r="M4636">
        <v>7</v>
      </c>
      <c r="N4636" s="8">
        <v>45239.398495370369</v>
      </c>
    </row>
    <row r="4637" spans="1:14" x14ac:dyDescent="0.3">
      <c r="A4637" s="4">
        <v>9979010790</v>
      </c>
      <c r="B4637" s="5">
        <v>13465850</v>
      </c>
      <c r="C4637" t="str">
        <f>_xlfn.XLOOKUP(B4637,blinkit_customers!A:A,blinkit_customers!B:B," ")</f>
        <v>Anmol Koshy</v>
      </c>
      <c r="D4637" t="str">
        <f>_xlfn.XLOOKUP(B4637, blinkit_customers!A:A,blinkit_customers!I:I, " ")</f>
        <v>Premium</v>
      </c>
      <c r="E4637">
        <f>_xlfn.XLOOKUP(A4637,blinkit_order_items[order_id],blinkit_order_items[product_id])</f>
        <v>914071</v>
      </c>
      <c r="F4637" t="str">
        <f>_xlfn.XLOOKUP(E4637,blinkit_products[product_id],blinkit_products[product_name])</f>
        <v>Chips</v>
      </c>
      <c r="G4637" t="str">
        <f>_xlfn.XLOOKUP(E4637,blinkit_products[product_id],blinkit_products[category])</f>
        <v>Snacks &amp; Munchies</v>
      </c>
      <c r="H4637">
        <f>_xlfn.XLOOKUP(A4637,blinkit_order_items[order_id],blinkit_order_items[quantity])</f>
        <v>1</v>
      </c>
      <c r="I4637">
        <f>_xlfn.XLOOKUP(A4637,blinkit_order_items[order_id],blinkit_order_items[unit_price])</f>
        <v>296.94</v>
      </c>
      <c r="J4637" s="5">
        <v>415.75</v>
      </c>
      <c r="K4637" s="5" t="s">
        <v>12</v>
      </c>
      <c r="L4637" s="5" t="s">
        <v>14</v>
      </c>
      <c r="M4637">
        <v>10</v>
      </c>
      <c r="N4637" s="9">
        <v>45335.059131944443</v>
      </c>
    </row>
    <row r="4638" spans="1:14" x14ac:dyDescent="0.3">
      <c r="A4638" s="2">
        <v>4435636116</v>
      </c>
      <c r="B4638" s="3">
        <v>93018527</v>
      </c>
      <c r="C4638" t="str">
        <f>_xlfn.XLOOKUP(B4638,blinkit_customers!A:A,blinkit_customers!B:B," ")</f>
        <v>Lekha Rout</v>
      </c>
      <c r="D4638" t="str">
        <f>_xlfn.XLOOKUP(B4638, blinkit_customers!A:A,blinkit_customers!I:I, " ")</f>
        <v>New</v>
      </c>
      <c r="E4638">
        <f>_xlfn.XLOOKUP(A4638,blinkit_order_items[order_id],blinkit_order_items[product_id])</f>
        <v>366066</v>
      </c>
      <c r="F4638" t="str">
        <f>_xlfn.XLOOKUP(E4638,blinkit_products[product_id],blinkit_products[product_name])</f>
        <v>Soap</v>
      </c>
      <c r="G4638" t="str">
        <f>_xlfn.XLOOKUP(E4638,blinkit_products[product_id],blinkit_products[category])</f>
        <v>Personal Care</v>
      </c>
      <c r="H4638">
        <f>_xlfn.XLOOKUP(A4638,blinkit_order_items[order_id],blinkit_order_items[quantity])</f>
        <v>1</v>
      </c>
      <c r="I4638">
        <f>_xlfn.XLOOKUP(A4638,blinkit_order_items[order_id],blinkit_order_items[unit_price])</f>
        <v>918.58</v>
      </c>
      <c r="J4638" s="3">
        <v>552.20000000000005</v>
      </c>
      <c r="K4638" s="3" t="s">
        <v>15</v>
      </c>
      <c r="L4638" s="3" t="s">
        <v>10</v>
      </c>
      <c r="M4638">
        <v>-2</v>
      </c>
      <c r="N4638" s="8">
        <v>45023.58525462963</v>
      </c>
    </row>
    <row r="4639" spans="1:14" x14ac:dyDescent="0.3">
      <c r="A4639" s="4">
        <v>5909879259</v>
      </c>
      <c r="B4639" s="5">
        <v>82594354</v>
      </c>
      <c r="C4639" t="str">
        <f>_xlfn.XLOOKUP(B4639,blinkit_customers!A:A,blinkit_customers!B:B," ")</f>
        <v>Harinakshi Sule</v>
      </c>
      <c r="D4639" t="str">
        <f>_xlfn.XLOOKUP(B4639, blinkit_customers!A:A,blinkit_customers!I:I, " ")</f>
        <v>Regular</v>
      </c>
      <c r="E4639">
        <f>_xlfn.XLOOKUP(A4639,blinkit_order_items[order_id],blinkit_order_items[product_id])</f>
        <v>949818</v>
      </c>
      <c r="F4639" t="str">
        <f>_xlfn.XLOOKUP(E4639,blinkit_products[product_id],blinkit_products[product_name])</f>
        <v>Biscuits</v>
      </c>
      <c r="G4639" t="str">
        <f>_xlfn.XLOOKUP(E4639,blinkit_products[product_id],blinkit_products[category])</f>
        <v>Snacks &amp; Munchies</v>
      </c>
      <c r="H4639">
        <f>_xlfn.XLOOKUP(A4639,blinkit_order_items[order_id],blinkit_order_items[quantity])</f>
        <v>2</v>
      </c>
      <c r="I4639">
        <f>_xlfn.XLOOKUP(A4639,blinkit_order_items[order_id],blinkit_order_items[unit_price])</f>
        <v>483.05</v>
      </c>
      <c r="J4639" s="5">
        <v>786.1</v>
      </c>
      <c r="K4639" s="5" t="s">
        <v>13</v>
      </c>
      <c r="L4639" s="5" t="s">
        <v>14</v>
      </c>
      <c r="M4639">
        <v>11</v>
      </c>
      <c r="N4639" s="9">
        <v>45510.803506944445</v>
      </c>
    </row>
    <row r="4640" spans="1:14" x14ac:dyDescent="0.3">
      <c r="A4640" s="2">
        <v>2686390867</v>
      </c>
      <c r="B4640" s="3">
        <v>45071436</v>
      </c>
      <c r="C4640" t="str">
        <f>_xlfn.XLOOKUP(B4640,blinkit_customers!A:A,blinkit_customers!B:B," ")</f>
        <v>Gaurang Ratta</v>
      </c>
      <c r="D4640" t="str">
        <f>_xlfn.XLOOKUP(B4640, blinkit_customers!A:A,blinkit_customers!I:I, " ")</f>
        <v>Inactive</v>
      </c>
      <c r="E4640">
        <f>_xlfn.XLOOKUP(A4640,blinkit_order_items[order_id],blinkit_order_items[product_id])</f>
        <v>903336</v>
      </c>
      <c r="F4640" t="str">
        <f>_xlfn.XLOOKUP(E4640,blinkit_products[product_id],blinkit_products[product_name])</f>
        <v>Pulses</v>
      </c>
      <c r="G4640" t="str">
        <f>_xlfn.XLOOKUP(E4640,blinkit_products[product_id],blinkit_products[category])</f>
        <v>Grocery &amp; Staples</v>
      </c>
      <c r="H4640">
        <f>_xlfn.XLOOKUP(A4640,blinkit_order_items[order_id],blinkit_order_items[quantity])</f>
        <v>2</v>
      </c>
      <c r="I4640">
        <f>_xlfn.XLOOKUP(A4640,blinkit_order_items[order_id],blinkit_order_items[unit_price])</f>
        <v>551.88</v>
      </c>
      <c r="J4640" s="3">
        <v>397.55</v>
      </c>
      <c r="K4640" s="3" t="s">
        <v>13</v>
      </c>
      <c r="L4640" s="3" t="s">
        <v>10</v>
      </c>
      <c r="M4640">
        <v>-2</v>
      </c>
      <c r="N4640" s="8">
        <v>45326.708599537036</v>
      </c>
    </row>
    <row r="4641" spans="1:14" x14ac:dyDescent="0.3">
      <c r="A4641" s="4">
        <v>6698537000</v>
      </c>
      <c r="B4641" s="5">
        <v>52770036</v>
      </c>
      <c r="C4641" t="str">
        <f>_xlfn.XLOOKUP(B4641,blinkit_customers!A:A,blinkit_customers!B:B," ")</f>
        <v>Lopa Bobal</v>
      </c>
      <c r="D4641" t="str">
        <f>_xlfn.XLOOKUP(B4641, blinkit_customers!A:A,blinkit_customers!I:I, " ")</f>
        <v>New</v>
      </c>
      <c r="E4641">
        <f>_xlfn.XLOOKUP(A4641,blinkit_order_items[order_id],blinkit_order_items[product_id])</f>
        <v>131748</v>
      </c>
      <c r="F4641" t="str">
        <f>_xlfn.XLOOKUP(E4641,blinkit_products[product_id],blinkit_products[product_name])</f>
        <v>Dog Food</v>
      </c>
      <c r="G4641" t="str">
        <f>_xlfn.XLOOKUP(E4641,blinkit_products[product_id],blinkit_products[category])</f>
        <v>Pet Care</v>
      </c>
      <c r="H4641">
        <f>_xlfn.XLOOKUP(A4641,blinkit_order_items[order_id],blinkit_order_items[quantity])</f>
        <v>1</v>
      </c>
      <c r="I4641">
        <f>_xlfn.XLOOKUP(A4641,blinkit_order_items[order_id],blinkit_order_items[unit_price])</f>
        <v>81.349999999999994</v>
      </c>
      <c r="J4641" s="5">
        <v>2179.27</v>
      </c>
      <c r="K4641" s="5" t="s">
        <v>13</v>
      </c>
      <c r="L4641" s="5" t="s">
        <v>10</v>
      </c>
      <c r="M4641">
        <v>-1</v>
      </c>
      <c r="N4641" s="9">
        <v>45307.233472222222</v>
      </c>
    </row>
    <row r="4642" spans="1:14" x14ac:dyDescent="0.3">
      <c r="A4642" s="2">
        <v>4395604675</v>
      </c>
      <c r="B4642" s="3">
        <v>53076417</v>
      </c>
      <c r="C4642" t="str">
        <f>_xlfn.XLOOKUP(B4642,blinkit_customers!A:A,blinkit_customers!B:B," ")</f>
        <v>Chaitanya Nayak</v>
      </c>
      <c r="D4642" t="str">
        <f>_xlfn.XLOOKUP(B4642, blinkit_customers!A:A,blinkit_customers!I:I, " ")</f>
        <v>Inactive</v>
      </c>
      <c r="E4642">
        <f>_xlfn.XLOOKUP(A4642,blinkit_order_items[order_id],blinkit_order_items[product_id])</f>
        <v>914071</v>
      </c>
      <c r="F4642" t="str">
        <f>_xlfn.XLOOKUP(E4642,blinkit_products[product_id],blinkit_products[product_name])</f>
        <v>Chips</v>
      </c>
      <c r="G4642" t="str">
        <f>_xlfn.XLOOKUP(E4642,blinkit_products[product_id],blinkit_products[category])</f>
        <v>Snacks &amp; Munchies</v>
      </c>
      <c r="H4642">
        <f>_xlfn.XLOOKUP(A4642,blinkit_order_items[order_id],blinkit_order_items[quantity])</f>
        <v>2</v>
      </c>
      <c r="I4642">
        <f>_xlfn.XLOOKUP(A4642,blinkit_order_items[order_id],blinkit_order_items[unit_price])</f>
        <v>296.94</v>
      </c>
      <c r="J4642" s="3">
        <v>1878.33</v>
      </c>
      <c r="K4642" s="3" t="s">
        <v>12</v>
      </c>
      <c r="L4642" s="3" t="s">
        <v>14</v>
      </c>
      <c r="M4642">
        <v>7</v>
      </c>
      <c r="N4642" s="8">
        <v>45241.455196759256</v>
      </c>
    </row>
    <row r="4643" spans="1:14" x14ac:dyDescent="0.3">
      <c r="A4643" s="4">
        <v>3475041787</v>
      </c>
      <c r="B4643" s="5">
        <v>34425723</v>
      </c>
      <c r="C4643" t="str">
        <f>_xlfn.XLOOKUP(B4643,blinkit_customers!A:A,blinkit_customers!B:B," ")</f>
        <v>Vasatika Saini</v>
      </c>
      <c r="D4643" t="str">
        <f>_xlfn.XLOOKUP(B4643, blinkit_customers!A:A,blinkit_customers!I:I, " ")</f>
        <v>Regular</v>
      </c>
      <c r="E4643">
        <f>_xlfn.XLOOKUP(A4643,blinkit_order_items[order_id],blinkit_order_items[product_id])</f>
        <v>712003</v>
      </c>
      <c r="F4643" t="str">
        <f>_xlfn.XLOOKUP(E4643,blinkit_products[product_id],blinkit_products[product_name])</f>
        <v>Cola</v>
      </c>
      <c r="G4643" t="str">
        <f>_xlfn.XLOOKUP(E4643,blinkit_products[product_id],blinkit_products[category])</f>
        <v>Cold Drinks &amp; Juices</v>
      </c>
      <c r="H4643">
        <f>_xlfn.XLOOKUP(A4643,blinkit_order_items[order_id],blinkit_order_items[quantity])</f>
        <v>1</v>
      </c>
      <c r="I4643">
        <f>_xlfn.XLOOKUP(A4643,blinkit_order_items[order_id],blinkit_order_items[unit_price])</f>
        <v>671.68</v>
      </c>
      <c r="J4643" s="5">
        <v>890.42</v>
      </c>
      <c r="K4643" s="5" t="s">
        <v>12</v>
      </c>
      <c r="L4643" s="5" t="s">
        <v>14</v>
      </c>
      <c r="M4643">
        <v>14</v>
      </c>
      <c r="N4643" s="9">
        <v>45500.532395833332</v>
      </c>
    </row>
    <row r="4644" spans="1:14" x14ac:dyDescent="0.3">
      <c r="A4644" s="2">
        <v>5817989751</v>
      </c>
      <c r="B4644" s="3">
        <v>72366758</v>
      </c>
      <c r="C4644" t="str">
        <f>_xlfn.XLOOKUP(B4644,blinkit_customers!A:A,blinkit_customers!B:B," ")</f>
        <v>Vedant Sengupta</v>
      </c>
      <c r="D4644" t="str">
        <f>_xlfn.XLOOKUP(B4644, blinkit_customers!A:A,blinkit_customers!I:I, " ")</f>
        <v>Inactive</v>
      </c>
      <c r="E4644">
        <f>_xlfn.XLOOKUP(A4644,blinkit_order_items[order_id],blinkit_order_items[product_id])</f>
        <v>687218</v>
      </c>
      <c r="F4644" t="str">
        <f>_xlfn.XLOOKUP(E4644,blinkit_products[product_id],blinkit_products[product_name])</f>
        <v>Mango Drink</v>
      </c>
      <c r="G4644" t="str">
        <f>_xlfn.XLOOKUP(E4644,blinkit_products[product_id],blinkit_products[category])</f>
        <v>Cold Drinks &amp; Juices</v>
      </c>
      <c r="H4644">
        <f>_xlfn.XLOOKUP(A4644,blinkit_order_items[order_id],blinkit_order_items[quantity])</f>
        <v>3</v>
      </c>
      <c r="I4644">
        <f>_xlfn.XLOOKUP(A4644,blinkit_order_items[order_id],blinkit_order_items[unit_price])</f>
        <v>317.82</v>
      </c>
      <c r="J4644" s="3">
        <v>1730.17</v>
      </c>
      <c r="K4644" s="3" t="s">
        <v>15</v>
      </c>
      <c r="L4644" s="3" t="s">
        <v>10</v>
      </c>
      <c r="M4644">
        <v>1</v>
      </c>
      <c r="N4644" s="8">
        <v>45252.483958333331</v>
      </c>
    </row>
    <row r="4645" spans="1:14" x14ac:dyDescent="0.3">
      <c r="A4645" s="4">
        <v>1433129858</v>
      </c>
      <c r="B4645" s="5">
        <v>43256928</v>
      </c>
      <c r="C4645" t="str">
        <f>_xlfn.XLOOKUP(B4645,blinkit_customers!A:A,blinkit_customers!B:B," ")</f>
        <v>Gaurav Bhardwaj</v>
      </c>
      <c r="D4645" t="str">
        <f>_xlfn.XLOOKUP(B4645, blinkit_customers!A:A,blinkit_customers!I:I, " ")</f>
        <v>Inactive</v>
      </c>
      <c r="E4645">
        <f>_xlfn.XLOOKUP(A4645,blinkit_order_items[order_id],blinkit_order_items[product_id])</f>
        <v>647462</v>
      </c>
      <c r="F4645" t="str">
        <f>_xlfn.XLOOKUP(E4645,blinkit_products[product_id],blinkit_products[product_name])</f>
        <v>Lotion</v>
      </c>
      <c r="G4645" t="str">
        <f>_xlfn.XLOOKUP(E4645,blinkit_products[product_id],blinkit_products[category])</f>
        <v>Personal Care</v>
      </c>
      <c r="H4645">
        <f>_xlfn.XLOOKUP(A4645,blinkit_order_items[order_id],blinkit_order_items[quantity])</f>
        <v>1</v>
      </c>
      <c r="I4645">
        <f>_xlfn.XLOOKUP(A4645,blinkit_order_items[order_id],blinkit_order_items[unit_price])</f>
        <v>326.42</v>
      </c>
      <c r="J4645" s="5">
        <v>481.63</v>
      </c>
      <c r="K4645" s="5" t="s">
        <v>12</v>
      </c>
      <c r="L4645" s="5" t="s">
        <v>10</v>
      </c>
      <c r="M4645">
        <v>-5</v>
      </c>
      <c r="N4645" s="9">
        <v>45439.615127314813</v>
      </c>
    </row>
    <row r="4646" spans="1:14" x14ac:dyDescent="0.3">
      <c r="A4646" s="2">
        <v>3571922553</v>
      </c>
      <c r="B4646" s="3">
        <v>69364309</v>
      </c>
      <c r="C4646" t="str">
        <f>_xlfn.XLOOKUP(B4646,blinkit_customers!A:A,blinkit_customers!B:B," ")</f>
        <v>Bhavini Chokshi</v>
      </c>
      <c r="D4646" t="str">
        <f>_xlfn.XLOOKUP(B4646, blinkit_customers!A:A,blinkit_customers!I:I, " ")</f>
        <v>Regular</v>
      </c>
      <c r="E4646">
        <f>_xlfn.XLOOKUP(A4646,blinkit_order_items[order_id],blinkit_order_items[product_id])</f>
        <v>137909</v>
      </c>
      <c r="F4646" t="str">
        <f>_xlfn.XLOOKUP(E4646,blinkit_products[product_id],blinkit_products[product_name])</f>
        <v>Cough Syrup</v>
      </c>
      <c r="G4646" t="str">
        <f>_xlfn.XLOOKUP(E4646,blinkit_products[product_id],blinkit_products[category])</f>
        <v>Pharmacy</v>
      </c>
      <c r="H4646">
        <f>_xlfn.XLOOKUP(A4646,blinkit_order_items[order_id],blinkit_order_items[quantity])</f>
        <v>3</v>
      </c>
      <c r="I4646">
        <f>_xlfn.XLOOKUP(A4646,blinkit_order_items[order_id],blinkit_order_items[unit_price])</f>
        <v>864.3</v>
      </c>
      <c r="J4646" s="3">
        <v>2999.67</v>
      </c>
      <c r="K4646" s="3" t="s">
        <v>11</v>
      </c>
      <c r="L4646" s="3" t="s">
        <v>10</v>
      </c>
      <c r="M4646">
        <v>4</v>
      </c>
      <c r="N4646" s="8">
        <v>45295.590162037035</v>
      </c>
    </row>
    <row r="4647" spans="1:14" x14ac:dyDescent="0.3">
      <c r="A4647" s="4">
        <v>7940229189</v>
      </c>
      <c r="B4647" s="5">
        <v>50632192</v>
      </c>
      <c r="C4647" t="str">
        <f>_xlfn.XLOOKUP(B4647,blinkit_customers!A:A,blinkit_customers!B:B," ")</f>
        <v>Omkaar Mander</v>
      </c>
      <c r="D4647" t="str">
        <f>_xlfn.XLOOKUP(B4647, blinkit_customers!A:A,blinkit_customers!I:I, " ")</f>
        <v>Premium</v>
      </c>
      <c r="E4647">
        <f>_xlfn.XLOOKUP(A4647,blinkit_order_items[order_id],blinkit_order_items[product_id])</f>
        <v>52729</v>
      </c>
      <c r="F4647" t="str">
        <f>_xlfn.XLOOKUP(E4647,blinkit_products[product_id],blinkit_products[product_name])</f>
        <v>Cat Food</v>
      </c>
      <c r="G4647" t="str">
        <f>_xlfn.XLOOKUP(E4647,blinkit_products[product_id],blinkit_products[category])</f>
        <v>Pet Care</v>
      </c>
      <c r="H4647">
        <f>_xlfn.XLOOKUP(A4647,blinkit_order_items[order_id],blinkit_order_items[quantity])</f>
        <v>1</v>
      </c>
      <c r="I4647">
        <f>_xlfn.XLOOKUP(A4647,blinkit_order_items[order_id],blinkit_order_items[unit_price])</f>
        <v>316.02</v>
      </c>
      <c r="J4647" s="5">
        <v>481.63</v>
      </c>
      <c r="K4647" s="5" t="s">
        <v>15</v>
      </c>
      <c r="L4647" s="5" t="s">
        <v>16</v>
      </c>
      <c r="M4647">
        <v>17</v>
      </c>
      <c r="N4647" s="9">
        <v>45371.901493055557</v>
      </c>
    </row>
    <row r="4648" spans="1:14" x14ac:dyDescent="0.3">
      <c r="A4648" s="2">
        <v>3801240688</v>
      </c>
      <c r="B4648" s="3">
        <v>18256339</v>
      </c>
      <c r="C4648" t="str">
        <f>_xlfn.XLOOKUP(B4648,blinkit_customers!A:A,blinkit_customers!B:B," ")</f>
        <v>Dalbir Dora</v>
      </c>
      <c r="D4648" t="str">
        <f>_xlfn.XLOOKUP(B4648, blinkit_customers!A:A,blinkit_customers!I:I, " ")</f>
        <v>New</v>
      </c>
      <c r="E4648">
        <f>_xlfn.XLOOKUP(A4648,blinkit_order_items[order_id],blinkit_order_items[product_id])</f>
        <v>313754</v>
      </c>
      <c r="F4648" t="str">
        <f>_xlfn.XLOOKUP(E4648,blinkit_products[product_id],blinkit_products[product_name])</f>
        <v>Biscuits</v>
      </c>
      <c r="G4648" t="str">
        <f>_xlfn.XLOOKUP(E4648,blinkit_products[product_id],blinkit_products[category])</f>
        <v>Snacks &amp; Munchies</v>
      </c>
      <c r="H4648">
        <f>_xlfn.XLOOKUP(A4648,blinkit_order_items[order_id],blinkit_order_items[quantity])</f>
        <v>3</v>
      </c>
      <c r="I4648">
        <f>_xlfn.XLOOKUP(A4648,blinkit_order_items[order_id],blinkit_order_items[unit_price])</f>
        <v>136.6</v>
      </c>
      <c r="J4648" s="3">
        <v>1441.45</v>
      </c>
      <c r="K4648" s="3" t="s">
        <v>13</v>
      </c>
      <c r="L4648" s="3" t="s">
        <v>10</v>
      </c>
      <c r="M4648">
        <v>0</v>
      </c>
      <c r="N4648" s="8">
        <v>45530.032037037039</v>
      </c>
    </row>
    <row r="4649" spans="1:14" x14ac:dyDescent="0.3">
      <c r="A4649" s="4">
        <v>1295268290</v>
      </c>
      <c r="B4649" s="5">
        <v>70168151</v>
      </c>
      <c r="C4649" t="str">
        <f>_xlfn.XLOOKUP(B4649,blinkit_customers!A:A,blinkit_customers!B:B," ")</f>
        <v>Akshay Dubey</v>
      </c>
      <c r="D4649" t="str">
        <f>_xlfn.XLOOKUP(B4649, blinkit_customers!A:A,blinkit_customers!I:I, " ")</f>
        <v>Regular</v>
      </c>
      <c r="E4649">
        <f>_xlfn.XLOOKUP(A4649,blinkit_order_items[order_id],blinkit_order_items[product_id])</f>
        <v>952124</v>
      </c>
      <c r="F4649" t="str">
        <f>_xlfn.XLOOKUP(E4649,blinkit_products[product_id],blinkit_products[product_name])</f>
        <v>Onions</v>
      </c>
      <c r="G4649" t="str">
        <f>_xlfn.XLOOKUP(E4649,blinkit_products[product_id],blinkit_products[category])</f>
        <v>Fruits &amp; Vegetables</v>
      </c>
      <c r="H4649">
        <f>_xlfn.XLOOKUP(A4649,blinkit_order_items[order_id],blinkit_order_items[quantity])</f>
        <v>1</v>
      </c>
      <c r="I4649">
        <f>_xlfn.XLOOKUP(A4649,blinkit_order_items[order_id],blinkit_order_items[unit_price])</f>
        <v>127.08</v>
      </c>
      <c r="J4649" s="5">
        <v>3522.38</v>
      </c>
      <c r="K4649" s="5" t="s">
        <v>11</v>
      </c>
      <c r="L4649" s="5" t="s">
        <v>10</v>
      </c>
      <c r="M4649">
        <v>-3</v>
      </c>
      <c r="N4649" s="9">
        <v>45338.940486111111</v>
      </c>
    </row>
    <row r="4650" spans="1:14" x14ac:dyDescent="0.3">
      <c r="A4650" s="2">
        <v>4552636670</v>
      </c>
      <c r="B4650" s="3">
        <v>74313592</v>
      </c>
      <c r="C4650" t="str">
        <f>_xlfn.XLOOKUP(B4650,blinkit_customers!A:A,blinkit_customers!B:B," ")</f>
        <v>Vaishnavi Prasad</v>
      </c>
      <c r="D4650" t="str">
        <f>_xlfn.XLOOKUP(B4650, blinkit_customers!A:A,blinkit_customers!I:I, " ")</f>
        <v>Premium</v>
      </c>
      <c r="E4650">
        <f>_xlfn.XLOOKUP(A4650,blinkit_order_items[order_id],blinkit_order_items[product_id])</f>
        <v>120385</v>
      </c>
      <c r="F4650" t="str">
        <f>_xlfn.XLOOKUP(E4650,blinkit_products[product_id],blinkit_products[product_name])</f>
        <v>Pet Treats</v>
      </c>
      <c r="G4650" t="str">
        <f>_xlfn.XLOOKUP(E4650,blinkit_products[product_id],blinkit_products[category])</f>
        <v>Pet Care</v>
      </c>
      <c r="H4650">
        <f>_xlfn.XLOOKUP(A4650,blinkit_order_items[order_id],blinkit_order_items[quantity])</f>
        <v>3</v>
      </c>
      <c r="I4650">
        <f>_xlfn.XLOOKUP(A4650,blinkit_order_items[order_id],blinkit_order_items[unit_price])</f>
        <v>597.91</v>
      </c>
      <c r="J4650" s="3">
        <v>2002.09</v>
      </c>
      <c r="K4650" s="3" t="s">
        <v>12</v>
      </c>
      <c r="L4650" s="3" t="s">
        <v>10</v>
      </c>
      <c r="M4650">
        <v>3</v>
      </c>
      <c r="N4650" s="8">
        <v>45516.747800925928</v>
      </c>
    </row>
    <row r="4651" spans="1:14" x14ac:dyDescent="0.3">
      <c r="A4651" s="4">
        <v>6805071689</v>
      </c>
      <c r="B4651" s="5">
        <v>87266309</v>
      </c>
      <c r="C4651" t="str">
        <f>_xlfn.XLOOKUP(B4651,blinkit_customers!A:A,blinkit_customers!B:B," ")</f>
        <v>Yachana Sethi</v>
      </c>
      <c r="D4651" t="str">
        <f>_xlfn.XLOOKUP(B4651, blinkit_customers!A:A,blinkit_customers!I:I, " ")</f>
        <v>Regular</v>
      </c>
      <c r="E4651">
        <f>_xlfn.XLOOKUP(A4651,blinkit_order_items[order_id],blinkit_order_items[product_id])</f>
        <v>82484</v>
      </c>
      <c r="F4651" t="str">
        <f>_xlfn.XLOOKUP(E4651,blinkit_products[product_id],blinkit_products[product_name])</f>
        <v>Baby Food</v>
      </c>
      <c r="G4651" t="str">
        <f>_xlfn.XLOOKUP(E4651,blinkit_products[product_id],blinkit_products[category])</f>
        <v>Baby Care</v>
      </c>
      <c r="H4651">
        <f>_xlfn.XLOOKUP(A4651,blinkit_order_items[order_id],blinkit_order_items[quantity])</f>
        <v>3</v>
      </c>
      <c r="I4651">
        <f>_xlfn.XLOOKUP(A4651,blinkit_order_items[order_id],blinkit_order_items[unit_price])</f>
        <v>914.88</v>
      </c>
      <c r="J4651" s="5">
        <v>1190.6199999999999</v>
      </c>
      <c r="K4651" s="5" t="s">
        <v>12</v>
      </c>
      <c r="L4651" s="5" t="s">
        <v>16</v>
      </c>
      <c r="M4651">
        <v>23</v>
      </c>
      <c r="N4651" s="9">
        <v>45381.201840277776</v>
      </c>
    </row>
    <row r="4652" spans="1:14" x14ac:dyDescent="0.3">
      <c r="A4652" s="2">
        <v>8026827967</v>
      </c>
      <c r="B4652" s="3">
        <v>49371494</v>
      </c>
      <c r="C4652" t="str">
        <f>_xlfn.XLOOKUP(B4652,blinkit_customers!A:A,blinkit_customers!B:B," ")</f>
        <v>Zansi Banik</v>
      </c>
      <c r="D4652" t="str">
        <f>_xlfn.XLOOKUP(B4652, blinkit_customers!A:A,blinkit_customers!I:I, " ")</f>
        <v>Regular</v>
      </c>
      <c r="E4652">
        <f>_xlfn.XLOOKUP(A4652,blinkit_order_items[order_id],blinkit_order_items[product_id])</f>
        <v>9436</v>
      </c>
      <c r="F4652" t="str">
        <f>_xlfn.XLOOKUP(E4652,blinkit_products[product_id],blinkit_products[product_name])</f>
        <v>Toothpaste</v>
      </c>
      <c r="G4652" t="str">
        <f>_xlfn.XLOOKUP(E4652,blinkit_products[product_id],blinkit_products[category])</f>
        <v>Personal Care</v>
      </c>
      <c r="H4652">
        <f>_xlfn.XLOOKUP(A4652,blinkit_order_items[order_id],blinkit_order_items[quantity])</f>
        <v>1</v>
      </c>
      <c r="I4652">
        <f>_xlfn.XLOOKUP(A4652,blinkit_order_items[order_id],blinkit_order_items[unit_price])</f>
        <v>88.43</v>
      </c>
      <c r="J4652" s="3">
        <v>878.8</v>
      </c>
      <c r="K4652" s="3" t="s">
        <v>15</v>
      </c>
      <c r="L4652" s="3" t="s">
        <v>10</v>
      </c>
      <c r="M4652">
        <v>0</v>
      </c>
      <c r="N4652" s="8">
        <v>45094.936747685184</v>
      </c>
    </row>
    <row r="4653" spans="1:14" x14ac:dyDescent="0.3">
      <c r="A4653" s="4">
        <v>6417774057</v>
      </c>
      <c r="B4653" s="5">
        <v>22800586</v>
      </c>
      <c r="C4653" t="str">
        <f>_xlfn.XLOOKUP(B4653,blinkit_customers!A:A,blinkit_customers!B:B," ")</f>
        <v>Jacob Lad</v>
      </c>
      <c r="D4653" t="str">
        <f>_xlfn.XLOOKUP(B4653, blinkit_customers!A:A,blinkit_customers!I:I, " ")</f>
        <v>New</v>
      </c>
      <c r="E4653">
        <f>_xlfn.XLOOKUP(A4653,blinkit_order_items[order_id],blinkit_order_items[product_id])</f>
        <v>739534</v>
      </c>
      <c r="F4653" t="str">
        <f>_xlfn.XLOOKUP(E4653,blinkit_products[product_id],blinkit_products[product_name])</f>
        <v>Toilet Cleaner</v>
      </c>
      <c r="G4653" t="str">
        <f>_xlfn.XLOOKUP(E4653,blinkit_products[product_id],blinkit_products[category])</f>
        <v>Household Care</v>
      </c>
      <c r="H4653">
        <f>_xlfn.XLOOKUP(A4653,blinkit_order_items[order_id],blinkit_order_items[quantity])</f>
        <v>3</v>
      </c>
      <c r="I4653">
        <f>_xlfn.XLOOKUP(A4653,blinkit_order_items[order_id],blinkit_order_items[unit_price])</f>
        <v>994.56</v>
      </c>
      <c r="J4653" s="5">
        <v>3376.87</v>
      </c>
      <c r="K4653" s="5" t="s">
        <v>15</v>
      </c>
      <c r="L4653" s="5" t="s">
        <v>14</v>
      </c>
      <c r="M4653">
        <v>6</v>
      </c>
      <c r="N4653" s="9">
        <v>45357.790543981479</v>
      </c>
    </row>
    <row r="4654" spans="1:14" x14ac:dyDescent="0.3">
      <c r="A4654" s="2">
        <v>7877665931</v>
      </c>
      <c r="B4654" s="3">
        <v>35434373</v>
      </c>
      <c r="C4654" t="str">
        <f>_xlfn.XLOOKUP(B4654,blinkit_customers!A:A,blinkit_customers!B:B," ")</f>
        <v>Pushti Pandya</v>
      </c>
      <c r="D4654" t="str">
        <f>_xlfn.XLOOKUP(B4654, blinkit_customers!A:A,blinkit_customers!I:I, " ")</f>
        <v>Premium</v>
      </c>
      <c r="E4654">
        <f>_xlfn.XLOOKUP(A4654,blinkit_order_items[order_id],blinkit_order_items[product_id])</f>
        <v>354409</v>
      </c>
      <c r="F4654" t="str">
        <f>_xlfn.XLOOKUP(E4654,blinkit_products[product_id],blinkit_products[product_name])</f>
        <v>Pulses</v>
      </c>
      <c r="G4654" t="str">
        <f>_xlfn.XLOOKUP(E4654,blinkit_products[product_id],blinkit_products[category])</f>
        <v>Grocery &amp; Staples</v>
      </c>
      <c r="H4654">
        <f>_xlfn.XLOOKUP(A4654,blinkit_order_items[order_id],blinkit_order_items[quantity])</f>
        <v>3</v>
      </c>
      <c r="I4654">
        <f>_xlfn.XLOOKUP(A4654,blinkit_order_items[order_id],blinkit_order_items[unit_price])</f>
        <v>325.08</v>
      </c>
      <c r="J4654" s="3">
        <v>722.42</v>
      </c>
      <c r="K4654" s="3" t="s">
        <v>13</v>
      </c>
      <c r="L4654" s="3" t="s">
        <v>10</v>
      </c>
      <c r="M4654">
        <v>5</v>
      </c>
      <c r="N4654" s="8">
        <v>45284.389120370368</v>
      </c>
    </row>
    <row r="4655" spans="1:14" x14ac:dyDescent="0.3">
      <c r="A4655" s="4">
        <v>7754237266</v>
      </c>
      <c r="B4655" s="5">
        <v>75836905</v>
      </c>
      <c r="C4655" t="str">
        <f>_xlfn.XLOOKUP(B4655,blinkit_customers!A:A,blinkit_customers!B:B," ")</f>
        <v>Ganga Gill</v>
      </c>
      <c r="D4655" t="str">
        <f>_xlfn.XLOOKUP(B4655, blinkit_customers!A:A,blinkit_customers!I:I, " ")</f>
        <v>Inactive</v>
      </c>
      <c r="E4655">
        <f>_xlfn.XLOOKUP(A4655,blinkit_order_items[order_id],blinkit_order_items[product_id])</f>
        <v>51036</v>
      </c>
      <c r="F4655" t="str">
        <f>_xlfn.XLOOKUP(E4655,blinkit_products[product_id],blinkit_products[product_name])</f>
        <v>Baby Food</v>
      </c>
      <c r="G4655" t="str">
        <f>_xlfn.XLOOKUP(E4655,blinkit_products[product_id],blinkit_products[category])</f>
        <v>Baby Care</v>
      </c>
      <c r="H4655">
        <f>_xlfn.XLOOKUP(A4655,blinkit_order_items[order_id],blinkit_order_items[quantity])</f>
        <v>2</v>
      </c>
      <c r="I4655">
        <f>_xlfn.XLOOKUP(A4655,blinkit_order_items[order_id],blinkit_order_items[unit_price])</f>
        <v>931.61</v>
      </c>
      <c r="J4655" s="5">
        <v>445.48</v>
      </c>
      <c r="K4655" s="5" t="s">
        <v>13</v>
      </c>
      <c r="L4655" s="5" t="s">
        <v>10</v>
      </c>
      <c r="M4655">
        <v>-2</v>
      </c>
      <c r="N4655" s="9">
        <v>45055.562106481484</v>
      </c>
    </row>
    <row r="4656" spans="1:14" x14ac:dyDescent="0.3">
      <c r="A4656" s="2">
        <v>7985418058</v>
      </c>
      <c r="B4656" s="3">
        <v>35302195</v>
      </c>
      <c r="C4656" t="str">
        <f>_xlfn.XLOOKUP(B4656,blinkit_customers!A:A,blinkit_customers!B:B," ")</f>
        <v>Garima Chahal</v>
      </c>
      <c r="D4656" t="str">
        <f>_xlfn.XLOOKUP(B4656, blinkit_customers!A:A,blinkit_customers!I:I, " ")</f>
        <v>New</v>
      </c>
      <c r="E4656">
        <f>_xlfn.XLOOKUP(A4656,blinkit_order_items[order_id],blinkit_order_items[product_id])</f>
        <v>760684</v>
      </c>
      <c r="F4656" t="str">
        <f>_xlfn.XLOOKUP(E4656,blinkit_products[product_id],blinkit_products[product_name])</f>
        <v>Rice</v>
      </c>
      <c r="G4656" t="str">
        <f>_xlfn.XLOOKUP(E4656,blinkit_products[product_id],blinkit_products[category])</f>
        <v>Grocery &amp; Staples</v>
      </c>
      <c r="H4656">
        <f>_xlfn.XLOOKUP(A4656,blinkit_order_items[order_id],blinkit_order_items[quantity])</f>
        <v>2</v>
      </c>
      <c r="I4656">
        <f>_xlfn.XLOOKUP(A4656,blinkit_order_items[order_id],blinkit_order_items[unit_price])</f>
        <v>71.599999999999994</v>
      </c>
      <c r="J4656" s="3">
        <v>672.73</v>
      </c>
      <c r="K4656" s="3" t="s">
        <v>13</v>
      </c>
      <c r="L4656" s="3" t="s">
        <v>10</v>
      </c>
      <c r="M4656">
        <v>0</v>
      </c>
      <c r="N4656" s="8">
        <v>45545.162048611113</v>
      </c>
    </row>
    <row r="4657" spans="1:14" x14ac:dyDescent="0.3">
      <c r="A4657" s="4">
        <v>5287733777</v>
      </c>
      <c r="B4657" s="5">
        <v>84066402</v>
      </c>
      <c r="C4657" t="str">
        <f>_xlfn.XLOOKUP(B4657,blinkit_customers!A:A,blinkit_customers!B:B," ")</f>
        <v>Lucky Dar</v>
      </c>
      <c r="D4657" t="str">
        <f>_xlfn.XLOOKUP(B4657, blinkit_customers!A:A,blinkit_customers!I:I, " ")</f>
        <v>Regular</v>
      </c>
      <c r="E4657">
        <f>_xlfn.XLOOKUP(A4657,blinkit_order_items[order_id],blinkit_order_items[product_id])</f>
        <v>667163</v>
      </c>
      <c r="F4657" t="str">
        <f>_xlfn.XLOOKUP(E4657,blinkit_products[product_id],blinkit_products[product_name])</f>
        <v>Orange Juice</v>
      </c>
      <c r="G4657" t="str">
        <f>_xlfn.XLOOKUP(E4657,blinkit_products[product_id],blinkit_products[category])</f>
        <v>Cold Drinks &amp; Juices</v>
      </c>
      <c r="H4657">
        <f>_xlfn.XLOOKUP(A4657,blinkit_order_items[order_id],blinkit_order_items[quantity])</f>
        <v>3</v>
      </c>
      <c r="I4657">
        <f>_xlfn.XLOOKUP(A4657,blinkit_order_items[order_id],blinkit_order_items[unit_price])</f>
        <v>441.2</v>
      </c>
      <c r="J4657" s="5">
        <v>1654.07</v>
      </c>
      <c r="K4657" s="5" t="s">
        <v>13</v>
      </c>
      <c r="L4657" s="5" t="s">
        <v>10</v>
      </c>
      <c r="M4657">
        <v>-2</v>
      </c>
      <c r="N4657" s="9">
        <v>45589.676689814813</v>
      </c>
    </row>
    <row r="4658" spans="1:14" x14ac:dyDescent="0.3">
      <c r="A4658" s="2">
        <v>7112725384</v>
      </c>
      <c r="B4658" s="3">
        <v>21658322</v>
      </c>
      <c r="C4658" t="str">
        <f>_xlfn.XLOOKUP(B4658,blinkit_customers!A:A,blinkit_customers!B:B," ")</f>
        <v>Balhaar Balasubramanian</v>
      </c>
      <c r="D4658" t="str">
        <f>_xlfn.XLOOKUP(B4658, blinkit_customers!A:A,blinkit_customers!I:I, " ")</f>
        <v>Regular</v>
      </c>
      <c r="E4658">
        <f>_xlfn.XLOOKUP(A4658,blinkit_order_items[order_id],blinkit_order_items[product_id])</f>
        <v>319388</v>
      </c>
      <c r="F4658" t="str">
        <f>_xlfn.XLOOKUP(E4658,blinkit_products[product_id],blinkit_products[product_name])</f>
        <v>Orange Juice</v>
      </c>
      <c r="G4658" t="str">
        <f>_xlfn.XLOOKUP(E4658,blinkit_products[product_id],blinkit_products[category])</f>
        <v>Cold Drinks &amp; Juices</v>
      </c>
      <c r="H4658">
        <f>_xlfn.XLOOKUP(A4658,blinkit_order_items[order_id],blinkit_order_items[quantity])</f>
        <v>1</v>
      </c>
      <c r="I4658">
        <f>_xlfn.XLOOKUP(A4658,blinkit_order_items[order_id],blinkit_order_items[unit_price])</f>
        <v>657.8</v>
      </c>
      <c r="J4658" s="3">
        <v>211.25</v>
      </c>
      <c r="K4658" s="3" t="s">
        <v>15</v>
      </c>
      <c r="L4658" s="3" t="s">
        <v>10</v>
      </c>
      <c r="M4658">
        <v>0</v>
      </c>
      <c r="N4658" s="8">
        <v>45332.326643518521</v>
      </c>
    </row>
    <row r="4659" spans="1:14" x14ac:dyDescent="0.3">
      <c r="A4659" s="4">
        <v>6261926473</v>
      </c>
      <c r="B4659" s="5">
        <v>50760752</v>
      </c>
      <c r="C4659" t="str">
        <f>_xlfn.XLOOKUP(B4659,blinkit_customers!A:A,blinkit_customers!B:B," ")</f>
        <v>Yug Varughese</v>
      </c>
      <c r="D4659" t="str">
        <f>_xlfn.XLOOKUP(B4659, blinkit_customers!A:A,blinkit_customers!I:I, " ")</f>
        <v>New</v>
      </c>
      <c r="E4659">
        <f>_xlfn.XLOOKUP(A4659,blinkit_order_items[order_id],blinkit_order_items[product_id])</f>
        <v>455083</v>
      </c>
      <c r="F4659" t="str">
        <f>_xlfn.XLOOKUP(E4659,blinkit_products[product_id],blinkit_products[product_name])</f>
        <v>Butter</v>
      </c>
      <c r="G4659" t="str">
        <f>_xlfn.XLOOKUP(E4659,blinkit_products[product_id],blinkit_products[category])</f>
        <v>Dairy &amp; Breakfast</v>
      </c>
      <c r="H4659">
        <f>_xlfn.XLOOKUP(A4659,blinkit_order_items[order_id],blinkit_order_items[quantity])</f>
        <v>2</v>
      </c>
      <c r="I4659">
        <f>_xlfn.XLOOKUP(A4659,blinkit_order_items[order_id],blinkit_order_items[unit_price])</f>
        <v>959.01</v>
      </c>
      <c r="J4659" s="5">
        <v>2714.81</v>
      </c>
      <c r="K4659" s="5" t="s">
        <v>13</v>
      </c>
      <c r="L4659" s="5" t="s">
        <v>10</v>
      </c>
      <c r="M4659">
        <v>-4</v>
      </c>
      <c r="N4659" s="9">
        <v>45459.795277777775</v>
      </c>
    </row>
    <row r="4660" spans="1:14" x14ac:dyDescent="0.3">
      <c r="A4660" s="2">
        <v>1495465938</v>
      </c>
      <c r="B4660" s="3">
        <v>5607734</v>
      </c>
      <c r="C4660" t="str">
        <f>_xlfn.XLOOKUP(B4660,blinkit_customers!A:A,blinkit_customers!B:B," ")</f>
        <v>Riya Batta</v>
      </c>
      <c r="D4660" t="str">
        <f>_xlfn.XLOOKUP(B4660, blinkit_customers!A:A,blinkit_customers!I:I, " ")</f>
        <v>Premium</v>
      </c>
      <c r="E4660">
        <f>_xlfn.XLOOKUP(A4660,blinkit_order_items[order_id],blinkit_order_items[product_id])</f>
        <v>913428</v>
      </c>
      <c r="F4660" t="str">
        <f>_xlfn.XLOOKUP(E4660,blinkit_products[product_id],blinkit_products[product_name])</f>
        <v>Pet Treats</v>
      </c>
      <c r="G4660" t="str">
        <f>_xlfn.XLOOKUP(E4660,blinkit_products[product_id],blinkit_products[category])</f>
        <v>Pet Care</v>
      </c>
      <c r="H4660">
        <f>_xlfn.XLOOKUP(A4660,blinkit_order_items[order_id],blinkit_order_items[quantity])</f>
        <v>2</v>
      </c>
      <c r="I4660">
        <f>_xlfn.XLOOKUP(A4660,blinkit_order_items[order_id],blinkit_order_items[unit_price])</f>
        <v>392.22</v>
      </c>
      <c r="J4660" s="3">
        <v>3767.45</v>
      </c>
      <c r="K4660" s="3" t="s">
        <v>12</v>
      </c>
      <c r="L4660" s="3" t="s">
        <v>10</v>
      </c>
      <c r="M4660">
        <v>5</v>
      </c>
      <c r="N4660" s="8">
        <v>45214.306620370371</v>
      </c>
    </row>
    <row r="4661" spans="1:14" x14ac:dyDescent="0.3">
      <c r="A4661" s="4">
        <v>7891205593</v>
      </c>
      <c r="B4661" s="5">
        <v>10562528</v>
      </c>
      <c r="C4661" t="str">
        <f>_xlfn.XLOOKUP(B4661,blinkit_customers!A:A,blinkit_customers!B:B," ")</f>
        <v>Udant Dada</v>
      </c>
      <c r="D4661" t="str">
        <f>_xlfn.XLOOKUP(B4661, blinkit_customers!A:A,blinkit_customers!I:I, " ")</f>
        <v>Premium</v>
      </c>
      <c r="E4661">
        <f>_xlfn.XLOOKUP(A4661,blinkit_order_items[order_id],blinkit_order_items[product_id])</f>
        <v>490939</v>
      </c>
      <c r="F4661" t="str">
        <f>_xlfn.XLOOKUP(E4661,blinkit_products[product_id],blinkit_products[product_name])</f>
        <v>Lotion</v>
      </c>
      <c r="G4661" t="str">
        <f>_xlfn.XLOOKUP(E4661,blinkit_products[product_id],blinkit_products[category])</f>
        <v>Personal Care</v>
      </c>
      <c r="H4661">
        <f>_xlfn.XLOOKUP(A4661,blinkit_order_items[order_id],blinkit_order_items[quantity])</f>
        <v>2</v>
      </c>
      <c r="I4661">
        <f>_xlfn.XLOOKUP(A4661,blinkit_order_items[order_id],blinkit_order_items[unit_price])</f>
        <v>80.25</v>
      </c>
      <c r="J4661" s="5">
        <v>1348.96</v>
      </c>
      <c r="K4661" s="5" t="s">
        <v>15</v>
      </c>
      <c r="L4661" s="5" t="s">
        <v>10</v>
      </c>
      <c r="M4661">
        <v>-4</v>
      </c>
      <c r="N4661" s="9">
        <v>45487.736932870372</v>
      </c>
    </row>
    <row r="4662" spans="1:14" x14ac:dyDescent="0.3">
      <c r="A4662" s="2">
        <v>924888012</v>
      </c>
      <c r="B4662" s="3">
        <v>79298972</v>
      </c>
      <c r="C4662" t="str">
        <f>_xlfn.XLOOKUP(B4662,blinkit_customers!A:A,blinkit_customers!B:B," ")</f>
        <v>Zaid Kari</v>
      </c>
      <c r="D4662" t="str">
        <f>_xlfn.XLOOKUP(B4662, blinkit_customers!A:A,blinkit_customers!I:I, " ")</f>
        <v>Regular</v>
      </c>
      <c r="E4662">
        <f>_xlfn.XLOOKUP(A4662,blinkit_order_items[order_id],blinkit_order_items[product_id])</f>
        <v>39154</v>
      </c>
      <c r="F4662" t="str">
        <f>_xlfn.XLOOKUP(E4662,blinkit_products[product_id],blinkit_products[product_name])</f>
        <v>Mangoes</v>
      </c>
      <c r="G4662" t="str">
        <f>_xlfn.XLOOKUP(E4662,blinkit_products[product_id],blinkit_products[category])</f>
        <v>Fruits &amp; Vegetables</v>
      </c>
      <c r="H4662">
        <f>_xlfn.XLOOKUP(A4662,blinkit_order_items[order_id],blinkit_order_items[quantity])</f>
        <v>2</v>
      </c>
      <c r="I4662">
        <f>_xlfn.XLOOKUP(A4662,blinkit_order_items[order_id],blinkit_order_items[unit_price])</f>
        <v>946.86</v>
      </c>
      <c r="J4662" s="3">
        <v>843.03</v>
      </c>
      <c r="K4662" s="3" t="s">
        <v>12</v>
      </c>
      <c r="L4662" s="3" t="s">
        <v>14</v>
      </c>
      <c r="M4662">
        <v>10</v>
      </c>
      <c r="N4662" s="8">
        <v>45361.352094907408</v>
      </c>
    </row>
    <row r="4663" spans="1:14" x14ac:dyDescent="0.3">
      <c r="A4663" s="4">
        <v>943278538</v>
      </c>
      <c r="B4663" s="5">
        <v>22227829</v>
      </c>
      <c r="C4663" t="str">
        <f>_xlfn.XLOOKUP(B4663,blinkit_customers!A:A,blinkit_customers!B:B," ")</f>
        <v>Rehaan Patla</v>
      </c>
      <c r="D4663" t="str">
        <f>_xlfn.XLOOKUP(B4663, blinkit_customers!A:A,blinkit_customers!I:I, " ")</f>
        <v>New</v>
      </c>
      <c r="E4663">
        <f>_xlfn.XLOOKUP(A4663,blinkit_order_items[order_id],blinkit_order_items[product_id])</f>
        <v>812607</v>
      </c>
      <c r="F4663" t="str">
        <f>_xlfn.XLOOKUP(E4663,blinkit_products[product_id],blinkit_products[product_name])</f>
        <v>Potatoes</v>
      </c>
      <c r="G4663" t="str">
        <f>_xlfn.XLOOKUP(E4663,blinkit_products[product_id],blinkit_products[category])</f>
        <v>Fruits &amp; Vegetables</v>
      </c>
      <c r="H4663">
        <f>_xlfn.XLOOKUP(A4663,blinkit_order_items[order_id],blinkit_order_items[quantity])</f>
        <v>2</v>
      </c>
      <c r="I4663">
        <f>_xlfn.XLOOKUP(A4663,blinkit_order_items[order_id],blinkit_order_items[unit_price])</f>
        <v>416.65</v>
      </c>
      <c r="J4663" s="5">
        <v>4369.4399999999996</v>
      </c>
      <c r="K4663" s="5" t="s">
        <v>15</v>
      </c>
      <c r="L4663" s="5" t="s">
        <v>16</v>
      </c>
      <c r="M4663">
        <v>27</v>
      </c>
      <c r="N4663" s="9">
        <v>45388.225543981483</v>
      </c>
    </row>
    <row r="4664" spans="1:14" x14ac:dyDescent="0.3">
      <c r="A4664" s="2">
        <v>9981950902</v>
      </c>
      <c r="B4664" s="3">
        <v>39153585</v>
      </c>
      <c r="C4664" t="str">
        <f>_xlfn.XLOOKUP(B4664,blinkit_customers!A:A,blinkit_customers!B:B," ")</f>
        <v>Rishi Sur</v>
      </c>
      <c r="D4664" t="str">
        <f>_xlfn.XLOOKUP(B4664, blinkit_customers!A:A,blinkit_customers!I:I, " ")</f>
        <v>Premium</v>
      </c>
      <c r="E4664">
        <f>_xlfn.XLOOKUP(A4664,blinkit_order_items[order_id],blinkit_order_items[product_id])</f>
        <v>284460</v>
      </c>
      <c r="F4664" t="str">
        <f>_xlfn.XLOOKUP(E4664,blinkit_products[product_id],blinkit_products[product_name])</f>
        <v>Potatoes</v>
      </c>
      <c r="G4664" t="str">
        <f>_xlfn.XLOOKUP(E4664,blinkit_products[product_id],blinkit_products[category])</f>
        <v>Fruits &amp; Vegetables</v>
      </c>
      <c r="H4664">
        <f>_xlfn.XLOOKUP(A4664,blinkit_order_items[order_id],blinkit_order_items[quantity])</f>
        <v>1</v>
      </c>
      <c r="I4664">
        <f>_xlfn.XLOOKUP(A4664,blinkit_order_items[order_id],blinkit_order_items[unit_price])</f>
        <v>505.95</v>
      </c>
      <c r="J4664" s="3">
        <v>941.19</v>
      </c>
      <c r="K4664" s="3" t="s">
        <v>12</v>
      </c>
      <c r="L4664" s="3" t="s">
        <v>10</v>
      </c>
      <c r="M4664">
        <v>5</v>
      </c>
      <c r="N4664" s="8">
        <v>45501.240474537037</v>
      </c>
    </row>
    <row r="4665" spans="1:14" x14ac:dyDescent="0.3">
      <c r="A4665" s="4">
        <v>7769253886</v>
      </c>
      <c r="B4665" s="5">
        <v>8351747</v>
      </c>
      <c r="C4665" t="str">
        <f>_xlfn.XLOOKUP(B4665,blinkit_customers!A:A,blinkit_customers!B:B," ")</f>
        <v>Darika Kaul</v>
      </c>
      <c r="D4665" t="str">
        <f>_xlfn.XLOOKUP(B4665, blinkit_customers!A:A,blinkit_customers!I:I, " ")</f>
        <v>Regular</v>
      </c>
      <c r="E4665">
        <f>_xlfn.XLOOKUP(A4665,blinkit_order_items[order_id],blinkit_order_items[product_id])</f>
        <v>760828</v>
      </c>
      <c r="F4665" t="str">
        <f>_xlfn.XLOOKUP(E4665,blinkit_products[product_id],blinkit_products[product_name])</f>
        <v>Pet Treats</v>
      </c>
      <c r="G4665" t="str">
        <f>_xlfn.XLOOKUP(E4665,blinkit_products[product_id],blinkit_products[category])</f>
        <v>Pet Care</v>
      </c>
      <c r="H4665">
        <f>_xlfn.XLOOKUP(A4665,blinkit_order_items[order_id],blinkit_order_items[quantity])</f>
        <v>1</v>
      </c>
      <c r="I4665">
        <f>_xlfn.XLOOKUP(A4665,blinkit_order_items[order_id],blinkit_order_items[unit_price])</f>
        <v>563.45000000000005</v>
      </c>
      <c r="J4665" s="5">
        <v>4065.3</v>
      </c>
      <c r="K4665" s="5" t="s">
        <v>12</v>
      </c>
      <c r="L4665" s="5" t="s">
        <v>10</v>
      </c>
      <c r="M4665">
        <v>5</v>
      </c>
      <c r="N4665" s="9">
        <v>45194.979305555556</v>
      </c>
    </row>
    <row r="4666" spans="1:14" x14ac:dyDescent="0.3">
      <c r="A4666" s="2">
        <v>9350977708</v>
      </c>
      <c r="B4666" s="3">
        <v>41874489</v>
      </c>
      <c r="C4666" t="str">
        <f>_xlfn.XLOOKUP(B4666,blinkit_customers!A:A,blinkit_customers!B:B," ")</f>
        <v>Vrishti Baria</v>
      </c>
      <c r="D4666" t="str">
        <f>_xlfn.XLOOKUP(B4666, blinkit_customers!A:A,blinkit_customers!I:I, " ")</f>
        <v>Regular</v>
      </c>
      <c r="E4666">
        <f>_xlfn.XLOOKUP(A4666,blinkit_order_items[order_id],blinkit_order_items[product_id])</f>
        <v>739448</v>
      </c>
      <c r="F4666" t="str">
        <f>_xlfn.XLOOKUP(E4666,blinkit_products[product_id],blinkit_products[product_name])</f>
        <v>Dish Soap</v>
      </c>
      <c r="G4666" t="str">
        <f>_xlfn.XLOOKUP(E4666,blinkit_products[product_id],blinkit_products[category])</f>
        <v>Household Care</v>
      </c>
      <c r="H4666">
        <f>_xlfn.XLOOKUP(A4666,blinkit_order_items[order_id],blinkit_order_items[quantity])</f>
        <v>2</v>
      </c>
      <c r="I4666">
        <f>_xlfn.XLOOKUP(A4666,blinkit_order_items[order_id],blinkit_order_items[unit_price])</f>
        <v>755.66</v>
      </c>
      <c r="J4666" s="3">
        <v>2004.57</v>
      </c>
      <c r="K4666" s="3" t="s">
        <v>12</v>
      </c>
      <c r="L4666" s="3" t="s">
        <v>10</v>
      </c>
      <c r="M4666">
        <v>-1</v>
      </c>
      <c r="N4666" s="8">
        <v>45156.224675925929</v>
      </c>
    </row>
    <row r="4667" spans="1:14" x14ac:dyDescent="0.3">
      <c r="A4667" s="4">
        <v>4525211942</v>
      </c>
      <c r="B4667" s="5">
        <v>30317733</v>
      </c>
      <c r="C4667" t="str">
        <f>_xlfn.XLOOKUP(B4667,blinkit_customers!A:A,blinkit_customers!B:B," ")</f>
        <v>Janani Sawhney</v>
      </c>
      <c r="D4667" t="str">
        <f>_xlfn.XLOOKUP(B4667, blinkit_customers!A:A,blinkit_customers!I:I, " ")</f>
        <v>Inactive</v>
      </c>
      <c r="E4667">
        <f>_xlfn.XLOOKUP(A4667,blinkit_order_items[order_id],blinkit_order_items[product_id])</f>
        <v>490939</v>
      </c>
      <c r="F4667" t="str">
        <f>_xlfn.XLOOKUP(E4667,blinkit_products[product_id],blinkit_products[product_name])</f>
        <v>Lotion</v>
      </c>
      <c r="G4667" t="str">
        <f>_xlfn.XLOOKUP(E4667,blinkit_products[product_id],blinkit_products[category])</f>
        <v>Personal Care</v>
      </c>
      <c r="H4667">
        <f>_xlfn.XLOOKUP(A4667,blinkit_order_items[order_id],blinkit_order_items[quantity])</f>
        <v>1</v>
      </c>
      <c r="I4667">
        <f>_xlfn.XLOOKUP(A4667,blinkit_order_items[order_id],blinkit_order_items[unit_price])</f>
        <v>80.25</v>
      </c>
      <c r="J4667" s="5">
        <v>2234.58</v>
      </c>
      <c r="K4667" s="5" t="s">
        <v>11</v>
      </c>
      <c r="L4667" s="5" t="s">
        <v>10</v>
      </c>
      <c r="M4667">
        <v>-1</v>
      </c>
      <c r="N4667" s="9">
        <v>45467.980833333335</v>
      </c>
    </row>
    <row r="4668" spans="1:14" x14ac:dyDescent="0.3">
      <c r="A4668" s="2">
        <v>7232049635</v>
      </c>
      <c r="B4668" s="3">
        <v>79916464</v>
      </c>
      <c r="C4668" t="str">
        <f>_xlfn.XLOOKUP(B4668,blinkit_customers!A:A,blinkit_customers!B:B," ")</f>
        <v>Aishani Sunder</v>
      </c>
      <c r="D4668" t="str">
        <f>_xlfn.XLOOKUP(B4668, blinkit_customers!A:A,blinkit_customers!I:I, " ")</f>
        <v>New</v>
      </c>
      <c r="E4668">
        <f>_xlfn.XLOOKUP(A4668,blinkit_order_items[order_id],blinkit_order_items[product_id])</f>
        <v>300159</v>
      </c>
      <c r="F4668" t="str">
        <f>_xlfn.XLOOKUP(E4668,blinkit_products[product_id],blinkit_products[product_name])</f>
        <v>Cola</v>
      </c>
      <c r="G4668" t="str">
        <f>_xlfn.XLOOKUP(E4668,blinkit_products[product_id],blinkit_products[category])</f>
        <v>Cold Drinks &amp; Juices</v>
      </c>
      <c r="H4668">
        <f>_xlfn.XLOOKUP(A4668,blinkit_order_items[order_id],blinkit_order_items[quantity])</f>
        <v>2</v>
      </c>
      <c r="I4668">
        <f>_xlfn.XLOOKUP(A4668,blinkit_order_items[order_id],blinkit_order_items[unit_price])</f>
        <v>44.35</v>
      </c>
      <c r="J4668" s="3">
        <v>2379.3000000000002</v>
      </c>
      <c r="K4668" s="3" t="s">
        <v>13</v>
      </c>
      <c r="L4668" s="3" t="s">
        <v>10</v>
      </c>
      <c r="M4668">
        <v>-5</v>
      </c>
      <c r="N4668" s="8">
        <v>45010.659351851849</v>
      </c>
    </row>
    <row r="4669" spans="1:14" x14ac:dyDescent="0.3">
      <c r="A4669" s="4">
        <v>679546532</v>
      </c>
      <c r="B4669" s="5">
        <v>72942753</v>
      </c>
      <c r="C4669" t="str">
        <f>_xlfn.XLOOKUP(B4669,blinkit_customers!A:A,blinkit_customers!B:B," ")</f>
        <v>Alka Pal</v>
      </c>
      <c r="D4669" t="str">
        <f>_xlfn.XLOOKUP(B4669, blinkit_customers!A:A,blinkit_customers!I:I, " ")</f>
        <v>Regular</v>
      </c>
      <c r="E4669">
        <f>_xlfn.XLOOKUP(A4669,blinkit_order_items[order_id],blinkit_order_items[product_id])</f>
        <v>136533</v>
      </c>
      <c r="F4669" t="str">
        <f>_xlfn.XLOOKUP(E4669,blinkit_products[product_id],blinkit_products[product_name])</f>
        <v>Eggs</v>
      </c>
      <c r="G4669" t="str">
        <f>_xlfn.XLOOKUP(E4669,blinkit_products[product_id],blinkit_products[category])</f>
        <v>Dairy &amp; Breakfast</v>
      </c>
      <c r="H4669">
        <f>_xlfn.XLOOKUP(A4669,blinkit_order_items[order_id],blinkit_order_items[quantity])</f>
        <v>2</v>
      </c>
      <c r="I4669">
        <f>_xlfn.XLOOKUP(A4669,blinkit_order_items[order_id],blinkit_order_items[unit_price])</f>
        <v>826.21</v>
      </c>
      <c r="J4669" s="5">
        <v>3679.63</v>
      </c>
      <c r="K4669" s="5" t="s">
        <v>12</v>
      </c>
      <c r="L4669" s="5" t="s">
        <v>14</v>
      </c>
      <c r="M4669">
        <v>9</v>
      </c>
      <c r="N4669" s="9">
        <v>45440.707233796296</v>
      </c>
    </row>
    <row r="4670" spans="1:14" x14ac:dyDescent="0.3">
      <c r="A4670" s="2">
        <v>4665187954</v>
      </c>
      <c r="B4670" s="3">
        <v>97739583</v>
      </c>
      <c r="C4670" t="str">
        <f>_xlfn.XLOOKUP(B4670,blinkit_customers!A:A,blinkit_customers!B:B," ")</f>
        <v>Vasudha Nair</v>
      </c>
      <c r="D4670" t="str">
        <f>_xlfn.XLOOKUP(B4670, blinkit_customers!A:A,blinkit_customers!I:I, " ")</f>
        <v>Inactive</v>
      </c>
      <c r="E4670">
        <f>_xlfn.XLOOKUP(A4670,blinkit_order_items[order_id],blinkit_order_items[product_id])</f>
        <v>337168</v>
      </c>
      <c r="F4670" t="str">
        <f>_xlfn.XLOOKUP(E4670,blinkit_products[product_id],blinkit_products[product_name])</f>
        <v>Eggs</v>
      </c>
      <c r="G4670" t="str">
        <f>_xlfn.XLOOKUP(E4670,blinkit_products[product_id],blinkit_products[category])</f>
        <v>Dairy &amp; Breakfast</v>
      </c>
      <c r="H4670">
        <f>_xlfn.XLOOKUP(A4670,blinkit_order_items[order_id],blinkit_order_items[quantity])</f>
        <v>1</v>
      </c>
      <c r="I4670">
        <f>_xlfn.XLOOKUP(A4670,blinkit_order_items[order_id],blinkit_order_items[unit_price])</f>
        <v>545.49</v>
      </c>
      <c r="J4670" s="3">
        <v>340.66</v>
      </c>
      <c r="K4670" s="3" t="s">
        <v>15</v>
      </c>
      <c r="L4670" s="3" t="s">
        <v>10</v>
      </c>
      <c r="M4670">
        <v>-3</v>
      </c>
      <c r="N4670" s="8">
        <v>45385.217905092592</v>
      </c>
    </row>
    <row r="4671" spans="1:14" x14ac:dyDescent="0.3">
      <c r="A4671" s="4">
        <v>3914760118</v>
      </c>
      <c r="B4671" s="5">
        <v>61877649</v>
      </c>
      <c r="C4671" t="str">
        <f>_xlfn.XLOOKUP(B4671,blinkit_customers!A:A,blinkit_customers!B:B," ")</f>
        <v>Yuvraj Roy</v>
      </c>
      <c r="D4671" t="str">
        <f>_xlfn.XLOOKUP(B4671, blinkit_customers!A:A,blinkit_customers!I:I, " ")</f>
        <v>Premium</v>
      </c>
      <c r="E4671">
        <f>_xlfn.XLOOKUP(A4671,blinkit_order_items[order_id],blinkit_order_items[product_id])</f>
        <v>153019</v>
      </c>
      <c r="F4671" t="str">
        <f>_xlfn.XLOOKUP(E4671,blinkit_products[product_id],blinkit_products[product_name])</f>
        <v>Onions</v>
      </c>
      <c r="G4671" t="str">
        <f>_xlfn.XLOOKUP(E4671,blinkit_products[product_id],blinkit_products[category])</f>
        <v>Fruits &amp; Vegetables</v>
      </c>
      <c r="H4671">
        <f>_xlfn.XLOOKUP(A4671,blinkit_order_items[order_id],blinkit_order_items[quantity])</f>
        <v>1</v>
      </c>
      <c r="I4671">
        <f>_xlfn.XLOOKUP(A4671,blinkit_order_items[order_id],blinkit_order_items[unit_price])</f>
        <v>947.95</v>
      </c>
      <c r="J4671" s="5">
        <v>2930.6</v>
      </c>
      <c r="K4671" s="5" t="s">
        <v>15</v>
      </c>
      <c r="L4671" s="5" t="s">
        <v>10</v>
      </c>
      <c r="M4671">
        <v>1</v>
      </c>
      <c r="N4671" s="9">
        <v>45006.846099537041</v>
      </c>
    </row>
    <row r="4672" spans="1:14" x14ac:dyDescent="0.3">
      <c r="A4672" s="2">
        <v>155568486</v>
      </c>
      <c r="B4672" s="3">
        <v>36517334</v>
      </c>
      <c r="C4672" t="str">
        <f>_xlfn.XLOOKUP(B4672,blinkit_customers!A:A,blinkit_customers!B:B," ")</f>
        <v>Ria Dua</v>
      </c>
      <c r="D4672" t="str">
        <f>_xlfn.XLOOKUP(B4672, blinkit_customers!A:A,blinkit_customers!I:I, " ")</f>
        <v>Premium</v>
      </c>
      <c r="E4672">
        <f>_xlfn.XLOOKUP(A4672,blinkit_order_items[order_id],blinkit_order_items[product_id])</f>
        <v>807452</v>
      </c>
      <c r="F4672" t="str">
        <f>_xlfn.XLOOKUP(E4672,blinkit_products[product_id],blinkit_products[product_name])</f>
        <v>Pulses</v>
      </c>
      <c r="G4672" t="str">
        <f>_xlfn.XLOOKUP(E4672,blinkit_products[product_id],blinkit_products[category])</f>
        <v>Grocery &amp; Staples</v>
      </c>
      <c r="H4672">
        <f>_xlfn.XLOOKUP(A4672,blinkit_order_items[order_id],blinkit_order_items[quantity])</f>
        <v>1</v>
      </c>
      <c r="I4672">
        <f>_xlfn.XLOOKUP(A4672,blinkit_order_items[order_id],blinkit_order_items[unit_price])</f>
        <v>144.19</v>
      </c>
      <c r="J4672" s="3">
        <v>936.98</v>
      </c>
      <c r="K4672" s="3" t="s">
        <v>12</v>
      </c>
      <c r="L4672" s="3" t="s">
        <v>10</v>
      </c>
      <c r="M4672">
        <v>2</v>
      </c>
      <c r="N4672" s="8">
        <v>45286.205671296295</v>
      </c>
    </row>
    <row r="4673" spans="1:14" x14ac:dyDescent="0.3">
      <c r="A4673" s="4">
        <v>3773972929</v>
      </c>
      <c r="B4673" s="5">
        <v>26752630</v>
      </c>
      <c r="C4673" t="str">
        <f>_xlfn.XLOOKUP(B4673,blinkit_customers!A:A,blinkit_customers!B:B," ")</f>
        <v>Nakul Gade</v>
      </c>
      <c r="D4673" t="str">
        <f>_xlfn.XLOOKUP(B4673, blinkit_customers!A:A,blinkit_customers!I:I, " ")</f>
        <v>Inactive</v>
      </c>
      <c r="E4673">
        <f>_xlfn.XLOOKUP(A4673,blinkit_order_items[order_id],blinkit_order_items[product_id])</f>
        <v>669378</v>
      </c>
      <c r="F4673" t="str">
        <f>_xlfn.XLOOKUP(E4673,blinkit_products[product_id],blinkit_products[product_name])</f>
        <v>Potatoes</v>
      </c>
      <c r="G4673" t="str">
        <f>_xlfn.XLOOKUP(E4673,blinkit_products[product_id],blinkit_products[category])</f>
        <v>Fruits &amp; Vegetables</v>
      </c>
      <c r="H4673">
        <f>_xlfn.XLOOKUP(A4673,blinkit_order_items[order_id],blinkit_order_items[quantity])</f>
        <v>1</v>
      </c>
      <c r="I4673">
        <f>_xlfn.XLOOKUP(A4673,blinkit_order_items[order_id],blinkit_order_items[unit_price])</f>
        <v>212.14</v>
      </c>
      <c r="J4673" s="5">
        <v>297.68</v>
      </c>
      <c r="K4673" s="5" t="s">
        <v>13</v>
      </c>
      <c r="L4673" s="5" t="s">
        <v>10</v>
      </c>
      <c r="M4673">
        <v>-1</v>
      </c>
      <c r="N4673" s="9">
        <v>45218.472708333335</v>
      </c>
    </row>
    <row r="4674" spans="1:14" x14ac:dyDescent="0.3">
      <c r="A4674" s="2">
        <v>2168808412</v>
      </c>
      <c r="B4674" s="3">
        <v>91382237</v>
      </c>
      <c r="C4674" t="str">
        <f>_xlfn.XLOOKUP(B4674,blinkit_customers!A:A,blinkit_customers!B:B," ")</f>
        <v>Yashasvi Prasad</v>
      </c>
      <c r="D4674" t="str">
        <f>_xlfn.XLOOKUP(B4674, blinkit_customers!A:A,blinkit_customers!I:I, " ")</f>
        <v>Regular</v>
      </c>
      <c r="E4674">
        <f>_xlfn.XLOOKUP(A4674,blinkit_order_items[order_id],blinkit_order_items[product_id])</f>
        <v>378287</v>
      </c>
      <c r="F4674" t="str">
        <f>_xlfn.XLOOKUP(E4674,blinkit_products[product_id],blinkit_products[product_name])</f>
        <v>Lemonade</v>
      </c>
      <c r="G4674" t="str">
        <f>_xlfn.XLOOKUP(E4674,blinkit_products[product_id],blinkit_products[category])</f>
        <v>Cold Drinks &amp; Juices</v>
      </c>
      <c r="H4674">
        <f>_xlfn.XLOOKUP(A4674,blinkit_order_items[order_id],blinkit_order_items[quantity])</f>
        <v>2</v>
      </c>
      <c r="I4674">
        <f>_xlfn.XLOOKUP(A4674,blinkit_order_items[order_id],blinkit_order_items[unit_price])</f>
        <v>332.84</v>
      </c>
      <c r="J4674" s="3">
        <v>1185.57</v>
      </c>
      <c r="K4674" s="3" t="s">
        <v>12</v>
      </c>
      <c r="L4674" s="3" t="s">
        <v>14</v>
      </c>
      <c r="M4674">
        <v>14</v>
      </c>
      <c r="N4674" s="8">
        <v>45069.428263888891</v>
      </c>
    </row>
    <row r="4675" spans="1:14" x14ac:dyDescent="0.3">
      <c r="A4675" s="4">
        <v>7697315553</v>
      </c>
      <c r="B4675" s="5">
        <v>49769532</v>
      </c>
      <c r="C4675" t="str">
        <f>_xlfn.XLOOKUP(B4675,blinkit_customers!A:A,blinkit_customers!B:B," ")</f>
        <v>Yashawini Barman</v>
      </c>
      <c r="D4675" t="str">
        <f>_xlfn.XLOOKUP(B4675, blinkit_customers!A:A,blinkit_customers!I:I, " ")</f>
        <v>Premium</v>
      </c>
      <c r="E4675">
        <f>_xlfn.XLOOKUP(A4675,blinkit_order_items[order_id],blinkit_order_items[product_id])</f>
        <v>692985</v>
      </c>
      <c r="F4675" t="str">
        <f>_xlfn.XLOOKUP(E4675,blinkit_products[product_id],blinkit_products[product_name])</f>
        <v>Pulses</v>
      </c>
      <c r="G4675" t="str">
        <f>_xlfn.XLOOKUP(E4675,blinkit_products[product_id],blinkit_products[category])</f>
        <v>Grocery &amp; Staples</v>
      </c>
      <c r="H4675">
        <f>_xlfn.XLOOKUP(A4675,blinkit_order_items[order_id],blinkit_order_items[quantity])</f>
        <v>1</v>
      </c>
      <c r="I4675">
        <f>_xlfn.XLOOKUP(A4675,blinkit_order_items[order_id],blinkit_order_items[unit_price])</f>
        <v>197.39</v>
      </c>
      <c r="J4675" s="5">
        <v>3321.85</v>
      </c>
      <c r="K4675" s="5" t="s">
        <v>12</v>
      </c>
      <c r="L4675" s="5" t="s">
        <v>10</v>
      </c>
      <c r="M4675">
        <v>3</v>
      </c>
      <c r="N4675" s="9">
        <v>45270.12096064815</v>
      </c>
    </row>
    <row r="4676" spans="1:14" x14ac:dyDescent="0.3">
      <c r="A4676" s="2">
        <v>804414742</v>
      </c>
      <c r="B4676" s="3">
        <v>42781544</v>
      </c>
      <c r="C4676" t="str">
        <f>_xlfn.XLOOKUP(B4676,blinkit_customers!A:A,blinkit_customers!B:B," ")</f>
        <v>Isaiah Sankar</v>
      </c>
      <c r="D4676" t="str">
        <f>_xlfn.XLOOKUP(B4676, blinkit_customers!A:A,blinkit_customers!I:I, " ")</f>
        <v>New</v>
      </c>
      <c r="E4676">
        <f>_xlfn.XLOOKUP(A4676,blinkit_order_items[order_id],blinkit_order_items[product_id])</f>
        <v>707935</v>
      </c>
      <c r="F4676" t="str">
        <f>_xlfn.XLOOKUP(E4676,blinkit_products[product_id],blinkit_products[product_name])</f>
        <v>Cat Food</v>
      </c>
      <c r="G4676" t="str">
        <f>_xlfn.XLOOKUP(E4676,blinkit_products[product_id],blinkit_products[category])</f>
        <v>Pet Care</v>
      </c>
      <c r="H4676">
        <f>_xlfn.XLOOKUP(A4676,blinkit_order_items[order_id],blinkit_order_items[quantity])</f>
        <v>3</v>
      </c>
      <c r="I4676">
        <f>_xlfn.XLOOKUP(A4676,blinkit_order_items[order_id],blinkit_order_items[unit_price])</f>
        <v>820.9</v>
      </c>
      <c r="J4676" s="3">
        <v>3378.21</v>
      </c>
      <c r="K4676" s="3" t="s">
        <v>11</v>
      </c>
      <c r="L4676" s="3" t="s">
        <v>14</v>
      </c>
      <c r="M4676">
        <v>12</v>
      </c>
      <c r="N4676" s="8">
        <v>45488.888171296298</v>
      </c>
    </row>
    <row r="4677" spans="1:14" x14ac:dyDescent="0.3">
      <c r="A4677" s="4">
        <v>918328199</v>
      </c>
      <c r="B4677" s="5">
        <v>60656482</v>
      </c>
      <c r="C4677" t="str">
        <f>_xlfn.XLOOKUP(B4677,blinkit_customers!A:A,blinkit_customers!B:B," ")</f>
        <v>Rajata Purohit</v>
      </c>
      <c r="D4677" t="str">
        <f>_xlfn.XLOOKUP(B4677, blinkit_customers!A:A,blinkit_customers!I:I, " ")</f>
        <v>Inactive</v>
      </c>
      <c r="E4677">
        <f>_xlfn.XLOOKUP(A4677,blinkit_order_items[order_id],blinkit_order_items[product_id])</f>
        <v>970529</v>
      </c>
      <c r="F4677" t="str">
        <f>_xlfn.XLOOKUP(E4677,blinkit_products[product_id],blinkit_products[product_name])</f>
        <v>Diapers</v>
      </c>
      <c r="G4677" t="str">
        <f>_xlfn.XLOOKUP(E4677,blinkit_products[product_id],blinkit_products[category])</f>
        <v>Baby Care</v>
      </c>
      <c r="H4677">
        <f>_xlfn.XLOOKUP(A4677,blinkit_order_items[order_id],blinkit_order_items[quantity])</f>
        <v>2</v>
      </c>
      <c r="I4677">
        <f>_xlfn.XLOOKUP(A4677,blinkit_order_items[order_id],blinkit_order_items[unit_price])</f>
        <v>827.44</v>
      </c>
      <c r="J4677" s="5">
        <v>1095.57</v>
      </c>
      <c r="K4677" s="5" t="s">
        <v>13</v>
      </c>
      <c r="L4677" s="5" t="s">
        <v>14</v>
      </c>
      <c r="M4677">
        <v>11</v>
      </c>
      <c r="N4677" s="9">
        <v>45278.079872685186</v>
      </c>
    </row>
    <row r="4678" spans="1:14" x14ac:dyDescent="0.3">
      <c r="A4678" s="2">
        <v>3084493525</v>
      </c>
      <c r="B4678" s="3">
        <v>32527479</v>
      </c>
      <c r="C4678" t="str">
        <f>_xlfn.XLOOKUP(B4678,blinkit_customers!A:A,blinkit_customers!B:B," ")</f>
        <v>Nidhi Varkey</v>
      </c>
      <c r="D4678" t="str">
        <f>_xlfn.XLOOKUP(B4678, blinkit_customers!A:A,blinkit_customers!I:I, " ")</f>
        <v>Regular</v>
      </c>
      <c r="E4678">
        <f>_xlfn.XLOOKUP(A4678,blinkit_order_items[order_id],blinkit_order_items[product_id])</f>
        <v>219598</v>
      </c>
      <c r="F4678" t="str">
        <f>_xlfn.XLOOKUP(E4678,blinkit_products[product_id],blinkit_products[product_name])</f>
        <v>Shampoo</v>
      </c>
      <c r="G4678" t="str">
        <f>_xlfn.XLOOKUP(E4678,blinkit_products[product_id],blinkit_products[category])</f>
        <v>Personal Care</v>
      </c>
      <c r="H4678">
        <f>_xlfn.XLOOKUP(A4678,blinkit_order_items[order_id],blinkit_order_items[quantity])</f>
        <v>1</v>
      </c>
      <c r="I4678">
        <f>_xlfn.XLOOKUP(A4678,blinkit_order_items[order_id],blinkit_order_items[unit_price])</f>
        <v>367.08</v>
      </c>
      <c r="J4678" s="3">
        <v>1922.46</v>
      </c>
      <c r="K4678" s="3" t="s">
        <v>11</v>
      </c>
      <c r="L4678" s="3" t="s">
        <v>10</v>
      </c>
      <c r="M4678">
        <v>2</v>
      </c>
      <c r="N4678" s="8">
        <v>45027.782372685186</v>
      </c>
    </row>
    <row r="4679" spans="1:14" x14ac:dyDescent="0.3">
      <c r="A4679" s="4">
        <v>8047256000</v>
      </c>
      <c r="B4679" s="5">
        <v>17805991</v>
      </c>
      <c r="C4679" t="str">
        <f>_xlfn.XLOOKUP(B4679,blinkit_customers!A:A,blinkit_customers!B:B," ")</f>
        <v>Jhalak Rai</v>
      </c>
      <c r="D4679" t="str">
        <f>_xlfn.XLOOKUP(B4679, blinkit_customers!A:A,blinkit_customers!I:I, " ")</f>
        <v>New</v>
      </c>
      <c r="E4679">
        <f>_xlfn.XLOOKUP(A4679,blinkit_order_items[order_id],blinkit_order_items[product_id])</f>
        <v>721521</v>
      </c>
      <c r="F4679" t="str">
        <f>_xlfn.XLOOKUP(E4679,blinkit_products[product_id],blinkit_products[product_name])</f>
        <v>Rice</v>
      </c>
      <c r="G4679" t="str">
        <f>_xlfn.XLOOKUP(E4679,blinkit_products[product_id],blinkit_products[category])</f>
        <v>Grocery &amp; Staples</v>
      </c>
      <c r="H4679">
        <f>_xlfn.XLOOKUP(A4679,blinkit_order_items[order_id],blinkit_order_items[quantity])</f>
        <v>1</v>
      </c>
      <c r="I4679">
        <f>_xlfn.XLOOKUP(A4679,blinkit_order_items[order_id],blinkit_order_items[unit_price])</f>
        <v>417.39</v>
      </c>
      <c r="J4679" s="5">
        <v>1862.31</v>
      </c>
      <c r="K4679" s="5" t="s">
        <v>13</v>
      </c>
      <c r="L4679" s="5" t="s">
        <v>14</v>
      </c>
      <c r="M4679">
        <v>11</v>
      </c>
      <c r="N4679" s="9">
        <v>45512.833611111113</v>
      </c>
    </row>
    <row r="4680" spans="1:14" x14ac:dyDescent="0.3">
      <c r="A4680" s="2">
        <v>5176597414</v>
      </c>
      <c r="B4680" s="3">
        <v>80875034</v>
      </c>
      <c r="C4680" t="str">
        <f>_xlfn.XLOOKUP(B4680,blinkit_customers!A:A,blinkit_customers!B:B," ")</f>
        <v>Vasatika Palla</v>
      </c>
      <c r="D4680" t="str">
        <f>_xlfn.XLOOKUP(B4680, blinkit_customers!A:A,blinkit_customers!I:I, " ")</f>
        <v>Inactive</v>
      </c>
      <c r="E4680">
        <f>_xlfn.XLOOKUP(A4680,blinkit_order_items[order_id],blinkit_order_items[product_id])</f>
        <v>6405</v>
      </c>
      <c r="F4680" t="str">
        <f>_xlfn.XLOOKUP(E4680,blinkit_products[product_id],blinkit_products[product_name])</f>
        <v>Baby Food</v>
      </c>
      <c r="G4680" t="str">
        <f>_xlfn.XLOOKUP(E4680,blinkit_products[product_id],blinkit_products[category])</f>
        <v>Baby Care</v>
      </c>
      <c r="H4680">
        <f>_xlfn.XLOOKUP(A4680,blinkit_order_items[order_id],blinkit_order_items[quantity])</f>
        <v>2</v>
      </c>
      <c r="I4680">
        <f>_xlfn.XLOOKUP(A4680,blinkit_order_items[order_id],blinkit_order_items[unit_price])</f>
        <v>236.51</v>
      </c>
      <c r="J4680" s="3">
        <v>1723.93</v>
      </c>
      <c r="K4680" s="3" t="s">
        <v>15</v>
      </c>
      <c r="L4680" s="3" t="s">
        <v>14</v>
      </c>
      <c r="M4680">
        <v>8</v>
      </c>
      <c r="N4680" s="8">
        <v>45316.190324074072</v>
      </c>
    </row>
    <row r="4681" spans="1:14" x14ac:dyDescent="0.3">
      <c r="A4681" s="4">
        <v>110303417</v>
      </c>
      <c r="B4681" s="5">
        <v>57566548</v>
      </c>
      <c r="C4681" t="str">
        <f>_xlfn.XLOOKUP(B4681,blinkit_customers!A:A,blinkit_customers!B:B," ")</f>
        <v>Oliver Tella</v>
      </c>
      <c r="D4681" t="str">
        <f>_xlfn.XLOOKUP(B4681, blinkit_customers!A:A,blinkit_customers!I:I, " ")</f>
        <v>Regular</v>
      </c>
      <c r="E4681">
        <f>_xlfn.XLOOKUP(A4681,blinkit_order_items[order_id],blinkit_order_items[product_id])</f>
        <v>654623</v>
      </c>
      <c r="F4681" t="str">
        <f>_xlfn.XLOOKUP(E4681,blinkit_products[product_id],blinkit_products[product_name])</f>
        <v>Chips</v>
      </c>
      <c r="G4681" t="str">
        <f>_xlfn.XLOOKUP(E4681,blinkit_products[product_id],blinkit_products[category])</f>
        <v>Snacks &amp; Munchies</v>
      </c>
      <c r="H4681">
        <f>_xlfn.XLOOKUP(A4681,blinkit_order_items[order_id],blinkit_order_items[quantity])</f>
        <v>3</v>
      </c>
      <c r="I4681">
        <f>_xlfn.XLOOKUP(A4681,blinkit_order_items[order_id],blinkit_order_items[unit_price])</f>
        <v>422.14</v>
      </c>
      <c r="J4681" s="5">
        <v>2258.29</v>
      </c>
      <c r="K4681" s="5" t="s">
        <v>15</v>
      </c>
      <c r="L4681" s="5" t="s">
        <v>10</v>
      </c>
      <c r="M4681">
        <v>0</v>
      </c>
      <c r="N4681" s="9">
        <v>45436.07508101852</v>
      </c>
    </row>
    <row r="4682" spans="1:14" x14ac:dyDescent="0.3">
      <c r="A4682" s="2">
        <v>1809212176</v>
      </c>
      <c r="B4682" s="3">
        <v>50105174</v>
      </c>
      <c r="C4682" t="str">
        <f>_xlfn.XLOOKUP(B4682,blinkit_customers!A:A,blinkit_customers!B:B," ")</f>
        <v>Tanveer Baria</v>
      </c>
      <c r="D4682" t="str">
        <f>_xlfn.XLOOKUP(B4682, blinkit_customers!A:A,blinkit_customers!I:I, " ")</f>
        <v>Premium</v>
      </c>
      <c r="E4682">
        <f>_xlfn.XLOOKUP(A4682,blinkit_order_items[order_id],blinkit_order_items[product_id])</f>
        <v>818522</v>
      </c>
      <c r="F4682" t="str">
        <f>_xlfn.XLOOKUP(E4682,blinkit_products[product_id],blinkit_products[product_name])</f>
        <v>Cheese</v>
      </c>
      <c r="G4682" t="str">
        <f>_xlfn.XLOOKUP(E4682,blinkit_products[product_id],blinkit_products[category])</f>
        <v>Dairy &amp; Breakfast</v>
      </c>
      <c r="H4682">
        <f>_xlfn.XLOOKUP(A4682,blinkit_order_items[order_id],blinkit_order_items[quantity])</f>
        <v>2</v>
      </c>
      <c r="I4682">
        <f>_xlfn.XLOOKUP(A4682,blinkit_order_items[order_id],blinkit_order_items[unit_price])</f>
        <v>96.09</v>
      </c>
      <c r="J4682" s="3">
        <v>4454.66</v>
      </c>
      <c r="K4682" s="3" t="s">
        <v>13</v>
      </c>
      <c r="L4682" s="3" t="s">
        <v>10</v>
      </c>
      <c r="M4682">
        <v>-4</v>
      </c>
      <c r="N4682" s="8">
        <v>45024.387129629627</v>
      </c>
    </row>
    <row r="4683" spans="1:14" x14ac:dyDescent="0.3">
      <c r="A4683" s="4">
        <v>1765001264</v>
      </c>
      <c r="B4683" s="5">
        <v>1697604</v>
      </c>
      <c r="C4683" t="str">
        <f>_xlfn.XLOOKUP(B4683,blinkit_customers!A:A,blinkit_customers!B:B," ")</f>
        <v>Arjun Deep</v>
      </c>
      <c r="D4683" t="str">
        <f>_xlfn.XLOOKUP(B4683, blinkit_customers!A:A,blinkit_customers!I:I, " ")</f>
        <v>Regular</v>
      </c>
      <c r="E4683">
        <f>_xlfn.XLOOKUP(A4683,blinkit_order_items[order_id],blinkit_order_items[product_id])</f>
        <v>654623</v>
      </c>
      <c r="F4683" t="str">
        <f>_xlfn.XLOOKUP(E4683,blinkit_products[product_id],blinkit_products[product_name])</f>
        <v>Chips</v>
      </c>
      <c r="G4683" t="str">
        <f>_xlfn.XLOOKUP(E4683,blinkit_products[product_id],blinkit_products[category])</f>
        <v>Snacks &amp; Munchies</v>
      </c>
      <c r="H4683">
        <f>_xlfn.XLOOKUP(A4683,blinkit_order_items[order_id],blinkit_order_items[quantity])</f>
        <v>1</v>
      </c>
      <c r="I4683">
        <f>_xlfn.XLOOKUP(A4683,blinkit_order_items[order_id],blinkit_order_items[unit_price])</f>
        <v>422.14</v>
      </c>
      <c r="J4683" s="5">
        <v>412.53</v>
      </c>
      <c r="K4683" s="5" t="s">
        <v>12</v>
      </c>
      <c r="L4683" s="5" t="s">
        <v>16</v>
      </c>
      <c r="M4683">
        <v>27</v>
      </c>
      <c r="N4683" s="9">
        <v>45113.460127314815</v>
      </c>
    </row>
    <row r="4684" spans="1:14" x14ac:dyDescent="0.3">
      <c r="A4684" s="2">
        <v>4220306391</v>
      </c>
      <c r="B4684" s="3">
        <v>44139071</v>
      </c>
      <c r="C4684" t="str">
        <f>_xlfn.XLOOKUP(B4684,blinkit_customers!A:A,blinkit_customers!B:B," ")</f>
        <v>Lopa Padmanabhan</v>
      </c>
      <c r="D4684" t="str">
        <f>_xlfn.XLOOKUP(B4684, blinkit_customers!A:A,blinkit_customers!I:I, " ")</f>
        <v>Regular</v>
      </c>
      <c r="E4684">
        <f>_xlfn.XLOOKUP(A4684,blinkit_order_items[order_id],blinkit_order_items[product_id])</f>
        <v>537274</v>
      </c>
      <c r="F4684" t="str">
        <f>_xlfn.XLOOKUP(E4684,blinkit_products[product_id],blinkit_products[product_name])</f>
        <v>Pet Treats</v>
      </c>
      <c r="G4684" t="str">
        <f>_xlfn.XLOOKUP(E4684,blinkit_products[product_id],blinkit_products[category])</f>
        <v>Pet Care</v>
      </c>
      <c r="H4684">
        <f>_xlfn.XLOOKUP(A4684,blinkit_order_items[order_id],blinkit_order_items[quantity])</f>
        <v>1</v>
      </c>
      <c r="I4684">
        <f>_xlfn.XLOOKUP(A4684,blinkit_order_items[order_id],blinkit_order_items[unit_price])</f>
        <v>702.71</v>
      </c>
      <c r="J4684" s="3">
        <v>1587.88</v>
      </c>
      <c r="K4684" s="3" t="s">
        <v>12</v>
      </c>
      <c r="L4684" s="3" t="s">
        <v>14</v>
      </c>
      <c r="M4684">
        <v>12</v>
      </c>
      <c r="N4684" s="8">
        <v>45299.19390046296</v>
      </c>
    </row>
    <row r="4685" spans="1:14" x14ac:dyDescent="0.3">
      <c r="A4685" s="4">
        <v>1275637731</v>
      </c>
      <c r="B4685" s="5">
        <v>20148223</v>
      </c>
      <c r="C4685" t="str">
        <f>_xlfn.XLOOKUP(B4685,blinkit_customers!A:A,blinkit_customers!B:B," ")</f>
        <v>Manbir Dua</v>
      </c>
      <c r="D4685" t="str">
        <f>_xlfn.XLOOKUP(B4685, blinkit_customers!A:A,blinkit_customers!I:I, " ")</f>
        <v>Inactive</v>
      </c>
      <c r="E4685">
        <f>_xlfn.XLOOKUP(A4685,blinkit_order_items[order_id],blinkit_order_items[product_id])</f>
        <v>137909</v>
      </c>
      <c r="F4685" t="str">
        <f>_xlfn.XLOOKUP(E4685,blinkit_products[product_id],blinkit_products[product_name])</f>
        <v>Cough Syrup</v>
      </c>
      <c r="G4685" t="str">
        <f>_xlfn.XLOOKUP(E4685,blinkit_products[product_id],blinkit_products[category])</f>
        <v>Pharmacy</v>
      </c>
      <c r="H4685">
        <f>_xlfn.XLOOKUP(A4685,blinkit_order_items[order_id],blinkit_order_items[quantity])</f>
        <v>1</v>
      </c>
      <c r="I4685">
        <f>_xlfn.XLOOKUP(A4685,blinkit_order_items[order_id],blinkit_order_items[unit_price])</f>
        <v>864.3</v>
      </c>
      <c r="J4685" s="5">
        <v>786.85</v>
      </c>
      <c r="K4685" s="5" t="s">
        <v>12</v>
      </c>
      <c r="L4685" s="5" t="s">
        <v>16</v>
      </c>
      <c r="M4685">
        <v>21</v>
      </c>
      <c r="N4685" s="9">
        <v>45281.445324074077</v>
      </c>
    </row>
    <row r="4686" spans="1:14" x14ac:dyDescent="0.3">
      <c r="A4686" s="2">
        <v>7729557529</v>
      </c>
      <c r="B4686" s="3">
        <v>59252433</v>
      </c>
      <c r="C4686" t="str">
        <f>_xlfn.XLOOKUP(B4686,blinkit_customers!A:A,blinkit_customers!B:B," ")</f>
        <v>Vincent Raval</v>
      </c>
      <c r="D4686" t="str">
        <f>_xlfn.XLOOKUP(B4686, blinkit_customers!A:A,blinkit_customers!I:I, " ")</f>
        <v>Regular</v>
      </c>
      <c r="E4686">
        <f>_xlfn.XLOOKUP(A4686,blinkit_order_items[order_id],blinkit_order_items[product_id])</f>
        <v>961614</v>
      </c>
      <c r="F4686" t="str">
        <f>_xlfn.XLOOKUP(E4686,blinkit_products[product_id],blinkit_products[product_name])</f>
        <v>Chocolates</v>
      </c>
      <c r="G4686" t="str">
        <f>_xlfn.XLOOKUP(E4686,blinkit_products[product_id],blinkit_products[category])</f>
        <v>Snacks &amp; Munchies</v>
      </c>
      <c r="H4686">
        <f>_xlfn.XLOOKUP(A4686,blinkit_order_items[order_id],blinkit_order_items[quantity])</f>
        <v>1</v>
      </c>
      <c r="I4686">
        <f>_xlfn.XLOOKUP(A4686,blinkit_order_items[order_id],blinkit_order_items[unit_price])</f>
        <v>227.22</v>
      </c>
      <c r="J4686" s="3">
        <v>2146.4699999999998</v>
      </c>
      <c r="K4686" s="3" t="s">
        <v>15</v>
      </c>
      <c r="L4686" s="3" t="s">
        <v>10</v>
      </c>
      <c r="M4686">
        <v>3</v>
      </c>
      <c r="N4686" s="8">
        <v>45559.450960648152</v>
      </c>
    </row>
    <row r="4687" spans="1:14" x14ac:dyDescent="0.3">
      <c r="A4687" s="4">
        <v>9279017414</v>
      </c>
      <c r="B4687" s="5">
        <v>60495351</v>
      </c>
      <c r="C4687" t="str">
        <f>_xlfn.XLOOKUP(B4687,blinkit_customers!A:A,blinkit_customers!B:B," ")</f>
        <v>Henry Rana</v>
      </c>
      <c r="D4687" t="str">
        <f>_xlfn.XLOOKUP(B4687, blinkit_customers!A:A,blinkit_customers!I:I, " ")</f>
        <v>New</v>
      </c>
      <c r="E4687">
        <f>_xlfn.XLOOKUP(A4687,blinkit_order_items[order_id],blinkit_order_items[product_id])</f>
        <v>131937</v>
      </c>
      <c r="F4687" t="str">
        <f>_xlfn.XLOOKUP(E4687,blinkit_products[product_id],blinkit_products[product_name])</f>
        <v>Frozen Pizza</v>
      </c>
      <c r="G4687" t="str">
        <f>_xlfn.XLOOKUP(E4687,blinkit_products[product_id],blinkit_products[category])</f>
        <v>Instant &amp; Frozen Food</v>
      </c>
      <c r="H4687">
        <f>_xlfn.XLOOKUP(A4687,blinkit_order_items[order_id],blinkit_order_items[quantity])</f>
        <v>1</v>
      </c>
      <c r="I4687">
        <f>_xlfn.XLOOKUP(A4687,blinkit_order_items[order_id],blinkit_order_items[unit_price])</f>
        <v>287.81</v>
      </c>
      <c r="J4687" s="5">
        <v>1476.41</v>
      </c>
      <c r="K4687" s="5" t="s">
        <v>12</v>
      </c>
      <c r="L4687" s="5" t="s">
        <v>10</v>
      </c>
      <c r="M4687">
        <v>1</v>
      </c>
      <c r="N4687" s="9">
        <v>45075.624861111108</v>
      </c>
    </row>
    <row r="4688" spans="1:14" x14ac:dyDescent="0.3">
      <c r="A4688" s="2">
        <v>8726185624</v>
      </c>
      <c r="B4688" s="3">
        <v>57505804</v>
      </c>
      <c r="C4688" t="str">
        <f>_xlfn.XLOOKUP(B4688,blinkit_customers!A:A,blinkit_customers!B:B," ")</f>
        <v>Zinal Padmanabhan</v>
      </c>
      <c r="D4688" t="str">
        <f>_xlfn.XLOOKUP(B4688, blinkit_customers!A:A,blinkit_customers!I:I, " ")</f>
        <v>New</v>
      </c>
      <c r="E4688">
        <f>_xlfn.XLOOKUP(A4688,blinkit_order_items[order_id],blinkit_order_items[product_id])</f>
        <v>712003</v>
      </c>
      <c r="F4688" t="str">
        <f>_xlfn.XLOOKUP(E4688,blinkit_products[product_id],blinkit_products[product_name])</f>
        <v>Cola</v>
      </c>
      <c r="G4688" t="str">
        <f>_xlfn.XLOOKUP(E4688,blinkit_products[product_id],blinkit_products[category])</f>
        <v>Cold Drinks &amp; Juices</v>
      </c>
      <c r="H4688">
        <f>_xlfn.XLOOKUP(A4688,blinkit_order_items[order_id],blinkit_order_items[quantity])</f>
        <v>2</v>
      </c>
      <c r="I4688">
        <f>_xlfn.XLOOKUP(A4688,blinkit_order_items[order_id],blinkit_order_items[unit_price])</f>
        <v>671.68</v>
      </c>
      <c r="J4688" s="3">
        <v>3851.22</v>
      </c>
      <c r="K4688" s="3" t="s">
        <v>13</v>
      </c>
      <c r="L4688" s="3" t="s">
        <v>10</v>
      </c>
      <c r="M4688">
        <v>5</v>
      </c>
      <c r="N4688" s="8">
        <v>45560.84480324074</v>
      </c>
    </row>
    <row r="4689" spans="1:14" x14ac:dyDescent="0.3">
      <c r="A4689" s="4">
        <v>3192177869</v>
      </c>
      <c r="B4689" s="5">
        <v>59252433</v>
      </c>
      <c r="C4689" t="str">
        <f>_xlfn.XLOOKUP(B4689,blinkit_customers!A:A,blinkit_customers!B:B," ")</f>
        <v>Vincent Raval</v>
      </c>
      <c r="D4689" t="str">
        <f>_xlfn.XLOOKUP(B4689, blinkit_customers!A:A,blinkit_customers!I:I, " ")</f>
        <v>Regular</v>
      </c>
      <c r="E4689">
        <f>_xlfn.XLOOKUP(A4689,blinkit_order_items[order_id],blinkit_order_items[product_id])</f>
        <v>677542</v>
      </c>
      <c r="F4689" t="str">
        <f>_xlfn.XLOOKUP(E4689,blinkit_products[product_id],blinkit_products[product_name])</f>
        <v>Toilet Cleaner</v>
      </c>
      <c r="G4689" t="str">
        <f>_xlfn.XLOOKUP(E4689,blinkit_products[product_id],blinkit_products[category])</f>
        <v>Household Care</v>
      </c>
      <c r="H4689">
        <f>_xlfn.XLOOKUP(A4689,blinkit_order_items[order_id],blinkit_order_items[quantity])</f>
        <v>3</v>
      </c>
      <c r="I4689">
        <f>_xlfn.XLOOKUP(A4689,blinkit_order_items[order_id],blinkit_order_items[unit_price])</f>
        <v>212.61</v>
      </c>
      <c r="J4689" s="5">
        <v>168.09</v>
      </c>
      <c r="K4689" s="5" t="s">
        <v>11</v>
      </c>
      <c r="L4689" s="5" t="s">
        <v>10</v>
      </c>
      <c r="M4689">
        <v>-3</v>
      </c>
      <c r="N4689" s="9">
        <v>45514.18173611111</v>
      </c>
    </row>
    <row r="4690" spans="1:14" x14ac:dyDescent="0.3">
      <c r="A4690" s="2">
        <v>5033541164</v>
      </c>
      <c r="B4690" s="3">
        <v>32987624</v>
      </c>
      <c r="C4690" t="str">
        <f>_xlfn.XLOOKUP(B4690,blinkit_customers!A:A,blinkit_customers!B:B," ")</f>
        <v>Dalaja Arora</v>
      </c>
      <c r="D4690" t="str">
        <f>_xlfn.XLOOKUP(B4690, blinkit_customers!A:A,blinkit_customers!I:I, " ")</f>
        <v>Premium</v>
      </c>
      <c r="E4690">
        <f>_xlfn.XLOOKUP(A4690,blinkit_order_items[order_id],blinkit_order_items[product_id])</f>
        <v>969851</v>
      </c>
      <c r="F4690" t="str">
        <f>_xlfn.XLOOKUP(E4690,blinkit_products[product_id],blinkit_products[product_name])</f>
        <v>Frozen Vegetables</v>
      </c>
      <c r="G4690" t="str">
        <f>_xlfn.XLOOKUP(E4690,blinkit_products[product_id],blinkit_products[category])</f>
        <v>Instant &amp; Frozen Food</v>
      </c>
      <c r="H4690">
        <f>_xlfn.XLOOKUP(A4690,blinkit_order_items[order_id],blinkit_order_items[quantity])</f>
        <v>3</v>
      </c>
      <c r="I4690">
        <f>_xlfn.XLOOKUP(A4690,blinkit_order_items[order_id],blinkit_order_items[unit_price])</f>
        <v>340.66</v>
      </c>
      <c r="J4690" s="3">
        <v>950.94</v>
      </c>
      <c r="K4690" s="3" t="s">
        <v>11</v>
      </c>
      <c r="L4690" s="3" t="s">
        <v>16</v>
      </c>
      <c r="M4690">
        <v>18</v>
      </c>
      <c r="N4690" s="8">
        <v>45438.186608796299</v>
      </c>
    </row>
    <row r="4691" spans="1:14" x14ac:dyDescent="0.3">
      <c r="A4691" s="4">
        <v>4495977117</v>
      </c>
      <c r="B4691" s="5">
        <v>61753272</v>
      </c>
      <c r="C4691" t="str">
        <f>_xlfn.XLOOKUP(B4691,blinkit_customers!A:A,blinkit_customers!B:B," ")</f>
        <v>Ojasvi Dash</v>
      </c>
      <c r="D4691" t="str">
        <f>_xlfn.XLOOKUP(B4691, blinkit_customers!A:A,blinkit_customers!I:I, " ")</f>
        <v>New</v>
      </c>
      <c r="E4691">
        <f>_xlfn.XLOOKUP(A4691,blinkit_order_items[order_id],blinkit_order_items[product_id])</f>
        <v>378287</v>
      </c>
      <c r="F4691" t="str">
        <f>_xlfn.XLOOKUP(E4691,blinkit_products[product_id],blinkit_products[product_name])</f>
        <v>Lemonade</v>
      </c>
      <c r="G4691" t="str">
        <f>_xlfn.XLOOKUP(E4691,blinkit_products[product_id],blinkit_products[category])</f>
        <v>Cold Drinks &amp; Juices</v>
      </c>
      <c r="H4691">
        <f>_xlfn.XLOOKUP(A4691,blinkit_order_items[order_id],blinkit_order_items[quantity])</f>
        <v>2</v>
      </c>
      <c r="I4691">
        <f>_xlfn.XLOOKUP(A4691,blinkit_order_items[order_id],blinkit_order_items[unit_price])</f>
        <v>332.84</v>
      </c>
      <c r="J4691" s="5">
        <v>2663.89</v>
      </c>
      <c r="K4691" s="5" t="s">
        <v>13</v>
      </c>
      <c r="L4691" s="5" t="s">
        <v>14</v>
      </c>
      <c r="M4691">
        <v>12</v>
      </c>
      <c r="N4691" s="9">
        <v>45048.423877314817</v>
      </c>
    </row>
    <row r="4692" spans="1:14" x14ac:dyDescent="0.3">
      <c r="A4692" s="2">
        <v>8866977450</v>
      </c>
      <c r="B4692" s="3">
        <v>97509888</v>
      </c>
      <c r="C4692" t="str">
        <f>_xlfn.XLOOKUP(B4692,blinkit_customers!A:A,blinkit_customers!B:B," ")</f>
        <v>Rushil Patil</v>
      </c>
      <c r="D4692" t="str">
        <f>_xlfn.XLOOKUP(B4692, blinkit_customers!A:A,blinkit_customers!I:I, " ")</f>
        <v>Inactive</v>
      </c>
      <c r="E4692">
        <f>_xlfn.XLOOKUP(A4692,blinkit_order_items[order_id],blinkit_order_items[product_id])</f>
        <v>564692</v>
      </c>
      <c r="F4692" t="str">
        <f>_xlfn.XLOOKUP(E4692,blinkit_products[product_id],blinkit_products[product_name])</f>
        <v>Cat Food</v>
      </c>
      <c r="G4692" t="str">
        <f>_xlfn.XLOOKUP(E4692,blinkit_products[product_id],blinkit_products[category])</f>
        <v>Pet Care</v>
      </c>
      <c r="H4692">
        <f>_xlfn.XLOOKUP(A4692,blinkit_order_items[order_id],blinkit_order_items[quantity])</f>
        <v>1</v>
      </c>
      <c r="I4692">
        <f>_xlfn.XLOOKUP(A4692,blinkit_order_items[order_id],blinkit_order_items[unit_price])</f>
        <v>215.65</v>
      </c>
      <c r="J4692" s="3">
        <v>735.43</v>
      </c>
      <c r="K4692" s="3" t="s">
        <v>15</v>
      </c>
      <c r="L4692" s="3" t="s">
        <v>10</v>
      </c>
      <c r="M4692">
        <v>1</v>
      </c>
      <c r="N4692" s="8">
        <v>45538.385995370372</v>
      </c>
    </row>
    <row r="4693" spans="1:14" x14ac:dyDescent="0.3">
      <c r="A4693" s="4">
        <v>7542030170</v>
      </c>
      <c r="B4693" s="5">
        <v>49371494</v>
      </c>
      <c r="C4693" t="str">
        <f>_xlfn.XLOOKUP(B4693,blinkit_customers!A:A,blinkit_customers!B:B," ")</f>
        <v>Zansi Banik</v>
      </c>
      <c r="D4693" t="str">
        <f>_xlfn.XLOOKUP(B4693, blinkit_customers!A:A,blinkit_customers!I:I, " ")</f>
        <v>Regular</v>
      </c>
      <c r="E4693">
        <f>_xlfn.XLOOKUP(A4693,blinkit_order_items[order_id],blinkit_order_items[product_id])</f>
        <v>77308</v>
      </c>
      <c r="F4693" t="str">
        <f>_xlfn.XLOOKUP(E4693,blinkit_products[product_id],blinkit_products[product_name])</f>
        <v>Onions</v>
      </c>
      <c r="G4693" t="str">
        <f>_xlfn.XLOOKUP(E4693,blinkit_products[product_id],blinkit_products[category])</f>
        <v>Fruits &amp; Vegetables</v>
      </c>
      <c r="H4693">
        <f>_xlfn.XLOOKUP(A4693,blinkit_order_items[order_id],blinkit_order_items[quantity])</f>
        <v>3</v>
      </c>
      <c r="I4693">
        <f>_xlfn.XLOOKUP(A4693,blinkit_order_items[order_id],blinkit_order_items[unit_price])</f>
        <v>223.27</v>
      </c>
      <c r="J4693" s="5">
        <v>1247.3900000000001</v>
      </c>
      <c r="K4693" s="5" t="s">
        <v>11</v>
      </c>
      <c r="L4693" s="5" t="s">
        <v>10</v>
      </c>
      <c r="M4693">
        <v>0</v>
      </c>
      <c r="N4693" s="9">
        <v>45281.02138888889</v>
      </c>
    </row>
    <row r="4694" spans="1:14" x14ac:dyDescent="0.3">
      <c r="A4694" s="2">
        <v>8782031586</v>
      </c>
      <c r="B4694" s="3">
        <v>23982977</v>
      </c>
      <c r="C4694" t="str">
        <f>_xlfn.XLOOKUP(B4694,blinkit_customers!A:A,blinkit_customers!B:B," ")</f>
        <v>Charita Rama</v>
      </c>
      <c r="D4694" t="str">
        <f>_xlfn.XLOOKUP(B4694, blinkit_customers!A:A,blinkit_customers!I:I, " ")</f>
        <v>New</v>
      </c>
      <c r="E4694">
        <f>_xlfn.XLOOKUP(A4694,blinkit_order_items[order_id],blinkit_order_items[product_id])</f>
        <v>820541</v>
      </c>
      <c r="F4694" t="str">
        <f>_xlfn.XLOOKUP(E4694,blinkit_products[product_id],blinkit_products[product_name])</f>
        <v>Toilet Cleaner</v>
      </c>
      <c r="G4694" t="str">
        <f>_xlfn.XLOOKUP(E4694,blinkit_products[product_id],blinkit_products[category])</f>
        <v>Household Care</v>
      </c>
      <c r="H4694">
        <f>_xlfn.XLOOKUP(A4694,blinkit_order_items[order_id],blinkit_order_items[quantity])</f>
        <v>3</v>
      </c>
      <c r="I4694">
        <f>_xlfn.XLOOKUP(A4694,blinkit_order_items[order_id],blinkit_order_items[unit_price])</f>
        <v>576.22</v>
      </c>
      <c r="J4694" s="3">
        <v>1485.74</v>
      </c>
      <c r="K4694" s="3" t="s">
        <v>15</v>
      </c>
      <c r="L4694" s="3" t="s">
        <v>14</v>
      </c>
      <c r="M4694">
        <v>7</v>
      </c>
      <c r="N4694" s="8">
        <v>45462.797465277778</v>
      </c>
    </row>
    <row r="4695" spans="1:14" x14ac:dyDescent="0.3">
      <c r="A4695" s="4">
        <v>7177553918</v>
      </c>
      <c r="B4695" s="5">
        <v>10048910</v>
      </c>
      <c r="C4695" t="str">
        <f>_xlfn.XLOOKUP(B4695,blinkit_customers!A:A,blinkit_customers!B:B," ")</f>
        <v>Pratyush Sawhney</v>
      </c>
      <c r="D4695" t="str">
        <f>_xlfn.XLOOKUP(B4695, blinkit_customers!A:A,blinkit_customers!I:I, " ")</f>
        <v>New</v>
      </c>
      <c r="E4695">
        <f>_xlfn.XLOOKUP(A4695,blinkit_order_items[order_id],blinkit_order_items[product_id])</f>
        <v>425341</v>
      </c>
      <c r="F4695" t="str">
        <f>_xlfn.XLOOKUP(E4695,blinkit_products[product_id],blinkit_products[product_name])</f>
        <v>Pet Treats</v>
      </c>
      <c r="G4695" t="str">
        <f>_xlfn.XLOOKUP(E4695,blinkit_products[product_id],blinkit_products[category])</f>
        <v>Pet Care</v>
      </c>
      <c r="H4695">
        <f>_xlfn.XLOOKUP(A4695,blinkit_order_items[order_id],blinkit_order_items[quantity])</f>
        <v>1</v>
      </c>
      <c r="I4695">
        <f>_xlfn.XLOOKUP(A4695,blinkit_order_items[order_id],blinkit_order_items[unit_price])</f>
        <v>486.28</v>
      </c>
      <c r="J4695" s="5">
        <v>1381.29</v>
      </c>
      <c r="K4695" s="5" t="s">
        <v>13</v>
      </c>
      <c r="L4695" s="5" t="s">
        <v>14</v>
      </c>
      <c r="M4695">
        <v>14</v>
      </c>
      <c r="N4695" s="9">
        <v>45016.92046296296</v>
      </c>
    </row>
    <row r="4696" spans="1:14" x14ac:dyDescent="0.3">
      <c r="A4696" s="2">
        <v>9157563215</v>
      </c>
      <c r="B4696" s="3">
        <v>89142848</v>
      </c>
      <c r="C4696" t="str">
        <f>_xlfn.XLOOKUP(B4696,blinkit_customers!A:A,blinkit_customers!B:B," ")</f>
        <v>Vasudha Jain</v>
      </c>
      <c r="D4696" t="str">
        <f>_xlfn.XLOOKUP(B4696, blinkit_customers!A:A,blinkit_customers!I:I, " ")</f>
        <v>New</v>
      </c>
      <c r="E4696">
        <f>_xlfn.XLOOKUP(A4696,blinkit_order_items[order_id],blinkit_order_items[product_id])</f>
        <v>77308</v>
      </c>
      <c r="F4696" t="str">
        <f>_xlfn.XLOOKUP(E4696,blinkit_products[product_id],blinkit_products[product_name])</f>
        <v>Onions</v>
      </c>
      <c r="G4696" t="str">
        <f>_xlfn.XLOOKUP(E4696,blinkit_products[product_id],blinkit_products[category])</f>
        <v>Fruits &amp; Vegetables</v>
      </c>
      <c r="H4696">
        <f>_xlfn.XLOOKUP(A4696,blinkit_order_items[order_id],blinkit_order_items[quantity])</f>
        <v>1</v>
      </c>
      <c r="I4696">
        <f>_xlfn.XLOOKUP(A4696,blinkit_order_items[order_id],blinkit_order_items[unit_price])</f>
        <v>223.27</v>
      </c>
      <c r="J4696" s="3">
        <v>2075.02</v>
      </c>
      <c r="K4696" s="3" t="s">
        <v>13</v>
      </c>
      <c r="L4696" s="3" t="s">
        <v>10</v>
      </c>
      <c r="M4696">
        <v>-1</v>
      </c>
      <c r="N4696" s="8">
        <v>45077.857268518521</v>
      </c>
    </row>
    <row r="4697" spans="1:14" x14ac:dyDescent="0.3">
      <c r="A4697" s="4">
        <v>989452284</v>
      </c>
      <c r="B4697" s="5">
        <v>79773912</v>
      </c>
      <c r="C4697" t="str">
        <f>_xlfn.XLOOKUP(B4697,blinkit_customers!A:A,blinkit_customers!B:B," ")</f>
        <v>Vaishnavi Gulati</v>
      </c>
      <c r="D4697" t="str">
        <f>_xlfn.XLOOKUP(B4697, blinkit_customers!A:A,blinkit_customers!I:I, " ")</f>
        <v>Regular</v>
      </c>
      <c r="E4697">
        <f>_xlfn.XLOOKUP(A4697,blinkit_order_items[order_id],blinkit_order_items[product_id])</f>
        <v>51036</v>
      </c>
      <c r="F4697" t="str">
        <f>_xlfn.XLOOKUP(E4697,blinkit_products[product_id],blinkit_products[product_name])</f>
        <v>Baby Food</v>
      </c>
      <c r="G4697" t="str">
        <f>_xlfn.XLOOKUP(E4697,blinkit_products[product_id],blinkit_products[category])</f>
        <v>Baby Care</v>
      </c>
      <c r="H4697">
        <f>_xlfn.XLOOKUP(A4697,blinkit_order_items[order_id],blinkit_order_items[quantity])</f>
        <v>2</v>
      </c>
      <c r="I4697">
        <f>_xlfn.XLOOKUP(A4697,blinkit_order_items[order_id],blinkit_order_items[unit_price])</f>
        <v>931.61</v>
      </c>
      <c r="J4697" s="5">
        <v>551.88</v>
      </c>
      <c r="K4697" s="5" t="s">
        <v>15</v>
      </c>
      <c r="L4697" s="5" t="s">
        <v>10</v>
      </c>
      <c r="M4697">
        <v>2</v>
      </c>
      <c r="N4697" s="9">
        <v>45480.926168981481</v>
      </c>
    </row>
    <row r="4698" spans="1:14" x14ac:dyDescent="0.3">
      <c r="A4698" s="2">
        <v>9972678893</v>
      </c>
      <c r="B4698" s="3">
        <v>45033270</v>
      </c>
      <c r="C4698" t="str">
        <f>_xlfn.XLOOKUP(B4698,blinkit_customers!A:A,blinkit_customers!B:B," ")</f>
        <v>Manan Chandran</v>
      </c>
      <c r="D4698" t="str">
        <f>_xlfn.XLOOKUP(B4698, blinkit_customers!A:A,blinkit_customers!I:I, " ")</f>
        <v>New</v>
      </c>
      <c r="E4698">
        <f>_xlfn.XLOOKUP(A4698,blinkit_order_items[order_id],blinkit_order_items[product_id])</f>
        <v>305754</v>
      </c>
      <c r="F4698" t="str">
        <f>_xlfn.XLOOKUP(E4698,blinkit_products[product_id],blinkit_products[product_name])</f>
        <v>Frozen Vegetables</v>
      </c>
      <c r="G4698" t="str">
        <f>_xlfn.XLOOKUP(E4698,blinkit_products[product_id],blinkit_products[category])</f>
        <v>Instant &amp; Frozen Food</v>
      </c>
      <c r="H4698">
        <f>_xlfn.XLOOKUP(A4698,blinkit_order_items[order_id],blinkit_order_items[quantity])</f>
        <v>2</v>
      </c>
      <c r="I4698">
        <f>_xlfn.XLOOKUP(A4698,blinkit_order_items[order_id],blinkit_order_items[unit_price])</f>
        <v>979.99</v>
      </c>
      <c r="J4698" s="3">
        <v>3702.6</v>
      </c>
      <c r="K4698" s="3" t="s">
        <v>15</v>
      </c>
      <c r="L4698" s="3" t="s">
        <v>10</v>
      </c>
      <c r="M4698">
        <v>0</v>
      </c>
      <c r="N4698" s="8">
        <v>45517.307754629626</v>
      </c>
    </row>
    <row r="4699" spans="1:14" x14ac:dyDescent="0.3">
      <c r="A4699" s="4">
        <v>8561203503</v>
      </c>
      <c r="B4699" s="5">
        <v>6390687</v>
      </c>
      <c r="C4699" t="str">
        <f>_xlfn.XLOOKUP(B4699,blinkit_customers!A:A,blinkit_customers!B:B," ")</f>
        <v>Shivansh Dasgupta</v>
      </c>
      <c r="D4699" t="str">
        <f>_xlfn.XLOOKUP(B4699, blinkit_customers!A:A,blinkit_customers!I:I, " ")</f>
        <v>Regular</v>
      </c>
      <c r="E4699">
        <f>_xlfn.XLOOKUP(A4699,blinkit_order_items[order_id],blinkit_order_items[product_id])</f>
        <v>937542</v>
      </c>
      <c r="F4699" t="str">
        <f>_xlfn.XLOOKUP(E4699,blinkit_products[product_id],blinkit_products[product_name])</f>
        <v>Wheat Flour</v>
      </c>
      <c r="G4699" t="str">
        <f>_xlfn.XLOOKUP(E4699,blinkit_products[product_id],blinkit_products[category])</f>
        <v>Grocery &amp; Staples</v>
      </c>
      <c r="H4699">
        <f>_xlfn.XLOOKUP(A4699,blinkit_order_items[order_id],blinkit_order_items[quantity])</f>
        <v>1</v>
      </c>
      <c r="I4699">
        <f>_xlfn.XLOOKUP(A4699,blinkit_order_items[order_id],blinkit_order_items[unit_price])</f>
        <v>97.04</v>
      </c>
      <c r="J4699" s="5">
        <v>2766.81</v>
      </c>
      <c r="K4699" s="5" t="s">
        <v>15</v>
      </c>
      <c r="L4699" s="5" t="s">
        <v>10</v>
      </c>
      <c r="M4699">
        <v>-3</v>
      </c>
      <c r="N4699" s="9">
        <v>45396.217442129629</v>
      </c>
    </row>
    <row r="4700" spans="1:14" x14ac:dyDescent="0.3">
      <c r="A4700" s="2">
        <v>1388300707</v>
      </c>
      <c r="B4700" s="3">
        <v>84824280</v>
      </c>
      <c r="C4700" t="str">
        <f>_xlfn.XLOOKUP(B4700,blinkit_customers!A:A,blinkit_customers!B:B," ")</f>
        <v>Kamya Narayan</v>
      </c>
      <c r="D4700" t="str">
        <f>_xlfn.XLOOKUP(B4700, blinkit_customers!A:A,blinkit_customers!I:I, " ")</f>
        <v>Inactive</v>
      </c>
      <c r="E4700">
        <f>_xlfn.XLOOKUP(A4700,blinkit_order_items[order_id],blinkit_order_items[product_id])</f>
        <v>848226</v>
      </c>
      <c r="F4700" t="str">
        <f>_xlfn.XLOOKUP(E4700,blinkit_products[product_id],blinkit_products[product_name])</f>
        <v>Tomatoes</v>
      </c>
      <c r="G4700" t="str">
        <f>_xlfn.XLOOKUP(E4700,blinkit_products[product_id],blinkit_products[category])</f>
        <v>Fruits &amp; Vegetables</v>
      </c>
      <c r="H4700">
        <f>_xlfn.XLOOKUP(A4700,blinkit_order_items[order_id],blinkit_order_items[quantity])</f>
        <v>2</v>
      </c>
      <c r="I4700">
        <f>_xlfn.XLOOKUP(A4700,blinkit_order_items[order_id],blinkit_order_items[unit_price])</f>
        <v>209.59</v>
      </c>
      <c r="J4700" s="3">
        <v>3998.46</v>
      </c>
      <c r="K4700" s="3" t="s">
        <v>12</v>
      </c>
      <c r="L4700" s="3" t="s">
        <v>10</v>
      </c>
      <c r="M4700">
        <v>4</v>
      </c>
      <c r="N4700" s="8">
        <v>45390.911863425928</v>
      </c>
    </row>
    <row r="4701" spans="1:14" x14ac:dyDescent="0.3">
      <c r="A4701" s="4">
        <v>4054816025</v>
      </c>
      <c r="B4701" s="5">
        <v>29584848</v>
      </c>
      <c r="C4701" t="str">
        <f>_xlfn.XLOOKUP(B4701,blinkit_customers!A:A,blinkit_customers!B:B," ")</f>
        <v>Lucky Chada</v>
      </c>
      <c r="D4701" t="str">
        <f>_xlfn.XLOOKUP(B4701, blinkit_customers!A:A,blinkit_customers!I:I, " ")</f>
        <v>Premium</v>
      </c>
      <c r="E4701">
        <f>_xlfn.XLOOKUP(A4701,blinkit_order_items[order_id],blinkit_order_items[product_id])</f>
        <v>876139</v>
      </c>
      <c r="F4701" t="str">
        <f>_xlfn.XLOOKUP(E4701,blinkit_products[product_id],blinkit_products[product_name])</f>
        <v>Pulses</v>
      </c>
      <c r="G4701" t="str">
        <f>_xlfn.XLOOKUP(E4701,blinkit_products[product_id],blinkit_products[category])</f>
        <v>Grocery &amp; Staples</v>
      </c>
      <c r="H4701">
        <f>_xlfn.XLOOKUP(A4701,blinkit_order_items[order_id],blinkit_order_items[quantity])</f>
        <v>3</v>
      </c>
      <c r="I4701">
        <f>_xlfn.XLOOKUP(A4701,blinkit_order_items[order_id],blinkit_order_items[unit_price])</f>
        <v>415.75</v>
      </c>
      <c r="J4701" s="5">
        <v>2422.3000000000002</v>
      </c>
      <c r="K4701" s="5" t="s">
        <v>12</v>
      </c>
      <c r="L4701" s="5" t="s">
        <v>10</v>
      </c>
      <c r="M4701">
        <v>2</v>
      </c>
      <c r="N4701" s="9">
        <v>45492.603773148148</v>
      </c>
    </row>
    <row r="4702" spans="1:14" x14ac:dyDescent="0.3">
      <c r="A4702" s="2">
        <v>9943206333</v>
      </c>
      <c r="B4702" s="3">
        <v>12851610</v>
      </c>
      <c r="C4702" t="str">
        <f>_xlfn.XLOOKUP(B4702,blinkit_customers!A:A,blinkit_customers!B:B," ")</f>
        <v>Unnati Narayanan</v>
      </c>
      <c r="D4702" t="str">
        <f>_xlfn.XLOOKUP(B4702, blinkit_customers!A:A,blinkit_customers!I:I, " ")</f>
        <v>Inactive</v>
      </c>
      <c r="E4702">
        <f>_xlfn.XLOOKUP(A4702,blinkit_order_items[order_id],blinkit_order_items[product_id])</f>
        <v>378287</v>
      </c>
      <c r="F4702" t="str">
        <f>_xlfn.XLOOKUP(E4702,blinkit_products[product_id],blinkit_products[product_name])</f>
        <v>Lemonade</v>
      </c>
      <c r="G4702" t="str">
        <f>_xlfn.XLOOKUP(E4702,blinkit_products[product_id],blinkit_products[category])</f>
        <v>Cold Drinks &amp; Juices</v>
      </c>
      <c r="H4702">
        <f>_xlfn.XLOOKUP(A4702,blinkit_order_items[order_id],blinkit_order_items[quantity])</f>
        <v>2</v>
      </c>
      <c r="I4702">
        <f>_xlfn.XLOOKUP(A4702,blinkit_order_items[order_id],blinkit_order_items[unit_price])</f>
        <v>332.84</v>
      </c>
      <c r="J4702" s="3">
        <v>918.65</v>
      </c>
      <c r="K4702" s="3" t="s">
        <v>15</v>
      </c>
      <c r="L4702" s="3" t="s">
        <v>10</v>
      </c>
      <c r="M4702">
        <v>4</v>
      </c>
      <c r="N4702" s="8">
        <v>45007.407835648148</v>
      </c>
    </row>
    <row r="4703" spans="1:14" x14ac:dyDescent="0.3">
      <c r="A4703" s="4">
        <v>3948498236</v>
      </c>
      <c r="B4703" s="5">
        <v>35402531</v>
      </c>
      <c r="C4703" t="str">
        <f>_xlfn.XLOOKUP(B4703,blinkit_customers!A:A,blinkit_customers!B:B," ")</f>
        <v>Eta Gola</v>
      </c>
      <c r="D4703" t="str">
        <f>_xlfn.XLOOKUP(B4703, blinkit_customers!A:A,blinkit_customers!I:I, " ")</f>
        <v>New</v>
      </c>
      <c r="E4703">
        <f>_xlfn.XLOOKUP(A4703,blinkit_order_items[order_id],blinkit_order_items[product_id])</f>
        <v>136533</v>
      </c>
      <c r="F4703" t="str">
        <f>_xlfn.XLOOKUP(E4703,blinkit_products[product_id],blinkit_products[product_name])</f>
        <v>Eggs</v>
      </c>
      <c r="G4703" t="str">
        <f>_xlfn.XLOOKUP(E4703,blinkit_products[product_id],blinkit_products[category])</f>
        <v>Dairy &amp; Breakfast</v>
      </c>
      <c r="H4703">
        <f>_xlfn.XLOOKUP(A4703,blinkit_order_items[order_id],blinkit_order_items[quantity])</f>
        <v>2</v>
      </c>
      <c r="I4703">
        <f>_xlfn.XLOOKUP(A4703,blinkit_order_items[order_id],blinkit_order_items[unit_price])</f>
        <v>826.21</v>
      </c>
      <c r="J4703" s="5">
        <v>2174.34</v>
      </c>
      <c r="K4703" s="5" t="s">
        <v>13</v>
      </c>
      <c r="L4703" s="5" t="s">
        <v>14</v>
      </c>
      <c r="M4703">
        <v>9</v>
      </c>
      <c r="N4703" s="9">
        <v>45534.218784722223</v>
      </c>
    </row>
    <row r="4704" spans="1:14" x14ac:dyDescent="0.3">
      <c r="A4704" s="2">
        <v>8096169523</v>
      </c>
      <c r="B4704" s="3">
        <v>66768157</v>
      </c>
      <c r="C4704" t="str">
        <f>_xlfn.XLOOKUP(B4704,blinkit_customers!A:A,blinkit_customers!B:B," ")</f>
        <v>Om Khosla</v>
      </c>
      <c r="D4704" t="str">
        <f>_xlfn.XLOOKUP(B4704, blinkit_customers!A:A,blinkit_customers!I:I, " ")</f>
        <v>Inactive</v>
      </c>
      <c r="E4704">
        <f>_xlfn.XLOOKUP(A4704,blinkit_order_items[order_id],blinkit_order_items[product_id])</f>
        <v>739448</v>
      </c>
      <c r="F4704" t="str">
        <f>_xlfn.XLOOKUP(E4704,blinkit_products[product_id],blinkit_products[product_name])</f>
        <v>Dish Soap</v>
      </c>
      <c r="G4704" t="str">
        <f>_xlfn.XLOOKUP(E4704,blinkit_products[product_id],blinkit_products[category])</f>
        <v>Household Care</v>
      </c>
      <c r="H4704">
        <f>_xlfn.XLOOKUP(A4704,blinkit_order_items[order_id],blinkit_order_items[quantity])</f>
        <v>3</v>
      </c>
      <c r="I4704">
        <f>_xlfn.XLOOKUP(A4704,blinkit_order_items[order_id],blinkit_order_items[unit_price])</f>
        <v>755.66</v>
      </c>
      <c r="J4704" s="3">
        <v>2160.02</v>
      </c>
      <c r="K4704" s="3" t="s">
        <v>12</v>
      </c>
      <c r="L4704" s="3" t="s">
        <v>10</v>
      </c>
      <c r="M4704">
        <v>3</v>
      </c>
      <c r="N4704" s="8">
        <v>45550.234664351854</v>
      </c>
    </row>
    <row r="4705" spans="1:14" x14ac:dyDescent="0.3">
      <c r="A4705" s="4">
        <v>8803091944</v>
      </c>
      <c r="B4705" s="5">
        <v>11228463</v>
      </c>
      <c r="C4705" t="str">
        <f>_xlfn.XLOOKUP(B4705,blinkit_customers!A:A,blinkit_customers!B:B," ")</f>
        <v>Theodore Cherian</v>
      </c>
      <c r="D4705" t="str">
        <f>_xlfn.XLOOKUP(B4705, blinkit_customers!A:A,blinkit_customers!I:I, " ")</f>
        <v>Inactive</v>
      </c>
      <c r="E4705">
        <f>_xlfn.XLOOKUP(A4705,blinkit_order_items[order_id],blinkit_order_items[product_id])</f>
        <v>697683</v>
      </c>
      <c r="F4705" t="str">
        <f>_xlfn.XLOOKUP(E4705,blinkit_products[product_id],blinkit_products[product_name])</f>
        <v>Toilet Cleaner</v>
      </c>
      <c r="G4705" t="str">
        <f>_xlfn.XLOOKUP(E4705,blinkit_products[product_id],blinkit_products[category])</f>
        <v>Household Care</v>
      </c>
      <c r="H4705">
        <f>_xlfn.XLOOKUP(A4705,blinkit_order_items[order_id],blinkit_order_items[quantity])</f>
        <v>2</v>
      </c>
      <c r="I4705">
        <f>_xlfn.XLOOKUP(A4705,blinkit_order_items[order_id],blinkit_order_items[unit_price])</f>
        <v>123.74</v>
      </c>
      <c r="J4705" s="5">
        <v>3598.91</v>
      </c>
      <c r="K4705" s="5" t="s">
        <v>12</v>
      </c>
      <c r="L4705" s="5" t="s">
        <v>10</v>
      </c>
      <c r="M4705">
        <v>-5</v>
      </c>
      <c r="N4705" s="9">
        <v>45430.132986111108</v>
      </c>
    </row>
    <row r="4706" spans="1:14" x14ac:dyDescent="0.3">
      <c r="A4706" s="2">
        <v>7409519974</v>
      </c>
      <c r="B4706" s="3">
        <v>60834500</v>
      </c>
      <c r="C4706" t="str">
        <f>_xlfn.XLOOKUP(B4706,blinkit_customers!A:A,blinkit_customers!B:B," ")</f>
        <v>Rishi Jain</v>
      </c>
      <c r="D4706" t="str">
        <f>_xlfn.XLOOKUP(B4706, blinkit_customers!A:A,blinkit_customers!I:I, " ")</f>
        <v>Inactive</v>
      </c>
      <c r="E4706">
        <f>_xlfn.XLOOKUP(A4706,blinkit_order_items[order_id],blinkit_order_items[product_id])</f>
        <v>679284</v>
      </c>
      <c r="F4706" t="str">
        <f>_xlfn.XLOOKUP(E4706,blinkit_products[product_id],blinkit_products[product_name])</f>
        <v>Cough Syrup</v>
      </c>
      <c r="G4706" t="str">
        <f>_xlfn.XLOOKUP(E4706,blinkit_products[product_id],blinkit_products[category])</f>
        <v>Pharmacy</v>
      </c>
      <c r="H4706">
        <f>_xlfn.XLOOKUP(A4706,blinkit_order_items[order_id],blinkit_order_items[quantity])</f>
        <v>2</v>
      </c>
      <c r="I4706">
        <f>_xlfn.XLOOKUP(A4706,blinkit_order_items[order_id],blinkit_order_items[unit_price])</f>
        <v>877.89</v>
      </c>
      <c r="J4706" s="3">
        <v>4040.13</v>
      </c>
      <c r="K4706" s="3" t="s">
        <v>15</v>
      </c>
      <c r="L4706" s="3" t="s">
        <v>10</v>
      </c>
      <c r="M4706">
        <v>1</v>
      </c>
      <c r="N4706" s="8">
        <v>45307.892569444448</v>
      </c>
    </row>
    <row r="4707" spans="1:14" x14ac:dyDescent="0.3">
      <c r="A4707" s="4">
        <v>456278500</v>
      </c>
      <c r="B4707" s="5">
        <v>62526567</v>
      </c>
      <c r="C4707" t="str">
        <f>_xlfn.XLOOKUP(B4707,blinkit_customers!A:A,blinkit_customers!B:B," ")</f>
        <v>Chaman Karan</v>
      </c>
      <c r="D4707" t="str">
        <f>_xlfn.XLOOKUP(B4707, blinkit_customers!A:A,blinkit_customers!I:I, " ")</f>
        <v>Premium</v>
      </c>
      <c r="E4707">
        <f>_xlfn.XLOOKUP(A4707,blinkit_order_items[order_id],blinkit_order_items[product_id])</f>
        <v>525531</v>
      </c>
      <c r="F4707" t="str">
        <f>_xlfn.XLOOKUP(E4707,blinkit_products[product_id],blinkit_products[product_name])</f>
        <v>Dog Food</v>
      </c>
      <c r="G4707" t="str">
        <f>_xlfn.XLOOKUP(E4707,blinkit_products[product_id],blinkit_products[category])</f>
        <v>Pet Care</v>
      </c>
      <c r="H4707">
        <f>_xlfn.XLOOKUP(A4707,blinkit_order_items[order_id],blinkit_order_items[quantity])</f>
        <v>1</v>
      </c>
      <c r="I4707">
        <f>_xlfn.XLOOKUP(A4707,blinkit_order_items[order_id],blinkit_order_items[unit_price])</f>
        <v>831.1</v>
      </c>
      <c r="J4707" s="5">
        <v>2591.5700000000002</v>
      </c>
      <c r="K4707" s="5" t="s">
        <v>11</v>
      </c>
      <c r="L4707" s="5" t="s">
        <v>14</v>
      </c>
      <c r="M4707">
        <v>12</v>
      </c>
      <c r="N4707" s="9">
        <v>45418.675868055558</v>
      </c>
    </row>
    <row r="4708" spans="1:14" x14ac:dyDescent="0.3">
      <c r="A4708" s="2">
        <v>9912965340</v>
      </c>
      <c r="B4708" s="3">
        <v>95309983</v>
      </c>
      <c r="C4708" t="str">
        <f>_xlfn.XLOOKUP(B4708,blinkit_customers!A:A,blinkit_customers!B:B," ")</f>
        <v>Vansha Atwal</v>
      </c>
      <c r="D4708" t="str">
        <f>_xlfn.XLOOKUP(B4708, blinkit_customers!A:A,blinkit_customers!I:I, " ")</f>
        <v>New</v>
      </c>
      <c r="E4708">
        <f>_xlfn.XLOOKUP(A4708,blinkit_order_items[order_id],blinkit_order_items[product_id])</f>
        <v>153019</v>
      </c>
      <c r="F4708" t="str">
        <f>_xlfn.XLOOKUP(E4708,blinkit_products[product_id],blinkit_products[product_name])</f>
        <v>Onions</v>
      </c>
      <c r="G4708" t="str">
        <f>_xlfn.XLOOKUP(E4708,blinkit_products[product_id],blinkit_products[category])</f>
        <v>Fruits &amp; Vegetables</v>
      </c>
      <c r="H4708">
        <f>_xlfn.XLOOKUP(A4708,blinkit_order_items[order_id],blinkit_order_items[quantity])</f>
        <v>1</v>
      </c>
      <c r="I4708">
        <f>_xlfn.XLOOKUP(A4708,blinkit_order_items[order_id],blinkit_order_items[unit_price])</f>
        <v>947.95</v>
      </c>
      <c r="J4708" s="3">
        <v>4366.97</v>
      </c>
      <c r="K4708" s="3" t="s">
        <v>15</v>
      </c>
      <c r="L4708" s="3" t="s">
        <v>16</v>
      </c>
      <c r="M4708">
        <v>28</v>
      </c>
      <c r="N4708" s="8">
        <v>45158.719756944447</v>
      </c>
    </row>
    <row r="4709" spans="1:14" x14ac:dyDescent="0.3">
      <c r="A4709" s="4">
        <v>2802653261</v>
      </c>
      <c r="B4709" s="5">
        <v>9987182</v>
      </c>
      <c r="C4709" t="str">
        <f>_xlfn.XLOOKUP(B4709,blinkit_customers!A:A,blinkit_customers!B:B," ")</f>
        <v>Tristan Hegde</v>
      </c>
      <c r="D4709" t="str">
        <f>_xlfn.XLOOKUP(B4709, blinkit_customers!A:A,blinkit_customers!I:I, " ")</f>
        <v>Regular</v>
      </c>
      <c r="E4709">
        <f>_xlfn.XLOOKUP(A4709,blinkit_order_items[order_id],blinkit_order_items[product_id])</f>
        <v>455083</v>
      </c>
      <c r="F4709" t="str">
        <f>_xlfn.XLOOKUP(E4709,blinkit_products[product_id],blinkit_products[product_name])</f>
        <v>Butter</v>
      </c>
      <c r="G4709" t="str">
        <f>_xlfn.XLOOKUP(E4709,blinkit_products[product_id],blinkit_products[category])</f>
        <v>Dairy &amp; Breakfast</v>
      </c>
      <c r="H4709">
        <f>_xlfn.XLOOKUP(A4709,blinkit_order_items[order_id],blinkit_order_items[quantity])</f>
        <v>3</v>
      </c>
      <c r="I4709">
        <f>_xlfn.XLOOKUP(A4709,blinkit_order_items[order_id],blinkit_order_items[unit_price])</f>
        <v>959.01</v>
      </c>
      <c r="J4709" s="5">
        <v>1481.99</v>
      </c>
      <c r="K4709" s="5" t="s">
        <v>12</v>
      </c>
      <c r="L4709" s="5" t="s">
        <v>10</v>
      </c>
      <c r="M4709">
        <v>-4</v>
      </c>
      <c r="N4709" s="9">
        <v>45572.690196759257</v>
      </c>
    </row>
    <row r="4710" spans="1:14" x14ac:dyDescent="0.3">
      <c r="A4710" s="2">
        <v>8629948751</v>
      </c>
      <c r="B4710" s="3">
        <v>97678578</v>
      </c>
      <c r="C4710" t="str">
        <f>_xlfn.XLOOKUP(B4710,blinkit_customers!A:A,blinkit_customers!B:B," ")</f>
        <v>Jagat Hayre</v>
      </c>
      <c r="D4710" t="str">
        <f>_xlfn.XLOOKUP(B4710, blinkit_customers!A:A,blinkit_customers!I:I, " ")</f>
        <v>Regular</v>
      </c>
      <c r="E4710">
        <f>_xlfn.XLOOKUP(A4710,blinkit_order_items[order_id],blinkit_order_items[product_id])</f>
        <v>901144</v>
      </c>
      <c r="F4710" t="str">
        <f>_xlfn.XLOOKUP(E4710,blinkit_products[product_id],blinkit_products[product_name])</f>
        <v>Sugar</v>
      </c>
      <c r="G4710" t="str">
        <f>_xlfn.XLOOKUP(E4710,blinkit_products[product_id],blinkit_products[category])</f>
        <v>Grocery &amp; Staples</v>
      </c>
      <c r="H4710">
        <f>_xlfn.XLOOKUP(A4710,blinkit_order_items[order_id],blinkit_order_items[quantity])</f>
        <v>1</v>
      </c>
      <c r="I4710">
        <f>_xlfn.XLOOKUP(A4710,blinkit_order_items[order_id],blinkit_order_items[unit_price])</f>
        <v>340.36</v>
      </c>
      <c r="J4710" s="3">
        <v>2006.53</v>
      </c>
      <c r="K4710" s="3" t="s">
        <v>13</v>
      </c>
      <c r="L4710" s="3" t="s">
        <v>14</v>
      </c>
      <c r="M4710">
        <v>6</v>
      </c>
      <c r="N4710" s="8">
        <v>45169.62259259259</v>
      </c>
    </row>
    <row r="4711" spans="1:14" x14ac:dyDescent="0.3">
      <c r="A4711" s="4">
        <v>9169008097</v>
      </c>
      <c r="B4711" s="5">
        <v>98625898</v>
      </c>
      <c r="C4711" t="str">
        <f>_xlfn.XLOOKUP(B4711,blinkit_customers!A:A,blinkit_customers!B:B," ")</f>
        <v>Raagini Taneja</v>
      </c>
      <c r="D4711" t="str">
        <f>_xlfn.XLOOKUP(B4711, blinkit_customers!A:A,blinkit_customers!I:I, " ")</f>
        <v>Premium</v>
      </c>
      <c r="E4711">
        <f>_xlfn.XLOOKUP(A4711,blinkit_order_items[order_id],blinkit_order_items[product_id])</f>
        <v>196719</v>
      </c>
      <c r="F4711" t="str">
        <f>_xlfn.XLOOKUP(E4711,blinkit_products[product_id],blinkit_products[product_name])</f>
        <v>Bananas</v>
      </c>
      <c r="G4711" t="str">
        <f>_xlfn.XLOOKUP(E4711,blinkit_products[product_id],blinkit_products[category])</f>
        <v>Fruits &amp; Vegetables</v>
      </c>
      <c r="H4711">
        <f>_xlfn.XLOOKUP(A4711,blinkit_order_items[order_id],blinkit_order_items[quantity])</f>
        <v>1</v>
      </c>
      <c r="I4711">
        <f>_xlfn.XLOOKUP(A4711,blinkit_order_items[order_id],blinkit_order_items[unit_price])</f>
        <v>217.5</v>
      </c>
      <c r="J4711" s="5">
        <v>2432.06</v>
      </c>
      <c r="K4711" s="5" t="s">
        <v>15</v>
      </c>
      <c r="L4711" s="5" t="s">
        <v>10</v>
      </c>
      <c r="M4711">
        <v>5</v>
      </c>
      <c r="N4711" s="9">
        <v>45430.391064814816</v>
      </c>
    </row>
    <row r="4712" spans="1:14" x14ac:dyDescent="0.3">
      <c r="A4712" s="2">
        <v>3186513319</v>
      </c>
      <c r="B4712" s="3">
        <v>3730316</v>
      </c>
      <c r="C4712" t="str">
        <f>_xlfn.XLOOKUP(B4712,blinkit_customers!A:A,blinkit_customers!B:B," ")</f>
        <v>Ishanvi Shankar</v>
      </c>
      <c r="D4712" t="str">
        <f>_xlfn.XLOOKUP(B4712, blinkit_customers!A:A,blinkit_customers!I:I, " ")</f>
        <v>Regular</v>
      </c>
      <c r="E4712">
        <f>_xlfn.XLOOKUP(A4712,blinkit_order_items[order_id],blinkit_order_items[product_id])</f>
        <v>492958</v>
      </c>
      <c r="F4712" t="str">
        <f>_xlfn.XLOOKUP(E4712,blinkit_products[product_id],blinkit_products[product_name])</f>
        <v>Lotion</v>
      </c>
      <c r="G4712" t="str">
        <f>_xlfn.XLOOKUP(E4712,blinkit_products[product_id],blinkit_products[category])</f>
        <v>Personal Care</v>
      </c>
      <c r="H4712">
        <f>_xlfn.XLOOKUP(A4712,blinkit_order_items[order_id],blinkit_order_items[quantity])</f>
        <v>1</v>
      </c>
      <c r="I4712">
        <f>_xlfn.XLOOKUP(A4712,blinkit_order_items[order_id],blinkit_order_items[unit_price])</f>
        <v>84.2</v>
      </c>
      <c r="J4712" s="3">
        <v>83.18</v>
      </c>
      <c r="K4712" s="3" t="s">
        <v>12</v>
      </c>
      <c r="L4712" s="3" t="s">
        <v>14</v>
      </c>
      <c r="M4712">
        <v>9</v>
      </c>
      <c r="N4712" s="8">
        <v>45030.005995370368</v>
      </c>
    </row>
    <row r="4713" spans="1:14" x14ac:dyDescent="0.3">
      <c r="A4713" s="4">
        <v>8837578937</v>
      </c>
      <c r="B4713" s="5">
        <v>28663279</v>
      </c>
      <c r="C4713" t="str">
        <f>_xlfn.XLOOKUP(B4713,blinkit_customers!A:A,blinkit_customers!B:B," ")</f>
        <v>Sai Bhatia</v>
      </c>
      <c r="D4713" t="str">
        <f>_xlfn.XLOOKUP(B4713, blinkit_customers!A:A,blinkit_customers!I:I, " ")</f>
        <v>Premium</v>
      </c>
      <c r="E4713">
        <f>_xlfn.XLOOKUP(A4713,blinkit_order_items[order_id],blinkit_order_items[product_id])</f>
        <v>33797</v>
      </c>
      <c r="F4713" t="str">
        <f>_xlfn.XLOOKUP(E4713,blinkit_products[product_id],blinkit_products[product_name])</f>
        <v>Pain Reliever</v>
      </c>
      <c r="G4713" t="str">
        <f>_xlfn.XLOOKUP(E4713,blinkit_products[product_id],blinkit_products[category])</f>
        <v>Pharmacy</v>
      </c>
      <c r="H4713">
        <f>_xlfn.XLOOKUP(A4713,blinkit_order_items[order_id],blinkit_order_items[quantity])</f>
        <v>1</v>
      </c>
      <c r="I4713">
        <f>_xlfn.XLOOKUP(A4713,blinkit_order_items[order_id],blinkit_order_items[unit_price])</f>
        <v>888.12</v>
      </c>
      <c r="J4713" s="5">
        <v>3480.43</v>
      </c>
      <c r="K4713" s="5" t="s">
        <v>11</v>
      </c>
      <c r="L4713" s="5" t="s">
        <v>10</v>
      </c>
      <c r="M4713">
        <v>1</v>
      </c>
      <c r="N4713" s="9">
        <v>45152.371747685182</v>
      </c>
    </row>
    <row r="4714" spans="1:14" x14ac:dyDescent="0.3">
      <c r="A4714" s="2">
        <v>1468095888</v>
      </c>
      <c r="B4714" s="3">
        <v>37691544</v>
      </c>
      <c r="C4714" t="str">
        <f>_xlfn.XLOOKUP(B4714,blinkit_customers!A:A,blinkit_customers!B:B," ")</f>
        <v>Onkar Devan</v>
      </c>
      <c r="D4714" t="str">
        <f>_xlfn.XLOOKUP(B4714, blinkit_customers!A:A,blinkit_customers!I:I, " ")</f>
        <v>Inactive</v>
      </c>
      <c r="E4714">
        <f>_xlfn.XLOOKUP(A4714,blinkit_order_items[order_id],blinkit_order_items[product_id])</f>
        <v>455083</v>
      </c>
      <c r="F4714" t="str">
        <f>_xlfn.XLOOKUP(E4714,blinkit_products[product_id],blinkit_products[product_name])</f>
        <v>Butter</v>
      </c>
      <c r="G4714" t="str">
        <f>_xlfn.XLOOKUP(E4714,blinkit_products[product_id],blinkit_products[category])</f>
        <v>Dairy &amp; Breakfast</v>
      </c>
      <c r="H4714">
        <f>_xlfn.XLOOKUP(A4714,blinkit_order_items[order_id],blinkit_order_items[quantity])</f>
        <v>1</v>
      </c>
      <c r="I4714">
        <f>_xlfn.XLOOKUP(A4714,blinkit_order_items[order_id],blinkit_order_items[unit_price])</f>
        <v>959.01</v>
      </c>
      <c r="J4714" s="3">
        <v>4034.72</v>
      </c>
      <c r="K4714" s="3" t="s">
        <v>11</v>
      </c>
      <c r="L4714" s="3" t="s">
        <v>10</v>
      </c>
      <c r="M4714">
        <v>-5</v>
      </c>
      <c r="N4714" s="8">
        <v>45094.256296296298</v>
      </c>
    </row>
    <row r="4715" spans="1:14" x14ac:dyDescent="0.3">
      <c r="A4715" s="4">
        <v>3055120492</v>
      </c>
      <c r="B4715" s="5">
        <v>408590</v>
      </c>
      <c r="C4715" t="str">
        <f>_xlfn.XLOOKUP(B4715,blinkit_customers!A:A,blinkit_customers!B:B," ")</f>
        <v>Januja Zachariah</v>
      </c>
      <c r="D4715" t="str">
        <f>_xlfn.XLOOKUP(B4715, blinkit_customers!A:A,blinkit_customers!I:I, " ")</f>
        <v>Regular</v>
      </c>
      <c r="E4715">
        <f>_xlfn.XLOOKUP(A4715,blinkit_order_items[order_id],blinkit_order_items[product_id])</f>
        <v>604184</v>
      </c>
      <c r="F4715" t="str">
        <f>_xlfn.XLOOKUP(E4715,blinkit_products[product_id],blinkit_products[product_name])</f>
        <v>Toilet Cleaner</v>
      </c>
      <c r="G4715" t="str">
        <f>_xlfn.XLOOKUP(E4715,blinkit_products[product_id],blinkit_products[category])</f>
        <v>Household Care</v>
      </c>
      <c r="H4715">
        <f>_xlfn.XLOOKUP(A4715,blinkit_order_items[order_id],blinkit_order_items[quantity])</f>
        <v>2</v>
      </c>
      <c r="I4715">
        <f>_xlfn.XLOOKUP(A4715,blinkit_order_items[order_id],blinkit_order_items[unit_price])</f>
        <v>397.55</v>
      </c>
      <c r="J4715" s="5">
        <v>1217.3900000000001</v>
      </c>
      <c r="K4715" s="5" t="s">
        <v>15</v>
      </c>
      <c r="L4715" s="5" t="s">
        <v>14</v>
      </c>
      <c r="M4715">
        <v>10</v>
      </c>
      <c r="N4715" s="9">
        <v>45279.690127314818</v>
      </c>
    </row>
    <row r="4716" spans="1:14" x14ac:dyDescent="0.3">
      <c r="A4716" s="2">
        <v>6083457185</v>
      </c>
      <c r="B4716" s="3">
        <v>80571942</v>
      </c>
      <c r="C4716" t="str">
        <f>_xlfn.XLOOKUP(B4716,blinkit_customers!A:A,blinkit_customers!B:B," ")</f>
        <v>Mohammed Magar</v>
      </c>
      <c r="D4716" t="str">
        <f>_xlfn.XLOOKUP(B4716, blinkit_customers!A:A,blinkit_customers!I:I, " ")</f>
        <v>Regular</v>
      </c>
      <c r="E4716">
        <f>_xlfn.XLOOKUP(A4716,blinkit_order_items[order_id],blinkit_order_items[product_id])</f>
        <v>57405</v>
      </c>
      <c r="F4716" t="str">
        <f>_xlfn.XLOOKUP(E4716,blinkit_products[product_id],blinkit_products[product_name])</f>
        <v>Baby Food</v>
      </c>
      <c r="G4716" t="str">
        <f>_xlfn.XLOOKUP(E4716,blinkit_products[product_id],blinkit_products[category])</f>
        <v>Baby Care</v>
      </c>
      <c r="H4716">
        <f>_xlfn.XLOOKUP(A4716,blinkit_order_items[order_id],blinkit_order_items[quantity])</f>
        <v>3</v>
      </c>
      <c r="I4716">
        <f>_xlfn.XLOOKUP(A4716,blinkit_order_items[order_id],blinkit_order_items[unit_price])</f>
        <v>607.66999999999996</v>
      </c>
      <c r="J4716" s="3">
        <v>923.43</v>
      </c>
      <c r="K4716" s="3" t="s">
        <v>15</v>
      </c>
      <c r="L4716" s="3" t="s">
        <v>10</v>
      </c>
      <c r="M4716">
        <v>4</v>
      </c>
      <c r="N4716" s="8">
        <v>45523.856990740744</v>
      </c>
    </row>
    <row r="4717" spans="1:14" x14ac:dyDescent="0.3">
      <c r="A4717" s="4">
        <v>7154956248</v>
      </c>
      <c r="B4717" s="5">
        <v>22112867</v>
      </c>
      <c r="C4717" t="str">
        <f>_xlfn.XLOOKUP(B4717,blinkit_customers!A:A,blinkit_customers!B:B," ")</f>
        <v>Sanaya Chakrabarti</v>
      </c>
      <c r="D4717" t="str">
        <f>_xlfn.XLOOKUP(B4717, blinkit_customers!A:A,blinkit_customers!I:I, " ")</f>
        <v>Regular</v>
      </c>
      <c r="E4717">
        <f>_xlfn.XLOOKUP(A4717,blinkit_order_items[order_id],blinkit_order_items[product_id])</f>
        <v>313754</v>
      </c>
      <c r="F4717" t="str">
        <f>_xlfn.XLOOKUP(E4717,blinkit_products[product_id],blinkit_products[product_name])</f>
        <v>Biscuits</v>
      </c>
      <c r="G4717" t="str">
        <f>_xlfn.XLOOKUP(E4717,blinkit_products[product_id],blinkit_products[category])</f>
        <v>Snacks &amp; Munchies</v>
      </c>
      <c r="H4717">
        <f>_xlfn.XLOOKUP(A4717,blinkit_order_items[order_id],blinkit_order_items[quantity])</f>
        <v>2</v>
      </c>
      <c r="I4717">
        <f>_xlfn.XLOOKUP(A4717,blinkit_order_items[order_id],blinkit_order_items[unit_price])</f>
        <v>136.6</v>
      </c>
      <c r="J4717" s="5">
        <v>801.47</v>
      </c>
      <c r="K4717" s="5" t="s">
        <v>15</v>
      </c>
      <c r="L4717" s="5" t="s">
        <v>10</v>
      </c>
      <c r="M4717">
        <v>-4</v>
      </c>
      <c r="N4717" s="9">
        <v>45124.825682870367</v>
      </c>
    </row>
    <row r="4718" spans="1:14" x14ac:dyDescent="0.3">
      <c r="A4718" s="2">
        <v>246971181</v>
      </c>
      <c r="B4718" s="3">
        <v>376144</v>
      </c>
      <c r="C4718" t="str">
        <f>_xlfn.XLOOKUP(B4718,blinkit_customers!A:A,blinkit_customers!B:B," ")</f>
        <v>Ira Chhabra</v>
      </c>
      <c r="D4718" t="str">
        <f>_xlfn.XLOOKUP(B4718, blinkit_customers!A:A,blinkit_customers!I:I, " ")</f>
        <v>Regular</v>
      </c>
      <c r="E4718">
        <f>_xlfn.XLOOKUP(A4718,blinkit_order_items[order_id],blinkit_order_items[product_id])</f>
        <v>901144</v>
      </c>
      <c r="F4718" t="str">
        <f>_xlfn.XLOOKUP(E4718,blinkit_products[product_id],blinkit_products[product_name])</f>
        <v>Sugar</v>
      </c>
      <c r="G4718" t="str">
        <f>_xlfn.XLOOKUP(E4718,blinkit_products[product_id],blinkit_products[category])</f>
        <v>Grocery &amp; Staples</v>
      </c>
      <c r="H4718">
        <f>_xlfn.XLOOKUP(A4718,blinkit_order_items[order_id],blinkit_order_items[quantity])</f>
        <v>1</v>
      </c>
      <c r="I4718">
        <f>_xlfn.XLOOKUP(A4718,blinkit_order_items[order_id],blinkit_order_items[unit_price])</f>
        <v>340.36</v>
      </c>
      <c r="J4718" s="3">
        <v>3266</v>
      </c>
      <c r="K4718" s="3" t="s">
        <v>12</v>
      </c>
      <c r="L4718" s="3" t="s">
        <v>10</v>
      </c>
      <c r="M4718">
        <v>2</v>
      </c>
      <c r="N4718" s="8">
        <v>45137.591909722221</v>
      </c>
    </row>
    <row r="4719" spans="1:14" x14ac:dyDescent="0.3">
      <c r="A4719" s="4">
        <v>2452915406</v>
      </c>
      <c r="B4719" s="5">
        <v>96806748</v>
      </c>
      <c r="C4719" t="str">
        <f>_xlfn.XLOOKUP(B4719,blinkit_customers!A:A,blinkit_customers!B:B," ")</f>
        <v>Qabil Nath</v>
      </c>
      <c r="D4719" t="str">
        <f>_xlfn.XLOOKUP(B4719, blinkit_customers!A:A,blinkit_customers!I:I, " ")</f>
        <v>New</v>
      </c>
      <c r="E4719">
        <f>_xlfn.XLOOKUP(A4719,blinkit_order_items[order_id],blinkit_order_items[product_id])</f>
        <v>890232</v>
      </c>
      <c r="F4719" t="str">
        <f>_xlfn.XLOOKUP(E4719,blinkit_products[product_id],blinkit_products[product_name])</f>
        <v>Mango Drink</v>
      </c>
      <c r="G4719" t="str">
        <f>_xlfn.XLOOKUP(E4719,blinkit_products[product_id],blinkit_products[category])</f>
        <v>Cold Drinks &amp; Juices</v>
      </c>
      <c r="H4719">
        <f>_xlfn.XLOOKUP(A4719,blinkit_order_items[order_id],blinkit_order_items[quantity])</f>
        <v>3</v>
      </c>
      <c r="I4719">
        <f>_xlfn.XLOOKUP(A4719,blinkit_order_items[order_id],blinkit_order_items[unit_price])</f>
        <v>432</v>
      </c>
      <c r="J4719" s="5">
        <v>2169.36</v>
      </c>
      <c r="K4719" s="5" t="s">
        <v>11</v>
      </c>
      <c r="L4719" s="5" t="s">
        <v>10</v>
      </c>
      <c r="M4719">
        <v>3</v>
      </c>
      <c r="N4719" s="9">
        <v>45490.520277777781</v>
      </c>
    </row>
    <row r="4720" spans="1:14" x14ac:dyDescent="0.3">
      <c r="A4720" s="2">
        <v>9458183390</v>
      </c>
      <c r="B4720" s="3">
        <v>88203688</v>
      </c>
      <c r="C4720" t="str">
        <f>_xlfn.XLOOKUP(B4720,blinkit_customers!A:A,blinkit_customers!B:B," ")</f>
        <v>Chavvi Karan</v>
      </c>
      <c r="D4720" t="str">
        <f>_xlfn.XLOOKUP(B4720, blinkit_customers!A:A,blinkit_customers!I:I, " ")</f>
        <v>New</v>
      </c>
      <c r="E4720">
        <f>_xlfn.XLOOKUP(A4720,blinkit_order_items[order_id],blinkit_order_items[product_id])</f>
        <v>361361</v>
      </c>
      <c r="F4720" t="str">
        <f>_xlfn.XLOOKUP(E4720,blinkit_products[product_id],blinkit_products[product_name])</f>
        <v>Biscuits</v>
      </c>
      <c r="G4720" t="str">
        <f>_xlfn.XLOOKUP(E4720,blinkit_products[product_id],blinkit_products[category])</f>
        <v>Snacks &amp; Munchies</v>
      </c>
      <c r="H4720">
        <f>_xlfn.XLOOKUP(A4720,blinkit_order_items[order_id],blinkit_order_items[quantity])</f>
        <v>2</v>
      </c>
      <c r="I4720">
        <f>_xlfn.XLOOKUP(A4720,blinkit_order_items[order_id],blinkit_order_items[unit_price])</f>
        <v>826.21</v>
      </c>
      <c r="J4720" s="3">
        <v>1507.92</v>
      </c>
      <c r="K4720" s="3" t="s">
        <v>15</v>
      </c>
      <c r="L4720" s="3" t="s">
        <v>10</v>
      </c>
      <c r="M4720">
        <v>-2</v>
      </c>
      <c r="N4720" s="8">
        <v>45002.055451388886</v>
      </c>
    </row>
    <row r="4721" spans="1:14" x14ac:dyDescent="0.3">
      <c r="A4721" s="4">
        <v>576571858</v>
      </c>
      <c r="B4721" s="5">
        <v>26285589</v>
      </c>
      <c r="C4721" t="str">
        <f>_xlfn.XLOOKUP(B4721,blinkit_customers!A:A,blinkit_customers!B:B," ")</f>
        <v>Bakhshi De</v>
      </c>
      <c r="D4721" t="str">
        <f>_xlfn.XLOOKUP(B4721, blinkit_customers!A:A,blinkit_customers!I:I, " ")</f>
        <v>New</v>
      </c>
      <c r="E4721">
        <f>_xlfn.XLOOKUP(A4721,blinkit_order_items[order_id],blinkit_order_items[product_id])</f>
        <v>114414</v>
      </c>
      <c r="F4721" t="str">
        <f>_xlfn.XLOOKUP(E4721,blinkit_products[product_id],blinkit_products[product_name])</f>
        <v>Vitamins</v>
      </c>
      <c r="G4721" t="str">
        <f>_xlfn.XLOOKUP(E4721,blinkit_products[product_id],blinkit_products[category])</f>
        <v>Pharmacy</v>
      </c>
      <c r="H4721">
        <f>_xlfn.XLOOKUP(A4721,blinkit_order_items[order_id],blinkit_order_items[quantity])</f>
        <v>3</v>
      </c>
      <c r="I4721">
        <f>_xlfn.XLOOKUP(A4721,blinkit_order_items[order_id],blinkit_order_items[unit_price])</f>
        <v>832.06</v>
      </c>
      <c r="J4721" s="5">
        <v>4080.28</v>
      </c>
      <c r="K4721" s="5" t="s">
        <v>13</v>
      </c>
      <c r="L4721" s="5" t="s">
        <v>10</v>
      </c>
      <c r="M4721">
        <v>1</v>
      </c>
      <c r="N4721" s="9">
        <v>45558.21466435185</v>
      </c>
    </row>
    <row r="4722" spans="1:14" x14ac:dyDescent="0.3">
      <c r="A4722" s="2">
        <v>9544803182</v>
      </c>
      <c r="B4722" s="3">
        <v>31410886</v>
      </c>
      <c r="C4722" t="str">
        <f>_xlfn.XLOOKUP(B4722,blinkit_customers!A:A,blinkit_customers!B:B," ")</f>
        <v>Ayush Manda</v>
      </c>
      <c r="D4722" t="str">
        <f>_xlfn.XLOOKUP(B4722, blinkit_customers!A:A,blinkit_customers!I:I, " ")</f>
        <v>Inactive</v>
      </c>
      <c r="E4722">
        <f>_xlfn.XLOOKUP(A4722,blinkit_order_items[order_id],blinkit_order_items[product_id])</f>
        <v>807452</v>
      </c>
      <c r="F4722" t="str">
        <f>_xlfn.XLOOKUP(E4722,blinkit_products[product_id],blinkit_products[product_name])</f>
        <v>Pulses</v>
      </c>
      <c r="G4722" t="str">
        <f>_xlfn.XLOOKUP(E4722,blinkit_products[product_id],blinkit_products[category])</f>
        <v>Grocery &amp; Staples</v>
      </c>
      <c r="H4722">
        <f>_xlfn.XLOOKUP(A4722,blinkit_order_items[order_id],blinkit_order_items[quantity])</f>
        <v>2</v>
      </c>
      <c r="I4722">
        <f>_xlfn.XLOOKUP(A4722,blinkit_order_items[order_id],blinkit_order_items[unit_price])</f>
        <v>144.19</v>
      </c>
      <c r="J4722" s="3">
        <v>2272.7199999999998</v>
      </c>
      <c r="K4722" s="3" t="s">
        <v>11</v>
      </c>
      <c r="L4722" s="3" t="s">
        <v>10</v>
      </c>
      <c r="M4722">
        <v>2</v>
      </c>
      <c r="N4722" s="8">
        <v>45378.107881944445</v>
      </c>
    </row>
    <row r="4723" spans="1:14" x14ac:dyDescent="0.3">
      <c r="A4723" s="4">
        <v>2121652047</v>
      </c>
      <c r="B4723" s="5">
        <v>65815155</v>
      </c>
      <c r="C4723" t="str">
        <f>_xlfn.XLOOKUP(B4723,blinkit_customers!A:A,blinkit_customers!B:B," ")</f>
        <v>Amara Palan</v>
      </c>
      <c r="D4723" t="str">
        <f>_xlfn.XLOOKUP(B4723, blinkit_customers!A:A,blinkit_customers!I:I, " ")</f>
        <v>New</v>
      </c>
      <c r="E4723">
        <f>_xlfn.XLOOKUP(A4723,blinkit_order_items[order_id],blinkit_order_items[product_id])</f>
        <v>962054</v>
      </c>
      <c r="F4723" t="str">
        <f>_xlfn.XLOOKUP(E4723,blinkit_products[product_id],blinkit_products[product_name])</f>
        <v>Orange Juice</v>
      </c>
      <c r="G4723" t="str">
        <f>_xlfn.XLOOKUP(E4723,blinkit_products[product_id],blinkit_products[category])</f>
        <v>Cold Drinks &amp; Juices</v>
      </c>
      <c r="H4723">
        <f>_xlfn.XLOOKUP(A4723,blinkit_order_items[order_id],blinkit_order_items[quantity])</f>
        <v>3</v>
      </c>
      <c r="I4723">
        <f>_xlfn.XLOOKUP(A4723,blinkit_order_items[order_id],blinkit_order_items[unit_price])</f>
        <v>16.86</v>
      </c>
      <c r="J4723" s="5">
        <v>1734.01</v>
      </c>
      <c r="K4723" s="5" t="s">
        <v>12</v>
      </c>
      <c r="L4723" s="5" t="s">
        <v>16</v>
      </c>
      <c r="M4723">
        <v>17</v>
      </c>
      <c r="N4723" s="9">
        <v>45325.751250000001</v>
      </c>
    </row>
    <row r="4724" spans="1:14" x14ac:dyDescent="0.3">
      <c r="A4724" s="2">
        <v>8891725854</v>
      </c>
      <c r="B4724" s="3">
        <v>13871547</v>
      </c>
      <c r="C4724" t="str">
        <f>_xlfn.XLOOKUP(B4724,blinkit_customers!A:A,blinkit_customers!B:B," ")</f>
        <v>Anthony Dhawan</v>
      </c>
      <c r="D4724" t="str">
        <f>_xlfn.XLOOKUP(B4724, blinkit_customers!A:A,blinkit_customers!I:I, " ")</f>
        <v>Premium</v>
      </c>
      <c r="E4724">
        <f>_xlfn.XLOOKUP(A4724,blinkit_order_items[order_id],blinkit_order_items[product_id])</f>
        <v>120532</v>
      </c>
      <c r="F4724" t="str">
        <f>_xlfn.XLOOKUP(E4724,blinkit_products[product_id],blinkit_products[product_name])</f>
        <v>Wheat Flour</v>
      </c>
      <c r="G4724" t="str">
        <f>_xlfn.XLOOKUP(E4724,blinkit_products[product_id],blinkit_products[category])</f>
        <v>Grocery &amp; Staples</v>
      </c>
      <c r="H4724">
        <f>_xlfn.XLOOKUP(A4724,blinkit_order_items[order_id],blinkit_order_items[quantity])</f>
        <v>3</v>
      </c>
      <c r="I4724">
        <f>_xlfn.XLOOKUP(A4724,blinkit_order_items[order_id],blinkit_order_items[unit_price])</f>
        <v>697.53</v>
      </c>
      <c r="J4724" s="3">
        <v>2149.7600000000002</v>
      </c>
      <c r="K4724" s="3" t="s">
        <v>15</v>
      </c>
      <c r="L4724" s="3" t="s">
        <v>10</v>
      </c>
      <c r="M4724">
        <v>-1</v>
      </c>
      <c r="N4724" s="8">
        <v>45062.88076388889</v>
      </c>
    </row>
    <row r="4725" spans="1:14" x14ac:dyDescent="0.3">
      <c r="A4725" s="4">
        <v>4870772869</v>
      </c>
      <c r="B4725" s="5">
        <v>78903046</v>
      </c>
      <c r="C4725" t="str">
        <f>_xlfn.XLOOKUP(B4725,blinkit_customers!A:A,blinkit_customers!B:B," ")</f>
        <v>Dakshesh Sundaram</v>
      </c>
      <c r="D4725" t="str">
        <f>_xlfn.XLOOKUP(B4725, blinkit_customers!A:A,blinkit_customers!I:I, " ")</f>
        <v>Regular</v>
      </c>
      <c r="E4725">
        <f>_xlfn.XLOOKUP(A4725,blinkit_order_items[order_id],blinkit_order_items[product_id])</f>
        <v>669378</v>
      </c>
      <c r="F4725" t="str">
        <f>_xlfn.XLOOKUP(E4725,blinkit_products[product_id],blinkit_products[product_name])</f>
        <v>Potatoes</v>
      </c>
      <c r="G4725" t="str">
        <f>_xlfn.XLOOKUP(E4725,blinkit_products[product_id],blinkit_products[category])</f>
        <v>Fruits &amp; Vegetables</v>
      </c>
      <c r="H4725">
        <f>_xlfn.XLOOKUP(A4725,blinkit_order_items[order_id],blinkit_order_items[quantity])</f>
        <v>1</v>
      </c>
      <c r="I4725">
        <f>_xlfn.XLOOKUP(A4725,blinkit_order_items[order_id],blinkit_order_items[unit_price])</f>
        <v>212.14</v>
      </c>
      <c r="J4725" s="5">
        <v>2385.36</v>
      </c>
      <c r="K4725" s="5" t="s">
        <v>15</v>
      </c>
      <c r="L4725" s="5" t="s">
        <v>10</v>
      </c>
      <c r="M4725">
        <v>1</v>
      </c>
      <c r="N4725" s="9">
        <v>45382.343344907407</v>
      </c>
    </row>
    <row r="4726" spans="1:14" x14ac:dyDescent="0.3">
      <c r="A4726" s="2">
        <v>262562615</v>
      </c>
      <c r="B4726" s="3">
        <v>12059049</v>
      </c>
      <c r="C4726" t="str">
        <f>_xlfn.XLOOKUP(B4726,blinkit_customers!A:A,blinkit_customers!B:B," ")</f>
        <v>Jagdish Mander</v>
      </c>
      <c r="D4726" t="str">
        <f>_xlfn.XLOOKUP(B4726, blinkit_customers!A:A,blinkit_customers!I:I, " ")</f>
        <v>Regular</v>
      </c>
      <c r="E4726">
        <f>_xlfn.XLOOKUP(A4726,blinkit_order_items[order_id],blinkit_order_items[product_id])</f>
        <v>264803</v>
      </c>
      <c r="F4726" t="str">
        <f>_xlfn.XLOOKUP(E4726,blinkit_products[product_id],blinkit_products[product_name])</f>
        <v>Vitamins</v>
      </c>
      <c r="G4726" t="str">
        <f>_xlfn.XLOOKUP(E4726,blinkit_products[product_id],blinkit_products[category])</f>
        <v>Pharmacy</v>
      </c>
      <c r="H4726">
        <f>_xlfn.XLOOKUP(A4726,blinkit_order_items[order_id],blinkit_order_items[quantity])</f>
        <v>3</v>
      </c>
      <c r="I4726">
        <f>_xlfn.XLOOKUP(A4726,blinkit_order_items[order_id],blinkit_order_items[unit_price])</f>
        <v>995.98</v>
      </c>
      <c r="J4726" s="3">
        <v>2066.5</v>
      </c>
      <c r="K4726" s="3" t="s">
        <v>15</v>
      </c>
      <c r="L4726" s="3" t="s">
        <v>10</v>
      </c>
      <c r="M4726">
        <v>4</v>
      </c>
      <c r="N4726" s="8">
        <v>45025.196631944447</v>
      </c>
    </row>
    <row r="4727" spans="1:14" x14ac:dyDescent="0.3">
      <c r="A4727" s="4">
        <v>5142912812</v>
      </c>
      <c r="B4727" s="5">
        <v>57642258</v>
      </c>
      <c r="C4727" t="str">
        <f>_xlfn.XLOOKUP(B4727,blinkit_customers!A:A,blinkit_customers!B:B," ")</f>
        <v>Gunbir Dutt</v>
      </c>
      <c r="D4727" t="str">
        <f>_xlfn.XLOOKUP(B4727, blinkit_customers!A:A,blinkit_customers!I:I, " ")</f>
        <v>Premium</v>
      </c>
      <c r="E4727">
        <f>_xlfn.XLOOKUP(A4727,blinkit_order_items[order_id],blinkit_order_items[product_id])</f>
        <v>324809</v>
      </c>
      <c r="F4727" t="str">
        <f>_xlfn.XLOOKUP(E4727,blinkit_products[product_id],blinkit_products[product_name])</f>
        <v>Bread</v>
      </c>
      <c r="G4727" t="str">
        <f>_xlfn.XLOOKUP(E4727,blinkit_products[product_id],blinkit_products[category])</f>
        <v>Dairy &amp; Breakfast</v>
      </c>
      <c r="H4727">
        <f>_xlfn.XLOOKUP(A4727,blinkit_order_items[order_id],blinkit_order_items[quantity])</f>
        <v>1</v>
      </c>
      <c r="I4727">
        <f>_xlfn.XLOOKUP(A4727,blinkit_order_items[order_id],blinkit_order_items[unit_price])</f>
        <v>608</v>
      </c>
      <c r="J4727" s="5">
        <v>2175.4</v>
      </c>
      <c r="K4727" s="5" t="s">
        <v>11</v>
      </c>
      <c r="L4727" s="5" t="s">
        <v>16</v>
      </c>
      <c r="M4727">
        <v>20</v>
      </c>
      <c r="N4727" s="9">
        <v>45246.924108796295</v>
      </c>
    </row>
    <row r="4728" spans="1:14" x14ac:dyDescent="0.3">
      <c r="A4728" s="2">
        <v>1225289500</v>
      </c>
      <c r="B4728" s="3">
        <v>70529459</v>
      </c>
      <c r="C4728" t="str">
        <f>_xlfn.XLOOKUP(B4728,blinkit_customers!A:A,blinkit_customers!B:B," ")</f>
        <v>Zayyan Parsa</v>
      </c>
      <c r="D4728" t="str">
        <f>_xlfn.XLOOKUP(B4728, blinkit_customers!A:A,blinkit_customers!I:I, " ")</f>
        <v>Regular</v>
      </c>
      <c r="E4728">
        <f>_xlfn.XLOOKUP(A4728,blinkit_order_items[order_id],blinkit_order_items[product_id])</f>
        <v>378230</v>
      </c>
      <c r="F4728" t="str">
        <f>_xlfn.XLOOKUP(E4728,blinkit_products[product_id],blinkit_products[product_name])</f>
        <v>Nuts</v>
      </c>
      <c r="G4728" t="str">
        <f>_xlfn.XLOOKUP(E4728,blinkit_products[product_id],blinkit_products[category])</f>
        <v>Snacks &amp; Munchies</v>
      </c>
      <c r="H4728">
        <f>_xlfn.XLOOKUP(A4728,blinkit_order_items[order_id],blinkit_order_items[quantity])</f>
        <v>2</v>
      </c>
      <c r="I4728">
        <f>_xlfn.XLOOKUP(A4728,blinkit_order_items[order_id],blinkit_order_items[unit_price])</f>
        <v>166.42</v>
      </c>
      <c r="J4728" s="3">
        <v>3663.25</v>
      </c>
      <c r="K4728" s="3" t="s">
        <v>15</v>
      </c>
      <c r="L4728" s="3" t="s">
        <v>10</v>
      </c>
      <c r="M4728">
        <v>3</v>
      </c>
      <c r="N4728" s="8">
        <v>45382.910590277781</v>
      </c>
    </row>
    <row r="4729" spans="1:14" x14ac:dyDescent="0.3">
      <c r="A4729" s="4">
        <v>7337555525</v>
      </c>
      <c r="B4729" s="5">
        <v>44223796</v>
      </c>
      <c r="C4729" t="str">
        <f>_xlfn.XLOOKUP(B4729,blinkit_customers!A:A,blinkit_customers!B:B," ")</f>
        <v>Bakhshi Lad</v>
      </c>
      <c r="D4729" t="str">
        <f>_xlfn.XLOOKUP(B4729, blinkit_customers!A:A,blinkit_customers!I:I, " ")</f>
        <v>Regular</v>
      </c>
      <c r="E4729">
        <f>_xlfn.XLOOKUP(A4729,blinkit_order_items[order_id],blinkit_order_items[product_id])</f>
        <v>537274</v>
      </c>
      <c r="F4729" t="str">
        <f>_xlfn.XLOOKUP(E4729,blinkit_products[product_id],blinkit_products[product_name])</f>
        <v>Pet Treats</v>
      </c>
      <c r="G4729" t="str">
        <f>_xlfn.XLOOKUP(E4729,blinkit_products[product_id],blinkit_products[category])</f>
        <v>Pet Care</v>
      </c>
      <c r="H4729">
        <f>_xlfn.XLOOKUP(A4729,blinkit_order_items[order_id],blinkit_order_items[quantity])</f>
        <v>1</v>
      </c>
      <c r="I4729">
        <f>_xlfn.XLOOKUP(A4729,blinkit_order_items[order_id],blinkit_order_items[unit_price])</f>
        <v>702.71</v>
      </c>
      <c r="J4729" s="5">
        <v>3036.62</v>
      </c>
      <c r="K4729" s="5" t="s">
        <v>13</v>
      </c>
      <c r="L4729" s="5" t="s">
        <v>10</v>
      </c>
      <c r="M4729">
        <v>1</v>
      </c>
      <c r="N4729" s="9">
        <v>45360.811782407407</v>
      </c>
    </row>
    <row r="4730" spans="1:14" x14ac:dyDescent="0.3">
      <c r="A4730" s="2">
        <v>5719806088</v>
      </c>
      <c r="B4730" s="3">
        <v>42012717</v>
      </c>
      <c r="C4730" t="str">
        <f>_xlfn.XLOOKUP(B4730,blinkit_customers!A:A,blinkit_customers!B:B," ")</f>
        <v>Edhitha Sahota</v>
      </c>
      <c r="D4730" t="str">
        <f>_xlfn.XLOOKUP(B4730, blinkit_customers!A:A,blinkit_customers!I:I, " ")</f>
        <v>Regular</v>
      </c>
      <c r="E4730">
        <f>_xlfn.XLOOKUP(A4730,blinkit_order_items[order_id],blinkit_order_items[product_id])</f>
        <v>272170</v>
      </c>
      <c r="F4730" t="str">
        <f>_xlfn.XLOOKUP(E4730,blinkit_products[product_id],blinkit_products[product_name])</f>
        <v>Ice Cream</v>
      </c>
      <c r="G4730" t="str">
        <f>_xlfn.XLOOKUP(E4730,blinkit_products[product_id],blinkit_products[category])</f>
        <v>Instant &amp; Frozen Food</v>
      </c>
      <c r="H4730">
        <f>_xlfn.XLOOKUP(A4730,blinkit_order_items[order_id],blinkit_order_items[quantity])</f>
        <v>2</v>
      </c>
      <c r="I4730">
        <f>_xlfn.XLOOKUP(A4730,blinkit_order_items[order_id],blinkit_order_items[unit_price])</f>
        <v>140.80000000000001</v>
      </c>
      <c r="J4730" s="3">
        <v>1759.81</v>
      </c>
      <c r="K4730" s="3" t="s">
        <v>13</v>
      </c>
      <c r="L4730" s="3" t="s">
        <v>10</v>
      </c>
      <c r="M4730">
        <v>5</v>
      </c>
      <c r="N4730" s="8">
        <v>45299.562905092593</v>
      </c>
    </row>
    <row r="4731" spans="1:14" x14ac:dyDescent="0.3">
      <c r="A4731" s="4">
        <v>6890191424</v>
      </c>
      <c r="B4731" s="5">
        <v>57360162</v>
      </c>
      <c r="C4731" t="str">
        <f>_xlfn.XLOOKUP(B4731,blinkit_customers!A:A,blinkit_customers!B:B," ")</f>
        <v>Aarini Rama</v>
      </c>
      <c r="D4731" t="str">
        <f>_xlfn.XLOOKUP(B4731, blinkit_customers!A:A,blinkit_customers!I:I, " ")</f>
        <v>Regular</v>
      </c>
      <c r="E4731">
        <f>_xlfn.XLOOKUP(A4731,blinkit_order_items[order_id],blinkit_order_items[product_id])</f>
        <v>154179</v>
      </c>
      <c r="F4731" t="str">
        <f>_xlfn.XLOOKUP(E4731,blinkit_products[product_id],blinkit_products[product_name])</f>
        <v>Pain Reliever</v>
      </c>
      <c r="G4731" t="str">
        <f>_xlfn.XLOOKUP(E4731,blinkit_products[product_id],blinkit_products[category])</f>
        <v>Pharmacy</v>
      </c>
      <c r="H4731">
        <f>_xlfn.XLOOKUP(A4731,blinkit_order_items[order_id],blinkit_order_items[quantity])</f>
        <v>3</v>
      </c>
      <c r="I4731">
        <f>_xlfn.XLOOKUP(A4731,blinkit_order_items[order_id],blinkit_order_items[unit_price])</f>
        <v>582.87</v>
      </c>
      <c r="J4731" s="5">
        <v>760.54</v>
      </c>
      <c r="K4731" s="5" t="s">
        <v>15</v>
      </c>
      <c r="L4731" s="5" t="s">
        <v>14</v>
      </c>
      <c r="M4731">
        <v>6</v>
      </c>
      <c r="N4731" s="9">
        <v>45456.030439814815</v>
      </c>
    </row>
    <row r="4732" spans="1:14" x14ac:dyDescent="0.3">
      <c r="A4732" s="2">
        <v>5695198653</v>
      </c>
      <c r="B4732" s="3">
        <v>29562254</v>
      </c>
      <c r="C4732" t="str">
        <f>_xlfn.XLOOKUP(B4732,blinkit_customers!A:A,blinkit_customers!B:B," ")</f>
        <v>Devansh Murty</v>
      </c>
      <c r="D4732" t="str">
        <f>_xlfn.XLOOKUP(B4732, blinkit_customers!A:A,blinkit_customers!I:I, " ")</f>
        <v>Inactive</v>
      </c>
      <c r="E4732">
        <f>_xlfn.XLOOKUP(A4732,blinkit_order_items[order_id],blinkit_order_items[product_id])</f>
        <v>557908</v>
      </c>
      <c r="F4732" t="str">
        <f>_xlfn.XLOOKUP(E4732,blinkit_products[product_id],blinkit_products[product_name])</f>
        <v>Vitamins</v>
      </c>
      <c r="G4732" t="str">
        <f>_xlfn.XLOOKUP(E4732,blinkit_products[product_id],blinkit_products[category])</f>
        <v>Pharmacy</v>
      </c>
      <c r="H4732">
        <f>_xlfn.XLOOKUP(A4732,blinkit_order_items[order_id],blinkit_order_items[quantity])</f>
        <v>2</v>
      </c>
      <c r="I4732">
        <f>_xlfn.XLOOKUP(A4732,blinkit_order_items[order_id],blinkit_order_items[unit_price])</f>
        <v>942.37</v>
      </c>
      <c r="J4732" s="3">
        <v>572.4</v>
      </c>
      <c r="K4732" s="3" t="s">
        <v>12</v>
      </c>
      <c r="L4732" s="3" t="s">
        <v>10</v>
      </c>
      <c r="M4732">
        <v>2</v>
      </c>
      <c r="N4732" s="8">
        <v>45555.054097222222</v>
      </c>
    </row>
    <row r="4733" spans="1:14" x14ac:dyDescent="0.3">
      <c r="A4733" s="4">
        <v>482670263</v>
      </c>
      <c r="B4733" s="5">
        <v>9641623</v>
      </c>
      <c r="C4733" t="str">
        <f>_xlfn.XLOOKUP(B4733,blinkit_customers!A:A,blinkit_customers!B:B," ")</f>
        <v>Samarth Chander</v>
      </c>
      <c r="D4733" t="str">
        <f>_xlfn.XLOOKUP(B4733, blinkit_customers!A:A,blinkit_customers!I:I, " ")</f>
        <v>Premium</v>
      </c>
      <c r="E4733">
        <f>_xlfn.XLOOKUP(A4733,blinkit_order_items[order_id],blinkit_order_items[product_id])</f>
        <v>621677</v>
      </c>
      <c r="F4733" t="str">
        <f>_xlfn.XLOOKUP(E4733,blinkit_products[product_id],blinkit_products[product_name])</f>
        <v>Frozen Biryani</v>
      </c>
      <c r="G4733" t="str">
        <f>_xlfn.XLOOKUP(E4733,blinkit_products[product_id],blinkit_products[category])</f>
        <v>Instant &amp; Frozen Food</v>
      </c>
      <c r="H4733">
        <f>_xlfn.XLOOKUP(A4733,blinkit_order_items[order_id],blinkit_order_items[quantity])</f>
        <v>2</v>
      </c>
      <c r="I4733">
        <f>_xlfn.XLOOKUP(A4733,blinkit_order_items[order_id],blinkit_order_items[unit_price])</f>
        <v>317.8</v>
      </c>
      <c r="J4733" s="5">
        <v>835.53</v>
      </c>
      <c r="K4733" s="5" t="s">
        <v>11</v>
      </c>
      <c r="L4733" s="5" t="s">
        <v>10</v>
      </c>
      <c r="M4733">
        <v>-1</v>
      </c>
      <c r="N4733" s="9">
        <v>45448.19458333333</v>
      </c>
    </row>
    <row r="4734" spans="1:14" x14ac:dyDescent="0.3">
      <c r="A4734" s="2">
        <v>7857904467</v>
      </c>
      <c r="B4734" s="3">
        <v>97286925</v>
      </c>
      <c r="C4734" t="str">
        <f>_xlfn.XLOOKUP(B4734,blinkit_customers!A:A,blinkit_customers!B:B," ")</f>
        <v>Omkaar Bedi</v>
      </c>
      <c r="D4734" t="str">
        <f>_xlfn.XLOOKUP(B4734, blinkit_customers!A:A,blinkit_customers!I:I, " ")</f>
        <v>Inactive</v>
      </c>
      <c r="E4734">
        <f>_xlfn.XLOOKUP(A4734,blinkit_order_items[order_id],blinkit_order_items[product_id])</f>
        <v>953175</v>
      </c>
      <c r="F4734" t="str">
        <f>_xlfn.XLOOKUP(E4734,blinkit_products[product_id],blinkit_products[product_name])</f>
        <v>Baby Food</v>
      </c>
      <c r="G4734" t="str">
        <f>_xlfn.XLOOKUP(E4734,blinkit_products[product_id],blinkit_products[category])</f>
        <v>Baby Care</v>
      </c>
      <c r="H4734">
        <f>_xlfn.XLOOKUP(A4734,blinkit_order_items[order_id],blinkit_order_items[quantity])</f>
        <v>1</v>
      </c>
      <c r="I4734">
        <f>_xlfn.XLOOKUP(A4734,blinkit_order_items[order_id],blinkit_order_items[unit_price])</f>
        <v>225.21</v>
      </c>
      <c r="J4734" s="3">
        <v>888.12</v>
      </c>
      <c r="K4734" s="3" t="s">
        <v>12</v>
      </c>
      <c r="L4734" s="3" t="s">
        <v>10</v>
      </c>
      <c r="M4734">
        <v>1</v>
      </c>
      <c r="N4734" s="8">
        <v>45041.528344907405</v>
      </c>
    </row>
    <row r="4735" spans="1:14" x14ac:dyDescent="0.3">
      <c r="A4735" s="4">
        <v>614435661</v>
      </c>
      <c r="B4735" s="5">
        <v>73586244</v>
      </c>
      <c r="C4735" t="str">
        <f>_xlfn.XLOOKUP(B4735,blinkit_customers!A:A,blinkit_customers!B:B," ")</f>
        <v>Netra Oak</v>
      </c>
      <c r="D4735" t="str">
        <f>_xlfn.XLOOKUP(B4735, blinkit_customers!A:A,blinkit_customers!I:I, " ")</f>
        <v>New</v>
      </c>
      <c r="E4735">
        <f>_xlfn.XLOOKUP(A4735,blinkit_order_items[order_id],blinkit_order_items[product_id])</f>
        <v>578097</v>
      </c>
      <c r="F4735" t="str">
        <f>_xlfn.XLOOKUP(E4735,blinkit_products[product_id],blinkit_products[product_name])</f>
        <v>Nuts</v>
      </c>
      <c r="G4735" t="str">
        <f>_xlfn.XLOOKUP(E4735,blinkit_products[product_id],blinkit_products[category])</f>
        <v>Snacks &amp; Munchies</v>
      </c>
      <c r="H4735">
        <f>_xlfn.XLOOKUP(A4735,blinkit_order_items[order_id],blinkit_order_items[quantity])</f>
        <v>2</v>
      </c>
      <c r="I4735">
        <f>_xlfn.XLOOKUP(A4735,blinkit_order_items[order_id],blinkit_order_items[unit_price])</f>
        <v>267.61</v>
      </c>
      <c r="J4735" s="5">
        <v>1266.44</v>
      </c>
      <c r="K4735" s="5" t="s">
        <v>11</v>
      </c>
      <c r="L4735" s="5" t="s">
        <v>10</v>
      </c>
      <c r="M4735">
        <v>4</v>
      </c>
      <c r="N4735" s="9">
        <v>45139.892905092594</v>
      </c>
    </row>
    <row r="4736" spans="1:14" x14ac:dyDescent="0.3">
      <c r="A4736" s="2">
        <v>2284551326</v>
      </c>
      <c r="B4736" s="3">
        <v>68063317</v>
      </c>
      <c r="C4736" t="str">
        <f>_xlfn.XLOOKUP(B4736,blinkit_customers!A:A,blinkit_customers!B:B," ")</f>
        <v>Reva Rajagopal</v>
      </c>
      <c r="D4736" t="str">
        <f>_xlfn.XLOOKUP(B4736, blinkit_customers!A:A,blinkit_customers!I:I, " ")</f>
        <v>Inactive</v>
      </c>
      <c r="E4736">
        <f>_xlfn.XLOOKUP(A4736,blinkit_order_items[order_id],blinkit_order_items[product_id])</f>
        <v>257719</v>
      </c>
      <c r="F4736" t="str">
        <f>_xlfn.XLOOKUP(E4736,blinkit_products[product_id],blinkit_products[product_name])</f>
        <v>Eggs</v>
      </c>
      <c r="G4736" t="str">
        <f>_xlfn.XLOOKUP(E4736,blinkit_products[product_id],blinkit_products[category])</f>
        <v>Dairy &amp; Breakfast</v>
      </c>
      <c r="H4736">
        <f>_xlfn.XLOOKUP(A4736,blinkit_order_items[order_id],blinkit_order_items[quantity])</f>
        <v>1</v>
      </c>
      <c r="I4736">
        <f>_xlfn.XLOOKUP(A4736,blinkit_order_items[order_id],blinkit_order_items[unit_price])</f>
        <v>281.73</v>
      </c>
      <c r="J4736" s="3">
        <v>207.41</v>
      </c>
      <c r="K4736" s="3" t="s">
        <v>11</v>
      </c>
      <c r="L4736" s="3" t="s">
        <v>10</v>
      </c>
      <c r="M4736">
        <v>2</v>
      </c>
      <c r="N4736" s="8">
        <v>45206.192199074074</v>
      </c>
    </row>
    <row r="4737" spans="1:14" x14ac:dyDescent="0.3">
      <c r="A4737" s="4">
        <v>8614991290</v>
      </c>
      <c r="B4737" s="5">
        <v>57566548</v>
      </c>
      <c r="C4737" t="str">
        <f>_xlfn.XLOOKUP(B4737,blinkit_customers!A:A,blinkit_customers!B:B," ")</f>
        <v>Oliver Tella</v>
      </c>
      <c r="D4737" t="str">
        <f>_xlfn.XLOOKUP(B4737, blinkit_customers!A:A,blinkit_customers!I:I, " ")</f>
        <v>Regular</v>
      </c>
      <c r="E4737">
        <f>_xlfn.XLOOKUP(A4737,blinkit_order_items[order_id],blinkit_order_items[product_id])</f>
        <v>642612</v>
      </c>
      <c r="F4737" t="str">
        <f>_xlfn.XLOOKUP(E4737,blinkit_products[product_id],blinkit_products[product_name])</f>
        <v>Pet Treats</v>
      </c>
      <c r="G4737" t="str">
        <f>_xlfn.XLOOKUP(E4737,blinkit_products[product_id],blinkit_products[category])</f>
        <v>Pet Care</v>
      </c>
      <c r="H4737">
        <f>_xlfn.XLOOKUP(A4737,blinkit_order_items[order_id],blinkit_order_items[quantity])</f>
        <v>2</v>
      </c>
      <c r="I4737">
        <f>_xlfn.XLOOKUP(A4737,blinkit_order_items[order_id],blinkit_order_items[unit_price])</f>
        <v>517.03</v>
      </c>
      <c r="J4737" s="5">
        <v>96.33</v>
      </c>
      <c r="K4737" s="5" t="s">
        <v>15</v>
      </c>
      <c r="L4737" s="5" t="s">
        <v>16</v>
      </c>
      <c r="M4737">
        <v>21</v>
      </c>
      <c r="N4737" s="9">
        <v>45582.55096064815</v>
      </c>
    </row>
    <row r="4738" spans="1:14" x14ac:dyDescent="0.3">
      <c r="A4738" s="2">
        <v>9865566300</v>
      </c>
      <c r="B4738" s="3">
        <v>61753272</v>
      </c>
      <c r="C4738" t="str">
        <f>_xlfn.XLOOKUP(B4738,blinkit_customers!A:A,blinkit_customers!B:B," ")</f>
        <v>Ojasvi Dash</v>
      </c>
      <c r="D4738" t="str">
        <f>_xlfn.XLOOKUP(B4738, blinkit_customers!A:A,blinkit_customers!I:I, " ")</f>
        <v>New</v>
      </c>
      <c r="E4738">
        <f>_xlfn.XLOOKUP(A4738,blinkit_order_items[order_id],blinkit_order_items[product_id])</f>
        <v>753354</v>
      </c>
      <c r="F4738" t="str">
        <f>_xlfn.XLOOKUP(E4738,blinkit_products[product_id],blinkit_products[product_name])</f>
        <v>Shampoo</v>
      </c>
      <c r="G4738" t="str">
        <f>_xlfn.XLOOKUP(E4738,blinkit_products[product_id],blinkit_products[category])</f>
        <v>Personal Care</v>
      </c>
      <c r="H4738">
        <f>_xlfn.XLOOKUP(A4738,blinkit_order_items[order_id],blinkit_order_items[quantity])</f>
        <v>2</v>
      </c>
      <c r="I4738">
        <f>_xlfn.XLOOKUP(A4738,blinkit_order_items[order_id],blinkit_order_items[unit_price])</f>
        <v>423.56</v>
      </c>
      <c r="J4738" s="3">
        <v>2566.27</v>
      </c>
      <c r="K4738" s="3" t="s">
        <v>12</v>
      </c>
      <c r="L4738" s="3" t="s">
        <v>14</v>
      </c>
      <c r="M4738">
        <v>7</v>
      </c>
      <c r="N4738" s="8">
        <v>45258.108067129629</v>
      </c>
    </row>
    <row r="4739" spans="1:14" x14ac:dyDescent="0.3">
      <c r="A4739" s="4">
        <v>6672582413</v>
      </c>
      <c r="B4739" s="5">
        <v>82359623</v>
      </c>
      <c r="C4739" t="str">
        <f>_xlfn.XLOOKUP(B4739,blinkit_customers!A:A,blinkit_customers!B:B," ")</f>
        <v>Pushti Sangha</v>
      </c>
      <c r="D4739" t="str">
        <f>_xlfn.XLOOKUP(B4739, blinkit_customers!A:A,blinkit_customers!I:I, " ")</f>
        <v>Premium</v>
      </c>
      <c r="E4739">
        <f>_xlfn.XLOOKUP(A4739,blinkit_order_items[order_id],blinkit_order_items[product_id])</f>
        <v>11422</v>
      </c>
      <c r="F4739" t="str">
        <f>_xlfn.XLOOKUP(E4739,blinkit_products[product_id],blinkit_products[product_name])</f>
        <v>Potatoes</v>
      </c>
      <c r="G4739" t="str">
        <f>_xlfn.XLOOKUP(E4739,blinkit_products[product_id],blinkit_products[category])</f>
        <v>Fruits &amp; Vegetables</v>
      </c>
      <c r="H4739">
        <f>_xlfn.XLOOKUP(A4739,blinkit_order_items[order_id],blinkit_order_items[quantity])</f>
        <v>2</v>
      </c>
      <c r="I4739">
        <f>_xlfn.XLOOKUP(A4739,blinkit_order_items[order_id],blinkit_order_items[unit_price])</f>
        <v>127.16</v>
      </c>
      <c r="J4739" s="5">
        <v>1020.03</v>
      </c>
      <c r="K4739" s="5" t="s">
        <v>12</v>
      </c>
      <c r="L4739" s="5" t="s">
        <v>14</v>
      </c>
      <c r="M4739">
        <v>14</v>
      </c>
      <c r="N4739" s="9">
        <v>45456.91946759259</v>
      </c>
    </row>
    <row r="4740" spans="1:14" x14ac:dyDescent="0.3">
      <c r="A4740" s="2">
        <v>3004834987</v>
      </c>
      <c r="B4740" s="3">
        <v>91590001</v>
      </c>
      <c r="C4740" t="str">
        <f>_xlfn.XLOOKUP(B4740,blinkit_customers!A:A,blinkit_customers!B:B," ")</f>
        <v>Nandini Bawa</v>
      </c>
      <c r="D4740" t="str">
        <f>_xlfn.XLOOKUP(B4740, blinkit_customers!A:A,blinkit_customers!I:I, " ")</f>
        <v>Premium</v>
      </c>
      <c r="E4740">
        <f>_xlfn.XLOOKUP(A4740,blinkit_order_items[order_id],blinkit_order_items[product_id])</f>
        <v>604184</v>
      </c>
      <c r="F4740" t="str">
        <f>_xlfn.XLOOKUP(E4740,blinkit_products[product_id],blinkit_products[product_name])</f>
        <v>Toilet Cleaner</v>
      </c>
      <c r="G4740" t="str">
        <f>_xlfn.XLOOKUP(E4740,blinkit_products[product_id],blinkit_products[category])</f>
        <v>Household Care</v>
      </c>
      <c r="H4740">
        <f>_xlfn.XLOOKUP(A4740,blinkit_order_items[order_id],blinkit_order_items[quantity])</f>
        <v>3</v>
      </c>
      <c r="I4740">
        <f>_xlfn.XLOOKUP(A4740,blinkit_order_items[order_id],blinkit_order_items[unit_price])</f>
        <v>397.55</v>
      </c>
      <c r="J4740" s="3">
        <v>1849.28</v>
      </c>
      <c r="K4740" s="3" t="s">
        <v>13</v>
      </c>
      <c r="L4740" s="3" t="s">
        <v>10</v>
      </c>
      <c r="M4740">
        <v>-5</v>
      </c>
      <c r="N4740" s="8">
        <v>45211.097939814812</v>
      </c>
    </row>
    <row r="4741" spans="1:14" x14ac:dyDescent="0.3">
      <c r="A4741" s="4">
        <v>4486349175</v>
      </c>
      <c r="B4741" s="5">
        <v>45481936</v>
      </c>
      <c r="C4741" t="str">
        <f>_xlfn.XLOOKUP(B4741,blinkit_customers!A:A,blinkit_customers!B:B," ")</f>
        <v>Robert Gour</v>
      </c>
      <c r="D4741" t="str">
        <f>_xlfn.XLOOKUP(B4741, blinkit_customers!A:A,blinkit_customers!I:I, " ")</f>
        <v>Premium</v>
      </c>
      <c r="E4741">
        <f>_xlfn.XLOOKUP(A4741,blinkit_order_items[order_id],blinkit_order_items[product_id])</f>
        <v>566052</v>
      </c>
      <c r="F4741" t="str">
        <f>_xlfn.XLOOKUP(E4741,blinkit_products[product_id],blinkit_products[product_name])</f>
        <v>Pain Reliever</v>
      </c>
      <c r="G4741" t="str">
        <f>_xlfn.XLOOKUP(E4741,blinkit_products[product_id],blinkit_products[category])</f>
        <v>Pharmacy</v>
      </c>
      <c r="H4741">
        <f>_xlfn.XLOOKUP(A4741,blinkit_order_items[order_id],blinkit_order_items[quantity])</f>
        <v>3</v>
      </c>
      <c r="I4741">
        <f>_xlfn.XLOOKUP(A4741,blinkit_order_items[order_id],blinkit_order_items[unit_price])</f>
        <v>87.3</v>
      </c>
      <c r="J4741" s="5">
        <v>2577.5</v>
      </c>
      <c r="K4741" s="5" t="s">
        <v>11</v>
      </c>
      <c r="L4741" s="5" t="s">
        <v>10</v>
      </c>
      <c r="M4741">
        <v>5</v>
      </c>
      <c r="N4741" s="9">
        <v>45402.048703703702</v>
      </c>
    </row>
    <row r="4742" spans="1:14" x14ac:dyDescent="0.3">
      <c r="A4742" s="2">
        <v>3098655541</v>
      </c>
      <c r="B4742" s="3">
        <v>69908484</v>
      </c>
      <c r="C4742" t="str">
        <f>_xlfn.XLOOKUP(B4742,blinkit_customers!A:A,blinkit_customers!B:B," ")</f>
        <v>Kevin Sachar</v>
      </c>
      <c r="D4742" t="str">
        <f>_xlfn.XLOOKUP(B4742, blinkit_customers!A:A,blinkit_customers!I:I, " ")</f>
        <v>New</v>
      </c>
      <c r="E4742">
        <f>_xlfn.XLOOKUP(A4742,blinkit_order_items[order_id],blinkit_order_items[product_id])</f>
        <v>697683</v>
      </c>
      <c r="F4742" t="str">
        <f>_xlfn.XLOOKUP(E4742,blinkit_products[product_id],blinkit_products[product_name])</f>
        <v>Toilet Cleaner</v>
      </c>
      <c r="G4742" t="str">
        <f>_xlfn.XLOOKUP(E4742,blinkit_products[product_id],blinkit_products[category])</f>
        <v>Household Care</v>
      </c>
      <c r="H4742">
        <f>_xlfn.XLOOKUP(A4742,blinkit_order_items[order_id],blinkit_order_items[quantity])</f>
        <v>2</v>
      </c>
      <c r="I4742">
        <f>_xlfn.XLOOKUP(A4742,blinkit_order_items[order_id],blinkit_order_items[unit_price])</f>
        <v>123.74</v>
      </c>
      <c r="J4742" s="3">
        <v>680.53</v>
      </c>
      <c r="K4742" s="3" t="s">
        <v>15</v>
      </c>
      <c r="L4742" s="3" t="s">
        <v>10</v>
      </c>
      <c r="M4742">
        <v>4</v>
      </c>
      <c r="N4742" s="8">
        <v>45052.2809837963</v>
      </c>
    </row>
    <row r="4743" spans="1:14" x14ac:dyDescent="0.3">
      <c r="A4743" s="4">
        <v>1912293606</v>
      </c>
      <c r="B4743" s="5">
        <v>49433260</v>
      </c>
      <c r="C4743" t="str">
        <f>_xlfn.XLOOKUP(B4743,blinkit_customers!A:A,blinkit_customers!B:B," ")</f>
        <v>Abhiram Wason</v>
      </c>
      <c r="D4743" t="str">
        <f>_xlfn.XLOOKUP(B4743, blinkit_customers!A:A,blinkit_customers!I:I, " ")</f>
        <v>Premium</v>
      </c>
      <c r="E4743">
        <f>_xlfn.XLOOKUP(A4743,blinkit_order_items[order_id],blinkit_order_items[product_id])</f>
        <v>124290</v>
      </c>
      <c r="F4743" t="str">
        <f>_xlfn.XLOOKUP(E4743,blinkit_products[product_id],blinkit_products[product_name])</f>
        <v>Lotion</v>
      </c>
      <c r="G4743" t="str">
        <f>_xlfn.XLOOKUP(E4743,blinkit_products[product_id],blinkit_products[category])</f>
        <v>Personal Care</v>
      </c>
      <c r="H4743">
        <f>_xlfn.XLOOKUP(A4743,blinkit_order_items[order_id],blinkit_order_items[quantity])</f>
        <v>3</v>
      </c>
      <c r="I4743">
        <f>_xlfn.XLOOKUP(A4743,blinkit_order_items[order_id],blinkit_order_items[unit_price])</f>
        <v>39.65</v>
      </c>
      <c r="J4743" s="5">
        <v>2522.33</v>
      </c>
      <c r="K4743" s="5" t="s">
        <v>13</v>
      </c>
      <c r="L4743" s="5" t="s">
        <v>10</v>
      </c>
      <c r="M4743">
        <v>2</v>
      </c>
      <c r="N4743" s="9">
        <v>45490.816099537034</v>
      </c>
    </row>
    <row r="4744" spans="1:14" x14ac:dyDescent="0.3">
      <c r="A4744" s="2">
        <v>7465280557</v>
      </c>
      <c r="B4744" s="3">
        <v>26863280</v>
      </c>
      <c r="C4744" t="str">
        <f>_xlfn.XLOOKUP(B4744,blinkit_customers!A:A,blinkit_customers!B:B," ")</f>
        <v>Aryan Dewan</v>
      </c>
      <c r="D4744" t="str">
        <f>_xlfn.XLOOKUP(B4744, blinkit_customers!A:A,blinkit_customers!I:I, " ")</f>
        <v>Inactive</v>
      </c>
      <c r="E4744">
        <f>_xlfn.XLOOKUP(A4744,blinkit_order_items[order_id],blinkit_order_items[product_id])</f>
        <v>689769</v>
      </c>
      <c r="F4744" t="str">
        <f>_xlfn.XLOOKUP(E4744,blinkit_products[product_id],blinkit_products[product_name])</f>
        <v>Frozen Vegetables</v>
      </c>
      <c r="G4744" t="str">
        <f>_xlfn.XLOOKUP(E4744,blinkit_products[product_id],blinkit_products[category])</f>
        <v>Instant &amp; Frozen Food</v>
      </c>
      <c r="H4744">
        <f>_xlfn.XLOOKUP(A4744,blinkit_order_items[order_id],blinkit_order_items[quantity])</f>
        <v>3</v>
      </c>
      <c r="I4744">
        <f>_xlfn.XLOOKUP(A4744,blinkit_order_items[order_id],blinkit_order_items[unit_price])</f>
        <v>46.62</v>
      </c>
      <c r="J4744" s="3">
        <v>3881.99</v>
      </c>
      <c r="K4744" s="3" t="s">
        <v>11</v>
      </c>
      <c r="L4744" s="3" t="s">
        <v>10</v>
      </c>
      <c r="M4744">
        <v>5</v>
      </c>
      <c r="N4744" s="8">
        <v>45364.557083333333</v>
      </c>
    </row>
    <row r="4745" spans="1:14" x14ac:dyDescent="0.3">
      <c r="A4745" s="4">
        <v>343050015</v>
      </c>
      <c r="B4745" s="5">
        <v>72263318</v>
      </c>
      <c r="C4745" t="str">
        <f>_xlfn.XLOOKUP(B4745,blinkit_customers!A:A,blinkit_customers!B:B," ")</f>
        <v>Reyansh Sankar</v>
      </c>
      <c r="D4745" t="str">
        <f>_xlfn.XLOOKUP(B4745, blinkit_customers!A:A,blinkit_customers!I:I, " ")</f>
        <v>Inactive</v>
      </c>
      <c r="E4745">
        <f>_xlfn.XLOOKUP(A4745,blinkit_order_items[order_id],blinkit_order_items[product_id])</f>
        <v>146840</v>
      </c>
      <c r="F4745" t="str">
        <f>_xlfn.XLOOKUP(E4745,blinkit_products[product_id],blinkit_products[product_name])</f>
        <v>Bread</v>
      </c>
      <c r="G4745" t="str">
        <f>_xlfn.XLOOKUP(E4745,blinkit_products[product_id],blinkit_products[category])</f>
        <v>Dairy &amp; Breakfast</v>
      </c>
      <c r="H4745">
        <f>_xlfn.XLOOKUP(A4745,blinkit_order_items[order_id],blinkit_order_items[quantity])</f>
        <v>2</v>
      </c>
      <c r="I4745">
        <f>_xlfn.XLOOKUP(A4745,blinkit_order_items[order_id],blinkit_order_items[unit_price])</f>
        <v>786.85</v>
      </c>
      <c r="J4745" s="5">
        <v>1163.49</v>
      </c>
      <c r="K4745" s="5" t="s">
        <v>11</v>
      </c>
      <c r="L4745" s="5" t="s">
        <v>16</v>
      </c>
      <c r="M4745">
        <v>21</v>
      </c>
      <c r="N4745" s="9">
        <v>45037.264097222222</v>
      </c>
    </row>
    <row r="4746" spans="1:14" x14ac:dyDescent="0.3">
      <c r="A4746" s="2">
        <v>6414606364</v>
      </c>
      <c r="B4746" s="3">
        <v>70867736</v>
      </c>
      <c r="C4746" t="str">
        <f>_xlfn.XLOOKUP(B4746,blinkit_customers!A:A,blinkit_customers!B:B," ")</f>
        <v>Madhavi Nagarajan</v>
      </c>
      <c r="D4746" t="str">
        <f>_xlfn.XLOOKUP(B4746, blinkit_customers!A:A,blinkit_customers!I:I, " ")</f>
        <v>Premium</v>
      </c>
      <c r="E4746">
        <f>_xlfn.XLOOKUP(A4746,blinkit_order_items[order_id],blinkit_order_items[product_id])</f>
        <v>723678</v>
      </c>
      <c r="F4746" t="str">
        <f>_xlfn.XLOOKUP(E4746,blinkit_products[product_id],blinkit_products[product_name])</f>
        <v>Dog Food</v>
      </c>
      <c r="G4746" t="str">
        <f>_xlfn.XLOOKUP(E4746,blinkit_products[product_id],blinkit_products[category])</f>
        <v>Pet Care</v>
      </c>
      <c r="H4746">
        <f>_xlfn.XLOOKUP(A4746,blinkit_order_items[order_id],blinkit_order_items[quantity])</f>
        <v>2</v>
      </c>
      <c r="I4746">
        <f>_xlfn.XLOOKUP(A4746,blinkit_order_items[order_id],blinkit_order_items[unit_price])</f>
        <v>675.46</v>
      </c>
      <c r="J4746" s="3">
        <v>1615.25</v>
      </c>
      <c r="K4746" s="3" t="s">
        <v>11</v>
      </c>
      <c r="L4746" s="3" t="s">
        <v>10</v>
      </c>
      <c r="M4746">
        <v>1</v>
      </c>
      <c r="N4746" s="8">
        <v>45317.200092592589</v>
      </c>
    </row>
    <row r="4747" spans="1:14" x14ac:dyDescent="0.3">
      <c r="A4747" s="4">
        <v>4092550629</v>
      </c>
      <c r="B4747" s="5">
        <v>50572914</v>
      </c>
      <c r="C4747" t="str">
        <f>_xlfn.XLOOKUP(B4747,blinkit_customers!A:A,blinkit_customers!B:B," ")</f>
        <v>Ishani Mukherjee</v>
      </c>
      <c r="D4747" t="str">
        <f>_xlfn.XLOOKUP(B4747, blinkit_customers!A:A,blinkit_customers!I:I, " ")</f>
        <v>Regular</v>
      </c>
      <c r="E4747">
        <f>_xlfn.XLOOKUP(A4747,blinkit_order_items[order_id],blinkit_order_items[product_id])</f>
        <v>264803</v>
      </c>
      <c r="F4747" t="str">
        <f>_xlfn.XLOOKUP(E4747,blinkit_products[product_id],blinkit_products[product_name])</f>
        <v>Vitamins</v>
      </c>
      <c r="G4747" t="str">
        <f>_xlfn.XLOOKUP(E4747,blinkit_products[product_id],blinkit_products[category])</f>
        <v>Pharmacy</v>
      </c>
      <c r="H4747">
        <f>_xlfn.XLOOKUP(A4747,blinkit_order_items[order_id],blinkit_order_items[quantity])</f>
        <v>1</v>
      </c>
      <c r="I4747">
        <f>_xlfn.XLOOKUP(A4747,blinkit_order_items[order_id],blinkit_order_items[unit_price])</f>
        <v>995.98</v>
      </c>
      <c r="J4747" s="5">
        <v>1925.24</v>
      </c>
      <c r="K4747" s="5" t="s">
        <v>15</v>
      </c>
      <c r="L4747" s="5" t="s">
        <v>10</v>
      </c>
      <c r="M4747">
        <v>0</v>
      </c>
      <c r="N4747" s="9">
        <v>45025.680243055554</v>
      </c>
    </row>
    <row r="4748" spans="1:14" x14ac:dyDescent="0.3">
      <c r="A4748" s="2">
        <v>9810964144</v>
      </c>
      <c r="B4748" s="3">
        <v>51476157</v>
      </c>
      <c r="C4748" t="str">
        <f>_xlfn.XLOOKUP(B4748,blinkit_customers!A:A,blinkit_customers!B:B," ")</f>
        <v>Abdul Bali</v>
      </c>
      <c r="D4748" t="str">
        <f>_xlfn.XLOOKUP(B4748, blinkit_customers!A:A,blinkit_customers!I:I, " ")</f>
        <v>Inactive</v>
      </c>
      <c r="E4748">
        <f>_xlfn.XLOOKUP(A4748,blinkit_order_items[order_id],blinkit_order_items[product_id])</f>
        <v>542300</v>
      </c>
      <c r="F4748" t="str">
        <f>_xlfn.XLOOKUP(E4748,blinkit_products[product_id],blinkit_products[product_name])</f>
        <v>Popcorn</v>
      </c>
      <c r="G4748" t="str">
        <f>_xlfn.XLOOKUP(E4748,blinkit_products[product_id],blinkit_products[category])</f>
        <v>Snacks &amp; Munchies</v>
      </c>
      <c r="H4748">
        <f>_xlfn.XLOOKUP(A4748,blinkit_order_items[order_id],blinkit_order_items[quantity])</f>
        <v>1</v>
      </c>
      <c r="I4748">
        <f>_xlfn.XLOOKUP(A4748,blinkit_order_items[order_id],blinkit_order_items[unit_price])</f>
        <v>255.35</v>
      </c>
      <c r="J4748" s="3">
        <v>517.03</v>
      </c>
      <c r="K4748" s="3" t="s">
        <v>15</v>
      </c>
      <c r="L4748" s="3" t="s">
        <v>10</v>
      </c>
      <c r="M4748">
        <v>-1</v>
      </c>
      <c r="N4748" s="8">
        <v>45330.831400462965</v>
      </c>
    </row>
    <row r="4749" spans="1:14" x14ac:dyDescent="0.3">
      <c r="A4749" s="4">
        <v>6513851276</v>
      </c>
      <c r="B4749" s="5">
        <v>99160348</v>
      </c>
      <c r="C4749" t="str">
        <f>_xlfn.XLOOKUP(B4749,blinkit_customers!A:A,blinkit_customers!B:B," ")</f>
        <v>Jeremiah Sarin</v>
      </c>
      <c r="D4749" t="str">
        <f>_xlfn.XLOOKUP(B4749, blinkit_customers!A:A,blinkit_customers!I:I, " ")</f>
        <v>Inactive</v>
      </c>
      <c r="E4749">
        <f>_xlfn.XLOOKUP(A4749,blinkit_order_items[order_id],blinkit_order_items[product_id])</f>
        <v>491314</v>
      </c>
      <c r="F4749" t="str">
        <f>_xlfn.XLOOKUP(E4749,blinkit_products[product_id],blinkit_products[product_name])</f>
        <v>Ice Cream</v>
      </c>
      <c r="G4749" t="str">
        <f>_xlfn.XLOOKUP(E4749,blinkit_products[product_id],blinkit_products[category])</f>
        <v>Instant &amp; Frozen Food</v>
      </c>
      <c r="H4749">
        <f>_xlfn.XLOOKUP(A4749,blinkit_order_items[order_id],blinkit_order_items[quantity])</f>
        <v>2</v>
      </c>
      <c r="I4749">
        <f>_xlfn.XLOOKUP(A4749,blinkit_order_items[order_id],blinkit_order_items[unit_price])</f>
        <v>973.44</v>
      </c>
      <c r="J4749" s="5">
        <v>722.42</v>
      </c>
      <c r="K4749" s="5" t="s">
        <v>15</v>
      </c>
      <c r="L4749" s="5" t="s">
        <v>14</v>
      </c>
      <c r="M4749">
        <v>12</v>
      </c>
      <c r="N4749" s="9">
        <v>45162.654953703706</v>
      </c>
    </row>
    <row r="4750" spans="1:14" x14ac:dyDescent="0.3">
      <c r="A4750" s="2">
        <v>6080784069</v>
      </c>
      <c r="B4750" s="3">
        <v>39418109</v>
      </c>
      <c r="C4750" t="str">
        <f>_xlfn.XLOOKUP(B4750,blinkit_customers!A:A,blinkit_customers!B:B," ")</f>
        <v>Yahvi Kala</v>
      </c>
      <c r="D4750" t="str">
        <f>_xlfn.XLOOKUP(B4750, blinkit_customers!A:A,blinkit_customers!I:I, " ")</f>
        <v>Inactive</v>
      </c>
      <c r="E4750">
        <f>_xlfn.XLOOKUP(A4750,blinkit_order_items[order_id],blinkit_order_items[product_id])</f>
        <v>487065</v>
      </c>
      <c r="F4750" t="str">
        <f>_xlfn.XLOOKUP(E4750,blinkit_products[product_id],blinkit_products[product_name])</f>
        <v>Chips</v>
      </c>
      <c r="G4750" t="str">
        <f>_xlfn.XLOOKUP(E4750,blinkit_products[product_id],blinkit_products[category])</f>
        <v>Snacks &amp; Munchies</v>
      </c>
      <c r="H4750">
        <f>_xlfn.XLOOKUP(A4750,blinkit_order_items[order_id],blinkit_order_items[quantity])</f>
        <v>2</v>
      </c>
      <c r="I4750">
        <f>_xlfn.XLOOKUP(A4750,blinkit_order_items[order_id],blinkit_order_items[unit_price])</f>
        <v>374.68</v>
      </c>
      <c r="J4750" s="3">
        <v>3940.75</v>
      </c>
      <c r="K4750" s="3" t="s">
        <v>15</v>
      </c>
      <c r="L4750" s="3" t="s">
        <v>14</v>
      </c>
      <c r="M4750">
        <v>9</v>
      </c>
      <c r="N4750" s="8">
        <v>45126.487650462965</v>
      </c>
    </row>
    <row r="4751" spans="1:14" x14ac:dyDescent="0.3">
      <c r="A4751" s="4">
        <v>1967283733</v>
      </c>
      <c r="B4751" s="5">
        <v>15796277</v>
      </c>
      <c r="C4751" t="str">
        <f>_xlfn.XLOOKUP(B4751,blinkit_customers!A:A,blinkit_customers!B:B," ")</f>
        <v>Finn Pau</v>
      </c>
      <c r="D4751" t="str">
        <f>_xlfn.XLOOKUP(B4751, blinkit_customers!A:A,blinkit_customers!I:I, " ")</f>
        <v>New</v>
      </c>
      <c r="E4751">
        <f>_xlfn.XLOOKUP(A4751,blinkit_order_items[order_id],blinkit_order_items[product_id])</f>
        <v>897083</v>
      </c>
      <c r="F4751" t="str">
        <f>_xlfn.XLOOKUP(E4751,blinkit_products[product_id],blinkit_products[product_name])</f>
        <v>Detergent</v>
      </c>
      <c r="G4751" t="str">
        <f>_xlfn.XLOOKUP(E4751,blinkit_products[product_id],blinkit_products[category])</f>
        <v>Household Care</v>
      </c>
      <c r="H4751">
        <f>_xlfn.XLOOKUP(A4751,blinkit_order_items[order_id],blinkit_order_items[quantity])</f>
        <v>1</v>
      </c>
      <c r="I4751">
        <f>_xlfn.XLOOKUP(A4751,blinkit_order_items[order_id],blinkit_order_items[unit_price])</f>
        <v>972.69</v>
      </c>
      <c r="J4751" s="5">
        <v>1589.89</v>
      </c>
      <c r="K4751" s="5" t="s">
        <v>11</v>
      </c>
      <c r="L4751" s="5" t="s">
        <v>14</v>
      </c>
      <c r="M4751">
        <v>15</v>
      </c>
      <c r="N4751" s="9">
        <v>45139.298009259262</v>
      </c>
    </row>
    <row r="4752" spans="1:14" x14ac:dyDescent="0.3">
      <c r="A4752" s="2">
        <v>2683672396</v>
      </c>
      <c r="B4752" s="3">
        <v>89617089</v>
      </c>
      <c r="C4752" t="str">
        <f>_xlfn.XLOOKUP(B4752,blinkit_customers!A:A,blinkit_customers!B:B," ")</f>
        <v>Kamala Apte</v>
      </c>
      <c r="D4752" t="str">
        <f>_xlfn.XLOOKUP(B4752, blinkit_customers!A:A,blinkit_customers!I:I, " ")</f>
        <v>New</v>
      </c>
      <c r="E4752">
        <f>_xlfn.XLOOKUP(A4752,blinkit_order_items[order_id],blinkit_order_items[product_id])</f>
        <v>36412</v>
      </c>
      <c r="F4752" t="str">
        <f>_xlfn.XLOOKUP(E4752,blinkit_products[product_id],blinkit_products[product_name])</f>
        <v>Dish Soap</v>
      </c>
      <c r="G4752" t="str">
        <f>_xlfn.XLOOKUP(E4752,blinkit_products[product_id],blinkit_products[category])</f>
        <v>Household Care</v>
      </c>
      <c r="H4752">
        <f>_xlfn.XLOOKUP(A4752,blinkit_order_items[order_id],blinkit_order_items[quantity])</f>
        <v>2</v>
      </c>
      <c r="I4752">
        <f>_xlfn.XLOOKUP(A4752,blinkit_order_items[order_id],blinkit_order_items[unit_price])</f>
        <v>397.68</v>
      </c>
      <c r="J4752" s="3">
        <v>2073.9899999999998</v>
      </c>
      <c r="K4752" s="3" t="s">
        <v>13</v>
      </c>
      <c r="L4752" s="3" t="s">
        <v>10</v>
      </c>
      <c r="M4752">
        <v>-4</v>
      </c>
      <c r="N4752" s="8">
        <v>45165.20107638889</v>
      </c>
    </row>
    <row r="4753" spans="1:14" x14ac:dyDescent="0.3">
      <c r="A4753" s="4">
        <v>1464736195</v>
      </c>
      <c r="B4753" s="5">
        <v>15830066</v>
      </c>
      <c r="C4753" t="str">
        <f>_xlfn.XLOOKUP(B4753,blinkit_customers!A:A,blinkit_customers!B:B," ")</f>
        <v>Rishi Krishnan</v>
      </c>
      <c r="D4753" t="str">
        <f>_xlfn.XLOOKUP(B4753, blinkit_customers!A:A,blinkit_customers!I:I, " ")</f>
        <v>New</v>
      </c>
      <c r="E4753">
        <f>_xlfn.XLOOKUP(A4753,blinkit_order_items[order_id],blinkit_order_items[product_id])</f>
        <v>425341</v>
      </c>
      <c r="F4753" t="str">
        <f>_xlfn.XLOOKUP(E4753,blinkit_products[product_id],blinkit_products[product_name])</f>
        <v>Pet Treats</v>
      </c>
      <c r="G4753" t="str">
        <f>_xlfn.XLOOKUP(E4753,blinkit_products[product_id],blinkit_products[category])</f>
        <v>Pet Care</v>
      </c>
      <c r="H4753">
        <f>_xlfn.XLOOKUP(A4753,blinkit_order_items[order_id],blinkit_order_items[quantity])</f>
        <v>1</v>
      </c>
      <c r="I4753">
        <f>_xlfn.XLOOKUP(A4753,blinkit_order_items[order_id],blinkit_order_items[unit_price])</f>
        <v>486.28</v>
      </c>
      <c r="J4753" s="5">
        <v>692.32</v>
      </c>
      <c r="K4753" s="5" t="s">
        <v>15</v>
      </c>
      <c r="L4753" s="5" t="s">
        <v>14</v>
      </c>
      <c r="M4753">
        <v>10</v>
      </c>
      <c r="N4753" s="9">
        <v>45527.670138888891</v>
      </c>
    </row>
    <row r="4754" spans="1:14" x14ac:dyDescent="0.3">
      <c r="A4754" s="2">
        <v>3258963661</v>
      </c>
      <c r="B4754" s="3">
        <v>20343501</v>
      </c>
      <c r="C4754" t="str">
        <f>_xlfn.XLOOKUP(B4754,blinkit_customers!A:A,blinkit_customers!B:B," ")</f>
        <v>Anthony Krishnamurthy</v>
      </c>
      <c r="D4754" t="str">
        <f>_xlfn.XLOOKUP(B4754, blinkit_customers!A:A,blinkit_customers!I:I, " ")</f>
        <v>Inactive</v>
      </c>
      <c r="E4754">
        <f>_xlfn.XLOOKUP(A4754,blinkit_order_items[order_id],blinkit_order_items[product_id])</f>
        <v>644847</v>
      </c>
      <c r="F4754" t="str">
        <f>_xlfn.XLOOKUP(E4754,blinkit_products[product_id],blinkit_products[product_name])</f>
        <v>Salt</v>
      </c>
      <c r="G4754" t="str">
        <f>_xlfn.XLOOKUP(E4754,blinkit_products[product_id],blinkit_products[category])</f>
        <v>Grocery &amp; Staples</v>
      </c>
      <c r="H4754">
        <f>_xlfn.XLOOKUP(A4754,blinkit_order_items[order_id],blinkit_order_items[quantity])</f>
        <v>1</v>
      </c>
      <c r="I4754">
        <f>_xlfn.XLOOKUP(A4754,blinkit_order_items[order_id],blinkit_order_items[unit_price])</f>
        <v>622.80999999999995</v>
      </c>
      <c r="J4754" s="3">
        <v>3903.48</v>
      </c>
      <c r="K4754" s="3" t="s">
        <v>15</v>
      </c>
      <c r="L4754" s="3" t="s">
        <v>10</v>
      </c>
      <c r="M4754">
        <v>-3</v>
      </c>
      <c r="N4754" s="8">
        <v>45429.333726851852</v>
      </c>
    </row>
    <row r="4755" spans="1:14" x14ac:dyDescent="0.3">
      <c r="A4755" s="4">
        <v>9956872454</v>
      </c>
      <c r="B4755" s="5">
        <v>41874489</v>
      </c>
      <c r="C4755" t="str">
        <f>_xlfn.XLOOKUP(B4755,blinkit_customers!A:A,blinkit_customers!B:B," ")</f>
        <v>Vrishti Baria</v>
      </c>
      <c r="D4755" t="str">
        <f>_xlfn.XLOOKUP(B4755, blinkit_customers!A:A,blinkit_customers!I:I, " ")</f>
        <v>Regular</v>
      </c>
      <c r="E4755">
        <f>_xlfn.XLOOKUP(A4755,blinkit_order_items[order_id],blinkit_order_items[product_id])</f>
        <v>11422</v>
      </c>
      <c r="F4755" t="str">
        <f>_xlfn.XLOOKUP(E4755,blinkit_products[product_id],blinkit_products[product_name])</f>
        <v>Potatoes</v>
      </c>
      <c r="G4755" t="str">
        <f>_xlfn.XLOOKUP(E4755,blinkit_products[product_id],blinkit_products[category])</f>
        <v>Fruits &amp; Vegetables</v>
      </c>
      <c r="H4755">
        <f>_xlfn.XLOOKUP(A4755,blinkit_order_items[order_id],blinkit_order_items[quantity])</f>
        <v>1</v>
      </c>
      <c r="I4755">
        <f>_xlfn.XLOOKUP(A4755,blinkit_order_items[order_id],blinkit_order_items[unit_price])</f>
        <v>127.16</v>
      </c>
      <c r="J4755" s="5">
        <v>5294.27</v>
      </c>
      <c r="K4755" s="5" t="s">
        <v>13</v>
      </c>
      <c r="L4755" s="5" t="s">
        <v>14</v>
      </c>
      <c r="M4755">
        <v>15</v>
      </c>
      <c r="N4755" s="9">
        <v>45250.216400462959</v>
      </c>
    </row>
    <row r="4756" spans="1:14" x14ac:dyDescent="0.3">
      <c r="A4756" s="2">
        <v>867630114</v>
      </c>
      <c r="B4756" s="3">
        <v>30373140</v>
      </c>
      <c r="C4756" t="str">
        <f>_xlfn.XLOOKUP(B4756,blinkit_customers!A:A,blinkit_customers!B:B," ")</f>
        <v>Sai Dhingra</v>
      </c>
      <c r="D4756" t="str">
        <f>_xlfn.XLOOKUP(B4756, blinkit_customers!A:A,blinkit_customers!I:I, " ")</f>
        <v>Regular</v>
      </c>
      <c r="E4756">
        <f>_xlfn.XLOOKUP(A4756,blinkit_order_items[order_id],blinkit_order_items[product_id])</f>
        <v>123983</v>
      </c>
      <c r="F4756" t="str">
        <f>_xlfn.XLOOKUP(E4756,blinkit_products[product_id],blinkit_products[product_name])</f>
        <v>Cough Syrup</v>
      </c>
      <c r="G4756" t="str">
        <f>_xlfn.XLOOKUP(E4756,blinkit_products[product_id],blinkit_products[category])</f>
        <v>Pharmacy</v>
      </c>
      <c r="H4756">
        <f>_xlfn.XLOOKUP(A4756,blinkit_order_items[order_id],blinkit_order_items[quantity])</f>
        <v>2</v>
      </c>
      <c r="I4756">
        <f>_xlfn.XLOOKUP(A4756,blinkit_order_items[order_id],blinkit_order_items[unit_price])</f>
        <v>785.67</v>
      </c>
      <c r="J4756" s="3">
        <v>2680.19</v>
      </c>
      <c r="K4756" s="3" t="s">
        <v>15</v>
      </c>
      <c r="L4756" s="3" t="s">
        <v>10</v>
      </c>
      <c r="M4756">
        <v>0</v>
      </c>
      <c r="N4756" s="8">
        <v>45103.767083333332</v>
      </c>
    </row>
    <row r="4757" spans="1:14" x14ac:dyDescent="0.3">
      <c r="A4757" s="4">
        <v>3333752740</v>
      </c>
      <c r="B4757" s="5">
        <v>84862161</v>
      </c>
      <c r="C4757" t="str">
        <f>_xlfn.XLOOKUP(B4757,blinkit_customers!A:A,blinkit_customers!B:B," ")</f>
        <v>Advaith Baria</v>
      </c>
      <c r="D4757" t="str">
        <f>_xlfn.XLOOKUP(B4757, blinkit_customers!A:A,blinkit_customers!I:I, " ")</f>
        <v>New</v>
      </c>
      <c r="E4757">
        <f>_xlfn.XLOOKUP(A4757,blinkit_order_items[order_id],blinkit_order_items[product_id])</f>
        <v>70969</v>
      </c>
      <c r="F4757" t="str">
        <f>_xlfn.XLOOKUP(E4757,blinkit_products[product_id],blinkit_products[product_name])</f>
        <v>Carrots</v>
      </c>
      <c r="G4757" t="str">
        <f>_xlfn.XLOOKUP(E4757,blinkit_products[product_id],blinkit_products[category])</f>
        <v>Fruits &amp; Vegetables</v>
      </c>
      <c r="H4757">
        <f>_xlfn.XLOOKUP(A4757,blinkit_order_items[order_id],blinkit_order_items[quantity])</f>
        <v>2</v>
      </c>
      <c r="I4757">
        <f>_xlfn.XLOOKUP(A4757,blinkit_order_items[order_id],blinkit_order_items[unit_price])</f>
        <v>631.70000000000005</v>
      </c>
      <c r="J4757" s="5">
        <v>397.55</v>
      </c>
      <c r="K4757" s="5" t="s">
        <v>12</v>
      </c>
      <c r="L4757" s="5" t="s">
        <v>10</v>
      </c>
      <c r="M4757">
        <v>-5</v>
      </c>
      <c r="N4757" s="9">
        <v>45117.707557870373</v>
      </c>
    </row>
    <row r="4758" spans="1:14" x14ac:dyDescent="0.3">
      <c r="A4758" s="2">
        <v>4835197446</v>
      </c>
      <c r="B4758" s="3">
        <v>72889295</v>
      </c>
      <c r="C4758" t="str">
        <f>_xlfn.XLOOKUP(B4758,blinkit_customers!A:A,blinkit_customers!B:B," ")</f>
        <v>Samuel Pal</v>
      </c>
      <c r="D4758" t="str">
        <f>_xlfn.XLOOKUP(B4758, blinkit_customers!A:A,blinkit_customers!I:I, " ")</f>
        <v>New</v>
      </c>
      <c r="E4758">
        <f>_xlfn.XLOOKUP(A4758,blinkit_order_items[order_id],blinkit_order_items[product_id])</f>
        <v>492958</v>
      </c>
      <c r="F4758" t="str">
        <f>_xlfn.XLOOKUP(E4758,blinkit_products[product_id],blinkit_products[product_name])</f>
        <v>Lotion</v>
      </c>
      <c r="G4758" t="str">
        <f>_xlfn.XLOOKUP(E4758,blinkit_products[product_id],blinkit_products[category])</f>
        <v>Personal Care</v>
      </c>
      <c r="H4758">
        <f>_xlfn.XLOOKUP(A4758,blinkit_order_items[order_id],blinkit_order_items[quantity])</f>
        <v>2</v>
      </c>
      <c r="I4758">
        <f>_xlfn.XLOOKUP(A4758,blinkit_order_items[order_id],blinkit_order_items[unit_price])</f>
        <v>84.2</v>
      </c>
      <c r="J4758" s="3">
        <v>1255.6199999999999</v>
      </c>
      <c r="K4758" s="3" t="s">
        <v>15</v>
      </c>
      <c r="L4758" s="3" t="s">
        <v>10</v>
      </c>
      <c r="M4758">
        <v>3</v>
      </c>
      <c r="N4758" s="8">
        <v>45293.339143518519</v>
      </c>
    </row>
    <row r="4759" spans="1:14" x14ac:dyDescent="0.3">
      <c r="A4759" s="4">
        <v>1888517793</v>
      </c>
      <c r="B4759" s="5">
        <v>42514124</v>
      </c>
      <c r="C4759" t="str">
        <f>_xlfn.XLOOKUP(B4759,blinkit_customers!A:A,blinkit_customers!B:B," ")</f>
        <v>Bakhshi Sodhi</v>
      </c>
      <c r="D4759" t="str">
        <f>_xlfn.XLOOKUP(B4759, blinkit_customers!A:A,blinkit_customers!I:I, " ")</f>
        <v>Inactive</v>
      </c>
      <c r="E4759">
        <f>_xlfn.XLOOKUP(A4759,blinkit_order_items[order_id],blinkit_order_items[product_id])</f>
        <v>329351</v>
      </c>
      <c r="F4759" t="str">
        <f>_xlfn.XLOOKUP(E4759,blinkit_products[product_id],blinkit_products[product_name])</f>
        <v>Cheese</v>
      </c>
      <c r="G4759" t="str">
        <f>_xlfn.XLOOKUP(E4759,blinkit_products[product_id],blinkit_products[category])</f>
        <v>Dairy &amp; Breakfast</v>
      </c>
      <c r="H4759">
        <f>_xlfn.XLOOKUP(A4759,blinkit_order_items[order_id],blinkit_order_items[quantity])</f>
        <v>2</v>
      </c>
      <c r="I4759">
        <f>_xlfn.XLOOKUP(A4759,blinkit_order_items[order_id],blinkit_order_items[unit_price])</f>
        <v>310.87</v>
      </c>
      <c r="J4759" s="5">
        <v>828.44</v>
      </c>
      <c r="K4759" s="5" t="s">
        <v>15</v>
      </c>
      <c r="L4759" s="5" t="s">
        <v>10</v>
      </c>
      <c r="M4759">
        <v>3</v>
      </c>
      <c r="N4759" s="9">
        <v>45201.276817129627</v>
      </c>
    </row>
    <row r="4760" spans="1:14" x14ac:dyDescent="0.3">
      <c r="A4760" s="2">
        <v>5148599328</v>
      </c>
      <c r="B4760" s="3">
        <v>28350645</v>
      </c>
      <c r="C4760" t="str">
        <f>_xlfn.XLOOKUP(B4760,blinkit_customers!A:A,blinkit_customers!B:B," ")</f>
        <v>Alka Srinivasan</v>
      </c>
      <c r="D4760" t="str">
        <f>_xlfn.XLOOKUP(B4760, blinkit_customers!A:A,blinkit_customers!I:I, " ")</f>
        <v>Inactive</v>
      </c>
      <c r="E4760">
        <f>_xlfn.XLOOKUP(A4760,blinkit_order_items[order_id],blinkit_order_items[product_id])</f>
        <v>871592</v>
      </c>
      <c r="F4760" t="str">
        <f>_xlfn.XLOOKUP(E4760,blinkit_products[product_id],blinkit_products[product_name])</f>
        <v>Carrots</v>
      </c>
      <c r="G4760" t="str">
        <f>_xlfn.XLOOKUP(E4760,blinkit_products[product_id],blinkit_products[category])</f>
        <v>Fruits &amp; Vegetables</v>
      </c>
      <c r="H4760">
        <f>_xlfn.XLOOKUP(A4760,blinkit_order_items[order_id],blinkit_order_items[quantity])</f>
        <v>2</v>
      </c>
      <c r="I4760">
        <f>_xlfn.XLOOKUP(A4760,blinkit_order_items[order_id],blinkit_order_items[unit_price])</f>
        <v>870.29</v>
      </c>
      <c r="J4760" s="3">
        <v>97.04</v>
      </c>
      <c r="K4760" s="3" t="s">
        <v>12</v>
      </c>
      <c r="L4760" s="3" t="s">
        <v>14</v>
      </c>
      <c r="M4760">
        <v>11</v>
      </c>
      <c r="N4760" s="8">
        <v>45419.566886574074</v>
      </c>
    </row>
    <row r="4761" spans="1:14" x14ac:dyDescent="0.3">
      <c r="A4761" s="4">
        <v>3405089431</v>
      </c>
      <c r="B4761" s="5">
        <v>96629034</v>
      </c>
      <c r="C4761" t="str">
        <f>_xlfn.XLOOKUP(B4761,blinkit_customers!A:A,blinkit_customers!B:B," ")</f>
        <v>Raghav Nayak</v>
      </c>
      <c r="D4761" t="str">
        <f>_xlfn.XLOOKUP(B4761, blinkit_customers!A:A,blinkit_customers!I:I, " ")</f>
        <v>Premium</v>
      </c>
      <c r="E4761">
        <f>_xlfn.XLOOKUP(A4761,blinkit_order_items[order_id],blinkit_order_items[product_id])</f>
        <v>491314</v>
      </c>
      <c r="F4761" t="str">
        <f>_xlfn.XLOOKUP(E4761,blinkit_products[product_id],blinkit_products[product_name])</f>
        <v>Ice Cream</v>
      </c>
      <c r="G4761" t="str">
        <f>_xlfn.XLOOKUP(E4761,blinkit_products[product_id],blinkit_products[category])</f>
        <v>Instant &amp; Frozen Food</v>
      </c>
      <c r="H4761">
        <f>_xlfn.XLOOKUP(A4761,blinkit_order_items[order_id],blinkit_order_items[quantity])</f>
        <v>2</v>
      </c>
      <c r="I4761">
        <f>_xlfn.XLOOKUP(A4761,blinkit_order_items[order_id],blinkit_order_items[unit_price])</f>
        <v>973.44</v>
      </c>
      <c r="J4761" s="5">
        <v>2479.65</v>
      </c>
      <c r="K4761" s="5" t="s">
        <v>13</v>
      </c>
      <c r="L4761" s="5" t="s">
        <v>14</v>
      </c>
      <c r="M4761">
        <v>13</v>
      </c>
      <c r="N4761" s="9">
        <v>45345.644687499997</v>
      </c>
    </row>
    <row r="4762" spans="1:14" x14ac:dyDescent="0.3">
      <c r="A4762" s="2">
        <v>9286199495</v>
      </c>
      <c r="B4762" s="3">
        <v>5751638</v>
      </c>
      <c r="C4762" t="str">
        <f>_xlfn.XLOOKUP(B4762,blinkit_customers!A:A,blinkit_customers!B:B," ")</f>
        <v>Xiti Wagle</v>
      </c>
      <c r="D4762" t="str">
        <f>_xlfn.XLOOKUP(B4762, blinkit_customers!A:A,blinkit_customers!I:I, " ")</f>
        <v>New</v>
      </c>
      <c r="E4762">
        <f>_xlfn.XLOOKUP(A4762,blinkit_order_items[order_id],blinkit_order_items[product_id])</f>
        <v>647462</v>
      </c>
      <c r="F4762" t="str">
        <f>_xlfn.XLOOKUP(E4762,blinkit_products[product_id],blinkit_products[product_name])</f>
        <v>Lotion</v>
      </c>
      <c r="G4762" t="str">
        <f>_xlfn.XLOOKUP(E4762,blinkit_products[product_id],blinkit_products[category])</f>
        <v>Personal Care</v>
      </c>
      <c r="H4762">
        <f>_xlfn.XLOOKUP(A4762,blinkit_order_items[order_id],blinkit_order_items[quantity])</f>
        <v>1</v>
      </c>
      <c r="I4762">
        <f>_xlfn.XLOOKUP(A4762,blinkit_order_items[order_id],blinkit_order_items[unit_price])</f>
        <v>326.42</v>
      </c>
      <c r="J4762" s="3">
        <v>813.3</v>
      </c>
      <c r="K4762" s="3" t="s">
        <v>15</v>
      </c>
      <c r="L4762" s="3" t="s">
        <v>10</v>
      </c>
      <c r="M4762">
        <v>2</v>
      </c>
      <c r="N4762" s="8">
        <v>45179.873553240737</v>
      </c>
    </row>
    <row r="4763" spans="1:14" x14ac:dyDescent="0.3">
      <c r="A4763" s="4">
        <v>6418255337</v>
      </c>
      <c r="B4763" s="5">
        <v>63948546</v>
      </c>
      <c r="C4763" t="str">
        <f>_xlfn.XLOOKUP(B4763,blinkit_customers!A:A,blinkit_customers!B:B," ")</f>
        <v>Samesh Dass</v>
      </c>
      <c r="D4763" t="str">
        <f>_xlfn.XLOOKUP(B4763, blinkit_customers!A:A,blinkit_customers!I:I, " ")</f>
        <v>Regular</v>
      </c>
      <c r="E4763">
        <f>_xlfn.XLOOKUP(A4763,blinkit_order_items[order_id],blinkit_order_items[product_id])</f>
        <v>154179</v>
      </c>
      <c r="F4763" t="str">
        <f>_xlfn.XLOOKUP(E4763,blinkit_products[product_id],blinkit_products[product_name])</f>
        <v>Pain Reliever</v>
      </c>
      <c r="G4763" t="str">
        <f>_xlfn.XLOOKUP(E4763,blinkit_products[product_id],blinkit_products[category])</f>
        <v>Pharmacy</v>
      </c>
      <c r="H4763">
        <f>_xlfn.XLOOKUP(A4763,blinkit_order_items[order_id],blinkit_order_items[quantity])</f>
        <v>1</v>
      </c>
      <c r="I4763">
        <f>_xlfn.XLOOKUP(A4763,blinkit_order_items[order_id],blinkit_order_items[unit_price])</f>
        <v>582.87</v>
      </c>
      <c r="J4763" s="5">
        <v>3894.81</v>
      </c>
      <c r="K4763" s="5" t="s">
        <v>15</v>
      </c>
      <c r="L4763" s="5" t="s">
        <v>10</v>
      </c>
      <c r="M4763">
        <v>0</v>
      </c>
      <c r="N4763" s="9">
        <v>45335.745532407411</v>
      </c>
    </row>
    <row r="4764" spans="1:14" x14ac:dyDescent="0.3">
      <c r="A4764" s="2">
        <v>7442478777</v>
      </c>
      <c r="B4764" s="3">
        <v>28289030</v>
      </c>
      <c r="C4764" t="str">
        <f>_xlfn.XLOOKUP(B4764,blinkit_customers!A:A,blinkit_customers!B:B," ")</f>
        <v>Sarthak Parmar</v>
      </c>
      <c r="D4764" t="str">
        <f>_xlfn.XLOOKUP(B4764, blinkit_customers!A:A,blinkit_customers!I:I, " ")</f>
        <v>Regular</v>
      </c>
      <c r="E4764">
        <f>_xlfn.XLOOKUP(A4764,blinkit_order_items[order_id],blinkit_order_items[product_id])</f>
        <v>222892</v>
      </c>
      <c r="F4764" t="str">
        <f>_xlfn.XLOOKUP(E4764,blinkit_products[product_id],blinkit_products[product_name])</f>
        <v>Tomatoes</v>
      </c>
      <c r="G4764" t="str">
        <f>_xlfn.XLOOKUP(E4764,blinkit_products[product_id],blinkit_products[category])</f>
        <v>Fruits &amp; Vegetables</v>
      </c>
      <c r="H4764">
        <f>_xlfn.XLOOKUP(A4764,blinkit_order_items[order_id],blinkit_order_items[quantity])</f>
        <v>3</v>
      </c>
      <c r="I4764">
        <f>_xlfn.XLOOKUP(A4764,blinkit_order_items[order_id],blinkit_order_items[unit_price])</f>
        <v>869.22</v>
      </c>
      <c r="J4764" s="3">
        <v>2429.09</v>
      </c>
      <c r="K4764" s="3" t="s">
        <v>11</v>
      </c>
      <c r="L4764" s="3" t="s">
        <v>10</v>
      </c>
      <c r="M4764">
        <v>-3</v>
      </c>
      <c r="N4764" s="8">
        <v>45216.342997685184</v>
      </c>
    </row>
    <row r="4765" spans="1:14" x14ac:dyDescent="0.3">
      <c r="A4765" s="4">
        <v>5170777528</v>
      </c>
      <c r="B4765" s="5">
        <v>31537100</v>
      </c>
      <c r="C4765" t="str">
        <f>_xlfn.XLOOKUP(B4765,blinkit_customers!A:A,blinkit_customers!B:B," ")</f>
        <v>Rajata Sampath</v>
      </c>
      <c r="D4765" t="str">
        <f>_xlfn.XLOOKUP(B4765, blinkit_customers!A:A,blinkit_customers!I:I, " ")</f>
        <v>Regular</v>
      </c>
      <c r="E4765">
        <f>_xlfn.XLOOKUP(A4765,blinkit_order_items[order_id],blinkit_order_items[product_id])</f>
        <v>679284</v>
      </c>
      <c r="F4765" t="str">
        <f>_xlfn.XLOOKUP(E4765,blinkit_products[product_id],blinkit_products[product_name])</f>
        <v>Cough Syrup</v>
      </c>
      <c r="G4765" t="str">
        <f>_xlfn.XLOOKUP(E4765,blinkit_products[product_id],blinkit_products[category])</f>
        <v>Pharmacy</v>
      </c>
      <c r="H4765">
        <f>_xlfn.XLOOKUP(A4765,blinkit_order_items[order_id],blinkit_order_items[quantity])</f>
        <v>2</v>
      </c>
      <c r="I4765">
        <f>_xlfn.XLOOKUP(A4765,blinkit_order_items[order_id],blinkit_order_items[unit_price])</f>
        <v>877.89</v>
      </c>
      <c r="J4765" s="5">
        <v>1207.56</v>
      </c>
      <c r="K4765" s="5" t="s">
        <v>12</v>
      </c>
      <c r="L4765" s="5" t="s">
        <v>10</v>
      </c>
      <c r="M4765">
        <v>3</v>
      </c>
      <c r="N4765" s="9">
        <v>45047.40357638889</v>
      </c>
    </row>
    <row r="4766" spans="1:14" x14ac:dyDescent="0.3">
      <c r="A4766" s="2">
        <v>1255941187</v>
      </c>
      <c r="B4766" s="3">
        <v>38420886</v>
      </c>
      <c r="C4766" t="str">
        <f>_xlfn.XLOOKUP(B4766,blinkit_customers!A:A,blinkit_customers!B:B," ")</f>
        <v>Nidra Date</v>
      </c>
      <c r="D4766" t="str">
        <f>_xlfn.XLOOKUP(B4766, blinkit_customers!A:A,blinkit_customers!I:I, " ")</f>
        <v>New</v>
      </c>
      <c r="E4766">
        <f>_xlfn.XLOOKUP(A4766,blinkit_order_items[order_id],blinkit_order_items[product_id])</f>
        <v>478531</v>
      </c>
      <c r="F4766" t="str">
        <f>_xlfn.XLOOKUP(E4766,blinkit_products[product_id],blinkit_products[product_name])</f>
        <v>Carrots</v>
      </c>
      <c r="G4766" t="str">
        <f>_xlfn.XLOOKUP(E4766,blinkit_products[product_id],blinkit_products[category])</f>
        <v>Fruits &amp; Vegetables</v>
      </c>
      <c r="H4766">
        <f>_xlfn.XLOOKUP(A4766,blinkit_order_items[order_id],blinkit_order_items[quantity])</f>
        <v>3</v>
      </c>
      <c r="I4766">
        <f>_xlfn.XLOOKUP(A4766,blinkit_order_items[order_id],blinkit_order_items[unit_price])</f>
        <v>825.46</v>
      </c>
      <c r="J4766" s="3">
        <v>2307.21</v>
      </c>
      <c r="K4766" s="3" t="s">
        <v>15</v>
      </c>
      <c r="L4766" s="3" t="s">
        <v>14</v>
      </c>
      <c r="M4766">
        <v>13</v>
      </c>
      <c r="N4766" s="8">
        <v>45332.250034722223</v>
      </c>
    </row>
    <row r="4767" spans="1:14" x14ac:dyDescent="0.3">
      <c r="A4767" s="4">
        <v>4704980993</v>
      </c>
      <c r="B4767" s="5">
        <v>119099</v>
      </c>
      <c r="C4767" t="str">
        <f>_xlfn.XLOOKUP(B4767,blinkit_customers!A:A,blinkit_customers!B:B," ")</f>
        <v>Zansi Parsa</v>
      </c>
      <c r="D4767" t="str">
        <f>_xlfn.XLOOKUP(B4767, blinkit_customers!A:A,blinkit_customers!I:I, " ")</f>
        <v>Inactive</v>
      </c>
      <c r="E4767">
        <f>_xlfn.XLOOKUP(A4767,blinkit_order_items[order_id],blinkit_order_items[product_id])</f>
        <v>564692</v>
      </c>
      <c r="F4767" t="str">
        <f>_xlfn.XLOOKUP(E4767,blinkit_products[product_id],blinkit_products[product_name])</f>
        <v>Cat Food</v>
      </c>
      <c r="G4767" t="str">
        <f>_xlfn.XLOOKUP(E4767,blinkit_products[product_id],blinkit_products[category])</f>
        <v>Pet Care</v>
      </c>
      <c r="H4767">
        <f>_xlfn.XLOOKUP(A4767,blinkit_order_items[order_id],blinkit_order_items[quantity])</f>
        <v>1</v>
      </c>
      <c r="I4767">
        <f>_xlfn.XLOOKUP(A4767,blinkit_order_items[order_id],blinkit_order_items[unit_price])</f>
        <v>215.65</v>
      </c>
      <c r="J4767" s="5">
        <v>3153.02</v>
      </c>
      <c r="K4767" s="5" t="s">
        <v>15</v>
      </c>
      <c r="L4767" s="5" t="s">
        <v>14</v>
      </c>
      <c r="M4767">
        <v>12</v>
      </c>
      <c r="N4767" s="9">
        <v>45436.174409722225</v>
      </c>
    </row>
    <row r="4768" spans="1:14" x14ac:dyDescent="0.3">
      <c r="A4768" s="2">
        <v>7310604669</v>
      </c>
      <c r="B4768" s="3">
        <v>93617659</v>
      </c>
      <c r="C4768" t="str">
        <f>_xlfn.XLOOKUP(B4768,blinkit_customers!A:A,blinkit_customers!B:B," ")</f>
        <v>Nikita Ramanathan</v>
      </c>
      <c r="D4768" t="str">
        <f>_xlfn.XLOOKUP(B4768, blinkit_customers!A:A,blinkit_customers!I:I, " ")</f>
        <v>Regular</v>
      </c>
      <c r="E4768">
        <f>_xlfn.XLOOKUP(A4768,blinkit_order_items[order_id],blinkit_order_items[product_id])</f>
        <v>183929</v>
      </c>
      <c r="F4768" t="str">
        <f>_xlfn.XLOOKUP(E4768,blinkit_products[product_id],blinkit_products[product_name])</f>
        <v>Bread</v>
      </c>
      <c r="G4768" t="str">
        <f>_xlfn.XLOOKUP(E4768,blinkit_products[product_id],blinkit_products[category])</f>
        <v>Dairy &amp; Breakfast</v>
      </c>
      <c r="H4768">
        <f>_xlfn.XLOOKUP(A4768,blinkit_order_items[order_id],blinkit_order_items[quantity])</f>
        <v>1</v>
      </c>
      <c r="I4768">
        <f>_xlfn.XLOOKUP(A4768,blinkit_order_items[order_id],blinkit_order_items[unit_price])</f>
        <v>738.74</v>
      </c>
      <c r="J4768" s="3">
        <v>4342.7</v>
      </c>
      <c r="K4768" s="3" t="s">
        <v>13</v>
      </c>
      <c r="L4768" s="3" t="s">
        <v>14</v>
      </c>
      <c r="M4768">
        <v>9</v>
      </c>
      <c r="N4768" s="8">
        <v>45116.258958333332</v>
      </c>
    </row>
    <row r="4769" spans="1:14" x14ac:dyDescent="0.3">
      <c r="A4769" s="4">
        <v>7970608721</v>
      </c>
      <c r="B4769" s="5">
        <v>60385293</v>
      </c>
      <c r="C4769" t="str">
        <f>_xlfn.XLOOKUP(B4769,blinkit_customers!A:A,blinkit_customers!B:B," ")</f>
        <v>Edhitha Pandey</v>
      </c>
      <c r="D4769" t="str">
        <f>_xlfn.XLOOKUP(B4769, blinkit_customers!A:A,blinkit_customers!I:I, " ")</f>
        <v>Premium</v>
      </c>
      <c r="E4769">
        <f>_xlfn.XLOOKUP(A4769,blinkit_order_items[order_id],blinkit_order_items[product_id])</f>
        <v>839170</v>
      </c>
      <c r="F4769" t="str">
        <f>_xlfn.XLOOKUP(E4769,blinkit_products[product_id],blinkit_products[product_name])</f>
        <v>Curd</v>
      </c>
      <c r="G4769" t="str">
        <f>_xlfn.XLOOKUP(E4769,blinkit_products[product_id],blinkit_products[category])</f>
        <v>Dairy &amp; Breakfast</v>
      </c>
      <c r="H4769">
        <f>_xlfn.XLOOKUP(A4769,blinkit_order_items[order_id],blinkit_order_items[quantity])</f>
        <v>1</v>
      </c>
      <c r="I4769">
        <f>_xlfn.XLOOKUP(A4769,blinkit_order_items[order_id],blinkit_order_items[unit_price])</f>
        <v>481.63</v>
      </c>
      <c r="J4769" s="5">
        <v>4153.66</v>
      </c>
      <c r="K4769" s="5" t="s">
        <v>12</v>
      </c>
      <c r="L4769" s="5" t="s">
        <v>14</v>
      </c>
      <c r="M4769">
        <v>14</v>
      </c>
      <c r="N4769" s="9">
        <v>45322.280173611114</v>
      </c>
    </row>
    <row r="4770" spans="1:14" x14ac:dyDescent="0.3">
      <c r="A4770" s="2">
        <v>3164727163</v>
      </c>
      <c r="B4770" s="3">
        <v>20956158</v>
      </c>
      <c r="C4770" t="str">
        <f>_xlfn.XLOOKUP(B4770,blinkit_customers!A:A,blinkit_customers!B:B," ")</f>
        <v>Kashish Misra</v>
      </c>
      <c r="D4770" t="str">
        <f>_xlfn.XLOOKUP(B4770, blinkit_customers!A:A,blinkit_customers!I:I, " ")</f>
        <v>Premium</v>
      </c>
      <c r="E4770">
        <f>_xlfn.XLOOKUP(A4770,blinkit_order_items[order_id],blinkit_order_items[product_id])</f>
        <v>542300</v>
      </c>
      <c r="F4770" t="str">
        <f>_xlfn.XLOOKUP(E4770,blinkit_products[product_id],blinkit_products[product_name])</f>
        <v>Popcorn</v>
      </c>
      <c r="G4770" t="str">
        <f>_xlfn.XLOOKUP(E4770,blinkit_products[product_id],blinkit_products[category])</f>
        <v>Snacks &amp; Munchies</v>
      </c>
      <c r="H4770">
        <f>_xlfn.XLOOKUP(A4770,blinkit_order_items[order_id],blinkit_order_items[quantity])</f>
        <v>1</v>
      </c>
      <c r="I4770">
        <f>_xlfn.XLOOKUP(A4770,blinkit_order_items[order_id],blinkit_order_items[unit_price])</f>
        <v>255.35</v>
      </c>
      <c r="J4770" s="3">
        <v>1185.06</v>
      </c>
      <c r="K4770" s="3" t="s">
        <v>11</v>
      </c>
      <c r="L4770" s="3" t="s">
        <v>14</v>
      </c>
      <c r="M4770">
        <v>6</v>
      </c>
      <c r="N4770" s="8">
        <v>45055.354444444441</v>
      </c>
    </row>
    <row r="4771" spans="1:14" x14ac:dyDescent="0.3">
      <c r="A4771" s="4">
        <v>2388064449</v>
      </c>
      <c r="B4771" s="5">
        <v>34237583</v>
      </c>
      <c r="C4771" t="str">
        <f>_xlfn.XLOOKUP(B4771,blinkit_customers!A:A,blinkit_customers!B:B," ")</f>
        <v>Ishwar Chand</v>
      </c>
      <c r="D4771" t="str">
        <f>_xlfn.XLOOKUP(B4771, blinkit_customers!A:A,blinkit_customers!I:I, " ")</f>
        <v>New</v>
      </c>
      <c r="E4771">
        <f>_xlfn.XLOOKUP(A4771,blinkit_order_items[order_id],blinkit_order_items[product_id])</f>
        <v>473929</v>
      </c>
      <c r="F4771" t="str">
        <f>_xlfn.XLOOKUP(E4771,blinkit_products[product_id],blinkit_products[product_name])</f>
        <v>Carrots</v>
      </c>
      <c r="G4771" t="str">
        <f>_xlfn.XLOOKUP(E4771,blinkit_products[product_id],blinkit_products[category])</f>
        <v>Fruits &amp; Vegetables</v>
      </c>
      <c r="H4771">
        <f>_xlfn.XLOOKUP(A4771,blinkit_order_items[order_id],blinkit_order_items[quantity])</f>
        <v>3</v>
      </c>
      <c r="I4771">
        <f>_xlfn.XLOOKUP(A4771,blinkit_order_items[order_id],blinkit_order_items[unit_price])</f>
        <v>440.19</v>
      </c>
      <c r="J4771" s="5">
        <v>3393.04</v>
      </c>
      <c r="K4771" s="5" t="s">
        <v>13</v>
      </c>
      <c r="L4771" s="5" t="s">
        <v>10</v>
      </c>
      <c r="M4771">
        <v>5</v>
      </c>
      <c r="N4771" s="9">
        <v>45438.257164351853</v>
      </c>
    </row>
    <row r="4772" spans="1:14" x14ac:dyDescent="0.3">
      <c r="A4772" s="2">
        <v>757816226</v>
      </c>
      <c r="B4772" s="3">
        <v>22571994</v>
      </c>
      <c r="C4772" t="str">
        <f>_xlfn.XLOOKUP(B4772,blinkit_customers!A:A,blinkit_customers!B:B," ")</f>
        <v>Lakshit Bassi</v>
      </c>
      <c r="D4772" t="str">
        <f>_xlfn.XLOOKUP(B4772, blinkit_customers!A:A,blinkit_customers!I:I, " ")</f>
        <v>Regular</v>
      </c>
      <c r="E4772">
        <f>_xlfn.XLOOKUP(A4772,blinkit_order_items[order_id],blinkit_order_items[product_id])</f>
        <v>14145</v>
      </c>
      <c r="F4772" t="str">
        <f>_xlfn.XLOOKUP(E4772,blinkit_products[product_id],blinkit_products[product_name])</f>
        <v>Spinach</v>
      </c>
      <c r="G4772" t="str">
        <f>_xlfn.XLOOKUP(E4772,blinkit_products[product_id],blinkit_products[category])</f>
        <v>Fruits &amp; Vegetables</v>
      </c>
      <c r="H4772">
        <f>_xlfn.XLOOKUP(A4772,blinkit_order_items[order_id],blinkit_order_items[quantity])</f>
        <v>3</v>
      </c>
      <c r="I4772">
        <f>_xlfn.XLOOKUP(A4772,blinkit_order_items[order_id],blinkit_order_items[unit_price])</f>
        <v>630.84</v>
      </c>
      <c r="J4772" s="3">
        <v>1308.05</v>
      </c>
      <c r="K4772" s="3" t="s">
        <v>15</v>
      </c>
      <c r="L4772" s="3" t="s">
        <v>16</v>
      </c>
      <c r="M4772">
        <v>18</v>
      </c>
      <c r="N4772" s="8">
        <v>45001.588680555556</v>
      </c>
    </row>
    <row r="4773" spans="1:14" x14ac:dyDescent="0.3">
      <c r="A4773" s="4">
        <v>259772553</v>
      </c>
      <c r="B4773" s="5">
        <v>2566268</v>
      </c>
      <c r="C4773" t="str">
        <f>_xlfn.XLOOKUP(B4773,blinkit_customers!A:A,blinkit_customers!B:B," ")</f>
        <v>Arjun Ratta</v>
      </c>
      <c r="D4773" t="str">
        <f>_xlfn.XLOOKUP(B4773, blinkit_customers!A:A,blinkit_customers!I:I, " ")</f>
        <v>Premium</v>
      </c>
      <c r="E4773">
        <f>_xlfn.XLOOKUP(A4773,blinkit_order_items[order_id],blinkit_order_items[product_id])</f>
        <v>34200</v>
      </c>
      <c r="F4773" t="str">
        <f>_xlfn.XLOOKUP(E4773,blinkit_products[product_id],blinkit_products[product_name])</f>
        <v>Lotion</v>
      </c>
      <c r="G4773" t="str">
        <f>_xlfn.XLOOKUP(E4773,blinkit_products[product_id],blinkit_products[category])</f>
        <v>Personal Care</v>
      </c>
      <c r="H4773">
        <f>_xlfn.XLOOKUP(A4773,blinkit_order_items[order_id],blinkit_order_items[quantity])</f>
        <v>2</v>
      </c>
      <c r="I4773">
        <f>_xlfn.XLOOKUP(A4773,blinkit_order_items[order_id],blinkit_order_items[unit_price])</f>
        <v>319.8</v>
      </c>
      <c r="J4773" s="5">
        <v>881.42</v>
      </c>
      <c r="K4773" s="5" t="s">
        <v>13</v>
      </c>
      <c r="L4773" s="5" t="s">
        <v>10</v>
      </c>
      <c r="M4773">
        <v>-2</v>
      </c>
      <c r="N4773" s="9">
        <v>45196.089756944442</v>
      </c>
    </row>
    <row r="4774" spans="1:14" x14ac:dyDescent="0.3">
      <c r="A4774" s="2">
        <v>8388644219</v>
      </c>
      <c r="B4774" s="3">
        <v>4444673</v>
      </c>
      <c r="C4774" t="str">
        <f>_xlfn.XLOOKUP(B4774,blinkit_customers!A:A,blinkit_customers!B:B," ")</f>
        <v>Chatresh Patla</v>
      </c>
      <c r="D4774" t="str">
        <f>_xlfn.XLOOKUP(B4774, blinkit_customers!A:A,blinkit_customers!I:I, " ")</f>
        <v>New</v>
      </c>
      <c r="E4774">
        <f>_xlfn.XLOOKUP(A4774,blinkit_order_items[order_id],blinkit_order_items[product_id])</f>
        <v>9436</v>
      </c>
      <c r="F4774" t="str">
        <f>_xlfn.XLOOKUP(E4774,blinkit_products[product_id],blinkit_products[product_name])</f>
        <v>Toothpaste</v>
      </c>
      <c r="G4774" t="str">
        <f>_xlfn.XLOOKUP(E4774,blinkit_products[product_id],blinkit_products[category])</f>
        <v>Personal Care</v>
      </c>
      <c r="H4774">
        <f>_xlfn.XLOOKUP(A4774,blinkit_order_items[order_id],blinkit_order_items[quantity])</f>
        <v>1</v>
      </c>
      <c r="I4774">
        <f>_xlfn.XLOOKUP(A4774,blinkit_order_items[order_id],blinkit_order_items[unit_price])</f>
        <v>88.43</v>
      </c>
      <c r="J4774" s="3">
        <v>491.39</v>
      </c>
      <c r="K4774" s="3" t="s">
        <v>13</v>
      </c>
      <c r="L4774" s="3" t="s">
        <v>10</v>
      </c>
      <c r="M4774">
        <v>-3</v>
      </c>
      <c r="N4774" s="8">
        <v>45403.410196759258</v>
      </c>
    </row>
    <row r="4775" spans="1:14" x14ac:dyDescent="0.3">
      <c r="A4775" s="4">
        <v>1545044936</v>
      </c>
      <c r="B4775" s="5">
        <v>77921718</v>
      </c>
      <c r="C4775" t="str">
        <f>_xlfn.XLOOKUP(B4775,blinkit_customers!A:A,blinkit_customers!B:B," ")</f>
        <v>Raghav Bassi</v>
      </c>
      <c r="D4775" t="str">
        <f>_xlfn.XLOOKUP(B4775, blinkit_customers!A:A,blinkit_customers!I:I, " ")</f>
        <v>Premium</v>
      </c>
      <c r="E4775">
        <f>_xlfn.XLOOKUP(A4775,blinkit_order_items[order_id],blinkit_order_items[product_id])</f>
        <v>329351</v>
      </c>
      <c r="F4775" t="str">
        <f>_xlfn.XLOOKUP(E4775,blinkit_products[product_id],blinkit_products[product_name])</f>
        <v>Cheese</v>
      </c>
      <c r="G4775" t="str">
        <f>_xlfn.XLOOKUP(E4775,blinkit_products[product_id],blinkit_products[category])</f>
        <v>Dairy &amp; Breakfast</v>
      </c>
      <c r="H4775">
        <f>_xlfn.XLOOKUP(A4775,blinkit_order_items[order_id],blinkit_order_items[quantity])</f>
        <v>1</v>
      </c>
      <c r="I4775">
        <f>_xlfn.XLOOKUP(A4775,blinkit_order_items[order_id],blinkit_order_items[unit_price])</f>
        <v>310.87</v>
      </c>
      <c r="J4775" s="5">
        <v>1686.14</v>
      </c>
      <c r="K4775" s="5" t="s">
        <v>11</v>
      </c>
      <c r="L4775" s="5" t="s">
        <v>10</v>
      </c>
      <c r="M4775">
        <v>4</v>
      </c>
      <c r="N4775" s="9">
        <v>45162.983865740738</v>
      </c>
    </row>
    <row r="4776" spans="1:14" x14ac:dyDescent="0.3">
      <c r="A4776" s="2">
        <v>6995571310</v>
      </c>
      <c r="B4776" s="3">
        <v>81200164</v>
      </c>
      <c r="C4776" t="str">
        <f>_xlfn.XLOOKUP(B4776,blinkit_customers!A:A,blinkit_customers!B:B," ")</f>
        <v>Zehaan Chaudhry</v>
      </c>
      <c r="D4776" t="str">
        <f>_xlfn.XLOOKUP(B4776, blinkit_customers!A:A,blinkit_customers!I:I, " ")</f>
        <v>Regular</v>
      </c>
      <c r="E4776">
        <f>_xlfn.XLOOKUP(A4776,blinkit_order_items[order_id],blinkit_order_items[product_id])</f>
        <v>336847</v>
      </c>
      <c r="F4776" t="str">
        <f>_xlfn.XLOOKUP(E4776,blinkit_products[product_id],blinkit_products[product_name])</f>
        <v>Toilet Cleaner</v>
      </c>
      <c r="G4776" t="str">
        <f>_xlfn.XLOOKUP(E4776,blinkit_products[product_id],blinkit_products[category])</f>
        <v>Household Care</v>
      </c>
      <c r="H4776">
        <f>_xlfn.XLOOKUP(A4776,blinkit_order_items[order_id],blinkit_order_items[quantity])</f>
        <v>1</v>
      </c>
      <c r="I4776">
        <f>_xlfn.XLOOKUP(A4776,blinkit_order_items[order_id],blinkit_order_items[unit_price])</f>
        <v>936.98</v>
      </c>
      <c r="J4776" s="3">
        <v>2773.23</v>
      </c>
      <c r="K4776" s="3" t="s">
        <v>12</v>
      </c>
      <c r="L4776" s="3" t="s">
        <v>10</v>
      </c>
      <c r="M4776">
        <v>-2</v>
      </c>
      <c r="N4776" s="8">
        <v>45375.302071759259</v>
      </c>
    </row>
    <row r="4777" spans="1:14" x14ac:dyDescent="0.3">
      <c r="A4777" s="4">
        <v>8801161214</v>
      </c>
      <c r="B4777" s="5">
        <v>9107360</v>
      </c>
      <c r="C4777" t="str">
        <f>_xlfn.XLOOKUP(B4777,blinkit_customers!A:A,blinkit_customers!B:B," ")</f>
        <v>Anvi Iyer</v>
      </c>
      <c r="D4777" t="str">
        <f>_xlfn.XLOOKUP(B4777, blinkit_customers!A:A,blinkit_customers!I:I, " ")</f>
        <v>Inactive</v>
      </c>
      <c r="E4777">
        <f>_xlfn.XLOOKUP(A4777,blinkit_order_items[order_id],blinkit_order_items[product_id])</f>
        <v>313754</v>
      </c>
      <c r="F4777" t="str">
        <f>_xlfn.XLOOKUP(E4777,blinkit_products[product_id],blinkit_products[product_name])</f>
        <v>Biscuits</v>
      </c>
      <c r="G4777" t="str">
        <f>_xlfn.XLOOKUP(E4777,blinkit_products[product_id],blinkit_products[category])</f>
        <v>Snacks &amp; Munchies</v>
      </c>
      <c r="H4777">
        <f>_xlfn.XLOOKUP(A4777,blinkit_order_items[order_id],blinkit_order_items[quantity])</f>
        <v>3</v>
      </c>
      <c r="I4777">
        <f>_xlfn.XLOOKUP(A4777,blinkit_order_items[order_id],blinkit_order_items[unit_price])</f>
        <v>136.6</v>
      </c>
      <c r="J4777" s="5">
        <v>1367.02</v>
      </c>
      <c r="K4777" s="5" t="s">
        <v>12</v>
      </c>
      <c r="L4777" s="5" t="s">
        <v>10</v>
      </c>
      <c r="M4777">
        <v>4</v>
      </c>
      <c r="N4777" s="9">
        <v>45393.081134259257</v>
      </c>
    </row>
    <row r="4778" spans="1:14" x14ac:dyDescent="0.3">
      <c r="A4778" s="2">
        <v>1751319400</v>
      </c>
      <c r="B4778" s="3">
        <v>98307019</v>
      </c>
      <c r="C4778" t="str">
        <f>_xlfn.XLOOKUP(B4778,blinkit_customers!A:A,blinkit_customers!B:B," ")</f>
        <v>Omya Magar</v>
      </c>
      <c r="D4778" t="str">
        <f>_xlfn.XLOOKUP(B4778, blinkit_customers!A:A,blinkit_customers!I:I, " ")</f>
        <v>New</v>
      </c>
      <c r="E4778">
        <f>_xlfn.XLOOKUP(A4778,blinkit_order_items[order_id],blinkit_order_items[product_id])</f>
        <v>561860</v>
      </c>
      <c r="F4778" t="str">
        <f>_xlfn.XLOOKUP(E4778,blinkit_products[product_id],blinkit_products[product_name])</f>
        <v>Orange Juice</v>
      </c>
      <c r="G4778" t="str">
        <f>_xlfn.XLOOKUP(E4778,blinkit_products[product_id],blinkit_products[category])</f>
        <v>Cold Drinks &amp; Juices</v>
      </c>
      <c r="H4778">
        <f>_xlfn.XLOOKUP(A4778,blinkit_order_items[order_id],blinkit_order_items[quantity])</f>
        <v>2</v>
      </c>
      <c r="I4778">
        <f>_xlfn.XLOOKUP(A4778,blinkit_order_items[order_id],blinkit_order_items[unit_price])</f>
        <v>874.78</v>
      </c>
      <c r="J4778" s="3">
        <v>4146</v>
      </c>
      <c r="K4778" s="3" t="s">
        <v>13</v>
      </c>
      <c r="L4778" s="3" t="s">
        <v>10</v>
      </c>
      <c r="M4778">
        <v>0</v>
      </c>
      <c r="N4778" s="8">
        <v>45468.454212962963</v>
      </c>
    </row>
    <row r="4779" spans="1:14" x14ac:dyDescent="0.3">
      <c r="A4779" s="4">
        <v>10448052</v>
      </c>
      <c r="B4779" s="5">
        <v>90021871</v>
      </c>
      <c r="C4779" t="str">
        <f>_xlfn.XLOOKUP(B4779,blinkit_customers!A:A,blinkit_customers!B:B," ")</f>
        <v>Pooja Dube</v>
      </c>
      <c r="D4779" t="str">
        <f>_xlfn.XLOOKUP(B4779, blinkit_customers!A:A,blinkit_customers!I:I, " ")</f>
        <v>Regular</v>
      </c>
      <c r="E4779">
        <f>_xlfn.XLOOKUP(A4779,blinkit_order_items[order_id],blinkit_order_items[product_id])</f>
        <v>945635</v>
      </c>
      <c r="F4779" t="str">
        <f>_xlfn.XLOOKUP(E4779,blinkit_products[product_id],blinkit_products[product_name])</f>
        <v>Pulses</v>
      </c>
      <c r="G4779" t="str">
        <f>_xlfn.XLOOKUP(E4779,blinkit_products[product_id],blinkit_products[category])</f>
        <v>Grocery &amp; Staples</v>
      </c>
      <c r="H4779">
        <f>_xlfn.XLOOKUP(A4779,blinkit_order_items[order_id],blinkit_order_items[quantity])</f>
        <v>2</v>
      </c>
      <c r="I4779">
        <f>_xlfn.XLOOKUP(A4779,blinkit_order_items[order_id],blinkit_order_items[unit_price])</f>
        <v>778.9</v>
      </c>
      <c r="J4779" s="5">
        <v>1228.8599999999999</v>
      </c>
      <c r="K4779" s="5" t="s">
        <v>12</v>
      </c>
      <c r="L4779" s="5" t="s">
        <v>10</v>
      </c>
      <c r="M4779">
        <v>5</v>
      </c>
      <c r="N4779" s="9">
        <v>45143.41741898148</v>
      </c>
    </row>
    <row r="4780" spans="1:14" x14ac:dyDescent="0.3">
      <c r="A4780" s="2">
        <v>3047076079</v>
      </c>
      <c r="B4780" s="3">
        <v>65895091</v>
      </c>
      <c r="C4780" t="str">
        <f>_xlfn.XLOOKUP(B4780,blinkit_customers!A:A,blinkit_customers!B:B," ")</f>
        <v>Chaitaly Shere</v>
      </c>
      <c r="D4780" t="str">
        <f>_xlfn.XLOOKUP(B4780, blinkit_customers!A:A,blinkit_customers!I:I, " ")</f>
        <v>Inactive</v>
      </c>
      <c r="E4780">
        <f>_xlfn.XLOOKUP(A4780,blinkit_order_items[order_id],blinkit_order_items[product_id])</f>
        <v>723678</v>
      </c>
      <c r="F4780" t="str">
        <f>_xlfn.XLOOKUP(E4780,blinkit_products[product_id],blinkit_products[product_name])</f>
        <v>Dog Food</v>
      </c>
      <c r="G4780" t="str">
        <f>_xlfn.XLOOKUP(E4780,blinkit_products[product_id],blinkit_products[category])</f>
        <v>Pet Care</v>
      </c>
      <c r="H4780">
        <f>_xlfn.XLOOKUP(A4780,blinkit_order_items[order_id],blinkit_order_items[quantity])</f>
        <v>1</v>
      </c>
      <c r="I4780">
        <f>_xlfn.XLOOKUP(A4780,blinkit_order_items[order_id],blinkit_order_items[unit_price])</f>
        <v>675.46</v>
      </c>
      <c r="J4780" s="3">
        <v>881.42</v>
      </c>
      <c r="K4780" s="3" t="s">
        <v>13</v>
      </c>
      <c r="L4780" s="3" t="s">
        <v>10</v>
      </c>
      <c r="M4780">
        <v>-4</v>
      </c>
      <c r="N4780" s="8">
        <v>45068.353796296295</v>
      </c>
    </row>
    <row r="4781" spans="1:14" x14ac:dyDescent="0.3">
      <c r="A4781" s="4">
        <v>5085860780</v>
      </c>
      <c r="B4781" s="5">
        <v>64316806</v>
      </c>
      <c r="C4781" t="str">
        <f>_xlfn.XLOOKUP(B4781,blinkit_customers!A:A,blinkit_customers!B:B," ")</f>
        <v>Yadavi Bhagat</v>
      </c>
      <c r="D4781" t="str">
        <f>_xlfn.XLOOKUP(B4781, blinkit_customers!A:A,blinkit_customers!I:I, " ")</f>
        <v>Regular</v>
      </c>
      <c r="E4781">
        <f>_xlfn.XLOOKUP(A4781,blinkit_order_items[order_id],blinkit_order_items[product_id])</f>
        <v>513199</v>
      </c>
      <c r="F4781" t="str">
        <f>_xlfn.XLOOKUP(E4781,blinkit_products[product_id],blinkit_products[product_name])</f>
        <v>Cola</v>
      </c>
      <c r="G4781" t="str">
        <f>_xlfn.XLOOKUP(E4781,blinkit_products[product_id],blinkit_products[category])</f>
        <v>Cold Drinks &amp; Juices</v>
      </c>
      <c r="H4781">
        <f>_xlfn.XLOOKUP(A4781,blinkit_order_items[order_id],blinkit_order_items[quantity])</f>
        <v>3</v>
      </c>
      <c r="I4781">
        <f>_xlfn.XLOOKUP(A4781,blinkit_order_items[order_id],blinkit_order_items[unit_price])</f>
        <v>422.23</v>
      </c>
      <c r="J4781" s="5">
        <v>697.53</v>
      </c>
      <c r="K4781" s="5" t="s">
        <v>11</v>
      </c>
      <c r="L4781" s="5" t="s">
        <v>10</v>
      </c>
      <c r="M4781">
        <v>-5</v>
      </c>
      <c r="N4781" s="9">
        <v>45273.763194444444</v>
      </c>
    </row>
    <row r="4782" spans="1:14" x14ac:dyDescent="0.3">
      <c r="A4782" s="2">
        <v>6213909425</v>
      </c>
      <c r="B4782" s="3">
        <v>42208242</v>
      </c>
      <c r="C4782" t="str">
        <f>_xlfn.XLOOKUP(B4782,blinkit_customers!A:A,blinkit_customers!B:B," ")</f>
        <v>Farhan Tata</v>
      </c>
      <c r="D4782" t="str">
        <f>_xlfn.XLOOKUP(B4782, blinkit_customers!A:A,blinkit_customers!I:I, " ")</f>
        <v>Regular</v>
      </c>
      <c r="E4782">
        <f>_xlfn.XLOOKUP(A4782,blinkit_order_items[order_id],blinkit_order_items[product_id])</f>
        <v>455083</v>
      </c>
      <c r="F4782" t="str">
        <f>_xlfn.XLOOKUP(E4782,blinkit_products[product_id],blinkit_products[product_name])</f>
        <v>Butter</v>
      </c>
      <c r="G4782" t="str">
        <f>_xlfn.XLOOKUP(E4782,blinkit_products[product_id],blinkit_products[category])</f>
        <v>Dairy &amp; Breakfast</v>
      </c>
      <c r="H4782">
        <f>_xlfn.XLOOKUP(A4782,blinkit_order_items[order_id],blinkit_order_items[quantity])</f>
        <v>3</v>
      </c>
      <c r="I4782">
        <f>_xlfn.XLOOKUP(A4782,blinkit_order_items[order_id],blinkit_order_items[unit_price])</f>
        <v>959.01</v>
      </c>
      <c r="J4782" s="3">
        <v>4991.59</v>
      </c>
      <c r="K4782" s="3" t="s">
        <v>11</v>
      </c>
      <c r="L4782" s="3" t="s">
        <v>10</v>
      </c>
      <c r="M4782">
        <v>2</v>
      </c>
      <c r="N4782" s="8">
        <v>45265.879270833335</v>
      </c>
    </row>
    <row r="4783" spans="1:14" x14ac:dyDescent="0.3">
      <c r="A4783" s="4">
        <v>3712789789</v>
      </c>
      <c r="B4783" s="5">
        <v>20634789</v>
      </c>
      <c r="C4783" t="str">
        <f>_xlfn.XLOOKUP(B4783,blinkit_customers!A:A,blinkit_customers!B:B," ")</f>
        <v>Aarnav Som</v>
      </c>
      <c r="D4783" t="str">
        <f>_xlfn.XLOOKUP(B4783, blinkit_customers!A:A,blinkit_customers!I:I, " ")</f>
        <v>New</v>
      </c>
      <c r="E4783">
        <f>_xlfn.XLOOKUP(A4783,blinkit_order_items[order_id],blinkit_order_items[product_id])</f>
        <v>455755</v>
      </c>
      <c r="F4783" t="str">
        <f>_xlfn.XLOOKUP(E4783,blinkit_products[product_id],blinkit_products[product_name])</f>
        <v>Detergent</v>
      </c>
      <c r="G4783" t="str">
        <f>_xlfn.XLOOKUP(E4783,blinkit_products[product_id],blinkit_products[category])</f>
        <v>Household Care</v>
      </c>
      <c r="H4783">
        <f>_xlfn.XLOOKUP(A4783,blinkit_order_items[order_id],blinkit_order_items[quantity])</f>
        <v>2</v>
      </c>
      <c r="I4783">
        <f>_xlfn.XLOOKUP(A4783,blinkit_order_items[order_id],blinkit_order_items[unit_price])</f>
        <v>44.09</v>
      </c>
      <c r="J4783" s="5">
        <v>2294.4299999999998</v>
      </c>
      <c r="K4783" s="5" t="s">
        <v>15</v>
      </c>
      <c r="L4783" s="5" t="s">
        <v>10</v>
      </c>
      <c r="M4783">
        <v>2</v>
      </c>
      <c r="N4783" s="9">
        <v>45324.8278125</v>
      </c>
    </row>
    <row r="4784" spans="1:14" x14ac:dyDescent="0.3">
      <c r="A4784" s="2">
        <v>278794976</v>
      </c>
      <c r="B4784" s="3">
        <v>94137242</v>
      </c>
      <c r="C4784" t="str">
        <f>_xlfn.XLOOKUP(B4784,blinkit_customers!A:A,blinkit_customers!B:B," ")</f>
        <v>Rohan Mallick</v>
      </c>
      <c r="D4784" t="str">
        <f>_xlfn.XLOOKUP(B4784, blinkit_customers!A:A,blinkit_customers!I:I, " ")</f>
        <v>New</v>
      </c>
      <c r="E4784">
        <f>_xlfn.XLOOKUP(A4784,blinkit_order_items[order_id],blinkit_order_items[product_id])</f>
        <v>378676</v>
      </c>
      <c r="F4784" t="str">
        <f>_xlfn.XLOOKUP(E4784,blinkit_products[product_id],blinkit_products[product_name])</f>
        <v>Orange Juice</v>
      </c>
      <c r="G4784" t="str">
        <f>_xlfn.XLOOKUP(E4784,blinkit_products[product_id],blinkit_products[category])</f>
        <v>Cold Drinks &amp; Juices</v>
      </c>
      <c r="H4784">
        <f>_xlfn.XLOOKUP(A4784,blinkit_order_items[order_id],blinkit_order_items[quantity])</f>
        <v>3</v>
      </c>
      <c r="I4784">
        <f>_xlfn.XLOOKUP(A4784,blinkit_order_items[order_id],blinkit_order_items[unit_price])</f>
        <v>881.42</v>
      </c>
      <c r="J4784" s="3">
        <v>3325.87</v>
      </c>
      <c r="K4784" s="3" t="s">
        <v>11</v>
      </c>
      <c r="L4784" s="3" t="s">
        <v>10</v>
      </c>
      <c r="M4784">
        <v>4</v>
      </c>
      <c r="N4784" s="8">
        <v>45003.478634259256</v>
      </c>
    </row>
    <row r="4785" spans="1:14" x14ac:dyDescent="0.3">
      <c r="A4785" s="4">
        <v>3420357591</v>
      </c>
      <c r="B4785" s="5">
        <v>86444757</v>
      </c>
      <c r="C4785" t="str">
        <f>_xlfn.XLOOKUP(B4785,blinkit_customers!A:A,blinkit_customers!B:B," ")</f>
        <v>Zaitra Walia</v>
      </c>
      <c r="D4785" t="str">
        <f>_xlfn.XLOOKUP(B4785, blinkit_customers!A:A,blinkit_customers!I:I, " ")</f>
        <v>New</v>
      </c>
      <c r="E4785">
        <f>_xlfn.XLOOKUP(A4785,blinkit_order_items[order_id],blinkit_order_items[product_id])</f>
        <v>365133</v>
      </c>
      <c r="F4785" t="str">
        <f>_xlfn.XLOOKUP(E4785,blinkit_products[product_id],blinkit_products[product_name])</f>
        <v>Dish Soap</v>
      </c>
      <c r="G4785" t="str">
        <f>_xlfn.XLOOKUP(E4785,blinkit_products[product_id],blinkit_products[category])</f>
        <v>Household Care</v>
      </c>
      <c r="H4785">
        <f>_xlfn.XLOOKUP(A4785,blinkit_order_items[order_id],blinkit_order_items[quantity])</f>
        <v>1</v>
      </c>
      <c r="I4785">
        <f>_xlfn.XLOOKUP(A4785,blinkit_order_items[order_id],blinkit_order_items[unit_price])</f>
        <v>915.45</v>
      </c>
      <c r="J4785" s="5">
        <v>4924.0200000000004</v>
      </c>
      <c r="K4785" s="5" t="s">
        <v>13</v>
      </c>
      <c r="L4785" s="5" t="s">
        <v>10</v>
      </c>
      <c r="M4785">
        <v>-3</v>
      </c>
      <c r="N4785" s="9">
        <v>45483.917534722219</v>
      </c>
    </row>
    <row r="4786" spans="1:14" x14ac:dyDescent="0.3">
      <c r="A4786" s="2">
        <v>4551386734</v>
      </c>
      <c r="B4786" s="3">
        <v>62807542</v>
      </c>
      <c r="C4786" t="str">
        <f>_xlfn.XLOOKUP(B4786,blinkit_customers!A:A,blinkit_customers!B:B," ")</f>
        <v>Chatura Apte</v>
      </c>
      <c r="D4786" t="str">
        <f>_xlfn.XLOOKUP(B4786, blinkit_customers!A:A,blinkit_customers!I:I, " ")</f>
        <v>Premium</v>
      </c>
      <c r="E4786">
        <f>_xlfn.XLOOKUP(A4786,blinkit_order_items[order_id],blinkit_order_items[product_id])</f>
        <v>951463</v>
      </c>
      <c r="F4786" t="str">
        <f>_xlfn.XLOOKUP(E4786,blinkit_products[product_id],blinkit_products[product_name])</f>
        <v>Pet Treats</v>
      </c>
      <c r="G4786" t="str">
        <f>_xlfn.XLOOKUP(E4786,blinkit_products[product_id],blinkit_products[category])</f>
        <v>Pet Care</v>
      </c>
      <c r="H4786">
        <f>_xlfn.XLOOKUP(A4786,blinkit_order_items[order_id],blinkit_order_items[quantity])</f>
        <v>3</v>
      </c>
      <c r="I4786">
        <f>_xlfn.XLOOKUP(A4786,blinkit_order_items[order_id],blinkit_order_items[unit_price])</f>
        <v>787.4</v>
      </c>
      <c r="J4786" s="3">
        <v>1974.67</v>
      </c>
      <c r="K4786" s="3" t="s">
        <v>13</v>
      </c>
      <c r="L4786" s="3" t="s">
        <v>14</v>
      </c>
      <c r="M4786">
        <v>13</v>
      </c>
      <c r="N4786" s="8">
        <v>45003.020810185182</v>
      </c>
    </row>
    <row r="4787" spans="1:14" x14ac:dyDescent="0.3">
      <c r="A4787" s="4">
        <v>7609681987</v>
      </c>
      <c r="B4787" s="5">
        <v>22076522</v>
      </c>
      <c r="C4787" t="str">
        <f>_xlfn.XLOOKUP(B4787,blinkit_customers!A:A,blinkit_customers!B:B," ")</f>
        <v>Chaaya Andra</v>
      </c>
      <c r="D4787" t="str">
        <f>_xlfn.XLOOKUP(B4787, blinkit_customers!A:A,blinkit_customers!I:I, " ")</f>
        <v>Regular</v>
      </c>
      <c r="E4787">
        <f>_xlfn.XLOOKUP(A4787,blinkit_order_items[order_id],blinkit_order_items[product_id])</f>
        <v>365132</v>
      </c>
      <c r="F4787" t="str">
        <f>_xlfn.XLOOKUP(E4787,blinkit_products[product_id],blinkit_products[product_name])</f>
        <v>Instant Noodles</v>
      </c>
      <c r="G4787" t="str">
        <f>_xlfn.XLOOKUP(E4787,blinkit_products[product_id],blinkit_products[category])</f>
        <v>Instant &amp; Frozen Food</v>
      </c>
      <c r="H4787">
        <f>_xlfn.XLOOKUP(A4787,blinkit_order_items[order_id],blinkit_order_items[quantity])</f>
        <v>1</v>
      </c>
      <c r="I4787">
        <f>_xlfn.XLOOKUP(A4787,blinkit_order_items[order_id],blinkit_order_items[unit_price])</f>
        <v>229.38</v>
      </c>
      <c r="J4787" s="5">
        <v>4177.05</v>
      </c>
      <c r="K4787" s="5" t="s">
        <v>13</v>
      </c>
      <c r="L4787" s="5" t="s">
        <v>10</v>
      </c>
      <c r="M4787">
        <v>4</v>
      </c>
      <c r="N4787" s="9">
        <v>45215.627152777779</v>
      </c>
    </row>
    <row r="4788" spans="1:14" x14ac:dyDescent="0.3">
      <c r="A4788" s="2">
        <v>1721655048</v>
      </c>
      <c r="B4788" s="3">
        <v>79742293</v>
      </c>
      <c r="C4788" t="str">
        <f>_xlfn.XLOOKUP(B4788,blinkit_customers!A:A,blinkit_customers!B:B," ")</f>
        <v>Faris Mohanty</v>
      </c>
      <c r="D4788" t="str">
        <f>_xlfn.XLOOKUP(B4788, blinkit_customers!A:A,blinkit_customers!I:I, " ")</f>
        <v>Regular</v>
      </c>
      <c r="E4788">
        <f>_xlfn.XLOOKUP(A4788,blinkit_order_items[order_id],blinkit_order_items[product_id])</f>
        <v>589812</v>
      </c>
      <c r="F4788" t="str">
        <f>_xlfn.XLOOKUP(E4788,blinkit_products[product_id],blinkit_products[product_name])</f>
        <v>Detergent</v>
      </c>
      <c r="G4788" t="str">
        <f>_xlfn.XLOOKUP(E4788,blinkit_products[product_id],blinkit_products[category])</f>
        <v>Household Care</v>
      </c>
      <c r="H4788">
        <f>_xlfn.XLOOKUP(A4788,blinkit_order_items[order_id],blinkit_order_items[quantity])</f>
        <v>1</v>
      </c>
      <c r="I4788">
        <f>_xlfn.XLOOKUP(A4788,blinkit_order_items[order_id],blinkit_order_items[unit_price])</f>
        <v>163.03</v>
      </c>
      <c r="J4788" s="3">
        <v>2644.87</v>
      </c>
      <c r="K4788" s="3" t="s">
        <v>15</v>
      </c>
      <c r="L4788" s="3" t="s">
        <v>14</v>
      </c>
      <c r="M4788">
        <v>8</v>
      </c>
      <c r="N4788" s="8">
        <v>45397.564618055556</v>
      </c>
    </row>
    <row r="4789" spans="1:14" x14ac:dyDescent="0.3">
      <c r="A4789" s="4">
        <v>7040151151</v>
      </c>
      <c r="B4789" s="5">
        <v>5540556</v>
      </c>
      <c r="C4789" t="str">
        <f>_xlfn.XLOOKUP(B4789,blinkit_customers!A:A,blinkit_customers!B:B," ")</f>
        <v>Lakshit Balan</v>
      </c>
      <c r="D4789" t="str">
        <f>_xlfn.XLOOKUP(B4789, blinkit_customers!A:A,blinkit_customers!I:I, " ")</f>
        <v>Regular</v>
      </c>
      <c r="E4789">
        <f>_xlfn.XLOOKUP(A4789,blinkit_order_items[order_id],blinkit_order_items[product_id])</f>
        <v>94225</v>
      </c>
      <c r="F4789" t="str">
        <f>_xlfn.XLOOKUP(E4789,blinkit_products[product_id],blinkit_products[product_name])</f>
        <v>Toilet Cleaner</v>
      </c>
      <c r="G4789" t="str">
        <f>_xlfn.XLOOKUP(E4789,blinkit_products[product_id],blinkit_products[category])</f>
        <v>Household Care</v>
      </c>
      <c r="H4789">
        <f>_xlfn.XLOOKUP(A4789,blinkit_order_items[order_id],blinkit_order_items[quantity])</f>
        <v>3</v>
      </c>
      <c r="I4789">
        <f>_xlfn.XLOOKUP(A4789,blinkit_order_items[order_id],blinkit_order_items[unit_price])</f>
        <v>77.11</v>
      </c>
      <c r="J4789" s="5">
        <v>3174.92</v>
      </c>
      <c r="K4789" s="5" t="s">
        <v>11</v>
      </c>
      <c r="L4789" s="5" t="s">
        <v>10</v>
      </c>
      <c r="M4789">
        <v>0</v>
      </c>
      <c r="N4789" s="9">
        <v>45013.704456018517</v>
      </c>
    </row>
    <row r="4790" spans="1:14" x14ac:dyDescent="0.3">
      <c r="A4790" s="2">
        <v>6719661881</v>
      </c>
      <c r="B4790" s="3">
        <v>48716374</v>
      </c>
      <c r="C4790" t="str">
        <f>_xlfn.XLOOKUP(B4790,blinkit_customers!A:A,blinkit_customers!B:B," ")</f>
        <v>Chaman Merchant</v>
      </c>
      <c r="D4790" t="str">
        <f>_xlfn.XLOOKUP(B4790, blinkit_customers!A:A,blinkit_customers!I:I, " ")</f>
        <v>Premium</v>
      </c>
      <c r="E4790">
        <f>_xlfn.XLOOKUP(A4790,blinkit_order_items[order_id],blinkit_order_items[product_id])</f>
        <v>140154</v>
      </c>
      <c r="F4790" t="str">
        <f>_xlfn.XLOOKUP(E4790,blinkit_products[product_id],blinkit_products[product_name])</f>
        <v>Shampoo</v>
      </c>
      <c r="G4790" t="str">
        <f>_xlfn.XLOOKUP(E4790,blinkit_products[product_id],blinkit_products[category])</f>
        <v>Personal Care</v>
      </c>
      <c r="H4790">
        <f>_xlfn.XLOOKUP(A4790,blinkit_order_items[order_id],blinkit_order_items[quantity])</f>
        <v>1</v>
      </c>
      <c r="I4790">
        <f>_xlfn.XLOOKUP(A4790,blinkit_order_items[order_id],blinkit_order_items[unit_price])</f>
        <v>171.2</v>
      </c>
      <c r="J4790" s="3">
        <v>2911.6</v>
      </c>
      <c r="K4790" s="3" t="s">
        <v>15</v>
      </c>
      <c r="L4790" s="3" t="s">
        <v>10</v>
      </c>
      <c r="M4790">
        <v>0</v>
      </c>
      <c r="N4790" s="8">
        <v>45059.207199074073</v>
      </c>
    </row>
    <row r="4791" spans="1:14" x14ac:dyDescent="0.3">
      <c r="A4791" s="4">
        <v>5195004299</v>
      </c>
      <c r="B4791" s="5">
        <v>50632192</v>
      </c>
      <c r="C4791" t="str">
        <f>_xlfn.XLOOKUP(B4791,blinkit_customers!A:A,blinkit_customers!B:B," ")</f>
        <v>Omkaar Mander</v>
      </c>
      <c r="D4791" t="str">
        <f>_xlfn.XLOOKUP(B4791, blinkit_customers!A:A,blinkit_customers!I:I, " ")</f>
        <v>Premium</v>
      </c>
      <c r="E4791">
        <f>_xlfn.XLOOKUP(A4791,blinkit_order_items[order_id],blinkit_order_items[product_id])</f>
        <v>567671</v>
      </c>
      <c r="F4791" t="str">
        <f>_xlfn.XLOOKUP(E4791,blinkit_products[product_id],blinkit_products[product_name])</f>
        <v>Biscuits</v>
      </c>
      <c r="G4791" t="str">
        <f>_xlfn.XLOOKUP(E4791,blinkit_products[product_id],blinkit_products[category])</f>
        <v>Snacks &amp; Munchies</v>
      </c>
      <c r="H4791">
        <f>_xlfn.XLOOKUP(A4791,blinkit_order_items[order_id],blinkit_order_items[quantity])</f>
        <v>3</v>
      </c>
      <c r="I4791">
        <f>_xlfn.XLOOKUP(A4791,blinkit_order_items[order_id],blinkit_order_items[unit_price])</f>
        <v>418.48</v>
      </c>
      <c r="J4791" s="5">
        <v>1214.72</v>
      </c>
      <c r="K4791" s="5" t="s">
        <v>13</v>
      </c>
      <c r="L4791" s="5" t="s">
        <v>10</v>
      </c>
      <c r="M4791">
        <v>5</v>
      </c>
      <c r="N4791" s="9">
        <v>45300.275775462964</v>
      </c>
    </row>
    <row r="4792" spans="1:14" x14ac:dyDescent="0.3">
      <c r="A4792" s="2">
        <v>5441946621</v>
      </c>
      <c r="B4792" s="3">
        <v>40256341</v>
      </c>
      <c r="C4792" t="str">
        <f>_xlfn.XLOOKUP(B4792,blinkit_customers!A:A,blinkit_customers!B:B," ")</f>
        <v>Sachi Keer</v>
      </c>
      <c r="D4792" t="str">
        <f>_xlfn.XLOOKUP(B4792, blinkit_customers!A:A,blinkit_customers!I:I, " ")</f>
        <v>Regular</v>
      </c>
      <c r="E4792">
        <f>_xlfn.XLOOKUP(A4792,blinkit_order_items[order_id],blinkit_order_items[product_id])</f>
        <v>859361</v>
      </c>
      <c r="F4792" t="str">
        <f>_xlfn.XLOOKUP(E4792,blinkit_products[product_id],blinkit_products[product_name])</f>
        <v>Shampoo</v>
      </c>
      <c r="G4792" t="str">
        <f>_xlfn.XLOOKUP(E4792,blinkit_products[product_id],blinkit_products[category])</f>
        <v>Personal Care</v>
      </c>
      <c r="H4792">
        <f>_xlfn.XLOOKUP(A4792,blinkit_order_items[order_id],blinkit_order_items[quantity])</f>
        <v>1</v>
      </c>
      <c r="I4792">
        <f>_xlfn.XLOOKUP(A4792,blinkit_order_items[order_id],blinkit_order_items[unit_price])</f>
        <v>432.39</v>
      </c>
      <c r="J4792" s="3">
        <v>1477.71</v>
      </c>
      <c r="K4792" s="3" t="s">
        <v>13</v>
      </c>
      <c r="L4792" s="3" t="s">
        <v>16</v>
      </c>
      <c r="M4792">
        <v>19</v>
      </c>
      <c r="N4792" s="8">
        <v>45323.327604166669</v>
      </c>
    </row>
    <row r="4793" spans="1:14" x14ac:dyDescent="0.3">
      <c r="A4793" s="4">
        <v>3508992095</v>
      </c>
      <c r="B4793" s="5">
        <v>32293017</v>
      </c>
      <c r="C4793" t="str">
        <f>_xlfn.XLOOKUP(B4793,blinkit_customers!A:A,blinkit_customers!B:B," ")</f>
        <v>Samarth Kapoor</v>
      </c>
      <c r="D4793" t="str">
        <f>_xlfn.XLOOKUP(B4793, blinkit_customers!A:A,blinkit_customers!I:I, " ")</f>
        <v>Inactive</v>
      </c>
      <c r="E4793">
        <f>_xlfn.XLOOKUP(A4793,blinkit_order_items[order_id],blinkit_order_items[product_id])</f>
        <v>734789</v>
      </c>
      <c r="F4793" t="str">
        <f>_xlfn.XLOOKUP(E4793,blinkit_products[product_id],blinkit_products[product_name])</f>
        <v>Popcorn</v>
      </c>
      <c r="G4793" t="str">
        <f>_xlfn.XLOOKUP(E4793,blinkit_products[product_id],blinkit_products[category])</f>
        <v>Snacks &amp; Munchies</v>
      </c>
      <c r="H4793">
        <f>_xlfn.XLOOKUP(A4793,blinkit_order_items[order_id],blinkit_order_items[quantity])</f>
        <v>2</v>
      </c>
      <c r="I4793">
        <f>_xlfn.XLOOKUP(A4793,blinkit_order_items[order_id],blinkit_order_items[unit_price])</f>
        <v>395.82</v>
      </c>
      <c r="J4793" s="5">
        <v>2024.65</v>
      </c>
      <c r="K4793" s="5" t="s">
        <v>13</v>
      </c>
      <c r="L4793" s="5" t="s">
        <v>16</v>
      </c>
      <c r="M4793">
        <v>27</v>
      </c>
      <c r="N4793" s="9">
        <v>45269.417962962965</v>
      </c>
    </row>
    <row r="4794" spans="1:14" x14ac:dyDescent="0.3">
      <c r="A4794" s="2">
        <v>8454449180</v>
      </c>
      <c r="B4794" s="3">
        <v>79672044</v>
      </c>
      <c r="C4794" t="str">
        <f>_xlfn.XLOOKUP(B4794,blinkit_customers!A:A,blinkit_customers!B:B," ")</f>
        <v>Jagdish Vora</v>
      </c>
      <c r="D4794" t="str">
        <f>_xlfn.XLOOKUP(B4794, blinkit_customers!A:A,blinkit_customers!I:I, " ")</f>
        <v>New</v>
      </c>
      <c r="E4794">
        <f>_xlfn.XLOOKUP(A4794,blinkit_order_items[order_id],blinkit_order_items[product_id])</f>
        <v>324809</v>
      </c>
      <c r="F4794" t="str">
        <f>_xlfn.XLOOKUP(E4794,blinkit_products[product_id],blinkit_products[product_name])</f>
        <v>Bread</v>
      </c>
      <c r="G4794" t="str">
        <f>_xlfn.XLOOKUP(E4794,blinkit_products[product_id],blinkit_products[category])</f>
        <v>Dairy &amp; Breakfast</v>
      </c>
      <c r="H4794">
        <f>_xlfn.XLOOKUP(A4794,blinkit_order_items[order_id],blinkit_order_items[quantity])</f>
        <v>1</v>
      </c>
      <c r="I4794">
        <f>_xlfn.XLOOKUP(A4794,blinkit_order_items[order_id],blinkit_order_items[unit_price])</f>
        <v>608</v>
      </c>
      <c r="J4794" s="3">
        <v>229.38</v>
      </c>
      <c r="K4794" s="3" t="s">
        <v>11</v>
      </c>
      <c r="L4794" s="3" t="s">
        <v>14</v>
      </c>
      <c r="M4794">
        <v>8</v>
      </c>
      <c r="N4794" s="8">
        <v>45340.869108796294</v>
      </c>
    </row>
    <row r="4795" spans="1:14" x14ac:dyDescent="0.3">
      <c r="A4795" s="4">
        <v>9251851237</v>
      </c>
      <c r="B4795" s="5">
        <v>94453274</v>
      </c>
      <c r="C4795" t="str">
        <f>_xlfn.XLOOKUP(B4795,blinkit_customers!A:A,blinkit_customers!B:B," ")</f>
        <v>Widisha Wali</v>
      </c>
      <c r="D4795" t="str">
        <f>_xlfn.XLOOKUP(B4795, blinkit_customers!A:A,blinkit_customers!I:I, " ")</f>
        <v>Regular</v>
      </c>
      <c r="E4795">
        <f>_xlfn.XLOOKUP(A4795,blinkit_order_items[order_id],blinkit_order_items[product_id])</f>
        <v>993331</v>
      </c>
      <c r="F4795" t="str">
        <f>_xlfn.XLOOKUP(E4795,blinkit_products[product_id],blinkit_products[product_name])</f>
        <v>Pulses</v>
      </c>
      <c r="G4795" t="str">
        <f>_xlfn.XLOOKUP(E4795,blinkit_products[product_id],blinkit_products[category])</f>
        <v>Grocery &amp; Staples</v>
      </c>
      <c r="H4795">
        <f>_xlfn.XLOOKUP(A4795,blinkit_order_items[order_id],blinkit_order_items[quantity])</f>
        <v>3</v>
      </c>
      <c r="I4795">
        <f>_xlfn.XLOOKUP(A4795,blinkit_order_items[order_id],blinkit_order_items[unit_price])</f>
        <v>102.44</v>
      </c>
      <c r="J4795" s="5">
        <v>3102.6</v>
      </c>
      <c r="K4795" s="5" t="s">
        <v>11</v>
      </c>
      <c r="L4795" s="5" t="s">
        <v>10</v>
      </c>
      <c r="M4795">
        <v>4</v>
      </c>
      <c r="N4795" s="9">
        <v>45255.571562500001</v>
      </c>
    </row>
    <row r="4796" spans="1:14" x14ac:dyDescent="0.3">
      <c r="A4796" s="2">
        <v>6739811103</v>
      </c>
      <c r="B4796" s="3">
        <v>9981089</v>
      </c>
      <c r="C4796" t="str">
        <f>_xlfn.XLOOKUP(B4796,blinkit_customers!A:A,blinkit_customers!B:B," ")</f>
        <v>Ikbal Hari</v>
      </c>
      <c r="D4796" t="str">
        <f>_xlfn.XLOOKUP(B4796, blinkit_customers!A:A,blinkit_customers!I:I, " ")</f>
        <v>Premium</v>
      </c>
      <c r="E4796">
        <f>_xlfn.XLOOKUP(A4796,blinkit_order_items[order_id],blinkit_order_items[product_id])</f>
        <v>256783</v>
      </c>
      <c r="F4796" t="str">
        <f>_xlfn.XLOOKUP(E4796,blinkit_products[product_id],blinkit_products[product_name])</f>
        <v>Pet Treats</v>
      </c>
      <c r="G4796" t="str">
        <f>_xlfn.XLOOKUP(E4796,blinkit_products[product_id],blinkit_products[category])</f>
        <v>Pet Care</v>
      </c>
      <c r="H4796">
        <f>_xlfn.XLOOKUP(A4796,blinkit_order_items[order_id],blinkit_order_items[quantity])</f>
        <v>3</v>
      </c>
      <c r="I4796">
        <f>_xlfn.XLOOKUP(A4796,blinkit_order_items[order_id],blinkit_order_items[unit_price])</f>
        <v>906.54</v>
      </c>
      <c r="J4796" s="3">
        <v>1098.44</v>
      </c>
      <c r="K4796" s="3" t="s">
        <v>13</v>
      </c>
      <c r="L4796" s="3" t="s">
        <v>10</v>
      </c>
      <c r="M4796">
        <v>4</v>
      </c>
      <c r="N4796" s="8">
        <v>45292.953402777777</v>
      </c>
    </row>
    <row r="4797" spans="1:14" x14ac:dyDescent="0.3">
      <c r="A4797" s="4">
        <v>7590827828</v>
      </c>
      <c r="B4797" s="5">
        <v>40703374</v>
      </c>
      <c r="C4797" t="str">
        <f>_xlfn.XLOOKUP(B4797,blinkit_customers!A:A,blinkit_customers!B:B," ")</f>
        <v>Wriddhish Ramachandran</v>
      </c>
      <c r="D4797" t="str">
        <f>_xlfn.XLOOKUP(B4797, blinkit_customers!A:A,blinkit_customers!I:I, " ")</f>
        <v>Regular</v>
      </c>
      <c r="E4797">
        <f>_xlfn.XLOOKUP(A4797,blinkit_order_items[order_id],blinkit_order_items[product_id])</f>
        <v>661577</v>
      </c>
      <c r="F4797" t="str">
        <f>_xlfn.XLOOKUP(E4797,blinkit_products[product_id],blinkit_products[product_name])</f>
        <v>Cat Food</v>
      </c>
      <c r="G4797" t="str">
        <f>_xlfn.XLOOKUP(E4797,blinkit_products[product_id],blinkit_products[category])</f>
        <v>Pet Care</v>
      </c>
      <c r="H4797">
        <f>_xlfn.XLOOKUP(A4797,blinkit_order_items[order_id],blinkit_order_items[quantity])</f>
        <v>3</v>
      </c>
      <c r="I4797">
        <f>_xlfn.XLOOKUP(A4797,blinkit_order_items[order_id],blinkit_order_items[unit_price])</f>
        <v>720.95</v>
      </c>
      <c r="J4797" s="5">
        <v>1527.05</v>
      </c>
      <c r="K4797" s="5" t="s">
        <v>12</v>
      </c>
      <c r="L4797" s="5" t="s">
        <v>10</v>
      </c>
      <c r="M4797">
        <v>-1</v>
      </c>
      <c r="N4797" s="9">
        <v>45235.992650462962</v>
      </c>
    </row>
    <row r="4798" spans="1:14" x14ac:dyDescent="0.3">
      <c r="A4798" s="2">
        <v>310213322</v>
      </c>
      <c r="B4798" s="3">
        <v>12077371</v>
      </c>
      <c r="C4798" t="str">
        <f>_xlfn.XLOOKUP(B4798,blinkit_customers!A:A,blinkit_customers!B:B," ")</f>
        <v>Gautami Maharaj</v>
      </c>
      <c r="D4798" t="str">
        <f>_xlfn.XLOOKUP(B4798, blinkit_customers!A:A,blinkit_customers!I:I, " ")</f>
        <v>Premium</v>
      </c>
      <c r="E4798">
        <f>_xlfn.XLOOKUP(A4798,blinkit_order_items[order_id],blinkit_order_items[product_id])</f>
        <v>880510</v>
      </c>
      <c r="F4798" t="str">
        <f>_xlfn.XLOOKUP(E4798,blinkit_products[product_id],blinkit_products[product_name])</f>
        <v>Bread</v>
      </c>
      <c r="G4798" t="str">
        <f>_xlfn.XLOOKUP(E4798,blinkit_products[product_id],blinkit_products[category])</f>
        <v>Dairy &amp; Breakfast</v>
      </c>
      <c r="H4798">
        <f>_xlfn.XLOOKUP(A4798,blinkit_order_items[order_id],blinkit_order_items[quantity])</f>
        <v>2</v>
      </c>
      <c r="I4798">
        <f>_xlfn.XLOOKUP(A4798,blinkit_order_items[order_id],blinkit_order_items[unit_price])</f>
        <v>951.43</v>
      </c>
      <c r="J4798" s="3">
        <v>3179.91</v>
      </c>
      <c r="K4798" s="3" t="s">
        <v>12</v>
      </c>
      <c r="L4798" s="3" t="s">
        <v>14</v>
      </c>
      <c r="M4798">
        <v>8</v>
      </c>
      <c r="N4798" s="8">
        <v>45199.185555555552</v>
      </c>
    </row>
    <row r="4799" spans="1:14" x14ac:dyDescent="0.3">
      <c r="A4799" s="4">
        <v>934908369</v>
      </c>
      <c r="B4799" s="5">
        <v>53299455</v>
      </c>
      <c r="C4799" t="str">
        <f>_xlfn.XLOOKUP(B4799,blinkit_customers!A:A,blinkit_customers!B:B," ")</f>
        <v>Rushil Gupta</v>
      </c>
      <c r="D4799" t="str">
        <f>_xlfn.XLOOKUP(B4799, blinkit_customers!A:A,blinkit_customers!I:I, " ")</f>
        <v>Premium</v>
      </c>
      <c r="E4799">
        <f>_xlfn.XLOOKUP(A4799,blinkit_order_items[order_id],blinkit_order_items[product_id])</f>
        <v>324809</v>
      </c>
      <c r="F4799" t="str">
        <f>_xlfn.XLOOKUP(E4799,blinkit_products[product_id],blinkit_products[product_name])</f>
        <v>Bread</v>
      </c>
      <c r="G4799" t="str">
        <f>_xlfn.XLOOKUP(E4799,blinkit_products[product_id],blinkit_products[category])</f>
        <v>Dairy &amp; Breakfast</v>
      </c>
      <c r="H4799">
        <f>_xlfn.XLOOKUP(A4799,blinkit_order_items[order_id],blinkit_order_items[quantity])</f>
        <v>2</v>
      </c>
      <c r="I4799">
        <f>_xlfn.XLOOKUP(A4799,blinkit_order_items[order_id],blinkit_order_items[unit_price])</f>
        <v>608</v>
      </c>
      <c r="J4799" s="5">
        <v>692.8</v>
      </c>
      <c r="K4799" s="5" t="s">
        <v>13</v>
      </c>
      <c r="L4799" s="5" t="s">
        <v>10</v>
      </c>
      <c r="M4799">
        <v>4</v>
      </c>
      <c r="N4799" s="9">
        <v>45519.522962962961</v>
      </c>
    </row>
    <row r="4800" spans="1:14" x14ac:dyDescent="0.3">
      <c r="A4800" s="2">
        <v>3817617199</v>
      </c>
      <c r="B4800" s="3">
        <v>29525287</v>
      </c>
      <c r="C4800" t="str">
        <f>_xlfn.XLOOKUP(B4800,blinkit_customers!A:A,blinkit_customers!B:B," ")</f>
        <v>Theodore Dhar</v>
      </c>
      <c r="D4800" t="str">
        <f>_xlfn.XLOOKUP(B4800, blinkit_customers!A:A,blinkit_customers!I:I, " ")</f>
        <v>Premium</v>
      </c>
      <c r="E4800">
        <f>_xlfn.XLOOKUP(A4800,blinkit_order_items[order_id],blinkit_order_items[product_id])</f>
        <v>712003</v>
      </c>
      <c r="F4800" t="str">
        <f>_xlfn.XLOOKUP(E4800,blinkit_products[product_id],blinkit_products[product_name])</f>
        <v>Cola</v>
      </c>
      <c r="G4800" t="str">
        <f>_xlfn.XLOOKUP(E4800,blinkit_products[product_id],blinkit_products[category])</f>
        <v>Cold Drinks &amp; Juices</v>
      </c>
      <c r="H4800">
        <f>_xlfn.XLOOKUP(A4800,blinkit_order_items[order_id],blinkit_order_items[quantity])</f>
        <v>1</v>
      </c>
      <c r="I4800">
        <f>_xlfn.XLOOKUP(A4800,blinkit_order_items[order_id],blinkit_order_items[unit_price])</f>
        <v>671.68</v>
      </c>
      <c r="J4800" s="3">
        <v>2583.6799999999998</v>
      </c>
      <c r="K4800" s="3" t="s">
        <v>12</v>
      </c>
      <c r="L4800" s="3" t="s">
        <v>16</v>
      </c>
      <c r="M4800">
        <v>27</v>
      </c>
      <c r="N4800" s="8">
        <v>45532.013680555552</v>
      </c>
    </row>
    <row r="4801" spans="1:14" x14ac:dyDescent="0.3">
      <c r="A4801" s="4">
        <v>2622709030</v>
      </c>
      <c r="B4801" s="5">
        <v>50781611</v>
      </c>
      <c r="C4801" t="str">
        <f>_xlfn.XLOOKUP(B4801,blinkit_customers!A:A,blinkit_customers!B:B," ")</f>
        <v>Jeremiah Mallick</v>
      </c>
      <c r="D4801" t="str">
        <f>_xlfn.XLOOKUP(B4801, blinkit_customers!A:A,blinkit_customers!I:I, " ")</f>
        <v>Regular</v>
      </c>
      <c r="E4801">
        <f>_xlfn.XLOOKUP(A4801,blinkit_order_items[order_id],blinkit_order_items[product_id])</f>
        <v>968887</v>
      </c>
      <c r="F4801" t="str">
        <f>_xlfn.XLOOKUP(E4801,blinkit_products[product_id],blinkit_products[product_name])</f>
        <v>Dish Soap</v>
      </c>
      <c r="G4801" t="str">
        <f>_xlfn.XLOOKUP(E4801,blinkit_products[product_id],blinkit_products[category])</f>
        <v>Household Care</v>
      </c>
      <c r="H4801">
        <f>_xlfn.XLOOKUP(A4801,blinkit_order_items[order_id],blinkit_order_items[quantity])</f>
        <v>3</v>
      </c>
      <c r="I4801">
        <f>_xlfn.XLOOKUP(A4801,blinkit_order_items[order_id],blinkit_order_items[unit_price])</f>
        <v>40.700000000000003</v>
      </c>
      <c r="J4801" s="5">
        <v>1796.1</v>
      </c>
      <c r="K4801" s="5" t="s">
        <v>11</v>
      </c>
      <c r="L4801" s="5" t="s">
        <v>16</v>
      </c>
      <c r="M4801">
        <v>24</v>
      </c>
      <c r="N4801" s="9">
        <v>45484.531817129631</v>
      </c>
    </row>
    <row r="4802" spans="1:14" x14ac:dyDescent="0.3">
      <c r="A4802" s="2">
        <v>3843689992</v>
      </c>
      <c r="B4802" s="3">
        <v>3730316</v>
      </c>
      <c r="C4802" t="str">
        <f>_xlfn.XLOOKUP(B4802,blinkit_customers!A:A,blinkit_customers!B:B," ")</f>
        <v>Ishanvi Shankar</v>
      </c>
      <c r="D4802" t="str">
        <f>_xlfn.XLOOKUP(B4802, blinkit_customers!A:A,blinkit_customers!I:I, " ")</f>
        <v>Regular</v>
      </c>
      <c r="E4802">
        <f>_xlfn.XLOOKUP(A4802,blinkit_order_items[order_id],blinkit_order_items[product_id])</f>
        <v>36412</v>
      </c>
      <c r="F4802" t="str">
        <f>_xlfn.XLOOKUP(E4802,blinkit_products[product_id],blinkit_products[product_name])</f>
        <v>Dish Soap</v>
      </c>
      <c r="G4802" t="str">
        <f>_xlfn.XLOOKUP(E4802,blinkit_products[product_id],blinkit_products[category])</f>
        <v>Household Care</v>
      </c>
      <c r="H4802">
        <f>_xlfn.XLOOKUP(A4802,blinkit_order_items[order_id],blinkit_order_items[quantity])</f>
        <v>2</v>
      </c>
      <c r="I4802">
        <f>_xlfn.XLOOKUP(A4802,blinkit_order_items[order_id],blinkit_order_items[unit_price])</f>
        <v>397.68</v>
      </c>
      <c r="J4802" s="3">
        <v>2378.7600000000002</v>
      </c>
      <c r="K4802" s="3" t="s">
        <v>12</v>
      </c>
      <c r="L4802" s="3" t="s">
        <v>10</v>
      </c>
      <c r="M4802">
        <v>3</v>
      </c>
      <c r="N4802" s="8">
        <v>45578.578356481485</v>
      </c>
    </row>
    <row r="4803" spans="1:14" x14ac:dyDescent="0.3">
      <c r="A4803" s="4">
        <v>8732395640</v>
      </c>
      <c r="B4803" s="5">
        <v>26285589</v>
      </c>
      <c r="C4803" t="str">
        <f>_xlfn.XLOOKUP(B4803,blinkit_customers!A:A,blinkit_customers!B:B," ")</f>
        <v>Bakhshi De</v>
      </c>
      <c r="D4803" t="str">
        <f>_xlfn.XLOOKUP(B4803, blinkit_customers!A:A,blinkit_customers!I:I, " ")</f>
        <v>New</v>
      </c>
      <c r="E4803">
        <f>_xlfn.XLOOKUP(A4803,blinkit_order_items[order_id],blinkit_order_items[product_id])</f>
        <v>448752</v>
      </c>
      <c r="F4803" t="str">
        <f>_xlfn.XLOOKUP(E4803,blinkit_products[product_id],blinkit_products[product_name])</f>
        <v>Toilet Cleaner</v>
      </c>
      <c r="G4803" t="str">
        <f>_xlfn.XLOOKUP(E4803,blinkit_products[product_id],blinkit_products[category])</f>
        <v>Household Care</v>
      </c>
      <c r="H4803">
        <f>_xlfn.XLOOKUP(A4803,blinkit_order_items[order_id],blinkit_order_items[quantity])</f>
        <v>1</v>
      </c>
      <c r="I4803">
        <f>_xlfn.XLOOKUP(A4803,blinkit_order_items[order_id],blinkit_order_items[unit_price])</f>
        <v>160.07</v>
      </c>
      <c r="J4803" s="5">
        <v>671.55</v>
      </c>
      <c r="K4803" s="5" t="s">
        <v>13</v>
      </c>
      <c r="L4803" s="5" t="s">
        <v>10</v>
      </c>
      <c r="M4803">
        <v>-3</v>
      </c>
      <c r="N4803" s="9">
        <v>45368.572662037041</v>
      </c>
    </row>
    <row r="4804" spans="1:14" x14ac:dyDescent="0.3">
      <c r="A4804" s="2">
        <v>3889721330</v>
      </c>
      <c r="B4804" s="3">
        <v>44269569</v>
      </c>
      <c r="C4804" t="str">
        <f>_xlfn.XLOOKUP(B4804,blinkit_customers!A:A,blinkit_customers!B:B," ")</f>
        <v>Chasmum Natarajan</v>
      </c>
      <c r="D4804" t="str">
        <f>_xlfn.XLOOKUP(B4804, blinkit_customers!A:A,blinkit_customers!I:I, " ")</f>
        <v>New</v>
      </c>
      <c r="E4804">
        <f>_xlfn.XLOOKUP(A4804,blinkit_order_items[order_id],blinkit_order_items[product_id])</f>
        <v>120532</v>
      </c>
      <c r="F4804" t="str">
        <f>_xlfn.XLOOKUP(E4804,blinkit_products[product_id],blinkit_products[product_name])</f>
        <v>Wheat Flour</v>
      </c>
      <c r="G4804" t="str">
        <f>_xlfn.XLOOKUP(E4804,blinkit_products[product_id],blinkit_products[category])</f>
        <v>Grocery &amp; Staples</v>
      </c>
      <c r="H4804">
        <f>_xlfn.XLOOKUP(A4804,blinkit_order_items[order_id],blinkit_order_items[quantity])</f>
        <v>2</v>
      </c>
      <c r="I4804">
        <f>_xlfn.XLOOKUP(A4804,blinkit_order_items[order_id],blinkit_order_items[unit_price])</f>
        <v>697.53</v>
      </c>
      <c r="J4804" s="3">
        <v>1698.08</v>
      </c>
      <c r="K4804" s="3" t="s">
        <v>13</v>
      </c>
      <c r="L4804" s="3" t="s">
        <v>16</v>
      </c>
      <c r="M4804">
        <v>28</v>
      </c>
      <c r="N4804" s="8">
        <v>45428.416770833333</v>
      </c>
    </row>
    <row r="4805" spans="1:14" x14ac:dyDescent="0.3">
      <c r="A4805" s="4">
        <v>7064093619</v>
      </c>
      <c r="B4805" s="5">
        <v>90665975</v>
      </c>
      <c r="C4805" t="str">
        <f>_xlfn.XLOOKUP(B4805,blinkit_customers!A:A,blinkit_customers!B:B," ")</f>
        <v>Hamsini Dhingra</v>
      </c>
      <c r="D4805" t="str">
        <f>_xlfn.XLOOKUP(B4805, blinkit_customers!A:A,blinkit_customers!I:I, " ")</f>
        <v>Inactive</v>
      </c>
      <c r="E4805">
        <f>_xlfn.XLOOKUP(A4805,blinkit_order_items[order_id],blinkit_order_items[product_id])</f>
        <v>962591</v>
      </c>
      <c r="F4805" t="str">
        <f>_xlfn.XLOOKUP(E4805,blinkit_products[product_id],blinkit_products[product_name])</f>
        <v>Orange Juice</v>
      </c>
      <c r="G4805" t="str">
        <f>_xlfn.XLOOKUP(E4805,blinkit_products[product_id],blinkit_products[category])</f>
        <v>Cold Drinks &amp; Juices</v>
      </c>
      <c r="H4805">
        <f>_xlfn.XLOOKUP(A4805,blinkit_order_items[order_id],blinkit_order_items[quantity])</f>
        <v>1</v>
      </c>
      <c r="I4805">
        <f>_xlfn.XLOOKUP(A4805,blinkit_order_items[order_id],blinkit_order_items[unit_price])</f>
        <v>130.01</v>
      </c>
      <c r="J4805" s="5">
        <v>2426.17</v>
      </c>
      <c r="K4805" s="5" t="s">
        <v>15</v>
      </c>
      <c r="L4805" s="5" t="s">
        <v>10</v>
      </c>
      <c r="M4805">
        <v>0</v>
      </c>
      <c r="N4805" s="9">
        <v>45069.232754629629</v>
      </c>
    </row>
    <row r="4806" spans="1:14" x14ac:dyDescent="0.3">
      <c r="A4806" s="2">
        <v>6798661163</v>
      </c>
      <c r="B4806" s="3">
        <v>3730316</v>
      </c>
      <c r="C4806" t="str">
        <f>_xlfn.XLOOKUP(B4806,blinkit_customers!A:A,blinkit_customers!B:B," ")</f>
        <v>Ishanvi Shankar</v>
      </c>
      <c r="D4806" t="str">
        <f>_xlfn.XLOOKUP(B4806, blinkit_customers!A:A,blinkit_customers!I:I, " ")</f>
        <v>Regular</v>
      </c>
      <c r="E4806">
        <f>_xlfn.XLOOKUP(A4806,blinkit_order_items[order_id],blinkit_order_items[product_id])</f>
        <v>552496</v>
      </c>
      <c r="F4806" t="str">
        <f>_xlfn.XLOOKUP(E4806,blinkit_products[product_id],blinkit_products[product_name])</f>
        <v>Dish Soap</v>
      </c>
      <c r="G4806" t="str">
        <f>_xlfn.XLOOKUP(E4806,blinkit_products[product_id],blinkit_products[category])</f>
        <v>Household Care</v>
      </c>
      <c r="H4806">
        <f>_xlfn.XLOOKUP(A4806,blinkit_order_items[order_id],blinkit_order_items[quantity])</f>
        <v>2</v>
      </c>
      <c r="I4806">
        <f>_xlfn.XLOOKUP(A4806,blinkit_order_items[order_id],blinkit_order_items[unit_price])</f>
        <v>508</v>
      </c>
      <c r="J4806" s="3">
        <v>711.91</v>
      </c>
      <c r="K4806" s="3" t="s">
        <v>12</v>
      </c>
      <c r="L4806" s="3" t="s">
        <v>10</v>
      </c>
      <c r="M4806">
        <v>2</v>
      </c>
      <c r="N4806" s="8">
        <v>45496.427268518521</v>
      </c>
    </row>
    <row r="4807" spans="1:14" x14ac:dyDescent="0.3">
      <c r="A4807" s="4">
        <v>2878307830</v>
      </c>
      <c r="B4807" s="5">
        <v>97150234</v>
      </c>
      <c r="C4807" t="str">
        <f>_xlfn.XLOOKUP(B4807,blinkit_customers!A:A,blinkit_customers!B:B," ")</f>
        <v>Ishaan Brahmbhatt</v>
      </c>
      <c r="D4807" t="str">
        <f>_xlfn.XLOOKUP(B4807, blinkit_customers!A:A,blinkit_customers!I:I, " ")</f>
        <v>New</v>
      </c>
      <c r="E4807">
        <f>_xlfn.XLOOKUP(A4807,blinkit_order_items[order_id],blinkit_order_items[product_id])</f>
        <v>186168</v>
      </c>
      <c r="F4807" t="str">
        <f>_xlfn.XLOOKUP(E4807,blinkit_products[product_id],blinkit_products[product_name])</f>
        <v>Dog Food</v>
      </c>
      <c r="G4807" t="str">
        <f>_xlfn.XLOOKUP(E4807,blinkit_products[product_id],blinkit_products[category])</f>
        <v>Pet Care</v>
      </c>
      <c r="H4807">
        <f>_xlfn.XLOOKUP(A4807,blinkit_order_items[order_id],blinkit_order_items[quantity])</f>
        <v>2</v>
      </c>
      <c r="I4807">
        <f>_xlfn.XLOOKUP(A4807,blinkit_order_items[order_id],blinkit_order_items[unit_price])</f>
        <v>878.8</v>
      </c>
      <c r="J4807" s="5">
        <v>2165.98</v>
      </c>
      <c r="K4807" s="5" t="s">
        <v>12</v>
      </c>
      <c r="L4807" s="5" t="s">
        <v>14</v>
      </c>
      <c r="M4807">
        <v>15</v>
      </c>
      <c r="N4807" s="9">
        <v>45413.62835648148</v>
      </c>
    </row>
    <row r="4808" spans="1:14" x14ac:dyDescent="0.3">
      <c r="A4808" s="2">
        <v>4133369643</v>
      </c>
      <c r="B4808" s="3">
        <v>95971469</v>
      </c>
      <c r="C4808" t="str">
        <f>_xlfn.XLOOKUP(B4808,blinkit_customers!A:A,blinkit_customers!B:B," ")</f>
        <v>Rachit Parikh</v>
      </c>
      <c r="D4808" t="str">
        <f>_xlfn.XLOOKUP(B4808, blinkit_customers!A:A,blinkit_customers!I:I, " ")</f>
        <v>New</v>
      </c>
      <c r="E4808">
        <f>_xlfn.XLOOKUP(A4808,blinkit_order_items[order_id],blinkit_order_items[product_id])</f>
        <v>667163</v>
      </c>
      <c r="F4808" t="str">
        <f>_xlfn.XLOOKUP(E4808,blinkit_products[product_id],blinkit_products[product_name])</f>
        <v>Orange Juice</v>
      </c>
      <c r="G4808" t="str">
        <f>_xlfn.XLOOKUP(E4808,blinkit_products[product_id],blinkit_products[category])</f>
        <v>Cold Drinks &amp; Juices</v>
      </c>
      <c r="H4808">
        <f>_xlfn.XLOOKUP(A4808,blinkit_order_items[order_id],blinkit_order_items[quantity])</f>
        <v>1</v>
      </c>
      <c r="I4808">
        <f>_xlfn.XLOOKUP(A4808,blinkit_order_items[order_id],blinkit_order_items[unit_price])</f>
        <v>441.2</v>
      </c>
      <c r="J4808" s="3">
        <v>3015.94</v>
      </c>
      <c r="K4808" s="3" t="s">
        <v>12</v>
      </c>
      <c r="L4808" s="3" t="s">
        <v>14</v>
      </c>
      <c r="M4808">
        <v>6</v>
      </c>
      <c r="N4808" s="8">
        <v>45110.945543981485</v>
      </c>
    </row>
    <row r="4809" spans="1:14" x14ac:dyDescent="0.3">
      <c r="A4809" s="4">
        <v>3394787348</v>
      </c>
      <c r="B4809" s="5">
        <v>40841791</v>
      </c>
      <c r="C4809" t="str">
        <f>_xlfn.XLOOKUP(B4809,blinkit_customers!A:A,blinkit_customers!B:B," ")</f>
        <v>Krishna Chahal</v>
      </c>
      <c r="D4809" t="str">
        <f>_xlfn.XLOOKUP(B4809, blinkit_customers!A:A,blinkit_customers!I:I, " ")</f>
        <v>New</v>
      </c>
      <c r="E4809">
        <f>_xlfn.XLOOKUP(A4809,blinkit_order_items[order_id],blinkit_order_items[product_id])</f>
        <v>63769</v>
      </c>
      <c r="F4809" t="str">
        <f>_xlfn.XLOOKUP(E4809,blinkit_products[product_id],blinkit_products[product_name])</f>
        <v>Lotion</v>
      </c>
      <c r="G4809" t="str">
        <f>_xlfn.XLOOKUP(E4809,blinkit_products[product_id],blinkit_products[category])</f>
        <v>Personal Care</v>
      </c>
      <c r="H4809">
        <f>_xlfn.XLOOKUP(A4809,blinkit_order_items[order_id],blinkit_order_items[quantity])</f>
        <v>1</v>
      </c>
      <c r="I4809">
        <f>_xlfn.XLOOKUP(A4809,blinkit_order_items[order_id],blinkit_order_items[unit_price])</f>
        <v>878.07</v>
      </c>
      <c r="J4809" s="5">
        <v>2942.82</v>
      </c>
      <c r="K4809" s="5" t="s">
        <v>11</v>
      </c>
      <c r="L4809" s="5" t="s">
        <v>14</v>
      </c>
      <c r="M4809">
        <v>14</v>
      </c>
      <c r="N4809" s="9">
        <v>45466.205578703702</v>
      </c>
    </row>
    <row r="4810" spans="1:14" x14ac:dyDescent="0.3">
      <c r="A4810" s="2">
        <v>4830380663</v>
      </c>
      <c r="B4810" s="3">
        <v>19259955</v>
      </c>
      <c r="C4810" t="str">
        <f>_xlfn.XLOOKUP(B4810,blinkit_customers!A:A,blinkit_customers!B:B," ")</f>
        <v>Rehaan Borde</v>
      </c>
      <c r="D4810" t="str">
        <f>_xlfn.XLOOKUP(B4810, blinkit_customers!A:A,blinkit_customers!I:I, " ")</f>
        <v>Inactive</v>
      </c>
      <c r="E4810">
        <f>_xlfn.XLOOKUP(A4810,blinkit_order_items[order_id],blinkit_order_items[product_id])</f>
        <v>57405</v>
      </c>
      <c r="F4810" t="str">
        <f>_xlfn.XLOOKUP(E4810,blinkit_products[product_id],blinkit_products[product_name])</f>
        <v>Baby Food</v>
      </c>
      <c r="G4810" t="str">
        <f>_xlfn.XLOOKUP(E4810,blinkit_products[product_id],blinkit_products[category])</f>
        <v>Baby Care</v>
      </c>
      <c r="H4810">
        <f>_xlfn.XLOOKUP(A4810,blinkit_order_items[order_id],blinkit_order_items[quantity])</f>
        <v>2</v>
      </c>
      <c r="I4810">
        <f>_xlfn.XLOOKUP(A4810,blinkit_order_items[order_id],blinkit_order_items[unit_price])</f>
        <v>607.66999999999996</v>
      </c>
      <c r="J4810" s="3">
        <v>610.42999999999995</v>
      </c>
      <c r="K4810" s="3" t="s">
        <v>15</v>
      </c>
      <c r="L4810" s="3" t="s">
        <v>10</v>
      </c>
      <c r="M4810">
        <v>1</v>
      </c>
      <c r="N4810" s="8">
        <v>45284.428483796299</v>
      </c>
    </row>
    <row r="4811" spans="1:14" x14ac:dyDescent="0.3">
      <c r="A4811" s="4">
        <v>3441042301</v>
      </c>
      <c r="B4811" s="5">
        <v>43052303</v>
      </c>
      <c r="C4811" t="str">
        <f>_xlfn.XLOOKUP(B4811,blinkit_customers!A:A,blinkit_customers!B:B," ")</f>
        <v>Girik Mutti</v>
      </c>
      <c r="D4811" t="str">
        <f>_xlfn.XLOOKUP(B4811, blinkit_customers!A:A,blinkit_customers!I:I, " ")</f>
        <v>Premium</v>
      </c>
      <c r="E4811">
        <f>_xlfn.XLOOKUP(A4811,blinkit_order_items[order_id],blinkit_order_items[product_id])</f>
        <v>604184</v>
      </c>
      <c r="F4811" t="str">
        <f>_xlfn.XLOOKUP(E4811,blinkit_products[product_id],blinkit_products[product_name])</f>
        <v>Toilet Cleaner</v>
      </c>
      <c r="G4811" t="str">
        <f>_xlfn.XLOOKUP(E4811,blinkit_products[product_id],blinkit_products[category])</f>
        <v>Household Care</v>
      </c>
      <c r="H4811">
        <f>_xlfn.XLOOKUP(A4811,blinkit_order_items[order_id],blinkit_order_items[quantity])</f>
        <v>1</v>
      </c>
      <c r="I4811">
        <f>_xlfn.XLOOKUP(A4811,blinkit_order_items[order_id],blinkit_order_items[unit_price])</f>
        <v>397.55</v>
      </c>
      <c r="J4811" s="5">
        <v>2638.95</v>
      </c>
      <c r="K4811" s="5" t="s">
        <v>12</v>
      </c>
      <c r="L4811" s="5" t="s">
        <v>10</v>
      </c>
      <c r="M4811">
        <v>-4</v>
      </c>
      <c r="N4811" s="9">
        <v>45143.404537037037</v>
      </c>
    </row>
    <row r="4812" spans="1:14" x14ac:dyDescent="0.3">
      <c r="A4812" s="2">
        <v>3984353474</v>
      </c>
      <c r="B4812" s="3">
        <v>17681645</v>
      </c>
      <c r="C4812" t="str">
        <f>_xlfn.XLOOKUP(B4812,blinkit_customers!A:A,blinkit_customers!B:B," ")</f>
        <v>Maanav Bhat</v>
      </c>
      <c r="D4812" t="str">
        <f>_xlfn.XLOOKUP(B4812, blinkit_customers!A:A,blinkit_customers!I:I, " ")</f>
        <v>Premium</v>
      </c>
      <c r="E4812">
        <f>_xlfn.XLOOKUP(A4812,blinkit_order_items[order_id],blinkit_order_items[product_id])</f>
        <v>557908</v>
      </c>
      <c r="F4812" t="str">
        <f>_xlfn.XLOOKUP(E4812,blinkit_products[product_id],blinkit_products[product_name])</f>
        <v>Vitamins</v>
      </c>
      <c r="G4812" t="str">
        <f>_xlfn.XLOOKUP(E4812,blinkit_products[product_id],blinkit_products[category])</f>
        <v>Pharmacy</v>
      </c>
      <c r="H4812">
        <f>_xlfn.XLOOKUP(A4812,blinkit_order_items[order_id],blinkit_order_items[quantity])</f>
        <v>3</v>
      </c>
      <c r="I4812">
        <f>_xlfn.XLOOKUP(A4812,blinkit_order_items[order_id],blinkit_order_items[unit_price])</f>
        <v>942.37</v>
      </c>
      <c r="J4812" s="3">
        <v>136.6</v>
      </c>
      <c r="K4812" s="3" t="s">
        <v>13</v>
      </c>
      <c r="L4812" s="3" t="s">
        <v>16</v>
      </c>
      <c r="M4812">
        <v>23</v>
      </c>
      <c r="N4812" s="8">
        <v>45431.283460648148</v>
      </c>
    </row>
    <row r="4813" spans="1:14" x14ac:dyDescent="0.3">
      <c r="A4813" s="4">
        <v>4495916529</v>
      </c>
      <c r="B4813" s="5">
        <v>57662767</v>
      </c>
      <c r="C4813" t="str">
        <f>_xlfn.XLOOKUP(B4813,blinkit_customers!A:A,blinkit_customers!B:B," ")</f>
        <v>Lila Chakraborty</v>
      </c>
      <c r="D4813" t="str">
        <f>_xlfn.XLOOKUP(B4813, blinkit_customers!A:A,blinkit_customers!I:I, " ")</f>
        <v>Premium</v>
      </c>
      <c r="E4813">
        <f>_xlfn.XLOOKUP(A4813,blinkit_order_items[order_id],blinkit_order_items[product_id])</f>
        <v>112390</v>
      </c>
      <c r="F4813" t="str">
        <f>_xlfn.XLOOKUP(E4813,blinkit_products[product_id],blinkit_products[product_name])</f>
        <v>Toothpaste</v>
      </c>
      <c r="G4813" t="str">
        <f>_xlfn.XLOOKUP(E4813,blinkit_products[product_id],blinkit_products[category])</f>
        <v>Personal Care</v>
      </c>
      <c r="H4813">
        <f>_xlfn.XLOOKUP(A4813,blinkit_order_items[order_id],blinkit_order_items[quantity])</f>
        <v>3</v>
      </c>
      <c r="I4813">
        <f>_xlfn.XLOOKUP(A4813,blinkit_order_items[order_id],blinkit_order_items[unit_price])</f>
        <v>877.98</v>
      </c>
      <c r="J4813" s="5">
        <v>760.22</v>
      </c>
      <c r="K4813" s="5" t="s">
        <v>12</v>
      </c>
      <c r="L4813" s="5" t="s">
        <v>10</v>
      </c>
      <c r="M4813">
        <v>3</v>
      </c>
      <c r="N4813" s="9">
        <v>45017.481111111112</v>
      </c>
    </row>
    <row r="4814" spans="1:14" x14ac:dyDescent="0.3">
      <c r="A4814" s="2">
        <v>5075205264</v>
      </c>
      <c r="B4814" s="3">
        <v>51034600</v>
      </c>
      <c r="C4814" t="str">
        <f>_xlfn.XLOOKUP(B4814,blinkit_customers!A:A,blinkit_customers!B:B," ")</f>
        <v>Ubika Borah</v>
      </c>
      <c r="D4814" t="str">
        <f>_xlfn.XLOOKUP(B4814, blinkit_customers!A:A,blinkit_customers!I:I, " ")</f>
        <v>Inactive</v>
      </c>
      <c r="E4814">
        <f>_xlfn.XLOOKUP(A4814,blinkit_order_items[order_id],blinkit_order_items[product_id])</f>
        <v>15314</v>
      </c>
      <c r="F4814" t="str">
        <f>_xlfn.XLOOKUP(E4814,blinkit_products[product_id],blinkit_products[product_name])</f>
        <v>Cheese</v>
      </c>
      <c r="G4814" t="str">
        <f>_xlfn.XLOOKUP(E4814,blinkit_products[product_id],blinkit_products[category])</f>
        <v>Dairy &amp; Breakfast</v>
      </c>
      <c r="H4814">
        <f>_xlfn.XLOOKUP(A4814,blinkit_order_items[order_id],blinkit_order_items[quantity])</f>
        <v>3</v>
      </c>
      <c r="I4814">
        <f>_xlfn.XLOOKUP(A4814,blinkit_order_items[order_id],blinkit_order_items[unit_price])</f>
        <v>578.85</v>
      </c>
      <c r="J4814" s="3">
        <v>1652.05</v>
      </c>
      <c r="K4814" s="3" t="s">
        <v>13</v>
      </c>
      <c r="L4814" s="3" t="s">
        <v>14</v>
      </c>
      <c r="M4814">
        <v>6</v>
      </c>
      <c r="N4814" s="8">
        <v>45404.571527777778</v>
      </c>
    </row>
    <row r="4815" spans="1:14" x14ac:dyDescent="0.3">
      <c r="A4815" s="4">
        <v>6129180304</v>
      </c>
      <c r="B4815" s="5">
        <v>86499778</v>
      </c>
      <c r="C4815" t="str">
        <f>_xlfn.XLOOKUP(B4815,blinkit_customers!A:A,blinkit_customers!B:B," ")</f>
        <v>Chakrika Sachar</v>
      </c>
      <c r="D4815" t="str">
        <f>_xlfn.XLOOKUP(B4815, blinkit_customers!A:A,blinkit_customers!I:I, " ")</f>
        <v>Regular</v>
      </c>
      <c r="E4815">
        <f>_xlfn.XLOOKUP(A4815,blinkit_order_items[order_id],blinkit_order_items[product_id])</f>
        <v>146840</v>
      </c>
      <c r="F4815" t="str">
        <f>_xlfn.XLOOKUP(E4815,blinkit_products[product_id],blinkit_products[product_name])</f>
        <v>Bread</v>
      </c>
      <c r="G4815" t="str">
        <f>_xlfn.XLOOKUP(E4815,blinkit_products[product_id],blinkit_products[category])</f>
        <v>Dairy &amp; Breakfast</v>
      </c>
      <c r="H4815">
        <f>_xlfn.XLOOKUP(A4815,blinkit_order_items[order_id],blinkit_order_items[quantity])</f>
        <v>3</v>
      </c>
      <c r="I4815">
        <f>_xlfn.XLOOKUP(A4815,blinkit_order_items[order_id],blinkit_order_items[unit_price])</f>
        <v>786.85</v>
      </c>
      <c r="J4815" s="5">
        <v>1047.98</v>
      </c>
      <c r="K4815" s="5" t="s">
        <v>15</v>
      </c>
      <c r="L4815" s="5" t="s">
        <v>10</v>
      </c>
      <c r="M4815">
        <v>1</v>
      </c>
      <c r="N4815" s="9">
        <v>45308.910277777781</v>
      </c>
    </row>
    <row r="4816" spans="1:14" x14ac:dyDescent="0.3">
      <c r="A4816" s="2">
        <v>3311686914</v>
      </c>
      <c r="B4816" s="3">
        <v>63310076</v>
      </c>
      <c r="C4816" t="str">
        <f>_xlfn.XLOOKUP(B4816,blinkit_customers!A:A,blinkit_customers!B:B," ")</f>
        <v>Chavvi Jani</v>
      </c>
      <c r="D4816" t="str">
        <f>_xlfn.XLOOKUP(B4816, blinkit_customers!A:A,blinkit_customers!I:I, " ")</f>
        <v>Regular</v>
      </c>
      <c r="E4816">
        <f>_xlfn.XLOOKUP(A4816,blinkit_order_items[order_id],blinkit_order_items[product_id])</f>
        <v>945635</v>
      </c>
      <c r="F4816" t="str">
        <f>_xlfn.XLOOKUP(E4816,blinkit_products[product_id],blinkit_products[product_name])</f>
        <v>Pulses</v>
      </c>
      <c r="G4816" t="str">
        <f>_xlfn.XLOOKUP(E4816,blinkit_products[product_id],blinkit_products[category])</f>
        <v>Grocery &amp; Staples</v>
      </c>
      <c r="H4816">
        <f>_xlfn.XLOOKUP(A4816,blinkit_order_items[order_id],blinkit_order_items[quantity])</f>
        <v>1</v>
      </c>
      <c r="I4816">
        <f>_xlfn.XLOOKUP(A4816,blinkit_order_items[order_id],blinkit_order_items[unit_price])</f>
        <v>778.9</v>
      </c>
      <c r="J4816" s="3">
        <v>4422.12</v>
      </c>
      <c r="K4816" s="3" t="s">
        <v>11</v>
      </c>
      <c r="L4816" s="3" t="s">
        <v>10</v>
      </c>
      <c r="M4816">
        <v>3</v>
      </c>
      <c r="N4816" s="8">
        <v>45418.867337962962</v>
      </c>
    </row>
    <row r="4817" spans="1:14" x14ac:dyDescent="0.3">
      <c r="A4817" s="4">
        <v>3907403745</v>
      </c>
      <c r="B4817" s="5">
        <v>99490786</v>
      </c>
      <c r="C4817" t="str">
        <f>_xlfn.XLOOKUP(B4817,blinkit_customers!A:A,blinkit_customers!B:B," ")</f>
        <v>Ayush Biswas</v>
      </c>
      <c r="D4817" t="str">
        <f>_xlfn.XLOOKUP(B4817, blinkit_customers!A:A,blinkit_customers!I:I, " ")</f>
        <v>New</v>
      </c>
      <c r="E4817">
        <f>_xlfn.XLOOKUP(A4817,blinkit_order_items[order_id],blinkit_order_items[product_id])</f>
        <v>33797</v>
      </c>
      <c r="F4817" t="str">
        <f>_xlfn.XLOOKUP(E4817,blinkit_products[product_id],blinkit_products[product_name])</f>
        <v>Pain Reliever</v>
      </c>
      <c r="G4817" t="str">
        <f>_xlfn.XLOOKUP(E4817,blinkit_products[product_id],blinkit_products[category])</f>
        <v>Pharmacy</v>
      </c>
      <c r="H4817">
        <f>_xlfn.XLOOKUP(A4817,blinkit_order_items[order_id],blinkit_order_items[quantity])</f>
        <v>2</v>
      </c>
      <c r="I4817">
        <f>_xlfn.XLOOKUP(A4817,blinkit_order_items[order_id],blinkit_order_items[unit_price])</f>
        <v>888.12</v>
      </c>
      <c r="J4817" s="5">
        <v>2440.9299999999998</v>
      </c>
      <c r="K4817" s="5" t="s">
        <v>15</v>
      </c>
      <c r="L4817" s="5" t="s">
        <v>10</v>
      </c>
      <c r="M4817">
        <v>-5</v>
      </c>
      <c r="N4817" s="9">
        <v>45096.692997685182</v>
      </c>
    </row>
    <row r="4818" spans="1:14" x14ac:dyDescent="0.3">
      <c r="A4818" s="2">
        <v>9924696305</v>
      </c>
      <c r="B4818" s="3">
        <v>43367112</v>
      </c>
      <c r="C4818" t="str">
        <f>_xlfn.XLOOKUP(B4818,blinkit_customers!A:A,blinkit_customers!B:B," ")</f>
        <v>Chasmum Ramesh</v>
      </c>
      <c r="D4818" t="str">
        <f>_xlfn.XLOOKUP(B4818, blinkit_customers!A:A,blinkit_customers!I:I, " ")</f>
        <v>New</v>
      </c>
      <c r="E4818">
        <f>_xlfn.XLOOKUP(A4818,blinkit_order_items[order_id],blinkit_order_items[product_id])</f>
        <v>876139</v>
      </c>
      <c r="F4818" t="str">
        <f>_xlfn.XLOOKUP(E4818,blinkit_products[product_id],blinkit_products[product_name])</f>
        <v>Pulses</v>
      </c>
      <c r="G4818" t="str">
        <f>_xlfn.XLOOKUP(E4818,blinkit_products[product_id],blinkit_products[category])</f>
        <v>Grocery &amp; Staples</v>
      </c>
      <c r="H4818">
        <f>_xlfn.XLOOKUP(A4818,blinkit_order_items[order_id],blinkit_order_items[quantity])</f>
        <v>2</v>
      </c>
      <c r="I4818">
        <f>_xlfn.XLOOKUP(A4818,blinkit_order_items[order_id],blinkit_order_items[unit_price])</f>
        <v>415.75</v>
      </c>
      <c r="J4818" s="3">
        <v>46.62</v>
      </c>
      <c r="K4818" s="3" t="s">
        <v>11</v>
      </c>
      <c r="L4818" s="3" t="s">
        <v>10</v>
      </c>
      <c r="M4818">
        <v>2</v>
      </c>
      <c r="N4818" s="8">
        <v>45046.611597222225</v>
      </c>
    </row>
    <row r="4819" spans="1:14" x14ac:dyDescent="0.3">
      <c r="A4819" s="4">
        <v>7348508805</v>
      </c>
      <c r="B4819" s="5">
        <v>45052594</v>
      </c>
      <c r="C4819" t="str">
        <f>_xlfn.XLOOKUP(B4819,blinkit_customers!A:A,blinkit_customers!B:B," ")</f>
        <v>Harish Venkatesh</v>
      </c>
      <c r="D4819" t="str">
        <f>_xlfn.XLOOKUP(B4819, blinkit_customers!A:A,blinkit_customers!I:I, " ")</f>
        <v>New</v>
      </c>
      <c r="E4819">
        <f>_xlfn.XLOOKUP(A4819,blinkit_order_items[order_id],blinkit_order_items[product_id])</f>
        <v>942001</v>
      </c>
      <c r="F4819" t="str">
        <f>_xlfn.XLOOKUP(E4819,blinkit_products[product_id],blinkit_products[product_name])</f>
        <v>Cat Food</v>
      </c>
      <c r="G4819" t="str">
        <f>_xlfn.XLOOKUP(E4819,blinkit_products[product_id],blinkit_products[category])</f>
        <v>Pet Care</v>
      </c>
      <c r="H4819">
        <f>_xlfn.XLOOKUP(A4819,blinkit_order_items[order_id],blinkit_order_items[quantity])</f>
        <v>1</v>
      </c>
      <c r="I4819">
        <f>_xlfn.XLOOKUP(A4819,blinkit_order_items[order_id],blinkit_order_items[unit_price])</f>
        <v>671.55</v>
      </c>
      <c r="J4819" s="5">
        <v>3935.99</v>
      </c>
      <c r="K4819" s="5" t="s">
        <v>11</v>
      </c>
      <c r="L4819" s="5" t="s">
        <v>14</v>
      </c>
      <c r="M4819">
        <v>10</v>
      </c>
      <c r="N4819" s="9">
        <v>45435.930532407408</v>
      </c>
    </row>
    <row r="4820" spans="1:14" x14ac:dyDescent="0.3">
      <c r="A4820" s="2">
        <v>1665004352</v>
      </c>
      <c r="B4820" s="3">
        <v>5226128</v>
      </c>
      <c r="C4820" t="str">
        <f>_xlfn.XLOOKUP(B4820,blinkit_customers!A:A,blinkit_customers!B:B," ")</f>
        <v>Wridesh Mander</v>
      </c>
      <c r="D4820" t="str">
        <f>_xlfn.XLOOKUP(B4820, blinkit_customers!A:A,blinkit_customers!I:I, " ")</f>
        <v>New</v>
      </c>
      <c r="E4820">
        <f>_xlfn.XLOOKUP(A4820,blinkit_order_items[order_id],blinkit_order_items[product_id])</f>
        <v>883013</v>
      </c>
      <c r="F4820" t="str">
        <f>_xlfn.XLOOKUP(E4820,blinkit_products[product_id],blinkit_products[product_name])</f>
        <v>Eggs</v>
      </c>
      <c r="G4820" t="str">
        <f>_xlfn.XLOOKUP(E4820,blinkit_products[product_id],blinkit_products[category])</f>
        <v>Dairy &amp; Breakfast</v>
      </c>
      <c r="H4820">
        <f>_xlfn.XLOOKUP(A4820,blinkit_order_items[order_id],blinkit_order_items[quantity])</f>
        <v>2</v>
      </c>
      <c r="I4820">
        <f>_xlfn.XLOOKUP(A4820,blinkit_order_items[order_id],blinkit_order_items[unit_price])</f>
        <v>989.88</v>
      </c>
      <c r="J4820" s="3">
        <v>1989.91</v>
      </c>
      <c r="K4820" s="3" t="s">
        <v>11</v>
      </c>
      <c r="L4820" s="3" t="s">
        <v>10</v>
      </c>
      <c r="M4820">
        <v>-2</v>
      </c>
      <c r="N4820" s="8">
        <v>45139.236793981479</v>
      </c>
    </row>
    <row r="4821" spans="1:14" x14ac:dyDescent="0.3">
      <c r="A4821" s="4">
        <v>1049800958</v>
      </c>
      <c r="B4821" s="5">
        <v>44139071</v>
      </c>
      <c r="C4821" t="str">
        <f>_xlfn.XLOOKUP(B4821,blinkit_customers!A:A,blinkit_customers!B:B," ")</f>
        <v>Lopa Padmanabhan</v>
      </c>
      <c r="D4821" t="str">
        <f>_xlfn.XLOOKUP(B4821, blinkit_customers!A:A,blinkit_customers!I:I, " ")</f>
        <v>Regular</v>
      </c>
      <c r="E4821">
        <f>_xlfn.XLOOKUP(A4821,blinkit_order_items[order_id],blinkit_order_items[product_id])</f>
        <v>131937</v>
      </c>
      <c r="F4821" t="str">
        <f>_xlfn.XLOOKUP(E4821,blinkit_products[product_id],blinkit_products[product_name])</f>
        <v>Frozen Pizza</v>
      </c>
      <c r="G4821" t="str">
        <f>_xlfn.XLOOKUP(E4821,blinkit_products[product_id],blinkit_products[category])</f>
        <v>Instant &amp; Frozen Food</v>
      </c>
      <c r="H4821">
        <f>_xlfn.XLOOKUP(A4821,blinkit_order_items[order_id],blinkit_order_items[quantity])</f>
        <v>3</v>
      </c>
      <c r="I4821">
        <f>_xlfn.XLOOKUP(A4821,blinkit_order_items[order_id],blinkit_order_items[unit_price])</f>
        <v>287.81</v>
      </c>
      <c r="J4821" s="5">
        <v>1099.79</v>
      </c>
      <c r="K4821" s="5" t="s">
        <v>11</v>
      </c>
      <c r="L4821" s="5" t="s">
        <v>10</v>
      </c>
      <c r="M4821">
        <v>0</v>
      </c>
      <c r="N4821" s="9">
        <v>45109.378877314812</v>
      </c>
    </row>
    <row r="4822" spans="1:14" x14ac:dyDescent="0.3">
      <c r="A4822" s="2">
        <v>2937550786</v>
      </c>
      <c r="B4822" s="3">
        <v>72946405</v>
      </c>
      <c r="C4822" t="str">
        <f>_xlfn.XLOOKUP(B4822,blinkit_customers!A:A,blinkit_customers!B:B," ")</f>
        <v>Ria Kuruvilla</v>
      </c>
      <c r="D4822" t="str">
        <f>_xlfn.XLOOKUP(B4822, blinkit_customers!A:A,blinkit_customers!I:I, " ")</f>
        <v>Premium</v>
      </c>
      <c r="E4822">
        <f>_xlfn.XLOOKUP(A4822,blinkit_order_items[order_id],blinkit_order_items[product_id])</f>
        <v>739448</v>
      </c>
      <c r="F4822" t="str">
        <f>_xlfn.XLOOKUP(E4822,blinkit_products[product_id],blinkit_products[product_name])</f>
        <v>Dish Soap</v>
      </c>
      <c r="G4822" t="str">
        <f>_xlfn.XLOOKUP(E4822,blinkit_products[product_id],blinkit_products[category])</f>
        <v>Household Care</v>
      </c>
      <c r="H4822">
        <f>_xlfn.XLOOKUP(A4822,blinkit_order_items[order_id],blinkit_order_items[quantity])</f>
        <v>3</v>
      </c>
      <c r="I4822">
        <f>_xlfn.XLOOKUP(A4822,blinkit_order_items[order_id],blinkit_order_items[unit_price])</f>
        <v>755.66</v>
      </c>
      <c r="J4822" s="3">
        <v>1638.19</v>
      </c>
      <c r="K4822" s="3" t="s">
        <v>13</v>
      </c>
      <c r="L4822" s="3" t="s">
        <v>10</v>
      </c>
      <c r="M4822">
        <v>-4</v>
      </c>
      <c r="N4822" s="8">
        <v>45144.335821759261</v>
      </c>
    </row>
    <row r="4823" spans="1:14" x14ac:dyDescent="0.3">
      <c r="A4823" s="4">
        <v>486724008</v>
      </c>
      <c r="B4823" s="5">
        <v>12415659</v>
      </c>
      <c r="C4823" t="str">
        <f>_xlfn.XLOOKUP(B4823,blinkit_customers!A:A,blinkit_customers!B:B," ")</f>
        <v>Damini Wagle</v>
      </c>
      <c r="D4823" t="str">
        <f>_xlfn.XLOOKUP(B4823, blinkit_customers!A:A,blinkit_customers!I:I, " ")</f>
        <v>New</v>
      </c>
      <c r="E4823">
        <f>_xlfn.XLOOKUP(A4823,blinkit_order_items[order_id],blinkit_order_items[product_id])</f>
        <v>901144</v>
      </c>
      <c r="F4823" t="str">
        <f>_xlfn.XLOOKUP(E4823,blinkit_products[product_id],blinkit_products[product_name])</f>
        <v>Sugar</v>
      </c>
      <c r="G4823" t="str">
        <f>_xlfn.XLOOKUP(E4823,blinkit_products[product_id],blinkit_products[category])</f>
        <v>Grocery &amp; Staples</v>
      </c>
      <c r="H4823">
        <f>_xlfn.XLOOKUP(A4823,blinkit_order_items[order_id],blinkit_order_items[quantity])</f>
        <v>1</v>
      </c>
      <c r="I4823">
        <f>_xlfn.XLOOKUP(A4823,blinkit_order_items[order_id],blinkit_order_items[unit_price])</f>
        <v>340.36</v>
      </c>
      <c r="J4823" s="5">
        <v>2431.37</v>
      </c>
      <c r="K4823" s="5" t="s">
        <v>15</v>
      </c>
      <c r="L4823" s="5" t="s">
        <v>14</v>
      </c>
      <c r="M4823">
        <v>12</v>
      </c>
      <c r="N4823" s="9">
        <v>45485.191145833334</v>
      </c>
    </row>
    <row r="4824" spans="1:14" x14ac:dyDescent="0.3">
      <c r="A4824" s="2">
        <v>9361578823</v>
      </c>
      <c r="B4824" s="3">
        <v>81373608</v>
      </c>
      <c r="C4824" t="str">
        <f>_xlfn.XLOOKUP(B4824,blinkit_customers!A:A,blinkit_customers!B:B," ")</f>
        <v>Priya Rai</v>
      </c>
      <c r="D4824" t="str">
        <f>_xlfn.XLOOKUP(B4824, blinkit_customers!A:A,blinkit_customers!I:I, " ")</f>
        <v>Inactive</v>
      </c>
      <c r="E4824">
        <f>_xlfn.XLOOKUP(A4824,blinkit_order_items[order_id],blinkit_order_items[product_id])</f>
        <v>652118</v>
      </c>
      <c r="F4824" t="str">
        <f>_xlfn.XLOOKUP(E4824,blinkit_products[product_id],blinkit_products[product_name])</f>
        <v>Frozen Biryani</v>
      </c>
      <c r="G4824" t="str">
        <f>_xlfn.XLOOKUP(E4824,blinkit_products[product_id],blinkit_products[category])</f>
        <v>Instant &amp; Frozen Food</v>
      </c>
      <c r="H4824">
        <f>_xlfn.XLOOKUP(A4824,blinkit_order_items[order_id],blinkit_order_items[quantity])</f>
        <v>3</v>
      </c>
      <c r="I4824">
        <f>_xlfn.XLOOKUP(A4824,blinkit_order_items[order_id],blinkit_order_items[unit_price])</f>
        <v>22.04</v>
      </c>
      <c r="J4824" s="3">
        <v>3335.13</v>
      </c>
      <c r="K4824" s="3" t="s">
        <v>12</v>
      </c>
      <c r="L4824" s="3" t="s">
        <v>10</v>
      </c>
      <c r="M4824">
        <v>2</v>
      </c>
      <c r="N4824" s="8">
        <v>45156.56690972222</v>
      </c>
    </row>
    <row r="4825" spans="1:14" x14ac:dyDescent="0.3">
      <c r="A4825" s="4">
        <v>6249585672</v>
      </c>
      <c r="B4825" s="5">
        <v>20940403</v>
      </c>
      <c r="C4825" t="str">
        <f>_xlfn.XLOOKUP(B4825,blinkit_customers!A:A,blinkit_customers!B:B," ")</f>
        <v>Tanvi Kala</v>
      </c>
      <c r="D4825" t="str">
        <f>_xlfn.XLOOKUP(B4825, blinkit_customers!A:A,blinkit_customers!I:I, " ")</f>
        <v>Premium</v>
      </c>
      <c r="E4825">
        <f>_xlfn.XLOOKUP(A4825,blinkit_order_items[order_id],blinkit_order_items[product_id])</f>
        <v>144124</v>
      </c>
      <c r="F4825" t="str">
        <f>_xlfn.XLOOKUP(E4825,blinkit_products[product_id],blinkit_products[product_name])</f>
        <v>Detergent</v>
      </c>
      <c r="G4825" t="str">
        <f>_xlfn.XLOOKUP(E4825,blinkit_products[product_id],blinkit_products[category])</f>
        <v>Household Care</v>
      </c>
      <c r="H4825">
        <f>_xlfn.XLOOKUP(A4825,blinkit_order_items[order_id],blinkit_order_items[quantity])</f>
        <v>1</v>
      </c>
      <c r="I4825">
        <f>_xlfn.XLOOKUP(A4825,blinkit_order_items[order_id],blinkit_order_items[unit_price])</f>
        <v>162.66999999999999</v>
      </c>
      <c r="J4825" s="5">
        <v>864.3</v>
      </c>
      <c r="K4825" s="5" t="s">
        <v>13</v>
      </c>
      <c r="L4825" s="5" t="s">
        <v>10</v>
      </c>
      <c r="M4825">
        <v>4</v>
      </c>
      <c r="N4825" s="9">
        <v>45116.359699074077</v>
      </c>
    </row>
    <row r="4826" spans="1:14" x14ac:dyDescent="0.3">
      <c r="A4826" s="2">
        <v>2111712383</v>
      </c>
      <c r="B4826" s="3">
        <v>67465084</v>
      </c>
      <c r="C4826" t="str">
        <f>_xlfn.XLOOKUP(B4826,blinkit_customers!A:A,blinkit_customers!B:B," ")</f>
        <v>Rachita Gill</v>
      </c>
      <c r="D4826" t="str">
        <f>_xlfn.XLOOKUP(B4826, blinkit_customers!A:A,blinkit_customers!I:I, " ")</f>
        <v>Premium</v>
      </c>
      <c r="E4826">
        <f>_xlfn.XLOOKUP(A4826,blinkit_order_items[order_id],blinkit_order_items[product_id])</f>
        <v>969851</v>
      </c>
      <c r="F4826" t="str">
        <f>_xlfn.XLOOKUP(E4826,blinkit_products[product_id],blinkit_products[product_name])</f>
        <v>Frozen Vegetables</v>
      </c>
      <c r="G4826" t="str">
        <f>_xlfn.XLOOKUP(E4826,blinkit_products[product_id],blinkit_products[category])</f>
        <v>Instant &amp; Frozen Food</v>
      </c>
      <c r="H4826">
        <f>_xlfn.XLOOKUP(A4826,blinkit_order_items[order_id],blinkit_order_items[quantity])</f>
        <v>3</v>
      </c>
      <c r="I4826">
        <f>_xlfn.XLOOKUP(A4826,blinkit_order_items[order_id],blinkit_order_items[unit_price])</f>
        <v>340.66</v>
      </c>
      <c r="J4826" s="3">
        <v>727.95</v>
      </c>
      <c r="K4826" s="3" t="s">
        <v>13</v>
      </c>
      <c r="L4826" s="3" t="s">
        <v>10</v>
      </c>
      <c r="M4826">
        <v>3</v>
      </c>
      <c r="N4826" s="8">
        <v>45314.755578703705</v>
      </c>
    </row>
    <row r="4827" spans="1:14" x14ac:dyDescent="0.3">
      <c r="A4827" s="4">
        <v>2962076108</v>
      </c>
      <c r="B4827" s="5">
        <v>99824171</v>
      </c>
      <c r="C4827" t="str">
        <f>_xlfn.XLOOKUP(B4827,blinkit_customers!A:A,blinkit_customers!B:B," ")</f>
        <v>Vasatika Ram</v>
      </c>
      <c r="D4827" t="str">
        <f>_xlfn.XLOOKUP(B4827, blinkit_customers!A:A,blinkit_customers!I:I, " ")</f>
        <v>Inactive</v>
      </c>
      <c r="E4827">
        <f>_xlfn.XLOOKUP(A4827,blinkit_order_items[order_id],blinkit_order_items[product_id])</f>
        <v>131136</v>
      </c>
      <c r="F4827" t="str">
        <f>_xlfn.XLOOKUP(E4827,blinkit_products[product_id],blinkit_products[product_name])</f>
        <v>Salt</v>
      </c>
      <c r="G4827" t="str">
        <f>_xlfn.XLOOKUP(E4827,blinkit_products[product_id],blinkit_products[category])</f>
        <v>Grocery &amp; Staples</v>
      </c>
      <c r="H4827">
        <f>_xlfn.XLOOKUP(A4827,blinkit_order_items[order_id],blinkit_order_items[quantity])</f>
        <v>1</v>
      </c>
      <c r="I4827">
        <f>_xlfn.XLOOKUP(A4827,blinkit_order_items[order_id],blinkit_order_items[unit_price])</f>
        <v>37.799999999999997</v>
      </c>
      <c r="J4827" s="5">
        <v>1970.13</v>
      </c>
      <c r="K4827" s="5" t="s">
        <v>12</v>
      </c>
      <c r="L4827" s="5" t="s">
        <v>10</v>
      </c>
      <c r="M4827">
        <v>0</v>
      </c>
      <c r="N4827" s="9">
        <v>45456.196122685185</v>
      </c>
    </row>
    <row r="4828" spans="1:14" x14ac:dyDescent="0.3">
      <c r="A4828" s="2">
        <v>7509638056</v>
      </c>
      <c r="B4828" s="3">
        <v>35912599</v>
      </c>
      <c r="C4828" t="str">
        <f>_xlfn.XLOOKUP(B4828,blinkit_customers!A:A,blinkit_customers!B:B," ")</f>
        <v>Neha Atwal</v>
      </c>
      <c r="D4828" t="str">
        <f>_xlfn.XLOOKUP(B4828, blinkit_customers!A:A,blinkit_customers!I:I, " ")</f>
        <v>Regular</v>
      </c>
      <c r="E4828">
        <f>_xlfn.XLOOKUP(A4828,blinkit_order_items[order_id],blinkit_order_items[product_id])</f>
        <v>327290</v>
      </c>
      <c r="F4828" t="str">
        <f>_xlfn.XLOOKUP(E4828,blinkit_products[product_id],blinkit_products[product_name])</f>
        <v>Sugar</v>
      </c>
      <c r="G4828" t="str">
        <f>_xlfn.XLOOKUP(E4828,blinkit_products[product_id],blinkit_products[category])</f>
        <v>Grocery &amp; Staples</v>
      </c>
      <c r="H4828">
        <f>_xlfn.XLOOKUP(A4828,blinkit_order_items[order_id],blinkit_order_items[quantity])</f>
        <v>1</v>
      </c>
      <c r="I4828">
        <f>_xlfn.XLOOKUP(A4828,blinkit_order_items[order_id],blinkit_order_items[unit_price])</f>
        <v>862.28</v>
      </c>
      <c r="J4828" s="3">
        <v>1009.53</v>
      </c>
      <c r="K4828" s="3" t="s">
        <v>15</v>
      </c>
      <c r="L4828" s="3" t="s">
        <v>10</v>
      </c>
      <c r="M4828">
        <v>5</v>
      </c>
      <c r="N4828" s="8">
        <v>45335.037245370368</v>
      </c>
    </row>
    <row r="4829" spans="1:14" x14ac:dyDescent="0.3">
      <c r="A4829" s="4">
        <v>6074743537</v>
      </c>
      <c r="B4829" s="5">
        <v>32797235</v>
      </c>
      <c r="C4829" t="str">
        <f>_xlfn.XLOOKUP(B4829,blinkit_customers!A:A,blinkit_customers!B:B," ")</f>
        <v>Shravya Chandran</v>
      </c>
      <c r="D4829" t="str">
        <f>_xlfn.XLOOKUP(B4829, blinkit_customers!A:A,blinkit_customers!I:I, " ")</f>
        <v>Regular</v>
      </c>
      <c r="E4829">
        <f>_xlfn.XLOOKUP(A4829,blinkit_order_items[order_id],blinkit_order_items[product_id])</f>
        <v>300159</v>
      </c>
      <c r="F4829" t="str">
        <f>_xlfn.XLOOKUP(E4829,blinkit_products[product_id],blinkit_products[product_name])</f>
        <v>Cola</v>
      </c>
      <c r="G4829" t="str">
        <f>_xlfn.XLOOKUP(E4829,blinkit_products[product_id],blinkit_products[category])</f>
        <v>Cold Drinks &amp; Juices</v>
      </c>
      <c r="H4829">
        <f>_xlfn.XLOOKUP(A4829,blinkit_order_items[order_id],blinkit_order_items[quantity])</f>
        <v>3</v>
      </c>
      <c r="I4829">
        <f>_xlfn.XLOOKUP(A4829,blinkit_order_items[order_id],blinkit_order_items[unit_price])</f>
        <v>44.35</v>
      </c>
      <c r="J4829" s="5">
        <v>431.37</v>
      </c>
      <c r="K4829" s="5" t="s">
        <v>15</v>
      </c>
      <c r="L4829" s="5" t="s">
        <v>10</v>
      </c>
      <c r="M4829">
        <v>1</v>
      </c>
      <c r="N4829" s="9">
        <v>45547.273009259261</v>
      </c>
    </row>
    <row r="4830" spans="1:14" x14ac:dyDescent="0.3">
      <c r="A4830" s="2">
        <v>3560026527</v>
      </c>
      <c r="B4830" s="3">
        <v>97174235</v>
      </c>
      <c r="C4830" t="str">
        <f>_xlfn.XLOOKUP(B4830,blinkit_customers!A:A,blinkit_customers!B:B," ")</f>
        <v>Ekapad Atwal</v>
      </c>
      <c r="D4830" t="str">
        <f>_xlfn.XLOOKUP(B4830, blinkit_customers!A:A,blinkit_customers!I:I, " ")</f>
        <v>Regular</v>
      </c>
      <c r="E4830">
        <f>_xlfn.XLOOKUP(A4830,blinkit_order_items[order_id],blinkit_order_items[product_id])</f>
        <v>578097</v>
      </c>
      <c r="F4830" t="str">
        <f>_xlfn.XLOOKUP(E4830,blinkit_products[product_id],blinkit_products[product_name])</f>
        <v>Nuts</v>
      </c>
      <c r="G4830" t="str">
        <f>_xlfn.XLOOKUP(E4830,blinkit_products[product_id],blinkit_products[category])</f>
        <v>Snacks &amp; Munchies</v>
      </c>
      <c r="H4830">
        <f>_xlfn.XLOOKUP(A4830,blinkit_order_items[order_id],blinkit_order_items[quantity])</f>
        <v>2</v>
      </c>
      <c r="I4830">
        <f>_xlfn.XLOOKUP(A4830,blinkit_order_items[order_id],blinkit_order_items[unit_price])</f>
        <v>267.61</v>
      </c>
      <c r="J4830" s="3">
        <v>255.35</v>
      </c>
      <c r="K4830" s="3" t="s">
        <v>15</v>
      </c>
      <c r="L4830" s="3" t="s">
        <v>16</v>
      </c>
      <c r="M4830">
        <v>24</v>
      </c>
      <c r="N4830" s="8">
        <v>45452.767928240741</v>
      </c>
    </row>
    <row r="4831" spans="1:14" x14ac:dyDescent="0.3">
      <c r="A4831" s="4">
        <v>7005103077</v>
      </c>
      <c r="B4831" s="5">
        <v>76850859</v>
      </c>
      <c r="C4831" t="str">
        <f>_xlfn.XLOOKUP(B4831,blinkit_customers!A:A,blinkit_customers!B:B," ")</f>
        <v>Harita Bir</v>
      </c>
      <c r="D4831" t="str">
        <f>_xlfn.XLOOKUP(B4831, blinkit_customers!A:A,blinkit_customers!I:I, " ")</f>
        <v>Inactive</v>
      </c>
      <c r="E4831">
        <f>_xlfn.XLOOKUP(A4831,blinkit_order_items[order_id],blinkit_order_items[product_id])</f>
        <v>52729</v>
      </c>
      <c r="F4831" t="str">
        <f>_xlfn.XLOOKUP(E4831,blinkit_products[product_id],blinkit_products[product_name])</f>
        <v>Cat Food</v>
      </c>
      <c r="G4831" t="str">
        <f>_xlfn.XLOOKUP(E4831,blinkit_products[product_id],blinkit_products[category])</f>
        <v>Pet Care</v>
      </c>
      <c r="H4831">
        <f>_xlfn.XLOOKUP(A4831,blinkit_order_items[order_id],blinkit_order_items[quantity])</f>
        <v>1</v>
      </c>
      <c r="I4831">
        <f>_xlfn.XLOOKUP(A4831,blinkit_order_items[order_id],blinkit_order_items[unit_price])</f>
        <v>316.02</v>
      </c>
      <c r="J4831" s="5">
        <v>1835.86</v>
      </c>
      <c r="K4831" s="5" t="s">
        <v>13</v>
      </c>
      <c r="L4831" s="5" t="s">
        <v>10</v>
      </c>
      <c r="M4831">
        <v>0</v>
      </c>
      <c r="N4831" s="9">
        <v>45426.124027777776</v>
      </c>
    </row>
    <row r="4832" spans="1:14" x14ac:dyDescent="0.3">
      <c r="A4832" s="2">
        <v>8175826750</v>
      </c>
      <c r="B4832" s="3">
        <v>22076522</v>
      </c>
      <c r="C4832" t="str">
        <f>_xlfn.XLOOKUP(B4832,blinkit_customers!A:A,blinkit_customers!B:B," ")</f>
        <v>Chaaya Andra</v>
      </c>
      <c r="D4832" t="str">
        <f>_xlfn.XLOOKUP(B4832, blinkit_customers!A:A,blinkit_customers!I:I, " ")</f>
        <v>Regular</v>
      </c>
      <c r="E4832">
        <f>_xlfn.XLOOKUP(A4832,blinkit_order_items[order_id],blinkit_order_items[product_id])</f>
        <v>661577</v>
      </c>
      <c r="F4832" t="str">
        <f>_xlfn.XLOOKUP(E4832,blinkit_products[product_id],blinkit_products[product_name])</f>
        <v>Cat Food</v>
      </c>
      <c r="G4832" t="str">
        <f>_xlfn.XLOOKUP(E4832,blinkit_products[product_id],blinkit_products[category])</f>
        <v>Pet Care</v>
      </c>
      <c r="H4832">
        <f>_xlfn.XLOOKUP(A4832,blinkit_order_items[order_id],blinkit_order_items[quantity])</f>
        <v>1</v>
      </c>
      <c r="I4832">
        <f>_xlfn.XLOOKUP(A4832,blinkit_order_items[order_id],blinkit_order_items[unit_price])</f>
        <v>720.95</v>
      </c>
      <c r="J4832" s="3">
        <v>1546.34</v>
      </c>
      <c r="K4832" s="3" t="s">
        <v>11</v>
      </c>
      <c r="L4832" s="3" t="s">
        <v>10</v>
      </c>
      <c r="M4832">
        <v>3</v>
      </c>
      <c r="N4832" s="8">
        <v>45552.840428240743</v>
      </c>
    </row>
    <row r="4833" spans="1:14" x14ac:dyDescent="0.3">
      <c r="A4833" s="4">
        <v>8572946020</v>
      </c>
      <c r="B4833" s="5">
        <v>41168392</v>
      </c>
      <c r="C4833" t="str">
        <f>_xlfn.XLOOKUP(B4833,blinkit_customers!A:A,blinkit_customers!B:B," ")</f>
        <v>Sneha Rajagopalan</v>
      </c>
      <c r="D4833" t="str">
        <f>_xlfn.XLOOKUP(B4833, blinkit_customers!A:A,blinkit_customers!I:I, " ")</f>
        <v>Premium</v>
      </c>
      <c r="E4833">
        <f>_xlfn.XLOOKUP(A4833,blinkit_order_items[order_id],blinkit_order_items[product_id])</f>
        <v>537274</v>
      </c>
      <c r="F4833" t="str">
        <f>_xlfn.XLOOKUP(E4833,blinkit_products[product_id],blinkit_products[product_name])</f>
        <v>Pet Treats</v>
      </c>
      <c r="G4833" t="str">
        <f>_xlfn.XLOOKUP(E4833,blinkit_products[product_id],blinkit_products[category])</f>
        <v>Pet Care</v>
      </c>
      <c r="H4833">
        <f>_xlfn.XLOOKUP(A4833,blinkit_order_items[order_id],blinkit_order_items[quantity])</f>
        <v>2</v>
      </c>
      <c r="I4833">
        <f>_xlfn.XLOOKUP(A4833,blinkit_order_items[order_id],blinkit_order_items[unit_price])</f>
        <v>702.71</v>
      </c>
      <c r="J4833" s="5">
        <v>786.85</v>
      </c>
      <c r="K4833" s="5" t="s">
        <v>13</v>
      </c>
      <c r="L4833" s="5" t="s">
        <v>10</v>
      </c>
      <c r="M4833">
        <v>0</v>
      </c>
      <c r="N4833" s="9">
        <v>45408.188206018516</v>
      </c>
    </row>
    <row r="4834" spans="1:14" x14ac:dyDescent="0.3">
      <c r="A4834" s="2">
        <v>2936701883</v>
      </c>
      <c r="B4834" s="3">
        <v>28286754</v>
      </c>
      <c r="C4834" t="str">
        <f>_xlfn.XLOOKUP(B4834,blinkit_customers!A:A,blinkit_customers!B:B," ")</f>
        <v>Bina Setty</v>
      </c>
      <c r="D4834" t="str">
        <f>_xlfn.XLOOKUP(B4834, blinkit_customers!A:A,blinkit_customers!I:I, " ")</f>
        <v>Regular</v>
      </c>
      <c r="E4834">
        <f>_xlfn.XLOOKUP(A4834,blinkit_order_items[order_id],blinkit_order_items[product_id])</f>
        <v>140154</v>
      </c>
      <c r="F4834" t="str">
        <f>_xlfn.XLOOKUP(E4834,blinkit_products[product_id],blinkit_products[product_name])</f>
        <v>Shampoo</v>
      </c>
      <c r="G4834" t="str">
        <f>_xlfn.XLOOKUP(E4834,blinkit_products[product_id],blinkit_products[category])</f>
        <v>Personal Care</v>
      </c>
      <c r="H4834">
        <f>_xlfn.XLOOKUP(A4834,blinkit_order_items[order_id],blinkit_order_items[quantity])</f>
        <v>1</v>
      </c>
      <c r="I4834">
        <f>_xlfn.XLOOKUP(A4834,blinkit_order_items[order_id],blinkit_order_items[unit_price])</f>
        <v>171.2</v>
      </c>
      <c r="J4834" s="3">
        <v>1577.75</v>
      </c>
      <c r="K4834" s="3" t="s">
        <v>12</v>
      </c>
      <c r="L4834" s="3" t="s">
        <v>10</v>
      </c>
      <c r="M4834">
        <v>3</v>
      </c>
      <c r="N4834" s="8">
        <v>45353.375601851854</v>
      </c>
    </row>
    <row r="4835" spans="1:14" x14ac:dyDescent="0.3">
      <c r="A4835" s="4">
        <v>9948324640</v>
      </c>
      <c r="B4835" s="5">
        <v>22054087</v>
      </c>
      <c r="C4835" t="str">
        <f>_xlfn.XLOOKUP(B4835,blinkit_customers!A:A,blinkit_customers!B:B," ")</f>
        <v>Peter Buch</v>
      </c>
      <c r="D4835" t="str">
        <f>_xlfn.XLOOKUP(B4835, blinkit_customers!A:A,blinkit_customers!I:I, " ")</f>
        <v>Inactive</v>
      </c>
      <c r="E4835">
        <f>_xlfn.XLOOKUP(A4835,blinkit_order_items[order_id],blinkit_order_items[product_id])</f>
        <v>107548</v>
      </c>
      <c r="F4835" t="str">
        <f>_xlfn.XLOOKUP(E4835,blinkit_products[product_id],blinkit_products[product_name])</f>
        <v>Cola</v>
      </c>
      <c r="G4835" t="str">
        <f>_xlfn.XLOOKUP(E4835,blinkit_products[product_id],blinkit_products[category])</f>
        <v>Cold Drinks &amp; Juices</v>
      </c>
      <c r="H4835">
        <f>_xlfn.XLOOKUP(A4835,blinkit_order_items[order_id],blinkit_order_items[quantity])</f>
        <v>1</v>
      </c>
      <c r="I4835">
        <f>_xlfn.XLOOKUP(A4835,blinkit_order_items[order_id],blinkit_order_items[unit_price])</f>
        <v>891.6</v>
      </c>
      <c r="J4835" s="5">
        <v>1529.04</v>
      </c>
      <c r="K4835" s="5" t="s">
        <v>11</v>
      </c>
      <c r="L4835" s="5" t="s">
        <v>10</v>
      </c>
      <c r="M4835">
        <v>4</v>
      </c>
      <c r="N4835" s="9">
        <v>45230.170624999999</v>
      </c>
    </row>
    <row r="4836" spans="1:14" x14ac:dyDescent="0.3">
      <c r="A4836" s="2">
        <v>2865872281</v>
      </c>
      <c r="B4836" s="3">
        <v>49970560</v>
      </c>
      <c r="C4836" t="str">
        <f>_xlfn.XLOOKUP(B4836,blinkit_customers!A:A,blinkit_customers!B:B," ")</f>
        <v>Pallavi Rao</v>
      </c>
      <c r="D4836" t="str">
        <f>_xlfn.XLOOKUP(B4836, blinkit_customers!A:A,blinkit_customers!I:I, " ")</f>
        <v>Regular</v>
      </c>
      <c r="E4836">
        <f>_xlfn.XLOOKUP(A4836,blinkit_order_items[order_id],blinkit_order_items[product_id])</f>
        <v>291238</v>
      </c>
      <c r="F4836" t="str">
        <f>_xlfn.XLOOKUP(E4836,blinkit_products[product_id],blinkit_products[product_name])</f>
        <v>Chocolates</v>
      </c>
      <c r="G4836" t="str">
        <f>_xlfn.XLOOKUP(E4836,blinkit_products[product_id],blinkit_products[category])</f>
        <v>Snacks &amp; Munchies</v>
      </c>
      <c r="H4836">
        <f>_xlfn.XLOOKUP(A4836,blinkit_order_items[order_id],blinkit_order_items[quantity])</f>
        <v>3</v>
      </c>
      <c r="I4836">
        <f>_xlfn.XLOOKUP(A4836,blinkit_order_items[order_id],blinkit_order_items[unit_price])</f>
        <v>746.03</v>
      </c>
      <c r="J4836" s="3">
        <v>3543.67</v>
      </c>
      <c r="K4836" s="3" t="s">
        <v>15</v>
      </c>
      <c r="L4836" s="3" t="s">
        <v>14</v>
      </c>
      <c r="M4836">
        <v>11</v>
      </c>
      <c r="N4836" s="8">
        <v>45548.993796296294</v>
      </c>
    </row>
    <row r="4837" spans="1:14" x14ac:dyDescent="0.3">
      <c r="A4837" s="4">
        <v>5785351358</v>
      </c>
      <c r="B4837" s="5">
        <v>64795608</v>
      </c>
      <c r="C4837" t="str">
        <f>_xlfn.XLOOKUP(B4837,blinkit_customers!A:A,blinkit_customers!B:B," ")</f>
        <v>Ishita Mital</v>
      </c>
      <c r="D4837" t="str">
        <f>_xlfn.XLOOKUP(B4837, blinkit_customers!A:A,blinkit_customers!I:I, " ")</f>
        <v>New</v>
      </c>
      <c r="E4837">
        <f>_xlfn.XLOOKUP(A4837,blinkit_order_items[order_id],blinkit_order_items[product_id])</f>
        <v>707935</v>
      </c>
      <c r="F4837" t="str">
        <f>_xlfn.XLOOKUP(E4837,blinkit_products[product_id],blinkit_products[product_name])</f>
        <v>Cat Food</v>
      </c>
      <c r="G4837" t="str">
        <f>_xlfn.XLOOKUP(E4837,blinkit_products[product_id],blinkit_products[category])</f>
        <v>Pet Care</v>
      </c>
      <c r="H4837">
        <f>_xlfn.XLOOKUP(A4837,blinkit_order_items[order_id],blinkit_order_items[quantity])</f>
        <v>2</v>
      </c>
      <c r="I4837">
        <f>_xlfn.XLOOKUP(A4837,blinkit_order_items[order_id],blinkit_order_items[unit_price])</f>
        <v>820.9</v>
      </c>
      <c r="J4837" s="5">
        <v>2240.09</v>
      </c>
      <c r="K4837" s="5" t="s">
        <v>12</v>
      </c>
      <c r="L4837" s="5" t="s">
        <v>10</v>
      </c>
      <c r="M4837">
        <v>-3</v>
      </c>
      <c r="N4837" s="9">
        <v>45599.603229166663</v>
      </c>
    </row>
    <row r="4838" spans="1:14" x14ac:dyDescent="0.3">
      <c r="A4838" s="2">
        <v>5204776107</v>
      </c>
      <c r="B4838" s="3">
        <v>65514005</v>
      </c>
      <c r="C4838" t="str">
        <f>_xlfn.XLOOKUP(B4838,blinkit_customers!A:A,blinkit_customers!B:B," ")</f>
        <v>Ekapad Kuruvilla</v>
      </c>
      <c r="D4838" t="str">
        <f>_xlfn.XLOOKUP(B4838, blinkit_customers!A:A,blinkit_customers!I:I, " ")</f>
        <v>Regular</v>
      </c>
      <c r="E4838">
        <f>_xlfn.XLOOKUP(A4838,blinkit_order_items[order_id],blinkit_order_items[product_id])</f>
        <v>818522</v>
      </c>
      <c r="F4838" t="str">
        <f>_xlfn.XLOOKUP(E4838,blinkit_products[product_id],blinkit_products[product_name])</f>
        <v>Cheese</v>
      </c>
      <c r="G4838" t="str">
        <f>_xlfn.XLOOKUP(E4838,blinkit_products[product_id],blinkit_products[category])</f>
        <v>Dairy &amp; Breakfast</v>
      </c>
      <c r="H4838">
        <f>_xlfn.XLOOKUP(A4838,blinkit_order_items[order_id],blinkit_order_items[quantity])</f>
        <v>3</v>
      </c>
      <c r="I4838">
        <f>_xlfn.XLOOKUP(A4838,blinkit_order_items[order_id],blinkit_order_items[unit_price])</f>
        <v>96.09</v>
      </c>
      <c r="J4838" s="3">
        <v>2183.02</v>
      </c>
      <c r="K4838" s="3" t="s">
        <v>11</v>
      </c>
      <c r="L4838" s="3" t="s">
        <v>10</v>
      </c>
      <c r="M4838">
        <v>-2</v>
      </c>
      <c r="N4838" s="8">
        <v>45162.980682870373</v>
      </c>
    </row>
    <row r="4839" spans="1:14" x14ac:dyDescent="0.3">
      <c r="A4839" s="4">
        <v>8689865723</v>
      </c>
      <c r="B4839" s="5">
        <v>62526567</v>
      </c>
      <c r="C4839" t="str">
        <f>_xlfn.XLOOKUP(B4839,blinkit_customers!A:A,blinkit_customers!B:B," ")</f>
        <v>Chaman Karan</v>
      </c>
      <c r="D4839" t="str">
        <f>_xlfn.XLOOKUP(B4839, blinkit_customers!A:A,blinkit_customers!I:I, " ")</f>
        <v>Premium</v>
      </c>
      <c r="E4839">
        <f>_xlfn.XLOOKUP(A4839,blinkit_order_items[order_id],blinkit_order_items[product_id])</f>
        <v>970529</v>
      </c>
      <c r="F4839" t="str">
        <f>_xlfn.XLOOKUP(E4839,blinkit_products[product_id],blinkit_products[product_name])</f>
        <v>Diapers</v>
      </c>
      <c r="G4839" t="str">
        <f>_xlfn.XLOOKUP(E4839,blinkit_products[product_id],blinkit_products[category])</f>
        <v>Baby Care</v>
      </c>
      <c r="H4839">
        <f>_xlfn.XLOOKUP(A4839,blinkit_order_items[order_id],blinkit_order_items[quantity])</f>
        <v>1</v>
      </c>
      <c r="I4839">
        <f>_xlfn.XLOOKUP(A4839,blinkit_order_items[order_id],blinkit_order_items[unit_price])</f>
        <v>827.44</v>
      </c>
      <c r="J4839" s="5">
        <v>3277.87</v>
      </c>
      <c r="K4839" s="5" t="s">
        <v>11</v>
      </c>
      <c r="L4839" s="5" t="s">
        <v>10</v>
      </c>
      <c r="M4839">
        <v>-4</v>
      </c>
      <c r="N4839" s="9">
        <v>45379.639918981484</v>
      </c>
    </row>
    <row r="4840" spans="1:14" x14ac:dyDescent="0.3">
      <c r="A4840" s="2">
        <v>7822329516</v>
      </c>
      <c r="B4840" s="3">
        <v>79742293</v>
      </c>
      <c r="C4840" t="str">
        <f>_xlfn.XLOOKUP(B4840,blinkit_customers!A:A,blinkit_customers!B:B," ")</f>
        <v>Faris Mohanty</v>
      </c>
      <c r="D4840" t="str">
        <f>_xlfn.XLOOKUP(B4840, blinkit_customers!A:A,blinkit_customers!I:I, " ")</f>
        <v>Regular</v>
      </c>
      <c r="E4840">
        <f>_xlfn.XLOOKUP(A4840,blinkit_order_items[order_id],blinkit_order_items[product_id])</f>
        <v>34200</v>
      </c>
      <c r="F4840" t="str">
        <f>_xlfn.XLOOKUP(E4840,blinkit_products[product_id],blinkit_products[product_name])</f>
        <v>Lotion</v>
      </c>
      <c r="G4840" t="str">
        <f>_xlfn.XLOOKUP(E4840,blinkit_products[product_id],blinkit_products[category])</f>
        <v>Personal Care</v>
      </c>
      <c r="H4840">
        <f>_xlfn.XLOOKUP(A4840,blinkit_order_items[order_id],blinkit_order_items[quantity])</f>
        <v>2</v>
      </c>
      <c r="I4840">
        <f>_xlfn.XLOOKUP(A4840,blinkit_order_items[order_id],blinkit_order_items[unit_price])</f>
        <v>319.8</v>
      </c>
      <c r="J4840" s="3">
        <v>367.08</v>
      </c>
      <c r="K4840" s="3" t="s">
        <v>13</v>
      </c>
      <c r="L4840" s="3" t="s">
        <v>14</v>
      </c>
      <c r="M4840">
        <v>6</v>
      </c>
      <c r="N4840" s="8">
        <v>45249.954872685186</v>
      </c>
    </row>
    <row r="4841" spans="1:14" x14ac:dyDescent="0.3">
      <c r="A4841" s="4">
        <v>5995393950</v>
      </c>
      <c r="B4841" s="5">
        <v>64535602</v>
      </c>
      <c r="C4841" t="str">
        <f>_xlfn.XLOOKUP(B4841,blinkit_customers!A:A,blinkit_customers!B:B," ")</f>
        <v>Faris Mahajan</v>
      </c>
      <c r="D4841" t="str">
        <f>_xlfn.XLOOKUP(B4841, blinkit_customers!A:A,blinkit_customers!I:I, " ")</f>
        <v>Inactive</v>
      </c>
      <c r="E4841">
        <f>_xlfn.XLOOKUP(A4841,blinkit_order_items[order_id],blinkit_order_items[product_id])</f>
        <v>324809</v>
      </c>
      <c r="F4841" t="str">
        <f>_xlfn.XLOOKUP(E4841,blinkit_products[product_id],blinkit_products[product_name])</f>
        <v>Bread</v>
      </c>
      <c r="G4841" t="str">
        <f>_xlfn.XLOOKUP(E4841,blinkit_products[product_id],blinkit_products[category])</f>
        <v>Dairy &amp; Breakfast</v>
      </c>
      <c r="H4841">
        <f>_xlfn.XLOOKUP(A4841,blinkit_order_items[order_id],blinkit_order_items[quantity])</f>
        <v>3</v>
      </c>
      <c r="I4841">
        <f>_xlfn.XLOOKUP(A4841,blinkit_order_items[order_id],blinkit_order_items[unit_price])</f>
        <v>608</v>
      </c>
      <c r="J4841" s="5">
        <v>3434.89</v>
      </c>
      <c r="K4841" s="5" t="s">
        <v>13</v>
      </c>
      <c r="L4841" s="5" t="s">
        <v>10</v>
      </c>
      <c r="M4841">
        <v>-2</v>
      </c>
      <c r="N4841" s="9">
        <v>45144.328935185185</v>
      </c>
    </row>
    <row r="4842" spans="1:14" x14ac:dyDescent="0.3">
      <c r="A4842" s="2">
        <v>5458784818</v>
      </c>
      <c r="B4842" s="3">
        <v>79672044</v>
      </c>
      <c r="C4842" t="str">
        <f>_xlfn.XLOOKUP(B4842,blinkit_customers!A:A,blinkit_customers!B:B," ")</f>
        <v>Jagdish Vora</v>
      </c>
      <c r="D4842" t="str">
        <f>_xlfn.XLOOKUP(B4842, blinkit_customers!A:A,blinkit_customers!I:I, " ")</f>
        <v>New</v>
      </c>
      <c r="E4842">
        <f>_xlfn.XLOOKUP(A4842,blinkit_order_items[order_id],blinkit_order_items[product_id])</f>
        <v>953175</v>
      </c>
      <c r="F4842" t="str">
        <f>_xlfn.XLOOKUP(E4842,blinkit_products[product_id],blinkit_products[product_name])</f>
        <v>Baby Food</v>
      </c>
      <c r="G4842" t="str">
        <f>_xlfn.XLOOKUP(E4842,blinkit_products[product_id],blinkit_products[category])</f>
        <v>Baby Care</v>
      </c>
      <c r="H4842">
        <f>_xlfn.XLOOKUP(A4842,blinkit_order_items[order_id],blinkit_order_items[quantity])</f>
        <v>3</v>
      </c>
      <c r="I4842">
        <f>_xlfn.XLOOKUP(A4842,blinkit_order_items[order_id],blinkit_order_items[unit_price])</f>
        <v>225.21</v>
      </c>
      <c r="J4842" s="3">
        <v>3321.58</v>
      </c>
      <c r="K4842" s="3" t="s">
        <v>11</v>
      </c>
      <c r="L4842" s="3" t="s">
        <v>10</v>
      </c>
      <c r="M4842">
        <v>-2</v>
      </c>
      <c r="N4842" s="8">
        <v>45497.124340277776</v>
      </c>
    </row>
    <row r="4843" spans="1:14" x14ac:dyDescent="0.3">
      <c r="A4843" s="4">
        <v>5611686165</v>
      </c>
      <c r="B4843" s="5">
        <v>83660688</v>
      </c>
      <c r="C4843" t="str">
        <f>_xlfn.XLOOKUP(B4843,blinkit_customers!A:A,blinkit_customers!B:B," ")</f>
        <v>Gopal Dube</v>
      </c>
      <c r="D4843" t="str">
        <f>_xlfn.XLOOKUP(B4843, blinkit_customers!A:A,blinkit_customers!I:I, " ")</f>
        <v>Premium</v>
      </c>
      <c r="E4843">
        <f>_xlfn.XLOOKUP(A4843,blinkit_order_items[order_id],blinkit_order_items[product_id])</f>
        <v>217710</v>
      </c>
      <c r="F4843" t="str">
        <f>_xlfn.XLOOKUP(E4843,blinkit_products[product_id],blinkit_products[product_name])</f>
        <v>Eggs</v>
      </c>
      <c r="G4843" t="str">
        <f>_xlfn.XLOOKUP(E4843,blinkit_products[product_id],blinkit_products[category])</f>
        <v>Dairy &amp; Breakfast</v>
      </c>
      <c r="H4843">
        <f>_xlfn.XLOOKUP(A4843,blinkit_order_items[order_id],blinkit_order_items[quantity])</f>
        <v>3</v>
      </c>
      <c r="I4843">
        <f>_xlfn.XLOOKUP(A4843,blinkit_order_items[order_id],blinkit_order_items[unit_price])</f>
        <v>58.59</v>
      </c>
      <c r="J4843" s="5">
        <v>2997.68</v>
      </c>
      <c r="K4843" s="5" t="s">
        <v>15</v>
      </c>
      <c r="L4843" s="5" t="s">
        <v>10</v>
      </c>
      <c r="M4843">
        <v>-2</v>
      </c>
      <c r="N4843" s="9">
        <v>45109.343807870369</v>
      </c>
    </row>
    <row r="4844" spans="1:14" x14ac:dyDescent="0.3">
      <c r="A4844" s="2">
        <v>6390653932</v>
      </c>
      <c r="B4844" s="3">
        <v>83597876</v>
      </c>
      <c r="C4844" t="str">
        <f>_xlfn.XLOOKUP(B4844,blinkit_customers!A:A,blinkit_customers!B:B," ")</f>
        <v>Tanmayi Oak</v>
      </c>
      <c r="D4844" t="str">
        <f>_xlfn.XLOOKUP(B4844, blinkit_customers!A:A,blinkit_customers!I:I, " ")</f>
        <v>Premium</v>
      </c>
      <c r="E4844">
        <f>_xlfn.XLOOKUP(A4844,blinkit_order_items[order_id],blinkit_order_items[product_id])</f>
        <v>962054</v>
      </c>
      <c r="F4844" t="str">
        <f>_xlfn.XLOOKUP(E4844,blinkit_products[product_id],blinkit_products[product_name])</f>
        <v>Orange Juice</v>
      </c>
      <c r="G4844" t="str">
        <f>_xlfn.XLOOKUP(E4844,blinkit_products[product_id],blinkit_products[category])</f>
        <v>Cold Drinks &amp; Juices</v>
      </c>
      <c r="H4844">
        <f>_xlfn.XLOOKUP(A4844,blinkit_order_items[order_id],blinkit_order_items[quantity])</f>
        <v>3</v>
      </c>
      <c r="I4844">
        <f>_xlfn.XLOOKUP(A4844,blinkit_order_items[order_id],blinkit_order_items[unit_price])</f>
        <v>16.86</v>
      </c>
      <c r="J4844" s="3">
        <v>1996.94</v>
      </c>
      <c r="K4844" s="3" t="s">
        <v>13</v>
      </c>
      <c r="L4844" s="3" t="s">
        <v>10</v>
      </c>
      <c r="M4844">
        <v>-5</v>
      </c>
      <c r="N4844" s="8">
        <v>45065.336157407408</v>
      </c>
    </row>
    <row r="4845" spans="1:14" x14ac:dyDescent="0.3">
      <c r="A4845" s="4">
        <v>1215008706</v>
      </c>
      <c r="B4845" s="5">
        <v>68219091</v>
      </c>
      <c r="C4845" t="str">
        <f>_xlfn.XLOOKUP(B4845,blinkit_customers!A:A,blinkit_customers!B:B," ")</f>
        <v>Tanvi Dixit</v>
      </c>
      <c r="D4845" t="str">
        <f>_xlfn.XLOOKUP(B4845, blinkit_customers!A:A,blinkit_customers!I:I, " ")</f>
        <v>Regular</v>
      </c>
      <c r="E4845">
        <f>_xlfn.XLOOKUP(A4845,blinkit_order_items[order_id],blinkit_order_items[product_id])</f>
        <v>349294</v>
      </c>
      <c r="F4845" t="str">
        <f>_xlfn.XLOOKUP(E4845,blinkit_products[product_id],blinkit_products[product_name])</f>
        <v>Onions</v>
      </c>
      <c r="G4845" t="str">
        <f>_xlfn.XLOOKUP(E4845,blinkit_products[product_id],blinkit_products[category])</f>
        <v>Fruits &amp; Vegetables</v>
      </c>
      <c r="H4845">
        <f>_xlfn.XLOOKUP(A4845,blinkit_order_items[order_id],blinkit_order_items[quantity])</f>
        <v>1</v>
      </c>
      <c r="I4845">
        <f>_xlfn.XLOOKUP(A4845,blinkit_order_items[order_id],blinkit_order_items[unit_price])</f>
        <v>934.75</v>
      </c>
      <c r="J4845" s="5">
        <v>3025</v>
      </c>
      <c r="K4845" s="5" t="s">
        <v>11</v>
      </c>
      <c r="L4845" s="5" t="s">
        <v>10</v>
      </c>
      <c r="M4845">
        <v>-4</v>
      </c>
      <c r="N4845" s="9">
        <v>45355.95584490741</v>
      </c>
    </row>
    <row r="4846" spans="1:14" x14ac:dyDescent="0.3">
      <c r="A4846" s="2">
        <v>7357727116</v>
      </c>
      <c r="B4846" s="3">
        <v>6617417</v>
      </c>
      <c r="C4846" t="str">
        <f>_xlfn.XLOOKUP(B4846,blinkit_customers!A:A,blinkit_customers!B:B," ")</f>
        <v>Pavani Talwar</v>
      </c>
      <c r="D4846" t="str">
        <f>_xlfn.XLOOKUP(B4846, blinkit_customers!A:A,blinkit_customers!I:I, " ")</f>
        <v>Inactive</v>
      </c>
      <c r="E4846">
        <f>_xlfn.XLOOKUP(A4846,blinkit_order_items[order_id],blinkit_order_items[product_id])</f>
        <v>82484</v>
      </c>
      <c r="F4846" t="str">
        <f>_xlfn.XLOOKUP(E4846,blinkit_products[product_id],blinkit_products[product_name])</f>
        <v>Baby Food</v>
      </c>
      <c r="G4846" t="str">
        <f>_xlfn.XLOOKUP(E4846,blinkit_products[product_id],blinkit_products[category])</f>
        <v>Baby Care</v>
      </c>
      <c r="H4846">
        <f>_xlfn.XLOOKUP(A4846,blinkit_order_items[order_id],blinkit_order_items[quantity])</f>
        <v>2</v>
      </c>
      <c r="I4846">
        <f>_xlfn.XLOOKUP(A4846,blinkit_order_items[order_id],blinkit_order_items[unit_price])</f>
        <v>914.88</v>
      </c>
      <c r="J4846" s="3">
        <v>1441.9</v>
      </c>
      <c r="K4846" s="3" t="s">
        <v>12</v>
      </c>
      <c r="L4846" s="3" t="s">
        <v>10</v>
      </c>
      <c r="M4846">
        <v>-5</v>
      </c>
      <c r="N4846" s="8">
        <v>45458.396053240744</v>
      </c>
    </row>
    <row r="4847" spans="1:14" x14ac:dyDescent="0.3">
      <c r="A4847" s="4">
        <v>7562975685</v>
      </c>
      <c r="B4847" s="5">
        <v>89910157</v>
      </c>
      <c r="C4847" t="str">
        <f>_xlfn.XLOOKUP(B4847,blinkit_customers!A:A,blinkit_customers!B:B," ")</f>
        <v>Dayamai Ray</v>
      </c>
      <c r="D4847" t="str">
        <f>_xlfn.XLOOKUP(B4847, blinkit_customers!A:A,blinkit_customers!I:I, " ")</f>
        <v>New</v>
      </c>
      <c r="E4847">
        <f>_xlfn.XLOOKUP(A4847,blinkit_order_items[order_id],blinkit_order_items[product_id])</f>
        <v>284460</v>
      </c>
      <c r="F4847" t="str">
        <f>_xlfn.XLOOKUP(E4847,blinkit_products[product_id],blinkit_products[product_name])</f>
        <v>Potatoes</v>
      </c>
      <c r="G4847" t="str">
        <f>_xlfn.XLOOKUP(E4847,blinkit_products[product_id],blinkit_products[category])</f>
        <v>Fruits &amp; Vegetables</v>
      </c>
      <c r="H4847">
        <f>_xlfn.XLOOKUP(A4847,blinkit_order_items[order_id],blinkit_order_items[quantity])</f>
        <v>2</v>
      </c>
      <c r="I4847">
        <f>_xlfn.XLOOKUP(A4847,blinkit_order_items[order_id],blinkit_order_items[unit_price])</f>
        <v>505.95</v>
      </c>
      <c r="J4847" s="5">
        <v>3837.24</v>
      </c>
      <c r="K4847" s="5" t="s">
        <v>13</v>
      </c>
      <c r="L4847" s="5" t="s">
        <v>14</v>
      </c>
      <c r="M4847">
        <v>11</v>
      </c>
      <c r="N4847" s="9">
        <v>45109.197222222225</v>
      </c>
    </row>
    <row r="4848" spans="1:14" x14ac:dyDescent="0.3">
      <c r="A4848" s="2">
        <v>3118070064</v>
      </c>
      <c r="B4848" s="3">
        <v>50518311</v>
      </c>
      <c r="C4848" t="str">
        <f>_xlfn.XLOOKUP(B4848,blinkit_customers!A:A,blinkit_customers!B:B," ")</f>
        <v>Arunima Tak</v>
      </c>
      <c r="D4848" t="str">
        <f>_xlfn.XLOOKUP(B4848, blinkit_customers!A:A,blinkit_customers!I:I, " ")</f>
        <v>Regular</v>
      </c>
      <c r="E4848">
        <f>_xlfn.XLOOKUP(A4848,blinkit_order_items[order_id],blinkit_order_items[product_id])</f>
        <v>760828</v>
      </c>
      <c r="F4848" t="str">
        <f>_xlfn.XLOOKUP(E4848,blinkit_products[product_id],blinkit_products[product_name])</f>
        <v>Pet Treats</v>
      </c>
      <c r="G4848" t="str">
        <f>_xlfn.XLOOKUP(E4848,blinkit_products[product_id],blinkit_products[category])</f>
        <v>Pet Care</v>
      </c>
      <c r="H4848">
        <f>_xlfn.XLOOKUP(A4848,blinkit_order_items[order_id],blinkit_order_items[quantity])</f>
        <v>2</v>
      </c>
      <c r="I4848">
        <f>_xlfn.XLOOKUP(A4848,blinkit_order_items[order_id],blinkit_order_items[unit_price])</f>
        <v>563.45000000000005</v>
      </c>
      <c r="J4848" s="3">
        <v>3977.57</v>
      </c>
      <c r="K4848" s="3" t="s">
        <v>12</v>
      </c>
      <c r="L4848" s="3" t="s">
        <v>10</v>
      </c>
      <c r="M4848">
        <v>-4</v>
      </c>
      <c r="N4848" s="8">
        <v>45082.184803240743</v>
      </c>
    </row>
    <row r="4849" spans="1:14" x14ac:dyDescent="0.3">
      <c r="A4849" s="4">
        <v>8255753870</v>
      </c>
      <c r="B4849" s="5">
        <v>72667140</v>
      </c>
      <c r="C4849" t="str">
        <f>_xlfn.XLOOKUP(B4849,blinkit_customers!A:A,blinkit_customers!B:B," ")</f>
        <v>Neelima Raj</v>
      </c>
      <c r="D4849" t="str">
        <f>_xlfn.XLOOKUP(B4849, blinkit_customers!A:A,blinkit_customers!I:I, " ")</f>
        <v>Premium</v>
      </c>
      <c r="E4849">
        <f>_xlfn.XLOOKUP(A4849,blinkit_order_items[order_id],blinkit_order_items[product_id])</f>
        <v>398340</v>
      </c>
      <c r="F4849" t="str">
        <f>_xlfn.XLOOKUP(E4849,blinkit_products[product_id],blinkit_products[product_name])</f>
        <v>Instant Noodles</v>
      </c>
      <c r="G4849" t="str">
        <f>_xlfn.XLOOKUP(E4849,blinkit_products[product_id],blinkit_products[category])</f>
        <v>Instant &amp; Frozen Food</v>
      </c>
      <c r="H4849">
        <f>_xlfn.XLOOKUP(A4849,blinkit_order_items[order_id],blinkit_order_items[quantity])</f>
        <v>2</v>
      </c>
      <c r="I4849">
        <f>_xlfn.XLOOKUP(A4849,blinkit_order_items[order_id],blinkit_order_items[unit_price])</f>
        <v>651.92999999999995</v>
      </c>
      <c r="J4849" s="5">
        <v>5768.29</v>
      </c>
      <c r="K4849" s="5" t="s">
        <v>13</v>
      </c>
      <c r="L4849" s="5" t="s">
        <v>10</v>
      </c>
      <c r="M4849">
        <v>1</v>
      </c>
      <c r="N4849" s="9">
        <v>45178.350717592592</v>
      </c>
    </row>
    <row r="4850" spans="1:14" x14ac:dyDescent="0.3">
      <c r="A4850" s="2">
        <v>5924715529</v>
      </c>
      <c r="B4850" s="3">
        <v>79919160</v>
      </c>
      <c r="C4850" t="str">
        <f>_xlfn.XLOOKUP(B4850,blinkit_customers!A:A,blinkit_customers!B:B," ")</f>
        <v>Qasim Rai</v>
      </c>
      <c r="D4850" t="str">
        <f>_xlfn.XLOOKUP(B4850, blinkit_customers!A:A,blinkit_customers!I:I, " ")</f>
        <v>Premium</v>
      </c>
      <c r="E4850">
        <f>_xlfn.XLOOKUP(A4850,blinkit_order_items[order_id],blinkit_order_items[product_id])</f>
        <v>455755</v>
      </c>
      <c r="F4850" t="str">
        <f>_xlfn.XLOOKUP(E4850,blinkit_products[product_id],blinkit_products[product_name])</f>
        <v>Detergent</v>
      </c>
      <c r="G4850" t="str">
        <f>_xlfn.XLOOKUP(E4850,blinkit_products[product_id],blinkit_products[category])</f>
        <v>Household Care</v>
      </c>
      <c r="H4850">
        <f>_xlfn.XLOOKUP(A4850,blinkit_order_items[order_id],blinkit_order_items[quantity])</f>
        <v>2</v>
      </c>
      <c r="I4850">
        <f>_xlfn.XLOOKUP(A4850,blinkit_order_items[order_id],blinkit_order_items[unit_price])</f>
        <v>44.09</v>
      </c>
      <c r="J4850" s="3">
        <v>3867.9</v>
      </c>
      <c r="K4850" s="3" t="s">
        <v>12</v>
      </c>
      <c r="L4850" s="3" t="s">
        <v>10</v>
      </c>
      <c r="M4850">
        <v>3</v>
      </c>
      <c r="N4850" s="8">
        <v>45375.173726851855</v>
      </c>
    </row>
    <row r="4851" spans="1:14" x14ac:dyDescent="0.3">
      <c r="A4851" s="4">
        <v>9593816617</v>
      </c>
      <c r="B4851" s="5">
        <v>44589829</v>
      </c>
      <c r="C4851" t="str">
        <f>_xlfn.XLOOKUP(B4851,blinkit_customers!A:A,blinkit_customers!B:B," ")</f>
        <v>Udyati Garde</v>
      </c>
      <c r="D4851" t="str">
        <f>_xlfn.XLOOKUP(B4851, blinkit_customers!A:A,blinkit_customers!I:I, " ")</f>
        <v>Regular</v>
      </c>
      <c r="E4851">
        <f>_xlfn.XLOOKUP(A4851,blinkit_order_items[order_id],blinkit_order_items[product_id])</f>
        <v>440875</v>
      </c>
      <c r="F4851" t="str">
        <f>_xlfn.XLOOKUP(E4851,blinkit_products[product_id],blinkit_products[product_name])</f>
        <v>Baby Wipes</v>
      </c>
      <c r="G4851" t="str">
        <f>_xlfn.XLOOKUP(E4851,blinkit_products[product_id],blinkit_products[category])</f>
        <v>Baby Care</v>
      </c>
      <c r="H4851">
        <f>_xlfn.XLOOKUP(A4851,blinkit_order_items[order_id],blinkit_order_items[quantity])</f>
        <v>3</v>
      </c>
      <c r="I4851">
        <f>_xlfn.XLOOKUP(A4851,blinkit_order_items[order_id],blinkit_order_items[unit_price])</f>
        <v>275.02999999999997</v>
      </c>
      <c r="J4851" s="5">
        <v>3890.77</v>
      </c>
      <c r="K4851" s="5" t="s">
        <v>13</v>
      </c>
      <c r="L4851" s="5" t="s">
        <v>10</v>
      </c>
      <c r="M4851">
        <v>-5</v>
      </c>
      <c r="N4851" s="9">
        <v>45074.067442129628</v>
      </c>
    </row>
    <row r="4852" spans="1:14" x14ac:dyDescent="0.3">
      <c r="A4852" s="2">
        <v>6143213997</v>
      </c>
      <c r="B4852" s="3">
        <v>71643758</v>
      </c>
      <c r="C4852" t="str">
        <f>_xlfn.XLOOKUP(B4852,blinkit_customers!A:A,blinkit_customers!B:B," ")</f>
        <v>Lucky Kapoor</v>
      </c>
      <c r="D4852" t="str">
        <f>_xlfn.XLOOKUP(B4852, blinkit_customers!A:A,blinkit_customers!I:I, " ")</f>
        <v>Inactive</v>
      </c>
      <c r="E4852">
        <f>_xlfn.XLOOKUP(A4852,blinkit_order_items[order_id],blinkit_order_items[product_id])</f>
        <v>739534</v>
      </c>
      <c r="F4852" t="str">
        <f>_xlfn.XLOOKUP(E4852,blinkit_products[product_id],blinkit_products[product_name])</f>
        <v>Toilet Cleaner</v>
      </c>
      <c r="G4852" t="str">
        <f>_xlfn.XLOOKUP(E4852,blinkit_products[product_id],blinkit_products[category])</f>
        <v>Household Care</v>
      </c>
      <c r="H4852">
        <f>_xlfn.XLOOKUP(A4852,blinkit_order_items[order_id],blinkit_order_items[quantity])</f>
        <v>2</v>
      </c>
      <c r="I4852">
        <f>_xlfn.XLOOKUP(A4852,blinkit_order_items[order_id],blinkit_order_items[unit_price])</f>
        <v>994.56</v>
      </c>
      <c r="J4852" s="3">
        <v>4464.71</v>
      </c>
      <c r="K4852" s="3" t="s">
        <v>13</v>
      </c>
      <c r="L4852" s="3" t="s">
        <v>10</v>
      </c>
      <c r="M4852">
        <v>2</v>
      </c>
      <c r="N4852" s="8">
        <v>45372.420254629629</v>
      </c>
    </row>
    <row r="4853" spans="1:14" x14ac:dyDescent="0.3">
      <c r="A4853" s="4">
        <v>4516009647</v>
      </c>
      <c r="B4853" s="5">
        <v>99361865</v>
      </c>
      <c r="C4853" t="str">
        <f>_xlfn.XLOOKUP(B4853,blinkit_customers!A:A,blinkit_customers!B:B," ")</f>
        <v>Ekantika Ravel</v>
      </c>
      <c r="D4853" t="str">
        <f>_xlfn.XLOOKUP(B4853, blinkit_customers!A:A,blinkit_customers!I:I, " ")</f>
        <v>New</v>
      </c>
      <c r="E4853">
        <f>_xlfn.XLOOKUP(A4853,blinkit_order_items[order_id],blinkit_order_items[product_id])</f>
        <v>969851</v>
      </c>
      <c r="F4853" t="str">
        <f>_xlfn.XLOOKUP(E4853,blinkit_products[product_id],blinkit_products[product_name])</f>
        <v>Frozen Vegetables</v>
      </c>
      <c r="G4853" t="str">
        <f>_xlfn.XLOOKUP(E4853,blinkit_products[product_id],blinkit_products[category])</f>
        <v>Instant &amp; Frozen Food</v>
      </c>
      <c r="H4853">
        <f>_xlfn.XLOOKUP(A4853,blinkit_order_items[order_id],blinkit_order_items[quantity])</f>
        <v>1</v>
      </c>
      <c r="I4853">
        <f>_xlfn.XLOOKUP(A4853,blinkit_order_items[order_id],blinkit_order_items[unit_price])</f>
        <v>340.66</v>
      </c>
      <c r="J4853" s="5">
        <v>3570.86</v>
      </c>
      <c r="K4853" s="5" t="s">
        <v>15</v>
      </c>
      <c r="L4853" s="5" t="s">
        <v>10</v>
      </c>
      <c r="M4853">
        <v>2</v>
      </c>
      <c r="N4853" s="9">
        <v>45492.051655092589</v>
      </c>
    </row>
    <row r="4854" spans="1:14" x14ac:dyDescent="0.3">
      <c r="A4854" s="2">
        <v>291900074</v>
      </c>
      <c r="B4854" s="3">
        <v>625395</v>
      </c>
      <c r="C4854" t="str">
        <f>_xlfn.XLOOKUP(B4854,blinkit_customers!A:A,blinkit_customers!B:B," ")</f>
        <v>Leena Loyal</v>
      </c>
      <c r="D4854" t="str">
        <f>_xlfn.XLOOKUP(B4854, blinkit_customers!A:A,blinkit_customers!I:I, " ")</f>
        <v>Premium</v>
      </c>
      <c r="E4854">
        <f>_xlfn.XLOOKUP(A4854,blinkit_order_items[order_id],blinkit_order_items[product_id])</f>
        <v>376447</v>
      </c>
      <c r="F4854" t="str">
        <f>_xlfn.XLOOKUP(E4854,blinkit_products[product_id],blinkit_products[product_name])</f>
        <v>Butter</v>
      </c>
      <c r="G4854" t="str">
        <f>_xlfn.XLOOKUP(E4854,blinkit_products[product_id],blinkit_products[category])</f>
        <v>Dairy &amp; Breakfast</v>
      </c>
      <c r="H4854">
        <f>_xlfn.XLOOKUP(A4854,blinkit_order_items[order_id],blinkit_order_items[quantity])</f>
        <v>3</v>
      </c>
      <c r="I4854">
        <f>_xlfn.XLOOKUP(A4854,blinkit_order_items[order_id],blinkit_order_items[unit_price])</f>
        <v>724.84</v>
      </c>
      <c r="J4854" s="3">
        <v>2248.63</v>
      </c>
      <c r="K4854" s="3" t="s">
        <v>13</v>
      </c>
      <c r="L4854" s="3" t="s">
        <v>10</v>
      </c>
      <c r="M4854">
        <v>-5</v>
      </c>
      <c r="N4854" s="8">
        <v>45567.72074074074</v>
      </c>
    </row>
    <row r="4855" spans="1:14" x14ac:dyDescent="0.3">
      <c r="A4855" s="4">
        <v>3178700341</v>
      </c>
      <c r="B4855" s="5">
        <v>48033969</v>
      </c>
      <c r="C4855" t="str">
        <f>_xlfn.XLOOKUP(B4855,blinkit_customers!A:A,blinkit_customers!B:B," ")</f>
        <v>Kavya Kunda</v>
      </c>
      <c r="D4855" t="str">
        <f>_xlfn.XLOOKUP(B4855, blinkit_customers!A:A,blinkit_customers!I:I, " ")</f>
        <v>Premium</v>
      </c>
      <c r="E4855">
        <f>_xlfn.XLOOKUP(A4855,blinkit_order_items[order_id],blinkit_order_items[product_id])</f>
        <v>704868</v>
      </c>
      <c r="F4855" t="str">
        <f>_xlfn.XLOOKUP(E4855,blinkit_products[product_id],blinkit_products[product_name])</f>
        <v>Detergent</v>
      </c>
      <c r="G4855" t="str">
        <f>_xlfn.XLOOKUP(E4855,blinkit_products[product_id],blinkit_products[category])</f>
        <v>Household Care</v>
      </c>
      <c r="H4855">
        <f>_xlfn.XLOOKUP(A4855,blinkit_order_items[order_id],blinkit_order_items[quantity])</f>
        <v>1</v>
      </c>
      <c r="I4855">
        <f>_xlfn.XLOOKUP(A4855,blinkit_order_items[order_id],blinkit_order_items[unit_price])</f>
        <v>193.46</v>
      </c>
      <c r="J4855" s="5">
        <v>1776</v>
      </c>
      <c r="K4855" s="5" t="s">
        <v>11</v>
      </c>
      <c r="L4855" s="5" t="s">
        <v>10</v>
      </c>
      <c r="M4855">
        <v>-5</v>
      </c>
      <c r="N4855" s="9">
        <v>45453.198159722226</v>
      </c>
    </row>
    <row r="4856" spans="1:14" x14ac:dyDescent="0.3">
      <c r="A4856" s="2">
        <v>4231742059</v>
      </c>
      <c r="B4856" s="3">
        <v>4439806</v>
      </c>
      <c r="C4856" t="str">
        <f>_xlfn.XLOOKUP(B4856,blinkit_customers!A:A,blinkit_customers!B:B," ")</f>
        <v>Balendra Sethi</v>
      </c>
      <c r="D4856" t="str">
        <f>_xlfn.XLOOKUP(B4856, blinkit_customers!A:A,blinkit_customers!I:I, " ")</f>
        <v>New</v>
      </c>
      <c r="E4856">
        <f>_xlfn.XLOOKUP(A4856,blinkit_order_items[order_id],blinkit_order_items[product_id])</f>
        <v>690565</v>
      </c>
      <c r="F4856" t="str">
        <f>_xlfn.XLOOKUP(E4856,blinkit_products[product_id],blinkit_products[product_name])</f>
        <v>Cookies</v>
      </c>
      <c r="G4856" t="str">
        <f>_xlfn.XLOOKUP(E4856,blinkit_products[product_id],blinkit_products[category])</f>
        <v>Snacks &amp; Munchies</v>
      </c>
      <c r="H4856">
        <f>_xlfn.XLOOKUP(A4856,blinkit_order_items[order_id],blinkit_order_items[quantity])</f>
        <v>1</v>
      </c>
      <c r="I4856">
        <f>_xlfn.XLOOKUP(A4856,blinkit_order_items[order_id],blinkit_order_items[unit_price])</f>
        <v>951.27</v>
      </c>
      <c r="J4856" s="3">
        <v>1232.31</v>
      </c>
      <c r="K4856" s="3" t="s">
        <v>12</v>
      </c>
      <c r="L4856" s="3" t="s">
        <v>14</v>
      </c>
      <c r="M4856">
        <v>14</v>
      </c>
      <c r="N4856" s="8">
        <v>45251.328460648147</v>
      </c>
    </row>
    <row r="4857" spans="1:14" x14ac:dyDescent="0.3">
      <c r="A4857" s="4">
        <v>7437613292</v>
      </c>
      <c r="B4857" s="5">
        <v>31582950</v>
      </c>
      <c r="C4857" t="str">
        <f>_xlfn.XLOOKUP(B4857,blinkit_customers!A:A,blinkit_customers!B:B," ")</f>
        <v>Bhavya Khalsa</v>
      </c>
      <c r="D4857" t="str">
        <f>_xlfn.XLOOKUP(B4857, blinkit_customers!A:A,blinkit_customers!I:I, " ")</f>
        <v>New</v>
      </c>
      <c r="E4857">
        <f>_xlfn.XLOOKUP(A4857,blinkit_order_items[order_id],blinkit_order_items[product_id])</f>
        <v>237083</v>
      </c>
      <c r="F4857" t="str">
        <f>_xlfn.XLOOKUP(E4857,blinkit_products[product_id],blinkit_products[product_name])</f>
        <v>Cough Syrup</v>
      </c>
      <c r="G4857" t="str">
        <f>_xlfn.XLOOKUP(E4857,blinkit_products[product_id],blinkit_products[category])</f>
        <v>Pharmacy</v>
      </c>
      <c r="H4857">
        <f>_xlfn.XLOOKUP(A4857,blinkit_order_items[order_id],blinkit_order_items[quantity])</f>
        <v>2</v>
      </c>
      <c r="I4857">
        <f>_xlfn.XLOOKUP(A4857,blinkit_order_items[order_id],blinkit_order_items[unit_price])</f>
        <v>577.13</v>
      </c>
      <c r="J4857" s="5">
        <v>4161.8</v>
      </c>
      <c r="K4857" s="5" t="s">
        <v>13</v>
      </c>
      <c r="L4857" s="5" t="s">
        <v>14</v>
      </c>
      <c r="M4857">
        <v>9</v>
      </c>
      <c r="N4857" s="9">
        <v>45290.060972222222</v>
      </c>
    </row>
    <row r="4858" spans="1:14" x14ac:dyDescent="0.3">
      <c r="A4858" s="2">
        <v>5609346062</v>
      </c>
      <c r="B4858" s="3">
        <v>82169898</v>
      </c>
      <c r="C4858" t="str">
        <f>_xlfn.XLOOKUP(B4858,blinkit_customers!A:A,blinkit_customers!B:B," ")</f>
        <v>Bhavna Pau</v>
      </c>
      <c r="D4858" t="str">
        <f>_xlfn.XLOOKUP(B4858, blinkit_customers!A:A,blinkit_customers!I:I, " ")</f>
        <v>Premium</v>
      </c>
      <c r="E4858">
        <f>_xlfn.XLOOKUP(A4858,blinkit_order_items[order_id],blinkit_order_items[product_id])</f>
        <v>925482</v>
      </c>
      <c r="F4858" t="str">
        <f>_xlfn.XLOOKUP(E4858,blinkit_products[product_id],blinkit_products[product_name])</f>
        <v>Frozen Biryani</v>
      </c>
      <c r="G4858" t="str">
        <f>_xlfn.XLOOKUP(E4858,blinkit_products[product_id],blinkit_products[category])</f>
        <v>Instant &amp; Frozen Food</v>
      </c>
      <c r="H4858">
        <f>_xlfn.XLOOKUP(A4858,blinkit_order_items[order_id],blinkit_order_items[quantity])</f>
        <v>1</v>
      </c>
      <c r="I4858">
        <f>_xlfn.XLOOKUP(A4858,blinkit_order_items[order_id],blinkit_order_items[unit_price])</f>
        <v>475.04</v>
      </c>
      <c r="J4858" s="3">
        <v>134.69</v>
      </c>
      <c r="K4858" s="3" t="s">
        <v>13</v>
      </c>
      <c r="L4858" s="3" t="s">
        <v>10</v>
      </c>
      <c r="M4858">
        <v>-1</v>
      </c>
      <c r="N4858" s="8">
        <v>45146.845810185187</v>
      </c>
    </row>
    <row r="4859" spans="1:14" x14ac:dyDescent="0.3">
      <c r="A4859" s="4">
        <v>909033820</v>
      </c>
      <c r="B4859" s="5">
        <v>93924203</v>
      </c>
      <c r="C4859" t="str">
        <f>_xlfn.XLOOKUP(B4859,blinkit_customers!A:A,blinkit_customers!B:B," ")</f>
        <v>Xalak Goyal</v>
      </c>
      <c r="D4859" t="str">
        <f>_xlfn.XLOOKUP(B4859, blinkit_customers!A:A,blinkit_customers!I:I, " ")</f>
        <v>Premium</v>
      </c>
      <c r="E4859">
        <f>_xlfn.XLOOKUP(A4859,blinkit_order_items[order_id],blinkit_order_items[product_id])</f>
        <v>433521</v>
      </c>
      <c r="F4859" t="str">
        <f>_xlfn.XLOOKUP(E4859,blinkit_products[product_id],blinkit_products[product_name])</f>
        <v>Diapers</v>
      </c>
      <c r="G4859" t="str">
        <f>_xlfn.XLOOKUP(E4859,blinkit_products[product_id],blinkit_products[category])</f>
        <v>Baby Care</v>
      </c>
      <c r="H4859">
        <f>_xlfn.XLOOKUP(A4859,blinkit_order_items[order_id],blinkit_order_items[quantity])</f>
        <v>3</v>
      </c>
      <c r="I4859">
        <f>_xlfn.XLOOKUP(A4859,blinkit_order_items[order_id],blinkit_order_items[unit_price])</f>
        <v>321.33</v>
      </c>
      <c r="J4859" s="5">
        <v>2660.5</v>
      </c>
      <c r="K4859" s="5" t="s">
        <v>12</v>
      </c>
      <c r="L4859" s="5" t="s">
        <v>14</v>
      </c>
      <c r="M4859">
        <v>15</v>
      </c>
      <c r="N4859" s="9">
        <v>45210.429537037038</v>
      </c>
    </row>
    <row r="4860" spans="1:14" x14ac:dyDescent="0.3">
      <c r="A4860" s="2">
        <v>470624828</v>
      </c>
      <c r="B4860" s="3">
        <v>59545278</v>
      </c>
      <c r="C4860" t="str">
        <f>_xlfn.XLOOKUP(B4860,blinkit_customers!A:A,blinkit_customers!B:B," ")</f>
        <v>Yagnesh Randhawa</v>
      </c>
      <c r="D4860" t="str">
        <f>_xlfn.XLOOKUP(B4860, blinkit_customers!A:A,blinkit_customers!I:I, " ")</f>
        <v>New</v>
      </c>
      <c r="E4860">
        <f>_xlfn.XLOOKUP(A4860,blinkit_order_items[order_id],blinkit_order_items[product_id])</f>
        <v>679321</v>
      </c>
      <c r="F4860" t="str">
        <f>_xlfn.XLOOKUP(E4860,blinkit_products[product_id],blinkit_products[product_name])</f>
        <v>Cola</v>
      </c>
      <c r="G4860" t="str">
        <f>_xlfn.XLOOKUP(E4860,blinkit_products[product_id],blinkit_products[category])</f>
        <v>Cold Drinks &amp; Juices</v>
      </c>
      <c r="H4860">
        <f>_xlfn.XLOOKUP(A4860,blinkit_order_items[order_id],blinkit_order_items[quantity])</f>
        <v>2</v>
      </c>
      <c r="I4860">
        <f>_xlfn.XLOOKUP(A4860,blinkit_order_items[order_id],blinkit_order_items[unit_price])</f>
        <v>738.46</v>
      </c>
      <c r="J4860" s="3">
        <v>197.39</v>
      </c>
      <c r="K4860" s="3" t="s">
        <v>12</v>
      </c>
      <c r="L4860" s="3" t="s">
        <v>10</v>
      </c>
      <c r="M4860">
        <v>1</v>
      </c>
      <c r="N4860" s="8">
        <v>45159.138993055552</v>
      </c>
    </row>
    <row r="4861" spans="1:14" x14ac:dyDescent="0.3">
      <c r="A4861" s="4">
        <v>9608676386</v>
      </c>
      <c r="B4861" s="5">
        <v>99714944</v>
      </c>
      <c r="C4861" t="str">
        <f>_xlfn.XLOOKUP(B4861,blinkit_customers!A:A,blinkit_customers!B:B," ")</f>
        <v>Bhanumati Chauhan</v>
      </c>
      <c r="D4861" t="str">
        <f>_xlfn.XLOOKUP(B4861, blinkit_customers!A:A,blinkit_customers!I:I, " ")</f>
        <v>New</v>
      </c>
      <c r="E4861">
        <f>_xlfn.XLOOKUP(A4861,blinkit_order_items[order_id],blinkit_order_items[product_id])</f>
        <v>487065</v>
      </c>
      <c r="F4861" t="str">
        <f>_xlfn.XLOOKUP(E4861,blinkit_products[product_id],blinkit_products[product_name])</f>
        <v>Chips</v>
      </c>
      <c r="G4861" t="str">
        <f>_xlfn.XLOOKUP(E4861,blinkit_products[product_id],blinkit_products[category])</f>
        <v>Snacks &amp; Munchies</v>
      </c>
      <c r="H4861">
        <f>_xlfn.XLOOKUP(A4861,blinkit_order_items[order_id],blinkit_order_items[quantity])</f>
        <v>1</v>
      </c>
      <c r="I4861">
        <f>_xlfn.XLOOKUP(A4861,blinkit_order_items[order_id],blinkit_order_items[unit_price])</f>
        <v>374.68</v>
      </c>
      <c r="J4861" s="5">
        <v>545</v>
      </c>
      <c r="K4861" s="5" t="s">
        <v>12</v>
      </c>
      <c r="L4861" s="5" t="s">
        <v>10</v>
      </c>
      <c r="M4861">
        <v>-3</v>
      </c>
      <c r="N4861" s="9">
        <v>45152.811296296299</v>
      </c>
    </row>
    <row r="4862" spans="1:14" x14ac:dyDescent="0.3">
      <c r="A4862" s="2">
        <v>6846160702</v>
      </c>
      <c r="B4862" s="3">
        <v>77661491</v>
      </c>
      <c r="C4862" t="str">
        <f>_xlfn.XLOOKUP(B4862,blinkit_customers!A:A,blinkit_customers!B:B," ")</f>
        <v>Jyoti Srinivas</v>
      </c>
      <c r="D4862" t="str">
        <f>_xlfn.XLOOKUP(B4862, blinkit_customers!A:A,blinkit_customers!I:I, " ")</f>
        <v>New</v>
      </c>
      <c r="E4862">
        <f>_xlfn.XLOOKUP(A4862,blinkit_order_items[order_id],blinkit_order_items[product_id])</f>
        <v>131937</v>
      </c>
      <c r="F4862" t="str">
        <f>_xlfn.XLOOKUP(E4862,blinkit_products[product_id],blinkit_products[product_name])</f>
        <v>Frozen Pizza</v>
      </c>
      <c r="G4862" t="str">
        <f>_xlfn.XLOOKUP(E4862,blinkit_products[product_id],blinkit_products[category])</f>
        <v>Instant &amp; Frozen Food</v>
      </c>
      <c r="H4862">
        <f>_xlfn.XLOOKUP(A4862,blinkit_order_items[order_id],blinkit_order_items[quantity])</f>
        <v>3</v>
      </c>
      <c r="I4862">
        <f>_xlfn.XLOOKUP(A4862,blinkit_order_items[order_id],blinkit_order_items[unit_price])</f>
        <v>287.81</v>
      </c>
      <c r="J4862" s="3">
        <v>483.05</v>
      </c>
      <c r="K4862" s="3" t="s">
        <v>13</v>
      </c>
      <c r="L4862" s="3" t="s">
        <v>10</v>
      </c>
      <c r="M4862">
        <v>-4</v>
      </c>
      <c r="N4862" s="8">
        <v>45127.665324074071</v>
      </c>
    </row>
    <row r="4863" spans="1:14" x14ac:dyDescent="0.3">
      <c r="A4863" s="4">
        <v>4248168019</v>
      </c>
      <c r="B4863" s="5">
        <v>29973346</v>
      </c>
      <c r="C4863" t="str">
        <f>_xlfn.XLOOKUP(B4863,blinkit_customers!A:A,blinkit_customers!B:B," ")</f>
        <v>Pranit Sane</v>
      </c>
      <c r="D4863" t="str">
        <f>_xlfn.XLOOKUP(B4863, blinkit_customers!A:A,blinkit_customers!I:I, " ")</f>
        <v>Premium</v>
      </c>
      <c r="E4863">
        <f>_xlfn.XLOOKUP(A4863,blinkit_order_items[order_id],blinkit_order_items[product_id])</f>
        <v>378676</v>
      </c>
      <c r="F4863" t="str">
        <f>_xlfn.XLOOKUP(E4863,blinkit_products[product_id],blinkit_products[product_name])</f>
        <v>Orange Juice</v>
      </c>
      <c r="G4863" t="str">
        <f>_xlfn.XLOOKUP(E4863,blinkit_products[product_id],blinkit_products[category])</f>
        <v>Cold Drinks &amp; Juices</v>
      </c>
      <c r="H4863">
        <f>_xlfn.XLOOKUP(A4863,blinkit_order_items[order_id],blinkit_order_items[quantity])</f>
        <v>3</v>
      </c>
      <c r="I4863">
        <f>_xlfn.XLOOKUP(A4863,blinkit_order_items[order_id],blinkit_order_items[unit_price])</f>
        <v>881.42</v>
      </c>
      <c r="J4863" s="5">
        <v>1838.03</v>
      </c>
      <c r="K4863" s="5" t="s">
        <v>13</v>
      </c>
      <c r="L4863" s="5" t="s">
        <v>10</v>
      </c>
      <c r="M4863">
        <v>-4</v>
      </c>
      <c r="N4863" s="9">
        <v>45377.604074074072</v>
      </c>
    </row>
    <row r="4864" spans="1:14" x14ac:dyDescent="0.3">
      <c r="A4864" s="2">
        <v>9057909300</v>
      </c>
      <c r="B4864" s="3">
        <v>9738801</v>
      </c>
      <c r="C4864" t="str">
        <f>_xlfn.XLOOKUP(B4864,blinkit_customers!A:A,blinkit_customers!B:B," ")</f>
        <v>Damyanti Nadkarni</v>
      </c>
      <c r="D4864" t="str">
        <f>_xlfn.XLOOKUP(B4864, blinkit_customers!A:A,blinkit_customers!I:I, " ")</f>
        <v>Inactive</v>
      </c>
      <c r="E4864">
        <f>_xlfn.XLOOKUP(A4864,blinkit_order_items[order_id],blinkit_order_items[product_id])</f>
        <v>120532</v>
      </c>
      <c r="F4864" t="str">
        <f>_xlfn.XLOOKUP(E4864,blinkit_products[product_id],blinkit_products[product_name])</f>
        <v>Wheat Flour</v>
      </c>
      <c r="G4864" t="str">
        <f>_xlfn.XLOOKUP(E4864,blinkit_products[product_id],blinkit_products[category])</f>
        <v>Grocery &amp; Staples</v>
      </c>
      <c r="H4864">
        <f>_xlfn.XLOOKUP(A4864,blinkit_order_items[order_id],blinkit_order_items[quantity])</f>
        <v>1</v>
      </c>
      <c r="I4864">
        <f>_xlfn.XLOOKUP(A4864,blinkit_order_items[order_id],blinkit_order_items[unit_price])</f>
        <v>697.53</v>
      </c>
      <c r="J4864" s="3">
        <v>787.4</v>
      </c>
      <c r="K4864" s="3" t="s">
        <v>11</v>
      </c>
      <c r="L4864" s="3" t="s">
        <v>10</v>
      </c>
      <c r="M4864">
        <v>-1</v>
      </c>
      <c r="N4864" s="8">
        <v>45308.681759259256</v>
      </c>
    </row>
    <row r="4865" spans="1:14" x14ac:dyDescent="0.3">
      <c r="A4865" s="4">
        <v>2171816966</v>
      </c>
      <c r="B4865" s="5">
        <v>92404798</v>
      </c>
      <c r="C4865" t="str">
        <f>_xlfn.XLOOKUP(B4865,blinkit_customers!A:A,blinkit_customers!B:B," ")</f>
        <v>Gautami Dayal</v>
      </c>
      <c r="D4865" t="str">
        <f>_xlfn.XLOOKUP(B4865, blinkit_customers!A:A,blinkit_customers!I:I, " ")</f>
        <v>New</v>
      </c>
      <c r="E4865">
        <f>_xlfn.XLOOKUP(A4865,blinkit_order_items[order_id],blinkit_order_items[product_id])</f>
        <v>537274</v>
      </c>
      <c r="F4865" t="str">
        <f>_xlfn.XLOOKUP(E4865,blinkit_products[product_id],blinkit_products[product_name])</f>
        <v>Pet Treats</v>
      </c>
      <c r="G4865" t="str">
        <f>_xlfn.XLOOKUP(E4865,blinkit_products[product_id],blinkit_products[category])</f>
        <v>Pet Care</v>
      </c>
      <c r="H4865">
        <f>_xlfn.XLOOKUP(A4865,blinkit_order_items[order_id],blinkit_order_items[quantity])</f>
        <v>1</v>
      </c>
      <c r="I4865">
        <f>_xlfn.XLOOKUP(A4865,blinkit_order_items[order_id],blinkit_order_items[unit_price])</f>
        <v>702.71</v>
      </c>
      <c r="J4865" s="5">
        <v>2672.4</v>
      </c>
      <c r="K4865" s="5" t="s">
        <v>11</v>
      </c>
      <c r="L4865" s="5" t="s">
        <v>10</v>
      </c>
      <c r="M4865">
        <v>-4</v>
      </c>
      <c r="N4865" s="9">
        <v>45321.797569444447</v>
      </c>
    </row>
    <row r="4866" spans="1:14" x14ac:dyDescent="0.3">
      <c r="A4866" s="2">
        <v>1387025817</v>
      </c>
      <c r="B4866" s="3">
        <v>52417972</v>
      </c>
      <c r="C4866" t="str">
        <f>_xlfn.XLOOKUP(B4866,blinkit_customers!A:A,blinkit_customers!B:B," ")</f>
        <v>Nisha Chadha</v>
      </c>
      <c r="D4866" t="str">
        <f>_xlfn.XLOOKUP(B4866, blinkit_customers!A:A,blinkit_customers!I:I, " ")</f>
        <v>New</v>
      </c>
      <c r="E4866">
        <f>_xlfn.XLOOKUP(A4866,blinkit_order_items[order_id],blinkit_order_items[product_id])</f>
        <v>490939</v>
      </c>
      <c r="F4866" t="str">
        <f>_xlfn.XLOOKUP(E4866,blinkit_products[product_id],blinkit_products[product_name])</f>
        <v>Lotion</v>
      </c>
      <c r="G4866" t="str">
        <f>_xlfn.XLOOKUP(E4866,blinkit_products[product_id],blinkit_products[category])</f>
        <v>Personal Care</v>
      </c>
      <c r="H4866">
        <f>_xlfn.XLOOKUP(A4866,blinkit_order_items[order_id],blinkit_order_items[quantity])</f>
        <v>2</v>
      </c>
      <c r="I4866">
        <f>_xlfn.XLOOKUP(A4866,blinkit_order_items[order_id],blinkit_order_items[unit_price])</f>
        <v>80.25</v>
      </c>
      <c r="J4866" s="3">
        <v>1004.68</v>
      </c>
      <c r="K4866" s="3" t="s">
        <v>13</v>
      </c>
      <c r="L4866" s="3" t="s">
        <v>10</v>
      </c>
      <c r="M4866">
        <v>4</v>
      </c>
      <c r="N4866" s="8">
        <v>45458.85465277778</v>
      </c>
    </row>
    <row r="4867" spans="1:14" x14ac:dyDescent="0.3">
      <c r="A4867" s="4">
        <v>6801124715</v>
      </c>
      <c r="B4867" s="5">
        <v>26912171</v>
      </c>
      <c r="C4867" t="str">
        <f>_xlfn.XLOOKUP(B4867,blinkit_customers!A:A,blinkit_customers!B:B," ")</f>
        <v>Jagat Banerjee</v>
      </c>
      <c r="D4867" t="str">
        <f>_xlfn.XLOOKUP(B4867, blinkit_customers!A:A,blinkit_customers!I:I, " ")</f>
        <v>New</v>
      </c>
      <c r="E4867">
        <f>_xlfn.XLOOKUP(A4867,blinkit_order_items[order_id],blinkit_order_items[product_id])</f>
        <v>305754</v>
      </c>
      <c r="F4867" t="str">
        <f>_xlfn.XLOOKUP(E4867,blinkit_products[product_id],blinkit_products[product_name])</f>
        <v>Frozen Vegetables</v>
      </c>
      <c r="G4867" t="str">
        <f>_xlfn.XLOOKUP(E4867,blinkit_products[product_id],blinkit_products[category])</f>
        <v>Instant &amp; Frozen Food</v>
      </c>
      <c r="H4867">
        <f>_xlfn.XLOOKUP(A4867,blinkit_order_items[order_id],blinkit_order_items[quantity])</f>
        <v>2</v>
      </c>
      <c r="I4867">
        <f>_xlfn.XLOOKUP(A4867,blinkit_order_items[order_id],blinkit_order_items[unit_price])</f>
        <v>979.99</v>
      </c>
      <c r="J4867" s="5">
        <v>697.53</v>
      </c>
      <c r="K4867" s="5" t="s">
        <v>13</v>
      </c>
      <c r="L4867" s="5" t="s">
        <v>10</v>
      </c>
      <c r="M4867">
        <v>-2</v>
      </c>
      <c r="N4867" s="9">
        <v>45392.273680555554</v>
      </c>
    </row>
    <row r="4868" spans="1:14" x14ac:dyDescent="0.3">
      <c r="A4868" s="2">
        <v>6117979297</v>
      </c>
      <c r="B4868" s="3">
        <v>79206969</v>
      </c>
      <c r="C4868" t="str">
        <f>_xlfn.XLOOKUP(B4868,blinkit_customers!A:A,blinkit_customers!B:B," ")</f>
        <v>Aadi Bains</v>
      </c>
      <c r="D4868" t="str">
        <f>_xlfn.XLOOKUP(B4868, blinkit_customers!A:A,blinkit_customers!I:I, " ")</f>
        <v>Regular</v>
      </c>
      <c r="E4868">
        <f>_xlfn.XLOOKUP(A4868,blinkit_order_items[order_id],blinkit_order_items[product_id])</f>
        <v>298985</v>
      </c>
      <c r="F4868" t="str">
        <f>_xlfn.XLOOKUP(E4868,blinkit_products[product_id],blinkit_products[product_name])</f>
        <v>Vitamins</v>
      </c>
      <c r="G4868" t="str">
        <f>_xlfn.XLOOKUP(E4868,blinkit_products[product_id],blinkit_products[category])</f>
        <v>Pharmacy</v>
      </c>
      <c r="H4868">
        <f>_xlfn.XLOOKUP(A4868,blinkit_order_items[order_id],blinkit_order_items[quantity])</f>
        <v>1</v>
      </c>
      <c r="I4868">
        <f>_xlfn.XLOOKUP(A4868,blinkit_order_items[order_id],blinkit_order_items[unit_price])</f>
        <v>183.76</v>
      </c>
      <c r="J4868" s="3">
        <v>2007.19</v>
      </c>
      <c r="K4868" s="3" t="s">
        <v>11</v>
      </c>
      <c r="L4868" s="3" t="s">
        <v>10</v>
      </c>
      <c r="M4868">
        <v>0</v>
      </c>
      <c r="N4868" s="8">
        <v>45283.223749999997</v>
      </c>
    </row>
    <row r="4869" spans="1:14" x14ac:dyDescent="0.3">
      <c r="A4869" s="4">
        <v>4902314626</v>
      </c>
      <c r="B4869" s="5">
        <v>98307019</v>
      </c>
      <c r="C4869" t="str">
        <f>_xlfn.XLOOKUP(B4869,blinkit_customers!A:A,blinkit_customers!B:B," ")</f>
        <v>Omya Magar</v>
      </c>
      <c r="D4869" t="str">
        <f>_xlfn.XLOOKUP(B4869, blinkit_customers!A:A,blinkit_customers!I:I, " ")</f>
        <v>New</v>
      </c>
      <c r="E4869">
        <f>_xlfn.XLOOKUP(A4869,blinkit_order_items[order_id],blinkit_order_items[product_id])</f>
        <v>140154</v>
      </c>
      <c r="F4869" t="str">
        <f>_xlfn.XLOOKUP(E4869,blinkit_products[product_id],blinkit_products[product_name])</f>
        <v>Shampoo</v>
      </c>
      <c r="G4869" t="str">
        <f>_xlfn.XLOOKUP(E4869,blinkit_products[product_id],blinkit_products[category])</f>
        <v>Personal Care</v>
      </c>
      <c r="H4869">
        <f>_xlfn.XLOOKUP(A4869,blinkit_order_items[order_id],blinkit_order_items[quantity])</f>
        <v>2</v>
      </c>
      <c r="I4869">
        <f>_xlfn.XLOOKUP(A4869,blinkit_order_items[order_id],blinkit_order_items[unit_price])</f>
        <v>171.2</v>
      </c>
      <c r="J4869" s="5">
        <v>1819.77</v>
      </c>
      <c r="K4869" s="5" t="s">
        <v>11</v>
      </c>
      <c r="L4869" s="5" t="s">
        <v>10</v>
      </c>
      <c r="M4869">
        <v>-3</v>
      </c>
      <c r="N4869" s="9">
        <v>45437.655046296299</v>
      </c>
    </row>
    <row r="4870" spans="1:14" x14ac:dyDescent="0.3">
      <c r="A4870" s="2">
        <v>361595059</v>
      </c>
      <c r="B4870" s="3">
        <v>70966268</v>
      </c>
      <c r="C4870" t="str">
        <f>_xlfn.XLOOKUP(B4870,blinkit_customers!A:A,blinkit_customers!B:B," ")</f>
        <v>Odika Mahal</v>
      </c>
      <c r="D4870" t="str">
        <f>_xlfn.XLOOKUP(B4870, blinkit_customers!A:A,blinkit_customers!I:I, " ")</f>
        <v>New</v>
      </c>
      <c r="E4870">
        <f>_xlfn.XLOOKUP(A4870,blinkit_order_items[order_id],blinkit_order_items[product_id])</f>
        <v>700048</v>
      </c>
      <c r="F4870" t="str">
        <f>_xlfn.XLOOKUP(E4870,blinkit_products[product_id],blinkit_products[product_name])</f>
        <v>Dish Soap</v>
      </c>
      <c r="G4870" t="str">
        <f>_xlfn.XLOOKUP(E4870,blinkit_products[product_id],blinkit_products[category])</f>
        <v>Household Care</v>
      </c>
      <c r="H4870">
        <f>_xlfn.XLOOKUP(A4870,blinkit_order_items[order_id],blinkit_order_items[quantity])</f>
        <v>1</v>
      </c>
      <c r="I4870">
        <f>_xlfn.XLOOKUP(A4870,blinkit_order_items[order_id],blinkit_order_items[unit_price])</f>
        <v>141.28</v>
      </c>
      <c r="J4870" s="3">
        <v>1854.55</v>
      </c>
      <c r="K4870" s="3" t="s">
        <v>11</v>
      </c>
      <c r="L4870" s="3" t="s">
        <v>10</v>
      </c>
      <c r="M4870">
        <v>-4</v>
      </c>
      <c r="N4870" s="8">
        <v>45220.258645833332</v>
      </c>
    </row>
    <row r="4871" spans="1:14" x14ac:dyDescent="0.3">
      <c r="A4871" s="4">
        <v>5309683159</v>
      </c>
      <c r="B4871" s="5">
        <v>24153726</v>
      </c>
      <c r="C4871" t="str">
        <f>_xlfn.XLOOKUP(B4871,blinkit_customers!A:A,blinkit_customers!B:B," ")</f>
        <v>Azad Sachdev</v>
      </c>
      <c r="D4871" t="str">
        <f>_xlfn.XLOOKUP(B4871, blinkit_customers!A:A,blinkit_customers!I:I, " ")</f>
        <v>Premium</v>
      </c>
      <c r="E4871">
        <f>_xlfn.XLOOKUP(A4871,blinkit_order_items[order_id],blinkit_order_items[product_id])</f>
        <v>757274</v>
      </c>
      <c r="F4871" t="str">
        <f>_xlfn.XLOOKUP(E4871,blinkit_products[product_id],blinkit_products[product_name])</f>
        <v>Pet Treats</v>
      </c>
      <c r="G4871" t="str">
        <f>_xlfn.XLOOKUP(E4871,blinkit_products[product_id],blinkit_products[category])</f>
        <v>Pet Care</v>
      </c>
      <c r="H4871">
        <f>_xlfn.XLOOKUP(A4871,blinkit_order_items[order_id],blinkit_order_items[quantity])</f>
        <v>2</v>
      </c>
      <c r="I4871">
        <f>_xlfn.XLOOKUP(A4871,blinkit_order_items[order_id],blinkit_order_items[unit_price])</f>
        <v>98.32</v>
      </c>
      <c r="J4871" s="5">
        <v>3047.03</v>
      </c>
      <c r="K4871" s="5" t="s">
        <v>15</v>
      </c>
      <c r="L4871" s="5" t="s">
        <v>16</v>
      </c>
      <c r="M4871">
        <v>17</v>
      </c>
      <c r="N4871" s="9">
        <v>45037.211122685185</v>
      </c>
    </row>
    <row r="4872" spans="1:14" x14ac:dyDescent="0.3">
      <c r="A4872" s="2">
        <v>2300265337</v>
      </c>
      <c r="B4872" s="3">
        <v>90246977</v>
      </c>
      <c r="C4872" t="str">
        <f>_xlfn.XLOOKUP(B4872,blinkit_customers!A:A,blinkit_customers!B:B," ")</f>
        <v>Yuvraj Chacko</v>
      </c>
      <c r="D4872" t="str">
        <f>_xlfn.XLOOKUP(B4872, blinkit_customers!A:A,blinkit_customers!I:I, " ")</f>
        <v>Premium</v>
      </c>
      <c r="E4872">
        <f>_xlfn.XLOOKUP(A4872,blinkit_order_items[order_id],blinkit_order_items[product_id])</f>
        <v>654623</v>
      </c>
      <c r="F4872" t="str">
        <f>_xlfn.XLOOKUP(E4872,blinkit_products[product_id],blinkit_products[product_name])</f>
        <v>Chips</v>
      </c>
      <c r="G4872" t="str">
        <f>_xlfn.XLOOKUP(E4872,blinkit_products[product_id],blinkit_products[category])</f>
        <v>Snacks &amp; Munchies</v>
      </c>
      <c r="H4872">
        <f>_xlfn.XLOOKUP(A4872,blinkit_order_items[order_id],blinkit_order_items[quantity])</f>
        <v>3</v>
      </c>
      <c r="I4872">
        <f>_xlfn.XLOOKUP(A4872,blinkit_order_items[order_id],blinkit_order_items[unit_price])</f>
        <v>422.14</v>
      </c>
      <c r="J4872" s="3">
        <v>2215.5500000000002</v>
      </c>
      <c r="K4872" s="3" t="s">
        <v>11</v>
      </c>
      <c r="L4872" s="3" t="s">
        <v>10</v>
      </c>
      <c r="M4872">
        <v>3</v>
      </c>
      <c r="N4872" s="8">
        <v>45292.048807870371</v>
      </c>
    </row>
    <row r="4873" spans="1:14" x14ac:dyDescent="0.3">
      <c r="A4873" s="4">
        <v>199903168</v>
      </c>
      <c r="B4873" s="5">
        <v>99627097</v>
      </c>
      <c r="C4873" t="str">
        <f>_xlfn.XLOOKUP(B4873,blinkit_customers!A:A,blinkit_customers!B:B," ")</f>
        <v>Amara Narayanan</v>
      </c>
      <c r="D4873" t="str">
        <f>_xlfn.XLOOKUP(B4873, blinkit_customers!A:A,blinkit_customers!I:I, " ")</f>
        <v>New</v>
      </c>
      <c r="E4873">
        <f>_xlfn.XLOOKUP(A4873,blinkit_order_items[order_id],blinkit_order_items[product_id])</f>
        <v>847349</v>
      </c>
      <c r="F4873" t="str">
        <f>_xlfn.XLOOKUP(E4873,blinkit_products[product_id],blinkit_products[product_name])</f>
        <v>Potatoes</v>
      </c>
      <c r="G4873" t="str">
        <f>_xlfn.XLOOKUP(E4873,blinkit_products[product_id],blinkit_products[category])</f>
        <v>Fruits &amp; Vegetables</v>
      </c>
      <c r="H4873">
        <f>_xlfn.XLOOKUP(A4873,blinkit_order_items[order_id],blinkit_order_items[quantity])</f>
        <v>3</v>
      </c>
      <c r="I4873">
        <f>_xlfn.XLOOKUP(A4873,blinkit_order_items[order_id],blinkit_order_items[unit_price])</f>
        <v>781.08</v>
      </c>
      <c r="J4873" s="5">
        <v>1440.04</v>
      </c>
      <c r="K4873" s="5" t="s">
        <v>12</v>
      </c>
      <c r="L4873" s="5" t="s">
        <v>10</v>
      </c>
      <c r="M4873">
        <v>-3</v>
      </c>
      <c r="N4873" s="9">
        <v>45032.457870370374</v>
      </c>
    </row>
    <row r="4874" spans="1:14" x14ac:dyDescent="0.3">
      <c r="A4874" s="2">
        <v>4923840119</v>
      </c>
      <c r="B4874" s="3">
        <v>60049160</v>
      </c>
      <c r="C4874" t="str">
        <f>_xlfn.XLOOKUP(B4874,blinkit_customers!A:A,blinkit_customers!B:B," ")</f>
        <v>Abdul Nayak</v>
      </c>
      <c r="D4874" t="str">
        <f>_xlfn.XLOOKUP(B4874, blinkit_customers!A:A,blinkit_customers!I:I, " ")</f>
        <v>New</v>
      </c>
      <c r="E4874">
        <f>_xlfn.XLOOKUP(A4874,blinkit_order_items[order_id],blinkit_order_items[product_id])</f>
        <v>764014</v>
      </c>
      <c r="F4874" t="str">
        <f>_xlfn.XLOOKUP(E4874,blinkit_products[product_id],blinkit_products[product_name])</f>
        <v>Salt</v>
      </c>
      <c r="G4874" t="str">
        <f>_xlfn.XLOOKUP(E4874,blinkit_products[product_id],blinkit_products[category])</f>
        <v>Grocery &amp; Staples</v>
      </c>
      <c r="H4874">
        <f>_xlfn.XLOOKUP(A4874,blinkit_order_items[order_id],blinkit_order_items[quantity])</f>
        <v>2</v>
      </c>
      <c r="I4874">
        <f>_xlfn.XLOOKUP(A4874,blinkit_order_items[order_id],blinkit_order_items[unit_price])</f>
        <v>612.04</v>
      </c>
      <c r="J4874" s="3">
        <v>426.72</v>
      </c>
      <c r="K4874" s="3" t="s">
        <v>12</v>
      </c>
      <c r="L4874" s="3" t="s">
        <v>10</v>
      </c>
      <c r="M4874">
        <v>-3</v>
      </c>
      <c r="N4874" s="8">
        <v>45539.236446759256</v>
      </c>
    </row>
    <row r="4875" spans="1:14" x14ac:dyDescent="0.3">
      <c r="A4875" s="4">
        <v>2209550085</v>
      </c>
      <c r="B4875" s="5">
        <v>56457995</v>
      </c>
      <c r="C4875" t="str">
        <f>_xlfn.XLOOKUP(B4875,blinkit_customers!A:A,blinkit_customers!B:B," ")</f>
        <v>Turvi Venkataraman</v>
      </c>
      <c r="D4875" t="str">
        <f>_xlfn.XLOOKUP(B4875, blinkit_customers!A:A,blinkit_customers!I:I, " ")</f>
        <v>Inactive</v>
      </c>
      <c r="E4875">
        <f>_xlfn.XLOOKUP(A4875,blinkit_order_items[order_id],blinkit_order_items[product_id])</f>
        <v>679865</v>
      </c>
      <c r="F4875" t="str">
        <f>_xlfn.XLOOKUP(E4875,blinkit_products[product_id],blinkit_products[product_name])</f>
        <v>Wheat Flour</v>
      </c>
      <c r="G4875" t="str">
        <f>_xlfn.XLOOKUP(E4875,blinkit_products[product_id],blinkit_products[category])</f>
        <v>Grocery &amp; Staples</v>
      </c>
      <c r="H4875">
        <f>_xlfn.XLOOKUP(A4875,blinkit_order_items[order_id],blinkit_order_items[quantity])</f>
        <v>1</v>
      </c>
      <c r="I4875">
        <f>_xlfn.XLOOKUP(A4875,blinkit_order_items[order_id],blinkit_order_items[unit_price])</f>
        <v>347.91</v>
      </c>
      <c r="J4875" s="5">
        <v>2710.74</v>
      </c>
      <c r="K4875" s="5" t="s">
        <v>11</v>
      </c>
      <c r="L4875" s="5" t="s">
        <v>10</v>
      </c>
      <c r="M4875">
        <v>-1</v>
      </c>
      <c r="N4875" s="9">
        <v>45542.557106481479</v>
      </c>
    </row>
    <row r="4876" spans="1:14" x14ac:dyDescent="0.3">
      <c r="A4876" s="2">
        <v>120178110</v>
      </c>
      <c r="B4876" s="3">
        <v>65294340</v>
      </c>
      <c r="C4876" t="str">
        <f>_xlfn.XLOOKUP(B4876,blinkit_customers!A:A,blinkit_customers!B:B," ")</f>
        <v>Jasmit Kota</v>
      </c>
      <c r="D4876" t="str">
        <f>_xlfn.XLOOKUP(B4876, blinkit_customers!A:A,blinkit_customers!I:I, " ")</f>
        <v>New</v>
      </c>
      <c r="E4876">
        <f>_xlfn.XLOOKUP(A4876,blinkit_order_items[order_id],blinkit_order_items[product_id])</f>
        <v>739534</v>
      </c>
      <c r="F4876" t="str">
        <f>_xlfn.XLOOKUP(E4876,blinkit_products[product_id],blinkit_products[product_name])</f>
        <v>Toilet Cleaner</v>
      </c>
      <c r="G4876" t="str">
        <f>_xlfn.XLOOKUP(E4876,blinkit_products[product_id],blinkit_products[category])</f>
        <v>Household Care</v>
      </c>
      <c r="H4876">
        <f>_xlfn.XLOOKUP(A4876,blinkit_order_items[order_id],blinkit_order_items[quantity])</f>
        <v>3</v>
      </c>
      <c r="I4876">
        <f>_xlfn.XLOOKUP(A4876,blinkit_order_items[order_id],blinkit_order_items[unit_price])</f>
        <v>994.56</v>
      </c>
      <c r="J4876" s="3">
        <v>1508.3</v>
      </c>
      <c r="K4876" s="3" t="s">
        <v>15</v>
      </c>
      <c r="L4876" s="3" t="s">
        <v>14</v>
      </c>
      <c r="M4876">
        <v>10</v>
      </c>
      <c r="N4876" s="8">
        <v>45312.055798611109</v>
      </c>
    </row>
    <row r="4877" spans="1:14" x14ac:dyDescent="0.3">
      <c r="A4877" s="4">
        <v>6647259959</v>
      </c>
      <c r="B4877" s="5">
        <v>83660688</v>
      </c>
      <c r="C4877" t="str">
        <f>_xlfn.XLOOKUP(B4877,blinkit_customers!A:A,blinkit_customers!B:B," ")</f>
        <v>Gopal Dube</v>
      </c>
      <c r="D4877" t="str">
        <f>_xlfn.XLOOKUP(B4877, blinkit_customers!A:A,blinkit_customers!I:I, " ")</f>
        <v>Premium</v>
      </c>
      <c r="E4877">
        <f>_xlfn.XLOOKUP(A4877,blinkit_order_items[order_id],blinkit_order_items[product_id])</f>
        <v>39154</v>
      </c>
      <c r="F4877" t="str">
        <f>_xlfn.XLOOKUP(E4877,blinkit_products[product_id],blinkit_products[product_name])</f>
        <v>Mangoes</v>
      </c>
      <c r="G4877" t="str">
        <f>_xlfn.XLOOKUP(E4877,blinkit_products[product_id],blinkit_products[category])</f>
        <v>Fruits &amp; Vegetables</v>
      </c>
      <c r="H4877">
        <f>_xlfn.XLOOKUP(A4877,blinkit_order_items[order_id],blinkit_order_items[quantity])</f>
        <v>3</v>
      </c>
      <c r="I4877">
        <f>_xlfn.XLOOKUP(A4877,blinkit_order_items[order_id],blinkit_order_items[unit_price])</f>
        <v>946.86</v>
      </c>
      <c r="J4877" s="5">
        <v>3032.51</v>
      </c>
      <c r="K4877" s="5" t="s">
        <v>13</v>
      </c>
      <c r="L4877" s="5" t="s">
        <v>16</v>
      </c>
      <c r="M4877">
        <v>23</v>
      </c>
      <c r="N4877" s="9">
        <v>45097.937581018516</v>
      </c>
    </row>
    <row r="4878" spans="1:14" x14ac:dyDescent="0.3">
      <c r="A4878" s="2">
        <v>3859980017</v>
      </c>
      <c r="B4878" s="3">
        <v>77015367</v>
      </c>
      <c r="C4878" t="str">
        <f>_xlfn.XLOOKUP(B4878,blinkit_customers!A:A,blinkit_customers!B:B," ")</f>
        <v>Oni Bhagat</v>
      </c>
      <c r="D4878" t="str">
        <f>_xlfn.XLOOKUP(B4878, blinkit_customers!A:A,blinkit_customers!I:I, " ")</f>
        <v>Regular</v>
      </c>
      <c r="E4878">
        <f>_xlfn.XLOOKUP(A4878,blinkit_order_items[order_id],blinkit_order_items[product_id])</f>
        <v>992178</v>
      </c>
      <c r="F4878" t="str">
        <f>_xlfn.XLOOKUP(E4878,blinkit_products[product_id],blinkit_products[product_name])</f>
        <v>Pain Reliever</v>
      </c>
      <c r="G4878" t="str">
        <f>_xlfn.XLOOKUP(E4878,blinkit_products[product_id],blinkit_products[category])</f>
        <v>Pharmacy</v>
      </c>
      <c r="H4878">
        <f>_xlfn.XLOOKUP(A4878,blinkit_order_items[order_id],blinkit_order_items[quantity])</f>
        <v>1</v>
      </c>
      <c r="I4878">
        <f>_xlfn.XLOOKUP(A4878,blinkit_order_items[order_id],blinkit_order_items[unit_price])</f>
        <v>632.42999999999995</v>
      </c>
      <c r="J4878" s="3">
        <v>114.52</v>
      </c>
      <c r="K4878" s="3" t="s">
        <v>13</v>
      </c>
      <c r="L4878" s="3" t="s">
        <v>10</v>
      </c>
      <c r="M4878">
        <v>2</v>
      </c>
      <c r="N4878" s="8">
        <v>45061.218831018516</v>
      </c>
    </row>
    <row r="4879" spans="1:14" x14ac:dyDescent="0.3">
      <c r="A4879" s="4">
        <v>9196827234</v>
      </c>
      <c r="B4879" s="5">
        <v>51669263</v>
      </c>
      <c r="C4879" t="str">
        <f>_xlfn.XLOOKUP(B4879,blinkit_customers!A:A,blinkit_customers!B:B," ")</f>
        <v>Odika Manda</v>
      </c>
      <c r="D4879" t="str">
        <f>_xlfn.XLOOKUP(B4879, blinkit_customers!A:A,blinkit_customers!I:I, " ")</f>
        <v>Inactive</v>
      </c>
      <c r="E4879">
        <f>_xlfn.XLOOKUP(A4879,blinkit_order_items[order_id],blinkit_order_items[product_id])</f>
        <v>741341</v>
      </c>
      <c r="F4879" t="str">
        <f>_xlfn.XLOOKUP(E4879,blinkit_products[product_id],blinkit_products[product_name])</f>
        <v>Eggs</v>
      </c>
      <c r="G4879" t="str">
        <f>_xlfn.XLOOKUP(E4879,blinkit_products[product_id],blinkit_products[category])</f>
        <v>Dairy &amp; Breakfast</v>
      </c>
      <c r="H4879">
        <f>_xlfn.XLOOKUP(A4879,blinkit_order_items[order_id],blinkit_order_items[quantity])</f>
        <v>2</v>
      </c>
      <c r="I4879">
        <f>_xlfn.XLOOKUP(A4879,blinkit_order_items[order_id],blinkit_order_items[unit_price])</f>
        <v>923.84</v>
      </c>
      <c r="J4879" s="5">
        <v>2203.36</v>
      </c>
      <c r="K4879" s="5" t="s">
        <v>15</v>
      </c>
      <c r="L4879" s="5" t="s">
        <v>14</v>
      </c>
      <c r="M4879">
        <v>12</v>
      </c>
      <c r="N4879" s="9">
        <v>45230.203831018516</v>
      </c>
    </row>
    <row r="4880" spans="1:14" x14ac:dyDescent="0.3">
      <c r="A4880" s="2">
        <v>3499440849</v>
      </c>
      <c r="B4880" s="3">
        <v>3638834</v>
      </c>
      <c r="C4880" t="str">
        <f>_xlfn.XLOOKUP(B4880,blinkit_customers!A:A,blinkit_customers!B:B," ")</f>
        <v>Falan Nayak</v>
      </c>
      <c r="D4880" t="str">
        <f>_xlfn.XLOOKUP(B4880, blinkit_customers!A:A,blinkit_customers!I:I, " ")</f>
        <v>Premium</v>
      </c>
      <c r="E4880">
        <f>_xlfn.XLOOKUP(A4880,blinkit_order_items[order_id],blinkit_order_items[product_id])</f>
        <v>965755</v>
      </c>
      <c r="F4880" t="str">
        <f>_xlfn.XLOOKUP(E4880,blinkit_products[product_id],blinkit_products[product_name])</f>
        <v>Bananas</v>
      </c>
      <c r="G4880" t="str">
        <f>_xlfn.XLOOKUP(E4880,blinkit_products[product_id],blinkit_products[category])</f>
        <v>Fruits &amp; Vegetables</v>
      </c>
      <c r="H4880">
        <f>_xlfn.XLOOKUP(A4880,blinkit_order_items[order_id],blinkit_order_items[quantity])</f>
        <v>2</v>
      </c>
      <c r="I4880">
        <f>_xlfn.XLOOKUP(A4880,blinkit_order_items[order_id],blinkit_order_items[unit_price])</f>
        <v>532.57000000000005</v>
      </c>
      <c r="J4880" s="3">
        <v>1266.77</v>
      </c>
      <c r="K4880" s="3" t="s">
        <v>13</v>
      </c>
      <c r="L4880" s="3" t="s">
        <v>10</v>
      </c>
      <c r="M4880">
        <v>-4</v>
      </c>
      <c r="N4880" s="8">
        <v>45209.90042824074</v>
      </c>
    </row>
    <row r="4881" spans="1:14" x14ac:dyDescent="0.3">
      <c r="A4881" s="4">
        <v>7114775833</v>
      </c>
      <c r="B4881" s="5">
        <v>68965787</v>
      </c>
      <c r="C4881" t="str">
        <f>_xlfn.XLOOKUP(B4881,blinkit_customers!A:A,blinkit_customers!B:B," ")</f>
        <v>Ekavir Agate</v>
      </c>
      <c r="D4881" t="str">
        <f>_xlfn.XLOOKUP(B4881, blinkit_customers!A:A,blinkit_customers!I:I, " ")</f>
        <v>Premium</v>
      </c>
      <c r="E4881">
        <f>_xlfn.XLOOKUP(A4881,blinkit_order_items[order_id],blinkit_order_items[product_id])</f>
        <v>592784</v>
      </c>
      <c r="F4881" t="str">
        <f>_xlfn.XLOOKUP(E4881,blinkit_products[product_id],blinkit_products[product_name])</f>
        <v>Biscuits</v>
      </c>
      <c r="G4881" t="str">
        <f>_xlfn.XLOOKUP(E4881,blinkit_products[product_id],blinkit_products[category])</f>
        <v>Snacks &amp; Munchies</v>
      </c>
      <c r="H4881">
        <f>_xlfn.XLOOKUP(A4881,blinkit_order_items[order_id],blinkit_order_items[quantity])</f>
        <v>1</v>
      </c>
      <c r="I4881">
        <f>_xlfn.XLOOKUP(A4881,blinkit_order_items[order_id],blinkit_order_items[unit_price])</f>
        <v>280.35000000000002</v>
      </c>
      <c r="J4881" s="5">
        <v>1057.06</v>
      </c>
      <c r="K4881" s="5" t="s">
        <v>11</v>
      </c>
      <c r="L4881" s="5" t="s">
        <v>10</v>
      </c>
      <c r="M4881">
        <v>-5</v>
      </c>
      <c r="N4881" s="9">
        <v>45481.536793981482</v>
      </c>
    </row>
    <row r="4882" spans="1:14" x14ac:dyDescent="0.3">
      <c r="A4882" s="2">
        <v>7812364366</v>
      </c>
      <c r="B4882" s="3">
        <v>25081012</v>
      </c>
      <c r="C4882" t="str">
        <f>_xlfn.XLOOKUP(B4882,blinkit_customers!A:A,blinkit_customers!B:B," ")</f>
        <v>Mohammed Oak</v>
      </c>
      <c r="D4882" t="str">
        <f>_xlfn.XLOOKUP(B4882, blinkit_customers!A:A,blinkit_customers!I:I, " ")</f>
        <v>New</v>
      </c>
      <c r="E4882">
        <f>_xlfn.XLOOKUP(A4882,blinkit_order_items[order_id],blinkit_order_items[product_id])</f>
        <v>552883</v>
      </c>
      <c r="F4882" t="str">
        <f>_xlfn.XLOOKUP(E4882,blinkit_products[product_id],blinkit_products[product_name])</f>
        <v>Potatoes</v>
      </c>
      <c r="G4882" t="str">
        <f>_xlfn.XLOOKUP(E4882,blinkit_products[product_id],blinkit_products[category])</f>
        <v>Fruits &amp; Vegetables</v>
      </c>
      <c r="H4882">
        <f>_xlfn.XLOOKUP(A4882,blinkit_order_items[order_id],blinkit_order_items[quantity])</f>
        <v>1</v>
      </c>
      <c r="I4882">
        <f>_xlfn.XLOOKUP(A4882,blinkit_order_items[order_id],blinkit_order_items[unit_price])</f>
        <v>888.16</v>
      </c>
      <c r="J4882" s="3">
        <v>4225.96</v>
      </c>
      <c r="K4882" s="3" t="s">
        <v>11</v>
      </c>
      <c r="L4882" s="3" t="s">
        <v>10</v>
      </c>
      <c r="M4882">
        <v>-3</v>
      </c>
      <c r="N4882" s="8">
        <v>45164.987534722219</v>
      </c>
    </row>
    <row r="4883" spans="1:14" x14ac:dyDescent="0.3">
      <c r="A4883" s="4">
        <v>7525899857</v>
      </c>
      <c r="B4883" s="5">
        <v>52428250</v>
      </c>
      <c r="C4883" t="str">
        <f>_xlfn.XLOOKUP(B4883,blinkit_customers!A:A,blinkit_customers!B:B," ")</f>
        <v>Thomas Rai</v>
      </c>
      <c r="D4883" t="str">
        <f>_xlfn.XLOOKUP(B4883, blinkit_customers!A:A,blinkit_customers!I:I, " ")</f>
        <v>New</v>
      </c>
      <c r="E4883">
        <f>_xlfn.XLOOKUP(A4883,blinkit_order_items[order_id],blinkit_order_items[product_id])</f>
        <v>723678</v>
      </c>
      <c r="F4883" t="str">
        <f>_xlfn.XLOOKUP(E4883,blinkit_products[product_id],blinkit_products[product_name])</f>
        <v>Dog Food</v>
      </c>
      <c r="G4883" t="str">
        <f>_xlfn.XLOOKUP(E4883,blinkit_products[product_id],blinkit_products[category])</f>
        <v>Pet Care</v>
      </c>
      <c r="H4883">
        <f>_xlfn.XLOOKUP(A4883,blinkit_order_items[order_id],blinkit_order_items[quantity])</f>
        <v>3</v>
      </c>
      <c r="I4883">
        <f>_xlfn.XLOOKUP(A4883,blinkit_order_items[order_id],blinkit_order_items[unit_price])</f>
        <v>675.46</v>
      </c>
      <c r="J4883" s="5">
        <v>3983.85</v>
      </c>
      <c r="K4883" s="5" t="s">
        <v>15</v>
      </c>
      <c r="L4883" s="5" t="s">
        <v>10</v>
      </c>
      <c r="M4883">
        <v>-5</v>
      </c>
      <c r="N4883" s="9">
        <v>45173.175578703704</v>
      </c>
    </row>
    <row r="4884" spans="1:14" x14ac:dyDescent="0.3">
      <c r="A4884" s="2">
        <v>3917847107</v>
      </c>
      <c r="B4884" s="3">
        <v>90665975</v>
      </c>
      <c r="C4884" t="str">
        <f>_xlfn.XLOOKUP(B4884,blinkit_customers!A:A,blinkit_customers!B:B," ")</f>
        <v>Hamsini Dhingra</v>
      </c>
      <c r="D4884" t="str">
        <f>_xlfn.XLOOKUP(B4884, blinkit_customers!A:A,blinkit_customers!I:I, " ")</f>
        <v>Inactive</v>
      </c>
      <c r="E4884">
        <f>_xlfn.XLOOKUP(A4884,blinkit_order_items[order_id],blinkit_order_items[product_id])</f>
        <v>587420</v>
      </c>
      <c r="F4884" t="str">
        <f>_xlfn.XLOOKUP(E4884,blinkit_products[product_id],blinkit_products[product_name])</f>
        <v>Cookies</v>
      </c>
      <c r="G4884" t="str">
        <f>_xlfn.XLOOKUP(E4884,blinkit_products[product_id],blinkit_products[category])</f>
        <v>Snacks &amp; Munchies</v>
      </c>
      <c r="H4884">
        <f>_xlfn.XLOOKUP(A4884,blinkit_order_items[order_id],blinkit_order_items[quantity])</f>
        <v>2</v>
      </c>
      <c r="I4884">
        <f>_xlfn.XLOOKUP(A4884,blinkit_order_items[order_id],blinkit_order_items[unit_price])</f>
        <v>357.42</v>
      </c>
      <c r="J4884" s="3">
        <v>2860.94</v>
      </c>
      <c r="K4884" s="3" t="s">
        <v>12</v>
      </c>
      <c r="L4884" s="3" t="s">
        <v>10</v>
      </c>
      <c r="M4884">
        <v>1</v>
      </c>
      <c r="N4884" s="8">
        <v>45517.931284722225</v>
      </c>
    </row>
    <row r="4885" spans="1:14" x14ac:dyDescent="0.3">
      <c r="A4885" s="4">
        <v>1229828587</v>
      </c>
      <c r="B4885" s="5">
        <v>42989999</v>
      </c>
      <c r="C4885" t="str">
        <f>_xlfn.XLOOKUP(B4885,blinkit_customers!A:A,blinkit_customers!B:B," ")</f>
        <v>Ishwar Munshi</v>
      </c>
      <c r="D4885" t="str">
        <f>_xlfn.XLOOKUP(B4885, blinkit_customers!A:A,blinkit_customers!I:I, " ")</f>
        <v>New</v>
      </c>
      <c r="E4885">
        <f>_xlfn.XLOOKUP(A4885,blinkit_order_items[order_id],blinkit_order_items[product_id])</f>
        <v>432617</v>
      </c>
      <c r="F4885" t="str">
        <f>_xlfn.XLOOKUP(E4885,blinkit_products[product_id],blinkit_products[product_name])</f>
        <v>Baby Wipes</v>
      </c>
      <c r="G4885" t="str">
        <f>_xlfn.XLOOKUP(E4885,blinkit_products[product_id],blinkit_products[category])</f>
        <v>Baby Care</v>
      </c>
      <c r="H4885">
        <f>_xlfn.XLOOKUP(A4885,blinkit_order_items[order_id],blinkit_order_items[quantity])</f>
        <v>2</v>
      </c>
      <c r="I4885">
        <f>_xlfn.XLOOKUP(A4885,blinkit_order_items[order_id],blinkit_order_items[unit_price])</f>
        <v>863.18</v>
      </c>
      <c r="J4885" s="5">
        <v>3587.77</v>
      </c>
      <c r="K4885" s="5" t="s">
        <v>12</v>
      </c>
      <c r="L4885" s="5" t="s">
        <v>10</v>
      </c>
      <c r="M4885">
        <v>4</v>
      </c>
      <c r="N4885" s="9">
        <v>45226.055694444447</v>
      </c>
    </row>
    <row r="4886" spans="1:14" x14ac:dyDescent="0.3">
      <c r="A4886" s="2">
        <v>4249345096</v>
      </c>
      <c r="B4886" s="3">
        <v>81346291</v>
      </c>
      <c r="C4886" t="str">
        <f>_xlfn.XLOOKUP(B4886,blinkit_customers!A:A,blinkit_customers!B:B," ")</f>
        <v>Yashasvi Acharya</v>
      </c>
      <c r="D4886" t="str">
        <f>_xlfn.XLOOKUP(B4886, blinkit_customers!A:A,blinkit_customers!I:I, " ")</f>
        <v>Premium</v>
      </c>
      <c r="E4886">
        <f>_xlfn.XLOOKUP(A4886,blinkit_order_items[order_id],blinkit_order_items[product_id])</f>
        <v>564692</v>
      </c>
      <c r="F4886" t="str">
        <f>_xlfn.XLOOKUP(E4886,blinkit_products[product_id],blinkit_products[product_name])</f>
        <v>Cat Food</v>
      </c>
      <c r="G4886" t="str">
        <f>_xlfn.XLOOKUP(E4886,blinkit_products[product_id],blinkit_products[category])</f>
        <v>Pet Care</v>
      </c>
      <c r="H4886">
        <f>_xlfn.XLOOKUP(A4886,blinkit_order_items[order_id],blinkit_order_items[quantity])</f>
        <v>1</v>
      </c>
      <c r="I4886">
        <f>_xlfn.XLOOKUP(A4886,blinkit_order_items[order_id],blinkit_order_items[unit_price])</f>
        <v>215.65</v>
      </c>
      <c r="J4886" s="3">
        <v>1230.3</v>
      </c>
      <c r="K4886" s="3" t="s">
        <v>12</v>
      </c>
      <c r="L4886" s="3" t="s">
        <v>10</v>
      </c>
      <c r="M4886">
        <v>0</v>
      </c>
      <c r="N4886" s="8">
        <v>45077.783668981479</v>
      </c>
    </row>
    <row r="4887" spans="1:14" x14ac:dyDescent="0.3">
      <c r="A4887" s="4">
        <v>4002407580</v>
      </c>
      <c r="B4887" s="5">
        <v>59398136</v>
      </c>
      <c r="C4887" t="str">
        <f>_xlfn.XLOOKUP(B4887,blinkit_customers!A:A,blinkit_customers!B:B," ")</f>
        <v>Neelima Lanka</v>
      </c>
      <c r="D4887" t="str">
        <f>_xlfn.XLOOKUP(B4887, blinkit_customers!A:A,blinkit_customers!I:I, " ")</f>
        <v>Regular</v>
      </c>
      <c r="E4887">
        <f>_xlfn.XLOOKUP(A4887,blinkit_order_items[order_id],blinkit_order_items[product_id])</f>
        <v>256051</v>
      </c>
      <c r="F4887" t="str">
        <f>_xlfn.XLOOKUP(E4887,blinkit_products[product_id],blinkit_products[product_name])</f>
        <v>Lotion</v>
      </c>
      <c r="G4887" t="str">
        <f>_xlfn.XLOOKUP(E4887,blinkit_products[product_id],blinkit_products[category])</f>
        <v>Personal Care</v>
      </c>
      <c r="H4887">
        <f>_xlfn.XLOOKUP(A4887,blinkit_order_items[order_id],blinkit_order_items[quantity])</f>
        <v>3</v>
      </c>
      <c r="I4887">
        <f>_xlfn.XLOOKUP(A4887,blinkit_order_items[order_id],blinkit_order_items[unit_price])</f>
        <v>400.92</v>
      </c>
      <c r="J4887" s="5">
        <v>4381.5600000000004</v>
      </c>
      <c r="K4887" s="5" t="s">
        <v>11</v>
      </c>
      <c r="L4887" s="5" t="s">
        <v>10</v>
      </c>
      <c r="M4887">
        <v>5</v>
      </c>
      <c r="N4887" s="9">
        <v>45247.716967592591</v>
      </c>
    </row>
    <row r="4888" spans="1:14" x14ac:dyDescent="0.3">
      <c r="A4888" s="2">
        <v>5982122427</v>
      </c>
      <c r="B4888" s="3">
        <v>6398761</v>
      </c>
      <c r="C4888" t="str">
        <f>_xlfn.XLOOKUP(B4888,blinkit_customers!A:A,blinkit_customers!B:B," ")</f>
        <v>Kabir Kala</v>
      </c>
      <c r="D4888" t="str">
        <f>_xlfn.XLOOKUP(B4888, blinkit_customers!A:A,blinkit_customers!I:I, " ")</f>
        <v>Inactive</v>
      </c>
      <c r="E4888">
        <f>_xlfn.XLOOKUP(A4888,blinkit_order_items[order_id],blinkit_order_items[product_id])</f>
        <v>707935</v>
      </c>
      <c r="F4888" t="str">
        <f>_xlfn.XLOOKUP(E4888,blinkit_products[product_id],blinkit_products[product_name])</f>
        <v>Cat Food</v>
      </c>
      <c r="G4888" t="str">
        <f>_xlfn.XLOOKUP(E4888,blinkit_products[product_id],blinkit_products[category])</f>
        <v>Pet Care</v>
      </c>
      <c r="H4888">
        <f>_xlfn.XLOOKUP(A4888,blinkit_order_items[order_id],blinkit_order_items[quantity])</f>
        <v>3</v>
      </c>
      <c r="I4888">
        <f>_xlfn.XLOOKUP(A4888,blinkit_order_items[order_id],blinkit_order_items[unit_price])</f>
        <v>820.9</v>
      </c>
      <c r="J4888" s="3">
        <v>345.54</v>
      </c>
      <c r="K4888" s="3" t="s">
        <v>13</v>
      </c>
      <c r="L4888" s="3" t="s">
        <v>10</v>
      </c>
      <c r="M4888">
        <v>3</v>
      </c>
      <c r="N4888" s="8">
        <v>45039.833113425928</v>
      </c>
    </row>
    <row r="4889" spans="1:14" x14ac:dyDescent="0.3">
      <c r="A4889" s="4">
        <v>3280431261</v>
      </c>
      <c r="B4889" s="5">
        <v>48268435</v>
      </c>
      <c r="C4889" t="str">
        <f>_xlfn.XLOOKUP(B4889,blinkit_customers!A:A,blinkit_customers!B:B," ")</f>
        <v>Triveni Padmanabhan</v>
      </c>
      <c r="D4889" t="str">
        <f>_xlfn.XLOOKUP(B4889, blinkit_customers!A:A,blinkit_customers!I:I, " ")</f>
        <v>Inactive</v>
      </c>
      <c r="E4889">
        <f>_xlfn.XLOOKUP(A4889,blinkit_order_items[order_id],blinkit_order_items[product_id])</f>
        <v>327290</v>
      </c>
      <c r="F4889" t="str">
        <f>_xlfn.XLOOKUP(E4889,blinkit_products[product_id],blinkit_products[product_name])</f>
        <v>Sugar</v>
      </c>
      <c r="G4889" t="str">
        <f>_xlfn.XLOOKUP(E4889,blinkit_products[product_id],blinkit_products[category])</f>
        <v>Grocery &amp; Staples</v>
      </c>
      <c r="H4889">
        <f>_xlfn.XLOOKUP(A4889,blinkit_order_items[order_id],blinkit_order_items[quantity])</f>
        <v>2</v>
      </c>
      <c r="I4889">
        <f>_xlfn.XLOOKUP(A4889,blinkit_order_items[order_id],blinkit_order_items[unit_price])</f>
        <v>862.28</v>
      </c>
      <c r="J4889" s="5">
        <v>1198.33</v>
      </c>
      <c r="K4889" s="5" t="s">
        <v>11</v>
      </c>
      <c r="L4889" s="5" t="s">
        <v>10</v>
      </c>
      <c r="M4889">
        <v>-5</v>
      </c>
      <c r="N4889" s="9">
        <v>45364.917442129627</v>
      </c>
    </row>
    <row r="4890" spans="1:14" x14ac:dyDescent="0.3">
      <c r="A4890" s="2">
        <v>5066338759</v>
      </c>
      <c r="B4890" s="3">
        <v>48284116</v>
      </c>
      <c r="C4890" t="str">
        <f>_xlfn.XLOOKUP(B4890,blinkit_customers!A:A,blinkit_customers!B:B," ")</f>
        <v>Bhanumati Pingle</v>
      </c>
      <c r="D4890" t="str">
        <f>_xlfn.XLOOKUP(B4890, blinkit_customers!A:A,blinkit_customers!I:I, " ")</f>
        <v>Inactive</v>
      </c>
      <c r="E4890">
        <f>_xlfn.XLOOKUP(A4890,blinkit_order_items[order_id],blinkit_order_items[product_id])</f>
        <v>41853</v>
      </c>
      <c r="F4890" t="str">
        <f>_xlfn.XLOOKUP(E4890,blinkit_products[product_id],blinkit_products[product_name])</f>
        <v>Curd</v>
      </c>
      <c r="G4890" t="str">
        <f>_xlfn.XLOOKUP(E4890,blinkit_products[product_id],blinkit_products[category])</f>
        <v>Dairy &amp; Breakfast</v>
      </c>
      <c r="H4890">
        <f>_xlfn.XLOOKUP(A4890,blinkit_order_items[order_id],blinkit_order_items[quantity])</f>
        <v>2</v>
      </c>
      <c r="I4890">
        <f>_xlfn.XLOOKUP(A4890,blinkit_order_items[order_id],blinkit_order_items[unit_price])</f>
        <v>910.44</v>
      </c>
      <c r="J4890" s="3">
        <v>616.45000000000005</v>
      </c>
      <c r="K4890" s="3" t="s">
        <v>12</v>
      </c>
      <c r="L4890" s="3" t="s">
        <v>10</v>
      </c>
      <c r="M4890">
        <v>-5</v>
      </c>
      <c r="N4890" s="8">
        <v>45251.200682870367</v>
      </c>
    </row>
    <row r="4891" spans="1:14" x14ac:dyDescent="0.3">
      <c r="A4891" s="4">
        <v>9087426355</v>
      </c>
      <c r="B4891" s="5">
        <v>66932104</v>
      </c>
      <c r="C4891" t="str">
        <f>_xlfn.XLOOKUP(B4891,blinkit_customers!A:A,blinkit_customers!B:B," ")</f>
        <v>Chakradhar Dhawan</v>
      </c>
      <c r="D4891" t="str">
        <f>_xlfn.XLOOKUP(B4891, blinkit_customers!A:A,blinkit_customers!I:I, " ")</f>
        <v>Premium</v>
      </c>
      <c r="E4891">
        <f>_xlfn.XLOOKUP(A4891,blinkit_order_items[order_id],blinkit_order_items[product_id])</f>
        <v>114414</v>
      </c>
      <c r="F4891" t="str">
        <f>_xlfn.XLOOKUP(E4891,blinkit_products[product_id],blinkit_products[product_name])</f>
        <v>Vitamins</v>
      </c>
      <c r="G4891" t="str">
        <f>_xlfn.XLOOKUP(E4891,blinkit_products[product_id],blinkit_products[category])</f>
        <v>Pharmacy</v>
      </c>
      <c r="H4891">
        <f>_xlfn.XLOOKUP(A4891,blinkit_order_items[order_id],blinkit_order_items[quantity])</f>
        <v>2</v>
      </c>
      <c r="I4891">
        <f>_xlfn.XLOOKUP(A4891,blinkit_order_items[order_id],blinkit_order_items[unit_price])</f>
        <v>832.06</v>
      </c>
      <c r="J4891" s="5">
        <v>473.64</v>
      </c>
      <c r="K4891" s="5" t="s">
        <v>15</v>
      </c>
      <c r="L4891" s="5" t="s">
        <v>10</v>
      </c>
      <c r="M4891">
        <v>-1</v>
      </c>
      <c r="N4891" s="9">
        <v>45233.71234953704</v>
      </c>
    </row>
    <row r="4892" spans="1:14" x14ac:dyDescent="0.3">
      <c r="A4892" s="2">
        <v>5512907</v>
      </c>
      <c r="B4892" s="3">
        <v>51476157</v>
      </c>
      <c r="C4892" t="str">
        <f>_xlfn.XLOOKUP(B4892,blinkit_customers!A:A,blinkit_customers!B:B," ")</f>
        <v>Abdul Bali</v>
      </c>
      <c r="D4892" t="str">
        <f>_xlfn.XLOOKUP(B4892, blinkit_customers!A:A,blinkit_customers!I:I, " ")</f>
        <v>Inactive</v>
      </c>
      <c r="E4892">
        <f>_xlfn.XLOOKUP(A4892,blinkit_order_items[order_id],blinkit_order_items[product_id])</f>
        <v>659290</v>
      </c>
      <c r="F4892" t="str">
        <f>_xlfn.XLOOKUP(E4892,blinkit_products[product_id],blinkit_products[product_name])</f>
        <v>Cheese</v>
      </c>
      <c r="G4892" t="str">
        <f>_xlfn.XLOOKUP(E4892,blinkit_products[product_id],blinkit_products[category])</f>
        <v>Dairy &amp; Breakfast</v>
      </c>
      <c r="H4892">
        <f>_xlfn.XLOOKUP(A4892,blinkit_order_items[order_id],blinkit_order_items[quantity])</f>
        <v>3</v>
      </c>
      <c r="I4892">
        <f>_xlfn.XLOOKUP(A4892,blinkit_order_items[order_id],blinkit_order_items[unit_price])</f>
        <v>319.33999999999997</v>
      </c>
      <c r="J4892" s="3">
        <v>861.53</v>
      </c>
      <c r="K4892" s="3" t="s">
        <v>15</v>
      </c>
      <c r="L4892" s="3" t="s">
        <v>14</v>
      </c>
      <c r="M4892">
        <v>15</v>
      </c>
      <c r="N4892" s="8">
        <v>45046.869687500002</v>
      </c>
    </row>
    <row r="4893" spans="1:14" x14ac:dyDescent="0.3">
      <c r="A4893" s="4">
        <v>4174741467</v>
      </c>
      <c r="B4893" s="5">
        <v>34074184</v>
      </c>
      <c r="C4893" t="str">
        <f>_xlfn.XLOOKUP(B4893,blinkit_customers!A:A,blinkit_customers!B:B," ")</f>
        <v>Nakul Din</v>
      </c>
      <c r="D4893" t="str">
        <f>_xlfn.XLOOKUP(B4893, blinkit_customers!A:A,blinkit_customers!I:I, " ")</f>
        <v>New</v>
      </c>
      <c r="E4893">
        <f>_xlfn.XLOOKUP(A4893,blinkit_order_items[order_id],blinkit_order_items[product_id])</f>
        <v>930284</v>
      </c>
      <c r="F4893" t="str">
        <f>_xlfn.XLOOKUP(E4893,blinkit_products[product_id],blinkit_products[product_name])</f>
        <v>Baby Food</v>
      </c>
      <c r="G4893" t="str">
        <f>_xlfn.XLOOKUP(E4893,blinkit_products[product_id],blinkit_products[category])</f>
        <v>Baby Care</v>
      </c>
      <c r="H4893">
        <f>_xlfn.XLOOKUP(A4893,blinkit_order_items[order_id],blinkit_order_items[quantity])</f>
        <v>2</v>
      </c>
      <c r="I4893">
        <f>_xlfn.XLOOKUP(A4893,blinkit_order_items[order_id],blinkit_order_items[unit_price])</f>
        <v>189.47</v>
      </c>
      <c r="J4893" s="5">
        <v>1492.14</v>
      </c>
      <c r="K4893" s="5" t="s">
        <v>12</v>
      </c>
      <c r="L4893" s="5" t="s">
        <v>14</v>
      </c>
      <c r="M4893">
        <v>12</v>
      </c>
      <c r="N4893" s="9">
        <v>45277.083391203705</v>
      </c>
    </row>
    <row r="4894" spans="1:14" x14ac:dyDescent="0.3">
      <c r="A4894" s="2">
        <v>6270463968</v>
      </c>
      <c r="B4894" s="3">
        <v>35434373</v>
      </c>
      <c r="C4894" t="str">
        <f>_xlfn.XLOOKUP(B4894,blinkit_customers!A:A,blinkit_customers!B:B," ")</f>
        <v>Pushti Pandya</v>
      </c>
      <c r="D4894" t="str">
        <f>_xlfn.XLOOKUP(B4894, blinkit_customers!A:A,blinkit_customers!I:I, " ")</f>
        <v>Premium</v>
      </c>
      <c r="E4894">
        <f>_xlfn.XLOOKUP(A4894,blinkit_order_items[order_id],blinkit_order_items[product_id])</f>
        <v>883013</v>
      </c>
      <c r="F4894" t="str">
        <f>_xlfn.XLOOKUP(E4894,blinkit_products[product_id],blinkit_products[product_name])</f>
        <v>Eggs</v>
      </c>
      <c r="G4894" t="str">
        <f>_xlfn.XLOOKUP(E4894,blinkit_products[product_id],blinkit_products[category])</f>
        <v>Dairy &amp; Breakfast</v>
      </c>
      <c r="H4894">
        <f>_xlfn.XLOOKUP(A4894,blinkit_order_items[order_id],blinkit_order_items[quantity])</f>
        <v>1</v>
      </c>
      <c r="I4894">
        <f>_xlfn.XLOOKUP(A4894,blinkit_order_items[order_id],blinkit_order_items[unit_price])</f>
        <v>989.88</v>
      </c>
      <c r="J4894" s="3">
        <v>3784.59</v>
      </c>
      <c r="K4894" s="3" t="s">
        <v>15</v>
      </c>
      <c r="L4894" s="3" t="s">
        <v>10</v>
      </c>
      <c r="M4894">
        <v>-4</v>
      </c>
      <c r="N4894" s="8">
        <v>45202.151342592595</v>
      </c>
    </row>
    <row r="4895" spans="1:14" x14ac:dyDescent="0.3">
      <c r="A4895" s="4">
        <v>1239385001</v>
      </c>
      <c r="B4895" s="5">
        <v>82359623</v>
      </c>
      <c r="C4895" t="str">
        <f>_xlfn.XLOOKUP(B4895,blinkit_customers!A:A,blinkit_customers!B:B," ")</f>
        <v>Pushti Sangha</v>
      </c>
      <c r="D4895" t="str">
        <f>_xlfn.XLOOKUP(B4895, blinkit_customers!A:A,blinkit_customers!I:I, " ")</f>
        <v>Premium</v>
      </c>
      <c r="E4895">
        <f>_xlfn.XLOOKUP(A4895,blinkit_order_items[order_id],blinkit_order_items[product_id])</f>
        <v>897083</v>
      </c>
      <c r="F4895" t="str">
        <f>_xlfn.XLOOKUP(E4895,blinkit_products[product_id],blinkit_products[product_name])</f>
        <v>Detergent</v>
      </c>
      <c r="G4895" t="str">
        <f>_xlfn.XLOOKUP(E4895,blinkit_products[product_id],blinkit_products[category])</f>
        <v>Household Care</v>
      </c>
      <c r="H4895">
        <f>_xlfn.XLOOKUP(A4895,blinkit_order_items[order_id],blinkit_order_items[quantity])</f>
        <v>3</v>
      </c>
      <c r="I4895">
        <f>_xlfn.XLOOKUP(A4895,blinkit_order_items[order_id],blinkit_order_items[unit_price])</f>
        <v>972.69</v>
      </c>
      <c r="J4895" s="5">
        <v>2963.43</v>
      </c>
      <c r="K4895" s="5" t="s">
        <v>12</v>
      </c>
      <c r="L4895" s="5" t="s">
        <v>10</v>
      </c>
      <c r="M4895">
        <v>2</v>
      </c>
      <c r="N4895" s="9">
        <v>45196.585844907408</v>
      </c>
    </row>
    <row r="4896" spans="1:14" x14ac:dyDescent="0.3">
      <c r="A4896" s="2">
        <v>5250202756</v>
      </c>
      <c r="B4896" s="3">
        <v>40871915</v>
      </c>
      <c r="C4896" t="str">
        <f>_xlfn.XLOOKUP(B4896,blinkit_customers!A:A,blinkit_customers!B:B," ")</f>
        <v>Alka Sandal</v>
      </c>
      <c r="D4896" t="str">
        <f>_xlfn.XLOOKUP(B4896, blinkit_customers!A:A,blinkit_customers!I:I, " ")</f>
        <v>Premium</v>
      </c>
      <c r="E4896">
        <f>_xlfn.XLOOKUP(A4896,blinkit_order_items[order_id],blinkit_order_items[product_id])</f>
        <v>555121</v>
      </c>
      <c r="F4896" t="str">
        <f>_xlfn.XLOOKUP(E4896,blinkit_products[product_id],blinkit_products[product_name])</f>
        <v>Carrots</v>
      </c>
      <c r="G4896" t="str">
        <f>_xlfn.XLOOKUP(E4896,blinkit_products[product_id],blinkit_products[category])</f>
        <v>Fruits &amp; Vegetables</v>
      </c>
      <c r="H4896">
        <f>_xlfn.XLOOKUP(A4896,blinkit_order_items[order_id],blinkit_order_items[quantity])</f>
        <v>2</v>
      </c>
      <c r="I4896">
        <f>_xlfn.XLOOKUP(A4896,blinkit_order_items[order_id],blinkit_order_items[unit_price])</f>
        <v>354.91</v>
      </c>
      <c r="J4896" s="3">
        <v>1416.86</v>
      </c>
      <c r="K4896" s="3" t="s">
        <v>13</v>
      </c>
      <c r="L4896" s="3" t="s">
        <v>16</v>
      </c>
      <c r="M4896">
        <v>20</v>
      </c>
      <c r="N4896" s="8">
        <v>45179.491006944445</v>
      </c>
    </row>
    <row r="4897" spans="1:14" x14ac:dyDescent="0.3">
      <c r="A4897" s="4">
        <v>4099185509</v>
      </c>
      <c r="B4897" s="5">
        <v>22047134</v>
      </c>
      <c r="C4897" t="str">
        <f>_xlfn.XLOOKUP(B4897,blinkit_customers!A:A,blinkit_customers!B:B," ")</f>
        <v>Ubika Shukla</v>
      </c>
      <c r="D4897" t="str">
        <f>_xlfn.XLOOKUP(B4897, blinkit_customers!A:A,blinkit_customers!I:I, " ")</f>
        <v>Inactive</v>
      </c>
      <c r="E4897">
        <f>_xlfn.XLOOKUP(A4897,blinkit_order_items[order_id],blinkit_order_items[product_id])</f>
        <v>968887</v>
      </c>
      <c r="F4897" t="str">
        <f>_xlfn.XLOOKUP(E4897,blinkit_products[product_id],blinkit_products[product_name])</f>
        <v>Dish Soap</v>
      </c>
      <c r="G4897" t="str">
        <f>_xlfn.XLOOKUP(E4897,blinkit_products[product_id],blinkit_products[category])</f>
        <v>Household Care</v>
      </c>
      <c r="H4897">
        <f>_xlfn.XLOOKUP(A4897,blinkit_order_items[order_id],blinkit_order_items[quantity])</f>
        <v>2</v>
      </c>
      <c r="I4897">
        <f>_xlfn.XLOOKUP(A4897,blinkit_order_items[order_id],blinkit_order_items[unit_price])</f>
        <v>40.700000000000003</v>
      </c>
      <c r="J4897" s="5">
        <v>2680.39</v>
      </c>
      <c r="K4897" s="5" t="s">
        <v>11</v>
      </c>
      <c r="L4897" s="5" t="s">
        <v>10</v>
      </c>
      <c r="M4897">
        <v>-1</v>
      </c>
      <c r="N4897" s="9">
        <v>45315.847303240742</v>
      </c>
    </row>
    <row r="4898" spans="1:14" x14ac:dyDescent="0.3">
      <c r="A4898" s="2">
        <v>7875903450</v>
      </c>
      <c r="B4898" s="3">
        <v>17805991</v>
      </c>
      <c r="C4898" t="str">
        <f>_xlfn.XLOOKUP(B4898,blinkit_customers!A:A,blinkit_customers!B:B," ")</f>
        <v>Jhalak Rai</v>
      </c>
      <c r="D4898" t="str">
        <f>_xlfn.XLOOKUP(B4898, blinkit_customers!A:A,blinkit_customers!I:I, " ")</f>
        <v>New</v>
      </c>
      <c r="E4898">
        <f>_xlfn.XLOOKUP(A4898,blinkit_order_items[order_id],blinkit_order_items[product_id])</f>
        <v>563740</v>
      </c>
      <c r="F4898" t="str">
        <f>_xlfn.XLOOKUP(E4898,blinkit_products[product_id],blinkit_products[product_name])</f>
        <v>Chips</v>
      </c>
      <c r="G4898" t="str">
        <f>_xlfn.XLOOKUP(E4898,blinkit_products[product_id],blinkit_products[category])</f>
        <v>Snacks &amp; Munchies</v>
      </c>
      <c r="H4898">
        <f>_xlfn.XLOOKUP(A4898,blinkit_order_items[order_id],blinkit_order_items[quantity])</f>
        <v>3</v>
      </c>
      <c r="I4898">
        <f>_xlfn.XLOOKUP(A4898,blinkit_order_items[order_id],blinkit_order_items[unit_price])</f>
        <v>96.33</v>
      </c>
      <c r="J4898" s="3">
        <v>877.43</v>
      </c>
      <c r="K4898" s="3" t="s">
        <v>15</v>
      </c>
      <c r="L4898" s="3" t="s">
        <v>10</v>
      </c>
      <c r="M4898">
        <v>0</v>
      </c>
      <c r="N4898" s="8">
        <v>45365.19321759259</v>
      </c>
    </row>
    <row r="4899" spans="1:14" x14ac:dyDescent="0.3">
      <c r="A4899" s="4">
        <v>7561642939</v>
      </c>
      <c r="B4899" s="5">
        <v>75739462</v>
      </c>
      <c r="C4899" t="str">
        <f>_xlfn.XLOOKUP(B4899,blinkit_customers!A:A,blinkit_customers!B:B," ")</f>
        <v>Vasana Ganesh</v>
      </c>
      <c r="D4899" t="str">
        <f>_xlfn.XLOOKUP(B4899, blinkit_customers!A:A,blinkit_customers!I:I, " ")</f>
        <v>Premium</v>
      </c>
      <c r="E4899">
        <f>_xlfn.XLOOKUP(A4899,blinkit_order_items[order_id],blinkit_order_items[product_id])</f>
        <v>146840</v>
      </c>
      <c r="F4899" t="str">
        <f>_xlfn.XLOOKUP(E4899,blinkit_products[product_id],blinkit_products[product_name])</f>
        <v>Bread</v>
      </c>
      <c r="G4899" t="str">
        <f>_xlfn.XLOOKUP(E4899,blinkit_products[product_id],blinkit_products[category])</f>
        <v>Dairy &amp; Breakfast</v>
      </c>
      <c r="H4899">
        <f>_xlfn.XLOOKUP(A4899,blinkit_order_items[order_id],blinkit_order_items[quantity])</f>
        <v>2</v>
      </c>
      <c r="I4899">
        <f>_xlfn.XLOOKUP(A4899,blinkit_order_items[order_id],blinkit_order_items[unit_price])</f>
        <v>786.85</v>
      </c>
      <c r="J4899" s="5">
        <v>2045.25</v>
      </c>
      <c r="K4899" s="5" t="s">
        <v>12</v>
      </c>
      <c r="L4899" s="5" t="s">
        <v>10</v>
      </c>
      <c r="M4899">
        <v>-4</v>
      </c>
      <c r="N4899" s="9">
        <v>45497.844872685186</v>
      </c>
    </row>
    <row r="4900" spans="1:14" x14ac:dyDescent="0.3">
      <c r="A4900" s="2">
        <v>5438908316</v>
      </c>
      <c r="B4900" s="3">
        <v>59815512</v>
      </c>
      <c r="C4900" t="str">
        <f>_xlfn.XLOOKUP(B4900,blinkit_customers!A:A,blinkit_customers!B:B," ")</f>
        <v>Teerth Seshadri</v>
      </c>
      <c r="D4900" t="str">
        <f>_xlfn.XLOOKUP(B4900, blinkit_customers!A:A,blinkit_customers!I:I, " ")</f>
        <v>Regular</v>
      </c>
      <c r="E4900">
        <f>_xlfn.XLOOKUP(A4900,blinkit_order_items[order_id],blinkit_order_items[product_id])</f>
        <v>942001</v>
      </c>
      <c r="F4900" t="str">
        <f>_xlfn.XLOOKUP(E4900,blinkit_products[product_id],blinkit_products[product_name])</f>
        <v>Cat Food</v>
      </c>
      <c r="G4900" t="str">
        <f>_xlfn.XLOOKUP(E4900,blinkit_products[product_id],blinkit_products[category])</f>
        <v>Pet Care</v>
      </c>
      <c r="H4900">
        <f>_xlfn.XLOOKUP(A4900,blinkit_order_items[order_id],blinkit_order_items[quantity])</f>
        <v>1</v>
      </c>
      <c r="I4900">
        <f>_xlfn.XLOOKUP(A4900,blinkit_order_items[order_id],blinkit_order_items[unit_price])</f>
        <v>671.55</v>
      </c>
      <c r="J4900" s="3">
        <v>3399.81</v>
      </c>
      <c r="K4900" s="3" t="s">
        <v>13</v>
      </c>
      <c r="L4900" s="3" t="s">
        <v>10</v>
      </c>
      <c r="M4900">
        <v>0</v>
      </c>
      <c r="N4900" s="8">
        <v>45385.031180555554</v>
      </c>
    </row>
    <row r="4901" spans="1:14" x14ac:dyDescent="0.3">
      <c r="A4901" s="4">
        <v>357437373</v>
      </c>
      <c r="B4901" s="5">
        <v>23126657</v>
      </c>
      <c r="C4901" t="str">
        <f>_xlfn.XLOOKUP(B4901,blinkit_customers!A:A,blinkit_customers!B:B," ")</f>
        <v>Ekiya Sekhon</v>
      </c>
      <c r="D4901" t="str">
        <f>_xlfn.XLOOKUP(B4901, blinkit_customers!A:A,blinkit_customers!I:I, " ")</f>
        <v>Premium</v>
      </c>
      <c r="E4901">
        <f>_xlfn.XLOOKUP(A4901,blinkit_order_items[order_id],blinkit_order_items[product_id])</f>
        <v>667163</v>
      </c>
      <c r="F4901" t="str">
        <f>_xlfn.XLOOKUP(E4901,blinkit_products[product_id],blinkit_products[product_name])</f>
        <v>Orange Juice</v>
      </c>
      <c r="G4901" t="str">
        <f>_xlfn.XLOOKUP(E4901,blinkit_products[product_id],blinkit_products[category])</f>
        <v>Cold Drinks &amp; Juices</v>
      </c>
      <c r="H4901">
        <f>_xlfn.XLOOKUP(A4901,blinkit_order_items[order_id],blinkit_order_items[quantity])</f>
        <v>3</v>
      </c>
      <c r="I4901">
        <f>_xlfn.XLOOKUP(A4901,blinkit_order_items[order_id],blinkit_order_items[unit_price])</f>
        <v>441.2</v>
      </c>
      <c r="J4901" s="5">
        <v>3284.68</v>
      </c>
      <c r="K4901" s="5" t="s">
        <v>12</v>
      </c>
      <c r="L4901" s="5" t="s">
        <v>10</v>
      </c>
      <c r="M4901">
        <v>5</v>
      </c>
      <c r="N4901" s="9">
        <v>45056.250254629631</v>
      </c>
    </row>
    <row r="4902" spans="1:14" x14ac:dyDescent="0.3">
      <c r="A4902" s="2">
        <v>8972877222</v>
      </c>
      <c r="B4902" s="3">
        <v>57291761</v>
      </c>
      <c r="C4902" t="str">
        <f>_xlfn.XLOOKUP(B4902,blinkit_customers!A:A,blinkit_customers!B:B," ")</f>
        <v>Samarth Muni</v>
      </c>
      <c r="D4902" t="str">
        <f>_xlfn.XLOOKUP(B4902, blinkit_customers!A:A,blinkit_customers!I:I, " ")</f>
        <v>Regular</v>
      </c>
      <c r="E4902">
        <f>_xlfn.XLOOKUP(A4902,blinkit_order_items[order_id],blinkit_order_items[product_id])</f>
        <v>373536</v>
      </c>
      <c r="F4902" t="str">
        <f>_xlfn.XLOOKUP(E4902,blinkit_products[product_id],blinkit_products[product_name])</f>
        <v>Dog Food</v>
      </c>
      <c r="G4902" t="str">
        <f>_xlfn.XLOOKUP(E4902,blinkit_products[product_id],blinkit_products[category])</f>
        <v>Pet Care</v>
      </c>
      <c r="H4902">
        <f>_xlfn.XLOOKUP(A4902,blinkit_order_items[order_id],blinkit_order_items[quantity])</f>
        <v>1</v>
      </c>
      <c r="I4902">
        <f>_xlfn.XLOOKUP(A4902,blinkit_order_items[order_id],blinkit_order_items[unit_price])</f>
        <v>494.17</v>
      </c>
      <c r="J4902" s="3">
        <v>4304.25</v>
      </c>
      <c r="K4902" s="3" t="s">
        <v>11</v>
      </c>
      <c r="L4902" s="3" t="s">
        <v>10</v>
      </c>
      <c r="M4902">
        <v>1</v>
      </c>
      <c r="N4902" s="8">
        <v>45591.208298611113</v>
      </c>
    </row>
    <row r="4903" spans="1:14" x14ac:dyDescent="0.3">
      <c r="A4903" s="4">
        <v>1163798451</v>
      </c>
      <c r="B4903" s="5">
        <v>25641500</v>
      </c>
      <c r="C4903" t="str">
        <f>_xlfn.XLOOKUP(B4903,blinkit_customers!A:A,blinkit_customers!B:B," ")</f>
        <v>Harshil Vaidya</v>
      </c>
      <c r="D4903" t="str">
        <f>_xlfn.XLOOKUP(B4903, blinkit_customers!A:A,blinkit_customers!I:I, " ")</f>
        <v>Premium</v>
      </c>
      <c r="E4903">
        <f>_xlfn.XLOOKUP(A4903,blinkit_order_items[order_id],blinkit_order_items[product_id])</f>
        <v>954722</v>
      </c>
      <c r="F4903" t="str">
        <f>_xlfn.XLOOKUP(E4903,blinkit_products[product_id],blinkit_products[product_name])</f>
        <v>Ice Cream</v>
      </c>
      <c r="G4903" t="str">
        <f>_xlfn.XLOOKUP(E4903,blinkit_products[product_id],blinkit_products[category])</f>
        <v>Instant &amp; Frozen Food</v>
      </c>
      <c r="H4903">
        <f>_xlfn.XLOOKUP(A4903,blinkit_order_items[order_id],blinkit_order_items[quantity])</f>
        <v>2</v>
      </c>
      <c r="I4903">
        <f>_xlfn.XLOOKUP(A4903,blinkit_order_items[order_id],blinkit_order_items[unit_price])</f>
        <v>616.45000000000005</v>
      </c>
      <c r="J4903" s="5">
        <v>2383.88</v>
      </c>
      <c r="K4903" s="5" t="s">
        <v>11</v>
      </c>
      <c r="L4903" s="5" t="s">
        <v>16</v>
      </c>
      <c r="M4903">
        <v>27</v>
      </c>
      <c r="N4903" s="9">
        <v>45203.131620370368</v>
      </c>
    </row>
    <row r="4904" spans="1:14" x14ac:dyDescent="0.3">
      <c r="A4904" s="2">
        <v>3588229485</v>
      </c>
      <c r="B4904" s="3">
        <v>29973346</v>
      </c>
      <c r="C4904" t="str">
        <f>_xlfn.XLOOKUP(B4904,blinkit_customers!A:A,blinkit_customers!B:B," ")</f>
        <v>Pranit Sane</v>
      </c>
      <c r="D4904" t="str">
        <f>_xlfn.XLOOKUP(B4904, blinkit_customers!A:A,blinkit_customers!I:I, " ")</f>
        <v>Premium</v>
      </c>
      <c r="E4904">
        <f>_xlfn.XLOOKUP(A4904,blinkit_order_items[order_id],blinkit_order_items[product_id])</f>
        <v>67197</v>
      </c>
      <c r="F4904" t="str">
        <f>_xlfn.XLOOKUP(E4904,blinkit_products[product_id],blinkit_products[product_name])</f>
        <v>Butter</v>
      </c>
      <c r="G4904" t="str">
        <f>_xlfn.XLOOKUP(E4904,blinkit_products[product_id],blinkit_products[category])</f>
        <v>Dairy &amp; Breakfast</v>
      </c>
      <c r="H4904">
        <f>_xlfn.XLOOKUP(A4904,blinkit_order_items[order_id],blinkit_order_items[quantity])</f>
        <v>3</v>
      </c>
      <c r="I4904">
        <f>_xlfn.XLOOKUP(A4904,blinkit_order_items[order_id],blinkit_order_items[unit_price])</f>
        <v>552.20000000000005</v>
      </c>
      <c r="J4904" s="3">
        <v>3644.32</v>
      </c>
      <c r="K4904" s="3" t="s">
        <v>15</v>
      </c>
      <c r="L4904" s="3" t="s">
        <v>16</v>
      </c>
      <c r="M4904">
        <v>21</v>
      </c>
      <c r="N4904" s="8">
        <v>45505.023368055554</v>
      </c>
    </row>
    <row r="4905" spans="1:14" x14ac:dyDescent="0.3">
      <c r="A4905" s="4">
        <v>1205823348</v>
      </c>
      <c r="B4905" s="5">
        <v>79478655</v>
      </c>
      <c r="C4905" t="str">
        <f>_xlfn.XLOOKUP(B4905,blinkit_customers!A:A,blinkit_customers!B:B," ")</f>
        <v>Zilmil Rege</v>
      </c>
      <c r="D4905" t="str">
        <f>_xlfn.XLOOKUP(B4905, blinkit_customers!A:A,blinkit_customers!I:I, " ")</f>
        <v>Regular</v>
      </c>
      <c r="E4905">
        <f>_xlfn.XLOOKUP(A4905,blinkit_order_items[order_id],blinkit_order_items[product_id])</f>
        <v>707935</v>
      </c>
      <c r="F4905" t="str">
        <f>_xlfn.XLOOKUP(E4905,blinkit_products[product_id],blinkit_products[product_name])</f>
        <v>Cat Food</v>
      </c>
      <c r="G4905" t="str">
        <f>_xlfn.XLOOKUP(E4905,blinkit_products[product_id],blinkit_products[category])</f>
        <v>Pet Care</v>
      </c>
      <c r="H4905">
        <f>_xlfn.XLOOKUP(A4905,blinkit_order_items[order_id],blinkit_order_items[quantity])</f>
        <v>2</v>
      </c>
      <c r="I4905">
        <f>_xlfn.XLOOKUP(A4905,blinkit_order_items[order_id],blinkit_order_items[unit_price])</f>
        <v>820.9</v>
      </c>
      <c r="J4905" s="5">
        <v>2426.3000000000002</v>
      </c>
      <c r="K4905" s="5" t="s">
        <v>12</v>
      </c>
      <c r="L4905" s="5" t="s">
        <v>14</v>
      </c>
      <c r="M4905">
        <v>9</v>
      </c>
      <c r="N4905" s="9">
        <v>45502.42633101852</v>
      </c>
    </row>
    <row r="4906" spans="1:14" x14ac:dyDescent="0.3">
      <c r="A4906" s="2">
        <v>2867008541</v>
      </c>
      <c r="B4906" s="3">
        <v>99594960</v>
      </c>
      <c r="C4906" t="str">
        <f>_xlfn.XLOOKUP(B4906,blinkit_customers!A:A,blinkit_customers!B:B," ")</f>
        <v>Amaira Tak</v>
      </c>
      <c r="D4906" t="str">
        <f>_xlfn.XLOOKUP(B4906, blinkit_customers!A:A,blinkit_customers!I:I, " ")</f>
        <v>Inactive</v>
      </c>
      <c r="E4906">
        <f>_xlfn.XLOOKUP(A4906,blinkit_order_items[order_id],blinkit_order_items[product_id])</f>
        <v>914071</v>
      </c>
      <c r="F4906" t="str">
        <f>_xlfn.XLOOKUP(E4906,blinkit_products[product_id],blinkit_products[product_name])</f>
        <v>Chips</v>
      </c>
      <c r="G4906" t="str">
        <f>_xlfn.XLOOKUP(E4906,blinkit_products[product_id],blinkit_products[category])</f>
        <v>Snacks &amp; Munchies</v>
      </c>
      <c r="H4906">
        <f>_xlfn.XLOOKUP(A4906,blinkit_order_items[order_id],blinkit_order_items[quantity])</f>
        <v>3</v>
      </c>
      <c r="I4906">
        <f>_xlfn.XLOOKUP(A4906,blinkit_order_items[order_id],blinkit_order_items[unit_price])</f>
        <v>296.94</v>
      </c>
      <c r="J4906" s="3">
        <v>1763.79</v>
      </c>
      <c r="K4906" s="3" t="s">
        <v>13</v>
      </c>
      <c r="L4906" s="3" t="s">
        <v>14</v>
      </c>
      <c r="M4906">
        <v>12</v>
      </c>
      <c r="N4906" s="8">
        <v>45280.737719907411</v>
      </c>
    </row>
    <row r="4907" spans="1:14" x14ac:dyDescent="0.3">
      <c r="A4907" s="4">
        <v>5794917332</v>
      </c>
      <c r="B4907" s="5">
        <v>12574626</v>
      </c>
      <c r="C4907" t="str">
        <f>_xlfn.XLOOKUP(B4907,blinkit_customers!A:A,blinkit_customers!B:B," ")</f>
        <v>Nitesh Joshi</v>
      </c>
      <c r="D4907" t="str">
        <f>_xlfn.XLOOKUP(B4907, blinkit_customers!A:A,blinkit_customers!I:I, " ")</f>
        <v>Inactive</v>
      </c>
      <c r="E4907">
        <f>_xlfn.XLOOKUP(A4907,blinkit_order_items[order_id],blinkit_order_items[product_id])</f>
        <v>60619</v>
      </c>
      <c r="F4907" t="str">
        <f>_xlfn.XLOOKUP(E4907,blinkit_products[product_id],blinkit_products[product_name])</f>
        <v>Iced Tea</v>
      </c>
      <c r="G4907" t="str">
        <f>_xlfn.XLOOKUP(E4907,blinkit_products[product_id],blinkit_products[category])</f>
        <v>Cold Drinks &amp; Juices</v>
      </c>
      <c r="H4907">
        <f>_xlfn.XLOOKUP(A4907,blinkit_order_items[order_id],blinkit_order_items[quantity])</f>
        <v>1</v>
      </c>
      <c r="I4907">
        <f>_xlfn.XLOOKUP(A4907,blinkit_order_items[order_id],blinkit_order_items[unit_price])</f>
        <v>726.41</v>
      </c>
      <c r="J4907" s="5">
        <v>1099.9100000000001</v>
      </c>
      <c r="K4907" s="5" t="s">
        <v>11</v>
      </c>
      <c r="L4907" s="5" t="s">
        <v>10</v>
      </c>
      <c r="M4907">
        <v>-5</v>
      </c>
      <c r="N4907" s="9">
        <v>45338.57408564815</v>
      </c>
    </row>
    <row r="4908" spans="1:14" x14ac:dyDescent="0.3">
      <c r="A4908" s="2">
        <v>4726520098</v>
      </c>
      <c r="B4908" s="3">
        <v>48284116</v>
      </c>
      <c r="C4908" t="str">
        <f>_xlfn.XLOOKUP(B4908,blinkit_customers!A:A,blinkit_customers!B:B," ")</f>
        <v>Bhanumati Pingle</v>
      </c>
      <c r="D4908" t="str">
        <f>_xlfn.XLOOKUP(B4908, blinkit_customers!A:A,blinkit_customers!I:I, " ")</f>
        <v>Inactive</v>
      </c>
      <c r="E4908">
        <f>_xlfn.XLOOKUP(A4908,blinkit_order_items[order_id],blinkit_order_items[product_id])</f>
        <v>77308</v>
      </c>
      <c r="F4908" t="str">
        <f>_xlfn.XLOOKUP(E4908,blinkit_products[product_id],blinkit_products[product_name])</f>
        <v>Onions</v>
      </c>
      <c r="G4908" t="str">
        <f>_xlfn.XLOOKUP(E4908,blinkit_products[product_id],blinkit_products[category])</f>
        <v>Fruits &amp; Vegetables</v>
      </c>
      <c r="H4908">
        <f>_xlfn.XLOOKUP(A4908,blinkit_order_items[order_id],blinkit_order_items[quantity])</f>
        <v>2</v>
      </c>
      <c r="I4908">
        <f>_xlfn.XLOOKUP(A4908,blinkit_order_items[order_id],blinkit_order_items[unit_price])</f>
        <v>223.27</v>
      </c>
      <c r="J4908" s="3">
        <v>2873.05</v>
      </c>
      <c r="K4908" s="3" t="s">
        <v>11</v>
      </c>
      <c r="L4908" s="3" t="s">
        <v>10</v>
      </c>
      <c r="M4908">
        <v>-3</v>
      </c>
      <c r="N4908" s="8">
        <v>45035.900520833333</v>
      </c>
    </row>
    <row r="4909" spans="1:14" x14ac:dyDescent="0.3">
      <c r="A4909" s="4">
        <v>6251716165</v>
      </c>
      <c r="B4909" s="5">
        <v>93723634</v>
      </c>
      <c r="C4909" t="str">
        <f>_xlfn.XLOOKUP(B4909,blinkit_customers!A:A,blinkit_customers!B:B," ")</f>
        <v>Aditya Swamy</v>
      </c>
      <c r="D4909" t="str">
        <f>_xlfn.XLOOKUP(B4909, blinkit_customers!A:A,blinkit_customers!I:I, " ")</f>
        <v>Premium</v>
      </c>
      <c r="E4909">
        <f>_xlfn.XLOOKUP(A4909,blinkit_order_items[order_id],blinkit_order_items[product_id])</f>
        <v>914071</v>
      </c>
      <c r="F4909" t="str">
        <f>_xlfn.XLOOKUP(E4909,blinkit_products[product_id],blinkit_products[product_name])</f>
        <v>Chips</v>
      </c>
      <c r="G4909" t="str">
        <f>_xlfn.XLOOKUP(E4909,blinkit_products[product_id],blinkit_products[category])</f>
        <v>Snacks &amp; Munchies</v>
      </c>
      <c r="H4909">
        <f>_xlfn.XLOOKUP(A4909,blinkit_order_items[order_id],blinkit_order_items[quantity])</f>
        <v>3</v>
      </c>
      <c r="I4909">
        <f>_xlfn.XLOOKUP(A4909,blinkit_order_items[order_id],blinkit_order_items[unit_price])</f>
        <v>296.94</v>
      </c>
      <c r="J4909" s="5">
        <v>2660.73</v>
      </c>
      <c r="K4909" s="5" t="s">
        <v>13</v>
      </c>
      <c r="L4909" s="5" t="s">
        <v>14</v>
      </c>
      <c r="M4909">
        <v>11</v>
      </c>
      <c r="N4909" s="9">
        <v>45196.89644675926</v>
      </c>
    </row>
    <row r="4910" spans="1:14" x14ac:dyDescent="0.3">
      <c r="A4910" s="2">
        <v>5991829458</v>
      </c>
      <c r="B4910" s="3">
        <v>80850753</v>
      </c>
      <c r="C4910" t="str">
        <f>_xlfn.XLOOKUP(B4910,blinkit_customers!A:A,blinkit_customers!B:B," ")</f>
        <v>Gautami Rai</v>
      </c>
      <c r="D4910" t="str">
        <f>_xlfn.XLOOKUP(B4910, blinkit_customers!A:A,blinkit_customers!I:I, " ")</f>
        <v>Premium</v>
      </c>
      <c r="E4910">
        <f>_xlfn.XLOOKUP(A4910,blinkit_order_items[order_id],blinkit_order_items[product_id])</f>
        <v>329351</v>
      </c>
      <c r="F4910" t="str">
        <f>_xlfn.XLOOKUP(E4910,blinkit_products[product_id],blinkit_products[product_name])</f>
        <v>Cheese</v>
      </c>
      <c r="G4910" t="str">
        <f>_xlfn.XLOOKUP(E4910,blinkit_products[product_id],blinkit_products[category])</f>
        <v>Dairy &amp; Breakfast</v>
      </c>
      <c r="H4910">
        <f>_xlfn.XLOOKUP(A4910,blinkit_order_items[order_id],blinkit_order_items[quantity])</f>
        <v>2</v>
      </c>
      <c r="I4910">
        <f>_xlfn.XLOOKUP(A4910,blinkit_order_items[order_id],blinkit_order_items[unit_price])</f>
        <v>310.87</v>
      </c>
      <c r="J4910" s="3">
        <v>4046.31</v>
      </c>
      <c r="K4910" s="3" t="s">
        <v>12</v>
      </c>
      <c r="L4910" s="3" t="s">
        <v>10</v>
      </c>
      <c r="M4910">
        <v>-3</v>
      </c>
      <c r="N4910" s="8">
        <v>45150.293078703704</v>
      </c>
    </row>
    <row r="4911" spans="1:14" x14ac:dyDescent="0.3">
      <c r="A4911" s="4">
        <v>1142626566</v>
      </c>
      <c r="B4911" s="5">
        <v>27304827</v>
      </c>
      <c r="C4911" t="str">
        <f>_xlfn.XLOOKUP(B4911,blinkit_customers!A:A,blinkit_customers!B:B," ")</f>
        <v>Arjun Bhardwaj</v>
      </c>
      <c r="D4911" t="str">
        <f>_xlfn.XLOOKUP(B4911, blinkit_customers!A:A,blinkit_customers!I:I, " ")</f>
        <v>Premium</v>
      </c>
      <c r="E4911">
        <f>_xlfn.XLOOKUP(A4911,blinkit_order_items[order_id],blinkit_order_items[product_id])</f>
        <v>337168</v>
      </c>
      <c r="F4911" t="str">
        <f>_xlfn.XLOOKUP(E4911,blinkit_products[product_id],blinkit_products[product_name])</f>
        <v>Eggs</v>
      </c>
      <c r="G4911" t="str">
        <f>_xlfn.XLOOKUP(E4911,blinkit_products[product_id],blinkit_products[category])</f>
        <v>Dairy &amp; Breakfast</v>
      </c>
      <c r="H4911">
        <f>_xlfn.XLOOKUP(A4911,blinkit_order_items[order_id],blinkit_order_items[quantity])</f>
        <v>2</v>
      </c>
      <c r="I4911">
        <f>_xlfn.XLOOKUP(A4911,blinkit_order_items[order_id],blinkit_order_items[unit_price])</f>
        <v>545.49</v>
      </c>
      <c r="J4911" s="5">
        <v>1294.71</v>
      </c>
      <c r="K4911" s="5" t="s">
        <v>11</v>
      </c>
      <c r="L4911" s="5" t="s">
        <v>10</v>
      </c>
      <c r="M4911">
        <v>-3</v>
      </c>
      <c r="N4911" s="9">
        <v>45443.21875</v>
      </c>
    </row>
    <row r="4912" spans="1:14" x14ac:dyDescent="0.3">
      <c r="A4912" s="2">
        <v>2595161999</v>
      </c>
      <c r="B4912" s="3">
        <v>45586151</v>
      </c>
      <c r="C4912" t="str">
        <f>_xlfn.XLOOKUP(B4912,blinkit_customers!A:A,blinkit_customers!B:B," ")</f>
        <v>Pallavi Ram</v>
      </c>
      <c r="D4912" t="str">
        <f>_xlfn.XLOOKUP(B4912, blinkit_customers!A:A,blinkit_customers!I:I, " ")</f>
        <v>Regular</v>
      </c>
      <c r="E4912">
        <f>_xlfn.XLOOKUP(A4912,blinkit_order_items[order_id],blinkit_order_items[product_id])</f>
        <v>771228</v>
      </c>
      <c r="F4912" t="str">
        <f>_xlfn.XLOOKUP(E4912,blinkit_products[product_id],blinkit_products[product_name])</f>
        <v>Pet Treats</v>
      </c>
      <c r="G4912" t="str">
        <f>_xlfn.XLOOKUP(E4912,blinkit_products[product_id],blinkit_products[category])</f>
        <v>Pet Care</v>
      </c>
      <c r="H4912">
        <f>_xlfn.XLOOKUP(A4912,blinkit_order_items[order_id],blinkit_order_items[quantity])</f>
        <v>2</v>
      </c>
      <c r="I4912">
        <f>_xlfn.XLOOKUP(A4912,blinkit_order_items[order_id],blinkit_order_items[unit_price])</f>
        <v>83.18</v>
      </c>
      <c r="J4912" s="3">
        <v>3891.35</v>
      </c>
      <c r="K4912" s="3" t="s">
        <v>13</v>
      </c>
      <c r="L4912" s="3" t="s">
        <v>10</v>
      </c>
      <c r="M4912">
        <v>-3</v>
      </c>
      <c r="N4912" s="8">
        <v>45150.097210648149</v>
      </c>
    </row>
    <row r="4913" spans="1:14" x14ac:dyDescent="0.3">
      <c r="A4913" s="4">
        <v>8865698939</v>
      </c>
      <c r="B4913" s="5">
        <v>3897936</v>
      </c>
      <c r="C4913" t="str">
        <f>_xlfn.XLOOKUP(B4913,blinkit_customers!A:A,blinkit_customers!B:B," ")</f>
        <v>Maanav Singh</v>
      </c>
      <c r="D4913" t="str">
        <f>_xlfn.XLOOKUP(B4913, blinkit_customers!A:A,blinkit_customers!I:I, " ")</f>
        <v>Premium</v>
      </c>
      <c r="E4913">
        <f>_xlfn.XLOOKUP(A4913,blinkit_order_items[order_id],blinkit_order_items[product_id])</f>
        <v>107548</v>
      </c>
      <c r="F4913" t="str">
        <f>_xlfn.XLOOKUP(E4913,blinkit_products[product_id],blinkit_products[product_name])</f>
        <v>Cola</v>
      </c>
      <c r="G4913" t="str">
        <f>_xlfn.XLOOKUP(E4913,blinkit_products[product_id],blinkit_products[category])</f>
        <v>Cold Drinks &amp; Juices</v>
      </c>
      <c r="H4913">
        <f>_xlfn.XLOOKUP(A4913,blinkit_order_items[order_id],blinkit_order_items[quantity])</f>
        <v>2</v>
      </c>
      <c r="I4913">
        <f>_xlfn.XLOOKUP(A4913,blinkit_order_items[order_id],blinkit_order_items[unit_price])</f>
        <v>891.6</v>
      </c>
      <c r="J4913" s="5">
        <v>1333.67</v>
      </c>
      <c r="K4913" s="5" t="s">
        <v>12</v>
      </c>
      <c r="L4913" s="5" t="s">
        <v>10</v>
      </c>
      <c r="M4913">
        <v>2</v>
      </c>
      <c r="N4913" s="9">
        <v>45178.804432870369</v>
      </c>
    </row>
    <row r="4914" spans="1:14" x14ac:dyDescent="0.3">
      <c r="A4914" s="2">
        <v>1776582175</v>
      </c>
      <c r="B4914" s="3">
        <v>12305040</v>
      </c>
      <c r="C4914" t="str">
        <f>_xlfn.XLOOKUP(B4914,blinkit_customers!A:A,blinkit_customers!B:B," ")</f>
        <v>Guneet Jayaraman</v>
      </c>
      <c r="D4914" t="str">
        <f>_xlfn.XLOOKUP(B4914, blinkit_customers!A:A,blinkit_customers!I:I, " ")</f>
        <v>Regular</v>
      </c>
      <c r="E4914">
        <f>_xlfn.XLOOKUP(A4914,blinkit_order_items[order_id],blinkit_order_items[product_id])</f>
        <v>56589</v>
      </c>
      <c r="F4914" t="str">
        <f>_xlfn.XLOOKUP(E4914,blinkit_products[product_id],blinkit_products[product_name])</f>
        <v>Vitamins</v>
      </c>
      <c r="G4914" t="str">
        <f>_xlfn.XLOOKUP(E4914,blinkit_products[product_id],blinkit_products[category])</f>
        <v>Pharmacy</v>
      </c>
      <c r="H4914">
        <f>_xlfn.XLOOKUP(A4914,blinkit_order_items[order_id],blinkit_order_items[quantity])</f>
        <v>2</v>
      </c>
      <c r="I4914">
        <f>_xlfn.XLOOKUP(A4914,blinkit_order_items[order_id],blinkit_order_items[unit_price])</f>
        <v>517.77</v>
      </c>
      <c r="J4914" s="3">
        <v>2507.31</v>
      </c>
      <c r="K4914" s="3" t="s">
        <v>15</v>
      </c>
      <c r="L4914" s="3" t="s">
        <v>10</v>
      </c>
      <c r="M4914">
        <v>5</v>
      </c>
      <c r="N4914" s="8">
        <v>45380.990798611114</v>
      </c>
    </row>
    <row r="4915" spans="1:14" x14ac:dyDescent="0.3">
      <c r="A4915" s="4">
        <v>7323157341</v>
      </c>
      <c r="B4915" s="5">
        <v>16543242</v>
      </c>
      <c r="C4915" t="str">
        <f>_xlfn.XLOOKUP(B4915,blinkit_customers!A:A,blinkit_customers!B:B," ")</f>
        <v>Vihaan Korpal</v>
      </c>
      <c r="D4915" t="str">
        <f>_xlfn.XLOOKUP(B4915, blinkit_customers!A:A,blinkit_customers!I:I, " ")</f>
        <v>Premium</v>
      </c>
      <c r="E4915">
        <f>_xlfn.XLOOKUP(A4915,blinkit_order_items[order_id],blinkit_order_items[product_id])</f>
        <v>478531</v>
      </c>
      <c r="F4915" t="str">
        <f>_xlfn.XLOOKUP(E4915,blinkit_products[product_id],blinkit_products[product_name])</f>
        <v>Carrots</v>
      </c>
      <c r="G4915" t="str">
        <f>_xlfn.XLOOKUP(E4915,blinkit_products[product_id],blinkit_products[category])</f>
        <v>Fruits &amp; Vegetables</v>
      </c>
      <c r="H4915">
        <f>_xlfn.XLOOKUP(A4915,blinkit_order_items[order_id],blinkit_order_items[quantity])</f>
        <v>1</v>
      </c>
      <c r="I4915">
        <f>_xlfn.XLOOKUP(A4915,blinkit_order_items[order_id],blinkit_order_items[unit_price])</f>
        <v>825.46</v>
      </c>
      <c r="J4915" s="5">
        <v>2438.7800000000002</v>
      </c>
      <c r="K4915" s="5" t="s">
        <v>15</v>
      </c>
      <c r="L4915" s="5" t="s">
        <v>10</v>
      </c>
      <c r="M4915">
        <v>5</v>
      </c>
      <c r="N4915" s="9">
        <v>45474.949560185189</v>
      </c>
    </row>
    <row r="4916" spans="1:14" x14ac:dyDescent="0.3">
      <c r="A4916" s="2">
        <v>8997413283</v>
      </c>
      <c r="B4916" s="3">
        <v>45314389</v>
      </c>
      <c r="C4916" t="str">
        <f>_xlfn.XLOOKUP(B4916,blinkit_customers!A:A,blinkit_customers!B:B," ")</f>
        <v>Amaira Subramanian</v>
      </c>
      <c r="D4916" t="str">
        <f>_xlfn.XLOOKUP(B4916, blinkit_customers!A:A,blinkit_customers!I:I, " ")</f>
        <v>New</v>
      </c>
      <c r="E4916">
        <f>_xlfn.XLOOKUP(A4916,blinkit_order_items[order_id],blinkit_order_items[product_id])</f>
        <v>839170</v>
      </c>
      <c r="F4916" t="str">
        <f>_xlfn.XLOOKUP(E4916,blinkit_products[product_id],blinkit_products[product_name])</f>
        <v>Curd</v>
      </c>
      <c r="G4916" t="str">
        <f>_xlfn.XLOOKUP(E4916,blinkit_products[product_id],blinkit_products[category])</f>
        <v>Dairy &amp; Breakfast</v>
      </c>
      <c r="H4916">
        <f>_xlfn.XLOOKUP(A4916,blinkit_order_items[order_id],blinkit_order_items[quantity])</f>
        <v>2</v>
      </c>
      <c r="I4916">
        <f>_xlfn.XLOOKUP(A4916,blinkit_order_items[order_id],blinkit_order_items[unit_price])</f>
        <v>481.63</v>
      </c>
      <c r="J4916" s="3">
        <v>3639.44</v>
      </c>
      <c r="K4916" s="3" t="s">
        <v>13</v>
      </c>
      <c r="L4916" s="3" t="s">
        <v>10</v>
      </c>
      <c r="M4916">
        <v>4</v>
      </c>
      <c r="N4916" s="8">
        <v>45567.434178240743</v>
      </c>
    </row>
    <row r="4917" spans="1:14" x14ac:dyDescent="0.3">
      <c r="A4917" s="4">
        <v>2548452255</v>
      </c>
      <c r="B4917" s="5">
        <v>44776601</v>
      </c>
      <c r="C4917" t="str">
        <f>_xlfn.XLOOKUP(B4917,blinkit_customers!A:A,blinkit_customers!B:B," ")</f>
        <v>Krisha Sood</v>
      </c>
      <c r="D4917" t="str">
        <f>_xlfn.XLOOKUP(B4917, blinkit_customers!A:A,blinkit_customers!I:I, " ")</f>
        <v>Regular</v>
      </c>
      <c r="E4917">
        <f>_xlfn.XLOOKUP(A4917,blinkit_order_items[order_id],blinkit_order_items[product_id])</f>
        <v>131136</v>
      </c>
      <c r="F4917" t="str">
        <f>_xlfn.XLOOKUP(E4917,blinkit_products[product_id],blinkit_products[product_name])</f>
        <v>Salt</v>
      </c>
      <c r="G4917" t="str">
        <f>_xlfn.XLOOKUP(E4917,blinkit_products[product_id],blinkit_products[category])</f>
        <v>Grocery &amp; Staples</v>
      </c>
      <c r="H4917">
        <f>_xlfn.XLOOKUP(A4917,blinkit_order_items[order_id],blinkit_order_items[quantity])</f>
        <v>3</v>
      </c>
      <c r="I4917">
        <f>_xlfn.XLOOKUP(A4917,blinkit_order_items[order_id],blinkit_order_items[unit_price])</f>
        <v>37.799999999999997</v>
      </c>
      <c r="J4917" s="5">
        <v>2112.34</v>
      </c>
      <c r="K4917" s="5" t="s">
        <v>15</v>
      </c>
      <c r="L4917" s="5" t="s">
        <v>16</v>
      </c>
      <c r="M4917">
        <v>21</v>
      </c>
      <c r="N4917" s="9">
        <v>45187.089884259258</v>
      </c>
    </row>
    <row r="4918" spans="1:14" x14ac:dyDescent="0.3">
      <c r="A4918" s="2">
        <v>7906839225</v>
      </c>
      <c r="B4918" s="3">
        <v>56548063</v>
      </c>
      <c r="C4918" t="str">
        <f>_xlfn.XLOOKUP(B4918,blinkit_customers!A:A,blinkit_customers!B:B," ")</f>
        <v>Advay Baria</v>
      </c>
      <c r="D4918" t="str">
        <f>_xlfn.XLOOKUP(B4918, blinkit_customers!A:A,blinkit_customers!I:I, " ")</f>
        <v>New</v>
      </c>
      <c r="E4918">
        <f>_xlfn.XLOOKUP(A4918,blinkit_order_items[order_id],blinkit_order_items[product_id])</f>
        <v>33955</v>
      </c>
      <c r="F4918" t="str">
        <f>_xlfn.XLOOKUP(E4918,blinkit_products[product_id],blinkit_products[product_name])</f>
        <v>Frozen Pizza</v>
      </c>
      <c r="G4918" t="str">
        <f>_xlfn.XLOOKUP(E4918,blinkit_products[product_id],blinkit_products[category])</f>
        <v>Instant &amp; Frozen Food</v>
      </c>
      <c r="H4918">
        <f>_xlfn.XLOOKUP(A4918,blinkit_order_items[order_id],blinkit_order_items[quantity])</f>
        <v>3</v>
      </c>
      <c r="I4918">
        <f>_xlfn.XLOOKUP(A4918,blinkit_order_items[order_id],blinkit_order_items[unit_price])</f>
        <v>186.08</v>
      </c>
      <c r="J4918" s="3">
        <v>1434.14</v>
      </c>
      <c r="K4918" s="3" t="s">
        <v>15</v>
      </c>
      <c r="L4918" s="3" t="s">
        <v>10</v>
      </c>
      <c r="M4918">
        <v>-1</v>
      </c>
      <c r="N4918" s="8">
        <v>45227.6565162037</v>
      </c>
    </row>
    <row r="4919" spans="1:14" x14ac:dyDescent="0.3">
      <c r="A4919" s="4">
        <v>4113927200</v>
      </c>
      <c r="B4919" s="5">
        <v>53782978</v>
      </c>
      <c r="C4919" t="str">
        <f>_xlfn.XLOOKUP(B4919,blinkit_customers!A:A,blinkit_customers!B:B," ")</f>
        <v>Laban Baria</v>
      </c>
      <c r="D4919" t="str">
        <f>_xlfn.XLOOKUP(B4919, blinkit_customers!A:A,blinkit_customers!I:I, " ")</f>
        <v>New</v>
      </c>
      <c r="E4919">
        <f>_xlfn.XLOOKUP(A4919,blinkit_order_items[order_id],blinkit_order_items[product_id])</f>
        <v>144124</v>
      </c>
      <c r="F4919" t="str">
        <f>_xlfn.XLOOKUP(E4919,blinkit_products[product_id],blinkit_products[product_name])</f>
        <v>Detergent</v>
      </c>
      <c r="G4919" t="str">
        <f>_xlfn.XLOOKUP(E4919,blinkit_products[product_id],blinkit_products[category])</f>
        <v>Household Care</v>
      </c>
      <c r="H4919">
        <f>_xlfn.XLOOKUP(A4919,blinkit_order_items[order_id],blinkit_order_items[quantity])</f>
        <v>3</v>
      </c>
      <c r="I4919">
        <f>_xlfn.XLOOKUP(A4919,blinkit_order_items[order_id],blinkit_order_items[unit_price])</f>
        <v>162.66999999999999</v>
      </c>
      <c r="J4919" s="5">
        <v>4111.84</v>
      </c>
      <c r="K4919" s="5" t="s">
        <v>11</v>
      </c>
      <c r="L4919" s="5" t="s">
        <v>10</v>
      </c>
      <c r="M4919">
        <v>-3</v>
      </c>
      <c r="N4919" s="9">
        <v>45065.223645833335</v>
      </c>
    </row>
    <row r="4920" spans="1:14" x14ac:dyDescent="0.3">
      <c r="A4920" s="2">
        <v>4233626614</v>
      </c>
      <c r="B4920" s="3">
        <v>24043135</v>
      </c>
      <c r="C4920" t="str">
        <f>_xlfn.XLOOKUP(B4920,blinkit_customers!A:A,blinkit_customers!B:B," ")</f>
        <v>Edhitha Bassi</v>
      </c>
      <c r="D4920" t="str">
        <f>_xlfn.XLOOKUP(B4920, blinkit_customers!A:A,blinkit_customers!I:I, " ")</f>
        <v>Inactive</v>
      </c>
      <c r="E4920">
        <f>_xlfn.XLOOKUP(A4920,blinkit_order_items[order_id],blinkit_order_items[product_id])</f>
        <v>542300</v>
      </c>
      <c r="F4920" t="str">
        <f>_xlfn.XLOOKUP(E4920,blinkit_products[product_id],blinkit_products[product_name])</f>
        <v>Popcorn</v>
      </c>
      <c r="G4920" t="str">
        <f>_xlfn.XLOOKUP(E4920,blinkit_products[product_id],blinkit_products[category])</f>
        <v>Snacks &amp; Munchies</v>
      </c>
      <c r="H4920">
        <f>_xlfn.XLOOKUP(A4920,blinkit_order_items[order_id],blinkit_order_items[quantity])</f>
        <v>3</v>
      </c>
      <c r="I4920">
        <f>_xlfn.XLOOKUP(A4920,blinkit_order_items[order_id],blinkit_order_items[unit_price])</f>
        <v>255.35</v>
      </c>
      <c r="J4920" s="3">
        <v>1487.88</v>
      </c>
      <c r="K4920" s="3" t="s">
        <v>13</v>
      </c>
      <c r="L4920" s="3" t="s">
        <v>10</v>
      </c>
      <c r="M4920">
        <v>5</v>
      </c>
      <c r="N4920" s="8">
        <v>45501.21565972222</v>
      </c>
    </row>
    <row r="4921" spans="1:14" x14ac:dyDescent="0.3">
      <c r="A4921" s="4">
        <v>2886463378</v>
      </c>
      <c r="B4921" s="5">
        <v>6853981</v>
      </c>
      <c r="C4921" t="str">
        <f>_xlfn.XLOOKUP(B4921,blinkit_customers!A:A,blinkit_customers!B:B," ")</f>
        <v>Radhika Bahri</v>
      </c>
      <c r="D4921" t="str">
        <f>_xlfn.XLOOKUP(B4921, blinkit_customers!A:A,blinkit_customers!I:I, " ")</f>
        <v>Inactive</v>
      </c>
      <c r="E4921">
        <f>_xlfn.XLOOKUP(A4921,blinkit_order_items[order_id],blinkit_order_items[product_id])</f>
        <v>140489</v>
      </c>
      <c r="F4921" t="str">
        <f>_xlfn.XLOOKUP(E4921,blinkit_products[product_id],blinkit_products[product_name])</f>
        <v>Soap</v>
      </c>
      <c r="G4921" t="str">
        <f>_xlfn.XLOOKUP(E4921,blinkit_products[product_id],blinkit_products[category])</f>
        <v>Personal Care</v>
      </c>
      <c r="H4921">
        <f>_xlfn.XLOOKUP(A4921,blinkit_order_items[order_id],blinkit_order_items[quantity])</f>
        <v>2</v>
      </c>
      <c r="I4921">
        <f>_xlfn.XLOOKUP(A4921,blinkit_order_items[order_id],blinkit_order_items[unit_price])</f>
        <v>650.20000000000005</v>
      </c>
      <c r="J4921" s="5">
        <v>141.28</v>
      </c>
      <c r="K4921" s="5" t="s">
        <v>12</v>
      </c>
      <c r="L4921" s="5" t="s">
        <v>16</v>
      </c>
      <c r="M4921">
        <v>23</v>
      </c>
      <c r="N4921" s="9">
        <v>45284.804062499999</v>
      </c>
    </row>
    <row r="4922" spans="1:14" x14ac:dyDescent="0.3">
      <c r="A4922" s="2">
        <v>1823348306</v>
      </c>
      <c r="B4922" s="3">
        <v>92604392</v>
      </c>
      <c r="C4922" t="str">
        <f>_xlfn.XLOOKUP(B4922,blinkit_customers!A:A,blinkit_customers!B:B," ")</f>
        <v>Kevin Palan</v>
      </c>
      <c r="D4922" t="str">
        <f>_xlfn.XLOOKUP(B4922, blinkit_customers!A:A,blinkit_customers!I:I, " ")</f>
        <v>Premium</v>
      </c>
      <c r="E4922">
        <f>_xlfn.XLOOKUP(A4922,blinkit_order_items[order_id],blinkit_order_items[product_id])</f>
        <v>669378</v>
      </c>
      <c r="F4922" t="str">
        <f>_xlfn.XLOOKUP(E4922,blinkit_products[product_id],blinkit_products[product_name])</f>
        <v>Potatoes</v>
      </c>
      <c r="G4922" t="str">
        <f>_xlfn.XLOOKUP(E4922,blinkit_products[product_id],blinkit_products[category])</f>
        <v>Fruits &amp; Vegetables</v>
      </c>
      <c r="H4922">
        <f>_xlfn.XLOOKUP(A4922,blinkit_order_items[order_id],blinkit_order_items[quantity])</f>
        <v>2</v>
      </c>
      <c r="I4922">
        <f>_xlfn.XLOOKUP(A4922,blinkit_order_items[order_id],blinkit_order_items[unit_price])</f>
        <v>212.14</v>
      </c>
      <c r="J4922" s="3">
        <v>1015</v>
      </c>
      <c r="K4922" s="3" t="s">
        <v>12</v>
      </c>
      <c r="L4922" s="3" t="s">
        <v>10</v>
      </c>
      <c r="M4922">
        <v>-1</v>
      </c>
      <c r="N4922" s="8">
        <v>45104.409814814811</v>
      </c>
    </row>
    <row r="4923" spans="1:14" x14ac:dyDescent="0.3">
      <c r="A4923" s="4">
        <v>8706556166</v>
      </c>
      <c r="B4923" s="5">
        <v>84953008</v>
      </c>
      <c r="C4923" t="str">
        <f>_xlfn.XLOOKUP(B4923,blinkit_customers!A:A,blinkit_customers!B:B," ")</f>
        <v>Sai Pal</v>
      </c>
      <c r="D4923" t="str">
        <f>_xlfn.XLOOKUP(B4923, blinkit_customers!A:A,blinkit_customers!I:I, " ")</f>
        <v>Inactive</v>
      </c>
      <c r="E4923">
        <f>_xlfn.XLOOKUP(A4923,blinkit_order_items[order_id],blinkit_order_items[product_id])</f>
        <v>567671</v>
      </c>
      <c r="F4923" t="str">
        <f>_xlfn.XLOOKUP(E4923,blinkit_products[product_id],blinkit_products[product_name])</f>
        <v>Biscuits</v>
      </c>
      <c r="G4923" t="str">
        <f>_xlfn.XLOOKUP(E4923,blinkit_products[product_id],blinkit_products[category])</f>
        <v>Snacks &amp; Munchies</v>
      </c>
      <c r="H4923">
        <f>_xlfn.XLOOKUP(A4923,blinkit_order_items[order_id],blinkit_order_items[quantity])</f>
        <v>2</v>
      </c>
      <c r="I4923">
        <f>_xlfn.XLOOKUP(A4923,blinkit_order_items[order_id],blinkit_order_items[unit_price])</f>
        <v>418.48</v>
      </c>
      <c r="J4923" s="5">
        <v>690.08</v>
      </c>
      <c r="K4923" s="5" t="s">
        <v>15</v>
      </c>
      <c r="L4923" s="5" t="s">
        <v>14</v>
      </c>
      <c r="M4923">
        <v>11</v>
      </c>
      <c r="N4923" s="9">
        <v>45546.966099537036</v>
      </c>
    </row>
    <row r="4924" spans="1:14" x14ac:dyDescent="0.3">
      <c r="A4924" s="2">
        <v>5139433840</v>
      </c>
      <c r="B4924" s="3">
        <v>77614510</v>
      </c>
      <c r="C4924" t="str">
        <f>_xlfn.XLOOKUP(B4924,blinkit_customers!A:A,blinkit_customers!B:B," ")</f>
        <v>Girik Gopal</v>
      </c>
      <c r="D4924" t="str">
        <f>_xlfn.XLOOKUP(B4924, blinkit_customers!A:A,blinkit_customers!I:I, " ")</f>
        <v>Inactive</v>
      </c>
      <c r="E4924">
        <f>_xlfn.XLOOKUP(A4924,blinkit_order_items[order_id],blinkit_order_items[product_id])</f>
        <v>123983</v>
      </c>
      <c r="F4924" t="str">
        <f>_xlfn.XLOOKUP(E4924,blinkit_products[product_id],blinkit_products[product_name])</f>
        <v>Cough Syrup</v>
      </c>
      <c r="G4924" t="str">
        <f>_xlfn.XLOOKUP(E4924,blinkit_products[product_id],blinkit_products[category])</f>
        <v>Pharmacy</v>
      </c>
      <c r="H4924">
        <f>_xlfn.XLOOKUP(A4924,blinkit_order_items[order_id],blinkit_order_items[quantity])</f>
        <v>2</v>
      </c>
      <c r="I4924">
        <f>_xlfn.XLOOKUP(A4924,blinkit_order_items[order_id],blinkit_order_items[unit_price])</f>
        <v>785.67</v>
      </c>
      <c r="J4924" s="3">
        <v>3480.72</v>
      </c>
      <c r="K4924" s="3" t="s">
        <v>15</v>
      </c>
      <c r="L4924" s="3" t="s">
        <v>10</v>
      </c>
      <c r="M4924">
        <v>3</v>
      </c>
      <c r="N4924" s="8">
        <v>45071.868518518517</v>
      </c>
    </row>
    <row r="4925" spans="1:14" x14ac:dyDescent="0.3">
      <c r="A4925" s="4">
        <v>769731596</v>
      </c>
      <c r="B4925" s="5">
        <v>97825663</v>
      </c>
      <c r="C4925" t="str">
        <f>_xlfn.XLOOKUP(B4925,blinkit_customers!A:A,blinkit_customers!B:B," ")</f>
        <v>Upadhriti Sha</v>
      </c>
      <c r="D4925" t="str">
        <f>_xlfn.XLOOKUP(B4925, blinkit_customers!A:A,blinkit_customers!I:I, " ")</f>
        <v>Regular</v>
      </c>
      <c r="E4925">
        <f>_xlfn.XLOOKUP(A4925,blinkit_order_items[order_id],blinkit_order_items[product_id])</f>
        <v>837480</v>
      </c>
      <c r="F4925" t="str">
        <f>_xlfn.XLOOKUP(E4925,blinkit_products[product_id],blinkit_products[product_name])</f>
        <v>Cough Syrup</v>
      </c>
      <c r="G4925" t="str">
        <f>_xlfn.XLOOKUP(E4925,blinkit_products[product_id],blinkit_products[category])</f>
        <v>Pharmacy</v>
      </c>
      <c r="H4925">
        <f>_xlfn.XLOOKUP(A4925,blinkit_order_items[order_id],blinkit_order_items[quantity])</f>
        <v>1</v>
      </c>
      <c r="I4925">
        <f>_xlfn.XLOOKUP(A4925,blinkit_order_items[order_id],blinkit_order_items[unit_price])</f>
        <v>217.4</v>
      </c>
      <c r="J4925" s="5">
        <v>2692.05</v>
      </c>
      <c r="K4925" s="5" t="s">
        <v>13</v>
      </c>
      <c r="L4925" s="5" t="s">
        <v>10</v>
      </c>
      <c r="M4925">
        <v>4</v>
      </c>
      <c r="N4925" s="9">
        <v>45575.278252314813</v>
      </c>
    </row>
    <row r="4926" spans="1:14" x14ac:dyDescent="0.3">
      <c r="A4926" s="2">
        <v>1346090496</v>
      </c>
      <c r="B4926" s="3">
        <v>88202341</v>
      </c>
      <c r="C4926" t="str">
        <f>_xlfn.XLOOKUP(B4926,blinkit_customers!A:A,blinkit_customers!B:B," ")</f>
        <v>Jagrati Dubey</v>
      </c>
      <c r="D4926" t="str">
        <f>_xlfn.XLOOKUP(B4926, blinkit_customers!A:A,blinkit_customers!I:I, " ")</f>
        <v>Inactive</v>
      </c>
      <c r="E4926">
        <f>_xlfn.XLOOKUP(A4926,blinkit_order_items[order_id],blinkit_order_items[product_id])</f>
        <v>659290</v>
      </c>
      <c r="F4926" t="str">
        <f>_xlfn.XLOOKUP(E4926,blinkit_products[product_id],blinkit_products[product_name])</f>
        <v>Cheese</v>
      </c>
      <c r="G4926" t="str">
        <f>_xlfn.XLOOKUP(E4926,blinkit_products[product_id],blinkit_products[category])</f>
        <v>Dairy &amp; Breakfast</v>
      </c>
      <c r="H4926">
        <f>_xlfn.XLOOKUP(A4926,blinkit_order_items[order_id],blinkit_order_items[quantity])</f>
        <v>3</v>
      </c>
      <c r="I4926">
        <f>_xlfn.XLOOKUP(A4926,blinkit_order_items[order_id],blinkit_order_items[unit_price])</f>
        <v>319.33999999999997</v>
      </c>
      <c r="J4926" s="3">
        <v>2035.95</v>
      </c>
      <c r="K4926" s="3" t="s">
        <v>11</v>
      </c>
      <c r="L4926" s="3" t="s">
        <v>10</v>
      </c>
      <c r="M4926">
        <v>5</v>
      </c>
      <c r="N4926" s="8">
        <v>45156.325532407405</v>
      </c>
    </row>
    <row r="4927" spans="1:14" x14ac:dyDescent="0.3">
      <c r="A4927" s="4">
        <v>9339629293</v>
      </c>
      <c r="B4927" s="5">
        <v>79478655</v>
      </c>
      <c r="C4927" t="str">
        <f>_xlfn.XLOOKUP(B4927,blinkit_customers!A:A,blinkit_customers!B:B," ")</f>
        <v>Zilmil Rege</v>
      </c>
      <c r="D4927" t="str">
        <f>_xlfn.XLOOKUP(B4927, blinkit_customers!A:A,blinkit_customers!I:I, " ")</f>
        <v>Regular</v>
      </c>
      <c r="E4927">
        <f>_xlfn.XLOOKUP(A4927,blinkit_order_items[order_id],blinkit_order_items[product_id])</f>
        <v>542300</v>
      </c>
      <c r="F4927" t="str">
        <f>_xlfn.XLOOKUP(E4927,blinkit_products[product_id],blinkit_products[product_name])</f>
        <v>Popcorn</v>
      </c>
      <c r="G4927" t="str">
        <f>_xlfn.XLOOKUP(E4927,blinkit_products[product_id],blinkit_products[category])</f>
        <v>Snacks &amp; Munchies</v>
      </c>
      <c r="H4927">
        <f>_xlfn.XLOOKUP(A4927,blinkit_order_items[order_id],blinkit_order_items[quantity])</f>
        <v>3</v>
      </c>
      <c r="I4927">
        <f>_xlfn.XLOOKUP(A4927,blinkit_order_items[order_id],blinkit_order_items[unit_price])</f>
        <v>255.35</v>
      </c>
      <c r="J4927" s="5">
        <v>1797.71</v>
      </c>
      <c r="K4927" s="5" t="s">
        <v>12</v>
      </c>
      <c r="L4927" s="5" t="s">
        <v>14</v>
      </c>
      <c r="M4927">
        <v>11</v>
      </c>
      <c r="N4927" s="9">
        <v>45074.104143518518</v>
      </c>
    </row>
    <row r="4928" spans="1:14" x14ac:dyDescent="0.3">
      <c r="A4928" s="2">
        <v>3043993017</v>
      </c>
      <c r="B4928" s="3">
        <v>13455530</v>
      </c>
      <c r="C4928" t="str">
        <f>_xlfn.XLOOKUP(B4928,blinkit_customers!A:A,blinkit_customers!B:B," ")</f>
        <v>Yoshita Varty</v>
      </c>
      <c r="D4928" t="str">
        <f>_xlfn.XLOOKUP(B4928, blinkit_customers!A:A,blinkit_customers!I:I, " ")</f>
        <v>Inactive</v>
      </c>
      <c r="E4928">
        <f>_xlfn.XLOOKUP(A4928,blinkit_order_items[order_id],blinkit_order_items[product_id])</f>
        <v>451812</v>
      </c>
      <c r="F4928" t="str">
        <f>_xlfn.XLOOKUP(E4928,blinkit_products[product_id],blinkit_products[product_name])</f>
        <v>Pain Reliever</v>
      </c>
      <c r="G4928" t="str">
        <f>_xlfn.XLOOKUP(E4928,blinkit_products[product_id],blinkit_products[category])</f>
        <v>Pharmacy</v>
      </c>
      <c r="H4928">
        <f>_xlfn.XLOOKUP(A4928,blinkit_order_items[order_id],blinkit_order_items[quantity])</f>
        <v>1</v>
      </c>
      <c r="I4928">
        <f>_xlfn.XLOOKUP(A4928,blinkit_order_items[order_id],blinkit_order_items[unit_price])</f>
        <v>530.85</v>
      </c>
      <c r="J4928" s="3">
        <v>3205.65</v>
      </c>
      <c r="K4928" s="3" t="s">
        <v>15</v>
      </c>
      <c r="L4928" s="3" t="s">
        <v>14</v>
      </c>
      <c r="M4928">
        <v>9</v>
      </c>
      <c r="N4928" s="8">
        <v>45255.027060185188</v>
      </c>
    </row>
    <row r="4929" spans="1:14" x14ac:dyDescent="0.3">
      <c r="A4929" s="4">
        <v>274863669</v>
      </c>
      <c r="B4929" s="5">
        <v>39140039</v>
      </c>
      <c r="C4929" t="str">
        <f>_xlfn.XLOOKUP(B4929,blinkit_customers!A:A,blinkit_customers!B:B," ")</f>
        <v>Upasna Naidu</v>
      </c>
      <c r="D4929" t="str">
        <f>_xlfn.XLOOKUP(B4929, blinkit_customers!A:A,blinkit_customers!I:I, " ")</f>
        <v>New</v>
      </c>
      <c r="E4929">
        <f>_xlfn.XLOOKUP(A4929,blinkit_order_items[order_id],blinkit_order_items[product_id])</f>
        <v>990993</v>
      </c>
      <c r="F4929" t="str">
        <f>_xlfn.XLOOKUP(E4929,blinkit_products[product_id],blinkit_products[product_name])</f>
        <v>Chocolates</v>
      </c>
      <c r="G4929" t="str">
        <f>_xlfn.XLOOKUP(E4929,blinkit_products[product_id],blinkit_products[category])</f>
        <v>Snacks &amp; Munchies</v>
      </c>
      <c r="H4929">
        <f>_xlfn.XLOOKUP(A4929,blinkit_order_items[order_id],blinkit_order_items[quantity])</f>
        <v>1</v>
      </c>
      <c r="I4929">
        <f>_xlfn.XLOOKUP(A4929,blinkit_order_items[order_id],blinkit_order_items[unit_price])</f>
        <v>263.7</v>
      </c>
      <c r="J4929" s="5">
        <v>1785.63</v>
      </c>
      <c r="K4929" s="5" t="s">
        <v>15</v>
      </c>
      <c r="L4929" s="5" t="s">
        <v>10</v>
      </c>
      <c r="M4929">
        <v>-2</v>
      </c>
      <c r="N4929" s="9">
        <v>45393.734432870369</v>
      </c>
    </row>
    <row r="4930" spans="1:14" x14ac:dyDescent="0.3">
      <c r="A4930" s="2">
        <v>3736611791</v>
      </c>
      <c r="B4930" s="3">
        <v>6959437</v>
      </c>
      <c r="C4930" t="str">
        <f>_xlfn.XLOOKUP(B4930,blinkit_customers!A:A,blinkit_customers!B:B," ")</f>
        <v>Rushil Prakash</v>
      </c>
      <c r="D4930" t="str">
        <f>_xlfn.XLOOKUP(B4930, blinkit_customers!A:A,blinkit_customers!I:I, " ")</f>
        <v>Premium</v>
      </c>
      <c r="E4930">
        <f>_xlfn.XLOOKUP(A4930,blinkit_order_items[order_id],blinkit_order_items[product_id])</f>
        <v>398340</v>
      </c>
      <c r="F4930" t="str">
        <f>_xlfn.XLOOKUP(E4930,blinkit_products[product_id],blinkit_products[product_name])</f>
        <v>Instant Noodles</v>
      </c>
      <c r="G4930" t="str">
        <f>_xlfn.XLOOKUP(E4930,blinkit_products[product_id],blinkit_products[category])</f>
        <v>Instant &amp; Frozen Food</v>
      </c>
      <c r="H4930">
        <f>_xlfn.XLOOKUP(A4930,blinkit_order_items[order_id],blinkit_order_items[quantity])</f>
        <v>3</v>
      </c>
      <c r="I4930">
        <f>_xlfn.XLOOKUP(A4930,blinkit_order_items[order_id],blinkit_order_items[unit_price])</f>
        <v>651.92999999999995</v>
      </c>
      <c r="J4930" s="3">
        <v>1410.62</v>
      </c>
      <c r="K4930" s="3" t="s">
        <v>13</v>
      </c>
      <c r="L4930" s="3" t="s">
        <v>10</v>
      </c>
      <c r="M4930">
        <v>-4</v>
      </c>
      <c r="N4930" s="8">
        <v>45570.325520833336</v>
      </c>
    </row>
    <row r="4931" spans="1:14" x14ac:dyDescent="0.3">
      <c r="A4931" s="4">
        <v>9628875555</v>
      </c>
      <c r="B4931" s="5">
        <v>11470681</v>
      </c>
      <c r="C4931" t="str">
        <f>_xlfn.XLOOKUP(B4931,blinkit_customers!A:A,blinkit_customers!B:B," ")</f>
        <v>Yashawini Sunder</v>
      </c>
      <c r="D4931" t="str">
        <f>_xlfn.XLOOKUP(B4931, blinkit_customers!A:A,blinkit_customers!I:I, " ")</f>
        <v>New</v>
      </c>
      <c r="E4931">
        <f>_xlfn.XLOOKUP(A4931,blinkit_order_items[order_id],blinkit_order_items[product_id])</f>
        <v>903336</v>
      </c>
      <c r="F4931" t="str">
        <f>_xlfn.XLOOKUP(E4931,blinkit_products[product_id],blinkit_products[product_name])</f>
        <v>Pulses</v>
      </c>
      <c r="G4931" t="str">
        <f>_xlfn.XLOOKUP(E4931,blinkit_products[product_id],blinkit_products[category])</f>
        <v>Grocery &amp; Staples</v>
      </c>
      <c r="H4931">
        <f>_xlfn.XLOOKUP(A4931,blinkit_order_items[order_id],blinkit_order_items[quantity])</f>
        <v>1</v>
      </c>
      <c r="I4931">
        <f>_xlfn.XLOOKUP(A4931,blinkit_order_items[order_id],blinkit_order_items[unit_price])</f>
        <v>551.88</v>
      </c>
      <c r="J4931" s="5">
        <v>3007.93</v>
      </c>
      <c r="K4931" s="5" t="s">
        <v>11</v>
      </c>
      <c r="L4931" s="5" t="s">
        <v>10</v>
      </c>
      <c r="M4931">
        <v>-2</v>
      </c>
      <c r="N4931" s="9">
        <v>45360.16542824074</v>
      </c>
    </row>
    <row r="4932" spans="1:14" x14ac:dyDescent="0.3">
      <c r="A4932" s="2">
        <v>6367306297</v>
      </c>
      <c r="B4932" s="3">
        <v>17201639</v>
      </c>
      <c r="C4932" t="str">
        <f>_xlfn.XLOOKUP(B4932,blinkit_customers!A:A,blinkit_customers!B:B," ")</f>
        <v>Vidhi Toor</v>
      </c>
      <c r="D4932" t="str">
        <f>_xlfn.XLOOKUP(B4932, blinkit_customers!A:A,blinkit_customers!I:I, " ")</f>
        <v>New</v>
      </c>
      <c r="E4932">
        <f>_xlfn.XLOOKUP(A4932,blinkit_order_items[order_id],blinkit_order_items[product_id])</f>
        <v>196719</v>
      </c>
      <c r="F4932" t="str">
        <f>_xlfn.XLOOKUP(E4932,blinkit_products[product_id],blinkit_products[product_name])</f>
        <v>Bananas</v>
      </c>
      <c r="G4932" t="str">
        <f>_xlfn.XLOOKUP(E4932,blinkit_products[product_id],blinkit_products[category])</f>
        <v>Fruits &amp; Vegetables</v>
      </c>
      <c r="H4932">
        <f>_xlfn.XLOOKUP(A4932,blinkit_order_items[order_id],blinkit_order_items[quantity])</f>
        <v>3</v>
      </c>
      <c r="I4932">
        <f>_xlfn.XLOOKUP(A4932,blinkit_order_items[order_id],blinkit_order_items[unit_price])</f>
        <v>217.5</v>
      </c>
      <c r="J4932" s="3">
        <v>3012.27</v>
      </c>
      <c r="K4932" s="3" t="s">
        <v>11</v>
      </c>
      <c r="L4932" s="3" t="s">
        <v>10</v>
      </c>
      <c r="M4932">
        <v>-4</v>
      </c>
      <c r="N4932" s="8">
        <v>45194.467361111114</v>
      </c>
    </row>
    <row r="4933" spans="1:14" x14ac:dyDescent="0.3">
      <c r="A4933" s="4">
        <v>4393113152</v>
      </c>
      <c r="B4933" s="5">
        <v>79695653</v>
      </c>
      <c r="C4933" t="str">
        <f>_xlfn.XLOOKUP(B4933,blinkit_customers!A:A,blinkit_customers!B:B," ")</f>
        <v>Yash Hans</v>
      </c>
      <c r="D4933" t="str">
        <f>_xlfn.XLOOKUP(B4933, blinkit_customers!A:A,blinkit_customers!I:I, " ")</f>
        <v>Regular</v>
      </c>
      <c r="E4933">
        <f>_xlfn.XLOOKUP(A4933,blinkit_order_items[order_id],blinkit_order_items[product_id])</f>
        <v>56589</v>
      </c>
      <c r="F4933" t="str">
        <f>_xlfn.XLOOKUP(E4933,blinkit_products[product_id],blinkit_products[product_name])</f>
        <v>Vitamins</v>
      </c>
      <c r="G4933" t="str">
        <f>_xlfn.XLOOKUP(E4933,blinkit_products[product_id],blinkit_products[category])</f>
        <v>Pharmacy</v>
      </c>
      <c r="H4933">
        <f>_xlfn.XLOOKUP(A4933,blinkit_order_items[order_id],blinkit_order_items[quantity])</f>
        <v>1</v>
      </c>
      <c r="I4933">
        <f>_xlfn.XLOOKUP(A4933,blinkit_order_items[order_id],blinkit_order_items[unit_price])</f>
        <v>517.77</v>
      </c>
      <c r="J4933" s="5">
        <v>3080.2</v>
      </c>
      <c r="K4933" s="5" t="s">
        <v>11</v>
      </c>
      <c r="L4933" s="5" t="s">
        <v>14</v>
      </c>
      <c r="M4933">
        <v>15</v>
      </c>
      <c r="N4933" s="9">
        <v>45445.342210648145</v>
      </c>
    </row>
    <row r="4934" spans="1:14" x14ac:dyDescent="0.3">
      <c r="A4934" s="2">
        <v>1239928207</v>
      </c>
      <c r="B4934" s="3">
        <v>79591237</v>
      </c>
      <c r="C4934" t="str">
        <f>_xlfn.XLOOKUP(B4934,blinkit_customers!A:A,blinkit_customers!B:B," ")</f>
        <v>Osha Warrior</v>
      </c>
      <c r="D4934" t="str">
        <f>_xlfn.XLOOKUP(B4934, blinkit_customers!A:A,blinkit_customers!I:I, " ")</f>
        <v>Premium</v>
      </c>
      <c r="E4934">
        <f>_xlfn.XLOOKUP(A4934,blinkit_order_items[order_id],blinkit_order_items[product_id])</f>
        <v>961614</v>
      </c>
      <c r="F4934" t="str">
        <f>_xlfn.XLOOKUP(E4934,blinkit_products[product_id],blinkit_products[product_name])</f>
        <v>Chocolates</v>
      </c>
      <c r="G4934" t="str">
        <f>_xlfn.XLOOKUP(E4934,blinkit_products[product_id],blinkit_products[category])</f>
        <v>Snacks &amp; Munchies</v>
      </c>
      <c r="H4934">
        <f>_xlfn.XLOOKUP(A4934,blinkit_order_items[order_id],blinkit_order_items[quantity])</f>
        <v>2</v>
      </c>
      <c r="I4934">
        <f>_xlfn.XLOOKUP(A4934,blinkit_order_items[order_id],blinkit_order_items[unit_price])</f>
        <v>227.22</v>
      </c>
      <c r="J4934" s="3">
        <v>281.73</v>
      </c>
      <c r="K4934" s="3" t="s">
        <v>12</v>
      </c>
      <c r="L4934" s="3" t="s">
        <v>10</v>
      </c>
      <c r="M4934">
        <v>-1</v>
      </c>
      <c r="N4934" s="8">
        <v>45180.02584490741</v>
      </c>
    </row>
    <row r="4935" spans="1:14" x14ac:dyDescent="0.3">
      <c r="A4935" s="4">
        <v>5473002872</v>
      </c>
      <c r="B4935" s="5">
        <v>44030130</v>
      </c>
      <c r="C4935" t="str">
        <f>_xlfn.XLOOKUP(B4935,blinkit_customers!A:A,blinkit_customers!B:B," ")</f>
        <v>Laksh Dalal</v>
      </c>
      <c r="D4935" t="str">
        <f>_xlfn.XLOOKUP(B4935, blinkit_customers!A:A,blinkit_customers!I:I, " ")</f>
        <v>Regular</v>
      </c>
      <c r="E4935">
        <f>_xlfn.XLOOKUP(A4935,blinkit_order_items[order_id],blinkit_order_items[product_id])</f>
        <v>992178</v>
      </c>
      <c r="F4935" t="str">
        <f>_xlfn.XLOOKUP(E4935,blinkit_products[product_id],blinkit_products[product_name])</f>
        <v>Pain Reliever</v>
      </c>
      <c r="G4935" t="str">
        <f>_xlfn.XLOOKUP(E4935,blinkit_products[product_id],blinkit_products[category])</f>
        <v>Pharmacy</v>
      </c>
      <c r="H4935">
        <f>_xlfn.XLOOKUP(A4935,blinkit_order_items[order_id],blinkit_order_items[quantity])</f>
        <v>2</v>
      </c>
      <c r="I4935">
        <f>_xlfn.XLOOKUP(A4935,blinkit_order_items[order_id],blinkit_order_items[unit_price])</f>
        <v>632.42999999999995</v>
      </c>
      <c r="J4935" s="5">
        <v>755.66</v>
      </c>
      <c r="K4935" s="5" t="s">
        <v>13</v>
      </c>
      <c r="L4935" s="5" t="s">
        <v>10</v>
      </c>
      <c r="M4935">
        <v>-2</v>
      </c>
      <c r="N4935" s="9">
        <v>45480.693807870368</v>
      </c>
    </row>
    <row r="4936" spans="1:14" x14ac:dyDescent="0.3">
      <c r="A4936" s="2">
        <v>6536847919</v>
      </c>
      <c r="B4936" s="3">
        <v>81822935</v>
      </c>
      <c r="C4936" t="str">
        <f>_xlfn.XLOOKUP(B4936,blinkit_customers!A:A,blinkit_customers!B:B," ")</f>
        <v>Dhruv Ganguly</v>
      </c>
      <c r="D4936" t="str">
        <f>_xlfn.XLOOKUP(B4936, blinkit_customers!A:A,blinkit_customers!I:I, " ")</f>
        <v>Regular</v>
      </c>
      <c r="E4936">
        <f>_xlfn.XLOOKUP(A4936,blinkit_order_items[order_id],blinkit_order_items[product_id])</f>
        <v>965755</v>
      </c>
      <c r="F4936" t="str">
        <f>_xlfn.XLOOKUP(E4936,blinkit_products[product_id],blinkit_products[product_name])</f>
        <v>Bananas</v>
      </c>
      <c r="G4936" t="str">
        <f>_xlfn.XLOOKUP(E4936,blinkit_products[product_id],blinkit_products[category])</f>
        <v>Fruits &amp; Vegetables</v>
      </c>
      <c r="H4936">
        <f>_xlfn.XLOOKUP(A4936,blinkit_order_items[order_id],blinkit_order_items[quantity])</f>
        <v>2</v>
      </c>
      <c r="I4936">
        <f>_xlfn.XLOOKUP(A4936,blinkit_order_items[order_id],blinkit_order_items[unit_price])</f>
        <v>532.57000000000005</v>
      </c>
      <c r="J4936" s="3">
        <v>5410.01</v>
      </c>
      <c r="K4936" s="3" t="s">
        <v>15</v>
      </c>
      <c r="L4936" s="3" t="s">
        <v>10</v>
      </c>
      <c r="M4936">
        <v>0</v>
      </c>
      <c r="N4936" s="8">
        <v>45087.815868055557</v>
      </c>
    </row>
    <row r="4937" spans="1:14" x14ac:dyDescent="0.3">
      <c r="A4937" s="4">
        <v>5480709564</v>
      </c>
      <c r="B4937" s="5">
        <v>18140588</v>
      </c>
      <c r="C4937" t="str">
        <f>_xlfn.XLOOKUP(B4937,blinkit_customers!A:A,blinkit_customers!B:B," ")</f>
        <v>Orinder Malhotra</v>
      </c>
      <c r="D4937" t="str">
        <f>_xlfn.XLOOKUP(B4937, blinkit_customers!A:A,blinkit_customers!I:I, " ")</f>
        <v>Regular</v>
      </c>
      <c r="E4937">
        <f>_xlfn.XLOOKUP(A4937,blinkit_order_items[order_id],blinkit_order_items[product_id])</f>
        <v>89084</v>
      </c>
      <c r="F4937" t="str">
        <f>_xlfn.XLOOKUP(E4937,blinkit_products[product_id],blinkit_products[product_name])</f>
        <v>Milk</v>
      </c>
      <c r="G4937" t="str">
        <f>_xlfn.XLOOKUP(E4937,blinkit_products[product_id],blinkit_products[category])</f>
        <v>Dairy &amp; Breakfast</v>
      </c>
      <c r="H4937">
        <f>_xlfn.XLOOKUP(A4937,blinkit_order_items[order_id],blinkit_order_items[quantity])</f>
        <v>1</v>
      </c>
      <c r="I4937">
        <f>_xlfn.XLOOKUP(A4937,blinkit_order_items[order_id],blinkit_order_items[unit_price])</f>
        <v>598.83000000000004</v>
      </c>
      <c r="J4937" s="5">
        <v>3731.46</v>
      </c>
      <c r="K4937" s="5" t="s">
        <v>13</v>
      </c>
      <c r="L4937" s="5" t="s">
        <v>10</v>
      </c>
      <c r="M4937">
        <v>-3</v>
      </c>
      <c r="N4937" s="9">
        <v>45276.959513888891</v>
      </c>
    </row>
    <row r="4938" spans="1:14" x14ac:dyDescent="0.3">
      <c r="A4938" s="2">
        <v>1393100618</v>
      </c>
      <c r="B4938" s="3">
        <v>33295496</v>
      </c>
      <c r="C4938" t="str">
        <f>_xlfn.XLOOKUP(B4938,blinkit_customers!A:A,blinkit_customers!B:B," ")</f>
        <v>Imaran Chaudry</v>
      </c>
      <c r="D4938" t="str">
        <f>_xlfn.XLOOKUP(B4938, blinkit_customers!A:A,blinkit_customers!I:I, " ")</f>
        <v>Premium</v>
      </c>
      <c r="E4938">
        <f>_xlfn.XLOOKUP(A4938,blinkit_order_items[order_id],blinkit_order_items[product_id])</f>
        <v>723678</v>
      </c>
      <c r="F4938" t="str">
        <f>_xlfn.XLOOKUP(E4938,blinkit_products[product_id],blinkit_products[product_name])</f>
        <v>Dog Food</v>
      </c>
      <c r="G4938" t="str">
        <f>_xlfn.XLOOKUP(E4938,blinkit_products[product_id],blinkit_products[category])</f>
        <v>Pet Care</v>
      </c>
      <c r="H4938">
        <f>_xlfn.XLOOKUP(A4938,blinkit_order_items[order_id],blinkit_order_items[quantity])</f>
        <v>3</v>
      </c>
      <c r="I4938">
        <f>_xlfn.XLOOKUP(A4938,blinkit_order_items[order_id],blinkit_order_items[unit_price])</f>
        <v>675.46</v>
      </c>
      <c r="J4938" s="3">
        <v>3502.77</v>
      </c>
      <c r="K4938" s="3" t="s">
        <v>11</v>
      </c>
      <c r="L4938" s="3" t="s">
        <v>10</v>
      </c>
      <c r="M4938">
        <v>-3</v>
      </c>
      <c r="N4938" s="8">
        <v>45560.067893518521</v>
      </c>
    </row>
    <row r="4939" spans="1:14" x14ac:dyDescent="0.3">
      <c r="A4939" s="4">
        <v>6999330116</v>
      </c>
      <c r="B4939" s="5">
        <v>81605722</v>
      </c>
      <c r="C4939" t="str">
        <f>_xlfn.XLOOKUP(B4939,blinkit_customers!A:A,blinkit_customers!B:B," ")</f>
        <v>Bachittar Morar</v>
      </c>
      <c r="D4939" t="str">
        <f>_xlfn.XLOOKUP(B4939, blinkit_customers!A:A,blinkit_customers!I:I, " ")</f>
        <v>Regular</v>
      </c>
      <c r="E4939">
        <f>_xlfn.XLOOKUP(A4939,blinkit_order_items[order_id],blinkit_order_items[product_id])</f>
        <v>120385</v>
      </c>
      <c r="F4939" t="str">
        <f>_xlfn.XLOOKUP(E4939,blinkit_products[product_id],blinkit_products[product_name])</f>
        <v>Pet Treats</v>
      </c>
      <c r="G4939" t="str">
        <f>_xlfn.XLOOKUP(E4939,blinkit_products[product_id],blinkit_products[category])</f>
        <v>Pet Care</v>
      </c>
      <c r="H4939">
        <f>_xlfn.XLOOKUP(A4939,blinkit_order_items[order_id],blinkit_order_items[quantity])</f>
        <v>3</v>
      </c>
      <c r="I4939">
        <f>_xlfn.XLOOKUP(A4939,blinkit_order_items[order_id],blinkit_order_items[unit_price])</f>
        <v>597.91</v>
      </c>
      <c r="J4939" s="5">
        <v>931.61</v>
      </c>
      <c r="K4939" s="5" t="s">
        <v>13</v>
      </c>
      <c r="L4939" s="5" t="s">
        <v>16</v>
      </c>
      <c r="M4939">
        <v>23</v>
      </c>
      <c r="N4939" s="9">
        <v>45029.004236111112</v>
      </c>
    </row>
    <row r="4940" spans="1:14" x14ac:dyDescent="0.3">
      <c r="A4940" s="2">
        <v>7816842690</v>
      </c>
      <c r="B4940" s="3">
        <v>1449273</v>
      </c>
      <c r="C4940" t="str">
        <f>_xlfn.XLOOKUP(B4940,blinkit_customers!A:A,blinkit_customers!B:B," ")</f>
        <v>Forum Deol</v>
      </c>
      <c r="D4940" t="str">
        <f>_xlfn.XLOOKUP(B4940, blinkit_customers!A:A,blinkit_customers!I:I, " ")</f>
        <v>New</v>
      </c>
      <c r="E4940">
        <f>_xlfn.XLOOKUP(A4940,blinkit_order_items[order_id],blinkit_order_items[product_id])</f>
        <v>564692</v>
      </c>
      <c r="F4940" t="str">
        <f>_xlfn.XLOOKUP(E4940,blinkit_products[product_id],blinkit_products[product_name])</f>
        <v>Cat Food</v>
      </c>
      <c r="G4940" t="str">
        <f>_xlfn.XLOOKUP(E4940,blinkit_products[product_id],blinkit_products[category])</f>
        <v>Pet Care</v>
      </c>
      <c r="H4940">
        <f>_xlfn.XLOOKUP(A4940,blinkit_order_items[order_id],blinkit_order_items[quantity])</f>
        <v>1</v>
      </c>
      <c r="I4940">
        <f>_xlfn.XLOOKUP(A4940,blinkit_order_items[order_id],blinkit_order_items[unit_price])</f>
        <v>215.65</v>
      </c>
      <c r="J4940" s="3">
        <v>3078.32</v>
      </c>
      <c r="K4940" s="3" t="s">
        <v>11</v>
      </c>
      <c r="L4940" s="3" t="s">
        <v>10</v>
      </c>
      <c r="M4940">
        <v>3</v>
      </c>
      <c r="N4940" s="8">
        <v>45139.803263888891</v>
      </c>
    </row>
    <row r="4941" spans="1:14" x14ac:dyDescent="0.3">
      <c r="A4941" s="4">
        <v>3186586558</v>
      </c>
      <c r="B4941" s="5">
        <v>9987182</v>
      </c>
      <c r="C4941" t="str">
        <f>_xlfn.XLOOKUP(B4941,blinkit_customers!A:A,blinkit_customers!B:B," ")</f>
        <v>Tristan Hegde</v>
      </c>
      <c r="D4941" t="str">
        <f>_xlfn.XLOOKUP(B4941, blinkit_customers!A:A,blinkit_customers!I:I, " ")</f>
        <v>Regular</v>
      </c>
      <c r="E4941">
        <f>_xlfn.XLOOKUP(A4941,blinkit_order_items[order_id],blinkit_order_items[product_id])</f>
        <v>654297</v>
      </c>
      <c r="F4941" t="str">
        <f>_xlfn.XLOOKUP(E4941,blinkit_products[product_id],blinkit_products[product_name])</f>
        <v>Potatoes</v>
      </c>
      <c r="G4941" t="str">
        <f>_xlfn.XLOOKUP(E4941,blinkit_products[product_id],blinkit_products[category])</f>
        <v>Fruits &amp; Vegetables</v>
      </c>
      <c r="H4941">
        <f>_xlfn.XLOOKUP(A4941,blinkit_order_items[order_id],blinkit_order_items[quantity])</f>
        <v>3</v>
      </c>
      <c r="I4941">
        <f>_xlfn.XLOOKUP(A4941,blinkit_order_items[order_id],blinkit_order_items[unit_price])</f>
        <v>13.25</v>
      </c>
      <c r="J4941" s="5">
        <v>2983.4</v>
      </c>
      <c r="K4941" s="5" t="s">
        <v>13</v>
      </c>
      <c r="L4941" s="5" t="s">
        <v>10</v>
      </c>
      <c r="M4941">
        <v>-1</v>
      </c>
      <c r="N4941" s="9">
        <v>45343.583101851851</v>
      </c>
    </row>
    <row r="4942" spans="1:14" x14ac:dyDescent="0.3">
      <c r="A4942" s="2">
        <v>7927955136</v>
      </c>
      <c r="B4942" s="3">
        <v>32293017</v>
      </c>
      <c r="C4942" t="str">
        <f>_xlfn.XLOOKUP(B4942,blinkit_customers!A:A,blinkit_customers!B:B," ")</f>
        <v>Samarth Kapoor</v>
      </c>
      <c r="D4942" t="str">
        <f>_xlfn.XLOOKUP(B4942, blinkit_customers!A:A,blinkit_customers!I:I, " ")</f>
        <v>Inactive</v>
      </c>
      <c r="E4942">
        <f>_xlfn.XLOOKUP(A4942,blinkit_order_items[order_id],blinkit_order_items[product_id])</f>
        <v>11422</v>
      </c>
      <c r="F4942" t="str">
        <f>_xlfn.XLOOKUP(E4942,blinkit_products[product_id],blinkit_products[product_name])</f>
        <v>Potatoes</v>
      </c>
      <c r="G4942" t="str">
        <f>_xlfn.XLOOKUP(E4942,blinkit_products[product_id],blinkit_products[category])</f>
        <v>Fruits &amp; Vegetables</v>
      </c>
      <c r="H4942">
        <f>_xlfn.XLOOKUP(A4942,blinkit_order_items[order_id],blinkit_order_items[quantity])</f>
        <v>1</v>
      </c>
      <c r="I4942">
        <f>_xlfn.XLOOKUP(A4942,blinkit_order_items[order_id],blinkit_order_items[unit_price])</f>
        <v>127.16</v>
      </c>
      <c r="J4942" s="3">
        <v>597.91</v>
      </c>
      <c r="K4942" s="3" t="s">
        <v>11</v>
      </c>
      <c r="L4942" s="3" t="s">
        <v>10</v>
      </c>
      <c r="M4942">
        <v>0</v>
      </c>
      <c r="N4942" s="8">
        <v>45165.997499999998</v>
      </c>
    </row>
    <row r="4943" spans="1:14" x14ac:dyDescent="0.3">
      <c r="A4943" s="4">
        <v>3518172697</v>
      </c>
      <c r="B4943" s="5">
        <v>13189939</v>
      </c>
      <c r="C4943" t="str">
        <f>_xlfn.XLOOKUP(B4943,blinkit_customers!A:A,blinkit_customers!B:B," ")</f>
        <v>Ishanvi Raman</v>
      </c>
      <c r="D4943" t="str">
        <f>_xlfn.XLOOKUP(B4943, blinkit_customers!A:A,blinkit_customers!I:I, " ")</f>
        <v>Inactive</v>
      </c>
      <c r="E4943">
        <f>_xlfn.XLOOKUP(A4943,blinkit_order_items[order_id],blinkit_order_items[product_id])</f>
        <v>500633</v>
      </c>
      <c r="F4943" t="str">
        <f>_xlfn.XLOOKUP(E4943,blinkit_products[product_id],blinkit_products[product_name])</f>
        <v>Cereal</v>
      </c>
      <c r="G4943" t="str">
        <f>_xlfn.XLOOKUP(E4943,blinkit_products[product_id],blinkit_products[category])</f>
        <v>Dairy &amp; Breakfast</v>
      </c>
      <c r="H4943">
        <f>_xlfn.XLOOKUP(A4943,blinkit_order_items[order_id],blinkit_order_items[quantity])</f>
        <v>1</v>
      </c>
      <c r="I4943">
        <f>_xlfn.XLOOKUP(A4943,blinkit_order_items[order_id],blinkit_order_items[unit_price])</f>
        <v>154.5</v>
      </c>
      <c r="J4943" s="5">
        <v>2809.38</v>
      </c>
      <c r="K4943" s="5" t="s">
        <v>13</v>
      </c>
      <c r="L4943" s="5" t="s">
        <v>10</v>
      </c>
      <c r="M4943">
        <v>-4</v>
      </c>
      <c r="N4943" s="9">
        <v>45059.804849537039</v>
      </c>
    </row>
    <row r="4944" spans="1:14" x14ac:dyDescent="0.3">
      <c r="A4944" s="2">
        <v>4557188271</v>
      </c>
      <c r="B4944" s="3">
        <v>17597449</v>
      </c>
      <c r="C4944" t="str">
        <f>_xlfn.XLOOKUP(B4944,blinkit_customers!A:A,blinkit_customers!B:B," ")</f>
        <v>Umang Dhingra</v>
      </c>
      <c r="D4944" t="str">
        <f>_xlfn.XLOOKUP(B4944, blinkit_customers!A:A,blinkit_customers!I:I, " ")</f>
        <v>Inactive</v>
      </c>
      <c r="E4944">
        <f>_xlfn.XLOOKUP(A4944,blinkit_order_items[order_id],blinkit_order_items[product_id])</f>
        <v>871592</v>
      </c>
      <c r="F4944" t="str">
        <f>_xlfn.XLOOKUP(E4944,blinkit_products[product_id],blinkit_products[product_name])</f>
        <v>Carrots</v>
      </c>
      <c r="G4944" t="str">
        <f>_xlfn.XLOOKUP(E4944,blinkit_products[product_id],blinkit_products[category])</f>
        <v>Fruits &amp; Vegetables</v>
      </c>
      <c r="H4944">
        <f>_xlfn.XLOOKUP(A4944,blinkit_order_items[order_id],blinkit_order_items[quantity])</f>
        <v>1</v>
      </c>
      <c r="I4944">
        <f>_xlfn.XLOOKUP(A4944,blinkit_order_items[order_id],blinkit_order_items[unit_price])</f>
        <v>870.29</v>
      </c>
      <c r="J4944" s="3">
        <v>4693.6400000000003</v>
      </c>
      <c r="K4944" s="3" t="s">
        <v>11</v>
      </c>
      <c r="L4944" s="3" t="s">
        <v>10</v>
      </c>
      <c r="M4944">
        <v>4</v>
      </c>
      <c r="N4944" s="8">
        <v>45428.27685185185</v>
      </c>
    </row>
    <row r="4945" spans="1:14" x14ac:dyDescent="0.3">
      <c r="A4945" s="4">
        <v>2893244627</v>
      </c>
      <c r="B4945" s="5">
        <v>11493380</v>
      </c>
      <c r="C4945" t="str">
        <f>_xlfn.XLOOKUP(B4945,blinkit_customers!A:A,blinkit_customers!B:B," ")</f>
        <v>Jhalak Peri</v>
      </c>
      <c r="D4945" t="str">
        <f>_xlfn.XLOOKUP(B4945, blinkit_customers!A:A,blinkit_customers!I:I, " ")</f>
        <v>Regular</v>
      </c>
      <c r="E4945">
        <f>_xlfn.XLOOKUP(A4945,blinkit_order_items[order_id],blinkit_order_items[product_id])</f>
        <v>34200</v>
      </c>
      <c r="F4945" t="str">
        <f>_xlfn.XLOOKUP(E4945,blinkit_products[product_id],blinkit_products[product_name])</f>
        <v>Lotion</v>
      </c>
      <c r="G4945" t="str">
        <f>_xlfn.XLOOKUP(E4945,blinkit_products[product_id],blinkit_products[category])</f>
        <v>Personal Care</v>
      </c>
      <c r="H4945">
        <f>_xlfn.XLOOKUP(A4945,blinkit_order_items[order_id],blinkit_order_items[quantity])</f>
        <v>2</v>
      </c>
      <c r="I4945">
        <f>_xlfn.XLOOKUP(A4945,blinkit_order_items[order_id],blinkit_order_items[unit_price])</f>
        <v>319.8</v>
      </c>
      <c r="J4945" s="5">
        <v>3331.28</v>
      </c>
      <c r="K4945" s="5" t="s">
        <v>11</v>
      </c>
      <c r="L4945" s="5" t="s">
        <v>14</v>
      </c>
      <c r="M4945">
        <v>11</v>
      </c>
      <c r="N4945" s="9">
        <v>45575.762141203704</v>
      </c>
    </row>
    <row r="4946" spans="1:14" x14ac:dyDescent="0.3">
      <c r="A4946" s="2">
        <v>1996683408</v>
      </c>
      <c r="B4946" s="3">
        <v>5043760</v>
      </c>
      <c r="C4946" t="str">
        <f>_xlfn.XLOOKUP(B4946,blinkit_customers!A:A,blinkit_customers!B:B," ")</f>
        <v>Chatresh Dara</v>
      </c>
      <c r="D4946" t="str">
        <f>_xlfn.XLOOKUP(B4946, blinkit_customers!A:A,blinkit_customers!I:I, " ")</f>
        <v>Regular</v>
      </c>
      <c r="E4946">
        <f>_xlfn.XLOOKUP(A4946,blinkit_order_items[order_id],blinkit_order_items[product_id])</f>
        <v>39154</v>
      </c>
      <c r="F4946" t="str">
        <f>_xlfn.XLOOKUP(E4946,blinkit_products[product_id],blinkit_products[product_name])</f>
        <v>Mangoes</v>
      </c>
      <c r="G4946" t="str">
        <f>_xlfn.XLOOKUP(E4946,blinkit_products[product_id],blinkit_products[category])</f>
        <v>Fruits &amp; Vegetables</v>
      </c>
      <c r="H4946">
        <f>_xlfn.XLOOKUP(A4946,blinkit_order_items[order_id],blinkit_order_items[quantity])</f>
        <v>2</v>
      </c>
      <c r="I4946">
        <f>_xlfn.XLOOKUP(A4946,blinkit_order_items[order_id],blinkit_order_items[unit_price])</f>
        <v>946.86</v>
      </c>
      <c r="J4946" s="3">
        <v>870.29</v>
      </c>
      <c r="K4946" s="3" t="s">
        <v>15</v>
      </c>
      <c r="L4946" s="3" t="s">
        <v>14</v>
      </c>
      <c r="M4946">
        <v>13</v>
      </c>
      <c r="N4946" s="8">
        <v>45321.97587962963</v>
      </c>
    </row>
    <row r="4947" spans="1:14" x14ac:dyDescent="0.3">
      <c r="A4947" s="4">
        <v>1673794089</v>
      </c>
      <c r="B4947" s="5">
        <v>48167795</v>
      </c>
      <c r="C4947" t="str">
        <f>_xlfn.XLOOKUP(B4947,blinkit_customers!A:A,blinkit_customers!B:B," ")</f>
        <v>Charita Kapoor</v>
      </c>
      <c r="D4947" t="str">
        <f>_xlfn.XLOOKUP(B4947, blinkit_customers!A:A,blinkit_customers!I:I, " ")</f>
        <v>New</v>
      </c>
      <c r="E4947">
        <f>_xlfn.XLOOKUP(A4947,blinkit_order_items[order_id],blinkit_order_items[product_id])</f>
        <v>378287</v>
      </c>
      <c r="F4947" t="str">
        <f>_xlfn.XLOOKUP(E4947,blinkit_products[product_id],blinkit_products[product_name])</f>
        <v>Lemonade</v>
      </c>
      <c r="G4947" t="str">
        <f>_xlfn.XLOOKUP(E4947,blinkit_products[product_id],blinkit_products[category])</f>
        <v>Cold Drinks &amp; Juices</v>
      </c>
      <c r="H4947">
        <f>_xlfn.XLOOKUP(A4947,blinkit_order_items[order_id],blinkit_order_items[quantity])</f>
        <v>3</v>
      </c>
      <c r="I4947">
        <f>_xlfn.XLOOKUP(A4947,blinkit_order_items[order_id],blinkit_order_items[unit_price])</f>
        <v>332.84</v>
      </c>
      <c r="J4947" s="5">
        <v>891.13</v>
      </c>
      <c r="K4947" s="5" t="s">
        <v>11</v>
      </c>
      <c r="L4947" s="5" t="s">
        <v>10</v>
      </c>
      <c r="M4947">
        <v>-5</v>
      </c>
      <c r="N4947" s="9">
        <v>45328.674108796295</v>
      </c>
    </row>
    <row r="4948" spans="1:14" x14ac:dyDescent="0.3">
      <c r="A4948" s="2">
        <v>9931161723</v>
      </c>
      <c r="B4948" s="3">
        <v>41640262</v>
      </c>
      <c r="C4948" t="str">
        <f>_xlfn.XLOOKUP(B4948,blinkit_customers!A:A,blinkit_customers!B:B," ")</f>
        <v>Vihaan Gola</v>
      </c>
      <c r="D4948" t="str">
        <f>_xlfn.XLOOKUP(B4948, blinkit_customers!A:A,blinkit_customers!I:I, " ")</f>
        <v>Inactive</v>
      </c>
      <c r="E4948">
        <f>_xlfn.XLOOKUP(A4948,blinkit_order_items[order_id],blinkit_order_items[product_id])</f>
        <v>679865</v>
      </c>
      <c r="F4948" t="str">
        <f>_xlfn.XLOOKUP(E4948,blinkit_products[product_id],blinkit_products[product_name])</f>
        <v>Wheat Flour</v>
      </c>
      <c r="G4948" t="str">
        <f>_xlfn.XLOOKUP(E4948,blinkit_products[product_id],blinkit_products[category])</f>
        <v>Grocery &amp; Staples</v>
      </c>
      <c r="H4948">
        <f>_xlfn.XLOOKUP(A4948,blinkit_order_items[order_id],blinkit_order_items[quantity])</f>
        <v>2</v>
      </c>
      <c r="I4948">
        <f>_xlfn.XLOOKUP(A4948,blinkit_order_items[order_id],blinkit_order_items[unit_price])</f>
        <v>347.91</v>
      </c>
      <c r="J4948" s="3">
        <v>883.44</v>
      </c>
      <c r="K4948" s="3" t="s">
        <v>13</v>
      </c>
      <c r="L4948" s="3" t="s">
        <v>10</v>
      </c>
      <c r="M4948">
        <v>-3</v>
      </c>
      <c r="N4948" s="8">
        <v>45119.831504629627</v>
      </c>
    </row>
    <row r="4949" spans="1:14" x14ac:dyDescent="0.3">
      <c r="A4949" s="4">
        <v>856799416</v>
      </c>
      <c r="B4949" s="5">
        <v>25770577</v>
      </c>
      <c r="C4949" t="str">
        <f>_xlfn.XLOOKUP(B4949,blinkit_customers!A:A,blinkit_customers!B:B," ")</f>
        <v>Janya Chhabra</v>
      </c>
      <c r="D4949" t="str">
        <f>_xlfn.XLOOKUP(B4949, blinkit_customers!A:A,blinkit_customers!I:I, " ")</f>
        <v>Regular</v>
      </c>
      <c r="E4949">
        <f>_xlfn.XLOOKUP(A4949,blinkit_order_items[order_id],blinkit_order_items[product_id])</f>
        <v>611575</v>
      </c>
      <c r="F4949" t="str">
        <f>_xlfn.XLOOKUP(E4949,blinkit_products[product_id],blinkit_products[product_name])</f>
        <v>Frozen Pizza</v>
      </c>
      <c r="G4949" t="str">
        <f>_xlfn.XLOOKUP(E4949,blinkit_products[product_id],blinkit_products[category])</f>
        <v>Instant &amp; Frozen Food</v>
      </c>
      <c r="H4949">
        <f>_xlfn.XLOOKUP(A4949,blinkit_order_items[order_id],blinkit_order_items[quantity])</f>
        <v>2</v>
      </c>
      <c r="I4949">
        <f>_xlfn.XLOOKUP(A4949,blinkit_order_items[order_id],blinkit_order_items[unit_price])</f>
        <v>482.06</v>
      </c>
      <c r="J4949" s="5">
        <v>439.98</v>
      </c>
      <c r="K4949" s="5" t="s">
        <v>15</v>
      </c>
      <c r="L4949" s="5" t="s">
        <v>10</v>
      </c>
      <c r="M4949">
        <v>2</v>
      </c>
      <c r="N4949" s="9">
        <v>45179.616770833331</v>
      </c>
    </row>
    <row r="4950" spans="1:14" x14ac:dyDescent="0.3">
      <c r="A4950" s="2">
        <v>6668508959</v>
      </c>
      <c r="B4950" s="3">
        <v>15144290</v>
      </c>
      <c r="C4950" t="str">
        <f>_xlfn.XLOOKUP(B4950,blinkit_customers!A:A,blinkit_customers!B:B," ")</f>
        <v>Omkaar Swamy</v>
      </c>
      <c r="D4950" t="str">
        <f>_xlfn.XLOOKUP(B4950, blinkit_customers!A:A,blinkit_customers!I:I, " ")</f>
        <v>New</v>
      </c>
      <c r="E4950">
        <f>_xlfn.XLOOKUP(A4950,blinkit_order_items[order_id],blinkit_order_items[product_id])</f>
        <v>137909</v>
      </c>
      <c r="F4950" t="str">
        <f>_xlfn.XLOOKUP(E4950,blinkit_products[product_id],blinkit_products[product_name])</f>
        <v>Cough Syrup</v>
      </c>
      <c r="G4950" t="str">
        <f>_xlfn.XLOOKUP(E4950,blinkit_products[product_id],blinkit_products[category])</f>
        <v>Pharmacy</v>
      </c>
      <c r="H4950">
        <f>_xlfn.XLOOKUP(A4950,blinkit_order_items[order_id],blinkit_order_items[quantity])</f>
        <v>2</v>
      </c>
      <c r="I4950">
        <f>_xlfn.XLOOKUP(A4950,blinkit_order_items[order_id],blinkit_order_items[unit_price])</f>
        <v>864.3</v>
      </c>
      <c r="J4950" s="3">
        <v>2236.64</v>
      </c>
      <c r="K4950" s="3" t="s">
        <v>12</v>
      </c>
      <c r="L4950" s="3" t="s">
        <v>10</v>
      </c>
      <c r="M4950">
        <v>-4</v>
      </c>
      <c r="N4950" s="8">
        <v>45535.81082175926</v>
      </c>
    </row>
    <row r="4951" spans="1:14" x14ac:dyDescent="0.3">
      <c r="A4951" s="4">
        <v>4914874727</v>
      </c>
      <c r="B4951" s="5">
        <v>80517784</v>
      </c>
      <c r="C4951" t="str">
        <f>_xlfn.XLOOKUP(B4951,blinkit_customers!A:A,blinkit_customers!B:B," ")</f>
        <v>Udyati Dara</v>
      </c>
      <c r="D4951" t="str">
        <f>_xlfn.XLOOKUP(B4951, blinkit_customers!A:A,blinkit_customers!I:I, " ")</f>
        <v>Regular</v>
      </c>
      <c r="E4951">
        <f>_xlfn.XLOOKUP(A4951,blinkit_order_items[order_id],blinkit_order_items[product_id])</f>
        <v>240179</v>
      </c>
      <c r="F4951" t="str">
        <f>_xlfn.XLOOKUP(E4951,blinkit_products[product_id],blinkit_products[product_name])</f>
        <v>Cough Syrup</v>
      </c>
      <c r="G4951" t="str">
        <f>_xlfn.XLOOKUP(E4951,blinkit_products[product_id],blinkit_products[category])</f>
        <v>Pharmacy</v>
      </c>
      <c r="H4951">
        <f>_xlfn.XLOOKUP(A4951,blinkit_order_items[order_id],blinkit_order_items[quantity])</f>
        <v>1</v>
      </c>
      <c r="I4951">
        <f>_xlfn.XLOOKUP(A4951,blinkit_order_items[order_id],blinkit_order_items[unit_price])</f>
        <v>90.56</v>
      </c>
      <c r="J4951" s="5">
        <v>2658.31</v>
      </c>
      <c r="K4951" s="5" t="s">
        <v>12</v>
      </c>
      <c r="L4951" s="5" t="s">
        <v>10</v>
      </c>
      <c r="M4951">
        <v>3</v>
      </c>
      <c r="N4951" s="9">
        <v>45090.816817129627</v>
      </c>
    </row>
    <row r="4952" spans="1:14" x14ac:dyDescent="0.3">
      <c r="A4952" s="2">
        <v>7869104895</v>
      </c>
      <c r="B4952" s="3">
        <v>57392064</v>
      </c>
      <c r="C4952" t="str">
        <f>_xlfn.XLOOKUP(B4952,blinkit_customers!A:A,blinkit_customers!B:B," ")</f>
        <v>Lavanya Jain</v>
      </c>
      <c r="D4952" t="str">
        <f>_xlfn.XLOOKUP(B4952, blinkit_customers!A:A,blinkit_customers!I:I, " ")</f>
        <v>Regular</v>
      </c>
      <c r="E4952">
        <f>_xlfn.XLOOKUP(A4952,blinkit_order_items[order_id],blinkit_order_items[product_id])</f>
        <v>820973</v>
      </c>
      <c r="F4952" t="str">
        <f>_xlfn.XLOOKUP(E4952,blinkit_products[product_id],blinkit_products[product_name])</f>
        <v>Baby Wipes</v>
      </c>
      <c r="G4952" t="str">
        <f>_xlfn.XLOOKUP(E4952,blinkit_products[product_id],blinkit_products[category])</f>
        <v>Baby Care</v>
      </c>
      <c r="H4952">
        <f>_xlfn.XLOOKUP(A4952,blinkit_order_items[order_id],blinkit_order_items[quantity])</f>
        <v>1</v>
      </c>
      <c r="I4952">
        <f>_xlfn.XLOOKUP(A4952,blinkit_order_items[order_id],blinkit_order_items[unit_price])</f>
        <v>114.52</v>
      </c>
      <c r="J4952" s="3">
        <v>1638</v>
      </c>
      <c r="K4952" s="3" t="s">
        <v>11</v>
      </c>
      <c r="L4952" s="3" t="s">
        <v>10</v>
      </c>
      <c r="M4952">
        <v>-1</v>
      </c>
      <c r="N4952" s="8">
        <v>45200.896284722221</v>
      </c>
    </row>
    <row r="4953" spans="1:14" x14ac:dyDescent="0.3">
      <c r="A4953" s="4">
        <v>5094989752</v>
      </c>
      <c r="B4953" s="5">
        <v>87107263</v>
      </c>
      <c r="C4953" t="str">
        <f>_xlfn.XLOOKUP(B4953,blinkit_customers!A:A,blinkit_customers!B:B," ")</f>
        <v>Lakshmi Arora</v>
      </c>
      <c r="D4953" t="str">
        <f>_xlfn.XLOOKUP(B4953, blinkit_customers!A:A,blinkit_customers!I:I, " ")</f>
        <v>Inactive</v>
      </c>
      <c r="E4953">
        <f>_xlfn.XLOOKUP(A4953,blinkit_order_items[order_id],blinkit_order_items[product_id])</f>
        <v>478531</v>
      </c>
      <c r="F4953" t="str">
        <f>_xlfn.XLOOKUP(E4953,blinkit_products[product_id],blinkit_products[product_name])</f>
        <v>Carrots</v>
      </c>
      <c r="G4953" t="str">
        <f>_xlfn.XLOOKUP(E4953,blinkit_products[product_id],blinkit_products[category])</f>
        <v>Fruits &amp; Vegetables</v>
      </c>
      <c r="H4953">
        <f>_xlfn.XLOOKUP(A4953,blinkit_order_items[order_id],blinkit_order_items[quantity])</f>
        <v>2</v>
      </c>
      <c r="I4953">
        <f>_xlfn.XLOOKUP(A4953,blinkit_order_items[order_id],blinkit_order_items[unit_price])</f>
        <v>825.46</v>
      </c>
      <c r="J4953" s="5">
        <v>46.62</v>
      </c>
      <c r="K4953" s="5" t="s">
        <v>13</v>
      </c>
      <c r="L4953" s="5" t="s">
        <v>10</v>
      </c>
      <c r="M4953">
        <v>4</v>
      </c>
      <c r="N4953" s="9">
        <v>45444.51189814815</v>
      </c>
    </row>
    <row r="4954" spans="1:14" x14ac:dyDescent="0.3">
      <c r="A4954" s="2">
        <v>4305377896</v>
      </c>
      <c r="B4954" s="3">
        <v>19216141</v>
      </c>
      <c r="C4954" t="str">
        <f>_xlfn.XLOOKUP(B4954,blinkit_customers!A:A,blinkit_customers!B:B," ")</f>
        <v>Teerth Manda</v>
      </c>
      <c r="D4954" t="str">
        <f>_xlfn.XLOOKUP(B4954, blinkit_customers!A:A,blinkit_customers!I:I, " ")</f>
        <v>Premium</v>
      </c>
      <c r="E4954">
        <f>_xlfn.XLOOKUP(A4954,blinkit_order_items[order_id],blinkit_order_items[product_id])</f>
        <v>799952</v>
      </c>
      <c r="F4954" t="str">
        <f>_xlfn.XLOOKUP(E4954,blinkit_products[product_id],blinkit_products[product_name])</f>
        <v>Cheese</v>
      </c>
      <c r="G4954" t="str">
        <f>_xlfn.XLOOKUP(E4954,blinkit_products[product_id],blinkit_products[category])</f>
        <v>Dairy &amp; Breakfast</v>
      </c>
      <c r="H4954">
        <f>_xlfn.XLOOKUP(A4954,blinkit_order_items[order_id],blinkit_order_items[quantity])</f>
        <v>2</v>
      </c>
      <c r="I4954">
        <f>_xlfn.XLOOKUP(A4954,blinkit_order_items[order_id],blinkit_order_items[unit_price])</f>
        <v>922.64</v>
      </c>
      <c r="J4954" s="3">
        <v>2737.62</v>
      </c>
      <c r="K4954" s="3" t="s">
        <v>11</v>
      </c>
      <c r="L4954" s="3" t="s">
        <v>16</v>
      </c>
      <c r="M4954">
        <v>25</v>
      </c>
      <c r="N4954" s="8">
        <v>45512.020324074074</v>
      </c>
    </row>
    <row r="4955" spans="1:14" x14ac:dyDescent="0.3">
      <c r="A4955" s="4">
        <v>7017136473</v>
      </c>
      <c r="B4955" s="5">
        <v>50680889</v>
      </c>
      <c r="C4955" t="str">
        <f>_xlfn.XLOOKUP(B4955,blinkit_customers!A:A,blinkit_customers!B:B," ")</f>
        <v>Warda Karan</v>
      </c>
      <c r="D4955" t="str">
        <f>_xlfn.XLOOKUP(B4955, blinkit_customers!A:A,blinkit_customers!I:I, " ")</f>
        <v>New</v>
      </c>
      <c r="E4955">
        <f>_xlfn.XLOOKUP(A4955,blinkit_order_items[order_id],blinkit_order_items[product_id])</f>
        <v>953175</v>
      </c>
      <c r="F4955" t="str">
        <f>_xlfn.XLOOKUP(E4955,blinkit_products[product_id],blinkit_products[product_name])</f>
        <v>Baby Food</v>
      </c>
      <c r="G4955" t="str">
        <f>_xlfn.XLOOKUP(E4955,blinkit_products[product_id],blinkit_products[category])</f>
        <v>Baby Care</v>
      </c>
      <c r="H4955">
        <f>_xlfn.XLOOKUP(A4955,blinkit_order_items[order_id],blinkit_order_items[quantity])</f>
        <v>1</v>
      </c>
      <c r="I4955">
        <f>_xlfn.XLOOKUP(A4955,blinkit_order_items[order_id],blinkit_order_items[unit_price])</f>
        <v>225.21</v>
      </c>
      <c r="J4955" s="5">
        <v>2783.74</v>
      </c>
      <c r="K4955" s="5" t="s">
        <v>12</v>
      </c>
      <c r="L4955" s="5" t="s">
        <v>10</v>
      </c>
      <c r="M4955">
        <v>-4</v>
      </c>
      <c r="N4955" s="9">
        <v>45362.846898148149</v>
      </c>
    </row>
    <row r="4956" spans="1:14" x14ac:dyDescent="0.3">
      <c r="A4956" s="2">
        <v>3303209513</v>
      </c>
      <c r="B4956" s="3">
        <v>70084516</v>
      </c>
      <c r="C4956" t="str">
        <f>_xlfn.XLOOKUP(B4956,blinkit_customers!A:A,blinkit_customers!B:B," ")</f>
        <v>Ishaan Baria</v>
      </c>
      <c r="D4956" t="str">
        <f>_xlfn.XLOOKUP(B4956, blinkit_customers!A:A,blinkit_customers!I:I, " ")</f>
        <v>New</v>
      </c>
      <c r="E4956">
        <f>_xlfn.XLOOKUP(A4956,blinkit_order_items[order_id],blinkit_order_items[product_id])</f>
        <v>183929</v>
      </c>
      <c r="F4956" t="str">
        <f>_xlfn.XLOOKUP(E4956,blinkit_products[product_id],blinkit_products[product_name])</f>
        <v>Bread</v>
      </c>
      <c r="G4956" t="str">
        <f>_xlfn.XLOOKUP(E4956,blinkit_products[product_id],blinkit_products[category])</f>
        <v>Dairy &amp; Breakfast</v>
      </c>
      <c r="H4956">
        <f>_xlfn.XLOOKUP(A4956,blinkit_order_items[order_id],blinkit_order_items[quantity])</f>
        <v>3</v>
      </c>
      <c r="I4956">
        <f>_xlfn.XLOOKUP(A4956,blinkit_order_items[order_id],blinkit_order_items[unit_price])</f>
        <v>738.74</v>
      </c>
      <c r="J4956" s="3">
        <v>2662.16</v>
      </c>
      <c r="K4956" s="3" t="s">
        <v>15</v>
      </c>
      <c r="L4956" s="3" t="s">
        <v>10</v>
      </c>
      <c r="M4956">
        <v>-5</v>
      </c>
      <c r="N4956" s="8">
        <v>45360.151504629626</v>
      </c>
    </row>
    <row r="4957" spans="1:14" x14ac:dyDescent="0.3">
      <c r="A4957" s="4">
        <v>8607953669</v>
      </c>
      <c r="B4957" s="5">
        <v>67340606</v>
      </c>
      <c r="C4957" t="str">
        <f>_xlfn.XLOOKUP(B4957,blinkit_customers!A:A,blinkit_customers!B:B," ")</f>
        <v>Onkar Arya</v>
      </c>
      <c r="D4957" t="str">
        <f>_xlfn.XLOOKUP(B4957, blinkit_customers!A:A,blinkit_customers!I:I, " ")</f>
        <v>Premium</v>
      </c>
      <c r="E4957">
        <f>_xlfn.XLOOKUP(A4957,blinkit_order_items[order_id],blinkit_order_items[product_id])</f>
        <v>34186</v>
      </c>
      <c r="F4957" t="str">
        <f>_xlfn.XLOOKUP(E4957,blinkit_products[product_id],blinkit_products[product_name])</f>
        <v>Mangoes</v>
      </c>
      <c r="G4957" t="str">
        <f>_xlfn.XLOOKUP(E4957,blinkit_products[product_id],blinkit_products[category])</f>
        <v>Fruits &amp; Vegetables</v>
      </c>
      <c r="H4957">
        <f>_xlfn.XLOOKUP(A4957,blinkit_order_items[order_id],blinkit_order_items[quantity])</f>
        <v>3</v>
      </c>
      <c r="I4957">
        <f>_xlfn.XLOOKUP(A4957,blinkit_order_items[order_id],blinkit_order_items[unit_price])</f>
        <v>925.65</v>
      </c>
      <c r="J4957" s="5">
        <v>1274.25</v>
      </c>
      <c r="K4957" s="5" t="s">
        <v>11</v>
      </c>
      <c r="L4957" s="5" t="s">
        <v>10</v>
      </c>
      <c r="M4957">
        <v>-3</v>
      </c>
      <c r="N4957" s="9">
        <v>45087.440127314818</v>
      </c>
    </row>
    <row r="4958" spans="1:14" x14ac:dyDescent="0.3">
      <c r="A4958" s="2">
        <v>1940918101</v>
      </c>
      <c r="B4958" s="3">
        <v>4356173</v>
      </c>
      <c r="C4958" t="str">
        <f>_xlfn.XLOOKUP(B4958,blinkit_customers!A:A,blinkit_customers!B:B," ")</f>
        <v>Jalsa Khatri</v>
      </c>
      <c r="D4958" t="str">
        <f>_xlfn.XLOOKUP(B4958, blinkit_customers!A:A,blinkit_customers!I:I, " ")</f>
        <v>New</v>
      </c>
      <c r="E4958">
        <f>_xlfn.XLOOKUP(A4958,blinkit_order_items[order_id],blinkit_order_items[product_id])</f>
        <v>140154</v>
      </c>
      <c r="F4958" t="str">
        <f>_xlfn.XLOOKUP(E4958,blinkit_products[product_id],blinkit_products[product_name])</f>
        <v>Shampoo</v>
      </c>
      <c r="G4958" t="str">
        <f>_xlfn.XLOOKUP(E4958,blinkit_products[product_id],blinkit_products[category])</f>
        <v>Personal Care</v>
      </c>
      <c r="H4958">
        <f>_xlfn.XLOOKUP(A4958,blinkit_order_items[order_id],blinkit_order_items[quantity])</f>
        <v>1</v>
      </c>
      <c r="I4958">
        <f>_xlfn.XLOOKUP(A4958,blinkit_order_items[order_id],blinkit_order_items[unit_price])</f>
        <v>171.2</v>
      </c>
      <c r="J4958" s="3">
        <v>1438.2</v>
      </c>
      <c r="K4958" s="3" t="s">
        <v>13</v>
      </c>
      <c r="L4958" s="3" t="s">
        <v>10</v>
      </c>
      <c r="M4958">
        <v>-5</v>
      </c>
      <c r="N4958" s="8">
        <v>45202.771423611113</v>
      </c>
    </row>
    <row r="4959" spans="1:14" x14ac:dyDescent="0.3">
      <c r="A4959" s="4">
        <v>6494615659</v>
      </c>
      <c r="B4959" s="5">
        <v>10745302</v>
      </c>
      <c r="C4959" t="str">
        <f>_xlfn.XLOOKUP(B4959,blinkit_customers!A:A,blinkit_customers!B:B," ")</f>
        <v>Yochana Shukla</v>
      </c>
      <c r="D4959" t="str">
        <f>_xlfn.XLOOKUP(B4959, blinkit_customers!A:A,blinkit_customers!I:I, " ")</f>
        <v>Premium</v>
      </c>
      <c r="E4959">
        <f>_xlfn.XLOOKUP(A4959,blinkit_order_items[order_id],blinkit_order_items[product_id])</f>
        <v>757274</v>
      </c>
      <c r="F4959" t="str">
        <f>_xlfn.XLOOKUP(E4959,blinkit_products[product_id],blinkit_products[product_name])</f>
        <v>Pet Treats</v>
      </c>
      <c r="G4959" t="str">
        <f>_xlfn.XLOOKUP(E4959,blinkit_products[product_id],blinkit_products[category])</f>
        <v>Pet Care</v>
      </c>
      <c r="H4959">
        <f>_xlfn.XLOOKUP(A4959,blinkit_order_items[order_id],blinkit_order_items[quantity])</f>
        <v>1</v>
      </c>
      <c r="I4959">
        <f>_xlfn.XLOOKUP(A4959,blinkit_order_items[order_id],blinkit_order_items[unit_price])</f>
        <v>98.32</v>
      </c>
      <c r="J4959" s="5">
        <v>3759.4</v>
      </c>
      <c r="K4959" s="5" t="s">
        <v>13</v>
      </c>
      <c r="L4959" s="5" t="s">
        <v>14</v>
      </c>
      <c r="M4959">
        <v>13</v>
      </c>
      <c r="N4959" s="9">
        <v>45249.782592592594</v>
      </c>
    </row>
    <row r="4960" spans="1:14" x14ac:dyDescent="0.3">
      <c r="A4960" s="2">
        <v>4280890409</v>
      </c>
      <c r="B4960" s="3">
        <v>42102289</v>
      </c>
      <c r="C4960" t="str">
        <f>_xlfn.XLOOKUP(B4960,blinkit_customers!A:A,blinkit_customers!B:B," ")</f>
        <v>Guneet Vaidya</v>
      </c>
      <c r="D4960" t="str">
        <f>_xlfn.XLOOKUP(B4960, blinkit_customers!A:A,blinkit_customers!I:I, " ")</f>
        <v>New</v>
      </c>
      <c r="E4960">
        <f>_xlfn.XLOOKUP(A4960,blinkit_order_items[order_id],blinkit_order_items[product_id])</f>
        <v>89084</v>
      </c>
      <c r="F4960" t="str">
        <f>_xlfn.XLOOKUP(E4960,blinkit_products[product_id],blinkit_products[product_name])</f>
        <v>Milk</v>
      </c>
      <c r="G4960" t="str">
        <f>_xlfn.XLOOKUP(E4960,blinkit_products[product_id],blinkit_products[category])</f>
        <v>Dairy &amp; Breakfast</v>
      </c>
      <c r="H4960">
        <f>_xlfn.XLOOKUP(A4960,blinkit_order_items[order_id],blinkit_order_items[quantity])</f>
        <v>2</v>
      </c>
      <c r="I4960">
        <f>_xlfn.XLOOKUP(A4960,blinkit_order_items[order_id],blinkit_order_items[unit_price])</f>
        <v>598.83000000000004</v>
      </c>
      <c r="J4960" s="3">
        <v>2926.61</v>
      </c>
      <c r="K4960" s="3" t="s">
        <v>15</v>
      </c>
      <c r="L4960" s="3" t="s">
        <v>10</v>
      </c>
      <c r="M4960">
        <v>4</v>
      </c>
      <c r="N4960" s="8">
        <v>45595.606736111113</v>
      </c>
    </row>
    <row r="4961" spans="1:14" x14ac:dyDescent="0.3">
      <c r="A4961" s="4">
        <v>7598489331</v>
      </c>
      <c r="B4961" s="5">
        <v>84066402</v>
      </c>
      <c r="C4961" t="str">
        <f>_xlfn.XLOOKUP(B4961,blinkit_customers!A:A,blinkit_customers!B:B," ")</f>
        <v>Lucky Dar</v>
      </c>
      <c r="D4961" t="str">
        <f>_xlfn.XLOOKUP(B4961, blinkit_customers!A:A,blinkit_customers!I:I, " ")</f>
        <v>Regular</v>
      </c>
      <c r="E4961">
        <f>_xlfn.XLOOKUP(A4961,blinkit_order_items[order_id],blinkit_order_items[product_id])</f>
        <v>425341</v>
      </c>
      <c r="F4961" t="str">
        <f>_xlfn.XLOOKUP(E4961,blinkit_products[product_id],blinkit_products[product_name])</f>
        <v>Pet Treats</v>
      </c>
      <c r="G4961" t="str">
        <f>_xlfn.XLOOKUP(E4961,blinkit_products[product_id],blinkit_products[category])</f>
        <v>Pet Care</v>
      </c>
      <c r="H4961">
        <f>_xlfn.XLOOKUP(A4961,blinkit_order_items[order_id],blinkit_order_items[quantity])</f>
        <v>2</v>
      </c>
      <c r="I4961">
        <f>_xlfn.XLOOKUP(A4961,blinkit_order_items[order_id],blinkit_order_items[unit_price])</f>
        <v>486.28</v>
      </c>
      <c r="J4961" s="5">
        <v>2118.48</v>
      </c>
      <c r="K4961" s="5" t="s">
        <v>15</v>
      </c>
      <c r="L4961" s="5" t="s">
        <v>14</v>
      </c>
      <c r="M4961">
        <v>7</v>
      </c>
      <c r="N4961" s="9">
        <v>45493.664189814815</v>
      </c>
    </row>
    <row r="4962" spans="1:14" x14ac:dyDescent="0.3">
      <c r="A4962" s="2">
        <v>8755280486</v>
      </c>
      <c r="B4962" s="3">
        <v>2566268</v>
      </c>
      <c r="C4962" t="str">
        <f>_xlfn.XLOOKUP(B4962,blinkit_customers!A:A,blinkit_customers!B:B," ")</f>
        <v>Arjun Ratta</v>
      </c>
      <c r="D4962" t="str">
        <f>_xlfn.XLOOKUP(B4962, blinkit_customers!A:A,blinkit_customers!I:I, " ")</f>
        <v>Premium</v>
      </c>
      <c r="E4962">
        <f>_xlfn.XLOOKUP(A4962,blinkit_order_items[order_id],blinkit_order_items[product_id])</f>
        <v>589812</v>
      </c>
      <c r="F4962" t="str">
        <f>_xlfn.XLOOKUP(E4962,blinkit_products[product_id],blinkit_products[product_name])</f>
        <v>Detergent</v>
      </c>
      <c r="G4962" t="str">
        <f>_xlfn.XLOOKUP(E4962,blinkit_products[product_id],blinkit_products[category])</f>
        <v>Household Care</v>
      </c>
      <c r="H4962">
        <f>_xlfn.XLOOKUP(A4962,blinkit_order_items[order_id],blinkit_order_items[quantity])</f>
        <v>3</v>
      </c>
      <c r="I4962">
        <f>_xlfn.XLOOKUP(A4962,blinkit_order_items[order_id],blinkit_order_items[unit_price])</f>
        <v>163.03</v>
      </c>
      <c r="J4962" s="3">
        <v>2760.76</v>
      </c>
      <c r="K4962" s="3" t="s">
        <v>11</v>
      </c>
      <c r="L4962" s="3" t="s">
        <v>14</v>
      </c>
      <c r="M4962">
        <v>7</v>
      </c>
      <c r="N4962" s="8">
        <v>45503.731516203705</v>
      </c>
    </row>
    <row r="4963" spans="1:14" x14ac:dyDescent="0.3">
      <c r="A4963" s="4">
        <v>8281093933</v>
      </c>
      <c r="B4963" s="5">
        <v>67277562</v>
      </c>
      <c r="C4963" t="str">
        <f>_xlfn.XLOOKUP(B4963,blinkit_customers!A:A,blinkit_customers!B:B," ")</f>
        <v>Arunima Borde</v>
      </c>
      <c r="D4963" t="str">
        <f>_xlfn.XLOOKUP(B4963, blinkit_customers!A:A,blinkit_customers!I:I, " ")</f>
        <v>Inactive</v>
      </c>
      <c r="E4963">
        <f>_xlfn.XLOOKUP(A4963,blinkit_order_items[order_id],blinkit_order_items[product_id])</f>
        <v>642612</v>
      </c>
      <c r="F4963" t="str">
        <f>_xlfn.XLOOKUP(E4963,blinkit_products[product_id],blinkit_products[product_name])</f>
        <v>Pet Treats</v>
      </c>
      <c r="G4963" t="str">
        <f>_xlfn.XLOOKUP(E4963,blinkit_products[product_id],blinkit_products[category])</f>
        <v>Pet Care</v>
      </c>
      <c r="H4963">
        <f>_xlfn.XLOOKUP(A4963,blinkit_order_items[order_id],blinkit_order_items[quantity])</f>
        <v>1</v>
      </c>
      <c r="I4963">
        <f>_xlfn.XLOOKUP(A4963,blinkit_order_items[order_id],blinkit_order_items[unit_price])</f>
        <v>517.03</v>
      </c>
      <c r="J4963" s="5">
        <v>781.08</v>
      </c>
      <c r="K4963" s="5" t="s">
        <v>11</v>
      </c>
      <c r="L4963" s="5" t="s">
        <v>10</v>
      </c>
      <c r="M4963">
        <v>-5</v>
      </c>
      <c r="N4963" s="9">
        <v>45340.569780092592</v>
      </c>
    </row>
    <row r="4964" spans="1:14" x14ac:dyDescent="0.3">
      <c r="A4964" s="2">
        <v>7415765726</v>
      </c>
      <c r="B4964" s="3">
        <v>75244116</v>
      </c>
      <c r="C4964" t="str">
        <f>_xlfn.XLOOKUP(B4964,blinkit_customers!A:A,blinkit_customers!B:B," ")</f>
        <v>Jai Suri</v>
      </c>
      <c r="D4964" t="str">
        <f>_xlfn.XLOOKUP(B4964, blinkit_customers!A:A,blinkit_customers!I:I, " ")</f>
        <v>Inactive</v>
      </c>
      <c r="E4964">
        <f>_xlfn.XLOOKUP(A4964,blinkit_order_items[order_id],blinkit_order_items[product_id])</f>
        <v>647462</v>
      </c>
      <c r="F4964" t="str">
        <f>_xlfn.XLOOKUP(E4964,blinkit_products[product_id],blinkit_products[product_name])</f>
        <v>Lotion</v>
      </c>
      <c r="G4964" t="str">
        <f>_xlfn.XLOOKUP(E4964,blinkit_products[product_id],blinkit_products[category])</f>
        <v>Personal Care</v>
      </c>
      <c r="H4964">
        <f>_xlfn.XLOOKUP(A4964,blinkit_order_items[order_id],blinkit_order_items[quantity])</f>
        <v>3</v>
      </c>
      <c r="I4964">
        <f>_xlfn.XLOOKUP(A4964,blinkit_order_items[order_id],blinkit_order_items[unit_price])</f>
        <v>326.42</v>
      </c>
      <c r="J4964" s="3">
        <v>4757.16</v>
      </c>
      <c r="K4964" s="3" t="s">
        <v>15</v>
      </c>
      <c r="L4964" s="3" t="s">
        <v>14</v>
      </c>
      <c r="M4964">
        <v>15</v>
      </c>
      <c r="N4964" s="8">
        <v>45143.390636574077</v>
      </c>
    </row>
    <row r="4965" spans="1:14" x14ac:dyDescent="0.3">
      <c r="A4965" s="4">
        <v>6266072804</v>
      </c>
      <c r="B4965" s="5">
        <v>60565603</v>
      </c>
      <c r="C4965" t="str">
        <f>_xlfn.XLOOKUP(B4965,blinkit_customers!A:A,blinkit_customers!B:B," ")</f>
        <v>Ladli Tara</v>
      </c>
      <c r="D4965" t="str">
        <f>_xlfn.XLOOKUP(B4965, blinkit_customers!A:A,blinkit_customers!I:I, " ")</f>
        <v>New</v>
      </c>
      <c r="E4965">
        <f>_xlfn.XLOOKUP(A4965,blinkit_order_items[order_id],blinkit_order_items[product_id])</f>
        <v>196719</v>
      </c>
      <c r="F4965" t="str">
        <f>_xlfn.XLOOKUP(E4965,blinkit_products[product_id],blinkit_products[product_name])</f>
        <v>Bananas</v>
      </c>
      <c r="G4965" t="str">
        <f>_xlfn.XLOOKUP(E4965,blinkit_products[product_id],blinkit_products[category])</f>
        <v>Fruits &amp; Vegetables</v>
      </c>
      <c r="H4965">
        <f>_xlfn.XLOOKUP(A4965,blinkit_order_items[order_id],blinkit_order_items[quantity])</f>
        <v>1</v>
      </c>
      <c r="I4965">
        <f>_xlfn.XLOOKUP(A4965,blinkit_order_items[order_id],blinkit_order_items[unit_price])</f>
        <v>217.5</v>
      </c>
      <c r="J4965" s="5">
        <v>582.63</v>
      </c>
      <c r="K4965" s="5" t="s">
        <v>13</v>
      </c>
      <c r="L4965" s="5" t="s">
        <v>10</v>
      </c>
      <c r="M4965">
        <v>4</v>
      </c>
      <c r="N4965" s="9">
        <v>45466.261828703704</v>
      </c>
    </row>
    <row r="4966" spans="1:14" x14ac:dyDescent="0.3">
      <c r="A4966" s="2">
        <v>1542448934</v>
      </c>
      <c r="B4966" s="3">
        <v>97033691</v>
      </c>
      <c r="C4966" t="str">
        <f>_xlfn.XLOOKUP(B4966,blinkit_customers!A:A,blinkit_customers!B:B," ")</f>
        <v>Aarini Muni</v>
      </c>
      <c r="D4966" t="str">
        <f>_xlfn.XLOOKUP(B4966, blinkit_customers!A:A,blinkit_customers!I:I, " ")</f>
        <v>Premium</v>
      </c>
      <c r="E4966">
        <f>_xlfn.XLOOKUP(A4966,blinkit_order_items[order_id],blinkit_order_items[product_id])</f>
        <v>118820</v>
      </c>
      <c r="F4966" t="str">
        <f>_xlfn.XLOOKUP(E4966,blinkit_products[product_id],blinkit_products[product_name])</f>
        <v>Iced Tea</v>
      </c>
      <c r="G4966" t="str">
        <f>_xlfn.XLOOKUP(E4966,blinkit_products[product_id],blinkit_products[category])</f>
        <v>Cold Drinks &amp; Juices</v>
      </c>
      <c r="H4966">
        <f>_xlfn.XLOOKUP(A4966,blinkit_order_items[order_id],blinkit_order_items[quantity])</f>
        <v>3</v>
      </c>
      <c r="I4966">
        <f>_xlfn.XLOOKUP(A4966,blinkit_order_items[order_id],blinkit_order_items[unit_price])</f>
        <v>12.32</v>
      </c>
      <c r="J4966" s="3">
        <v>2557.13</v>
      </c>
      <c r="K4966" s="3" t="s">
        <v>12</v>
      </c>
      <c r="L4966" s="3" t="s">
        <v>10</v>
      </c>
      <c r="M4966">
        <v>-1</v>
      </c>
      <c r="N4966" s="8">
        <v>45212.349108796298</v>
      </c>
    </row>
    <row r="4967" spans="1:14" x14ac:dyDescent="0.3">
      <c r="A4967" s="4">
        <v>2896979776</v>
      </c>
      <c r="B4967" s="5">
        <v>30317733</v>
      </c>
      <c r="C4967" t="str">
        <f>_xlfn.XLOOKUP(B4967,blinkit_customers!A:A,blinkit_customers!B:B," ")</f>
        <v>Janani Sawhney</v>
      </c>
      <c r="D4967" t="str">
        <f>_xlfn.XLOOKUP(B4967, blinkit_customers!A:A,blinkit_customers!I:I, " ")</f>
        <v>Inactive</v>
      </c>
      <c r="E4967">
        <f>_xlfn.XLOOKUP(A4967,blinkit_order_items[order_id],blinkit_order_items[product_id])</f>
        <v>992178</v>
      </c>
      <c r="F4967" t="str">
        <f>_xlfn.XLOOKUP(E4967,blinkit_products[product_id],blinkit_products[product_name])</f>
        <v>Pain Reliever</v>
      </c>
      <c r="G4967" t="str">
        <f>_xlfn.XLOOKUP(E4967,blinkit_products[product_id],blinkit_products[category])</f>
        <v>Pharmacy</v>
      </c>
      <c r="H4967">
        <f>_xlfn.XLOOKUP(A4967,blinkit_order_items[order_id],blinkit_order_items[quantity])</f>
        <v>3</v>
      </c>
      <c r="I4967">
        <f>_xlfn.XLOOKUP(A4967,blinkit_order_items[order_id],blinkit_order_items[unit_price])</f>
        <v>632.42999999999995</v>
      </c>
      <c r="J4967" s="5">
        <v>690.08</v>
      </c>
      <c r="K4967" s="5" t="s">
        <v>11</v>
      </c>
      <c r="L4967" s="5" t="s">
        <v>10</v>
      </c>
      <c r="M4967">
        <v>-4</v>
      </c>
      <c r="N4967" s="9">
        <v>45070.243344907409</v>
      </c>
    </row>
    <row r="4968" spans="1:14" x14ac:dyDescent="0.3">
      <c r="A4968" s="2">
        <v>169867835</v>
      </c>
      <c r="B4968" s="3">
        <v>59545278</v>
      </c>
      <c r="C4968" t="str">
        <f>_xlfn.XLOOKUP(B4968,blinkit_customers!A:A,blinkit_customers!B:B," ")</f>
        <v>Yagnesh Randhawa</v>
      </c>
      <c r="D4968" t="str">
        <f>_xlfn.XLOOKUP(B4968, blinkit_customers!A:A,blinkit_customers!I:I, " ")</f>
        <v>New</v>
      </c>
      <c r="E4968">
        <f>_xlfn.XLOOKUP(A4968,blinkit_order_items[order_id],blinkit_order_items[product_id])</f>
        <v>927651</v>
      </c>
      <c r="F4968" t="str">
        <f>_xlfn.XLOOKUP(E4968,blinkit_products[product_id],blinkit_products[product_name])</f>
        <v>Baby Wipes</v>
      </c>
      <c r="G4968" t="str">
        <f>_xlfn.XLOOKUP(E4968,blinkit_products[product_id],blinkit_products[category])</f>
        <v>Baby Care</v>
      </c>
      <c r="H4968">
        <f>_xlfn.XLOOKUP(A4968,blinkit_order_items[order_id],blinkit_order_items[quantity])</f>
        <v>3</v>
      </c>
      <c r="I4968">
        <f>_xlfn.XLOOKUP(A4968,blinkit_order_items[order_id],blinkit_order_items[unit_price])</f>
        <v>426.72</v>
      </c>
      <c r="J4968" s="3">
        <v>632.42999999999995</v>
      </c>
      <c r="K4968" s="3" t="s">
        <v>15</v>
      </c>
      <c r="L4968" s="3" t="s">
        <v>10</v>
      </c>
      <c r="M4968">
        <v>-2</v>
      </c>
      <c r="N4968" s="8">
        <v>45154.935648148145</v>
      </c>
    </row>
    <row r="4969" spans="1:14" x14ac:dyDescent="0.3">
      <c r="A4969" s="4">
        <v>9493456526</v>
      </c>
      <c r="B4969" s="5">
        <v>77811864</v>
      </c>
      <c r="C4969" t="str">
        <f>_xlfn.XLOOKUP(B4969,blinkit_customers!A:A,blinkit_customers!B:B," ")</f>
        <v>Urvashi Iyengar</v>
      </c>
      <c r="D4969" t="str">
        <f>_xlfn.XLOOKUP(B4969, blinkit_customers!A:A,blinkit_customers!I:I, " ")</f>
        <v>Premium</v>
      </c>
      <c r="E4969">
        <f>_xlfn.XLOOKUP(A4969,blinkit_order_items[order_id],blinkit_order_items[product_id])</f>
        <v>516376</v>
      </c>
      <c r="F4969" t="str">
        <f>_xlfn.XLOOKUP(E4969,blinkit_products[product_id],blinkit_products[product_name])</f>
        <v>Onions</v>
      </c>
      <c r="G4969" t="str">
        <f>_xlfn.XLOOKUP(E4969,blinkit_products[product_id],blinkit_products[category])</f>
        <v>Fruits &amp; Vegetables</v>
      </c>
      <c r="H4969">
        <f>_xlfn.XLOOKUP(A4969,blinkit_order_items[order_id],blinkit_order_items[quantity])</f>
        <v>3</v>
      </c>
      <c r="I4969">
        <f>_xlfn.XLOOKUP(A4969,blinkit_order_items[order_id],blinkit_order_items[unit_price])</f>
        <v>877.43</v>
      </c>
      <c r="J4969" s="5">
        <v>1359.05</v>
      </c>
      <c r="K4969" s="5" t="s">
        <v>13</v>
      </c>
      <c r="L4969" s="5" t="s">
        <v>10</v>
      </c>
      <c r="M4969">
        <v>-3</v>
      </c>
      <c r="N4969" s="9">
        <v>45018.300057870372</v>
      </c>
    </row>
    <row r="4970" spans="1:14" x14ac:dyDescent="0.3">
      <c r="A4970" s="2">
        <v>9423261830</v>
      </c>
      <c r="B4970" s="3">
        <v>17597449</v>
      </c>
      <c r="C4970" t="str">
        <f>_xlfn.XLOOKUP(B4970,blinkit_customers!A:A,blinkit_customers!B:B," ")</f>
        <v>Umang Dhingra</v>
      </c>
      <c r="D4970" t="str">
        <f>_xlfn.XLOOKUP(B4970, blinkit_customers!A:A,blinkit_customers!I:I, " ")</f>
        <v>Inactive</v>
      </c>
      <c r="E4970">
        <f>_xlfn.XLOOKUP(A4970,blinkit_order_items[order_id],blinkit_order_items[product_id])</f>
        <v>611575</v>
      </c>
      <c r="F4970" t="str">
        <f>_xlfn.XLOOKUP(E4970,blinkit_products[product_id],blinkit_products[product_name])</f>
        <v>Frozen Pizza</v>
      </c>
      <c r="G4970" t="str">
        <f>_xlfn.XLOOKUP(E4970,blinkit_products[product_id],blinkit_products[category])</f>
        <v>Instant &amp; Frozen Food</v>
      </c>
      <c r="H4970">
        <f>_xlfn.XLOOKUP(A4970,blinkit_order_items[order_id],blinkit_order_items[quantity])</f>
        <v>1</v>
      </c>
      <c r="I4970">
        <f>_xlfn.XLOOKUP(A4970,blinkit_order_items[order_id],blinkit_order_items[unit_price])</f>
        <v>482.06</v>
      </c>
      <c r="J4970" s="3">
        <v>3077.08</v>
      </c>
      <c r="K4970" s="3" t="s">
        <v>11</v>
      </c>
      <c r="L4970" s="3" t="s">
        <v>10</v>
      </c>
      <c r="M4970">
        <v>3</v>
      </c>
      <c r="N4970" s="8">
        <v>45162.267326388886</v>
      </c>
    </row>
    <row r="4971" spans="1:14" x14ac:dyDescent="0.3">
      <c r="A4971" s="4">
        <v>5793453795</v>
      </c>
      <c r="B4971" s="5">
        <v>70543108</v>
      </c>
      <c r="C4971" t="str">
        <f>_xlfn.XLOOKUP(B4971,blinkit_customers!A:A,blinkit_customers!B:B," ")</f>
        <v>Baljiwan Sampath</v>
      </c>
      <c r="D4971" t="str">
        <f>_xlfn.XLOOKUP(B4971, blinkit_customers!A:A,blinkit_customers!I:I, " ")</f>
        <v>Regular</v>
      </c>
      <c r="E4971">
        <f>_xlfn.XLOOKUP(A4971,blinkit_order_items[order_id],blinkit_order_items[product_id])</f>
        <v>378676</v>
      </c>
      <c r="F4971" t="str">
        <f>_xlfn.XLOOKUP(E4971,blinkit_products[product_id],blinkit_products[product_name])</f>
        <v>Orange Juice</v>
      </c>
      <c r="G4971" t="str">
        <f>_xlfn.XLOOKUP(E4971,blinkit_products[product_id],blinkit_products[category])</f>
        <v>Cold Drinks &amp; Juices</v>
      </c>
      <c r="H4971">
        <f>_xlfn.XLOOKUP(A4971,blinkit_order_items[order_id],blinkit_order_items[quantity])</f>
        <v>2</v>
      </c>
      <c r="I4971">
        <f>_xlfn.XLOOKUP(A4971,blinkit_order_items[order_id],blinkit_order_items[unit_price])</f>
        <v>881.42</v>
      </c>
      <c r="J4971" s="5">
        <v>3172.62</v>
      </c>
      <c r="K4971" s="5" t="s">
        <v>11</v>
      </c>
      <c r="L4971" s="5" t="s">
        <v>10</v>
      </c>
      <c r="M4971">
        <v>5</v>
      </c>
      <c r="N4971" s="9">
        <v>45395.106736111113</v>
      </c>
    </row>
    <row r="4972" spans="1:14" x14ac:dyDescent="0.3">
      <c r="A4972" s="2">
        <v>2141680269</v>
      </c>
      <c r="B4972" s="3">
        <v>32797235</v>
      </c>
      <c r="C4972" t="str">
        <f>_xlfn.XLOOKUP(B4972,blinkit_customers!A:A,blinkit_customers!B:B," ")</f>
        <v>Shravya Chandran</v>
      </c>
      <c r="D4972" t="str">
        <f>_xlfn.XLOOKUP(B4972, blinkit_customers!A:A,blinkit_customers!I:I, " ")</f>
        <v>Regular</v>
      </c>
      <c r="E4972">
        <f>_xlfn.XLOOKUP(A4972,blinkit_order_items[order_id],blinkit_order_items[product_id])</f>
        <v>820541</v>
      </c>
      <c r="F4972" t="str">
        <f>_xlfn.XLOOKUP(E4972,blinkit_products[product_id],blinkit_products[product_name])</f>
        <v>Toilet Cleaner</v>
      </c>
      <c r="G4972" t="str">
        <f>_xlfn.XLOOKUP(E4972,blinkit_products[product_id],blinkit_products[category])</f>
        <v>Household Care</v>
      </c>
      <c r="H4972">
        <f>_xlfn.XLOOKUP(A4972,blinkit_order_items[order_id],blinkit_order_items[quantity])</f>
        <v>1</v>
      </c>
      <c r="I4972">
        <f>_xlfn.XLOOKUP(A4972,blinkit_order_items[order_id],blinkit_order_items[unit_price])</f>
        <v>576.22</v>
      </c>
      <c r="J4972" s="3">
        <v>3449.94</v>
      </c>
      <c r="K4972" s="3" t="s">
        <v>11</v>
      </c>
      <c r="L4972" s="3" t="s">
        <v>10</v>
      </c>
      <c r="M4972">
        <v>3</v>
      </c>
      <c r="N4972" s="8">
        <v>45590.087106481478</v>
      </c>
    </row>
    <row r="4973" spans="1:14" x14ac:dyDescent="0.3">
      <c r="A4973" s="4">
        <v>6457122136</v>
      </c>
      <c r="B4973" s="5">
        <v>79764458</v>
      </c>
      <c r="C4973" t="str">
        <f>_xlfn.XLOOKUP(B4973,blinkit_customers!A:A,blinkit_customers!B:B," ")</f>
        <v>Bhavani Kant</v>
      </c>
      <c r="D4973" t="str">
        <f>_xlfn.XLOOKUP(B4973, blinkit_customers!A:A,blinkit_customers!I:I, " ")</f>
        <v>New</v>
      </c>
      <c r="E4973">
        <f>_xlfn.XLOOKUP(A4973,blinkit_order_items[order_id],blinkit_order_items[product_id])</f>
        <v>589812</v>
      </c>
      <c r="F4973" t="str">
        <f>_xlfn.XLOOKUP(E4973,blinkit_products[product_id],blinkit_products[product_name])</f>
        <v>Detergent</v>
      </c>
      <c r="G4973" t="str">
        <f>_xlfn.XLOOKUP(E4973,blinkit_products[product_id],blinkit_products[category])</f>
        <v>Household Care</v>
      </c>
      <c r="H4973">
        <f>_xlfn.XLOOKUP(A4973,blinkit_order_items[order_id],blinkit_order_items[quantity])</f>
        <v>3</v>
      </c>
      <c r="I4973">
        <f>_xlfn.XLOOKUP(A4973,blinkit_order_items[order_id],blinkit_order_items[unit_price])</f>
        <v>163.03</v>
      </c>
      <c r="J4973" s="5">
        <v>3162.28</v>
      </c>
      <c r="K4973" s="5" t="s">
        <v>11</v>
      </c>
      <c r="L4973" s="5" t="s">
        <v>16</v>
      </c>
      <c r="M4973">
        <v>25</v>
      </c>
      <c r="N4973" s="9">
        <v>45065.318333333336</v>
      </c>
    </row>
    <row r="4974" spans="1:14" x14ac:dyDescent="0.3">
      <c r="A4974" s="2">
        <v>8447536518</v>
      </c>
      <c r="B4974" s="3">
        <v>48160359</v>
      </c>
      <c r="C4974" t="str">
        <f>_xlfn.XLOOKUP(B4974,blinkit_customers!A:A,blinkit_customers!B:B," ")</f>
        <v>Zehaan Sundaram</v>
      </c>
      <c r="D4974" t="str">
        <f>_xlfn.XLOOKUP(B4974, blinkit_customers!A:A,blinkit_customers!I:I, " ")</f>
        <v>Premium</v>
      </c>
      <c r="E4974">
        <f>_xlfn.XLOOKUP(A4974,blinkit_order_items[order_id],blinkit_order_items[product_id])</f>
        <v>542300</v>
      </c>
      <c r="F4974" t="str">
        <f>_xlfn.XLOOKUP(E4974,blinkit_products[product_id],blinkit_products[product_name])</f>
        <v>Popcorn</v>
      </c>
      <c r="G4974" t="str">
        <f>_xlfn.XLOOKUP(E4974,blinkit_products[product_id],blinkit_products[category])</f>
        <v>Snacks &amp; Munchies</v>
      </c>
      <c r="H4974">
        <f>_xlfn.XLOOKUP(A4974,blinkit_order_items[order_id],blinkit_order_items[quantity])</f>
        <v>2</v>
      </c>
      <c r="I4974">
        <f>_xlfn.XLOOKUP(A4974,blinkit_order_items[order_id],blinkit_order_items[unit_price])</f>
        <v>255.35</v>
      </c>
      <c r="J4974" s="3">
        <v>4888.47</v>
      </c>
      <c r="K4974" s="3" t="s">
        <v>11</v>
      </c>
      <c r="L4974" s="3" t="s">
        <v>10</v>
      </c>
      <c r="M4974">
        <v>5</v>
      </c>
      <c r="N4974" s="8">
        <v>45280.995162037034</v>
      </c>
    </row>
    <row r="4975" spans="1:14" x14ac:dyDescent="0.3">
      <c r="A4975" s="4">
        <v>3191672889</v>
      </c>
      <c r="B4975" s="5">
        <v>88223261</v>
      </c>
      <c r="C4975" t="str">
        <f>_xlfn.XLOOKUP(B4975,blinkit_customers!A:A,blinkit_customers!B:B," ")</f>
        <v>Yoshita Suri</v>
      </c>
      <c r="D4975" t="str">
        <f>_xlfn.XLOOKUP(B4975, blinkit_customers!A:A,blinkit_customers!I:I, " ")</f>
        <v>Regular</v>
      </c>
      <c r="E4975">
        <f>_xlfn.XLOOKUP(A4975,blinkit_order_items[order_id],blinkit_order_items[product_id])</f>
        <v>897083</v>
      </c>
      <c r="F4975" t="str">
        <f>_xlfn.XLOOKUP(E4975,blinkit_products[product_id],blinkit_products[product_name])</f>
        <v>Detergent</v>
      </c>
      <c r="G4975" t="str">
        <f>_xlfn.XLOOKUP(E4975,blinkit_products[product_id],blinkit_products[category])</f>
        <v>Household Care</v>
      </c>
      <c r="H4975">
        <f>_xlfn.XLOOKUP(A4975,blinkit_order_items[order_id],blinkit_order_items[quantity])</f>
        <v>2</v>
      </c>
      <c r="I4975">
        <f>_xlfn.XLOOKUP(A4975,blinkit_order_items[order_id],blinkit_order_items[unit_price])</f>
        <v>972.69</v>
      </c>
      <c r="J4975" s="5">
        <v>3130.58</v>
      </c>
      <c r="K4975" s="5" t="s">
        <v>12</v>
      </c>
      <c r="L4975" s="5" t="s">
        <v>10</v>
      </c>
      <c r="M4975">
        <v>1</v>
      </c>
      <c r="N4975" s="9">
        <v>45480.744432870371</v>
      </c>
    </row>
    <row r="4976" spans="1:14" x14ac:dyDescent="0.3">
      <c r="A4976" s="2">
        <v>2521995712</v>
      </c>
      <c r="B4976" s="3">
        <v>30285217</v>
      </c>
      <c r="C4976" t="str">
        <f>_xlfn.XLOOKUP(B4976,blinkit_customers!A:A,blinkit_customers!B:B," ")</f>
        <v>Isha Sahni</v>
      </c>
      <c r="D4976" t="str">
        <f>_xlfn.XLOOKUP(B4976, blinkit_customers!A:A,blinkit_customers!I:I, " ")</f>
        <v>Premium</v>
      </c>
      <c r="E4976">
        <f>_xlfn.XLOOKUP(A4976,blinkit_order_items[order_id],blinkit_order_items[product_id])</f>
        <v>219598</v>
      </c>
      <c r="F4976" t="str">
        <f>_xlfn.XLOOKUP(E4976,blinkit_products[product_id],blinkit_products[product_name])</f>
        <v>Shampoo</v>
      </c>
      <c r="G4976" t="str">
        <f>_xlfn.XLOOKUP(E4976,blinkit_products[product_id],blinkit_products[category])</f>
        <v>Personal Care</v>
      </c>
      <c r="H4976">
        <f>_xlfn.XLOOKUP(A4976,blinkit_order_items[order_id],blinkit_order_items[quantity])</f>
        <v>3</v>
      </c>
      <c r="I4976">
        <f>_xlfn.XLOOKUP(A4976,blinkit_order_items[order_id],blinkit_order_items[unit_price])</f>
        <v>367.08</v>
      </c>
      <c r="J4976" s="3">
        <v>2100.16</v>
      </c>
      <c r="K4976" s="3" t="s">
        <v>11</v>
      </c>
      <c r="L4976" s="3" t="s">
        <v>10</v>
      </c>
      <c r="M4976">
        <v>-2</v>
      </c>
      <c r="N4976" s="8">
        <v>45159.071643518517</v>
      </c>
    </row>
    <row r="4977" spans="1:14" x14ac:dyDescent="0.3">
      <c r="A4977" s="4">
        <v>8194578267</v>
      </c>
      <c r="B4977" s="5">
        <v>74313592</v>
      </c>
      <c r="C4977" t="str">
        <f>_xlfn.XLOOKUP(B4977,blinkit_customers!A:A,blinkit_customers!B:B," ")</f>
        <v>Vaishnavi Prasad</v>
      </c>
      <c r="D4977" t="str">
        <f>_xlfn.XLOOKUP(B4977, blinkit_customers!A:A,blinkit_customers!I:I, " ")</f>
        <v>Premium</v>
      </c>
      <c r="E4977">
        <f>_xlfn.XLOOKUP(A4977,blinkit_order_items[order_id],blinkit_order_items[product_id])</f>
        <v>669378</v>
      </c>
      <c r="F4977" t="str">
        <f>_xlfn.XLOOKUP(E4977,blinkit_products[product_id],blinkit_products[product_name])</f>
        <v>Potatoes</v>
      </c>
      <c r="G4977" t="str">
        <f>_xlfn.XLOOKUP(E4977,blinkit_products[product_id],blinkit_products[category])</f>
        <v>Fruits &amp; Vegetables</v>
      </c>
      <c r="H4977">
        <f>_xlfn.XLOOKUP(A4977,blinkit_order_items[order_id],blinkit_order_items[quantity])</f>
        <v>2</v>
      </c>
      <c r="I4977">
        <f>_xlfn.XLOOKUP(A4977,blinkit_order_items[order_id],blinkit_order_items[unit_price])</f>
        <v>212.14</v>
      </c>
      <c r="J4977" s="5">
        <v>3901.21</v>
      </c>
      <c r="K4977" s="5" t="s">
        <v>12</v>
      </c>
      <c r="L4977" s="5" t="s">
        <v>10</v>
      </c>
      <c r="M4977">
        <v>4</v>
      </c>
      <c r="N4977" s="9">
        <v>45210.575520833336</v>
      </c>
    </row>
    <row r="4978" spans="1:14" x14ac:dyDescent="0.3">
      <c r="A4978" s="2">
        <v>2811341619</v>
      </c>
      <c r="B4978" s="3">
        <v>30188374</v>
      </c>
      <c r="C4978" t="str">
        <f>_xlfn.XLOOKUP(B4978,blinkit_customers!A:A,blinkit_customers!B:B," ")</f>
        <v>Naveen Chakrabarti</v>
      </c>
      <c r="D4978" t="str">
        <f>_xlfn.XLOOKUP(B4978, blinkit_customers!A:A,blinkit_customers!I:I, " ")</f>
        <v>New</v>
      </c>
      <c r="E4978">
        <f>_xlfn.XLOOKUP(A4978,blinkit_order_items[order_id],blinkit_order_items[product_id])</f>
        <v>762527</v>
      </c>
      <c r="F4978" t="str">
        <f>_xlfn.XLOOKUP(E4978,blinkit_products[product_id],blinkit_products[product_name])</f>
        <v>Biscuits</v>
      </c>
      <c r="G4978" t="str">
        <f>_xlfn.XLOOKUP(E4978,blinkit_products[product_id],blinkit_products[category])</f>
        <v>Snacks &amp; Munchies</v>
      </c>
      <c r="H4978">
        <f>_xlfn.XLOOKUP(A4978,blinkit_order_items[order_id],blinkit_order_items[quantity])</f>
        <v>1</v>
      </c>
      <c r="I4978">
        <f>_xlfn.XLOOKUP(A4978,blinkit_order_items[order_id],blinkit_order_items[unit_price])</f>
        <v>690.08</v>
      </c>
      <c r="J4978" s="3">
        <v>947.95</v>
      </c>
      <c r="K4978" s="3" t="s">
        <v>11</v>
      </c>
      <c r="L4978" s="3" t="s">
        <v>10</v>
      </c>
      <c r="M4978">
        <v>3</v>
      </c>
      <c r="N4978" s="8">
        <v>45436.845810185187</v>
      </c>
    </row>
    <row r="4979" spans="1:14" x14ac:dyDescent="0.3">
      <c r="A4979" s="4">
        <v>5562576298</v>
      </c>
      <c r="B4979" s="5">
        <v>10019218</v>
      </c>
      <c r="C4979" t="str">
        <f>_xlfn.XLOOKUP(B4979,blinkit_customers!A:A,blinkit_customers!B:B," ")</f>
        <v>Elijah Brar</v>
      </c>
      <c r="D4979" t="str">
        <f>_xlfn.XLOOKUP(B4979, blinkit_customers!A:A,blinkit_customers!I:I, " ")</f>
        <v>New</v>
      </c>
      <c r="E4979">
        <f>_xlfn.XLOOKUP(A4979,blinkit_order_items[order_id],blinkit_order_items[product_id])</f>
        <v>578097</v>
      </c>
      <c r="F4979" t="str">
        <f>_xlfn.XLOOKUP(E4979,blinkit_products[product_id],blinkit_products[product_name])</f>
        <v>Nuts</v>
      </c>
      <c r="G4979" t="str">
        <f>_xlfn.XLOOKUP(E4979,blinkit_products[product_id],blinkit_products[category])</f>
        <v>Snacks &amp; Munchies</v>
      </c>
      <c r="H4979">
        <f>_xlfn.XLOOKUP(A4979,blinkit_order_items[order_id],blinkit_order_items[quantity])</f>
        <v>2</v>
      </c>
      <c r="I4979">
        <f>_xlfn.XLOOKUP(A4979,blinkit_order_items[order_id],blinkit_order_items[unit_price])</f>
        <v>267.61</v>
      </c>
      <c r="J4979" s="5">
        <v>3844.75</v>
      </c>
      <c r="K4979" s="5" t="s">
        <v>12</v>
      </c>
      <c r="L4979" s="5" t="s">
        <v>14</v>
      </c>
      <c r="M4979">
        <v>7</v>
      </c>
      <c r="N4979" s="9">
        <v>45238.557951388888</v>
      </c>
    </row>
    <row r="4980" spans="1:14" x14ac:dyDescent="0.3">
      <c r="A4980" s="2">
        <v>7446009755</v>
      </c>
      <c r="B4980" s="3">
        <v>71767248</v>
      </c>
      <c r="C4980" t="str">
        <f>_xlfn.XLOOKUP(B4980,blinkit_customers!A:A,blinkit_customers!B:B," ")</f>
        <v>Shivani Khurana</v>
      </c>
      <c r="D4980" t="str">
        <f>_xlfn.XLOOKUP(B4980, blinkit_customers!A:A,blinkit_customers!I:I, " ")</f>
        <v>New</v>
      </c>
      <c r="E4980">
        <f>_xlfn.XLOOKUP(A4980,blinkit_order_items[order_id],blinkit_order_items[product_id])</f>
        <v>954722</v>
      </c>
      <c r="F4980" t="str">
        <f>_xlfn.XLOOKUP(E4980,blinkit_products[product_id],blinkit_products[product_name])</f>
        <v>Ice Cream</v>
      </c>
      <c r="G4980" t="str">
        <f>_xlfn.XLOOKUP(E4980,blinkit_products[product_id],blinkit_products[category])</f>
        <v>Instant &amp; Frozen Food</v>
      </c>
      <c r="H4980">
        <f>_xlfn.XLOOKUP(A4980,blinkit_order_items[order_id],blinkit_order_items[quantity])</f>
        <v>3</v>
      </c>
      <c r="I4980">
        <f>_xlfn.XLOOKUP(A4980,blinkit_order_items[order_id],blinkit_order_items[unit_price])</f>
        <v>616.45000000000005</v>
      </c>
      <c r="J4980" s="3">
        <v>1324.37</v>
      </c>
      <c r="K4980" s="3" t="s">
        <v>15</v>
      </c>
      <c r="L4980" s="3" t="s">
        <v>14</v>
      </c>
      <c r="M4980">
        <v>11</v>
      </c>
      <c r="N4980" s="8">
        <v>45092.868009259262</v>
      </c>
    </row>
    <row r="4981" spans="1:14" x14ac:dyDescent="0.3">
      <c r="A4981" s="4">
        <v>7343262659</v>
      </c>
      <c r="B4981" s="5">
        <v>16484167</v>
      </c>
      <c r="C4981" t="str">
        <f>_xlfn.XLOOKUP(B4981,blinkit_customers!A:A,blinkit_customers!B:B," ")</f>
        <v>Hemal Bala</v>
      </c>
      <c r="D4981" t="str">
        <f>_xlfn.XLOOKUP(B4981, blinkit_customers!A:A,blinkit_customers!I:I, " ")</f>
        <v>New</v>
      </c>
      <c r="E4981">
        <f>_xlfn.XLOOKUP(A4981,blinkit_order_items[order_id],blinkit_order_items[product_id])</f>
        <v>492958</v>
      </c>
      <c r="F4981" t="str">
        <f>_xlfn.XLOOKUP(E4981,blinkit_products[product_id],blinkit_products[product_name])</f>
        <v>Lotion</v>
      </c>
      <c r="G4981" t="str">
        <f>_xlfn.XLOOKUP(E4981,blinkit_products[product_id],blinkit_products[category])</f>
        <v>Personal Care</v>
      </c>
      <c r="H4981">
        <f>_xlfn.XLOOKUP(A4981,blinkit_order_items[order_id],blinkit_order_items[quantity])</f>
        <v>1</v>
      </c>
      <c r="I4981">
        <f>_xlfn.XLOOKUP(A4981,blinkit_order_items[order_id],blinkit_order_items[unit_price])</f>
        <v>84.2</v>
      </c>
      <c r="J4981" s="5">
        <v>3927.09</v>
      </c>
      <c r="K4981" s="5" t="s">
        <v>13</v>
      </c>
      <c r="L4981" s="5" t="s">
        <v>10</v>
      </c>
      <c r="M4981">
        <v>3</v>
      </c>
      <c r="N4981" s="9">
        <v>45023.275057870371</v>
      </c>
    </row>
    <row r="4982" spans="1:14" x14ac:dyDescent="0.3">
      <c r="A4982" s="2">
        <v>7147677361</v>
      </c>
      <c r="B4982" s="3">
        <v>97475543</v>
      </c>
      <c r="C4982" t="str">
        <f>_xlfn.XLOOKUP(B4982,blinkit_customers!A:A,blinkit_customers!B:B," ")</f>
        <v>Niharika Nagi</v>
      </c>
      <c r="D4982" t="str">
        <f>_xlfn.XLOOKUP(B4982, blinkit_customers!A:A,blinkit_customers!I:I, " ")</f>
        <v>Premium</v>
      </c>
      <c r="E4982">
        <f>_xlfn.XLOOKUP(A4982,blinkit_order_items[order_id],blinkit_order_items[product_id])</f>
        <v>490939</v>
      </c>
      <c r="F4982" t="str">
        <f>_xlfn.XLOOKUP(E4982,blinkit_products[product_id],blinkit_products[product_name])</f>
        <v>Lotion</v>
      </c>
      <c r="G4982" t="str">
        <f>_xlfn.XLOOKUP(E4982,blinkit_products[product_id],blinkit_products[category])</f>
        <v>Personal Care</v>
      </c>
      <c r="H4982">
        <f>_xlfn.XLOOKUP(A4982,blinkit_order_items[order_id],blinkit_order_items[quantity])</f>
        <v>1</v>
      </c>
      <c r="I4982">
        <f>_xlfn.XLOOKUP(A4982,blinkit_order_items[order_id],blinkit_order_items[unit_price])</f>
        <v>80.25</v>
      </c>
      <c r="J4982" s="3">
        <v>2543.15</v>
      </c>
      <c r="K4982" s="3" t="s">
        <v>15</v>
      </c>
      <c r="L4982" s="3" t="s">
        <v>10</v>
      </c>
      <c r="M4982">
        <v>0</v>
      </c>
      <c r="N4982" s="8">
        <v>45485.416180555556</v>
      </c>
    </row>
    <row r="4983" spans="1:14" x14ac:dyDescent="0.3">
      <c r="A4983" s="4">
        <v>8732072897</v>
      </c>
      <c r="B4983" s="5">
        <v>12077371</v>
      </c>
      <c r="C4983" t="str">
        <f>_xlfn.XLOOKUP(B4983,blinkit_customers!A:A,blinkit_customers!B:B," ")</f>
        <v>Gautami Maharaj</v>
      </c>
      <c r="D4983" t="str">
        <f>_xlfn.XLOOKUP(B4983, blinkit_customers!A:A,blinkit_customers!I:I, " ")</f>
        <v>Premium</v>
      </c>
      <c r="E4983">
        <f>_xlfn.XLOOKUP(A4983,blinkit_order_items[order_id],blinkit_order_items[product_id])</f>
        <v>366066</v>
      </c>
      <c r="F4983" t="str">
        <f>_xlfn.XLOOKUP(E4983,blinkit_products[product_id],blinkit_products[product_name])</f>
        <v>Soap</v>
      </c>
      <c r="G4983" t="str">
        <f>_xlfn.XLOOKUP(E4983,blinkit_products[product_id],blinkit_products[category])</f>
        <v>Personal Care</v>
      </c>
      <c r="H4983">
        <f>_xlfn.XLOOKUP(A4983,blinkit_order_items[order_id],blinkit_order_items[quantity])</f>
        <v>2</v>
      </c>
      <c r="I4983">
        <f>_xlfn.XLOOKUP(A4983,blinkit_order_items[order_id],blinkit_order_items[unit_price])</f>
        <v>918.58</v>
      </c>
      <c r="J4983" s="5">
        <v>2358.85</v>
      </c>
      <c r="K4983" s="5" t="s">
        <v>12</v>
      </c>
      <c r="L4983" s="5" t="s">
        <v>10</v>
      </c>
      <c r="M4983">
        <v>5</v>
      </c>
      <c r="N4983" s="9">
        <v>45091.442488425928</v>
      </c>
    </row>
    <row r="4984" spans="1:14" x14ac:dyDescent="0.3">
      <c r="A4984" s="2">
        <v>6418604551</v>
      </c>
      <c r="B4984" s="3">
        <v>12967305</v>
      </c>
      <c r="C4984" t="str">
        <f>_xlfn.XLOOKUP(B4984,blinkit_customers!A:A,blinkit_customers!B:B," ")</f>
        <v>Bhavani Sood</v>
      </c>
      <c r="D4984" t="str">
        <f>_xlfn.XLOOKUP(B4984, blinkit_customers!A:A,blinkit_customers!I:I, " ")</f>
        <v>New</v>
      </c>
      <c r="E4984">
        <f>_xlfn.XLOOKUP(A4984,blinkit_order_items[order_id],blinkit_order_items[product_id])</f>
        <v>243235</v>
      </c>
      <c r="F4984" t="str">
        <f>_xlfn.XLOOKUP(E4984,blinkit_products[product_id],blinkit_products[product_name])</f>
        <v>Cat Food</v>
      </c>
      <c r="G4984" t="str">
        <f>_xlfn.XLOOKUP(E4984,blinkit_products[product_id],blinkit_products[category])</f>
        <v>Pet Care</v>
      </c>
      <c r="H4984">
        <f>_xlfn.XLOOKUP(A4984,blinkit_order_items[order_id],blinkit_order_items[quantity])</f>
        <v>2</v>
      </c>
      <c r="I4984">
        <f>_xlfn.XLOOKUP(A4984,blinkit_order_items[order_id],blinkit_order_items[unit_price])</f>
        <v>109.03</v>
      </c>
      <c r="J4984" s="3">
        <v>4251.6000000000004</v>
      </c>
      <c r="K4984" s="3" t="s">
        <v>15</v>
      </c>
      <c r="L4984" s="3" t="s">
        <v>10</v>
      </c>
      <c r="M4984">
        <v>-5</v>
      </c>
      <c r="N4984" s="8">
        <v>45132.813738425924</v>
      </c>
    </row>
    <row r="4985" spans="1:14" x14ac:dyDescent="0.3">
      <c r="A4985" s="4">
        <v>4989511905</v>
      </c>
      <c r="B4985" s="5">
        <v>41972994</v>
      </c>
      <c r="C4985" t="str">
        <f>_xlfn.XLOOKUP(B4985,blinkit_customers!A:A,blinkit_customers!B:B," ")</f>
        <v>Lila Khanna</v>
      </c>
      <c r="D4985" t="str">
        <f>_xlfn.XLOOKUP(B4985, blinkit_customers!A:A,blinkit_customers!I:I, " ")</f>
        <v>Inactive</v>
      </c>
      <c r="E4985">
        <f>_xlfn.XLOOKUP(A4985,blinkit_order_items[order_id],blinkit_order_items[product_id])</f>
        <v>373536</v>
      </c>
      <c r="F4985" t="str">
        <f>_xlfn.XLOOKUP(E4985,blinkit_products[product_id],blinkit_products[product_name])</f>
        <v>Dog Food</v>
      </c>
      <c r="G4985" t="str">
        <f>_xlfn.XLOOKUP(E4985,blinkit_products[product_id],blinkit_products[category])</f>
        <v>Pet Care</v>
      </c>
      <c r="H4985">
        <f>_xlfn.XLOOKUP(A4985,blinkit_order_items[order_id],blinkit_order_items[quantity])</f>
        <v>3</v>
      </c>
      <c r="I4985">
        <f>_xlfn.XLOOKUP(A4985,blinkit_order_items[order_id],blinkit_order_items[unit_price])</f>
        <v>494.17</v>
      </c>
      <c r="J4985" s="5">
        <v>2654.71</v>
      </c>
      <c r="K4985" s="5" t="s">
        <v>13</v>
      </c>
      <c r="L4985" s="5" t="s">
        <v>10</v>
      </c>
      <c r="M4985">
        <v>-1</v>
      </c>
      <c r="N4985" s="9">
        <v>45019.037997685184</v>
      </c>
    </row>
    <row r="4986" spans="1:14" x14ac:dyDescent="0.3">
      <c r="A4986" s="2">
        <v>2520527893</v>
      </c>
      <c r="B4986" s="3">
        <v>51476157</v>
      </c>
      <c r="C4986" t="str">
        <f>_xlfn.XLOOKUP(B4986,blinkit_customers!A:A,blinkit_customers!B:B," ")</f>
        <v>Abdul Bali</v>
      </c>
      <c r="D4986" t="str">
        <f>_xlfn.XLOOKUP(B4986, blinkit_customers!A:A,blinkit_customers!I:I, " ")</f>
        <v>Inactive</v>
      </c>
      <c r="E4986">
        <f>_xlfn.XLOOKUP(A4986,blinkit_order_items[order_id],blinkit_order_items[product_id])</f>
        <v>18035</v>
      </c>
      <c r="F4986" t="str">
        <f>_xlfn.XLOOKUP(E4986,blinkit_products[product_id],blinkit_products[product_name])</f>
        <v>Dish Soap</v>
      </c>
      <c r="G4986" t="str">
        <f>_xlfn.XLOOKUP(E4986,blinkit_products[product_id],blinkit_products[category])</f>
        <v>Household Care</v>
      </c>
      <c r="H4986">
        <f>_xlfn.XLOOKUP(A4986,blinkit_order_items[order_id],blinkit_order_items[quantity])</f>
        <v>3</v>
      </c>
      <c r="I4986">
        <f>_xlfn.XLOOKUP(A4986,blinkit_order_items[order_id],blinkit_order_items[unit_price])</f>
        <v>968.94</v>
      </c>
      <c r="J4986" s="3">
        <v>3294.27</v>
      </c>
      <c r="K4986" s="3" t="s">
        <v>12</v>
      </c>
      <c r="L4986" s="3" t="s">
        <v>16</v>
      </c>
      <c r="M4986">
        <v>17</v>
      </c>
      <c r="N4986" s="8">
        <v>45567.066365740742</v>
      </c>
    </row>
    <row r="4987" spans="1:14" x14ac:dyDescent="0.3">
      <c r="A4987" s="4">
        <v>4753989820</v>
      </c>
      <c r="B4987" s="5">
        <v>81500385</v>
      </c>
      <c r="C4987" t="str">
        <f>_xlfn.XLOOKUP(B4987,blinkit_customers!A:A,blinkit_customers!B:B," ")</f>
        <v>Upma Gokhale</v>
      </c>
      <c r="D4987" t="str">
        <f>_xlfn.XLOOKUP(B4987, blinkit_customers!A:A,blinkit_customers!I:I, " ")</f>
        <v>New</v>
      </c>
      <c r="E4987">
        <f>_xlfn.XLOOKUP(A4987,blinkit_order_items[order_id],blinkit_order_items[product_id])</f>
        <v>672059</v>
      </c>
      <c r="F4987" t="str">
        <f>_xlfn.XLOOKUP(E4987,blinkit_products[product_id],blinkit_products[product_name])</f>
        <v>Toothpaste</v>
      </c>
      <c r="G4987" t="str">
        <f>_xlfn.XLOOKUP(E4987,blinkit_products[product_id],blinkit_products[category])</f>
        <v>Personal Care</v>
      </c>
      <c r="H4987">
        <f>_xlfn.XLOOKUP(A4987,blinkit_order_items[order_id],blinkit_order_items[quantity])</f>
        <v>1</v>
      </c>
      <c r="I4987">
        <f>_xlfn.XLOOKUP(A4987,blinkit_order_items[order_id],blinkit_order_items[unit_price])</f>
        <v>672.73</v>
      </c>
      <c r="J4987" s="5">
        <v>1939.92</v>
      </c>
      <c r="K4987" s="5" t="s">
        <v>13</v>
      </c>
      <c r="L4987" s="5" t="s">
        <v>10</v>
      </c>
      <c r="M4987">
        <v>0</v>
      </c>
      <c r="N4987" s="9">
        <v>45205.829155092593</v>
      </c>
    </row>
    <row r="4988" spans="1:14" x14ac:dyDescent="0.3">
      <c r="A4988" s="2">
        <v>8285547588</v>
      </c>
      <c r="B4988" s="3">
        <v>26245432</v>
      </c>
      <c r="C4988" t="str">
        <f>_xlfn.XLOOKUP(B4988,blinkit_customers!A:A,blinkit_customers!B:B," ")</f>
        <v>Darika Konda</v>
      </c>
      <c r="D4988" t="str">
        <f>_xlfn.XLOOKUP(B4988, blinkit_customers!A:A,blinkit_customers!I:I, " ")</f>
        <v>Inactive</v>
      </c>
      <c r="E4988">
        <f>_xlfn.XLOOKUP(A4988,blinkit_order_items[order_id],blinkit_order_items[product_id])</f>
        <v>264803</v>
      </c>
      <c r="F4988" t="str">
        <f>_xlfn.XLOOKUP(E4988,blinkit_products[product_id],blinkit_products[product_name])</f>
        <v>Vitamins</v>
      </c>
      <c r="G4988" t="str">
        <f>_xlfn.XLOOKUP(E4988,blinkit_products[product_id],blinkit_products[category])</f>
        <v>Pharmacy</v>
      </c>
      <c r="H4988">
        <f>_xlfn.XLOOKUP(A4988,blinkit_order_items[order_id],blinkit_order_items[quantity])</f>
        <v>2</v>
      </c>
      <c r="I4988">
        <f>_xlfn.XLOOKUP(A4988,blinkit_order_items[order_id],blinkit_order_items[unit_price])</f>
        <v>995.98</v>
      </c>
      <c r="J4988" s="3">
        <v>909.66</v>
      </c>
      <c r="K4988" s="3" t="s">
        <v>12</v>
      </c>
      <c r="L4988" s="3" t="s">
        <v>10</v>
      </c>
      <c r="M4988">
        <v>5</v>
      </c>
      <c r="N4988" s="8">
        <v>45293.964479166665</v>
      </c>
    </row>
    <row r="4989" spans="1:14" x14ac:dyDescent="0.3">
      <c r="A4989" s="4">
        <v>5824924668</v>
      </c>
      <c r="B4989" s="5">
        <v>49881540</v>
      </c>
      <c r="C4989" t="str">
        <f>_xlfn.XLOOKUP(B4989,blinkit_customers!A:A,blinkit_customers!B:B," ")</f>
        <v>Xalak Muni</v>
      </c>
      <c r="D4989" t="str">
        <f>_xlfn.XLOOKUP(B4989, blinkit_customers!A:A,blinkit_customers!I:I, " ")</f>
        <v>Inactive</v>
      </c>
      <c r="E4989">
        <f>_xlfn.XLOOKUP(A4989,blinkit_order_items[order_id],blinkit_order_items[product_id])</f>
        <v>382511</v>
      </c>
      <c r="F4989" t="str">
        <f>_xlfn.XLOOKUP(E4989,blinkit_products[product_id],blinkit_products[product_name])</f>
        <v>Butter</v>
      </c>
      <c r="G4989" t="str">
        <f>_xlfn.XLOOKUP(E4989,blinkit_products[product_id],blinkit_products[category])</f>
        <v>Dairy &amp; Breakfast</v>
      </c>
      <c r="H4989">
        <f>_xlfn.XLOOKUP(A4989,blinkit_order_items[order_id],blinkit_order_items[quantity])</f>
        <v>3</v>
      </c>
      <c r="I4989">
        <f>_xlfn.XLOOKUP(A4989,blinkit_order_items[order_id],blinkit_order_items[unit_price])</f>
        <v>702.54</v>
      </c>
      <c r="J4989" s="5">
        <v>1710.54</v>
      </c>
      <c r="K4989" s="5" t="s">
        <v>12</v>
      </c>
      <c r="L4989" s="5" t="s">
        <v>10</v>
      </c>
      <c r="M4989">
        <v>1</v>
      </c>
      <c r="N4989" s="9">
        <v>45249.713750000003</v>
      </c>
    </row>
    <row r="4990" spans="1:14" x14ac:dyDescent="0.3">
      <c r="A4990" s="2">
        <v>7703854141</v>
      </c>
      <c r="B4990" s="3">
        <v>86483673</v>
      </c>
      <c r="C4990" t="str">
        <f>_xlfn.XLOOKUP(B4990,blinkit_customers!A:A,blinkit_customers!B:B," ")</f>
        <v>Ranveer Ranganathan</v>
      </c>
      <c r="D4990" t="str">
        <f>_xlfn.XLOOKUP(B4990, blinkit_customers!A:A,blinkit_customers!I:I, " ")</f>
        <v>Regular</v>
      </c>
      <c r="E4990">
        <f>_xlfn.XLOOKUP(A4990,blinkit_order_items[order_id],blinkit_order_items[product_id])</f>
        <v>990993</v>
      </c>
      <c r="F4990" t="str">
        <f>_xlfn.XLOOKUP(E4990,blinkit_products[product_id],blinkit_products[product_name])</f>
        <v>Chocolates</v>
      </c>
      <c r="G4990" t="str">
        <f>_xlfn.XLOOKUP(E4990,blinkit_products[product_id],blinkit_products[category])</f>
        <v>Snacks &amp; Munchies</v>
      </c>
      <c r="H4990">
        <f>_xlfn.XLOOKUP(A4990,blinkit_order_items[order_id],blinkit_order_items[quantity])</f>
        <v>3</v>
      </c>
      <c r="I4990">
        <f>_xlfn.XLOOKUP(A4990,blinkit_order_items[order_id],blinkit_order_items[unit_price])</f>
        <v>263.7</v>
      </c>
      <c r="J4990" s="3">
        <v>1659.75</v>
      </c>
      <c r="K4990" s="3" t="s">
        <v>15</v>
      </c>
      <c r="L4990" s="3" t="s">
        <v>10</v>
      </c>
      <c r="M4990">
        <v>-4</v>
      </c>
      <c r="N4990" s="8">
        <v>45425.708692129629</v>
      </c>
    </row>
    <row r="4991" spans="1:14" x14ac:dyDescent="0.3">
      <c r="A4991" s="4">
        <v>7380361209</v>
      </c>
      <c r="B4991" s="5">
        <v>7591711</v>
      </c>
      <c r="C4991" t="str">
        <f>_xlfn.XLOOKUP(B4991,blinkit_customers!A:A,blinkit_customers!B:B," ")</f>
        <v>Triya Kakar</v>
      </c>
      <c r="D4991" t="str">
        <f>_xlfn.XLOOKUP(B4991, blinkit_customers!A:A,blinkit_customers!I:I, " ")</f>
        <v>Regular</v>
      </c>
      <c r="E4991">
        <f>_xlfn.XLOOKUP(A4991,blinkit_order_items[order_id],blinkit_order_items[product_id])</f>
        <v>487065</v>
      </c>
      <c r="F4991" t="str">
        <f>_xlfn.XLOOKUP(E4991,blinkit_products[product_id],blinkit_products[product_name])</f>
        <v>Chips</v>
      </c>
      <c r="G4991" t="str">
        <f>_xlfn.XLOOKUP(E4991,blinkit_products[product_id],blinkit_products[category])</f>
        <v>Snacks &amp; Munchies</v>
      </c>
      <c r="H4991">
        <f>_xlfn.XLOOKUP(A4991,blinkit_order_items[order_id],blinkit_order_items[quantity])</f>
        <v>2</v>
      </c>
      <c r="I4991">
        <f>_xlfn.XLOOKUP(A4991,blinkit_order_items[order_id],blinkit_order_items[unit_price])</f>
        <v>374.68</v>
      </c>
      <c r="J4991" s="5">
        <v>2151.14</v>
      </c>
      <c r="K4991" s="5" t="s">
        <v>15</v>
      </c>
      <c r="L4991" s="5" t="s">
        <v>10</v>
      </c>
      <c r="M4991">
        <v>-4</v>
      </c>
      <c r="N4991" s="9">
        <v>45104.439664351848</v>
      </c>
    </row>
    <row r="4992" spans="1:14" x14ac:dyDescent="0.3">
      <c r="A4992" s="2">
        <v>5053033745</v>
      </c>
      <c r="B4992" s="3">
        <v>66485571</v>
      </c>
      <c r="C4992" t="str">
        <f>_xlfn.XLOOKUP(B4992,blinkit_customers!A:A,blinkit_customers!B:B," ")</f>
        <v>Anthony Pall</v>
      </c>
      <c r="D4992" t="str">
        <f>_xlfn.XLOOKUP(B4992, blinkit_customers!A:A,blinkit_customers!I:I, " ")</f>
        <v>Inactive</v>
      </c>
      <c r="E4992">
        <f>_xlfn.XLOOKUP(A4992,blinkit_order_items[order_id],blinkit_order_items[product_id])</f>
        <v>803607</v>
      </c>
      <c r="F4992" t="str">
        <f>_xlfn.XLOOKUP(E4992,blinkit_products[product_id],blinkit_products[product_name])</f>
        <v>Soap</v>
      </c>
      <c r="G4992" t="str">
        <f>_xlfn.XLOOKUP(E4992,blinkit_products[product_id],blinkit_products[category])</f>
        <v>Personal Care</v>
      </c>
      <c r="H4992">
        <f>_xlfn.XLOOKUP(A4992,blinkit_order_items[order_id],blinkit_order_items[quantity])</f>
        <v>1</v>
      </c>
      <c r="I4992">
        <f>_xlfn.XLOOKUP(A4992,blinkit_order_items[order_id],blinkit_order_items[unit_price])</f>
        <v>949.73</v>
      </c>
      <c r="J4992" s="3">
        <v>2322.3000000000002</v>
      </c>
      <c r="K4992" s="3" t="s">
        <v>13</v>
      </c>
      <c r="L4992" s="3" t="s">
        <v>10</v>
      </c>
      <c r="M4992">
        <v>0</v>
      </c>
      <c r="N4992" s="8">
        <v>45391.571875000001</v>
      </c>
    </row>
    <row r="4993" spans="1:14" x14ac:dyDescent="0.3">
      <c r="A4993" s="4">
        <v>4859489972</v>
      </c>
      <c r="B4993" s="5">
        <v>12305040</v>
      </c>
      <c r="C4993" t="str">
        <f>_xlfn.XLOOKUP(B4993,blinkit_customers!A:A,blinkit_customers!B:B," ")</f>
        <v>Guneet Jayaraman</v>
      </c>
      <c r="D4993" t="str">
        <f>_xlfn.XLOOKUP(B4993, blinkit_customers!A:A,blinkit_customers!I:I, " ")</f>
        <v>Regular</v>
      </c>
      <c r="E4993">
        <f>_xlfn.XLOOKUP(A4993,blinkit_order_items[order_id],blinkit_order_items[product_id])</f>
        <v>848226</v>
      </c>
      <c r="F4993" t="str">
        <f>_xlfn.XLOOKUP(E4993,blinkit_products[product_id],blinkit_products[product_name])</f>
        <v>Tomatoes</v>
      </c>
      <c r="G4993" t="str">
        <f>_xlfn.XLOOKUP(E4993,blinkit_products[product_id],blinkit_products[category])</f>
        <v>Fruits &amp; Vegetables</v>
      </c>
      <c r="H4993">
        <f>_xlfn.XLOOKUP(A4993,blinkit_order_items[order_id],blinkit_order_items[quantity])</f>
        <v>3</v>
      </c>
      <c r="I4993">
        <f>_xlfn.XLOOKUP(A4993,blinkit_order_items[order_id],blinkit_order_items[unit_price])</f>
        <v>209.59</v>
      </c>
      <c r="J4993" s="5">
        <v>2081.4</v>
      </c>
      <c r="K4993" s="5" t="s">
        <v>12</v>
      </c>
      <c r="L4993" s="5" t="s">
        <v>10</v>
      </c>
      <c r="M4993">
        <v>-2</v>
      </c>
      <c r="N4993" s="9">
        <v>45122.731238425928</v>
      </c>
    </row>
    <row r="4994" spans="1:14" x14ac:dyDescent="0.3">
      <c r="A4994" s="2">
        <v>9690396315</v>
      </c>
      <c r="B4994" s="3">
        <v>46563355</v>
      </c>
      <c r="C4994" t="str">
        <f>_xlfn.XLOOKUP(B4994,blinkit_customers!A:A,blinkit_customers!B:B," ")</f>
        <v>Zehaan Srinivasan</v>
      </c>
      <c r="D4994" t="str">
        <f>_xlfn.XLOOKUP(B4994, blinkit_customers!A:A,blinkit_customers!I:I, " ")</f>
        <v>Premium</v>
      </c>
      <c r="E4994">
        <f>_xlfn.XLOOKUP(A4994,blinkit_order_items[order_id],blinkit_order_items[product_id])</f>
        <v>812607</v>
      </c>
      <c r="F4994" t="str">
        <f>_xlfn.XLOOKUP(E4994,blinkit_products[product_id],blinkit_products[product_name])</f>
        <v>Potatoes</v>
      </c>
      <c r="G4994" t="str">
        <f>_xlfn.XLOOKUP(E4994,blinkit_products[product_id],blinkit_products[category])</f>
        <v>Fruits &amp; Vegetables</v>
      </c>
      <c r="H4994">
        <f>_xlfn.XLOOKUP(A4994,blinkit_order_items[order_id],blinkit_order_items[quantity])</f>
        <v>2</v>
      </c>
      <c r="I4994">
        <f>_xlfn.XLOOKUP(A4994,blinkit_order_items[order_id],blinkit_order_items[unit_price])</f>
        <v>416.65</v>
      </c>
      <c r="J4994" s="3">
        <v>3891.07</v>
      </c>
      <c r="K4994" s="3" t="s">
        <v>11</v>
      </c>
      <c r="L4994" s="3" t="s">
        <v>10</v>
      </c>
      <c r="M4994">
        <v>-4</v>
      </c>
      <c r="N4994" s="8">
        <v>45564.463078703702</v>
      </c>
    </row>
    <row r="4995" spans="1:14" x14ac:dyDescent="0.3">
      <c r="A4995" s="4">
        <v>448732557</v>
      </c>
      <c r="B4995" s="5">
        <v>80952275</v>
      </c>
      <c r="C4995" t="str">
        <f>_xlfn.XLOOKUP(B4995,blinkit_customers!A:A,blinkit_customers!B:B," ")</f>
        <v>Kevin Babu</v>
      </c>
      <c r="D4995" t="str">
        <f>_xlfn.XLOOKUP(B4995, blinkit_customers!A:A,blinkit_customers!I:I, " ")</f>
        <v>New</v>
      </c>
      <c r="E4995">
        <f>_xlfn.XLOOKUP(A4995,blinkit_order_items[order_id],blinkit_order_items[product_id])</f>
        <v>689769</v>
      </c>
      <c r="F4995" t="str">
        <f>_xlfn.XLOOKUP(E4995,blinkit_products[product_id],blinkit_products[product_name])</f>
        <v>Frozen Vegetables</v>
      </c>
      <c r="G4995" t="str">
        <f>_xlfn.XLOOKUP(E4995,blinkit_products[product_id],blinkit_products[category])</f>
        <v>Instant &amp; Frozen Food</v>
      </c>
      <c r="H4995">
        <f>_xlfn.XLOOKUP(A4995,blinkit_order_items[order_id],blinkit_order_items[quantity])</f>
        <v>1</v>
      </c>
      <c r="I4995">
        <f>_xlfn.XLOOKUP(A4995,blinkit_order_items[order_id],blinkit_order_items[unit_price])</f>
        <v>46.62</v>
      </c>
      <c r="J4995" s="5">
        <v>1385.54</v>
      </c>
      <c r="K4995" s="5" t="s">
        <v>15</v>
      </c>
      <c r="L4995" s="5" t="s">
        <v>10</v>
      </c>
      <c r="M4995">
        <v>-2</v>
      </c>
      <c r="N4995" s="9">
        <v>45260.989212962966</v>
      </c>
    </row>
    <row r="4996" spans="1:14" x14ac:dyDescent="0.3">
      <c r="A4996" s="2">
        <v>4927306668</v>
      </c>
      <c r="B4996" s="3">
        <v>97033691</v>
      </c>
      <c r="C4996" t="str">
        <f>_xlfn.XLOOKUP(B4996,blinkit_customers!A:A,blinkit_customers!B:B," ")</f>
        <v>Aarini Muni</v>
      </c>
      <c r="D4996" t="str">
        <f>_xlfn.XLOOKUP(B4996, blinkit_customers!A:A,blinkit_customers!I:I, " ")</f>
        <v>Premium</v>
      </c>
      <c r="E4996">
        <f>_xlfn.XLOOKUP(A4996,blinkit_order_items[order_id],blinkit_order_items[product_id])</f>
        <v>540618</v>
      </c>
      <c r="F4996" t="str">
        <f>_xlfn.XLOOKUP(E4996,blinkit_products[product_id],blinkit_products[product_name])</f>
        <v>Popcorn</v>
      </c>
      <c r="G4996" t="str">
        <f>_xlfn.XLOOKUP(E4996,blinkit_products[product_id],blinkit_products[category])</f>
        <v>Snacks &amp; Munchies</v>
      </c>
      <c r="H4996">
        <f>_xlfn.XLOOKUP(A4996,blinkit_order_items[order_id],blinkit_order_items[quantity])</f>
        <v>2</v>
      </c>
      <c r="I4996">
        <f>_xlfn.XLOOKUP(A4996,blinkit_order_items[order_id],blinkit_order_items[unit_price])</f>
        <v>317.05</v>
      </c>
      <c r="J4996" s="3">
        <v>898.65</v>
      </c>
      <c r="K4996" s="3" t="s">
        <v>15</v>
      </c>
      <c r="L4996" s="3" t="s">
        <v>10</v>
      </c>
      <c r="M4996">
        <v>-2</v>
      </c>
      <c r="N4996" s="8">
        <v>45085.97320601852</v>
      </c>
    </row>
    <row r="4997" spans="1:14" x14ac:dyDescent="0.3">
      <c r="A4997" s="4">
        <v>1669690997</v>
      </c>
      <c r="B4997" s="5">
        <v>62600289</v>
      </c>
      <c r="C4997" t="str">
        <f>_xlfn.XLOOKUP(B4997,blinkit_customers!A:A,blinkit_customers!B:B," ")</f>
        <v>Tanmayi Zachariah</v>
      </c>
      <c r="D4997" t="str">
        <f>_xlfn.XLOOKUP(B4997, blinkit_customers!A:A,blinkit_customers!I:I, " ")</f>
        <v>Inactive</v>
      </c>
      <c r="E4997">
        <f>_xlfn.XLOOKUP(A4997,blinkit_order_items[order_id],blinkit_order_items[product_id])</f>
        <v>925482</v>
      </c>
      <c r="F4997" t="str">
        <f>_xlfn.XLOOKUP(E4997,blinkit_products[product_id],blinkit_products[product_name])</f>
        <v>Frozen Biryani</v>
      </c>
      <c r="G4997" t="str">
        <f>_xlfn.XLOOKUP(E4997,blinkit_products[product_id],blinkit_products[category])</f>
        <v>Instant &amp; Frozen Food</v>
      </c>
      <c r="H4997">
        <f>_xlfn.XLOOKUP(A4997,blinkit_order_items[order_id],blinkit_order_items[quantity])</f>
        <v>3</v>
      </c>
      <c r="I4997">
        <f>_xlfn.XLOOKUP(A4997,blinkit_order_items[order_id],blinkit_order_items[unit_price])</f>
        <v>475.04</v>
      </c>
      <c r="J4997" s="5">
        <v>1132.33</v>
      </c>
      <c r="K4997" s="5" t="s">
        <v>11</v>
      </c>
      <c r="L4997" s="5" t="s">
        <v>10</v>
      </c>
      <c r="M4997">
        <v>5</v>
      </c>
      <c r="N4997" s="9">
        <v>45285.657175925924</v>
      </c>
    </row>
    <row r="4998" spans="1:14" x14ac:dyDescent="0.3">
      <c r="A4998" s="2">
        <v>8340761903</v>
      </c>
      <c r="B4998" s="3">
        <v>53640286</v>
      </c>
      <c r="C4998" t="str">
        <f>_xlfn.XLOOKUP(B4998,blinkit_customers!A:A,blinkit_customers!B:B," ")</f>
        <v>Quincy Cheema</v>
      </c>
      <c r="D4998" t="str">
        <f>_xlfn.XLOOKUP(B4998, blinkit_customers!A:A,blinkit_customers!I:I, " ")</f>
        <v>Premium</v>
      </c>
      <c r="E4998">
        <f>_xlfn.XLOOKUP(A4998,blinkit_order_items[order_id],blinkit_order_items[product_id])</f>
        <v>124290</v>
      </c>
      <c r="F4998" t="str">
        <f>_xlfn.XLOOKUP(E4998,blinkit_products[product_id],blinkit_products[product_name])</f>
        <v>Lotion</v>
      </c>
      <c r="G4998" t="str">
        <f>_xlfn.XLOOKUP(E4998,blinkit_products[product_id],blinkit_products[category])</f>
        <v>Personal Care</v>
      </c>
      <c r="H4998">
        <f>_xlfn.XLOOKUP(A4998,blinkit_order_items[order_id],blinkit_order_items[quantity])</f>
        <v>2</v>
      </c>
      <c r="I4998">
        <f>_xlfn.XLOOKUP(A4998,blinkit_order_items[order_id],blinkit_order_items[unit_price])</f>
        <v>39.65</v>
      </c>
      <c r="J4998" s="3">
        <v>2372.0100000000002</v>
      </c>
      <c r="K4998" s="3" t="s">
        <v>11</v>
      </c>
      <c r="L4998" s="3" t="s">
        <v>10</v>
      </c>
      <c r="M4998">
        <v>-2</v>
      </c>
      <c r="N4998" s="8">
        <v>45257.387997685182</v>
      </c>
    </row>
    <row r="4999" spans="1:14" x14ac:dyDescent="0.3">
      <c r="A4999" s="4">
        <v>5936301790</v>
      </c>
      <c r="B4999" s="5">
        <v>87059497</v>
      </c>
      <c r="C4999" t="str">
        <f>_xlfn.XLOOKUP(B4999,blinkit_customers!A:A,blinkit_customers!B:B," ")</f>
        <v>Abeer Merchant</v>
      </c>
      <c r="D4999" t="str">
        <f>_xlfn.XLOOKUP(B4999, blinkit_customers!A:A,blinkit_customers!I:I, " ")</f>
        <v>Regular</v>
      </c>
      <c r="E4999">
        <f>_xlfn.XLOOKUP(A4999,blinkit_order_items[order_id],blinkit_order_items[product_id])</f>
        <v>491314</v>
      </c>
      <c r="F4999" t="str">
        <f>_xlfn.XLOOKUP(E4999,blinkit_products[product_id],blinkit_products[product_name])</f>
        <v>Ice Cream</v>
      </c>
      <c r="G4999" t="str">
        <f>_xlfn.XLOOKUP(E4999,blinkit_products[product_id],blinkit_products[category])</f>
        <v>Instant &amp; Frozen Food</v>
      </c>
      <c r="H4999">
        <f>_xlfn.XLOOKUP(A4999,blinkit_order_items[order_id],blinkit_order_items[quantity])</f>
        <v>3</v>
      </c>
      <c r="I4999">
        <f>_xlfn.XLOOKUP(A4999,blinkit_order_items[order_id],blinkit_order_items[unit_price])</f>
        <v>973.44</v>
      </c>
      <c r="J4999" s="5">
        <v>3158.35</v>
      </c>
      <c r="K4999" s="5" t="s">
        <v>11</v>
      </c>
      <c r="L4999" s="5" t="s">
        <v>10</v>
      </c>
      <c r="M4999">
        <v>3</v>
      </c>
      <c r="N4999" s="9">
        <v>45464.798020833332</v>
      </c>
    </row>
    <row r="5000" spans="1:14" x14ac:dyDescent="0.3">
      <c r="A5000" s="2">
        <v>5710579377</v>
      </c>
      <c r="B5000" s="3">
        <v>67310893</v>
      </c>
      <c r="C5000" t="str">
        <f>_xlfn.XLOOKUP(B5000,blinkit_customers!A:A,blinkit_customers!B:B," ")</f>
        <v>Idika Patla</v>
      </c>
      <c r="D5000" t="str">
        <f>_xlfn.XLOOKUP(B5000, blinkit_customers!A:A,blinkit_customers!I:I, " ")</f>
        <v>New</v>
      </c>
      <c r="E5000">
        <f>_xlfn.XLOOKUP(A5000,blinkit_order_items[order_id],blinkit_order_items[product_id])</f>
        <v>319388</v>
      </c>
      <c r="F5000" t="str">
        <f>_xlfn.XLOOKUP(E5000,blinkit_products[product_id],blinkit_products[product_name])</f>
        <v>Orange Juice</v>
      </c>
      <c r="G5000" t="str">
        <f>_xlfn.XLOOKUP(E5000,blinkit_products[product_id],blinkit_products[category])</f>
        <v>Cold Drinks &amp; Juices</v>
      </c>
      <c r="H5000">
        <f>_xlfn.XLOOKUP(A5000,blinkit_order_items[order_id],blinkit_order_items[quantity])</f>
        <v>2</v>
      </c>
      <c r="I5000">
        <f>_xlfn.XLOOKUP(A5000,blinkit_order_items[order_id],blinkit_order_items[unit_price])</f>
        <v>657.8</v>
      </c>
      <c r="J5000" s="3">
        <v>1918.92</v>
      </c>
      <c r="K5000" s="3" t="s">
        <v>12</v>
      </c>
      <c r="L5000" s="3" t="s">
        <v>10</v>
      </c>
      <c r="M5000">
        <v>-2</v>
      </c>
      <c r="N5000" s="8">
        <v>45449.623761574076</v>
      </c>
    </row>
    <row r="5001" spans="1:14" x14ac:dyDescent="0.3">
      <c r="A5001" s="4">
        <v>2494813730</v>
      </c>
      <c r="B5001" s="5">
        <v>28663279</v>
      </c>
      <c r="C5001" t="str">
        <f>_xlfn.XLOOKUP(B5001,blinkit_customers!A:A,blinkit_customers!B:B," ")</f>
        <v>Sai Bhatia</v>
      </c>
      <c r="D5001" t="str">
        <f>_xlfn.XLOOKUP(B5001, blinkit_customers!A:A,blinkit_customers!I:I, " ")</f>
        <v>Premium</v>
      </c>
      <c r="E5001">
        <f>_xlfn.XLOOKUP(A5001,blinkit_order_items[order_id],blinkit_order_items[product_id])</f>
        <v>136533</v>
      </c>
      <c r="F5001" t="str">
        <f>_xlfn.XLOOKUP(E5001,blinkit_products[product_id],blinkit_products[product_name])</f>
        <v>Eggs</v>
      </c>
      <c r="G5001" t="str">
        <f>_xlfn.XLOOKUP(E5001,blinkit_products[product_id],blinkit_products[category])</f>
        <v>Dairy &amp; Breakfast</v>
      </c>
      <c r="H5001">
        <f>_xlfn.XLOOKUP(A5001,blinkit_order_items[order_id],blinkit_order_items[quantity])</f>
        <v>1</v>
      </c>
      <c r="I5001">
        <f>_xlfn.XLOOKUP(A5001,blinkit_order_items[order_id],blinkit_order_items[unit_price])</f>
        <v>826.21</v>
      </c>
      <c r="J5001" s="5">
        <v>1879.46</v>
      </c>
      <c r="K5001" s="5" t="s">
        <v>13</v>
      </c>
      <c r="L5001" s="5" t="s">
        <v>10</v>
      </c>
      <c r="M5001">
        <v>1</v>
      </c>
      <c r="N5001" s="9">
        <v>45161.502986111111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7553-6838-427D-9344-0DE16861CD30}">
  <dimension ref="A1:C2173"/>
  <sheetViews>
    <sheetView workbookViewId="0">
      <selection activeCell="B6" sqref="B6"/>
    </sheetView>
  </sheetViews>
  <sheetFormatPr defaultRowHeight="14.4" x14ac:dyDescent="0.3"/>
  <cols>
    <col min="1" max="1" width="13.21875" customWidth="1"/>
    <col min="2" max="2" width="22.109375" bestFit="1" customWidth="1"/>
    <col min="3" max="3" width="18.6640625" customWidth="1"/>
  </cols>
  <sheetData>
    <row r="1" spans="1:3" x14ac:dyDescent="0.3">
      <c r="A1" s="12" t="s">
        <v>1</v>
      </c>
      <c r="B1" t="s">
        <v>17</v>
      </c>
      <c r="C1" t="s">
        <v>24</v>
      </c>
    </row>
    <row r="2" spans="1:3" x14ac:dyDescent="0.3">
      <c r="A2" s="3">
        <v>30065862</v>
      </c>
      <c r="B2" t="s">
        <v>3978</v>
      </c>
      <c r="C2" t="s">
        <v>41</v>
      </c>
    </row>
    <row r="3" spans="1:3" x14ac:dyDescent="0.3">
      <c r="A3" s="5">
        <v>9573071</v>
      </c>
      <c r="B3" t="s">
        <v>3233</v>
      </c>
      <c r="C3" t="s">
        <v>46</v>
      </c>
    </row>
    <row r="4" spans="1:3" x14ac:dyDescent="0.3">
      <c r="A4" s="3">
        <v>45477575</v>
      </c>
      <c r="B4" t="s">
        <v>707</v>
      </c>
      <c r="C4" t="s">
        <v>36</v>
      </c>
    </row>
    <row r="5" spans="1:3" x14ac:dyDescent="0.3">
      <c r="A5" s="5">
        <v>88067569</v>
      </c>
      <c r="B5" t="s">
        <v>5374</v>
      </c>
      <c r="C5" t="s">
        <v>31</v>
      </c>
    </row>
    <row r="6" spans="1:3" x14ac:dyDescent="0.3">
      <c r="A6" s="3">
        <v>83298567</v>
      </c>
      <c r="B6" t="s">
        <v>7031</v>
      </c>
      <c r="C6" t="s">
        <v>31</v>
      </c>
    </row>
    <row r="7" spans="1:3" x14ac:dyDescent="0.3">
      <c r="A7" s="5">
        <v>43367112</v>
      </c>
      <c r="B7" t="s">
        <v>815</v>
      </c>
      <c r="C7" t="s">
        <v>46</v>
      </c>
    </row>
    <row r="8" spans="1:3" x14ac:dyDescent="0.3">
      <c r="A8" s="3">
        <v>13284996</v>
      </c>
      <c r="B8" t="s">
        <v>4218</v>
      </c>
      <c r="C8" t="s">
        <v>41</v>
      </c>
    </row>
    <row r="9" spans="1:3" x14ac:dyDescent="0.3">
      <c r="A9" s="5">
        <v>88866835</v>
      </c>
      <c r="B9" t="s">
        <v>3670</v>
      </c>
      <c r="C9" t="s">
        <v>31</v>
      </c>
    </row>
    <row r="10" spans="1:3" x14ac:dyDescent="0.3">
      <c r="A10" s="3">
        <v>24496983</v>
      </c>
      <c r="B10" t="s">
        <v>7414</v>
      </c>
      <c r="C10" t="s">
        <v>41</v>
      </c>
    </row>
    <row r="11" spans="1:3" x14ac:dyDescent="0.3">
      <c r="A11" s="5">
        <v>52215833</v>
      </c>
      <c r="B11" t="s">
        <v>1574</v>
      </c>
      <c r="C11" t="s">
        <v>41</v>
      </c>
    </row>
    <row r="12" spans="1:3" x14ac:dyDescent="0.3">
      <c r="A12" s="3">
        <v>43431724</v>
      </c>
      <c r="B12" t="s">
        <v>6473</v>
      </c>
      <c r="C12" t="s">
        <v>46</v>
      </c>
    </row>
    <row r="13" spans="1:3" x14ac:dyDescent="0.3">
      <c r="A13" s="5">
        <v>77559557</v>
      </c>
      <c r="B13" t="s">
        <v>5632</v>
      </c>
      <c r="C13" t="s">
        <v>46</v>
      </c>
    </row>
    <row r="14" spans="1:3" x14ac:dyDescent="0.3">
      <c r="A14" s="3">
        <v>87107263</v>
      </c>
      <c r="B14" t="s">
        <v>5731</v>
      </c>
      <c r="C14" t="s">
        <v>36</v>
      </c>
    </row>
    <row r="15" spans="1:3" x14ac:dyDescent="0.3">
      <c r="A15" s="5">
        <v>76512976</v>
      </c>
      <c r="B15" t="s">
        <v>5326</v>
      </c>
      <c r="C15" t="s">
        <v>46</v>
      </c>
    </row>
    <row r="16" spans="1:3" x14ac:dyDescent="0.3">
      <c r="A16" s="3">
        <v>37556526</v>
      </c>
      <c r="B16" t="s">
        <v>845</v>
      </c>
      <c r="C16" t="s">
        <v>36</v>
      </c>
    </row>
    <row r="17" spans="1:3" x14ac:dyDescent="0.3">
      <c r="A17" s="5">
        <v>12059049</v>
      </c>
      <c r="B17" t="s">
        <v>3356</v>
      </c>
      <c r="C17" t="s">
        <v>41</v>
      </c>
    </row>
    <row r="18" spans="1:3" x14ac:dyDescent="0.3">
      <c r="A18" s="3">
        <v>26199489</v>
      </c>
      <c r="B18" t="s">
        <v>6726</v>
      </c>
      <c r="C18" t="s">
        <v>36</v>
      </c>
    </row>
    <row r="19" spans="1:3" x14ac:dyDescent="0.3">
      <c r="A19" s="5">
        <v>84848018</v>
      </c>
      <c r="B19" t="s">
        <v>7049</v>
      </c>
      <c r="C19" t="s">
        <v>41</v>
      </c>
    </row>
    <row r="20" spans="1:3" x14ac:dyDescent="0.3">
      <c r="A20" s="3">
        <v>47577193</v>
      </c>
      <c r="B20" t="s">
        <v>7591</v>
      </c>
      <c r="C20" t="s">
        <v>31</v>
      </c>
    </row>
    <row r="21" spans="1:3" x14ac:dyDescent="0.3">
      <c r="A21" s="5">
        <v>60728956</v>
      </c>
      <c r="B21" t="s">
        <v>6080</v>
      </c>
      <c r="C21" t="s">
        <v>31</v>
      </c>
    </row>
    <row r="22" spans="1:3" x14ac:dyDescent="0.3">
      <c r="A22" s="3">
        <v>62068277</v>
      </c>
      <c r="B22" t="s">
        <v>4492</v>
      </c>
      <c r="C22" t="s">
        <v>41</v>
      </c>
    </row>
    <row r="23" spans="1:3" x14ac:dyDescent="0.3">
      <c r="A23" s="5">
        <v>84824280</v>
      </c>
      <c r="B23" t="s">
        <v>6257</v>
      </c>
      <c r="C23" t="s">
        <v>36</v>
      </c>
    </row>
    <row r="24" spans="1:3" x14ac:dyDescent="0.3">
      <c r="A24" s="3">
        <v>66742602</v>
      </c>
      <c r="B24" t="s">
        <v>1510</v>
      </c>
      <c r="C24" t="s">
        <v>46</v>
      </c>
    </row>
    <row r="25" spans="1:3" x14ac:dyDescent="0.3">
      <c r="A25" s="5">
        <v>97259564</v>
      </c>
      <c r="B25" t="s">
        <v>2443</v>
      </c>
      <c r="C25" t="s">
        <v>31</v>
      </c>
    </row>
    <row r="26" spans="1:3" x14ac:dyDescent="0.3">
      <c r="A26" s="3">
        <v>3292927</v>
      </c>
      <c r="B26" t="s">
        <v>4444</v>
      </c>
      <c r="C26" t="s">
        <v>46</v>
      </c>
    </row>
    <row r="27" spans="1:3" x14ac:dyDescent="0.3">
      <c r="A27" s="5">
        <v>26592009</v>
      </c>
      <c r="B27" t="s">
        <v>4614</v>
      </c>
      <c r="C27" t="s">
        <v>31</v>
      </c>
    </row>
    <row r="28" spans="1:3" x14ac:dyDescent="0.3">
      <c r="A28" s="3">
        <v>89995124</v>
      </c>
      <c r="B28" t="s">
        <v>4236</v>
      </c>
      <c r="C28" t="s">
        <v>31</v>
      </c>
    </row>
    <row r="29" spans="1:3" x14ac:dyDescent="0.3">
      <c r="A29" s="5">
        <v>88520326</v>
      </c>
      <c r="B29" t="s">
        <v>2783</v>
      </c>
      <c r="C29" t="s">
        <v>31</v>
      </c>
    </row>
    <row r="30" spans="1:3" x14ac:dyDescent="0.3">
      <c r="A30" s="3">
        <v>22738465</v>
      </c>
      <c r="B30" t="s">
        <v>2691</v>
      </c>
      <c r="C30" t="s">
        <v>36</v>
      </c>
    </row>
    <row r="31" spans="1:3" x14ac:dyDescent="0.3">
      <c r="A31" s="5">
        <v>29562072</v>
      </c>
      <c r="B31" t="s">
        <v>2998</v>
      </c>
      <c r="C31" t="s">
        <v>46</v>
      </c>
    </row>
    <row r="32" spans="1:3" x14ac:dyDescent="0.3">
      <c r="A32" s="3">
        <v>10225164</v>
      </c>
      <c r="B32" t="s">
        <v>1537</v>
      </c>
      <c r="C32" t="s">
        <v>36</v>
      </c>
    </row>
    <row r="33" spans="1:3" x14ac:dyDescent="0.3">
      <c r="A33" s="5">
        <v>97111069</v>
      </c>
      <c r="B33" t="s">
        <v>4991</v>
      </c>
      <c r="C33" t="s">
        <v>36</v>
      </c>
    </row>
    <row r="34" spans="1:3" x14ac:dyDescent="0.3">
      <c r="A34" s="3">
        <v>1989720</v>
      </c>
      <c r="B34" t="s">
        <v>4092</v>
      </c>
      <c r="C34" t="s">
        <v>36</v>
      </c>
    </row>
    <row r="35" spans="1:3" x14ac:dyDescent="0.3">
      <c r="A35" s="5">
        <v>67092149</v>
      </c>
      <c r="B35" t="s">
        <v>3742</v>
      </c>
      <c r="C35" t="s">
        <v>31</v>
      </c>
    </row>
    <row r="36" spans="1:3" x14ac:dyDescent="0.3">
      <c r="A36" s="3">
        <v>89784343</v>
      </c>
      <c r="B36" t="s">
        <v>2361</v>
      </c>
      <c r="C36" t="s">
        <v>31</v>
      </c>
    </row>
    <row r="37" spans="1:3" x14ac:dyDescent="0.3">
      <c r="A37" s="5">
        <v>45868300</v>
      </c>
      <c r="B37" t="s">
        <v>875</v>
      </c>
      <c r="C37" t="s">
        <v>31</v>
      </c>
    </row>
    <row r="38" spans="1:3" x14ac:dyDescent="0.3">
      <c r="A38" s="3">
        <v>50760752</v>
      </c>
      <c r="B38" t="s">
        <v>4605</v>
      </c>
      <c r="C38" t="s">
        <v>46</v>
      </c>
    </row>
    <row r="39" spans="1:3" x14ac:dyDescent="0.3">
      <c r="A39" s="5">
        <v>96795047</v>
      </c>
      <c r="B39" t="s">
        <v>6293</v>
      </c>
      <c r="C39" t="s">
        <v>46</v>
      </c>
    </row>
    <row r="40" spans="1:3" x14ac:dyDescent="0.3">
      <c r="A40" s="3">
        <v>16561710</v>
      </c>
      <c r="B40" t="s">
        <v>3306</v>
      </c>
      <c r="C40" t="s">
        <v>46</v>
      </c>
    </row>
    <row r="41" spans="1:3" x14ac:dyDescent="0.3">
      <c r="A41" s="5">
        <v>35156679</v>
      </c>
      <c r="B41" t="s">
        <v>4008</v>
      </c>
      <c r="C41" t="s">
        <v>31</v>
      </c>
    </row>
    <row r="42" spans="1:3" x14ac:dyDescent="0.3">
      <c r="A42" s="3">
        <v>87718744</v>
      </c>
      <c r="B42" t="s">
        <v>1687</v>
      </c>
      <c r="C42" t="s">
        <v>41</v>
      </c>
    </row>
    <row r="43" spans="1:3" x14ac:dyDescent="0.3">
      <c r="A43" s="5">
        <v>10524732</v>
      </c>
      <c r="B43" t="s">
        <v>6503</v>
      </c>
      <c r="C43" t="s">
        <v>41</v>
      </c>
    </row>
    <row r="44" spans="1:3" x14ac:dyDescent="0.3">
      <c r="A44" s="3">
        <v>62416456</v>
      </c>
      <c r="B44" t="s">
        <v>1967</v>
      </c>
      <c r="C44" t="s">
        <v>36</v>
      </c>
    </row>
    <row r="45" spans="1:3" x14ac:dyDescent="0.3">
      <c r="A45" s="5">
        <v>69925688</v>
      </c>
      <c r="B45" t="s">
        <v>3371</v>
      </c>
      <c r="C45" t="s">
        <v>36</v>
      </c>
    </row>
    <row r="46" spans="1:3" x14ac:dyDescent="0.3">
      <c r="A46" s="3">
        <v>5140660</v>
      </c>
      <c r="B46" t="s">
        <v>4744</v>
      </c>
      <c r="C46" t="s">
        <v>36</v>
      </c>
    </row>
    <row r="47" spans="1:3" x14ac:dyDescent="0.3">
      <c r="A47" s="5">
        <v>82594354</v>
      </c>
      <c r="B47" t="s">
        <v>473</v>
      </c>
      <c r="C47" t="s">
        <v>41</v>
      </c>
    </row>
    <row r="48" spans="1:3" x14ac:dyDescent="0.3">
      <c r="A48" s="3">
        <v>88324928</v>
      </c>
      <c r="B48" t="s">
        <v>7249</v>
      </c>
      <c r="C48" t="s">
        <v>41</v>
      </c>
    </row>
    <row r="49" spans="1:3" x14ac:dyDescent="0.3">
      <c r="A49" s="5">
        <v>71235336</v>
      </c>
      <c r="B49" t="s">
        <v>1330</v>
      </c>
      <c r="C49" t="s">
        <v>41</v>
      </c>
    </row>
    <row r="50" spans="1:3" x14ac:dyDescent="0.3">
      <c r="A50" s="3">
        <v>57833505</v>
      </c>
      <c r="B50" t="s">
        <v>6959</v>
      </c>
      <c r="C50" t="s">
        <v>46</v>
      </c>
    </row>
    <row r="51" spans="1:3" x14ac:dyDescent="0.3">
      <c r="A51" s="5">
        <v>12402437</v>
      </c>
      <c r="B51" t="s">
        <v>4176</v>
      </c>
      <c r="C51" t="s">
        <v>46</v>
      </c>
    </row>
    <row r="52" spans="1:3" x14ac:dyDescent="0.3">
      <c r="A52" s="3">
        <v>59890331</v>
      </c>
      <c r="B52" t="s">
        <v>1557</v>
      </c>
      <c r="C52" t="s">
        <v>31</v>
      </c>
    </row>
    <row r="53" spans="1:3" x14ac:dyDescent="0.3">
      <c r="A53" s="5">
        <v>14944819</v>
      </c>
      <c r="B53" t="s">
        <v>4848</v>
      </c>
      <c r="C53" t="s">
        <v>31</v>
      </c>
    </row>
    <row r="54" spans="1:3" x14ac:dyDescent="0.3">
      <c r="A54" s="3">
        <v>67386193</v>
      </c>
      <c r="B54" t="s">
        <v>2154</v>
      </c>
      <c r="C54" t="s">
        <v>41</v>
      </c>
    </row>
    <row r="55" spans="1:3" x14ac:dyDescent="0.3">
      <c r="A55" s="5">
        <v>67701771</v>
      </c>
      <c r="B55" t="s">
        <v>6678</v>
      </c>
      <c r="C55" t="s">
        <v>31</v>
      </c>
    </row>
    <row r="56" spans="1:3" x14ac:dyDescent="0.3">
      <c r="A56" s="3">
        <v>89910157</v>
      </c>
      <c r="B56" t="s">
        <v>4070</v>
      </c>
      <c r="C56" t="s">
        <v>46</v>
      </c>
    </row>
    <row r="57" spans="1:3" x14ac:dyDescent="0.3">
      <c r="A57" s="5">
        <v>15484407</v>
      </c>
      <c r="B57" t="s">
        <v>544</v>
      </c>
      <c r="C57" t="s">
        <v>31</v>
      </c>
    </row>
    <row r="58" spans="1:3" x14ac:dyDescent="0.3">
      <c r="A58" s="3">
        <v>10769994</v>
      </c>
      <c r="B58" t="s">
        <v>6774</v>
      </c>
      <c r="C58" t="s">
        <v>41</v>
      </c>
    </row>
    <row r="59" spans="1:3" x14ac:dyDescent="0.3">
      <c r="A59" s="5">
        <v>85519349</v>
      </c>
      <c r="B59" t="s">
        <v>4881</v>
      </c>
      <c r="C59" t="s">
        <v>46</v>
      </c>
    </row>
    <row r="60" spans="1:3" x14ac:dyDescent="0.3">
      <c r="A60" s="3">
        <v>49241309</v>
      </c>
      <c r="B60" t="s">
        <v>1803</v>
      </c>
      <c r="C60" t="s">
        <v>36</v>
      </c>
    </row>
    <row r="61" spans="1:3" x14ac:dyDescent="0.3">
      <c r="A61" s="5">
        <v>23348269</v>
      </c>
      <c r="B61" t="s">
        <v>1385</v>
      </c>
      <c r="C61" t="s">
        <v>36</v>
      </c>
    </row>
    <row r="62" spans="1:3" x14ac:dyDescent="0.3">
      <c r="A62" s="3">
        <v>85016568</v>
      </c>
      <c r="B62" t="s">
        <v>1884</v>
      </c>
      <c r="C62" t="s">
        <v>41</v>
      </c>
    </row>
    <row r="63" spans="1:3" x14ac:dyDescent="0.3">
      <c r="A63" s="5">
        <v>6247821</v>
      </c>
      <c r="B63" t="s">
        <v>5701</v>
      </c>
      <c r="C63" t="s">
        <v>41</v>
      </c>
    </row>
    <row r="64" spans="1:3" x14ac:dyDescent="0.3">
      <c r="A64" s="3">
        <v>57579640</v>
      </c>
      <c r="B64" t="s">
        <v>7441</v>
      </c>
      <c r="C64" t="s">
        <v>31</v>
      </c>
    </row>
    <row r="65" spans="1:3" x14ac:dyDescent="0.3">
      <c r="A65" s="5">
        <v>2457734</v>
      </c>
      <c r="B65" t="s">
        <v>1711</v>
      </c>
      <c r="C65" t="s">
        <v>31</v>
      </c>
    </row>
    <row r="66" spans="1:3" x14ac:dyDescent="0.3">
      <c r="A66" s="3">
        <v>59329145</v>
      </c>
      <c r="B66" t="s">
        <v>3761</v>
      </c>
      <c r="C66" t="s">
        <v>41</v>
      </c>
    </row>
    <row r="67" spans="1:3" x14ac:dyDescent="0.3">
      <c r="A67" s="5">
        <v>24043135</v>
      </c>
      <c r="B67" t="s">
        <v>4330</v>
      </c>
      <c r="C67" t="s">
        <v>36</v>
      </c>
    </row>
    <row r="68" spans="1:3" x14ac:dyDescent="0.3">
      <c r="A68" s="3">
        <v>59216664</v>
      </c>
      <c r="B68" t="s">
        <v>4555</v>
      </c>
      <c r="C68" t="s">
        <v>41</v>
      </c>
    </row>
    <row r="69" spans="1:3" x14ac:dyDescent="0.3">
      <c r="A69" s="5">
        <v>41008070</v>
      </c>
      <c r="B69" t="s">
        <v>3100</v>
      </c>
      <c r="C69" t="s">
        <v>46</v>
      </c>
    </row>
    <row r="70" spans="1:3" x14ac:dyDescent="0.3">
      <c r="A70" s="5">
        <v>74179536</v>
      </c>
      <c r="B70" t="s">
        <v>3798</v>
      </c>
      <c r="C70" t="s">
        <v>36</v>
      </c>
    </row>
    <row r="71" spans="1:3" x14ac:dyDescent="0.3">
      <c r="A71" s="3">
        <v>55028958</v>
      </c>
      <c r="B71" t="s">
        <v>1108</v>
      </c>
      <c r="C71" t="s">
        <v>46</v>
      </c>
    </row>
    <row r="72" spans="1:3" x14ac:dyDescent="0.3">
      <c r="A72" s="5">
        <v>88965399</v>
      </c>
      <c r="B72" t="s">
        <v>339</v>
      </c>
      <c r="C72" t="s">
        <v>41</v>
      </c>
    </row>
    <row r="73" spans="1:3" x14ac:dyDescent="0.3">
      <c r="A73" s="3">
        <v>21866852</v>
      </c>
      <c r="B73" t="s">
        <v>1522</v>
      </c>
      <c r="C73" t="s">
        <v>31</v>
      </c>
    </row>
    <row r="74" spans="1:3" x14ac:dyDescent="0.3">
      <c r="A74" s="5">
        <v>27971619</v>
      </c>
      <c r="B74" t="s">
        <v>1337</v>
      </c>
      <c r="C74" t="s">
        <v>46</v>
      </c>
    </row>
    <row r="75" spans="1:3" x14ac:dyDescent="0.3">
      <c r="A75" s="3">
        <v>8791577</v>
      </c>
      <c r="B75" t="s">
        <v>3297</v>
      </c>
      <c r="C75" t="s">
        <v>41</v>
      </c>
    </row>
    <row r="76" spans="1:3" x14ac:dyDescent="0.3">
      <c r="A76" s="5">
        <v>70372270</v>
      </c>
      <c r="B76" t="s">
        <v>7621</v>
      </c>
      <c r="C76" t="s">
        <v>46</v>
      </c>
    </row>
    <row r="77" spans="1:3" x14ac:dyDescent="0.3">
      <c r="A77" s="3">
        <v>32293017</v>
      </c>
      <c r="B77" t="s">
        <v>1778</v>
      </c>
      <c r="C77" t="s">
        <v>36</v>
      </c>
    </row>
    <row r="78" spans="1:3" x14ac:dyDescent="0.3">
      <c r="A78" s="5">
        <v>15931134</v>
      </c>
      <c r="B78" t="s">
        <v>755</v>
      </c>
      <c r="C78" t="s">
        <v>36</v>
      </c>
    </row>
    <row r="79" spans="1:3" x14ac:dyDescent="0.3">
      <c r="A79" s="3">
        <v>60700850</v>
      </c>
      <c r="B79" t="s">
        <v>3353</v>
      </c>
      <c r="C79" t="s">
        <v>41</v>
      </c>
    </row>
    <row r="80" spans="1:3" x14ac:dyDescent="0.3">
      <c r="A80" s="5">
        <v>34761418</v>
      </c>
      <c r="B80" t="s">
        <v>4561</v>
      </c>
      <c r="C80" t="s">
        <v>46</v>
      </c>
    </row>
    <row r="81" spans="1:3" x14ac:dyDescent="0.3">
      <c r="A81" s="3">
        <v>99361865</v>
      </c>
      <c r="B81" t="s">
        <v>2789</v>
      </c>
      <c r="C81" t="s">
        <v>46</v>
      </c>
    </row>
    <row r="82" spans="1:3" x14ac:dyDescent="0.3">
      <c r="A82" s="5">
        <v>75984768</v>
      </c>
      <c r="B82" t="s">
        <v>4462</v>
      </c>
      <c r="C82" t="s">
        <v>41</v>
      </c>
    </row>
    <row r="83" spans="1:3" x14ac:dyDescent="0.3">
      <c r="A83" s="3">
        <v>29272253</v>
      </c>
      <c r="B83" t="s">
        <v>677</v>
      </c>
      <c r="C83" t="s">
        <v>46</v>
      </c>
    </row>
    <row r="84" spans="1:3" x14ac:dyDescent="0.3">
      <c r="A84" s="5">
        <v>80371626</v>
      </c>
      <c r="B84" t="s">
        <v>7459</v>
      </c>
      <c r="C84" t="s">
        <v>46</v>
      </c>
    </row>
    <row r="85" spans="1:3" x14ac:dyDescent="0.3">
      <c r="A85" s="3">
        <v>666589</v>
      </c>
      <c r="B85" t="s">
        <v>374</v>
      </c>
      <c r="C85" t="s">
        <v>41</v>
      </c>
    </row>
    <row r="86" spans="1:3" x14ac:dyDescent="0.3">
      <c r="A86" s="5">
        <v>98858383</v>
      </c>
      <c r="B86" t="s">
        <v>3951</v>
      </c>
      <c r="C86" t="s">
        <v>41</v>
      </c>
    </row>
    <row r="87" spans="1:3" x14ac:dyDescent="0.3">
      <c r="A87" s="3">
        <v>46836361</v>
      </c>
      <c r="B87" t="s">
        <v>2235</v>
      </c>
      <c r="C87" t="s">
        <v>31</v>
      </c>
    </row>
    <row r="88" spans="1:3" x14ac:dyDescent="0.3">
      <c r="A88" s="5">
        <v>94730288</v>
      </c>
      <c r="B88" t="s">
        <v>6299</v>
      </c>
      <c r="C88" t="s">
        <v>41</v>
      </c>
    </row>
    <row r="89" spans="1:3" x14ac:dyDescent="0.3">
      <c r="A89" s="3">
        <v>77862447</v>
      </c>
      <c r="B89" t="s">
        <v>5689</v>
      </c>
      <c r="C89" t="s">
        <v>46</v>
      </c>
    </row>
    <row r="90" spans="1:3" x14ac:dyDescent="0.3">
      <c r="A90" s="5">
        <v>16379942</v>
      </c>
      <c r="B90" t="s">
        <v>59</v>
      </c>
      <c r="C90" t="s">
        <v>36</v>
      </c>
    </row>
    <row r="91" spans="1:3" x14ac:dyDescent="0.3">
      <c r="A91" s="3">
        <v>79169760</v>
      </c>
      <c r="B91" t="s">
        <v>7138</v>
      </c>
      <c r="C91" t="s">
        <v>46</v>
      </c>
    </row>
    <row r="92" spans="1:3" x14ac:dyDescent="0.3">
      <c r="A92" s="5">
        <v>94529626</v>
      </c>
      <c r="B92" t="s">
        <v>7240</v>
      </c>
      <c r="C92" t="s">
        <v>46</v>
      </c>
    </row>
    <row r="93" spans="1:3" x14ac:dyDescent="0.3">
      <c r="A93" s="3">
        <v>42872865</v>
      </c>
      <c r="B93" t="s">
        <v>4501</v>
      </c>
      <c r="C93" t="s">
        <v>36</v>
      </c>
    </row>
    <row r="94" spans="1:3" x14ac:dyDescent="0.3">
      <c r="A94" s="5">
        <v>55803572</v>
      </c>
      <c r="B94" t="s">
        <v>2643</v>
      </c>
      <c r="C94" t="s">
        <v>31</v>
      </c>
    </row>
    <row r="95" spans="1:3" x14ac:dyDescent="0.3">
      <c r="A95" s="3">
        <v>51547198</v>
      </c>
      <c r="B95" t="s">
        <v>5125</v>
      </c>
      <c r="C95" t="s">
        <v>31</v>
      </c>
    </row>
    <row r="96" spans="1:3" x14ac:dyDescent="0.3">
      <c r="A96" s="5">
        <v>14428954</v>
      </c>
      <c r="B96" t="s">
        <v>3904</v>
      </c>
      <c r="C96" t="s">
        <v>31</v>
      </c>
    </row>
    <row r="97" spans="1:3" x14ac:dyDescent="0.3">
      <c r="A97" s="3">
        <v>76987910</v>
      </c>
      <c r="B97" t="s">
        <v>4937</v>
      </c>
      <c r="C97" t="s">
        <v>36</v>
      </c>
    </row>
    <row r="98" spans="1:3" x14ac:dyDescent="0.3">
      <c r="A98" s="5">
        <v>42262168</v>
      </c>
      <c r="B98" t="s">
        <v>3170</v>
      </c>
      <c r="C98" t="s">
        <v>41</v>
      </c>
    </row>
    <row r="99" spans="1:3" x14ac:dyDescent="0.3">
      <c r="A99" s="3">
        <v>5277675</v>
      </c>
      <c r="B99" t="s">
        <v>5644</v>
      </c>
      <c r="C99" t="s">
        <v>31</v>
      </c>
    </row>
    <row r="100" spans="1:3" x14ac:dyDescent="0.3">
      <c r="A100" s="5">
        <v>44410149</v>
      </c>
      <c r="B100" t="s">
        <v>6317</v>
      </c>
      <c r="C100" t="s">
        <v>46</v>
      </c>
    </row>
    <row r="101" spans="1:3" x14ac:dyDescent="0.3">
      <c r="A101" s="3">
        <v>17805991</v>
      </c>
      <c r="B101" t="s">
        <v>6025</v>
      </c>
      <c r="C101" t="s">
        <v>46</v>
      </c>
    </row>
    <row r="102" spans="1:3" x14ac:dyDescent="0.3">
      <c r="A102" s="5">
        <v>9097480</v>
      </c>
      <c r="B102" t="s">
        <v>4979</v>
      </c>
      <c r="C102" t="s">
        <v>31</v>
      </c>
    </row>
    <row r="103" spans="1:3" x14ac:dyDescent="0.3">
      <c r="A103" s="3">
        <v>79591237</v>
      </c>
      <c r="B103" t="s">
        <v>1618</v>
      </c>
      <c r="C103" t="s">
        <v>31</v>
      </c>
    </row>
    <row r="104" spans="1:3" x14ac:dyDescent="0.3">
      <c r="A104" s="5">
        <v>8651281</v>
      </c>
      <c r="B104" t="s">
        <v>5044</v>
      </c>
      <c r="C104" t="s">
        <v>31</v>
      </c>
    </row>
    <row r="105" spans="1:3" x14ac:dyDescent="0.3">
      <c r="A105" s="3">
        <v>14991661</v>
      </c>
      <c r="B105" t="s">
        <v>7771</v>
      </c>
      <c r="C105" t="s">
        <v>46</v>
      </c>
    </row>
    <row r="106" spans="1:3" x14ac:dyDescent="0.3">
      <c r="A106" s="5">
        <v>9650263</v>
      </c>
      <c r="B106" t="s">
        <v>4086</v>
      </c>
      <c r="C106" t="s">
        <v>46</v>
      </c>
    </row>
    <row r="107" spans="1:3" x14ac:dyDescent="0.3">
      <c r="A107" s="3">
        <v>58942207</v>
      </c>
      <c r="B107" t="s">
        <v>4372</v>
      </c>
      <c r="C107" t="s">
        <v>41</v>
      </c>
    </row>
    <row r="108" spans="1:3" x14ac:dyDescent="0.3">
      <c r="A108" s="5">
        <v>69632084</v>
      </c>
      <c r="B108" t="s">
        <v>2468</v>
      </c>
      <c r="C108" t="s">
        <v>31</v>
      </c>
    </row>
    <row r="109" spans="1:3" x14ac:dyDescent="0.3">
      <c r="A109" s="3">
        <v>79991320</v>
      </c>
      <c r="B109" t="s">
        <v>6584</v>
      </c>
      <c r="C109" t="s">
        <v>46</v>
      </c>
    </row>
    <row r="110" spans="1:3" x14ac:dyDescent="0.3">
      <c r="A110" s="5">
        <v>34567918</v>
      </c>
      <c r="B110" t="s">
        <v>6851</v>
      </c>
      <c r="C110" t="s">
        <v>36</v>
      </c>
    </row>
    <row r="111" spans="1:3" x14ac:dyDescent="0.3">
      <c r="A111" s="3">
        <v>61522288</v>
      </c>
      <c r="B111" t="s">
        <v>6929</v>
      </c>
      <c r="C111" t="s">
        <v>46</v>
      </c>
    </row>
    <row r="112" spans="1:3" x14ac:dyDescent="0.3">
      <c r="A112" s="5">
        <v>14161586</v>
      </c>
      <c r="B112" t="s">
        <v>5000</v>
      </c>
      <c r="C112" t="s">
        <v>31</v>
      </c>
    </row>
    <row r="113" spans="1:3" x14ac:dyDescent="0.3">
      <c r="A113" s="3">
        <v>16359370</v>
      </c>
      <c r="B113" t="s">
        <v>416</v>
      </c>
      <c r="C113" t="s">
        <v>31</v>
      </c>
    </row>
    <row r="114" spans="1:3" x14ac:dyDescent="0.3">
      <c r="A114" s="5">
        <v>77921718</v>
      </c>
      <c r="B114" t="s">
        <v>6287</v>
      </c>
      <c r="C114" t="s">
        <v>31</v>
      </c>
    </row>
    <row r="115" spans="1:3" x14ac:dyDescent="0.3">
      <c r="A115" s="3">
        <v>78614729</v>
      </c>
      <c r="B115" t="s">
        <v>5710</v>
      </c>
      <c r="C115" t="s">
        <v>46</v>
      </c>
    </row>
    <row r="116" spans="1:3" x14ac:dyDescent="0.3">
      <c r="A116" s="5">
        <v>22077605</v>
      </c>
      <c r="B116" t="s">
        <v>32</v>
      </c>
      <c r="C116" t="s">
        <v>36</v>
      </c>
    </row>
    <row r="117" spans="1:3" x14ac:dyDescent="0.3">
      <c r="A117" s="3">
        <v>66023110</v>
      </c>
      <c r="B117" t="s">
        <v>1894</v>
      </c>
      <c r="C117" t="s">
        <v>46</v>
      </c>
    </row>
    <row r="118" spans="1:3" x14ac:dyDescent="0.3">
      <c r="A118" s="5">
        <v>87160527</v>
      </c>
      <c r="B118" t="s">
        <v>4321</v>
      </c>
      <c r="C118" t="s">
        <v>46</v>
      </c>
    </row>
    <row r="119" spans="1:3" x14ac:dyDescent="0.3">
      <c r="A119" s="3">
        <v>62600289</v>
      </c>
      <c r="B119" t="s">
        <v>4759</v>
      </c>
      <c r="C119" t="s">
        <v>36</v>
      </c>
    </row>
    <row r="120" spans="1:3" x14ac:dyDescent="0.3">
      <c r="A120" s="5">
        <v>54580166</v>
      </c>
      <c r="B120" t="s">
        <v>752</v>
      </c>
      <c r="C120" t="s">
        <v>41</v>
      </c>
    </row>
    <row r="121" spans="1:3" x14ac:dyDescent="0.3">
      <c r="A121" s="3">
        <v>12967305</v>
      </c>
      <c r="B121" t="s">
        <v>3541</v>
      </c>
      <c r="C121" t="s">
        <v>46</v>
      </c>
    </row>
    <row r="122" spans="1:3" x14ac:dyDescent="0.3">
      <c r="A122" s="5">
        <v>57081917</v>
      </c>
      <c r="B122" t="s">
        <v>2524</v>
      </c>
      <c r="C122" t="s">
        <v>36</v>
      </c>
    </row>
    <row r="123" spans="1:3" x14ac:dyDescent="0.3">
      <c r="A123" s="3">
        <v>94453274</v>
      </c>
      <c r="B123" t="s">
        <v>3070</v>
      </c>
      <c r="C123" t="s">
        <v>41</v>
      </c>
    </row>
    <row r="124" spans="1:3" x14ac:dyDescent="0.3">
      <c r="A124" s="5">
        <v>8955057</v>
      </c>
      <c r="B124" t="s">
        <v>7174</v>
      </c>
      <c r="C124" t="s">
        <v>41</v>
      </c>
    </row>
    <row r="125" spans="1:3" x14ac:dyDescent="0.3">
      <c r="A125" s="3">
        <v>90346920</v>
      </c>
      <c r="B125" t="s">
        <v>5236</v>
      </c>
      <c r="C125" t="s">
        <v>46</v>
      </c>
    </row>
    <row r="126" spans="1:3" x14ac:dyDescent="0.3">
      <c r="A126" s="3">
        <v>76212152</v>
      </c>
      <c r="B126" t="s">
        <v>5941</v>
      </c>
      <c r="C126" t="s">
        <v>31</v>
      </c>
    </row>
    <row r="127" spans="1:3" x14ac:dyDescent="0.3">
      <c r="A127" s="3">
        <v>94033330</v>
      </c>
      <c r="B127" t="s">
        <v>3984</v>
      </c>
      <c r="C127" t="s">
        <v>41</v>
      </c>
    </row>
    <row r="128" spans="1:3" x14ac:dyDescent="0.3">
      <c r="A128" s="5">
        <v>46876240</v>
      </c>
      <c r="B128" t="s">
        <v>1269</v>
      </c>
      <c r="C128" t="s">
        <v>31</v>
      </c>
    </row>
    <row r="129" spans="1:3" x14ac:dyDescent="0.3">
      <c r="A129" s="3">
        <v>92209869</v>
      </c>
      <c r="B129" t="s">
        <v>6380</v>
      </c>
      <c r="C129" t="s">
        <v>41</v>
      </c>
    </row>
    <row r="130" spans="1:3" x14ac:dyDescent="0.3">
      <c r="A130" s="5">
        <v>33544355</v>
      </c>
      <c r="B130" t="s">
        <v>7420</v>
      </c>
      <c r="C130" t="s">
        <v>31</v>
      </c>
    </row>
    <row r="131" spans="1:3" x14ac:dyDescent="0.3">
      <c r="A131" s="3">
        <v>4862761</v>
      </c>
      <c r="B131" t="s">
        <v>3792</v>
      </c>
      <c r="C131" t="s">
        <v>31</v>
      </c>
    </row>
    <row r="132" spans="1:3" x14ac:dyDescent="0.3">
      <c r="A132" s="5">
        <v>96511007</v>
      </c>
      <c r="B132" t="s">
        <v>522</v>
      </c>
      <c r="C132" t="s">
        <v>46</v>
      </c>
    </row>
    <row r="133" spans="1:3" x14ac:dyDescent="0.3">
      <c r="A133" s="3">
        <v>21784094</v>
      </c>
      <c r="B133" t="s">
        <v>4519</v>
      </c>
      <c r="C133" t="s">
        <v>41</v>
      </c>
    </row>
    <row r="134" spans="1:3" x14ac:dyDescent="0.3">
      <c r="A134" s="5">
        <v>51872499</v>
      </c>
      <c r="B134" t="s">
        <v>7777</v>
      </c>
      <c r="C134" t="s">
        <v>31</v>
      </c>
    </row>
    <row r="135" spans="1:3" x14ac:dyDescent="0.3">
      <c r="A135" s="3">
        <v>64497538</v>
      </c>
      <c r="B135" t="s">
        <v>6687</v>
      </c>
      <c r="C135" t="s">
        <v>31</v>
      </c>
    </row>
    <row r="136" spans="1:3" x14ac:dyDescent="0.3">
      <c r="A136" s="5">
        <v>75510747</v>
      </c>
      <c r="B136" t="s">
        <v>6881</v>
      </c>
      <c r="C136" t="s">
        <v>46</v>
      </c>
    </row>
    <row r="137" spans="1:3" x14ac:dyDescent="0.3">
      <c r="A137" s="3">
        <v>6344345</v>
      </c>
      <c r="B137" t="s">
        <v>3255</v>
      </c>
      <c r="C137" t="s">
        <v>31</v>
      </c>
    </row>
    <row r="138" spans="1:3" x14ac:dyDescent="0.3">
      <c r="A138" s="5">
        <v>56548063</v>
      </c>
      <c r="B138" t="s">
        <v>7651</v>
      </c>
      <c r="C138" t="s">
        <v>46</v>
      </c>
    </row>
    <row r="139" spans="1:3" x14ac:dyDescent="0.3">
      <c r="A139" s="3">
        <v>18394558</v>
      </c>
      <c r="B139" t="s">
        <v>3770</v>
      </c>
      <c r="C139" t="s">
        <v>41</v>
      </c>
    </row>
    <row r="140" spans="1:3" x14ac:dyDescent="0.3">
      <c r="A140" s="5">
        <v>42589311</v>
      </c>
      <c r="B140" t="s">
        <v>7795</v>
      </c>
      <c r="C140" t="s">
        <v>41</v>
      </c>
    </row>
    <row r="141" spans="1:3" x14ac:dyDescent="0.3">
      <c r="A141" s="3">
        <v>75928073</v>
      </c>
      <c r="B141" t="s">
        <v>4788</v>
      </c>
      <c r="C141" t="s">
        <v>36</v>
      </c>
    </row>
    <row r="142" spans="1:3" x14ac:dyDescent="0.3">
      <c r="A142" s="5">
        <v>72702075</v>
      </c>
      <c r="B142" t="s">
        <v>3703</v>
      </c>
      <c r="C142" t="s">
        <v>41</v>
      </c>
    </row>
    <row r="143" spans="1:3" x14ac:dyDescent="0.3">
      <c r="A143" s="3">
        <v>26250082</v>
      </c>
      <c r="B143" t="s">
        <v>4672</v>
      </c>
      <c r="C143" t="s">
        <v>46</v>
      </c>
    </row>
    <row r="144" spans="1:3" x14ac:dyDescent="0.3">
      <c r="A144" s="5">
        <v>53538932</v>
      </c>
      <c r="B144" t="s">
        <v>3945</v>
      </c>
      <c r="C144" t="s">
        <v>31</v>
      </c>
    </row>
    <row r="145" spans="1:3" x14ac:dyDescent="0.3">
      <c r="A145" s="3">
        <v>64017365</v>
      </c>
      <c r="B145" t="s">
        <v>6723</v>
      </c>
      <c r="C145" t="s">
        <v>31</v>
      </c>
    </row>
    <row r="146" spans="1:3" x14ac:dyDescent="0.3">
      <c r="A146" s="5">
        <v>63368244</v>
      </c>
      <c r="B146" t="s">
        <v>1742</v>
      </c>
      <c r="C146" t="s">
        <v>46</v>
      </c>
    </row>
    <row r="147" spans="1:3" x14ac:dyDescent="0.3">
      <c r="A147" s="5">
        <v>86479284</v>
      </c>
      <c r="B147" t="s">
        <v>2266</v>
      </c>
      <c r="C147" t="s">
        <v>31</v>
      </c>
    </row>
    <row r="148" spans="1:3" x14ac:dyDescent="0.3">
      <c r="A148" s="3">
        <v>44928499</v>
      </c>
      <c r="B148" t="s">
        <v>667</v>
      </c>
      <c r="C148" t="s">
        <v>46</v>
      </c>
    </row>
    <row r="149" spans="1:3" x14ac:dyDescent="0.3">
      <c r="A149" s="5">
        <v>84361534</v>
      </c>
      <c r="B149" t="s">
        <v>4474</v>
      </c>
      <c r="C149" t="s">
        <v>41</v>
      </c>
    </row>
    <row r="150" spans="1:3" x14ac:dyDescent="0.3">
      <c r="A150" s="3">
        <v>767523</v>
      </c>
      <c r="B150" t="s">
        <v>511</v>
      </c>
      <c r="C150" t="s">
        <v>36</v>
      </c>
    </row>
    <row r="151" spans="1:3" x14ac:dyDescent="0.3">
      <c r="A151" s="5">
        <v>46623192</v>
      </c>
      <c r="B151" t="s">
        <v>1976</v>
      </c>
      <c r="C151" t="s">
        <v>46</v>
      </c>
    </row>
    <row r="152" spans="1:3" x14ac:dyDescent="0.3">
      <c r="A152" s="3">
        <v>9738801</v>
      </c>
      <c r="B152" t="s">
        <v>3485</v>
      </c>
      <c r="C152" t="s">
        <v>36</v>
      </c>
    </row>
    <row r="153" spans="1:3" x14ac:dyDescent="0.3">
      <c r="A153" s="5">
        <v>74195536</v>
      </c>
      <c r="B153" t="s">
        <v>499</v>
      </c>
      <c r="C153" t="s">
        <v>31</v>
      </c>
    </row>
    <row r="154" spans="1:3" x14ac:dyDescent="0.3">
      <c r="A154" s="3">
        <v>90298394</v>
      </c>
      <c r="B154" t="s">
        <v>2377</v>
      </c>
      <c r="C154" t="s">
        <v>41</v>
      </c>
    </row>
    <row r="155" spans="1:3" x14ac:dyDescent="0.3">
      <c r="A155" s="5">
        <v>17159117</v>
      </c>
      <c r="B155" t="s">
        <v>5287</v>
      </c>
      <c r="C155" t="s">
        <v>31</v>
      </c>
    </row>
    <row r="156" spans="1:3" x14ac:dyDescent="0.3">
      <c r="A156" s="3">
        <v>62629494</v>
      </c>
      <c r="B156" t="s">
        <v>7210</v>
      </c>
      <c r="C156" t="s">
        <v>31</v>
      </c>
    </row>
    <row r="157" spans="1:3" x14ac:dyDescent="0.3">
      <c r="A157" s="5">
        <v>9274874</v>
      </c>
      <c r="B157" t="s">
        <v>855</v>
      </c>
      <c r="C157" t="s">
        <v>41</v>
      </c>
    </row>
    <row r="158" spans="1:3" x14ac:dyDescent="0.3">
      <c r="A158" s="3">
        <v>56250563</v>
      </c>
      <c r="B158" t="s">
        <v>5016</v>
      </c>
      <c r="C158" t="s">
        <v>31</v>
      </c>
    </row>
    <row r="159" spans="1:3" x14ac:dyDescent="0.3">
      <c r="A159" s="5">
        <v>51040116</v>
      </c>
      <c r="B159" t="s">
        <v>477</v>
      </c>
      <c r="C159" t="s">
        <v>41</v>
      </c>
    </row>
    <row r="160" spans="1:3" x14ac:dyDescent="0.3">
      <c r="A160" s="3">
        <v>49795571</v>
      </c>
      <c r="B160" t="s">
        <v>618</v>
      </c>
      <c r="C160" t="s">
        <v>31</v>
      </c>
    </row>
    <row r="161" spans="1:3" x14ac:dyDescent="0.3">
      <c r="A161" s="5">
        <v>82529927</v>
      </c>
      <c r="B161" t="s">
        <v>4522</v>
      </c>
      <c r="C161" t="s">
        <v>36</v>
      </c>
    </row>
    <row r="162" spans="1:3" x14ac:dyDescent="0.3">
      <c r="A162" s="3">
        <v>93198324</v>
      </c>
      <c r="B162" t="s">
        <v>6494</v>
      </c>
      <c r="C162" t="s">
        <v>36</v>
      </c>
    </row>
    <row r="163" spans="1:3" x14ac:dyDescent="0.3">
      <c r="A163" s="5">
        <v>20298398</v>
      </c>
      <c r="B163" t="s">
        <v>2716</v>
      </c>
      <c r="C163" t="s">
        <v>46</v>
      </c>
    </row>
    <row r="164" spans="1:3" x14ac:dyDescent="0.3">
      <c r="A164" s="3">
        <v>87200291</v>
      </c>
      <c r="B164" t="s">
        <v>1187</v>
      </c>
      <c r="C164" t="s">
        <v>36</v>
      </c>
    </row>
    <row r="165" spans="1:3" x14ac:dyDescent="0.3">
      <c r="A165" s="5">
        <v>32203588</v>
      </c>
      <c r="B165" t="s">
        <v>3338</v>
      </c>
      <c r="C165" t="s">
        <v>31</v>
      </c>
    </row>
    <row r="166" spans="1:3" x14ac:dyDescent="0.3">
      <c r="A166" s="3">
        <v>59110513</v>
      </c>
      <c r="B166" t="s">
        <v>6013</v>
      </c>
      <c r="C166" t="s">
        <v>36</v>
      </c>
    </row>
    <row r="167" spans="1:3" x14ac:dyDescent="0.3">
      <c r="A167" s="3">
        <v>20940403</v>
      </c>
      <c r="B167" t="s">
        <v>1273</v>
      </c>
      <c r="C167" t="s">
        <v>31</v>
      </c>
    </row>
    <row r="168" spans="1:3" x14ac:dyDescent="0.3">
      <c r="A168" s="5">
        <v>60967677</v>
      </c>
      <c r="B168" t="s">
        <v>6738</v>
      </c>
      <c r="C168" t="s">
        <v>31</v>
      </c>
    </row>
    <row r="169" spans="1:3" x14ac:dyDescent="0.3">
      <c r="A169" s="3">
        <v>76218218</v>
      </c>
      <c r="B169" t="s">
        <v>3164</v>
      </c>
      <c r="C169" t="s">
        <v>36</v>
      </c>
    </row>
    <row r="170" spans="1:3" x14ac:dyDescent="0.3">
      <c r="A170" s="5">
        <v>57207678</v>
      </c>
      <c r="B170" t="s">
        <v>7120</v>
      </c>
      <c r="C170" t="s">
        <v>46</v>
      </c>
    </row>
    <row r="171" spans="1:3" x14ac:dyDescent="0.3">
      <c r="A171" s="3">
        <v>34588087</v>
      </c>
      <c r="B171" t="s">
        <v>1081</v>
      </c>
      <c r="C171" t="s">
        <v>46</v>
      </c>
    </row>
    <row r="172" spans="1:3" x14ac:dyDescent="0.3">
      <c r="A172" s="5">
        <v>56441247</v>
      </c>
      <c r="B172" t="s">
        <v>6028</v>
      </c>
      <c r="C172" t="s">
        <v>31</v>
      </c>
    </row>
    <row r="173" spans="1:3" x14ac:dyDescent="0.3">
      <c r="A173" s="3">
        <v>81822935</v>
      </c>
      <c r="B173" t="s">
        <v>2533</v>
      </c>
      <c r="C173" t="s">
        <v>41</v>
      </c>
    </row>
    <row r="174" spans="1:3" x14ac:dyDescent="0.3">
      <c r="A174" s="5">
        <v>14275043</v>
      </c>
      <c r="B174" t="s">
        <v>5269</v>
      </c>
      <c r="C174" t="s">
        <v>46</v>
      </c>
    </row>
    <row r="175" spans="1:3" x14ac:dyDescent="0.3">
      <c r="A175" s="3">
        <v>52409516</v>
      </c>
      <c r="B175" t="s">
        <v>3359</v>
      </c>
      <c r="C175" t="s">
        <v>36</v>
      </c>
    </row>
    <row r="176" spans="1:3" x14ac:dyDescent="0.3">
      <c r="A176" s="5">
        <v>96253172</v>
      </c>
      <c r="B176" t="s">
        <v>5019</v>
      </c>
      <c r="C176" t="s">
        <v>36</v>
      </c>
    </row>
    <row r="177" spans="1:3" x14ac:dyDescent="0.3">
      <c r="A177" s="3">
        <v>86050297</v>
      </c>
      <c r="B177" t="s">
        <v>4453</v>
      </c>
      <c r="C177" t="s">
        <v>36</v>
      </c>
    </row>
    <row r="178" spans="1:3" x14ac:dyDescent="0.3">
      <c r="A178" s="5">
        <v>52757321</v>
      </c>
      <c r="B178" t="s">
        <v>2601</v>
      </c>
      <c r="C178" t="s">
        <v>46</v>
      </c>
    </row>
    <row r="179" spans="1:3" x14ac:dyDescent="0.3">
      <c r="A179" s="3">
        <v>34281470</v>
      </c>
      <c r="B179" t="s">
        <v>6224</v>
      </c>
      <c r="C179" t="s">
        <v>31</v>
      </c>
    </row>
    <row r="180" spans="1:3" x14ac:dyDescent="0.3">
      <c r="A180" s="5">
        <v>50557979</v>
      </c>
      <c r="B180" t="s">
        <v>3942</v>
      </c>
      <c r="C180" t="s">
        <v>31</v>
      </c>
    </row>
    <row r="181" spans="1:3" x14ac:dyDescent="0.3">
      <c r="A181" s="3">
        <v>31978160</v>
      </c>
      <c r="B181" t="s">
        <v>578</v>
      </c>
      <c r="C181" t="s">
        <v>46</v>
      </c>
    </row>
    <row r="182" spans="1:3" x14ac:dyDescent="0.3">
      <c r="A182" s="5">
        <v>5751638</v>
      </c>
      <c r="B182" t="s">
        <v>6470</v>
      </c>
      <c r="C182" t="s">
        <v>46</v>
      </c>
    </row>
    <row r="183" spans="1:3" x14ac:dyDescent="0.3">
      <c r="A183" s="5">
        <v>9987182</v>
      </c>
      <c r="B183" t="s">
        <v>3907</v>
      </c>
      <c r="C183" t="s">
        <v>41</v>
      </c>
    </row>
    <row r="184" spans="1:3" x14ac:dyDescent="0.3">
      <c r="A184" s="3">
        <v>77128325</v>
      </c>
      <c r="B184" t="s">
        <v>7252</v>
      </c>
      <c r="C184" t="s">
        <v>41</v>
      </c>
    </row>
    <row r="185" spans="1:3" x14ac:dyDescent="0.3">
      <c r="A185" s="5">
        <v>28428852</v>
      </c>
      <c r="B185" t="s">
        <v>1756</v>
      </c>
      <c r="C185" t="s">
        <v>36</v>
      </c>
    </row>
    <row r="186" spans="1:3" x14ac:dyDescent="0.3">
      <c r="A186" s="3">
        <v>33685414</v>
      </c>
      <c r="B186" t="s">
        <v>7522</v>
      </c>
      <c r="C186" t="s">
        <v>41</v>
      </c>
    </row>
    <row r="187" spans="1:3" x14ac:dyDescent="0.3">
      <c r="A187" s="5">
        <v>77320193</v>
      </c>
      <c r="B187" t="s">
        <v>1364</v>
      </c>
      <c r="C187" t="s">
        <v>31</v>
      </c>
    </row>
    <row r="188" spans="1:3" x14ac:dyDescent="0.3">
      <c r="A188" s="3">
        <v>46504355</v>
      </c>
      <c r="B188" t="s">
        <v>2938</v>
      </c>
      <c r="C188" t="s">
        <v>41</v>
      </c>
    </row>
    <row r="189" spans="1:3" x14ac:dyDescent="0.3">
      <c r="A189" s="5">
        <v>49915498</v>
      </c>
      <c r="B189" t="s">
        <v>5443</v>
      </c>
      <c r="C189" t="s">
        <v>31</v>
      </c>
    </row>
    <row r="190" spans="1:3" x14ac:dyDescent="0.3">
      <c r="A190" s="3">
        <v>40392019</v>
      </c>
      <c r="B190" t="s">
        <v>1419</v>
      </c>
      <c r="C190" t="s">
        <v>31</v>
      </c>
    </row>
    <row r="191" spans="1:3" x14ac:dyDescent="0.3">
      <c r="A191" s="3">
        <v>71229024</v>
      </c>
      <c r="B191" t="s">
        <v>2022</v>
      </c>
      <c r="C191" t="s">
        <v>46</v>
      </c>
    </row>
    <row r="192" spans="1:3" x14ac:dyDescent="0.3">
      <c r="A192" s="3">
        <v>44888581</v>
      </c>
      <c r="B192" t="s">
        <v>5509</v>
      </c>
      <c r="C192" t="s">
        <v>36</v>
      </c>
    </row>
    <row r="193" spans="1:3" x14ac:dyDescent="0.3">
      <c r="A193" s="5">
        <v>83577942</v>
      </c>
      <c r="B193" t="s">
        <v>5617</v>
      </c>
      <c r="C193" t="s">
        <v>46</v>
      </c>
    </row>
    <row r="194" spans="1:3" x14ac:dyDescent="0.3">
      <c r="A194" s="3">
        <v>1683786</v>
      </c>
      <c r="B194" t="s">
        <v>4399</v>
      </c>
      <c r="C194" t="s">
        <v>41</v>
      </c>
    </row>
    <row r="195" spans="1:3" x14ac:dyDescent="0.3">
      <c r="A195" s="5">
        <v>1529180</v>
      </c>
      <c r="B195" t="s">
        <v>4818</v>
      </c>
      <c r="C195" t="s">
        <v>36</v>
      </c>
    </row>
    <row r="196" spans="1:3" x14ac:dyDescent="0.3">
      <c r="A196" s="3">
        <v>91196901</v>
      </c>
      <c r="B196" t="s">
        <v>3215</v>
      </c>
      <c r="C196" t="s">
        <v>31</v>
      </c>
    </row>
    <row r="197" spans="1:3" x14ac:dyDescent="0.3">
      <c r="A197" s="5">
        <v>1507408</v>
      </c>
      <c r="B197" t="s">
        <v>7216</v>
      </c>
      <c r="C197" t="s">
        <v>36</v>
      </c>
    </row>
    <row r="198" spans="1:3" x14ac:dyDescent="0.3">
      <c r="A198" s="3">
        <v>67215939</v>
      </c>
      <c r="B198" t="s">
        <v>3846</v>
      </c>
      <c r="C198" t="s">
        <v>46</v>
      </c>
    </row>
    <row r="199" spans="1:3" x14ac:dyDescent="0.3">
      <c r="A199" s="5">
        <v>38902882</v>
      </c>
      <c r="B199" t="s">
        <v>5986</v>
      </c>
      <c r="C199" t="s">
        <v>36</v>
      </c>
    </row>
    <row r="200" spans="1:3" x14ac:dyDescent="0.3">
      <c r="A200" s="3">
        <v>97484394</v>
      </c>
      <c r="B200" t="s">
        <v>7807</v>
      </c>
      <c r="C200" t="s">
        <v>36</v>
      </c>
    </row>
    <row r="201" spans="1:3" x14ac:dyDescent="0.3">
      <c r="A201" s="5">
        <v>58505903</v>
      </c>
      <c r="B201" t="s">
        <v>2512</v>
      </c>
      <c r="C201" t="s">
        <v>46</v>
      </c>
    </row>
    <row r="202" spans="1:3" x14ac:dyDescent="0.3">
      <c r="A202" s="3">
        <v>13455530</v>
      </c>
      <c r="B202" t="s">
        <v>999</v>
      </c>
      <c r="C202" t="s">
        <v>36</v>
      </c>
    </row>
    <row r="203" spans="1:3" x14ac:dyDescent="0.3">
      <c r="A203" s="5">
        <v>81906973</v>
      </c>
      <c r="B203" t="s">
        <v>4504</v>
      </c>
      <c r="C203" t="s">
        <v>46</v>
      </c>
    </row>
    <row r="204" spans="1:3" x14ac:dyDescent="0.3">
      <c r="A204" s="3">
        <v>90372221</v>
      </c>
      <c r="B204" t="s">
        <v>2118</v>
      </c>
      <c r="C204" t="s">
        <v>41</v>
      </c>
    </row>
    <row r="205" spans="1:3" x14ac:dyDescent="0.3">
      <c r="A205" s="5">
        <v>93122847</v>
      </c>
      <c r="B205" t="s">
        <v>5131</v>
      </c>
      <c r="C205" t="s">
        <v>41</v>
      </c>
    </row>
    <row r="206" spans="1:3" x14ac:dyDescent="0.3">
      <c r="A206" s="3">
        <v>74694186</v>
      </c>
      <c r="B206" t="s">
        <v>7666</v>
      </c>
      <c r="C206" t="s">
        <v>36</v>
      </c>
    </row>
    <row r="207" spans="1:3" x14ac:dyDescent="0.3">
      <c r="A207" s="5">
        <v>2684440</v>
      </c>
      <c r="B207" t="s">
        <v>5743</v>
      </c>
      <c r="C207" t="s">
        <v>31</v>
      </c>
    </row>
    <row r="208" spans="1:3" x14ac:dyDescent="0.3">
      <c r="A208" s="5">
        <v>55056284</v>
      </c>
      <c r="B208" t="s">
        <v>515</v>
      </c>
      <c r="C208" t="s">
        <v>36</v>
      </c>
    </row>
    <row r="209" spans="1:3" x14ac:dyDescent="0.3">
      <c r="A209" s="3">
        <v>88203688</v>
      </c>
      <c r="B209" t="s">
        <v>1249</v>
      </c>
      <c r="C209" t="s">
        <v>46</v>
      </c>
    </row>
    <row r="210" spans="1:3" x14ac:dyDescent="0.3">
      <c r="A210" s="5">
        <v>38709137</v>
      </c>
      <c r="B210" t="s">
        <v>323</v>
      </c>
      <c r="C210" t="s">
        <v>36</v>
      </c>
    </row>
    <row r="211" spans="1:3" x14ac:dyDescent="0.3">
      <c r="A211" s="3">
        <v>87457446</v>
      </c>
      <c r="B211" t="s">
        <v>200</v>
      </c>
      <c r="C211" t="s">
        <v>31</v>
      </c>
    </row>
    <row r="212" spans="1:3" x14ac:dyDescent="0.3">
      <c r="A212" s="5">
        <v>34237583</v>
      </c>
      <c r="B212" t="s">
        <v>1260</v>
      </c>
      <c r="C212" t="s">
        <v>46</v>
      </c>
    </row>
    <row r="213" spans="1:3" x14ac:dyDescent="0.3">
      <c r="A213" s="3">
        <v>44409533</v>
      </c>
      <c r="B213" t="s">
        <v>1368</v>
      </c>
      <c r="C213" t="s">
        <v>46</v>
      </c>
    </row>
    <row r="214" spans="1:3" x14ac:dyDescent="0.3">
      <c r="A214" s="3">
        <v>97507853</v>
      </c>
      <c r="B214" t="s">
        <v>3206</v>
      </c>
      <c r="C214" t="s">
        <v>41</v>
      </c>
    </row>
    <row r="215" spans="1:3" x14ac:dyDescent="0.3">
      <c r="A215" s="5">
        <v>45700473</v>
      </c>
      <c r="B215" t="s">
        <v>2078</v>
      </c>
      <c r="C215" t="s">
        <v>36</v>
      </c>
    </row>
    <row r="216" spans="1:3" x14ac:dyDescent="0.3">
      <c r="A216" s="3">
        <v>34853377</v>
      </c>
      <c r="B216" t="s">
        <v>2434</v>
      </c>
      <c r="C216" t="s">
        <v>31</v>
      </c>
    </row>
    <row r="217" spans="1:3" x14ac:dyDescent="0.3">
      <c r="A217" s="3">
        <v>23996221</v>
      </c>
      <c r="B217" t="s">
        <v>779</v>
      </c>
      <c r="C217" t="s">
        <v>36</v>
      </c>
    </row>
    <row r="218" spans="1:3" x14ac:dyDescent="0.3">
      <c r="A218" s="5">
        <v>82425179</v>
      </c>
      <c r="B218" t="s">
        <v>872</v>
      </c>
      <c r="C218" t="s">
        <v>41</v>
      </c>
    </row>
    <row r="219" spans="1:3" x14ac:dyDescent="0.3">
      <c r="A219" s="3">
        <v>80850753</v>
      </c>
      <c r="B219" t="s">
        <v>5065</v>
      </c>
      <c r="C219" t="s">
        <v>31</v>
      </c>
    </row>
    <row r="220" spans="1:3" x14ac:dyDescent="0.3">
      <c r="A220" s="5">
        <v>19482392</v>
      </c>
      <c r="B220" t="s">
        <v>3789</v>
      </c>
      <c r="C220" t="s">
        <v>41</v>
      </c>
    </row>
    <row r="221" spans="1:3" x14ac:dyDescent="0.3">
      <c r="A221" s="3">
        <v>42723554</v>
      </c>
      <c r="B221" t="s">
        <v>5305</v>
      </c>
      <c r="C221" t="s">
        <v>41</v>
      </c>
    </row>
    <row r="222" spans="1:3" x14ac:dyDescent="0.3">
      <c r="A222" s="5">
        <v>5763963</v>
      </c>
      <c r="B222" t="s">
        <v>762</v>
      </c>
      <c r="C222" t="s">
        <v>41</v>
      </c>
    </row>
    <row r="223" spans="1:3" x14ac:dyDescent="0.3">
      <c r="A223" s="3">
        <v>119099</v>
      </c>
      <c r="B223" t="s">
        <v>5329</v>
      </c>
      <c r="C223" t="s">
        <v>36</v>
      </c>
    </row>
    <row r="224" spans="1:3" x14ac:dyDescent="0.3">
      <c r="A224" s="5">
        <v>43052303</v>
      </c>
      <c r="B224" t="s">
        <v>5749</v>
      </c>
      <c r="C224" t="s">
        <v>31</v>
      </c>
    </row>
    <row r="225" spans="1:3" x14ac:dyDescent="0.3">
      <c r="A225" s="3">
        <v>88111697</v>
      </c>
      <c r="B225" t="s">
        <v>449</v>
      </c>
      <c r="C225" t="s">
        <v>41</v>
      </c>
    </row>
    <row r="226" spans="1:3" x14ac:dyDescent="0.3">
      <c r="A226" s="5">
        <v>15631726</v>
      </c>
      <c r="B226" t="s">
        <v>3230</v>
      </c>
      <c r="C226" t="s">
        <v>36</v>
      </c>
    </row>
    <row r="227" spans="1:3" x14ac:dyDescent="0.3">
      <c r="A227" s="5">
        <v>79478655</v>
      </c>
      <c r="B227" t="s">
        <v>1526</v>
      </c>
      <c r="C227" t="s">
        <v>41</v>
      </c>
    </row>
    <row r="228" spans="1:3" x14ac:dyDescent="0.3">
      <c r="A228" s="3">
        <v>40587811</v>
      </c>
      <c r="B228" t="s">
        <v>5581</v>
      </c>
      <c r="C228" t="s">
        <v>36</v>
      </c>
    </row>
    <row r="229" spans="1:3" x14ac:dyDescent="0.3">
      <c r="A229" s="5">
        <v>68159723</v>
      </c>
      <c r="B229" t="s">
        <v>247</v>
      </c>
      <c r="C229" t="s">
        <v>46</v>
      </c>
    </row>
    <row r="230" spans="1:3" x14ac:dyDescent="0.3">
      <c r="A230" s="3">
        <v>98687927</v>
      </c>
      <c r="B230" t="s">
        <v>3037</v>
      </c>
      <c r="C230" t="s">
        <v>31</v>
      </c>
    </row>
    <row r="231" spans="1:3" x14ac:dyDescent="0.3">
      <c r="A231" s="5">
        <v>81174361</v>
      </c>
      <c r="B231" t="s">
        <v>2269</v>
      </c>
      <c r="C231" t="s">
        <v>36</v>
      </c>
    </row>
    <row r="232" spans="1:3" x14ac:dyDescent="0.3">
      <c r="A232" s="3">
        <v>54619715</v>
      </c>
      <c r="B232" t="s">
        <v>5947</v>
      </c>
      <c r="C232" t="s">
        <v>36</v>
      </c>
    </row>
    <row r="233" spans="1:3" x14ac:dyDescent="0.3">
      <c r="A233" s="5">
        <v>9278983</v>
      </c>
      <c r="B233" t="s">
        <v>6593</v>
      </c>
      <c r="C233" t="s">
        <v>36</v>
      </c>
    </row>
    <row r="234" spans="1:3" x14ac:dyDescent="0.3">
      <c r="A234" s="3">
        <v>21573815</v>
      </c>
      <c r="B234" t="s">
        <v>1293</v>
      </c>
      <c r="C234" t="s">
        <v>31</v>
      </c>
    </row>
    <row r="235" spans="1:3" x14ac:dyDescent="0.3">
      <c r="A235" s="5">
        <v>91243571</v>
      </c>
      <c r="B235" t="s">
        <v>5437</v>
      </c>
      <c r="C235" t="s">
        <v>36</v>
      </c>
    </row>
    <row r="236" spans="1:3" x14ac:dyDescent="0.3">
      <c r="A236" s="5">
        <v>57331847</v>
      </c>
      <c r="B236" t="s">
        <v>5380</v>
      </c>
      <c r="C236" t="s">
        <v>41</v>
      </c>
    </row>
    <row r="237" spans="1:3" x14ac:dyDescent="0.3">
      <c r="A237" s="3">
        <v>93675757</v>
      </c>
      <c r="B237" t="s">
        <v>4967</v>
      </c>
      <c r="C237" t="s">
        <v>41</v>
      </c>
    </row>
    <row r="238" spans="1:3" x14ac:dyDescent="0.3">
      <c r="A238" s="5">
        <v>67708491</v>
      </c>
      <c r="B238" t="s">
        <v>6693</v>
      </c>
      <c r="C238" t="s">
        <v>36</v>
      </c>
    </row>
    <row r="239" spans="1:3" x14ac:dyDescent="0.3">
      <c r="A239" s="3">
        <v>76857266</v>
      </c>
      <c r="B239" t="s">
        <v>1800</v>
      </c>
      <c r="C239" t="s">
        <v>31</v>
      </c>
    </row>
    <row r="240" spans="1:3" x14ac:dyDescent="0.3">
      <c r="A240" s="5">
        <v>81420960</v>
      </c>
      <c r="B240" t="s">
        <v>5647</v>
      </c>
      <c r="C240" t="s">
        <v>36</v>
      </c>
    </row>
    <row r="241" spans="1:3" x14ac:dyDescent="0.3">
      <c r="A241" s="3">
        <v>97825663</v>
      </c>
      <c r="B241" t="s">
        <v>4142</v>
      </c>
      <c r="C241" t="s">
        <v>41</v>
      </c>
    </row>
    <row r="242" spans="1:3" x14ac:dyDescent="0.3">
      <c r="A242" s="5">
        <v>12832151</v>
      </c>
      <c r="B242" t="s">
        <v>6095</v>
      </c>
      <c r="C242" t="s">
        <v>36</v>
      </c>
    </row>
    <row r="243" spans="1:3" x14ac:dyDescent="0.3">
      <c r="A243" s="5">
        <v>51174875</v>
      </c>
      <c r="B243" t="s">
        <v>1263</v>
      </c>
      <c r="C243" t="s">
        <v>36</v>
      </c>
    </row>
    <row r="244" spans="1:3" x14ac:dyDescent="0.3">
      <c r="A244" s="3">
        <v>32987624</v>
      </c>
      <c r="B244" t="s">
        <v>4020</v>
      </c>
      <c r="C244" t="s">
        <v>31</v>
      </c>
    </row>
    <row r="245" spans="1:3" x14ac:dyDescent="0.3">
      <c r="A245" s="5">
        <v>98444183</v>
      </c>
      <c r="B245" t="s">
        <v>6347</v>
      </c>
      <c r="C245" t="s">
        <v>41</v>
      </c>
    </row>
    <row r="246" spans="1:3" x14ac:dyDescent="0.3">
      <c r="A246" s="3">
        <v>27698051</v>
      </c>
      <c r="B246" t="s">
        <v>6786</v>
      </c>
      <c r="C246" t="s">
        <v>31</v>
      </c>
    </row>
    <row r="247" spans="1:3" x14ac:dyDescent="0.3">
      <c r="A247" s="5">
        <v>34095555</v>
      </c>
      <c r="B247" t="s">
        <v>7549</v>
      </c>
      <c r="C247" t="s">
        <v>31</v>
      </c>
    </row>
    <row r="248" spans="1:3" x14ac:dyDescent="0.3">
      <c r="A248" s="3">
        <v>55170753</v>
      </c>
      <c r="B248" t="s">
        <v>6672</v>
      </c>
      <c r="C248" t="s">
        <v>36</v>
      </c>
    </row>
    <row r="249" spans="1:3" x14ac:dyDescent="0.3">
      <c r="A249" s="5">
        <v>42366724</v>
      </c>
      <c r="B249" t="s">
        <v>5944</v>
      </c>
      <c r="C249" t="s">
        <v>36</v>
      </c>
    </row>
    <row r="250" spans="1:3" x14ac:dyDescent="0.3">
      <c r="A250" s="3">
        <v>51387106</v>
      </c>
      <c r="B250" t="s">
        <v>4233</v>
      </c>
      <c r="C250" t="s">
        <v>46</v>
      </c>
    </row>
    <row r="251" spans="1:3" x14ac:dyDescent="0.3">
      <c r="A251" s="5">
        <v>82700270</v>
      </c>
      <c r="B251" t="s">
        <v>7099</v>
      </c>
      <c r="C251" t="s">
        <v>46</v>
      </c>
    </row>
    <row r="252" spans="1:3" x14ac:dyDescent="0.3">
      <c r="A252" s="3">
        <v>71902700</v>
      </c>
      <c r="B252" t="s">
        <v>5836</v>
      </c>
      <c r="C252" t="s">
        <v>41</v>
      </c>
    </row>
    <row r="253" spans="1:3" x14ac:dyDescent="0.3">
      <c r="A253" s="5">
        <v>57892837</v>
      </c>
      <c r="B253" t="s">
        <v>5929</v>
      </c>
      <c r="C253" t="s">
        <v>31</v>
      </c>
    </row>
    <row r="254" spans="1:3" x14ac:dyDescent="0.3">
      <c r="A254" s="3">
        <v>88517890</v>
      </c>
      <c r="B254" t="s">
        <v>5920</v>
      </c>
      <c r="C254" t="s">
        <v>31</v>
      </c>
    </row>
    <row r="255" spans="1:3" x14ac:dyDescent="0.3">
      <c r="A255" s="5">
        <v>7591711</v>
      </c>
      <c r="B255" t="s">
        <v>110</v>
      </c>
      <c r="C255" t="s">
        <v>41</v>
      </c>
    </row>
    <row r="256" spans="1:3" x14ac:dyDescent="0.3">
      <c r="A256" s="3">
        <v>38875754</v>
      </c>
      <c r="B256" t="s">
        <v>835</v>
      </c>
      <c r="C256" t="s">
        <v>31</v>
      </c>
    </row>
    <row r="257" spans="1:3" x14ac:dyDescent="0.3">
      <c r="A257" s="5">
        <v>57662767</v>
      </c>
      <c r="B257" t="s">
        <v>4230</v>
      </c>
      <c r="C257" t="s">
        <v>31</v>
      </c>
    </row>
    <row r="258" spans="1:3" x14ac:dyDescent="0.3">
      <c r="A258" s="3">
        <v>48776805</v>
      </c>
      <c r="B258" t="s">
        <v>4047</v>
      </c>
      <c r="C258" t="s">
        <v>31</v>
      </c>
    </row>
    <row r="259" spans="1:3" x14ac:dyDescent="0.3">
      <c r="A259" s="5">
        <v>6756256</v>
      </c>
      <c r="B259" t="s">
        <v>1793</v>
      </c>
      <c r="C259" t="s">
        <v>31</v>
      </c>
    </row>
    <row r="260" spans="1:3" x14ac:dyDescent="0.3">
      <c r="A260" s="3">
        <v>25915909</v>
      </c>
      <c r="B260" t="s">
        <v>2279</v>
      </c>
      <c r="C260" t="s">
        <v>46</v>
      </c>
    </row>
    <row r="261" spans="1:3" x14ac:dyDescent="0.3">
      <c r="A261" s="5">
        <v>57770044</v>
      </c>
      <c r="B261" t="s">
        <v>5851</v>
      </c>
      <c r="C261" t="s">
        <v>41</v>
      </c>
    </row>
    <row r="262" spans="1:3" x14ac:dyDescent="0.3">
      <c r="A262" s="3">
        <v>47206881</v>
      </c>
      <c r="B262" t="s">
        <v>3155</v>
      </c>
      <c r="C262" t="s">
        <v>31</v>
      </c>
    </row>
    <row r="263" spans="1:3" x14ac:dyDescent="0.3">
      <c r="A263" s="5">
        <v>16785724</v>
      </c>
      <c r="B263" t="s">
        <v>2616</v>
      </c>
      <c r="C263" t="s">
        <v>41</v>
      </c>
    </row>
    <row r="264" spans="1:3" x14ac:dyDescent="0.3">
      <c r="A264" s="3">
        <v>57291761</v>
      </c>
      <c r="B264" t="s">
        <v>1290</v>
      </c>
      <c r="C264" t="s">
        <v>41</v>
      </c>
    </row>
    <row r="265" spans="1:3" x14ac:dyDescent="0.3">
      <c r="A265" s="5">
        <v>46699982</v>
      </c>
      <c r="B265" t="s">
        <v>1049</v>
      </c>
      <c r="C265" t="s">
        <v>36</v>
      </c>
    </row>
    <row r="266" spans="1:3" x14ac:dyDescent="0.3">
      <c r="A266" s="3">
        <v>89669139</v>
      </c>
      <c r="B266" t="s">
        <v>6398</v>
      </c>
      <c r="C266" t="s">
        <v>31</v>
      </c>
    </row>
    <row r="267" spans="1:3" x14ac:dyDescent="0.3">
      <c r="A267" s="5">
        <v>8164639</v>
      </c>
      <c r="B267" t="s">
        <v>3010</v>
      </c>
      <c r="C267" t="s">
        <v>31</v>
      </c>
    </row>
    <row r="268" spans="1:3" x14ac:dyDescent="0.3">
      <c r="A268" s="3">
        <v>84572019</v>
      </c>
      <c r="B268" t="s">
        <v>6887</v>
      </c>
      <c r="C268" t="s">
        <v>36</v>
      </c>
    </row>
    <row r="269" spans="1:3" x14ac:dyDescent="0.3">
      <c r="A269" s="5">
        <v>35912599</v>
      </c>
      <c r="B269" t="s">
        <v>3386</v>
      </c>
      <c r="C269" t="s">
        <v>41</v>
      </c>
    </row>
    <row r="270" spans="1:3" x14ac:dyDescent="0.3">
      <c r="A270" s="3">
        <v>79672044</v>
      </c>
      <c r="B270" t="s">
        <v>126</v>
      </c>
      <c r="C270" t="s">
        <v>46</v>
      </c>
    </row>
    <row r="271" spans="1:3" x14ac:dyDescent="0.3">
      <c r="A271" s="5">
        <v>63292875</v>
      </c>
      <c r="B271" t="s">
        <v>3948</v>
      </c>
      <c r="C271" t="s">
        <v>31</v>
      </c>
    </row>
    <row r="272" spans="1:3" x14ac:dyDescent="0.3">
      <c r="A272" s="5">
        <v>64795608</v>
      </c>
      <c r="B272" t="s">
        <v>3987</v>
      </c>
      <c r="C272" t="s">
        <v>46</v>
      </c>
    </row>
    <row r="273" spans="1:3" x14ac:dyDescent="0.3">
      <c r="A273" s="3">
        <v>75640174</v>
      </c>
      <c r="B273" t="s">
        <v>2505</v>
      </c>
      <c r="C273" t="s">
        <v>31</v>
      </c>
    </row>
    <row r="274" spans="1:3" x14ac:dyDescent="0.3">
      <c r="A274" s="5">
        <v>75892474</v>
      </c>
      <c r="B274" t="s">
        <v>3739</v>
      </c>
      <c r="C274" t="s">
        <v>46</v>
      </c>
    </row>
    <row r="275" spans="1:3" x14ac:dyDescent="0.3">
      <c r="A275" s="3">
        <v>11446157</v>
      </c>
      <c r="B275" t="s">
        <v>434</v>
      </c>
      <c r="C275" t="s">
        <v>36</v>
      </c>
    </row>
    <row r="276" spans="1:3" x14ac:dyDescent="0.3">
      <c r="A276" s="5">
        <v>10683250</v>
      </c>
      <c r="B276" t="s">
        <v>1874</v>
      </c>
      <c r="C276" t="s">
        <v>41</v>
      </c>
    </row>
    <row r="277" spans="1:3" x14ac:dyDescent="0.3">
      <c r="A277" s="5">
        <v>72605638</v>
      </c>
      <c r="B277" t="s">
        <v>4002</v>
      </c>
      <c r="C277" t="s">
        <v>36</v>
      </c>
    </row>
    <row r="278" spans="1:3" x14ac:dyDescent="0.3">
      <c r="A278" s="5">
        <v>25595836</v>
      </c>
      <c r="B278" t="s">
        <v>1376</v>
      </c>
      <c r="C278" t="s">
        <v>46</v>
      </c>
    </row>
    <row r="279" spans="1:3" x14ac:dyDescent="0.3">
      <c r="A279" s="3">
        <v>5039883</v>
      </c>
      <c r="B279" t="s">
        <v>1593</v>
      </c>
      <c r="C279" t="s">
        <v>36</v>
      </c>
    </row>
    <row r="280" spans="1:3" x14ac:dyDescent="0.3">
      <c r="A280" s="5">
        <v>33675108</v>
      </c>
      <c r="B280" t="s">
        <v>4717</v>
      </c>
      <c r="C280" t="s">
        <v>36</v>
      </c>
    </row>
    <row r="281" spans="1:3" x14ac:dyDescent="0.3">
      <c r="A281" s="5">
        <v>57213543</v>
      </c>
      <c r="B281" t="s">
        <v>7381</v>
      </c>
      <c r="C281" t="s">
        <v>41</v>
      </c>
    </row>
    <row r="282" spans="1:3" x14ac:dyDescent="0.3">
      <c r="A282" s="3">
        <v>85198177</v>
      </c>
      <c r="B282" t="s">
        <v>3730</v>
      </c>
      <c r="C282" t="s">
        <v>31</v>
      </c>
    </row>
    <row r="283" spans="1:3" x14ac:dyDescent="0.3">
      <c r="A283" s="5">
        <v>59345983</v>
      </c>
      <c r="B283" t="s">
        <v>5263</v>
      </c>
      <c r="C283" t="s">
        <v>41</v>
      </c>
    </row>
    <row r="284" spans="1:3" x14ac:dyDescent="0.3">
      <c r="A284" s="3">
        <v>21270783</v>
      </c>
      <c r="B284" t="s">
        <v>4690</v>
      </c>
      <c r="C284" t="s">
        <v>46</v>
      </c>
    </row>
    <row r="285" spans="1:3" x14ac:dyDescent="0.3">
      <c r="A285" s="5">
        <v>68016312</v>
      </c>
      <c r="B285" t="s">
        <v>3568</v>
      </c>
      <c r="C285" t="s">
        <v>41</v>
      </c>
    </row>
    <row r="286" spans="1:3" x14ac:dyDescent="0.3">
      <c r="A286" s="3">
        <v>65903057</v>
      </c>
      <c r="B286" t="s">
        <v>5491</v>
      </c>
      <c r="C286" t="s">
        <v>41</v>
      </c>
    </row>
    <row r="287" spans="1:3" x14ac:dyDescent="0.3">
      <c r="A287" s="3">
        <v>73061709</v>
      </c>
      <c r="B287" t="s">
        <v>7435</v>
      </c>
      <c r="C287" t="s">
        <v>31</v>
      </c>
    </row>
    <row r="288" spans="1:3" x14ac:dyDescent="0.3">
      <c r="A288" s="5">
        <v>61226835</v>
      </c>
      <c r="B288" t="s">
        <v>4958</v>
      </c>
      <c r="C288" t="s">
        <v>31</v>
      </c>
    </row>
    <row r="289" spans="1:3" x14ac:dyDescent="0.3">
      <c r="A289" s="3">
        <v>77618011</v>
      </c>
      <c r="B289" t="s">
        <v>7096</v>
      </c>
      <c r="C289" t="s">
        <v>36</v>
      </c>
    </row>
    <row r="290" spans="1:3" x14ac:dyDescent="0.3">
      <c r="A290" s="5">
        <v>9551011</v>
      </c>
      <c r="B290" t="s">
        <v>7144</v>
      </c>
      <c r="C290" t="s">
        <v>36</v>
      </c>
    </row>
    <row r="291" spans="1:3" x14ac:dyDescent="0.3">
      <c r="A291" s="3">
        <v>24337950</v>
      </c>
      <c r="B291" t="s">
        <v>7351</v>
      </c>
      <c r="C291" t="s">
        <v>36</v>
      </c>
    </row>
    <row r="292" spans="1:3" x14ac:dyDescent="0.3">
      <c r="A292" s="5">
        <v>46875863</v>
      </c>
      <c r="B292" t="s">
        <v>6389</v>
      </c>
      <c r="C292" t="s">
        <v>41</v>
      </c>
    </row>
    <row r="293" spans="1:3" x14ac:dyDescent="0.3">
      <c r="A293" s="3">
        <v>31156674</v>
      </c>
      <c r="B293" t="s">
        <v>6434</v>
      </c>
      <c r="C293" t="s">
        <v>36</v>
      </c>
    </row>
    <row r="294" spans="1:3" x14ac:dyDescent="0.3">
      <c r="A294" s="5">
        <v>81994445</v>
      </c>
      <c r="B294" t="s">
        <v>5098</v>
      </c>
      <c r="C294" t="s">
        <v>31</v>
      </c>
    </row>
    <row r="295" spans="1:3" x14ac:dyDescent="0.3">
      <c r="A295" s="3">
        <v>64197854</v>
      </c>
      <c r="B295" t="s">
        <v>5464</v>
      </c>
      <c r="C295" t="s">
        <v>41</v>
      </c>
    </row>
    <row r="296" spans="1:3" x14ac:dyDescent="0.3">
      <c r="A296" s="5">
        <v>66485571</v>
      </c>
      <c r="B296" t="s">
        <v>5401</v>
      </c>
      <c r="C296" t="s">
        <v>36</v>
      </c>
    </row>
    <row r="297" spans="1:3" x14ac:dyDescent="0.3">
      <c r="A297" s="3">
        <v>22161071</v>
      </c>
      <c r="B297" t="s">
        <v>2404</v>
      </c>
      <c r="C297" t="s">
        <v>46</v>
      </c>
    </row>
    <row r="298" spans="1:3" x14ac:dyDescent="0.3">
      <c r="A298" s="5">
        <v>81763298</v>
      </c>
      <c r="B298" t="s">
        <v>264</v>
      </c>
      <c r="C298" t="s">
        <v>31</v>
      </c>
    </row>
    <row r="299" spans="1:3" x14ac:dyDescent="0.3">
      <c r="A299" s="3">
        <v>65815155</v>
      </c>
      <c r="B299" t="s">
        <v>4872</v>
      </c>
      <c r="C299" t="s">
        <v>46</v>
      </c>
    </row>
    <row r="300" spans="1:3" x14ac:dyDescent="0.3">
      <c r="A300" s="5">
        <v>26040510</v>
      </c>
      <c r="B300" t="s">
        <v>2932</v>
      </c>
      <c r="C300" t="s">
        <v>31</v>
      </c>
    </row>
    <row r="301" spans="1:3" x14ac:dyDescent="0.3">
      <c r="A301" s="3">
        <v>6291143</v>
      </c>
      <c r="B301" t="s">
        <v>459</v>
      </c>
      <c r="C301" t="s">
        <v>36</v>
      </c>
    </row>
    <row r="302" spans="1:3" x14ac:dyDescent="0.3">
      <c r="A302" s="5">
        <v>38902193</v>
      </c>
      <c r="B302" t="s">
        <v>7696</v>
      </c>
      <c r="C302" t="s">
        <v>46</v>
      </c>
    </row>
    <row r="303" spans="1:3" x14ac:dyDescent="0.3">
      <c r="A303" s="3">
        <v>95768401</v>
      </c>
      <c r="B303" t="s">
        <v>4227</v>
      </c>
      <c r="C303" t="s">
        <v>36</v>
      </c>
    </row>
    <row r="304" spans="1:3" x14ac:dyDescent="0.3">
      <c r="A304" s="5">
        <v>67277562</v>
      </c>
      <c r="B304" t="s">
        <v>6798</v>
      </c>
      <c r="C304" t="s">
        <v>36</v>
      </c>
    </row>
    <row r="305" spans="1:3" x14ac:dyDescent="0.3">
      <c r="A305" s="3">
        <v>93341057</v>
      </c>
      <c r="B305" t="s">
        <v>1609</v>
      </c>
      <c r="C305" t="s">
        <v>36</v>
      </c>
    </row>
    <row r="306" spans="1:3" x14ac:dyDescent="0.3">
      <c r="A306" s="5">
        <v>64940409</v>
      </c>
      <c r="B306" t="s">
        <v>6248</v>
      </c>
      <c r="C306" t="s">
        <v>36</v>
      </c>
    </row>
    <row r="307" spans="1:3" x14ac:dyDescent="0.3">
      <c r="A307" s="3">
        <v>46629917</v>
      </c>
      <c r="B307" t="s">
        <v>7534</v>
      </c>
      <c r="C307" t="s">
        <v>31</v>
      </c>
    </row>
    <row r="308" spans="1:3" x14ac:dyDescent="0.3">
      <c r="A308" s="5">
        <v>86067293</v>
      </c>
      <c r="B308" t="s">
        <v>6200</v>
      </c>
      <c r="C308" t="s">
        <v>36</v>
      </c>
    </row>
    <row r="309" spans="1:3" x14ac:dyDescent="0.3">
      <c r="A309" s="3">
        <v>63571453</v>
      </c>
      <c r="B309" t="s">
        <v>4029</v>
      </c>
      <c r="C309" t="s">
        <v>31</v>
      </c>
    </row>
    <row r="310" spans="1:3" x14ac:dyDescent="0.3">
      <c r="A310" s="5">
        <v>99301505</v>
      </c>
      <c r="B310" t="s">
        <v>3473</v>
      </c>
      <c r="C310" t="s">
        <v>36</v>
      </c>
    </row>
    <row r="311" spans="1:3" x14ac:dyDescent="0.3">
      <c r="A311" s="3">
        <v>66655397</v>
      </c>
      <c r="B311" t="s">
        <v>1631</v>
      </c>
      <c r="C311" t="s">
        <v>46</v>
      </c>
    </row>
    <row r="312" spans="1:3" x14ac:dyDescent="0.3">
      <c r="A312" s="5">
        <v>61015113</v>
      </c>
      <c r="B312" t="s">
        <v>1724</v>
      </c>
      <c r="C312" t="s">
        <v>41</v>
      </c>
    </row>
    <row r="313" spans="1:3" x14ac:dyDescent="0.3">
      <c r="A313" s="3">
        <v>2903620</v>
      </c>
      <c r="B313" t="s">
        <v>7396</v>
      </c>
      <c r="C313" t="s">
        <v>46</v>
      </c>
    </row>
    <row r="314" spans="1:3" x14ac:dyDescent="0.3">
      <c r="A314" s="3">
        <v>18889370</v>
      </c>
      <c r="B314" t="s">
        <v>3748</v>
      </c>
      <c r="C314" t="s">
        <v>41</v>
      </c>
    </row>
    <row r="315" spans="1:3" x14ac:dyDescent="0.3">
      <c r="A315" s="5">
        <v>64141971</v>
      </c>
      <c r="B315" t="s">
        <v>6657</v>
      </c>
      <c r="C315" t="s">
        <v>31</v>
      </c>
    </row>
    <row r="316" spans="1:3" x14ac:dyDescent="0.3">
      <c r="A316" s="5">
        <v>25659794</v>
      </c>
      <c r="B316" t="s">
        <v>1246</v>
      </c>
      <c r="C316" t="s">
        <v>36</v>
      </c>
    </row>
    <row r="317" spans="1:3" x14ac:dyDescent="0.3">
      <c r="A317" s="3">
        <v>12755730</v>
      </c>
      <c r="B317" t="s">
        <v>4197</v>
      </c>
      <c r="C317" t="s">
        <v>41</v>
      </c>
    </row>
    <row r="318" spans="1:3" x14ac:dyDescent="0.3">
      <c r="A318" s="3">
        <v>2848415</v>
      </c>
      <c r="B318" t="s">
        <v>1327</v>
      </c>
      <c r="C318" t="s">
        <v>36</v>
      </c>
    </row>
    <row r="319" spans="1:3" x14ac:dyDescent="0.3">
      <c r="A319" s="5">
        <v>25081012</v>
      </c>
      <c r="B319" t="s">
        <v>6425</v>
      </c>
      <c r="C319" t="s">
        <v>46</v>
      </c>
    </row>
    <row r="320" spans="1:3" x14ac:dyDescent="0.3">
      <c r="A320" s="3">
        <v>82989313</v>
      </c>
      <c r="B320" t="s">
        <v>2223</v>
      </c>
      <c r="C320" t="s">
        <v>36</v>
      </c>
    </row>
    <row r="321" spans="1:3" x14ac:dyDescent="0.3">
      <c r="A321" s="5">
        <v>32500305</v>
      </c>
      <c r="B321" t="s">
        <v>5302</v>
      </c>
      <c r="C321" t="s">
        <v>46</v>
      </c>
    </row>
    <row r="322" spans="1:3" x14ac:dyDescent="0.3">
      <c r="A322" s="5">
        <v>51670882</v>
      </c>
      <c r="B322" t="s">
        <v>5560</v>
      </c>
      <c r="C322" t="s">
        <v>36</v>
      </c>
    </row>
    <row r="323" spans="1:3" x14ac:dyDescent="0.3">
      <c r="A323" s="3">
        <v>80796977</v>
      </c>
      <c r="B323" t="s">
        <v>4531</v>
      </c>
      <c r="C323" t="s">
        <v>31</v>
      </c>
    </row>
    <row r="324" spans="1:3" x14ac:dyDescent="0.3">
      <c r="A324" s="5">
        <v>78254569</v>
      </c>
      <c r="B324" t="s">
        <v>4899</v>
      </c>
      <c r="C324" t="s">
        <v>41</v>
      </c>
    </row>
    <row r="325" spans="1:3" x14ac:dyDescent="0.3">
      <c r="A325" s="3">
        <v>72489544</v>
      </c>
      <c r="B325" t="s">
        <v>211</v>
      </c>
      <c r="C325" t="s">
        <v>36</v>
      </c>
    </row>
    <row r="326" spans="1:3" x14ac:dyDescent="0.3">
      <c r="A326" s="5">
        <v>83404008</v>
      </c>
      <c r="B326" t="s">
        <v>4480</v>
      </c>
      <c r="C326" t="s">
        <v>46</v>
      </c>
    </row>
    <row r="327" spans="1:3" x14ac:dyDescent="0.3">
      <c r="A327" s="3">
        <v>81757554</v>
      </c>
      <c r="B327" t="s">
        <v>390</v>
      </c>
      <c r="C327" t="s">
        <v>31</v>
      </c>
    </row>
    <row r="328" spans="1:3" x14ac:dyDescent="0.3">
      <c r="A328" s="5">
        <v>16082651</v>
      </c>
      <c r="B328" t="s">
        <v>3873</v>
      </c>
      <c r="C328" t="s">
        <v>41</v>
      </c>
    </row>
    <row r="329" spans="1:3" x14ac:dyDescent="0.3">
      <c r="A329" s="3">
        <v>8513589</v>
      </c>
      <c r="B329" t="s">
        <v>3365</v>
      </c>
      <c r="C329" t="s">
        <v>46</v>
      </c>
    </row>
    <row r="330" spans="1:3" x14ac:dyDescent="0.3">
      <c r="A330" s="5">
        <v>78412820</v>
      </c>
      <c r="B330" t="s">
        <v>3443</v>
      </c>
      <c r="C330" t="s">
        <v>46</v>
      </c>
    </row>
    <row r="331" spans="1:3" x14ac:dyDescent="0.3">
      <c r="A331" s="3">
        <v>4597433</v>
      </c>
      <c r="B331" t="s">
        <v>7600</v>
      </c>
      <c r="C331" t="s">
        <v>36</v>
      </c>
    </row>
    <row r="332" spans="1:3" x14ac:dyDescent="0.3">
      <c r="A332" s="5">
        <v>85626346</v>
      </c>
      <c r="B332" t="s">
        <v>3410</v>
      </c>
      <c r="C332" t="s">
        <v>41</v>
      </c>
    </row>
    <row r="333" spans="1:3" x14ac:dyDescent="0.3">
      <c r="A333" s="3">
        <v>65660660</v>
      </c>
      <c r="B333" t="s">
        <v>5431</v>
      </c>
      <c r="C333" t="s">
        <v>41</v>
      </c>
    </row>
    <row r="334" spans="1:3" x14ac:dyDescent="0.3">
      <c r="A334" s="3">
        <v>57548210</v>
      </c>
      <c r="B334" t="s">
        <v>6941</v>
      </c>
      <c r="C334" t="s">
        <v>36</v>
      </c>
    </row>
    <row r="335" spans="1:3" x14ac:dyDescent="0.3">
      <c r="A335" s="5">
        <v>99729547</v>
      </c>
      <c r="B335" t="s">
        <v>2807</v>
      </c>
      <c r="C335" t="s">
        <v>46</v>
      </c>
    </row>
    <row r="336" spans="1:3" x14ac:dyDescent="0.3">
      <c r="A336" s="3">
        <v>16420489</v>
      </c>
      <c r="B336" t="s">
        <v>1287</v>
      </c>
      <c r="C336" t="s">
        <v>46</v>
      </c>
    </row>
    <row r="337" spans="1:3" x14ac:dyDescent="0.3">
      <c r="A337" s="5">
        <v>31940833</v>
      </c>
      <c r="B337" t="s">
        <v>5938</v>
      </c>
      <c r="C337" t="s">
        <v>46</v>
      </c>
    </row>
    <row r="338" spans="1:3" x14ac:dyDescent="0.3">
      <c r="A338" s="3">
        <v>47043878</v>
      </c>
      <c r="B338" t="s">
        <v>1486</v>
      </c>
      <c r="C338" t="s">
        <v>31</v>
      </c>
    </row>
    <row r="339" spans="1:3" x14ac:dyDescent="0.3">
      <c r="A339" s="5">
        <v>29525287</v>
      </c>
      <c r="B339" t="s">
        <v>4396</v>
      </c>
      <c r="C339" t="s">
        <v>31</v>
      </c>
    </row>
    <row r="340" spans="1:3" x14ac:dyDescent="0.3">
      <c r="A340" s="3">
        <v>39042103</v>
      </c>
      <c r="B340" t="s">
        <v>7462</v>
      </c>
      <c r="C340" t="s">
        <v>41</v>
      </c>
    </row>
    <row r="341" spans="1:3" x14ac:dyDescent="0.3">
      <c r="A341" s="5">
        <v>37915052</v>
      </c>
      <c r="B341" t="s">
        <v>3158</v>
      </c>
      <c r="C341" t="s">
        <v>41</v>
      </c>
    </row>
    <row r="342" spans="1:3" x14ac:dyDescent="0.3">
      <c r="A342" s="3">
        <v>11478478</v>
      </c>
      <c r="B342" t="s">
        <v>6047</v>
      </c>
      <c r="C342" t="s">
        <v>36</v>
      </c>
    </row>
    <row r="343" spans="1:3" x14ac:dyDescent="0.3">
      <c r="A343" s="5">
        <v>89476734</v>
      </c>
      <c r="B343" t="s">
        <v>3494</v>
      </c>
      <c r="C343" t="s">
        <v>36</v>
      </c>
    </row>
    <row r="344" spans="1:3" x14ac:dyDescent="0.3">
      <c r="A344" s="3">
        <v>47955004</v>
      </c>
      <c r="B344" t="s">
        <v>4537</v>
      </c>
      <c r="C344" t="s">
        <v>36</v>
      </c>
    </row>
    <row r="345" spans="1:3" x14ac:dyDescent="0.3">
      <c r="A345" s="5">
        <v>92245432</v>
      </c>
      <c r="B345" t="s">
        <v>3031</v>
      </c>
      <c r="C345" t="s">
        <v>31</v>
      </c>
    </row>
    <row r="346" spans="1:3" x14ac:dyDescent="0.3">
      <c r="A346" s="5">
        <v>67952740</v>
      </c>
      <c r="B346" t="s">
        <v>1402</v>
      </c>
      <c r="C346" t="s">
        <v>41</v>
      </c>
    </row>
    <row r="347" spans="1:3" x14ac:dyDescent="0.3">
      <c r="A347" s="5">
        <v>60656482</v>
      </c>
      <c r="B347" t="s">
        <v>5053</v>
      </c>
      <c r="C347" t="s">
        <v>36</v>
      </c>
    </row>
    <row r="348" spans="1:3" x14ac:dyDescent="0.3">
      <c r="A348" s="3">
        <v>87220860</v>
      </c>
      <c r="B348" t="s">
        <v>3103</v>
      </c>
      <c r="C348" t="s">
        <v>41</v>
      </c>
    </row>
    <row r="349" spans="1:3" x14ac:dyDescent="0.3">
      <c r="A349" s="5">
        <v>56480776</v>
      </c>
      <c r="B349" t="s">
        <v>5006</v>
      </c>
      <c r="C349" t="s">
        <v>41</v>
      </c>
    </row>
    <row r="350" spans="1:3" x14ac:dyDescent="0.3">
      <c r="A350" s="3">
        <v>79592021</v>
      </c>
      <c r="B350" t="s">
        <v>960</v>
      </c>
      <c r="C350" t="s">
        <v>41</v>
      </c>
    </row>
    <row r="351" spans="1:3" x14ac:dyDescent="0.3">
      <c r="A351" s="5">
        <v>99490786</v>
      </c>
      <c r="B351" t="s">
        <v>6836</v>
      </c>
      <c r="C351" t="s">
        <v>46</v>
      </c>
    </row>
    <row r="352" spans="1:3" x14ac:dyDescent="0.3">
      <c r="A352" s="3">
        <v>1855421</v>
      </c>
      <c r="B352" t="s">
        <v>878</v>
      </c>
      <c r="C352" t="s">
        <v>36</v>
      </c>
    </row>
    <row r="353" spans="1:3" x14ac:dyDescent="0.3">
      <c r="A353" s="5">
        <v>92642745</v>
      </c>
      <c r="B353" t="s">
        <v>3380</v>
      </c>
      <c r="C353" t="s">
        <v>41</v>
      </c>
    </row>
    <row r="354" spans="1:3" x14ac:dyDescent="0.3">
      <c r="A354" s="3">
        <v>27692428</v>
      </c>
      <c r="B354" t="s">
        <v>5488</v>
      </c>
      <c r="C354" t="s">
        <v>41</v>
      </c>
    </row>
    <row r="355" spans="1:3" x14ac:dyDescent="0.3">
      <c r="A355" s="5">
        <v>27620326</v>
      </c>
      <c r="B355" t="s">
        <v>6860</v>
      </c>
      <c r="C355" t="s">
        <v>41</v>
      </c>
    </row>
    <row r="356" spans="1:3" x14ac:dyDescent="0.3">
      <c r="A356" s="3">
        <v>47215976</v>
      </c>
      <c r="B356" t="s">
        <v>4113</v>
      </c>
      <c r="C356" t="s">
        <v>31</v>
      </c>
    </row>
    <row r="357" spans="1:3" x14ac:dyDescent="0.3">
      <c r="A357" s="5">
        <v>27878182</v>
      </c>
      <c r="B357" t="s">
        <v>402</v>
      </c>
      <c r="C357" t="s">
        <v>36</v>
      </c>
    </row>
    <row r="358" spans="1:3" x14ac:dyDescent="0.3">
      <c r="A358" s="3">
        <v>92509376</v>
      </c>
      <c r="B358" t="s">
        <v>3658</v>
      </c>
      <c r="C358" t="s">
        <v>41</v>
      </c>
    </row>
    <row r="359" spans="1:3" x14ac:dyDescent="0.3">
      <c r="A359" s="5">
        <v>57360162</v>
      </c>
      <c r="B359" t="s">
        <v>3894</v>
      </c>
      <c r="C359" t="s">
        <v>41</v>
      </c>
    </row>
    <row r="360" spans="1:3" x14ac:dyDescent="0.3">
      <c r="A360" s="3">
        <v>37309023</v>
      </c>
      <c r="B360" t="s">
        <v>2840</v>
      </c>
      <c r="C360" t="s">
        <v>31</v>
      </c>
    </row>
    <row r="361" spans="1:3" x14ac:dyDescent="0.3">
      <c r="A361" s="5">
        <v>66310963</v>
      </c>
      <c r="B361" t="s">
        <v>2407</v>
      </c>
      <c r="C361" t="s">
        <v>36</v>
      </c>
    </row>
    <row r="362" spans="1:3" x14ac:dyDescent="0.3">
      <c r="A362" s="3">
        <v>80833965</v>
      </c>
      <c r="B362" t="s">
        <v>3506</v>
      </c>
      <c r="C362" t="s">
        <v>36</v>
      </c>
    </row>
    <row r="363" spans="1:3" x14ac:dyDescent="0.3">
      <c r="A363" s="5">
        <v>77961205</v>
      </c>
      <c r="B363" t="s">
        <v>7279</v>
      </c>
      <c r="C363" t="s">
        <v>31</v>
      </c>
    </row>
    <row r="364" spans="1:3" x14ac:dyDescent="0.3">
      <c r="A364" s="3">
        <v>97411107</v>
      </c>
      <c r="B364" t="s">
        <v>826</v>
      </c>
      <c r="C364" t="s">
        <v>46</v>
      </c>
    </row>
    <row r="365" spans="1:3" x14ac:dyDescent="0.3">
      <c r="A365" s="5">
        <v>52417972</v>
      </c>
      <c r="B365" t="s">
        <v>6143</v>
      </c>
      <c r="C365" t="s">
        <v>46</v>
      </c>
    </row>
    <row r="366" spans="1:3" x14ac:dyDescent="0.3">
      <c r="A366" s="3">
        <v>38478423</v>
      </c>
      <c r="B366" t="s">
        <v>3392</v>
      </c>
      <c r="C366" t="s">
        <v>31</v>
      </c>
    </row>
    <row r="367" spans="1:3" x14ac:dyDescent="0.3">
      <c r="A367" s="5">
        <v>2566268</v>
      </c>
      <c r="B367" t="s">
        <v>7411</v>
      </c>
      <c r="C367" t="s">
        <v>31</v>
      </c>
    </row>
    <row r="368" spans="1:3" x14ac:dyDescent="0.3">
      <c r="A368" s="3">
        <v>69353754</v>
      </c>
      <c r="B368" t="s">
        <v>5047</v>
      </c>
      <c r="C368" t="s">
        <v>31</v>
      </c>
    </row>
    <row r="369" spans="1:3" x14ac:dyDescent="0.3">
      <c r="A369" s="3">
        <v>10541231</v>
      </c>
      <c r="B369" t="s">
        <v>3574</v>
      </c>
      <c r="C369" t="s">
        <v>31</v>
      </c>
    </row>
    <row r="370" spans="1:3" x14ac:dyDescent="0.3">
      <c r="A370" s="5">
        <v>81932548</v>
      </c>
      <c r="B370" t="s">
        <v>488</v>
      </c>
      <c r="C370" t="s">
        <v>31</v>
      </c>
    </row>
    <row r="371" spans="1:3" x14ac:dyDescent="0.3">
      <c r="A371" s="3">
        <v>96109948</v>
      </c>
      <c r="B371" t="s">
        <v>7192</v>
      </c>
      <c r="C371" t="s">
        <v>36</v>
      </c>
    </row>
    <row r="372" spans="1:3" x14ac:dyDescent="0.3">
      <c r="A372" s="5">
        <v>35459748</v>
      </c>
      <c r="B372" t="s">
        <v>1730</v>
      </c>
      <c r="C372" t="s">
        <v>36</v>
      </c>
    </row>
    <row r="373" spans="1:3" x14ac:dyDescent="0.3">
      <c r="A373" s="3">
        <v>92636025</v>
      </c>
      <c r="B373" t="s">
        <v>3910</v>
      </c>
      <c r="C373" t="s">
        <v>36</v>
      </c>
    </row>
    <row r="374" spans="1:3" x14ac:dyDescent="0.3">
      <c r="A374" s="5">
        <v>32830199</v>
      </c>
      <c r="B374" t="s">
        <v>4617</v>
      </c>
      <c r="C374" t="s">
        <v>31</v>
      </c>
    </row>
    <row r="375" spans="1:3" x14ac:dyDescent="0.3">
      <c r="A375" s="5">
        <v>28286754</v>
      </c>
      <c r="B375" t="s">
        <v>1834</v>
      </c>
      <c r="C375" t="s">
        <v>41</v>
      </c>
    </row>
    <row r="376" spans="1:3" x14ac:dyDescent="0.3">
      <c r="A376" s="3">
        <v>66886852</v>
      </c>
      <c r="B376" t="s">
        <v>6920</v>
      </c>
      <c r="C376" t="s">
        <v>36</v>
      </c>
    </row>
    <row r="377" spans="1:3" x14ac:dyDescent="0.3">
      <c r="A377" s="3">
        <v>87984862</v>
      </c>
      <c r="B377" t="s">
        <v>6197</v>
      </c>
      <c r="C377" t="s">
        <v>31</v>
      </c>
    </row>
    <row r="378" spans="1:3" x14ac:dyDescent="0.3">
      <c r="A378" s="5">
        <v>54347213</v>
      </c>
      <c r="B378" t="s">
        <v>3975</v>
      </c>
      <c r="C378" t="s">
        <v>31</v>
      </c>
    </row>
    <row r="379" spans="1:3" x14ac:dyDescent="0.3">
      <c r="A379" s="3">
        <v>59840071</v>
      </c>
      <c r="B379" t="s">
        <v>5122</v>
      </c>
      <c r="C379" t="s">
        <v>36</v>
      </c>
    </row>
    <row r="380" spans="1:3" x14ac:dyDescent="0.3">
      <c r="A380" s="5">
        <v>90184276</v>
      </c>
      <c r="B380" t="s">
        <v>2515</v>
      </c>
      <c r="C380" t="s">
        <v>36</v>
      </c>
    </row>
    <row r="381" spans="1:3" x14ac:dyDescent="0.3">
      <c r="A381" s="3">
        <v>36146306</v>
      </c>
      <c r="B381" t="s">
        <v>4318</v>
      </c>
      <c r="C381" t="s">
        <v>41</v>
      </c>
    </row>
    <row r="382" spans="1:3" x14ac:dyDescent="0.3">
      <c r="A382" s="5">
        <v>64151769</v>
      </c>
      <c r="B382" t="s">
        <v>7123</v>
      </c>
      <c r="C382" t="s">
        <v>46</v>
      </c>
    </row>
    <row r="383" spans="1:3" x14ac:dyDescent="0.3">
      <c r="A383" s="3">
        <v>79895967</v>
      </c>
      <c r="B383" t="s">
        <v>6911</v>
      </c>
      <c r="C383" t="s">
        <v>41</v>
      </c>
    </row>
    <row r="384" spans="1:3" x14ac:dyDescent="0.3">
      <c r="A384" s="5">
        <v>28350645</v>
      </c>
      <c r="B384" t="s">
        <v>157</v>
      </c>
      <c r="C384" t="s">
        <v>36</v>
      </c>
    </row>
    <row r="385" spans="1:3" x14ac:dyDescent="0.3">
      <c r="A385" s="3">
        <v>18199057</v>
      </c>
      <c r="B385" t="s">
        <v>6022</v>
      </c>
      <c r="C385" t="s">
        <v>36</v>
      </c>
    </row>
    <row r="386" spans="1:3" x14ac:dyDescent="0.3">
      <c r="A386" s="5">
        <v>31456752</v>
      </c>
      <c r="B386" t="s">
        <v>3764</v>
      </c>
      <c r="C386" t="s">
        <v>31</v>
      </c>
    </row>
    <row r="387" spans="1:3" x14ac:dyDescent="0.3">
      <c r="A387" s="3">
        <v>81528623</v>
      </c>
      <c r="B387" t="s">
        <v>4414</v>
      </c>
      <c r="C387" t="s">
        <v>31</v>
      </c>
    </row>
    <row r="388" spans="1:3" x14ac:dyDescent="0.3">
      <c r="A388" s="5">
        <v>45052594</v>
      </c>
      <c r="B388" t="s">
        <v>4985</v>
      </c>
      <c r="C388" t="s">
        <v>46</v>
      </c>
    </row>
    <row r="389" spans="1:3" x14ac:dyDescent="0.3">
      <c r="A389" s="5">
        <v>60275891</v>
      </c>
      <c r="B389" t="s">
        <v>6170</v>
      </c>
      <c r="C389" t="s">
        <v>41</v>
      </c>
    </row>
    <row r="390" spans="1:3" x14ac:dyDescent="0.3">
      <c r="A390" s="5">
        <v>23286884</v>
      </c>
      <c r="B390" t="s">
        <v>3404</v>
      </c>
      <c r="C390" t="s">
        <v>31</v>
      </c>
    </row>
    <row r="391" spans="1:3" x14ac:dyDescent="0.3">
      <c r="A391" s="3">
        <v>85561151</v>
      </c>
      <c r="B391" t="s">
        <v>3960</v>
      </c>
      <c r="C391" t="s">
        <v>41</v>
      </c>
    </row>
    <row r="392" spans="1:3" x14ac:dyDescent="0.3">
      <c r="A392" s="3">
        <v>70363568</v>
      </c>
      <c r="B392" t="s">
        <v>5656</v>
      </c>
      <c r="C392" t="s">
        <v>46</v>
      </c>
    </row>
    <row r="393" spans="1:3" x14ac:dyDescent="0.3">
      <c r="A393" s="5">
        <v>59620534</v>
      </c>
      <c r="B393" t="s">
        <v>1840</v>
      </c>
      <c r="C393" t="s">
        <v>31</v>
      </c>
    </row>
    <row r="394" spans="1:3" x14ac:dyDescent="0.3">
      <c r="A394" s="3">
        <v>85006599</v>
      </c>
      <c r="B394" t="s">
        <v>5419</v>
      </c>
      <c r="C394" t="s">
        <v>36</v>
      </c>
    </row>
    <row r="395" spans="1:3" x14ac:dyDescent="0.3">
      <c r="A395" s="5">
        <v>93730857</v>
      </c>
      <c r="B395" t="s">
        <v>6305</v>
      </c>
      <c r="C395" t="s">
        <v>31</v>
      </c>
    </row>
    <row r="396" spans="1:3" x14ac:dyDescent="0.3">
      <c r="A396" s="3">
        <v>59436131</v>
      </c>
      <c r="B396" t="s">
        <v>3513</v>
      </c>
      <c r="C396" t="s">
        <v>46</v>
      </c>
    </row>
    <row r="397" spans="1:3" x14ac:dyDescent="0.3">
      <c r="A397" s="5">
        <v>19259955</v>
      </c>
      <c r="B397" t="s">
        <v>2646</v>
      </c>
      <c r="C397" t="s">
        <v>36</v>
      </c>
    </row>
    <row r="398" spans="1:3" x14ac:dyDescent="0.3">
      <c r="A398" s="3">
        <v>91500615</v>
      </c>
      <c r="B398" t="s">
        <v>5830</v>
      </c>
      <c r="C398" t="s">
        <v>31</v>
      </c>
    </row>
    <row r="399" spans="1:3" x14ac:dyDescent="0.3">
      <c r="A399" s="5">
        <v>89874335</v>
      </c>
      <c r="B399" t="s">
        <v>2136</v>
      </c>
      <c r="C399" t="s">
        <v>46</v>
      </c>
    </row>
    <row r="400" spans="1:3" x14ac:dyDescent="0.3">
      <c r="A400" s="3">
        <v>33370343</v>
      </c>
      <c r="B400" t="s">
        <v>5902</v>
      </c>
      <c r="C400" t="s">
        <v>31</v>
      </c>
    </row>
    <row r="401" spans="1:3" x14ac:dyDescent="0.3">
      <c r="A401" s="3">
        <v>24308515</v>
      </c>
      <c r="B401" t="s">
        <v>7573</v>
      </c>
      <c r="C401" t="s">
        <v>41</v>
      </c>
    </row>
    <row r="402" spans="1:3" x14ac:dyDescent="0.3">
      <c r="A402" s="5">
        <v>54038173</v>
      </c>
      <c r="B402" t="s">
        <v>6947</v>
      </c>
      <c r="C402" t="s">
        <v>31</v>
      </c>
    </row>
    <row r="403" spans="1:3" x14ac:dyDescent="0.3">
      <c r="A403" s="3">
        <v>19400174</v>
      </c>
      <c r="B403" t="s">
        <v>3676</v>
      </c>
      <c r="C403" t="s">
        <v>46</v>
      </c>
    </row>
    <row r="404" spans="1:3" x14ac:dyDescent="0.3">
      <c r="A404" s="5">
        <v>42208242</v>
      </c>
      <c r="B404" t="s">
        <v>5497</v>
      </c>
      <c r="C404" t="s">
        <v>41</v>
      </c>
    </row>
    <row r="405" spans="1:3" x14ac:dyDescent="0.3">
      <c r="A405" s="3">
        <v>26364643</v>
      </c>
      <c r="B405" t="s">
        <v>1880</v>
      </c>
      <c r="C405" t="s">
        <v>36</v>
      </c>
    </row>
    <row r="406" spans="1:3" x14ac:dyDescent="0.3">
      <c r="A406" s="5">
        <v>65406127</v>
      </c>
      <c r="B406" t="s">
        <v>6777</v>
      </c>
      <c r="C406" t="s">
        <v>31</v>
      </c>
    </row>
    <row r="407" spans="1:3" x14ac:dyDescent="0.3">
      <c r="A407" s="3">
        <v>20148223</v>
      </c>
      <c r="B407" t="s">
        <v>610</v>
      </c>
      <c r="C407" t="s">
        <v>36</v>
      </c>
    </row>
    <row r="408" spans="1:3" x14ac:dyDescent="0.3">
      <c r="A408" s="5">
        <v>10088428</v>
      </c>
      <c r="B408" t="s">
        <v>6956</v>
      </c>
      <c r="C408" t="s">
        <v>31</v>
      </c>
    </row>
    <row r="409" spans="1:3" x14ac:dyDescent="0.3">
      <c r="A409" s="5">
        <v>63025744</v>
      </c>
      <c r="B409" t="s">
        <v>7576</v>
      </c>
      <c r="C409" t="s">
        <v>41</v>
      </c>
    </row>
    <row r="410" spans="1:3" x14ac:dyDescent="0.3">
      <c r="A410" s="3">
        <v>14940427</v>
      </c>
      <c r="B410" t="s">
        <v>7684</v>
      </c>
      <c r="C410" t="s">
        <v>31</v>
      </c>
    </row>
    <row r="411" spans="1:3" x14ac:dyDescent="0.3">
      <c r="A411" s="5">
        <v>38969732</v>
      </c>
      <c r="B411" t="s">
        <v>1151</v>
      </c>
      <c r="C411" t="s">
        <v>46</v>
      </c>
    </row>
    <row r="412" spans="1:3" x14ac:dyDescent="0.3">
      <c r="A412" s="3">
        <v>6081270</v>
      </c>
      <c r="B412" t="s">
        <v>1493</v>
      </c>
      <c r="C412" t="s">
        <v>36</v>
      </c>
    </row>
    <row r="413" spans="1:3" x14ac:dyDescent="0.3">
      <c r="A413" s="3">
        <v>65134271</v>
      </c>
      <c r="B413" t="s">
        <v>4160</v>
      </c>
      <c r="C413" t="s">
        <v>31</v>
      </c>
    </row>
    <row r="414" spans="1:3" x14ac:dyDescent="0.3">
      <c r="A414" s="5">
        <v>243838</v>
      </c>
      <c r="B414" t="s">
        <v>541</v>
      </c>
      <c r="C414" t="s">
        <v>46</v>
      </c>
    </row>
    <row r="415" spans="1:3" x14ac:dyDescent="0.3">
      <c r="A415" s="3">
        <v>74761384</v>
      </c>
      <c r="B415" t="s">
        <v>5281</v>
      </c>
      <c r="C415" t="s">
        <v>31</v>
      </c>
    </row>
    <row r="416" spans="1:3" x14ac:dyDescent="0.3">
      <c r="A416" s="5">
        <v>42432226</v>
      </c>
      <c r="B416" t="s">
        <v>6368</v>
      </c>
      <c r="C416" t="s">
        <v>31</v>
      </c>
    </row>
    <row r="417" spans="1:3" x14ac:dyDescent="0.3">
      <c r="A417" s="3">
        <v>54338574</v>
      </c>
      <c r="B417" t="s">
        <v>7243</v>
      </c>
      <c r="C417" t="s">
        <v>31</v>
      </c>
    </row>
    <row r="418" spans="1:3" x14ac:dyDescent="0.3">
      <c r="A418" s="5">
        <v>23794330</v>
      </c>
      <c r="B418" t="s">
        <v>3888</v>
      </c>
      <c r="C418" t="s">
        <v>41</v>
      </c>
    </row>
    <row r="419" spans="1:3" x14ac:dyDescent="0.3">
      <c r="A419" s="3">
        <v>57537308</v>
      </c>
      <c r="B419" t="s">
        <v>145</v>
      </c>
      <c r="C419" t="s">
        <v>46</v>
      </c>
    </row>
    <row r="420" spans="1:3" x14ac:dyDescent="0.3">
      <c r="A420" s="5">
        <v>6812439</v>
      </c>
      <c r="B420" t="s">
        <v>4107</v>
      </c>
      <c r="C420" t="s">
        <v>31</v>
      </c>
    </row>
    <row r="421" spans="1:3" x14ac:dyDescent="0.3">
      <c r="A421" s="5">
        <v>91566278</v>
      </c>
      <c r="B421" t="s">
        <v>4041</v>
      </c>
      <c r="C421" t="s">
        <v>31</v>
      </c>
    </row>
    <row r="422" spans="1:3" x14ac:dyDescent="0.3">
      <c r="A422" s="5">
        <v>38615653</v>
      </c>
      <c r="B422" t="s">
        <v>1637</v>
      </c>
      <c r="C422" t="s">
        <v>41</v>
      </c>
    </row>
    <row r="423" spans="1:3" x14ac:dyDescent="0.3">
      <c r="A423" s="3">
        <v>69863493</v>
      </c>
      <c r="B423" t="s">
        <v>603</v>
      </c>
      <c r="C423" t="s">
        <v>41</v>
      </c>
    </row>
    <row r="424" spans="1:3" x14ac:dyDescent="0.3">
      <c r="A424" s="5">
        <v>32809328</v>
      </c>
      <c r="B424" t="s">
        <v>7258</v>
      </c>
      <c r="C424" t="s">
        <v>31</v>
      </c>
    </row>
    <row r="425" spans="1:3" x14ac:dyDescent="0.3">
      <c r="A425" s="3">
        <v>13581527</v>
      </c>
      <c r="B425" t="s">
        <v>7147</v>
      </c>
      <c r="C425" t="s">
        <v>46</v>
      </c>
    </row>
    <row r="426" spans="1:3" x14ac:dyDescent="0.3">
      <c r="A426" s="5">
        <v>88252625</v>
      </c>
      <c r="B426" t="s">
        <v>5266</v>
      </c>
      <c r="C426" t="s">
        <v>46</v>
      </c>
    </row>
    <row r="427" spans="1:3" x14ac:dyDescent="0.3">
      <c r="A427" s="3">
        <v>98246574</v>
      </c>
      <c r="B427" t="s">
        <v>1958</v>
      </c>
      <c r="C427" t="s">
        <v>31</v>
      </c>
    </row>
    <row r="428" spans="1:3" x14ac:dyDescent="0.3">
      <c r="A428" s="5">
        <v>75860724</v>
      </c>
      <c r="B428" t="s">
        <v>3571</v>
      </c>
      <c r="C428" t="s">
        <v>31</v>
      </c>
    </row>
    <row r="429" spans="1:3" x14ac:dyDescent="0.3">
      <c r="A429" s="5">
        <v>78053306</v>
      </c>
      <c r="B429" t="s">
        <v>481</v>
      </c>
      <c r="C429" t="s">
        <v>36</v>
      </c>
    </row>
    <row r="430" spans="1:3" x14ac:dyDescent="0.3">
      <c r="A430" s="3">
        <v>30447453</v>
      </c>
      <c r="B430" t="s">
        <v>2194</v>
      </c>
      <c r="C430" t="s">
        <v>31</v>
      </c>
    </row>
    <row r="431" spans="1:3" x14ac:dyDescent="0.3">
      <c r="A431" s="5">
        <v>85476508</v>
      </c>
      <c r="B431" t="s">
        <v>1412</v>
      </c>
      <c r="C431" t="s">
        <v>36</v>
      </c>
    </row>
    <row r="432" spans="1:3" x14ac:dyDescent="0.3">
      <c r="A432" s="3">
        <v>14632090</v>
      </c>
      <c r="B432" t="s">
        <v>1230</v>
      </c>
      <c r="C432" t="s">
        <v>41</v>
      </c>
    </row>
    <row r="433" spans="1:3" x14ac:dyDescent="0.3">
      <c r="A433" s="5">
        <v>22694456</v>
      </c>
      <c r="B433" t="s">
        <v>7681</v>
      </c>
      <c r="C433" t="s">
        <v>46</v>
      </c>
    </row>
    <row r="434" spans="1:3" x14ac:dyDescent="0.3">
      <c r="A434" s="3">
        <v>85474732</v>
      </c>
      <c r="B434" t="s">
        <v>5932</v>
      </c>
      <c r="C434" t="s">
        <v>31</v>
      </c>
    </row>
    <row r="435" spans="1:3" x14ac:dyDescent="0.3">
      <c r="A435" s="5">
        <v>41155125</v>
      </c>
      <c r="B435" t="s">
        <v>173</v>
      </c>
      <c r="C435" t="s">
        <v>36</v>
      </c>
    </row>
    <row r="436" spans="1:3" x14ac:dyDescent="0.3">
      <c r="A436" s="3">
        <v>80862136</v>
      </c>
      <c r="B436" t="s">
        <v>2539</v>
      </c>
      <c r="C436" t="s">
        <v>31</v>
      </c>
    </row>
    <row r="437" spans="1:3" x14ac:dyDescent="0.3">
      <c r="A437" s="5">
        <v>10210309</v>
      </c>
      <c r="B437" t="s">
        <v>3282</v>
      </c>
      <c r="C437" t="s">
        <v>36</v>
      </c>
    </row>
    <row r="438" spans="1:3" x14ac:dyDescent="0.3">
      <c r="A438" s="3">
        <v>48167795</v>
      </c>
      <c r="B438" t="s">
        <v>6875</v>
      </c>
      <c r="C438" t="s">
        <v>46</v>
      </c>
    </row>
    <row r="439" spans="1:3" x14ac:dyDescent="0.3">
      <c r="A439" s="3">
        <v>44174426</v>
      </c>
      <c r="B439" t="s">
        <v>5869</v>
      </c>
      <c r="C439" t="s">
        <v>46</v>
      </c>
    </row>
    <row r="440" spans="1:3" x14ac:dyDescent="0.3">
      <c r="A440" s="3">
        <v>46208150</v>
      </c>
      <c r="B440" t="s">
        <v>2496</v>
      </c>
      <c r="C440" t="s">
        <v>46</v>
      </c>
    </row>
    <row r="441" spans="1:3" x14ac:dyDescent="0.3">
      <c r="A441" s="3">
        <v>26285589</v>
      </c>
      <c r="B441" t="s">
        <v>1006</v>
      </c>
      <c r="C441" t="s">
        <v>46</v>
      </c>
    </row>
    <row r="442" spans="1:3" x14ac:dyDescent="0.3">
      <c r="A442" s="5">
        <v>13585482</v>
      </c>
      <c r="B442" t="s">
        <v>5884</v>
      </c>
      <c r="C442" t="s">
        <v>36</v>
      </c>
    </row>
    <row r="443" spans="1:3" x14ac:dyDescent="0.3">
      <c r="A443" s="3">
        <v>6992801</v>
      </c>
      <c r="B443" t="s">
        <v>7129</v>
      </c>
      <c r="C443" t="s">
        <v>31</v>
      </c>
    </row>
    <row r="444" spans="1:3" x14ac:dyDescent="0.3">
      <c r="A444" s="5">
        <v>37802267</v>
      </c>
      <c r="B444" t="s">
        <v>3131</v>
      </c>
      <c r="C444" t="s">
        <v>46</v>
      </c>
    </row>
    <row r="445" spans="1:3" x14ac:dyDescent="0.3">
      <c r="A445" s="3">
        <v>36428139</v>
      </c>
      <c r="B445" t="s">
        <v>859</v>
      </c>
      <c r="C445" t="s">
        <v>31</v>
      </c>
    </row>
    <row r="446" spans="1:3" x14ac:dyDescent="0.3">
      <c r="A446" s="5">
        <v>81229704</v>
      </c>
      <c r="B446" t="s">
        <v>5311</v>
      </c>
      <c r="C446" t="s">
        <v>31</v>
      </c>
    </row>
    <row r="447" spans="1:3" x14ac:dyDescent="0.3">
      <c r="A447" s="3">
        <v>40277444</v>
      </c>
      <c r="B447" t="s">
        <v>3503</v>
      </c>
      <c r="C447" t="s">
        <v>46</v>
      </c>
    </row>
    <row r="448" spans="1:3" x14ac:dyDescent="0.3">
      <c r="A448" s="3">
        <v>24000329</v>
      </c>
      <c r="B448" t="s">
        <v>7498</v>
      </c>
      <c r="C448" t="s">
        <v>31</v>
      </c>
    </row>
    <row r="449" spans="1:3" x14ac:dyDescent="0.3">
      <c r="A449" s="5">
        <v>2058037</v>
      </c>
      <c r="B449" t="s">
        <v>4058</v>
      </c>
      <c r="C449" t="s">
        <v>36</v>
      </c>
    </row>
    <row r="450" spans="1:3" x14ac:dyDescent="0.3">
      <c r="A450" s="3">
        <v>85354059</v>
      </c>
      <c r="B450" t="s">
        <v>4288</v>
      </c>
      <c r="C450" t="s">
        <v>31</v>
      </c>
    </row>
    <row r="451" spans="1:3" x14ac:dyDescent="0.3">
      <c r="A451" s="5">
        <v>84456355</v>
      </c>
      <c r="B451" t="s">
        <v>3822</v>
      </c>
      <c r="C451" t="s">
        <v>46</v>
      </c>
    </row>
    <row r="452" spans="1:3" x14ac:dyDescent="0.3">
      <c r="A452" s="5">
        <v>83023956</v>
      </c>
      <c r="B452" t="s">
        <v>5022</v>
      </c>
      <c r="C452" t="s">
        <v>41</v>
      </c>
    </row>
    <row r="453" spans="1:3" x14ac:dyDescent="0.3">
      <c r="A453" s="3">
        <v>35988028</v>
      </c>
      <c r="B453" t="s">
        <v>3694</v>
      </c>
      <c r="C453" t="s">
        <v>31</v>
      </c>
    </row>
    <row r="454" spans="1:3" x14ac:dyDescent="0.3">
      <c r="A454" s="5">
        <v>54923640</v>
      </c>
      <c r="B454" t="s">
        <v>7501</v>
      </c>
      <c r="C454" t="s">
        <v>36</v>
      </c>
    </row>
    <row r="455" spans="1:3" x14ac:dyDescent="0.3">
      <c r="A455" s="3">
        <v>97770901</v>
      </c>
      <c r="B455" t="s">
        <v>7735</v>
      </c>
      <c r="C455" t="s">
        <v>36</v>
      </c>
    </row>
    <row r="456" spans="1:3" x14ac:dyDescent="0.3">
      <c r="A456" s="5">
        <v>67340606</v>
      </c>
      <c r="B456" t="s">
        <v>642</v>
      </c>
      <c r="C456" t="s">
        <v>31</v>
      </c>
    </row>
    <row r="457" spans="1:3" x14ac:dyDescent="0.3">
      <c r="A457" s="3">
        <v>99707100</v>
      </c>
      <c r="B457" t="s">
        <v>2843</v>
      </c>
      <c r="C457" t="s">
        <v>36</v>
      </c>
    </row>
    <row r="458" spans="1:3" x14ac:dyDescent="0.3">
      <c r="A458" s="5">
        <v>25713335</v>
      </c>
      <c r="B458" t="s">
        <v>1466</v>
      </c>
      <c r="C458" t="s">
        <v>46</v>
      </c>
    </row>
    <row r="459" spans="1:3" x14ac:dyDescent="0.3">
      <c r="A459" s="3">
        <v>78725001</v>
      </c>
      <c r="B459" t="s">
        <v>2658</v>
      </c>
      <c r="C459" t="s">
        <v>41</v>
      </c>
    </row>
    <row r="460" spans="1:3" x14ac:dyDescent="0.3">
      <c r="A460" s="5">
        <v>13122744</v>
      </c>
      <c r="B460" t="s">
        <v>3916</v>
      </c>
      <c r="C460" t="s">
        <v>41</v>
      </c>
    </row>
    <row r="461" spans="1:3" x14ac:dyDescent="0.3">
      <c r="A461" s="3">
        <v>30891209</v>
      </c>
      <c r="B461" t="s">
        <v>1655</v>
      </c>
      <c r="C461" t="s">
        <v>46</v>
      </c>
    </row>
    <row r="462" spans="1:3" x14ac:dyDescent="0.3">
      <c r="A462" s="5">
        <v>38244021</v>
      </c>
      <c r="B462" t="s">
        <v>6191</v>
      </c>
      <c r="C462" t="s">
        <v>36</v>
      </c>
    </row>
    <row r="463" spans="1:3" x14ac:dyDescent="0.3">
      <c r="A463" s="3">
        <v>13071673</v>
      </c>
      <c r="B463" t="s">
        <v>4432</v>
      </c>
      <c r="C463" t="s">
        <v>41</v>
      </c>
    </row>
    <row r="464" spans="1:3" x14ac:dyDescent="0.3">
      <c r="A464" s="5">
        <v>35358395</v>
      </c>
      <c r="B464" t="s">
        <v>1674</v>
      </c>
      <c r="C464" t="s">
        <v>36</v>
      </c>
    </row>
    <row r="465" spans="1:3" x14ac:dyDescent="0.3">
      <c r="A465" s="5">
        <v>1719710</v>
      </c>
      <c r="B465" t="s">
        <v>495</v>
      </c>
      <c r="C465" t="s">
        <v>46</v>
      </c>
    </row>
    <row r="466" spans="1:3" x14ac:dyDescent="0.3">
      <c r="A466" s="3">
        <v>95372766</v>
      </c>
      <c r="B466" t="s">
        <v>394</v>
      </c>
      <c r="C466" t="s">
        <v>41</v>
      </c>
    </row>
    <row r="467" spans="1:3" x14ac:dyDescent="0.3">
      <c r="A467" s="5">
        <v>33034249</v>
      </c>
      <c r="B467" t="s">
        <v>2465</v>
      </c>
      <c r="C467" t="s">
        <v>36</v>
      </c>
    </row>
    <row r="468" spans="1:3" x14ac:dyDescent="0.3">
      <c r="A468" s="3">
        <v>41878908</v>
      </c>
      <c r="B468" t="s">
        <v>7468</v>
      </c>
      <c r="C468" t="s">
        <v>31</v>
      </c>
    </row>
    <row r="469" spans="1:3" x14ac:dyDescent="0.3">
      <c r="A469" s="5">
        <v>52085702</v>
      </c>
      <c r="B469" t="s">
        <v>2549</v>
      </c>
      <c r="C469" t="s">
        <v>46</v>
      </c>
    </row>
    <row r="470" spans="1:3" x14ac:dyDescent="0.3">
      <c r="A470" s="5">
        <v>89699655</v>
      </c>
      <c r="B470" t="s">
        <v>5242</v>
      </c>
      <c r="C470" t="s">
        <v>36</v>
      </c>
    </row>
    <row r="471" spans="1:3" x14ac:dyDescent="0.3">
      <c r="A471" s="3">
        <v>66440188</v>
      </c>
      <c r="B471" t="s">
        <v>2559</v>
      </c>
      <c r="C471" t="s">
        <v>31</v>
      </c>
    </row>
    <row r="472" spans="1:3" x14ac:dyDescent="0.3">
      <c r="A472" s="5">
        <v>95001589</v>
      </c>
      <c r="B472" t="s">
        <v>1560</v>
      </c>
      <c r="C472" t="s">
        <v>41</v>
      </c>
    </row>
    <row r="473" spans="1:3" x14ac:dyDescent="0.3">
      <c r="A473" s="3">
        <v>32054313</v>
      </c>
      <c r="B473" t="s">
        <v>7222</v>
      </c>
      <c r="C473" t="s">
        <v>41</v>
      </c>
    </row>
    <row r="474" spans="1:3" x14ac:dyDescent="0.3">
      <c r="A474" s="5">
        <v>66932104</v>
      </c>
      <c r="B474" t="s">
        <v>3322</v>
      </c>
      <c r="C474" t="s">
        <v>31</v>
      </c>
    </row>
    <row r="475" spans="1:3" x14ac:dyDescent="0.3">
      <c r="A475" s="5">
        <v>65570302</v>
      </c>
      <c r="B475" t="s">
        <v>7237</v>
      </c>
      <c r="C475" t="s">
        <v>36</v>
      </c>
    </row>
    <row r="476" spans="1:3" x14ac:dyDescent="0.3">
      <c r="A476" s="3">
        <v>30823988</v>
      </c>
      <c r="B476" t="s">
        <v>5152</v>
      </c>
      <c r="C476" t="s">
        <v>31</v>
      </c>
    </row>
    <row r="477" spans="1:3" x14ac:dyDescent="0.3">
      <c r="A477" s="5">
        <v>68714053</v>
      </c>
      <c r="B477" t="s">
        <v>6467</v>
      </c>
      <c r="C477" t="s">
        <v>46</v>
      </c>
    </row>
    <row r="478" spans="1:3" x14ac:dyDescent="0.3">
      <c r="A478" s="3">
        <v>12184293</v>
      </c>
      <c r="B478" t="s">
        <v>5626</v>
      </c>
      <c r="C478" t="s">
        <v>36</v>
      </c>
    </row>
    <row r="479" spans="1:3" x14ac:dyDescent="0.3">
      <c r="A479" s="5">
        <v>61002154</v>
      </c>
      <c r="B479" t="s">
        <v>5974</v>
      </c>
      <c r="C479" t="s">
        <v>41</v>
      </c>
    </row>
    <row r="480" spans="1:3" x14ac:dyDescent="0.3">
      <c r="A480" s="3">
        <v>4394659</v>
      </c>
      <c r="B480" t="s">
        <v>2598</v>
      </c>
      <c r="C480" t="s">
        <v>46</v>
      </c>
    </row>
    <row r="481" spans="1:3" x14ac:dyDescent="0.3">
      <c r="A481" s="5">
        <v>18140588</v>
      </c>
      <c r="B481" t="s">
        <v>5788</v>
      </c>
      <c r="C481" t="s">
        <v>41</v>
      </c>
    </row>
    <row r="482" spans="1:3" x14ac:dyDescent="0.3">
      <c r="A482" s="3">
        <v>26844216</v>
      </c>
      <c r="B482" t="s">
        <v>4438</v>
      </c>
      <c r="C482" t="s">
        <v>31</v>
      </c>
    </row>
    <row r="483" spans="1:3" x14ac:dyDescent="0.3">
      <c r="A483" s="3">
        <v>95334407</v>
      </c>
      <c r="B483" t="s">
        <v>4032</v>
      </c>
      <c r="C483" t="s">
        <v>36</v>
      </c>
    </row>
    <row r="484" spans="1:3" x14ac:dyDescent="0.3">
      <c r="A484" s="5">
        <v>59094034</v>
      </c>
      <c r="B484" t="s">
        <v>2242</v>
      </c>
      <c r="C484" t="s">
        <v>41</v>
      </c>
    </row>
    <row r="485" spans="1:3" x14ac:dyDescent="0.3">
      <c r="A485" s="5">
        <v>74682740</v>
      </c>
      <c r="B485" t="s">
        <v>6254</v>
      </c>
      <c r="C485" t="s">
        <v>41</v>
      </c>
    </row>
    <row r="486" spans="1:3" x14ac:dyDescent="0.3">
      <c r="A486" s="3">
        <v>40305293</v>
      </c>
      <c r="B486" t="s">
        <v>5818</v>
      </c>
      <c r="C486" t="s">
        <v>41</v>
      </c>
    </row>
    <row r="487" spans="1:3" x14ac:dyDescent="0.3">
      <c r="A487" s="5">
        <v>96989204</v>
      </c>
      <c r="B487" t="s">
        <v>5212</v>
      </c>
      <c r="C487" t="s">
        <v>41</v>
      </c>
    </row>
    <row r="488" spans="1:3" x14ac:dyDescent="0.3">
      <c r="A488" s="5">
        <v>97678578</v>
      </c>
      <c r="B488" t="s">
        <v>7225</v>
      </c>
      <c r="C488" t="s">
        <v>41</v>
      </c>
    </row>
    <row r="489" spans="1:3" x14ac:dyDescent="0.3">
      <c r="A489" s="3">
        <v>85518832</v>
      </c>
      <c r="B489" t="s">
        <v>6365</v>
      </c>
      <c r="C489" t="s">
        <v>31</v>
      </c>
    </row>
    <row r="490" spans="1:3" x14ac:dyDescent="0.3">
      <c r="A490" s="5">
        <v>79764458</v>
      </c>
      <c r="B490" t="s">
        <v>2254</v>
      </c>
      <c r="C490" t="s">
        <v>46</v>
      </c>
    </row>
    <row r="491" spans="1:3" x14ac:dyDescent="0.3">
      <c r="A491" s="3">
        <v>1200365</v>
      </c>
      <c r="B491" t="s">
        <v>1784</v>
      </c>
      <c r="C491" t="s">
        <v>41</v>
      </c>
    </row>
    <row r="492" spans="1:3" x14ac:dyDescent="0.3">
      <c r="A492" s="5">
        <v>48730063</v>
      </c>
      <c r="B492" t="s">
        <v>5203</v>
      </c>
      <c r="C492" t="s">
        <v>46</v>
      </c>
    </row>
    <row r="493" spans="1:3" x14ac:dyDescent="0.3">
      <c r="A493" s="3">
        <v>19275474</v>
      </c>
      <c r="B493" t="s">
        <v>2604</v>
      </c>
      <c r="C493" t="s">
        <v>46</v>
      </c>
    </row>
    <row r="494" spans="1:3" x14ac:dyDescent="0.3">
      <c r="A494" s="5">
        <v>15529446</v>
      </c>
      <c r="B494" t="s">
        <v>239</v>
      </c>
      <c r="C494" t="s">
        <v>31</v>
      </c>
    </row>
    <row r="495" spans="1:3" x14ac:dyDescent="0.3">
      <c r="A495" s="3">
        <v>51669263</v>
      </c>
      <c r="B495" t="s">
        <v>5602</v>
      </c>
      <c r="C495" t="s">
        <v>36</v>
      </c>
    </row>
    <row r="496" spans="1:3" x14ac:dyDescent="0.3">
      <c r="A496" s="5">
        <v>6150721</v>
      </c>
      <c r="B496" t="s">
        <v>1181</v>
      </c>
      <c r="C496" t="s">
        <v>46</v>
      </c>
    </row>
    <row r="497" spans="1:3" x14ac:dyDescent="0.3">
      <c r="A497" s="3">
        <v>30367559</v>
      </c>
      <c r="B497" t="s">
        <v>2034</v>
      </c>
      <c r="C497" t="s">
        <v>41</v>
      </c>
    </row>
    <row r="498" spans="1:3" x14ac:dyDescent="0.3">
      <c r="A498" s="5">
        <v>65618148</v>
      </c>
      <c r="B498" t="s">
        <v>2734</v>
      </c>
      <c r="C498" t="s">
        <v>36</v>
      </c>
    </row>
    <row r="499" spans="1:3" x14ac:dyDescent="0.3">
      <c r="A499" s="3">
        <v>37759707</v>
      </c>
      <c r="B499" t="s">
        <v>2872</v>
      </c>
      <c r="C499" t="s">
        <v>31</v>
      </c>
    </row>
    <row r="500" spans="1:3" x14ac:dyDescent="0.3">
      <c r="A500" s="5">
        <v>35435896</v>
      </c>
      <c r="B500" t="s">
        <v>6035</v>
      </c>
      <c r="C500" t="s">
        <v>31</v>
      </c>
    </row>
    <row r="501" spans="1:3" x14ac:dyDescent="0.3">
      <c r="A501" s="3">
        <v>41395224</v>
      </c>
      <c r="B501" t="s">
        <v>4687</v>
      </c>
      <c r="C501" t="s">
        <v>41</v>
      </c>
    </row>
    <row r="502" spans="1:3" x14ac:dyDescent="0.3">
      <c r="A502" s="5">
        <v>73428596</v>
      </c>
      <c r="B502" t="s">
        <v>989</v>
      </c>
      <c r="C502" t="s">
        <v>36</v>
      </c>
    </row>
    <row r="503" spans="1:3" x14ac:dyDescent="0.3">
      <c r="A503" s="3">
        <v>62323608</v>
      </c>
      <c r="B503" t="s">
        <v>4513</v>
      </c>
      <c r="C503" t="s">
        <v>46</v>
      </c>
    </row>
    <row r="504" spans="1:3" x14ac:dyDescent="0.3">
      <c r="A504" s="5">
        <v>18986315</v>
      </c>
      <c r="B504" t="s">
        <v>6176</v>
      </c>
      <c r="C504" t="s">
        <v>31</v>
      </c>
    </row>
    <row r="505" spans="1:3" x14ac:dyDescent="0.3">
      <c r="A505" s="3">
        <v>18326028</v>
      </c>
      <c r="B505" t="s">
        <v>3374</v>
      </c>
      <c r="C505" t="s">
        <v>36</v>
      </c>
    </row>
    <row r="506" spans="1:3" x14ac:dyDescent="0.3">
      <c r="A506" s="5">
        <v>73392739</v>
      </c>
      <c r="B506" t="s">
        <v>7690</v>
      </c>
      <c r="C506" t="s">
        <v>46</v>
      </c>
    </row>
    <row r="507" spans="1:3" x14ac:dyDescent="0.3">
      <c r="A507" s="5">
        <v>13760839</v>
      </c>
      <c r="B507" t="s">
        <v>4294</v>
      </c>
      <c r="C507" t="s">
        <v>31</v>
      </c>
    </row>
    <row r="508" spans="1:3" x14ac:dyDescent="0.3">
      <c r="A508" s="3">
        <v>35690581</v>
      </c>
      <c r="B508" t="s">
        <v>5062</v>
      </c>
      <c r="C508" t="s">
        <v>36</v>
      </c>
    </row>
    <row r="509" spans="1:3" x14ac:dyDescent="0.3">
      <c r="A509" s="5">
        <v>21701991</v>
      </c>
      <c r="B509" t="s">
        <v>6807</v>
      </c>
      <c r="C509" t="s">
        <v>46</v>
      </c>
    </row>
    <row r="510" spans="1:3" x14ac:dyDescent="0.3">
      <c r="A510" s="5">
        <v>55094848</v>
      </c>
      <c r="B510" t="s">
        <v>974</v>
      </c>
      <c r="C510" t="s">
        <v>31</v>
      </c>
    </row>
    <row r="511" spans="1:3" x14ac:dyDescent="0.3">
      <c r="A511" s="5">
        <v>68941950</v>
      </c>
      <c r="B511" t="s">
        <v>7153</v>
      </c>
      <c r="C511" t="s">
        <v>46</v>
      </c>
    </row>
    <row r="512" spans="1:3" x14ac:dyDescent="0.3">
      <c r="A512" s="3">
        <v>57523973</v>
      </c>
      <c r="B512" t="s">
        <v>7150</v>
      </c>
      <c r="C512" t="s">
        <v>46</v>
      </c>
    </row>
    <row r="513" spans="1:3" x14ac:dyDescent="0.3">
      <c r="A513" s="5">
        <v>10663246</v>
      </c>
      <c r="B513" t="s">
        <v>7645</v>
      </c>
      <c r="C513" t="s">
        <v>41</v>
      </c>
    </row>
    <row r="514" spans="1:3" x14ac:dyDescent="0.3">
      <c r="A514" s="3">
        <v>45028365</v>
      </c>
      <c r="B514" t="s">
        <v>7363</v>
      </c>
      <c r="C514" t="s">
        <v>41</v>
      </c>
    </row>
    <row r="515" spans="1:3" x14ac:dyDescent="0.3">
      <c r="A515" s="5">
        <v>8241122</v>
      </c>
      <c r="B515" t="s">
        <v>7780</v>
      </c>
      <c r="C515" t="s">
        <v>36</v>
      </c>
    </row>
    <row r="516" spans="1:3" x14ac:dyDescent="0.3">
      <c r="A516" s="3">
        <v>58170168</v>
      </c>
      <c r="B516" t="s">
        <v>2163</v>
      </c>
      <c r="C516" t="s">
        <v>31</v>
      </c>
    </row>
    <row r="517" spans="1:3" x14ac:dyDescent="0.3">
      <c r="A517" s="5">
        <v>64722323</v>
      </c>
      <c r="B517" t="s">
        <v>6059</v>
      </c>
      <c r="C517" t="s">
        <v>46</v>
      </c>
    </row>
    <row r="518" spans="1:3" x14ac:dyDescent="0.3">
      <c r="A518" s="3">
        <v>97141762</v>
      </c>
      <c r="B518" t="s">
        <v>7156</v>
      </c>
      <c r="C518" t="s">
        <v>41</v>
      </c>
    </row>
    <row r="519" spans="1:3" x14ac:dyDescent="0.3">
      <c r="A519" s="5">
        <v>11047835</v>
      </c>
      <c r="B519" t="s">
        <v>1680</v>
      </c>
      <c r="C519" t="s">
        <v>41</v>
      </c>
    </row>
    <row r="520" spans="1:3" x14ac:dyDescent="0.3">
      <c r="A520" s="3">
        <v>43295656</v>
      </c>
      <c r="B520" t="s">
        <v>7642</v>
      </c>
      <c r="C520" t="s">
        <v>41</v>
      </c>
    </row>
    <row r="521" spans="1:3" x14ac:dyDescent="0.3">
      <c r="A521" s="5">
        <v>9195970</v>
      </c>
      <c r="B521" t="s">
        <v>6923</v>
      </c>
      <c r="C521" t="s">
        <v>46</v>
      </c>
    </row>
    <row r="522" spans="1:3" x14ac:dyDescent="0.3">
      <c r="A522" s="3">
        <v>48511124</v>
      </c>
      <c r="B522" t="s">
        <v>287</v>
      </c>
      <c r="C522" t="s">
        <v>36</v>
      </c>
    </row>
    <row r="523" spans="1:3" x14ac:dyDescent="0.3">
      <c r="A523" s="5">
        <v>41073776</v>
      </c>
      <c r="B523" t="s">
        <v>1997</v>
      </c>
      <c r="C523" t="s">
        <v>31</v>
      </c>
    </row>
    <row r="524" spans="1:3" x14ac:dyDescent="0.3">
      <c r="A524" s="3">
        <v>48418662</v>
      </c>
      <c r="B524" t="s">
        <v>5398</v>
      </c>
      <c r="C524" t="s">
        <v>31</v>
      </c>
    </row>
    <row r="525" spans="1:3" x14ac:dyDescent="0.3">
      <c r="A525" s="5">
        <v>80761521</v>
      </c>
      <c r="B525" t="s">
        <v>2986</v>
      </c>
      <c r="C525" t="s">
        <v>36</v>
      </c>
    </row>
    <row r="526" spans="1:3" x14ac:dyDescent="0.3">
      <c r="A526" s="3">
        <v>22846435</v>
      </c>
      <c r="B526" t="s">
        <v>5755</v>
      </c>
      <c r="C526" t="s">
        <v>36</v>
      </c>
    </row>
    <row r="527" spans="1:3" x14ac:dyDescent="0.3">
      <c r="A527" s="5">
        <v>35133191</v>
      </c>
      <c r="B527" t="s">
        <v>5003</v>
      </c>
      <c r="C527" t="s">
        <v>41</v>
      </c>
    </row>
    <row r="528" spans="1:3" x14ac:dyDescent="0.3">
      <c r="A528" s="3">
        <v>74172010</v>
      </c>
      <c r="B528" t="s">
        <v>6578</v>
      </c>
      <c r="C528" t="s">
        <v>36</v>
      </c>
    </row>
    <row r="529" spans="1:3" x14ac:dyDescent="0.3">
      <c r="A529" s="3">
        <v>84937877</v>
      </c>
      <c r="B529" t="s">
        <v>2758</v>
      </c>
      <c r="C529" t="s">
        <v>31</v>
      </c>
    </row>
    <row r="530" spans="1:3" x14ac:dyDescent="0.3">
      <c r="A530" s="5">
        <v>72089140</v>
      </c>
      <c r="B530" t="s">
        <v>3622</v>
      </c>
      <c r="C530" t="s">
        <v>41</v>
      </c>
    </row>
    <row r="531" spans="1:3" x14ac:dyDescent="0.3">
      <c r="A531" s="3">
        <v>12507907</v>
      </c>
      <c r="B531" t="s">
        <v>5665</v>
      </c>
      <c r="C531" t="s">
        <v>41</v>
      </c>
    </row>
    <row r="532" spans="1:3" x14ac:dyDescent="0.3">
      <c r="A532" s="5">
        <v>19741509</v>
      </c>
      <c r="B532" t="s">
        <v>5110</v>
      </c>
      <c r="C532" t="s">
        <v>41</v>
      </c>
    </row>
    <row r="533" spans="1:3" x14ac:dyDescent="0.3">
      <c r="A533" s="3">
        <v>59240916</v>
      </c>
      <c r="B533" t="s">
        <v>5971</v>
      </c>
      <c r="C533" t="s">
        <v>36</v>
      </c>
    </row>
    <row r="534" spans="1:3" x14ac:dyDescent="0.3">
      <c r="A534" s="5">
        <v>11143197</v>
      </c>
      <c r="B534" t="s">
        <v>4023</v>
      </c>
      <c r="C534" t="s">
        <v>41</v>
      </c>
    </row>
    <row r="535" spans="1:3" x14ac:dyDescent="0.3">
      <c r="A535" s="3">
        <v>14207332</v>
      </c>
      <c r="B535" t="s">
        <v>582</v>
      </c>
      <c r="C535" t="s">
        <v>41</v>
      </c>
    </row>
    <row r="536" spans="1:3" x14ac:dyDescent="0.3">
      <c r="A536" s="5">
        <v>52032226</v>
      </c>
      <c r="B536" t="s">
        <v>848</v>
      </c>
      <c r="C536" t="s">
        <v>31</v>
      </c>
    </row>
    <row r="537" spans="1:3" x14ac:dyDescent="0.3">
      <c r="A537" s="3">
        <v>95364457</v>
      </c>
      <c r="B537" t="s">
        <v>1382</v>
      </c>
      <c r="C537" t="s">
        <v>31</v>
      </c>
    </row>
    <row r="538" spans="1:3" x14ac:dyDescent="0.3">
      <c r="A538" s="5">
        <v>34839913</v>
      </c>
      <c r="B538" t="s">
        <v>6215</v>
      </c>
      <c r="C538" t="s">
        <v>41</v>
      </c>
    </row>
    <row r="539" spans="1:3" x14ac:dyDescent="0.3">
      <c r="A539" s="5">
        <v>60698094</v>
      </c>
      <c r="B539" t="s">
        <v>4902</v>
      </c>
      <c r="C539" t="s">
        <v>46</v>
      </c>
    </row>
    <row r="540" spans="1:3" x14ac:dyDescent="0.3">
      <c r="A540" s="3">
        <v>18229949</v>
      </c>
      <c r="B540" t="s">
        <v>1897</v>
      </c>
      <c r="C540" t="s">
        <v>36</v>
      </c>
    </row>
    <row r="541" spans="1:3" x14ac:dyDescent="0.3">
      <c r="A541" s="5">
        <v>99160348</v>
      </c>
      <c r="B541" t="s">
        <v>3780</v>
      </c>
      <c r="C541" t="s">
        <v>36</v>
      </c>
    </row>
    <row r="542" spans="1:3" x14ac:dyDescent="0.3">
      <c r="A542" s="3">
        <v>59518795</v>
      </c>
      <c r="B542" t="s">
        <v>2449</v>
      </c>
      <c r="C542" t="s">
        <v>46</v>
      </c>
    </row>
    <row r="543" spans="1:3" x14ac:dyDescent="0.3">
      <c r="A543" s="5">
        <v>17939362</v>
      </c>
      <c r="B543" t="s">
        <v>4194</v>
      </c>
      <c r="C543" t="s">
        <v>36</v>
      </c>
    </row>
    <row r="544" spans="1:3" x14ac:dyDescent="0.3">
      <c r="A544" s="3">
        <v>469006</v>
      </c>
      <c r="B544" t="s">
        <v>5725</v>
      </c>
      <c r="C544" t="s">
        <v>36</v>
      </c>
    </row>
    <row r="545" spans="1:3" x14ac:dyDescent="0.3">
      <c r="A545" s="5">
        <v>46378942</v>
      </c>
      <c r="B545" t="s">
        <v>4264</v>
      </c>
      <c r="C545" t="s">
        <v>31</v>
      </c>
    </row>
    <row r="546" spans="1:3" x14ac:dyDescent="0.3">
      <c r="A546" s="3">
        <v>40858753</v>
      </c>
      <c r="B546" t="s">
        <v>4747</v>
      </c>
      <c r="C546" t="s">
        <v>41</v>
      </c>
    </row>
    <row r="547" spans="1:3" x14ac:dyDescent="0.3">
      <c r="A547" s="5">
        <v>62679120</v>
      </c>
      <c r="B547" t="s">
        <v>6413</v>
      </c>
      <c r="C547" t="s">
        <v>41</v>
      </c>
    </row>
    <row r="548" spans="1:3" x14ac:dyDescent="0.3">
      <c r="A548" s="3">
        <v>6668498</v>
      </c>
      <c r="B548" t="s">
        <v>1906</v>
      </c>
      <c r="C548" t="s">
        <v>36</v>
      </c>
    </row>
    <row r="549" spans="1:3" x14ac:dyDescent="0.3">
      <c r="A549" s="3">
        <v>89036169</v>
      </c>
      <c r="B549" t="s">
        <v>7579</v>
      </c>
      <c r="C549" t="s">
        <v>36</v>
      </c>
    </row>
    <row r="550" spans="1:3" x14ac:dyDescent="0.3">
      <c r="A550" s="3">
        <v>13465850</v>
      </c>
      <c r="B550" t="s">
        <v>1868</v>
      </c>
      <c r="C550" t="s">
        <v>31</v>
      </c>
    </row>
    <row r="551" spans="1:3" x14ac:dyDescent="0.3">
      <c r="A551" s="5">
        <v>55060796</v>
      </c>
      <c r="B551" t="s">
        <v>2386</v>
      </c>
      <c r="C551" t="s">
        <v>46</v>
      </c>
    </row>
    <row r="552" spans="1:3" x14ac:dyDescent="0.3">
      <c r="A552" s="3">
        <v>99734256</v>
      </c>
      <c r="B552" t="s">
        <v>5344</v>
      </c>
      <c r="C552" t="s">
        <v>31</v>
      </c>
    </row>
    <row r="553" spans="1:3" x14ac:dyDescent="0.3">
      <c r="A553" s="5">
        <v>12867472</v>
      </c>
      <c r="B553" t="s">
        <v>5959</v>
      </c>
      <c r="C553" t="s">
        <v>31</v>
      </c>
    </row>
    <row r="554" spans="1:3" x14ac:dyDescent="0.3">
      <c r="A554" s="3">
        <v>92306841</v>
      </c>
      <c r="B554" t="s">
        <v>6515</v>
      </c>
      <c r="C554" t="s">
        <v>46</v>
      </c>
    </row>
    <row r="555" spans="1:3" x14ac:dyDescent="0.3">
      <c r="A555" s="3">
        <v>1705969</v>
      </c>
      <c r="B555" t="s">
        <v>3146</v>
      </c>
      <c r="C555" t="s">
        <v>31</v>
      </c>
    </row>
    <row r="556" spans="1:3" x14ac:dyDescent="0.3">
      <c r="A556" s="5">
        <v>30042971</v>
      </c>
      <c r="B556" t="s">
        <v>6251</v>
      </c>
      <c r="C556" t="s">
        <v>41</v>
      </c>
    </row>
    <row r="557" spans="1:3" x14ac:dyDescent="0.3">
      <c r="A557" s="3">
        <v>48778633</v>
      </c>
      <c r="B557" t="s">
        <v>2480</v>
      </c>
      <c r="C557" t="s">
        <v>46</v>
      </c>
    </row>
    <row r="558" spans="1:3" x14ac:dyDescent="0.3">
      <c r="A558" s="5">
        <v>98225598</v>
      </c>
      <c r="B558" t="s">
        <v>4354</v>
      </c>
      <c r="C558" t="s">
        <v>31</v>
      </c>
    </row>
    <row r="559" spans="1:3" x14ac:dyDescent="0.3">
      <c r="A559" s="3">
        <v>65895091</v>
      </c>
      <c r="B559" t="s">
        <v>7816</v>
      </c>
      <c r="C559" t="s">
        <v>36</v>
      </c>
    </row>
    <row r="560" spans="1:3" x14ac:dyDescent="0.3">
      <c r="A560" s="5">
        <v>19145354</v>
      </c>
      <c r="B560" t="s">
        <v>5536</v>
      </c>
      <c r="C560" t="s">
        <v>36</v>
      </c>
    </row>
    <row r="561" spans="1:3" x14ac:dyDescent="0.3">
      <c r="A561" s="5">
        <v>33871107</v>
      </c>
      <c r="B561" t="s">
        <v>6617</v>
      </c>
      <c r="C561" t="s">
        <v>36</v>
      </c>
    </row>
    <row r="562" spans="1:3" x14ac:dyDescent="0.3">
      <c r="A562" s="3">
        <v>6856445</v>
      </c>
      <c r="B562" t="s">
        <v>5653</v>
      </c>
      <c r="C562" t="s">
        <v>46</v>
      </c>
    </row>
    <row r="563" spans="1:3" x14ac:dyDescent="0.3">
      <c r="A563" s="3">
        <v>30979436</v>
      </c>
      <c r="B563" t="s">
        <v>3634</v>
      </c>
      <c r="C563" t="s">
        <v>41</v>
      </c>
    </row>
    <row r="564" spans="1:3" x14ac:dyDescent="0.3">
      <c r="A564" s="5">
        <v>63349378</v>
      </c>
      <c r="B564" t="s">
        <v>4952</v>
      </c>
      <c r="C564" t="s">
        <v>41</v>
      </c>
    </row>
    <row r="565" spans="1:3" x14ac:dyDescent="0.3">
      <c r="A565" s="3">
        <v>24517523</v>
      </c>
      <c r="B565" t="s">
        <v>4988</v>
      </c>
      <c r="C565" t="s">
        <v>31</v>
      </c>
    </row>
    <row r="566" spans="1:3" x14ac:dyDescent="0.3">
      <c r="A566" s="5">
        <v>44557943</v>
      </c>
      <c r="B566" t="s">
        <v>3619</v>
      </c>
      <c r="C566" t="s">
        <v>36</v>
      </c>
    </row>
    <row r="567" spans="1:3" x14ac:dyDescent="0.3">
      <c r="A567" s="3">
        <v>38671747</v>
      </c>
      <c r="B567" t="s">
        <v>6479</v>
      </c>
      <c r="C567" t="s">
        <v>46</v>
      </c>
    </row>
    <row r="568" spans="1:3" x14ac:dyDescent="0.3">
      <c r="A568" s="5">
        <v>6867315</v>
      </c>
      <c r="B568" t="s">
        <v>6038</v>
      </c>
      <c r="C568" t="s">
        <v>31</v>
      </c>
    </row>
    <row r="569" spans="1:3" x14ac:dyDescent="0.3">
      <c r="A569" s="3">
        <v>42989999</v>
      </c>
      <c r="B569" t="s">
        <v>2332</v>
      </c>
      <c r="C569" t="s">
        <v>46</v>
      </c>
    </row>
    <row r="570" spans="1:3" x14ac:dyDescent="0.3">
      <c r="A570" s="5">
        <v>82854537</v>
      </c>
      <c r="B570" t="s">
        <v>1296</v>
      </c>
      <c r="C570" t="s">
        <v>36</v>
      </c>
    </row>
    <row r="571" spans="1:3" x14ac:dyDescent="0.3">
      <c r="A571" s="3">
        <v>44562310</v>
      </c>
      <c r="B571" t="s">
        <v>7255</v>
      </c>
      <c r="C571" t="s">
        <v>36</v>
      </c>
    </row>
    <row r="572" spans="1:3" x14ac:dyDescent="0.3">
      <c r="A572" s="5">
        <v>4378755</v>
      </c>
      <c r="B572" t="s">
        <v>3843</v>
      </c>
      <c r="C572" t="s">
        <v>31</v>
      </c>
    </row>
    <row r="573" spans="1:3" x14ac:dyDescent="0.3">
      <c r="A573" s="3">
        <v>63360864</v>
      </c>
      <c r="B573" t="s">
        <v>3013</v>
      </c>
      <c r="C573" t="s">
        <v>36</v>
      </c>
    </row>
    <row r="574" spans="1:3" x14ac:dyDescent="0.3">
      <c r="A574" s="5">
        <v>3410758</v>
      </c>
      <c r="B574" t="s">
        <v>4221</v>
      </c>
      <c r="C574" t="s">
        <v>41</v>
      </c>
    </row>
    <row r="575" spans="1:3" x14ac:dyDescent="0.3">
      <c r="A575" s="3">
        <v>3786105</v>
      </c>
      <c r="B575" t="s">
        <v>4390</v>
      </c>
      <c r="C575" t="s">
        <v>46</v>
      </c>
    </row>
    <row r="576" spans="1:3" x14ac:dyDescent="0.3">
      <c r="A576" s="5">
        <v>9419030</v>
      </c>
      <c r="B576" t="s">
        <v>7405</v>
      </c>
      <c r="C576" t="s">
        <v>36</v>
      </c>
    </row>
    <row r="577" spans="1:3" x14ac:dyDescent="0.3">
      <c r="A577" s="3">
        <v>10857389</v>
      </c>
      <c r="B577" t="s">
        <v>3758</v>
      </c>
      <c r="C577" t="s">
        <v>36</v>
      </c>
    </row>
    <row r="578" spans="1:3" x14ac:dyDescent="0.3">
      <c r="A578" s="5">
        <v>6579892</v>
      </c>
      <c r="B578" t="s">
        <v>3122</v>
      </c>
      <c r="C578" t="s">
        <v>41</v>
      </c>
    </row>
    <row r="579" spans="1:3" x14ac:dyDescent="0.3">
      <c r="A579" s="3">
        <v>81808190</v>
      </c>
      <c r="B579" t="s">
        <v>5542</v>
      </c>
      <c r="C579" t="s">
        <v>36</v>
      </c>
    </row>
    <row r="580" spans="1:3" x14ac:dyDescent="0.3">
      <c r="A580" s="5">
        <v>25128143</v>
      </c>
      <c r="B580" t="s">
        <v>3197</v>
      </c>
      <c r="C580" t="s">
        <v>31</v>
      </c>
    </row>
    <row r="581" spans="1:3" x14ac:dyDescent="0.3">
      <c r="A581" s="3">
        <v>2875442</v>
      </c>
      <c r="B581" t="s">
        <v>4080</v>
      </c>
      <c r="C581" t="s">
        <v>31</v>
      </c>
    </row>
    <row r="582" spans="1:3" x14ac:dyDescent="0.3">
      <c r="A582" s="5">
        <v>23976957</v>
      </c>
      <c r="B582" t="s">
        <v>6536</v>
      </c>
      <c r="C582" t="s">
        <v>46</v>
      </c>
    </row>
    <row r="583" spans="1:3" x14ac:dyDescent="0.3">
      <c r="A583" s="3">
        <v>91312072</v>
      </c>
      <c r="B583" t="s">
        <v>5845</v>
      </c>
      <c r="C583" t="s">
        <v>36</v>
      </c>
    </row>
    <row r="584" spans="1:3" x14ac:dyDescent="0.3">
      <c r="A584" s="5">
        <v>47274329</v>
      </c>
      <c r="B584" t="s">
        <v>3855</v>
      </c>
      <c r="C584" t="s">
        <v>46</v>
      </c>
    </row>
    <row r="585" spans="1:3" x14ac:dyDescent="0.3">
      <c r="A585" s="3">
        <v>52913011</v>
      </c>
      <c r="B585" t="s">
        <v>7720</v>
      </c>
      <c r="C585" t="s">
        <v>36</v>
      </c>
    </row>
    <row r="586" spans="1:3" x14ac:dyDescent="0.3">
      <c r="A586" s="5">
        <v>60757351</v>
      </c>
      <c r="B586" t="s">
        <v>4997</v>
      </c>
      <c r="C586" t="s">
        <v>31</v>
      </c>
    </row>
    <row r="587" spans="1:3" x14ac:dyDescent="0.3">
      <c r="A587" s="3">
        <v>91590001</v>
      </c>
      <c r="B587" t="s">
        <v>2947</v>
      </c>
      <c r="C587" t="s">
        <v>31</v>
      </c>
    </row>
    <row r="588" spans="1:3" x14ac:dyDescent="0.3">
      <c r="A588" s="5">
        <v>26412689</v>
      </c>
      <c r="B588" t="s">
        <v>291</v>
      </c>
      <c r="C588" t="s">
        <v>41</v>
      </c>
    </row>
    <row r="589" spans="1:3" x14ac:dyDescent="0.3">
      <c r="A589" s="3">
        <v>47125914</v>
      </c>
      <c r="B589" t="s">
        <v>4011</v>
      </c>
      <c r="C589" t="s">
        <v>31</v>
      </c>
    </row>
    <row r="590" spans="1:3" x14ac:dyDescent="0.3">
      <c r="A590" s="5">
        <v>26303194</v>
      </c>
      <c r="B590" t="s">
        <v>295</v>
      </c>
      <c r="C590" t="s">
        <v>31</v>
      </c>
    </row>
    <row r="591" spans="1:3" x14ac:dyDescent="0.3">
      <c r="A591" s="5">
        <v>43307488</v>
      </c>
      <c r="B591" t="s">
        <v>4061</v>
      </c>
      <c r="C591" t="s">
        <v>41</v>
      </c>
    </row>
    <row r="592" spans="1:3" x14ac:dyDescent="0.3">
      <c r="A592" s="3">
        <v>88739922</v>
      </c>
      <c r="B592" t="s">
        <v>6830</v>
      </c>
      <c r="C592" t="s">
        <v>41</v>
      </c>
    </row>
    <row r="593" spans="1:3" x14ac:dyDescent="0.3">
      <c r="A593" s="5">
        <v>54730270</v>
      </c>
      <c r="B593" t="s">
        <v>3613</v>
      </c>
      <c r="C593" t="s">
        <v>46</v>
      </c>
    </row>
    <row r="594" spans="1:3" x14ac:dyDescent="0.3">
      <c r="A594" s="3">
        <v>93617659</v>
      </c>
      <c r="B594" t="s">
        <v>4860</v>
      </c>
      <c r="C594" t="s">
        <v>41</v>
      </c>
    </row>
    <row r="595" spans="1:3" x14ac:dyDescent="0.3">
      <c r="A595" s="5">
        <v>76533277</v>
      </c>
      <c r="B595" t="s">
        <v>4602</v>
      </c>
      <c r="C595" t="s">
        <v>46</v>
      </c>
    </row>
    <row r="596" spans="1:3" x14ac:dyDescent="0.3">
      <c r="A596" s="3">
        <v>61406908</v>
      </c>
      <c r="B596" t="s">
        <v>362</v>
      </c>
      <c r="C596" t="s">
        <v>41</v>
      </c>
    </row>
    <row r="597" spans="1:3" x14ac:dyDescent="0.3">
      <c r="A597" s="5">
        <v>21409946</v>
      </c>
      <c r="B597" t="s">
        <v>6455</v>
      </c>
      <c r="C597" t="s">
        <v>36</v>
      </c>
    </row>
    <row r="598" spans="1:3" x14ac:dyDescent="0.3">
      <c r="A598" s="3">
        <v>69761993</v>
      </c>
      <c r="B598" t="s">
        <v>5923</v>
      </c>
      <c r="C598" t="s">
        <v>46</v>
      </c>
    </row>
    <row r="599" spans="1:3" x14ac:dyDescent="0.3">
      <c r="A599" s="5">
        <v>96903782</v>
      </c>
      <c r="B599" t="s">
        <v>1787</v>
      </c>
      <c r="C599" t="s">
        <v>41</v>
      </c>
    </row>
    <row r="600" spans="1:3" x14ac:dyDescent="0.3">
      <c r="A600" s="3">
        <v>75836905</v>
      </c>
      <c r="B600" t="s">
        <v>6440</v>
      </c>
      <c r="C600" t="s">
        <v>36</v>
      </c>
    </row>
    <row r="601" spans="1:3" x14ac:dyDescent="0.3">
      <c r="A601" s="5">
        <v>98211325</v>
      </c>
      <c r="B601" t="s">
        <v>3161</v>
      </c>
      <c r="C601" t="s">
        <v>41</v>
      </c>
    </row>
    <row r="602" spans="1:3" x14ac:dyDescent="0.3">
      <c r="A602" s="3">
        <v>88684966</v>
      </c>
      <c r="B602" t="s">
        <v>1299</v>
      </c>
      <c r="C602" t="s">
        <v>46</v>
      </c>
    </row>
    <row r="603" spans="1:3" x14ac:dyDescent="0.3">
      <c r="A603" s="5">
        <v>93563435</v>
      </c>
      <c r="B603" t="s">
        <v>7288</v>
      </c>
      <c r="C603" t="s">
        <v>46</v>
      </c>
    </row>
    <row r="604" spans="1:3" x14ac:dyDescent="0.3">
      <c r="A604" s="3">
        <v>58979427</v>
      </c>
      <c r="B604" t="s">
        <v>6068</v>
      </c>
      <c r="C604" t="s">
        <v>31</v>
      </c>
    </row>
    <row r="605" spans="1:3" x14ac:dyDescent="0.3">
      <c r="A605" s="5">
        <v>63971358</v>
      </c>
      <c r="B605" t="s">
        <v>1634</v>
      </c>
      <c r="C605" t="s">
        <v>41</v>
      </c>
    </row>
    <row r="606" spans="1:3" x14ac:dyDescent="0.3">
      <c r="A606" s="3">
        <v>35782051</v>
      </c>
      <c r="B606" t="s">
        <v>2962</v>
      </c>
      <c r="C606" t="s">
        <v>46</v>
      </c>
    </row>
    <row r="607" spans="1:3" x14ac:dyDescent="0.3">
      <c r="A607" s="3">
        <v>77007315</v>
      </c>
      <c r="B607" t="s">
        <v>7324</v>
      </c>
      <c r="C607" t="s">
        <v>31</v>
      </c>
    </row>
    <row r="608" spans="1:3" x14ac:dyDescent="0.3">
      <c r="A608" s="3">
        <v>1603358</v>
      </c>
      <c r="B608" t="s">
        <v>4705</v>
      </c>
      <c r="C608" t="s">
        <v>36</v>
      </c>
    </row>
    <row r="609" spans="1:3" x14ac:dyDescent="0.3">
      <c r="A609" s="5">
        <v>13494314</v>
      </c>
      <c r="B609" t="s">
        <v>7004</v>
      </c>
      <c r="C609" t="s">
        <v>31</v>
      </c>
    </row>
    <row r="610" spans="1:3" x14ac:dyDescent="0.3">
      <c r="A610" s="3">
        <v>64932019</v>
      </c>
      <c r="B610" t="s">
        <v>5395</v>
      </c>
      <c r="C610" t="s">
        <v>31</v>
      </c>
    </row>
    <row r="611" spans="1:3" x14ac:dyDescent="0.3">
      <c r="A611" s="3">
        <v>45166203</v>
      </c>
      <c r="B611" t="s">
        <v>3556</v>
      </c>
      <c r="C611" t="s">
        <v>41</v>
      </c>
    </row>
    <row r="612" spans="1:3" x14ac:dyDescent="0.3">
      <c r="A612" s="5">
        <v>701493</v>
      </c>
      <c r="B612" t="s">
        <v>903</v>
      </c>
      <c r="C612" t="s">
        <v>36</v>
      </c>
    </row>
    <row r="613" spans="1:3" x14ac:dyDescent="0.3">
      <c r="A613" s="5">
        <v>29265216</v>
      </c>
      <c r="B613" t="s">
        <v>2613</v>
      </c>
      <c r="C613" t="s">
        <v>46</v>
      </c>
    </row>
    <row r="614" spans="1:3" x14ac:dyDescent="0.3">
      <c r="A614" s="3">
        <v>53636086</v>
      </c>
      <c r="B614" t="s">
        <v>5425</v>
      </c>
      <c r="C614" t="s">
        <v>31</v>
      </c>
    </row>
    <row r="615" spans="1:3" x14ac:dyDescent="0.3">
      <c r="A615" s="5">
        <v>47625855</v>
      </c>
      <c r="B615" t="s">
        <v>5995</v>
      </c>
      <c r="C615" t="s">
        <v>46</v>
      </c>
    </row>
    <row r="616" spans="1:3" x14ac:dyDescent="0.3">
      <c r="A616" s="3">
        <v>48281892</v>
      </c>
      <c r="B616" t="s">
        <v>5899</v>
      </c>
      <c r="C616" t="s">
        <v>46</v>
      </c>
    </row>
    <row r="617" spans="1:3" x14ac:dyDescent="0.3">
      <c r="A617" s="5">
        <v>76830090</v>
      </c>
      <c r="B617" t="s">
        <v>5539</v>
      </c>
      <c r="C617" t="s">
        <v>46</v>
      </c>
    </row>
    <row r="618" spans="1:3" x14ac:dyDescent="0.3">
      <c r="A618" s="3">
        <v>48409448</v>
      </c>
      <c r="B618" t="s">
        <v>2856</v>
      </c>
      <c r="C618" t="s">
        <v>46</v>
      </c>
    </row>
    <row r="619" spans="1:3" x14ac:dyDescent="0.3">
      <c r="A619" s="5">
        <v>75490147</v>
      </c>
      <c r="B619" t="s">
        <v>6524</v>
      </c>
      <c r="C619" t="s">
        <v>36</v>
      </c>
    </row>
    <row r="620" spans="1:3" x14ac:dyDescent="0.3">
      <c r="A620" s="5">
        <v>91550885</v>
      </c>
      <c r="B620" t="s">
        <v>3309</v>
      </c>
      <c r="C620" t="s">
        <v>46</v>
      </c>
    </row>
    <row r="621" spans="1:3" x14ac:dyDescent="0.3">
      <c r="A621" s="5">
        <v>90743791</v>
      </c>
      <c r="B621" t="s">
        <v>2417</v>
      </c>
      <c r="C621" t="s">
        <v>36</v>
      </c>
    </row>
    <row r="622" spans="1:3" x14ac:dyDescent="0.3">
      <c r="A622" s="3">
        <v>59207798</v>
      </c>
      <c r="B622" t="s">
        <v>331</v>
      </c>
      <c r="C622" t="s">
        <v>31</v>
      </c>
    </row>
    <row r="623" spans="1:3" x14ac:dyDescent="0.3">
      <c r="A623" s="5">
        <v>81822494</v>
      </c>
      <c r="B623" t="s">
        <v>4133</v>
      </c>
      <c r="C623" t="s">
        <v>46</v>
      </c>
    </row>
    <row r="624" spans="1:3" x14ac:dyDescent="0.3">
      <c r="A624" s="3">
        <v>89619421</v>
      </c>
      <c r="B624" t="s">
        <v>5734</v>
      </c>
      <c r="C624" t="s">
        <v>31</v>
      </c>
    </row>
    <row r="625" spans="1:3" x14ac:dyDescent="0.3">
      <c r="A625" s="5">
        <v>61982521</v>
      </c>
      <c r="B625" t="s">
        <v>2912</v>
      </c>
      <c r="C625" t="s">
        <v>36</v>
      </c>
    </row>
    <row r="626" spans="1:3" x14ac:dyDescent="0.3">
      <c r="A626" s="3">
        <v>74572121</v>
      </c>
      <c r="B626" t="s">
        <v>7543</v>
      </c>
      <c r="C626" t="s">
        <v>36</v>
      </c>
    </row>
    <row r="627" spans="1:3" x14ac:dyDescent="0.3">
      <c r="A627" s="3">
        <v>1562083</v>
      </c>
      <c r="B627" t="s">
        <v>7708</v>
      </c>
      <c r="C627" t="s">
        <v>31</v>
      </c>
    </row>
    <row r="628" spans="1:3" x14ac:dyDescent="0.3">
      <c r="A628" s="5">
        <v>93938425</v>
      </c>
      <c r="B628" t="s">
        <v>5239</v>
      </c>
      <c r="C628" t="s">
        <v>41</v>
      </c>
    </row>
    <row r="629" spans="1:3" x14ac:dyDescent="0.3">
      <c r="A629" s="5">
        <v>49617892</v>
      </c>
      <c r="B629" t="s">
        <v>5251</v>
      </c>
      <c r="C629" t="s">
        <v>46</v>
      </c>
    </row>
    <row r="630" spans="1:3" x14ac:dyDescent="0.3">
      <c r="A630" s="3">
        <v>20951294</v>
      </c>
      <c r="B630" t="s">
        <v>888</v>
      </c>
      <c r="C630" t="s">
        <v>31</v>
      </c>
    </row>
    <row r="631" spans="1:3" x14ac:dyDescent="0.3">
      <c r="A631" s="5">
        <v>31923338</v>
      </c>
      <c r="B631" t="s">
        <v>3804</v>
      </c>
      <c r="C631" t="s">
        <v>46</v>
      </c>
    </row>
    <row r="632" spans="1:3" x14ac:dyDescent="0.3">
      <c r="A632" s="5">
        <v>15417130</v>
      </c>
      <c r="B632" t="s">
        <v>4842</v>
      </c>
      <c r="C632" t="s">
        <v>46</v>
      </c>
    </row>
    <row r="633" spans="1:3" x14ac:dyDescent="0.3">
      <c r="A633" s="3">
        <v>7288562</v>
      </c>
      <c r="B633" t="s">
        <v>6729</v>
      </c>
      <c r="C633" t="s">
        <v>46</v>
      </c>
    </row>
    <row r="634" spans="1:3" x14ac:dyDescent="0.3">
      <c r="A634" s="3">
        <v>54222320</v>
      </c>
      <c r="B634" t="s">
        <v>2420</v>
      </c>
      <c r="C634" t="s">
        <v>41</v>
      </c>
    </row>
    <row r="635" spans="1:3" x14ac:dyDescent="0.3">
      <c r="A635" s="5">
        <v>17521263</v>
      </c>
      <c r="B635" t="s">
        <v>2188</v>
      </c>
      <c r="C635" t="s">
        <v>36</v>
      </c>
    </row>
    <row r="636" spans="1:3" x14ac:dyDescent="0.3">
      <c r="A636" s="3">
        <v>82770142</v>
      </c>
      <c r="B636" t="s">
        <v>2935</v>
      </c>
      <c r="C636" t="s">
        <v>46</v>
      </c>
    </row>
    <row r="637" spans="1:3" x14ac:dyDescent="0.3">
      <c r="A637" s="5">
        <v>92404798</v>
      </c>
      <c r="B637" t="s">
        <v>6669</v>
      </c>
      <c r="C637" t="s">
        <v>46</v>
      </c>
    </row>
    <row r="638" spans="1:3" x14ac:dyDescent="0.3">
      <c r="A638" s="3">
        <v>52075070</v>
      </c>
      <c r="B638" t="s">
        <v>3840</v>
      </c>
      <c r="C638" t="s">
        <v>41</v>
      </c>
    </row>
    <row r="639" spans="1:3" x14ac:dyDescent="0.3">
      <c r="A639" s="5">
        <v>35434373</v>
      </c>
      <c r="B639" t="s">
        <v>3491</v>
      </c>
      <c r="C639" t="s">
        <v>31</v>
      </c>
    </row>
    <row r="640" spans="1:3" x14ac:dyDescent="0.3">
      <c r="A640" s="5">
        <v>63262519</v>
      </c>
      <c r="B640" t="s">
        <v>260</v>
      </c>
      <c r="C640" t="s">
        <v>41</v>
      </c>
    </row>
    <row r="641" spans="1:3" x14ac:dyDescent="0.3">
      <c r="A641" s="3">
        <v>3897936</v>
      </c>
      <c r="B641" t="s">
        <v>5896</v>
      </c>
      <c r="C641" t="s">
        <v>31</v>
      </c>
    </row>
    <row r="642" spans="1:3" x14ac:dyDescent="0.3">
      <c r="A642" s="5">
        <v>81091233</v>
      </c>
      <c r="B642" t="s">
        <v>1155</v>
      </c>
      <c r="C642" t="s">
        <v>41</v>
      </c>
    </row>
    <row r="643" spans="1:3" x14ac:dyDescent="0.3">
      <c r="A643" s="3">
        <v>63630649</v>
      </c>
      <c r="B643" t="s">
        <v>412</v>
      </c>
      <c r="C643" t="s">
        <v>31</v>
      </c>
    </row>
    <row r="644" spans="1:3" x14ac:dyDescent="0.3">
      <c r="A644" s="3">
        <v>30788486</v>
      </c>
      <c r="B644" t="s">
        <v>3261</v>
      </c>
      <c r="C644" t="s">
        <v>46</v>
      </c>
    </row>
    <row r="645" spans="1:3" x14ac:dyDescent="0.3">
      <c r="A645" s="5">
        <v>80517784</v>
      </c>
      <c r="B645" t="s">
        <v>3679</v>
      </c>
      <c r="C645" t="s">
        <v>41</v>
      </c>
    </row>
    <row r="646" spans="1:3" x14ac:dyDescent="0.3">
      <c r="A646" s="3">
        <v>42781544</v>
      </c>
      <c r="B646" t="s">
        <v>2655</v>
      </c>
      <c r="C646" t="s">
        <v>46</v>
      </c>
    </row>
    <row r="647" spans="1:3" x14ac:dyDescent="0.3">
      <c r="A647" s="3">
        <v>2928026</v>
      </c>
      <c r="B647" t="s">
        <v>3034</v>
      </c>
      <c r="C647" t="s">
        <v>46</v>
      </c>
    </row>
    <row r="648" spans="1:3" x14ac:dyDescent="0.3">
      <c r="A648" s="5">
        <v>25665997</v>
      </c>
      <c r="B648" t="s">
        <v>2477</v>
      </c>
      <c r="C648" t="s">
        <v>41</v>
      </c>
    </row>
    <row r="649" spans="1:3" x14ac:dyDescent="0.3">
      <c r="A649" s="3">
        <v>77035814</v>
      </c>
      <c r="B649" t="s">
        <v>1727</v>
      </c>
      <c r="C649" t="s">
        <v>36</v>
      </c>
    </row>
    <row r="650" spans="1:3" x14ac:dyDescent="0.3">
      <c r="A650" s="5">
        <v>74038361</v>
      </c>
      <c r="B650" t="s">
        <v>7648</v>
      </c>
      <c r="C650" t="s">
        <v>46</v>
      </c>
    </row>
    <row r="651" spans="1:3" x14ac:dyDescent="0.3">
      <c r="A651" s="3">
        <v>68307253</v>
      </c>
      <c r="B651" t="s">
        <v>2737</v>
      </c>
      <c r="C651" t="s">
        <v>31</v>
      </c>
    </row>
    <row r="652" spans="1:3" x14ac:dyDescent="0.3">
      <c r="A652" s="5">
        <v>15599514</v>
      </c>
      <c r="B652" t="s">
        <v>1926</v>
      </c>
      <c r="C652" t="s">
        <v>41</v>
      </c>
    </row>
    <row r="653" spans="1:3" x14ac:dyDescent="0.3">
      <c r="A653" s="5">
        <v>29973346</v>
      </c>
      <c r="B653" t="s">
        <v>2915</v>
      </c>
      <c r="C653" t="s">
        <v>31</v>
      </c>
    </row>
    <row r="654" spans="1:3" x14ac:dyDescent="0.3">
      <c r="A654" s="3">
        <v>24896263</v>
      </c>
      <c r="B654" t="s">
        <v>5950</v>
      </c>
      <c r="C654" t="s">
        <v>41</v>
      </c>
    </row>
    <row r="655" spans="1:3" x14ac:dyDescent="0.3">
      <c r="A655" s="5">
        <v>14272050</v>
      </c>
      <c r="B655" t="s">
        <v>2619</v>
      </c>
      <c r="C655" t="s">
        <v>46</v>
      </c>
    </row>
    <row r="656" spans="1:3" x14ac:dyDescent="0.3">
      <c r="A656" s="3">
        <v>80571942</v>
      </c>
      <c r="B656" t="s">
        <v>7555</v>
      </c>
      <c r="C656" t="s">
        <v>41</v>
      </c>
    </row>
    <row r="657" spans="1:3" x14ac:dyDescent="0.3">
      <c r="A657" s="5">
        <v>15661901</v>
      </c>
      <c r="B657" t="s">
        <v>1519</v>
      </c>
      <c r="C657" t="s">
        <v>41</v>
      </c>
    </row>
    <row r="658" spans="1:3" x14ac:dyDescent="0.3">
      <c r="A658" s="3">
        <v>71321741</v>
      </c>
      <c r="B658" t="s">
        <v>6863</v>
      </c>
      <c r="C658" t="s">
        <v>41</v>
      </c>
    </row>
    <row r="659" spans="1:3" x14ac:dyDescent="0.3">
      <c r="A659" s="5">
        <v>15066187</v>
      </c>
      <c r="B659" t="s">
        <v>6007</v>
      </c>
      <c r="C659" t="s">
        <v>41</v>
      </c>
    </row>
    <row r="660" spans="1:3" x14ac:dyDescent="0.3">
      <c r="A660" s="3">
        <v>61226563</v>
      </c>
      <c r="B660" t="s">
        <v>1350</v>
      </c>
      <c r="C660" t="s">
        <v>41</v>
      </c>
    </row>
    <row r="661" spans="1:3" x14ac:dyDescent="0.3">
      <c r="A661" s="5">
        <v>52048413</v>
      </c>
      <c r="B661" t="s">
        <v>5989</v>
      </c>
      <c r="C661" t="s">
        <v>36</v>
      </c>
    </row>
    <row r="662" spans="1:3" x14ac:dyDescent="0.3">
      <c r="A662" s="5">
        <v>67918495</v>
      </c>
      <c r="B662" t="s">
        <v>7270</v>
      </c>
      <c r="C662" t="s">
        <v>36</v>
      </c>
    </row>
    <row r="663" spans="1:3" x14ac:dyDescent="0.3">
      <c r="A663" s="3">
        <v>31076002</v>
      </c>
      <c r="B663" t="s">
        <v>2944</v>
      </c>
      <c r="C663" t="s">
        <v>46</v>
      </c>
    </row>
    <row r="664" spans="1:3" x14ac:dyDescent="0.3">
      <c r="A664" s="5">
        <v>43599910</v>
      </c>
      <c r="B664" t="s">
        <v>6753</v>
      </c>
      <c r="C664" t="s">
        <v>31</v>
      </c>
    </row>
    <row r="665" spans="1:3" x14ac:dyDescent="0.3">
      <c r="A665" s="3">
        <v>45708879</v>
      </c>
      <c r="B665" t="s">
        <v>4863</v>
      </c>
      <c r="C665" t="s">
        <v>41</v>
      </c>
    </row>
    <row r="666" spans="1:3" x14ac:dyDescent="0.3">
      <c r="A666" s="5">
        <v>63376126</v>
      </c>
      <c r="B666" t="s">
        <v>1460</v>
      </c>
      <c r="C666" t="s">
        <v>36</v>
      </c>
    </row>
    <row r="667" spans="1:3" x14ac:dyDescent="0.3">
      <c r="A667" s="3">
        <v>54797119</v>
      </c>
      <c r="B667" t="s">
        <v>5575</v>
      </c>
      <c r="C667" t="s">
        <v>31</v>
      </c>
    </row>
    <row r="668" spans="1:3" x14ac:dyDescent="0.3">
      <c r="A668" s="5">
        <v>19216141</v>
      </c>
      <c r="B668" t="s">
        <v>7366</v>
      </c>
      <c r="C668" t="s">
        <v>31</v>
      </c>
    </row>
    <row r="669" spans="1:3" x14ac:dyDescent="0.3">
      <c r="A669" s="3">
        <v>16448993</v>
      </c>
      <c r="B669" t="s">
        <v>1745</v>
      </c>
      <c r="C669" t="s">
        <v>36</v>
      </c>
    </row>
    <row r="670" spans="1:3" x14ac:dyDescent="0.3">
      <c r="A670" s="5">
        <v>52279849</v>
      </c>
      <c r="B670" t="s">
        <v>4468</v>
      </c>
      <c r="C670" t="s">
        <v>41</v>
      </c>
    </row>
    <row r="671" spans="1:3" x14ac:dyDescent="0.3">
      <c r="A671" s="3">
        <v>4192351</v>
      </c>
      <c r="B671" t="s">
        <v>1043</v>
      </c>
      <c r="C671" t="s">
        <v>36</v>
      </c>
    </row>
    <row r="672" spans="1:3" x14ac:dyDescent="0.3">
      <c r="A672" s="3">
        <v>75913572</v>
      </c>
      <c r="B672" t="s">
        <v>3500</v>
      </c>
      <c r="C672" t="s">
        <v>36</v>
      </c>
    </row>
    <row r="673" spans="1:3" x14ac:dyDescent="0.3">
      <c r="A673" s="5">
        <v>77217240</v>
      </c>
      <c r="B673" t="s">
        <v>1144</v>
      </c>
      <c r="C673" t="s">
        <v>31</v>
      </c>
    </row>
    <row r="674" spans="1:3" x14ac:dyDescent="0.3">
      <c r="A674" s="3">
        <v>31846190</v>
      </c>
      <c r="B674" t="s">
        <v>235</v>
      </c>
      <c r="C674" t="s">
        <v>46</v>
      </c>
    </row>
    <row r="675" spans="1:3" x14ac:dyDescent="0.3">
      <c r="A675" s="5">
        <v>21282544</v>
      </c>
      <c r="B675" t="s">
        <v>271</v>
      </c>
      <c r="C675" t="s">
        <v>41</v>
      </c>
    </row>
    <row r="676" spans="1:3" x14ac:dyDescent="0.3">
      <c r="A676" s="3">
        <v>17843667</v>
      </c>
      <c r="B676" t="s">
        <v>7636</v>
      </c>
      <c r="C676" t="s">
        <v>46</v>
      </c>
    </row>
    <row r="677" spans="1:3" x14ac:dyDescent="0.3">
      <c r="A677" s="3">
        <v>44050697</v>
      </c>
      <c r="B677" t="s">
        <v>3922</v>
      </c>
      <c r="C677" t="s">
        <v>46</v>
      </c>
    </row>
    <row r="678" spans="1:3" x14ac:dyDescent="0.3">
      <c r="A678" s="5">
        <v>33741801</v>
      </c>
      <c r="B678" t="s">
        <v>5764</v>
      </c>
      <c r="C678" t="s">
        <v>46</v>
      </c>
    </row>
    <row r="679" spans="1:3" x14ac:dyDescent="0.3">
      <c r="A679" s="3">
        <v>98144693</v>
      </c>
      <c r="B679" t="s">
        <v>941</v>
      </c>
      <c r="C679" t="s">
        <v>31</v>
      </c>
    </row>
    <row r="680" spans="1:3" x14ac:dyDescent="0.3">
      <c r="A680" s="5">
        <v>25829710</v>
      </c>
      <c r="B680" t="s">
        <v>2389</v>
      </c>
      <c r="C680" t="s">
        <v>46</v>
      </c>
    </row>
    <row r="681" spans="1:3" x14ac:dyDescent="0.3">
      <c r="A681" s="5">
        <v>56572297</v>
      </c>
      <c r="B681" t="s">
        <v>5785</v>
      </c>
      <c r="C681" t="s">
        <v>36</v>
      </c>
    </row>
    <row r="682" spans="1:3" x14ac:dyDescent="0.3">
      <c r="A682" s="3">
        <v>38496400</v>
      </c>
      <c r="B682" t="s">
        <v>5485</v>
      </c>
      <c r="C682" t="s">
        <v>31</v>
      </c>
    </row>
    <row r="683" spans="1:3" x14ac:dyDescent="0.3">
      <c r="A683" s="5">
        <v>13251137</v>
      </c>
      <c r="B683" t="s">
        <v>2272</v>
      </c>
      <c r="C683" t="s">
        <v>31</v>
      </c>
    </row>
    <row r="684" spans="1:3" x14ac:dyDescent="0.3">
      <c r="A684" s="3">
        <v>87463923</v>
      </c>
      <c r="B684" t="s">
        <v>2866</v>
      </c>
      <c r="C684" t="s">
        <v>36</v>
      </c>
    </row>
    <row r="685" spans="1:3" x14ac:dyDescent="0.3">
      <c r="A685" s="5">
        <v>25526479</v>
      </c>
      <c r="B685" t="s">
        <v>2130</v>
      </c>
      <c r="C685" t="s">
        <v>41</v>
      </c>
    </row>
    <row r="686" spans="1:3" x14ac:dyDescent="0.3">
      <c r="A686" s="3">
        <v>93826036</v>
      </c>
      <c r="B686" t="s">
        <v>2226</v>
      </c>
      <c r="C686" t="s">
        <v>31</v>
      </c>
    </row>
    <row r="687" spans="1:3" x14ac:dyDescent="0.3">
      <c r="A687" s="5">
        <v>68475914</v>
      </c>
      <c r="B687" t="s">
        <v>808</v>
      </c>
      <c r="C687" t="s">
        <v>36</v>
      </c>
    </row>
    <row r="688" spans="1:3" x14ac:dyDescent="0.3">
      <c r="A688" s="3">
        <v>40626729</v>
      </c>
      <c r="B688" t="s">
        <v>2953</v>
      </c>
      <c r="C688" t="s">
        <v>41</v>
      </c>
    </row>
    <row r="689" spans="1:3" x14ac:dyDescent="0.3">
      <c r="A689" s="3">
        <v>44589829</v>
      </c>
      <c r="B689" t="s">
        <v>7312</v>
      </c>
      <c r="C689" t="s">
        <v>41</v>
      </c>
    </row>
    <row r="690" spans="1:3" x14ac:dyDescent="0.3">
      <c r="A690" s="5">
        <v>53292177</v>
      </c>
      <c r="B690" t="s">
        <v>1081</v>
      </c>
      <c r="C690" t="s">
        <v>36</v>
      </c>
    </row>
    <row r="691" spans="1:3" x14ac:dyDescent="0.3">
      <c r="A691" s="3">
        <v>7551173</v>
      </c>
      <c r="B691" t="s">
        <v>4869</v>
      </c>
      <c r="C691" t="s">
        <v>46</v>
      </c>
    </row>
    <row r="692" spans="1:3" x14ac:dyDescent="0.3">
      <c r="A692" s="5">
        <v>96629034</v>
      </c>
      <c r="B692" t="s">
        <v>6899</v>
      </c>
      <c r="C692" t="s">
        <v>31</v>
      </c>
    </row>
    <row r="693" spans="1:3" x14ac:dyDescent="0.3">
      <c r="A693" s="3">
        <v>21677923</v>
      </c>
      <c r="B693" t="s">
        <v>548</v>
      </c>
      <c r="C693" t="s">
        <v>46</v>
      </c>
    </row>
    <row r="694" spans="1:3" x14ac:dyDescent="0.3">
      <c r="A694" s="3">
        <v>14839726</v>
      </c>
      <c r="B694" t="s">
        <v>4696</v>
      </c>
      <c r="C694" t="s">
        <v>41</v>
      </c>
    </row>
    <row r="695" spans="1:3" x14ac:dyDescent="0.3">
      <c r="A695" s="5">
        <v>60385293</v>
      </c>
      <c r="B695" t="s">
        <v>700</v>
      </c>
      <c r="C695" t="s">
        <v>31</v>
      </c>
    </row>
    <row r="696" spans="1:3" x14ac:dyDescent="0.3">
      <c r="A696" s="3">
        <v>81533356</v>
      </c>
      <c r="B696" t="s">
        <v>2452</v>
      </c>
      <c r="C696" t="s">
        <v>31</v>
      </c>
    </row>
    <row r="697" spans="1:3" x14ac:dyDescent="0.3">
      <c r="A697" s="5">
        <v>37245065</v>
      </c>
      <c r="B697" t="s">
        <v>4735</v>
      </c>
      <c r="C697" t="s">
        <v>36</v>
      </c>
    </row>
    <row r="698" spans="1:3" x14ac:dyDescent="0.3">
      <c r="A698" s="5">
        <v>5238055</v>
      </c>
      <c r="B698" t="s">
        <v>795</v>
      </c>
      <c r="C698" t="s">
        <v>41</v>
      </c>
    </row>
    <row r="699" spans="1:3" x14ac:dyDescent="0.3">
      <c r="A699" s="3">
        <v>83262890</v>
      </c>
      <c r="B699" t="s">
        <v>3652</v>
      </c>
      <c r="C699" t="s">
        <v>46</v>
      </c>
    </row>
    <row r="700" spans="1:3" x14ac:dyDescent="0.3">
      <c r="A700" s="3">
        <v>80315623</v>
      </c>
      <c r="B700" t="s">
        <v>1973</v>
      </c>
      <c r="C700" t="s">
        <v>46</v>
      </c>
    </row>
    <row r="701" spans="1:3" x14ac:dyDescent="0.3">
      <c r="A701" s="5">
        <v>73393269</v>
      </c>
      <c r="B701" t="s">
        <v>5704</v>
      </c>
      <c r="C701" t="s">
        <v>41</v>
      </c>
    </row>
    <row r="702" spans="1:3" x14ac:dyDescent="0.3">
      <c r="A702" s="5">
        <v>24323106</v>
      </c>
      <c r="B702" t="s">
        <v>2093</v>
      </c>
      <c r="C702" t="s">
        <v>36</v>
      </c>
    </row>
    <row r="703" spans="1:3" x14ac:dyDescent="0.3">
      <c r="A703" s="5">
        <v>31831843</v>
      </c>
      <c r="B703" t="s">
        <v>7729</v>
      </c>
      <c r="C703" t="s">
        <v>36</v>
      </c>
    </row>
    <row r="704" spans="1:3" x14ac:dyDescent="0.3">
      <c r="A704" s="3">
        <v>51048402</v>
      </c>
      <c r="B704" t="s">
        <v>995</v>
      </c>
      <c r="C704" t="s">
        <v>31</v>
      </c>
    </row>
    <row r="705" spans="1:3" x14ac:dyDescent="0.3">
      <c r="A705" s="5">
        <v>35349582</v>
      </c>
      <c r="B705" t="s">
        <v>606</v>
      </c>
      <c r="C705" t="s">
        <v>31</v>
      </c>
    </row>
    <row r="706" spans="1:3" x14ac:dyDescent="0.3">
      <c r="A706" s="3">
        <v>74840437</v>
      </c>
      <c r="B706" t="s">
        <v>4116</v>
      </c>
      <c r="C706" t="s">
        <v>36</v>
      </c>
    </row>
    <row r="707" spans="1:3" x14ac:dyDescent="0.3">
      <c r="A707" s="5">
        <v>30192942</v>
      </c>
      <c r="B707" t="s">
        <v>1640</v>
      </c>
      <c r="C707" t="s">
        <v>31</v>
      </c>
    </row>
    <row r="708" spans="1:3" x14ac:dyDescent="0.3">
      <c r="A708" s="3">
        <v>41494867</v>
      </c>
      <c r="B708" t="s">
        <v>5980</v>
      </c>
      <c r="C708" t="s">
        <v>46</v>
      </c>
    </row>
    <row r="709" spans="1:3" x14ac:dyDescent="0.3">
      <c r="A709" s="5">
        <v>84257716</v>
      </c>
      <c r="B709" t="s">
        <v>4905</v>
      </c>
      <c r="C709" t="s">
        <v>46</v>
      </c>
    </row>
    <row r="710" spans="1:3" x14ac:dyDescent="0.3">
      <c r="A710" s="5">
        <v>22800586</v>
      </c>
      <c r="B710" t="s">
        <v>1982</v>
      </c>
      <c r="C710" t="s">
        <v>46</v>
      </c>
    </row>
    <row r="711" spans="1:3" x14ac:dyDescent="0.3">
      <c r="A711" s="3">
        <v>43034188</v>
      </c>
      <c r="B711" t="s">
        <v>945</v>
      </c>
      <c r="C711" t="s">
        <v>36</v>
      </c>
    </row>
    <row r="712" spans="1:3" x14ac:dyDescent="0.3">
      <c r="A712" s="3">
        <v>50632192</v>
      </c>
      <c r="B712" t="s">
        <v>5776</v>
      </c>
      <c r="C712" t="s">
        <v>31</v>
      </c>
    </row>
    <row r="713" spans="1:3" x14ac:dyDescent="0.3">
      <c r="A713" s="5">
        <v>35705377</v>
      </c>
      <c r="B713" t="s">
        <v>5185</v>
      </c>
      <c r="C713" t="s">
        <v>41</v>
      </c>
    </row>
    <row r="714" spans="1:3" x14ac:dyDescent="0.3">
      <c r="A714" s="5">
        <v>31776996</v>
      </c>
      <c r="B714" t="s">
        <v>6872</v>
      </c>
      <c r="C714" t="s">
        <v>46</v>
      </c>
    </row>
    <row r="715" spans="1:3" x14ac:dyDescent="0.3">
      <c r="A715" s="3">
        <v>36675827</v>
      </c>
      <c r="B715" t="s">
        <v>2058</v>
      </c>
      <c r="C715" t="s">
        <v>36</v>
      </c>
    </row>
    <row r="716" spans="1:3" x14ac:dyDescent="0.3">
      <c r="A716" s="5">
        <v>78678612</v>
      </c>
      <c r="B716" t="s">
        <v>283</v>
      </c>
      <c r="C716" t="s">
        <v>31</v>
      </c>
    </row>
    <row r="717" spans="1:3" x14ac:dyDescent="0.3">
      <c r="A717" s="3">
        <v>78841932</v>
      </c>
      <c r="B717" t="s">
        <v>366</v>
      </c>
      <c r="C717" t="s">
        <v>36</v>
      </c>
    </row>
    <row r="718" spans="1:3" x14ac:dyDescent="0.3">
      <c r="A718" s="3">
        <v>98307019</v>
      </c>
      <c r="B718" t="s">
        <v>7058</v>
      </c>
      <c r="C718" t="s">
        <v>46</v>
      </c>
    </row>
    <row r="719" spans="1:3" x14ac:dyDescent="0.3">
      <c r="A719" s="5">
        <v>7333934</v>
      </c>
      <c r="B719" t="s">
        <v>4579</v>
      </c>
      <c r="C719" t="s">
        <v>46</v>
      </c>
    </row>
    <row r="720" spans="1:3" x14ac:dyDescent="0.3">
      <c r="A720" s="5">
        <v>30285217</v>
      </c>
      <c r="B720" t="s">
        <v>3901</v>
      </c>
      <c r="C720" t="s">
        <v>31</v>
      </c>
    </row>
    <row r="721" spans="1:3" x14ac:dyDescent="0.3">
      <c r="A721" s="3">
        <v>65559853</v>
      </c>
      <c r="B721" t="s">
        <v>4931</v>
      </c>
      <c r="C721" t="s">
        <v>41</v>
      </c>
    </row>
    <row r="722" spans="1:3" x14ac:dyDescent="0.3">
      <c r="A722" s="3">
        <v>95736310</v>
      </c>
      <c r="B722" t="s">
        <v>2622</v>
      </c>
      <c r="C722" t="s">
        <v>31</v>
      </c>
    </row>
    <row r="723" spans="1:3" x14ac:dyDescent="0.3">
      <c r="A723" s="5">
        <v>56195475</v>
      </c>
      <c r="B723" t="s">
        <v>4982</v>
      </c>
      <c r="C723" t="s">
        <v>41</v>
      </c>
    </row>
    <row r="724" spans="1:3" x14ac:dyDescent="0.3">
      <c r="A724" s="3">
        <v>21425168</v>
      </c>
      <c r="B724" t="s">
        <v>4663</v>
      </c>
      <c r="C724" t="s">
        <v>46</v>
      </c>
    </row>
    <row r="725" spans="1:3" x14ac:dyDescent="0.3">
      <c r="A725" s="5">
        <v>88553721</v>
      </c>
      <c r="B725" t="s">
        <v>2446</v>
      </c>
      <c r="C725" t="s">
        <v>41</v>
      </c>
    </row>
    <row r="726" spans="1:3" x14ac:dyDescent="0.3">
      <c r="A726" s="3">
        <v>37362180</v>
      </c>
      <c r="B726" t="s">
        <v>5455</v>
      </c>
      <c r="C726" t="s">
        <v>41</v>
      </c>
    </row>
    <row r="727" spans="1:3" x14ac:dyDescent="0.3">
      <c r="A727" s="5">
        <v>14693393</v>
      </c>
      <c r="B727" t="s">
        <v>7465</v>
      </c>
      <c r="C727" t="s">
        <v>46</v>
      </c>
    </row>
    <row r="728" spans="1:3" x14ac:dyDescent="0.3">
      <c r="A728" s="3">
        <v>91130614</v>
      </c>
      <c r="B728" t="s">
        <v>3993</v>
      </c>
      <c r="C728" t="s">
        <v>36</v>
      </c>
    </row>
    <row r="729" spans="1:3" x14ac:dyDescent="0.3">
      <c r="A729" s="5">
        <v>40117357</v>
      </c>
      <c r="B729" t="s">
        <v>5593</v>
      </c>
      <c r="C729" t="s">
        <v>46</v>
      </c>
    </row>
    <row r="730" spans="1:3" x14ac:dyDescent="0.3">
      <c r="A730" s="5">
        <v>13492411</v>
      </c>
      <c r="B730" t="s">
        <v>7486</v>
      </c>
      <c r="C730" t="s">
        <v>41</v>
      </c>
    </row>
    <row r="731" spans="1:3" x14ac:dyDescent="0.3">
      <c r="A731" s="3">
        <v>12272282</v>
      </c>
      <c r="B731" t="s">
        <v>5224</v>
      </c>
      <c r="C731" t="s">
        <v>41</v>
      </c>
    </row>
    <row r="732" spans="1:3" x14ac:dyDescent="0.3">
      <c r="A732" s="5">
        <v>96853930</v>
      </c>
      <c r="B732" t="s">
        <v>1862</v>
      </c>
      <c r="C732" t="s">
        <v>31</v>
      </c>
    </row>
    <row r="733" spans="1:3" x14ac:dyDescent="0.3">
      <c r="A733" s="5">
        <v>24137201</v>
      </c>
      <c r="B733" t="s">
        <v>6869</v>
      </c>
      <c r="C733" t="s">
        <v>46</v>
      </c>
    </row>
    <row r="734" spans="1:3" x14ac:dyDescent="0.3">
      <c r="A734" s="5">
        <v>22524981</v>
      </c>
      <c r="B734" t="s">
        <v>3182</v>
      </c>
      <c r="C734" t="s">
        <v>46</v>
      </c>
    </row>
    <row r="735" spans="1:3" x14ac:dyDescent="0.3">
      <c r="A735" s="3">
        <v>5226128</v>
      </c>
      <c r="B735" t="s">
        <v>2518</v>
      </c>
      <c r="C735" t="s">
        <v>46</v>
      </c>
    </row>
    <row r="736" spans="1:3" x14ac:dyDescent="0.3">
      <c r="A736" s="3">
        <v>72132838</v>
      </c>
      <c r="B736" t="s">
        <v>3246</v>
      </c>
      <c r="C736" t="s">
        <v>31</v>
      </c>
    </row>
    <row r="737" spans="1:3" x14ac:dyDescent="0.3">
      <c r="A737" s="5">
        <v>49258916</v>
      </c>
      <c r="B737" t="s">
        <v>4923</v>
      </c>
      <c r="C737" t="s">
        <v>36</v>
      </c>
    </row>
    <row r="738" spans="1:3" x14ac:dyDescent="0.3">
      <c r="A738" s="3">
        <v>35402531</v>
      </c>
      <c r="B738" t="s">
        <v>2220</v>
      </c>
      <c r="C738" t="s">
        <v>46</v>
      </c>
    </row>
    <row r="739" spans="1:3" x14ac:dyDescent="0.3">
      <c r="A739" s="5">
        <v>78732957</v>
      </c>
      <c r="B739" t="s">
        <v>3279</v>
      </c>
      <c r="C739" t="s">
        <v>46</v>
      </c>
    </row>
    <row r="740" spans="1:3" x14ac:dyDescent="0.3">
      <c r="A740" s="3">
        <v>31233120</v>
      </c>
      <c r="B740" t="s">
        <v>1039</v>
      </c>
      <c r="C740" t="s">
        <v>41</v>
      </c>
    </row>
    <row r="741" spans="1:3" x14ac:dyDescent="0.3">
      <c r="A741" s="5">
        <v>6982488</v>
      </c>
      <c r="B741" t="s">
        <v>6053</v>
      </c>
      <c r="C741" t="s">
        <v>46</v>
      </c>
    </row>
    <row r="742" spans="1:3" x14ac:dyDescent="0.3">
      <c r="A742" s="3">
        <v>81584486</v>
      </c>
      <c r="B742" t="s">
        <v>5977</v>
      </c>
      <c r="C742" t="s">
        <v>36</v>
      </c>
    </row>
    <row r="743" spans="1:3" x14ac:dyDescent="0.3">
      <c r="A743" s="5">
        <v>25221501</v>
      </c>
      <c r="B743" t="s">
        <v>798</v>
      </c>
      <c r="C743" t="s">
        <v>41</v>
      </c>
    </row>
    <row r="744" spans="1:3" x14ac:dyDescent="0.3">
      <c r="A744" s="3">
        <v>37551429</v>
      </c>
      <c r="B744" t="s">
        <v>6711</v>
      </c>
      <c r="C744" t="s">
        <v>41</v>
      </c>
    </row>
    <row r="745" spans="1:3" x14ac:dyDescent="0.3">
      <c r="A745" s="5">
        <v>72366758</v>
      </c>
      <c r="B745" t="s">
        <v>193</v>
      </c>
      <c r="C745" t="s">
        <v>36</v>
      </c>
    </row>
    <row r="746" spans="1:3" x14ac:dyDescent="0.3">
      <c r="A746" s="3">
        <v>29902416</v>
      </c>
      <c r="B746" t="s">
        <v>431</v>
      </c>
      <c r="C746" t="s">
        <v>36</v>
      </c>
    </row>
    <row r="747" spans="1:3" x14ac:dyDescent="0.3">
      <c r="A747" s="3">
        <v>80935110</v>
      </c>
      <c r="B747" t="s">
        <v>6086</v>
      </c>
      <c r="C747" t="s">
        <v>41</v>
      </c>
    </row>
    <row r="748" spans="1:3" x14ac:dyDescent="0.3">
      <c r="A748" s="5">
        <v>90696847</v>
      </c>
      <c r="B748" t="s">
        <v>3919</v>
      </c>
      <c r="C748" t="s">
        <v>41</v>
      </c>
    </row>
    <row r="749" spans="1:3" x14ac:dyDescent="0.3">
      <c r="A749" s="3">
        <v>73660582</v>
      </c>
      <c r="B749" t="s">
        <v>4240</v>
      </c>
      <c r="C749" t="s">
        <v>31</v>
      </c>
    </row>
    <row r="750" spans="1:3" x14ac:dyDescent="0.3">
      <c r="A750" s="5">
        <v>27824078</v>
      </c>
      <c r="B750" t="s">
        <v>7300</v>
      </c>
      <c r="C750" t="s">
        <v>36</v>
      </c>
    </row>
    <row r="751" spans="1:3" x14ac:dyDescent="0.3">
      <c r="A751" s="3">
        <v>49136375</v>
      </c>
      <c r="B751" t="s">
        <v>3203</v>
      </c>
      <c r="C751" t="s">
        <v>36</v>
      </c>
    </row>
    <row r="752" spans="1:3" x14ac:dyDescent="0.3">
      <c r="A752" s="5">
        <v>78806824</v>
      </c>
      <c r="B752" t="s">
        <v>6010</v>
      </c>
      <c r="C752" t="s">
        <v>31</v>
      </c>
    </row>
    <row r="753" spans="1:3" x14ac:dyDescent="0.3">
      <c r="A753" s="3">
        <v>85020453</v>
      </c>
      <c r="B753" t="s">
        <v>3996</v>
      </c>
      <c r="C753" t="s">
        <v>31</v>
      </c>
    </row>
    <row r="754" spans="1:3" x14ac:dyDescent="0.3">
      <c r="A754" s="5">
        <v>66943324</v>
      </c>
      <c r="B754" t="s">
        <v>2151</v>
      </c>
      <c r="C754" t="s">
        <v>31</v>
      </c>
    </row>
    <row r="755" spans="1:3" x14ac:dyDescent="0.3">
      <c r="A755" s="3">
        <v>49529811</v>
      </c>
      <c r="B755" t="s">
        <v>6019</v>
      </c>
      <c r="C755" t="s">
        <v>41</v>
      </c>
    </row>
    <row r="756" spans="1:3" x14ac:dyDescent="0.3">
      <c r="A756" s="5">
        <v>23380116</v>
      </c>
      <c r="B756" t="s">
        <v>7165</v>
      </c>
      <c r="C756" t="s">
        <v>46</v>
      </c>
    </row>
    <row r="757" spans="1:3" x14ac:dyDescent="0.3">
      <c r="A757" s="3">
        <v>1152215</v>
      </c>
      <c r="B757" t="s">
        <v>351</v>
      </c>
      <c r="C757" t="s">
        <v>36</v>
      </c>
    </row>
    <row r="758" spans="1:3" x14ac:dyDescent="0.3">
      <c r="A758" s="5">
        <v>54057428</v>
      </c>
      <c r="B758" t="s">
        <v>804</v>
      </c>
      <c r="C758" t="s">
        <v>46</v>
      </c>
    </row>
    <row r="759" spans="1:3" x14ac:dyDescent="0.3">
      <c r="A759" s="3">
        <v>68965787</v>
      </c>
      <c r="B759" t="s">
        <v>7108</v>
      </c>
      <c r="C759" t="s">
        <v>31</v>
      </c>
    </row>
    <row r="760" spans="1:3" x14ac:dyDescent="0.3">
      <c r="A760" s="5">
        <v>58644651</v>
      </c>
      <c r="B760" t="s">
        <v>5059</v>
      </c>
      <c r="C760" t="s">
        <v>46</v>
      </c>
    </row>
    <row r="761" spans="1:3" x14ac:dyDescent="0.3">
      <c r="A761" s="3">
        <v>51994597</v>
      </c>
      <c r="B761" t="s">
        <v>862</v>
      </c>
      <c r="C761" t="s">
        <v>41</v>
      </c>
    </row>
    <row r="762" spans="1:3" x14ac:dyDescent="0.3">
      <c r="A762" s="3">
        <v>17392512</v>
      </c>
      <c r="B762" t="s">
        <v>2166</v>
      </c>
      <c r="C762" t="s">
        <v>31</v>
      </c>
    </row>
    <row r="763" spans="1:3" x14ac:dyDescent="0.3">
      <c r="A763" s="5">
        <v>40593638</v>
      </c>
      <c r="B763" t="s">
        <v>899</v>
      </c>
      <c r="C763" t="s">
        <v>31</v>
      </c>
    </row>
    <row r="764" spans="1:3" x14ac:dyDescent="0.3">
      <c r="A764" s="3">
        <v>31981068</v>
      </c>
      <c r="B764" t="s">
        <v>3258</v>
      </c>
      <c r="C764" t="s">
        <v>41</v>
      </c>
    </row>
    <row r="765" spans="1:3" x14ac:dyDescent="0.3">
      <c r="A765" s="5">
        <v>42012717</v>
      </c>
      <c r="B765" t="s">
        <v>4738</v>
      </c>
      <c r="C765" t="s">
        <v>41</v>
      </c>
    </row>
    <row r="766" spans="1:3" x14ac:dyDescent="0.3">
      <c r="A766" s="3">
        <v>6637282</v>
      </c>
      <c r="B766" t="s">
        <v>6263</v>
      </c>
      <c r="C766" t="s">
        <v>36</v>
      </c>
    </row>
    <row r="767" spans="1:3" x14ac:dyDescent="0.3">
      <c r="A767" s="5">
        <v>63402854</v>
      </c>
      <c r="B767" t="s">
        <v>3470</v>
      </c>
      <c r="C767" t="s">
        <v>46</v>
      </c>
    </row>
    <row r="768" spans="1:3" x14ac:dyDescent="0.3">
      <c r="A768" s="3">
        <v>44828791</v>
      </c>
      <c r="B768" t="s">
        <v>4702</v>
      </c>
      <c r="C768" t="s">
        <v>46</v>
      </c>
    </row>
    <row r="769" spans="1:3" x14ac:dyDescent="0.3">
      <c r="A769" s="5">
        <v>64562786</v>
      </c>
      <c r="B769" t="s">
        <v>4200</v>
      </c>
      <c r="C769" t="s">
        <v>36</v>
      </c>
    </row>
    <row r="770" spans="1:3" x14ac:dyDescent="0.3">
      <c r="A770" s="3">
        <v>63217390</v>
      </c>
      <c r="B770" t="s">
        <v>3300</v>
      </c>
      <c r="C770" t="s">
        <v>36</v>
      </c>
    </row>
    <row r="771" spans="1:3" x14ac:dyDescent="0.3">
      <c r="A771" s="5">
        <v>23126657</v>
      </c>
      <c r="B771" t="s">
        <v>4540</v>
      </c>
      <c r="C771" t="s">
        <v>31</v>
      </c>
    </row>
    <row r="772" spans="1:3" x14ac:dyDescent="0.3">
      <c r="A772" s="3">
        <v>56604077</v>
      </c>
      <c r="B772" t="s">
        <v>6458</v>
      </c>
      <c r="C772" t="s">
        <v>41</v>
      </c>
    </row>
    <row r="773" spans="1:3" x14ac:dyDescent="0.3">
      <c r="A773" s="3">
        <v>45071436</v>
      </c>
      <c r="B773" t="s">
        <v>5341</v>
      </c>
      <c r="C773" t="s">
        <v>36</v>
      </c>
    </row>
    <row r="774" spans="1:3" x14ac:dyDescent="0.3">
      <c r="A774" s="5">
        <v>27604184</v>
      </c>
      <c r="B774" t="s">
        <v>122</v>
      </c>
      <c r="C774" t="s">
        <v>46</v>
      </c>
    </row>
    <row r="775" spans="1:3" x14ac:dyDescent="0.3">
      <c r="A775" s="3">
        <v>76971644</v>
      </c>
      <c r="B775" t="s">
        <v>4255</v>
      </c>
      <c r="C775" t="s">
        <v>36</v>
      </c>
    </row>
    <row r="776" spans="1:3" x14ac:dyDescent="0.3">
      <c r="A776" s="5">
        <v>21481338</v>
      </c>
      <c r="B776" t="s">
        <v>7759</v>
      </c>
      <c r="C776" t="s">
        <v>46</v>
      </c>
    </row>
    <row r="777" spans="1:3" x14ac:dyDescent="0.3">
      <c r="A777" s="5">
        <v>45804389</v>
      </c>
      <c r="B777" t="s">
        <v>3795</v>
      </c>
      <c r="C777" t="s">
        <v>36</v>
      </c>
    </row>
    <row r="778" spans="1:3" x14ac:dyDescent="0.3">
      <c r="A778" s="3">
        <v>11616535</v>
      </c>
      <c r="B778" t="s">
        <v>3939</v>
      </c>
      <c r="C778" t="s">
        <v>31</v>
      </c>
    </row>
    <row r="779" spans="1:3" x14ac:dyDescent="0.3">
      <c r="A779" s="5">
        <v>12851610</v>
      </c>
      <c r="B779" t="s">
        <v>2755</v>
      </c>
      <c r="C779" t="s">
        <v>36</v>
      </c>
    </row>
    <row r="780" spans="1:3" x14ac:dyDescent="0.3">
      <c r="A780" s="3">
        <v>57956497</v>
      </c>
      <c r="B780" t="s">
        <v>1694</v>
      </c>
      <c r="C780" t="s">
        <v>36</v>
      </c>
    </row>
    <row r="781" spans="1:3" x14ac:dyDescent="0.3">
      <c r="A781" s="5">
        <v>29431960</v>
      </c>
      <c r="B781" t="s">
        <v>4768</v>
      </c>
      <c r="C781" t="s">
        <v>31</v>
      </c>
    </row>
    <row r="782" spans="1:3" x14ac:dyDescent="0.3">
      <c r="A782" s="3">
        <v>5386246</v>
      </c>
      <c r="B782" t="s">
        <v>1354</v>
      </c>
      <c r="C782" t="s">
        <v>36</v>
      </c>
    </row>
    <row r="783" spans="1:3" x14ac:dyDescent="0.3">
      <c r="A783" s="5">
        <v>77625089</v>
      </c>
      <c r="B783" t="s">
        <v>1306</v>
      </c>
      <c r="C783" t="s">
        <v>46</v>
      </c>
    </row>
    <row r="784" spans="1:3" x14ac:dyDescent="0.3">
      <c r="A784" s="5">
        <v>71607166</v>
      </c>
      <c r="B784" t="s">
        <v>1138</v>
      </c>
      <c r="C784" t="s">
        <v>36</v>
      </c>
    </row>
    <row r="785" spans="1:3" x14ac:dyDescent="0.3">
      <c r="A785" s="5">
        <v>81462774</v>
      </c>
      <c r="B785" t="s">
        <v>2358</v>
      </c>
      <c r="C785" t="s">
        <v>41</v>
      </c>
    </row>
    <row r="786" spans="1:3" x14ac:dyDescent="0.3">
      <c r="A786" s="3">
        <v>74735607</v>
      </c>
      <c r="B786" t="s">
        <v>4426</v>
      </c>
      <c r="C786" t="s">
        <v>36</v>
      </c>
    </row>
    <row r="787" spans="1:3" x14ac:dyDescent="0.3">
      <c r="A787" s="5">
        <v>53076417</v>
      </c>
      <c r="B787" t="s">
        <v>1564</v>
      </c>
      <c r="C787" t="s">
        <v>36</v>
      </c>
    </row>
    <row r="788" spans="1:3" x14ac:dyDescent="0.3">
      <c r="A788" s="3">
        <v>93507573</v>
      </c>
      <c r="B788" t="s">
        <v>928</v>
      </c>
      <c r="C788" t="s">
        <v>31</v>
      </c>
    </row>
    <row r="789" spans="1:3" x14ac:dyDescent="0.3">
      <c r="A789" s="5">
        <v>41494517</v>
      </c>
      <c r="B789" t="s">
        <v>953</v>
      </c>
      <c r="C789" t="s">
        <v>36</v>
      </c>
    </row>
    <row r="790" spans="1:3" x14ac:dyDescent="0.3">
      <c r="A790" s="3">
        <v>90647204</v>
      </c>
      <c r="B790" t="s">
        <v>2798</v>
      </c>
      <c r="C790" t="s">
        <v>46</v>
      </c>
    </row>
    <row r="791" spans="1:3" x14ac:dyDescent="0.3">
      <c r="A791" s="5">
        <v>31576845</v>
      </c>
      <c r="B791" t="s">
        <v>1809</v>
      </c>
      <c r="C791" t="s">
        <v>46</v>
      </c>
    </row>
    <row r="792" spans="1:3" x14ac:dyDescent="0.3">
      <c r="A792" s="3">
        <v>97873848</v>
      </c>
      <c r="B792" t="s">
        <v>7375</v>
      </c>
      <c r="C792" t="s">
        <v>41</v>
      </c>
    </row>
    <row r="793" spans="1:3" x14ac:dyDescent="0.3">
      <c r="A793" s="3">
        <v>8351747</v>
      </c>
      <c r="B793" t="s">
        <v>6977</v>
      </c>
      <c r="C793" t="s">
        <v>41</v>
      </c>
    </row>
    <row r="794" spans="1:3" x14ac:dyDescent="0.3">
      <c r="A794" s="5">
        <v>60379302</v>
      </c>
      <c r="B794" t="s">
        <v>4926</v>
      </c>
      <c r="C794" t="s">
        <v>46</v>
      </c>
    </row>
    <row r="795" spans="1:3" x14ac:dyDescent="0.3">
      <c r="A795" s="3">
        <v>58111297</v>
      </c>
      <c r="B795" t="s">
        <v>1469</v>
      </c>
      <c r="C795" t="s">
        <v>41</v>
      </c>
    </row>
    <row r="796" spans="1:3" x14ac:dyDescent="0.3">
      <c r="A796" s="5">
        <v>59323931</v>
      </c>
      <c r="B796" t="s">
        <v>6530</v>
      </c>
      <c r="C796" t="s">
        <v>36</v>
      </c>
    </row>
    <row r="797" spans="1:3" x14ac:dyDescent="0.3">
      <c r="A797" s="5">
        <v>41874489</v>
      </c>
      <c r="B797" t="s">
        <v>2040</v>
      </c>
      <c r="C797" t="s">
        <v>41</v>
      </c>
    </row>
    <row r="798" spans="1:3" x14ac:dyDescent="0.3">
      <c r="A798" s="3">
        <v>10418604</v>
      </c>
      <c r="B798" t="s">
        <v>4119</v>
      </c>
      <c r="C798" t="s">
        <v>46</v>
      </c>
    </row>
    <row r="799" spans="1:3" x14ac:dyDescent="0.3">
      <c r="A799" s="5">
        <v>69516494</v>
      </c>
      <c r="B799" t="s">
        <v>2471</v>
      </c>
      <c r="C799" t="s">
        <v>41</v>
      </c>
    </row>
    <row r="800" spans="1:3" x14ac:dyDescent="0.3">
      <c r="A800" s="3">
        <v>12500465</v>
      </c>
      <c r="B800" t="s">
        <v>7016</v>
      </c>
      <c r="C800" t="s">
        <v>31</v>
      </c>
    </row>
    <row r="801" spans="1:3" x14ac:dyDescent="0.3">
      <c r="A801" s="5">
        <v>46185579</v>
      </c>
      <c r="B801" t="s">
        <v>2489</v>
      </c>
      <c r="C801" t="s">
        <v>31</v>
      </c>
    </row>
    <row r="802" spans="1:3" x14ac:dyDescent="0.3">
      <c r="A802" s="3">
        <v>51592174</v>
      </c>
      <c r="B802" t="s">
        <v>382</v>
      </c>
      <c r="C802" t="s">
        <v>46</v>
      </c>
    </row>
    <row r="803" spans="1:3" x14ac:dyDescent="0.3">
      <c r="A803" s="5">
        <v>74174956</v>
      </c>
      <c r="B803" t="s">
        <v>6717</v>
      </c>
      <c r="C803" t="s">
        <v>41</v>
      </c>
    </row>
    <row r="804" spans="1:3" x14ac:dyDescent="0.3">
      <c r="A804" s="3">
        <v>29324437</v>
      </c>
      <c r="B804" t="s">
        <v>5200</v>
      </c>
      <c r="C804" t="s">
        <v>31</v>
      </c>
    </row>
    <row r="805" spans="1:3" x14ac:dyDescent="0.3">
      <c r="A805" s="5">
        <v>12778027</v>
      </c>
      <c r="B805" t="s">
        <v>2652</v>
      </c>
      <c r="C805" t="s">
        <v>46</v>
      </c>
    </row>
    <row r="806" spans="1:3" x14ac:dyDescent="0.3">
      <c r="A806" s="3">
        <v>15661674</v>
      </c>
      <c r="B806" t="s">
        <v>3377</v>
      </c>
      <c r="C806" t="s">
        <v>41</v>
      </c>
    </row>
    <row r="807" spans="1:3" x14ac:dyDescent="0.3">
      <c r="A807" s="5">
        <v>39674723</v>
      </c>
      <c r="B807" t="s">
        <v>4249</v>
      </c>
      <c r="C807" t="s">
        <v>46</v>
      </c>
    </row>
    <row r="808" spans="1:3" x14ac:dyDescent="0.3">
      <c r="A808" s="5">
        <v>14705462</v>
      </c>
      <c r="B808" t="s">
        <v>4845</v>
      </c>
      <c r="C808" t="s">
        <v>31</v>
      </c>
    </row>
    <row r="809" spans="1:3" x14ac:dyDescent="0.3">
      <c r="A809" s="3">
        <v>30029998</v>
      </c>
      <c r="B809" t="s">
        <v>3076</v>
      </c>
      <c r="C809" t="s">
        <v>46</v>
      </c>
    </row>
    <row r="810" spans="1:3" x14ac:dyDescent="0.3">
      <c r="A810" s="3">
        <v>10562528</v>
      </c>
      <c r="B810" t="s">
        <v>574</v>
      </c>
      <c r="C810" t="s">
        <v>31</v>
      </c>
    </row>
    <row r="811" spans="1:3" x14ac:dyDescent="0.3">
      <c r="A811" s="5">
        <v>4356173</v>
      </c>
      <c r="B811" t="s">
        <v>4154</v>
      </c>
      <c r="C811" t="s">
        <v>46</v>
      </c>
    </row>
    <row r="812" spans="1:3" x14ac:dyDescent="0.3">
      <c r="A812" s="3">
        <v>18256339</v>
      </c>
      <c r="B812" t="s">
        <v>7585</v>
      </c>
      <c r="C812" t="s">
        <v>46</v>
      </c>
    </row>
    <row r="813" spans="1:3" x14ac:dyDescent="0.3">
      <c r="A813" s="5">
        <v>42615134</v>
      </c>
      <c r="B813" t="s">
        <v>3981</v>
      </c>
      <c r="C813" t="s">
        <v>36</v>
      </c>
    </row>
    <row r="814" spans="1:3" x14ac:dyDescent="0.3">
      <c r="A814" s="5">
        <v>65488134</v>
      </c>
      <c r="B814" t="s">
        <v>6122</v>
      </c>
      <c r="C814" t="s">
        <v>46</v>
      </c>
    </row>
    <row r="815" spans="1:3" x14ac:dyDescent="0.3">
      <c r="A815" s="3">
        <v>77811864</v>
      </c>
      <c r="B815" t="s">
        <v>5746</v>
      </c>
      <c r="C815" t="s">
        <v>31</v>
      </c>
    </row>
    <row r="816" spans="1:3" x14ac:dyDescent="0.3">
      <c r="A816" s="5">
        <v>21597477</v>
      </c>
      <c r="B816" t="s">
        <v>537</v>
      </c>
      <c r="C816" t="s">
        <v>36</v>
      </c>
    </row>
    <row r="817" spans="1:3" x14ac:dyDescent="0.3">
      <c r="A817" s="3">
        <v>81377917</v>
      </c>
      <c r="B817" t="s">
        <v>5587</v>
      </c>
      <c r="C817" t="s">
        <v>36</v>
      </c>
    </row>
    <row r="818" spans="1:3" x14ac:dyDescent="0.3">
      <c r="A818" s="5">
        <v>93018527</v>
      </c>
      <c r="B818" t="s">
        <v>4830</v>
      </c>
      <c r="C818" t="s">
        <v>46</v>
      </c>
    </row>
    <row r="819" spans="1:3" x14ac:dyDescent="0.3">
      <c r="A819" s="3">
        <v>27709218</v>
      </c>
      <c r="B819" t="s">
        <v>3777</v>
      </c>
      <c r="C819" t="s">
        <v>41</v>
      </c>
    </row>
    <row r="820" spans="1:3" x14ac:dyDescent="0.3">
      <c r="A820" s="3">
        <v>61753272</v>
      </c>
      <c r="B820" t="s">
        <v>6848</v>
      </c>
      <c r="C820" t="s">
        <v>46</v>
      </c>
    </row>
    <row r="821" spans="1:3" x14ac:dyDescent="0.3">
      <c r="A821" s="5">
        <v>90649019</v>
      </c>
      <c r="B821" t="s">
        <v>3316</v>
      </c>
      <c r="C821" t="s">
        <v>46</v>
      </c>
    </row>
    <row r="822" spans="1:3" x14ac:dyDescent="0.3">
      <c r="A822" s="3">
        <v>2233446</v>
      </c>
      <c r="B822" t="s">
        <v>3488</v>
      </c>
      <c r="C822" t="s">
        <v>46</v>
      </c>
    </row>
    <row r="823" spans="1:3" x14ac:dyDescent="0.3">
      <c r="A823" s="5">
        <v>46675763</v>
      </c>
      <c r="B823" t="s">
        <v>5320</v>
      </c>
      <c r="C823" t="s">
        <v>46</v>
      </c>
    </row>
    <row r="824" spans="1:3" x14ac:dyDescent="0.3">
      <c r="A824" s="3">
        <v>34787383</v>
      </c>
      <c r="B824" t="s">
        <v>2710</v>
      </c>
      <c r="C824" t="s">
        <v>31</v>
      </c>
    </row>
    <row r="825" spans="1:3" x14ac:dyDescent="0.3">
      <c r="A825" s="5">
        <v>40275138</v>
      </c>
      <c r="B825" t="s">
        <v>562</v>
      </c>
      <c r="C825" t="s">
        <v>36</v>
      </c>
    </row>
    <row r="826" spans="1:3" x14ac:dyDescent="0.3">
      <c r="A826" s="5">
        <v>64846124</v>
      </c>
      <c r="B826" t="s">
        <v>7516</v>
      </c>
      <c r="C826" t="s">
        <v>36</v>
      </c>
    </row>
    <row r="827" spans="1:3" x14ac:dyDescent="0.3">
      <c r="A827" s="3">
        <v>83964902</v>
      </c>
      <c r="B827" t="s">
        <v>6818</v>
      </c>
      <c r="C827" t="s">
        <v>41</v>
      </c>
    </row>
    <row r="828" spans="1:3" x14ac:dyDescent="0.3">
      <c r="A828" s="5">
        <v>19179897</v>
      </c>
      <c r="B828" t="s">
        <v>409</v>
      </c>
      <c r="C828" t="s">
        <v>31</v>
      </c>
    </row>
    <row r="829" spans="1:3" x14ac:dyDescent="0.3">
      <c r="A829" s="3">
        <v>68703613</v>
      </c>
      <c r="B829" t="s">
        <v>7019</v>
      </c>
      <c r="C829" t="s">
        <v>36</v>
      </c>
    </row>
    <row r="830" spans="1:3" x14ac:dyDescent="0.3">
      <c r="A830" s="3">
        <v>5700842</v>
      </c>
      <c r="B830" t="s">
        <v>5953</v>
      </c>
      <c r="C830" t="s">
        <v>41</v>
      </c>
    </row>
    <row r="831" spans="1:3" x14ac:dyDescent="0.3">
      <c r="A831" s="5">
        <v>72576730</v>
      </c>
      <c r="B831" t="s">
        <v>6227</v>
      </c>
      <c r="C831" t="s">
        <v>41</v>
      </c>
    </row>
    <row r="832" spans="1:3" x14ac:dyDescent="0.3">
      <c r="A832" s="3">
        <v>70615775</v>
      </c>
      <c r="B832" t="s">
        <v>4558</v>
      </c>
      <c r="C832" t="s">
        <v>36</v>
      </c>
    </row>
    <row r="833" spans="1:3" x14ac:dyDescent="0.3">
      <c r="A833" s="5">
        <v>40192266</v>
      </c>
      <c r="B833" t="s">
        <v>5599</v>
      </c>
      <c r="C833" t="s">
        <v>46</v>
      </c>
    </row>
    <row r="834" spans="1:3" x14ac:dyDescent="0.3">
      <c r="A834" s="3">
        <v>32006907</v>
      </c>
      <c r="B834" t="s">
        <v>2571</v>
      </c>
      <c r="C834" t="s">
        <v>41</v>
      </c>
    </row>
    <row r="835" spans="1:3" x14ac:dyDescent="0.3">
      <c r="A835" s="5">
        <v>87943214</v>
      </c>
      <c r="B835" t="s">
        <v>6452</v>
      </c>
      <c r="C835" t="s">
        <v>36</v>
      </c>
    </row>
    <row r="836" spans="1:3" x14ac:dyDescent="0.3">
      <c r="A836" s="3">
        <v>40727086</v>
      </c>
      <c r="B836" t="s">
        <v>7189</v>
      </c>
      <c r="C836" t="s">
        <v>46</v>
      </c>
    </row>
    <row r="837" spans="1:3" x14ac:dyDescent="0.3">
      <c r="A837" s="3">
        <v>39153585</v>
      </c>
      <c r="B837" t="s">
        <v>2292</v>
      </c>
      <c r="C837" t="s">
        <v>31</v>
      </c>
    </row>
    <row r="838" spans="1:3" x14ac:dyDescent="0.3">
      <c r="A838" s="5">
        <v>65221572</v>
      </c>
      <c r="B838" t="s">
        <v>2765</v>
      </c>
      <c r="C838" t="s">
        <v>46</v>
      </c>
    </row>
    <row r="839" spans="1:3" x14ac:dyDescent="0.3">
      <c r="A839" s="3">
        <v>21697638</v>
      </c>
      <c r="B839" t="s">
        <v>7672</v>
      </c>
      <c r="C839" t="s">
        <v>46</v>
      </c>
    </row>
    <row r="840" spans="1:3" x14ac:dyDescent="0.3">
      <c r="A840" s="3">
        <v>77869660</v>
      </c>
      <c r="B840" t="s">
        <v>2831</v>
      </c>
      <c r="C840" t="s">
        <v>31</v>
      </c>
    </row>
    <row r="841" spans="1:3" x14ac:dyDescent="0.3">
      <c r="A841" s="5">
        <v>625395</v>
      </c>
      <c r="B841" t="s">
        <v>6986</v>
      </c>
      <c r="C841" t="s">
        <v>31</v>
      </c>
    </row>
    <row r="842" spans="1:3" x14ac:dyDescent="0.3">
      <c r="A842" s="3">
        <v>34580200</v>
      </c>
      <c r="B842" t="s">
        <v>4675</v>
      </c>
      <c r="C842" t="s">
        <v>31</v>
      </c>
    </row>
    <row r="843" spans="1:3" x14ac:dyDescent="0.3">
      <c r="A843" s="3">
        <v>55007963</v>
      </c>
      <c r="B843" t="s">
        <v>6720</v>
      </c>
      <c r="C843" t="s">
        <v>46</v>
      </c>
    </row>
    <row r="844" spans="1:3" x14ac:dyDescent="0.3">
      <c r="A844" s="5">
        <v>71755645</v>
      </c>
      <c r="B844" t="s">
        <v>3595</v>
      </c>
      <c r="C844" t="s">
        <v>41</v>
      </c>
    </row>
    <row r="845" spans="1:3" x14ac:dyDescent="0.3">
      <c r="A845" s="3">
        <v>24144240</v>
      </c>
      <c r="B845" t="s">
        <v>3049</v>
      </c>
      <c r="C845" t="s">
        <v>41</v>
      </c>
    </row>
    <row r="846" spans="1:3" x14ac:dyDescent="0.3">
      <c r="A846" s="5">
        <v>47590944</v>
      </c>
      <c r="B846" t="s">
        <v>7369</v>
      </c>
      <c r="C846" t="s">
        <v>46</v>
      </c>
    </row>
    <row r="847" spans="1:3" x14ac:dyDescent="0.3">
      <c r="A847" s="3">
        <v>37288781</v>
      </c>
      <c r="B847" t="s">
        <v>7261</v>
      </c>
      <c r="C847" t="s">
        <v>46</v>
      </c>
    </row>
    <row r="848" spans="1:3" x14ac:dyDescent="0.3">
      <c r="A848" s="5">
        <v>25795941</v>
      </c>
      <c r="B848" t="s">
        <v>4139</v>
      </c>
      <c r="C848" t="s">
        <v>41</v>
      </c>
    </row>
    <row r="849" spans="1:3" x14ac:dyDescent="0.3">
      <c r="A849" s="3">
        <v>88779806</v>
      </c>
      <c r="B849" t="s">
        <v>4827</v>
      </c>
      <c r="C849" t="s">
        <v>41</v>
      </c>
    </row>
    <row r="850" spans="1:3" x14ac:dyDescent="0.3">
      <c r="A850" s="3">
        <v>77085443</v>
      </c>
      <c r="B850" t="s">
        <v>7744</v>
      </c>
      <c r="C850" t="s">
        <v>41</v>
      </c>
    </row>
    <row r="851" spans="1:3" x14ac:dyDescent="0.3">
      <c r="A851" s="5">
        <v>21948041</v>
      </c>
      <c r="B851" t="s">
        <v>714</v>
      </c>
      <c r="C851" t="s">
        <v>46</v>
      </c>
    </row>
    <row r="852" spans="1:3" x14ac:dyDescent="0.3">
      <c r="A852" s="3">
        <v>84986716</v>
      </c>
      <c r="B852" t="s">
        <v>7741</v>
      </c>
      <c r="C852" t="s">
        <v>41</v>
      </c>
    </row>
    <row r="853" spans="1:3" x14ac:dyDescent="0.3">
      <c r="A853" s="5">
        <v>82286725</v>
      </c>
      <c r="B853" t="s">
        <v>1567</v>
      </c>
      <c r="C853" t="s">
        <v>31</v>
      </c>
    </row>
    <row r="854" spans="1:3" x14ac:dyDescent="0.3">
      <c r="A854" s="3">
        <v>8228843</v>
      </c>
      <c r="B854" t="s">
        <v>3218</v>
      </c>
      <c r="C854" t="s">
        <v>36</v>
      </c>
    </row>
    <row r="855" spans="1:3" x14ac:dyDescent="0.3">
      <c r="A855" s="5">
        <v>30455484</v>
      </c>
      <c r="B855" t="s">
        <v>3128</v>
      </c>
      <c r="C855" t="s">
        <v>46</v>
      </c>
    </row>
    <row r="856" spans="1:3" x14ac:dyDescent="0.3">
      <c r="A856" s="5">
        <v>23448955</v>
      </c>
      <c r="B856" t="s">
        <v>4252</v>
      </c>
      <c r="C856" t="s">
        <v>31</v>
      </c>
    </row>
    <row r="857" spans="1:3" x14ac:dyDescent="0.3">
      <c r="A857" s="3">
        <v>97557157</v>
      </c>
      <c r="B857" t="s">
        <v>1544</v>
      </c>
      <c r="C857" t="s">
        <v>41</v>
      </c>
    </row>
    <row r="858" spans="1:3" x14ac:dyDescent="0.3">
      <c r="A858" s="3">
        <v>39957741</v>
      </c>
      <c r="B858" t="s">
        <v>5515</v>
      </c>
      <c r="C858" t="s">
        <v>36</v>
      </c>
    </row>
    <row r="859" spans="1:3" x14ac:dyDescent="0.3">
      <c r="A859" s="5">
        <v>3872421</v>
      </c>
      <c r="B859" t="s">
        <v>6284</v>
      </c>
      <c r="C859" t="s">
        <v>31</v>
      </c>
    </row>
    <row r="860" spans="1:3" x14ac:dyDescent="0.3">
      <c r="A860" s="5">
        <v>32929817</v>
      </c>
      <c r="B860" t="s">
        <v>7028</v>
      </c>
      <c r="C860" t="s">
        <v>41</v>
      </c>
    </row>
    <row r="861" spans="1:3" x14ac:dyDescent="0.3">
      <c r="A861" s="5">
        <v>70230254</v>
      </c>
      <c r="B861" t="s">
        <v>3898</v>
      </c>
      <c r="C861" t="s">
        <v>46</v>
      </c>
    </row>
    <row r="862" spans="1:3" x14ac:dyDescent="0.3">
      <c r="A862" s="3">
        <v>89223620</v>
      </c>
      <c r="B862" t="s">
        <v>1064</v>
      </c>
      <c r="C862" t="s">
        <v>36</v>
      </c>
    </row>
    <row r="863" spans="1:3" x14ac:dyDescent="0.3">
      <c r="A863" s="5">
        <v>9347990</v>
      </c>
      <c r="B863" t="s">
        <v>1046</v>
      </c>
      <c r="C863" t="s">
        <v>31</v>
      </c>
    </row>
    <row r="864" spans="1:3" x14ac:dyDescent="0.3">
      <c r="A864" s="3">
        <v>78903046</v>
      </c>
      <c r="B864" t="s">
        <v>1581</v>
      </c>
      <c r="C864" t="s">
        <v>41</v>
      </c>
    </row>
    <row r="865" spans="1:3" x14ac:dyDescent="0.3">
      <c r="A865" s="5">
        <v>68219091</v>
      </c>
      <c r="B865" t="s">
        <v>661</v>
      </c>
      <c r="C865" t="s">
        <v>41</v>
      </c>
    </row>
    <row r="866" spans="1:3" x14ac:dyDescent="0.3">
      <c r="A866" s="5">
        <v>45481936</v>
      </c>
      <c r="B866" t="s">
        <v>3325</v>
      </c>
      <c r="C866" t="s">
        <v>31</v>
      </c>
    </row>
    <row r="867" spans="1:3" x14ac:dyDescent="0.3">
      <c r="A867" s="3">
        <v>376144</v>
      </c>
      <c r="B867" t="s">
        <v>7753</v>
      </c>
      <c r="C867" t="s">
        <v>41</v>
      </c>
    </row>
    <row r="868" spans="1:3" x14ac:dyDescent="0.3">
      <c r="A868" s="5">
        <v>8395610</v>
      </c>
      <c r="B868" t="s">
        <v>303</v>
      </c>
      <c r="C868" t="s">
        <v>36</v>
      </c>
    </row>
    <row r="869" spans="1:3" x14ac:dyDescent="0.3">
      <c r="A869" s="3">
        <v>1601161</v>
      </c>
      <c r="B869" t="s">
        <v>6182</v>
      </c>
      <c r="C869" t="s">
        <v>36</v>
      </c>
    </row>
    <row r="870" spans="1:3" x14ac:dyDescent="0.3">
      <c r="A870" s="5">
        <v>40667183</v>
      </c>
      <c r="B870" t="s">
        <v>1739</v>
      </c>
      <c r="C870" t="s">
        <v>46</v>
      </c>
    </row>
    <row r="871" spans="1:3" x14ac:dyDescent="0.3">
      <c r="A871" s="3">
        <v>32019725</v>
      </c>
      <c r="B871" t="s">
        <v>319</v>
      </c>
      <c r="C871" t="s">
        <v>31</v>
      </c>
    </row>
    <row r="872" spans="1:3" x14ac:dyDescent="0.3">
      <c r="A872" s="5">
        <v>8025622</v>
      </c>
      <c r="B872" t="s">
        <v>2786</v>
      </c>
      <c r="C872" t="s">
        <v>41</v>
      </c>
    </row>
    <row r="873" spans="1:3" x14ac:dyDescent="0.3">
      <c r="A873" s="5">
        <v>85074810</v>
      </c>
      <c r="B873" t="s">
        <v>3685</v>
      </c>
      <c r="C873" t="s">
        <v>41</v>
      </c>
    </row>
    <row r="874" spans="1:3" x14ac:dyDescent="0.3">
      <c r="A874" s="3">
        <v>55936462</v>
      </c>
      <c r="B874" t="s">
        <v>7090</v>
      </c>
      <c r="C874" t="s">
        <v>46</v>
      </c>
    </row>
    <row r="875" spans="1:3" x14ac:dyDescent="0.3">
      <c r="A875" s="3">
        <v>5754255</v>
      </c>
      <c r="B875" t="s">
        <v>5824</v>
      </c>
      <c r="C875" t="s">
        <v>36</v>
      </c>
    </row>
    <row r="876" spans="1:3" x14ac:dyDescent="0.3">
      <c r="A876" s="3">
        <v>57526322</v>
      </c>
      <c r="B876" t="s">
        <v>2819</v>
      </c>
      <c r="C876" t="s">
        <v>31</v>
      </c>
    </row>
    <row r="877" spans="1:3" x14ac:dyDescent="0.3">
      <c r="A877" s="5">
        <v>13871547</v>
      </c>
      <c r="B877" t="s">
        <v>7213</v>
      </c>
      <c r="C877" t="s">
        <v>31</v>
      </c>
    </row>
    <row r="878" spans="1:3" x14ac:dyDescent="0.3">
      <c r="A878" s="5">
        <v>45066676</v>
      </c>
      <c r="B878" t="s">
        <v>2065</v>
      </c>
      <c r="C878" t="s">
        <v>31</v>
      </c>
    </row>
    <row r="879" spans="1:3" x14ac:dyDescent="0.3">
      <c r="A879" s="5">
        <v>34668988</v>
      </c>
      <c r="B879" t="s">
        <v>3273</v>
      </c>
      <c r="C879" t="s">
        <v>36</v>
      </c>
    </row>
    <row r="880" spans="1:3" x14ac:dyDescent="0.3">
      <c r="A880" s="5">
        <v>12077371</v>
      </c>
      <c r="B880" t="s">
        <v>6332</v>
      </c>
      <c r="C880" t="s">
        <v>31</v>
      </c>
    </row>
    <row r="881" spans="1:3" x14ac:dyDescent="0.3">
      <c r="A881" s="3">
        <v>39959491</v>
      </c>
      <c r="B881" t="s">
        <v>7510</v>
      </c>
      <c r="C881" t="s">
        <v>31</v>
      </c>
    </row>
    <row r="882" spans="1:3" x14ac:dyDescent="0.3">
      <c r="A882" s="5">
        <v>60620291</v>
      </c>
      <c r="B882" t="s">
        <v>7384</v>
      </c>
      <c r="C882" t="s">
        <v>41</v>
      </c>
    </row>
    <row r="883" spans="1:3" x14ac:dyDescent="0.3">
      <c r="A883" s="3">
        <v>19682060</v>
      </c>
      <c r="B883" t="s">
        <v>492</v>
      </c>
      <c r="C883" t="s">
        <v>36</v>
      </c>
    </row>
    <row r="884" spans="1:3" x14ac:dyDescent="0.3">
      <c r="A884" s="5">
        <v>86995126</v>
      </c>
      <c r="B884" t="s">
        <v>1112</v>
      </c>
      <c r="C884" t="s">
        <v>46</v>
      </c>
    </row>
    <row r="885" spans="1:3" x14ac:dyDescent="0.3">
      <c r="A885" s="5">
        <v>71615827</v>
      </c>
      <c r="B885" t="s">
        <v>1942</v>
      </c>
      <c r="C885" t="s">
        <v>31</v>
      </c>
    </row>
    <row r="886" spans="1:3" x14ac:dyDescent="0.3">
      <c r="A886" s="3">
        <v>70220141</v>
      </c>
      <c r="B886" t="s">
        <v>1233</v>
      </c>
      <c r="C886" t="s">
        <v>31</v>
      </c>
    </row>
    <row r="887" spans="1:3" x14ac:dyDescent="0.3">
      <c r="A887" s="5">
        <v>35144658</v>
      </c>
      <c r="B887" t="s">
        <v>6741</v>
      </c>
      <c r="C887" t="s">
        <v>31</v>
      </c>
    </row>
    <row r="888" spans="1:3" x14ac:dyDescent="0.3">
      <c r="A888" s="3">
        <v>18113428</v>
      </c>
      <c r="B888" t="s">
        <v>5013</v>
      </c>
      <c r="C888" t="s">
        <v>41</v>
      </c>
    </row>
    <row r="889" spans="1:3" x14ac:dyDescent="0.3">
      <c r="A889" s="5">
        <v>19091057</v>
      </c>
      <c r="B889" t="s">
        <v>7007</v>
      </c>
      <c r="C889" t="s">
        <v>41</v>
      </c>
    </row>
    <row r="890" spans="1:3" x14ac:dyDescent="0.3">
      <c r="A890" s="5">
        <v>17106161</v>
      </c>
      <c r="B890" t="s">
        <v>5572</v>
      </c>
      <c r="C890" t="s">
        <v>36</v>
      </c>
    </row>
    <row r="891" spans="1:3" x14ac:dyDescent="0.3">
      <c r="A891" s="3">
        <v>69416782</v>
      </c>
      <c r="B891" t="s">
        <v>6962</v>
      </c>
      <c r="C891" t="s">
        <v>41</v>
      </c>
    </row>
    <row r="892" spans="1:3" x14ac:dyDescent="0.3">
      <c r="A892" s="3">
        <v>92098757</v>
      </c>
      <c r="B892" t="s">
        <v>3476</v>
      </c>
      <c r="C892" t="s">
        <v>46</v>
      </c>
    </row>
    <row r="893" spans="1:3" x14ac:dyDescent="0.3">
      <c r="A893" s="5">
        <v>65514005</v>
      </c>
      <c r="B893" t="s">
        <v>4122</v>
      </c>
      <c r="C893" t="s">
        <v>41</v>
      </c>
    </row>
    <row r="894" spans="1:3" x14ac:dyDescent="0.3">
      <c r="A894" s="3">
        <v>90021871</v>
      </c>
      <c r="B894" t="s">
        <v>1584</v>
      </c>
      <c r="C894" t="s">
        <v>41</v>
      </c>
    </row>
    <row r="895" spans="1:3" x14ac:dyDescent="0.3">
      <c r="A895" s="5">
        <v>1771249</v>
      </c>
      <c r="B895" t="s">
        <v>3891</v>
      </c>
      <c r="C895" t="s">
        <v>46</v>
      </c>
    </row>
    <row r="896" spans="1:3" x14ac:dyDescent="0.3">
      <c r="A896" s="5">
        <v>70608515</v>
      </c>
      <c r="B896" t="s">
        <v>5206</v>
      </c>
      <c r="C896" t="s">
        <v>36</v>
      </c>
    </row>
    <row r="897" spans="1:3" x14ac:dyDescent="0.3">
      <c r="A897" s="3">
        <v>91791128</v>
      </c>
      <c r="B897" t="s">
        <v>6938</v>
      </c>
      <c r="C897" t="s">
        <v>41</v>
      </c>
    </row>
    <row r="898" spans="1:3" x14ac:dyDescent="0.3">
      <c r="A898" s="3">
        <v>40387944</v>
      </c>
      <c r="B898" t="s">
        <v>227</v>
      </c>
      <c r="C898" t="s">
        <v>41</v>
      </c>
    </row>
    <row r="899" spans="1:3" x14ac:dyDescent="0.3">
      <c r="A899" s="5">
        <v>77015367</v>
      </c>
      <c r="B899" t="s">
        <v>4026</v>
      </c>
      <c r="C899" t="s">
        <v>41</v>
      </c>
    </row>
    <row r="900" spans="1:3" x14ac:dyDescent="0.3">
      <c r="A900" s="3">
        <v>18791381</v>
      </c>
      <c r="B900" t="s">
        <v>2527</v>
      </c>
      <c r="C900" t="s">
        <v>31</v>
      </c>
    </row>
    <row r="901" spans="1:3" x14ac:dyDescent="0.3">
      <c r="A901" s="5">
        <v>56764791</v>
      </c>
      <c r="B901" t="s">
        <v>2968</v>
      </c>
      <c r="C901" t="s">
        <v>41</v>
      </c>
    </row>
    <row r="902" spans="1:3" x14ac:dyDescent="0.3">
      <c r="A902" s="5">
        <v>22321208</v>
      </c>
      <c r="B902" t="s">
        <v>697</v>
      </c>
      <c r="C902" t="s">
        <v>41</v>
      </c>
    </row>
    <row r="903" spans="1:3" x14ac:dyDescent="0.3">
      <c r="A903" s="3">
        <v>7728406</v>
      </c>
      <c r="B903" t="s">
        <v>7276</v>
      </c>
      <c r="C903" t="s">
        <v>36</v>
      </c>
    </row>
    <row r="904" spans="1:3" x14ac:dyDescent="0.3">
      <c r="A904" s="5">
        <v>78750264</v>
      </c>
      <c r="B904" t="s">
        <v>6173</v>
      </c>
      <c r="C904" t="s">
        <v>36</v>
      </c>
    </row>
    <row r="905" spans="1:3" x14ac:dyDescent="0.3">
      <c r="A905" s="5">
        <v>1108176</v>
      </c>
      <c r="B905" t="s">
        <v>4324</v>
      </c>
      <c r="C905" t="s">
        <v>31</v>
      </c>
    </row>
    <row r="906" spans="1:3" x14ac:dyDescent="0.3">
      <c r="A906" s="3">
        <v>66140659</v>
      </c>
      <c r="B906" t="s">
        <v>196</v>
      </c>
      <c r="C906" t="s">
        <v>31</v>
      </c>
    </row>
    <row r="907" spans="1:3" x14ac:dyDescent="0.3">
      <c r="A907" s="5">
        <v>14006996</v>
      </c>
      <c r="B907" t="s">
        <v>7246</v>
      </c>
      <c r="C907" t="s">
        <v>36</v>
      </c>
    </row>
    <row r="908" spans="1:3" x14ac:dyDescent="0.3">
      <c r="A908" s="3">
        <v>95912198</v>
      </c>
      <c r="B908" t="s">
        <v>5290</v>
      </c>
      <c r="C908" t="s">
        <v>36</v>
      </c>
    </row>
    <row r="909" spans="1:3" x14ac:dyDescent="0.3">
      <c r="A909" s="5">
        <v>62510499</v>
      </c>
      <c r="B909" t="s">
        <v>6161</v>
      </c>
      <c r="C909" t="s">
        <v>31</v>
      </c>
    </row>
    <row r="910" spans="1:3" x14ac:dyDescent="0.3">
      <c r="A910" s="3">
        <v>75566105</v>
      </c>
      <c r="B910" t="s">
        <v>82</v>
      </c>
      <c r="C910" t="s">
        <v>41</v>
      </c>
    </row>
    <row r="911" spans="1:3" x14ac:dyDescent="0.3">
      <c r="A911" s="3">
        <v>8383197</v>
      </c>
      <c r="B911" t="s">
        <v>6780</v>
      </c>
      <c r="C911" t="s">
        <v>46</v>
      </c>
    </row>
    <row r="912" spans="1:3" x14ac:dyDescent="0.3">
      <c r="A912" s="5">
        <v>94552818</v>
      </c>
      <c r="B912" t="s">
        <v>7043</v>
      </c>
      <c r="C912" t="s">
        <v>36</v>
      </c>
    </row>
    <row r="913" spans="1:3" x14ac:dyDescent="0.3">
      <c r="A913" s="3">
        <v>61024977</v>
      </c>
      <c r="B913" t="s">
        <v>7186</v>
      </c>
      <c r="C913" t="s">
        <v>46</v>
      </c>
    </row>
    <row r="914" spans="1:3" x14ac:dyDescent="0.3">
      <c r="A914" s="3">
        <v>91448742</v>
      </c>
      <c r="B914" t="s">
        <v>7480</v>
      </c>
      <c r="C914" t="s">
        <v>41</v>
      </c>
    </row>
    <row r="915" spans="1:3" x14ac:dyDescent="0.3">
      <c r="A915" s="5">
        <v>49970560</v>
      </c>
      <c r="B915" t="s">
        <v>2298</v>
      </c>
      <c r="C915" t="s">
        <v>41</v>
      </c>
    </row>
    <row r="916" spans="1:3" x14ac:dyDescent="0.3">
      <c r="A916" s="3">
        <v>46515922</v>
      </c>
      <c r="B916" t="s">
        <v>1052</v>
      </c>
      <c r="C916" t="s">
        <v>41</v>
      </c>
    </row>
    <row r="917" spans="1:3" x14ac:dyDescent="0.3">
      <c r="A917" s="5">
        <v>59353207</v>
      </c>
      <c r="B917" t="s">
        <v>2583</v>
      </c>
      <c r="C917" t="s">
        <v>36</v>
      </c>
    </row>
    <row r="918" spans="1:3" x14ac:dyDescent="0.3">
      <c r="A918" s="3">
        <v>188838</v>
      </c>
      <c r="B918" t="s">
        <v>6098</v>
      </c>
      <c r="C918" t="s">
        <v>36</v>
      </c>
    </row>
    <row r="919" spans="1:3" x14ac:dyDescent="0.3">
      <c r="A919" s="5">
        <v>82160592</v>
      </c>
      <c r="B919" t="s">
        <v>1451</v>
      </c>
      <c r="C919" t="s">
        <v>46</v>
      </c>
    </row>
    <row r="920" spans="1:3" x14ac:dyDescent="0.3">
      <c r="A920" s="3">
        <v>86715467</v>
      </c>
      <c r="B920" t="s">
        <v>3954</v>
      </c>
      <c r="C920" t="s">
        <v>36</v>
      </c>
    </row>
    <row r="921" spans="1:3" x14ac:dyDescent="0.3">
      <c r="A921" s="5">
        <v>46717997</v>
      </c>
      <c r="B921" t="s">
        <v>3389</v>
      </c>
      <c r="C921" t="s">
        <v>46</v>
      </c>
    </row>
    <row r="922" spans="1:3" x14ac:dyDescent="0.3">
      <c r="A922" s="5">
        <v>8361353</v>
      </c>
      <c r="B922" t="s">
        <v>1310</v>
      </c>
      <c r="C922" t="s">
        <v>46</v>
      </c>
    </row>
    <row r="923" spans="1:3" x14ac:dyDescent="0.3">
      <c r="A923" s="3">
        <v>90246977</v>
      </c>
      <c r="B923" t="s">
        <v>5677</v>
      </c>
      <c r="C923" t="s">
        <v>31</v>
      </c>
    </row>
    <row r="924" spans="1:3" x14ac:dyDescent="0.3">
      <c r="A924" s="3">
        <v>66269844</v>
      </c>
      <c r="B924" t="s">
        <v>3362</v>
      </c>
      <c r="C924" t="s">
        <v>31</v>
      </c>
    </row>
    <row r="925" spans="1:3" x14ac:dyDescent="0.3">
      <c r="A925" s="5">
        <v>90586029</v>
      </c>
      <c r="B925" t="s">
        <v>7067</v>
      </c>
      <c r="C925" t="s">
        <v>41</v>
      </c>
    </row>
    <row r="926" spans="1:3" x14ac:dyDescent="0.3">
      <c r="A926" s="3">
        <v>43860025</v>
      </c>
      <c r="B926" t="s">
        <v>4774</v>
      </c>
      <c r="C926" t="s">
        <v>41</v>
      </c>
    </row>
    <row r="927" spans="1:3" x14ac:dyDescent="0.3">
      <c r="A927" s="3">
        <v>93318833</v>
      </c>
      <c r="B927" t="s">
        <v>2502</v>
      </c>
      <c r="C927" t="s">
        <v>46</v>
      </c>
    </row>
    <row r="928" spans="1:3" x14ac:dyDescent="0.3">
      <c r="A928" s="5">
        <v>31718565</v>
      </c>
      <c r="B928" t="s">
        <v>4312</v>
      </c>
      <c r="C928" t="s">
        <v>41</v>
      </c>
    </row>
    <row r="929" spans="1:3" x14ac:dyDescent="0.3">
      <c r="A929" s="5">
        <v>24821281</v>
      </c>
      <c r="B929" t="s">
        <v>7633</v>
      </c>
      <c r="C929" t="s">
        <v>41</v>
      </c>
    </row>
    <row r="930" spans="1:3" x14ac:dyDescent="0.3">
      <c r="A930" s="3">
        <v>92027021</v>
      </c>
      <c r="B930" t="s">
        <v>5683</v>
      </c>
      <c r="C930" t="s">
        <v>36</v>
      </c>
    </row>
    <row r="931" spans="1:3" x14ac:dyDescent="0.3">
      <c r="A931" s="5">
        <v>24104630</v>
      </c>
      <c r="B931" t="s">
        <v>5518</v>
      </c>
      <c r="C931" t="s">
        <v>31</v>
      </c>
    </row>
    <row r="932" spans="1:3" x14ac:dyDescent="0.3">
      <c r="A932" s="3">
        <v>96009692</v>
      </c>
      <c r="B932" t="s">
        <v>2157</v>
      </c>
      <c r="C932" t="s">
        <v>41</v>
      </c>
    </row>
    <row r="933" spans="1:3" x14ac:dyDescent="0.3">
      <c r="A933" s="5">
        <v>29415527</v>
      </c>
      <c r="B933" t="s">
        <v>5392</v>
      </c>
      <c r="C933" t="s">
        <v>41</v>
      </c>
    </row>
    <row r="934" spans="1:3" x14ac:dyDescent="0.3">
      <c r="A934" s="5">
        <v>29689766</v>
      </c>
      <c r="B934" t="s">
        <v>7309</v>
      </c>
      <c r="C934" t="s">
        <v>46</v>
      </c>
    </row>
    <row r="935" spans="1:3" x14ac:dyDescent="0.3">
      <c r="A935" s="3">
        <v>74833221</v>
      </c>
      <c r="B935" t="s">
        <v>4777</v>
      </c>
      <c r="C935" t="s">
        <v>41</v>
      </c>
    </row>
    <row r="936" spans="1:3" x14ac:dyDescent="0.3">
      <c r="A936" s="5">
        <v>59141605</v>
      </c>
      <c r="B936" t="s">
        <v>1221</v>
      </c>
      <c r="C936" t="s">
        <v>46</v>
      </c>
    </row>
    <row r="937" spans="1:3" x14ac:dyDescent="0.3">
      <c r="A937" s="3">
        <v>54952806</v>
      </c>
      <c r="B937" t="s">
        <v>5056</v>
      </c>
      <c r="C937" t="s">
        <v>41</v>
      </c>
    </row>
    <row r="938" spans="1:3" x14ac:dyDescent="0.3">
      <c r="A938" s="5">
        <v>14255231</v>
      </c>
      <c r="B938" t="s">
        <v>5524</v>
      </c>
      <c r="C938" t="s">
        <v>36</v>
      </c>
    </row>
    <row r="939" spans="1:3" x14ac:dyDescent="0.3">
      <c r="A939" s="3">
        <v>90919603</v>
      </c>
      <c r="B939" t="s">
        <v>4366</v>
      </c>
      <c r="C939" t="s">
        <v>41</v>
      </c>
    </row>
    <row r="940" spans="1:3" x14ac:dyDescent="0.3">
      <c r="A940" s="5">
        <v>98930670</v>
      </c>
      <c r="B940" t="s">
        <v>1816</v>
      </c>
      <c r="C940" t="s">
        <v>41</v>
      </c>
    </row>
    <row r="941" spans="1:3" x14ac:dyDescent="0.3">
      <c r="A941" s="3">
        <v>63310076</v>
      </c>
      <c r="B941" t="s">
        <v>2536</v>
      </c>
      <c r="C941" t="s">
        <v>41</v>
      </c>
    </row>
    <row r="942" spans="1:3" x14ac:dyDescent="0.3">
      <c r="A942" s="5">
        <v>68985290</v>
      </c>
      <c r="B942" t="s">
        <v>2301</v>
      </c>
      <c r="C942" t="s">
        <v>31</v>
      </c>
    </row>
    <row r="943" spans="1:3" x14ac:dyDescent="0.3">
      <c r="A943" s="3">
        <v>15808945</v>
      </c>
      <c r="B943" t="s">
        <v>6077</v>
      </c>
      <c r="C943" t="s">
        <v>46</v>
      </c>
    </row>
    <row r="944" spans="1:3" x14ac:dyDescent="0.3">
      <c r="A944" s="5">
        <v>87823209</v>
      </c>
      <c r="B944" t="s">
        <v>1664</v>
      </c>
      <c r="C944" t="s">
        <v>36</v>
      </c>
    </row>
    <row r="945" spans="1:3" x14ac:dyDescent="0.3">
      <c r="A945" s="3">
        <v>61121421</v>
      </c>
      <c r="B945" t="s">
        <v>7162</v>
      </c>
      <c r="C945" t="s">
        <v>46</v>
      </c>
    </row>
    <row r="946" spans="1:3" x14ac:dyDescent="0.3">
      <c r="A946" s="5">
        <v>98709982</v>
      </c>
      <c r="B946" t="s">
        <v>1131</v>
      </c>
      <c r="C946" t="s">
        <v>36</v>
      </c>
    </row>
    <row r="947" spans="1:3" x14ac:dyDescent="0.3">
      <c r="A947" s="5">
        <v>90753712</v>
      </c>
      <c r="B947" t="s">
        <v>4339</v>
      </c>
      <c r="C947" t="s">
        <v>41</v>
      </c>
    </row>
    <row r="948" spans="1:3" x14ac:dyDescent="0.3">
      <c r="A948" s="5">
        <v>30265929</v>
      </c>
      <c r="B948" t="s">
        <v>693</v>
      </c>
      <c r="C948" t="s">
        <v>31</v>
      </c>
    </row>
    <row r="949" spans="1:3" x14ac:dyDescent="0.3">
      <c r="A949" s="3">
        <v>2414265</v>
      </c>
      <c r="B949" t="s">
        <v>6971</v>
      </c>
      <c r="C949" t="s">
        <v>46</v>
      </c>
    </row>
    <row r="950" spans="1:3" x14ac:dyDescent="0.3">
      <c r="A950" s="5">
        <v>15391556</v>
      </c>
      <c r="B950" t="s">
        <v>4815</v>
      </c>
      <c r="C950" t="s">
        <v>36</v>
      </c>
    </row>
    <row r="951" spans="1:3" x14ac:dyDescent="0.3">
      <c r="A951" s="3">
        <v>6245778</v>
      </c>
      <c r="B951" t="s">
        <v>1970</v>
      </c>
      <c r="C951" t="s">
        <v>31</v>
      </c>
    </row>
    <row r="952" spans="1:3" x14ac:dyDescent="0.3">
      <c r="A952" s="5">
        <v>94713625</v>
      </c>
      <c r="B952" t="s">
        <v>4014</v>
      </c>
      <c r="C952" t="s">
        <v>31</v>
      </c>
    </row>
    <row r="953" spans="1:3" x14ac:dyDescent="0.3">
      <c r="A953" s="3">
        <v>70589930</v>
      </c>
      <c r="B953" t="s">
        <v>1199</v>
      </c>
      <c r="C953" t="s">
        <v>31</v>
      </c>
    </row>
    <row r="954" spans="1:3" x14ac:dyDescent="0.3">
      <c r="A954" s="5">
        <v>58974323</v>
      </c>
      <c r="B954" t="s">
        <v>6992</v>
      </c>
      <c r="C954" t="s">
        <v>46</v>
      </c>
    </row>
    <row r="955" spans="1:3" x14ac:dyDescent="0.3">
      <c r="A955" s="3">
        <v>52428250</v>
      </c>
      <c r="B955" t="s">
        <v>6374</v>
      </c>
      <c r="C955" t="s">
        <v>46</v>
      </c>
    </row>
    <row r="956" spans="1:3" x14ac:dyDescent="0.3">
      <c r="A956" s="5">
        <v>28663279</v>
      </c>
      <c r="B956" t="s">
        <v>3604</v>
      </c>
      <c r="C956" t="s">
        <v>31</v>
      </c>
    </row>
    <row r="957" spans="1:3" x14ac:dyDescent="0.3">
      <c r="A957" s="5">
        <v>10240052</v>
      </c>
      <c r="B957" t="s">
        <v>3482</v>
      </c>
      <c r="C957" t="s">
        <v>41</v>
      </c>
    </row>
    <row r="958" spans="1:3" x14ac:dyDescent="0.3">
      <c r="A958" s="3">
        <v>26903313</v>
      </c>
      <c r="B958" t="s">
        <v>734</v>
      </c>
      <c r="C958" t="s">
        <v>41</v>
      </c>
    </row>
    <row r="959" spans="1:3" x14ac:dyDescent="0.3">
      <c r="A959" s="5">
        <v>85854265</v>
      </c>
      <c r="B959" t="s">
        <v>6651</v>
      </c>
      <c r="C959" t="s">
        <v>31</v>
      </c>
    </row>
    <row r="960" spans="1:3" x14ac:dyDescent="0.3">
      <c r="A960" s="3">
        <v>80759416</v>
      </c>
      <c r="B960" t="s">
        <v>5140</v>
      </c>
      <c r="C960" t="s">
        <v>31</v>
      </c>
    </row>
    <row r="961" spans="1:3" x14ac:dyDescent="0.3">
      <c r="A961" s="5">
        <v>49433260</v>
      </c>
      <c r="B961" t="s">
        <v>5590</v>
      </c>
      <c r="C961" t="s">
        <v>31</v>
      </c>
    </row>
    <row r="962" spans="1:3" x14ac:dyDescent="0.3">
      <c r="A962" s="3">
        <v>44223796</v>
      </c>
      <c r="B962" t="s">
        <v>2111</v>
      </c>
      <c r="C962" t="s">
        <v>41</v>
      </c>
    </row>
    <row r="963" spans="1:3" x14ac:dyDescent="0.3">
      <c r="A963" s="3">
        <v>91973128</v>
      </c>
      <c r="B963" t="s">
        <v>4543</v>
      </c>
      <c r="C963" t="s">
        <v>31</v>
      </c>
    </row>
    <row r="964" spans="1:3" x14ac:dyDescent="0.3">
      <c r="A964" s="3">
        <v>99627097</v>
      </c>
      <c r="B964" t="s">
        <v>4363</v>
      </c>
      <c r="C964" t="s">
        <v>46</v>
      </c>
    </row>
    <row r="965" spans="1:3" x14ac:dyDescent="0.3">
      <c r="A965" s="5">
        <v>59398136</v>
      </c>
      <c r="B965" t="s">
        <v>3149</v>
      </c>
      <c r="C965" t="s">
        <v>41</v>
      </c>
    </row>
    <row r="966" spans="1:3" x14ac:dyDescent="0.3">
      <c r="A966" s="5">
        <v>85763665</v>
      </c>
      <c r="B966" t="s">
        <v>1209</v>
      </c>
      <c r="C966" t="s">
        <v>31</v>
      </c>
    </row>
    <row r="967" spans="1:3" x14ac:dyDescent="0.3">
      <c r="A967" s="5">
        <v>50899600</v>
      </c>
      <c r="B967" t="s">
        <v>738</v>
      </c>
      <c r="C967" t="s">
        <v>46</v>
      </c>
    </row>
    <row r="968" spans="1:3" x14ac:dyDescent="0.3">
      <c r="A968" s="3">
        <v>79076101</v>
      </c>
      <c r="B968" t="s">
        <v>5428</v>
      </c>
      <c r="C968" t="s">
        <v>31</v>
      </c>
    </row>
    <row r="969" spans="1:3" x14ac:dyDescent="0.3">
      <c r="A969" s="3">
        <v>37947202</v>
      </c>
      <c r="B969" t="s">
        <v>2695</v>
      </c>
      <c r="C969" t="s">
        <v>41</v>
      </c>
    </row>
    <row r="970" spans="1:3" x14ac:dyDescent="0.3">
      <c r="A970" s="5">
        <v>37054866</v>
      </c>
      <c r="B970" t="s">
        <v>6744</v>
      </c>
      <c r="C970" t="s">
        <v>41</v>
      </c>
    </row>
    <row r="971" spans="1:3" x14ac:dyDescent="0.3">
      <c r="A971" s="3">
        <v>84448310</v>
      </c>
      <c r="B971" t="s">
        <v>4333</v>
      </c>
      <c r="C971" t="s">
        <v>41</v>
      </c>
    </row>
    <row r="972" spans="1:3" x14ac:dyDescent="0.3">
      <c r="A972" s="5">
        <v>99893898</v>
      </c>
      <c r="B972" t="s">
        <v>554</v>
      </c>
      <c r="C972" t="s">
        <v>46</v>
      </c>
    </row>
    <row r="973" spans="1:3" x14ac:dyDescent="0.3">
      <c r="A973" s="5">
        <v>86444757</v>
      </c>
      <c r="B973" t="s">
        <v>2401</v>
      </c>
      <c r="C973" t="s">
        <v>46</v>
      </c>
    </row>
    <row r="974" spans="1:3" x14ac:dyDescent="0.3">
      <c r="A974" s="3">
        <v>17597449</v>
      </c>
      <c r="B974" t="s">
        <v>1067</v>
      </c>
      <c r="C974" t="s">
        <v>36</v>
      </c>
    </row>
    <row r="975" spans="1:3" x14ac:dyDescent="0.3">
      <c r="A975" s="3">
        <v>74762653</v>
      </c>
      <c r="B975" t="s">
        <v>7285</v>
      </c>
      <c r="C975" t="s">
        <v>31</v>
      </c>
    </row>
    <row r="976" spans="1:3" x14ac:dyDescent="0.3">
      <c r="A976" s="5">
        <v>56780331</v>
      </c>
      <c r="B976" t="s">
        <v>6101</v>
      </c>
      <c r="C976" t="s">
        <v>31</v>
      </c>
    </row>
    <row r="977" spans="1:3" x14ac:dyDescent="0.3">
      <c r="A977" s="3">
        <v>60561655</v>
      </c>
      <c r="B977" t="s">
        <v>2458</v>
      </c>
      <c r="C977" t="s">
        <v>41</v>
      </c>
    </row>
    <row r="978" spans="1:3" x14ac:dyDescent="0.3">
      <c r="A978" s="3">
        <v>61020</v>
      </c>
      <c r="B978" t="s">
        <v>5563</v>
      </c>
      <c r="C978" t="s">
        <v>46</v>
      </c>
    </row>
    <row r="979" spans="1:3" x14ac:dyDescent="0.3">
      <c r="A979" s="5">
        <v>31582950</v>
      </c>
      <c r="B979" t="s">
        <v>3786</v>
      </c>
      <c r="C979" t="s">
        <v>46</v>
      </c>
    </row>
    <row r="980" spans="1:3" x14ac:dyDescent="0.3">
      <c r="A980" s="3">
        <v>66130660</v>
      </c>
      <c r="B980" t="s">
        <v>1084</v>
      </c>
      <c r="C980" t="s">
        <v>46</v>
      </c>
    </row>
    <row r="981" spans="1:3" x14ac:dyDescent="0.3">
      <c r="A981" s="3">
        <v>51034600</v>
      </c>
      <c r="B981" t="s">
        <v>5323</v>
      </c>
      <c r="C981" t="s">
        <v>36</v>
      </c>
    </row>
    <row r="982" spans="1:3" x14ac:dyDescent="0.3">
      <c r="A982" s="3">
        <v>59427862</v>
      </c>
      <c r="B982" t="s">
        <v>6113</v>
      </c>
      <c r="C982" t="s">
        <v>31</v>
      </c>
    </row>
    <row r="983" spans="1:3" x14ac:dyDescent="0.3">
      <c r="A983" s="5">
        <v>34156884</v>
      </c>
      <c r="B983" t="s">
        <v>2317</v>
      </c>
      <c r="C983" t="s">
        <v>41</v>
      </c>
    </row>
    <row r="984" spans="1:3" x14ac:dyDescent="0.3">
      <c r="A984" s="3">
        <v>4200802</v>
      </c>
      <c r="B984" t="s">
        <v>4570</v>
      </c>
      <c r="C984" t="s">
        <v>36</v>
      </c>
    </row>
    <row r="985" spans="1:3" x14ac:dyDescent="0.3">
      <c r="A985" s="5">
        <v>20360447</v>
      </c>
      <c r="B985" t="s">
        <v>2795</v>
      </c>
      <c r="C985" t="s">
        <v>46</v>
      </c>
    </row>
    <row r="986" spans="1:3" x14ac:dyDescent="0.3">
      <c r="A986" s="3">
        <v>80696046</v>
      </c>
      <c r="B986" t="s">
        <v>5230</v>
      </c>
      <c r="C986" t="s">
        <v>36</v>
      </c>
    </row>
    <row r="987" spans="1:3" x14ac:dyDescent="0.3">
      <c r="A987" s="5">
        <v>26912171</v>
      </c>
      <c r="B987" t="s">
        <v>2018</v>
      </c>
      <c r="C987" t="s">
        <v>46</v>
      </c>
    </row>
    <row r="988" spans="1:3" x14ac:dyDescent="0.3">
      <c r="A988" s="3">
        <v>48481702</v>
      </c>
      <c r="B988" t="s">
        <v>4839</v>
      </c>
      <c r="C988" t="s">
        <v>41</v>
      </c>
    </row>
    <row r="989" spans="1:3" x14ac:dyDescent="0.3">
      <c r="A989" s="5">
        <v>28111842</v>
      </c>
      <c r="B989" t="s">
        <v>398</v>
      </c>
      <c r="C989" t="s">
        <v>31</v>
      </c>
    </row>
    <row r="990" spans="1:3" x14ac:dyDescent="0.3">
      <c r="A990" s="3">
        <v>91382237</v>
      </c>
      <c r="B990" t="s">
        <v>1243</v>
      </c>
      <c r="C990" t="s">
        <v>41</v>
      </c>
    </row>
    <row r="991" spans="1:3" x14ac:dyDescent="0.3">
      <c r="A991" s="3">
        <v>86167288</v>
      </c>
      <c r="B991" t="s">
        <v>518</v>
      </c>
      <c r="C991" t="s">
        <v>36</v>
      </c>
    </row>
    <row r="992" spans="1:3" x14ac:dyDescent="0.3">
      <c r="A992" s="5">
        <v>72415263</v>
      </c>
      <c r="B992" t="s">
        <v>7372</v>
      </c>
      <c r="C992" t="s">
        <v>41</v>
      </c>
    </row>
    <row r="993" spans="1:3" x14ac:dyDescent="0.3">
      <c r="A993" s="5">
        <v>77345018</v>
      </c>
      <c r="B993" t="s">
        <v>3712</v>
      </c>
      <c r="C993" t="s">
        <v>41</v>
      </c>
    </row>
    <row r="994" spans="1:3" x14ac:dyDescent="0.3">
      <c r="A994" s="3">
        <v>18465047</v>
      </c>
      <c r="B994" t="s">
        <v>3398</v>
      </c>
      <c r="C994" t="s">
        <v>46</v>
      </c>
    </row>
    <row r="995" spans="1:3" x14ac:dyDescent="0.3">
      <c r="A995" s="3">
        <v>46563355</v>
      </c>
      <c r="B995" t="s">
        <v>6590</v>
      </c>
      <c r="C995" t="s">
        <v>31</v>
      </c>
    </row>
    <row r="996" spans="1:3" x14ac:dyDescent="0.3">
      <c r="A996" s="3">
        <v>46615831</v>
      </c>
      <c r="B996" t="s">
        <v>2339</v>
      </c>
      <c r="C996" t="s">
        <v>36</v>
      </c>
    </row>
    <row r="997" spans="1:3" x14ac:dyDescent="0.3">
      <c r="A997" s="5">
        <v>75081265</v>
      </c>
      <c r="B997" t="s">
        <v>5908</v>
      </c>
      <c r="C997" t="s">
        <v>31</v>
      </c>
    </row>
    <row r="998" spans="1:3" x14ac:dyDescent="0.3">
      <c r="A998" s="3">
        <v>89867195</v>
      </c>
      <c r="B998" t="s">
        <v>5698</v>
      </c>
      <c r="C998" t="s">
        <v>31</v>
      </c>
    </row>
    <row r="999" spans="1:3" x14ac:dyDescent="0.3">
      <c r="A999" s="5">
        <v>39093069</v>
      </c>
      <c r="B999" t="s">
        <v>7489</v>
      </c>
      <c r="C999" t="s">
        <v>41</v>
      </c>
    </row>
    <row r="1000" spans="1:3" x14ac:dyDescent="0.3">
      <c r="A1000" s="3">
        <v>51503088</v>
      </c>
      <c r="B1000" t="s">
        <v>1482</v>
      </c>
      <c r="C1000" t="s">
        <v>46</v>
      </c>
    </row>
    <row r="1001" spans="1:3" x14ac:dyDescent="0.3">
      <c r="A1001" s="5">
        <v>57102800</v>
      </c>
      <c r="B1001" t="s">
        <v>47</v>
      </c>
      <c r="C1001" t="s">
        <v>36</v>
      </c>
    </row>
    <row r="1002" spans="1:3" x14ac:dyDescent="0.3">
      <c r="A1002" s="5">
        <v>25587553</v>
      </c>
      <c r="B1002" t="s">
        <v>1422</v>
      </c>
      <c r="C1002" t="s">
        <v>41</v>
      </c>
    </row>
    <row r="1003" spans="1:3" x14ac:dyDescent="0.3">
      <c r="A1003" s="3">
        <v>24456825</v>
      </c>
      <c r="B1003" t="s">
        <v>1952</v>
      </c>
      <c r="C1003" t="s">
        <v>36</v>
      </c>
    </row>
    <row r="1004" spans="1:3" x14ac:dyDescent="0.3">
      <c r="A1004" s="5">
        <v>84275450</v>
      </c>
      <c r="B1004" t="s">
        <v>592</v>
      </c>
      <c r="C1004" t="s">
        <v>31</v>
      </c>
    </row>
    <row r="1005" spans="1:3" x14ac:dyDescent="0.3">
      <c r="A1005" s="5">
        <v>5716817</v>
      </c>
      <c r="B1005" t="s">
        <v>5083</v>
      </c>
      <c r="C1005" t="s">
        <v>36</v>
      </c>
    </row>
    <row r="1006" spans="1:3" x14ac:dyDescent="0.3">
      <c r="A1006" s="3">
        <v>75082508</v>
      </c>
      <c r="B1006" t="s">
        <v>6404</v>
      </c>
      <c r="C1006" t="s">
        <v>31</v>
      </c>
    </row>
    <row r="1007" spans="1:3" x14ac:dyDescent="0.3">
      <c r="A1007" s="3">
        <v>48228547</v>
      </c>
      <c r="B1007" t="s">
        <v>6801</v>
      </c>
      <c r="C1007" t="s">
        <v>36</v>
      </c>
    </row>
    <row r="1008" spans="1:3" x14ac:dyDescent="0.3">
      <c r="A1008" s="5">
        <v>31622158</v>
      </c>
      <c r="B1008" t="s">
        <v>4567</v>
      </c>
      <c r="C1008" t="s">
        <v>46</v>
      </c>
    </row>
    <row r="1009" spans="1:3" x14ac:dyDescent="0.3">
      <c r="A1009" s="3">
        <v>77086539</v>
      </c>
      <c r="B1009" t="s">
        <v>7339</v>
      </c>
      <c r="C1009" t="s">
        <v>46</v>
      </c>
    </row>
    <row r="1010" spans="1:3" x14ac:dyDescent="0.3">
      <c r="A1010" s="5">
        <v>21456226</v>
      </c>
      <c r="B1010" t="s">
        <v>4261</v>
      </c>
      <c r="C1010" t="s">
        <v>46</v>
      </c>
    </row>
    <row r="1011" spans="1:3" x14ac:dyDescent="0.3">
      <c r="A1011" s="3">
        <v>45323391</v>
      </c>
      <c r="B1011" t="s">
        <v>5878</v>
      </c>
      <c r="C1011" t="s">
        <v>46</v>
      </c>
    </row>
    <row r="1012" spans="1:3" x14ac:dyDescent="0.3">
      <c r="A1012" s="5">
        <v>68692574</v>
      </c>
      <c r="B1012" t="s">
        <v>6212</v>
      </c>
      <c r="C1012" t="s">
        <v>36</v>
      </c>
    </row>
    <row r="1013" spans="1:3" x14ac:dyDescent="0.3">
      <c r="A1013" s="3">
        <v>75632045</v>
      </c>
      <c r="B1013" t="s">
        <v>1736</v>
      </c>
      <c r="C1013" t="s">
        <v>41</v>
      </c>
    </row>
    <row r="1014" spans="1:3" x14ac:dyDescent="0.3">
      <c r="A1014" s="5">
        <v>76019750</v>
      </c>
      <c r="B1014" t="s">
        <v>585</v>
      </c>
      <c r="C1014" t="s">
        <v>46</v>
      </c>
    </row>
    <row r="1015" spans="1:3" x14ac:dyDescent="0.3">
      <c r="A1015" s="3">
        <v>85869195</v>
      </c>
      <c r="B1015" t="s">
        <v>745</v>
      </c>
      <c r="C1015" t="s">
        <v>41</v>
      </c>
    </row>
    <row r="1016" spans="1:3" x14ac:dyDescent="0.3">
      <c r="A1016" s="3">
        <v>13796199</v>
      </c>
      <c r="B1016" t="s">
        <v>6771</v>
      </c>
      <c r="C1016" t="s">
        <v>41</v>
      </c>
    </row>
    <row r="1017" spans="1:3" x14ac:dyDescent="0.3">
      <c r="A1017" s="5">
        <v>6061349</v>
      </c>
      <c r="B1017" t="s">
        <v>4050</v>
      </c>
      <c r="C1017" t="s">
        <v>41</v>
      </c>
    </row>
    <row r="1018" spans="1:3" x14ac:dyDescent="0.3">
      <c r="A1018" s="5">
        <v>48765625</v>
      </c>
      <c r="B1018" t="s">
        <v>7013</v>
      </c>
      <c r="C1018" t="s">
        <v>36</v>
      </c>
    </row>
    <row r="1019" spans="1:3" x14ac:dyDescent="0.3">
      <c r="A1019" s="5">
        <v>37691544</v>
      </c>
      <c r="B1019" t="s">
        <v>1759</v>
      </c>
      <c r="C1019" t="s">
        <v>36</v>
      </c>
    </row>
    <row r="1020" spans="1:3" x14ac:dyDescent="0.3">
      <c r="A1020" s="5">
        <v>83701325</v>
      </c>
      <c r="B1020" t="s">
        <v>1317</v>
      </c>
      <c r="C1020" t="s">
        <v>31</v>
      </c>
    </row>
    <row r="1021" spans="1:3" x14ac:dyDescent="0.3">
      <c r="A1021" s="3">
        <v>61763552</v>
      </c>
      <c r="B1021" t="s">
        <v>5164</v>
      </c>
      <c r="C1021" t="s">
        <v>36</v>
      </c>
    </row>
    <row r="1022" spans="1:3" x14ac:dyDescent="0.3">
      <c r="A1022" s="3">
        <v>26752630</v>
      </c>
      <c r="B1022" t="s">
        <v>2580</v>
      </c>
      <c r="C1022" t="s">
        <v>36</v>
      </c>
    </row>
    <row r="1023" spans="1:3" x14ac:dyDescent="0.3">
      <c r="A1023" s="5">
        <v>5228136</v>
      </c>
      <c r="B1023" t="s">
        <v>6998</v>
      </c>
      <c r="C1023" t="s">
        <v>31</v>
      </c>
    </row>
    <row r="1024" spans="1:3" x14ac:dyDescent="0.3">
      <c r="A1024" s="5">
        <v>87889031</v>
      </c>
      <c r="B1024" t="s">
        <v>2740</v>
      </c>
      <c r="C1024" t="s">
        <v>41</v>
      </c>
    </row>
    <row r="1025" spans="1:3" x14ac:dyDescent="0.3">
      <c r="A1025" s="3">
        <v>57340963</v>
      </c>
      <c r="B1025" t="s">
        <v>2410</v>
      </c>
      <c r="C1025" t="s">
        <v>41</v>
      </c>
    </row>
    <row r="1026" spans="1:3" x14ac:dyDescent="0.3">
      <c r="A1026" s="5">
        <v>61320989</v>
      </c>
      <c r="B1026" t="s">
        <v>3553</v>
      </c>
      <c r="C1026" t="s">
        <v>41</v>
      </c>
    </row>
    <row r="1027" spans="1:3" x14ac:dyDescent="0.3">
      <c r="A1027" s="3">
        <v>99695529</v>
      </c>
      <c r="B1027" t="s">
        <v>6116</v>
      </c>
      <c r="C1027" t="s">
        <v>46</v>
      </c>
    </row>
    <row r="1028" spans="1:3" x14ac:dyDescent="0.3">
      <c r="A1028" s="5">
        <v>27504517</v>
      </c>
      <c r="B1028" t="s">
        <v>1979</v>
      </c>
      <c r="C1028" t="s">
        <v>46</v>
      </c>
    </row>
    <row r="1029" spans="1:3" x14ac:dyDescent="0.3">
      <c r="A1029" s="3">
        <v>85088479</v>
      </c>
      <c r="B1029" t="s">
        <v>7732</v>
      </c>
      <c r="C1029" t="s">
        <v>36</v>
      </c>
    </row>
    <row r="1030" spans="1:3" x14ac:dyDescent="0.3">
      <c r="A1030" s="5">
        <v>11202130</v>
      </c>
      <c r="B1030" t="s">
        <v>7171</v>
      </c>
      <c r="C1030" t="s">
        <v>31</v>
      </c>
    </row>
    <row r="1031" spans="1:3" x14ac:dyDescent="0.3">
      <c r="A1031" s="3">
        <v>13604883</v>
      </c>
      <c r="B1031" t="s">
        <v>4300</v>
      </c>
      <c r="C1031" t="s">
        <v>31</v>
      </c>
    </row>
    <row r="1032" spans="1:3" x14ac:dyDescent="0.3">
      <c r="A1032" s="5">
        <v>8733344</v>
      </c>
      <c r="B1032" t="s">
        <v>931</v>
      </c>
      <c r="C1032" t="s">
        <v>31</v>
      </c>
    </row>
    <row r="1033" spans="1:3" x14ac:dyDescent="0.3">
      <c r="A1033" s="5">
        <v>32635818</v>
      </c>
      <c r="B1033" t="s">
        <v>6344</v>
      </c>
      <c r="C1033" t="s">
        <v>41</v>
      </c>
    </row>
    <row r="1034" spans="1:3" x14ac:dyDescent="0.3">
      <c r="A1034" s="3">
        <v>88843865</v>
      </c>
      <c r="B1034" t="s">
        <v>5116</v>
      </c>
      <c r="C1034" t="s">
        <v>41</v>
      </c>
    </row>
    <row r="1035" spans="1:3" x14ac:dyDescent="0.3">
      <c r="A1035" s="3">
        <v>13265605</v>
      </c>
      <c r="B1035" t="s">
        <v>5227</v>
      </c>
      <c r="C1035" t="s">
        <v>31</v>
      </c>
    </row>
    <row r="1036" spans="1:3" x14ac:dyDescent="0.3">
      <c r="A1036" s="5">
        <v>39999278</v>
      </c>
      <c r="B1036" t="s">
        <v>4450</v>
      </c>
      <c r="C1036" t="s">
        <v>46</v>
      </c>
    </row>
    <row r="1037" spans="1:3" x14ac:dyDescent="0.3">
      <c r="A1037" s="3">
        <v>95873651</v>
      </c>
      <c r="B1037" t="s">
        <v>5470</v>
      </c>
      <c r="C1037" t="s">
        <v>36</v>
      </c>
    </row>
    <row r="1038" spans="1:3" x14ac:dyDescent="0.3">
      <c r="A1038" s="5">
        <v>820740</v>
      </c>
      <c r="B1038" t="s">
        <v>1843</v>
      </c>
      <c r="C1038" t="s">
        <v>31</v>
      </c>
    </row>
    <row r="1039" spans="1:3" x14ac:dyDescent="0.3">
      <c r="A1039" s="3">
        <v>29095552</v>
      </c>
      <c r="B1039" t="s">
        <v>4212</v>
      </c>
      <c r="C1039" t="s">
        <v>36</v>
      </c>
    </row>
    <row r="1040" spans="1:3" x14ac:dyDescent="0.3">
      <c r="A1040" s="5">
        <v>15830066</v>
      </c>
      <c r="B1040" t="s">
        <v>1606</v>
      </c>
      <c r="C1040" t="s">
        <v>46</v>
      </c>
    </row>
    <row r="1041" spans="1:3" x14ac:dyDescent="0.3">
      <c r="A1041" s="5">
        <v>61618079</v>
      </c>
      <c r="B1041" t="s">
        <v>4623</v>
      </c>
      <c r="C1041" t="s">
        <v>36</v>
      </c>
    </row>
    <row r="1042" spans="1:3" x14ac:dyDescent="0.3">
      <c r="A1042" s="3">
        <v>78267238</v>
      </c>
      <c r="B1042" t="s">
        <v>5839</v>
      </c>
      <c r="C1042" t="s">
        <v>36</v>
      </c>
    </row>
    <row r="1043" spans="1:3" x14ac:dyDescent="0.3">
      <c r="A1043" s="5">
        <v>8536503</v>
      </c>
      <c r="B1043" t="s">
        <v>653</v>
      </c>
      <c r="C1043" t="s">
        <v>41</v>
      </c>
    </row>
    <row r="1044" spans="1:3" x14ac:dyDescent="0.3">
      <c r="A1044" s="3">
        <v>61877649</v>
      </c>
      <c r="B1044" t="s">
        <v>2486</v>
      </c>
      <c r="C1044" t="s">
        <v>31</v>
      </c>
    </row>
    <row r="1045" spans="1:3" x14ac:dyDescent="0.3">
      <c r="A1045" s="5">
        <v>75244116</v>
      </c>
      <c r="B1045" t="s">
        <v>7408</v>
      </c>
      <c r="C1045" t="s">
        <v>36</v>
      </c>
    </row>
    <row r="1046" spans="1:3" x14ac:dyDescent="0.3">
      <c r="A1046" s="5">
        <v>93127511</v>
      </c>
      <c r="B1046" t="s">
        <v>5368</v>
      </c>
      <c r="C1046" t="s">
        <v>36</v>
      </c>
    </row>
    <row r="1047" spans="1:3" x14ac:dyDescent="0.3">
      <c r="A1047" s="3">
        <v>52613657</v>
      </c>
      <c r="B1047" t="s">
        <v>2055</v>
      </c>
      <c r="C1047" t="s">
        <v>46</v>
      </c>
    </row>
    <row r="1048" spans="1:3" x14ac:dyDescent="0.3">
      <c r="A1048" s="5">
        <v>55552600</v>
      </c>
      <c r="B1048" t="s">
        <v>1929</v>
      </c>
      <c r="C1048" t="s">
        <v>41</v>
      </c>
    </row>
    <row r="1049" spans="1:3" x14ac:dyDescent="0.3">
      <c r="A1049" s="3">
        <v>25585013</v>
      </c>
      <c r="B1049" t="s">
        <v>4653</v>
      </c>
      <c r="C1049" t="s">
        <v>36</v>
      </c>
    </row>
    <row r="1050" spans="1:3" x14ac:dyDescent="0.3">
      <c r="A1050" s="5">
        <v>1342184</v>
      </c>
      <c r="B1050" t="s">
        <v>4381</v>
      </c>
      <c r="C1050" t="s">
        <v>36</v>
      </c>
    </row>
    <row r="1051" spans="1:3" x14ac:dyDescent="0.3">
      <c r="A1051" s="3">
        <v>22931642</v>
      </c>
      <c r="B1051" t="s">
        <v>6506</v>
      </c>
      <c r="C1051" t="s">
        <v>46</v>
      </c>
    </row>
    <row r="1052" spans="1:3" x14ac:dyDescent="0.3">
      <c r="A1052" s="5">
        <v>72946405</v>
      </c>
      <c r="B1052" t="s">
        <v>1540</v>
      </c>
      <c r="C1052" t="s">
        <v>31</v>
      </c>
    </row>
    <row r="1053" spans="1:3" x14ac:dyDescent="0.3">
      <c r="A1053" s="3">
        <v>41640262</v>
      </c>
      <c r="B1053" t="s">
        <v>307</v>
      </c>
      <c r="C1053" t="s">
        <v>36</v>
      </c>
    </row>
    <row r="1054" spans="1:3" x14ac:dyDescent="0.3">
      <c r="A1054" s="3">
        <v>4758426</v>
      </c>
      <c r="B1054" t="s">
        <v>2768</v>
      </c>
      <c r="C1054" t="s">
        <v>46</v>
      </c>
    </row>
    <row r="1055" spans="1:3" x14ac:dyDescent="0.3">
      <c r="A1055" s="3">
        <v>89704218</v>
      </c>
      <c r="B1055" t="s">
        <v>4800</v>
      </c>
      <c r="C1055" t="s">
        <v>31</v>
      </c>
    </row>
    <row r="1056" spans="1:3" x14ac:dyDescent="0.3">
      <c r="A1056" s="5">
        <v>13189939</v>
      </c>
      <c r="B1056" t="s">
        <v>2499</v>
      </c>
      <c r="C1056" t="s">
        <v>36</v>
      </c>
    </row>
    <row r="1057" spans="1:3" x14ac:dyDescent="0.3">
      <c r="A1057" s="3">
        <v>55693909</v>
      </c>
      <c r="B1057" t="s">
        <v>3783</v>
      </c>
      <c r="C1057" t="s">
        <v>31</v>
      </c>
    </row>
    <row r="1058" spans="1:3" x14ac:dyDescent="0.3">
      <c r="A1058" s="5">
        <v>64403005</v>
      </c>
      <c r="B1058" t="s">
        <v>7327</v>
      </c>
      <c r="C1058" t="s">
        <v>46</v>
      </c>
    </row>
    <row r="1059" spans="1:3" x14ac:dyDescent="0.3">
      <c r="A1059" s="3">
        <v>2219590</v>
      </c>
      <c r="B1059" t="s">
        <v>6684</v>
      </c>
      <c r="C1059" t="s">
        <v>41</v>
      </c>
    </row>
    <row r="1060" spans="1:3" x14ac:dyDescent="0.3">
      <c r="A1060" s="3">
        <v>57674875</v>
      </c>
      <c r="B1060" t="s">
        <v>3529</v>
      </c>
      <c r="C1060" t="s">
        <v>41</v>
      </c>
    </row>
    <row r="1061" spans="1:3" x14ac:dyDescent="0.3">
      <c r="A1061" s="5">
        <v>28173165</v>
      </c>
      <c r="B1061" t="s">
        <v>7318</v>
      </c>
      <c r="C1061" t="s">
        <v>36</v>
      </c>
    </row>
    <row r="1062" spans="1:3" x14ac:dyDescent="0.3">
      <c r="A1062" s="3">
        <v>84468124</v>
      </c>
      <c r="B1062" t="s">
        <v>3413</v>
      </c>
      <c r="C1062" t="s">
        <v>31</v>
      </c>
    </row>
    <row r="1063" spans="1:3" x14ac:dyDescent="0.3">
      <c r="A1063" s="3">
        <v>35826539</v>
      </c>
      <c r="B1063" t="s">
        <v>7750</v>
      </c>
      <c r="C1063" t="s">
        <v>46</v>
      </c>
    </row>
    <row r="1064" spans="1:3" x14ac:dyDescent="0.3">
      <c r="A1064" s="3">
        <v>98691989</v>
      </c>
      <c r="B1064" t="s">
        <v>2172</v>
      </c>
      <c r="C1064" t="s">
        <v>41</v>
      </c>
    </row>
    <row r="1065" spans="1:3" x14ac:dyDescent="0.3">
      <c r="A1065" s="5">
        <v>81352781</v>
      </c>
      <c r="B1065" t="s">
        <v>215</v>
      </c>
      <c r="C1065" t="s">
        <v>41</v>
      </c>
    </row>
    <row r="1066" spans="1:3" x14ac:dyDescent="0.3">
      <c r="A1066" s="5">
        <v>75464725</v>
      </c>
      <c r="B1066" t="s">
        <v>5770</v>
      </c>
      <c r="C1066" t="s">
        <v>36</v>
      </c>
    </row>
    <row r="1067" spans="1:3" x14ac:dyDescent="0.3">
      <c r="A1067" s="3">
        <v>83304571</v>
      </c>
      <c r="B1067" t="s">
        <v>726</v>
      </c>
      <c r="C1067" t="s">
        <v>46</v>
      </c>
    </row>
    <row r="1068" spans="1:3" x14ac:dyDescent="0.3">
      <c r="A1068" s="5">
        <v>34835738</v>
      </c>
      <c r="B1068" t="s">
        <v>6164</v>
      </c>
      <c r="C1068" t="s">
        <v>31</v>
      </c>
    </row>
    <row r="1069" spans="1:3" x14ac:dyDescent="0.3">
      <c r="A1069" s="5">
        <v>21201299</v>
      </c>
      <c r="B1069" t="s">
        <v>6221</v>
      </c>
      <c r="C1069" t="s">
        <v>46</v>
      </c>
    </row>
    <row r="1070" spans="1:3" x14ac:dyDescent="0.3">
      <c r="A1070" s="3">
        <v>11389698</v>
      </c>
      <c r="B1070" t="s">
        <v>5386</v>
      </c>
      <c r="C1070" t="s">
        <v>31</v>
      </c>
    </row>
    <row r="1071" spans="1:3" x14ac:dyDescent="0.3">
      <c r="A1071" s="5">
        <v>19771128</v>
      </c>
      <c r="B1071" t="s">
        <v>3913</v>
      </c>
      <c r="C1071" t="s">
        <v>41</v>
      </c>
    </row>
    <row r="1072" spans="1:3" x14ac:dyDescent="0.3">
      <c r="A1072" s="3">
        <v>20956158</v>
      </c>
      <c r="B1072" t="s">
        <v>243</v>
      </c>
      <c r="C1072" t="s">
        <v>31</v>
      </c>
    </row>
    <row r="1073" spans="1:3" x14ac:dyDescent="0.3">
      <c r="A1073" s="5">
        <v>35278126</v>
      </c>
      <c r="B1073" t="s">
        <v>1790</v>
      </c>
      <c r="C1073" t="s">
        <v>31</v>
      </c>
    </row>
    <row r="1074" spans="1:3" x14ac:dyDescent="0.3">
      <c r="A1074" s="5">
        <v>51476157</v>
      </c>
      <c r="B1074" t="s">
        <v>1323</v>
      </c>
      <c r="C1074" t="s">
        <v>36</v>
      </c>
    </row>
    <row r="1075" spans="1:3" x14ac:dyDescent="0.3">
      <c r="A1075" s="3">
        <v>48150243</v>
      </c>
      <c r="B1075" t="s">
        <v>5965</v>
      </c>
      <c r="C1075" t="s">
        <v>41</v>
      </c>
    </row>
    <row r="1076" spans="1:3" x14ac:dyDescent="0.3">
      <c r="A1076" s="3">
        <v>76008165</v>
      </c>
      <c r="B1076" t="s">
        <v>2634</v>
      </c>
      <c r="C1076" t="s">
        <v>31</v>
      </c>
    </row>
    <row r="1077" spans="1:3" x14ac:dyDescent="0.3">
      <c r="A1077" s="5">
        <v>76359458</v>
      </c>
      <c r="B1077" t="s">
        <v>2722</v>
      </c>
      <c r="C1077" t="s">
        <v>46</v>
      </c>
    </row>
    <row r="1078" spans="1:3" x14ac:dyDescent="0.3">
      <c r="A1078" s="3">
        <v>99772709</v>
      </c>
      <c r="B1078" t="s">
        <v>2592</v>
      </c>
      <c r="C1078" t="s">
        <v>41</v>
      </c>
    </row>
    <row r="1079" spans="1:3" x14ac:dyDescent="0.3">
      <c r="A1079" s="3">
        <v>54145987</v>
      </c>
      <c r="B1079" t="s">
        <v>5101</v>
      </c>
      <c r="C1079" t="s">
        <v>31</v>
      </c>
    </row>
    <row r="1080" spans="1:3" x14ac:dyDescent="0.3">
      <c r="A1080" s="3">
        <v>30317733</v>
      </c>
      <c r="B1080" t="s">
        <v>3085</v>
      </c>
      <c r="C1080" t="s">
        <v>36</v>
      </c>
    </row>
    <row r="1081" spans="1:3" x14ac:dyDescent="0.3">
      <c r="A1081" s="5">
        <v>30468930</v>
      </c>
      <c r="B1081" t="s">
        <v>6762</v>
      </c>
      <c r="C1081" t="s">
        <v>41</v>
      </c>
    </row>
    <row r="1082" spans="1:3" x14ac:dyDescent="0.3">
      <c r="A1082" s="3">
        <v>11636968</v>
      </c>
      <c r="B1082" t="s">
        <v>892</v>
      </c>
      <c r="C1082" t="s">
        <v>36</v>
      </c>
    </row>
    <row r="1083" spans="1:3" x14ac:dyDescent="0.3">
      <c r="A1083" s="5">
        <v>35554129</v>
      </c>
      <c r="B1083" t="s">
        <v>3745</v>
      </c>
      <c r="C1083" t="s">
        <v>31</v>
      </c>
    </row>
    <row r="1084" spans="1:3" x14ac:dyDescent="0.3">
      <c r="A1084" s="5">
        <v>90745023</v>
      </c>
      <c r="B1084" t="s">
        <v>3649</v>
      </c>
      <c r="C1084" t="s">
        <v>36</v>
      </c>
    </row>
    <row r="1085" spans="1:3" x14ac:dyDescent="0.3">
      <c r="A1085" s="5">
        <v>67729191</v>
      </c>
      <c r="B1085" t="s">
        <v>2178</v>
      </c>
      <c r="C1085" t="s">
        <v>46</v>
      </c>
    </row>
    <row r="1086" spans="1:3" x14ac:dyDescent="0.3">
      <c r="A1086" s="3">
        <v>73661993</v>
      </c>
      <c r="B1086" t="s">
        <v>2198</v>
      </c>
      <c r="C1086" t="s">
        <v>36</v>
      </c>
    </row>
    <row r="1087" spans="1:3" x14ac:dyDescent="0.3">
      <c r="A1087" s="5">
        <v>75213636</v>
      </c>
      <c r="B1087" t="s">
        <v>766</v>
      </c>
      <c r="C1087" t="s">
        <v>36</v>
      </c>
    </row>
    <row r="1088" spans="1:3" x14ac:dyDescent="0.3">
      <c r="A1088" s="3">
        <v>45700739</v>
      </c>
      <c r="B1088" t="s">
        <v>6422</v>
      </c>
      <c r="C1088" t="s">
        <v>36</v>
      </c>
    </row>
    <row r="1089" spans="1:3" x14ac:dyDescent="0.3">
      <c r="A1089" s="5">
        <v>87669943</v>
      </c>
      <c r="B1089" t="s">
        <v>6001</v>
      </c>
      <c r="C1089" t="s">
        <v>36</v>
      </c>
    </row>
    <row r="1090" spans="1:3" x14ac:dyDescent="0.3">
      <c r="A1090" s="3">
        <v>11063505</v>
      </c>
      <c r="B1090" t="s">
        <v>2777</v>
      </c>
      <c r="C1090" t="s">
        <v>46</v>
      </c>
    </row>
    <row r="1091" spans="1:3" x14ac:dyDescent="0.3">
      <c r="A1091" s="5">
        <v>70221073</v>
      </c>
      <c r="B1091" t="s">
        <v>2828</v>
      </c>
      <c r="C1091" t="s">
        <v>31</v>
      </c>
    </row>
    <row r="1092" spans="1:3" x14ac:dyDescent="0.3">
      <c r="A1092" s="3">
        <v>45659330</v>
      </c>
      <c r="B1092" t="s">
        <v>2001</v>
      </c>
      <c r="C1092" t="s">
        <v>46</v>
      </c>
    </row>
    <row r="1093" spans="1:3" x14ac:dyDescent="0.3">
      <c r="A1093" s="5">
        <v>10038382</v>
      </c>
      <c r="B1093" t="s">
        <v>2169</v>
      </c>
      <c r="C1093" t="s">
        <v>36</v>
      </c>
    </row>
    <row r="1094" spans="1:3" x14ac:dyDescent="0.3">
      <c r="A1094" s="5">
        <v>31371112</v>
      </c>
      <c r="B1094" t="s">
        <v>3025</v>
      </c>
      <c r="C1094" t="s">
        <v>41</v>
      </c>
    </row>
    <row r="1095" spans="1:3" x14ac:dyDescent="0.3">
      <c r="A1095" s="3">
        <v>7228206</v>
      </c>
      <c r="B1095" t="s">
        <v>1868</v>
      </c>
      <c r="C1095" t="s">
        <v>46</v>
      </c>
    </row>
    <row r="1096" spans="1:3" x14ac:dyDescent="0.3">
      <c r="A1096" s="5">
        <v>54893418</v>
      </c>
      <c r="B1096" t="s">
        <v>3140</v>
      </c>
      <c r="C1096" t="s">
        <v>31</v>
      </c>
    </row>
    <row r="1097" spans="1:3" x14ac:dyDescent="0.3">
      <c r="A1097" s="3">
        <v>48358028</v>
      </c>
      <c r="B1097" t="s">
        <v>811</v>
      </c>
      <c r="C1097" t="s">
        <v>31</v>
      </c>
    </row>
    <row r="1098" spans="1:3" x14ac:dyDescent="0.3">
      <c r="A1098" s="5">
        <v>66499992</v>
      </c>
      <c r="B1098" t="s">
        <v>2208</v>
      </c>
      <c r="C1098" t="s">
        <v>41</v>
      </c>
    </row>
    <row r="1099" spans="1:3" x14ac:dyDescent="0.3">
      <c r="A1099" s="3">
        <v>73869823</v>
      </c>
      <c r="B1099" t="s">
        <v>1775</v>
      </c>
      <c r="C1099" t="s">
        <v>41</v>
      </c>
    </row>
    <row r="1100" spans="1:3" x14ac:dyDescent="0.3">
      <c r="A1100" s="5">
        <v>89986926</v>
      </c>
      <c r="B1100" t="s">
        <v>2160</v>
      </c>
      <c r="C1100" t="s">
        <v>46</v>
      </c>
    </row>
    <row r="1101" spans="1:3" x14ac:dyDescent="0.3">
      <c r="A1101" s="3">
        <v>99231937</v>
      </c>
      <c r="B1101" t="s">
        <v>2295</v>
      </c>
      <c r="C1101" t="s">
        <v>41</v>
      </c>
    </row>
    <row r="1102" spans="1:3" x14ac:dyDescent="0.3">
      <c r="A1102" s="5">
        <v>21432404</v>
      </c>
      <c r="B1102" t="s">
        <v>6266</v>
      </c>
      <c r="C1102" t="s">
        <v>36</v>
      </c>
    </row>
    <row r="1103" spans="1:3" x14ac:dyDescent="0.3">
      <c r="A1103" s="3">
        <v>40986000</v>
      </c>
      <c r="B1103" t="s">
        <v>5545</v>
      </c>
      <c r="C1103" t="s">
        <v>31</v>
      </c>
    </row>
    <row r="1104" spans="1:3" x14ac:dyDescent="0.3">
      <c r="A1104" s="5">
        <v>88745052</v>
      </c>
      <c r="B1104" t="s">
        <v>5773</v>
      </c>
      <c r="C1104" t="s">
        <v>41</v>
      </c>
    </row>
    <row r="1105" spans="1:3" x14ac:dyDescent="0.3">
      <c r="A1105" s="5">
        <v>41647393</v>
      </c>
      <c r="B1105" t="s">
        <v>1915</v>
      </c>
      <c r="C1105" t="s">
        <v>36</v>
      </c>
    </row>
    <row r="1106" spans="1:3" x14ac:dyDescent="0.3">
      <c r="A1106" s="3">
        <v>66359719</v>
      </c>
      <c r="B1106" t="s">
        <v>1705</v>
      </c>
      <c r="C1106" t="s">
        <v>41</v>
      </c>
    </row>
    <row r="1107" spans="1:3" x14ac:dyDescent="0.3">
      <c r="A1107" s="5">
        <v>15144290</v>
      </c>
      <c r="B1107" t="s">
        <v>4465</v>
      </c>
      <c r="C1107" t="s">
        <v>46</v>
      </c>
    </row>
    <row r="1108" spans="1:3" x14ac:dyDescent="0.3">
      <c r="A1108" s="3">
        <v>79726146</v>
      </c>
      <c r="B1108" t="s">
        <v>42</v>
      </c>
      <c r="C1108" t="s">
        <v>46</v>
      </c>
    </row>
    <row r="1109" spans="1:3" x14ac:dyDescent="0.3">
      <c r="A1109" s="5">
        <v>10700664</v>
      </c>
      <c r="B1109" t="s">
        <v>2562</v>
      </c>
      <c r="C1109" t="s">
        <v>41</v>
      </c>
    </row>
    <row r="1110" spans="1:3" x14ac:dyDescent="0.3">
      <c r="A1110" s="5">
        <v>93867669</v>
      </c>
      <c r="B1110" t="s">
        <v>1073</v>
      </c>
      <c r="C1110" t="s">
        <v>36</v>
      </c>
    </row>
    <row r="1111" spans="1:3" x14ac:dyDescent="0.3">
      <c r="A1111" s="5">
        <v>24845814</v>
      </c>
      <c r="B1111" t="s">
        <v>551</v>
      </c>
      <c r="C1111" t="s">
        <v>41</v>
      </c>
    </row>
    <row r="1112" spans="1:3" x14ac:dyDescent="0.3">
      <c r="A1112" s="5">
        <v>84066402</v>
      </c>
      <c r="B1112" t="s">
        <v>5716</v>
      </c>
      <c r="C1112" t="s">
        <v>41</v>
      </c>
    </row>
    <row r="1113" spans="1:3" x14ac:dyDescent="0.3">
      <c r="A1113" s="3">
        <v>81337068</v>
      </c>
      <c r="B1113" t="s">
        <v>6401</v>
      </c>
      <c r="C1113" t="s">
        <v>41</v>
      </c>
    </row>
    <row r="1114" spans="1:3" x14ac:dyDescent="0.3">
      <c r="A1114" s="3">
        <v>24633671</v>
      </c>
      <c r="B1114" t="s">
        <v>4896</v>
      </c>
      <c r="C1114" t="s">
        <v>46</v>
      </c>
    </row>
    <row r="1115" spans="1:3" x14ac:dyDescent="0.3">
      <c r="A1115" s="3">
        <v>27727819</v>
      </c>
      <c r="B1115" t="s">
        <v>1426</v>
      </c>
      <c r="C1115" t="s">
        <v>36</v>
      </c>
    </row>
    <row r="1116" spans="1:3" x14ac:dyDescent="0.3">
      <c r="A1116" s="5">
        <v>3875480</v>
      </c>
      <c r="B1116" t="s">
        <v>2667</v>
      </c>
      <c r="C1116" t="s">
        <v>36</v>
      </c>
    </row>
    <row r="1117" spans="1:3" x14ac:dyDescent="0.3">
      <c r="A1117" s="5">
        <v>6390687</v>
      </c>
      <c r="B1117" t="s">
        <v>6185</v>
      </c>
      <c r="C1117" t="s">
        <v>41</v>
      </c>
    </row>
    <row r="1118" spans="1:3" x14ac:dyDescent="0.3">
      <c r="A1118" s="3">
        <v>97664747</v>
      </c>
      <c r="B1118" t="s">
        <v>3058</v>
      </c>
      <c r="C1118" t="s">
        <v>31</v>
      </c>
    </row>
    <row r="1119" spans="1:3" x14ac:dyDescent="0.3">
      <c r="A1119" s="5">
        <v>899941</v>
      </c>
      <c r="B1119" t="s">
        <v>5029</v>
      </c>
      <c r="C1119" t="s">
        <v>31</v>
      </c>
    </row>
    <row r="1120" spans="1:3" x14ac:dyDescent="0.3">
      <c r="A1120" s="3">
        <v>66768157</v>
      </c>
      <c r="B1120" t="s">
        <v>7291</v>
      </c>
      <c r="C1120" t="s">
        <v>36</v>
      </c>
    </row>
    <row r="1121" spans="1:3" x14ac:dyDescent="0.3">
      <c r="A1121" s="3">
        <v>5418547</v>
      </c>
      <c r="B1121" t="s">
        <v>6902</v>
      </c>
      <c r="C1121" t="s">
        <v>41</v>
      </c>
    </row>
    <row r="1122" spans="1:3" x14ac:dyDescent="0.3">
      <c r="A1122" s="3">
        <v>11775073</v>
      </c>
      <c r="B1122" t="s">
        <v>4854</v>
      </c>
      <c r="C1122" t="s">
        <v>41</v>
      </c>
    </row>
    <row r="1123" spans="1:3" x14ac:dyDescent="0.3">
      <c r="A1123" s="5">
        <v>67383024</v>
      </c>
      <c r="B1123" t="s">
        <v>153</v>
      </c>
      <c r="C1123" t="s">
        <v>31</v>
      </c>
    </row>
    <row r="1124" spans="1:3" x14ac:dyDescent="0.3">
      <c r="A1124" s="3">
        <v>96629258</v>
      </c>
      <c r="B1124" t="s">
        <v>2084</v>
      </c>
      <c r="C1124" t="s">
        <v>36</v>
      </c>
    </row>
    <row r="1125" spans="1:3" x14ac:dyDescent="0.3">
      <c r="A1125" s="5">
        <v>52672659</v>
      </c>
      <c r="B1125" t="s">
        <v>7477</v>
      </c>
      <c r="C1125" t="s">
        <v>41</v>
      </c>
    </row>
    <row r="1126" spans="1:3" x14ac:dyDescent="0.3">
      <c r="A1126" s="5">
        <v>77086074</v>
      </c>
      <c r="B1126" t="s">
        <v>1441</v>
      </c>
      <c r="C1126" t="s">
        <v>41</v>
      </c>
    </row>
    <row r="1127" spans="1:3" x14ac:dyDescent="0.3">
      <c r="A1127" s="3">
        <v>90665975</v>
      </c>
      <c r="B1127" t="s">
        <v>1406</v>
      </c>
      <c r="C1127" t="s">
        <v>36</v>
      </c>
    </row>
    <row r="1128" spans="1:3" x14ac:dyDescent="0.3">
      <c r="A1128" s="5">
        <v>53332493</v>
      </c>
      <c r="B1128" t="s">
        <v>6572</v>
      </c>
      <c r="C1128" t="s">
        <v>46</v>
      </c>
    </row>
    <row r="1129" spans="1:3" x14ac:dyDescent="0.3">
      <c r="A1129" s="3">
        <v>28991365</v>
      </c>
      <c r="B1129" t="s">
        <v>4447</v>
      </c>
      <c r="C1129" t="s">
        <v>46</v>
      </c>
    </row>
    <row r="1130" spans="1:3" x14ac:dyDescent="0.3">
      <c r="A1130" s="5">
        <v>2164524</v>
      </c>
      <c r="B1130" t="s">
        <v>1055</v>
      </c>
      <c r="C1130" t="s">
        <v>36</v>
      </c>
    </row>
    <row r="1131" spans="1:3" x14ac:dyDescent="0.3">
      <c r="A1131" s="5">
        <v>30188374</v>
      </c>
      <c r="B1131" t="s">
        <v>4291</v>
      </c>
      <c r="C1131" t="s">
        <v>46</v>
      </c>
    </row>
    <row r="1132" spans="1:3" x14ac:dyDescent="0.3">
      <c r="A1132" s="5">
        <v>51833636</v>
      </c>
      <c r="B1132" t="s">
        <v>3497</v>
      </c>
      <c r="C1132" t="s">
        <v>41</v>
      </c>
    </row>
    <row r="1133" spans="1:3" x14ac:dyDescent="0.3">
      <c r="A1133" s="3">
        <v>43990799</v>
      </c>
      <c r="B1133" t="s">
        <v>5494</v>
      </c>
      <c r="C1133" t="s">
        <v>41</v>
      </c>
    </row>
    <row r="1134" spans="1:3" x14ac:dyDescent="0.3">
      <c r="A1134" s="3">
        <v>644189</v>
      </c>
      <c r="B1134" t="s">
        <v>4723</v>
      </c>
      <c r="C1134" t="s">
        <v>31</v>
      </c>
    </row>
    <row r="1135" spans="1:3" x14ac:dyDescent="0.3">
      <c r="A1135" s="5">
        <v>44198187</v>
      </c>
      <c r="B1135" t="s">
        <v>6296</v>
      </c>
      <c r="C1135" t="s">
        <v>41</v>
      </c>
    </row>
    <row r="1136" spans="1:3" x14ac:dyDescent="0.3">
      <c r="A1136" s="3">
        <v>70798876</v>
      </c>
      <c r="B1136" t="s">
        <v>6908</v>
      </c>
      <c r="C1136" t="s">
        <v>46</v>
      </c>
    </row>
    <row r="1137" spans="1:3" x14ac:dyDescent="0.3">
      <c r="A1137" s="3">
        <v>22822088</v>
      </c>
      <c r="B1137" t="s">
        <v>6602</v>
      </c>
      <c r="C1137" t="s">
        <v>46</v>
      </c>
    </row>
    <row r="1138" spans="1:3" x14ac:dyDescent="0.3">
      <c r="A1138" s="5">
        <v>17390673</v>
      </c>
      <c r="B1138" t="s">
        <v>2099</v>
      </c>
      <c r="C1138" t="s">
        <v>41</v>
      </c>
    </row>
    <row r="1139" spans="1:3" x14ac:dyDescent="0.3">
      <c r="A1139" s="3">
        <v>29562254</v>
      </c>
      <c r="B1139" t="s">
        <v>1088</v>
      </c>
      <c r="C1139" t="s">
        <v>36</v>
      </c>
    </row>
    <row r="1140" spans="1:3" x14ac:dyDescent="0.3">
      <c r="A1140" s="5">
        <v>34655710</v>
      </c>
      <c r="B1140" t="s">
        <v>7387</v>
      </c>
      <c r="C1140" t="s">
        <v>36</v>
      </c>
    </row>
    <row r="1141" spans="1:3" x14ac:dyDescent="0.3">
      <c r="A1141" s="3">
        <v>50968312</v>
      </c>
      <c r="B1141" t="s">
        <v>2992</v>
      </c>
      <c r="C1141" t="s">
        <v>36</v>
      </c>
    </row>
    <row r="1142" spans="1:3" x14ac:dyDescent="0.3">
      <c r="A1142" s="5">
        <v>89886179</v>
      </c>
      <c r="B1142" t="s">
        <v>6329</v>
      </c>
      <c r="C1142" t="s">
        <v>36</v>
      </c>
    </row>
    <row r="1143" spans="1:3" x14ac:dyDescent="0.3">
      <c r="A1143" s="3">
        <v>98088303</v>
      </c>
      <c r="B1143" t="s">
        <v>3188</v>
      </c>
      <c r="C1143" t="s">
        <v>46</v>
      </c>
    </row>
    <row r="1144" spans="1:3" x14ac:dyDescent="0.3">
      <c r="A1144" s="5">
        <v>82169898</v>
      </c>
      <c r="B1144" t="s">
        <v>3243</v>
      </c>
      <c r="C1144" t="s">
        <v>31</v>
      </c>
    </row>
    <row r="1145" spans="1:3" x14ac:dyDescent="0.3">
      <c r="A1145" s="5">
        <v>71252391</v>
      </c>
      <c r="B1145" t="s">
        <v>2965</v>
      </c>
      <c r="C1145" t="s">
        <v>46</v>
      </c>
    </row>
    <row r="1146" spans="1:3" x14ac:dyDescent="0.3">
      <c r="A1146" s="3">
        <v>22915611</v>
      </c>
      <c r="B1146" t="s">
        <v>4546</v>
      </c>
      <c r="C1146" t="s">
        <v>41</v>
      </c>
    </row>
    <row r="1147" spans="1:3" x14ac:dyDescent="0.3">
      <c r="A1147" s="3">
        <v>43518622</v>
      </c>
      <c r="B1147" t="s">
        <v>6735</v>
      </c>
      <c r="C1147" t="s">
        <v>41</v>
      </c>
    </row>
    <row r="1148" spans="1:3" x14ac:dyDescent="0.3">
      <c r="A1148" s="3">
        <v>12455156</v>
      </c>
      <c r="B1148" t="s">
        <v>4297</v>
      </c>
      <c r="C1148" t="s">
        <v>36</v>
      </c>
    </row>
    <row r="1149" spans="1:3" x14ac:dyDescent="0.3">
      <c r="A1149" s="5">
        <v>25850478</v>
      </c>
      <c r="B1149" t="s">
        <v>1647</v>
      </c>
      <c r="C1149" t="s">
        <v>36</v>
      </c>
    </row>
    <row r="1150" spans="1:3" x14ac:dyDescent="0.3">
      <c r="A1150" s="5">
        <v>1174162</v>
      </c>
      <c r="B1150" t="s">
        <v>4510</v>
      </c>
      <c r="C1150" t="s">
        <v>31</v>
      </c>
    </row>
    <row r="1151" spans="1:3" x14ac:dyDescent="0.3">
      <c r="A1151" s="3">
        <v>81655250</v>
      </c>
      <c r="B1151" t="s">
        <v>5779</v>
      </c>
      <c r="C1151" t="s">
        <v>41</v>
      </c>
    </row>
    <row r="1152" spans="1:3" x14ac:dyDescent="0.3">
      <c r="A1152" s="3">
        <v>4543215</v>
      </c>
      <c r="B1152" t="s">
        <v>2398</v>
      </c>
      <c r="C1152" t="s">
        <v>31</v>
      </c>
    </row>
    <row r="1153" spans="1:3" x14ac:dyDescent="0.3">
      <c r="A1153" s="3">
        <v>66354642</v>
      </c>
      <c r="B1153" t="s">
        <v>2096</v>
      </c>
      <c r="C1153" t="s">
        <v>31</v>
      </c>
    </row>
    <row r="1154" spans="1:3" x14ac:dyDescent="0.3">
      <c r="A1154" s="5">
        <v>47503133</v>
      </c>
      <c r="B1154" t="s">
        <v>5692</v>
      </c>
      <c r="C1154" t="s">
        <v>36</v>
      </c>
    </row>
    <row r="1155" spans="1:3" x14ac:dyDescent="0.3">
      <c r="A1155" s="3">
        <v>59197894</v>
      </c>
      <c r="B1155" t="s">
        <v>3091</v>
      </c>
      <c r="C1155" t="s">
        <v>36</v>
      </c>
    </row>
    <row r="1156" spans="1:3" x14ac:dyDescent="0.3">
      <c r="A1156" s="5">
        <v>28499191</v>
      </c>
      <c r="B1156" t="s">
        <v>2869</v>
      </c>
      <c r="C1156" t="s">
        <v>31</v>
      </c>
    </row>
    <row r="1157" spans="1:3" x14ac:dyDescent="0.3">
      <c r="A1157" s="5">
        <v>18567760</v>
      </c>
      <c r="B1157" t="s">
        <v>6611</v>
      </c>
      <c r="C1157" t="s">
        <v>41</v>
      </c>
    </row>
    <row r="1158" spans="1:3" x14ac:dyDescent="0.3">
      <c r="A1158" s="5">
        <v>45546750</v>
      </c>
      <c r="B1158" t="s">
        <v>4714</v>
      </c>
      <c r="C1158" t="s">
        <v>31</v>
      </c>
    </row>
    <row r="1159" spans="1:3" x14ac:dyDescent="0.3">
      <c r="A1159" s="3">
        <v>86704661</v>
      </c>
      <c r="B1159" t="s">
        <v>4875</v>
      </c>
      <c r="C1159" t="s">
        <v>31</v>
      </c>
    </row>
    <row r="1160" spans="1:3" x14ac:dyDescent="0.3">
      <c r="A1160" s="3">
        <v>46989310</v>
      </c>
      <c r="B1160" t="s">
        <v>2425</v>
      </c>
      <c r="C1160" t="s">
        <v>41</v>
      </c>
    </row>
    <row r="1161" spans="1:3" x14ac:dyDescent="0.3">
      <c r="A1161" s="5">
        <v>22613559</v>
      </c>
      <c r="B1161" t="s">
        <v>2813</v>
      </c>
      <c r="C1161" t="s">
        <v>31</v>
      </c>
    </row>
    <row r="1162" spans="1:3" x14ac:dyDescent="0.3">
      <c r="A1162" s="3">
        <v>59095971</v>
      </c>
      <c r="B1162" t="s">
        <v>1621</v>
      </c>
      <c r="C1162" t="s">
        <v>36</v>
      </c>
    </row>
    <row r="1163" spans="1:3" x14ac:dyDescent="0.3">
      <c r="A1163" s="5">
        <v>53974737</v>
      </c>
      <c r="B1163" t="s">
        <v>3966</v>
      </c>
      <c r="C1163" t="s">
        <v>46</v>
      </c>
    </row>
    <row r="1164" spans="1:3" x14ac:dyDescent="0.3">
      <c r="A1164" s="3">
        <v>47939657</v>
      </c>
      <c r="B1164" t="s">
        <v>4005</v>
      </c>
      <c r="C1164" t="s">
        <v>41</v>
      </c>
    </row>
    <row r="1165" spans="1:3" x14ac:dyDescent="0.3">
      <c r="A1165" s="3">
        <v>66710182</v>
      </c>
      <c r="B1165" t="s">
        <v>925</v>
      </c>
      <c r="C1165" t="s">
        <v>36</v>
      </c>
    </row>
    <row r="1166" spans="1:3" x14ac:dyDescent="0.3">
      <c r="A1166" s="5">
        <v>15534747</v>
      </c>
      <c r="B1166" t="s">
        <v>503</v>
      </c>
      <c r="C1166" t="s">
        <v>36</v>
      </c>
    </row>
    <row r="1167" spans="1:3" x14ac:dyDescent="0.3">
      <c r="A1167" s="5">
        <v>84119685</v>
      </c>
      <c r="B1167" t="s">
        <v>5050</v>
      </c>
      <c r="C1167" t="s">
        <v>36</v>
      </c>
    </row>
    <row r="1168" spans="1:3" x14ac:dyDescent="0.3">
      <c r="A1168" s="5">
        <v>49985597</v>
      </c>
      <c r="B1168" t="s">
        <v>267</v>
      </c>
      <c r="C1168" t="s">
        <v>41</v>
      </c>
    </row>
    <row r="1169" spans="1:3" x14ac:dyDescent="0.3">
      <c r="A1169" s="5">
        <v>22047134</v>
      </c>
      <c r="B1169" t="s">
        <v>3137</v>
      </c>
      <c r="C1169" t="s">
        <v>36</v>
      </c>
    </row>
    <row r="1170" spans="1:3" x14ac:dyDescent="0.3">
      <c r="A1170" s="5">
        <v>63339001</v>
      </c>
      <c r="B1170" t="s">
        <v>3341</v>
      </c>
      <c r="C1170" t="s">
        <v>46</v>
      </c>
    </row>
    <row r="1171" spans="1:3" x14ac:dyDescent="0.3">
      <c r="A1171" s="3">
        <v>71694275</v>
      </c>
      <c r="B1171" t="s">
        <v>4626</v>
      </c>
      <c r="C1171" t="s">
        <v>41</v>
      </c>
    </row>
    <row r="1172" spans="1:3" x14ac:dyDescent="0.3">
      <c r="A1172" s="5">
        <v>55404382</v>
      </c>
      <c r="B1172" t="s">
        <v>2607</v>
      </c>
      <c r="C1172" t="s">
        <v>31</v>
      </c>
    </row>
    <row r="1173" spans="1:3" x14ac:dyDescent="0.3">
      <c r="A1173" s="3">
        <v>22081691</v>
      </c>
      <c r="B1173" t="s">
        <v>1437</v>
      </c>
      <c r="C1173" t="s">
        <v>46</v>
      </c>
    </row>
    <row r="1174" spans="1:3" x14ac:dyDescent="0.3">
      <c r="A1174" s="5">
        <v>88202341</v>
      </c>
      <c r="B1174" t="s">
        <v>169</v>
      </c>
      <c r="C1174" t="s">
        <v>36</v>
      </c>
    </row>
    <row r="1175" spans="1:3" x14ac:dyDescent="0.3">
      <c r="A1175" s="5">
        <v>97388817</v>
      </c>
      <c r="B1175" t="s">
        <v>6608</v>
      </c>
      <c r="C1175" t="s">
        <v>41</v>
      </c>
    </row>
    <row r="1176" spans="1:3" x14ac:dyDescent="0.3">
      <c r="A1176" s="3">
        <v>94137242</v>
      </c>
      <c r="B1176" t="s">
        <v>703</v>
      </c>
      <c r="C1176" t="s">
        <v>46</v>
      </c>
    </row>
    <row r="1177" spans="1:3" x14ac:dyDescent="0.3">
      <c r="A1177" s="5">
        <v>21461764</v>
      </c>
      <c r="B1177" t="s">
        <v>4726</v>
      </c>
      <c r="C1177" t="s">
        <v>31</v>
      </c>
    </row>
    <row r="1178" spans="1:3" x14ac:dyDescent="0.3">
      <c r="A1178" s="3">
        <v>67829645</v>
      </c>
      <c r="B1178" t="s">
        <v>2075</v>
      </c>
      <c r="C1178" t="s">
        <v>46</v>
      </c>
    </row>
    <row r="1179" spans="1:3" x14ac:dyDescent="0.3">
      <c r="A1179" s="3">
        <v>32540616</v>
      </c>
      <c r="B1179" t="s">
        <v>6905</v>
      </c>
      <c r="C1179" t="s">
        <v>46</v>
      </c>
    </row>
    <row r="1180" spans="1:3" x14ac:dyDescent="0.3">
      <c r="A1180" s="5">
        <v>26227445</v>
      </c>
      <c r="B1180" t="s">
        <v>4943</v>
      </c>
      <c r="C1180" t="s">
        <v>41</v>
      </c>
    </row>
    <row r="1181" spans="1:3" x14ac:dyDescent="0.3">
      <c r="A1181" s="3">
        <v>19067680</v>
      </c>
      <c r="B1181" t="s">
        <v>6845</v>
      </c>
      <c r="C1181" t="s">
        <v>46</v>
      </c>
    </row>
    <row r="1182" spans="1:3" x14ac:dyDescent="0.3">
      <c r="A1182" s="3">
        <v>88923048</v>
      </c>
      <c r="B1182" t="s">
        <v>6218</v>
      </c>
      <c r="C1182" t="s">
        <v>31</v>
      </c>
    </row>
    <row r="1183" spans="1:3" x14ac:dyDescent="0.3">
      <c r="A1183" s="5">
        <v>83039559</v>
      </c>
      <c r="B1183" t="s">
        <v>3969</v>
      </c>
      <c r="C1183" t="s">
        <v>31</v>
      </c>
    </row>
    <row r="1184" spans="1:3" x14ac:dyDescent="0.3">
      <c r="A1184" s="5">
        <v>81102955</v>
      </c>
      <c r="B1184" t="s">
        <v>5596</v>
      </c>
      <c r="C1184" t="s">
        <v>31</v>
      </c>
    </row>
    <row r="1185" spans="1:3" x14ac:dyDescent="0.3">
      <c r="A1185" s="3">
        <v>51544662</v>
      </c>
      <c r="B1185" t="s">
        <v>2837</v>
      </c>
      <c r="C1185" t="s">
        <v>46</v>
      </c>
    </row>
    <row r="1186" spans="1:3" x14ac:dyDescent="0.3">
      <c r="A1186" s="5">
        <v>31000129</v>
      </c>
      <c r="B1186" t="s">
        <v>5009</v>
      </c>
      <c r="C1186" t="s">
        <v>31</v>
      </c>
    </row>
    <row r="1187" spans="1:3" x14ac:dyDescent="0.3">
      <c r="A1187" s="5">
        <v>22483684</v>
      </c>
      <c r="B1187" t="s">
        <v>4641</v>
      </c>
      <c r="C1187" t="s">
        <v>41</v>
      </c>
    </row>
    <row r="1188" spans="1:3" x14ac:dyDescent="0.3">
      <c r="A1188" s="3">
        <v>36578947</v>
      </c>
      <c r="B1188" t="s">
        <v>6804</v>
      </c>
      <c r="C1188" t="s">
        <v>46</v>
      </c>
    </row>
    <row r="1189" spans="1:3" x14ac:dyDescent="0.3">
      <c r="A1189" s="3">
        <v>75739462</v>
      </c>
      <c r="B1189" t="s">
        <v>5800</v>
      </c>
      <c r="C1189" t="s">
        <v>31</v>
      </c>
    </row>
    <row r="1190" spans="1:3" x14ac:dyDescent="0.3">
      <c r="A1190" s="5">
        <v>52337289</v>
      </c>
      <c r="B1190" t="s">
        <v>3876</v>
      </c>
      <c r="C1190" t="s">
        <v>46</v>
      </c>
    </row>
    <row r="1191" spans="1:3" x14ac:dyDescent="0.3">
      <c r="A1191" s="3">
        <v>95971469</v>
      </c>
      <c r="B1191" t="s">
        <v>5335</v>
      </c>
      <c r="C1191" t="s">
        <v>46</v>
      </c>
    </row>
    <row r="1192" spans="1:3" x14ac:dyDescent="0.3">
      <c r="A1192" s="5">
        <v>22133362</v>
      </c>
      <c r="B1192" t="s">
        <v>5440</v>
      </c>
      <c r="C1192" t="s">
        <v>36</v>
      </c>
    </row>
    <row r="1193" spans="1:3" x14ac:dyDescent="0.3">
      <c r="A1193" s="5">
        <v>91868185</v>
      </c>
      <c r="B1193" t="s">
        <v>231</v>
      </c>
      <c r="C1193" t="s">
        <v>46</v>
      </c>
    </row>
    <row r="1194" spans="1:3" x14ac:dyDescent="0.3">
      <c r="A1194" s="5">
        <v>88215615</v>
      </c>
      <c r="B1194" t="s">
        <v>5293</v>
      </c>
      <c r="C1194" t="s">
        <v>46</v>
      </c>
    </row>
    <row r="1195" spans="1:3" x14ac:dyDescent="0.3">
      <c r="A1195" s="3">
        <v>76917159</v>
      </c>
      <c r="B1195" t="s">
        <v>189</v>
      </c>
      <c r="C1195" t="s">
        <v>31</v>
      </c>
    </row>
    <row r="1196" spans="1:3" x14ac:dyDescent="0.3">
      <c r="A1196" s="3">
        <v>24644542</v>
      </c>
      <c r="B1196" t="s">
        <v>3879</v>
      </c>
      <c r="C1196" t="s">
        <v>46</v>
      </c>
    </row>
    <row r="1197" spans="1:3" x14ac:dyDescent="0.3">
      <c r="A1197" s="3">
        <v>3638834</v>
      </c>
      <c r="B1197" t="s">
        <v>7219</v>
      </c>
      <c r="C1197" t="s">
        <v>31</v>
      </c>
    </row>
    <row r="1198" spans="1:3" x14ac:dyDescent="0.3">
      <c r="A1198" s="3">
        <v>32527479</v>
      </c>
      <c r="B1198" t="s">
        <v>4167</v>
      </c>
      <c r="C1198" t="s">
        <v>41</v>
      </c>
    </row>
    <row r="1199" spans="1:3" x14ac:dyDescent="0.3">
      <c r="A1199" s="5">
        <v>25722990</v>
      </c>
      <c r="B1199" t="s">
        <v>3715</v>
      </c>
      <c r="C1199" t="s">
        <v>41</v>
      </c>
    </row>
    <row r="1200" spans="1:3" x14ac:dyDescent="0.3">
      <c r="A1200" s="3">
        <v>92416428</v>
      </c>
      <c r="B1200" t="s">
        <v>7456</v>
      </c>
      <c r="C1200" t="s">
        <v>41</v>
      </c>
    </row>
    <row r="1201" spans="1:3" x14ac:dyDescent="0.3">
      <c r="A1201" s="5">
        <v>70543108</v>
      </c>
      <c r="B1201" t="s">
        <v>6539</v>
      </c>
      <c r="C1201" t="s">
        <v>41</v>
      </c>
    </row>
    <row r="1202" spans="1:3" x14ac:dyDescent="0.3">
      <c r="A1202" s="5">
        <v>22210238</v>
      </c>
      <c r="B1202" t="s">
        <v>3631</v>
      </c>
      <c r="C1202" t="s">
        <v>46</v>
      </c>
    </row>
    <row r="1203" spans="1:3" x14ac:dyDescent="0.3">
      <c r="A1203" s="3">
        <v>22076522</v>
      </c>
      <c r="B1203" t="s">
        <v>2282</v>
      </c>
      <c r="C1203" t="s">
        <v>41</v>
      </c>
    </row>
    <row r="1204" spans="1:3" x14ac:dyDescent="0.3">
      <c r="A1204" s="3">
        <v>28603182</v>
      </c>
      <c r="B1204" t="s">
        <v>347</v>
      </c>
      <c r="C1204" t="s">
        <v>46</v>
      </c>
    </row>
    <row r="1205" spans="1:3" x14ac:dyDescent="0.3">
      <c r="A1205" s="5">
        <v>50015282</v>
      </c>
      <c r="B1205" t="s">
        <v>3185</v>
      </c>
      <c r="C1205" t="s">
        <v>41</v>
      </c>
    </row>
    <row r="1206" spans="1:3" x14ac:dyDescent="0.3">
      <c r="A1206" s="3">
        <v>1469696</v>
      </c>
      <c r="B1206" t="s">
        <v>967</v>
      </c>
      <c r="C1206" t="s">
        <v>31</v>
      </c>
    </row>
    <row r="1207" spans="1:3" x14ac:dyDescent="0.3">
      <c r="A1207" s="5">
        <v>52815265</v>
      </c>
      <c r="B1207" t="s">
        <v>1825</v>
      </c>
      <c r="C1207" t="s">
        <v>46</v>
      </c>
    </row>
    <row r="1208" spans="1:3" x14ac:dyDescent="0.3">
      <c r="A1208" s="5">
        <v>8628482</v>
      </c>
      <c r="B1208" t="s">
        <v>6065</v>
      </c>
      <c r="C1208" t="s">
        <v>46</v>
      </c>
    </row>
    <row r="1209" spans="1:3" x14ac:dyDescent="0.3">
      <c r="A1209" s="3">
        <v>83597876</v>
      </c>
      <c r="B1209" t="s">
        <v>7717</v>
      </c>
      <c r="C1209" t="s">
        <v>31</v>
      </c>
    </row>
    <row r="1210" spans="1:3" x14ac:dyDescent="0.3">
      <c r="A1210" s="5">
        <v>1655637</v>
      </c>
      <c r="B1210" t="s">
        <v>79</v>
      </c>
      <c r="C1210" t="s">
        <v>41</v>
      </c>
    </row>
    <row r="1211" spans="1:3" x14ac:dyDescent="0.3">
      <c r="A1211" s="3">
        <v>20314691</v>
      </c>
      <c r="B1211" t="s">
        <v>6812</v>
      </c>
      <c r="C1211" t="s">
        <v>36</v>
      </c>
    </row>
    <row r="1212" spans="1:3" x14ac:dyDescent="0.3">
      <c r="A1212" s="3">
        <v>80800079</v>
      </c>
      <c r="B1212" t="s">
        <v>2061</v>
      </c>
      <c r="C1212" t="s">
        <v>36</v>
      </c>
    </row>
    <row r="1213" spans="1:3" x14ac:dyDescent="0.3">
      <c r="A1213" s="5">
        <v>88532418</v>
      </c>
      <c r="B1213" t="s">
        <v>1890</v>
      </c>
      <c r="C1213" t="s">
        <v>46</v>
      </c>
    </row>
    <row r="1214" spans="1:3" x14ac:dyDescent="0.3">
      <c r="A1214" s="3">
        <v>32868927</v>
      </c>
      <c r="B1214" t="s">
        <v>5758</v>
      </c>
      <c r="C1214" t="s">
        <v>46</v>
      </c>
    </row>
    <row r="1215" spans="1:3" x14ac:dyDescent="0.3">
      <c r="A1215" s="3">
        <v>7076456</v>
      </c>
      <c r="B1215" t="s">
        <v>4771</v>
      </c>
      <c r="C1215" t="s">
        <v>41</v>
      </c>
    </row>
    <row r="1216" spans="1:3" x14ac:dyDescent="0.3">
      <c r="A1216" s="5">
        <v>79298972</v>
      </c>
      <c r="B1216" t="s">
        <v>1236</v>
      </c>
      <c r="C1216" t="s">
        <v>41</v>
      </c>
    </row>
    <row r="1217" spans="1:3" x14ac:dyDescent="0.3">
      <c r="A1217" s="3">
        <v>37904682</v>
      </c>
      <c r="B1217" t="s">
        <v>2191</v>
      </c>
      <c r="C1217" t="s">
        <v>31</v>
      </c>
    </row>
    <row r="1218" spans="1:3" x14ac:dyDescent="0.3">
      <c r="A1218" s="5">
        <v>51014003</v>
      </c>
      <c r="B1218" t="s">
        <v>5032</v>
      </c>
      <c r="C1218" t="s">
        <v>41</v>
      </c>
    </row>
    <row r="1219" spans="1:3" x14ac:dyDescent="0.3">
      <c r="A1219" s="3">
        <v>55042740</v>
      </c>
      <c r="B1219" t="s">
        <v>7513</v>
      </c>
      <c r="C1219" t="s">
        <v>41</v>
      </c>
    </row>
    <row r="1220" spans="1:3" x14ac:dyDescent="0.3">
      <c r="A1220" s="5">
        <v>43980719</v>
      </c>
      <c r="B1220" t="s">
        <v>5077</v>
      </c>
      <c r="C1220" t="s">
        <v>46</v>
      </c>
    </row>
    <row r="1221" spans="1:3" x14ac:dyDescent="0.3">
      <c r="A1221" s="3">
        <v>11493380</v>
      </c>
      <c r="B1221" t="s">
        <v>5530</v>
      </c>
      <c r="C1221" t="s">
        <v>41</v>
      </c>
    </row>
    <row r="1222" spans="1:3" x14ac:dyDescent="0.3">
      <c r="A1222" s="3">
        <v>40841791</v>
      </c>
      <c r="B1222" t="s">
        <v>2792</v>
      </c>
      <c r="C1222" t="s">
        <v>46</v>
      </c>
    </row>
    <row r="1223" spans="1:3" x14ac:dyDescent="0.3">
      <c r="A1223" s="5">
        <v>12277039</v>
      </c>
      <c r="B1223" t="s">
        <v>2288</v>
      </c>
      <c r="C1223" t="s">
        <v>41</v>
      </c>
    </row>
    <row r="1224" spans="1:3" x14ac:dyDescent="0.3">
      <c r="A1224" s="5">
        <v>63802820</v>
      </c>
      <c r="B1224" t="s">
        <v>5356</v>
      </c>
      <c r="C1224" t="s">
        <v>41</v>
      </c>
    </row>
    <row r="1225" spans="1:3" x14ac:dyDescent="0.3">
      <c r="A1225" s="3">
        <v>80954112</v>
      </c>
      <c r="B1225" t="s">
        <v>3550</v>
      </c>
      <c r="C1225" t="s">
        <v>46</v>
      </c>
    </row>
    <row r="1226" spans="1:3" x14ac:dyDescent="0.3">
      <c r="A1226" s="3">
        <v>29858395</v>
      </c>
      <c r="B1226" t="s">
        <v>5782</v>
      </c>
      <c r="C1226" t="s">
        <v>36</v>
      </c>
    </row>
    <row r="1227" spans="1:3" x14ac:dyDescent="0.3">
      <c r="A1227" s="5">
        <v>93924203</v>
      </c>
      <c r="B1227" t="s">
        <v>359</v>
      </c>
      <c r="C1227" t="s">
        <v>31</v>
      </c>
    </row>
    <row r="1228" spans="1:3" x14ac:dyDescent="0.3">
      <c r="A1228" s="3">
        <v>2134827</v>
      </c>
      <c r="B1228" t="s">
        <v>4098</v>
      </c>
      <c r="C1228" t="s">
        <v>46</v>
      </c>
    </row>
    <row r="1229" spans="1:3" x14ac:dyDescent="0.3">
      <c r="A1229" s="3">
        <v>73363613</v>
      </c>
      <c r="B1229" t="s">
        <v>6654</v>
      </c>
      <c r="C1229" t="s">
        <v>31</v>
      </c>
    </row>
    <row r="1230" spans="1:3" x14ac:dyDescent="0.3">
      <c r="A1230" s="3">
        <v>72495274</v>
      </c>
      <c r="B1230" t="s">
        <v>1489</v>
      </c>
      <c r="C1230" t="s">
        <v>46</v>
      </c>
    </row>
    <row r="1231" spans="1:3" x14ac:dyDescent="0.3">
      <c r="A1231" s="5">
        <v>23567263</v>
      </c>
      <c r="B1231" t="s">
        <v>7234</v>
      </c>
      <c r="C1231" t="s">
        <v>46</v>
      </c>
    </row>
    <row r="1232" spans="1:3" x14ac:dyDescent="0.3">
      <c r="A1232" s="5">
        <v>82359623</v>
      </c>
      <c r="B1232" t="s">
        <v>7537</v>
      </c>
      <c r="C1232" t="s">
        <v>31</v>
      </c>
    </row>
    <row r="1233" spans="1:3" x14ac:dyDescent="0.3">
      <c r="A1233" s="5">
        <v>19080489</v>
      </c>
      <c r="B1233" t="s">
        <v>5025</v>
      </c>
      <c r="C1233" t="s">
        <v>41</v>
      </c>
    </row>
    <row r="1234" spans="1:3" x14ac:dyDescent="0.3">
      <c r="A1234" s="3">
        <v>73377004</v>
      </c>
      <c r="B1234" t="s">
        <v>5278</v>
      </c>
      <c r="C1234" t="s">
        <v>41</v>
      </c>
    </row>
    <row r="1235" spans="1:3" x14ac:dyDescent="0.3">
      <c r="A1235" s="5">
        <v>11387110</v>
      </c>
      <c r="B1235" t="s">
        <v>4273</v>
      </c>
      <c r="C1235" t="s">
        <v>31</v>
      </c>
    </row>
    <row r="1236" spans="1:3" x14ac:dyDescent="0.3">
      <c r="A1236" s="3">
        <v>63083547</v>
      </c>
      <c r="B1236" t="s">
        <v>5569</v>
      </c>
      <c r="C1236" t="s">
        <v>41</v>
      </c>
    </row>
    <row r="1237" spans="1:3" x14ac:dyDescent="0.3">
      <c r="A1237" s="3">
        <v>95018817</v>
      </c>
      <c r="B1237" t="s">
        <v>5389</v>
      </c>
      <c r="C1237" t="s">
        <v>36</v>
      </c>
    </row>
    <row r="1238" spans="1:3" x14ac:dyDescent="0.3">
      <c r="A1238" s="3">
        <v>99412119</v>
      </c>
      <c r="B1238" t="s">
        <v>5992</v>
      </c>
      <c r="C1238" t="s">
        <v>46</v>
      </c>
    </row>
    <row r="1239" spans="1:3" x14ac:dyDescent="0.3">
      <c r="A1239" s="5">
        <v>52678787</v>
      </c>
      <c r="B1239" t="s">
        <v>6663</v>
      </c>
      <c r="C1239" t="s">
        <v>46</v>
      </c>
    </row>
    <row r="1240" spans="1:3" x14ac:dyDescent="0.3">
      <c r="A1240" s="3">
        <v>21786873</v>
      </c>
      <c r="B1240" t="s">
        <v>5809</v>
      </c>
      <c r="C1240" t="s">
        <v>41</v>
      </c>
    </row>
    <row r="1241" spans="1:3" x14ac:dyDescent="0.3">
      <c r="A1241" s="5">
        <v>20163931</v>
      </c>
      <c r="B1241" t="s">
        <v>6854</v>
      </c>
      <c r="C1241" t="s">
        <v>41</v>
      </c>
    </row>
    <row r="1242" spans="1:3" x14ac:dyDescent="0.3">
      <c r="A1242" s="5">
        <v>12814732</v>
      </c>
      <c r="B1242" t="s">
        <v>565</v>
      </c>
      <c r="C1242" t="s">
        <v>41</v>
      </c>
    </row>
    <row r="1243" spans="1:3" x14ac:dyDescent="0.3">
      <c r="A1243" s="5">
        <v>21577948</v>
      </c>
      <c r="B1243" t="s">
        <v>6341</v>
      </c>
      <c r="C1243" t="s">
        <v>46</v>
      </c>
    </row>
    <row r="1244" spans="1:3" x14ac:dyDescent="0.3">
      <c r="A1244" s="3">
        <v>50229203</v>
      </c>
      <c r="B1244" t="s">
        <v>102</v>
      </c>
      <c r="C1244" t="s">
        <v>41</v>
      </c>
    </row>
    <row r="1245" spans="1:3" x14ac:dyDescent="0.3">
      <c r="A1245" s="5">
        <v>81541985</v>
      </c>
      <c r="B1245" t="s">
        <v>7378</v>
      </c>
      <c r="C1245" t="s">
        <v>41</v>
      </c>
    </row>
    <row r="1246" spans="1:3" x14ac:dyDescent="0.3">
      <c r="A1246" s="3">
        <v>96628029</v>
      </c>
      <c r="B1246" t="s">
        <v>4552</v>
      </c>
      <c r="C1246" t="s">
        <v>31</v>
      </c>
    </row>
    <row r="1247" spans="1:3" x14ac:dyDescent="0.3">
      <c r="A1247" s="3">
        <v>40643232</v>
      </c>
      <c r="B1247" t="s">
        <v>5179</v>
      </c>
      <c r="C1247" t="s">
        <v>41</v>
      </c>
    </row>
    <row r="1248" spans="1:3" x14ac:dyDescent="0.3">
      <c r="A1248" s="5">
        <v>15043066</v>
      </c>
      <c r="B1248" t="s">
        <v>1955</v>
      </c>
      <c r="C1248" t="s">
        <v>36</v>
      </c>
    </row>
    <row r="1249" spans="1:3" x14ac:dyDescent="0.3">
      <c r="A1249" s="3">
        <v>51661209</v>
      </c>
      <c r="B1249" t="s">
        <v>3431</v>
      </c>
      <c r="C1249" t="s">
        <v>46</v>
      </c>
    </row>
    <row r="1250" spans="1:3" x14ac:dyDescent="0.3">
      <c r="A1250" s="5">
        <v>69340015</v>
      </c>
      <c r="B1250" t="s">
        <v>6323</v>
      </c>
      <c r="C1250" t="s">
        <v>31</v>
      </c>
    </row>
    <row r="1251" spans="1:3" x14ac:dyDescent="0.3">
      <c r="A1251" s="3">
        <v>34381941</v>
      </c>
      <c r="B1251" t="s">
        <v>4130</v>
      </c>
      <c r="C1251" t="s">
        <v>36</v>
      </c>
    </row>
    <row r="1252" spans="1:3" x14ac:dyDescent="0.3">
      <c r="A1252" s="5">
        <v>73799927</v>
      </c>
      <c r="B1252" t="s">
        <v>5956</v>
      </c>
      <c r="C1252" t="s">
        <v>46</v>
      </c>
    </row>
    <row r="1253" spans="1:3" x14ac:dyDescent="0.3">
      <c r="A1253" s="3">
        <v>51119088</v>
      </c>
      <c r="B1253" t="s">
        <v>3664</v>
      </c>
      <c r="C1253" t="s">
        <v>41</v>
      </c>
    </row>
    <row r="1254" spans="1:3" x14ac:dyDescent="0.3">
      <c r="A1254" s="3">
        <v>90144978</v>
      </c>
      <c r="B1254" t="s">
        <v>2081</v>
      </c>
      <c r="C1254" t="s">
        <v>41</v>
      </c>
    </row>
    <row r="1255" spans="1:3" x14ac:dyDescent="0.3">
      <c r="A1255" s="5">
        <v>26935187</v>
      </c>
      <c r="B1255" t="s">
        <v>2890</v>
      </c>
      <c r="C1255" t="s">
        <v>31</v>
      </c>
    </row>
    <row r="1256" spans="1:3" x14ac:dyDescent="0.3">
      <c r="A1256" s="3">
        <v>27049432</v>
      </c>
      <c r="B1256" t="s">
        <v>599</v>
      </c>
      <c r="C1256" t="s">
        <v>31</v>
      </c>
    </row>
    <row r="1257" spans="1:3" x14ac:dyDescent="0.3">
      <c r="A1257" s="5">
        <v>42102289</v>
      </c>
      <c r="B1257" t="s">
        <v>2774</v>
      </c>
      <c r="C1257" t="s">
        <v>46</v>
      </c>
    </row>
    <row r="1258" spans="1:3" x14ac:dyDescent="0.3">
      <c r="A1258" s="3">
        <v>90299101</v>
      </c>
      <c r="B1258" t="s">
        <v>7336</v>
      </c>
      <c r="C1258" t="s">
        <v>41</v>
      </c>
    </row>
    <row r="1259" spans="1:3" x14ac:dyDescent="0.3">
      <c r="A1259" s="5">
        <v>34755436</v>
      </c>
      <c r="B1259" t="s">
        <v>2863</v>
      </c>
      <c r="C1259" t="s">
        <v>46</v>
      </c>
    </row>
    <row r="1260" spans="1:3" x14ac:dyDescent="0.3">
      <c r="A1260" s="5">
        <v>27304727</v>
      </c>
      <c r="B1260" t="s">
        <v>4756</v>
      </c>
      <c r="C1260" t="s">
        <v>41</v>
      </c>
    </row>
    <row r="1261" spans="1:3" x14ac:dyDescent="0.3">
      <c r="A1261" s="3">
        <v>44859592</v>
      </c>
      <c r="B1261" t="s">
        <v>6194</v>
      </c>
      <c r="C1261" t="s">
        <v>46</v>
      </c>
    </row>
    <row r="1262" spans="1:3" x14ac:dyDescent="0.3">
      <c r="A1262" s="5">
        <v>71956734</v>
      </c>
      <c r="B1262" t="s">
        <v>649</v>
      </c>
      <c r="C1262" t="s">
        <v>46</v>
      </c>
    </row>
    <row r="1263" spans="1:3" x14ac:dyDescent="0.3">
      <c r="A1263" s="3">
        <v>68419593</v>
      </c>
      <c r="B1263" t="s">
        <v>3816</v>
      </c>
      <c r="C1263" t="s">
        <v>36</v>
      </c>
    </row>
    <row r="1264" spans="1:3" x14ac:dyDescent="0.3">
      <c r="A1264" s="5">
        <v>74231111</v>
      </c>
      <c r="B1264" t="s">
        <v>7675</v>
      </c>
      <c r="C1264" t="s">
        <v>31</v>
      </c>
    </row>
    <row r="1265" spans="1:3" x14ac:dyDescent="0.3">
      <c r="A1265" s="3">
        <v>69415494</v>
      </c>
      <c r="B1265" t="s">
        <v>2509</v>
      </c>
      <c r="C1265" t="s">
        <v>46</v>
      </c>
    </row>
    <row r="1266" spans="1:3" x14ac:dyDescent="0.3">
      <c r="A1266" s="5">
        <v>50045027</v>
      </c>
      <c r="B1266" t="s">
        <v>5119</v>
      </c>
      <c r="C1266" t="s">
        <v>41</v>
      </c>
    </row>
    <row r="1267" spans="1:3" x14ac:dyDescent="0.3">
      <c r="A1267" s="5">
        <v>17132416</v>
      </c>
      <c r="B1267" t="s">
        <v>2556</v>
      </c>
      <c r="C1267" t="s">
        <v>41</v>
      </c>
    </row>
    <row r="1268" spans="1:3" x14ac:dyDescent="0.3">
      <c r="A1268" s="3">
        <v>49147776</v>
      </c>
      <c r="B1268" t="s">
        <v>2414</v>
      </c>
      <c r="C1268" t="s">
        <v>36</v>
      </c>
    </row>
    <row r="1269" spans="1:3" x14ac:dyDescent="0.3">
      <c r="A1269" s="5">
        <v>93723634</v>
      </c>
      <c r="B1269" t="s">
        <v>6521</v>
      </c>
      <c r="C1269" t="s">
        <v>31</v>
      </c>
    </row>
    <row r="1270" spans="1:3" x14ac:dyDescent="0.3">
      <c r="A1270" s="3">
        <v>79135318</v>
      </c>
      <c r="B1270" t="s">
        <v>4360</v>
      </c>
      <c r="C1270" t="s">
        <v>36</v>
      </c>
    </row>
    <row r="1271" spans="1:3" x14ac:dyDescent="0.3">
      <c r="A1271" s="5">
        <v>3660263</v>
      </c>
      <c r="B1271" t="s">
        <v>2908</v>
      </c>
      <c r="C1271" t="s">
        <v>41</v>
      </c>
    </row>
    <row r="1272" spans="1:3" x14ac:dyDescent="0.3">
      <c r="A1272" s="3">
        <v>68486301</v>
      </c>
      <c r="B1272" t="s">
        <v>4095</v>
      </c>
      <c r="C1272" t="s">
        <v>36</v>
      </c>
    </row>
    <row r="1273" spans="1:3" x14ac:dyDescent="0.3">
      <c r="A1273" s="5">
        <v>89968482</v>
      </c>
      <c r="B1273" t="s">
        <v>3291</v>
      </c>
      <c r="C1273" t="s">
        <v>41</v>
      </c>
    </row>
    <row r="1274" spans="1:3" x14ac:dyDescent="0.3">
      <c r="A1274" s="3">
        <v>46741896</v>
      </c>
      <c r="B1274" t="s">
        <v>4369</v>
      </c>
      <c r="C1274" t="s">
        <v>31</v>
      </c>
    </row>
    <row r="1275" spans="1:3" x14ac:dyDescent="0.3">
      <c r="A1275" s="5">
        <v>70459847</v>
      </c>
      <c r="B1275" t="s">
        <v>4243</v>
      </c>
      <c r="C1275" t="s">
        <v>31</v>
      </c>
    </row>
    <row r="1276" spans="1:3" x14ac:dyDescent="0.3">
      <c r="A1276" s="3">
        <v>71643758</v>
      </c>
      <c r="B1276" t="s">
        <v>4920</v>
      </c>
      <c r="C1276" t="s">
        <v>36</v>
      </c>
    </row>
    <row r="1277" spans="1:3" x14ac:dyDescent="0.3">
      <c r="A1277" s="5">
        <v>82585664</v>
      </c>
      <c r="B1277" t="s">
        <v>4961</v>
      </c>
      <c r="C1277" t="s">
        <v>41</v>
      </c>
    </row>
    <row r="1278" spans="1:3" x14ac:dyDescent="0.3">
      <c r="A1278" s="3">
        <v>59643062</v>
      </c>
      <c r="B1278" t="s">
        <v>2847</v>
      </c>
      <c r="C1278" t="s">
        <v>36</v>
      </c>
    </row>
    <row r="1279" spans="1:3" x14ac:dyDescent="0.3">
      <c r="A1279" s="5">
        <v>18035010</v>
      </c>
      <c r="B1279" t="s">
        <v>3577</v>
      </c>
      <c r="C1279" t="s">
        <v>31</v>
      </c>
    </row>
    <row r="1280" spans="1:3" x14ac:dyDescent="0.3">
      <c r="A1280" s="3">
        <v>12305040</v>
      </c>
      <c r="B1280" t="s">
        <v>3834</v>
      </c>
      <c r="C1280" t="s">
        <v>41</v>
      </c>
    </row>
    <row r="1281" spans="1:3" x14ac:dyDescent="0.3">
      <c r="A1281" s="5">
        <v>61516967</v>
      </c>
      <c r="B1281" t="s">
        <v>1859</v>
      </c>
      <c r="C1281" t="s">
        <v>41</v>
      </c>
    </row>
    <row r="1282" spans="1:3" x14ac:dyDescent="0.3">
      <c r="A1282" s="3">
        <v>55472026</v>
      </c>
      <c r="B1282" t="s">
        <v>7564</v>
      </c>
      <c r="C1282" t="s">
        <v>46</v>
      </c>
    </row>
    <row r="1283" spans="1:3" x14ac:dyDescent="0.3">
      <c r="A1283" s="5">
        <v>11540364</v>
      </c>
      <c r="B1283" t="s">
        <v>327</v>
      </c>
      <c r="C1283" t="s">
        <v>46</v>
      </c>
    </row>
    <row r="1284" spans="1:3" x14ac:dyDescent="0.3">
      <c r="A1284" s="5">
        <v>57474553</v>
      </c>
      <c r="B1284" t="s">
        <v>6708</v>
      </c>
      <c r="C1284" t="s">
        <v>41</v>
      </c>
    </row>
    <row r="1285" spans="1:3" x14ac:dyDescent="0.3">
      <c r="A1285" s="3">
        <v>6319646</v>
      </c>
      <c r="B1285" t="s">
        <v>2688</v>
      </c>
      <c r="C1285" t="s">
        <v>41</v>
      </c>
    </row>
    <row r="1286" spans="1:3" x14ac:dyDescent="0.3">
      <c r="A1286" s="5">
        <v>39645619</v>
      </c>
      <c r="B1286" t="s">
        <v>185</v>
      </c>
      <c r="C1286" t="s">
        <v>41</v>
      </c>
    </row>
    <row r="1287" spans="1:3" x14ac:dyDescent="0.3">
      <c r="A1287" s="3">
        <v>2361575</v>
      </c>
      <c r="B1287" t="s">
        <v>3016</v>
      </c>
      <c r="C1287" t="s">
        <v>46</v>
      </c>
    </row>
    <row r="1288" spans="1:3" x14ac:dyDescent="0.3">
      <c r="A1288" s="5">
        <v>28995786</v>
      </c>
      <c r="B1288" t="s">
        <v>7282</v>
      </c>
      <c r="C1288" t="s">
        <v>36</v>
      </c>
    </row>
    <row r="1289" spans="1:3" x14ac:dyDescent="0.3">
      <c r="A1289" s="3">
        <v>33331259</v>
      </c>
      <c r="B1289" t="s">
        <v>3522</v>
      </c>
      <c r="C1289" t="s">
        <v>36</v>
      </c>
    </row>
    <row r="1290" spans="1:3" x14ac:dyDescent="0.3">
      <c r="A1290" s="5">
        <v>9246851</v>
      </c>
      <c r="B1290" t="s">
        <v>4173</v>
      </c>
      <c r="C1290" t="s">
        <v>46</v>
      </c>
    </row>
    <row r="1291" spans="1:3" x14ac:dyDescent="0.3">
      <c r="A1291" s="5">
        <v>84953008</v>
      </c>
      <c r="B1291" t="s">
        <v>1433</v>
      </c>
      <c r="C1291" t="s">
        <v>36</v>
      </c>
    </row>
    <row r="1292" spans="1:3" x14ac:dyDescent="0.3">
      <c r="A1292" s="3">
        <v>94281220</v>
      </c>
      <c r="B1292" t="s">
        <v>3227</v>
      </c>
      <c r="C1292" t="s">
        <v>41</v>
      </c>
    </row>
    <row r="1293" spans="1:3" x14ac:dyDescent="0.3">
      <c r="A1293" s="5">
        <v>66233704</v>
      </c>
      <c r="B1293" t="s">
        <v>4632</v>
      </c>
      <c r="C1293" t="s">
        <v>36</v>
      </c>
    </row>
    <row r="1294" spans="1:3" x14ac:dyDescent="0.3">
      <c r="A1294" s="5">
        <v>82804543</v>
      </c>
      <c r="B1294" t="s">
        <v>3565</v>
      </c>
      <c r="C1294" t="s">
        <v>46</v>
      </c>
    </row>
    <row r="1295" spans="1:3" x14ac:dyDescent="0.3">
      <c r="A1295" s="3">
        <v>48943848</v>
      </c>
      <c r="B1295" t="s">
        <v>181</v>
      </c>
      <c r="C1295" t="s">
        <v>31</v>
      </c>
    </row>
    <row r="1296" spans="1:3" x14ac:dyDescent="0.3">
      <c r="A1296" s="5">
        <v>31026200</v>
      </c>
      <c r="B1296" t="s">
        <v>3237</v>
      </c>
      <c r="C1296" t="s">
        <v>46</v>
      </c>
    </row>
    <row r="1297" spans="1:3" x14ac:dyDescent="0.3">
      <c r="A1297" s="3">
        <v>41181125</v>
      </c>
      <c r="B1297" t="s">
        <v>7102</v>
      </c>
      <c r="C1297" t="s">
        <v>46</v>
      </c>
    </row>
    <row r="1298" spans="1:3" x14ac:dyDescent="0.3">
      <c r="A1298" s="5">
        <v>77614510</v>
      </c>
      <c r="B1298" t="s">
        <v>7078</v>
      </c>
      <c r="C1298" t="s">
        <v>36</v>
      </c>
    </row>
    <row r="1299" spans="1:3" x14ac:dyDescent="0.3">
      <c r="A1299" s="3">
        <v>15345667</v>
      </c>
      <c r="B1299" t="s">
        <v>7114</v>
      </c>
      <c r="C1299" t="s">
        <v>31</v>
      </c>
    </row>
    <row r="1300" spans="1:3" x14ac:dyDescent="0.3">
      <c r="A1300" s="5">
        <v>90448312</v>
      </c>
      <c r="B1300" t="s">
        <v>6932</v>
      </c>
      <c r="C1300" t="s">
        <v>36</v>
      </c>
    </row>
    <row r="1301" spans="1:3" x14ac:dyDescent="0.3">
      <c r="A1301" s="3">
        <v>89472859</v>
      </c>
      <c r="B1301" t="s">
        <v>7669</v>
      </c>
      <c r="C1301" t="s">
        <v>36</v>
      </c>
    </row>
    <row r="1302" spans="1:3" x14ac:dyDescent="0.3">
      <c r="A1302" s="5">
        <v>24745800</v>
      </c>
      <c r="B1302" t="s">
        <v>7627</v>
      </c>
      <c r="C1302" t="s">
        <v>31</v>
      </c>
    </row>
    <row r="1303" spans="1:3" x14ac:dyDescent="0.3">
      <c r="A1303" s="3">
        <v>65782437</v>
      </c>
      <c r="B1303" t="s">
        <v>4732</v>
      </c>
      <c r="C1303" t="s">
        <v>46</v>
      </c>
    </row>
    <row r="1304" spans="1:3" x14ac:dyDescent="0.3">
      <c r="A1304" s="5">
        <v>40703374</v>
      </c>
      <c r="B1304" t="s">
        <v>1091</v>
      </c>
      <c r="C1304" t="s">
        <v>41</v>
      </c>
    </row>
    <row r="1305" spans="1:3" x14ac:dyDescent="0.3">
      <c r="A1305" s="3">
        <v>89361574</v>
      </c>
      <c r="B1305" t="s">
        <v>6518</v>
      </c>
      <c r="C1305" t="s">
        <v>41</v>
      </c>
    </row>
    <row r="1306" spans="1:3" x14ac:dyDescent="0.3">
      <c r="A1306" s="3">
        <v>19556566</v>
      </c>
      <c r="B1306" t="s">
        <v>5968</v>
      </c>
      <c r="C1306" t="s">
        <v>31</v>
      </c>
    </row>
    <row r="1307" spans="1:3" x14ac:dyDescent="0.3">
      <c r="A1307" s="5">
        <v>22054087</v>
      </c>
      <c r="B1307" t="s">
        <v>7756</v>
      </c>
      <c r="C1307" t="s">
        <v>36</v>
      </c>
    </row>
    <row r="1308" spans="1:3" x14ac:dyDescent="0.3">
      <c r="A1308" s="5">
        <v>92123198</v>
      </c>
      <c r="B1308" t="s">
        <v>419</v>
      </c>
      <c r="C1308" t="s">
        <v>41</v>
      </c>
    </row>
    <row r="1309" spans="1:3" x14ac:dyDescent="0.3">
      <c r="A1309" s="3">
        <v>67696145</v>
      </c>
      <c r="B1309" t="s">
        <v>427</v>
      </c>
      <c r="C1309" t="s">
        <v>41</v>
      </c>
    </row>
    <row r="1310" spans="1:3" x14ac:dyDescent="0.3">
      <c r="A1310" s="3">
        <v>83412446</v>
      </c>
      <c r="B1310" t="s">
        <v>5527</v>
      </c>
      <c r="C1310" t="s">
        <v>36</v>
      </c>
    </row>
    <row r="1311" spans="1:3" x14ac:dyDescent="0.3">
      <c r="A1311" s="5">
        <v>20625627</v>
      </c>
      <c r="B1311" t="s">
        <v>5407</v>
      </c>
      <c r="C1311" t="s">
        <v>31</v>
      </c>
    </row>
    <row r="1312" spans="1:3" x14ac:dyDescent="0.3">
      <c r="A1312" s="3">
        <v>16341776</v>
      </c>
      <c r="B1312" t="s">
        <v>7342</v>
      </c>
      <c r="C1312" t="s">
        <v>46</v>
      </c>
    </row>
    <row r="1313" spans="1:3" x14ac:dyDescent="0.3">
      <c r="A1313" s="5">
        <v>28280172</v>
      </c>
      <c r="B1313" t="s">
        <v>6699</v>
      </c>
      <c r="C1313" t="s">
        <v>31</v>
      </c>
    </row>
    <row r="1314" spans="1:3" x14ac:dyDescent="0.3">
      <c r="A1314" s="3">
        <v>90586443</v>
      </c>
      <c r="B1314" t="s">
        <v>6004</v>
      </c>
      <c r="C1314" t="s">
        <v>46</v>
      </c>
    </row>
    <row r="1315" spans="1:3" x14ac:dyDescent="0.3">
      <c r="A1315" s="5">
        <v>54877984</v>
      </c>
      <c r="B1315" t="s">
        <v>6839</v>
      </c>
      <c r="C1315" t="s">
        <v>36</v>
      </c>
    </row>
    <row r="1316" spans="1:3" x14ac:dyDescent="0.3">
      <c r="A1316" s="3">
        <v>58214883</v>
      </c>
      <c r="B1316" t="s">
        <v>4077</v>
      </c>
      <c r="C1316" t="s">
        <v>41</v>
      </c>
    </row>
    <row r="1317" spans="1:3" x14ac:dyDescent="0.3">
      <c r="A1317" s="5">
        <v>85072416</v>
      </c>
      <c r="B1317" t="s">
        <v>2574</v>
      </c>
      <c r="C1317" t="s">
        <v>46</v>
      </c>
    </row>
    <row r="1318" spans="1:3" x14ac:dyDescent="0.3">
      <c r="A1318" s="3">
        <v>42227189</v>
      </c>
      <c r="B1318" t="s">
        <v>776</v>
      </c>
      <c r="C1318" t="s">
        <v>41</v>
      </c>
    </row>
    <row r="1319" spans="1:3" x14ac:dyDescent="0.3">
      <c r="A1319" s="3">
        <v>20496835</v>
      </c>
      <c r="B1319" t="s">
        <v>6239</v>
      </c>
      <c r="C1319" t="s">
        <v>46</v>
      </c>
    </row>
    <row r="1320" spans="1:3" x14ac:dyDescent="0.3">
      <c r="A1320" s="5">
        <v>25447967</v>
      </c>
      <c r="B1320" t="s">
        <v>5461</v>
      </c>
      <c r="C1320" t="s">
        <v>41</v>
      </c>
    </row>
    <row r="1321" spans="1:3" x14ac:dyDescent="0.3">
      <c r="A1321" s="3">
        <v>54216497</v>
      </c>
      <c r="B1321" t="s">
        <v>4528</v>
      </c>
      <c r="C1321" t="s">
        <v>46</v>
      </c>
    </row>
    <row r="1322" spans="1:3" x14ac:dyDescent="0.3">
      <c r="A1322" s="5">
        <v>98540377</v>
      </c>
      <c r="B1322" t="s">
        <v>5113</v>
      </c>
      <c r="C1322" t="s">
        <v>41</v>
      </c>
    </row>
    <row r="1323" spans="1:3" x14ac:dyDescent="0.3">
      <c r="A1323" s="3">
        <v>75674671</v>
      </c>
      <c r="B1323" t="s">
        <v>3270</v>
      </c>
      <c r="C1323" t="s">
        <v>46</v>
      </c>
    </row>
    <row r="1324" spans="1:3" x14ac:dyDescent="0.3">
      <c r="A1324" s="5">
        <v>38613642</v>
      </c>
      <c r="B1324" t="s">
        <v>1196</v>
      </c>
      <c r="C1324" t="s">
        <v>41</v>
      </c>
    </row>
    <row r="1325" spans="1:3" x14ac:dyDescent="0.3">
      <c r="A1325" s="5">
        <v>41146001</v>
      </c>
      <c r="B1325" t="s">
        <v>4067</v>
      </c>
      <c r="C1325" t="s">
        <v>41</v>
      </c>
    </row>
    <row r="1326" spans="1:3" x14ac:dyDescent="0.3">
      <c r="A1326" s="5">
        <v>41811800</v>
      </c>
      <c r="B1326" t="s">
        <v>5728</v>
      </c>
      <c r="C1326" t="s">
        <v>41</v>
      </c>
    </row>
    <row r="1327" spans="1:3" x14ac:dyDescent="0.3">
      <c r="A1327" s="3">
        <v>36737539</v>
      </c>
      <c r="B1327" t="s">
        <v>3401</v>
      </c>
      <c r="C1327" t="s">
        <v>36</v>
      </c>
    </row>
    <row r="1328" spans="1:3" x14ac:dyDescent="0.3">
      <c r="A1328" s="3">
        <v>67538982</v>
      </c>
      <c r="B1328" t="s">
        <v>4791</v>
      </c>
      <c r="C1328" t="s">
        <v>31</v>
      </c>
    </row>
    <row r="1329" spans="1:3" x14ac:dyDescent="0.3">
      <c r="A1329" s="3">
        <v>7378768</v>
      </c>
      <c r="B1329" t="s">
        <v>7417</v>
      </c>
      <c r="C1329" t="s">
        <v>46</v>
      </c>
    </row>
    <row r="1330" spans="1:3" x14ac:dyDescent="0.3">
      <c r="A1330" s="5">
        <v>30755306</v>
      </c>
      <c r="B1330" t="s">
        <v>4611</v>
      </c>
      <c r="C1330" t="s">
        <v>36</v>
      </c>
    </row>
    <row r="1331" spans="1:3" x14ac:dyDescent="0.3">
      <c r="A1331" s="3">
        <v>19523014</v>
      </c>
      <c r="B1331" t="s">
        <v>4182</v>
      </c>
      <c r="C1331" t="s">
        <v>46</v>
      </c>
    </row>
    <row r="1332" spans="1:3" x14ac:dyDescent="0.3">
      <c r="A1332" s="5">
        <v>21658322</v>
      </c>
      <c r="B1332" t="s">
        <v>971</v>
      </c>
      <c r="C1332" t="s">
        <v>41</v>
      </c>
    </row>
    <row r="1333" spans="1:3" x14ac:dyDescent="0.3">
      <c r="A1333" s="5">
        <v>6724509</v>
      </c>
      <c r="B1333" t="s">
        <v>5503</v>
      </c>
      <c r="C1333" t="s">
        <v>46</v>
      </c>
    </row>
    <row r="1334" spans="1:3" x14ac:dyDescent="0.3">
      <c r="A1334" s="3">
        <v>12799092</v>
      </c>
      <c r="B1334" t="s">
        <v>5662</v>
      </c>
      <c r="C1334" t="s">
        <v>36</v>
      </c>
    </row>
    <row r="1335" spans="1:3" x14ac:dyDescent="0.3">
      <c r="A1335" s="5">
        <v>32585389</v>
      </c>
      <c r="B1335" t="s">
        <v>7570</v>
      </c>
      <c r="C1335" t="s">
        <v>31</v>
      </c>
    </row>
    <row r="1336" spans="1:3" x14ac:dyDescent="0.3">
      <c r="A1336" s="3">
        <v>10508763</v>
      </c>
      <c r="B1336" t="s">
        <v>5452</v>
      </c>
      <c r="C1336" t="s">
        <v>31</v>
      </c>
    </row>
    <row r="1337" spans="1:3" x14ac:dyDescent="0.3">
      <c r="A1337" s="3">
        <v>79628054</v>
      </c>
      <c r="B1337" t="s">
        <v>1174</v>
      </c>
      <c r="C1337" t="s">
        <v>31</v>
      </c>
    </row>
    <row r="1338" spans="1:3" x14ac:dyDescent="0.3">
      <c r="A1338" s="5">
        <v>40055711</v>
      </c>
      <c r="B1338" t="s">
        <v>7402</v>
      </c>
      <c r="C1338" t="s">
        <v>36</v>
      </c>
    </row>
    <row r="1339" spans="1:3" x14ac:dyDescent="0.3">
      <c r="A1339" s="3">
        <v>83236183</v>
      </c>
      <c r="B1339" t="s">
        <v>921</v>
      </c>
      <c r="C1339" t="s">
        <v>46</v>
      </c>
    </row>
    <row r="1340" spans="1:3" x14ac:dyDescent="0.3">
      <c r="A1340" s="3">
        <v>78394303</v>
      </c>
      <c r="B1340" t="s">
        <v>6732</v>
      </c>
      <c r="C1340" t="s">
        <v>36</v>
      </c>
    </row>
    <row r="1341" spans="1:3" x14ac:dyDescent="0.3">
      <c r="A1341" s="5">
        <v>16400639</v>
      </c>
      <c r="B1341" t="s">
        <v>6449</v>
      </c>
      <c r="C1341" t="s">
        <v>31</v>
      </c>
    </row>
    <row r="1342" spans="1:3" x14ac:dyDescent="0.3">
      <c r="A1342" s="3">
        <v>46088132</v>
      </c>
      <c r="B1342" t="s">
        <v>1347</v>
      </c>
      <c r="C1342" t="s">
        <v>46</v>
      </c>
    </row>
    <row r="1343" spans="1:3" x14ac:dyDescent="0.3">
      <c r="A1343" s="5">
        <v>82179338</v>
      </c>
      <c r="B1343" t="s">
        <v>4378</v>
      </c>
      <c r="C1343" t="s">
        <v>46</v>
      </c>
    </row>
    <row r="1344" spans="1:3" x14ac:dyDescent="0.3">
      <c r="A1344" s="5">
        <v>84993732</v>
      </c>
      <c r="B1344" t="s">
        <v>5149</v>
      </c>
      <c r="C1344" t="s">
        <v>41</v>
      </c>
    </row>
    <row r="1345" spans="1:3" x14ac:dyDescent="0.3">
      <c r="A1345" s="3">
        <v>21809858</v>
      </c>
      <c r="B1345" t="s">
        <v>4785</v>
      </c>
      <c r="C1345" t="s">
        <v>36</v>
      </c>
    </row>
    <row r="1346" spans="1:3" x14ac:dyDescent="0.3">
      <c r="A1346" s="3">
        <v>22020776</v>
      </c>
      <c r="B1346" t="s">
        <v>2878</v>
      </c>
      <c r="C1346" t="s">
        <v>41</v>
      </c>
    </row>
    <row r="1347" spans="1:3" x14ac:dyDescent="0.3">
      <c r="A1347" s="3">
        <v>63793401</v>
      </c>
      <c r="B1347" t="s">
        <v>5554</v>
      </c>
      <c r="C1347" t="s">
        <v>41</v>
      </c>
    </row>
    <row r="1348" spans="1:3" x14ac:dyDescent="0.3">
      <c r="A1348" s="5">
        <v>10729474</v>
      </c>
      <c r="B1348" t="s">
        <v>6488</v>
      </c>
      <c r="C1348" t="s">
        <v>46</v>
      </c>
    </row>
    <row r="1349" spans="1:3" x14ac:dyDescent="0.3">
      <c r="A1349" s="5">
        <v>49449238</v>
      </c>
      <c r="B1349" t="s">
        <v>6431</v>
      </c>
      <c r="C1349" t="s">
        <v>36</v>
      </c>
    </row>
    <row r="1350" spans="1:3" x14ac:dyDescent="0.3">
      <c r="A1350" s="3">
        <v>46684081</v>
      </c>
      <c r="B1350" t="s">
        <v>614</v>
      </c>
      <c r="C1350" t="s">
        <v>31</v>
      </c>
    </row>
    <row r="1351" spans="1:3" x14ac:dyDescent="0.3">
      <c r="A1351" s="5">
        <v>71905368</v>
      </c>
      <c r="B1351" t="s">
        <v>801</v>
      </c>
      <c r="C1351" t="s">
        <v>31</v>
      </c>
    </row>
    <row r="1352" spans="1:3" x14ac:dyDescent="0.3">
      <c r="A1352" s="3">
        <v>5540556</v>
      </c>
      <c r="B1352" t="s">
        <v>1101</v>
      </c>
      <c r="C1352" t="s">
        <v>41</v>
      </c>
    </row>
    <row r="1353" spans="1:3" x14ac:dyDescent="0.3">
      <c r="A1353" s="3">
        <v>37633848</v>
      </c>
      <c r="B1353" t="s">
        <v>5794</v>
      </c>
      <c r="C1353" t="s">
        <v>31</v>
      </c>
    </row>
    <row r="1354" spans="1:3" x14ac:dyDescent="0.3">
      <c r="A1354" s="5">
        <v>28458746</v>
      </c>
      <c r="B1354" t="s">
        <v>5848</v>
      </c>
      <c r="C1354" t="s">
        <v>46</v>
      </c>
    </row>
    <row r="1355" spans="1:3" x14ac:dyDescent="0.3">
      <c r="A1355" s="3">
        <v>97315135</v>
      </c>
      <c r="B1355" t="s">
        <v>5962</v>
      </c>
      <c r="C1355" t="s">
        <v>46</v>
      </c>
    </row>
    <row r="1356" spans="1:3" x14ac:dyDescent="0.3">
      <c r="A1356" s="5">
        <v>88130777</v>
      </c>
      <c r="B1356" t="s">
        <v>219</v>
      </c>
      <c r="C1356" t="s">
        <v>46</v>
      </c>
    </row>
    <row r="1357" spans="1:3" x14ac:dyDescent="0.3">
      <c r="A1357" s="5">
        <v>65294340</v>
      </c>
      <c r="B1357" t="s">
        <v>223</v>
      </c>
      <c r="C1357" t="s">
        <v>46</v>
      </c>
    </row>
    <row r="1358" spans="1:3" x14ac:dyDescent="0.3">
      <c r="A1358" s="3">
        <v>40419593</v>
      </c>
      <c r="B1358" t="s">
        <v>2941</v>
      </c>
      <c r="C1358" t="s">
        <v>36</v>
      </c>
    </row>
    <row r="1359" spans="1:3" x14ac:dyDescent="0.3">
      <c r="A1359" s="5">
        <v>91072336</v>
      </c>
      <c r="B1359" t="s">
        <v>4893</v>
      </c>
      <c r="C1359" t="s">
        <v>31</v>
      </c>
    </row>
    <row r="1360" spans="1:3" x14ac:dyDescent="0.3">
      <c r="A1360" s="5">
        <v>55425478</v>
      </c>
      <c r="B1360" t="s">
        <v>1717</v>
      </c>
      <c r="C1360" t="s">
        <v>36</v>
      </c>
    </row>
    <row r="1361" spans="1:3" x14ac:dyDescent="0.3">
      <c r="A1361" s="3">
        <v>95590889</v>
      </c>
      <c r="B1361" t="s">
        <v>6497</v>
      </c>
      <c r="C1361" t="s">
        <v>36</v>
      </c>
    </row>
    <row r="1362" spans="1:3" x14ac:dyDescent="0.3">
      <c r="A1362" s="5">
        <v>44723662</v>
      </c>
      <c r="B1362" t="s">
        <v>3925</v>
      </c>
      <c r="C1362" t="s">
        <v>41</v>
      </c>
    </row>
    <row r="1363" spans="1:3" x14ac:dyDescent="0.3">
      <c r="A1363" s="3">
        <v>82918668</v>
      </c>
      <c r="B1363" t="s">
        <v>5416</v>
      </c>
      <c r="C1363" t="s">
        <v>41</v>
      </c>
    </row>
    <row r="1364" spans="1:3" x14ac:dyDescent="0.3">
      <c r="A1364" s="3">
        <v>10686446</v>
      </c>
      <c r="B1364" t="s">
        <v>6995</v>
      </c>
      <c r="C1364" t="s">
        <v>46</v>
      </c>
    </row>
    <row r="1365" spans="1:3" x14ac:dyDescent="0.3">
      <c r="A1365" s="5">
        <v>9981089</v>
      </c>
      <c r="B1365" t="s">
        <v>6158</v>
      </c>
      <c r="C1365" t="s">
        <v>31</v>
      </c>
    </row>
    <row r="1366" spans="1:3" x14ac:dyDescent="0.3">
      <c r="A1366" s="3">
        <v>53025962</v>
      </c>
      <c r="B1366" t="s">
        <v>4477</v>
      </c>
      <c r="C1366" t="s">
        <v>31</v>
      </c>
    </row>
    <row r="1367" spans="1:3" x14ac:dyDescent="0.3">
      <c r="A1367" s="5">
        <v>13415362</v>
      </c>
      <c r="B1367" t="s">
        <v>4215</v>
      </c>
      <c r="C1367" t="s">
        <v>36</v>
      </c>
    </row>
    <row r="1368" spans="1:3" x14ac:dyDescent="0.3">
      <c r="A1368" s="5">
        <v>38808614</v>
      </c>
      <c r="B1368" t="s">
        <v>4699</v>
      </c>
      <c r="C1368" t="s">
        <v>31</v>
      </c>
    </row>
    <row r="1369" spans="1:3" x14ac:dyDescent="0.3">
      <c r="A1369" s="3">
        <v>29584848</v>
      </c>
      <c r="B1369" t="s">
        <v>5668</v>
      </c>
      <c r="C1369" t="s">
        <v>31</v>
      </c>
    </row>
    <row r="1370" spans="1:3" x14ac:dyDescent="0.3">
      <c r="A1370" s="3">
        <v>12988801</v>
      </c>
      <c r="B1370" t="s">
        <v>741</v>
      </c>
      <c r="C1370" t="s">
        <v>46</v>
      </c>
    </row>
    <row r="1371" spans="1:3" x14ac:dyDescent="0.3">
      <c r="A1371" s="3">
        <v>64535602</v>
      </c>
      <c r="B1371" t="s">
        <v>4393</v>
      </c>
      <c r="C1371" t="s">
        <v>36</v>
      </c>
    </row>
    <row r="1372" spans="1:3" x14ac:dyDescent="0.3">
      <c r="A1372" s="5">
        <v>16543242</v>
      </c>
      <c r="B1372" t="s">
        <v>770</v>
      </c>
      <c r="C1372" t="s">
        <v>31</v>
      </c>
    </row>
    <row r="1373" spans="1:3" x14ac:dyDescent="0.3">
      <c r="A1373" s="3">
        <v>13651980</v>
      </c>
      <c r="B1373" t="s">
        <v>5674</v>
      </c>
      <c r="C1373" t="s">
        <v>36</v>
      </c>
    </row>
    <row r="1374" spans="1:3" x14ac:dyDescent="0.3">
      <c r="A1374" s="3">
        <v>81200164</v>
      </c>
      <c r="B1374" t="s">
        <v>4629</v>
      </c>
      <c r="C1374" t="s">
        <v>41</v>
      </c>
    </row>
    <row r="1375" spans="1:3" x14ac:dyDescent="0.3">
      <c r="A1375" s="5">
        <v>99714944</v>
      </c>
      <c r="B1375" t="s">
        <v>7084</v>
      </c>
      <c r="C1375" t="s">
        <v>46</v>
      </c>
    </row>
    <row r="1376" spans="1:3" x14ac:dyDescent="0.3">
      <c r="A1376" s="3">
        <v>76020843</v>
      </c>
      <c r="B1376" t="s">
        <v>7552</v>
      </c>
      <c r="C1376" t="s">
        <v>41</v>
      </c>
    </row>
    <row r="1377" spans="1:3" x14ac:dyDescent="0.3">
      <c r="A1377" s="5">
        <v>84161531</v>
      </c>
      <c r="B1377" t="s">
        <v>2701</v>
      </c>
      <c r="C1377" t="s">
        <v>31</v>
      </c>
    </row>
    <row r="1378" spans="1:3" x14ac:dyDescent="0.3">
      <c r="A1378" s="3">
        <v>88045094</v>
      </c>
      <c r="B1378" t="s">
        <v>4955</v>
      </c>
      <c r="C1378" t="s">
        <v>31</v>
      </c>
    </row>
    <row r="1379" spans="1:3" x14ac:dyDescent="0.3">
      <c r="A1379" s="5">
        <v>12338529</v>
      </c>
      <c r="B1379" t="s">
        <v>386</v>
      </c>
      <c r="C1379" t="s">
        <v>46</v>
      </c>
    </row>
    <row r="1380" spans="1:3" x14ac:dyDescent="0.3">
      <c r="A1380" s="3">
        <v>20238921</v>
      </c>
      <c r="B1380" t="s">
        <v>5713</v>
      </c>
      <c r="C1380" t="s">
        <v>31</v>
      </c>
    </row>
    <row r="1381" spans="1:3" x14ac:dyDescent="0.3">
      <c r="A1381" s="5">
        <v>60974181</v>
      </c>
      <c r="B1381" t="s">
        <v>3109</v>
      </c>
      <c r="C1381" t="s">
        <v>31</v>
      </c>
    </row>
    <row r="1382" spans="1:3" x14ac:dyDescent="0.3">
      <c r="A1382" s="3">
        <v>16424635</v>
      </c>
      <c r="B1382" t="s">
        <v>5365</v>
      </c>
      <c r="C1382" t="s">
        <v>31</v>
      </c>
    </row>
    <row r="1383" spans="1:3" x14ac:dyDescent="0.3">
      <c r="A1383" s="3">
        <v>37095171</v>
      </c>
      <c r="B1383" t="s">
        <v>3079</v>
      </c>
      <c r="C1383" t="s">
        <v>36</v>
      </c>
    </row>
    <row r="1384" spans="1:3" x14ac:dyDescent="0.3">
      <c r="A1384" s="3">
        <v>18935489</v>
      </c>
      <c r="B1384" t="s">
        <v>5161</v>
      </c>
      <c r="C1384" t="s">
        <v>46</v>
      </c>
    </row>
    <row r="1385" spans="1:3" x14ac:dyDescent="0.3">
      <c r="A1385" s="3">
        <v>79960955</v>
      </c>
      <c r="B1385" t="s">
        <v>3061</v>
      </c>
      <c r="C1385" t="s">
        <v>46</v>
      </c>
    </row>
    <row r="1386" spans="1:3" x14ac:dyDescent="0.3">
      <c r="A1386" s="5">
        <v>49806393</v>
      </c>
      <c r="B1386" t="s">
        <v>1023</v>
      </c>
      <c r="C1386" t="s">
        <v>41</v>
      </c>
    </row>
    <row r="1387" spans="1:3" x14ac:dyDescent="0.3">
      <c r="A1387" s="3">
        <v>8375298</v>
      </c>
      <c r="B1387" t="s">
        <v>2352</v>
      </c>
      <c r="C1387" t="s">
        <v>31</v>
      </c>
    </row>
    <row r="1388" spans="1:3" x14ac:dyDescent="0.3">
      <c r="A1388" s="5">
        <v>16410155</v>
      </c>
      <c r="B1388" t="s">
        <v>7612</v>
      </c>
      <c r="C1388" t="s">
        <v>31</v>
      </c>
    </row>
    <row r="1389" spans="1:3" x14ac:dyDescent="0.3">
      <c r="A1389" s="3">
        <v>24357425</v>
      </c>
      <c r="B1389" t="s">
        <v>355</v>
      </c>
      <c r="C1389" t="s">
        <v>36</v>
      </c>
    </row>
    <row r="1390" spans="1:3" x14ac:dyDescent="0.3">
      <c r="A1390" s="3">
        <v>75289676</v>
      </c>
      <c r="B1390" t="s">
        <v>852</v>
      </c>
      <c r="C1390" t="s">
        <v>36</v>
      </c>
    </row>
    <row r="1391" spans="1:3" x14ac:dyDescent="0.3">
      <c r="A1391" s="3">
        <v>44149982</v>
      </c>
      <c r="B1391" t="s">
        <v>5620</v>
      </c>
      <c r="C1391" t="s">
        <v>46</v>
      </c>
    </row>
    <row r="1392" spans="1:3" x14ac:dyDescent="0.3">
      <c r="A1392" s="5">
        <v>71189232</v>
      </c>
      <c r="B1392" t="s">
        <v>2628</v>
      </c>
      <c r="C1392" t="s">
        <v>36</v>
      </c>
    </row>
    <row r="1393" spans="1:3" x14ac:dyDescent="0.3">
      <c r="A1393" s="3">
        <v>79919160</v>
      </c>
      <c r="B1393" t="s">
        <v>759</v>
      </c>
      <c r="C1393" t="s">
        <v>31</v>
      </c>
    </row>
    <row r="1394" spans="1:3" x14ac:dyDescent="0.3">
      <c r="A1394" s="3">
        <v>19180962</v>
      </c>
      <c r="B1394" t="s">
        <v>5797</v>
      </c>
      <c r="C1394" t="s">
        <v>36</v>
      </c>
    </row>
    <row r="1395" spans="1:3" x14ac:dyDescent="0.3">
      <c r="A1395" s="5">
        <v>95269737</v>
      </c>
      <c r="B1395" t="s">
        <v>1313</v>
      </c>
      <c r="C1395" t="s">
        <v>41</v>
      </c>
    </row>
    <row r="1396" spans="1:3" x14ac:dyDescent="0.3">
      <c r="A1396" s="3">
        <v>93458307</v>
      </c>
      <c r="B1396" t="s">
        <v>3825</v>
      </c>
      <c r="C1396" t="s">
        <v>36</v>
      </c>
    </row>
    <row r="1397" spans="1:3" x14ac:dyDescent="0.3">
      <c r="A1397" s="5">
        <v>25641500</v>
      </c>
      <c r="B1397" t="s">
        <v>673</v>
      </c>
      <c r="C1397" t="s">
        <v>31</v>
      </c>
    </row>
    <row r="1398" spans="1:3" x14ac:dyDescent="0.3">
      <c r="A1398" s="3">
        <v>92038780</v>
      </c>
      <c r="B1398" t="s">
        <v>1457</v>
      </c>
      <c r="C1398" t="s">
        <v>31</v>
      </c>
    </row>
    <row r="1399" spans="1:3" x14ac:dyDescent="0.3">
      <c r="A1399" s="3">
        <v>58929595</v>
      </c>
      <c r="B1399" t="s">
        <v>832</v>
      </c>
      <c r="C1399" t="s">
        <v>41</v>
      </c>
    </row>
    <row r="1400" spans="1:3" x14ac:dyDescent="0.3">
      <c r="A1400" s="5">
        <v>62526813</v>
      </c>
      <c r="B1400" t="s">
        <v>3303</v>
      </c>
      <c r="C1400" t="s">
        <v>36</v>
      </c>
    </row>
    <row r="1401" spans="1:3" x14ac:dyDescent="0.3">
      <c r="A1401" s="5">
        <v>5135207</v>
      </c>
      <c r="B1401" t="s">
        <v>6893</v>
      </c>
      <c r="C1401" t="s">
        <v>31</v>
      </c>
    </row>
    <row r="1402" spans="1:3" x14ac:dyDescent="0.3">
      <c r="A1402" s="5">
        <v>42465414</v>
      </c>
      <c r="B1402" t="s">
        <v>2380</v>
      </c>
      <c r="C1402" t="s">
        <v>41</v>
      </c>
    </row>
    <row r="1403" spans="1:3" x14ac:dyDescent="0.3">
      <c r="A1403" s="5">
        <v>6398761</v>
      </c>
      <c r="B1403" t="s">
        <v>6702</v>
      </c>
      <c r="C1403" t="s">
        <v>36</v>
      </c>
    </row>
    <row r="1404" spans="1:3" x14ac:dyDescent="0.3">
      <c r="A1404" s="3">
        <v>26245432</v>
      </c>
      <c r="B1404" t="s">
        <v>3440</v>
      </c>
      <c r="C1404" t="s">
        <v>36</v>
      </c>
    </row>
    <row r="1405" spans="1:3" x14ac:dyDescent="0.3">
      <c r="A1405" s="5">
        <v>40434527</v>
      </c>
      <c r="B1405" t="s">
        <v>5887</v>
      </c>
      <c r="C1405" t="s">
        <v>36</v>
      </c>
    </row>
    <row r="1406" spans="1:3" x14ac:dyDescent="0.3">
      <c r="A1406" s="5">
        <v>5043760</v>
      </c>
      <c r="B1406" t="s">
        <v>1701</v>
      </c>
      <c r="C1406" t="s">
        <v>41</v>
      </c>
    </row>
    <row r="1407" spans="1:3" x14ac:dyDescent="0.3">
      <c r="A1407" s="3">
        <v>47295676</v>
      </c>
      <c r="B1407" t="s">
        <v>5071</v>
      </c>
      <c r="C1407" t="s">
        <v>46</v>
      </c>
    </row>
    <row r="1408" spans="1:3" x14ac:dyDescent="0.3">
      <c r="A1408" s="3">
        <v>89418072</v>
      </c>
      <c r="B1408" t="s">
        <v>1224</v>
      </c>
      <c r="C1408" t="s">
        <v>41</v>
      </c>
    </row>
    <row r="1409" spans="1:3" x14ac:dyDescent="0.3">
      <c r="A1409" s="5">
        <v>97475543</v>
      </c>
      <c r="B1409" t="s">
        <v>27</v>
      </c>
      <c r="C1409" t="s">
        <v>31</v>
      </c>
    </row>
    <row r="1410" spans="1:3" x14ac:dyDescent="0.3">
      <c r="A1410" s="5">
        <v>75038062</v>
      </c>
      <c r="B1410" t="s">
        <v>6134</v>
      </c>
      <c r="C1410" t="s">
        <v>46</v>
      </c>
    </row>
    <row r="1411" spans="1:3" x14ac:dyDescent="0.3">
      <c r="A1411" s="5">
        <v>76970363</v>
      </c>
      <c r="B1411" t="s">
        <v>5146</v>
      </c>
      <c r="C1411" t="s">
        <v>41</v>
      </c>
    </row>
    <row r="1412" spans="1:3" x14ac:dyDescent="0.3">
      <c r="A1412" s="5">
        <v>36774480</v>
      </c>
      <c r="B1412" t="s">
        <v>6392</v>
      </c>
      <c r="C1412" t="s">
        <v>41</v>
      </c>
    </row>
    <row r="1413" spans="1:3" x14ac:dyDescent="0.3">
      <c r="A1413" s="5">
        <v>41194825</v>
      </c>
      <c r="B1413" t="s">
        <v>6792</v>
      </c>
      <c r="C1413" t="s">
        <v>41</v>
      </c>
    </row>
    <row r="1414" spans="1:3" x14ac:dyDescent="0.3">
      <c r="A1414" s="5">
        <v>38420886</v>
      </c>
      <c r="B1414" t="s">
        <v>4417</v>
      </c>
      <c r="C1414" t="s">
        <v>46</v>
      </c>
    </row>
    <row r="1415" spans="1:3" x14ac:dyDescent="0.3">
      <c r="A1415" s="5">
        <v>79257353</v>
      </c>
      <c r="B1415" t="s">
        <v>5284</v>
      </c>
      <c r="C1415" t="s">
        <v>46</v>
      </c>
    </row>
    <row r="1416" spans="1:3" x14ac:dyDescent="0.3">
      <c r="A1416" s="5">
        <v>85907588</v>
      </c>
      <c r="B1416" t="s">
        <v>6260</v>
      </c>
      <c r="C1416" t="s">
        <v>36</v>
      </c>
    </row>
    <row r="1417" spans="1:3" x14ac:dyDescent="0.3">
      <c r="A1417" s="3">
        <v>46848302</v>
      </c>
      <c r="B1417" t="s">
        <v>2011</v>
      </c>
      <c r="C1417" t="s">
        <v>31</v>
      </c>
    </row>
    <row r="1418" spans="1:3" x14ac:dyDescent="0.3">
      <c r="A1418" s="5">
        <v>9314637</v>
      </c>
      <c r="B1418" t="s">
        <v>4656</v>
      </c>
      <c r="C1418" t="s">
        <v>36</v>
      </c>
    </row>
    <row r="1419" spans="1:3" x14ac:dyDescent="0.3">
      <c r="A1419" s="3">
        <v>60399360</v>
      </c>
      <c r="B1419" t="s">
        <v>4741</v>
      </c>
      <c r="C1419" t="s">
        <v>31</v>
      </c>
    </row>
    <row r="1420" spans="1:3" x14ac:dyDescent="0.3">
      <c r="A1420" s="5">
        <v>96373206</v>
      </c>
      <c r="B1420" t="s">
        <v>6491</v>
      </c>
      <c r="C1420" t="s">
        <v>41</v>
      </c>
    </row>
    <row r="1421" spans="1:3" x14ac:dyDescent="0.3">
      <c r="A1421" s="3">
        <v>31328762</v>
      </c>
      <c r="B1421" t="s">
        <v>4188</v>
      </c>
      <c r="C1421" t="s">
        <v>31</v>
      </c>
    </row>
    <row r="1422" spans="1:3" x14ac:dyDescent="0.3">
      <c r="A1422" s="3">
        <v>6959437</v>
      </c>
      <c r="B1422" t="s">
        <v>7315</v>
      </c>
      <c r="C1422" t="s">
        <v>31</v>
      </c>
    </row>
    <row r="1423" spans="1:3" x14ac:dyDescent="0.3">
      <c r="A1423" s="5">
        <v>48033969</v>
      </c>
      <c r="B1423" t="s">
        <v>6690</v>
      </c>
      <c r="C1423" t="s">
        <v>31</v>
      </c>
    </row>
    <row r="1424" spans="1:3" x14ac:dyDescent="0.3">
      <c r="A1424" s="3">
        <v>85218071</v>
      </c>
      <c r="B1424" t="s">
        <v>1949</v>
      </c>
      <c r="C1424" t="s">
        <v>46</v>
      </c>
    </row>
    <row r="1425" spans="1:3" x14ac:dyDescent="0.3">
      <c r="A1425" s="5">
        <v>69276352</v>
      </c>
      <c r="B1425" t="s">
        <v>6551</v>
      </c>
      <c r="C1425" t="s">
        <v>36</v>
      </c>
    </row>
    <row r="1426" spans="1:3" x14ac:dyDescent="0.3">
      <c r="A1426" s="3">
        <v>18259715</v>
      </c>
      <c r="B1426" t="s">
        <v>1094</v>
      </c>
      <c r="C1426" t="s">
        <v>41</v>
      </c>
    </row>
    <row r="1427" spans="1:3" x14ac:dyDescent="0.3">
      <c r="A1427" s="5">
        <v>94706375</v>
      </c>
      <c r="B1427" t="s">
        <v>3963</v>
      </c>
      <c r="C1427" t="s">
        <v>41</v>
      </c>
    </row>
    <row r="1428" spans="1:3" x14ac:dyDescent="0.3">
      <c r="A1428" s="5">
        <v>60495351</v>
      </c>
      <c r="B1428" t="s">
        <v>5548</v>
      </c>
      <c r="C1428" t="s">
        <v>46</v>
      </c>
    </row>
    <row r="1429" spans="1:3" x14ac:dyDescent="0.3">
      <c r="A1429" s="3">
        <v>10048910</v>
      </c>
      <c r="B1429" t="s">
        <v>5158</v>
      </c>
      <c r="C1429" t="s">
        <v>46</v>
      </c>
    </row>
    <row r="1430" spans="1:3" x14ac:dyDescent="0.3">
      <c r="A1430" s="3">
        <v>50572914</v>
      </c>
      <c r="B1430" t="s">
        <v>138</v>
      </c>
      <c r="C1430" t="s">
        <v>41</v>
      </c>
    </row>
    <row r="1431" spans="1:3" x14ac:dyDescent="0.3">
      <c r="A1431" s="3">
        <v>20517871</v>
      </c>
      <c r="B1431" t="s">
        <v>4940</v>
      </c>
      <c r="C1431" t="s">
        <v>31</v>
      </c>
    </row>
    <row r="1432" spans="1:3" x14ac:dyDescent="0.3">
      <c r="A1432" s="3">
        <v>6184558</v>
      </c>
      <c r="B1432" t="s">
        <v>279</v>
      </c>
      <c r="C1432" t="s">
        <v>41</v>
      </c>
    </row>
    <row r="1433" spans="1:3" x14ac:dyDescent="0.3">
      <c r="A1433" s="3">
        <v>31681710</v>
      </c>
      <c r="B1433" t="s">
        <v>4534</v>
      </c>
      <c r="C1433" t="s">
        <v>41</v>
      </c>
    </row>
    <row r="1434" spans="1:3" x14ac:dyDescent="0.3">
      <c r="A1434" s="3">
        <v>51812283</v>
      </c>
      <c r="B1434" t="s">
        <v>3813</v>
      </c>
      <c r="C1434" t="s">
        <v>41</v>
      </c>
    </row>
    <row r="1435" spans="1:3" x14ac:dyDescent="0.3">
      <c r="A1435" s="5">
        <v>92091019</v>
      </c>
      <c r="B1435" t="s">
        <v>7132</v>
      </c>
      <c r="C1435" t="s">
        <v>41</v>
      </c>
    </row>
    <row r="1436" spans="1:3" x14ac:dyDescent="0.3">
      <c r="A1436" s="3">
        <v>12141418</v>
      </c>
      <c r="B1436" t="s">
        <v>2746</v>
      </c>
      <c r="C1436" t="s">
        <v>36</v>
      </c>
    </row>
    <row r="1437" spans="1:3" x14ac:dyDescent="0.3">
      <c r="A1437" s="5">
        <v>29664214</v>
      </c>
      <c r="B1437" t="s">
        <v>907</v>
      </c>
      <c r="C1437" t="s">
        <v>41</v>
      </c>
    </row>
    <row r="1438" spans="1:3" x14ac:dyDescent="0.3">
      <c r="A1438" s="3">
        <v>10855630</v>
      </c>
      <c r="B1438" t="s">
        <v>6866</v>
      </c>
      <c r="C1438" t="s">
        <v>31</v>
      </c>
    </row>
    <row r="1439" spans="1:3" x14ac:dyDescent="0.3">
      <c r="A1439" s="3">
        <v>47515046</v>
      </c>
      <c r="B1439" t="s">
        <v>1813</v>
      </c>
      <c r="C1439" t="s">
        <v>46</v>
      </c>
    </row>
    <row r="1440" spans="1:3" x14ac:dyDescent="0.3">
      <c r="A1440" s="5">
        <v>82374625</v>
      </c>
      <c r="B1440" t="s">
        <v>3267</v>
      </c>
      <c r="C1440" t="s">
        <v>46</v>
      </c>
    </row>
    <row r="1441" spans="1:3" x14ac:dyDescent="0.3">
      <c r="A1441" s="3">
        <v>16436359</v>
      </c>
      <c r="B1441" t="s">
        <v>2049</v>
      </c>
      <c r="C1441" t="s">
        <v>46</v>
      </c>
    </row>
    <row r="1442" spans="1:3" x14ac:dyDescent="0.3">
      <c r="A1442" s="5">
        <v>3408982</v>
      </c>
      <c r="B1442" t="s">
        <v>7792</v>
      </c>
      <c r="C1442" t="s">
        <v>31</v>
      </c>
    </row>
    <row r="1443" spans="1:3" x14ac:dyDescent="0.3">
      <c r="A1443" s="5">
        <v>65368179</v>
      </c>
      <c r="B1443" t="s">
        <v>4644</v>
      </c>
      <c r="C1443" t="s">
        <v>31</v>
      </c>
    </row>
    <row r="1444" spans="1:3" x14ac:dyDescent="0.3">
      <c r="A1444" s="3">
        <v>48716374</v>
      </c>
      <c r="B1444" t="s">
        <v>5707</v>
      </c>
      <c r="C1444" t="s">
        <v>31</v>
      </c>
    </row>
    <row r="1445" spans="1:3" x14ac:dyDescent="0.3">
      <c r="A1445" s="3">
        <v>80286283</v>
      </c>
      <c r="B1445" t="s">
        <v>2031</v>
      </c>
      <c r="C1445" t="s">
        <v>41</v>
      </c>
    </row>
    <row r="1446" spans="1:3" x14ac:dyDescent="0.3">
      <c r="A1446" s="3">
        <v>67711384</v>
      </c>
      <c r="B1446" t="s">
        <v>1360</v>
      </c>
      <c r="C1446" t="s">
        <v>31</v>
      </c>
    </row>
    <row r="1447" spans="1:3" x14ac:dyDescent="0.3">
      <c r="A1447" s="5">
        <v>20834589</v>
      </c>
      <c r="B1447" t="s">
        <v>7618</v>
      </c>
      <c r="C1447" t="s">
        <v>36</v>
      </c>
    </row>
    <row r="1448" spans="1:3" x14ac:dyDescent="0.3">
      <c r="A1448" s="5">
        <v>77214094</v>
      </c>
      <c r="B1448" t="s">
        <v>2673</v>
      </c>
      <c r="C1448" t="s">
        <v>46</v>
      </c>
    </row>
    <row r="1449" spans="1:3" x14ac:dyDescent="0.3">
      <c r="A1449" s="3">
        <v>23081177</v>
      </c>
      <c r="B1449" t="s">
        <v>3646</v>
      </c>
      <c r="C1449" t="s">
        <v>46</v>
      </c>
    </row>
    <row r="1450" spans="1:3" x14ac:dyDescent="0.3">
      <c r="A1450" s="5">
        <v>36998375</v>
      </c>
      <c r="B1450" t="s">
        <v>6557</v>
      </c>
      <c r="C1450" t="s">
        <v>36</v>
      </c>
    </row>
    <row r="1451" spans="1:3" x14ac:dyDescent="0.3">
      <c r="A1451" s="3">
        <v>53392567</v>
      </c>
      <c r="B1451" t="s">
        <v>6107</v>
      </c>
      <c r="C1451" t="s">
        <v>41</v>
      </c>
    </row>
    <row r="1452" spans="1:3" x14ac:dyDescent="0.3">
      <c r="A1452" s="3">
        <v>47618810</v>
      </c>
      <c r="B1452" t="s">
        <v>2881</v>
      </c>
      <c r="C1452" t="s">
        <v>36</v>
      </c>
    </row>
    <row r="1453" spans="1:3" x14ac:dyDescent="0.3">
      <c r="A1453" s="5">
        <v>45383958</v>
      </c>
      <c r="B1453" t="s">
        <v>2052</v>
      </c>
      <c r="C1453" t="s">
        <v>46</v>
      </c>
    </row>
    <row r="1454" spans="1:3" x14ac:dyDescent="0.3">
      <c r="A1454" s="3">
        <v>11493300</v>
      </c>
      <c r="B1454" t="s">
        <v>5686</v>
      </c>
      <c r="C1454" t="s">
        <v>41</v>
      </c>
    </row>
    <row r="1455" spans="1:3" x14ac:dyDescent="0.3">
      <c r="A1455" s="3">
        <v>3282647</v>
      </c>
      <c r="B1455" t="s">
        <v>6320</v>
      </c>
      <c r="C1455" t="s">
        <v>31</v>
      </c>
    </row>
    <row r="1456" spans="1:3" x14ac:dyDescent="0.3">
      <c r="A1456" s="5">
        <v>39976965</v>
      </c>
      <c r="B1456" t="s">
        <v>2368</v>
      </c>
      <c r="C1456" t="s">
        <v>41</v>
      </c>
    </row>
    <row r="1457" spans="1:3" x14ac:dyDescent="0.3">
      <c r="A1457" s="5">
        <v>3421258</v>
      </c>
      <c r="B1457" t="s">
        <v>1448</v>
      </c>
      <c r="C1457" t="s">
        <v>31</v>
      </c>
    </row>
    <row r="1458" spans="1:3" x14ac:dyDescent="0.3">
      <c r="A1458" s="3">
        <v>85340038</v>
      </c>
      <c r="B1458" t="s">
        <v>6768</v>
      </c>
      <c r="C1458" t="s">
        <v>31</v>
      </c>
    </row>
    <row r="1459" spans="1:3" x14ac:dyDescent="0.3">
      <c r="A1459" s="5">
        <v>11254582</v>
      </c>
      <c r="B1459" t="s">
        <v>3446</v>
      </c>
      <c r="C1459" t="s">
        <v>36</v>
      </c>
    </row>
    <row r="1460" spans="1:3" x14ac:dyDescent="0.3">
      <c r="A1460" s="3">
        <v>87641623</v>
      </c>
      <c r="B1460" t="s">
        <v>427</v>
      </c>
      <c r="C1460" t="s">
        <v>41</v>
      </c>
    </row>
    <row r="1461" spans="1:3" x14ac:dyDescent="0.3">
      <c r="A1461" s="3">
        <v>94078407</v>
      </c>
      <c r="B1461" t="s">
        <v>1877</v>
      </c>
      <c r="C1461" t="s">
        <v>31</v>
      </c>
    </row>
    <row r="1462" spans="1:3" x14ac:dyDescent="0.3">
      <c r="A1462" s="5">
        <v>99824171</v>
      </c>
      <c r="B1462" t="s">
        <v>4620</v>
      </c>
      <c r="C1462" t="s">
        <v>36</v>
      </c>
    </row>
    <row r="1463" spans="1:3" x14ac:dyDescent="0.3">
      <c r="A1463" s="5">
        <v>67749649</v>
      </c>
      <c r="B1463" t="s">
        <v>90</v>
      </c>
      <c r="C1463" t="s">
        <v>36</v>
      </c>
    </row>
    <row r="1464" spans="1:3" x14ac:dyDescent="0.3">
      <c r="A1464" s="5">
        <v>62868582</v>
      </c>
      <c r="B1464" t="s">
        <v>7345</v>
      </c>
      <c r="C1464" t="s">
        <v>46</v>
      </c>
    </row>
    <row r="1465" spans="1:3" x14ac:dyDescent="0.3">
      <c r="A1465" s="5">
        <v>89051578</v>
      </c>
      <c r="B1465" t="s">
        <v>7828</v>
      </c>
      <c r="C1465" t="s">
        <v>31</v>
      </c>
    </row>
    <row r="1466" spans="1:3" x14ac:dyDescent="0.3">
      <c r="A1466" s="3">
        <v>71176678</v>
      </c>
      <c r="B1466" t="s">
        <v>7195</v>
      </c>
      <c r="C1466" t="s">
        <v>41</v>
      </c>
    </row>
    <row r="1467" spans="1:3" x14ac:dyDescent="0.3">
      <c r="A1467" s="5">
        <v>37926207</v>
      </c>
      <c r="B1467" t="s">
        <v>7204</v>
      </c>
      <c r="C1467" t="s">
        <v>46</v>
      </c>
    </row>
    <row r="1468" spans="1:3" x14ac:dyDescent="0.3">
      <c r="A1468" s="3">
        <v>45586151</v>
      </c>
      <c r="B1468" t="s">
        <v>5383</v>
      </c>
      <c r="C1468" t="s">
        <v>41</v>
      </c>
    </row>
    <row r="1469" spans="1:3" x14ac:dyDescent="0.3">
      <c r="A1469" s="3">
        <v>59009727</v>
      </c>
      <c r="B1469" t="s">
        <v>3852</v>
      </c>
      <c r="C1469" t="s">
        <v>46</v>
      </c>
    </row>
    <row r="1470" spans="1:3" x14ac:dyDescent="0.3">
      <c r="A1470" s="5">
        <v>86487478</v>
      </c>
      <c r="B1470" t="s">
        <v>6443</v>
      </c>
      <c r="C1470" t="s">
        <v>31</v>
      </c>
    </row>
    <row r="1471" spans="1:3" x14ac:dyDescent="0.3">
      <c r="A1471" s="5">
        <v>58115779</v>
      </c>
      <c r="B1471" t="s">
        <v>7399</v>
      </c>
      <c r="C1471" t="s">
        <v>41</v>
      </c>
    </row>
    <row r="1472" spans="1:3" x14ac:dyDescent="0.3">
      <c r="A1472" s="5">
        <v>34697768</v>
      </c>
      <c r="B1472" t="s">
        <v>3094</v>
      </c>
      <c r="C1472" t="s">
        <v>41</v>
      </c>
    </row>
    <row r="1473" spans="1:3" x14ac:dyDescent="0.3">
      <c r="A1473" s="3">
        <v>17287733</v>
      </c>
      <c r="B1473" t="s">
        <v>1985</v>
      </c>
      <c r="C1473" t="s">
        <v>31</v>
      </c>
    </row>
    <row r="1474" spans="1:3" x14ac:dyDescent="0.3">
      <c r="A1474" s="5">
        <v>39418109</v>
      </c>
      <c r="B1474" t="s">
        <v>2983</v>
      </c>
      <c r="C1474" t="s">
        <v>36</v>
      </c>
    </row>
    <row r="1475" spans="1:3" x14ac:dyDescent="0.3">
      <c r="A1475" s="3">
        <v>9105829</v>
      </c>
      <c r="B1475" t="s">
        <v>2462</v>
      </c>
      <c r="C1475" t="s">
        <v>41</v>
      </c>
    </row>
    <row r="1476" spans="1:3" x14ac:dyDescent="0.3">
      <c r="A1476" s="5">
        <v>94404245</v>
      </c>
      <c r="B1476" t="s">
        <v>7804</v>
      </c>
      <c r="C1476" t="s">
        <v>36</v>
      </c>
    </row>
    <row r="1477" spans="1:3" x14ac:dyDescent="0.3">
      <c r="A1477" s="3">
        <v>36142455</v>
      </c>
      <c r="B1477" t="s">
        <v>1135</v>
      </c>
      <c r="C1477" t="s">
        <v>31</v>
      </c>
    </row>
    <row r="1478" spans="1:3" x14ac:dyDescent="0.3">
      <c r="A1478" s="5">
        <v>11071601</v>
      </c>
      <c r="B1478" t="s">
        <v>63</v>
      </c>
      <c r="C1478" t="s">
        <v>36</v>
      </c>
    </row>
    <row r="1479" spans="1:3" x14ac:dyDescent="0.3">
      <c r="A1479" s="3">
        <v>57967753</v>
      </c>
      <c r="B1479" t="s">
        <v>4148</v>
      </c>
      <c r="C1479" t="s">
        <v>31</v>
      </c>
    </row>
    <row r="1480" spans="1:3" x14ac:dyDescent="0.3">
      <c r="A1480" s="5">
        <v>25977417</v>
      </c>
      <c r="B1480" t="s">
        <v>2980</v>
      </c>
      <c r="C1480" t="s">
        <v>36</v>
      </c>
    </row>
    <row r="1481" spans="1:3" x14ac:dyDescent="0.3">
      <c r="A1481" s="3">
        <v>2136830</v>
      </c>
      <c r="B1481" t="s">
        <v>2307</v>
      </c>
      <c r="C1481" t="s">
        <v>46</v>
      </c>
    </row>
    <row r="1482" spans="1:3" x14ac:dyDescent="0.3">
      <c r="A1482" s="5">
        <v>12622901</v>
      </c>
      <c r="B1482" t="s">
        <v>5893</v>
      </c>
      <c r="C1482" t="s">
        <v>36</v>
      </c>
    </row>
    <row r="1483" spans="1:3" x14ac:dyDescent="0.3">
      <c r="A1483" s="3">
        <v>82708090</v>
      </c>
      <c r="B1483" t="s">
        <v>3931</v>
      </c>
      <c r="C1483" t="s">
        <v>31</v>
      </c>
    </row>
    <row r="1484" spans="1:3" x14ac:dyDescent="0.3">
      <c r="A1484" s="3">
        <v>62971413</v>
      </c>
      <c r="B1484" t="s">
        <v>5134</v>
      </c>
      <c r="C1484" t="s">
        <v>36</v>
      </c>
    </row>
    <row r="1485" spans="1:3" x14ac:dyDescent="0.3">
      <c r="A1485" s="5">
        <v>89531595</v>
      </c>
      <c r="B1485" t="s">
        <v>4678</v>
      </c>
      <c r="C1485" t="s">
        <v>41</v>
      </c>
    </row>
    <row r="1486" spans="1:3" x14ac:dyDescent="0.3">
      <c r="A1486" s="3">
        <v>16230299</v>
      </c>
      <c r="B1486" t="s">
        <v>2323</v>
      </c>
      <c r="C1486" t="s">
        <v>41</v>
      </c>
    </row>
    <row r="1487" spans="1:3" x14ac:dyDescent="0.3">
      <c r="A1487" s="3">
        <v>43784632</v>
      </c>
      <c r="B1487" t="s">
        <v>3519</v>
      </c>
      <c r="C1487" t="s">
        <v>36</v>
      </c>
    </row>
    <row r="1488" spans="1:3" x14ac:dyDescent="0.3">
      <c r="A1488" s="5">
        <v>21779155</v>
      </c>
      <c r="B1488" t="s">
        <v>3224</v>
      </c>
      <c r="C1488" t="s">
        <v>46</v>
      </c>
    </row>
    <row r="1489" spans="1:3" x14ac:dyDescent="0.3">
      <c r="A1489" s="3">
        <v>56248757</v>
      </c>
      <c r="B1489" t="s">
        <v>4564</v>
      </c>
      <c r="C1489" t="s">
        <v>31</v>
      </c>
    </row>
    <row r="1490" spans="1:3" x14ac:dyDescent="0.3">
      <c r="A1490" s="3">
        <v>97492493</v>
      </c>
      <c r="B1490" t="s">
        <v>3858</v>
      </c>
      <c r="C1490" t="s">
        <v>36</v>
      </c>
    </row>
    <row r="1491" spans="1:3" x14ac:dyDescent="0.3">
      <c r="A1491" s="3">
        <v>64162093</v>
      </c>
      <c r="B1491" t="s">
        <v>5434</v>
      </c>
      <c r="C1491" t="s">
        <v>31</v>
      </c>
    </row>
    <row r="1492" spans="1:3" x14ac:dyDescent="0.3">
      <c r="A1492" s="5">
        <v>38133873</v>
      </c>
      <c r="B1492" t="s">
        <v>2646</v>
      </c>
      <c r="C1492" t="s">
        <v>31</v>
      </c>
    </row>
    <row r="1493" spans="1:3" x14ac:dyDescent="0.3">
      <c r="A1493" s="5">
        <v>4606533</v>
      </c>
      <c r="B1493" t="s">
        <v>5350</v>
      </c>
      <c r="C1493" t="s">
        <v>31</v>
      </c>
    </row>
    <row r="1494" spans="1:3" x14ac:dyDescent="0.3">
      <c r="A1494" s="3">
        <v>42272393</v>
      </c>
      <c r="B1494" t="s">
        <v>4946</v>
      </c>
      <c r="C1494" t="s">
        <v>46</v>
      </c>
    </row>
    <row r="1495" spans="1:3" x14ac:dyDescent="0.3">
      <c r="A1495" s="3">
        <v>72675976</v>
      </c>
      <c r="B1495" t="s">
        <v>5094</v>
      </c>
      <c r="C1495" t="s">
        <v>31</v>
      </c>
    </row>
    <row r="1496" spans="1:3" x14ac:dyDescent="0.3">
      <c r="A1496" s="3">
        <v>87256913</v>
      </c>
      <c r="B1496" t="s">
        <v>881</v>
      </c>
      <c r="C1496" t="s">
        <v>41</v>
      </c>
    </row>
    <row r="1497" spans="1:3" x14ac:dyDescent="0.3">
      <c r="A1497" s="3">
        <v>9048817</v>
      </c>
      <c r="B1497" t="s">
        <v>4495</v>
      </c>
      <c r="C1497" t="s">
        <v>36</v>
      </c>
    </row>
    <row r="1498" spans="1:3" x14ac:dyDescent="0.3">
      <c r="A1498" s="3">
        <v>78158536</v>
      </c>
      <c r="B1498" t="s">
        <v>4824</v>
      </c>
      <c r="C1498" t="s">
        <v>31</v>
      </c>
    </row>
    <row r="1499" spans="1:3" x14ac:dyDescent="0.3">
      <c r="A1499" s="5">
        <v>93370787</v>
      </c>
      <c r="B1499" t="s">
        <v>6446</v>
      </c>
      <c r="C1499" t="s">
        <v>46</v>
      </c>
    </row>
    <row r="1500" spans="1:3" x14ac:dyDescent="0.3">
      <c r="A1500" s="3">
        <v>77397957</v>
      </c>
      <c r="B1500" t="s">
        <v>6533</v>
      </c>
      <c r="C1500" t="s">
        <v>46</v>
      </c>
    </row>
    <row r="1501" spans="1:3" x14ac:dyDescent="0.3">
      <c r="A1501" s="3">
        <v>18170800</v>
      </c>
      <c r="B1501" t="s">
        <v>4206</v>
      </c>
      <c r="C1501" t="s">
        <v>41</v>
      </c>
    </row>
    <row r="1502" spans="1:3" x14ac:dyDescent="0.3">
      <c r="A1502" s="3">
        <v>76850859</v>
      </c>
      <c r="B1502" t="s">
        <v>4486</v>
      </c>
      <c r="C1502" t="s">
        <v>36</v>
      </c>
    </row>
    <row r="1503" spans="1:3" x14ac:dyDescent="0.3">
      <c r="A1503" s="3">
        <v>49756591</v>
      </c>
      <c r="B1503" t="s">
        <v>5296</v>
      </c>
      <c r="C1503" t="s">
        <v>36</v>
      </c>
    </row>
    <row r="1504" spans="1:3" x14ac:dyDescent="0.3">
      <c r="A1504" s="3">
        <v>8881320</v>
      </c>
      <c r="B1504" t="s">
        <v>5458</v>
      </c>
      <c r="C1504" t="s">
        <v>41</v>
      </c>
    </row>
    <row r="1505" spans="1:3" x14ac:dyDescent="0.3">
      <c r="A1505" s="5">
        <v>60371334</v>
      </c>
      <c r="B1505" t="s">
        <v>6356</v>
      </c>
      <c r="C1505" t="s">
        <v>36</v>
      </c>
    </row>
    <row r="1506" spans="1:3" x14ac:dyDescent="0.3">
      <c r="A1506" s="5">
        <v>4055790</v>
      </c>
      <c r="B1506" t="s">
        <v>7738</v>
      </c>
      <c r="C1506" t="s">
        <v>41</v>
      </c>
    </row>
    <row r="1507" spans="1:3" x14ac:dyDescent="0.3">
      <c r="A1507" s="3">
        <v>50105174</v>
      </c>
      <c r="B1507" t="s">
        <v>6419</v>
      </c>
      <c r="C1507" t="s">
        <v>31</v>
      </c>
    </row>
    <row r="1508" spans="1:3" x14ac:dyDescent="0.3">
      <c r="A1508" s="5">
        <v>68341636</v>
      </c>
      <c r="B1508" t="s">
        <v>3422</v>
      </c>
      <c r="C1508" t="s">
        <v>31</v>
      </c>
    </row>
    <row r="1509" spans="1:3" x14ac:dyDescent="0.3">
      <c r="A1509" s="3">
        <v>66135710</v>
      </c>
      <c r="B1509" t="s">
        <v>134</v>
      </c>
      <c r="C1509" t="s">
        <v>46</v>
      </c>
    </row>
    <row r="1510" spans="1:3" x14ac:dyDescent="0.3">
      <c r="A1510" s="5">
        <v>23676689</v>
      </c>
      <c r="B1510" t="s">
        <v>3637</v>
      </c>
      <c r="C1510" t="s">
        <v>31</v>
      </c>
    </row>
    <row r="1511" spans="1:3" x14ac:dyDescent="0.3">
      <c r="A1511" s="3">
        <v>76864442</v>
      </c>
      <c r="B1511" t="s">
        <v>4549</v>
      </c>
      <c r="C1511" t="s">
        <v>41</v>
      </c>
    </row>
    <row r="1512" spans="1:3" x14ac:dyDescent="0.3">
      <c r="A1512" s="3">
        <v>97111119</v>
      </c>
      <c r="B1512" t="s">
        <v>1029</v>
      </c>
      <c r="C1512" t="s">
        <v>41</v>
      </c>
    </row>
    <row r="1513" spans="1:3" x14ac:dyDescent="0.3">
      <c r="A1513" s="3">
        <v>54885705</v>
      </c>
      <c r="B1513" t="s">
        <v>630</v>
      </c>
      <c r="C1513" t="s">
        <v>31</v>
      </c>
    </row>
    <row r="1514" spans="1:3" x14ac:dyDescent="0.3">
      <c r="A1514" s="3">
        <v>53354003</v>
      </c>
      <c r="B1514" t="s">
        <v>3276</v>
      </c>
      <c r="C1514" t="s">
        <v>46</v>
      </c>
    </row>
    <row r="1515" spans="1:3" x14ac:dyDescent="0.3">
      <c r="A1515" s="5">
        <v>88167544</v>
      </c>
      <c r="B1515" t="s">
        <v>4459</v>
      </c>
      <c r="C1515" t="s">
        <v>46</v>
      </c>
    </row>
    <row r="1516" spans="1:3" x14ac:dyDescent="0.3">
      <c r="A1516" s="3">
        <v>20310720</v>
      </c>
      <c r="B1516" t="s">
        <v>6110</v>
      </c>
      <c r="C1516" t="s">
        <v>41</v>
      </c>
    </row>
    <row r="1517" spans="1:3" x14ac:dyDescent="0.3">
      <c r="A1517" s="3">
        <v>22293666</v>
      </c>
      <c r="B1517" t="s">
        <v>2704</v>
      </c>
      <c r="C1517" t="s">
        <v>46</v>
      </c>
    </row>
    <row r="1518" spans="1:3" x14ac:dyDescent="0.3">
      <c r="A1518" s="5">
        <v>48554440</v>
      </c>
      <c r="B1518" t="s">
        <v>250</v>
      </c>
      <c r="C1518" t="s">
        <v>41</v>
      </c>
    </row>
    <row r="1519" spans="1:3" x14ac:dyDescent="0.3">
      <c r="A1519" s="3">
        <v>13164195</v>
      </c>
      <c r="B1519" t="s">
        <v>1529</v>
      </c>
      <c r="C1519" t="s">
        <v>31</v>
      </c>
    </row>
    <row r="1520" spans="1:3" x14ac:dyDescent="0.3">
      <c r="A1520" s="3">
        <v>90882023</v>
      </c>
      <c r="B1520" t="s">
        <v>1596</v>
      </c>
      <c r="C1520" t="s">
        <v>31</v>
      </c>
    </row>
    <row r="1521" spans="1:3" x14ac:dyDescent="0.3">
      <c r="A1521" s="5">
        <v>79916464</v>
      </c>
      <c r="B1521" t="s">
        <v>3479</v>
      </c>
      <c r="C1521" t="s">
        <v>46</v>
      </c>
    </row>
    <row r="1522" spans="1:3" x14ac:dyDescent="0.3">
      <c r="A1522" s="3">
        <v>94179692</v>
      </c>
      <c r="B1522" t="s">
        <v>7702</v>
      </c>
      <c r="C1522" t="s">
        <v>46</v>
      </c>
    </row>
    <row r="1523" spans="1:3" x14ac:dyDescent="0.3">
      <c r="A1523" s="3">
        <v>84377964</v>
      </c>
      <c r="B1523" t="s">
        <v>437</v>
      </c>
      <c r="C1523" t="s">
        <v>36</v>
      </c>
    </row>
    <row r="1524" spans="1:3" x14ac:dyDescent="0.3">
      <c r="A1524" s="3">
        <v>51945420</v>
      </c>
      <c r="B1524" t="s">
        <v>1918</v>
      </c>
      <c r="C1524" t="s">
        <v>31</v>
      </c>
    </row>
    <row r="1525" spans="1:3" x14ac:dyDescent="0.3">
      <c r="A1525" s="3">
        <v>91602727</v>
      </c>
      <c r="B1525" t="s">
        <v>1846</v>
      </c>
      <c r="C1525" t="s">
        <v>36</v>
      </c>
    </row>
    <row r="1526" spans="1:3" x14ac:dyDescent="0.3">
      <c r="A1526" s="5">
        <v>75474920</v>
      </c>
      <c r="B1526" t="s">
        <v>1690</v>
      </c>
      <c r="C1526" t="s">
        <v>41</v>
      </c>
    </row>
    <row r="1527" spans="1:3" x14ac:dyDescent="0.3">
      <c r="A1527" s="5">
        <v>23984022</v>
      </c>
      <c r="B1527" t="s">
        <v>3285</v>
      </c>
      <c r="C1527" t="s">
        <v>41</v>
      </c>
    </row>
    <row r="1528" spans="1:3" x14ac:dyDescent="0.3">
      <c r="A1528" s="3">
        <v>52770036</v>
      </c>
      <c r="B1528" t="s">
        <v>7693</v>
      </c>
      <c r="C1528" t="s">
        <v>46</v>
      </c>
    </row>
    <row r="1529" spans="1:3" x14ac:dyDescent="0.3">
      <c r="A1529" s="5">
        <v>60062501</v>
      </c>
      <c r="B1529" t="s">
        <v>3718</v>
      </c>
      <c r="C1529" t="s">
        <v>46</v>
      </c>
    </row>
    <row r="1530" spans="1:3" x14ac:dyDescent="0.3">
      <c r="A1530" s="5">
        <v>94165062</v>
      </c>
      <c r="B1530" t="s">
        <v>3152</v>
      </c>
      <c r="C1530" t="s">
        <v>36</v>
      </c>
    </row>
    <row r="1531" spans="1:3" x14ac:dyDescent="0.3">
      <c r="A1531" s="5">
        <v>91144803</v>
      </c>
      <c r="B1531" t="s">
        <v>1658</v>
      </c>
      <c r="C1531" t="s">
        <v>41</v>
      </c>
    </row>
    <row r="1532" spans="1:3" x14ac:dyDescent="0.3">
      <c r="A1532" s="3">
        <v>10605484</v>
      </c>
      <c r="B1532" t="s">
        <v>3007</v>
      </c>
      <c r="C1532" t="s">
        <v>36</v>
      </c>
    </row>
    <row r="1533" spans="1:3" x14ac:dyDescent="0.3">
      <c r="A1533" s="3">
        <v>60446619</v>
      </c>
      <c r="B1533" t="s">
        <v>3682</v>
      </c>
      <c r="C1533" t="s">
        <v>41</v>
      </c>
    </row>
    <row r="1534" spans="1:3" x14ac:dyDescent="0.3">
      <c r="A1534" s="5">
        <v>80875034</v>
      </c>
      <c r="B1534" t="s">
        <v>3999</v>
      </c>
      <c r="C1534" t="s">
        <v>36</v>
      </c>
    </row>
    <row r="1535" spans="1:3" x14ac:dyDescent="0.3">
      <c r="A1535" s="3">
        <v>43256928</v>
      </c>
      <c r="B1535" t="s">
        <v>5260</v>
      </c>
      <c r="C1535" t="s">
        <v>36</v>
      </c>
    </row>
    <row r="1536" spans="1:3" x14ac:dyDescent="0.3">
      <c r="A1536" s="5">
        <v>84850688</v>
      </c>
      <c r="B1536" t="s">
        <v>5332</v>
      </c>
      <c r="C1536" t="s">
        <v>36</v>
      </c>
    </row>
    <row r="1537" spans="1:3" x14ac:dyDescent="0.3">
      <c r="A1537" s="3">
        <v>92409489</v>
      </c>
      <c r="B1537" t="s">
        <v>4660</v>
      </c>
      <c r="C1537" t="s">
        <v>41</v>
      </c>
    </row>
    <row r="1538" spans="1:3" x14ac:dyDescent="0.3">
      <c r="A1538" s="5">
        <v>78439088</v>
      </c>
      <c r="B1538" t="s">
        <v>1932</v>
      </c>
      <c r="C1538" t="s">
        <v>41</v>
      </c>
    </row>
    <row r="1539" spans="1:3" x14ac:dyDescent="0.3">
      <c r="A1539" s="3">
        <v>16640907</v>
      </c>
      <c r="B1539" t="s">
        <v>5866</v>
      </c>
      <c r="C1539" t="s">
        <v>41</v>
      </c>
    </row>
    <row r="1540" spans="1:3" x14ac:dyDescent="0.3">
      <c r="A1540" s="5">
        <v>59485034</v>
      </c>
      <c r="B1540" t="s">
        <v>3019</v>
      </c>
      <c r="C1540" t="s">
        <v>46</v>
      </c>
    </row>
    <row r="1541" spans="1:3" x14ac:dyDescent="0.3">
      <c r="A1541" s="3">
        <v>17696094</v>
      </c>
      <c r="B1541" t="s">
        <v>3331</v>
      </c>
      <c r="C1541" t="s">
        <v>46</v>
      </c>
    </row>
    <row r="1542" spans="1:3" x14ac:dyDescent="0.3">
      <c r="A1542" s="5">
        <v>8138417</v>
      </c>
      <c r="B1542" t="s">
        <v>981</v>
      </c>
      <c r="C1542" t="s">
        <v>31</v>
      </c>
    </row>
    <row r="1543" spans="1:3" x14ac:dyDescent="0.3">
      <c r="A1543" s="3">
        <v>81940369</v>
      </c>
      <c r="B1543" t="s">
        <v>161</v>
      </c>
      <c r="C1543" t="s">
        <v>31</v>
      </c>
    </row>
    <row r="1544" spans="1:3" x14ac:dyDescent="0.3">
      <c r="A1544" s="3">
        <v>64748953</v>
      </c>
      <c r="B1544" t="s">
        <v>3119</v>
      </c>
      <c r="C1544" t="s">
        <v>36</v>
      </c>
    </row>
    <row r="1545" spans="1:3" x14ac:dyDescent="0.3">
      <c r="A1545" s="5">
        <v>54139038</v>
      </c>
      <c r="B1545" t="s">
        <v>7447</v>
      </c>
      <c r="C1545" t="s">
        <v>36</v>
      </c>
    </row>
    <row r="1546" spans="1:3" x14ac:dyDescent="0.3">
      <c r="A1546" s="5">
        <v>91024604</v>
      </c>
      <c r="B1546" t="s">
        <v>3801</v>
      </c>
      <c r="C1546" t="s">
        <v>36</v>
      </c>
    </row>
    <row r="1547" spans="1:3" x14ac:dyDescent="0.3">
      <c r="A1547" s="3">
        <v>35455991</v>
      </c>
      <c r="B1547" t="s">
        <v>7081</v>
      </c>
      <c r="C1547" t="s">
        <v>46</v>
      </c>
    </row>
    <row r="1548" spans="1:3" x14ac:dyDescent="0.3">
      <c r="A1548" s="3">
        <v>28221067</v>
      </c>
      <c r="B1548" t="s">
        <v>6281</v>
      </c>
      <c r="C1548" t="s">
        <v>41</v>
      </c>
    </row>
    <row r="1549" spans="1:3" x14ac:dyDescent="0.3">
      <c r="A1549" s="5">
        <v>41612464</v>
      </c>
      <c r="B1549" t="s">
        <v>1871</v>
      </c>
      <c r="C1549" t="s">
        <v>41</v>
      </c>
    </row>
    <row r="1550" spans="1:3" x14ac:dyDescent="0.3">
      <c r="A1550" s="3">
        <v>90621147</v>
      </c>
      <c r="B1550" t="s">
        <v>3112</v>
      </c>
      <c r="C1550" t="s">
        <v>31</v>
      </c>
    </row>
    <row r="1551" spans="1:3" x14ac:dyDescent="0.3">
      <c r="A1551" s="5">
        <v>46564935</v>
      </c>
      <c r="B1551" t="s">
        <v>7321</v>
      </c>
      <c r="C1551" t="s">
        <v>36</v>
      </c>
    </row>
    <row r="1552" spans="1:3" x14ac:dyDescent="0.3">
      <c r="A1552" s="3">
        <v>48268435</v>
      </c>
      <c r="B1552" t="s">
        <v>1032</v>
      </c>
      <c r="C1552" t="s">
        <v>36</v>
      </c>
    </row>
    <row r="1553" spans="1:3" x14ac:dyDescent="0.3">
      <c r="A1553" s="3">
        <v>57392064</v>
      </c>
      <c r="B1553" t="s">
        <v>7822</v>
      </c>
      <c r="C1553" t="s">
        <v>41</v>
      </c>
    </row>
    <row r="1554" spans="1:3" x14ac:dyDescent="0.3">
      <c r="A1554" s="3">
        <v>9107360</v>
      </c>
      <c r="B1554" t="s">
        <v>3667</v>
      </c>
      <c r="C1554" t="s">
        <v>36</v>
      </c>
    </row>
    <row r="1555" spans="1:3" x14ac:dyDescent="0.3">
      <c r="A1555" s="5">
        <v>58415368</v>
      </c>
      <c r="B1555" t="s">
        <v>7390</v>
      </c>
      <c r="C1555" t="s">
        <v>46</v>
      </c>
    </row>
    <row r="1556" spans="1:3" x14ac:dyDescent="0.3">
      <c r="A1556" s="3">
        <v>29653387</v>
      </c>
      <c r="B1556" t="s">
        <v>5068</v>
      </c>
      <c r="C1556" t="s">
        <v>46</v>
      </c>
    </row>
    <row r="1557" spans="1:3" x14ac:dyDescent="0.3">
      <c r="A1557" s="3">
        <v>73807097</v>
      </c>
      <c r="B1557" t="s">
        <v>7438</v>
      </c>
      <c r="C1557" t="s">
        <v>36</v>
      </c>
    </row>
    <row r="1558" spans="1:3" x14ac:dyDescent="0.3">
      <c r="A1558" s="3">
        <v>4057678</v>
      </c>
      <c r="B1558" t="s">
        <v>568</v>
      </c>
      <c r="C1558" t="s">
        <v>36</v>
      </c>
    </row>
    <row r="1559" spans="1:3" x14ac:dyDescent="0.3">
      <c r="A1559" s="3">
        <v>98152679</v>
      </c>
      <c r="B1559" t="s">
        <v>4104</v>
      </c>
      <c r="C1559" t="s">
        <v>41</v>
      </c>
    </row>
    <row r="1560" spans="1:3" x14ac:dyDescent="0.3">
      <c r="A1560" s="5">
        <v>24621386</v>
      </c>
      <c r="B1560" t="s">
        <v>1819</v>
      </c>
      <c r="C1560" t="s">
        <v>31</v>
      </c>
    </row>
    <row r="1561" spans="1:3" x14ac:dyDescent="0.3">
      <c r="A1561" s="3">
        <v>83304462</v>
      </c>
      <c r="B1561" t="s">
        <v>6386</v>
      </c>
      <c r="C1561" t="s">
        <v>31</v>
      </c>
    </row>
    <row r="1562" spans="1:3" x14ac:dyDescent="0.3">
      <c r="A1562" s="5">
        <v>39717448</v>
      </c>
      <c r="B1562" t="s">
        <v>5476</v>
      </c>
      <c r="C1562" t="s">
        <v>46</v>
      </c>
    </row>
    <row r="1563" spans="1:3" x14ac:dyDescent="0.3">
      <c r="A1563" s="3">
        <v>94854830</v>
      </c>
      <c r="B1563" t="s">
        <v>1058</v>
      </c>
      <c r="C1563" t="s">
        <v>36</v>
      </c>
    </row>
    <row r="1564" spans="1:3" x14ac:dyDescent="0.3">
      <c r="A1564" s="5">
        <v>46313756</v>
      </c>
      <c r="B1564" t="s">
        <v>1392</v>
      </c>
      <c r="C1564" t="s">
        <v>31</v>
      </c>
    </row>
    <row r="1565" spans="1:3" x14ac:dyDescent="0.3">
      <c r="A1565" s="5">
        <v>14472401</v>
      </c>
      <c r="B1565" t="s">
        <v>5347</v>
      </c>
      <c r="C1565" t="s">
        <v>41</v>
      </c>
    </row>
    <row r="1566" spans="1:3" x14ac:dyDescent="0.3">
      <c r="A1566" s="3">
        <v>13383642</v>
      </c>
      <c r="B1566" t="s">
        <v>1570</v>
      </c>
      <c r="C1566" t="s">
        <v>41</v>
      </c>
    </row>
    <row r="1567" spans="1:3" x14ac:dyDescent="0.3">
      <c r="A1567" s="3">
        <v>10789681</v>
      </c>
      <c r="B1567" t="s">
        <v>7267</v>
      </c>
      <c r="C1567" t="s">
        <v>41</v>
      </c>
    </row>
    <row r="1568" spans="1:3" x14ac:dyDescent="0.3">
      <c r="A1568" s="5">
        <v>87266831</v>
      </c>
      <c r="B1568" t="s">
        <v>5233</v>
      </c>
      <c r="C1568" t="s">
        <v>46</v>
      </c>
    </row>
    <row r="1569" spans="1:3" x14ac:dyDescent="0.3">
      <c r="A1569" s="3">
        <v>83034412</v>
      </c>
      <c r="B1569" t="s">
        <v>2015</v>
      </c>
      <c r="C1569" t="s">
        <v>46</v>
      </c>
    </row>
    <row r="1570" spans="1:3" x14ac:dyDescent="0.3">
      <c r="A1570" s="5">
        <v>98896871</v>
      </c>
      <c r="B1570" t="s">
        <v>4720</v>
      </c>
      <c r="C1570" t="s">
        <v>41</v>
      </c>
    </row>
    <row r="1571" spans="1:3" x14ac:dyDescent="0.3">
      <c r="A1571" s="3">
        <v>30643619</v>
      </c>
      <c r="B1571" t="s">
        <v>681</v>
      </c>
      <c r="C1571" t="s">
        <v>36</v>
      </c>
    </row>
    <row r="1572" spans="1:3" x14ac:dyDescent="0.3">
      <c r="A1572" s="5">
        <v>59769142</v>
      </c>
      <c r="B1572" t="s">
        <v>4336</v>
      </c>
      <c r="C1572" t="s">
        <v>46</v>
      </c>
    </row>
    <row r="1573" spans="1:3" x14ac:dyDescent="0.3">
      <c r="A1573" s="5">
        <v>57642258</v>
      </c>
      <c r="B1573" t="s">
        <v>4669</v>
      </c>
      <c r="C1573" t="s">
        <v>31</v>
      </c>
    </row>
    <row r="1574" spans="1:3" x14ac:dyDescent="0.3">
      <c r="A1574" s="5">
        <v>33651554</v>
      </c>
      <c r="B1574" t="s">
        <v>5170</v>
      </c>
      <c r="C1574" t="s">
        <v>46</v>
      </c>
    </row>
    <row r="1575" spans="1:3" x14ac:dyDescent="0.3">
      <c r="A1575" s="3">
        <v>92356639</v>
      </c>
      <c r="B1575" t="s">
        <v>2232</v>
      </c>
      <c r="C1575" t="s">
        <v>36</v>
      </c>
    </row>
    <row r="1576" spans="1:3" x14ac:dyDescent="0.3">
      <c r="A1576" s="5">
        <v>53640286</v>
      </c>
      <c r="B1576" t="s">
        <v>1922</v>
      </c>
      <c r="C1576" t="s">
        <v>31</v>
      </c>
    </row>
    <row r="1577" spans="1:3" x14ac:dyDescent="0.3">
      <c r="A1577" s="3">
        <v>89617089</v>
      </c>
      <c r="B1577" t="s">
        <v>2483</v>
      </c>
      <c r="C1577" t="s">
        <v>46</v>
      </c>
    </row>
    <row r="1578" spans="1:3" x14ac:dyDescent="0.3">
      <c r="A1578" s="3">
        <v>66761643</v>
      </c>
      <c r="B1578" t="s">
        <v>484</v>
      </c>
      <c r="C1578" t="s">
        <v>41</v>
      </c>
    </row>
    <row r="1579" spans="1:3" x14ac:dyDescent="0.3">
      <c r="A1579" s="5">
        <v>61851054</v>
      </c>
      <c r="B1579" t="s">
        <v>7705</v>
      </c>
      <c r="C1579" t="s">
        <v>41</v>
      </c>
    </row>
    <row r="1580" spans="1:3" x14ac:dyDescent="0.3">
      <c r="A1580" s="5">
        <v>67908555</v>
      </c>
      <c r="B1580" t="s">
        <v>7360</v>
      </c>
      <c r="C1580" t="s">
        <v>46</v>
      </c>
    </row>
    <row r="1581" spans="1:3" x14ac:dyDescent="0.3">
      <c r="A1581" s="3">
        <v>39317905</v>
      </c>
      <c r="B1581" t="s">
        <v>3458</v>
      </c>
      <c r="C1581" t="s">
        <v>46</v>
      </c>
    </row>
    <row r="1582" spans="1:3" x14ac:dyDescent="0.3">
      <c r="A1582" s="3">
        <v>93321933</v>
      </c>
      <c r="B1582" t="s">
        <v>5449</v>
      </c>
      <c r="C1582" t="s">
        <v>36</v>
      </c>
    </row>
    <row r="1583" spans="1:3" x14ac:dyDescent="0.3">
      <c r="A1583" s="5">
        <v>41164215</v>
      </c>
      <c r="B1583" t="s">
        <v>6203</v>
      </c>
      <c r="C1583" t="s">
        <v>31</v>
      </c>
    </row>
    <row r="1584" spans="1:3" x14ac:dyDescent="0.3">
      <c r="A1584" s="5">
        <v>56352626</v>
      </c>
      <c r="B1584" t="s">
        <v>6789</v>
      </c>
      <c r="C1584" t="s">
        <v>41</v>
      </c>
    </row>
    <row r="1585" spans="1:3" x14ac:dyDescent="0.3">
      <c r="A1585" s="5">
        <v>97191387</v>
      </c>
      <c r="B1585" t="s">
        <v>4136</v>
      </c>
      <c r="C1585" t="s">
        <v>31</v>
      </c>
    </row>
    <row r="1586" spans="1:3" x14ac:dyDescent="0.3">
      <c r="A1586" s="3">
        <v>22036818</v>
      </c>
      <c r="B1586" t="s">
        <v>4576</v>
      </c>
      <c r="C1586" t="s">
        <v>46</v>
      </c>
    </row>
    <row r="1587" spans="1:3" x14ac:dyDescent="0.3">
      <c r="A1587" s="5">
        <v>69364309</v>
      </c>
      <c r="B1587" t="s">
        <v>3428</v>
      </c>
      <c r="C1587" t="s">
        <v>41</v>
      </c>
    </row>
    <row r="1588" spans="1:3" x14ac:dyDescent="0.3">
      <c r="A1588" s="5">
        <v>96001315</v>
      </c>
      <c r="B1588" t="s">
        <v>5080</v>
      </c>
      <c r="C1588" t="s">
        <v>36</v>
      </c>
    </row>
    <row r="1589" spans="1:3" x14ac:dyDescent="0.3">
      <c r="A1589" s="5">
        <v>97419742</v>
      </c>
      <c r="B1589" t="s">
        <v>2589</v>
      </c>
      <c r="C1589" t="s">
        <v>36</v>
      </c>
    </row>
    <row r="1590" spans="1:3" x14ac:dyDescent="0.3">
      <c r="A1590" s="5">
        <v>26716400</v>
      </c>
      <c r="B1590" t="s">
        <v>6071</v>
      </c>
      <c r="C1590" t="s">
        <v>31</v>
      </c>
    </row>
    <row r="1591" spans="1:3" x14ac:dyDescent="0.3">
      <c r="A1591" s="5">
        <v>24153726</v>
      </c>
      <c r="B1591" t="s">
        <v>1168</v>
      </c>
      <c r="C1591" t="s">
        <v>31</v>
      </c>
    </row>
    <row r="1592" spans="1:3" x14ac:dyDescent="0.3">
      <c r="A1592" s="3">
        <v>20469626</v>
      </c>
      <c r="B1592" t="s">
        <v>6809</v>
      </c>
      <c r="C1592" t="s">
        <v>41</v>
      </c>
    </row>
    <row r="1593" spans="1:3" x14ac:dyDescent="0.3">
      <c r="A1593" s="3">
        <v>62419778</v>
      </c>
      <c r="B1593" t="s">
        <v>6878</v>
      </c>
      <c r="C1593" t="s">
        <v>31</v>
      </c>
    </row>
    <row r="1594" spans="1:3" x14ac:dyDescent="0.3">
      <c r="A1594" s="5">
        <v>60565603</v>
      </c>
      <c r="B1594" t="s">
        <v>2749</v>
      </c>
      <c r="C1594" t="s">
        <v>46</v>
      </c>
    </row>
    <row r="1595" spans="1:3" x14ac:dyDescent="0.3">
      <c r="A1595" s="3">
        <v>5961261</v>
      </c>
      <c r="B1595" t="s">
        <v>3328</v>
      </c>
      <c r="C1595" t="s">
        <v>31</v>
      </c>
    </row>
    <row r="1596" spans="1:3" x14ac:dyDescent="0.3">
      <c r="A1596" s="5">
        <v>28277304</v>
      </c>
      <c r="B1596" t="s">
        <v>7330</v>
      </c>
      <c r="C1596" t="s">
        <v>36</v>
      </c>
    </row>
    <row r="1597" spans="1:3" x14ac:dyDescent="0.3">
      <c r="A1597" s="5">
        <v>18940384</v>
      </c>
      <c r="B1597" t="s">
        <v>4650</v>
      </c>
      <c r="C1597" t="s">
        <v>46</v>
      </c>
    </row>
    <row r="1598" spans="1:3" x14ac:dyDescent="0.3">
      <c r="A1598" s="5">
        <v>35302195</v>
      </c>
      <c r="B1598" t="s">
        <v>670</v>
      </c>
      <c r="C1598" t="s">
        <v>46</v>
      </c>
    </row>
    <row r="1599" spans="1:3" x14ac:dyDescent="0.3">
      <c r="A1599" s="3">
        <v>1449273</v>
      </c>
      <c r="B1599" t="s">
        <v>6605</v>
      </c>
      <c r="C1599" t="s">
        <v>46</v>
      </c>
    </row>
    <row r="1600" spans="1:3" x14ac:dyDescent="0.3">
      <c r="A1600" s="3">
        <v>86294036</v>
      </c>
      <c r="B1600" t="s">
        <v>5377</v>
      </c>
      <c r="C1600" t="s">
        <v>36</v>
      </c>
    </row>
    <row r="1601" spans="1:3" x14ac:dyDescent="0.3">
      <c r="A1601" s="5">
        <v>5712468</v>
      </c>
      <c r="B1601" t="s">
        <v>4582</v>
      </c>
      <c r="C1601" t="s">
        <v>36</v>
      </c>
    </row>
    <row r="1602" spans="1:3" x14ac:dyDescent="0.3">
      <c r="A1602" s="5">
        <v>65396354</v>
      </c>
      <c r="B1602" t="s">
        <v>1429</v>
      </c>
      <c r="C1602" t="s">
        <v>36</v>
      </c>
    </row>
    <row r="1603" spans="1:3" x14ac:dyDescent="0.3">
      <c r="A1603" s="5">
        <v>46828932</v>
      </c>
      <c r="B1603" t="s">
        <v>6383</v>
      </c>
      <c r="C1603" t="s">
        <v>31</v>
      </c>
    </row>
    <row r="1604" spans="1:3" x14ac:dyDescent="0.3">
      <c r="A1604" s="3">
        <v>15487049</v>
      </c>
      <c r="B1604" t="s">
        <v>1946</v>
      </c>
      <c r="C1604" t="s">
        <v>46</v>
      </c>
    </row>
    <row r="1605" spans="1:3" x14ac:dyDescent="0.3">
      <c r="A1605" s="5">
        <v>2442235</v>
      </c>
      <c r="B1605" t="s">
        <v>1994</v>
      </c>
      <c r="C1605" t="s">
        <v>31</v>
      </c>
    </row>
    <row r="1606" spans="1:3" x14ac:dyDescent="0.3">
      <c r="A1606" s="3">
        <v>97466783</v>
      </c>
      <c r="B1606" t="s">
        <v>5608</v>
      </c>
      <c r="C1606" t="s">
        <v>31</v>
      </c>
    </row>
    <row r="1607" spans="1:3" x14ac:dyDescent="0.3">
      <c r="A1607" s="3">
        <v>19705695</v>
      </c>
      <c r="B1607" t="s">
        <v>3106</v>
      </c>
      <c r="C1607" t="s">
        <v>31</v>
      </c>
    </row>
    <row r="1608" spans="1:3" x14ac:dyDescent="0.3">
      <c r="A1608" s="5">
        <v>23126356</v>
      </c>
      <c r="B1608" t="s">
        <v>6563</v>
      </c>
      <c r="C1608" t="s">
        <v>36</v>
      </c>
    </row>
    <row r="1609" spans="1:3" x14ac:dyDescent="0.3">
      <c r="A1609" s="5">
        <v>78014505</v>
      </c>
      <c r="B1609" t="s">
        <v>6245</v>
      </c>
      <c r="C1609" t="s">
        <v>46</v>
      </c>
    </row>
    <row r="1610" spans="1:3" x14ac:dyDescent="0.3">
      <c r="A1610" s="5">
        <v>33658749</v>
      </c>
      <c r="B1610" t="s">
        <v>5086</v>
      </c>
      <c r="C1610" t="s">
        <v>36</v>
      </c>
    </row>
    <row r="1611" spans="1:3" x14ac:dyDescent="0.3">
      <c r="A1611" s="3">
        <v>13197985</v>
      </c>
      <c r="B1611" t="s">
        <v>3957</v>
      </c>
      <c r="C1611" t="s">
        <v>31</v>
      </c>
    </row>
    <row r="1612" spans="1:3" x14ac:dyDescent="0.3">
      <c r="A1612" s="3">
        <v>35237846</v>
      </c>
      <c r="B1612" t="s">
        <v>1409</v>
      </c>
      <c r="C1612" t="s">
        <v>31</v>
      </c>
    </row>
    <row r="1613" spans="1:3" x14ac:dyDescent="0.3">
      <c r="A1613" s="3">
        <v>59252433</v>
      </c>
      <c r="B1613" t="s">
        <v>1554</v>
      </c>
      <c r="C1613" t="s">
        <v>41</v>
      </c>
    </row>
    <row r="1614" spans="1:3" x14ac:dyDescent="0.3">
      <c r="A1614" s="3">
        <v>94486311</v>
      </c>
      <c r="B1614" t="s">
        <v>6278</v>
      </c>
      <c r="C1614" t="s">
        <v>46</v>
      </c>
    </row>
    <row r="1615" spans="1:3" x14ac:dyDescent="0.3">
      <c r="A1615" s="5">
        <v>66252737</v>
      </c>
      <c r="B1615" t="s">
        <v>1939</v>
      </c>
      <c r="C1615" t="s">
        <v>31</v>
      </c>
    </row>
    <row r="1616" spans="1:3" x14ac:dyDescent="0.3">
      <c r="A1616" s="3">
        <v>1588560</v>
      </c>
      <c r="B1616" t="s">
        <v>3073</v>
      </c>
      <c r="C1616" t="s">
        <v>46</v>
      </c>
    </row>
    <row r="1617" spans="1:3" x14ac:dyDescent="0.3">
      <c r="A1617" s="5">
        <v>22974816</v>
      </c>
      <c r="B1617" t="s">
        <v>6236</v>
      </c>
      <c r="C1617" t="s">
        <v>31</v>
      </c>
    </row>
    <row r="1618" spans="1:3" x14ac:dyDescent="0.3">
      <c r="A1618" s="5">
        <v>72797175</v>
      </c>
      <c r="B1618" t="s">
        <v>832</v>
      </c>
      <c r="C1618" t="s">
        <v>41</v>
      </c>
    </row>
    <row r="1619" spans="1:3" x14ac:dyDescent="0.3">
      <c r="A1619" s="3">
        <v>23982977</v>
      </c>
      <c r="B1619" t="s">
        <v>5611</v>
      </c>
      <c r="C1619" t="s">
        <v>46</v>
      </c>
    </row>
    <row r="1620" spans="1:3" x14ac:dyDescent="0.3">
      <c r="A1620" s="5">
        <v>19581959</v>
      </c>
      <c r="B1620" t="s">
        <v>7567</v>
      </c>
      <c r="C1620" t="s">
        <v>31</v>
      </c>
    </row>
    <row r="1621" spans="1:3" x14ac:dyDescent="0.3">
      <c r="A1621" s="3">
        <v>49617531</v>
      </c>
      <c r="B1621" t="s">
        <v>4053</v>
      </c>
      <c r="C1621" t="s">
        <v>36</v>
      </c>
    </row>
    <row r="1622" spans="1:3" x14ac:dyDescent="0.3">
      <c r="A1622" s="3">
        <v>34526442</v>
      </c>
      <c r="B1622" t="s">
        <v>149</v>
      </c>
      <c r="C1622" t="s">
        <v>41</v>
      </c>
    </row>
    <row r="1623" spans="1:3" x14ac:dyDescent="0.3">
      <c r="A1623" s="5">
        <v>74230420</v>
      </c>
      <c r="B1623" t="s">
        <v>5254</v>
      </c>
      <c r="C1623" t="s">
        <v>41</v>
      </c>
    </row>
    <row r="1624" spans="1:3" x14ac:dyDescent="0.3">
      <c r="A1624" s="3">
        <v>16485871</v>
      </c>
      <c r="B1624" t="s">
        <v>5104</v>
      </c>
      <c r="C1624" t="s">
        <v>31</v>
      </c>
    </row>
    <row r="1625" spans="1:3" x14ac:dyDescent="0.3">
      <c r="A1625" s="5">
        <v>48002829</v>
      </c>
      <c r="B1625" t="s">
        <v>7819</v>
      </c>
      <c r="C1625" t="s">
        <v>36</v>
      </c>
    </row>
    <row r="1626" spans="1:3" x14ac:dyDescent="0.3">
      <c r="A1626" s="3">
        <v>83660688</v>
      </c>
      <c r="B1626" t="s">
        <v>4083</v>
      </c>
      <c r="C1626" t="s">
        <v>31</v>
      </c>
    </row>
    <row r="1627" spans="1:3" x14ac:dyDescent="0.3">
      <c r="A1627" s="5">
        <v>79942821</v>
      </c>
      <c r="B1627" t="s">
        <v>6410</v>
      </c>
      <c r="C1627" t="s">
        <v>31</v>
      </c>
    </row>
    <row r="1628" spans="1:3" x14ac:dyDescent="0.3">
      <c r="A1628" s="5">
        <v>34526570</v>
      </c>
      <c r="B1628" t="s">
        <v>1671</v>
      </c>
      <c r="C1628" t="s">
        <v>46</v>
      </c>
    </row>
    <row r="1629" spans="1:3" x14ac:dyDescent="0.3">
      <c r="A1629" s="5">
        <v>69219122</v>
      </c>
      <c r="B1629" t="s">
        <v>4750</v>
      </c>
      <c r="C1629" t="s">
        <v>31</v>
      </c>
    </row>
    <row r="1630" spans="1:3" x14ac:dyDescent="0.3">
      <c r="A1630" s="5">
        <v>2584499</v>
      </c>
      <c r="B1630" t="s">
        <v>3774</v>
      </c>
      <c r="C1630" t="s">
        <v>41</v>
      </c>
    </row>
    <row r="1631" spans="1:3" x14ac:dyDescent="0.3">
      <c r="A1631" s="3">
        <v>62526567</v>
      </c>
      <c r="B1631" t="s">
        <v>6795</v>
      </c>
      <c r="C1631" t="s">
        <v>31</v>
      </c>
    </row>
    <row r="1632" spans="1:3" x14ac:dyDescent="0.3">
      <c r="A1632" s="5">
        <v>51557673</v>
      </c>
      <c r="B1632" t="s">
        <v>3736</v>
      </c>
      <c r="C1632" t="s">
        <v>46</v>
      </c>
    </row>
    <row r="1633" spans="1:3" x14ac:dyDescent="0.3">
      <c r="A1633" s="3">
        <v>49152878</v>
      </c>
      <c r="B1633" t="s">
        <v>55</v>
      </c>
      <c r="C1633" t="s">
        <v>31</v>
      </c>
    </row>
    <row r="1634" spans="1:3" x14ac:dyDescent="0.3">
      <c r="A1634" s="3">
        <v>10797688</v>
      </c>
      <c r="B1634" t="s">
        <v>335</v>
      </c>
      <c r="C1634" t="s">
        <v>46</v>
      </c>
    </row>
    <row r="1635" spans="1:3" x14ac:dyDescent="0.3">
      <c r="A1635" s="5">
        <v>88223261</v>
      </c>
      <c r="B1635" t="s">
        <v>2114</v>
      </c>
      <c r="C1635" t="s">
        <v>41</v>
      </c>
    </row>
    <row r="1636" spans="1:3" x14ac:dyDescent="0.3">
      <c r="A1636" s="5">
        <v>52915166</v>
      </c>
      <c r="B1636" t="s">
        <v>1912</v>
      </c>
      <c r="C1636" t="s">
        <v>36</v>
      </c>
    </row>
    <row r="1637" spans="1:3" x14ac:dyDescent="0.3">
      <c r="A1637" s="3">
        <v>211163</v>
      </c>
      <c r="B1637" t="s">
        <v>7093</v>
      </c>
      <c r="C1637" t="s">
        <v>41</v>
      </c>
    </row>
    <row r="1638" spans="1:3" x14ac:dyDescent="0.3">
      <c r="A1638" s="3">
        <v>59930550</v>
      </c>
      <c r="B1638" t="s">
        <v>7231</v>
      </c>
      <c r="C1638" t="s">
        <v>36</v>
      </c>
    </row>
    <row r="1639" spans="1:3" x14ac:dyDescent="0.3">
      <c r="A1639" s="5">
        <v>94430842</v>
      </c>
      <c r="B1639" t="s">
        <v>4647</v>
      </c>
      <c r="C1639" t="s">
        <v>46</v>
      </c>
    </row>
    <row r="1640" spans="1:3" x14ac:dyDescent="0.3">
      <c r="A1640" s="3">
        <v>31389750</v>
      </c>
      <c r="B1640" t="s">
        <v>2896</v>
      </c>
      <c r="C1640" t="s">
        <v>46</v>
      </c>
    </row>
    <row r="1641" spans="1:3" x14ac:dyDescent="0.3">
      <c r="A1641" s="3">
        <v>9423628</v>
      </c>
      <c r="B1641" t="s">
        <v>829</v>
      </c>
      <c r="C1641" t="s">
        <v>36</v>
      </c>
    </row>
    <row r="1642" spans="1:3" x14ac:dyDescent="0.3">
      <c r="A1642" s="5">
        <v>43519553</v>
      </c>
      <c r="B1642" t="s">
        <v>4038</v>
      </c>
      <c r="C1642" t="s">
        <v>31</v>
      </c>
    </row>
    <row r="1643" spans="1:3" x14ac:dyDescent="0.3">
      <c r="A1643" s="3">
        <v>69088723</v>
      </c>
      <c r="B1643" t="s">
        <v>6857</v>
      </c>
      <c r="C1643" t="s">
        <v>46</v>
      </c>
    </row>
    <row r="1644" spans="1:3" x14ac:dyDescent="0.3">
      <c r="A1644" s="5">
        <v>63858550</v>
      </c>
      <c r="B1644" t="s">
        <v>3592</v>
      </c>
      <c r="C1644" t="s">
        <v>31</v>
      </c>
    </row>
    <row r="1645" spans="1:3" x14ac:dyDescent="0.3">
      <c r="A1645" s="5">
        <v>92455970</v>
      </c>
      <c r="B1645" t="s">
        <v>6821</v>
      </c>
      <c r="C1645" t="s">
        <v>36</v>
      </c>
    </row>
    <row r="1646" spans="1:3" x14ac:dyDescent="0.3">
      <c r="A1646" s="3">
        <v>66427343</v>
      </c>
      <c r="B1646" t="s">
        <v>1340</v>
      </c>
      <c r="C1646" t="s">
        <v>31</v>
      </c>
    </row>
    <row r="1647" spans="1:3" x14ac:dyDescent="0.3">
      <c r="A1647" s="5">
        <v>67302239</v>
      </c>
      <c r="B1647" t="s">
        <v>3831</v>
      </c>
      <c r="C1647" t="s">
        <v>41</v>
      </c>
    </row>
    <row r="1648" spans="1:3" x14ac:dyDescent="0.3">
      <c r="A1648" s="5">
        <v>26432512</v>
      </c>
      <c r="B1648" t="s">
        <v>1668</v>
      </c>
      <c r="C1648" t="s">
        <v>46</v>
      </c>
    </row>
    <row r="1649" spans="1:3" x14ac:dyDescent="0.3">
      <c r="A1649" s="3">
        <v>3002538</v>
      </c>
      <c r="B1649" t="s">
        <v>7765</v>
      </c>
      <c r="C1649" t="s">
        <v>36</v>
      </c>
    </row>
    <row r="1650" spans="1:3" x14ac:dyDescent="0.3">
      <c r="A1650" s="5">
        <v>4458329</v>
      </c>
      <c r="B1650" t="s">
        <v>1454</v>
      </c>
      <c r="C1650" t="s">
        <v>36</v>
      </c>
    </row>
    <row r="1651" spans="1:3" x14ac:dyDescent="0.3">
      <c r="A1651" s="3">
        <v>13567338</v>
      </c>
      <c r="B1651" t="s">
        <v>106</v>
      </c>
      <c r="C1651" t="s">
        <v>31</v>
      </c>
    </row>
    <row r="1652" spans="1:3" x14ac:dyDescent="0.3">
      <c r="A1652" s="3">
        <v>4789829</v>
      </c>
      <c r="B1652" t="s">
        <v>5215</v>
      </c>
      <c r="C1652" t="s">
        <v>41</v>
      </c>
    </row>
    <row r="1653" spans="1:3" x14ac:dyDescent="0.3">
      <c r="A1653" s="5">
        <v>73679086</v>
      </c>
      <c r="B1653" t="s">
        <v>4408</v>
      </c>
      <c r="C1653" t="s">
        <v>46</v>
      </c>
    </row>
    <row r="1654" spans="1:3" x14ac:dyDescent="0.3">
      <c r="A1654" s="3">
        <v>66766629</v>
      </c>
      <c r="B1654" t="s">
        <v>5914</v>
      </c>
      <c r="C1654" t="s">
        <v>46</v>
      </c>
    </row>
    <row r="1655" spans="1:3" x14ac:dyDescent="0.3">
      <c r="A1655" s="3">
        <v>31324823</v>
      </c>
      <c r="B1655" t="s">
        <v>7037</v>
      </c>
      <c r="C1655" t="s">
        <v>46</v>
      </c>
    </row>
    <row r="1656" spans="1:3" x14ac:dyDescent="0.3">
      <c r="A1656" s="5">
        <v>69762479</v>
      </c>
      <c r="B1656" t="s">
        <v>4964</v>
      </c>
      <c r="C1656" t="s">
        <v>46</v>
      </c>
    </row>
    <row r="1657" spans="1:3" x14ac:dyDescent="0.3">
      <c r="A1657" s="3">
        <v>35885052</v>
      </c>
      <c r="B1657" t="s">
        <v>1479</v>
      </c>
      <c r="C1657" t="s">
        <v>36</v>
      </c>
    </row>
    <row r="1658" spans="1:3" x14ac:dyDescent="0.3">
      <c r="A1658" s="5">
        <v>22227829</v>
      </c>
      <c r="B1658" t="s">
        <v>2850</v>
      </c>
      <c r="C1658" t="s">
        <v>46</v>
      </c>
    </row>
    <row r="1659" spans="1:3" x14ac:dyDescent="0.3">
      <c r="A1659" s="3">
        <v>27336589</v>
      </c>
      <c r="B1659" t="s">
        <v>2205</v>
      </c>
      <c r="C1659" t="s">
        <v>46</v>
      </c>
    </row>
    <row r="1660" spans="1:3" x14ac:dyDescent="0.3">
      <c r="A1660" s="5">
        <v>46885873</v>
      </c>
      <c r="B1660" t="s">
        <v>7726</v>
      </c>
      <c r="C1660" t="s">
        <v>31</v>
      </c>
    </row>
    <row r="1661" spans="1:3" x14ac:dyDescent="0.3">
      <c r="A1661" s="5">
        <v>87266309</v>
      </c>
      <c r="B1661" t="s">
        <v>4157</v>
      </c>
      <c r="C1661" t="s">
        <v>41</v>
      </c>
    </row>
    <row r="1662" spans="1:3" x14ac:dyDescent="0.3">
      <c r="A1662" s="3">
        <v>96171594</v>
      </c>
      <c r="B1662" t="s">
        <v>2217</v>
      </c>
      <c r="C1662" t="s">
        <v>41</v>
      </c>
    </row>
    <row r="1663" spans="1:3" x14ac:dyDescent="0.3">
      <c r="A1663" s="5">
        <v>64316806</v>
      </c>
      <c r="B1663" t="s">
        <v>2542</v>
      </c>
      <c r="C1663" t="s">
        <v>41</v>
      </c>
    </row>
    <row r="1664" spans="1:3" x14ac:dyDescent="0.3">
      <c r="A1664" s="3">
        <v>4594944</v>
      </c>
      <c r="B1664" t="s">
        <v>7070</v>
      </c>
      <c r="C1664" t="s">
        <v>36</v>
      </c>
    </row>
    <row r="1665" spans="1:3" x14ac:dyDescent="0.3">
      <c r="A1665" s="5">
        <v>87335844</v>
      </c>
      <c r="B1665" t="s">
        <v>638</v>
      </c>
      <c r="C1665" t="s">
        <v>31</v>
      </c>
    </row>
    <row r="1666" spans="1:3" x14ac:dyDescent="0.3">
      <c r="A1666" s="5">
        <v>63184222</v>
      </c>
      <c r="B1666" t="s">
        <v>1097</v>
      </c>
      <c r="C1666" t="s">
        <v>36</v>
      </c>
    </row>
    <row r="1667" spans="1:3" x14ac:dyDescent="0.3">
      <c r="A1667" s="3">
        <v>25706121</v>
      </c>
      <c r="B1667" t="s">
        <v>2640</v>
      </c>
      <c r="C1667" t="s">
        <v>31</v>
      </c>
    </row>
    <row r="1668" spans="1:3" x14ac:dyDescent="0.3">
      <c r="A1668" s="5">
        <v>69908484</v>
      </c>
      <c r="B1668" t="s">
        <v>3928</v>
      </c>
      <c r="C1668" t="s">
        <v>46</v>
      </c>
    </row>
    <row r="1669" spans="1:3" x14ac:dyDescent="0.3">
      <c r="A1669" s="3">
        <v>64906311</v>
      </c>
      <c r="B1669" t="s">
        <v>2752</v>
      </c>
      <c r="C1669" t="s">
        <v>36</v>
      </c>
    </row>
    <row r="1670" spans="1:3" x14ac:dyDescent="0.3">
      <c r="A1670" s="5">
        <v>87059497</v>
      </c>
      <c r="B1670" t="s">
        <v>7588</v>
      </c>
      <c r="C1670" t="s">
        <v>41</v>
      </c>
    </row>
    <row r="1671" spans="1:3" x14ac:dyDescent="0.3">
      <c r="A1671" s="3">
        <v>46686696</v>
      </c>
      <c r="B1671" t="s">
        <v>5623</v>
      </c>
      <c r="C1671" t="s">
        <v>31</v>
      </c>
    </row>
    <row r="1672" spans="1:3" x14ac:dyDescent="0.3">
      <c r="A1672" s="5">
        <v>59677346</v>
      </c>
      <c r="B1672" t="s">
        <v>4411</v>
      </c>
      <c r="C1672" t="s">
        <v>36</v>
      </c>
    </row>
    <row r="1673" spans="1:3" x14ac:dyDescent="0.3">
      <c r="A1673" s="3">
        <v>3588443</v>
      </c>
      <c r="B1673" t="s">
        <v>3655</v>
      </c>
      <c r="C1673" t="s">
        <v>31</v>
      </c>
    </row>
    <row r="1674" spans="1:3" x14ac:dyDescent="0.3">
      <c r="A1674" s="5">
        <v>10945990</v>
      </c>
      <c r="B1674" t="s">
        <v>6179</v>
      </c>
      <c r="C1674" t="s">
        <v>46</v>
      </c>
    </row>
    <row r="1675" spans="1:3" x14ac:dyDescent="0.3">
      <c r="A1675" s="5">
        <v>20209237</v>
      </c>
      <c r="B1675" t="s">
        <v>463</v>
      </c>
      <c r="C1675" t="s">
        <v>41</v>
      </c>
    </row>
    <row r="1676" spans="1:3" x14ac:dyDescent="0.3">
      <c r="A1676" s="3">
        <v>53557741</v>
      </c>
      <c r="B1676" t="s">
        <v>6092</v>
      </c>
      <c r="C1676" t="s">
        <v>36</v>
      </c>
    </row>
    <row r="1677" spans="1:3" x14ac:dyDescent="0.3">
      <c r="A1677" s="3">
        <v>16256136</v>
      </c>
      <c r="B1677" t="s">
        <v>3861</v>
      </c>
      <c r="C1677" t="s">
        <v>41</v>
      </c>
    </row>
    <row r="1678" spans="1:3" x14ac:dyDescent="0.3">
      <c r="A1678" s="5">
        <v>20634789</v>
      </c>
      <c r="B1678" t="s">
        <v>1677</v>
      </c>
      <c r="C1678" t="s">
        <v>46</v>
      </c>
    </row>
    <row r="1679" spans="1:3" x14ac:dyDescent="0.3">
      <c r="A1679" s="5">
        <v>34897081</v>
      </c>
      <c r="B1679" t="s">
        <v>1190</v>
      </c>
      <c r="C1679" t="s">
        <v>31</v>
      </c>
    </row>
    <row r="1680" spans="1:3" x14ac:dyDescent="0.3">
      <c r="A1680" s="5">
        <v>53399500</v>
      </c>
      <c r="B1680" t="s">
        <v>1822</v>
      </c>
      <c r="C1680" t="s">
        <v>41</v>
      </c>
    </row>
    <row r="1681" spans="1:3" x14ac:dyDescent="0.3">
      <c r="A1681" s="3">
        <v>70243933</v>
      </c>
      <c r="B1681" t="s">
        <v>2743</v>
      </c>
      <c r="C1681" t="s">
        <v>41</v>
      </c>
    </row>
    <row r="1682" spans="1:3" x14ac:dyDescent="0.3">
      <c r="A1682" s="5">
        <v>51341672</v>
      </c>
      <c r="B1682" t="s">
        <v>4276</v>
      </c>
      <c r="C1682" t="s">
        <v>41</v>
      </c>
    </row>
    <row r="1683" spans="1:3" x14ac:dyDescent="0.3">
      <c r="A1683" s="5">
        <v>13424885</v>
      </c>
      <c r="B1683" t="s">
        <v>1158</v>
      </c>
      <c r="C1683" t="s">
        <v>31</v>
      </c>
    </row>
    <row r="1684" spans="1:3" x14ac:dyDescent="0.3">
      <c r="A1684" s="3">
        <v>36462363</v>
      </c>
      <c r="B1684" t="s">
        <v>3464</v>
      </c>
      <c r="C1684" t="s">
        <v>36</v>
      </c>
    </row>
    <row r="1685" spans="1:3" x14ac:dyDescent="0.3">
      <c r="A1685" s="5">
        <v>66629497</v>
      </c>
      <c r="B1685" t="s">
        <v>5257</v>
      </c>
      <c r="C1685" t="s">
        <v>41</v>
      </c>
    </row>
    <row r="1686" spans="1:3" x14ac:dyDescent="0.3">
      <c r="A1686" s="5">
        <v>43377076</v>
      </c>
      <c r="B1686" t="s">
        <v>3837</v>
      </c>
      <c r="C1686" t="s">
        <v>46</v>
      </c>
    </row>
    <row r="1687" spans="1:3" x14ac:dyDescent="0.3">
      <c r="A1687" s="3">
        <v>6186471</v>
      </c>
      <c r="B1687" t="s">
        <v>1590</v>
      </c>
      <c r="C1687" t="s">
        <v>46</v>
      </c>
    </row>
    <row r="1688" spans="1:3" x14ac:dyDescent="0.3">
      <c r="A1688" s="3">
        <v>74212242</v>
      </c>
      <c r="B1688" t="s">
        <v>689</v>
      </c>
      <c r="C1688" t="s">
        <v>31</v>
      </c>
    </row>
    <row r="1689" spans="1:3" x14ac:dyDescent="0.3">
      <c r="A1689" s="5">
        <v>77673290</v>
      </c>
      <c r="B1689" t="s">
        <v>949</v>
      </c>
      <c r="C1689" t="s">
        <v>31</v>
      </c>
    </row>
    <row r="1690" spans="1:3" x14ac:dyDescent="0.3">
      <c r="A1690" s="5">
        <v>59815512</v>
      </c>
      <c r="B1690" t="s">
        <v>5275</v>
      </c>
      <c r="C1690" t="s">
        <v>41</v>
      </c>
    </row>
    <row r="1691" spans="1:3" x14ac:dyDescent="0.3">
      <c r="A1691" s="5">
        <v>90150193</v>
      </c>
      <c r="B1691" t="s">
        <v>5473</v>
      </c>
      <c r="C1691" t="s">
        <v>36</v>
      </c>
    </row>
    <row r="1692" spans="1:3" x14ac:dyDescent="0.3">
      <c r="A1692" s="3">
        <v>13461704</v>
      </c>
      <c r="B1692" t="s">
        <v>130</v>
      </c>
      <c r="C1692" t="s">
        <v>31</v>
      </c>
    </row>
    <row r="1693" spans="1:3" x14ac:dyDescent="0.3">
      <c r="A1693" s="5">
        <v>83610315</v>
      </c>
      <c r="B1693" t="s">
        <v>4327</v>
      </c>
      <c r="C1693" t="s">
        <v>36</v>
      </c>
    </row>
    <row r="1694" spans="1:3" x14ac:dyDescent="0.3">
      <c r="A1694" s="3">
        <v>70976153</v>
      </c>
      <c r="B1694" t="s">
        <v>1762</v>
      </c>
      <c r="C1694" t="s">
        <v>46</v>
      </c>
    </row>
    <row r="1695" spans="1:3" x14ac:dyDescent="0.3">
      <c r="A1695" s="5">
        <v>8384106</v>
      </c>
      <c r="B1695" t="s">
        <v>6783</v>
      </c>
      <c r="C1695" t="s">
        <v>31</v>
      </c>
    </row>
    <row r="1696" spans="1:3" x14ac:dyDescent="0.3">
      <c r="A1696" s="3">
        <v>11705793</v>
      </c>
      <c r="B1696" t="s">
        <v>4489</v>
      </c>
      <c r="C1696" t="s">
        <v>46</v>
      </c>
    </row>
    <row r="1697" spans="1:3" x14ac:dyDescent="0.3">
      <c r="A1697" s="3">
        <v>61182897</v>
      </c>
      <c r="B1697" t="s">
        <v>4812</v>
      </c>
      <c r="C1697" t="s">
        <v>41</v>
      </c>
    </row>
    <row r="1698" spans="1:3" x14ac:dyDescent="0.3">
      <c r="A1698" s="5">
        <v>81605722</v>
      </c>
      <c r="B1698" t="s">
        <v>3870</v>
      </c>
      <c r="C1698" t="s">
        <v>41</v>
      </c>
    </row>
    <row r="1699" spans="1:3" x14ac:dyDescent="0.3">
      <c r="A1699" s="5">
        <v>50080663</v>
      </c>
      <c r="B1699" t="s">
        <v>5176</v>
      </c>
      <c r="C1699" t="s">
        <v>36</v>
      </c>
    </row>
    <row r="1700" spans="1:3" x14ac:dyDescent="0.3">
      <c r="A1700" s="3">
        <v>38613295</v>
      </c>
      <c r="B1700" t="s">
        <v>7774</v>
      </c>
      <c r="C1700" t="s">
        <v>46</v>
      </c>
    </row>
    <row r="1701" spans="1:3" x14ac:dyDescent="0.3">
      <c r="A1701" s="5">
        <v>30373140</v>
      </c>
      <c r="B1701" t="s">
        <v>2214</v>
      </c>
      <c r="C1701" t="s">
        <v>41</v>
      </c>
    </row>
    <row r="1702" spans="1:3" x14ac:dyDescent="0.3">
      <c r="A1702" s="5">
        <v>13130974</v>
      </c>
      <c r="B1702" t="s">
        <v>4887</v>
      </c>
      <c r="C1702" t="s">
        <v>36</v>
      </c>
    </row>
    <row r="1703" spans="1:3" x14ac:dyDescent="0.3">
      <c r="A1703" s="5">
        <v>85177880</v>
      </c>
      <c r="B1703" t="s">
        <v>6500</v>
      </c>
      <c r="C1703" t="s">
        <v>41</v>
      </c>
    </row>
    <row r="1704" spans="1:3" x14ac:dyDescent="0.3">
      <c r="A1704" s="3">
        <v>76327561</v>
      </c>
      <c r="B1704" t="s">
        <v>749</v>
      </c>
      <c r="C1704" t="s">
        <v>36</v>
      </c>
    </row>
    <row r="1705" spans="1:3" x14ac:dyDescent="0.3">
      <c r="A1705" s="5">
        <v>75828735</v>
      </c>
      <c r="B1705" t="s">
        <v>6681</v>
      </c>
      <c r="C1705" t="s">
        <v>46</v>
      </c>
    </row>
    <row r="1706" spans="1:3" x14ac:dyDescent="0.3">
      <c r="A1706" s="3">
        <v>79369660</v>
      </c>
      <c r="B1706" t="s">
        <v>2004</v>
      </c>
      <c r="C1706" t="s">
        <v>31</v>
      </c>
    </row>
    <row r="1707" spans="1:3" x14ac:dyDescent="0.3">
      <c r="A1707" s="5">
        <v>12695670</v>
      </c>
      <c r="B1707" t="s">
        <v>6614</v>
      </c>
      <c r="C1707" t="s">
        <v>31</v>
      </c>
    </row>
    <row r="1708" spans="1:3" x14ac:dyDescent="0.3">
      <c r="A1708" s="5">
        <v>19375332</v>
      </c>
      <c r="B1708" t="s">
        <v>7558</v>
      </c>
      <c r="C1708" t="s">
        <v>41</v>
      </c>
    </row>
    <row r="1709" spans="1:3" x14ac:dyDescent="0.3">
      <c r="A1709" s="3">
        <v>1301661</v>
      </c>
      <c r="B1709" t="s">
        <v>7657</v>
      </c>
      <c r="C1709" t="s">
        <v>36</v>
      </c>
    </row>
    <row r="1710" spans="1:3" x14ac:dyDescent="0.3">
      <c r="A1710" s="5">
        <v>22112867</v>
      </c>
      <c r="B1710" t="s">
        <v>7177</v>
      </c>
      <c r="C1710" t="s">
        <v>41</v>
      </c>
    </row>
    <row r="1711" spans="1:3" x14ac:dyDescent="0.3">
      <c r="A1711" s="5">
        <v>79773912</v>
      </c>
      <c r="B1711" t="s">
        <v>3082</v>
      </c>
      <c r="C1711" t="s">
        <v>41</v>
      </c>
    </row>
    <row r="1712" spans="1:3" x14ac:dyDescent="0.3">
      <c r="A1712" s="5">
        <v>11503405</v>
      </c>
      <c r="B1712" t="s">
        <v>5188</v>
      </c>
      <c r="C1712" t="s">
        <v>41</v>
      </c>
    </row>
    <row r="1713" spans="1:3" x14ac:dyDescent="0.3">
      <c r="A1713" s="3">
        <v>26521850</v>
      </c>
      <c r="B1713" t="s">
        <v>2285</v>
      </c>
      <c r="C1713" t="s">
        <v>46</v>
      </c>
    </row>
    <row r="1714" spans="1:3" x14ac:dyDescent="0.3">
      <c r="A1714" s="5">
        <v>6459100</v>
      </c>
      <c r="B1714" t="s">
        <v>4348</v>
      </c>
      <c r="C1714" t="s">
        <v>31</v>
      </c>
    </row>
    <row r="1715" spans="1:3" x14ac:dyDescent="0.3">
      <c r="A1715" s="5">
        <v>90856813</v>
      </c>
      <c r="B1715" t="s">
        <v>6230</v>
      </c>
      <c r="C1715" t="s">
        <v>41</v>
      </c>
    </row>
    <row r="1716" spans="1:3" x14ac:dyDescent="0.3">
      <c r="A1716" s="5">
        <v>3844290</v>
      </c>
      <c r="B1716" t="s">
        <v>4917</v>
      </c>
      <c r="C1716" t="s">
        <v>36</v>
      </c>
    </row>
    <row r="1717" spans="1:3" x14ac:dyDescent="0.3">
      <c r="A1717" s="3">
        <v>78748184</v>
      </c>
      <c r="B1717" t="s">
        <v>2801</v>
      </c>
      <c r="C1717" t="s">
        <v>41</v>
      </c>
    </row>
    <row r="1718" spans="1:3" x14ac:dyDescent="0.3">
      <c r="A1718" s="3">
        <v>60319216</v>
      </c>
      <c r="B1718" t="s">
        <v>7040</v>
      </c>
      <c r="C1718" t="s">
        <v>31</v>
      </c>
    </row>
    <row r="1719" spans="1:3" x14ac:dyDescent="0.3">
      <c r="A1719" s="5">
        <v>91408854</v>
      </c>
      <c r="B1719" t="s">
        <v>3335</v>
      </c>
      <c r="C1719" t="s">
        <v>46</v>
      </c>
    </row>
    <row r="1720" spans="1:3" x14ac:dyDescent="0.3">
      <c r="A1720" s="3">
        <v>36400756</v>
      </c>
      <c r="B1720" t="s">
        <v>3580</v>
      </c>
      <c r="C1720" t="s">
        <v>36</v>
      </c>
    </row>
    <row r="1721" spans="1:3" x14ac:dyDescent="0.3">
      <c r="A1721" s="3">
        <v>2667357</v>
      </c>
      <c r="B1721" t="s">
        <v>7273</v>
      </c>
      <c r="C1721" t="s">
        <v>31</v>
      </c>
    </row>
    <row r="1722" spans="1:3" x14ac:dyDescent="0.3">
      <c r="A1722" s="5">
        <v>191616</v>
      </c>
      <c r="B1722" t="s">
        <v>4711</v>
      </c>
      <c r="C1722" t="s">
        <v>41</v>
      </c>
    </row>
    <row r="1723" spans="1:3" x14ac:dyDescent="0.3">
      <c r="A1723" s="3">
        <v>8395343</v>
      </c>
      <c r="B1723" t="s">
        <v>3733</v>
      </c>
      <c r="C1723" t="s">
        <v>46</v>
      </c>
    </row>
    <row r="1724" spans="1:3" x14ac:dyDescent="0.3">
      <c r="A1724" s="5">
        <v>87222820</v>
      </c>
      <c r="B1724" t="s">
        <v>1171</v>
      </c>
      <c r="C1724" t="s">
        <v>36</v>
      </c>
    </row>
    <row r="1725" spans="1:3" x14ac:dyDescent="0.3">
      <c r="A1725" s="3">
        <v>28205701</v>
      </c>
      <c r="B1725" t="s">
        <v>2248</v>
      </c>
      <c r="C1725" t="s">
        <v>36</v>
      </c>
    </row>
    <row r="1726" spans="1:3" x14ac:dyDescent="0.3">
      <c r="A1726" s="5">
        <v>10019218</v>
      </c>
      <c r="B1726" t="s">
        <v>5659</v>
      </c>
      <c r="C1726" t="s">
        <v>46</v>
      </c>
    </row>
    <row r="1727" spans="1:3" x14ac:dyDescent="0.3">
      <c r="A1727" s="3">
        <v>74548003</v>
      </c>
      <c r="B1727" t="s">
        <v>3052</v>
      </c>
      <c r="C1727" t="s">
        <v>41</v>
      </c>
    </row>
    <row r="1728" spans="1:3" x14ac:dyDescent="0.3">
      <c r="A1728" s="5">
        <v>78847070</v>
      </c>
      <c r="B1728" t="s">
        <v>2728</v>
      </c>
      <c r="C1728" t="s">
        <v>36</v>
      </c>
    </row>
    <row r="1729" spans="1:3" x14ac:dyDescent="0.3">
      <c r="A1729" s="3">
        <v>82948843</v>
      </c>
      <c r="B1729" t="s">
        <v>6626</v>
      </c>
      <c r="C1729" t="s">
        <v>41</v>
      </c>
    </row>
    <row r="1730" spans="1:3" x14ac:dyDescent="0.3">
      <c r="A1730" s="5">
        <v>78209683</v>
      </c>
      <c r="B1730" t="s">
        <v>7073</v>
      </c>
      <c r="C1730" t="s">
        <v>31</v>
      </c>
    </row>
    <row r="1731" spans="1:3" x14ac:dyDescent="0.3">
      <c r="A1731" s="3">
        <v>53100521</v>
      </c>
      <c r="B1731" t="s">
        <v>1550</v>
      </c>
      <c r="C1731" t="s">
        <v>36</v>
      </c>
    </row>
    <row r="1732" spans="1:3" x14ac:dyDescent="0.3">
      <c r="A1732" s="5">
        <v>87954926</v>
      </c>
      <c r="B1732" t="s">
        <v>6269</v>
      </c>
      <c r="C1732" t="s">
        <v>31</v>
      </c>
    </row>
    <row r="1733" spans="1:3" x14ac:dyDescent="0.3">
      <c r="A1733" s="3">
        <v>773410</v>
      </c>
      <c r="B1733" t="s">
        <v>7025</v>
      </c>
      <c r="C1733" t="s">
        <v>46</v>
      </c>
    </row>
    <row r="1734" spans="1:3" x14ac:dyDescent="0.3">
      <c r="A1734" s="3">
        <v>63238941</v>
      </c>
      <c r="B1734" t="s">
        <v>7141</v>
      </c>
      <c r="C1734" t="s">
        <v>41</v>
      </c>
    </row>
    <row r="1735" spans="1:3" x14ac:dyDescent="0.3">
      <c r="A1735" s="3">
        <v>40871915</v>
      </c>
      <c r="B1735" t="s">
        <v>2922</v>
      </c>
      <c r="C1735" t="s">
        <v>31</v>
      </c>
    </row>
    <row r="1736" spans="1:3" x14ac:dyDescent="0.3">
      <c r="A1736" s="3">
        <v>90038364</v>
      </c>
      <c r="B1736" t="s">
        <v>4110</v>
      </c>
      <c r="C1736" t="s">
        <v>41</v>
      </c>
    </row>
    <row r="1737" spans="1:3" x14ac:dyDescent="0.3">
      <c r="A1737" s="5">
        <v>27304827</v>
      </c>
      <c r="B1737" t="s">
        <v>3828</v>
      </c>
      <c r="C1737" t="s">
        <v>31</v>
      </c>
    </row>
    <row r="1738" spans="1:3" x14ac:dyDescent="0.3">
      <c r="A1738" s="3">
        <v>67896836</v>
      </c>
      <c r="B1738" t="s">
        <v>4101</v>
      </c>
      <c r="C1738" t="s">
        <v>46</v>
      </c>
    </row>
    <row r="1739" spans="1:3" x14ac:dyDescent="0.3">
      <c r="A1739" s="5">
        <v>31527100</v>
      </c>
      <c r="B1739" t="s">
        <v>3294</v>
      </c>
      <c r="C1739" t="s">
        <v>36</v>
      </c>
    </row>
    <row r="1740" spans="1:3" x14ac:dyDescent="0.3">
      <c r="A1740" s="3">
        <v>47990044</v>
      </c>
      <c r="B1740" t="s">
        <v>3395</v>
      </c>
      <c r="C1740" t="s">
        <v>46</v>
      </c>
    </row>
    <row r="1741" spans="1:3" x14ac:dyDescent="0.3">
      <c r="A1741" s="5">
        <v>78157360</v>
      </c>
      <c r="B1741" t="s">
        <v>785</v>
      </c>
      <c r="C1741" t="s">
        <v>41</v>
      </c>
    </row>
    <row r="1742" spans="1:3" x14ac:dyDescent="0.3">
      <c r="A1742" s="3">
        <v>69242672</v>
      </c>
      <c r="B1742" t="s">
        <v>7786</v>
      </c>
      <c r="C1742" t="s">
        <v>41</v>
      </c>
    </row>
    <row r="1743" spans="1:3" x14ac:dyDescent="0.3">
      <c r="A1743" s="3">
        <v>41261495</v>
      </c>
      <c r="B1743" t="s">
        <v>1266</v>
      </c>
      <c r="C1743" t="s">
        <v>36</v>
      </c>
    </row>
    <row r="1744" spans="1:3" x14ac:dyDescent="0.3">
      <c r="A1744" s="3">
        <v>19393135</v>
      </c>
      <c r="B1744" t="s">
        <v>5998</v>
      </c>
      <c r="C1744" t="s">
        <v>41</v>
      </c>
    </row>
    <row r="1745" spans="1:3" x14ac:dyDescent="0.3">
      <c r="A1745" s="5">
        <v>8632679</v>
      </c>
      <c r="B1745" t="s">
        <v>4890</v>
      </c>
      <c r="C1745" t="s">
        <v>41</v>
      </c>
    </row>
    <row r="1746" spans="1:3" x14ac:dyDescent="0.3">
      <c r="A1746" s="3">
        <v>12574626</v>
      </c>
      <c r="B1746" t="s">
        <v>4949</v>
      </c>
      <c r="C1746" t="s">
        <v>36</v>
      </c>
    </row>
    <row r="1747" spans="1:3" x14ac:dyDescent="0.3">
      <c r="A1747" s="5">
        <v>11562458</v>
      </c>
      <c r="B1747" t="s">
        <v>5926</v>
      </c>
      <c r="C1747" t="s">
        <v>41</v>
      </c>
    </row>
    <row r="1748" spans="1:3" x14ac:dyDescent="0.3">
      <c r="A1748" s="3">
        <v>29451600</v>
      </c>
      <c r="B1748" t="s">
        <v>2974</v>
      </c>
      <c r="C1748" t="s">
        <v>46</v>
      </c>
    </row>
    <row r="1749" spans="1:3" x14ac:dyDescent="0.3">
      <c r="A1749" s="5">
        <v>81382213</v>
      </c>
      <c r="B1749" t="s">
        <v>4258</v>
      </c>
      <c r="C1749" t="s">
        <v>36</v>
      </c>
    </row>
    <row r="1750" spans="1:3" x14ac:dyDescent="0.3">
      <c r="A1750" s="5">
        <v>23844919</v>
      </c>
      <c r="B1750" t="s">
        <v>6645</v>
      </c>
      <c r="C1750" t="s">
        <v>41</v>
      </c>
    </row>
    <row r="1751" spans="1:3" x14ac:dyDescent="0.3">
      <c r="A1751" s="3">
        <v>9450435</v>
      </c>
      <c r="B1751" t="s">
        <v>2431</v>
      </c>
      <c r="C1751" t="s">
        <v>41</v>
      </c>
    </row>
    <row r="1752" spans="1:3" x14ac:dyDescent="0.3">
      <c r="A1752" s="5">
        <v>70867736</v>
      </c>
      <c r="B1752" t="s">
        <v>6660</v>
      </c>
      <c r="C1752" t="s">
        <v>31</v>
      </c>
    </row>
    <row r="1753" spans="1:3" x14ac:dyDescent="0.3">
      <c r="A1753" s="5">
        <v>4988545</v>
      </c>
      <c r="B1753" t="s">
        <v>5191</v>
      </c>
      <c r="C1753" t="s">
        <v>41</v>
      </c>
    </row>
    <row r="1754" spans="1:3" x14ac:dyDescent="0.3">
      <c r="A1754" s="5">
        <v>82900175</v>
      </c>
      <c r="B1754" t="s">
        <v>1768</v>
      </c>
      <c r="C1754" t="s">
        <v>46</v>
      </c>
    </row>
    <row r="1755" spans="1:3" x14ac:dyDescent="0.3">
      <c r="A1755" s="5">
        <v>35812567</v>
      </c>
      <c r="B1755" t="s">
        <v>6575</v>
      </c>
      <c r="C1755" t="s">
        <v>41</v>
      </c>
    </row>
    <row r="1756" spans="1:3" x14ac:dyDescent="0.3">
      <c r="A1756" s="3">
        <v>36833857</v>
      </c>
      <c r="B1756" t="s">
        <v>589</v>
      </c>
      <c r="C1756" t="s">
        <v>31</v>
      </c>
    </row>
    <row r="1757" spans="1:3" x14ac:dyDescent="0.3">
      <c r="A1757" s="3">
        <v>63451391</v>
      </c>
      <c r="B1757" t="s">
        <v>7207</v>
      </c>
      <c r="C1757" t="s">
        <v>31</v>
      </c>
    </row>
    <row r="1758" spans="1:3" x14ac:dyDescent="0.3">
      <c r="A1758" s="5">
        <v>33280073</v>
      </c>
      <c r="B1758" t="s">
        <v>2371</v>
      </c>
      <c r="C1758" t="s">
        <v>36</v>
      </c>
    </row>
    <row r="1759" spans="1:3" x14ac:dyDescent="0.3">
      <c r="A1759" s="5">
        <v>14458150</v>
      </c>
      <c r="B1759" t="s">
        <v>7105</v>
      </c>
      <c r="C1759" t="s">
        <v>31</v>
      </c>
    </row>
    <row r="1760" spans="1:3" x14ac:dyDescent="0.3">
      <c r="A1760" s="5">
        <v>62541176</v>
      </c>
      <c r="B1760" t="s">
        <v>5935</v>
      </c>
      <c r="C1760" t="s">
        <v>46</v>
      </c>
    </row>
    <row r="1761" spans="1:3" x14ac:dyDescent="0.3">
      <c r="A1761" s="3">
        <v>83588803</v>
      </c>
      <c r="B1761" t="s">
        <v>4608</v>
      </c>
      <c r="C1761" t="s">
        <v>46</v>
      </c>
    </row>
    <row r="1762" spans="1:3" x14ac:dyDescent="0.3">
      <c r="A1762" s="5">
        <v>19182548</v>
      </c>
      <c r="B1762" t="s">
        <v>6675</v>
      </c>
      <c r="C1762" t="s">
        <v>41</v>
      </c>
    </row>
    <row r="1763" spans="1:3" x14ac:dyDescent="0.3">
      <c r="A1763" s="3">
        <v>26936578</v>
      </c>
      <c r="B1763" t="s">
        <v>2875</v>
      </c>
      <c r="C1763" t="s">
        <v>41</v>
      </c>
    </row>
    <row r="1764" spans="1:3" x14ac:dyDescent="0.3">
      <c r="A1764" s="3">
        <v>57505804</v>
      </c>
      <c r="B1764" t="s">
        <v>4794</v>
      </c>
      <c r="C1764" t="s">
        <v>46</v>
      </c>
    </row>
    <row r="1765" spans="1:3" x14ac:dyDescent="0.3">
      <c r="A1765" s="3">
        <v>96640716</v>
      </c>
      <c r="B1765" t="s">
        <v>2725</v>
      </c>
      <c r="C1765" t="s">
        <v>46</v>
      </c>
    </row>
    <row r="1766" spans="1:3" x14ac:dyDescent="0.3">
      <c r="A1766" s="3">
        <v>17341194</v>
      </c>
      <c r="B1766" t="s">
        <v>3134</v>
      </c>
      <c r="C1766" t="s">
        <v>31</v>
      </c>
    </row>
    <row r="1767" spans="1:3" x14ac:dyDescent="0.3">
      <c r="A1767" s="5">
        <v>69749541</v>
      </c>
      <c r="B1767" t="s">
        <v>6705</v>
      </c>
      <c r="C1767" t="s">
        <v>31</v>
      </c>
    </row>
    <row r="1768" spans="1:3" x14ac:dyDescent="0.3">
      <c r="A1768" s="3">
        <v>31813</v>
      </c>
      <c r="B1768" t="s">
        <v>4357</v>
      </c>
      <c r="C1768" t="s">
        <v>41</v>
      </c>
    </row>
    <row r="1769" spans="1:3" x14ac:dyDescent="0.3">
      <c r="A1769" s="5">
        <v>82032191</v>
      </c>
      <c r="B1769" t="s">
        <v>6140</v>
      </c>
      <c r="C1769" t="s">
        <v>46</v>
      </c>
    </row>
    <row r="1770" spans="1:3" x14ac:dyDescent="0.3">
      <c r="A1770" s="3">
        <v>64489709</v>
      </c>
      <c r="B1770" t="s">
        <v>5272</v>
      </c>
      <c r="C1770" t="s">
        <v>31</v>
      </c>
    </row>
    <row r="1771" spans="1:3" x14ac:dyDescent="0.3">
      <c r="A1771" s="5">
        <v>62807542</v>
      </c>
      <c r="B1771" t="s">
        <v>4866</v>
      </c>
      <c r="C1771" t="s">
        <v>31</v>
      </c>
    </row>
    <row r="1772" spans="1:3" x14ac:dyDescent="0.3">
      <c r="A1772" s="3">
        <v>70420271</v>
      </c>
      <c r="B1772" t="s">
        <v>6149</v>
      </c>
      <c r="C1772" t="s">
        <v>46</v>
      </c>
    </row>
    <row r="1773" spans="1:3" x14ac:dyDescent="0.3">
      <c r="A1773" s="3">
        <v>57765367</v>
      </c>
      <c r="B1773" t="s">
        <v>4306</v>
      </c>
      <c r="C1773" t="s">
        <v>31</v>
      </c>
    </row>
    <row r="1774" spans="1:3" x14ac:dyDescent="0.3">
      <c r="A1774" s="5">
        <v>97928541</v>
      </c>
      <c r="B1774" t="s">
        <v>4309</v>
      </c>
      <c r="C1774" t="s">
        <v>46</v>
      </c>
    </row>
    <row r="1775" spans="1:3" x14ac:dyDescent="0.3">
      <c r="A1775" s="3">
        <v>91768226</v>
      </c>
      <c r="B1775" t="s">
        <v>6639</v>
      </c>
      <c r="C1775" t="s">
        <v>41</v>
      </c>
    </row>
    <row r="1776" spans="1:3" x14ac:dyDescent="0.3">
      <c r="A1776" s="3">
        <v>85838438</v>
      </c>
      <c r="B1776" t="s">
        <v>3525</v>
      </c>
      <c r="C1776" t="s">
        <v>36</v>
      </c>
    </row>
    <row r="1777" spans="1:3" x14ac:dyDescent="0.3">
      <c r="A1777" s="5">
        <v>91562028</v>
      </c>
      <c r="B1777" t="s">
        <v>5821</v>
      </c>
      <c r="C1777" t="s">
        <v>41</v>
      </c>
    </row>
    <row r="1778" spans="1:3" x14ac:dyDescent="0.3">
      <c r="A1778" s="5">
        <v>60732869</v>
      </c>
      <c r="B1778" t="s">
        <v>1252</v>
      </c>
      <c r="C1778" t="s">
        <v>46</v>
      </c>
    </row>
    <row r="1779" spans="1:3" x14ac:dyDescent="0.3">
      <c r="A1779" s="3">
        <v>90666073</v>
      </c>
      <c r="B1779" t="s">
        <v>6338</v>
      </c>
      <c r="C1779" t="s">
        <v>36</v>
      </c>
    </row>
    <row r="1780" spans="1:3" x14ac:dyDescent="0.3">
      <c r="A1780" s="5">
        <v>7687234</v>
      </c>
      <c r="B1780" t="s">
        <v>822</v>
      </c>
      <c r="C1780" t="s">
        <v>36</v>
      </c>
    </row>
    <row r="1781" spans="1:3" x14ac:dyDescent="0.3">
      <c r="A1781" s="5">
        <v>95309983</v>
      </c>
      <c r="B1781" t="s">
        <v>865</v>
      </c>
      <c r="C1781" t="s">
        <v>46</v>
      </c>
    </row>
    <row r="1782" spans="1:3" x14ac:dyDescent="0.3">
      <c r="A1782" s="5">
        <v>62828341</v>
      </c>
      <c r="B1782" t="s">
        <v>5737</v>
      </c>
      <c r="C1782" t="s">
        <v>36</v>
      </c>
    </row>
    <row r="1783" spans="1:3" x14ac:dyDescent="0.3">
      <c r="A1783" s="5">
        <v>20122449</v>
      </c>
      <c r="B1783" t="s">
        <v>1415</v>
      </c>
      <c r="C1783" t="s">
        <v>46</v>
      </c>
    </row>
    <row r="1784" spans="1:3" x14ac:dyDescent="0.3">
      <c r="A1784" s="3">
        <v>40085705</v>
      </c>
      <c r="B1784" t="s">
        <v>3350</v>
      </c>
      <c r="C1784" t="s">
        <v>46</v>
      </c>
    </row>
    <row r="1785" spans="1:3" x14ac:dyDescent="0.3">
      <c r="A1785" s="3">
        <v>1816969</v>
      </c>
      <c r="B1785" t="s">
        <v>7582</v>
      </c>
      <c r="C1785" t="s">
        <v>31</v>
      </c>
    </row>
    <row r="1786" spans="1:3" x14ac:dyDescent="0.3">
      <c r="A1786" s="3">
        <v>63624332</v>
      </c>
      <c r="B1786" t="s">
        <v>1830</v>
      </c>
      <c r="C1786" t="s">
        <v>36</v>
      </c>
    </row>
    <row r="1787" spans="1:3" x14ac:dyDescent="0.3">
      <c r="A1787" s="5">
        <v>69240186</v>
      </c>
      <c r="B1787" t="s">
        <v>4303</v>
      </c>
      <c r="C1787" t="s">
        <v>41</v>
      </c>
    </row>
    <row r="1788" spans="1:3" x14ac:dyDescent="0.3">
      <c r="A1788" s="3">
        <v>93937586</v>
      </c>
      <c r="B1788" t="s">
        <v>1203</v>
      </c>
      <c r="C1788" t="s">
        <v>46</v>
      </c>
    </row>
    <row r="1789" spans="1:3" x14ac:dyDescent="0.3">
      <c r="A1789" s="3">
        <v>55278329</v>
      </c>
      <c r="B1789" t="s">
        <v>7483</v>
      </c>
      <c r="C1789" t="s">
        <v>36</v>
      </c>
    </row>
    <row r="1790" spans="1:3" x14ac:dyDescent="0.3">
      <c r="A1790" s="3">
        <v>28394354</v>
      </c>
      <c r="B1790" t="s">
        <v>7306</v>
      </c>
      <c r="C1790" t="s">
        <v>41</v>
      </c>
    </row>
    <row r="1791" spans="1:3" x14ac:dyDescent="0.3">
      <c r="A1791" s="5">
        <v>85658166</v>
      </c>
      <c r="B1791" t="s">
        <v>5404</v>
      </c>
      <c r="C1791" t="s">
        <v>46</v>
      </c>
    </row>
    <row r="1792" spans="1:3" x14ac:dyDescent="0.3">
      <c r="A1792" s="5">
        <v>49869358</v>
      </c>
      <c r="B1792" t="s">
        <v>6620</v>
      </c>
      <c r="C1792" t="s">
        <v>41</v>
      </c>
    </row>
    <row r="1793" spans="1:3" x14ac:dyDescent="0.3">
      <c r="A1793" s="5">
        <v>29600229</v>
      </c>
      <c r="B1793" t="s">
        <v>6326</v>
      </c>
      <c r="C1793" t="s">
        <v>36</v>
      </c>
    </row>
    <row r="1794" spans="1:3" x14ac:dyDescent="0.3">
      <c r="A1794" s="5">
        <v>31084686</v>
      </c>
      <c r="B1794" t="s">
        <v>526</v>
      </c>
      <c r="C1794" t="s">
        <v>41</v>
      </c>
    </row>
    <row r="1795" spans="1:3" x14ac:dyDescent="0.3">
      <c r="A1795" s="5">
        <v>8817168</v>
      </c>
      <c r="B1795" t="s">
        <v>1206</v>
      </c>
      <c r="C1795" t="s">
        <v>36</v>
      </c>
    </row>
    <row r="1796" spans="1:3" x14ac:dyDescent="0.3">
      <c r="A1796" s="3">
        <v>65121696</v>
      </c>
      <c r="B1796" t="s">
        <v>2804</v>
      </c>
      <c r="C1796" t="s">
        <v>46</v>
      </c>
    </row>
    <row r="1797" spans="1:3" x14ac:dyDescent="0.3">
      <c r="A1797" s="3">
        <v>32797235</v>
      </c>
      <c r="B1797" t="s">
        <v>4821</v>
      </c>
      <c r="C1797" t="s">
        <v>41</v>
      </c>
    </row>
    <row r="1798" spans="1:3" x14ac:dyDescent="0.3">
      <c r="A1798" s="5">
        <v>72564495</v>
      </c>
      <c r="B1798" t="s">
        <v>3882</v>
      </c>
      <c r="C1798" t="s">
        <v>46</v>
      </c>
    </row>
    <row r="1799" spans="1:3" x14ac:dyDescent="0.3">
      <c r="A1799" s="3">
        <v>12088552</v>
      </c>
      <c r="B1799" t="s">
        <v>4267</v>
      </c>
      <c r="C1799" t="s">
        <v>31</v>
      </c>
    </row>
    <row r="1800" spans="1:3" x14ac:dyDescent="0.3">
      <c r="A1800" s="3">
        <v>58631874</v>
      </c>
      <c r="B1800" t="s">
        <v>4573</v>
      </c>
      <c r="C1800" t="s">
        <v>46</v>
      </c>
    </row>
    <row r="1801" spans="1:3" x14ac:dyDescent="0.3">
      <c r="A1801" s="3">
        <v>34768050</v>
      </c>
      <c r="B1801" t="s">
        <v>1625</v>
      </c>
      <c r="C1801" t="s">
        <v>36</v>
      </c>
    </row>
    <row r="1802" spans="1:3" x14ac:dyDescent="0.3">
      <c r="A1802" s="3">
        <v>71411879</v>
      </c>
      <c r="B1802" t="s">
        <v>5881</v>
      </c>
      <c r="C1802" t="s">
        <v>41</v>
      </c>
    </row>
    <row r="1803" spans="1:3" x14ac:dyDescent="0.3">
      <c r="A1803" s="3">
        <v>37702698</v>
      </c>
      <c r="B1803" t="s">
        <v>4387</v>
      </c>
      <c r="C1803" t="s">
        <v>46</v>
      </c>
    </row>
    <row r="1804" spans="1:3" x14ac:dyDescent="0.3">
      <c r="A1804" s="3">
        <v>59830126</v>
      </c>
      <c r="B1804" t="s">
        <v>5890</v>
      </c>
      <c r="C1804" t="s">
        <v>46</v>
      </c>
    </row>
    <row r="1805" spans="1:3" x14ac:dyDescent="0.3">
      <c r="A1805" s="5">
        <v>81183415</v>
      </c>
      <c r="B1805" t="s">
        <v>3212</v>
      </c>
      <c r="C1805" t="s">
        <v>41</v>
      </c>
    </row>
    <row r="1806" spans="1:3" x14ac:dyDescent="0.3">
      <c r="A1806" s="5">
        <v>19523856</v>
      </c>
      <c r="B1806" t="s">
        <v>6062</v>
      </c>
      <c r="C1806" t="s">
        <v>31</v>
      </c>
    </row>
    <row r="1807" spans="1:3" x14ac:dyDescent="0.3">
      <c r="A1807" s="5">
        <v>87251489</v>
      </c>
      <c r="B1807" t="s">
        <v>914</v>
      </c>
      <c r="C1807" t="s">
        <v>31</v>
      </c>
    </row>
    <row r="1808" spans="1:3" x14ac:dyDescent="0.3">
      <c r="A1808" s="3">
        <v>70168151</v>
      </c>
      <c r="B1808" t="s">
        <v>6596</v>
      </c>
      <c r="C1808" t="s">
        <v>41</v>
      </c>
    </row>
    <row r="1809" spans="1:3" x14ac:dyDescent="0.3">
      <c r="A1809" s="5">
        <v>71276926</v>
      </c>
      <c r="B1809" t="s">
        <v>7444</v>
      </c>
      <c r="C1809" t="s">
        <v>36</v>
      </c>
    </row>
    <row r="1810" spans="1:3" x14ac:dyDescent="0.3">
      <c r="A1810" s="3">
        <v>83058329</v>
      </c>
      <c r="B1810" t="s">
        <v>2185</v>
      </c>
      <c r="C1810" t="s">
        <v>36</v>
      </c>
    </row>
    <row r="1811" spans="1:3" x14ac:dyDescent="0.3">
      <c r="A1811" s="5">
        <v>76438648</v>
      </c>
      <c r="B1811" t="s">
        <v>4315</v>
      </c>
      <c r="C1811" t="s">
        <v>46</v>
      </c>
    </row>
    <row r="1812" spans="1:3" x14ac:dyDescent="0.3">
      <c r="A1812" s="3">
        <v>16376189</v>
      </c>
      <c r="B1812" t="s">
        <v>2552</v>
      </c>
      <c r="C1812" t="s">
        <v>31</v>
      </c>
    </row>
    <row r="1813" spans="1:3" x14ac:dyDescent="0.3">
      <c r="A1813" s="5">
        <v>67046342</v>
      </c>
      <c r="B1813" t="s">
        <v>6980</v>
      </c>
      <c r="C1813" t="s">
        <v>46</v>
      </c>
    </row>
    <row r="1814" spans="1:3" x14ac:dyDescent="0.3">
      <c r="A1814" s="3">
        <v>58873572</v>
      </c>
      <c r="B1814" t="s">
        <v>1900</v>
      </c>
      <c r="C1814" t="s">
        <v>31</v>
      </c>
    </row>
    <row r="1815" spans="1:3" x14ac:dyDescent="0.3">
      <c r="A1815" s="3">
        <v>40692378</v>
      </c>
      <c r="B1815" t="s">
        <v>5722</v>
      </c>
      <c r="C1815" t="s">
        <v>46</v>
      </c>
    </row>
    <row r="1816" spans="1:3" x14ac:dyDescent="0.3">
      <c r="A1816" s="3">
        <v>14974554</v>
      </c>
      <c r="B1816" t="s">
        <v>3194</v>
      </c>
      <c r="C1816" t="s">
        <v>46</v>
      </c>
    </row>
    <row r="1817" spans="1:3" x14ac:dyDescent="0.3">
      <c r="A1817" s="5">
        <v>59545278</v>
      </c>
      <c r="B1817" t="s">
        <v>4973</v>
      </c>
      <c r="C1817" t="s">
        <v>46</v>
      </c>
    </row>
    <row r="1818" spans="1:3" x14ac:dyDescent="0.3">
      <c r="A1818" s="3">
        <v>36517334</v>
      </c>
      <c r="B1818" t="s">
        <v>4089</v>
      </c>
      <c r="C1818" t="s">
        <v>31</v>
      </c>
    </row>
    <row r="1819" spans="1:3" x14ac:dyDescent="0.3">
      <c r="A1819" s="5">
        <v>39150258</v>
      </c>
      <c r="B1819" t="s">
        <v>1724</v>
      </c>
      <c r="C1819" t="s">
        <v>36</v>
      </c>
    </row>
    <row r="1820" spans="1:3" x14ac:dyDescent="0.3">
      <c r="A1820" s="3">
        <v>98625898</v>
      </c>
      <c r="B1820" t="s">
        <v>7294</v>
      </c>
      <c r="C1820" t="s">
        <v>31</v>
      </c>
    </row>
    <row r="1821" spans="1:3" x14ac:dyDescent="0.3">
      <c r="A1821" s="3">
        <v>68661619</v>
      </c>
      <c r="B1821" t="s">
        <v>3116</v>
      </c>
      <c r="C1821" t="s">
        <v>36</v>
      </c>
    </row>
    <row r="1822" spans="1:3" x14ac:dyDescent="0.3">
      <c r="A1822" s="3">
        <v>18642306</v>
      </c>
      <c r="B1822" t="s">
        <v>4270</v>
      </c>
      <c r="C1822" t="s">
        <v>36</v>
      </c>
    </row>
    <row r="1823" spans="1:3" x14ac:dyDescent="0.3">
      <c r="A1823" s="3">
        <v>5001749</v>
      </c>
      <c r="B1823" t="s">
        <v>1903</v>
      </c>
      <c r="C1823" t="s">
        <v>36</v>
      </c>
    </row>
    <row r="1824" spans="1:3" x14ac:dyDescent="0.3">
      <c r="A1824" s="5">
        <v>44030130</v>
      </c>
      <c r="B1824" t="s">
        <v>1781</v>
      </c>
      <c r="C1824" t="s">
        <v>41</v>
      </c>
    </row>
    <row r="1825" spans="1:3" x14ac:dyDescent="0.3">
      <c r="A1825" s="5">
        <v>3999964</v>
      </c>
      <c r="B1825" t="s">
        <v>4246</v>
      </c>
      <c r="C1825" t="s">
        <v>31</v>
      </c>
    </row>
    <row r="1826" spans="1:3" x14ac:dyDescent="0.3">
      <c r="A1826" s="3">
        <v>10951674</v>
      </c>
      <c r="B1826" t="s">
        <v>7111</v>
      </c>
      <c r="C1826" t="s">
        <v>36</v>
      </c>
    </row>
    <row r="1827" spans="1:3" x14ac:dyDescent="0.3">
      <c r="A1827" s="5">
        <v>23098216</v>
      </c>
      <c r="B1827" t="s">
        <v>3607</v>
      </c>
      <c r="C1827" t="s">
        <v>46</v>
      </c>
    </row>
    <row r="1828" spans="1:3" x14ac:dyDescent="0.3">
      <c r="A1828" s="5">
        <v>38728779</v>
      </c>
      <c r="B1828" t="s">
        <v>7354</v>
      </c>
      <c r="C1828" t="s">
        <v>41</v>
      </c>
    </row>
    <row r="1829" spans="1:3" x14ac:dyDescent="0.3">
      <c r="A1829" s="3">
        <v>79206969</v>
      </c>
      <c r="B1829" t="s">
        <v>1334</v>
      </c>
      <c r="C1829" t="s">
        <v>41</v>
      </c>
    </row>
    <row r="1830" spans="1:3" x14ac:dyDescent="0.3">
      <c r="A1830" s="3">
        <v>72889295</v>
      </c>
      <c r="B1830" t="s">
        <v>6917</v>
      </c>
      <c r="C1830" t="s">
        <v>46</v>
      </c>
    </row>
    <row r="1831" spans="1:3" x14ac:dyDescent="0.3">
      <c r="A1831" s="3">
        <v>9401406</v>
      </c>
      <c r="B1831" t="s">
        <v>710</v>
      </c>
      <c r="C1831" t="s">
        <v>41</v>
      </c>
    </row>
    <row r="1832" spans="1:3" x14ac:dyDescent="0.3">
      <c r="A1832" s="3">
        <v>60834500</v>
      </c>
      <c r="B1832" t="s">
        <v>6896</v>
      </c>
      <c r="C1832" t="s">
        <v>36</v>
      </c>
    </row>
    <row r="1833" spans="1:3" x14ac:dyDescent="0.3">
      <c r="A1833" s="5">
        <v>65772743</v>
      </c>
      <c r="B1833" t="s">
        <v>1516</v>
      </c>
      <c r="C1833" t="s">
        <v>41</v>
      </c>
    </row>
    <row r="1834" spans="1:3" x14ac:dyDescent="0.3">
      <c r="A1834" s="5">
        <v>77306672</v>
      </c>
      <c r="B1834" t="s">
        <v>423</v>
      </c>
      <c r="C1834" t="s">
        <v>41</v>
      </c>
    </row>
    <row r="1835" spans="1:3" x14ac:dyDescent="0.3">
      <c r="A1835" s="5">
        <v>85490177</v>
      </c>
      <c r="B1835" t="s">
        <v>3467</v>
      </c>
      <c r="C1835" t="s">
        <v>41</v>
      </c>
    </row>
    <row r="1836" spans="1:3" x14ac:dyDescent="0.3">
      <c r="A1836" s="5">
        <v>88312515</v>
      </c>
      <c r="B1836" t="s">
        <v>5761</v>
      </c>
      <c r="C1836" t="s">
        <v>36</v>
      </c>
    </row>
    <row r="1837" spans="1:3" x14ac:dyDescent="0.3">
      <c r="A1837" s="5">
        <v>9796585</v>
      </c>
      <c r="B1837" t="s">
        <v>4803</v>
      </c>
      <c r="C1837" t="s">
        <v>36</v>
      </c>
    </row>
    <row r="1838" spans="1:3" x14ac:dyDescent="0.3">
      <c r="A1838" s="5">
        <v>63948546</v>
      </c>
      <c r="B1838" t="s">
        <v>5479</v>
      </c>
      <c r="C1838" t="s">
        <v>41</v>
      </c>
    </row>
    <row r="1839" spans="1:3" x14ac:dyDescent="0.3">
      <c r="A1839" s="3">
        <v>33481252</v>
      </c>
      <c r="B1839" t="s">
        <v>6209</v>
      </c>
      <c r="C1839" t="s">
        <v>31</v>
      </c>
    </row>
    <row r="1840" spans="1:3" x14ac:dyDescent="0.3">
      <c r="A1840" s="5">
        <v>6622751</v>
      </c>
      <c r="B1840" t="s">
        <v>1141</v>
      </c>
      <c r="C1840" t="s">
        <v>36</v>
      </c>
    </row>
    <row r="1841" spans="1:3" x14ac:dyDescent="0.3">
      <c r="A1841" s="3">
        <v>59222551</v>
      </c>
      <c r="B1841" t="s">
        <v>5506</v>
      </c>
      <c r="C1841" t="s">
        <v>36</v>
      </c>
    </row>
    <row r="1842" spans="1:3" x14ac:dyDescent="0.3">
      <c r="A1842" s="5">
        <v>75944533</v>
      </c>
      <c r="B1842" t="s">
        <v>2893</v>
      </c>
      <c r="C1842" t="s">
        <v>36</v>
      </c>
    </row>
    <row r="1843" spans="1:3" x14ac:dyDescent="0.3">
      <c r="A1843" s="5">
        <v>97286925</v>
      </c>
      <c r="B1843" t="s">
        <v>1587</v>
      </c>
      <c r="C1843" t="s">
        <v>36</v>
      </c>
    </row>
    <row r="1844" spans="1:3" x14ac:dyDescent="0.3">
      <c r="A1844" s="3">
        <v>89811984</v>
      </c>
      <c r="B1844" t="s">
        <v>2108</v>
      </c>
      <c r="C1844" t="s">
        <v>41</v>
      </c>
    </row>
    <row r="1845" spans="1:3" x14ac:dyDescent="0.3">
      <c r="A1845" s="3">
        <v>91789216</v>
      </c>
      <c r="B1845" t="s">
        <v>1161</v>
      </c>
      <c r="C1845" t="s">
        <v>46</v>
      </c>
    </row>
    <row r="1846" spans="1:3" x14ac:dyDescent="0.3">
      <c r="A1846" s="3">
        <v>53624677</v>
      </c>
      <c r="B1846" t="s">
        <v>5128</v>
      </c>
      <c r="C1846" t="s">
        <v>46</v>
      </c>
    </row>
    <row r="1847" spans="1:3" x14ac:dyDescent="0.3">
      <c r="A1847" s="5">
        <v>81088747</v>
      </c>
      <c r="B1847" t="s">
        <v>6648</v>
      </c>
      <c r="C1847" t="s">
        <v>41</v>
      </c>
    </row>
    <row r="1848" spans="1:3" x14ac:dyDescent="0.3">
      <c r="A1848" s="5">
        <v>22358567</v>
      </c>
      <c r="B1848" t="s">
        <v>1115</v>
      </c>
      <c r="C1848" t="s">
        <v>36</v>
      </c>
    </row>
    <row r="1849" spans="1:3" x14ac:dyDescent="0.3">
      <c r="A1849" s="3">
        <v>73933840</v>
      </c>
      <c r="B1849" t="s">
        <v>5137</v>
      </c>
      <c r="C1849" t="s">
        <v>41</v>
      </c>
    </row>
    <row r="1850" spans="1:3" x14ac:dyDescent="0.3">
      <c r="A1850" s="5">
        <v>50953418</v>
      </c>
      <c r="B1850" t="s">
        <v>6371</v>
      </c>
      <c r="C1850" t="s">
        <v>41</v>
      </c>
    </row>
    <row r="1851" spans="1:3" x14ac:dyDescent="0.3">
      <c r="A1851" s="3">
        <v>54837637</v>
      </c>
      <c r="B1851" t="s">
        <v>6041</v>
      </c>
      <c r="C1851" t="s">
        <v>41</v>
      </c>
    </row>
    <row r="1852" spans="1:3" x14ac:dyDescent="0.3">
      <c r="A1852" s="5">
        <v>68906393</v>
      </c>
      <c r="B1852" t="s">
        <v>6275</v>
      </c>
      <c r="C1852" t="s">
        <v>41</v>
      </c>
    </row>
    <row r="1853" spans="1:3" x14ac:dyDescent="0.3">
      <c r="A1853" s="3">
        <v>27746432</v>
      </c>
      <c r="B1853" t="s">
        <v>5557</v>
      </c>
      <c r="C1853" t="s">
        <v>36</v>
      </c>
    </row>
    <row r="1854" spans="1:3" x14ac:dyDescent="0.3">
      <c r="A1854" s="3">
        <v>11928321</v>
      </c>
      <c r="B1854" t="s">
        <v>4164</v>
      </c>
      <c r="C1854" t="s">
        <v>36</v>
      </c>
    </row>
    <row r="1855" spans="1:3" x14ac:dyDescent="0.3">
      <c r="A1855" s="5">
        <v>33472376</v>
      </c>
      <c r="B1855" t="s">
        <v>3721</v>
      </c>
      <c r="C1855" t="s">
        <v>31</v>
      </c>
    </row>
    <row r="1856" spans="1:3" x14ac:dyDescent="0.3">
      <c r="A1856" s="3">
        <v>62243869</v>
      </c>
      <c r="B1856" t="s">
        <v>6842</v>
      </c>
      <c r="C1856" t="s">
        <v>31</v>
      </c>
    </row>
    <row r="1857" spans="1:3" x14ac:dyDescent="0.3">
      <c r="A1857" s="3">
        <v>80476444</v>
      </c>
      <c r="B1857" t="s">
        <v>1127</v>
      </c>
      <c r="C1857" t="s">
        <v>31</v>
      </c>
    </row>
    <row r="1858" spans="1:3" x14ac:dyDescent="0.3">
      <c r="A1858" s="5">
        <v>16617201</v>
      </c>
      <c r="B1858" t="s">
        <v>2336</v>
      </c>
      <c r="C1858" t="s">
        <v>46</v>
      </c>
    </row>
    <row r="1859" spans="1:3" x14ac:dyDescent="0.3">
      <c r="A1859" s="5">
        <v>97144544</v>
      </c>
      <c r="B1859" t="s">
        <v>5650</v>
      </c>
      <c r="C1859" t="s">
        <v>41</v>
      </c>
    </row>
    <row r="1860" spans="1:3" x14ac:dyDescent="0.3">
      <c r="A1860" s="5">
        <v>32656885</v>
      </c>
      <c r="B1860" t="s">
        <v>1708</v>
      </c>
      <c r="C1860" t="s">
        <v>46</v>
      </c>
    </row>
    <row r="1861" spans="1:3" x14ac:dyDescent="0.3">
      <c r="A1861" s="3">
        <v>80269328</v>
      </c>
      <c r="B1861" t="s">
        <v>4599</v>
      </c>
      <c r="C1861" t="s">
        <v>31</v>
      </c>
    </row>
    <row r="1862" spans="1:3" x14ac:dyDescent="0.3">
      <c r="A1862" s="5">
        <v>27381533</v>
      </c>
      <c r="B1862" t="s">
        <v>2139</v>
      </c>
      <c r="C1862" t="s">
        <v>31</v>
      </c>
    </row>
    <row r="1863" spans="1:3" x14ac:dyDescent="0.3">
      <c r="A1863" s="3">
        <v>25770577</v>
      </c>
      <c r="B1863" t="s">
        <v>2239</v>
      </c>
      <c r="C1863" t="s">
        <v>41</v>
      </c>
    </row>
    <row r="1864" spans="1:3" x14ac:dyDescent="0.3">
      <c r="A1864" s="5">
        <v>20689141</v>
      </c>
      <c r="B1864" t="s">
        <v>6542</v>
      </c>
      <c r="C1864" t="s">
        <v>31</v>
      </c>
    </row>
    <row r="1865" spans="1:3" x14ac:dyDescent="0.3">
      <c r="A1865" s="3">
        <v>14330483</v>
      </c>
      <c r="B1865" t="s">
        <v>4224</v>
      </c>
      <c r="C1865" t="s">
        <v>31</v>
      </c>
    </row>
    <row r="1866" spans="1:3" x14ac:dyDescent="0.3">
      <c r="A1866" s="5">
        <v>95558510</v>
      </c>
      <c r="B1866" t="s">
        <v>507</v>
      </c>
      <c r="C1866" t="s">
        <v>36</v>
      </c>
    </row>
    <row r="1867" spans="1:3" x14ac:dyDescent="0.3">
      <c r="A1867" s="5">
        <v>17929886</v>
      </c>
      <c r="B1867" t="s">
        <v>4585</v>
      </c>
      <c r="C1867" t="s">
        <v>46</v>
      </c>
    </row>
    <row r="1868" spans="1:3" x14ac:dyDescent="0.3">
      <c r="A1868" s="5">
        <v>28876580</v>
      </c>
      <c r="B1868" t="s">
        <v>6636</v>
      </c>
      <c r="C1868" t="s">
        <v>36</v>
      </c>
    </row>
    <row r="1869" spans="1:3" x14ac:dyDescent="0.3">
      <c r="A1869" s="5">
        <v>85747175</v>
      </c>
      <c r="B1869" t="s">
        <v>3125</v>
      </c>
      <c r="C1869" t="s">
        <v>31</v>
      </c>
    </row>
    <row r="1870" spans="1:3" x14ac:dyDescent="0.3">
      <c r="A1870" s="3">
        <v>50652909</v>
      </c>
      <c r="B1870" t="s">
        <v>2971</v>
      </c>
      <c r="C1870" t="s">
        <v>41</v>
      </c>
    </row>
    <row r="1871" spans="1:3" x14ac:dyDescent="0.3">
      <c r="A1871" s="3">
        <v>18082040</v>
      </c>
      <c r="B1871" t="s">
        <v>7624</v>
      </c>
      <c r="C1871" t="s">
        <v>41</v>
      </c>
    </row>
    <row r="1872" spans="1:3" x14ac:dyDescent="0.3">
      <c r="A1872" s="3">
        <v>53299455</v>
      </c>
      <c r="B1872" t="s">
        <v>7528</v>
      </c>
      <c r="C1872" t="s">
        <v>31</v>
      </c>
    </row>
    <row r="1873" spans="1:3" x14ac:dyDescent="0.3">
      <c r="A1873" s="5">
        <v>79630614</v>
      </c>
      <c r="B1873" t="s">
        <v>4279</v>
      </c>
      <c r="C1873" t="s">
        <v>41</v>
      </c>
    </row>
    <row r="1874" spans="1:3" x14ac:dyDescent="0.3">
      <c r="A1874" s="3">
        <v>3483295</v>
      </c>
      <c r="B1874" t="s">
        <v>7357</v>
      </c>
      <c r="C1874" t="s">
        <v>36</v>
      </c>
    </row>
    <row r="1875" spans="1:3" x14ac:dyDescent="0.3">
      <c r="A1875" s="3">
        <v>83867512</v>
      </c>
      <c r="B1875" t="s">
        <v>3535</v>
      </c>
      <c r="C1875" t="s">
        <v>36</v>
      </c>
    </row>
    <row r="1876" spans="1:3" x14ac:dyDescent="0.3">
      <c r="A1876" s="3">
        <v>49117070</v>
      </c>
      <c r="B1876" t="s">
        <v>7471</v>
      </c>
      <c r="C1876" t="s">
        <v>36</v>
      </c>
    </row>
    <row r="1877" spans="1:3" x14ac:dyDescent="0.3">
      <c r="A1877" s="5">
        <v>10830043</v>
      </c>
      <c r="B1877" t="s">
        <v>204</v>
      </c>
      <c r="C1877" t="s">
        <v>46</v>
      </c>
    </row>
    <row r="1878" spans="1:3" x14ac:dyDescent="0.3">
      <c r="A1878" s="3">
        <v>67310893</v>
      </c>
      <c r="B1878" t="s">
        <v>370</v>
      </c>
      <c r="C1878" t="s">
        <v>46</v>
      </c>
    </row>
    <row r="1879" spans="1:3" x14ac:dyDescent="0.3">
      <c r="A1879" s="5">
        <v>56457995</v>
      </c>
      <c r="B1879" t="s">
        <v>6642</v>
      </c>
      <c r="C1879" t="s">
        <v>36</v>
      </c>
    </row>
    <row r="1880" spans="1:3" x14ac:dyDescent="0.3">
      <c r="A1880" s="3">
        <v>966247</v>
      </c>
      <c r="B1880" t="s">
        <v>253</v>
      </c>
      <c r="C1880" t="s">
        <v>36</v>
      </c>
    </row>
    <row r="1881" spans="1:3" x14ac:dyDescent="0.3">
      <c r="A1881" s="5">
        <v>97928781</v>
      </c>
      <c r="B1881" t="s">
        <v>2664</v>
      </c>
      <c r="C1881" t="s">
        <v>36</v>
      </c>
    </row>
    <row r="1882" spans="1:3" x14ac:dyDescent="0.3">
      <c r="A1882" s="3">
        <v>4439806</v>
      </c>
      <c r="B1882" t="s">
        <v>2105</v>
      </c>
      <c r="C1882" t="s">
        <v>46</v>
      </c>
    </row>
    <row r="1883" spans="1:3" x14ac:dyDescent="0.3">
      <c r="A1883" s="3">
        <v>91384030</v>
      </c>
      <c r="B1883" t="s">
        <v>2437</v>
      </c>
      <c r="C1883" t="s">
        <v>31</v>
      </c>
    </row>
    <row r="1884" spans="1:3" x14ac:dyDescent="0.3">
      <c r="A1884" s="3">
        <v>57658033</v>
      </c>
      <c r="B1884" t="s">
        <v>7597</v>
      </c>
      <c r="C1884" t="s">
        <v>46</v>
      </c>
    </row>
    <row r="1885" spans="1:3" x14ac:dyDescent="0.3">
      <c r="A1885" s="3">
        <v>55733729</v>
      </c>
      <c r="B1885" t="s">
        <v>7061</v>
      </c>
      <c r="C1885" t="s">
        <v>31</v>
      </c>
    </row>
    <row r="1886" spans="1:3" x14ac:dyDescent="0.3">
      <c r="A1886" s="3">
        <v>62816600</v>
      </c>
      <c r="B1886" t="s">
        <v>1463</v>
      </c>
      <c r="C1886" t="s">
        <v>36</v>
      </c>
    </row>
    <row r="1887" spans="1:3" x14ac:dyDescent="0.3">
      <c r="A1887" s="5">
        <v>13462905</v>
      </c>
      <c r="B1887" t="s">
        <v>842</v>
      </c>
      <c r="C1887" t="s">
        <v>31</v>
      </c>
    </row>
    <row r="1888" spans="1:3" x14ac:dyDescent="0.3">
      <c r="A1888" s="3">
        <v>65543312</v>
      </c>
      <c r="B1888" t="s">
        <v>2245</v>
      </c>
      <c r="C1888" t="s">
        <v>46</v>
      </c>
    </row>
    <row r="1889" spans="1:3" x14ac:dyDescent="0.3">
      <c r="A1889" s="5">
        <v>44477365</v>
      </c>
      <c r="B1889" t="s">
        <v>6914</v>
      </c>
      <c r="C1889" t="s">
        <v>41</v>
      </c>
    </row>
    <row r="1890" spans="1:3" x14ac:dyDescent="0.3">
      <c r="A1890" s="5">
        <v>49260858</v>
      </c>
      <c r="B1890" t="s">
        <v>3179</v>
      </c>
      <c r="C1890" t="s">
        <v>41</v>
      </c>
    </row>
    <row r="1891" spans="1:3" x14ac:dyDescent="0.3">
      <c r="A1891" s="5">
        <v>74515162</v>
      </c>
      <c r="B1891" t="s">
        <v>626</v>
      </c>
      <c r="C1891" t="s">
        <v>46</v>
      </c>
    </row>
    <row r="1892" spans="1:3" x14ac:dyDescent="0.3">
      <c r="A1892" s="3">
        <v>22851478</v>
      </c>
      <c r="B1892" t="s">
        <v>7762</v>
      </c>
      <c r="C1892" t="s">
        <v>41</v>
      </c>
    </row>
    <row r="1893" spans="1:3" x14ac:dyDescent="0.3">
      <c r="A1893" s="5">
        <v>74313592</v>
      </c>
      <c r="B1893" t="s">
        <v>3437</v>
      </c>
      <c r="C1893" t="s">
        <v>31</v>
      </c>
    </row>
    <row r="1894" spans="1:3" x14ac:dyDescent="0.3">
      <c r="A1894" s="3">
        <v>50781611</v>
      </c>
      <c r="B1894" t="s">
        <v>1721</v>
      </c>
      <c r="C1894" t="s">
        <v>41</v>
      </c>
    </row>
    <row r="1895" spans="1:3" x14ac:dyDescent="0.3">
      <c r="A1895" s="3">
        <v>99784559</v>
      </c>
      <c r="B1895" t="s">
        <v>2899</v>
      </c>
      <c r="C1895" t="s">
        <v>36</v>
      </c>
    </row>
    <row r="1896" spans="1:3" x14ac:dyDescent="0.3">
      <c r="A1896" s="5">
        <v>49050014</v>
      </c>
      <c r="B1896" t="s">
        <v>938</v>
      </c>
      <c r="C1896" t="s">
        <v>31</v>
      </c>
    </row>
    <row r="1897" spans="1:3" x14ac:dyDescent="0.3">
      <c r="A1897" s="3">
        <v>79695653</v>
      </c>
      <c r="B1897" t="s">
        <v>5614</v>
      </c>
      <c r="C1897" t="s">
        <v>41</v>
      </c>
    </row>
    <row r="1898" spans="1:3" x14ac:dyDescent="0.3">
      <c r="A1898" s="3">
        <v>3893903</v>
      </c>
      <c r="B1898" t="s">
        <v>2329</v>
      </c>
      <c r="C1898" t="s">
        <v>46</v>
      </c>
    </row>
    <row r="1899" spans="1:3" x14ac:dyDescent="0.3">
      <c r="A1899" s="5">
        <v>89523804</v>
      </c>
      <c r="B1899" t="s">
        <v>7678</v>
      </c>
      <c r="C1899" t="s">
        <v>36</v>
      </c>
    </row>
    <row r="1900" spans="1:3" x14ac:dyDescent="0.3">
      <c r="A1900" s="3">
        <v>91614690</v>
      </c>
      <c r="B1900" t="s">
        <v>5680</v>
      </c>
      <c r="C1900" t="s">
        <v>31</v>
      </c>
    </row>
    <row r="1901" spans="1:3" x14ac:dyDescent="0.3">
      <c r="A1901" s="5">
        <v>77768189</v>
      </c>
      <c r="B1901" t="s">
        <v>3625</v>
      </c>
      <c r="C1901" t="s">
        <v>41</v>
      </c>
    </row>
    <row r="1902" spans="1:3" x14ac:dyDescent="0.3">
      <c r="A1902" s="3">
        <v>17675915</v>
      </c>
      <c r="B1902" t="s">
        <v>1217</v>
      </c>
      <c r="C1902" t="s">
        <v>36</v>
      </c>
    </row>
    <row r="1903" spans="1:3" x14ac:dyDescent="0.3">
      <c r="A1903" s="5">
        <v>66866026</v>
      </c>
      <c r="B1903" t="s">
        <v>4635</v>
      </c>
      <c r="C1903" t="s">
        <v>41</v>
      </c>
    </row>
    <row r="1904" spans="1:3" x14ac:dyDescent="0.3">
      <c r="A1904" s="3">
        <v>41972994</v>
      </c>
      <c r="B1904" t="s">
        <v>2925</v>
      </c>
      <c r="C1904" t="s">
        <v>36</v>
      </c>
    </row>
    <row r="1905" spans="1:3" x14ac:dyDescent="0.3">
      <c r="A1905" s="3">
        <v>27513158</v>
      </c>
      <c r="B1905" t="s">
        <v>2731</v>
      </c>
      <c r="C1905" t="s">
        <v>46</v>
      </c>
    </row>
    <row r="1906" spans="1:3" x14ac:dyDescent="0.3">
      <c r="A1906" s="5">
        <v>1697604</v>
      </c>
      <c r="B1906" t="s">
        <v>6569</v>
      </c>
      <c r="C1906" t="s">
        <v>41</v>
      </c>
    </row>
    <row r="1907" spans="1:3" x14ac:dyDescent="0.3">
      <c r="A1907" s="3">
        <v>29361038</v>
      </c>
      <c r="B1907" t="s">
        <v>2685</v>
      </c>
      <c r="C1907" t="s">
        <v>46</v>
      </c>
    </row>
    <row r="1908" spans="1:3" x14ac:dyDescent="0.3">
      <c r="A1908" s="5">
        <v>50650215</v>
      </c>
      <c r="B1908" t="s">
        <v>5299</v>
      </c>
      <c r="C1908" t="s">
        <v>46</v>
      </c>
    </row>
    <row r="1909" spans="1:3" x14ac:dyDescent="0.3">
      <c r="A1909" s="3">
        <v>60591625</v>
      </c>
      <c r="B1909" t="s">
        <v>791</v>
      </c>
      <c r="C1909" t="s">
        <v>46</v>
      </c>
    </row>
    <row r="1910" spans="1:3" x14ac:dyDescent="0.3">
      <c r="A1910" s="5">
        <v>84641682</v>
      </c>
      <c r="B1910" t="s">
        <v>2440</v>
      </c>
      <c r="C1910" t="s">
        <v>36</v>
      </c>
    </row>
    <row r="1911" spans="1:3" x14ac:dyDescent="0.3">
      <c r="A1911" s="3">
        <v>75752515</v>
      </c>
      <c r="B1911" t="s">
        <v>3610</v>
      </c>
      <c r="C1911" t="s">
        <v>31</v>
      </c>
    </row>
    <row r="1912" spans="1:3" x14ac:dyDescent="0.3">
      <c r="A1912" s="5">
        <v>12090436</v>
      </c>
      <c r="B1912" t="s">
        <v>2586</v>
      </c>
      <c r="C1912" t="s">
        <v>41</v>
      </c>
    </row>
    <row r="1913" spans="1:3" x14ac:dyDescent="0.3">
      <c r="A1913" s="5">
        <v>17749347</v>
      </c>
      <c r="B1913" t="s">
        <v>2816</v>
      </c>
      <c r="C1913" t="s">
        <v>31</v>
      </c>
    </row>
    <row r="1914" spans="1:3" x14ac:dyDescent="0.3">
      <c r="A1914" s="5">
        <v>29941225</v>
      </c>
      <c r="B1914" t="s">
        <v>6272</v>
      </c>
      <c r="C1914" t="s">
        <v>31</v>
      </c>
    </row>
    <row r="1915" spans="1:3" x14ac:dyDescent="0.3">
      <c r="A1915" s="5">
        <v>70529459</v>
      </c>
      <c r="B1915" t="s">
        <v>4836</v>
      </c>
      <c r="C1915" t="s">
        <v>41</v>
      </c>
    </row>
    <row r="1916" spans="1:3" x14ac:dyDescent="0.3">
      <c r="A1916" s="3">
        <v>73891999</v>
      </c>
      <c r="B1916" t="s">
        <v>5827</v>
      </c>
      <c r="C1916" t="s">
        <v>46</v>
      </c>
    </row>
    <row r="1917" spans="1:3" x14ac:dyDescent="0.3">
      <c r="A1917" s="3">
        <v>85435560</v>
      </c>
      <c r="B1917" t="s">
        <v>466</v>
      </c>
      <c r="C1917" t="s">
        <v>36</v>
      </c>
    </row>
    <row r="1918" spans="1:3" x14ac:dyDescent="0.3">
      <c r="A1918" s="3">
        <v>2558646</v>
      </c>
      <c r="B1918" t="s">
        <v>7159</v>
      </c>
      <c r="C1918" t="s">
        <v>31</v>
      </c>
    </row>
    <row r="1919" spans="1:3" x14ac:dyDescent="0.3">
      <c r="A1919" s="5">
        <v>2391900</v>
      </c>
      <c r="B1919" t="s">
        <v>869</v>
      </c>
      <c r="C1919" t="s">
        <v>46</v>
      </c>
    </row>
    <row r="1920" spans="1:3" x14ac:dyDescent="0.3">
      <c r="A1920" s="5">
        <v>10608845</v>
      </c>
      <c r="B1920" t="s">
        <v>343</v>
      </c>
      <c r="C1920" t="s">
        <v>31</v>
      </c>
    </row>
    <row r="1921" spans="1:3" x14ac:dyDescent="0.3">
      <c r="A1921" s="3">
        <v>82322028</v>
      </c>
      <c r="B1921" t="s">
        <v>3810</v>
      </c>
      <c r="C1921" t="s">
        <v>46</v>
      </c>
    </row>
    <row r="1922" spans="1:3" x14ac:dyDescent="0.3">
      <c r="A1922" s="5">
        <v>14367270</v>
      </c>
      <c r="B1922" t="s">
        <v>2211</v>
      </c>
      <c r="C1922" t="s">
        <v>36</v>
      </c>
    </row>
    <row r="1923" spans="1:3" x14ac:dyDescent="0.3">
      <c r="A1923" s="3">
        <v>3468355</v>
      </c>
      <c r="B1923" t="s">
        <v>7546</v>
      </c>
      <c r="C1923" t="s">
        <v>46</v>
      </c>
    </row>
    <row r="1924" spans="1:3" x14ac:dyDescent="0.3">
      <c r="A1924" s="5">
        <v>86636273</v>
      </c>
      <c r="B1924" t="s">
        <v>895</v>
      </c>
      <c r="C1924" t="s">
        <v>36</v>
      </c>
    </row>
    <row r="1925" spans="1:3" x14ac:dyDescent="0.3">
      <c r="A1925" s="5">
        <v>97185284</v>
      </c>
      <c r="B1925" t="s">
        <v>6560</v>
      </c>
      <c r="C1925" t="s">
        <v>41</v>
      </c>
    </row>
    <row r="1926" spans="1:3" x14ac:dyDescent="0.3">
      <c r="A1926" s="5">
        <v>27955158</v>
      </c>
      <c r="B1926" t="s">
        <v>5671</v>
      </c>
      <c r="C1926" t="s">
        <v>46</v>
      </c>
    </row>
    <row r="1927" spans="1:3" x14ac:dyDescent="0.3">
      <c r="A1927" s="3">
        <v>83348353</v>
      </c>
      <c r="B1927" t="s">
        <v>3547</v>
      </c>
      <c r="C1927" t="s">
        <v>36</v>
      </c>
    </row>
    <row r="1928" spans="1:3" x14ac:dyDescent="0.3">
      <c r="A1928" s="5">
        <v>96806748</v>
      </c>
      <c r="B1928" t="s">
        <v>6623</v>
      </c>
      <c r="C1928" t="s">
        <v>46</v>
      </c>
    </row>
    <row r="1929" spans="1:3" x14ac:dyDescent="0.3">
      <c r="A1929" s="5">
        <v>12469338</v>
      </c>
      <c r="B1929" t="s">
        <v>2455</v>
      </c>
      <c r="C1929" t="s">
        <v>36</v>
      </c>
    </row>
    <row r="1930" spans="1:3" x14ac:dyDescent="0.3">
      <c r="A1930" s="5">
        <v>58513300</v>
      </c>
      <c r="B1930" t="s">
        <v>4064</v>
      </c>
      <c r="C1930" t="s">
        <v>31</v>
      </c>
    </row>
    <row r="1931" spans="1:3" x14ac:dyDescent="0.3">
      <c r="A1931" s="3">
        <v>15568831</v>
      </c>
      <c r="B1931" t="s">
        <v>6587</v>
      </c>
      <c r="C1931" t="s">
        <v>31</v>
      </c>
    </row>
    <row r="1932" spans="1:3" x14ac:dyDescent="0.3">
      <c r="A1932" s="5">
        <v>95382317</v>
      </c>
      <c r="B1932" t="s">
        <v>4179</v>
      </c>
      <c r="C1932" t="s">
        <v>46</v>
      </c>
    </row>
    <row r="1933" spans="1:3" x14ac:dyDescent="0.3">
      <c r="A1933" s="3">
        <v>84862161</v>
      </c>
      <c r="B1933" t="s">
        <v>2780</v>
      </c>
      <c r="C1933" t="s">
        <v>46</v>
      </c>
    </row>
    <row r="1934" spans="1:3" x14ac:dyDescent="0.3">
      <c r="A1934" s="5">
        <v>96149069</v>
      </c>
      <c r="B1934" t="s">
        <v>6599</v>
      </c>
      <c r="C1934" t="s">
        <v>41</v>
      </c>
    </row>
    <row r="1935" spans="1:3" x14ac:dyDescent="0.3">
      <c r="A1935" s="3">
        <v>81500385</v>
      </c>
      <c r="B1935" t="s">
        <v>6233</v>
      </c>
      <c r="C1935" t="s">
        <v>46</v>
      </c>
    </row>
    <row r="1936" spans="1:3" x14ac:dyDescent="0.3">
      <c r="A1936" s="3">
        <v>99406165</v>
      </c>
      <c r="B1936" t="s">
        <v>6884</v>
      </c>
      <c r="C1936" t="s">
        <v>31</v>
      </c>
    </row>
    <row r="1937" spans="1:3" x14ac:dyDescent="0.3">
      <c r="A1937" s="3">
        <v>38327793</v>
      </c>
      <c r="B1937" t="s">
        <v>6056</v>
      </c>
      <c r="C1937" t="s">
        <v>36</v>
      </c>
    </row>
    <row r="1938" spans="1:3" x14ac:dyDescent="0.3">
      <c r="A1938" s="5">
        <v>37227953</v>
      </c>
      <c r="B1938" t="s">
        <v>3532</v>
      </c>
      <c r="C1938" t="s">
        <v>36</v>
      </c>
    </row>
    <row r="1939" spans="1:3" x14ac:dyDescent="0.3">
      <c r="A1939" s="5">
        <v>81046421</v>
      </c>
      <c r="B1939" t="s">
        <v>7001</v>
      </c>
      <c r="C1939" t="s">
        <v>36</v>
      </c>
    </row>
    <row r="1940" spans="1:3" x14ac:dyDescent="0.3">
      <c r="A1940" s="5">
        <v>59517074</v>
      </c>
      <c r="B1940" t="s">
        <v>2148</v>
      </c>
      <c r="C1940" t="s">
        <v>31</v>
      </c>
    </row>
    <row r="1941" spans="1:3" x14ac:dyDescent="0.3">
      <c r="A1941" s="3">
        <v>87691707</v>
      </c>
      <c r="B1941" t="s">
        <v>1988</v>
      </c>
      <c r="C1941" t="s">
        <v>36</v>
      </c>
    </row>
    <row r="1942" spans="1:3" x14ac:dyDescent="0.3">
      <c r="A1942" s="5">
        <v>97277696</v>
      </c>
      <c r="B1942" t="s">
        <v>2202</v>
      </c>
      <c r="C1942" t="s">
        <v>31</v>
      </c>
    </row>
    <row r="1943" spans="1:3" x14ac:dyDescent="0.3">
      <c r="A1943" s="5">
        <v>93735495</v>
      </c>
      <c r="B1943" t="s">
        <v>299</v>
      </c>
      <c r="C1943" t="s">
        <v>41</v>
      </c>
    </row>
    <row r="1944" spans="1:3" x14ac:dyDescent="0.3">
      <c r="A1944" s="3">
        <v>26805477</v>
      </c>
      <c r="B1944" t="s">
        <v>4405</v>
      </c>
      <c r="C1944" t="s">
        <v>46</v>
      </c>
    </row>
    <row r="1945" spans="1:3" x14ac:dyDescent="0.3">
      <c r="A1945" s="5">
        <v>10796846</v>
      </c>
      <c r="B1945" t="s">
        <v>1035</v>
      </c>
      <c r="C1945" t="s">
        <v>41</v>
      </c>
    </row>
    <row r="1946" spans="1:3" x14ac:dyDescent="0.3">
      <c r="A1946" s="3">
        <v>10694081</v>
      </c>
      <c r="B1946" t="s">
        <v>4151</v>
      </c>
      <c r="C1946" t="s">
        <v>41</v>
      </c>
    </row>
    <row r="1947" spans="1:3" x14ac:dyDescent="0.3">
      <c r="A1947" s="5">
        <v>949062</v>
      </c>
      <c r="B1947" t="s">
        <v>6714</v>
      </c>
      <c r="C1947" t="s">
        <v>36</v>
      </c>
    </row>
    <row r="1948" spans="1:3" x14ac:dyDescent="0.3">
      <c r="A1948" s="3">
        <v>41439103</v>
      </c>
      <c r="B1948" t="s">
        <v>2959</v>
      </c>
      <c r="C1948" t="s">
        <v>31</v>
      </c>
    </row>
    <row r="1949" spans="1:3" x14ac:dyDescent="0.3">
      <c r="A1949" s="5">
        <v>84929351</v>
      </c>
      <c r="B1949" t="s">
        <v>4908</v>
      </c>
      <c r="C1949" t="s">
        <v>41</v>
      </c>
    </row>
    <row r="1950" spans="1:3" x14ac:dyDescent="0.3">
      <c r="A1950" s="5">
        <v>76604145</v>
      </c>
      <c r="B1950" t="s">
        <v>4384</v>
      </c>
      <c r="C1950" t="s">
        <v>41</v>
      </c>
    </row>
    <row r="1951" spans="1:3" x14ac:dyDescent="0.3">
      <c r="A1951" s="3">
        <v>27694927</v>
      </c>
      <c r="B1951" t="s">
        <v>2320</v>
      </c>
      <c r="C1951" t="s">
        <v>31</v>
      </c>
    </row>
    <row r="1952" spans="1:3" x14ac:dyDescent="0.3">
      <c r="A1952" s="5">
        <v>67528368</v>
      </c>
      <c r="B1952" t="s">
        <v>6950</v>
      </c>
      <c r="C1952" t="s">
        <v>31</v>
      </c>
    </row>
    <row r="1953" spans="1:3" x14ac:dyDescent="0.3">
      <c r="A1953" s="3">
        <v>33998721</v>
      </c>
      <c r="B1953" t="s">
        <v>3176</v>
      </c>
      <c r="C1953" t="s">
        <v>46</v>
      </c>
    </row>
    <row r="1954" spans="1:3" x14ac:dyDescent="0.3">
      <c r="A1954" s="3">
        <v>48160359</v>
      </c>
      <c r="B1954" t="s">
        <v>4911</v>
      </c>
      <c r="C1954" t="s">
        <v>31</v>
      </c>
    </row>
    <row r="1955" spans="1:3" x14ac:dyDescent="0.3">
      <c r="A1955" s="3">
        <v>32003512</v>
      </c>
      <c r="B1955" t="s">
        <v>5209</v>
      </c>
      <c r="C1955" t="s">
        <v>31</v>
      </c>
    </row>
    <row r="1956" spans="1:3" x14ac:dyDescent="0.3">
      <c r="A1956" s="3">
        <v>54748429</v>
      </c>
      <c r="B1956" t="s">
        <v>51</v>
      </c>
      <c r="C1956" t="s">
        <v>46</v>
      </c>
    </row>
    <row r="1957" spans="1:3" x14ac:dyDescent="0.3">
      <c r="A1957" s="3">
        <v>92118758</v>
      </c>
      <c r="B1957" t="s">
        <v>5911</v>
      </c>
      <c r="C1957" t="s">
        <v>41</v>
      </c>
    </row>
    <row r="1958" spans="1:3" x14ac:dyDescent="0.3">
      <c r="A1958" s="5">
        <v>50527764</v>
      </c>
      <c r="B1958" t="s">
        <v>3673</v>
      </c>
      <c r="C1958" t="s">
        <v>31</v>
      </c>
    </row>
    <row r="1959" spans="1:3" x14ac:dyDescent="0.3">
      <c r="A1959" s="3">
        <v>68063317</v>
      </c>
      <c r="B1959" t="s">
        <v>469</v>
      </c>
      <c r="C1959" t="s">
        <v>36</v>
      </c>
    </row>
    <row r="1960" spans="1:3" x14ac:dyDescent="0.3">
      <c r="A1960" s="5">
        <v>69034027</v>
      </c>
      <c r="B1960" t="s">
        <v>819</v>
      </c>
      <c r="C1960" t="s">
        <v>41</v>
      </c>
    </row>
    <row r="1961" spans="1:3" x14ac:dyDescent="0.3">
      <c r="A1961" s="5">
        <v>49457685</v>
      </c>
      <c r="B1961" t="s">
        <v>3240</v>
      </c>
      <c r="C1961" t="s">
        <v>36</v>
      </c>
    </row>
    <row r="1962" spans="1:3" x14ac:dyDescent="0.3">
      <c r="A1962" s="5">
        <v>95371787</v>
      </c>
      <c r="B1962" t="s">
        <v>3288</v>
      </c>
      <c r="C1962" t="s">
        <v>46</v>
      </c>
    </row>
    <row r="1963" spans="1:3" x14ac:dyDescent="0.3">
      <c r="A1963" s="5">
        <v>82898985</v>
      </c>
      <c r="B1963" t="s">
        <v>7453</v>
      </c>
      <c r="C1963" t="s">
        <v>41</v>
      </c>
    </row>
    <row r="1964" spans="1:3" x14ac:dyDescent="0.3">
      <c r="A1964" s="5">
        <v>73098723</v>
      </c>
      <c r="B1964" t="s">
        <v>935</v>
      </c>
      <c r="C1964" t="s">
        <v>46</v>
      </c>
    </row>
    <row r="1965" spans="1:3" x14ac:dyDescent="0.3">
      <c r="A1965" s="3">
        <v>42514124</v>
      </c>
      <c r="B1965" t="s">
        <v>4429</v>
      </c>
      <c r="C1965" t="s">
        <v>36</v>
      </c>
    </row>
    <row r="1966" spans="1:3" x14ac:dyDescent="0.3">
      <c r="A1966" s="5">
        <v>33608451</v>
      </c>
      <c r="B1966" t="s">
        <v>4074</v>
      </c>
      <c r="C1966" t="s">
        <v>36</v>
      </c>
    </row>
    <row r="1967" spans="1:3" x14ac:dyDescent="0.3">
      <c r="A1967" s="5">
        <v>54680459</v>
      </c>
      <c r="B1967" t="s">
        <v>1399</v>
      </c>
      <c r="C1967" t="s">
        <v>41</v>
      </c>
    </row>
    <row r="1968" spans="1:3" x14ac:dyDescent="0.3">
      <c r="A1968" s="5">
        <v>43459807</v>
      </c>
      <c r="B1968" t="s">
        <v>3755</v>
      </c>
      <c r="C1968" t="s">
        <v>31</v>
      </c>
    </row>
    <row r="1969" spans="1:3" x14ac:dyDescent="0.3">
      <c r="A1969" s="5">
        <v>72857290</v>
      </c>
      <c r="B1969" t="s">
        <v>4516</v>
      </c>
      <c r="C1969" t="s">
        <v>36</v>
      </c>
    </row>
    <row r="1970" spans="1:3" x14ac:dyDescent="0.3">
      <c r="A1970" s="3">
        <v>65963876</v>
      </c>
      <c r="B1970" t="s">
        <v>7010</v>
      </c>
      <c r="C1970" t="s">
        <v>46</v>
      </c>
    </row>
    <row r="1971" spans="1:3" x14ac:dyDescent="0.3">
      <c r="A1971" s="3">
        <v>6335221</v>
      </c>
      <c r="B1971" t="s">
        <v>3368</v>
      </c>
      <c r="C1971" t="s">
        <v>31</v>
      </c>
    </row>
    <row r="1972" spans="1:3" x14ac:dyDescent="0.3">
      <c r="A1972" s="3">
        <v>96042320</v>
      </c>
      <c r="B1972" t="s">
        <v>5143</v>
      </c>
      <c r="C1972" t="s">
        <v>46</v>
      </c>
    </row>
    <row r="1973" spans="1:3" x14ac:dyDescent="0.3">
      <c r="A1973" s="5">
        <v>93699264</v>
      </c>
      <c r="B1973" t="s">
        <v>1772</v>
      </c>
      <c r="C1973" t="s">
        <v>36</v>
      </c>
    </row>
    <row r="1974" spans="1:3" x14ac:dyDescent="0.3">
      <c r="A1974" s="5">
        <v>32595806</v>
      </c>
      <c r="B1974" t="s">
        <v>1547</v>
      </c>
      <c r="C1974" t="s">
        <v>36</v>
      </c>
    </row>
    <row r="1975" spans="1:3" x14ac:dyDescent="0.3">
      <c r="A1975" s="5">
        <v>44269569</v>
      </c>
      <c r="B1975" t="s">
        <v>2007</v>
      </c>
      <c r="C1975" t="s">
        <v>46</v>
      </c>
    </row>
    <row r="1976" spans="1:3" x14ac:dyDescent="0.3">
      <c r="A1976" s="5">
        <v>57063557</v>
      </c>
      <c r="B1976" t="s">
        <v>2182</v>
      </c>
      <c r="C1976" t="s">
        <v>36</v>
      </c>
    </row>
    <row r="1977" spans="1:3" x14ac:dyDescent="0.3">
      <c r="A1977" s="5">
        <v>79789048</v>
      </c>
      <c r="B1977" t="s">
        <v>2345</v>
      </c>
      <c r="C1977" t="s">
        <v>41</v>
      </c>
    </row>
    <row r="1978" spans="1:3" x14ac:dyDescent="0.3">
      <c r="A1978" s="3">
        <v>91228580</v>
      </c>
      <c r="B1978" t="s">
        <v>6031</v>
      </c>
      <c r="C1978" t="s">
        <v>41</v>
      </c>
    </row>
    <row r="1979" spans="1:3" x14ac:dyDescent="0.3">
      <c r="A1979" s="5">
        <v>57217288</v>
      </c>
      <c r="B1979" t="s">
        <v>7504</v>
      </c>
      <c r="C1979" t="s">
        <v>41</v>
      </c>
    </row>
    <row r="1980" spans="1:3" x14ac:dyDescent="0.3">
      <c r="A1980" s="5">
        <v>1497747</v>
      </c>
      <c r="B1980" t="s">
        <v>4806</v>
      </c>
      <c r="C1980" t="s">
        <v>36</v>
      </c>
    </row>
    <row r="1981" spans="1:3" x14ac:dyDescent="0.3">
      <c r="A1981" s="3">
        <v>60904312</v>
      </c>
      <c r="B1981" t="s">
        <v>4351</v>
      </c>
      <c r="C1981" t="s">
        <v>41</v>
      </c>
    </row>
    <row r="1982" spans="1:3" x14ac:dyDescent="0.3">
      <c r="A1982" s="3">
        <v>85233498</v>
      </c>
      <c r="B1982" t="s">
        <v>956</v>
      </c>
      <c r="C1982" t="s">
        <v>46</v>
      </c>
    </row>
    <row r="1983" spans="1:3" x14ac:dyDescent="0.3">
      <c r="A1983" s="5">
        <v>51556553</v>
      </c>
      <c r="B1983" t="s">
        <v>6308</v>
      </c>
      <c r="C1983" t="s">
        <v>31</v>
      </c>
    </row>
    <row r="1984" spans="1:3" x14ac:dyDescent="0.3">
      <c r="A1984" s="5">
        <v>95858939</v>
      </c>
      <c r="B1984" t="s">
        <v>1388</v>
      </c>
      <c r="C1984" t="s">
        <v>41</v>
      </c>
    </row>
    <row r="1985" spans="1:3" x14ac:dyDescent="0.3">
      <c r="A1985" s="3">
        <v>2517955</v>
      </c>
      <c r="B1985" t="s">
        <v>3589</v>
      </c>
      <c r="C1985" t="s">
        <v>41</v>
      </c>
    </row>
    <row r="1986" spans="1:3" x14ac:dyDescent="0.3">
      <c r="A1986" s="5">
        <v>7522036</v>
      </c>
      <c r="B1986" t="s">
        <v>3425</v>
      </c>
      <c r="C1986" t="s">
        <v>31</v>
      </c>
    </row>
    <row r="1987" spans="1:3" x14ac:dyDescent="0.3">
      <c r="A1987" s="5">
        <v>87213891</v>
      </c>
      <c r="B1987" t="s">
        <v>2121</v>
      </c>
      <c r="C1987" t="s">
        <v>46</v>
      </c>
    </row>
    <row r="1988" spans="1:3" x14ac:dyDescent="0.3">
      <c r="A1988" s="3">
        <v>26863280</v>
      </c>
      <c r="B1988" t="s">
        <v>1752</v>
      </c>
      <c r="C1988" t="s">
        <v>36</v>
      </c>
    </row>
    <row r="1989" spans="1:3" x14ac:dyDescent="0.3">
      <c r="A1989" s="3">
        <v>6025470</v>
      </c>
      <c r="B1989" t="s">
        <v>3022</v>
      </c>
      <c r="C1989" t="s">
        <v>31</v>
      </c>
    </row>
    <row r="1990" spans="1:3" x14ac:dyDescent="0.3">
      <c r="A1990" s="5">
        <v>59909004</v>
      </c>
      <c r="B1990" t="s">
        <v>1504</v>
      </c>
      <c r="C1990" t="s">
        <v>46</v>
      </c>
    </row>
    <row r="1991" spans="1:3" x14ac:dyDescent="0.3">
      <c r="A1991" s="3">
        <v>3399251</v>
      </c>
      <c r="B1991" t="s">
        <v>3449</v>
      </c>
      <c r="C1991" t="s">
        <v>46</v>
      </c>
    </row>
    <row r="1992" spans="1:3" x14ac:dyDescent="0.3">
      <c r="A1992" s="5">
        <v>14294171</v>
      </c>
      <c r="B1992" t="s">
        <v>3028</v>
      </c>
      <c r="C1992" t="s">
        <v>41</v>
      </c>
    </row>
    <row r="1993" spans="1:3" x14ac:dyDescent="0.3">
      <c r="A1993" s="5">
        <v>80499378</v>
      </c>
      <c r="B1993" t="s">
        <v>7609</v>
      </c>
      <c r="C1993" t="s">
        <v>36</v>
      </c>
    </row>
    <row r="1994" spans="1:3" x14ac:dyDescent="0.3">
      <c r="A1994" s="3">
        <v>95428692</v>
      </c>
      <c r="B1994" t="s">
        <v>992</v>
      </c>
      <c r="C1994" t="s">
        <v>46</v>
      </c>
    </row>
    <row r="1995" spans="1:3" x14ac:dyDescent="0.3">
      <c r="A1995" s="3">
        <v>23755474</v>
      </c>
      <c r="B1995" t="s">
        <v>2577</v>
      </c>
      <c r="C1995" t="s">
        <v>31</v>
      </c>
    </row>
    <row r="1996" spans="1:3" x14ac:dyDescent="0.3">
      <c r="A1996" s="3">
        <v>98218863</v>
      </c>
      <c r="B1996" t="s">
        <v>3972</v>
      </c>
      <c r="C1996" t="s">
        <v>41</v>
      </c>
    </row>
    <row r="1997" spans="1:3" x14ac:dyDescent="0.3">
      <c r="A1997" s="5">
        <v>31537100</v>
      </c>
      <c r="B1997" t="s">
        <v>1148</v>
      </c>
      <c r="C1997" t="s">
        <v>41</v>
      </c>
    </row>
    <row r="1998" spans="1:3" x14ac:dyDescent="0.3">
      <c r="A1998" s="3">
        <v>31619915</v>
      </c>
      <c r="B1998" t="s">
        <v>4498</v>
      </c>
      <c r="C1998" t="s">
        <v>46</v>
      </c>
    </row>
    <row r="1999" spans="1:3" x14ac:dyDescent="0.3">
      <c r="A1999" s="3">
        <v>95594611</v>
      </c>
      <c r="B1999" t="s">
        <v>3885</v>
      </c>
      <c r="C1999" t="s">
        <v>41</v>
      </c>
    </row>
    <row r="2000" spans="1:3" x14ac:dyDescent="0.3">
      <c r="A2000" s="5">
        <v>28413467</v>
      </c>
      <c r="B2000" t="s">
        <v>5338</v>
      </c>
      <c r="C2000" t="s">
        <v>46</v>
      </c>
    </row>
    <row r="2001" spans="1:3" x14ac:dyDescent="0.3">
      <c r="A2001" s="5">
        <v>14479168</v>
      </c>
      <c r="B2001" t="s">
        <v>3516</v>
      </c>
      <c r="C2001" t="s">
        <v>46</v>
      </c>
    </row>
    <row r="2002" spans="1:3" x14ac:dyDescent="0.3">
      <c r="A2002" s="3">
        <v>23961725</v>
      </c>
      <c r="B2002" t="s">
        <v>86</v>
      </c>
      <c r="C2002" t="s">
        <v>41</v>
      </c>
    </row>
    <row r="2003" spans="1:3" x14ac:dyDescent="0.3">
      <c r="A2003" s="3">
        <v>89412038</v>
      </c>
      <c r="B2003" t="s">
        <v>1227</v>
      </c>
      <c r="C2003" t="s">
        <v>46</v>
      </c>
    </row>
    <row r="2004" spans="1:3" x14ac:dyDescent="0.3">
      <c r="A2004" s="5">
        <v>60210778</v>
      </c>
      <c r="B2004" t="s">
        <v>6377</v>
      </c>
      <c r="C2004" t="s">
        <v>41</v>
      </c>
    </row>
    <row r="2005" spans="1:3" x14ac:dyDescent="0.3">
      <c r="A2005" s="3">
        <v>63870636</v>
      </c>
      <c r="B2005" t="s">
        <v>7087</v>
      </c>
      <c r="C2005" t="s">
        <v>31</v>
      </c>
    </row>
    <row r="2006" spans="1:3" x14ac:dyDescent="0.3">
      <c r="A2006" s="5">
        <v>39301587</v>
      </c>
      <c r="B2006" t="s">
        <v>7429</v>
      </c>
      <c r="C2006" t="s">
        <v>41</v>
      </c>
    </row>
    <row r="2007" spans="1:3" x14ac:dyDescent="0.3">
      <c r="A2007" s="3">
        <v>2188994</v>
      </c>
      <c r="B2007" t="s">
        <v>4185</v>
      </c>
      <c r="C2007" t="s">
        <v>36</v>
      </c>
    </row>
    <row r="2008" spans="1:3" x14ac:dyDescent="0.3">
      <c r="A2008" s="3">
        <v>87450286</v>
      </c>
      <c r="B2008" t="s">
        <v>2902</v>
      </c>
      <c r="C2008" t="s">
        <v>31</v>
      </c>
    </row>
    <row r="2009" spans="1:3" x14ac:dyDescent="0.3">
      <c r="A2009" s="3">
        <v>39140039</v>
      </c>
      <c r="B2009" t="s">
        <v>5173</v>
      </c>
      <c r="C2009" t="s">
        <v>46</v>
      </c>
    </row>
    <row r="2010" spans="1:3" x14ac:dyDescent="0.3">
      <c r="A2010" s="3">
        <v>2365348</v>
      </c>
      <c r="B2010" t="s">
        <v>1016</v>
      </c>
      <c r="C2010" t="s">
        <v>41</v>
      </c>
    </row>
    <row r="2011" spans="1:3" x14ac:dyDescent="0.3">
      <c r="A2011" s="3">
        <v>40563029</v>
      </c>
      <c r="B2011" t="s">
        <v>1256</v>
      </c>
      <c r="C2011" t="s">
        <v>36</v>
      </c>
    </row>
    <row r="2012" spans="1:3" x14ac:dyDescent="0.3">
      <c r="A2012" s="3">
        <v>57896058</v>
      </c>
      <c r="B2012" t="s">
        <v>4878</v>
      </c>
      <c r="C2012" t="s">
        <v>41</v>
      </c>
    </row>
    <row r="2013" spans="1:3" x14ac:dyDescent="0.3">
      <c r="A2013" s="5">
        <v>50518311</v>
      </c>
      <c r="B2013" t="s">
        <v>3221</v>
      </c>
      <c r="C2013" t="s">
        <v>41</v>
      </c>
    </row>
    <row r="2014" spans="1:3" x14ac:dyDescent="0.3">
      <c r="A2014" s="3">
        <v>83155219</v>
      </c>
      <c r="B2014" t="s">
        <v>2028</v>
      </c>
      <c r="C2014" t="s">
        <v>36</v>
      </c>
    </row>
    <row r="2015" spans="1:3" x14ac:dyDescent="0.3">
      <c r="A2015" s="3">
        <v>25287111</v>
      </c>
      <c r="B2015" t="s">
        <v>1765</v>
      </c>
      <c r="C2015" t="s">
        <v>36</v>
      </c>
    </row>
    <row r="2016" spans="1:3" x14ac:dyDescent="0.3">
      <c r="A2016" s="3">
        <v>12302179</v>
      </c>
      <c r="B2016" t="s">
        <v>4420</v>
      </c>
      <c r="C2016" t="s">
        <v>31</v>
      </c>
    </row>
    <row r="2017" spans="1:3" x14ac:dyDescent="0.3">
      <c r="A2017" s="3">
        <v>50630016</v>
      </c>
      <c r="B2017" t="s">
        <v>4285</v>
      </c>
      <c r="C2017" t="s">
        <v>36</v>
      </c>
    </row>
    <row r="2018" spans="1:3" x14ac:dyDescent="0.3">
      <c r="A2018" s="3">
        <v>19425804</v>
      </c>
      <c r="B2018" t="s">
        <v>3191</v>
      </c>
      <c r="C2018" t="s">
        <v>36</v>
      </c>
    </row>
    <row r="2019" spans="1:3" x14ac:dyDescent="0.3">
      <c r="A2019" s="3">
        <v>72263318</v>
      </c>
      <c r="B2019" t="s">
        <v>7660</v>
      </c>
      <c r="C2019" t="s">
        <v>36</v>
      </c>
    </row>
    <row r="2020" spans="1:3" x14ac:dyDescent="0.3">
      <c r="A2020" s="3">
        <v>75028268</v>
      </c>
      <c r="B2020" t="s">
        <v>7228</v>
      </c>
      <c r="C2020" t="s">
        <v>36</v>
      </c>
    </row>
    <row r="2021" spans="1:3" x14ac:dyDescent="0.3">
      <c r="A2021" s="5">
        <v>50392139</v>
      </c>
      <c r="B2021" t="s">
        <v>1344</v>
      </c>
      <c r="C2021" t="s">
        <v>36</v>
      </c>
    </row>
    <row r="2022" spans="1:3" x14ac:dyDescent="0.3">
      <c r="A2022" s="3">
        <v>48158494</v>
      </c>
      <c r="B2022" t="s">
        <v>5221</v>
      </c>
      <c r="C2022" t="s">
        <v>36</v>
      </c>
    </row>
    <row r="2023" spans="1:3" x14ac:dyDescent="0.3">
      <c r="A2023" s="3">
        <v>16780752</v>
      </c>
      <c r="B2023" t="s">
        <v>5842</v>
      </c>
      <c r="C2023" t="s">
        <v>31</v>
      </c>
    </row>
    <row r="2024" spans="1:3" x14ac:dyDescent="0.3">
      <c r="A2024" s="5">
        <v>62917794</v>
      </c>
      <c r="B2024" t="s">
        <v>1019</v>
      </c>
      <c r="C2024" t="s">
        <v>41</v>
      </c>
    </row>
    <row r="2025" spans="1:3" x14ac:dyDescent="0.3">
      <c r="A2025" s="3">
        <v>89998489</v>
      </c>
      <c r="B2025" t="s">
        <v>6074</v>
      </c>
      <c r="C2025" t="s">
        <v>31</v>
      </c>
    </row>
    <row r="2026" spans="1:3" x14ac:dyDescent="0.3">
      <c r="A2026" s="5">
        <v>81136091</v>
      </c>
      <c r="B2026" t="s">
        <v>6476</v>
      </c>
      <c r="C2026" t="s">
        <v>41</v>
      </c>
    </row>
    <row r="2027" spans="1:3" x14ac:dyDescent="0.3">
      <c r="A2027" s="3">
        <v>13963450</v>
      </c>
      <c r="B2027" t="s">
        <v>3849</v>
      </c>
      <c r="C2027" t="s">
        <v>46</v>
      </c>
    </row>
    <row r="2028" spans="1:3" x14ac:dyDescent="0.3">
      <c r="A2028" s="5">
        <v>73639935</v>
      </c>
      <c r="B2028" t="s">
        <v>378</v>
      </c>
      <c r="C2028" t="s">
        <v>36</v>
      </c>
    </row>
    <row r="2029" spans="1:3" x14ac:dyDescent="0.3">
      <c r="A2029" s="3">
        <v>25294147</v>
      </c>
      <c r="B2029" t="s">
        <v>3559</v>
      </c>
      <c r="C2029" t="s">
        <v>46</v>
      </c>
    </row>
    <row r="2030" spans="1:3" x14ac:dyDescent="0.3">
      <c r="A2030" s="5">
        <v>32564478</v>
      </c>
      <c r="B2030" t="s">
        <v>5812</v>
      </c>
      <c r="C2030" t="s">
        <v>31</v>
      </c>
    </row>
    <row r="2031" spans="1:3" x14ac:dyDescent="0.3">
      <c r="A2031" s="3">
        <v>97150234</v>
      </c>
      <c r="B2031" t="s">
        <v>208</v>
      </c>
      <c r="C2031" t="s">
        <v>46</v>
      </c>
    </row>
    <row r="2032" spans="1:3" x14ac:dyDescent="0.3">
      <c r="A2032" s="5">
        <v>12655794</v>
      </c>
      <c r="B2032" t="s">
        <v>3616</v>
      </c>
      <c r="C2032" t="s">
        <v>41</v>
      </c>
    </row>
    <row r="2033" spans="1:3" x14ac:dyDescent="0.3">
      <c r="A2033" s="5">
        <v>67271824</v>
      </c>
      <c r="B2033" t="s">
        <v>1577</v>
      </c>
      <c r="C2033" t="s">
        <v>36</v>
      </c>
    </row>
    <row r="2034" spans="1:3" x14ac:dyDescent="0.3">
      <c r="A2034" s="5">
        <v>63092485</v>
      </c>
      <c r="B2034" t="s">
        <v>6188</v>
      </c>
      <c r="C2034" t="s">
        <v>31</v>
      </c>
    </row>
    <row r="2035" spans="1:3" x14ac:dyDescent="0.3">
      <c r="A2035" s="5">
        <v>87444738</v>
      </c>
      <c r="B2035" t="s">
        <v>2229</v>
      </c>
      <c r="C2035" t="s">
        <v>36</v>
      </c>
    </row>
    <row r="2036" spans="1:3" x14ac:dyDescent="0.3">
      <c r="A2036" s="5">
        <v>27416314</v>
      </c>
      <c r="B2036" t="s">
        <v>2670</v>
      </c>
      <c r="C2036" t="s">
        <v>36</v>
      </c>
    </row>
    <row r="2037" spans="1:3" x14ac:dyDescent="0.3">
      <c r="A2037" s="5">
        <v>4940671</v>
      </c>
      <c r="B2037" t="s">
        <v>445</v>
      </c>
      <c r="C2037" t="s">
        <v>36</v>
      </c>
    </row>
    <row r="2038" spans="1:3" x14ac:dyDescent="0.3">
      <c r="A2038" s="3">
        <v>78961097</v>
      </c>
      <c r="B2038" t="s">
        <v>7168</v>
      </c>
      <c r="C2038" t="s">
        <v>36</v>
      </c>
    </row>
    <row r="2039" spans="1:3" x14ac:dyDescent="0.3">
      <c r="A2039" s="3">
        <v>62742797</v>
      </c>
      <c r="B2039" t="s">
        <v>1615</v>
      </c>
      <c r="C2039" t="s">
        <v>31</v>
      </c>
    </row>
    <row r="2040" spans="1:3" x14ac:dyDescent="0.3">
      <c r="A2040" s="5">
        <v>954629</v>
      </c>
      <c r="B2040" t="s">
        <v>3249</v>
      </c>
      <c r="C2040" t="s">
        <v>46</v>
      </c>
    </row>
    <row r="2041" spans="1:3" x14ac:dyDescent="0.3">
      <c r="A2041" s="3">
        <v>64823226</v>
      </c>
      <c r="B2041" t="s">
        <v>6016</v>
      </c>
      <c r="C2041" t="s">
        <v>31</v>
      </c>
    </row>
    <row r="2042" spans="1:3" x14ac:dyDescent="0.3">
      <c r="A2042" s="3">
        <v>50484778</v>
      </c>
      <c r="B2042" t="s">
        <v>1651</v>
      </c>
      <c r="C2042" t="s">
        <v>36</v>
      </c>
    </row>
    <row r="2043" spans="1:3" x14ac:dyDescent="0.3">
      <c r="A2043" s="5">
        <v>70965437</v>
      </c>
      <c r="B2043" t="s">
        <v>6089</v>
      </c>
      <c r="C2043" t="s">
        <v>36</v>
      </c>
    </row>
    <row r="2044" spans="1:3" x14ac:dyDescent="0.3">
      <c r="A2044" s="3">
        <v>67465084</v>
      </c>
      <c r="B2044" t="s">
        <v>918</v>
      </c>
      <c r="C2044" t="s">
        <v>31</v>
      </c>
    </row>
    <row r="2045" spans="1:3" x14ac:dyDescent="0.3">
      <c r="A2045" s="5">
        <v>92843141</v>
      </c>
      <c r="B2045" t="s">
        <v>1964</v>
      </c>
      <c r="C2045" t="s">
        <v>31</v>
      </c>
    </row>
    <row r="2046" spans="1:3" x14ac:dyDescent="0.3">
      <c r="A2046" s="5">
        <v>49881540</v>
      </c>
      <c r="B2046" t="s">
        <v>839</v>
      </c>
      <c r="C2046" t="s">
        <v>36</v>
      </c>
    </row>
    <row r="2047" spans="1:3" x14ac:dyDescent="0.3">
      <c r="A2047" s="3">
        <v>57566548</v>
      </c>
      <c r="B2047" t="s">
        <v>6428</v>
      </c>
      <c r="C2047" t="s">
        <v>41</v>
      </c>
    </row>
    <row r="2048" spans="1:3" x14ac:dyDescent="0.3">
      <c r="A2048" s="5">
        <v>15897933</v>
      </c>
      <c r="B2048" t="s">
        <v>977</v>
      </c>
      <c r="C2048" t="s">
        <v>41</v>
      </c>
    </row>
    <row r="2049" spans="1:3" x14ac:dyDescent="0.3">
      <c r="A2049" s="5">
        <v>8886587</v>
      </c>
      <c r="B2049" t="s">
        <v>1077</v>
      </c>
      <c r="C2049" t="s">
        <v>41</v>
      </c>
    </row>
    <row r="2050" spans="1:3" x14ac:dyDescent="0.3">
      <c r="A2050" s="5">
        <v>99156138</v>
      </c>
      <c r="B2050" t="s">
        <v>1178</v>
      </c>
      <c r="C2050" t="s">
        <v>41</v>
      </c>
    </row>
    <row r="2051" spans="1:3" x14ac:dyDescent="0.3">
      <c r="A2051" s="5">
        <v>2400009</v>
      </c>
      <c r="B2051" t="s">
        <v>4035</v>
      </c>
      <c r="C2051" t="s">
        <v>31</v>
      </c>
    </row>
    <row r="2052" spans="1:3" x14ac:dyDescent="0.3">
      <c r="A2052" s="3">
        <v>98241853</v>
      </c>
      <c r="B2052" t="s">
        <v>452</v>
      </c>
      <c r="C2052" t="s">
        <v>31</v>
      </c>
    </row>
    <row r="2053" spans="1:3" x14ac:dyDescent="0.3">
      <c r="A2053" s="5">
        <v>65426878</v>
      </c>
      <c r="B2053" t="s">
        <v>5041</v>
      </c>
      <c r="C2053" t="s">
        <v>41</v>
      </c>
    </row>
    <row r="2054" spans="1:3" x14ac:dyDescent="0.3">
      <c r="A2054" s="5">
        <v>52862822</v>
      </c>
      <c r="B2054" t="s">
        <v>1013</v>
      </c>
      <c r="C2054" t="s">
        <v>41</v>
      </c>
    </row>
    <row r="2055" spans="1:3" x14ac:dyDescent="0.3">
      <c r="A2055" s="5">
        <v>92583164</v>
      </c>
      <c r="B2055" t="s">
        <v>3697</v>
      </c>
      <c r="C2055" t="s">
        <v>31</v>
      </c>
    </row>
    <row r="2056" spans="1:3" x14ac:dyDescent="0.3">
      <c r="A2056" s="3">
        <v>60300263</v>
      </c>
      <c r="B2056" t="s">
        <v>3628</v>
      </c>
      <c r="C2056" t="s">
        <v>46</v>
      </c>
    </row>
    <row r="2057" spans="1:3" x14ac:dyDescent="0.3">
      <c r="A2057" s="5">
        <v>34713143</v>
      </c>
      <c r="B2057" t="s">
        <v>5635</v>
      </c>
      <c r="C2057" t="s">
        <v>31</v>
      </c>
    </row>
    <row r="2058" spans="1:3" x14ac:dyDescent="0.3">
      <c r="A2058" s="3">
        <v>4386273</v>
      </c>
      <c r="B2058" t="s">
        <v>142</v>
      </c>
      <c r="C2058" t="s">
        <v>36</v>
      </c>
    </row>
    <row r="2059" spans="1:3" x14ac:dyDescent="0.3">
      <c r="A2059" s="3">
        <v>11082181</v>
      </c>
      <c r="B2059" t="s">
        <v>2928</v>
      </c>
      <c r="C2059" t="s">
        <v>31</v>
      </c>
    </row>
    <row r="2060" spans="1:3" x14ac:dyDescent="0.3">
      <c r="A2060" s="3">
        <v>91320466</v>
      </c>
      <c r="B2060" t="s">
        <v>6759</v>
      </c>
      <c r="C2060" t="s">
        <v>31</v>
      </c>
    </row>
    <row r="2061" spans="1:3" x14ac:dyDescent="0.3">
      <c r="A2061" s="5">
        <v>58085779</v>
      </c>
      <c r="B2061" t="s">
        <v>2825</v>
      </c>
      <c r="C2061" t="s">
        <v>46</v>
      </c>
    </row>
    <row r="2062" spans="1:3" x14ac:dyDescent="0.3">
      <c r="A2062" s="3">
        <v>54799731</v>
      </c>
      <c r="B2062" t="s">
        <v>4857</v>
      </c>
      <c r="C2062" t="s">
        <v>31</v>
      </c>
    </row>
    <row r="2063" spans="1:3" x14ac:dyDescent="0.3">
      <c r="A2063" s="5">
        <v>39423691</v>
      </c>
      <c r="B2063" t="s">
        <v>1213</v>
      </c>
      <c r="C2063" t="s">
        <v>46</v>
      </c>
    </row>
    <row r="2064" spans="1:3" x14ac:dyDescent="0.3">
      <c r="A2064" s="5">
        <v>76925460</v>
      </c>
      <c r="B2064" t="s">
        <v>2087</v>
      </c>
      <c r="C2064" t="s">
        <v>41</v>
      </c>
    </row>
    <row r="2065" spans="1:3" x14ac:dyDescent="0.3">
      <c r="A2065" s="5">
        <v>59619739</v>
      </c>
      <c r="B2065" t="s">
        <v>4976</v>
      </c>
      <c r="C2065" t="s">
        <v>46</v>
      </c>
    </row>
    <row r="2066" spans="1:3" x14ac:dyDescent="0.3">
      <c r="A2066" s="3">
        <v>38694209</v>
      </c>
      <c r="B2066" t="s">
        <v>1395</v>
      </c>
      <c r="C2066" t="s">
        <v>31</v>
      </c>
    </row>
    <row r="2067" spans="1:3" x14ac:dyDescent="0.3">
      <c r="A2067" s="5">
        <v>38568692</v>
      </c>
      <c r="B2067" t="s">
        <v>7333</v>
      </c>
      <c r="C2067" t="s">
        <v>46</v>
      </c>
    </row>
    <row r="2068" spans="1:3" x14ac:dyDescent="0.3">
      <c r="A2068" s="5">
        <v>72359843</v>
      </c>
      <c r="B2068" t="s">
        <v>6155</v>
      </c>
      <c r="C2068" t="s">
        <v>31</v>
      </c>
    </row>
    <row r="2069" spans="1:3" x14ac:dyDescent="0.3">
      <c r="A2069" s="5">
        <v>60049160</v>
      </c>
      <c r="B2069" t="s">
        <v>6926</v>
      </c>
      <c r="C2069" t="s">
        <v>46</v>
      </c>
    </row>
    <row r="2070" spans="1:3" x14ac:dyDescent="0.3">
      <c r="A2070" s="3">
        <v>96461062</v>
      </c>
      <c r="B2070" t="s">
        <v>6125</v>
      </c>
      <c r="C2070" t="s">
        <v>41</v>
      </c>
    </row>
    <row r="2071" spans="1:3" x14ac:dyDescent="0.3">
      <c r="A2071" s="5">
        <v>52001314</v>
      </c>
      <c r="B2071" t="s">
        <v>6824</v>
      </c>
      <c r="C2071" t="s">
        <v>31</v>
      </c>
    </row>
    <row r="2072" spans="1:3" x14ac:dyDescent="0.3">
      <c r="A2072" s="5">
        <v>68939350</v>
      </c>
      <c r="B2072" t="s">
        <v>4693</v>
      </c>
      <c r="C2072" t="s">
        <v>31</v>
      </c>
    </row>
    <row r="2073" spans="1:3" x14ac:dyDescent="0.3">
      <c r="A2073" s="5">
        <v>70391758</v>
      </c>
      <c r="B2073" t="s">
        <v>6890</v>
      </c>
      <c r="C2073" t="s">
        <v>31</v>
      </c>
    </row>
    <row r="2074" spans="1:3" x14ac:dyDescent="0.3">
      <c r="A2074" s="5">
        <v>76441843</v>
      </c>
      <c r="B2074" t="s">
        <v>2395</v>
      </c>
      <c r="C2074" t="s">
        <v>46</v>
      </c>
    </row>
    <row r="2075" spans="1:3" x14ac:dyDescent="0.3">
      <c r="A2075" s="3">
        <v>89950235</v>
      </c>
      <c r="B2075" t="s">
        <v>165</v>
      </c>
      <c r="C2075" t="s">
        <v>31</v>
      </c>
    </row>
    <row r="2076" spans="1:3" x14ac:dyDescent="0.3">
      <c r="A2076" s="3">
        <v>36587003</v>
      </c>
      <c r="B2076" t="s">
        <v>1105</v>
      </c>
      <c r="C2076" t="s">
        <v>46</v>
      </c>
    </row>
    <row r="2077" spans="1:3" x14ac:dyDescent="0.3">
      <c r="A2077" s="5">
        <v>54375571</v>
      </c>
      <c r="B2077" t="s">
        <v>2989</v>
      </c>
      <c r="C2077" t="s">
        <v>31</v>
      </c>
    </row>
    <row r="2078" spans="1:3" x14ac:dyDescent="0.3">
      <c r="A2078" s="3">
        <v>45314389</v>
      </c>
      <c r="B2078" t="s">
        <v>5038</v>
      </c>
      <c r="C2078" t="s">
        <v>46</v>
      </c>
    </row>
    <row r="2079" spans="1:3" x14ac:dyDescent="0.3">
      <c r="A2079" s="5">
        <v>64106072</v>
      </c>
      <c r="B2079" t="s">
        <v>1612</v>
      </c>
      <c r="C2079" t="s">
        <v>36</v>
      </c>
    </row>
    <row r="2080" spans="1:3" x14ac:dyDescent="0.3">
      <c r="A2080" s="5">
        <v>3096845</v>
      </c>
      <c r="B2080" t="s">
        <v>1748</v>
      </c>
      <c r="C2080" t="s">
        <v>46</v>
      </c>
    </row>
    <row r="2081" spans="1:3" x14ac:dyDescent="0.3">
      <c r="A2081" s="3">
        <v>46802633</v>
      </c>
      <c r="B2081" t="s">
        <v>5566</v>
      </c>
      <c r="C2081" t="s">
        <v>31</v>
      </c>
    </row>
    <row r="2082" spans="1:3" x14ac:dyDescent="0.3">
      <c r="A2082" s="3">
        <v>31384626</v>
      </c>
      <c r="B2082" t="s">
        <v>7055</v>
      </c>
      <c r="C2082" t="s">
        <v>41</v>
      </c>
    </row>
    <row r="2083" spans="1:3" x14ac:dyDescent="0.3">
      <c r="A2083" s="5">
        <v>41168392</v>
      </c>
      <c r="B2083" t="s">
        <v>5815</v>
      </c>
      <c r="C2083" t="s">
        <v>31</v>
      </c>
    </row>
    <row r="2084" spans="1:3" x14ac:dyDescent="0.3">
      <c r="A2084" s="5">
        <v>15733078</v>
      </c>
      <c r="B2084" t="s">
        <v>5218</v>
      </c>
      <c r="C2084" t="s">
        <v>41</v>
      </c>
    </row>
    <row r="2085" spans="1:3" x14ac:dyDescent="0.3">
      <c r="A2085" s="5">
        <v>53815931</v>
      </c>
      <c r="B2085" t="s">
        <v>534</v>
      </c>
      <c r="C2085" t="s">
        <v>36</v>
      </c>
    </row>
    <row r="2086" spans="1:3" x14ac:dyDescent="0.3">
      <c r="A2086" s="5">
        <v>43799224</v>
      </c>
      <c r="B2086" t="s">
        <v>4765</v>
      </c>
      <c r="C2086" t="s">
        <v>41</v>
      </c>
    </row>
    <row r="2087" spans="1:3" x14ac:dyDescent="0.3">
      <c r="A2087" s="3">
        <v>69339331</v>
      </c>
      <c r="B2087" t="s">
        <v>7768</v>
      </c>
      <c r="C2087" t="s">
        <v>41</v>
      </c>
    </row>
    <row r="2088" spans="1:3" x14ac:dyDescent="0.3">
      <c r="A2088" s="3">
        <v>75467328</v>
      </c>
      <c r="B2088" t="s">
        <v>6548</v>
      </c>
      <c r="C2088" t="s">
        <v>36</v>
      </c>
    </row>
    <row r="2089" spans="1:3" x14ac:dyDescent="0.3">
      <c r="A2089" s="5">
        <v>46682777</v>
      </c>
      <c r="B2089" t="s">
        <v>571</v>
      </c>
      <c r="C2089" t="s">
        <v>36</v>
      </c>
    </row>
    <row r="2090" spans="1:3" x14ac:dyDescent="0.3">
      <c r="A2090" s="3">
        <v>63060947</v>
      </c>
      <c r="B2090" t="s">
        <v>2637</v>
      </c>
      <c r="C2090" t="s">
        <v>46</v>
      </c>
    </row>
    <row r="2091" spans="1:3" x14ac:dyDescent="0.3">
      <c r="A2091" s="5">
        <v>76377003</v>
      </c>
      <c r="B2091" t="s">
        <v>2950</v>
      </c>
      <c r="C2091" t="s">
        <v>36</v>
      </c>
    </row>
    <row r="2092" spans="1:3" x14ac:dyDescent="0.3">
      <c r="A2092" s="5">
        <v>8073518</v>
      </c>
      <c r="B2092" t="s">
        <v>1797</v>
      </c>
      <c r="C2092" t="s">
        <v>31</v>
      </c>
    </row>
    <row r="2093" spans="1:3" x14ac:dyDescent="0.3">
      <c r="A2093" s="5">
        <v>35049420</v>
      </c>
      <c r="B2093" t="s">
        <v>7264</v>
      </c>
      <c r="C2093" t="s">
        <v>41</v>
      </c>
    </row>
    <row r="2094" spans="1:3" x14ac:dyDescent="0.3">
      <c r="A2094" s="5">
        <v>76202036</v>
      </c>
      <c r="B2094" t="s">
        <v>5857</v>
      </c>
      <c r="C2094" t="s">
        <v>36</v>
      </c>
    </row>
    <row r="2095" spans="1:3" x14ac:dyDescent="0.3">
      <c r="A2095" s="3">
        <v>97033691</v>
      </c>
      <c r="B2095" t="s">
        <v>7783</v>
      </c>
      <c r="C2095" t="s">
        <v>31</v>
      </c>
    </row>
    <row r="2096" spans="1:3" x14ac:dyDescent="0.3">
      <c r="A2096" s="3">
        <v>5901440</v>
      </c>
      <c r="B2096" t="s">
        <v>6509</v>
      </c>
      <c r="C2096" t="s">
        <v>31</v>
      </c>
    </row>
    <row r="2097" spans="1:3" x14ac:dyDescent="0.3">
      <c r="A2097" s="3">
        <v>49833888</v>
      </c>
      <c r="B2097" t="s">
        <v>788</v>
      </c>
      <c r="C2097" t="s">
        <v>36</v>
      </c>
    </row>
    <row r="2098" spans="1:3" x14ac:dyDescent="0.3">
      <c r="A2098" s="5">
        <v>44776601</v>
      </c>
      <c r="B2098" t="s">
        <v>5500</v>
      </c>
      <c r="C2098" t="s">
        <v>41</v>
      </c>
    </row>
    <row r="2099" spans="1:3" x14ac:dyDescent="0.3">
      <c r="A2099" s="5">
        <v>84826389</v>
      </c>
      <c r="B2099" t="s">
        <v>2771</v>
      </c>
      <c r="C2099" t="s">
        <v>31</v>
      </c>
    </row>
    <row r="2100" spans="1:3" x14ac:dyDescent="0.3">
      <c r="A2100" s="5">
        <v>3100301</v>
      </c>
      <c r="B2100" t="s">
        <v>6747</v>
      </c>
      <c r="C2100" t="s">
        <v>46</v>
      </c>
    </row>
    <row r="2101" spans="1:3" x14ac:dyDescent="0.3">
      <c r="A2101" s="5">
        <v>77161976</v>
      </c>
      <c r="B2101" t="s">
        <v>3601</v>
      </c>
      <c r="C2101" t="s">
        <v>41</v>
      </c>
    </row>
    <row r="2102" spans="1:3" x14ac:dyDescent="0.3">
      <c r="A2102" s="3">
        <v>91853589</v>
      </c>
      <c r="B2102" t="s">
        <v>1865</v>
      </c>
      <c r="C2102" t="s">
        <v>46</v>
      </c>
    </row>
    <row r="2103" spans="1:3" x14ac:dyDescent="0.3">
      <c r="A2103" s="5">
        <v>43243913</v>
      </c>
      <c r="B2103" t="s">
        <v>5107</v>
      </c>
      <c r="C2103" t="s">
        <v>41</v>
      </c>
    </row>
    <row r="2104" spans="1:3" x14ac:dyDescent="0.3">
      <c r="A2104" s="3">
        <v>20835909</v>
      </c>
      <c r="B2104" t="s">
        <v>2025</v>
      </c>
      <c r="C2104" t="s">
        <v>31</v>
      </c>
    </row>
    <row r="2105" spans="1:3" x14ac:dyDescent="0.3">
      <c r="A2105" s="5">
        <v>64298209</v>
      </c>
      <c r="B2105" t="s">
        <v>6362</v>
      </c>
      <c r="C2105" t="s">
        <v>41</v>
      </c>
    </row>
    <row r="2106" spans="1:3" x14ac:dyDescent="0.3">
      <c r="A2106" s="3">
        <v>80858127</v>
      </c>
      <c r="B2106" t="s">
        <v>6696</v>
      </c>
      <c r="C2106" t="s">
        <v>31</v>
      </c>
    </row>
    <row r="2107" spans="1:3" x14ac:dyDescent="0.3">
      <c r="A2107" s="5">
        <v>38780509</v>
      </c>
      <c r="B2107" t="s">
        <v>4441</v>
      </c>
      <c r="C2107" t="s">
        <v>41</v>
      </c>
    </row>
    <row r="2108" spans="1:3" x14ac:dyDescent="0.3">
      <c r="A2108" s="3">
        <v>24988999</v>
      </c>
      <c r="B2108" t="s">
        <v>5359</v>
      </c>
      <c r="C2108" t="s">
        <v>41</v>
      </c>
    </row>
    <row r="2109" spans="1:3" x14ac:dyDescent="0.3">
      <c r="A2109" s="5">
        <v>33706378</v>
      </c>
      <c r="B2109" t="s">
        <v>3562</v>
      </c>
      <c r="C2109" t="s">
        <v>46</v>
      </c>
    </row>
    <row r="2110" spans="1:3" x14ac:dyDescent="0.3">
      <c r="A2110" s="3">
        <v>47822591</v>
      </c>
      <c r="B2110" t="s">
        <v>37</v>
      </c>
      <c r="C2110" t="s">
        <v>41</v>
      </c>
    </row>
    <row r="2111" spans="1:3" x14ac:dyDescent="0.3">
      <c r="A2111" s="5">
        <v>43066953</v>
      </c>
      <c r="B2111" t="s">
        <v>4017</v>
      </c>
      <c r="C2111" t="s">
        <v>41</v>
      </c>
    </row>
    <row r="2112" spans="1:3" x14ac:dyDescent="0.3">
      <c r="A2112" s="3">
        <v>58152923</v>
      </c>
      <c r="B2112" t="s">
        <v>3167</v>
      </c>
      <c r="C2112" t="s">
        <v>31</v>
      </c>
    </row>
    <row r="2113" spans="1:3" x14ac:dyDescent="0.3">
      <c r="A2113" s="5">
        <v>72164737</v>
      </c>
      <c r="B2113" t="s">
        <v>3383</v>
      </c>
      <c r="C2113" t="s">
        <v>31</v>
      </c>
    </row>
    <row r="2114" spans="1:3" x14ac:dyDescent="0.3">
      <c r="A2114" s="3">
        <v>73735548</v>
      </c>
      <c r="B2114" t="s">
        <v>2649</v>
      </c>
      <c r="C2114" t="s">
        <v>31</v>
      </c>
    </row>
    <row r="2115" spans="1:3" x14ac:dyDescent="0.3">
      <c r="A2115" s="3">
        <v>36885115</v>
      </c>
      <c r="B2115" t="s">
        <v>3461</v>
      </c>
      <c r="C2115" t="s">
        <v>41</v>
      </c>
    </row>
    <row r="2116" spans="1:3" x14ac:dyDescent="0.3">
      <c r="A2116" s="3">
        <v>33617546</v>
      </c>
      <c r="B2116" t="s">
        <v>2719</v>
      </c>
      <c r="C2116" t="s">
        <v>46</v>
      </c>
    </row>
    <row r="2117" spans="1:3" x14ac:dyDescent="0.3">
      <c r="A2117" s="5">
        <v>81160474</v>
      </c>
      <c r="B2117" t="s">
        <v>4471</v>
      </c>
      <c r="C2117" t="s">
        <v>31</v>
      </c>
    </row>
    <row r="2118" spans="1:3" x14ac:dyDescent="0.3">
      <c r="A2118" s="3">
        <v>77220027</v>
      </c>
      <c r="B2118" t="s">
        <v>315</v>
      </c>
      <c r="C2118" t="s">
        <v>31</v>
      </c>
    </row>
    <row r="2119" spans="1:3" x14ac:dyDescent="0.3">
      <c r="A2119" s="5">
        <v>81346291</v>
      </c>
      <c r="B2119" t="s">
        <v>2251</v>
      </c>
      <c r="C2119" t="s">
        <v>31</v>
      </c>
    </row>
    <row r="2120" spans="1:3" x14ac:dyDescent="0.3">
      <c r="A2120" s="3">
        <v>47387512</v>
      </c>
      <c r="B2120" t="s">
        <v>3691</v>
      </c>
      <c r="C2120" t="s">
        <v>41</v>
      </c>
    </row>
    <row r="2121" spans="1:3" x14ac:dyDescent="0.3">
      <c r="A2121" s="3">
        <v>55971849</v>
      </c>
      <c r="B2121" t="s">
        <v>5035</v>
      </c>
      <c r="C2121" t="s">
        <v>41</v>
      </c>
    </row>
    <row r="2122" spans="1:3" x14ac:dyDescent="0.3">
      <c r="A2122" s="3">
        <v>70170606</v>
      </c>
      <c r="B2122" t="s">
        <v>4729</v>
      </c>
      <c r="C2122" t="s">
        <v>31</v>
      </c>
    </row>
    <row r="2123" spans="1:3" x14ac:dyDescent="0.3">
      <c r="A2123" s="5">
        <v>46023497</v>
      </c>
      <c r="B2123" t="s">
        <v>7714</v>
      </c>
      <c r="C2123" t="s">
        <v>31</v>
      </c>
    </row>
    <row r="2124" spans="1:3" x14ac:dyDescent="0.3">
      <c r="A2124" s="5">
        <v>12769552</v>
      </c>
      <c r="B2124" t="s">
        <v>2565</v>
      </c>
      <c r="C2124" t="s">
        <v>41</v>
      </c>
    </row>
    <row r="2125" spans="1:3" x14ac:dyDescent="0.3">
      <c r="A2125" s="3">
        <v>32426778</v>
      </c>
      <c r="B2125" t="s">
        <v>5353</v>
      </c>
      <c r="C2125" t="s">
        <v>36</v>
      </c>
    </row>
    <row r="2126" spans="1:3" x14ac:dyDescent="0.3">
      <c r="A2126" s="5">
        <v>34425723</v>
      </c>
      <c r="B2126" t="s">
        <v>6359</v>
      </c>
      <c r="C2126" t="s">
        <v>41</v>
      </c>
    </row>
    <row r="2127" spans="1:3" x14ac:dyDescent="0.3">
      <c r="A2127" s="3">
        <v>49371494</v>
      </c>
      <c r="B2127" t="s">
        <v>6131</v>
      </c>
      <c r="C2127" t="s">
        <v>41</v>
      </c>
    </row>
    <row r="2128" spans="1:3" x14ac:dyDescent="0.3">
      <c r="A2128" s="3">
        <v>5607734</v>
      </c>
      <c r="B2128" t="s">
        <v>7180</v>
      </c>
      <c r="C2128" t="s">
        <v>31</v>
      </c>
    </row>
    <row r="2129" spans="1:3" x14ac:dyDescent="0.3">
      <c r="A2129" s="5">
        <v>72942753</v>
      </c>
      <c r="B2129" t="s">
        <v>5410</v>
      </c>
      <c r="C2129" t="s">
        <v>41</v>
      </c>
    </row>
    <row r="2130" spans="1:3" x14ac:dyDescent="0.3">
      <c r="A2130" s="3">
        <v>97739583</v>
      </c>
      <c r="B2130" t="s">
        <v>1357</v>
      </c>
      <c r="C2130" t="s">
        <v>36</v>
      </c>
    </row>
    <row r="2131" spans="1:3" x14ac:dyDescent="0.3">
      <c r="A2131" s="5">
        <v>49769532</v>
      </c>
      <c r="B2131" t="s">
        <v>6302</v>
      </c>
      <c r="C2131" t="s">
        <v>31</v>
      </c>
    </row>
    <row r="2132" spans="1:3" x14ac:dyDescent="0.3">
      <c r="A2132" s="3">
        <v>44139071</v>
      </c>
      <c r="B2132" t="s">
        <v>3252</v>
      </c>
      <c r="C2132" t="s">
        <v>41</v>
      </c>
    </row>
    <row r="2133" spans="1:3" x14ac:dyDescent="0.3">
      <c r="A2133" s="3">
        <v>97509888</v>
      </c>
      <c r="B2133" t="s">
        <v>7034</v>
      </c>
      <c r="C2133" t="s">
        <v>36</v>
      </c>
    </row>
    <row r="2134" spans="1:3" x14ac:dyDescent="0.3">
      <c r="A2134" s="3">
        <v>89142848</v>
      </c>
      <c r="B2134" t="s">
        <v>2568</v>
      </c>
      <c r="C2134" t="s">
        <v>46</v>
      </c>
    </row>
    <row r="2135" spans="1:3" x14ac:dyDescent="0.3">
      <c r="A2135" s="3">
        <v>45033270</v>
      </c>
      <c r="B2135" t="s">
        <v>4345</v>
      </c>
      <c r="C2135" t="s">
        <v>46</v>
      </c>
    </row>
    <row r="2136" spans="1:3" x14ac:dyDescent="0.3">
      <c r="A2136" s="5">
        <v>11228463</v>
      </c>
      <c r="B2136" t="s">
        <v>4666</v>
      </c>
      <c r="C2136" t="s">
        <v>36</v>
      </c>
    </row>
    <row r="2137" spans="1:3" x14ac:dyDescent="0.3">
      <c r="A2137" s="3">
        <v>3730316</v>
      </c>
      <c r="B2137" t="s">
        <v>2263</v>
      </c>
      <c r="C2137" t="s">
        <v>41</v>
      </c>
    </row>
    <row r="2138" spans="1:3" x14ac:dyDescent="0.3">
      <c r="A2138" s="5">
        <v>408590</v>
      </c>
      <c r="B2138" t="s">
        <v>4588</v>
      </c>
      <c r="C2138" t="s">
        <v>41</v>
      </c>
    </row>
    <row r="2139" spans="1:3" x14ac:dyDescent="0.3">
      <c r="A2139" s="3">
        <v>31410886</v>
      </c>
      <c r="B2139" t="s">
        <v>1123</v>
      </c>
      <c r="C2139" t="s">
        <v>36</v>
      </c>
    </row>
    <row r="2140" spans="1:3" x14ac:dyDescent="0.3">
      <c r="A2140" s="5">
        <v>9641623</v>
      </c>
      <c r="B2140" t="s">
        <v>6167</v>
      </c>
      <c r="C2140" t="s">
        <v>31</v>
      </c>
    </row>
    <row r="2141" spans="1:3" x14ac:dyDescent="0.3">
      <c r="A2141" s="5">
        <v>73586244</v>
      </c>
      <c r="B2141" t="s">
        <v>4402</v>
      </c>
      <c r="C2141" t="s">
        <v>46</v>
      </c>
    </row>
    <row r="2142" spans="1:3" x14ac:dyDescent="0.3">
      <c r="A2142" s="5">
        <v>15796277</v>
      </c>
      <c r="B2142" t="s">
        <v>3040</v>
      </c>
      <c r="C2142" t="s">
        <v>46</v>
      </c>
    </row>
    <row r="2143" spans="1:3" x14ac:dyDescent="0.3">
      <c r="A2143" s="3">
        <v>20343501</v>
      </c>
      <c r="B2143" t="s">
        <v>2853</v>
      </c>
      <c r="C2143" t="s">
        <v>36</v>
      </c>
    </row>
    <row r="2144" spans="1:3" x14ac:dyDescent="0.3">
      <c r="A2144" s="3">
        <v>28289030</v>
      </c>
      <c r="B2144" t="s">
        <v>2887</v>
      </c>
      <c r="C2144" t="s">
        <v>41</v>
      </c>
    </row>
    <row r="2145" spans="1:3" x14ac:dyDescent="0.3">
      <c r="A2145" s="3">
        <v>22571994</v>
      </c>
      <c r="B2145" t="s">
        <v>1472</v>
      </c>
      <c r="C2145" t="s">
        <v>41</v>
      </c>
    </row>
    <row r="2146" spans="1:3" x14ac:dyDescent="0.3">
      <c r="A2146" s="3">
        <v>4444673</v>
      </c>
      <c r="B2146" t="s">
        <v>1643</v>
      </c>
      <c r="C2146" t="s">
        <v>46</v>
      </c>
    </row>
    <row r="2147" spans="1:3" x14ac:dyDescent="0.3">
      <c r="A2147" s="3">
        <v>79742293</v>
      </c>
      <c r="B2147" t="s">
        <v>5833</v>
      </c>
      <c r="C2147" t="s">
        <v>41</v>
      </c>
    </row>
    <row r="2148" spans="1:3" x14ac:dyDescent="0.3">
      <c r="A2148" s="3">
        <v>40256341</v>
      </c>
      <c r="B2148" t="s">
        <v>3173</v>
      </c>
      <c r="C2148" t="s">
        <v>41</v>
      </c>
    </row>
    <row r="2149" spans="1:3" x14ac:dyDescent="0.3">
      <c r="A2149" s="3">
        <v>17681645</v>
      </c>
      <c r="B2149" t="s">
        <v>1379</v>
      </c>
      <c r="C2149" t="s">
        <v>31</v>
      </c>
    </row>
    <row r="2150" spans="1:3" x14ac:dyDescent="0.3">
      <c r="A2150" s="5">
        <v>86499778</v>
      </c>
      <c r="B2150" t="s">
        <v>4684</v>
      </c>
      <c r="C2150" t="s">
        <v>41</v>
      </c>
    </row>
    <row r="2151" spans="1:3" x14ac:dyDescent="0.3">
      <c r="A2151" s="5">
        <v>12415659</v>
      </c>
      <c r="B2151" t="s">
        <v>5641</v>
      </c>
      <c r="C2151" t="s">
        <v>46</v>
      </c>
    </row>
    <row r="2152" spans="1:3" x14ac:dyDescent="0.3">
      <c r="A2152" s="3">
        <v>81373608</v>
      </c>
      <c r="B2152" t="s">
        <v>7723</v>
      </c>
      <c r="C2152" t="s">
        <v>36</v>
      </c>
    </row>
    <row r="2153" spans="1:3" x14ac:dyDescent="0.3">
      <c r="A2153" s="3">
        <v>97174235</v>
      </c>
      <c r="B2153" t="s">
        <v>7303</v>
      </c>
      <c r="C2153" t="s">
        <v>41</v>
      </c>
    </row>
    <row r="2154" spans="1:3" x14ac:dyDescent="0.3">
      <c r="A2154" s="3">
        <v>6617417</v>
      </c>
      <c r="B2154" t="s">
        <v>6512</v>
      </c>
      <c r="C2154" t="s">
        <v>36</v>
      </c>
    </row>
    <row r="2155" spans="1:3" x14ac:dyDescent="0.3">
      <c r="A2155" s="5">
        <v>72667140</v>
      </c>
      <c r="B2155" t="s">
        <v>645</v>
      </c>
      <c r="C2155" t="s">
        <v>31</v>
      </c>
    </row>
    <row r="2156" spans="1:3" x14ac:dyDescent="0.3">
      <c r="A2156" s="3">
        <v>77661491</v>
      </c>
      <c r="B2156" t="s">
        <v>2676</v>
      </c>
      <c r="C2156" t="s">
        <v>46</v>
      </c>
    </row>
    <row r="2157" spans="1:3" x14ac:dyDescent="0.3">
      <c r="A2157" s="3">
        <v>70966268</v>
      </c>
      <c r="B2157" t="s">
        <v>5314</v>
      </c>
      <c r="C2157" t="s">
        <v>46</v>
      </c>
    </row>
    <row r="2158" spans="1:3" x14ac:dyDescent="0.3">
      <c r="A2158" s="3">
        <v>48284116</v>
      </c>
      <c r="B2158" t="s">
        <v>7022</v>
      </c>
      <c r="C2158" t="s">
        <v>36</v>
      </c>
    </row>
    <row r="2159" spans="1:3" x14ac:dyDescent="0.3">
      <c r="A2159" s="5">
        <v>34074184</v>
      </c>
      <c r="B2159" t="s">
        <v>5467</v>
      </c>
      <c r="C2159" t="s">
        <v>46</v>
      </c>
    </row>
    <row r="2160" spans="1:3" x14ac:dyDescent="0.3">
      <c r="A2160" s="3">
        <v>99594960</v>
      </c>
      <c r="B2160" t="s">
        <v>530</v>
      </c>
      <c r="C2160" t="s">
        <v>36</v>
      </c>
    </row>
    <row r="2161" spans="1:3" x14ac:dyDescent="0.3">
      <c r="A2161" s="5">
        <v>53782978</v>
      </c>
      <c r="B2161" t="s">
        <v>2392</v>
      </c>
      <c r="C2161" t="s">
        <v>46</v>
      </c>
    </row>
    <row r="2162" spans="1:3" x14ac:dyDescent="0.3">
      <c r="A2162" s="5">
        <v>6853981</v>
      </c>
      <c r="B2162" t="s">
        <v>7450</v>
      </c>
      <c r="C2162" t="s">
        <v>36</v>
      </c>
    </row>
    <row r="2163" spans="1:3" x14ac:dyDescent="0.3">
      <c r="A2163" s="3">
        <v>92604392</v>
      </c>
      <c r="B2163" t="s">
        <v>3043</v>
      </c>
      <c r="C2163" t="s">
        <v>31</v>
      </c>
    </row>
    <row r="2164" spans="1:3" x14ac:dyDescent="0.3">
      <c r="A2164" s="5">
        <v>11470681</v>
      </c>
      <c r="B2164" t="s">
        <v>3416</v>
      </c>
      <c r="C2164" t="s">
        <v>46</v>
      </c>
    </row>
    <row r="2165" spans="1:3" x14ac:dyDescent="0.3">
      <c r="A2165" s="3">
        <v>17201639</v>
      </c>
      <c r="B2165" t="s">
        <v>1684</v>
      </c>
      <c r="C2165" t="s">
        <v>46</v>
      </c>
    </row>
    <row r="2166" spans="1:3" x14ac:dyDescent="0.3">
      <c r="A2166" s="3">
        <v>33295496</v>
      </c>
      <c r="B2166" t="s">
        <v>1599</v>
      </c>
      <c r="C2166" t="s">
        <v>31</v>
      </c>
    </row>
    <row r="2167" spans="1:3" x14ac:dyDescent="0.3">
      <c r="A2167" s="5">
        <v>50680889</v>
      </c>
      <c r="B2167" t="s">
        <v>2956</v>
      </c>
      <c r="C2167" t="s">
        <v>46</v>
      </c>
    </row>
    <row r="2168" spans="1:3" x14ac:dyDescent="0.3">
      <c r="A2168" s="3">
        <v>70084516</v>
      </c>
      <c r="B2168" t="s">
        <v>2610</v>
      </c>
      <c r="C2168" t="s">
        <v>46</v>
      </c>
    </row>
    <row r="2169" spans="1:3" x14ac:dyDescent="0.3">
      <c r="A2169" s="5">
        <v>10745302</v>
      </c>
      <c r="B2169" t="s">
        <v>1119</v>
      </c>
      <c r="C2169" t="s">
        <v>31</v>
      </c>
    </row>
    <row r="2170" spans="1:3" x14ac:dyDescent="0.3">
      <c r="A2170" s="3">
        <v>71767248</v>
      </c>
      <c r="B2170" t="s">
        <v>5091</v>
      </c>
      <c r="C2170" t="s">
        <v>46</v>
      </c>
    </row>
    <row r="2171" spans="1:3" x14ac:dyDescent="0.3">
      <c r="A2171" s="5">
        <v>16484167</v>
      </c>
      <c r="B2171" t="s">
        <v>7663</v>
      </c>
      <c r="C2171" t="s">
        <v>46</v>
      </c>
    </row>
    <row r="2172" spans="1:3" x14ac:dyDescent="0.3">
      <c r="A2172" s="3">
        <v>86483673</v>
      </c>
      <c r="B2172" t="s">
        <v>4638</v>
      </c>
      <c r="C2172" t="s">
        <v>41</v>
      </c>
    </row>
    <row r="2173" spans="1:3" x14ac:dyDescent="0.3">
      <c r="A2173" s="5">
        <v>80952275</v>
      </c>
      <c r="B2173" t="s">
        <v>1806</v>
      </c>
      <c r="C2173" t="s">
        <v>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74BE8-3AD1-4393-A0F5-A11BEEC0F6EB}">
  <dimension ref="A1:H5001"/>
  <sheetViews>
    <sheetView topLeftCell="A4862" workbookViewId="0">
      <selection activeCell="E4871" sqref="E4871"/>
    </sheetView>
  </sheetViews>
  <sheetFormatPr defaultRowHeight="14.4" x14ac:dyDescent="0.3"/>
  <cols>
    <col min="1" max="1" width="11" bestFit="1" customWidth="1"/>
    <col min="2" max="2" width="19.44140625" bestFit="1" customWidth="1"/>
    <col min="3" max="3" width="16" bestFit="1" customWidth="1"/>
    <col min="4" max="4" width="15.33203125" bestFit="1" customWidth="1"/>
    <col min="5" max="5" width="22.33203125" bestFit="1" customWidth="1"/>
    <col min="6" max="6" width="13.88671875" bestFit="1" customWidth="1"/>
    <col min="7" max="7" width="17.5546875" bestFit="1" customWidth="1"/>
    <col min="8" max="8" width="19.109375" bestFit="1" customWidth="1"/>
  </cols>
  <sheetData>
    <row r="1" spans="1:8" x14ac:dyDescent="0.3">
      <c r="A1" t="s">
        <v>0</v>
      </c>
      <c r="B1" t="s">
        <v>8</v>
      </c>
      <c r="C1" t="s">
        <v>8205</v>
      </c>
      <c r="D1" t="s">
        <v>8206</v>
      </c>
      <c r="E1" t="s">
        <v>8211</v>
      </c>
      <c r="F1" t="s">
        <v>8207</v>
      </c>
      <c r="G1" t="s">
        <v>5</v>
      </c>
      <c r="H1" t="s">
        <v>8208</v>
      </c>
    </row>
    <row r="2" spans="1:8" x14ac:dyDescent="0.3">
      <c r="A2">
        <v>1961864118</v>
      </c>
      <c r="B2">
        <v>63230</v>
      </c>
      <c r="C2" s="1">
        <v>45490.369444444441</v>
      </c>
      <c r="D2" s="1">
        <v>45490.365972222222</v>
      </c>
      <c r="E2">
        <v>-5</v>
      </c>
      <c r="F2">
        <v>0.96</v>
      </c>
      <c r="G2" t="s">
        <v>10</v>
      </c>
      <c r="H2" t="s">
        <v>8175</v>
      </c>
    </row>
    <row r="3" spans="1:8" x14ac:dyDescent="0.3">
      <c r="A3">
        <v>1549769649</v>
      </c>
      <c r="B3">
        <v>14983</v>
      </c>
      <c r="C3" s="1">
        <v>45440.559027777781</v>
      </c>
      <c r="D3" s="1">
        <v>45440.560416666667</v>
      </c>
      <c r="E3">
        <v>2</v>
      </c>
      <c r="F3">
        <v>0.98</v>
      </c>
      <c r="G3" t="s">
        <v>10</v>
      </c>
      <c r="H3" t="s">
        <v>8176</v>
      </c>
    </row>
    <row r="4" spans="1:8" x14ac:dyDescent="0.3">
      <c r="A4">
        <v>9185164487</v>
      </c>
      <c r="B4">
        <v>39859</v>
      </c>
      <c r="C4" s="1">
        <v>45558.559027777781</v>
      </c>
      <c r="D4" s="1">
        <v>45558.561805555553</v>
      </c>
      <c r="E4">
        <v>4</v>
      </c>
      <c r="F4">
        <v>3.83</v>
      </c>
      <c r="G4" t="s">
        <v>10</v>
      </c>
      <c r="H4" t="s">
        <v>8176</v>
      </c>
    </row>
    <row r="5" spans="1:8" x14ac:dyDescent="0.3">
      <c r="A5">
        <v>9644738826</v>
      </c>
      <c r="B5">
        <v>61497</v>
      </c>
      <c r="C5" s="1">
        <v>45254.69027777778</v>
      </c>
      <c r="D5" s="1">
        <v>45254.689583333333</v>
      </c>
      <c r="E5">
        <v>-1</v>
      </c>
      <c r="F5">
        <v>2.76</v>
      </c>
      <c r="G5" t="s">
        <v>10</v>
      </c>
      <c r="H5" t="s">
        <v>8175</v>
      </c>
    </row>
    <row r="6" spans="1:8" x14ac:dyDescent="0.3">
      <c r="A6">
        <v>5427684290</v>
      </c>
      <c r="B6">
        <v>84315</v>
      </c>
      <c r="C6" s="1">
        <v>45250.220138888886</v>
      </c>
      <c r="D6" s="1">
        <v>45250.220833333333</v>
      </c>
      <c r="E6">
        <v>1</v>
      </c>
      <c r="F6">
        <v>2.63</v>
      </c>
      <c r="G6" t="s">
        <v>10</v>
      </c>
      <c r="H6" t="s">
        <v>8176</v>
      </c>
    </row>
    <row r="7" spans="1:8" x14ac:dyDescent="0.3">
      <c r="A7">
        <v>3265154092</v>
      </c>
      <c r="B7">
        <v>554</v>
      </c>
      <c r="C7" s="1">
        <v>45003.700694444444</v>
      </c>
      <c r="D7" s="1">
        <v>45003.7</v>
      </c>
      <c r="E7">
        <v>-1</v>
      </c>
      <c r="F7">
        <v>1.94</v>
      </c>
      <c r="G7" t="s">
        <v>10</v>
      </c>
      <c r="H7" t="s">
        <v>8175</v>
      </c>
    </row>
    <row r="8" spans="1:8" x14ac:dyDescent="0.3">
      <c r="A8">
        <v>4898355547</v>
      </c>
      <c r="B8">
        <v>14630</v>
      </c>
      <c r="C8" s="1">
        <v>45032.792361111111</v>
      </c>
      <c r="D8" s="1">
        <v>45032.793055555558</v>
      </c>
      <c r="E8">
        <v>1</v>
      </c>
      <c r="F8">
        <v>2.2000000000000002</v>
      </c>
      <c r="G8" t="s">
        <v>10</v>
      </c>
      <c r="H8" t="s">
        <v>8176</v>
      </c>
    </row>
    <row r="9" spans="1:8" x14ac:dyDescent="0.3">
      <c r="A9">
        <v>6568151549</v>
      </c>
      <c r="B9">
        <v>67714</v>
      </c>
      <c r="C9" s="1">
        <v>45382.275694444441</v>
      </c>
      <c r="D9" s="1">
        <v>45382.277083333334</v>
      </c>
      <c r="E9">
        <v>2</v>
      </c>
      <c r="F9">
        <v>1.3</v>
      </c>
      <c r="G9" t="s">
        <v>10</v>
      </c>
      <c r="H9" t="s">
        <v>8176</v>
      </c>
    </row>
    <row r="10" spans="1:8" x14ac:dyDescent="0.3">
      <c r="A10">
        <v>6006693867</v>
      </c>
      <c r="B10">
        <v>91362</v>
      </c>
      <c r="C10" s="1">
        <v>45121.001388888886</v>
      </c>
      <c r="D10" s="1">
        <v>45121.003472222219</v>
      </c>
      <c r="E10">
        <v>3</v>
      </c>
      <c r="F10">
        <v>3.38</v>
      </c>
      <c r="G10" t="s">
        <v>10</v>
      </c>
      <c r="H10" t="s">
        <v>8176</v>
      </c>
    </row>
    <row r="11" spans="1:8" x14ac:dyDescent="0.3">
      <c r="A11">
        <v>374186990</v>
      </c>
      <c r="B11">
        <v>77203</v>
      </c>
      <c r="C11" s="1">
        <v>45147.067361111112</v>
      </c>
      <c r="D11" s="1">
        <v>45147.072222222225</v>
      </c>
      <c r="E11">
        <v>7</v>
      </c>
      <c r="F11">
        <v>1.47</v>
      </c>
      <c r="G11" t="s">
        <v>14</v>
      </c>
      <c r="H11" t="s">
        <v>8176</v>
      </c>
    </row>
    <row r="12" spans="1:8" x14ac:dyDescent="0.3">
      <c r="A12">
        <v>4455336265</v>
      </c>
      <c r="B12">
        <v>64046</v>
      </c>
      <c r="C12" s="1">
        <v>45168.824305555558</v>
      </c>
      <c r="D12" s="1">
        <v>45168.822916666664</v>
      </c>
      <c r="E12">
        <v>-2</v>
      </c>
      <c r="F12">
        <v>0.76</v>
      </c>
      <c r="G12" t="s">
        <v>10</v>
      </c>
      <c r="H12" t="s">
        <v>8175</v>
      </c>
    </row>
    <row r="13" spans="1:8" x14ac:dyDescent="0.3">
      <c r="A13">
        <v>3539286337</v>
      </c>
      <c r="B13">
        <v>94899</v>
      </c>
      <c r="C13" s="1">
        <v>45041.863888888889</v>
      </c>
      <c r="D13" s="1">
        <v>45041.86041666667</v>
      </c>
      <c r="E13">
        <v>-5</v>
      </c>
      <c r="F13">
        <v>3.68</v>
      </c>
      <c r="G13" t="s">
        <v>10</v>
      </c>
      <c r="H13" t="s">
        <v>8175</v>
      </c>
    </row>
    <row r="14" spans="1:8" x14ac:dyDescent="0.3">
      <c r="A14">
        <v>9171116867</v>
      </c>
      <c r="B14">
        <v>73907</v>
      </c>
      <c r="C14" s="1">
        <v>45221.475694444445</v>
      </c>
      <c r="D14" s="1">
        <v>45221.484027777777</v>
      </c>
      <c r="E14">
        <v>12</v>
      </c>
      <c r="F14">
        <v>2.23</v>
      </c>
      <c r="G14" t="s">
        <v>14</v>
      </c>
      <c r="H14" t="s">
        <v>8176</v>
      </c>
    </row>
    <row r="15" spans="1:8" x14ac:dyDescent="0.3">
      <c r="A15">
        <v>5504941865</v>
      </c>
      <c r="B15">
        <v>56077</v>
      </c>
      <c r="C15" s="1">
        <v>45319.121527777781</v>
      </c>
      <c r="D15" s="1">
        <v>45319.129166666666</v>
      </c>
      <c r="E15">
        <v>11</v>
      </c>
      <c r="F15">
        <v>4.45</v>
      </c>
      <c r="G15" t="s">
        <v>14</v>
      </c>
      <c r="H15" t="s">
        <v>8176</v>
      </c>
    </row>
    <row r="16" spans="1:8" x14ac:dyDescent="0.3">
      <c r="A16">
        <v>5868326481</v>
      </c>
      <c r="B16">
        <v>94140</v>
      </c>
      <c r="C16" s="1">
        <v>45366.89166666667</v>
      </c>
      <c r="D16" s="1">
        <v>45366.88958333333</v>
      </c>
      <c r="E16">
        <v>-3</v>
      </c>
      <c r="F16">
        <v>2.8</v>
      </c>
      <c r="G16" t="s">
        <v>10</v>
      </c>
      <c r="H16" t="s">
        <v>8175</v>
      </c>
    </row>
    <row r="17" spans="1:8" x14ac:dyDescent="0.3">
      <c r="A17">
        <v>2137046916</v>
      </c>
      <c r="B17">
        <v>12377</v>
      </c>
      <c r="C17" s="1">
        <v>45325.377083333333</v>
      </c>
      <c r="D17" s="1">
        <v>45325.375694444447</v>
      </c>
      <c r="E17">
        <v>-2</v>
      </c>
      <c r="F17">
        <v>1.78</v>
      </c>
      <c r="G17" t="s">
        <v>10</v>
      </c>
      <c r="H17" t="s">
        <v>8175</v>
      </c>
    </row>
    <row r="18" spans="1:8" x14ac:dyDescent="0.3">
      <c r="A18">
        <v>8195544338</v>
      </c>
      <c r="B18">
        <v>102</v>
      </c>
      <c r="C18" s="1">
        <v>45042.180555555555</v>
      </c>
      <c r="D18" s="1">
        <v>45042.186111111114</v>
      </c>
      <c r="E18">
        <v>8</v>
      </c>
      <c r="F18">
        <v>1.1599999999999999</v>
      </c>
      <c r="G18" t="s">
        <v>14</v>
      </c>
      <c r="H18" t="s">
        <v>8176</v>
      </c>
    </row>
    <row r="19" spans="1:8" x14ac:dyDescent="0.3">
      <c r="A19">
        <v>2889700050</v>
      </c>
      <c r="B19">
        <v>45032</v>
      </c>
      <c r="C19" s="1">
        <v>45412.689583333333</v>
      </c>
      <c r="D19" s="1">
        <v>45412.691666666666</v>
      </c>
      <c r="E19">
        <v>3</v>
      </c>
      <c r="F19">
        <v>3.07</v>
      </c>
      <c r="G19" t="s">
        <v>10</v>
      </c>
      <c r="H19" t="s">
        <v>8176</v>
      </c>
    </row>
    <row r="20" spans="1:8" x14ac:dyDescent="0.3">
      <c r="A20">
        <v>65827885</v>
      </c>
      <c r="B20">
        <v>1108</v>
      </c>
      <c r="C20" s="1">
        <v>45134.017361111109</v>
      </c>
      <c r="D20" s="1">
        <v>45134.013888888891</v>
      </c>
      <c r="E20">
        <v>-5</v>
      </c>
      <c r="F20">
        <v>1.65</v>
      </c>
      <c r="G20" t="s">
        <v>10</v>
      </c>
      <c r="H20" t="s">
        <v>8175</v>
      </c>
    </row>
    <row r="21" spans="1:8" x14ac:dyDescent="0.3">
      <c r="A21">
        <v>4656471694</v>
      </c>
      <c r="B21">
        <v>62782</v>
      </c>
      <c r="C21" s="1">
        <v>45269.352083333331</v>
      </c>
      <c r="D21" s="1">
        <v>45269.357638888891</v>
      </c>
      <c r="E21">
        <v>8</v>
      </c>
      <c r="F21">
        <v>3.7</v>
      </c>
      <c r="G21" t="s">
        <v>14</v>
      </c>
      <c r="H21" t="s">
        <v>8176</v>
      </c>
    </row>
    <row r="22" spans="1:8" x14ac:dyDescent="0.3">
      <c r="A22">
        <v>6625178717</v>
      </c>
      <c r="B22">
        <v>74906</v>
      </c>
      <c r="C22" s="1">
        <v>45108.194444444445</v>
      </c>
      <c r="D22" s="1">
        <v>45108.203472222223</v>
      </c>
      <c r="E22">
        <v>13</v>
      </c>
      <c r="F22">
        <v>4.22</v>
      </c>
      <c r="G22" t="s">
        <v>14</v>
      </c>
      <c r="H22" t="s">
        <v>8176</v>
      </c>
    </row>
    <row r="23" spans="1:8" x14ac:dyDescent="0.3">
      <c r="A23">
        <v>7169557514</v>
      </c>
      <c r="B23">
        <v>79516</v>
      </c>
      <c r="C23" s="1">
        <v>45006.234722222223</v>
      </c>
      <c r="D23" s="1">
        <v>45006.243055555555</v>
      </c>
      <c r="E23">
        <v>12</v>
      </c>
      <c r="F23">
        <v>3.28</v>
      </c>
      <c r="G23" t="s">
        <v>14</v>
      </c>
      <c r="H23" t="s">
        <v>8176</v>
      </c>
    </row>
    <row r="24" spans="1:8" x14ac:dyDescent="0.3">
      <c r="A24">
        <v>2268306684</v>
      </c>
      <c r="B24">
        <v>65733</v>
      </c>
      <c r="C24" s="1">
        <v>45440.632638888892</v>
      </c>
      <c r="D24" s="1">
        <v>45440.631944444445</v>
      </c>
      <c r="E24">
        <v>-1</v>
      </c>
      <c r="F24">
        <v>1.82</v>
      </c>
      <c r="G24" t="s">
        <v>10</v>
      </c>
      <c r="H24" t="s">
        <v>8175</v>
      </c>
    </row>
    <row r="25" spans="1:8" x14ac:dyDescent="0.3">
      <c r="A25">
        <v>6905293278</v>
      </c>
      <c r="B25">
        <v>53868</v>
      </c>
      <c r="C25" s="1">
        <v>45459.441666666666</v>
      </c>
      <c r="D25" s="1">
        <v>45459.459722222222</v>
      </c>
      <c r="E25">
        <v>26</v>
      </c>
      <c r="F25">
        <v>0.57999999999999996</v>
      </c>
      <c r="G25" t="s">
        <v>16</v>
      </c>
      <c r="H25" t="s">
        <v>8176</v>
      </c>
    </row>
    <row r="26" spans="1:8" x14ac:dyDescent="0.3">
      <c r="A26">
        <v>1769493463</v>
      </c>
      <c r="B26">
        <v>22954</v>
      </c>
      <c r="C26" s="1">
        <v>45469.311805555553</v>
      </c>
      <c r="D26" s="1">
        <v>45469.308333333334</v>
      </c>
      <c r="E26">
        <v>-5</v>
      </c>
      <c r="F26">
        <v>1.21</v>
      </c>
      <c r="G26" t="s">
        <v>10</v>
      </c>
      <c r="H26" t="s">
        <v>8175</v>
      </c>
    </row>
    <row r="27" spans="1:8" x14ac:dyDescent="0.3">
      <c r="A27">
        <v>5003387344</v>
      </c>
      <c r="B27">
        <v>21004</v>
      </c>
      <c r="C27" s="1">
        <v>45466.461805555555</v>
      </c>
      <c r="D27" s="1">
        <v>45466.458333333336</v>
      </c>
      <c r="E27">
        <v>-5</v>
      </c>
      <c r="F27">
        <v>4.5199999999999996</v>
      </c>
      <c r="G27" t="s">
        <v>10</v>
      </c>
      <c r="H27" t="s">
        <v>8175</v>
      </c>
    </row>
    <row r="28" spans="1:8" x14ac:dyDescent="0.3">
      <c r="A28">
        <v>2064484752</v>
      </c>
      <c r="B28">
        <v>43022</v>
      </c>
      <c r="C28" s="1">
        <v>45419.958333333336</v>
      </c>
      <c r="D28" s="1">
        <v>45419.954861111109</v>
      </c>
      <c r="E28">
        <v>-5</v>
      </c>
      <c r="F28">
        <v>2.29</v>
      </c>
      <c r="G28" t="s">
        <v>10</v>
      </c>
      <c r="H28" t="s">
        <v>8175</v>
      </c>
    </row>
    <row r="29" spans="1:8" x14ac:dyDescent="0.3">
      <c r="A29">
        <v>964822979</v>
      </c>
      <c r="B29">
        <v>42914</v>
      </c>
      <c r="C29" s="1">
        <v>45486.450694444444</v>
      </c>
      <c r="D29" s="1">
        <v>45486.449305555558</v>
      </c>
      <c r="E29">
        <v>-2</v>
      </c>
      <c r="F29">
        <v>1.0900000000000001</v>
      </c>
      <c r="G29" t="s">
        <v>10</v>
      </c>
      <c r="H29" t="s">
        <v>8175</v>
      </c>
    </row>
    <row r="30" spans="1:8" x14ac:dyDescent="0.3">
      <c r="A30">
        <v>6037899648</v>
      </c>
      <c r="B30">
        <v>59131</v>
      </c>
      <c r="C30" s="1">
        <v>45378.75</v>
      </c>
      <c r="D30" s="1">
        <v>45378.75277777778</v>
      </c>
      <c r="E30">
        <v>4</v>
      </c>
      <c r="F30">
        <v>4.5599999999999996</v>
      </c>
      <c r="G30" t="s">
        <v>10</v>
      </c>
      <c r="H30" t="s">
        <v>8176</v>
      </c>
    </row>
    <row r="31" spans="1:8" x14ac:dyDescent="0.3">
      <c r="A31">
        <v>9347571484</v>
      </c>
      <c r="B31">
        <v>88612</v>
      </c>
      <c r="C31" s="1">
        <v>45598.726388888892</v>
      </c>
      <c r="D31" s="1">
        <v>45598.73541666667</v>
      </c>
      <c r="E31">
        <v>13</v>
      </c>
      <c r="F31">
        <v>3.29</v>
      </c>
      <c r="G31" t="s">
        <v>14</v>
      </c>
      <c r="H31" t="s">
        <v>8176</v>
      </c>
    </row>
    <row r="32" spans="1:8" x14ac:dyDescent="0.3">
      <c r="A32">
        <v>3286177534</v>
      </c>
      <c r="B32">
        <v>90038</v>
      </c>
      <c r="C32" s="1">
        <v>45102.006249999999</v>
      </c>
      <c r="D32" s="1">
        <v>45102.004861111112</v>
      </c>
      <c r="E32">
        <v>-2</v>
      </c>
      <c r="F32">
        <v>3.07</v>
      </c>
      <c r="G32" t="s">
        <v>10</v>
      </c>
      <c r="H32" t="s">
        <v>8175</v>
      </c>
    </row>
    <row r="33" spans="1:8" x14ac:dyDescent="0.3">
      <c r="A33">
        <v>9073572548</v>
      </c>
      <c r="B33">
        <v>28575</v>
      </c>
      <c r="C33" s="1">
        <v>45048.975694444445</v>
      </c>
      <c r="D33" s="1">
        <v>45048.990972222222</v>
      </c>
      <c r="E33">
        <v>22</v>
      </c>
      <c r="F33">
        <v>4.7699999999999996</v>
      </c>
      <c r="G33" t="s">
        <v>16</v>
      </c>
      <c r="H33" t="s">
        <v>8176</v>
      </c>
    </row>
    <row r="34" spans="1:8" x14ac:dyDescent="0.3">
      <c r="A34">
        <v>8395583761</v>
      </c>
      <c r="B34">
        <v>84816</v>
      </c>
      <c r="C34" s="1">
        <v>45508.995138888888</v>
      </c>
      <c r="D34" s="1">
        <v>45508.991666666669</v>
      </c>
      <c r="E34">
        <v>-5</v>
      </c>
      <c r="F34">
        <v>3.53</v>
      </c>
      <c r="G34" t="s">
        <v>10</v>
      </c>
      <c r="H34" t="s">
        <v>8175</v>
      </c>
    </row>
    <row r="35" spans="1:8" x14ac:dyDescent="0.3">
      <c r="A35">
        <v>6355378227</v>
      </c>
      <c r="B35">
        <v>23910</v>
      </c>
      <c r="C35" s="1">
        <v>45149.712500000001</v>
      </c>
      <c r="D35" s="1">
        <v>45149.711805555555</v>
      </c>
      <c r="E35">
        <v>-1</v>
      </c>
      <c r="F35">
        <v>3.91</v>
      </c>
      <c r="G35" t="s">
        <v>10</v>
      </c>
      <c r="H35" t="s">
        <v>8175</v>
      </c>
    </row>
    <row r="36" spans="1:8" x14ac:dyDescent="0.3">
      <c r="A36">
        <v>277376321</v>
      </c>
      <c r="B36">
        <v>78589</v>
      </c>
      <c r="C36" s="1">
        <v>45501.197916666664</v>
      </c>
      <c r="D36" s="1">
        <v>45501.197222222225</v>
      </c>
      <c r="E36">
        <v>-1</v>
      </c>
      <c r="F36">
        <v>3.85</v>
      </c>
      <c r="G36" t="s">
        <v>10</v>
      </c>
      <c r="H36" t="s">
        <v>8175</v>
      </c>
    </row>
    <row r="37" spans="1:8" x14ac:dyDescent="0.3">
      <c r="A37">
        <v>8559748526</v>
      </c>
      <c r="B37">
        <v>93002</v>
      </c>
      <c r="C37" s="1">
        <v>45021.768750000003</v>
      </c>
      <c r="D37" s="1">
        <v>45021.769444444442</v>
      </c>
      <c r="E37">
        <v>1</v>
      </c>
      <c r="F37">
        <v>0.94</v>
      </c>
      <c r="G37" t="s">
        <v>10</v>
      </c>
      <c r="H37" t="s">
        <v>8176</v>
      </c>
    </row>
    <row r="38" spans="1:8" x14ac:dyDescent="0.3">
      <c r="A38">
        <v>1458051433</v>
      </c>
      <c r="B38">
        <v>61040</v>
      </c>
      <c r="C38" s="1">
        <v>45408.395833333336</v>
      </c>
      <c r="D38" s="1">
        <v>45408.393055555556</v>
      </c>
      <c r="E38">
        <v>-4</v>
      </c>
      <c r="F38">
        <v>2.75</v>
      </c>
      <c r="G38" t="s">
        <v>10</v>
      </c>
      <c r="H38" t="s">
        <v>8175</v>
      </c>
    </row>
    <row r="39" spans="1:8" x14ac:dyDescent="0.3">
      <c r="A39">
        <v>5838302640</v>
      </c>
      <c r="B39">
        <v>30907</v>
      </c>
      <c r="C39" s="1">
        <v>45058.251388888886</v>
      </c>
      <c r="D39" s="1">
        <v>45058.256249999999</v>
      </c>
      <c r="E39">
        <v>7</v>
      </c>
      <c r="F39">
        <v>1.7</v>
      </c>
      <c r="G39" t="s">
        <v>14</v>
      </c>
      <c r="H39" t="s">
        <v>8176</v>
      </c>
    </row>
    <row r="40" spans="1:8" x14ac:dyDescent="0.3">
      <c r="A40">
        <v>1380971977</v>
      </c>
      <c r="B40">
        <v>52614</v>
      </c>
      <c r="C40" s="1">
        <v>45445.556250000001</v>
      </c>
      <c r="D40" s="1">
        <v>45445.552777777775</v>
      </c>
      <c r="E40">
        <v>-5</v>
      </c>
      <c r="F40">
        <v>4.09</v>
      </c>
      <c r="G40" t="s">
        <v>10</v>
      </c>
      <c r="H40" t="s">
        <v>8175</v>
      </c>
    </row>
    <row r="41" spans="1:8" x14ac:dyDescent="0.3">
      <c r="A41">
        <v>1221099013</v>
      </c>
      <c r="B41">
        <v>60689</v>
      </c>
      <c r="C41" s="1">
        <v>45130.459027777775</v>
      </c>
      <c r="D41" s="1">
        <v>45130.460416666669</v>
      </c>
      <c r="E41">
        <v>2</v>
      </c>
      <c r="F41">
        <v>3.15</v>
      </c>
      <c r="G41" t="s">
        <v>10</v>
      </c>
      <c r="H41" t="s">
        <v>8176</v>
      </c>
    </row>
    <row r="42" spans="1:8" x14ac:dyDescent="0.3">
      <c r="A42">
        <v>6771166303</v>
      </c>
      <c r="B42">
        <v>98179</v>
      </c>
      <c r="C42" s="1">
        <v>45131.191666666666</v>
      </c>
      <c r="D42" s="1">
        <v>45131.199999999997</v>
      </c>
      <c r="E42">
        <v>12</v>
      </c>
      <c r="F42">
        <v>2.5499999999999998</v>
      </c>
      <c r="G42" t="s">
        <v>14</v>
      </c>
      <c r="H42" t="s">
        <v>8176</v>
      </c>
    </row>
    <row r="43" spans="1:8" x14ac:dyDescent="0.3">
      <c r="A43">
        <v>7111337755</v>
      </c>
      <c r="B43">
        <v>84833</v>
      </c>
      <c r="C43" s="1">
        <v>45052.254861111112</v>
      </c>
      <c r="D43" s="1">
        <v>45052.25277777778</v>
      </c>
      <c r="E43">
        <v>-3</v>
      </c>
      <c r="F43">
        <v>3.44</v>
      </c>
      <c r="G43" t="s">
        <v>10</v>
      </c>
      <c r="H43" t="s">
        <v>8175</v>
      </c>
    </row>
    <row r="44" spans="1:8" x14ac:dyDescent="0.3">
      <c r="A44">
        <v>5562922993</v>
      </c>
      <c r="B44">
        <v>73904</v>
      </c>
      <c r="C44" s="1">
        <v>45266.093055555553</v>
      </c>
      <c r="D44" s="1">
        <v>45266.095138888886</v>
      </c>
      <c r="E44">
        <v>3</v>
      </c>
      <c r="F44">
        <v>1.64</v>
      </c>
      <c r="G44" t="s">
        <v>10</v>
      </c>
      <c r="H44" t="s">
        <v>8176</v>
      </c>
    </row>
    <row r="45" spans="1:8" x14ac:dyDescent="0.3">
      <c r="A45">
        <v>5630957897</v>
      </c>
      <c r="B45">
        <v>14408</v>
      </c>
      <c r="C45" s="1">
        <v>45461.313888888886</v>
      </c>
      <c r="D45" s="1">
        <v>45461.316666666666</v>
      </c>
      <c r="E45">
        <v>4</v>
      </c>
      <c r="F45">
        <v>3.92</v>
      </c>
      <c r="G45" t="s">
        <v>10</v>
      </c>
      <c r="H45" t="s">
        <v>8176</v>
      </c>
    </row>
    <row r="46" spans="1:8" x14ac:dyDescent="0.3">
      <c r="A46">
        <v>1787380558</v>
      </c>
      <c r="B46">
        <v>95835</v>
      </c>
      <c r="C46" s="1">
        <v>45238.738194444442</v>
      </c>
      <c r="D46" s="1">
        <v>45238.739583333336</v>
      </c>
      <c r="E46">
        <v>2</v>
      </c>
      <c r="F46">
        <v>2.8</v>
      </c>
      <c r="G46" t="s">
        <v>10</v>
      </c>
      <c r="H46" t="s">
        <v>8176</v>
      </c>
    </row>
    <row r="47" spans="1:8" x14ac:dyDescent="0.3">
      <c r="A47">
        <v>32613017</v>
      </c>
      <c r="B47">
        <v>77303</v>
      </c>
      <c r="C47" s="1">
        <v>45002.025000000001</v>
      </c>
      <c r="D47" s="1">
        <v>45002.025000000001</v>
      </c>
      <c r="E47">
        <v>0</v>
      </c>
      <c r="F47">
        <v>4</v>
      </c>
      <c r="G47" t="s">
        <v>10</v>
      </c>
      <c r="H47" t="s">
        <v>8175</v>
      </c>
    </row>
    <row r="48" spans="1:8" x14ac:dyDescent="0.3">
      <c r="A48">
        <v>2039041670</v>
      </c>
      <c r="B48">
        <v>31963</v>
      </c>
      <c r="C48" s="1">
        <v>45597.420138888891</v>
      </c>
      <c r="D48" s="1">
        <v>45597.430555555555</v>
      </c>
      <c r="E48">
        <v>15</v>
      </c>
      <c r="F48">
        <v>2.12</v>
      </c>
      <c r="G48" t="s">
        <v>14</v>
      </c>
      <c r="H48" t="s">
        <v>8176</v>
      </c>
    </row>
    <row r="49" spans="1:8" x14ac:dyDescent="0.3">
      <c r="A49">
        <v>210693801</v>
      </c>
      <c r="B49">
        <v>14789</v>
      </c>
      <c r="C49" s="1">
        <v>45525.173611111109</v>
      </c>
      <c r="D49" s="1">
        <v>45525.175000000003</v>
      </c>
      <c r="E49">
        <v>2</v>
      </c>
      <c r="F49">
        <v>2.5</v>
      </c>
      <c r="G49" t="s">
        <v>10</v>
      </c>
      <c r="H49" t="s">
        <v>8176</v>
      </c>
    </row>
    <row r="50" spans="1:8" x14ac:dyDescent="0.3">
      <c r="A50">
        <v>8120002258</v>
      </c>
      <c r="B50">
        <v>61526</v>
      </c>
      <c r="C50" s="1">
        <v>45292.010416666664</v>
      </c>
      <c r="D50" s="1">
        <v>45292.007638888892</v>
      </c>
      <c r="E50">
        <v>-4</v>
      </c>
      <c r="F50">
        <v>2.4300000000000002</v>
      </c>
      <c r="G50" t="s">
        <v>10</v>
      </c>
      <c r="H50" t="s">
        <v>8175</v>
      </c>
    </row>
    <row r="51" spans="1:8" x14ac:dyDescent="0.3">
      <c r="A51">
        <v>2177917034</v>
      </c>
      <c r="B51">
        <v>75636</v>
      </c>
      <c r="C51" s="1">
        <v>45330.844444444447</v>
      </c>
      <c r="D51" s="1">
        <v>45330.850694444445</v>
      </c>
      <c r="E51">
        <v>9</v>
      </c>
      <c r="F51">
        <v>0.73</v>
      </c>
      <c r="G51" t="s">
        <v>14</v>
      </c>
      <c r="H51" t="s">
        <v>8176</v>
      </c>
    </row>
    <row r="52" spans="1:8" x14ac:dyDescent="0.3">
      <c r="A52">
        <v>4254814926</v>
      </c>
      <c r="B52">
        <v>1761</v>
      </c>
      <c r="C52" s="1">
        <v>45403.273611111108</v>
      </c>
      <c r="D52" s="1">
        <v>45403.272916666669</v>
      </c>
      <c r="E52">
        <v>-1</v>
      </c>
      <c r="F52">
        <v>1.74</v>
      </c>
      <c r="G52" t="s">
        <v>10</v>
      </c>
      <c r="H52" t="s">
        <v>8175</v>
      </c>
    </row>
    <row r="53" spans="1:8" x14ac:dyDescent="0.3">
      <c r="A53">
        <v>6074172790</v>
      </c>
      <c r="B53">
        <v>3481</v>
      </c>
      <c r="C53" s="1">
        <v>45133.101388888892</v>
      </c>
      <c r="D53" s="1">
        <v>45133.104166666664</v>
      </c>
      <c r="E53">
        <v>4</v>
      </c>
      <c r="F53">
        <v>2.48</v>
      </c>
      <c r="G53" t="s">
        <v>10</v>
      </c>
      <c r="H53" t="s">
        <v>8176</v>
      </c>
    </row>
    <row r="54" spans="1:8" x14ac:dyDescent="0.3">
      <c r="A54">
        <v>3381573131</v>
      </c>
      <c r="B54">
        <v>50582</v>
      </c>
      <c r="C54" s="1">
        <v>45489.032638888886</v>
      </c>
      <c r="D54" s="1">
        <v>45489.029166666667</v>
      </c>
      <c r="E54">
        <v>-5</v>
      </c>
      <c r="F54">
        <v>4.91</v>
      </c>
      <c r="G54" t="s">
        <v>10</v>
      </c>
      <c r="H54" t="s">
        <v>8175</v>
      </c>
    </row>
    <row r="55" spans="1:8" x14ac:dyDescent="0.3">
      <c r="A55">
        <v>3773745777</v>
      </c>
      <c r="B55">
        <v>97135</v>
      </c>
      <c r="C55" s="1">
        <v>45414.623611111114</v>
      </c>
      <c r="D55" s="1">
        <v>45414.623611111114</v>
      </c>
      <c r="E55">
        <v>0</v>
      </c>
      <c r="F55">
        <v>3.31</v>
      </c>
      <c r="G55" t="s">
        <v>10</v>
      </c>
      <c r="H55" t="s">
        <v>8175</v>
      </c>
    </row>
    <row r="56" spans="1:8" x14ac:dyDescent="0.3">
      <c r="A56">
        <v>9251939156</v>
      </c>
      <c r="B56">
        <v>57095</v>
      </c>
      <c r="C56" s="1">
        <v>45290.535416666666</v>
      </c>
      <c r="D56" s="1">
        <v>45290.540277777778</v>
      </c>
      <c r="E56">
        <v>7</v>
      </c>
      <c r="F56">
        <v>2.35</v>
      </c>
      <c r="G56" t="s">
        <v>14</v>
      </c>
      <c r="H56" t="s">
        <v>8176</v>
      </c>
    </row>
    <row r="57" spans="1:8" x14ac:dyDescent="0.3">
      <c r="A57">
        <v>3872982303</v>
      </c>
      <c r="B57">
        <v>60234</v>
      </c>
      <c r="C57" s="1">
        <v>45325.058333333334</v>
      </c>
      <c r="D57" s="1">
        <v>45325.059027777781</v>
      </c>
      <c r="E57">
        <v>1</v>
      </c>
      <c r="F57">
        <v>2.6</v>
      </c>
      <c r="G57" t="s">
        <v>10</v>
      </c>
      <c r="H57" t="s">
        <v>8176</v>
      </c>
    </row>
    <row r="58" spans="1:8" x14ac:dyDescent="0.3">
      <c r="A58">
        <v>2625987757</v>
      </c>
      <c r="B58">
        <v>51273</v>
      </c>
      <c r="C58" s="1">
        <v>45139.32916666667</v>
      </c>
      <c r="D58" s="1">
        <v>45139.330555555556</v>
      </c>
      <c r="E58">
        <v>2</v>
      </c>
      <c r="F58">
        <v>4.7</v>
      </c>
      <c r="G58" t="s">
        <v>10</v>
      </c>
      <c r="H58" t="s">
        <v>8176</v>
      </c>
    </row>
    <row r="59" spans="1:8" x14ac:dyDescent="0.3">
      <c r="A59">
        <v>3162249401</v>
      </c>
      <c r="B59">
        <v>47552</v>
      </c>
      <c r="C59" s="1">
        <v>45415.563194444447</v>
      </c>
      <c r="D59" s="1">
        <v>45415.563194444447</v>
      </c>
      <c r="E59">
        <v>0</v>
      </c>
      <c r="F59">
        <v>1.72</v>
      </c>
      <c r="G59" t="s">
        <v>10</v>
      </c>
      <c r="H59" t="s">
        <v>8175</v>
      </c>
    </row>
    <row r="60" spans="1:8" x14ac:dyDescent="0.3">
      <c r="A60">
        <v>3108986741</v>
      </c>
      <c r="B60">
        <v>60867</v>
      </c>
      <c r="C60" s="1">
        <v>45216.821527777778</v>
      </c>
      <c r="D60" s="1">
        <v>45216.822222222225</v>
      </c>
      <c r="E60">
        <v>1</v>
      </c>
      <c r="F60">
        <v>2.09</v>
      </c>
      <c r="G60" t="s">
        <v>10</v>
      </c>
      <c r="H60" t="s">
        <v>8176</v>
      </c>
    </row>
    <row r="61" spans="1:8" x14ac:dyDescent="0.3">
      <c r="A61">
        <v>1851474741</v>
      </c>
      <c r="B61">
        <v>12879</v>
      </c>
      <c r="C61" s="1">
        <v>45231.570833333331</v>
      </c>
      <c r="D61" s="1">
        <v>45231.57708333333</v>
      </c>
      <c r="E61">
        <v>9</v>
      </c>
      <c r="F61">
        <v>4.09</v>
      </c>
      <c r="G61" t="s">
        <v>14</v>
      </c>
      <c r="H61" t="s">
        <v>8176</v>
      </c>
    </row>
    <row r="62" spans="1:8" x14ac:dyDescent="0.3">
      <c r="A62">
        <v>2425099132</v>
      </c>
      <c r="B62">
        <v>44245</v>
      </c>
      <c r="C62" s="1">
        <v>45153.0625</v>
      </c>
      <c r="D62" s="1">
        <v>45153.06527777778</v>
      </c>
      <c r="E62">
        <v>4</v>
      </c>
      <c r="F62">
        <v>1.07</v>
      </c>
      <c r="G62" t="s">
        <v>10</v>
      </c>
      <c r="H62" t="s">
        <v>8176</v>
      </c>
    </row>
    <row r="63" spans="1:8" x14ac:dyDescent="0.3">
      <c r="A63">
        <v>6706793332</v>
      </c>
      <c r="B63">
        <v>76503</v>
      </c>
      <c r="C63" s="1">
        <v>45574.919444444444</v>
      </c>
      <c r="D63" s="1">
        <v>45574.927777777775</v>
      </c>
      <c r="E63">
        <v>12</v>
      </c>
      <c r="F63">
        <v>2.99</v>
      </c>
      <c r="G63" t="s">
        <v>14</v>
      </c>
      <c r="H63" t="s">
        <v>8176</v>
      </c>
    </row>
    <row r="64" spans="1:8" x14ac:dyDescent="0.3">
      <c r="A64">
        <v>2149289255</v>
      </c>
      <c r="B64">
        <v>25251</v>
      </c>
      <c r="C64" s="1">
        <v>45597.638888888891</v>
      </c>
      <c r="D64" s="1">
        <v>45597.652083333334</v>
      </c>
      <c r="E64">
        <v>19</v>
      </c>
      <c r="F64">
        <v>2.56</v>
      </c>
      <c r="G64" t="s">
        <v>16</v>
      </c>
      <c r="H64" t="s">
        <v>8176</v>
      </c>
    </row>
    <row r="65" spans="1:8" x14ac:dyDescent="0.3">
      <c r="A65">
        <v>1971008155</v>
      </c>
      <c r="B65">
        <v>30330</v>
      </c>
      <c r="C65" s="1">
        <v>45222.946527777778</v>
      </c>
      <c r="D65" s="1">
        <v>45222.943749999999</v>
      </c>
      <c r="E65">
        <v>-4</v>
      </c>
      <c r="F65">
        <v>0.86</v>
      </c>
      <c r="G65" t="s">
        <v>10</v>
      </c>
      <c r="H65" t="s">
        <v>8175</v>
      </c>
    </row>
    <row r="66" spans="1:8" x14ac:dyDescent="0.3">
      <c r="A66">
        <v>2087093460</v>
      </c>
      <c r="B66">
        <v>27478</v>
      </c>
      <c r="C66" s="1">
        <v>45484.487500000003</v>
      </c>
      <c r="D66" s="1">
        <v>45484.486805555556</v>
      </c>
      <c r="E66">
        <v>-1</v>
      </c>
      <c r="F66">
        <v>0.77</v>
      </c>
      <c r="G66" t="s">
        <v>10</v>
      </c>
      <c r="H66" t="s">
        <v>8175</v>
      </c>
    </row>
    <row r="67" spans="1:8" x14ac:dyDescent="0.3">
      <c r="A67">
        <v>2116712588</v>
      </c>
      <c r="B67">
        <v>34078</v>
      </c>
      <c r="C67" s="1">
        <v>45241.866666666669</v>
      </c>
      <c r="D67" s="1">
        <v>45241.868750000001</v>
      </c>
      <c r="E67">
        <v>3</v>
      </c>
      <c r="F67">
        <v>4.26</v>
      </c>
      <c r="G67" t="s">
        <v>10</v>
      </c>
      <c r="H67" t="s">
        <v>8176</v>
      </c>
    </row>
    <row r="68" spans="1:8" x14ac:dyDescent="0.3">
      <c r="A68">
        <v>6054358790</v>
      </c>
      <c r="B68">
        <v>52564</v>
      </c>
      <c r="C68" s="1">
        <v>45317.438194444447</v>
      </c>
      <c r="D68" s="1">
        <v>45317.43472222222</v>
      </c>
      <c r="E68">
        <v>-5</v>
      </c>
      <c r="F68">
        <v>3.96</v>
      </c>
      <c r="G68" t="s">
        <v>10</v>
      </c>
      <c r="H68" t="s">
        <v>8175</v>
      </c>
    </row>
    <row r="69" spans="1:8" x14ac:dyDescent="0.3">
      <c r="A69">
        <v>532660797</v>
      </c>
      <c r="B69">
        <v>97547</v>
      </c>
      <c r="C69" s="1">
        <v>45432.275694444441</v>
      </c>
      <c r="D69" s="1">
        <v>45432.285416666666</v>
      </c>
      <c r="E69">
        <v>14</v>
      </c>
      <c r="F69">
        <v>4.9000000000000004</v>
      </c>
      <c r="G69" t="s">
        <v>14</v>
      </c>
      <c r="H69" t="s">
        <v>8176</v>
      </c>
    </row>
    <row r="70" spans="1:8" x14ac:dyDescent="0.3">
      <c r="A70">
        <v>1491991005</v>
      </c>
      <c r="B70">
        <v>85285</v>
      </c>
      <c r="C70" s="1">
        <v>45355.375694444447</v>
      </c>
      <c r="D70" s="1">
        <v>45355.375694444447</v>
      </c>
      <c r="E70">
        <v>0</v>
      </c>
      <c r="F70">
        <v>0.89</v>
      </c>
      <c r="G70" t="s">
        <v>10</v>
      </c>
      <c r="H70" t="s">
        <v>8175</v>
      </c>
    </row>
    <row r="71" spans="1:8" x14ac:dyDescent="0.3">
      <c r="A71">
        <v>4136019599</v>
      </c>
      <c r="B71">
        <v>34667</v>
      </c>
      <c r="C71" s="1">
        <v>45374.786111111112</v>
      </c>
      <c r="D71" s="1">
        <v>45374.788194444445</v>
      </c>
      <c r="E71">
        <v>3</v>
      </c>
      <c r="F71">
        <v>4.58</v>
      </c>
      <c r="G71" t="s">
        <v>10</v>
      </c>
      <c r="H71" t="s">
        <v>8176</v>
      </c>
    </row>
    <row r="72" spans="1:8" x14ac:dyDescent="0.3">
      <c r="A72">
        <v>2122832513</v>
      </c>
      <c r="B72">
        <v>39396</v>
      </c>
      <c r="C72" s="1">
        <v>45339.831944444442</v>
      </c>
      <c r="D72" s="1">
        <v>45339.845833333333</v>
      </c>
      <c r="E72">
        <v>20</v>
      </c>
      <c r="F72">
        <v>3.97</v>
      </c>
      <c r="G72" t="s">
        <v>16</v>
      </c>
      <c r="H72" t="s">
        <v>8176</v>
      </c>
    </row>
    <row r="73" spans="1:8" x14ac:dyDescent="0.3">
      <c r="A73">
        <v>3717703595</v>
      </c>
      <c r="B73">
        <v>8041</v>
      </c>
      <c r="C73" s="1">
        <v>45040.911111111112</v>
      </c>
      <c r="D73" s="1">
        <v>45040.910416666666</v>
      </c>
      <c r="E73">
        <v>-1</v>
      </c>
      <c r="F73">
        <v>2.48</v>
      </c>
      <c r="G73" t="s">
        <v>10</v>
      </c>
      <c r="H73" t="s">
        <v>8175</v>
      </c>
    </row>
    <row r="74" spans="1:8" x14ac:dyDescent="0.3">
      <c r="A74">
        <v>3194733693</v>
      </c>
      <c r="B74">
        <v>16623</v>
      </c>
      <c r="C74" s="1">
        <v>45112.4375</v>
      </c>
      <c r="D74" s="1">
        <v>45112.442361111112</v>
      </c>
      <c r="E74">
        <v>7</v>
      </c>
      <c r="F74">
        <v>1.74</v>
      </c>
      <c r="G74" t="s">
        <v>14</v>
      </c>
      <c r="H74" t="s">
        <v>8176</v>
      </c>
    </row>
    <row r="75" spans="1:8" x14ac:dyDescent="0.3">
      <c r="A75">
        <v>4471162437</v>
      </c>
      <c r="B75">
        <v>54708</v>
      </c>
      <c r="C75" s="1">
        <v>45328.536111111112</v>
      </c>
      <c r="D75" s="1">
        <v>45328.536111111112</v>
      </c>
      <c r="E75">
        <v>0</v>
      </c>
      <c r="F75">
        <v>3.78</v>
      </c>
      <c r="G75" t="s">
        <v>10</v>
      </c>
      <c r="H75" t="s">
        <v>8175</v>
      </c>
    </row>
    <row r="76" spans="1:8" x14ac:dyDescent="0.3">
      <c r="A76">
        <v>1609331948</v>
      </c>
      <c r="B76">
        <v>58721</v>
      </c>
      <c r="C76" s="1">
        <v>45295.59652777778</v>
      </c>
      <c r="D76" s="1">
        <v>45295.59652777778</v>
      </c>
      <c r="E76">
        <v>0</v>
      </c>
      <c r="F76">
        <v>1.56</v>
      </c>
      <c r="G76" t="s">
        <v>10</v>
      </c>
      <c r="H76" t="s">
        <v>8175</v>
      </c>
    </row>
    <row r="77" spans="1:8" x14ac:dyDescent="0.3">
      <c r="A77">
        <v>6920030794</v>
      </c>
      <c r="B77">
        <v>38745</v>
      </c>
      <c r="C77" s="1">
        <v>45467.118750000001</v>
      </c>
      <c r="D77" s="1">
        <v>45467.117361111108</v>
      </c>
      <c r="E77">
        <v>-2</v>
      </c>
      <c r="F77">
        <v>3.47</v>
      </c>
      <c r="G77" t="s">
        <v>10</v>
      </c>
      <c r="H77" t="s">
        <v>8175</v>
      </c>
    </row>
    <row r="78" spans="1:8" x14ac:dyDescent="0.3">
      <c r="A78">
        <v>5127172657</v>
      </c>
      <c r="B78">
        <v>80034</v>
      </c>
      <c r="C78" s="1">
        <v>45454.770833333336</v>
      </c>
      <c r="D78" s="1">
        <v>45454.784722222219</v>
      </c>
      <c r="E78">
        <v>20</v>
      </c>
      <c r="F78">
        <v>4.41</v>
      </c>
      <c r="G78" t="s">
        <v>16</v>
      </c>
      <c r="H78" t="s">
        <v>8176</v>
      </c>
    </row>
    <row r="79" spans="1:8" x14ac:dyDescent="0.3">
      <c r="A79">
        <v>8607115856</v>
      </c>
      <c r="B79">
        <v>85718</v>
      </c>
      <c r="C79" s="1">
        <v>45208.202777777777</v>
      </c>
      <c r="D79" s="1">
        <v>45208.200694444444</v>
      </c>
      <c r="E79">
        <v>-3</v>
      </c>
      <c r="F79">
        <v>2.33</v>
      </c>
      <c r="G79" t="s">
        <v>10</v>
      </c>
      <c r="H79" t="s">
        <v>8175</v>
      </c>
    </row>
    <row r="80" spans="1:8" x14ac:dyDescent="0.3">
      <c r="A80">
        <v>7154957395</v>
      </c>
      <c r="B80">
        <v>63099</v>
      </c>
      <c r="C80" s="1">
        <v>45025.431250000001</v>
      </c>
      <c r="D80" s="1">
        <v>45025.431250000001</v>
      </c>
      <c r="E80">
        <v>0</v>
      </c>
      <c r="F80">
        <v>2.2799999999999998</v>
      </c>
      <c r="G80" t="s">
        <v>10</v>
      </c>
      <c r="H80" t="s">
        <v>8175</v>
      </c>
    </row>
    <row r="81" spans="1:8" x14ac:dyDescent="0.3">
      <c r="A81">
        <v>2070762702</v>
      </c>
      <c r="B81">
        <v>64950</v>
      </c>
      <c r="C81" s="1">
        <v>45203.442361111112</v>
      </c>
      <c r="D81" s="1">
        <v>45203.452777777777</v>
      </c>
      <c r="E81">
        <v>15</v>
      </c>
      <c r="F81">
        <v>3.61</v>
      </c>
      <c r="G81" t="s">
        <v>14</v>
      </c>
      <c r="H81" t="s">
        <v>8176</v>
      </c>
    </row>
    <row r="82" spans="1:8" x14ac:dyDescent="0.3">
      <c r="A82">
        <v>3697242439</v>
      </c>
      <c r="B82">
        <v>67408</v>
      </c>
      <c r="C82" s="1">
        <v>45580.532638888886</v>
      </c>
      <c r="D82" s="1">
        <v>45580.531944444447</v>
      </c>
      <c r="E82">
        <v>-1</v>
      </c>
      <c r="F82">
        <v>4.71</v>
      </c>
      <c r="G82" t="s">
        <v>10</v>
      </c>
      <c r="H82" t="s">
        <v>8175</v>
      </c>
    </row>
    <row r="83" spans="1:8" x14ac:dyDescent="0.3">
      <c r="A83">
        <v>3063427913</v>
      </c>
      <c r="B83">
        <v>24100</v>
      </c>
      <c r="C83" s="1">
        <v>45190.106944444444</v>
      </c>
      <c r="D83" s="1">
        <v>45190.109027777777</v>
      </c>
      <c r="E83">
        <v>3</v>
      </c>
      <c r="F83">
        <v>4.76</v>
      </c>
      <c r="G83" t="s">
        <v>10</v>
      </c>
      <c r="H83" t="s">
        <v>8176</v>
      </c>
    </row>
    <row r="84" spans="1:8" x14ac:dyDescent="0.3">
      <c r="A84">
        <v>2060061337</v>
      </c>
      <c r="B84">
        <v>50748</v>
      </c>
      <c r="C84" s="1">
        <v>45031.965277777781</v>
      </c>
      <c r="D84" s="1">
        <v>45031.973611111112</v>
      </c>
      <c r="E84">
        <v>12</v>
      </c>
      <c r="F84">
        <v>3.08</v>
      </c>
      <c r="G84" t="s">
        <v>14</v>
      </c>
      <c r="H84" t="s">
        <v>8176</v>
      </c>
    </row>
    <row r="85" spans="1:8" x14ac:dyDescent="0.3">
      <c r="A85">
        <v>4625892678</v>
      </c>
      <c r="B85">
        <v>40337</v>
      </c>
      <c r="C85" s="1">
        <v>45095.815972222219</v>
      </c>
      <c r="D85" s="1">
        <v>45095.818749999999</v>
      </c>
      <c r="E85">
        <v>4</v>
      </c>
      <c r="F85">
        <v>2.74</v>
      </c>
      <c r="G85" t="s">
        <v>10</v>
      </c>
      <c r="H85" t="s">
        <v>8176</v>
      </c>
    </row>
    <row r="86" spans="1:8" x14ac:dyDescent="0.3">
      <c r="A86">
        <v>6045698170</v>
      </c>
      <c r="B86">
        <v>16848</v>
      </c>
      <c r="C86" s="1">
        <v>45315.718055555553</v>
      </c>
      <c r="D86" s="1">
        <v>45315.72152777778</v>
      </c>
      <c r="E86">
        <v>5</v>
      </c>
      <c r="F86">
        <v>3.86</v>
      </c>
      <c r="G86" t="s">
        <v>10</v>
      </c>
      <c r="H86" t="s">
        <v>8176</v>
      </c>
    </row>
    <row r="87" spans="1:8" x14ac:dyDescent="0.3">
      <c r="A87">
        <v>7876289647</v>
      </c>
      <c r="B87">
        <v>28786</v>
      </c>
      <c r="C87" s="1">
        <v>45511.337500000001</v>
      </c>
      <c r="D87" s="1">
        <v>45511.345833333333</v>
      </c>
      <c r="E87">
        <v>12</v>
      </c>
      <c r="F87">
        <v>2.54</v>
      </c>
      <c r="G87" t="s">
        <v>14</v>
      </c>
      <c r="H87" t="s">
        <v>8176</v>
      </c>
    </row>
    <row r="88" spans="1:8" x14ac:dyDescent="0.3">
      <c r="A88">
        <v>3434084714</v>
      </c>
      <c r="B88">
        <v>58201</v>
      </c>
      <c r="C88" s="1">
        <v>45324.129166666666</v>
      </c>
      <c r="D88" s="1">
        <v>45324.12777777778</v>
      </c>
      <c r="E88">
        <v>-2</v>
      </c>
      <c r="F88">
        <v>3.51</v>
      </c>
      <c r="G88" t="s">
        <v>10</v>
      </c>
      <c r="H88" t="s">
        <v>8175</v>
      </c>
    </row>
    <row r="89" spans="1:8" x14ac:dyDescent="0.3">
      <c r="A89">
        <v>9031695663</v>
      </c>
      <c r="B89">
        <v>43200</v>
      </c>
      <c r="C89" s="1">
        <v>45308.065972222219</v>
      </c>
      <c r="D89" s="1">
        <v>45308.070138888892</v>
      </c>
      <c r="E89">
        <v>6</v>
      </c>
      <c r="F89">
        <v>3.71</v>
      </c>
      <c r="G89" t="s">
        <v>14</v>
      </c>
      <c r="H89" t="s">
        <v>8176</v>
      </c>
    </row>
    <row r="90" spans="1:8" x14ac:dyDescent="0.3">
      <c r="A90">
        <v>1955989715</v>
      </c>
      <c r="B90">
        <v>8135</v>
      </c>
      <c r="C90" s="1">
        <v>45287.29583333333</v>
      </c>
      <c r="D90" s="1">
        <v>45287.297222222223</v>
      </c>
      <c r="E90">
        <v>2</v>
      </c>
      <c r="F90">
        <v>4.8099999999999996</v>
      </c>
      <c r="G90" t="s">
        <v>10</v>
      </c>
      <c r="H90" t="s">
        <v>8176</v>
      </c>
    </row>
    <row r="91" spans="1:8" x14ac:dyDescent="0.3">
      <c r="A91">
        <v>3459500455</v>
      </c>
      <c r="B91">
        <v>20504</v>
      </c>
      <c r="C91" s="1">
        <v>45278.036111111112</v>
      </c>
      <c r="D91" s="1">
        <v>45278.037499999999</v>
      </c>
      <c r="E91">
        <v>2</v>
      </c>
      <c r="F91">
        <v>2.66</v>
      </c>
      <c r="G91" t="s">
        <v>10</v>
      </c>
      <c r="H91" t="s">
        <v>8176</v>
      </c>
    </row>
    <row r="92" spans="1:8" x14ac:dyDescent="0.3">
      <c r="A92">
        <v>5953376503</v>
      </c>
      <c r="B92">
        <v>34929</v>
      </c>
      <c r="C92" s="1">
        <v>45437.172222222223</v>
      </c>
      <c r="D92" s="1">
        <v>45437.183333333334</v>
      </c>
      <c r="E92">
        <v>16</v>
      </c>
      <c r="F92">
        <v>0.56000000000000005</v>
      </c>
      <c r="G92" t="s">
        <v>16</v>
      </c>
      <c r="H92" t="s">
        <v>8176</v>
      </c>
    </row>
    <row r="93" spans="1:8" x14ac:dyDescent="0.3">
      <c r="A93">
        <v>121874867</v>
      </c>
      <c r="B93">
        <v>69733</v>
      </c>
      <c r="C93" s="1">
        <v>45013.048611111109</v>
      </c>
      <c r="D93" s="1">
        <v>45013.045138888891</v>
      </c>
      <c r="E93">
        <v>-5</v>
      </c>
      <c r="F93">
        <v>3.08</v>
      </c>
      <c r="G93" t="s">
        <v>10</v>
      </c>
      <c r="H93" t="s">
        <v>8175</v>
      </c>
    </row>
    <row r="94" spans="1:8" x14ac:dyDescent="0.3">
      <c r="A94">
        <v>2460545397</v>
      </c>
      <c r="B94">
        <v>50527</v>
      </c>
      <c r="C94" s="1">
        <v>45592.484722222223</v>
      </c>
      <c r="D94" s="1">
        <v>45592.492361111108</v>
      </c>
      <c r="E94">
        <v>11</v>
      </c>
      <c r="F94">
        <v>2.5299999999999998</v>
      </c>
      <c r="G94" t="s">
        <v>14</v>
      </c>
      <c r="H94" t="s">
        <v>8176</v>
      </c>
    </row>
    <row r="95" spans="1:8" x14ac:dyDescent="0.3">
      <c r="A95">
        <v>9690050839</v>
      </c>
      <c r="B95">
        <v>76868</v>
      </c>
      <c r="C95" s="1">
        <v>45304.113888888889</v>
      </c>
      <c r="D95" s="1">
        <v>45304.117361111108</v>
      </c>
      <c r="E95">
        <v>5</v>
      </c>
      <c r="F95">
        <v>3.82</v>
      </c>
      <c r="G95" t="s">
        <v>10</v>
      </c>
      <c r="H95" t="s">
        <v>8176</v>
      </c>
    </row>
    <row r="96" spans="1:8" x14ac:dyDescent="0.3">
      <c r="A96">
        <v>2574349065</v>
      </c>
      <c r="B96">
        <v>406</v>
      </c>
      <c r="C96" s="1">
        <v>45399.613194444442</v>
      </c>
      <c r="D96" s="1">
        <v>45399.613888888889</v>
      </c>
      <c r="E96">
        <v>1</v>
      </c>
      <c r="F96">
        <v>1.72</v>
      </c>
      <c r="G96" t="s">
        <v>10</v>
      </c>
      <c r="H96" t="s">
        <v>8176</v>
      </c>
    </row>
    <row r="97" spans="1:8" x14ac:dyDescent="0.3">
      <c r="A97">
        <v>2461936988</v>
      </c>
      <c r="B97">
        <v>77590</v>
      </c>
      <c r="C97" s="1">
        <v>45127.978472222225</v>
      </c>
      <c r="D97" s="1">
        <v>45127.991666666669</v>
      </c>
      <c r="E97">
        <v>19</v>
      </c>
      <c r="F97">
        <v>4.4000000000000004</v>
      </c>
      <c r="G97" t="s">
        <v>16</v>
      </c>
      <c r="H97" t="s">
        <v>8176</v>
      </c>
    </row>
    <row r="98" spans="1:8" x14ac:dyDescent="0.3">
      <c r="A98">
        <v>6447596416</v>
      </c>
      <c r="B98">
        <v>45656</v>
      </c>
      <c r="C98" s="1">
        <v>45207.770833333336</v>
      </c>
      <c r="D98" s="1">
        <v>45207.768055555556</v>
      </c>
      <c r="E98">
        <v>-4</v>
      </c>
      <c r="F98">
        <v>4.2699999999999996</v>
      </c>
      <c r="G98" t="s">
        <v>10</v>
      </c>
      <c r="H98" t="s">
        <v>8175</v>
      </c>
    </row>
    <row r="99" spans="1:8" x14ac:dyDescent="0.3">
      <c r="A99">
        <v>7228452275</v>
      </c>
      <c r="B99">
        <v>96211</v>
      </c>
      <c r="C99" s="1">
        <v>45059.059027777781</v>
      </c>
      <c r="D99" s="1">
        <v>45059.059027777781</v>
      </c>
      <c r="E99">
        <v>0</v>
      </c>
      <c r="F99">
        <v>4.62</v>
      </c>
      <c r="G99" t="s">
        <v>10</v>
      </c>
      <c r="H99" t="s">
        <v>8175</v>
      </c>
    </row>
    <row r="100" spans="1:8" x14ac:dyDescent="0.3">
      <c r="A100">
        <v>6696750742</v>
      </c>
      <c r="B100">
        <v>89976</v>
      </c>
      <c r="C100" s="1">
        <v>45018.745833333334</v>
      </c>
      <c r="D100" s="1">
        <v>45018.745833333334</v>
      </c>
      <c r="E100">
        <v>0</v>
      </c>
      <c r="F100">
        <v>4.3899999999999997</v>
      </c>
      <c r="G100" t="s">
        <v>10</v>
      </c>
      <c r="H100" t="s">
        <v>8175</v>
      </c>
    </row>
    <row r="101" spans="1:8" x14ac:dyDescent="0.3">
      <c r="A101">
        <v>822235931</v>
      </c>
      <c r="B101">
        <v>1773</v>
      </c>
      <c r="C101" s="1">
        <v>45147.310416666667</v>
      </c>
      <c r="D101" s="1">
        <v>45147.320833333331</v>
      </c>
      <c r="E101">
        <v>15</v>
      </c>
      <c r="F101">
        <v>1.42</v>
      </c>
      <c r="G101" t="s">
        <v>14</v>
      </c>
      <c r="H101" t="s">
        <v>8176</v>
      </c>
    </row>
    <row r="102" spans="1:8" x14ac:dyDescent="0.3">
      <c r="A102">
        <v>7678251499</v>
      </c>
      <c r="B102">
        <v>60822</v>
      </c>
      <c r="C102" s="1">
        <v>45039.567361111112</v>
      </c>
      <c r="D102" s="1">
        <v>45039.570833333331</v>
      </c>
      <c r="E102">
        <v>5</v>
      </c>
      <c r="F102">
        <v>1.85</v>
      </c>
      <c r="G102" t="s">
        <v>10</v>
      </c>
      <c r="H102" t="s">
        <v>8176</v>
      </c>
    </row>
    <row r="103" spans="1:8" x14ac:dyDescent="0.3">
      <c r="A103">
        <v>2497341976</v>
      </c>
      <c r="B103">
        <v>42711</v>
      </c>
      <c r="C103" s="1">
        <v>45190.388194444444</v>
      </c>
      <c r="D103" s="1">
        <v>45190.388888888891</v>
      </c>
      <c r="E103">
        <v>1</v>
      </c>
      <c r="F103">
        <v>1.33</v>
      </c>
      <c r="G103" t="s">
        <v>10</v>
      </c>
      <c r="H103" t="s">
        <v>8176</v>
      </c>
    </row>
    <row r="104" spans="1:8" x14ac:dyDescent="0.3">
      <c r="A104">
        <v>9107314128</v>
      </c>
      <c r="B104">
        <v>21125</v>
      </c>
      <c r="C104" s="1">
        <v>45432.692361111112</v>
      </c>
      <c r="D104" s="1">
        <v>45432.691666666666</v>
      </c>
      <c r="E104">
        <v>-1</v>
      </c>
      <c r="F104">
        <v>2.2000000000000002</v>
      </c>
      <c r="G104" t="s">
        <v>10</v>
      </c>
      <c r="H104" t="s">
        <v>8175</v>
      </c>
    </row>
    <row r="105" spans="1:8" x14ac:dyDescent="0.3">
      <c r="A105">
        <v>9855726256</v>
      </c>
      <c r="B105">
        <v>59743</v>
      </c>
      <c r="C105" s="1">
        <v>45063.336805555555</v>
      </c>
      <c r="D105" s="1">
        <v>45063.335416666669</v>
      </c>
      <c r="E105">
        <v>-2</v>
      </c>
      <c r="F105">
        <v>0.96</v>
      </c>
      <c r="G105" t="s">
        <v>10</v>
      </c>
      <c r="H105" t="s">
        <v>8175</v>
      </c>
    </row>
    <row r="106" spans="1:8" x14ac:dyDescent="0.3">
      <c r="A106">
        <v>9398719862</v>
      </c>
      <c r="B106">
        <v>4852</v>
      </c>
      <c r="C106" s="1">
        <v>45492.402777777781</v>
      </c>
      <c r="D106" s="1">
        <v>45492.405555555553</v>
      </c>
      <c r="E106">
        <v>4</v>
      </c>
      <c r="F106">
        <v>0.85</v>
      </c>
      <c r="G106" t="s">
        <v>10</v>
      </c>
      <c r="H106" t="s">
        <v>8176</v>
      </c>
    </row>
    <row r="107" spans="1:8" x14ac:dyDescent="0.3">
      <c r="A107">
        <v>379494532</v>
      </c>
      <c r="B107">
        <v>99227</v>
      </c>
      <c r="C107" s="1">
        <v>45480.570833333331</v>
      </c>
      <c r="D107" s="1">
        <v>45480.572222222225</v>
      </c>
      <c r="E107">
        <v>2</v>
      </c>
      <c r="F107">
        <v>3.39</v>
      </c>
      <c r="G107" t="s">
        <v>10</v>
      </c>
      <c r="H107" t="s">
        <v>8176</v>
      </c>
    </row>
    <row r="108" spans="1:8" x14ac:dyDescent="0.3">
      <c r="A108">
        <v>1048784963</v>
      </c>
      <c r="B108">
        <v>35552</v>
      </c>
      <c r="C108" s="1">
        <v>45176.565972222219</v>
      </c>
      <c r="D108" s="1">
        <v>45176.5625</v>
      </c>
      <c r="E108">
        <v>-5</v>
      </c>
      <c r="F108">
        <v>2.1800000000000002</v>
      </c>
      <c r="G108" t="s">
        <v>10</v>
      </c>
      <c r="H108" t="s">
        <v>8175</v>
      </c>
    </row>
    <row r="109" spans="1:8" x14ac:dyDescent="0.3">
      <c r="A109">
        <v>4386246924</v>
      </c>
      <c r="B109">
        <v>56384</v>
      </c>
      <c r="C109" s="1">
        <v>45531.43472222222</v>
      </c>
      <c r="D109" s="1">
        <v>45531.452777777777</v>
      </c>
      <c r="E109">
        <v>26</v>
      </c>
      <c r="F109">
        <v>3.44</v>
      </c>
      <c r="G109" t="s">
        <v>16</v>
      </c>
      <c r="H109" t="s">
        <v>8176</v>
      </c>
    </row>
    <row r="110" spans="1:8" x14ac:dyDescent="0.3">
      <c r="A110">
        <v>2050362692</v>
      </c>
      <c r="B110">
        <v>16076</v>
      </c>
      <c r="C110" s="1">
        <v>45595.48333333333</v>
      </c>
      <c r="D110" s="1">
        <v>45595.48541666667</v>
      </c>
      <c r="E110">
        <v>3</v>
      </c>
      <c r="F110">
        <v>3.48</v>
      </c>
      <c r="G110" t="s">
        <v>10</v>
      </c>
      <c r="H110" t="s">
        <v>8176</v>
      </c>
    </row>
    <row r="111" spans="1:8" x14ac:dyDescent="0.3">
      <c r="A111">
        <v>4142963293</v>
      </c>
      <c r="B111">
        <v>74308</v>
      </c>
      <c r="C111" s="1">
        <v>45599.169444444444</v>
      </c>
      <c r="D111" s="1">
        <v>45599.171527777777</v>
      </c>
      <c r="E111">
        <v>3</v>
      </c>
      <c r="F111">
        <v>1.26</v>
      </c>
      <c r="G111" t="s">
        <v>10</v>
      </c>
      <c r="H111" t="s">
        <v>8176</v>
      </c>
    </row>
    <row r="112" spans="1:8" x14ac:dyDescent="0.3">
      <c r="A112">
        <v>9753528654</v>
      </c>
      <c r="B112">
        <v>63454</v>
      </c>
      <c r="C112" s="1">
        <v>45499.315972222219</v>
      </c>
      <c r="D112" s="1">
        <v>45499.314583333333</v>
      </c>
      <c r="E112">
        <v>-2</v>
      </c>
      <c r="F112">
        <v>1.84</v>
      </c>
      <c r="G112" t="s">
        <v>10</v>
      </c>
      <c r="H112" t="s">
        <v>8175</v>
      </c>
    </row>
    <row r="113" spans="1:8" x14ac:dyDescent="0.3">
      <c r="A113">
        <v>8126970833</v>
      </c>
      <c r="B113">
        <v>83636</v>
      </c>
      <c r="C113" s="1">
        <v>45549.861805555556</v>
      </c>
      <c r="D113" s="1">
        <v>45549.879861111112</v>
      </c>
      <c r="E113">
        <v>26</v>
      </c>
      <c r="F113">
        <v>1.1299999999999999</v>
      </c>
      <c r="G113" t="s">
        <v>16</v>
      </c>
      <c r="H113" t="s">
        <v>8176</v>
      </c>
    </row>
    <row r="114" spans="1:8" x14ac:dyDescent="0.3">
      <c r="A114">
        <v>9747814712</v>
      </c>
      <c r="B114">
        <v>33342</v>
      </c>
      <c r="C114" s="1">
        <v>45276.661111111112</v>
      </c>
      <c r="D114" s="1">
        <v>45276.663194444445</v>
      </c>
      <c r="E114">
        <v>3</v>
      </c>
      <c r="F114">
        <v>1.23</v>
      </c>
      <c r="G114" t="s">
        <v>10</v>
      </c>
      <c r="H114" t="s">
        <v>8176</v>
      </c>
    </row>
    <row r="115" spans="1:8" x14ac:dyDescent="0.3">
      <c r="A115">
        <v>6281619403</v>
      </c>
      <c r="B115">
        <v>12086</v>
      </c>
      <c r="C115" s="1">
        <v>45025.802083333336</v>
      </c>
      <c r="D115" s="1">
        <v>45025.798611111109</v>
      </c>
      <c r="E115">
        <v>-5</v>
      </c>
      <c r="F115">
        <v>4.51</v>
      </c>
      <c r="G115" t="s">
        <v>10</v>
      </c>
      <c r="H115" t="s">
        <v>8175</v>
      </c>
    </row>
    <row r="116" spans="1:8" x14ac:dyDescent="0.3">
      <c r="A116">
        <v>436184281</v>
      </c>
      <c r="B116">
        <v>59936</v>
      </c>
      <c r="C116" s="1">
        <v>45250.538194444445</v>
      </c>
      <c r="D116" s="1">
        <v>45250.556944444441</v>
      </c>
      <c r="E116">
        <v>27</v>
      </c>
      <c r="F116">
        <v>0.74</v>
      </c>
      <c r="G116" t="s">
        <v>16</v>
      </c>
      <c r="H116" t="s">
        <v>8176</v>
      </c>
    </row>
    <row r="117" spans="1:8" x14ac:dyDescent="0.3">
      <c r="A117">
        <v>9799231260</v>
      </c>
      <c r="B117">
        <v>58378</v>
      </c>
      <c r="C117" s="1">
        <v>45358.386805555558</v>
      </c>
      <c r="D117" s="1">
        <v>45358.38958333333</v>
      </c>
      <c r="E117">
        <v>4</v>
      </c>
      <c r="F117">
        <v>0.9</v>
      </c>
      <c r="G117" t="s">
        <v>10</v>
      </c>
      <c r="H117" t="s">
        <v>8176</v>
      </c>
    </row>
    <row r="118" spans="1:8" x14ac:dyDescent="0.3">
      <c r="A118">
        <v>4071811527</v>
      </c>
      <c r="B118">
        <v>27993</v>
      </c>
      <c r="C118" s="1">
        <v>45133.660416666666</v>
      </c>
      <c r="D118" s="1">
        <v>45133.666666666664</v>
      </c>
      <c r="E118">
        <v>9</v>
      </c>
      <c r="F118">
        <v>2.39</v>
      </c>
      <c r="G118" t="s">
        <v>14</v>
      </c>
      <c r="H118" t="s">
        <v>8176</v>
      </c>
    </row>
    <row r="119" spans="1:8" x14ac:dyDescent="0.3">
      <c r="A119">
        <v>5645359563</v>
      </c>
      <c r="B119">
        <v>45180</v>
      </c>
      <c r="C119" s="1">
        <v>45512.989583333336</v>
      </c>
      <c r="D119" s="1">
        <v>45512.986111111109</v>
      </c>
      <c r="E119">
        <v>-5</v>
      </c>
      <c r="F119">
        <v>4.78</v>
      </c>
      <c r="G119" t="s">
        <v>10</v>
      </c>
      <c r="H119" t="s">
        <v>8175</v>
      </c>
    </row>
    <row r="120" spans="1:8" x14ac:dyDescent="0.3">
      <c r="A120">
        <v>9411813703</v>
      </c>
      <c r="B120">
        <v>32773</v>
      </c>
      <c r="C120" s="1">
        <v>45194.96597222222</v>
      </c>
      <c r="D120" s="1">
        <v>45194.969444444447</v>
      </c>
      <c r="E120">
        <v>5</v>
      </c>
      <c r="F120">
        <v>0.65</v>
      </c>
      <c r="G120" t="s">
        <v>10</v>
      </c>
      <c r="H120" t="s">
        <v>8176</v>
      </c>
    </row>
    <row r="121" spans="1:8" x14ac:dyDescent="0.3">
      <c r="A121">
        <v>4270217473</v>
      </c>
      <c r="B121">
        <v>4904</v>
      </c>
      <c r="C121" s="1">
        <v>45323.376388888886</v>
      </c>
      <c r="D121" s="1">
        <v>45323.376388888886</v>
      </c>
      <c r="E121">
        <v>0</v>
      </c>
      <c r="F121">
        <v>1.23</v>
      </c>
      <c r="G121" t="s">
        <v>10</v>
      </c>
      <c r="H121" t="s">
        <v>8175</v>
      </c>
    </row>
    <row r="122" spans="1:8" x14ac:dyDescent="0.3">
      <c r="A122">
        <v>279851011</v>
      </c>
      <c r="B122">
        <v>73623</v>
      </c>
      <c r="C122" s="1">
        <v>45027.415277777778</v>
      </c>
      <c r="D122" s="1">
        <v>45027.414583333331</v>
      </c>
      <c r="E122">
        <v>-1</v>
      </c>
      <c r="F122">
        <v>4.34</v>
      </c>
      <c r="G122" t="s">
        <v>10</v>
      </c>
      <c r="H122" t="s">
        <v>8175</v>
      </c>
    </row>
    <row r="123" spans="1:8" x14ac:dyDescent="0.3">
      <c r="A123">
        <v>6260524887</v>
      </c>
      <c r="B123">
        <v>22883</v>
      </c>
      <c r="C123" s="1">
        <v>45444.291666666664</v>
      </c>
      <c r="D123" s="1">
        <v>45444.288888888892</v>
      </c>
      <c r="E123">
        <v>-4</v>
      </c>
      <c r="F123">
        <v>3.76</v>
      </c>
      <c r="G123" t="s">
        <v>10</v>
      </c>
      <c r="H123" t="s">
        <v>8175</v>
      </c>
    </row>
    <row r="124" spans="1:8" x14ac:dyDescent="0.3">
      <c r="A124">
        <v>5853998391</v>
      </c>
      <c r="B124">
        <v>23606</v>
      </c>
      <c r="C124" s="1">
        <v>45177.123611111114</v>
      </c>
      <c r="D124" s="1">
        <v>45177.121527777781</v>
      </c>
      <c r="E124">
        <v>-3</v>
      </c>
      <c r="F124">
        <v>4.67</v>
      </c>
      <c r="G124" t="s">
        <v>10</v>
      </c>
      <c r="H124" t="s">
        <v>8175</v>
      </c>
    </row>
    <row r="125" spans="1:8" x14ac:dyDescent="0.3">
      <c r="A125">
        <v>9931976872</v>
      </c>
      <c r="B125">
        <v>97297</v>
      </c>
      <c r="C125" s="1">
        <v>45467.230555555558</v>
      </c>
      <c r="D125" s="1">
        <v>45467.227777777778</v>
      </c>
      <c r="E125">
        <v>-4</v>
      </c>
      <c r="F125">
        <v>3.03</v>
      </c>
      <c r="G125" t="s">
        <v>10</v>
      </c>
      <c r="H125" t="s">
        <v>8175</v>
      </c>
    </row>
    <row r="126" spans="1:8" x14ac:dyDescent="0.3">
      <c r="A126">
        <v>8432209832</v>
      </c>
      <c r="B126">
        <v>18907</v>
      </c>
      <c r="C126" s="1">
        <v>45371.154166666667</v>
      </c>
      <c r="D126" s="1">
        <v>45371.162499999999</v>
      </c>
      <c r="E126">
        <v>12</v>
      </c>
      <c r="F126">
        <v>4.17</v>
      </c>
      <c r="G126" t="s">
        <v>14</v>
      </c>
      <c r="H126" t="s">
        <v>8176</v>
      </c>
    </row>
    <row r="127" spans="1:8" x14ac:dyDescent="0.3">
      <c r="A127">
        <v>6023721507</v>
      </c>
      <c r="B127">
        <v>72197</v>
      </c>
      <c r="C127" s="1">
        <v>45389.025000000001</v>
      </c>
      <c r="D127" s="1">
        <v>45389.024305555555</v>
      </c>
      <c r="E127">
        <v>-1</v>
      </c>
      <c r="F127">
        <v>2.0499999999999998</v>
      </c>
      <c r="G127" t="s">
        <v>10</v>
      </c>
      <c r="H127" t="s">
        <v>8175</v>
      </c>
    </row>
    <row r="128" spans="1:8" x14ac:dyDescent="0.3">
      <c r="A128">
        <v>3042338919</v>
      </c>
      <c r="B128">
        <v>70995</v>
      </c>
      <c r="C128" s="1">
        <v>45063.628472222219</v>
      </c>
      <c r="D128" s="1">
        <v>45063.626388888886</v>
      </c>
      <c r="E128">
        <v>-3</v>
      </c>
      <c r="F128">
        <v>1.33</v>
      </c>
      <c r="G128" t="s">
        <v>10</v>
      </c>
      <c r="H128" t="s">
        <v>8175</v>
      </c>
    </row>
    <row r="129" spans="1:8" x14ac:dyDescent="0.3">
      <c r="A129">
        <v>233646065</v>
      </c>
      <c r="B129">
        <v>56968</v>
      </c>
      <c r="C129" s="1">
        <v>45188.946527777778</v>
      </c>
      <c r="D129" s="1">
        <v>45188.95</v>
      </c>
      <c r="E129">
        <v>5</v>
      </c>
      <c r="F129">
        <v>4.8899999999999997</v>
      </c>
      <c r="G129" t="s">
        <v>10</v>
      </c>
      <c r="H129" t="s">
        <v>8176</v>
      </c>
    </row>
    <row r="130" spans="1:8" x14ac:dyDescent="0.3">
      <c r="A130">
        <v>9870610018</v>
      </c>
      <c r="B130">
        <v>44706</v>
      </c>
      <c r="C130" s="1">
        <v>45330.23333333333</v>
      </c>
      <c r="D130" s="1">
        <v>45330.232638888891</v>
      </c>
      <c r="E130">
        <v>-1</v>
      </c>
      <c r="F130">
        <v>0.86</v>
      </c>
      <c r="G130" t="s">
        <v>10</v>
      </c>
      <c r="H130" t="s">
        <v>8175</v>
      </c>
    </row>
    <row r="131" spans="1:8" x14ac:dyDescent="0.3">
      <c r="A131">
        <v>1398230967</v>
      </c>
      <c r="B131">
        <v>92744</v>
      </c>
      <c r="C131" s="1">
        <v>45404.425694444442</v>
      </c>
      <c r="D131" s="1">
        <v>45404.42291666667</v>
      </c>
      <c r="E131">
        <v>-4</v>
      </c>
      <c r="F131">
        <v>4.8099999999999996</v>
      </c>
      <c r="G131" t="s">
        <v>10</v>
      </c>
      <c r="H131" t="s">
        <v>8175</v>
      </c>
    </row>
    <row r="132" spans="1:8" x14ac:dyDescent="0.3">
      <c r="A132">
        <v>8615488922</v>
      </c>
      <c r="B132">
        <v>1328</v>
      </c>
      <c r="C132" s="1">
        <v>45234.01458333333</v>
      </c>
      <c r="D132" s="1">
        <v>45234.029166666667</v>
      </c>
      <c r="E132">
        <v>21</v>
      </c>
      <c r="F132">
        <v>3.94</v>
      </c>
      <c r="G132" t="s">
        <v>16</v>
      </c>
      <c r="H132" t="s">
        <v>8176</v>
      </c>
    </row>
    <row r="133" spans="1:8" x14ac:dyDescent="0.3">
      <c r="A133">
        <v>2748841057</v>
      </c>
      <c r="B133">
        <v>11008</v>
      </c>
      <c r="C133" s="1">
        <v>45290.22152777778</v>
      </c>
      <c r="D133" s="1">
        <v>45290.238194444442</v>
      </c>
      <c r="E133">
        <v>24</v>
      </c>
      <c r="F133">
        <v>0.84</v>
      </c>
      <c r="G133" t="s">
        <v>16</v>
      </c>
      <c r="H133" t="s">
        <v>8176</v>
      </c>
    </row>
    <row r="134" spans="1:8" x14ac:dyDescent="0.3">
      <c r="A134">
        <v>1375867721</v>
      </c>
      <c r="B134">
        <v>21511</v>
      </c>
      <c r="C134" s="1">
        <v>45488.713888888888</v>
      </c>
      <c r="D134" s="1">
        <v>45488.711805555555</v>
      </c>
      <c r="E134">
        <v>-3</v>
      </c>
      <c r="F134">
        <v>4.45</v>
      </c>
      <c r="G134" t="s">
        <v>10</v>
      </c>
      <c r="H134" t="s">
        <v>8175</v>
      </c>
    </row>
    <row r="135" spans="1:8" x14ac:dyDescent="0.3">
      <c r="A135">
        <v>8595141097</v>
      </c>
      <c r="B135">
        <v>19332</v>
      </c>
      <c r="C135" s="1">
        <v>45382.441666666666</v>
      </c>
      <c r="D135" s="1">
        <v>45382.443749999999</v>
      </c>
      <c r="E135">
        <v>3</v>
      </c>
      <c r="F135">
        <v>4.33</v>
      </c>
      <c r="G135" t="s">
        <v>10</v>
      </c>
      <c r="H135" t="s">
        <v>8176</v>
      </c>
    </row>
    <row r="136" spans="1:8" x14ac:dyDescent="0.3">
      <c r="A136">
        <v>4673382071</v>
      </c>
      <c r="B136">
        <v>97477</v>
      </c>
      <c r="C136" s="1">
        <v>45307.569444444445</v>
      </c>
      <c r="D136" s="1">
        <v>45307.575694444444</v>
      </c>
      <c r="E136">
        <v>9</v>
      </c>
      <c r="F136">
        <v>4.9000000000000004</v>
      </c>
      <c r="G136" t="s">
        <v>14</v>
      </c>
      <c r="H136" t="s">
        <v>8176</v>
      </c>
    </row>
    <row r="137" spans="1:8" x14ac:dyDescent="0.3">
      <c r="A137">
        <v>2948696008</v>
      </c>
      <c r="B137">
        <v>89164</v>
      </c>
      <c r="C137" s="1">
        <v>45392.431944444441</v>
      </c>
      <c r="D137" s="1">
        <v>45392.429861111108</v>
      </c>
      <c r="E137">
        <v>-3</v>
      </c>
      <c r="F137">
        <v>2.2799999999999998</v>
      </c>
      <c r="G137" t="s">
        <v>10</v>
      </c>
      <c r="H137" t="s">
        <v>8175</v>
      </c>
    </row>
    <row r="138" spans="1:8" x14ac:dyDescent="0.3">
      <c r="A138">
        <v>6839692624</v>
      </c>
      <c r="B138">
        <v>44627</v>
      </c>
      <c r="C138" s="1">
        <v>45249.090277777781</v>
      </c>
      <c r="D138" s="1">
        <v>45249.107638888891</v>
      </c>
      <c r="E138">
        <v>25</v>
      </c>
      <c r="F138">
        <v>1.17</v>
      </c>
      <c r="G138" t="s">
        <v>16</v>
      </c>
      <c r="H138" t="s">
        <v>8176</v>
      </c>
    </row>
    <row r="139" spans="1:8" x14ac:dyDescent="0.3">
      <c r="A139">
        <v>5770951298</v>
      </c>
      <c r="B139">
        <v>4946</v>
      </c>
      <c r="C139" s="1">
        <v>45201.765972222223</v>
      </c>
      <c r="D139" s="1">
        <v>45201.76458333333</v>
      </c>
      <c r="E139">
        <v>-2</v>
      </c>
      <c r="F139">
        <v>0.95</v>
      </c>
      <c r="G139" t="s">
        <v>10</v>
      </c>
      <c r="H139" t="s">
        <v>8175</v>
      </c>
    </row>
    <row r="140" spans="1:8" x14ac:dyDescent="0.3">
      <c r="A140">
        <v>5084771819</v>
      </c>
      <c r="B140">
        <v>66403</v>
      </c>
      <c r="C140" s="1">
        <v>45533.920138888891</v>
      </c>
      <c r="D140" s="1">
        <v>45533.929166666669</v>
      </c>
      <c r="E140">
        <v>13</v>
      </c>
      <c r="F140">
        <v>1.37</v>
      </c>
      <c r="G140" t="s">
        <v>14</v>
      </c>
      <c r="H140" t="s">
        <v>8176</v>
      </c>
    </row>
    <row r="141" spans="1:8" x14ac:dyDescent="0.3">
      <c r="A141">
        <v>422403644</v>
      </c>
      <c r="B141">
        <v>23782</v>
      </c>
      <c r="C141" s="1">
        <v>45073.990277777775</v>
      </c>
      <c r="D141" s="1">
        <v>45073.995833333334</v>
      </c>
      <c r="E141">
        <v>8</v>
      </c>
      <c r="F141">
        <v>0.56000000000000005</v>
      </c>
      <c r="G141" t="s">
        <v>14</v>
      </c>
      <c r="H141" t="s">
        <v>8176</v>
      </c>
    </row>
    <row r="142" spans="1:8" x14ac:dyDescent="0.3">
      <c r="A142">
        <v>7176758896</v>
      </c>
      <c r="B142">
        <v>75492</v>
      </c>
      <c r="C142" s="1">
        <v>45120.541666666664</v>
      </c>
      <c r="D142" s="1">
        <v>45120.542361111111</v>
      </c>
      <c r="E142">
        <v>1</v>
      </c>
      <c r="F142">
        <v>2.94</v>
      </c>
      <c r="G142" t="s">
        <v>10</v>
      </c>
      <c r="H142" t="s">
        <v>8176</v>
      </c>
    </row>
    <row r="143" spans="1:8" x14ac:dyDescent="0.3">
      <c r="A143">
        <v>8252905093</v>
      </c>
      <c r="B143">
        <v>40596</v>
      </c>
      <c r="C143" s="1">
        <v>45403.978472222225</v>
      </c>
      <c r="D143" s="1">
        <v>45403.979166666664</v>
      </c>
      <c r="E143">
        <v>1</v>
      </c>
      <c r="F143">
        <v>3.25</v>
      </c>
      <c r="G143" t="s">
        <v>10</v>
      </c>
      <c r="H143" t="s">
        <v>8176</v>
      </c>
    </row>
    <row r="144" spans="1:8" x14ac:dyDescent="0.3">
      <c r="A144">
        <v>1488561572</v>
      </c>
      <c r="B144">
        <v>31495</v>
      </c>
      <c r="C144" s="1">
        <v>45531.355555555558</v>
      </c>
      <c r="D144" s="1">
        <v>45531.354861111111</v>
      </c>
      <c r="E144">
        <v>-1</v>
      </c>
      <c r="F144">
        <v>2.5099999999999998</v>
      </c>
      <c r="G144" t="s">
        <v>10</v>
      </c>
      <c r="H144" t="s">
        <v>8175</v>
      </c>
    </row>
    <row r="145" spans="1:8" x14ac:dyDescent="0.3">
      <c r="A145">
        <v>6212984517</v>
      </c>
      <c r="B145">
        <v>15665</v>
      </c>
      <c r="C145" s="1">
        <v>45367.920138888891</v>
      </c>
      <c r="D145" s="1">
        <v>45367.918749999997</v>
      </c>
      <c r="E145">
        <v>-2</v>
      </c>
      <c r="F145">
        <v>1.27</v>
      </c>
      <c r="G145" t="s">
        <v>10</v>
      </c>
      <c r="H145" t="s">
        <v>8175</v>
      </c>
    </row>
    <row r="146" spans="1:8" x14ac:dyDescent="0.3">
      <c r="A146">
        <v>6309784337</v>
      </c>
      <c r="B146">
        <v>23009</v>
      </c>
      <c r="C146" s="1">
        <v>45418.745138888888</v>
      </c>
      <c r="D146" s="1">
        <v>45418.745138888888</v>
      </c>
      <c r="E146">
        <v>0</v>
      </c>
      <c r="F146">
        <v>4.05</v>
      </c>
      <c r="G146" t="s">
        <v>10</v>
      </c>
      <c r="H146" t="s">
        <v>8175</v>
      </c>
    </row>
    <row r="147" spans="1:8" x14ac:dyDescent="0.3">
      <c r="A147">
        <v>4613890018</v>
      </c>
      <c r="B147">
        <v>82638</v>
      </c>
      <c r="C147" s="1">
        <v>45223.541666666664</v>
      </c>
      <c r="D147" s="1">
        <v>45223.541666666664</v>
      </c>
      <c r="E147">
        <v>0</v>
      </c>
      <c r="F147">
        <v>3.82</v>
      </c>
      <c r="G147" t="s">
        <v>10</v>
      </c>
      <c r="H147" t="s">
        <v>8175</v>
      </c>
    </row>
    <row r="148" spans="1:8" x14ac:dyDescent="0.3">
      <c r="A148">
        <v>3429728472</v>
      </c>
      <c r="B148">
        <v>77476</v>
      </c>
      <c r="C148" s="1">
        <v>45016.366666666669</v>
      </c>
      <c r="D148" s="1">
        <v>45016.372916666667</v>
      </c>
      <c r="E148">
        <v>9</v>
      </c>
      <c r="F148">
        <v>1.25</v>
      </c>
      <c r="G148" t="s">
        <v>14</v>
      </c>
      <c r="H148" t="s">
        <v>8176</v>
      </c>
    </row>
    <row r="149" spans="1:8" x14ac:dyDescent="0.3">
      <c r="A149">
        <v>267738904</v>
      </c>
      <c r="B149">
        <v>73022</v>
      </c>
      <c r="C149" s="1">
        <v>45223.974999999999</v>
      </c>
      <c r="D149" s="1">
        <v>45223.984722222223</v>
      </c>
      <c r="E149">
        <v>14</v>
      </c>
      <c r="F149">
        <v>4.28</v>
      </c>
      <c r="G149" t="s">
        <v>14</v>
      </c>
      <c r="H149" t="s">
        <v>8176</v>
      </c>
    </row>
    <row r="150" spans="1:8" x14ac:dyDescent="0.3">
      <c r="A150">
        <v>3850416839</v>
      </c>
      <c r="B150">
        <v>32659</v>
      </c>
      <c r="C150" s="1">
        <v>45474.099305555559</v>
      </c>
      <c r="D150" s="1">
        <v>45474.10833333333</v>
      </c>
      <c r="E150">
        <v>13</v>
      </c>
      <c r="F150">
        <v>1.32</v>
      </c>
      <c r="G150" t="s">
        <v>14</v>
      </c>
      <c r="H150" t="s">
        <v>8176</v>
      </c>
    </row>
    <row r="151" spans="1:8" x14ac:dyDescent="0.3">
      <c r="A151">
        <v>3412702479</v>
      </c>
      <c r="B151">
        <v>35140</v>
      </c>
      <c r="C151" s="1">
        <v>45284.323611111111</v>
      </c>
      <c r="D151" s="1">
        <v>45284.32708333333</v>
      </c>
      <c r="E151">
        <v>5</v>
      </c>
      <c r="F151">
        <v>1.1100000000000001</v>
      </c>
      <c r="G151" t="s">
        <v>10</v>
      </c>
      <c r="H151" t="s">
        <v>8176</v>
      </c>
    </row>
    <row r="152" spans="1:8" x14ac:dyDescent="0.3">
      <c r="A152">
        <v>2016183232</v>
      </c>
      <c r="B152">
        <v>38755</v>
      </c>
      <c r="C152" s="1">
        <v>45126.190972222219</v>
      </c>
      <c r="D152" s="1">
        <v>45126.198611111111</v>
      </c>
      <c r="E152">
        <v>11</v>
      </c>
      <c r="F152">
        <v>1.63</v>
      </c>
      <c r="G152" t="s">
        <v>14</v>
      </c>
      <c r="H152" t="s">
        <v>8176</v>
      </c>
    </row>
    <row r="153" spans="1:8" x14ac:dyDescent="0.3">
      <c r="A153">
        <v>3810280204</v>
      </c>
      <c r="B153">
        <v>70290</v>
      </c>
      <c r="C153" s="1">
        <v>45225.754166666666</v>
      </c>
      <c r="D153" s="1">
        <v>45225.756944444445</v>
      </c>
      <c r="E153">
        <v>4</v>
      </c>
      <c r="F153">
        <v>0.75</v>
      </c>
      <c r="G153" t="s">
        <v>10</v>
      </c>
      <c r="H153" t="s">
        <v>8176</v>
      </c>
    </row>
    <row r="154" spans="1:8" x14ac:dyDescent="0.3">
      <c r="A154">
        <v>2416767295</v>
      </c>
      <c r="B154">
        <v>28144</v>
      </c>
      <c r="C154" s="1">
        <v>45478.159722222219</v>
      </c>
      <c r="D154" s="1">
        <v>45478.165972222225</v>
      </c>
      <c r="E154">
        <v>9</v>
      </c>
      <c r="F154">
        <v>1.1299999999999999</v>
      </c>
      <c r="G154" t="s">
        <v>14</v>
      </c>
      <c r="H154" t="s">
        <v>8176</v>
      </c>
    </row>
    <row r="155" spans="1:8" x14ac:dyDescent="0.3">
      <c r="A155">
        <v>2283439407</v>
      </c>
      <c r="B155">
        <v>58922</v>
      </c>
      <c r="C155" s="1">
        <v>45121.102777777778</v>
      </c>
      <c r="D155" s="1">
        <v>45121.105555555558</v>
      </c>
      <c r="E155">
        <v>4</v>
      </c>
      <c r="F155">
        <v>0.56999999999999995</v>
      </c>
      <c r="G155" t="s">
        <v>10</v>
      </c>
      <c r="H155" t="s">
        <v>8176</v>
      </c>
    </row>
    <row r="156" spans="1:8" x14ac:dyDescent="0.3">
      <c r="A156">
        <v>4328802292</v>
      </c>
      <c r="B156">
        <v>66985</v>
      </c>
      <c r="C156" s="1">
        <v>45091.831250000003</v>
      </c>
      <c r="D156" s="1">
        <v>45091.84375</v>
      </c>
      <c r="E156">
        <v>18</v>
      </c>
      <c r="F156">
        <v>3.65</v>
      </c>
      <c r="G156" t="s">
        <v>16</v>
      </c>
      <c r="H156" t="s">
        <v>8176</v>
      </c>
    </row>
    <row r="157" spans="1:8" x14ac:dyDescent="0.3">
      <c r="A157">
        <v>7072715691</v>
      </c>
      <c r="B157">
        <v>82046</v>
      </c>
      <c r="C157" s="1">
        <v>45285.811111111114</v>
      </c>
      <c r="D157" s="1">
        <v>45285.811805555553</v>
      </c>
      <c r="E157">
        <v>1</v>
      </c>
      <c r="F157">
        <v>3.65</v>
      </c>
      <c r="G157" t="s">
        <v>10</v>
      </c>
      <c r="H157" t="s">
        <v>8176</v>
      </c>
    </row>
    <row r="158" spans="1:8" x14ac:dyDescent="0.3">
      <c r="A158">
        <v>5640741373</v>
      </c>
      <c r="B158">
        <v>20090</v>
      </c>
      <c r="C158" s="1">
        <v>45422.289583333331</v>
      </c>
      <c r="D158" s="1">
        <v>45422.289583333331</v>
      </c>
      <c r="E158">
        <v>0</v>
      </c>
      <c r="F158">
        <v>4.34</v>
      </c>
      <c r="G158" t="s">
        <v>10</v>
      </c>
      <c r="H158" t="s">
        <v>8175</v>
      </c>
    </row>
    <row r="159" spans="1:8" x14ac:dyDescent="0.3">
      <c r="A159">
        <v>6931094066</v>
      </c>
      <c r="B159">
        <v>66225</v>
      </c>
      <c r="C159" s="1">
        <v>45245.929166666669</v>
      </c>
      <c r="D159" s="1">
        <v>45245.926388888889</v>
      </c>
      <c r="E159">
        <v>-4</v>
      </c>
      <c r="F159">
        <v>3.82</v>
      </c>
      <c r="G159" t="s">
        <v>10</v>
      </c>
      <c r="H159" t="s">
        <v>8175</v>
      </c>
    </row>
    <row r="160" spans="1:8" x14ac:dyDescent="0.3">
      <c r="A160">
        <v>3417088709</v>
      </c>
      <c r="B160">
        <v>63738</v>
      </c>
      <c r="C160" s="1">
        <v>45442.734027777777</v>
      </c>
      <c r="D160" s="1">
        <v>45442.748611111114</v>
      </c>
      <c r="E160">
        <v>21</v>
      </c>
      <c r="F160">
        <v>1.29</v>
      </c>
      <c r="G160" t="s">
        <v>16</v>
      </c>
      <c r="H160" t="s">
        <v>8176</v>
      </c>
    </row>
    <row r="161" spans="1:8" x14ac:dyDescent="0.3">
      <c r="A161">
        <v>4424404315</v>
      </c>
      <c r="B161">
        <v>8506</v>
      </c>
      <c r="C161" s="1">
        <v>45123.316666666666</v>
      </c>
      <c r="D161" s="1">
        <v>45123.319444444445</v>
      </c>
      <c r="E161">
        <v>4</v>
      </c>
      <c r="F161">
        <v>2.4300000000000002</v>
      </c>
      <c r="G161" t="s">
        <v>10</v>
      </c>
      <c r="H161" t="s">
        <v>8176</v>
      </c>
    </row>
    <row r="162" spans="1:8" x14ac:dyDescent="0.3">
      <c r="A162">
        <v>2444087306</v>
      </c>
      <c r="B162">
        <v>75692</v>
      </c>
      <c r="C162" s="1">
        <v>45135.357638888891</v>
      </c>
      <c r="D162" s="1">
        <v>45135.359027777777</v>
      </c>
      <c r="E162">
        <v>2</v>
      </c>
      <c r="F162">
        <v>4.67</v>
      </c>
      <c r="G162" t="s">
        <v>10</v>
      </c>
      <c r="H162" t="s">
        <v>8176</v>
      </c>
    </row>
    <row r="163" spans="1:8" x14ac:dyDescent="0.3">
      <c r="A163">
        <v>486085268</v>
      </c>
      <c r="B163">
        <v>90390</v>
      </c>
      <c r="C163" s="1">
        <v>45271.82708333333</v>
      </c>
      <c r="D163" s="1">
        <v>45271.830555555556</v>
      </c>
      <c r="E163">
        <v>5</v>
      </c>
      <c r="F163">
        <v>0.53</v>
      </c>
      <c r="G163" t="s">
        <v>10</v>
      </c>
      <c r="H163" t="s">
        <v>8176</v>
      </c>
    </row>
    <row r="164" spans="1:8" x14ac:dyDescent="0.3">
      <c r="A164">
        <v>1731312620</v>
      </c>
      <c r="B164">
        <v>75316</v>
      </c>
      <c r="C164" s="1">
        <v>45054.862500000003</v>
      </c>
      <c r="D164" s="1">
        <v>45054.861805555556</v>
      </c>
      <c r="E164">
        <v>-1</v>
      </c>
      <c r="F164">
        <v>2.13</v>
      </c>
      <c r="G164" t="s">
        <v>10</v>
      </c>
      <c r="H164" t="s">
        <v>8175</v>
      </c>
    </row>
    <row r="165" spans="1:8" x14ac:dyDescent="0.3">
      <c r="A165">
        <v>6475582506</v>
      </c>
      <c r="B165">
        <v>52304</v>
      </c>
      <c r="C165" s="1">
        <v>45192.209027777775</v>
      </c>
      <c r="D165" s="1">
        <v>45192.211805555555</v>
      </c>
      <c r="E165">
        <v>4</v>
      </c>
      <c r="F165">
        <v>2.09</v>
      </c>
      <c r="G165" t="s">
        <v>10</v>
      </c>
      <c r="H165" t="s">
        <v>8176</v>
      </c>
    </row>
    <row r="166" spans="1:8" x14ac:dyDescent="0.3">
      <c r="A166">
        <v>1868581378</v>
      </c>
      <c r="B166">
        <v>38861</v>
      </c>
      <c r="C166" s="1">
        <v>45380.779861111114</v>
      </c>
      <c r="D166" s="1">
        <v>45380.782638888886</v>
      </c>
      <c r="E166">
        <v>4</v>
      </c>
      <c r="F166">
        <v>3.94</v>
      </c>
      <c r="G166" t="s">
        <v>10</v>
      </c>
      <c r="H166" t="s">
        <v>8176</v>
      </c>
    </row>
    <row r="167" spans="1:8" x14ac:dyDescent="0.3">
      <c r="A167">
        <v>8884235937</v>
      </c>
      <c r="B167">
        <v>81977</v>
      </c>
      <c r="C167" s="1">
        <v>45513.500694444447</v>
      </c>
      <c r="D167" s="1">
        <v>45513.506249999999</v>
      </c>
      <c r="E167">
        <v>8</v>
      </c>
      <c r="F167">
        <v>4.57</v>
      </c>
      <c r="G167" t="s">
        <v>14</v>
      </c>
      <c r="H167" t="s">
        <v>8176</v>
      </c>
    </row>
    <row r="168" spans="1:8" x14ac:dyDescent="0.3">
      <c r="A168">
        <v>4590662628</v>
      </c>
      <c r="B168">
        <v>18200</v>
      </c>
      <c r="C168" s="1">
        <v>45301.501388888886</v>
      </c>
      <c r="D168" s="1">
        <v>45301.511805555558</v>
      </c>
      <c r="E168">
        <v>15</v>
      </c>
      <c r="F168">
        <v>2.1</v>
      </c>
      <c r="G168" t="s">
        <v>14</v>
      </c>
      <c r="H168" t="s">
        <v>8176</v>
      </c>
    </row>
    <row r="169" spans="1:8" x14ac:dyDescent="0.3">
      <c r="A169">
        <v>992302540</v>
      </c>
      <c r="B169">
        <v>12863</v>
      </c>
      <c r="C169" s="1">
        <v>45256.910416666666</v>
      </c>
      <c r="D169" s="1">
        <v>45256.912499999999</v>
      </c>
      <c r="E169">
        <v>3</v>
      </c>
      <c r="F169">
        <v>3.48</v>
      </c>
      <c r="G169" t="s">
        <v>10</v>
      </c>
      <c r="H169" t="s">
        <v>8176</v>
      </c>
    </row>
    <row r="170" spans="1:8" x14ac:dyDescent="0.3">
      <c r="A170">
        <v>7169974633</v>
      </c>
      <c r="B170">
        <v>69861</v>
      </c>
      <c r="C170" s="1">
        <v>45581.681944444441</v>
      </c>
      <c r="D170" s="1">
        <v>45581.681250000001</v>
      </c>
      <c r="E170">
        <v>-1</v>
      </c>
      <c r="F170">
        <v>2.57</v>
      </c>
      <c r="G170" t="s">
        <v>10</v>
      </c>
      <c r="H170" t="s">
        <v>8175</v>
      </c>
    </row>
    <row r="171" spans="1:8" x14ac:dyDescent="0.3">
      <c r="A171">
        <v>6703651257</v>
      </c>
      <c r="B171">
        <v>4285</v>
      </c>
      <c r="C171" s="1">
        <v>45308.071527777778</v>
      </c>
      <c r="D171" s="1">
        <v>45308.073611111111</v>
      </c>
      <c r="E171">
        <v>3</v>
      </c>
      <c r="F171">
        <v>2.4300000000000002</v>
      </c>
      <c r="G171" t="s">
        <v>10</v>
      </c>
      <c r="H171" t="s">
        <v>8176</v>
      </c>
    </row>
    <row r="172" spans="1:8" x14ac:dyDescent="0.3">
      <c r="A172">
        <v>7180810221</v>
      </c>
      <c r="B172">
        <v>59848</v>
      </c>
      <c r="C172" s="1">
        <v>45179.706944444442</v>
      </c>
      <c r="D172" s="1">
        <v>45179.713194444441</v>
      </c>
      <c r="E172">
        <v>9</v>
      </c>
      <c r="F172">
        <v>0.51</v>
      </c>
      <c r="G172" t="s">
        <v>14</v>
      </c>
      <c r="H172" t="s">
        <v>8176</v>
      </c>
    </row>
    <row r="173" spans="1:8" x14ac:dyDescent="0.3">
      <c r="A173">
        <v>7875587578</v>
      </c>
      <c r="B173">
        <v>40025</v>
      </c>
      <c r="C173" s="1">
        <v>45488.374305555553</v>
      </c>
      <c r="D173" s="1">
        <v>45488.381249999999</v>
      </c>
      <c r="E173">
        <v>10</v>
      </c>
      <c r="F173">
        <v>3.53</v>
      </c>
      <c r="G173" t="s">
        <v>14</v>
      </c>
      <c r="H173" t="s">
        <v>8176</v>
      </c>
    </row>
    <row r="174" spans="1:8" x14ac:dyDescent="0.3">
      <c r="A174">
        <v>2578671497</v>
      </c>
      <c r="B174">
        <v>64618</v>
      </c>
      <c r="C174" s="1">
        <v>45316.011111111111</v>
      </c>
      <c r="D174" s="1">
        <v>45316.01458333333</v>
      </c>
      <c r="E174">
        <v>5</v>
      </c>
      <c r="F174">
        <v>0.79</v>
      </c>
      <c r="G174" t="s">
        <v>10</v>
      </c>
      <c r="H174" t="s">
        <v>8176</v>
      </c>
    </row>
    <row r="175" spans="1:8" x14ac:dyDescent="0.3">
      <c r="A175">
        <v>6284350691</v>
      </c>
      <c r="B175">
        <v>9053</v>
      </c>
      <c r="C175" s="1">
        <v>45463.050694444442</v>
      </c>
      <c r="D175" s="1">
        <v>45463.050694444442</v>
      </c>
      <c r="E175">
        <v>0</v>
      </c>
      <c r="F175">
        <v>4.5</v>
      </c>
      <c r="G175" t="s">
        <v>10</v>
      </c>
      <c r="H175" t="s">
        <v>8175</v>
      </c>
    </row>
    <row r="176" spans="1:8" x14ac:dyDescent="0.3">
      <c r="A176">
        <v>5383261788</v>
      </c>
      <c r="B176">
        <v>94840</v>
      </c>
      <c r="C176" s="1">
        <v>45217.898611111108</v>
      </c>
      <c r="D176" s="1">
        <v>45217.895833333336</v>
      </c>
      <c r="E176">
        <v>-4</v>
      </c>
      <c r="F176">
        <v>2.11</v>
      </c>
      <c r="G176" t="s">
        <v>10</v>
      </c>
      <c r="H176" t="s">
        <v>8175</v>
      </c>
    </row>
    <row r="177" spans="1:8" x14ac:dyDescent="0.3">
      <c r="A177">
        <v>6590867973</v>
      </c>
      <c r="B177">
        <v>23582</v>
      </c>
      <c r="C177" s="1">
        <v>45250.371527777781</v>
      </c>
      <c r="D177" s="1">
        <v>45250.370833333334</v>
      </c>
      <c r="E177">
        <v>-1</v>
      </c>
      <c r="F177">
        <v>0.73</v>
      </c>
      <c r="G177" t="s">
        <v>10</v>
      </c>
      <c r="H177" t="s">
        <v>8175</v>
      </c>
    </row>
    <row r="178" spans="1:8" x14ac:dyDescent="0.3">
      <c r="A178">
        <v>8787105023</v>
      </c>
      <c r="B178">
        <v>54795</v>
      </c>
      <c r="C178" s="1">
        <v>45419.964583333334</v>
      </c>
      <c r="D178" s="1">
        <v>45419.966666666667</v>
      </c>
      <c r="E178">
        <v>3</v>
      </c>
      <c r="F178">
        <v>3.68</v>
      </c>
      <c r="G178" t="s">
        <v>10</v>
      </c>
      <c r="H178" t="s">
        <v>8176</v>
      </c>
    </row>
    <row r="179" spans="1:8" x14ac:dyDescent="0.3">
      <c r="A179">
        <v>1402916311</v>
      </c>
      <c r="B179">
        <v>57649</v>
      </c>
      <c r="C179" s="1">
        <v>45405.545138888891</v>
      </c>
      <c r="D179" s="1">
        <v>45405.54791666667</v>
      </c>
      <c r="E179">
        <v>4</v>
      </c>
      <c r="F179">
        <v>2.72</v>
      </c>
      <c r="G179" t="s">
        <v>10</v>
      </c>
      <c r="H179" t="s">
        <v>8176</v>
      </c>
    </row>
    <row r="180" spans="1:8" x14ac:dyDescent="0.3">
      <c r="A180">
        <v>9715205272</v>
      </c>
      <c r="B180">
        <v>21783</v>
      </c>
      <c r="C180" s="1">
        <v>45586.92291666667</v>
      </c>
      <c r="D180" s="1">
        <v>45586.924305555556</v>
      </c>
      <c r="E180">
        <v>2</v>
      </c>
      <c r="F180">
        <v>4.93</v>
      </c>
      <c r="G180" t="s">
        <v>10</v>
      </c>
      <c r="H180" t="s">
        <v>8176</v>
      </c>
    </row>
    <row r="181" spans="1:8" x14ac:dyDescent="0.3">
      <c r="A181">
        <v>3946852375</v>
      </c>
      <c r="B181">
        <v>92389</v>
      </c>
      <c r="C181" s="1">
        <v>45477.53125</v>
      </c>
      <c r="D181" s="1">
        <v>45477.53125</v>
      </c>
      <c r="E181">
        <v>0</v>
      </c>
      <c r="F181">
        <v>4.04</v>
      </c>
      <c r="G181" t="s">
        <v>10</v>
      </c>
      <c r="H181" t="s">
        <v>8175</v>
      </c>
    </row>
    <row r="182" spans="1:8" x14ac:dyDescent="0.3">
      <c r="A182">
        <v>3367039425</v>
      </c>
      <c r="B182">
        <v>72408</v>
      </c>
      <c r="C182" s="1">
        <v>45361.165277777778</v>
      </c>
      <c r="D182" s="1">
        <v>45361.166666666664</v>
      </c>
      <c r="E182">
        <v>2</v>
      </c>
      <c r="F182">
        <v>1.38</v>
      </c>
      <c r="G182" t="s">
        <v>10</v>
      </c>
      <c r="H182" t="s">
        <v>8176</v>
      </c>
    </row>
    <row r="183" spans="1:8" x14ac:dyDescent="0.3">
      <c r="A183">
        <v>687711388</v>
      </c>
      <c r="B183">
        <v>44884</v>
      </c>
      <c r="C183" s="1">
        <v>45324.436111111114</v>
      </c>
      <c r="D183" s="1">
        <v>45324.444444444445</v>
      </c>
      <c r="E183">
        <v>12</v>
      </c>
      <c r="F183">
        <v>1.67</v>
      </c>
      <c r="G183" t="s">
        <v>14</v>
      </c>
      <c r="H183" t="s">
        <v>8176</v>
      </c>
    </row>
    <row r="184" spans="1:8" x14ac:dyDescent="0.3">
      <c r="A184">
        <v>647012431</v>
      </c>
      <c r="B184">
        <v>94183</v>
      </c>
      <c r="C184" s="1">
        <v>45459.560416666667</v>
      </c>
      <c r="D184" s="1">
        <v>45459.572916666664</v>
      </c>
      <c r="E184">
        <v>18</v>
      </c>
      <c r="F184">
        <v>0.92</v>
      </c>
      <c r="G184" t="s">
        <v>16</v>
      </c>
      <c r="H184" t="s">
        <v>8176</v>
      </c>
    </row>
    <row r="185" spans="1:8" x14ac:dyDescent="0.3">
      <c r="A185">
        <v>7143278295</v>
      </c>
      <c r="B185">
        <v>89680</v>
      </c>
      <c r="C185" s="1">
        <v>45335.652083333334</v>
      </c>
      <c r="D185" s="1">
        <v>45335.649305555555</v>
      </c>
      <c r="E185">
        <v>-4</v>
      </c>
      <c r="F185">
        <v>1.65</v>
      </c>
      <c r="G185" t="s">
        <v>10</v>
      </c>
      <c r="H185" t="s">
        <v>8175</v>
      </c>
    </row>
    <row r="186" spans="1:8" x14ac:dyDescent="0.3">
      <c r="A186">
        <v>9736844695</v>
      </c>
      <c r="B186">
        <v>87624</v>
      </c>
      <c r="C186" s="1">
        <v>45391.845833333333</v>
      </c>
      <c r="D186" s="1">
        <v>45391.842361111114</v>
      </c>
      <c r="E186">
        <v>-5</v>
      </c>
      <c r="F186">
        <v>1.4</v>
      </c>
      <c r="G186" t="s">
        <v>10</v>
      </c>
      <c r="H186" t="s">
        <v>8175</v>
      </c>
    </row>
    <row r="187" spans="1:8" x14ac:dyDescent="0.3">
      <c r="A187">
        <v>5933289680</v>
      </c>
      <c r="B187">
        <v>1722</v>
      </c>
      <c r="C187" s="1">
        <v>45267.200694444444</v>
      </c>
      <c r="D187" s="1">
        <v>45267.214583333334</v>
      </c>
      <c r="E187">
        <v>20</v>
      </c>
      <c r="F187">
        <v>2.2400000000000002</v>
      </c>
      <c r="G187" t="s">
        <v>16</v>
      </c>
      <c r="H187" t="s">
        <v>8176</v>
      </c>
    </row>
    <row r="188" spans="1:8" x14ac:dyDescent="0.3">
      <c r="A188">
        <v>9494303116</v>
      </c>
      <c r="B188">
        <v>12071</v>
      </c>
      <c r="C188" s="1">
        <v>45494.461111111108</v>
      </c>
      <c r="D188" s="1">
        <v>45494.464583333334</v>
      </c>
      <c r="E188">
        <v>5</v>
      </c>
      <c r="F188">
        <v>3.87</v>
      </c>
      <c r="G188" t="s">
        <v>10</v>
      </c>
      <c r="H188" t="s">
        <v>8176</v>
      </c>
    </row>
    <row r="189" spans="1:8" x14ac:dyDescent="0.3">
      <c r="A189">
        <v>9337878102</v>
      </c>
      <c r="B189">
        <v>15234</v>
      </c>
      <c r="C189" s="1">
        <v>45062.17291666667</v>
      </c>
      <c r="D189" s="1">
        <v>45062.170138888891</v>
      </c>
      <c r="E189">
        <v>-4</v>
      </c>
      <c r="F189">
        <v>0.63</v>
      </c>
      <c r="G189" t="s">
        <v>10</v>
      </c>
      <c r="H189" t="s">
        <v>8175</v>
      </c>
    </row>
    <row r="190" spans="1:8" x14ac:dyDescent="0.3">
      <c r="A190">
        <v>6872621077</v>
      </c>
      <c r="B190">
        <v>42244</v>
      </c>
      <c r="C190" s="1">
        <v>45183.770138888889</v>
      </c>
      <c r="D190" s="1">
        <v>45183.76666666667</v>
      </c>
      <c r="E190">
        <v>-5</v>
      </c>
      <c r="F190">
        <v>3.42</v>
      </c>
      <c r="G190" t="s">
        <v>10</v>
      </c>
      <c r="H190" t="s">
        <v>8175</v>
      </c>
    </row>
    <row r="191" spans="1:8" x14ac:dyDescent="0.3">
      <c r="A191">
        <v>7330237253</v>
      </c>
      <c r="B191">
        <v>18688</v>
      </c>
      <c r="C191" s="1">
        <v>45267.526388888888</v>
      </c>
      <c r="D191" s="1">
        <v>45267.525694444441</v>
      </c>
      <c r="E191">
        <v>-1</v>
      </c>
      <c r="F191">
        <v>3.63</v>
      </c>
      <c r="G191" t="s">
        <v>10</v>
      </c>
      <c r="H191" t="s">
        <v>8175</v>
      </c>
    </row>
    <row r="192" spans="1:8" x14ac:dyDescent="0.3">
      <c r="A192">
        <v>7942616242</v>
      </c>
      <c r="B192">
        <v>76694</v>
      </c>
      <c r="C192" s="1">
        <v>45199.352083333331</v>
      </c>
      <c r="D192" s="1">
        <v>45199.369444444441</v>
      </c>
      <c r="E192">
        <v>25</v>
      </c>
      <c r="F192">
        <v>4.96</v>
      </c>
      <c r="G192" t="s">
        <v>16</v>
      </c>
      <c r="H192" t="s">
        <v>8176</v>
      </c>
    </row>
    <row r="193" spans="1:8" x14ac:dyDescent="0.3">
      <c r="A193">
        <v>238520071</v>
      </c>
      <c r="B193">
        <v>91088</v>
      </c>
      <c r="C193" s="1">
        <v>45342.238888888889</v>
      </c>
      <c r="D193" s="1">
        <v>45342.240972222222</v>
      </c>
      <c r="E193">
        <v>3</v>
      </c>
      <c r="F193">
        <v>1.92</v>
      </c>
      <c r="G193" t="s">
        <v>10</v>
      </c>
      <c r="H193" t="s">
        <v>8176</v>
      </c>
    </row>
    <row r="194" spans="1:8" x14ac:dyDescent="0.3">
      <c r="A194">
        <v>5812379362</v>
      </c>
      <c r="B194">
        <v>68969</v>
      </c>
      <c r="C194" s="1">
        <v>45143.461805555555</v>
      </c>
      <c r="D194" s="1">
        <v>45143.459027777775</v>
      </c>
      <c r="E194">
        <v>-4</v>
      </c>
      <c r="F194">
        <v>4.5199999999999996</v>
      </c>
      <c r="G194" t="s">
        <v>10</v>
      </c>
      <c r="H194" t="s">
        <v>8175</v>
      </c>
    </row>
    <row r="195" spans="1:8" x14ac:dyDescent="0.3">
      <c r="A195">
        <v>2616623847</v>
      </c>
      <c r="B195">
        <v>43649</v>
      </c>
      <c r="C195" s="1">
        <v>45310.806944444441</v>
      </c>
      <c r="D195" s="1">
        <v>45310.817361111112</v>
      </c>
      <c r="E195">
        <v>15</v>
      </c>
      <c r="F195">
        <v>4.33</v>
      </c>
      <c r="G195" t="s">
        <v>14</v>
      </c>
      <c r="H195" t="s">
        <v>8176</v>
      </c>
    </row>
    <row r="196" spans="1:8" x14ac:dyDescent="0.3">
      <c r="A196">
        <v>2040854480</v>
      </c>
      <c r="B196">
        <v>11814</v>
      </c>
      <c r="C196" s="1">
        <v>45270.015277777777</v>
      </c>
      <c r="D196" s="1">
        <v>45270.032638888886</v>
      </c>
      <c r="E196">
        <v>25</v>
      </c>
      <c r="F196">
        <v>2.48</v>
      </c>
      <c r="G196" t="s">
        <v>16</v>
      </c>
      <c r="H196" t="s">
        <v>8176</v>
      </c>
    </row>
    <row r="197" spans="1:8" x14ac:dyDescent="0.3">
      <c r="A197">
        <v>5456484560</v>
      </c>
      <c r="B197">
        <v>32681</v>
      </c>
      <c r="C197" s="1">
        <v>45561.090277777781</v>
      </c>
      <c r="D197" s="1">
        <v>45561.107638888891</v>
      </c>
      <c r="E197">
        <v>25</v>
      </c>
      <c r="F197">
        <v>3.76</v>
      </c>
      <c r="G197" t="s">
        <v>16</v>
      </c>
      <c r="H197" t="s">
        <v>8176</v>
      </c>
    </row>
    <row r="198" spans="1:8" x14ac:dyDescent="0.3">
      <c r="A198">
        <v>883309006</v>
      </c>
      <c r="B198">
        <v>23074</v>
      </c>
      <c r="C198" s="1">
        <v>45391.348611111112</v>
      </c>
      <c r="D198" s="1">
        <v>45391.354166666664</v>
      </c>
      <c r="E198">
        <v>8</v>
      </c>
      <c r="F198">
        <v>3.46</v>
      </c>
      <c r="G198" t="s">
        <v>14</v>
      </c>
      <c r="H198" t="s">
        <v>8176</v>
      </c>
    </row>
    <row r="199" spans="1:8" x14ac:dyDescent="0.3">
      <c r="A199">
        <v>6528341992</v>
      </c>
      <c r="B199">
        <v>50910</v>
      </c>
      <c r="C199" s="1">
        <v>45320.154861111114</v>
      </c>
      <c r="D199" s="1">
        <v>45320.162499999999</v>
      </c>
      <c r="E199">
        <v>11</v>
      </c>
      <c r="F199">
        <v>2.7</v>
      </c>
      <c r="G199" t="s">
        <v>14</v>
      </c>
      <c r="H199" t="s">
        <v>8176</v>
      </c>
    </row>
    <row r="200" spans="1:8" x14ac:dyDescent="0.3">
      <c r="A200">
        <v>3263203775</v>
      </c>
      <c r="B200">
        <v>38308</v>
      </c>
      <c r="C200" s="1">
        <v>45563.650694444441</v>
      </c>
      <c r="D200" s="1">
        <v>45563.65</v>
      </c>
      <c r="E200">
        <v>-1</v>
      </c>
      <c r="F200">
        <v>3.36</v>
      </c>
      <c r="G200" t="s">
        <v>10</v>
      </c>
      <c r="H200" t="s">
        <v>8175</v>
      </c>
    </row>
    <row r="201" spans="1:8" x14ac:dyDescent="0.3">
      <c r="A201">
        <v>3660010934</v>
      </c>
      <c r="B201">
        <v>17404</v>
      </c>
      <c r="C201" s="1">
        <v>45322.655555555553</v>
      </c>
      <c r="D201" s="1">
        <v>45322.65902777778</v>
      </c>
      <c r="E201">
        <v>5</v>
      </c>
      <c r="F201">
        <v>2.74</v>
      </c>
      <c r="G201" t="s">
        <v>10</v>
      </c>
      <c r="H201" t="s">
        <v>8176</v>
      </c>
    </row>
    <row r="202" spans="1:8" x14ac:dyDescent="0.3">
      <c r="A202">
        <v>7944885043</v>
      </c>
      <c r="B202">
        <v>16741</v>
      </c>
      <c r="C202" s="1">
        <v>45438.354861111111</v>
      </c>
      <c r="D202" s="1">
        <v>45438.353472222225</v>
      </c>
      <c r="E202">
        <v>-2</v>
      </c>
      <c r="F202">
        <v>2.23</v>
      </c>
      <c r="G202" t="s">
        <v>10</v>
      </c>
      <c r="H202" t="s">
        <v>8175</v>
      </c>
    </row>
    <row r="203" spans="1:8" x14ac:dyDescent="0.3">
      <c r="A203">
        <v>2506369831</v>
      </c>
      <c r="B203">
        <v>62473</v>
      </c>
      <c r="C203" s="1">
        <v>45093.556944444441</v>
      </c>
      <c r="D203" s="1">
        <v>45093.565972222219</v>
      </c>
      <c r="E203">
        <v>13</v>
      </c>
      <c r="F203">
        <v>4.07</v>
      </c>
      <c r="G203" t="s">
        <v>14</v>
      </c>
      <c r="H203" t="s">
        <v>8176</v>
      </c>
    </row>
    <row r="204" spans="1:8" x14ac:dyDescent="0.3">
      <c r="A204">
        <v>697061213</v>
      </c>
      <c r="B204">
        <v>80729</v>
      </c>
      <c r="C204" s="1">
        <v>45010.411111111112</v>
      </c>
      <c r="D204" s="1">
        <v>45010.413194444445</v>
      </c>
      <c r="E204">
        <v>3</v>
      </c>
      <c r="F204">
        <v>1.48</v>
      </c>
      <c r="G204" t="s">
        <v>10</v>
      </c>
      <c r="H204" t="s">
        <v>8176</v>
      </c>
    </row>
    <row r="205" spans="1:8" x14ac:dyDescent="0.3">
      <c r="A205">
        <v>7079057004</v>
      </c>
      <c r="B205">
        <v>16501</v>
      </c>
      <c r="C205" s="1">
        <v>45199.381944444445</v>
      </c>
      <c r="D205" s="1">
        <v>45199.397222222222</v>
      </c>
      <c r="E205">
        <v>22</v>
      </c>
      <c r="F205">
        <v>3.58</v>
      </c>
      <c r="G205" t="s">
        <v>16</v>
      </c>
      <c r="H205" t="s">
        <v>8176</v>
      </c>
    </row>
    <row r="206" spans="1:8" x14ac:dyDescent="0.3">
      <c r="A206">
        <v>1556153632</v>
      </c>
      <c r="B206">
        <v>45137</v>
      </c>
      <c r="C206" s="1">
        <v>45416.370833333334</v>
      </c>
      <c r="D206" s="1">
        <v>45416.377083333333</v>
      </c>
      <c r="E206">
        <v>9</v>
      </c>
      <c r="F206">
        <v>0.75</v>
      </c>
      <c r="G206" t="s">
        <v>14</v>
      </c>
      <c r="H206" t="s">
        <v>8176</v>
      </c>
    </row>
    <row r="207" spans="1:8" x14ac:dyDescent="0.3">
      <c r="A207">
        <v>2161235338</v>
      </c>
      <c r="B207">
        <v>96206</v>
      </c>
      <c r="C207" s="1">
        <v>45394.633333333331</v>
      </c>
      <c r="D207" s="1">
        <v>45394.63958333333</v>
      </c>
      <c r="E207">
        <v>9</v>
      </c>
      <c r="F207">
        <v>4.68</v>
      </c>
      <c r="G207" t="s">
        <v>14</v>
      </c>
      <c r="H207" t="s">
        <v>8176</v>
      </c>
    </row>
    <row r="208" spans="1:8" x14ac:dyDescent="0.3">
      <c r="A208">
        <v>1247978468</v>
      </c>
      <c r="B208">
        <v>30662</v>
      </c>
      <c r="C208" s="1">
        <v>45492.092361111114</v>
      </c>
      <c r="D208" s="1">
        <v>45492.091666666667</v>
      </c>
      <c r="E208">
        <v>-1</v>
      </c>
      <c r="F208">
        <v>1.56</v>
      </c>
      <c r="G208" t="s">
        <v>10</v>
      </c>
      <c r="H208" t="s">
        <v>8175</v>
      </c>
    </row>
    <row r="209" spans="1:8" x14ac:dyDescent="0.3">
      <c r="A209">
        <v>5437627061</v>
      </c>
      <c r="B209">
        <v>39894</v>
      </c>
      <c r="C209" s="1">
        <v>45526.09375</v>
      </c>
      <c r="D209" s="1">
        <v>45526.094444444447</v>
      </c>
      <c r="E209">
        <v>1</v>
      </c>
      <c r="F209">
        <v>4.76</v>
      </c>
      <c r="G209" t="s">
        <v>10</v>
      </c>
      <c r="H209" t="s">
        <v>8176</v>
      </c>
    </row>
    <row r="210" spans="1:8" x14ac:dyDescent="0.3">
      <c r="A210">
        <v>9091960039</v>
      </c>
      <c r="B210">
        <v>51540</v>
      </c>
      <c r="C210" s="1">
        <v>45333.419444444444</v>
      </c>
      <c r="D210" s="1">
        <v>45333.419444444444</v>
      </c>
      <c r="E210">
        <v>0</v>
      </c>
      <c r="F210">
        <v>2.76</v>
      </c>
      <c r="G210" t="s">
        <v>10</v>
      </c>
      <c r="H210" t="s">
        <v>8175</v>
      </c>
    </row>
    <row r="211" spans="1:8" x14ac:dyDescent="0.3">
      <c r="A211">
        <v>619198317</v>
      </c>
      <c r="B211">
        <v>83654</v>
      </c>
      <c r="C211" s="1">
        <v>45250.719444444447</v>
      </c>
      <c r="D211" s="1">
        <v>45250.71597222222</v>
      </c>
      <c r="E211">
        <v>-5</v>
      </c>
      <c r="F211">
        <v>4.7699999999999996</v>
      </c>
      <c r="G211" t="s">
        <v>10</v>
      </c>
      <c r="H211" t="s">
        <v>8175</v>
      </c>
    </row>
    <row r="212" spans="1:8" x14ac:dyDescent="0.3">
      <c r="A212">
        <v>9833179291</v>
      </c>
      <c r="B212">
        <v>97223</v>
      </c>
      <c r="C212" s="1">
        <v>45050.786111111112</v>
      </c>
      <c r="D212" s="1">
        <v>45050.783333333333</v>
      </c>
      <c r="E212">
        <v>-4</v>
      </c>
      <c r="F212">
        <v>0.59</v>
      </c>
      <c r="G212" t="s">
        <v>10</v>
      </c>
      <c r="H212" t="s">
        <v>8175</v>
      </c>
    </row>
    <row r="213" spans="1:8" x14ac:dyDescent="0.3">
      <c r="A213">
        <v>4148760273</v>
      </c>
      <c r="B213">
        <v>55805</v>
      </c>
      <c r="C213" s="1">
        <v>45434.079861111109</v>
      </c>
      <c r="D213" s="1">
        <v>45434.081944444442</v>
      </c>
      <c r="E213">
        <v>3</v>
      </c>
      <c r="F213">
        <v>4.3499999999999996</v>
      </c>
      <c r="G213" t="s">
        <v>10</v>
      </c>
      <c r="H213" t="s">
        <v>8176</v>
      </c>
    </row>
    <row r="214" spans="1:8" x14ac:dyDescent="0.3">
      <c r="A214">
        <v>7206041763</v>
      </c>
      <c r="B214">
        <v>1128</v>
      </c>
      <c r="C214" s="1">
        <v>45076.815972222219</v>
      </c>
      <c r="D214" s="1">
        <v>45076.817361111112</v>
      </c>
      <c r="E214">
        <v>2</v>
      </c>
      <c r="F214">
        <v>2.69</v>
      </c>
      <c r="G214" t="s">
        <v>10</v>
      </c>
      <c r="H214" t="s">
        <v>8176</v>
      </c>
    </row>
    <row r="215" spans="1:8" x14ac:dyDescent="0.3">
      <c r="A215">
        <v>690097648</v>
      </c>
      <c r="B215">
        <v>92460</v>
      </c>
      <c r="C215" s="1">
        <v>45287.854166666664</v>
      </c>
      <c r="D215" s="1">
        <v>45287.861111111109</v>
      </c>
      <c r="E215">
        <v>10</v>
      </c>
      <c r="F215">
        <v>1.87</v>
      </c>
      <c r="G215" t="s">
        <v>14</v>
      </c>
      <c r="H215" t="s">
        <v>8176</v>
      </c>
    </row>
    <row r="216" spans="1:8" x14ac:dyDescent="0.3">
      <c r="A216">
        <v>4197061567</v>
      </c>
      <c r="B216">
        <v>48139</v>
      </c>
      <c r="C216" s="1">
        <v>45326.146527777775</v>
      </c>
      <c r="D216" s="1">
        <v>45326.147916666669</v>
      </c>
      <c r="E216">
        <v>2</v>
      </c>
      <c r="F216">
        <v>0.66</v>
      </c>
      <c r="G216" t="s">
        <v>10</v>
      </c>
      <c r="H216" t="s">
        <v>8176</v>
      </c>
    </row>
    <row r="217" spans="1:8" x14ac:dyDescent="0.3">
      <c r="A217">
        <v>2009394836</v>
      </c>
      <c r="B217">
        <v>71878</v>
      </c>
      <c r="C217" s="1">
        <v>45223.934027777781</v>
      </c>
      <c r="D217" s="1">
        <v>45223.932638888888</v>
      </c>
      <c r="E217">
        <v>-2</v>
      </c>
      <c r="F217">
        <v>3.18</v>
      </c>
      <c r="G217" t="s">
        <v>10</v>
      </c>
      <c r="H217" t="s">
        <v>8175</v>
      </c>
    </row>
    <row r="218" spans="1:8" x14ac:dyDescent="0.3">
      <c r="A218">
        <v>277502363</v>
      </c>
      <c r="B218">
        <v>18055</v>
      </c>
      <c r="C218" s="1">
        <v>45288.586111111108</v>
      </c>
      <c r="D218" s="1">
        <v>45288.589583333334</v>
      </c>
      <c r="E218">
        <v>5</v>
      </c>
      <c r="F218">
        <v>4.1399999999999997</v>
      </c>
      <c r="G218" t="s">
        <v>10</v>
      </c>
      <c r="H218" t="s">
        <v>8176</v>
      </c>
    </row>
    <row r="219" spans="1:8" x14ac:dyDescent="0.3">
      <c r="A219">
        <v>4356959622</v>
      </c>
      <c r="B219">
        <v>94308</v>
      </c>
      <c r="C219" s="1">
        <v>45307.330555555556</v>
      </c>
      <c r="D219" s="1">
        <v>45307.32708333333</v>
      </c>
      <c r="E219">
        <v>-5</v>
      </c>
      <c r="F219">
        <v>3.45</v>
      </c>
      <c r="G219" t="s">
        <v>10</v>
      </c>
      <c r="H219" t="s">
        <v>8175</v>
      </c>
    </row>
    <row r="220" spans="1:8" x14ac:dyDescent="0.3">
      <c r="A220">
        <v>174306009</v>
      </c>
      <c r="B220">
        <v>35598</v>
      </c>
      <c r="C220" s="1">
        <v>45513.024305555555</v>
      </c>
      <c r="D220" s="1">
        <v>45513.043055555558</v>
      </c>
      <c r="E220">
        <v>27</v>
      </c>
      <c r="F220">
        <v>1.41</v>
      </c>
      <c r="G220" t="s">
        <v>16</v>
      </c>
      <c r="H220" t="s">
        <v>8176</v>
      </c>
    </row>
    <row r="221" spans="1:8" x14ac:dyDescent="0.3">
      <c r="A221">
        <v>9582674091</v>
      </c>
      <c r="B221">
        <v>16055</v>
      </c>
      <c r="C221" s="1">
        <v>45520.48541666667</v>
      </c>
      <c r="D221" s="1">
        <v>45520.500694444447</v>
      </c>
      <c r="E221">
        <v>22</v>
      </c>
      <c r="F221">
        <v>3.55</v>
      </c>
      <c r="G221" t="s">
        <v>16</v>
      </c>
      <c r="H221" t="s">
        <v>8176</v>
      </c>
    </row>
    <row r="222" spans="1:8" x14ac:dyDescent="0.3">
      <c r="A222">
        <v>8675579025</v>
      </c>
      <c r="B222">
        <v>13158</v>
      </c>
      <c r="C222" s="1">
        <v>45479.510416666664</v>
      </c>
      <c r="D222" s="1">
        <v>45479.511805555558</v>
      </c>
      <c r="E222">
        <v>2</v>
      </c>
      <c r="F222">
        <v>3.41</v>
      </c>
      <c r="G222" t="s">
        <v>10</v>
      </c>
      <c r="H222" t="s">
        <v>8176</v>
      </c>
    </row>
    <row r="223" spans="1:8" x14ac:dyDescent="0.3">
      <c r="A223">
        <v>5195999941</v>
      </c>
      <c r="B223">
        <v>12987</v>
      </c>
      <c r="C223" s="1">
        <v>45492.796527777777</v>
      </c>
      <c r="D223" s="1">
        <v>45492.806250000001</v>
      </c>
      <c r="E223">
        <v>14</v>
      </c>
      <c r="F223">
        <v>2.34</v>
      </c>
      <c r="G223" t="s">
        <v>14</v>
      </c>
      <c r="H223" t="s">
        <v>8176</v>
      </c>
    </row>
    <row r="224" spans="1:8" x14ac:dyDescent="0.3">
      <c r="A224">
        <v>5210007923</v>
      </c>
      <c r="B224">
        <v>94672</v>
      </c>
      <c r="C224" s="1">
        <v>45566.224999999999</v>
      </c>
      <c r="D224" s="1">
        <v>45566.225694444445</v>
      </c>
      <c r="E224">
        <v>1</v>
      </c>
      <c r="F224">
        <v>2.16</v>
      </c>
      <c r="G224" t="s">
        <v>10</v>
      </c>
      <c r="H224" t="s">
        <v>8176</v>
      </c>
    </row>
    <row r="225" spans="1:8" x14ac:dyDescent="0.3">
      <c r="A225">
        <v>6595771960</v>
      </c>
      <c r="B225">
        <v>72175</v>
      </c>
      <c r="C225" s="1">
        <v>45021.15</v>
      </c>
      <c r="D225" s="1">
        <v>45021.152777777781</v>
      </c>
      <c r="E225">
        <v>4</v>
      </c>
      <c r="F225">
        <v>1.75</v>
      </c>
      <c r="G225" t="s">
        <v>10</v>
      </c>
      <c r="H225" t="s">
        <v>8176</v>
      </c>
    </row>
    <row r="226" spans="1:8" x14ac:dyDescent="0.3">
      <c r="A226">
        <v>4247338382</v>
      </c>
      <c r="B226">
        <v>85815</v>
      </c>
      <c r="C226" s="1">
        <v>45265.09097222222</v>
      </c>
      <c r="D226" s="1">
        <v>45265.111111111109</v>
      </c>
      <c r="E226">
        <v>29</v>
      </c>
      <c r="F226">
        <v>4.26</v>
      </c>
      <c r="G226" t="s">
        <v>16</v>
      </c>
      <c r="H226" t="s">
        <v>8176</v>
      </c>
    </row>
    <row r="227" spans="1:8" x14ac:dyDescent="0.3">
      <c r="A227">
        <v>819143326</v>
      </c>
      <c r="B227">
        <v>73801</v>
      </c>
      <c r="C227" s="1">
        <v>45301.81527777778</v>
      </c>
      <c r="D227" s="1">
        <v>45301.818749999999</v>
      </c>
      <c r="E227">
        <v>5</v>
      </c>
      <c r="F227">
        <v>4.37</v>
      </c>
      <c r="G227" t="s">
        <v>10</v>
      </c>
      <c r="H227" t="s">
        <v>8176</v>
      </c>
    </row>
    <row r="228" spans="1:8" x14ac:dyDescent="0.3">
      <c r="A228">
        <v>3830844750</v>
      </c>
      <c r="B228">
        <v>95930</v>
      </c>
      <c r="C228" s="1">
        <v>45144.671527777777</v>
      </c>
      <c r="D228" s="1">
        <v>45144.669444444444</v>
      </c>
      <c r="E228">
        <v>-3</v>
      </c>
      <c r="F228">
        <v>4.3499999999999996</v>
      </c>
      <c r="G228" t="s">
        <v>10</v>
      </c>
      <c r="H228" t="s">
        <v>8175</v>
      </c>
    </row>
    <row r="229" spans="1:8" x14ac:dyDescent="0.3">
      <c r="A229">
        <v>1687314172</v>
      </c>
      <c r="B229">
        <v>86120</v>
      </c>
      <c r="C229" s="1">
        <v>45364.791666666664</v>
      </c>
      <c r="D229" s="1">
        <v>45364.793749999997</v>
      </c>
      <c r="E229">
        <v>3</v>
      </c>
      <c r="F229">
        <v>3.7</v>
      </c>
      <c r="G229" t="s">
        <v>10</v>
      </c>
      <c r="H229" t="s">
        <v>8176</v>
      </c>
    </row>
    <row r="230" spans="1:8" x14ac:dyDescent="0.3">
      <c r="A230">
        <v>6756007265</v>
      </c>
      <c r="B230">
        <v>48609</v>
      </c>
      <c r="C230" s="1">
        <v>45134.775694444441</v>
      </c>
      <c r="D230" s="1">
        <v>45134.779166666667</v>
      </c>
      <c r="E230">
        <v>5</v>
      </c>
      <c r="F230">
        <v>4.05</v>
      </c>
      <c r="G230" t="s">
        <v>10</v>
      </c>
      <c r="H230" t="s">
        <v>8176</v>
      </c>
    </row>
    <row r="231" spans="1:8" x14ac:dyDescent="0.3">
      <c r="A231">
        <v>489762747</v>
      </c>
      <c r="B231">
        <v>93825</v>
      </c>
      <c r="C231" s="1">
        <v>45562.702777777777</v>
      </c>
      <c r="D231" s="1">
        <v>45562.720833333333</v>
      </c>
      <c r="E231">
        <v>26</v>
      </c>
      <c r="F231">
        <v>3.26</v>
      </c>
      <c r="G231" t="s">
        <v>16</v>
      </c>
      <c r="H231" t="s">
        <v>8176</v>
      </c>
    </row>
    <row r="232" spans="1:8" x14ac:dyDescent="0.3">
      <c r="A232">
        <v>7509195875</v>
      </c>
      <c r="B232">
        <v>96839</v>
      </c>
      <c r="C232" s="1">
        <v>45256.84097222222</v>
      </c>
      <c r="D232" s="1">
        <v>45256.843055555553</v>
      </c>
      <c r="E232">
        <v>3</v>
      </c>
      <c r="F232">
        <v>4.8899999999999997</v>
      </c>
      <c r="G232" t="s">
        <v>10</v>
      </c>
      <c r="H232" t="s">
        <v>8176</v>
      </c>
    </row>
    <row r="233" spans="1:8" x14ac:dyDescent="0.3">
      <c r="A233">
        <v>2370917070</v>
      </c>
      <c r="B233">
        <v>13883</v>
      </c>
      <c r="C233" s="1">
        <v>45132.257638888892</v>
      </c>
      <c r="D233" s="1">
        <v>45132.261111111111</v>
      </c>
      <c r="E233">
        <v>5</v>
      </c>
      <c r="F233">
        <v>2.92</v>
      </c>
      <c r="G233" t="s">
        <v>10</v>
      </c>
      <c r="H233" t="s">
        <v>8176</v>
      </c>
    </row>
    <row r="234" spans="1:8" x14ac:dyDescent="0.3">
      <c r="A234">
        <v>2055388266</v>
      </c>
      <c r="B234">
        <v>80608</v>
      </c>
      <c r="C234" s="1">
        <v>45100.27847222222</v>
      </c>
      <c r="D234" s="1">
        <v>45100.28402777778</v>
      </c>
      <c r="E234">
        <v>8</v>
      </c>
      <c r="F234">
        <v>1.43</v>
      </c>
      <c r="G234" t="s">
        <v>14</v>
      </c>
      <c r="H234" t="s">
        <v>8176</v>
      </c>
    </row>
    <row r="235" spans="1:8" x14ac:dyDescent="0.3">
      <c r="A235">
        <v>8969304162</v>
      </c>
      <c r="B235">
        <v>67811</v>
      </c>
      <c r="C235" s="1">
        <v>45211.627083333333</v>
      </c>
      <c r="D235" s="1">
        <v>45211.626388888886</v>
      </c>
      <c r="E235">
        <v>-1</v>
      </c>
      <c r="F235">
        <v>1.66</v>
      </c>
      <c r="G235" t="s">
        <v>10</v>
      </c>
      <c r="H235" t="s">
        <v>8175</v>
      </c>
    </row>
    <row r="236" spans="1:8" x14ac:dyDescent="0.3">
      <c r="A236">
        <v>5412674107</v>
      </c>
      <c r="B236">
        <v>15617</v>
      </c>
      <c r="C236" s="1">
        <v>45571.916666666664</v>
      </c>
      <c r="D236" s="1">
        <v>45571.918055555558</v>
      </c>
      <c r="E236">
        <v>2</v>
      </c>
      <c r="F236">
        <v>1.75</v>
      </c>
      <c r="G236" t="s">
        <v>10</v>
      </c>
      <c r="H236" t="s">
        <v>8176</v>
      </c>
    </row>
    <row r="237" spans="1:8" x14ac:dyDescent="0.3">
      <c r="A237">
        <v>1536516619</v>
      </c>
      <c r="B237">
        <v>44378</v>
      </c>
      <c r="C237" s="1">
        <v>45255.340277777781</v>
      </c>
      <c r="D237" s="1">
        <v>45255.34375</v>
      </c>
      <c r="E237">
        <v>5</v>
      </c>
      <c r="F237">
        <v>2.48</v>
      </c>
      <c r="G237" t="s">
        <v>10</v>
      </c>
      <c r="H237" t="s">
        <v>8176</v>
      </c>
    </row>
    <row r="238" spans="1:8" x14ac:dyDescent="0.3">
      <c r="A238">
        <v>3858907413</v>
      </c>
      <c r="B238">
        <v>29907</v>
      </c>
      <c r="C238" s="1">
        <v>45134.78125</v>
      </c>
      <c r="D238" s="1">
        <v>45134.78125</v>
      </c>
      <c r="E238">
        <v>0</v>
      </c>
      <c r="F238">
        <v>4.53</v>
      </c>
      <c r="G238" t="s">
        <v>10</v>
      </c>
      <c r="H238" t="s">
        <v>8175</v>
      </c>
    </row>
    <row r="239" spans="1:8" x14ac:dyDescent="0.3">
      <c r="A239">
        <v>4976389251</v>
      </c>
      <c r="B239">
        <v>89142</v>
      </c>
      <c r="C239" s="1">
        <v>45174.425694444442</v>
      </c>
      <c r="D239" s="1">
        <v>45174.422222222223</v>
      </c>
      <c r="E239">
        <v>-5</v>
      </c>
      <c r="F239">
        <v>1.42</v>
      </c>
      <c r="G239" t="s">
        <v>10</v>
      </c>
      <c r="H239" t="s">
        <v>8175</v>
      </c>
    </row>
    <row r="240" spans="1:8" x14ac:dyDescent="0.3">
      <c r="A240">
        <v>2218319201</v>
      </c>
      <c r="B240">
        <v>957</v>
      </c>
      <c r="C240" s="1">
        <v>45597.133333333331</v>
      </c>
      <c r="D240" s="1">
        <v>45597.132638888892</v>
      </c>
      <c r="E240">
        <v>-1</v>
      </c>
      <c r="F240">
        <v>3.58</v>
      </c>
      <c r="G240" t="s">
        <v>10</v>
      </c>
      <c r="H240" t="s">
        <v>8175</v>
      </c>
    </row>
    <row r="241" spans="1:8" x14ac:dyDescent="0.3">
      <c r="A241">
        <v>6729422433</v>
      </c>
      <c r="B241">
        <v>99898</v>
      </c>
      <c r="C241" s="1">
        <v>45126.579861111109</v>
      </c>
      <c r="D241" s="1">
        <v>45126.584027777775</v>
      </c>
      <c r="E241">
        <v>6</v>
      </c>
      <c r="F241">
        <v>2.81</v>
      </c>
      <c r="G241" t="s">
        <v>14</v>
      </c>
      <c r="H241" t="s">
        <v>8176</v>
      </c>
    </row>
    <row r="242" spans="1:8" x14ac:dyDescent="0.3">
      <c r="A242">
        <v>1354097448</v>
      </c>
      <c r="B242">
        <v>10089</v>
      </c>
      <c r="C242" s="1">
        <v>45098.745138888888</v>
      </c>
      <c r="D242" s="1">
        <v>45098.746527777781</v>
      </c>
      <c r="E242">
        <v>2</v>
      </c>
      <c r="F242">
        <v>1.71</v>
      </c>
      <c r="G242" t="s">
        <v>10</v>
      </c>
      <c r="H242" t="s">
        <v>8176</v>
      </c>
    </row>
    <row r="243" spans="1:8" x14ac:dyDescent="0.3">
      <c r="A243">
        <v>8952275304</v>
      </c>
      <c r="B243">
        <v>95373</v>
      </c>
      <c r="C243" s="1">
        <v>45535.348611111112</v>
      </c>
      <c r="D243" s="1">
        <v>45535.348611111112</v>
      </c>
      <c r="E243">
        <v>0</v>
      </c>
      <c r="F243">
        <v>1.27</v>
      </c>
      <c r="G243" t="s">
        <v>10</v>
      </c>
      <c r="H243" t="s">
        <v>8175</v>
      </c>
    </row>
    <row r="244" spans="1:8" x14ac:dyDescent="0.3">
      <c r="A244">
        <v>436603801</v>
      </c>
      <c r="B244">
        <v>64535</v>
      </c>
      <c r="C244" s="1">
        <v>45288.426388888889</v>
      </c>
      <c r="D244" s="1">
        <v>45288.424305555556</v>
      </c>
      <c r="E244">
        <v>-3</v>
      </c>
      <c r="F244">
        <v>3.24</v>
      </c>
      <c r="G244" t="s">
        <v>10</v>
      </c>
      <c r="H244" t="s">
        <v>8175</v>
      </c>
    </row>
    <row r="245" spans="1:8" x14ac:dyDescent="0.3">
      <c r="A245">
        <v>5273875984</v>
      </c>
      <c r="B245">
        <v>60888</v>
      </c>
      <c r="C245" s="1">
        <v>45077.15625</v>
      </c>
      <c r="D245" s="1">
        <v>45077.165972222225</v>
      </c>
      <c r="E245">
        <v>14</v>
      </c>
      <c r="F245">
        <v>0.98</v>
      </c>
      <c r="G245" t="s">
        <v>14</v>
      </c>
      <c r="H245" t="s">
        <v>8176</v>
      </c>
    </row>
    <row r="246" spans="1:8" x14ac:dyDescent="0.3">
      <c r="A246">
        <v>9290203003</v>
      </c>
      <c r="B246">
        <v>44829</v>
      </c>
      <c r="C246" s="1">
        <v>45383.521527777775</v>
      </c>
      <c r="D246" s="1">
        <v>45383.525000000001</v>
      </c>
      <c r="E246">
        <v>5</v>
      </c>
      <c r="F246">
        <v>1.9</v>
      </c>
      <c r="G246" t="s">
        <v>10</v>
      </c>
      <c r="H246" t="s">
        <v>8176</v>
      </c>
    </row>
    <row r="247" spans="1:8" x14ac:dyDescent="0.3">
      <c r="A247">
        <v>6240982373</v>
      </c>
      <c r="B247">
        <v>16774</v>
      </c>
      <c r="C247" s="1">
        <v>45042.143750000003</v>
      </c>
      <c r="D247" s="1">
        <v>45042.14166666667</v>
      </c>
      <c r="E247">
        <v>-3</v>
      </c>
      <c r="F247">
        <v>0.97</v>
      </c>
      <c r="G247" t="s">
        <v>10</v>
      </c>
      <c r="H247" t="s">
        <v>8175</v>
      </c>
    </row>
    <row r="248" spans="1:8" x14ac:dyDescent="0.3">
      <c r="A248">
        <v>2718348206</v>
      </c>
      <c r="B248">
        <v>66580</v>
      </c>
      <c r="C248" s="1">
        <v>45238.442361111112</v>
      </c>
      <c r="D248" s="1">
        <v>45238.439583333333</v>
      </c>
      <c r="E248">
        <v>-4</v>
      </c>
      <c r="F248">
        <v>2.16</v>
      </c>
      <c r="G248" t="s">
        <v>10</v>
      </c>
      <c r="H248" t="s">
        <v>8175</v>
      </c>
    </row>
    <row r="249" spans="1:8" x14ac:dyDescent="0.3">
      <c r="A249">
        <v>4903544026</v>
      </c>
      <c r="B249">
        <v>7486</v>
      </c>
      <c r="C249" s="1">
        <v>45423.197916666664</v>
      </c>
      <c r="D249" s="1">
        <v>45423.201388888891</v>
      </c>
      <c r="E249">
        <v>5</v>
      </c>
      <c r="F249">
        <v>4.24</v>
      </c>
      <c r="G249" t="s">
        <v>10</v>
      </c>
      <c r="H249" t="s">
        <v>8176</v>
      </c>
    </row>
    <row r="250" spans="1:8" x14ac:dyDescent="0.3">
      <c r="A250">
        <v>2827266949</v>
      </c>
      <c r="B250">
        <v>24708</v>
      </c>
      <c r="C250" s="1">
        <v>45552.340277777781</v>
      </c>
      <c r="D250" s="1">
        <v>45552.345833333333</v>
      </c>
      <c r="E250">
        <v>8</v>
      </c>
      <c r="F250">
        <v>0.86</v>
      </c>
      <c r="G250" t="s">
        <v>14</v>
      </c>
      <c r="H250" t="s">
        <v>8176</v>
      </c>
    </row>
    <row r="251" spans="1:8" x14ac:dyDescent="0.3">
      <c r="A251">
        <v>4278423074</v>
      </c>
      <c r="B251">
        <v>23667</v>
      </c>
      <c r="C251" s="1">
        <v>45277.209722222222</v>
      </c>
      <c r="D251" s="1">
        <v>45277.211805555555</v>
      </c>
      <c r="E251">
        <v>3</v>
      </c>
      <c r="F251">
        <v>1.71</v>
      </c>
      <c r="G251" t="s">
        <v>10</v>
      </c>
      <c r="H251" t="s">
        <v>8176</v>
      </c>
    </row>
    <row r="252" spans="1:8" x14ac:dyDescent="0.3">
      <c r="A252">
        <v>645916247</v>
      </c>
      <c r="B252">
        <v>98927</v>
      </c>
      <c r="C252" s="1">
        <v>45209.127083333333</v>
      </c>
      <c r="D252" s="1">
        <v>45209.147222222222</v>
      </c>
      <c r="E252">
        <v>29</v>
      </c>
      <c r="F252">
        <v>3.22</v>
      </c>
      <c r="G252" t="s">
        <v>16</v>
      </c>
      <c r="H252" t="s">
        <v>8176</v>
      </c>
    </row>
    <row r="253" spans="1:8" x14ac:dyDescent="0.3">
      <c r="A253">
        <v>5816647866</v>
      </c>
      <c r="B253">
        <v>84702</v>
      </c>
      <c r="C253" s="1">
        <v>45561.224305555559</v>
      </c>
      <c r="D253" s="1">
        <v>45561.236111111109</v>
      </c>
      <c r="E253">
        <v>17</v>
      </c>
      <c r="F253">
        <v>1.1499999999999999</v>
      </c>
      <c r="G253" t="s">
        <v>16</v>
      </c>
      <c r="H253" t="s">
        <v>8176</v>
      </c>
    </row>
    <row r="254" spans="1:8" x14ac:dyDescent="0.3">
      <c r="A254">
        <v>7282397914</v>
      </c>
      <c r="B254">
        <v>26008</v>
      </c>
      <c r="C254" s="1">
        <v>45487.065972222219</v>
      </c>
      <c r="D254" s="1">
        <v>45487.069444444445</v>
      </c>
      <c r="E254">
        <v>5</v>
      </c>
      <c r="F254">
        <v>2.19</v>
      </c>
      <c r="G254" t="s">
        <v>10</v>
      </c>
      <c r="H254" t="s">
        <v>8176</v>
      </c>
    </row>
    <row r="255" spans="1:8" x14ac:dyDescent="0.3">
      <c r="A255">
        <v>3260611473</v>
      </c>
      <c r="B255">
        <v>28392</v>
      </c>
      <c r="C255" s="1">
        <v>45328.57916666667</v>
      </c>
      <c r="D255" s="1">
        <v>45328.591666666667</v>
      </c>
      <c r="E255">
        <v>18</v>
      </c>
      <c r="F255">
        <v>2.73</v>
      </c>
      <c r="G255" t="s">
        <v>16</v>
      </c>
      <c r="H255" t="s">
        <v>8176</v>
      </c>
    </row>
    <row r="256" spans="1:8" x14ac:dyDescent="0.3">
      <c r="A256">
        <v>8638163868</v>
      </c>
      <c r="B256">
        <v>29019</v>
      </c>
      <c r="C256" s="1">
        <v>45084.15347222222</v>
      </c>
      <c r="D256" s="1">
        <v>45084.156944444447</v>
      </c>
      <c r="E256">
        <v>5</v>
      </c>
      <c r="F256">
        <v>1.66</v>
      </c>
      <c r="G256" t="s">
        <v>10</v>
      </c>
      <c r="H256" t="s">
        <v>8176</v>
      </c>
    </row>
    <row r="257" spans="1:8" x14ac:dyDescent="0.3">
      <c r="A257">
        <v>177850987</v>
      </c>
      <c r="B257">
        <v>61247</v>
      </c>
      <c r="C257" s="1">
        <v>45237.600694444445</v>
      </c>
      <c r="D257" s="1">
        <v>45237.598611111112</v>
      </c>
      <c r="E257">
        <v>-3</v>
      </c>
      <c r="F257">
        <v>2.9</v>
      </c>
      <c r="G257" t="s">
        <v>10</v>
      </c>
      <c r="H257" t="s">
        <v>8175</v>
      </c>
    </row>
    <row r="258" spans="1:8" x14ac:dyDescent="0.3">
      <c r="A258">
        <v>9653859166</v>
      </c>
      <c r="B258">
        <v>72058</v>
      </c>
      <c r="C258" s="1">
        <v>45001.816666666666</v>
      </c>
      <c r="D258" s="1">
        <v>45001.826388888891</v>
      </c>
      <c r="E258">
        <v>14</v>
      </c>
      <c r="F258">
        <v>0.95</v>
      </c>
      <c r="G258" t="s">
        <v>14</v>
      </c>
      <c r="H258" t="s">
        <v>8176</v>
      </c>
    </row>
    <row r="259" spans="1:8" x14ac:dyDescent="0.3">
      <c r="A259">
        <v>9991338690</v>
      </c>
      <c r="B259">
        <v>50037</v>
      </c>
      <c r="C259" s="1">
        <v>45502.489583333336</v>
      </c>
      <c r="D259" s="1">
        <v>45502.490277777775</v>
      </c>
      <c r="E259">
        <v>1</v>
      </c>
      <c r="F259">
        <v>2.15</v>
      </c>
      <c r="G259" t="s">
        <v>10</v>
      </c>
      <c r="H259" t="s">
        <v>8176</v>
      </c>
    </row>
    <row r="260" spans="1:8" x14ac:dyDescent="0.3">
      <c r="A260">
        <v>1714593246</v>
      </c>
      <c r="B260">
        <v>11180</v>
      </c>
      <c r="C260" s="1">
        <v>45585.418055555558</v>
      </c>
      <c r="D260" s="1">
        <v>45585.419444444444</v>
      </c>
      <c r="E260">
        <v>2</v>
      </c>
      <c r="F260">
        <v>1.89</v>
      </c>
      <c r="G260" t="s">
        <v>10</v>
      </c>
      <c r="H260" t="s">
        <v>8176</v>
      </c>
    </row>
    <row r="261" spans="1:8" x14ac:dyDescent="0.3">
      <c r="A261">
        <v>9742461226</v>
      </c>
      <c r="B261">
        <v>16877</v>
      </c>
      <c r="C261" s="1">
        <v>45292.029861111114</v>
      </c>
      <c r="D261" s="1">
        <v>45292.027777777781</v>
      </c>
      <c r="E261">
        <v>-3</v>
      </c>
      <c r="F261">
        <v>1.1599999999999999</v>
      </c>
      <c r="G261" t="s">
        <v>10</v>
      </c>
      <c r="H261" t="s">
        <v>8175</v>
      </c>
    </row>
    <row r="262" spans="1:8" x14ac:dyDescent="0.3">
      <c r="A262">
        <v>3314393477</v>
      </c>
      <c r="B262">
        <v>37197</v>
      </c>
      <c r="C262" s="1">
        <v>45591.575694444444</v>
      </c>
      <c r="D262" s="1">
        <v>45591.577777777777</v>
      </c>
      <c r="E262">
        <v>3</v>
      </c>
      <c r="F262">
        <v>4.51</v>
      </c>
      <c r="G262" t="s">
        <v>10</v>
      </c>
      <c r="H262" t="s">
        <v>8176</v>
      </c>
    </row>
    <row r="263" spans="1:8" x14ac:dyDescent="0.3">
      <c r="A263">
        <v>4188317986</v>
      </c>
      <c r="B263">
        <v>48031</v>
      </c>
      <c r="C263" s="1">
        <v>45005.080555555556</v>
      </c>
      <c r="D263" s="1">
        <v>45005.087500000001</v>
      </c>
      <c r="E263">
        <v>10</v>
      </c>
      <c r="F263">
        <v>2.74</v>
      </c>
      <c r="G263" t="s">
        <v>14</v>
      </c>
      <c r="H263" t="s">
        <v>8176</v>
      </c>
    </row>
    <row r="264" spans="1:8" x14ac:dyDescent="0.3">
      <c r="A264">
        <v>1646665366</v>
      </c>
      <c r="B264">
        <v>59753</v>
      </c>
      <c r="C264" s="1">
        <v>45499.792361111111</v>
      </c>
      <c r="D264" s="1">
        <v>45499.800694444442</v>
      </c>
      <c r="E264">
        <v>12</v>
      </c>
      <c r="F264">
        <v>3.22</v>
      </c>
      <c r="G264" t="s">
        <v>14</v>
      </c>
      <c r="H264" t="s">
        <v>8176</v>
      </c>
    </row>
    <row r="265" spans="1:8" x14ac:dyDescent="0.3">
      <c r="A265">
        <v>9558804585</v>
      </c>
      <c r="B265">
        <v>32740</v>
      </c>
      <c r="C265" s="1">
        <v>45366.506249999999</v>
      </c>
      <c r="D265" s="1">
        <v>45366.510416666664</v>
      </c>
      <c r="E265">
        <v>6</v>
      </c>
      <c r="F265">
        <v>1.81</v>
      </c>
      <c r="G265" t="s">
        <v>14</v>
      </c>
      <c r="H265" t="s">
        <v>8176</v>
      </c>
    </row>
    <row r="266" spans="1:8" x14ac:dyDescent="0.3">
      <c r="A266">
        <v>9047652469</v>
      </c>
      <c r="B266">
        <v>27774</v>
      </c>
      <c r="C266" s="1">
        <v>45509.144444444442</v>
      </c>
      <c r="D266" s="1">
        <v>45509.140972222223</v>
      </c>
      <c r="E266">
        <v>-5</v>
      </c>
      <c r="F266">
        <v>3.21</v>
      </c>
      <c r="G266" t="s">
        <v>10</v>
      </c>
      <c r="H266" t="s">
        <v>8175</v>
      </c>
    </row>
    <row r="267" spans="1:8" x14ac:dyDescent="0.3">
      <c r="A267">
        <v>2893800377</v>
      </c>
      <c r="B267">
        <v>54327</v>
      </c>
      <c r="C267" s="1">
        <v>45373.497916666667</v>
      </c>
      <c r="D267" s="1">
        <v>45373.495138888888</v>
      </c>
      <c r="E267">
        <v>-4</v>
      </c>
      <c r="F267">
        <v>4.5599999999999996</v>
      </c>
      <c r="G267" t="s">
        <v>10</v>
      </c>
      <c r="H267" t="s">
        <v>8175</v>
      </c>
    </row>
    <row r="268" spans="1:8" x14ac:dyDescent="0.3">
      <c r="A268">
        <v>6139157985</v>
      </c>
      <c r="B268">
        <v>23927</v>
      </c>
      <c r="C268" s="1">
        <v>45325.57708333333</v>
      </c>
      <c r="D268" s="1">
        <v>45325.592361111114</v>
      </c>
      <c r="E268">
        <v>22</v>
      </c>
      <c r="F268">
        <v>1.17</v>
      </c>
      <c r="G268" t="s">
        <v>16</v>
      </c>
      <c r="H268" t="s">
        <v>8176</v>
      </c>
    </row>
    <row r="269" spans="1:8" x14ac:dyDescent="0.3">
      <c r="A269">
        <v>6029394789</v>
      </c>
      <c r="B269">
        <v>28593</v>
      </c>
      <c r="C269" s="1">
        <v>45046.265972222223</v>
      </c>
      <c r="D269" s="1">
        <v>45046.272222222222</v>
      </c>
      <c r="E269">
        <v>9</v>
      </c>
      <c r="F269">
        <v>2.4300000000000002</v>
      </c>
      <c r="G269" t="s">
        <v>14</v>
      </c>
      <c r="H269" t="s">
        <v>8176</v>
      </c>
    </row>
    <row r="270" spans="1:8" x14ac:dyDescent="0.3">
      <c r="A270">
        <v>5874940276</v>
      </c>
      <c r="B270">
        <v>22218</v>
      </c>
      <c r="C270" s="1">
        <v>45393.28125</v>
      </c>
      <c r="D270" s="1">
        <v>45393.277777777781</v>
      </c>
      <c r="E270">
        <v>-5</v>
      </c>
      <c r="F270">
        <v>1.62</v>
      </c>
      <c r="G270" t="s">
        <v>10</v>
      </c>
      <c r="H270" t="s">
        <v>8175</v>
      </c>
    </row>
    <row r="271" spans="1:8" x14ac:dyDescent="0.3">
      <c r="A271">
        <v>5205211911</v>
      </c>
      <c r="B271">
        <v>38835</v>
      </c>
      <c r="C271" s="1">
        <v>45562.786111111112</v>
      </c>
      <c r="D271" s="1">
        <v>45562.79583333333</v>
      </c>
      <c r="E271">
        <v>14</v>
      </c>
      <c r="F271">
        <v>0.86</v>
      </c>
      <c r="G271" t="s">
        <v>14</v>
      </c>
      <c r="H271" t="s">
        <v>8176</v>
      </c>
    </row>
    <row r="272" spans="1:8" x14ac:dyDescent="0.3">
      <c r="A272">
        <v>5314758068</v>
      </c>
      <c r="B272">
        <v>68342</v>
      </c>
      <c r="C272" s="1">
        <v>45325.025000000001</v>
      </c>
      <c r="D272" s="1">
        <v>45325.031944444447</v>
      </c>
      <c r="E272">
        <v>10</v>
      </c>
      <c r="F272">
        <v>2.5299999999999998</v>
      </c>
      <c r="G272" t="s">
        <v>14</v>
      </c>
      <c r="H272" t="s">
        <v>8176</v>
      </c>
    </row>
    <row r="273" spans="1:8" x14ac:dyDescent="0.3">
      <c r="A273">
        <v>484869710</v>
      </c>
      <c r="B273">
        <v>41598</v>
      </c>
      <c r="C273" s="1">
        <v>45178.503472222219</v>
      </c>
      <c r="D273" s="1">
        <v>45178.505555555559</v>
      </c>
      <c r="E273">
        <v>3</v>
      </c>
      <c r="F273">
        <v>4.8</v>
      </c>
      <c r="G273" t="s">
        <v>10</v>
      </c>
      <c r="H273" t="s">
        <v>8176</v>
      </c>
    </row>
    <row r="274" spans="1:8" x14ac:dyDescent="0.3">
      <c r="A274">
        <v>9957728938</v>
      </c>
      <c r="B274">
        <v>64839</v>
      </c>
      <c r="C274" s="1">
        <v>45509.904861111114</v>
      </c>
      <c r="D274" s="1">
        <v>45509.915972222225</v>
      </c>
      <c r="E274">
        <v>16</v>
      </c>
      <c r="F274">
        <v>4.1100000000000003</v>
      </c>
      <c r="G274" t="s">
        <v>16</v>
      </c>
      <c r="H274" t="s">
        <v>8176</v>
      </c>
    </row>
    <row r="275" spans="1:8" x14ac:dyDescent="0.3">
      <c r="A275">
        <v>3136056666</v>
      </c>
      <c r="B275">
        <v>60976</v>
      </c>
      <c r="C275" s="1">
        <v>45411.152777777781</v>
      </c>
      <c r="D275" s="1">
        <v>45411.161111111112</v>
      </c>
      <c r="E275">
        <v>12</v>
      </c>
      <c r="F275">
        <v>2.35</v>
      </c>
      <c r="G275" t="s">
        <v>14</v>
      </c>
      <c r="H275" t="s">
        <v>8176</v>
      </c>
    </row>
    <row r="276" spans="1:8" x14ac:dyDescent="0.3">
      <c r="A276">
        <v>4926104391</v>
      </c>
      <c r="B276">
        <v>13060</v>
      </c>
      <c r="C276" s="1">
        <v>45223.334722222222</v>
      </c>
      <c r="D276" s="1">
        <v>45223.344444444447</v>
      </c>
      <c r="E276">
        <v>14</v>
      </c>
      <c r="F276">
        <v>3.91</v>
      </c>
      <c r="G276" t="s">
        <v>14</v>
      </c>
      <c r="H276" t="s">
        <v>8176</v>
      </c>
    </row>
    <row r="277" spans="1:8" x14ac:dyDescent="0.3">
      <c r="A277">
        <v>1827844756</v>
      </c>
      <c r="B277">
        <v>78517</v>
      </c>
      <c r="C277" s="1">
        <v>45023.488194444442</v>
      </c>
      <c r="D277" s="1">
        <v>45023.490277777775</v>
      </c>
      <c r="E277">
        <v>3</v>
      </c>
      <c r="F277">
        <v>1.67</v>
      </c>
      <c r="G277" t="s">
        <v>10</v>
      </c>
      <c r="H277" t="s">
        <v>8176</v>
      </c>
    </row>
    <row r="278" spans="1:8" x14ac:dyDescent="0.3">
      <c r="A278">
        <v>7032037874</v>
      </c>
      <c r="B278">
        <v>59618</v>
      </c>
      <c r="C278" s="1">
        <v>45456.803472222222</v>
      </c>
      <c r="D278" s="1">
        <v>45456.803472222222</v>
      </c>
      <c r="E278">
        <v>0</v>
      </c>
      <c r="F278">
        <v>2.75</v>
      </c>
      <c r="G278" t="s">
        <v>10</v>
      </c>
      <c r="H278" t="s">
        <v>8175</v>
      </c>
    </row>
    <row r="279" spans="1:8" x14ac:dyDescent="0.3">
      <c r="A279">
        <v>3779230503</v>
      </c>
      <c r="B279">
        <v>52785</v>
      </c>
      <c r="C279" s="1">
        <v>45118.229166666664</v>
      </c>
      <c r="D279" s="1">
        <v>45118.228472222225</v>
      </c>
      <c r="E279">
        <v>-1</v>
      </c>
      <c r="F279">
        <v>2.3199999999999998</v>
      </c>
      <c r="G279" t="s">
        <v>10</v>
      </c>
      <c r="H279" t="s">
        <v>8175</v>
      </c>
    </row>
    <row r="280" spans="1:8" x14ac:dyDescent="0.3">
      <c r="A280">
        <v>3473012553</v>
      </c>
      <c r="B280">
        <v>99684</v>
      </c>
      <c r="C280" s="1">
        <v>45338.908333333333</v>
      </c>
      <c r="D280" s="1">
        <v>45338.926388888889</v>
      </c>
      <c r="E280">
        <v>26</v>
      </c>
      <c r="F280">
        <v>3.48</v>
      </c>
      <c r="G280" t="s">
        <v>16</v>
      </c>
      <c r="H280" t="s">
        <v>8176</v>
      </c>
    </row>
    <row r="281" spans="1:8" x14ac:dyDescent="0.3">
      <c r="A281">
        <v>7988504487</v>
      </c>
      <c r="B281">
        <v>86506</v>
      </c>
      <c r="C281" s="1">
        <v>45426.487500000003</v>
      </c>
      <c r="D281" s="1">
        <v>45426.486805555556</v>
      </c>
      <c r="E281">
        <v>-1</v>
      </c>
      <c r="F281">
        <v>1.73</v>
      </c>
      <c r="G281" t="s">
        <v>10</v>
      </c>
      <c r="H281" t="s">
        <v>8175</v>
      </c>
    </row>
    <row r="282" spans="1:8" x14ac:dyDescent="0.3">
      <c r="A282">
        <v>7193792738</v>
      </c>
      <c r="B282">
        <v>91241</v>
      </c>
      <c r="C282" s="1">
        <v>45448.65902777778</v>
      </c>
      <c r="D282" s="1">
        <v>45448.661805555559</v>
      </c>
      <c r="E282">
        <v>4</v>
      </c>
      <c r="F282">
        <v>2.36</v>
      </c>
      <c r="G282" t="s">
        <v>10</v>
      </c>
      <c r="H282" t="s">
        <v>8176</v>
      </c>
    </row>
    <row r="283" spans="1:8" x14ac:dyDescent="0.3">
      <c r="A283">
        <v>1533583386</v>
      </c>
      <c r="B283">
        <v>40902</v>
      </c>
      <c r="C283" s="1">
        <v>45166.852083333331</v>
      </c>
      <c r="D283" s="1">
        <v>45166.85</v>
      </c>
      <c r="E283">
        <v>-3</v>
      </c>
      <c r="F283">
        <v>4.03</v>
      </c>
      <c r="G283" t="s">
        <v>10</v>
      </c>
      <c r="H283" t="s">
        <v>8175</v>
      </c>
    </row>
    <row r="284" spans="1:8" x14ac:dyDescent="0.3">
      <c r="A284">
        <v>7750989397</v>
      </c>
      <c r="B284">
        <v>42583</v>
      </c>
      <c r="C284" s="1">
        <v>45298.055555555555</v>
      </c>
      <c r="D284" s="1">
        <v>45298.058333333334</v>
      </c>
      <c r="E284">
        <v>4</v>
      </c>
      <c r="F284">
        <v>2.23</v>
      </c>
      <c r="G284" t="s">
        <v>10</v>
      </c>
      <c r="H284" t="s">
        <v>8176</v>
      </c>
    </row>
    <row r="285" spans="1:8" x14ac:dyDescent="0.3">
      <c r="A285">
        <v>4434816229</v>
      </c>
      <c r="B285">
        <v>17469</v>
      </c>
      <c r="C285" s="1">
        <v>45183.298611111109</v>
      </c>
      <c r="D285" s="1">
        <v>45183.295138888891</v>
      </c>
      <c r="E285">
        <v>-5</v>
      </c>
      <c r="F285">
        <v>4.05</v>
      </c>
      <c r="G285" t="s">
        <v>10</v>
      </c>
      <c r="H285" t="s">
        <v>8175</v>
      </c>
    </row>
    <row r="286" spans="1:8" x14ac:dyDescent="0.3">
      <c r="A286">
        <v>6896732047</v>
      </c>
      <c r="B286">
        <v>29664</v>
      </c>
      <c r="C286" s="1">
        <v>45400.755555555559</v>
      </c>
      <c r="D286" s="1">
        <v>45400.754166666666</v>
      </c>
      <c r="E286">
        <v>-2</v>
      </c>
      <c r="F286">
        <v>4.18</v>
      </c>
      <c r="G286" t="s">
        <v>10</v>
      </c>
      <c r="H286" t="s">
        <v>8175</v>
      </c>
    </row>
    <row r="287" spans="1:8" x14ac:dyDescent="0.3">
      <c r="A287">
        <v>4740837071</v>
      </c>
      <c r="B287">
        <v>70</v>
      </c>
      <c r="C287" s="1">
        <v>45231.654166666667</v>
      </c>
      <c r="D287" s="1">
        <v>45231.657638888886</v>
      </c>
      <c r="E287">
        <v>5</v>
      </c>
      <c r="F287">
        <v>4.3099999999999996</v>
      </c>
      <c r="G287" t="s">
        <v>10</v>
      </c>
      <c r="H287" t="s">
        <v>8176</v>
      </c>
    </row>
    <row r="288" spans="1:8" x14ac:dyDescent="0.3">
      <c r="A288">
        <v>6649631729</v>
      </c>
      <c r="B288">
        <v>9599</v>
      </c>
      <c r="C288" s="1">
        <v>45565.402083333334</v>
      </c>
      <c r="D288" s="1">
        <v>45565.401388888888</v>
      </c>
      <c r="E288">
        <v>-1</v>
      </c>
      <c r="F288">
        <v>0.86</v>
      </c>
      <c r="G288" t="s">
        <v>10</v>
      </c>
      <c r="H288" t="s">
        <v>8175</v>
      </c>
    </row>
    <row r="289" spans="1:8" x14ac:dyDescent="0.3">
      <c r="A289">
        <v>5351526726</v>
      </c>
      <c r="B289">
        <v>18337</v>
      </c>
      <c r="C289" s="1">
        <v>45013.797222222223</v>
      </c>
      <c r="D289" s="1">
        <v>45013.794444444444</v>
      </c>
      <c r="E289">
        <v>-4</v>
      </c>
      <c r="F289">
        <v>2.79</v>
      </c>
      <c r="G289" t="s">
        <v>10</v>
      </c>
      <c r="H289" t="s">
        <v>8175</v>
      </c>
    </row>
    <row r="290" spans="1:8" x14ac:dyDescent="0.3">
      <c r="A290">
        <v>1506082041</v>
      </c>
      <c r="B290">
        <v>80462</v>
      </c>
      <c r="C290" s="1">
        <v>45050.333333333336</v>
      </c>
      <c r="D290" s="1">
        <v>45050.331250000003</v>
      </c>
      <c r="E290">
        <v>-3</v>
      </c>
      <c r="F290">
        <v>1.04</v>
      </c>
      <c r="G290" t="s">
        <v>10</v>
      </c>
      <c r="H290" t="s">
        <v>8175</v>
      </c>
    </row>
    <row r="291" spans="1:8" x14ac:dyDescent="0.3">
      <c r="A291">
        <v>1023260165</v>
      </c>
      <c r="B291">
        <v>93967</v>
      </c>
      <c r="C291" s="1">
        <v>45338.807638888888</v>
      </c>
      <c r="D291" s="1">
        <v>45338.807638888888</v>
      </c>
      <c r="E291">
        <v>0</v>
      </c>
      <c r="F291">
        <v>3.36</v>
      </c>
      <c r="G291" t="s">
        <v>10</v>
      </c>
      <c r="H291" t="s">
        <v>8175</v>
      </c>
    </row>
    <row r="292" spans="1:8" x14ac:dyDescent="0.3">
      <c r="A292">
        <v>8257032403</v>
      </c>
      <c r="B292">
        <v>71946</v>
      </c>
      <c r="C292" s="1">
        <v>45553.898611111108</v>
      </c>
      <c r="D292" s="1">
        <v>45553.900694444441</v>
      </c>
      <c r="E292">
        <v>3</v>
      </c>
      <c r="F292">
        <v>2.0299999999999998</v>
      </c>
      <c r="G292" t="s">
        <v>10</v>
      </c>
      <c r="H292" t="s">
        <v>8176</v>
      </c>
    </row>
    <row r="293" spans="1:8" x14ac:dyDescent="0.3">
      <c r="A293">
        <v>7216524192</v>
      </c>
      <c r="B293">
        <v>79713</v>
      </c>
      <c r="C293" s="1">
        <v>45536.689583333333</v>
      </c>
      <c r="D293" s="1">
        <v>45536.6875</v>
      </c>
      <c r="E293">
        <v>-3</v>
      </c>
      <c r="F293">
        <v>3.33</v>
      </c>
      <c r="G293" t="s">
        <v>10</v>
      </c>
      <c r="H293" t="s">
        <v>8175</v>
      </c>
    </row>
    <row r="294" spans="1:8" x14ac:dyDescent="0.3">
      <c r="A294">
        <v>8619795820</v>
      </c>
      <c r="B294">
        <v>68794</v>
      </c>
      <c r="C294" s="1">
        <v>45539.395833333336</v>
      </c>
      <c r="D294" s="1">
        <v>45539.410416666666</v>
      </c>
      <c r="E294">
        <v>21</v>
      </c>
      <c r="F294">
        <v>4.22</v>
      </c>
      <c r="G294" t="s">
        <v>16</v>
      </c>
      <c r="H294" t="s">
        <v>8176</v>
      </c>
    </row>
    <row r="295" spans="1:8" x14ac:dyDescent="0.3">
      <c r="A295">
        <v>6494708839</v>
      </c>
      <c r="B295">
        <v>36208</v>
      </c>
      <c r="C295" s="1">
        <v>45095.679166666669</v>
      </c>
      <c r="D295" s="1">
        <v>45095.679861111108</v>
      </c>
      <c r="E295">
        <v>1</v>
      </c>
      <c r="F295">
        <v>4.68</v>
      </c>
      <c r="G295" t="s">
        <v>10</v>
      </c>
      <c r="H295" t="s">
        <v>8176</v>
      </c>
    </row>
    <row r="296" spans="1:8" x14ac:dyDescent="0.3">
      <c r="A296">
        <v>9859249765</v>
      </c>
      <c r="B296">
        <v>19900</v>
      </c>
      <c r="C296" s="1">
        <v>45425.590277777781</v>
      </c>
      <c r="D296" s="1">
        <v>45425.588194444441</v>
      </c>
      <c r="E296">
        <v>-3</v>
      </c>
      <c r="F296">
        <v>4.49</v>
      </c>
      <c r="G296" t="s">
        <v>10</v>
      </c>
      <c r="H296" t="s">
        <v>8175</v>
      </c>
    </row>
    <row r="297" spans="1:8" x14ac:dyDescent="0.3">
      <c r="A297">
        <v>3528020011</v>
      </c>
      <c r="B297">
        <v>32566</v>
      </c>
      <c r="C297" s="1">
        <v>45242.500694444447</v>
      </c>
      <c r="D297" s="1">
        <v>45242.50277777778</v>
      </c>
      <c r="E297">
        <v>3</v>
      </c>
      <c r="F297">
        <v>2.96</v>
      </c>
      <c r="G297" t="s">
        <v>10</v>
      </c>
      <c r="H297" t="s">
        <v>8176</v>
      </c>
    </row>
    <row r="298" spans="1:8" x14ac:dyDescent="0.3">
      <c r="A298">
        <v>5937934264</v>
      </c>
      <c r="B298">
        <v>41221</v>
      </c>
      <c r="C298" s="1">
        <v>45546.815972222219</v>
      </c>
      <c r="D298" s="1">
        <v>45546.826388888891</v>
      </c>
      <c r="E298">
        <v>15</v>
      </c>
      <c r="F298">
        <v>1.83</v>
      </c>
      <c r="G298" t="s">
        <v>14</v>
      </c>
      <c r="H298" t="s">
        <v>8176</v>
      </c>
    </row>
    <row r="299" spans="1:8" x14ac:dyDescent="0.3">
      <c r="A299">
        <v>2976477423</v>
      </c>
      <c r="B299">
        <v>2591</v>
      </c>
      <c r="C299" s="1">
        <v>45155.324305555558</v>
      </c>
      <c r="D299" s="1">
        <v>45155.324305555558</v>
      </c>
      <c r="E299">
        <v>0</v>
      </c>
      <c r="F299">
        <v>2.2599999999999998</v>
      </c>
      <c r="G299" t="s">
        <v>10</v>
      </c>
      <c r="H299" t="s">
        <v>8175</v>
      </c>
    </row>
    <row r="300" spans="1:8" x14ac:dyDescent="0.3">
      <c r="A300">
        <v>1002438039</v>
      </c>
      <c r="B300">
        <v>52508</v>
      </c>
      <c r="C300" s="1">
        <v>45339.155555555553</v>
      </c>
      <c r="D300" s="1">
        <v>45339.154861111114</v>
      </c>
      <c r="E300">
        <v>-1</v>
      </c>
      <c r="F300">
        <v>1.4</v>
      </c>
      <c r="G300" t="s">
        <v>10</v>
      </c>
      <c r="H300" t="s">
        <v>8175</v>
      </c>
    </row>
    <row r="301" spans="1:8" x14ac:dyDescent="0.3">
      <c r="A301">
        <v>2571163022</v>
      </c>
      <c r="B301">
        <v>59402</v>
      </c>
      <c r="C301" s="1">
        <v>45328.930555555555</v>
      </c>
      <c r="D301" s="1">
        <v>45328.94027777778</v>
      </c>
      <c r="E301">
        <v>14</v>
      </c>
      <c r="F301">
        <v>4.1399999999999997</v>
      </c>
      <c r="G301" t="s">
        <v>14</v>
      </c>
      <c r="H301" t="s">
        <v>8176</v>
      </c>
    </row>
    <row r="302" spans="1:8" x14ac:dyDescent="0.3">
      <c r="A302">
        <v>6850221497</v>
      </c>
      <c r="B302">
        <v>43013</v>
      </c>
      <c r="C302" s="1">
        <v>45494.952777777777</v>
      </c>
      <c r="D302" s="1">
        <v>45494.949305555558</v>
      </c>
      <c r="E302">
        <v>-5</v>
      </c>
      <c r="F302">
        <v>3.02</v>
      </c>
      <c r="G302" t="s">
        <v>10</v>
      </c>
      <c r="H302" t="s">
        <v>8175</v>
      </c>
    </row>
    <row r="303" spans="1:8" x14ac:dyDescent="0.3">
      <c r="A303">
        <v>4706569127</v>
      </c>
      <c r="B303">
        <v>74560</v>
      </c>
      <c r="C303" s="1">
        <v>45134.785416666666</v>
      </c>
      <c r="D303" s="1">
        <v>45134.788888888892</v>
      </c>
      <c r="E303">
        <v>5</v>
      </c>
      <c r="F303">
        <v>4.5599999999999996</v>
      </c>
      <c r="G303" t="s">
        <v>10</v>
      </c>
      <c r="H303" t="s">
        <v>8176</v>
      </c>
    </row>
    <row r="304" spans="1:8" x14ac:dyDescent="0.3">
      <c r="A304">
        <v>8168261752</v>
      </c>
      <c r="B304">
        <v>18998</v>
      </c>
      <c r="C304" s="1">
        <v>45404.270833333336</v>
      </c>
      <c r="D304" s="1">
        <v>45404.286805555559</v>
      </c>
      <c r="E304">
        <v>23</v>
      </c>
      <c r="F304">
        <v>2.2400000000000002</v>
      </c>
      <c r="G304" t="s">
        <v>16</v>
      </c>
      <c r="H304" t="s">
        <v>8176</v>
      </c>
    </row>
    <row r="305" spans="1:8" x14ac:dyDescent="0.3">
      <c r="A305">
        <v>5828325906</v>
      </c>
      <c r="B305">
        <v>34564</v>
      </c>
      <c r="C305" s="1">
        <v>45264.499305555553</v>
      </c>
      <c r="D305" s="1">
        <v>45264.497916666667</v>
      </c>
      <c r="E305">
        <v>-2</v>
      </c>
      <c r="F305">
        <v>4.29</v>
      </c>
      <c r="G305" t="s">
        <v>10</v>
      </c>
      <c r="H305" t="s">
        <v>8175</v>
      </c>
    </row>
    <row r="306" spans="1:8" x14ac:dyDescent="0.3">
      <c r="A306">
        <v>5012271549</v>
      </c>
      <c r="B306">
        <v>31783</v>
      </c>
      <c r="C306" s="1">
        <v>45556.429861111108</v>
      </c>
      <c r="D306" s="1">
        <v>45556.449305555558</v>
      </c>
      <c r="E306">
        <v>28</v>
      </c>
      <c r="F306">
        <v>2.59</v>
      </c>
      <c r="G306" t="s">
        <v>16</v>
      </c>
      <c r="H306" t="s">
        <v>8176</v>
      </c>
    </row>
    <row r="307" spans="1:8" x14ac:dyDescent="0.3">
      <c r="A307">
        <v>8110316958</v>
      </c>
      <c r="B307">
        <v>29001</v>
      </c>
      <c r="C307" s="1">
        <v>45321.824999999997</v>
      </c>
      <c r="D307" s="1">
        <v>45321.822916666664</v>
      </c>
      <c r="E307">
        <v>-3</v>
      </c>
      <c r="F307">
        <v>1.73</v>
      </c>
      <c r="G307" t="s">
        <v>10</v>
      </c>
      <c r="H307" t="s">
        <v>8175</v>
      </c>
    </row>
    <row r="308" spans="1:8" x14ac:dyDescent="0.3">
      <c r="A308">
        <v>3190808443</v>
      </c>
      <c r="B308">
        <v>42099</v>
      </c>
      <c r="C308" s="1">
        <v>45301.375</v>
      </c>
      <c r="D308" s="1">
        <v>45301.37222222222</v>
      </c>
      <c r="E308">
        <v>-4</v>
      </c>
      <c r="F308">
        <v>0.54</v>
      </c>
      <c r="G308" t="s">
        <v>10</v>
      </c>
      <c r="H308" t="s">
        <v>8175</v>
      </c>
    </row>
    <row r="309" spans="1:8" x14ac:dyDescent="0.3">
      <c r="A309">
        <v>7175472728</v>
      </c>
      <c r="B309">
        <v>95658</v>
      </c>
      <c r="C309" s="1">
        <v>45181.500694444447</v>
      </c>
      <c r="D309" s="1">
        <v>45181.500694444447</v>
      </c>
      <c r="E309">
        <v>0</v>
      </c>
      <c r="F309">
        <v>4.7699999999999996</v>
      </c>
      <c r="G309" t="s">
        <v>10</v>
      </c>
      <c r="H309" t="s">
        <v>8175</v>
      </c>
    </row>
    <row r="310" spans="1:8" x14ac:dyDescent="0.3">
      <c r="A310">
        <v>6011117738</v>
      </c>
      <c r="B310">
        <v>8264</v>
      </c>
      <c r="C310" s="1">
        <v>45298.459027777775</v>
      </c>
      <c r="D310" s="1">
        <v>45298.461111111108</v>
      </c>
      <c r="E310">
        <v>3</v>
      </c>
      <c r="F310">
        <v>1.47</v>
      </c>
      <c r="G310" t="s">
        <v>10</v>
      </c>
      <c r="H310" t="s">
        <v>8176</v>
      </c>
    </row>
    <row r="311" spans="1:8" x14ac:dyDescent="0.3">
      <c r="A311">
        <v>5592928753</v>
      </c>
      <c r="B311">
        <v>96131</v>
      </c>
      <c r="C311" s="1">
        <v>45527.874305555553</v>
      </c>
      <c r="D311" s="1">
        <v>45527.881944444445</v>
      </c>
      <c r="E311">
        <v>11</v>
      </c>
      <c r="F311">
        <v>3.13</v>
      </c>
      <c r="G311" t="s">
        <v>14</v>
      </c>
      <c r="H311" t="s">
        <v>8176</v>
      </c>
    </row>
    <row r="312" spans="1:8" x14ac:dyDescent="0.3">
      <c r="A312">
        <v>3952040848</v>
      </c>
      <c r="B312">
        <v>16761</v>
      </c>
      <c r="C312" s="1">
        <v>45421.02847222222</v>
      </c>
      <c r="D312" s="1">
        <v>45421.027083333334</v>
      </c>
      <c r="E312">
        <v>-2</v>
      </c>
      <c r="F312">
        <v>4.4400000000000004</v>
      </c>
      <c r="G312" t="s">
        <v>10</v>
      </c>
      <c r="H312" t="s">
        <v>8175</v>
      </c>
    </row>
    <row r="313" spans="1:8" x14ac:dyDescent="0.3">
      <c r="A313">
        <v>7026479520</v>
      </c>
      <c r="B313">
        <v>82300</v>
      </c>
      <c r="C313" s="1">
        <v>45490.928472222222</v>
      </c>
      <c r="D313" s="1">
        <v>45490.929861111108</v>
      </c>
      <c r="E313">
        <v>2</v>
      </c>
      <c r="F313">
        <v>3.2</v>
      </c>
      <c r="G313" t="s">
        <v>10</v>
      </c>
      <c r="H313" t="s">
        <v>8176</v>
      </c>
    </row>
    <row r="314" spans="1:8" x14ac:dyDescent="0.3">
      <c r="A314">
        <v>6572695161</v>
      </c>
      <c r="B314">
        <v>11353</v>
      </c>
      <c r="C314" s="1">
        <v>45369.355555555558</v>
      </c>
      <c r="D314" s="1">
        <v>45369.355555555558</v>
      </c>
      <c r="E314">
        <v>0</v>
      </c>
      <c r="F314">
        <v>0.88</v>
      </c>
      <c r="G314" t="s">
        <v>10</v>
      </c>
      <c r="H314" t="s">
        <v>8175</v>
      </c>
    </row>
    <row r="315" spans="1:8" x14ac:dyDescent="0.3">
      <c r="A315">
        <v>9090769419</v>
      </c>
      <c r="B315">
        <v>45133</v>
      </c>
      <c r="C315" s="1">
        <v>45537.145138888889</v>
      </c>
      <c r="D315" s="1">
        <v>45537.142361111109</v>
      </c>
      <c r="E315">
        <v>-4</v>
      </c>
      <c r="F315">
        <v>2.74</v>
      </c>
      <c r="G315" t="s">
        <v>10</v>
      </c>
      <c r="H315" t="s">
        <v>8175</v>
      </c>
    </row>
    <row r="316" spans="1:8" x14ac:dyDescent="0.3">
      <c r="A316">
        <v>5979489110</v>
      </c>
      <c r="B316">
        <v>8681</v>
      </c>
      <c r="C316" s="1">
        <v>45176.335416666669</v>
      </c>
      <c r="D316" s="1">
        <v>45176.336805555555</v>
      </c>
      <c r="E316">
        <v>2</v>
      </c>
      <c r="F316">
        <v>1.9</v>
      </c>
      <c r="G316" t="s">
        <v>10</v>
      </c>
      <c r="H316" t="s">
        <v>8176</v>
      </c>
    </row>
    <row r="317" spans="1:8" x14ac:dyDescent="0.3">
      <c r="A317">
        <v>964698323</v>
      </c>
      <c r="B317">
        <v>88842</v>
      </c>
      <c r="C317" s="1">
        <v>45565.981944444444</v>
      </c>
      <c r="D317" s="1">
        <v>45565.98541666667</v>
      </c>
      <c r="E317">
        <v>5</v>
      </c>
      <c r="F317">
        <v>2.87</v>
      </c>
      <c r="G317" t="s">
        <v>10</v>
      </c>
      <c r="H317" t="s">
        <v>8176</v>
      </c>
    </row>
    <row r="318" spans="1:8" x14ac:dyDescent="0.3">
      <c r="A318">
        <v>2304242664</v>
      </c>
      <c r="B318">
        <v>76144</v>
      </c>
      <c r="C318" s="1">
        <v>45372.365972222222</v>
      </c>
      <c r="D318" s="1">
        <v>45372.365972222222</v>
      </c>
      <c r="E318">
        <v>0</v>
      </c>
      <c r="F318">
        <v>2.7</v>
      </c>
      <c r="G318" t="s">
        <v>10</v>
      </c>
      <c r="H318" t="s">
        <v>8175</v>
      </c>
    </row>
    <row r="319" spans="1:8" x14ac:dyDescent="0.3">
      <c r="A319">
        <v>2483843748</v>
      </c>
      <c r="B319">
        <v>62504</v>
      </c>
      <c r="C319" s="1">
        <v>45070.399305555555</v>
      </c>
      <c r="D319" s="1">
        <v>45070.401388888888</v>
      </c>
      <c r="E319">
        <v>3</v>
      </c>
      <c r="F319">
        <v>0.78</v>
      </c>
      <c r="G319" t="s">
        <v>10</v>
      </c>
      <c r="H319" t="s">
        <v>8176</v>
      </c>
    </row>
    <row r="320" spans="1:8" x14ac:dyDescent="0.3">
      <c r="A320">
        <v>2560588609</v>
      </c>
      <c r="B320">
        <v>48964</v>
      </c>
      <c r="C320" s="1">
        <v>45464.065972222219</v>
      </c>
      <c r="D320" s="1">
        <v>45464.066666666666</v>
      </c>
      <c r="E320">
        <v>1</v>
      </c>
      <c r="F320">
        <v>1.87</v>
      </c>
      <c r="G320" t="s">
        <v>10</v>
      </c>
      <c r="H320" t="s">
        <v>8176</v>
      </c>
    </row>
    <row r="321" spans="1:8" x14ac:dyDescent="0.3">
      <c r="A321">
        <v>9268920928</v>
      </c>
      <c r="B321">
        <v>26193</v>
      </c>
      <c r="C321" s="1">
        <v>45112.530555555553</v>
      </c>
      <c r="D321" s="1">
        <v>45112.533333333333</v>
      </c>
      <c r="E321">
        <v>4</v>
      </c>
      <c r="F321">
        <v>1.7</v>
      </c>
      <c r="G321" t="s">
        <v>10</v>
      </c>
      <c r="H321" t="s">
        <v>8176</v>
      </c>
    </row>
    <row r="322" spans="1:8" x14ac:dyDescent="0.3">
      <c r="A322">
        <v>9554019312</v>
      </c>
      <c r="B322">
        <v>24936</v>
      </c>
      <c r="C322" s="1">
        <v>45177.090277777781</v>
      </c>
      <c r="D322" s="1">
        <v>45177.086805555555</v>
      </c>
      <c r="E322">
        <v>-5</v>
      </c>
      <c r="F322">
        <v>3.54</v>
      </c>
      <c r="G322" t="s">
        <v>10</v>
      </c>
      <c r="H322" t="s">
        <v>8175</v>
      </c>
    </row>
    <row r="323" spans="1:8" x14ac:dyDescent="0.3">
      <c r="A323">
        <v>3749174258</v>
      </c>
      <c r="B323">
        <v>32618</v>
      </c>
      <c r="C323" s="1">
        <v>45335.332638888889</v>
      </c>
      <c r="D323" s="1">
        <v>45335.340277777781</v>
      </c>
      <c r="E323">
        <v>11</v>
      </c>
      <c r="F323">
        <v>2.2799999999999998</v>
      </c>
      <c r="G323" t="s">
        <v>14</v>
      </c>
      <c r="H323" t="s">
        <v>8176</v>
      </c>
    </row>
    <row r="324" spans="1:8" x14ac:dyDescent="0.3">
      <c r="A324">
        <v>3947164241</v>
      </c>
      <c r="B324">
        <v>82928</v>
      </c>
      <c r="C324" s="1">
        <v>45600.863194444442</v>
      </c>
      <c r="D324" s="1">
        <v>45600.865972222222</v>
      </c>
      <c r="E324">
        <v>4</v>
      </c>
      <c r="F324">
        <v>3.26</v>
      </c>
      <c r="G324" t="s">
        <v>10</v>
      </c>
      <c r="H324" t="s">
        <v>8176</v>
      </c>
    </row>
    <row r="325" spans="1:8" x14ac:dyDescent="0.3">
      <c r="A325">
        <v>487327038</v>
      </c>
      <c r="B325">
        <v>84314</v>
      </c>
      <c r="C325" s="1">
        <v>45204.02847222222</v>
      </c>
      <c r="D325" s="1">
        <v>45204.030555555553</v>
      </c>
      <c r="E325">
        <v>3</v>
      </c>
      <c r="F325">
        <v>1.42</v>
      </c>
      <c r="G325" t="s">
        <v>10</v>
      </c>
      <c r="H325" t="s">
        <v>8176</v>
      </c>
    </row>
    <row r="326" spans="1:8" x14ac:dyDescent="0.3">
      <c r="A326">
        <v>8830321199</v>
      </c>
      <c r="B326">
        <v>6336</v>
      </c>
      <c r="C326" s="1">
        <v>45514.261805555558</v>
      </c>
      <c r="D326" s="1">
        <v>45514.272222222222</v>
      </c>
      <c r="E326">
        <v>15</v>
      </c>
      <c r="F326">
        <v>1.29</v>
      </c>
      <c r="G326" t="s">
        <v>14</v>
      </c>
      <c r="H326" t="s">
        <v>8176</v>
      </c>
    </row>
    <row r="327" spans="1:8" x14ac:dyDescent="0.3">
      <c r="A327">
        <v>3811318591</v>
      </c>
      <c r="B327">
        <v>44363</v>
      </c>
      <c r="C327" s="1">
        <v>45114.548611111109</v>
      </c>
      <c r="D327" s="1">
        <v>45114.547222222223</v>
      </c>
      <c r="E327">
        <v>-2</v>
      </c>
      <c r="F327">
        <v>4</v>
      </c>
      <c r="G327" t="s">
        <v>10</v>
      </c>
      <c r="H327" t="s">
        <v>8175</v>
      </c>
    </row>
    <row r="328" spans="1:8" x14ac:dyDescent="0.3">
      <c r="A328">
        <v>6795601573</v>
      </c>
      <c r="B328">
        <v>52656</v>
      </c>
      <c r="C328" s="1">
        <v>45273.117361111108</v>
      </c>
      <c r="D328" s="1">
        <v>45273.114583333336</v>
      </c>
      <c r="E328">
        <v>-4</v>
      </c>
      <c r="F328">
        <v>3.02</v>
      </c>
      <c r="G328" t="s">
        <v>10</v>
      </c>
      <c r="H328" t="s">
        <v>8175</v>
      </c>
    </row>
    <row r="329" spans="1:8" x14ac:dyDescent="0.3">
      <c r="A329">
        <v>2348495717</v>
      </c>
      <c r="B329">
        <v>80421</v>
      </c>
      <c r="C329" s="1">
        <v>45104.049305555556</v>
      </c>
      <c r="D329" s="1">
        <v>45104.049305555556</v>
      </c>
      <c r="E329">
        <v>0</v>
      </c>
      <c r="F329">
        <v>3.49</v>
      </c>
      <c r="G329" t="s">
        <v>10</v>
      </c>
      <c r="H329" t="s">
        <v>8175</v>
      </c>
    </row>
    <row r="330" spans="1:8" x14ac:dyDescent="0.3">
      <c r="A330">
        <v>9505736584</v>
      </c>
      <c r="B330">
        <v>32176</v>
      </c>
      <c r="C330" s="1">
        <v>45447.243055555555</v>
      </c>
      <c r="D330" s="1">
        <v>45447.255555555559</v>
      </c>
      <c r="E330">
        <v>18</v>
      </c>
      <c r="F330">
        <v>2.92</v>
      </c>
      <c r="G330" t="s">
        <v>16</v>
      </c>
      <c r="H330" t="s">
        <v>8176</v>
      </c>
    </row>
    <row r="331" spans="1:8" x14ac:dyDescent="0.3">
      <c r="A331">
        <v>1857227304</v>
      </c>
      <c r="B331">
        <v>24481</v>
      </c>
      <c r="C331" s="1">
        <v>45370.334027777775</v>
      </c>
      <c r="D331" s="1">
        <v>45370.336805555555</v>
      </c>
      <c r="E331">
        <v>4</v>
      </c>
      <c r="F331">
        <v>3.14</v>
      </c>
      <c r="G331" t="s">
        <v>10</v>
      </c>
      <c r="H331" t="s">
        <v>8176</v>
      </c>
    </row>
    <row r="332" spans="1:8" x14ac:dyDescent="0.3">
      <c r="A332">
        <v>5506485302</v>
      </c>
      <c r="B332">
        <v>21250</v>
      </c>
      <c r="C332" s="1">
        <v>45065.286805555559</v>
      </c>
      <c r="D332" s="1">
        <v>45065.283333333333</v>
      </c>
      <c r="E332">
        <v>-5</v>
      </c>
      <c r="F332">
        <v>2.4</v>
      </c>
      <c r="G332" t="s">
        <v>10</v>
      </c>
      <c r="H332" t="s">
        <v>8175</v>
      </c>
    </row>
    <row r="333" spans="1:8" x14ac:dyDescent="0.3">
      <c r="A333">
        <v>6074837981</v>
      </c>
      <c r="B333">
        <v>2837</v>
      </c>
      <c r="C333" s="1">
        <v>45402.547222222223</v>
      </c>
      <c r="D333" s="1">
        <v>45402.54583333333</v>
      </c>
      <c r="E333">
        <v>-2</v>
      </c>
      <c r="F333">
        <v>3.59</v>
      </c>
      <c r="G333" t="s">
        <v>10</v>
      </c>
      <c r="H333" t="s">
        <v>8175</v>
      </c>
    </row>
    <row r="334" spans="1:8" x14ac:dyDescent="0.3">
      <c r="A334">
        <v>4150569633</v>
      </c>
      <c r="B334">
        <v>40413</v>
      </c>
      <c r="C334" s="1">
        <v>45228.484027777777</v>
      </c>
      <c r="D334" s="1">
        <v>45228.500694444447</v>
      </c>
      <c r="E334">
        <v>24</v>
      </c>
      <c r="F334">
        <v>3.71</v>
      </c>
      <c r="G334" t="s">
        <v>16</v>
      </c>
      <c r="H334" t="s">
        <v>8176</v>
      </c>
    </row>
    <row r="335" spans="1:8" x14ac:dyDescent="0.3">
      <c r="A335">
        <v>609838437</v>
      </c>
      <c r="B335">
        <v>34363</v>
      </c>
      <c r="C335" s="1">
        <v>45273.220833333333</v>
      </c>
      <c r="D335" s="1">
        <v>45273.217361111114</v>
      </c>
      <c r="E335">
        <v>-5</v>
      </c>
      <c r="F335">
        <v>1.66</v>
      </c>
      <c r="G335" t="s">
        <v>10</v>
      </c>
      <c r="H335" t="s">
        <v>8175</v>
      </c>
    </row>
    <row r="336" spans="1:8" x14ac:dyDescent="0.3">
      <c r="A336">
        <v>5229657139</v>
      </c>
      <c r="B336">
        <v>96161</v>
      </c>
      <c r="C336" s="1">
        <v>45202.505555555559</v>
      </c>
      <c r="D336" s="1">
        <v>45202.51458333333</v>
      </c>
      <c r="E336">
        <v>13</v>
      </c>
      <c r="F336">
        <v>2.36</v>
      </c>
      <c r="G336" t="s">
        <v>14</v>
      </c>
      <c r="H336" t="s">
        <v>8176</v>
      </c>
    </row>
    <row r="337" spans="1:8" x14ac:dyDescent="0.3">
      <c r="A337">
        <v>2589639350</v>
      </c>
      <c r="B337">
        <v>90443</v>
      </c>
      <c r="C337" s="1">
        <v>45139.462500000001</v>
      </c>
      <c r="D337" s="1">
        <v>45139.460416666669</v>
      </c>
      <c r="E337">
        <v>-3</v>
      </c>
      <c r="F337">
        <v>3.06</v>
      </c>
      <c r="G337" t="s">
        <v>10</v>
      </c>
      <c r="H337" t="s">
        <v>8175</v>
      </c>
    </row>
    <row r="338" spans="1:8" x14ac:dyDescent="0.3">
      <c r="A338">
        <v>7656948165</v>
      </c>
      <c r="B338">
        <v>8275</v>
      </c>
      <c r="C338" s="1">
        <v>45084.445138888892</v>
      </c>
      <c r="D338" s="1">
        <v>45084.45416666667</v>
      </c>
      <c r="E338">
        <v>13</v>
      </c>
      <c r="F338">
        <v>2.72</v>
      </c>
      <c r="G338" t="s">
        <v>14</v>
      </c>
      <c r="H338" t="s">
        <v>8176</v>
      </c>
    </row>
    <row r="339" spans="1:8" x14ac:dyDescent="0.3">
      <c r="A339">
        <v>1806563605</v>
      </c>
      <c r="B339">
        <v>16607</v>
      </c>
      <c r="C339" s="1">
        <v>45284.02847222222</v>
      </c>
      <c r="D339" s="1">
        <v>45284.03125</v>
      </c>
      <c r="E339">
        <v>4</v>
      </c>
      <c r="F339">
        <v>2.11</v>
      </c>
      <c r="G339" t="s">
        <v>10</v>
      </c>
      <c r="H339" t="s">
        <v>8176</v>
      </c>
    </row>
    <row r="340" spans="1:8" x14ac:dyDescent="0.3">
      <c r="A340">
        <v>359819834</v>
      </c>
      <c r="B340">
        <v>70910</v>
      </c>
      <c r="C340" s="1">
        <v>45287.538888888892</v>
      </c>
      <c r="D340" s="1">
        <v>45287.559027777781</v>
      </c>
      <c r="E340">
        <v>29</v>
      </c>
      <c r="F340">
        <v>1.31</v>
      </c>
      <c r="G340" t="s">
        <v>16</v>
      </c>
      <c r="H340" t="s">
        <v>8176</v>
      </c>
    </row>
    <row r="341" spans="1:8" x14ac:dyDescent="0.3">
      <c r="A341">
        <v>1908423841</v>
      </c>
      <c r="B341">
        <v>62488</v>
      </c>
      <c r="C341" s="1">
        <v>45227.213194444441</v>
      </c>
      <c r="D341" s="1">
        <v>45227.213888888888</v>
      </c>
      <c r="E341">
        <v>1</v>
      </c>
      <c r="F341">
        <v>1.43</v>
      </c>
      <c r="G341" t="s">
        <v>10</v>
      </c>
      <c r="H341" t="s">
        <v>8176</v>
      </c>
    </row>
    <row r="342" spans="1:8" x14ac:dyDescent="0.3">
      <c r="A342">
        <v>299859815</v>
      </c>
      <c r="B342">
        <v>62089</v>
      </c>
      <c r="C342" s="1">
        <v>45307.127083333333</v>
      </c>
      <c r="D342" s="1">
        <v>45307.134027777778</v>
      </c>
      <c r="E342">
        <v>10</v>
      </c>
      <c r="F342">
        <v>4.1100000000000003</v>
      </c>
      <c r="G342" t="s">
        <v>14</v>
      </c>
      <c r="H342" t="s">
        <v>8176</v>
      </c>
    </row>
    <row r="343" spans="1:8" x14ac:dyDescent="0.3">
      <c r="A343">
        <v>923659418</v>
      </c>
      <c r="B343">
        <v>24003</v>
      </c>
      <c r="C343" s="1">
        <v>45032.563888888886</v>
      </c>
      <c r="D343" s="1">
        <v>45032.564583333333</v>
      </c>
      <c r="E343">
        <v>1</v>
      </c>
      <c r="F343">
        <v>2.11</v>
      </c>
      <c r="G343" t="s">
        <v>10</v>
      </c>
      <c r="H343" t="s">
        <v>8176</v>
      </c>
    </row>
    <row r="344" spans="1:8" x14ac:dyDescent="0.3">
      <c r="A344">
        <v>3560625119</v>
      </c>
      <c r="B344">
        <v>64562</v>
      </c>
      <c r="C344" s="1">
        <v>45059.836111111108</v>
      </c>
      <c r="D344" s="1">
        <v>45059.843055555553</v>
      </c>
      <c r="E344">
        <v>10</v>
      </c>
      <c r="F344">
        <v>2.61</v>
      </c>
      <c r="G344" t="s">
        <v>14</v>
      </c>
      <c r="H344" t="s">
        <v>8176</v>
      </c>
    </row>
    <row r="345" spans="1:8" x14ac:dyDescent="0.3">
      <c r="A345">
        <v>7111490680</v>
      </c>
      <c r="B345">
        <v>9546</v>
      </c>
      <c r="C345" s="1">
        <v>45315.811805555553</v>
      </c>
      <c r="D345" s="1">
        <v>45315.817361111112</v>
      </c>
      <c r="E345">
        <v>8</v>
      </c>
      <c r="F345">
        <v>1.85</v>
      </c>
      <c r="G345" t="s">
        <v>14</v>
      </c>
      <c r="H345" t="s">
        <v>8176</v>
      </c>
    </row>
    <row r="346" spans="1:8" x14ac:dyDescent="0.3">
      <c r="A346">
        <v>5766981431</v>
      </c>
      <c r="B346">
        <v>55608</v>
      </c>
      <c r="C346" s="1">
        <v>45305.195833333331</v>
      </c>
      <c r="D346" s="1">
        <v>45305.199305555558</v>
      </c>
      <c r="E346">
        <v>5</v>
      </c>
      <c r="F346">
        <v>4.34</v>
      </c>
      <c r="G346" t="s">
        <v>10</v>
      </c>
      <c r="H346" t="s">
        <v>8176</v>
      </c>
    </row>
    <row r="347" spans="1:8" x14ac:dyDescent="0.3">
      <c r="A347">
        <v>8609945311</v>
      </c>
      <c r="B347">
        <v>66475</v>
      </c>
      <c r="C347" s="1">
        <v>45415.423611111109</v>
      </c>
      <c r="D347" s="1">
        <v>45415.421527777777</v>
      </c>
      <c r="E347">
        <v>-3</v>
      </c>
      <c r="F347">
        <v>3.22</v>
      </c>
      <c r="G347" t="s">
        <v>10</v>
      </c>
      <c r="H347" t="s">
        <v>8175</v>
      </c>
    </row>
    <row r="348" spans="1:8" x14ac:dyDescent="0.3">
      <c r="A348">
        <v>1691260635</v>
      </c>
      <c r="B348">
        <v>74826</v>
      </c>
      <c r="C348" s="1">
        <v>45460.440972222219</v>
      </c>
      <c r="D348" s="1">
        <v>45460.443749999999</v>
      </c>
      <c r="E348">
        <v>4</v>
      </c>
      <c r="F348">
        <v>3.43</v>
      </c>
      <c r="G348" t="s">
        <v>10</v>
      </c>
      <c r="H348" t="s">
        <v>8176</v>
      </c>
    </row>
    <row r="349" spans="1:8" x14ac:dyDescent="0.3">
      <c r="A349">
        <v>8742091504</v>
      </c>
      <c r="B349">
        <v>69967</v>
      </c>
      <c r="C349" s="1">
        <v>45110.986805555556</v>
      </c>
      <c r="D349" s="1">
        <v>45110.995833333334</v>
      </c>
      <c r="E349">
        <v>13</v>
      </c>
      <c r="F349">
        <v>3.54</v>
      </c>
      <c r="G349" t="s">
        <v>14</v>
      </c>
      <c r="H349" t="s">
        <v>8176</v>
      </c>
    </row>
    <row r="350" spans="1:8" x14ac:dyDescent="0.3">
      <c r="A350">
        <v>1997833025</v>
      </c>
      <c r="B350">
        <v>77103</v>
      </c>
      <c r="C350" s="1">
        <v>45135.98541666667</v>
      </c>
      <c r="D350" s="1">
        <v>45135.984027777777</v>
      </c>
      <c r="E350">
        <v>-2</v>
      </c>
      <c r="F350">
        <v>2.37</v>
      </c>
      <c r="G350" t="s">
        <v>10</v>
      </c>
      <c r="H350" t="s">
        <v>8175</v>
      </c>
    </row>
    <row r="351" spans="1:8" x14ac:dyDescent="0.3">
      <c r="A351">
        <v>3588296877</v>
      </c>
      <c r="B351">
        <v>73215</v>
      </c>
      <c r="C351" s="1">
        <v>45517.34652777778</v>
      </c>
      <c r="D351" s="1">
        <v>45517.363888888889</v>
      </c>
      <c r="E351">
        <v>25</v>
      </c>
      <c r="F351">
        <v>3.92</v>
      </c>
      <c r="G351" t="s">
        <v>16</v>
      </c>
      <c r="H351" t="s">
        <v>8176</v>
      </c>
    </row>
    <row r="352" spans="1:8" x14ac:dyDescent="0.3">
      <c r="A352">
        <v>2404804990</v>
      </c>
      <c r="B352">
        <v>38923</v>
      </c>
      <c r="C352" s="1">
        <v>45284.534722222219</v>
      </c>
      <c r="D352" s="1">
        <v>45284.540972222225</v>
      </c>
      <c r="E352">
        <v>9</v>
      </c>
      <c r="F352">
        <v>3.6</v>
      </c>
      <c r="G352" t="s">
        <v>14</v>
      </c>
      <c r="H352" t="s">
        <v>8176</v>
      </c>
    </row>
    <row r="353" spans="1:8" x14ac:dyDescent="0.3">
      <c r="A353">
        <v>8091385479</v>
      </c>
      <c r="B353">
        <v>66240</v>
      </c>
      <c r="C353" s="1">
        <v>45391.646527777775</v>
      </c>
      <c r="D353" s="1">
        <v>45391.65</v>
      </c>
      <c r="E353">
        <v>5</v>
      </c>
      <c r="F353">
        <v>1.44</v>
      </c>
      <c r="G353" t="s">
        <v>10</v>
      </c>
      <c r="H353" t="s">
        <v>8176</v>
      </c>
    </row>
    <row r="354" spans="1:8" x14ac:dyDescent="0.3">
      <c r="A354">
        <v>7133174424</v>
      </c>
      <c r="B354">
        <v>63462</v>
      </c>
      <c r="C354" s="1">
        <v>45099.154166666667</v>
      </c>
      <c r="D354" s="1">
        <v>45099.154861111114</v>
      </c>
      <c r="E354">
        <v>1</v>
      </c>
      <c r="F354">
        <v>1.38</v>
      </c>
      <c r="G354" t="s">
        <v>10</v>
      </c>
      <c r="H354" t="s">
        <v>8176</v>
      </c>
    </row>
    <row r="355" spans="1:8" x14ac:dyDescent="0.3">
      <c r="A355">
        <v>6110446321</v>
      </c>
      <c r="B355">
        <v>60577</v>
      </c>
      <c r="C355" s="1">
        <v>45592.09097222222</v>
      </c>
      <c r="D355" s="1">
        <v>45592.093055555553</v>
      </c>
      <c r="E355">
        <v>3</v>
      </c>
      <c r="F355">
        <v>4.49</v>
      </c>
      <c r="G355" t="s">
        <v>10</v>
      </c>
      <c r="H355" t="s">
        <v>8176</v>
      </c>
    </row>
    <row r="356" spans="1:8" x14ac:dyDescent="0.3">
      <c r="A356">
        <v>6964586050</v>
      </c>
      <c r="B356">
        <v>40358</v>
      </c>
      <c r="C356" s="1">
        <v>45508.78402777778</v>
      </c>
      <c r="D356" s="1">
        <v>45508.78125</v>
      </c>
      <c r="E356">
        <v>-4</v>
      </c>
      <c r="F356">
        <v>2.19</v>
      </c>
      <c r="G356" t="s">
        <v>10</v>
      </c>
      <c r="H356" t="s">
        <v>8175</v>
      </c>
    </row>
    <row r="357" spans="1:8" x14ac:dyDescent="0.3">
      <c r="A357">
        <v>2351986014</v>
      </c>
      <c r="B357">
        <v>34744</v>
      </c>
      <c r="C357" s="1">
        <v>45037.544444444444</v>
      </c>
      <c r="D357" s="1">
        <v>45037.552777777775</v>
      </c>
      <c r="E357">
        <v>12</v>
      </c>
      <c r="F357">
        <v>1.66</v>
      </c>
      <c r="G357" t="s">
        <v>14</v>
      </c>
      <c r="H357" t="s">
        <v>8176</v>
      </c>
    </row>
    <row r="358" spans="1:8" x14ac:dyDescent="0.3">
      <c r="A358">
        <v>352569720</v>
      </c>
      <c r="B358">
        <v>23236</v>
      </c>
      <c r="C358" s="1">
        <v>45100.027083333334</v>
      </c>
      <c r="D358" s="1">
        <v>45100.023611111108</v>
      </c>
      <c r="E358">
        <v>-5</v>
      </c>
      <c r="F358">
        <v>4.29</v>
      </c>
      <c r="G358" t="s">
        <v>10</v>
      </c>
      <c r="H358" t="s">
        <v>8175</v>
      </c>
    </row>
    <row r="359" spans="1:8" x14ac:dyDescent="0.3">
      <c r="A359">
        <v>1235280275</v>
      </c>
      <c r="B359">
        <v>90779</v>
      </c>
      <c r="C359" s="1">
        <v>45147.956250000003</v>
      </c>
      <c r="D359" s="1">
        <v>45147.956944444442</v>
      </c>
      <c r="E359">
        <v>1</v>
      </c>
      <c r="F359">
        <v>1.62</v>
      </c>
      <c r="G359" t="s">
        <v>10</v>
      </c>
      <c r="H359" t="s">
        <v>8176</v>
      </c>
    </row>
    <row r="360" spans="1:8" x14ac:dyDescent="0.3">
      <c r="A360">
        <v>9399859705</v>
      </c>
      <c r="B360">
        <v>31133</v>
      </c>
      <c r="C360" s="1">
        <v>45228.061805555553</v>
      </c>
      <c r="D360" s="1">
        <v>45228.058333333334</v>
      </c>
      <c r="E360">
        <v>-5</v>
      </c>
      <c r="F360">
        <v>1.1200000000000001</v>
      </c>
      <c r="G360" t="s">
        <v>10</v>
      </c>
      <c r="H360" t="s">
        <v>8175</v>
      </c>
    </row>
    <row r="361" spans="1:8" x14ac:dyDescent="0.3">
      <c r="A361">
        <v>7530379037</v>
      </c>
      <c r="B361">
        <v>79485</v>
      </c>
      <c r="C361" s="1">
        <v>45506.831944444442</v>
      </c>
      <c r="D361" s="1">
        <v>45506.835416666669</v>
      </c>
      <c r="E361">
        <v>5</v>
      </c>
      <c r="F361">
        <v>4.3</v>
      </c>
      <c r="G361" t="s">
        <v>10</v>
      </c>
      <c r="H361" t="s">
        <v>8176</v>
      </c>
    </row>
    <row r="362" spans="1:8" x14ac:dyDescent="0.3">
      <c r="A362">
        <v>5952886441</v>
      </c>
      <c r="B362">
        <v>23150</v>
      </c>
      <c r="C362" s="1">
        <v>45363.48541666667</v>
      </c>
      <c r="D362" s="1">
        <v>45363.484027777777</v>
      </c>
      <c r="E362">
        <v>-2</v>
      </c>
      <c r="F362">
        <v>3.27</v>
      </c>
      <c r="G362" t="s">
        <v>10</v>
      </c>
      <c r="H362" t="s">
        <v>8175</v>
      </c>
    </row>
    <row r="363" spans="1:8" x14ac:dyDescent="0.3">
      <c r="A363">
        <v>5815833211</v>
      </c>
      <c r="B363">
        <v>78640</v>
      </c>
      <c r="C363" s="1">
        <v>45330.810416666667</v>
      </c>
      <c r="D363" s="1">
        <v>45330.810416666667</v>
      </c>
      <c r="E363">
        <v>0</v>
      </c>
      <c r="F363">
        <v>4.1100000000000003</v>
      </c>
      <c r="G363" t="s">
        <v>10</v>
      </c>
      <c r="H363" t="s">
        <v>8175</v>
      </c>
    </row>
    <row r="364" spans="1:8" x14ac:dyDescent="0.3">
      <c r="A364">
        <v>7307394687</v>
      </c>
      <c r="B364">
        <v>28767</v>
      </c>
      <c r="C364" s="1">
        <v>45413.461111111108</v>
      </c>
      <c r="D364" s="1">
        <v>45413.457638888889</v>
      </c>
      <c r="E364">
        <v>-5</v>
      </c>
      <c r="F364">
        <v>4.97</v>
      </c>
      <c r="G364" t="s">
        <v>10</v>
      </c>
      <c r="H364" t="s">
        <v>8175</v>
      </c>
    </row>
    <row r="365" spans="1:8" x14ac:dyDescent="0.3">
      <c r="A365">
        <v>6033014029</v>
      </c>
      <c r="B365">
        <v>31624</v>
      </c>
      <c r="C365" s="1">
        <v>45586.589583333334</v>
      </c>
      <c r="D365" s="1">
        <v>45586.597222222219</v>
      </c>
      <c r="E365">
        <v>11</v>
      </c>
      <c r="F365">
        <v>2.16</v>
      </c>
      <c r="G365" t="s">
        <v>14</v>
      </c>
      <c r="H365" t="s">
        <v>8176</v>
      </c>
    </row>
    <row r="366" spans="1:8" x14ac:dyDescent="0.3">
      <c r="A366">
        <v>1409944718</v>
      </c>
      <c r="B366">
        <v>92890</v>
      </c>
      <c r="C366" s="1">
        <v>45157.600694444445</v>
      </c>
      <c r="D366" s="1">
        <v>45157.602777777778</v>
      </c>
      <c r="E366">
        <v>3</v>
      </c>
      <c r="F366">
        <v>4.1100000000000003</v>
      </c>
      <c r="G366" t="s">
        <v>10</v>
      </c>
      <c r="H366" t="s">
        <v>8176</v>
      </c>
    </row>
    <row r="367" spans="1:8" x14ac:dyDescent="0.3">
      <c r="A367">
        <v>1811382200</v>
      </c>
      <c r="B367">
        <v>97252</v>
      </c>
      <c r="C367" s="1">
        <v>45163.805555555555</v>
      </c>
      <c r="D367" s="1">
        <v>45163.802777777775</v>
      </c>
      <c r="E367">
        <v>-4</v>
      </c>
      <c r="F367">
        <v>1.62</v>
      </c>
      <c r="G367" t="s">
        <v>10</v>
      </c>
      <c r="H367" t="s">
        <v>8175</v>
      </c>
    </row>
    <row r="368" spans="1:8" x14ac:dyDescent="0.3">
      <c r="A368">
        <v>4485391413</v>
      </c>
      <c r="B368">
        <v>91131</v>
      </c>
      <c r="C368" s="1">
        <v>45281.385416666664</v>
      </c>
      <c r="D368" s="1">
        <v>45281.388194444444</v>
      </c>
      <c r="E368">
        <v>4</v>
      </c>
      <c r="F368">
        <v>3.19</v>
      </c>
      <c r="G368" t="s">
        <v>10</v>
      </c>
      <c r="H368" t="s">
        <v>8176</v>
      </c>
    </row>
    <row r="369" spans="1:8" x14ac:dyDescent="0.3">
      <c r="A369">
        <v>4076279641</v>
      </c>
      <c r="B369">
        <v>25713</v>
      </c>
      <c r="C369" s="1">
        <v>45119.732638888891</v>
      </c>
      <c r="D369" s="1">
        <v>45119.738194444442</v>
      </c>
      <c r="E369">
        <v>8</v>
      </c>
      <c r="F369">
        <v>3.35</v>
      </c>
      <c r="G369" t="s">
        <v>14</v>
      </c>
      <c r="H369" t="s">
        <v>8176</v>
      </c>
    </row>
    <row r="370" spans="1:8" x14ac:dyDescent="0.3">
      <c r="A370">
        <v>2965387566</v>
      </c>
      <c r="B370">
        <v>57502</v>
      </c>
      <c r="C370" s="1">
        <v>45154.496527777781</v>
      </c>
      <c r="D370" s="1">
        <v>45154.5</v>
      </c>
      <c r="E370">
        <v>5</v>
      </c>
      <c r="F370">
        <v>3.9</v>
      </c>
      <c r="G370" t="s">
        <v>10</v>
      </c>
      <c r="H370" t="s">
        <v>8176</v>
      </c>
    </row>
    <row r="371" spans="1:8" x14ac:dyDescent="0.3">
      <c r="A371">
        <v>9397774189</v>
      </c>
      <c r="B371">
        <v>38813</v>
      </c>
      <c r="C371" s="1">
        <v>45105.353472222225</v>
      </c>
      <c r="D371" s="1">
        <v>45105.351388888892</v>
      </c>
      <c r="E371">
        <v>-3</v>
      </c>
      <c r="F371">
        <v>3.57</v>
      </c>
      <c r="G371" t="s">
        <v>10</v>
      </c>
      <c r="H371" t="s">
        <v>8175</v>
      </c>
    </row>
    <row r="372" spans="1:8" x14ac:dyDescent="0.3">
      <c r="A372">
        <v>1437159967</v>
      </c>
      <c r="B372">
        <v>69843</v>
      </c>
      <c r="C372" s="1">
        <v>45450.082638888889</v>
      </c>
      <c r="D372" s="1">
        <v>45450.081944444442</v>
      </c>
      <c r="E372">
        <v>-1</v>
      </c>
      <c r="F372">
        <v>0.57999999999999996</v>
      </c>
      <c r="G372" t="s">
        <v>10</v>
      </c>
      <c r="H372" t="s">
        <v>8175</v>
      </c>
    </row>
    <row r="373" spans="1:8" x14ac:dyDescent="0.3">
      <c r="A373">
        <v>8397785448</v>
      </c>
      <c r="B373">
        <v>99345</v>
      </c>
      <c r="C373" s="1">
        <v>45539.132638888892</v>
      </c>
      <c r="D373" s="1">
        <v>45539.135416666664</v>
      </c>
      <c r="E373">
        <v>4</v>
      </c>
      <c r="F373">
        <v>1.34</v>
      </c>
      <c r="G373" t="s">
        <v>10</v>
      </c>
      <c r="H373" t="s">
        <v>8176</v>
      </c>
    </row>
    <row r="374" spans="1:8" x14ac:dyDescent="0.3">
      <c r="A374">
        <v>2778606949</v>
      </c>
      <c r="B374">
        <v>16105</v>
      </c>
      <c r="C374" s="1">
        <v>45578.589583333334</v>
      </c>
      <c r="D374" s="1">
        <v>45578.589583333334</v>
      </c>
      <c r="E374">
        <v>0</v>
      </c>
      <c r="F374">
        <v>2.56</v>
      </c>
      <c r="G374" t="s">
        <v>10</v>
      </c>
      <c r="H374" t="s">
        <v>8175</v>
      </c>
    </row>
    <row r="375" spans="1:8" x14ac:dyDescent="0.3">
      <c r="A375">
        <v>1774096863</v>
      </c>
      <c r="B375">
        <v>51118</v>
      </c>
      <c r="C375" s="1">
        <v>45090.240972222222</v>
      </c>
      <c r="D375" s="1">
        <v>45090.240972222222</v>
      </c>
      <c r="E375">
        <v>0</v>
      </c>
      <c r="F375">
        <v>3.85</v>
      </c>
      <c r="G375" t="s">
        <v>10</v>
      </c>
      <c r="H375" t="s">
        <v>8175</v>
      </c>
    </row>
    <row r="376" spans="1:8" x14ac:dyDescent="0.3">
      <c r="A376">
        <v>1497256618</v>
      </c>
      <c r="B376">
        <v>24651</v>
      </c>
      <c r="C376" s="1">
        <v>45042.984722222223</v>
      </c>
      <c r="D376" s="1">
        <v>45042.986805555556</v>
      </c>
      <c r="E376">
        <v>3</v>
      </c>
      <c r="F376">
        <v>3.64</v>
      </c>
      <c r="G376" t="s">
        <v>10</v>
      </c>
      <c r="H376" t="s">
        <v>8176</v>
      </c>
    </row>
    <row r="377" spans="1:8" x14ac:dyDescent="0.3">
      <c r="A377">
        <v>734095510</v>
      </c>
      <c r="B377">
        <v>6790</v>
      </c>
      <c r="C377" s="1">
        <v>45446.905555555553</v>
      </c>
      <c r="D377" s="1">
        <v>45446.907638888886</v>
      </c>
      <c r="E377">
        <v>3</v>
      </c>
      <c r="F377">
        <v>4.78</v>
      </c>
      <c r="G377" t="s">
        <v>10</v>
      </c>
      <c r="H377" t="s">
        <v>8176</v>
      </c>
    </row>
    <row r="378" spans="1:8" x14ac:dyDescent="0.3">
      <c r="A378">
        <v>5755859055</v>
      </c>
      <c r="B378">
        <v>8522</v>
      </c>
      <c r="C378" s="1">
        <v>45595.609027777777</v>
      </c>
      <c r="D378" s="1">
        <v>45595.620833333334</v>
      </c>
      <c r="E378">
        <v>17</v>
      </c>
      <c r="F378">
        <v>1.07</v>
      </c>
      <c r="G378" t="s">
        <v>16</v>
      </c>
      <c r="H378" t="s">
        <v>8176</v>
      </c>
    </row>
    <row r="379" spans="1:8" x14ac:dyDescent="0.3">
      <c r="A379">
        <v>5840290569</v>
      </c>
      <c r="B379">
        <v>92356</v>
      </c>
      <c r="C379" s="1">
        <v>45187.17291666667</v>
      </c>
      <c r="D379" s="1">
        <v>45187.172222222223</v>
      </c>
      <c r="E379">
        <v>-1</v>
      </c>
      <c r="F379">
        <v>4.1500000000000004</v>
      </c>
      <c r="G379" t="s">
        <v>10</v>
      </c>
      <c r="H379" t="s">
        <v>8175</v>
      </c>
    </row>
    <row r="380" spans="1:8" x14ac:dyDescent="0.3">
      <c r="A380">
        <v>8200985533</v>
      </c>
      <c r="B380">
        <v>92929</v>
      </c>
      <c r="C380" s="1">
        <v>45299.318749999999</v>
      </c>
      <c r="D380" s="1">
        <v>45299.316666666666</v>
      </c>
      <c r="E380">
        <v>-3</v>
      </c>
      <c r="F380">
        <v>4.54</v>
      </c>
      <c r="G380" t="s">
        <v>10</v>
      </c>
      <c r="H380" t="s">
        <v>8175</v>
      </c>
    </row>
    <row r="381" spans="1:8" x14ac:dyDescent="0.3">
      <c r="A381">
        <v>3255590064</v>
      </c>
      <c r="B381">
        <v>88039</v>
      </c>
      <c r="C381" s="1">
        <v>45037.20208333333</v>
      </c>
      <c r="D381" s="1">
        <v>45037.20416666667</v>
      </c>
      <c r="E381">
        <v>3</v>
      </c>
      <c r="F381">
        <v>0.56999999999999995</v>
      </c>
      <c r="G381" t="s">
        <v>10</v>
      </c>
      <c r="H381" t="s">
        <v>8176</v>
      </c>
    </row>
    <row r="382" spans="1:8" x14ac:dyDescent="0.3">
      <c r="A382">
        <v>4258404747</v>
      </c>
      <c r="B382">
        <v>91951</v>
      </c>
      <c r="C382" s="1">
        <v>45576.104166666664</v>
      </c>
      <c r="D382" s="1">
        <v>45576.103472222225</v>
      </c>
      <c r="E382">
        <v>-1</v>
      </c>
      <c r="F382">
        <v>1.33</v>
      </c>
      <c r="G382" t="s">
        <v>10</v>
      </c>
      <c r="H382" t="s">
        <v>8175</v>
      </c>
    </row>
    <row r="383" spans="1:8" x14ac:dyDescent="0.3">
      <c r="A383">
        <v>2455161115</v>
      </c>
      <c r="B383">
        <v>23471</v>
      </c>
      <c r="C383" s="1">
        <v>45320.386805555558</v>
      </c>
      <c r="D383" s="1">
        <v>45320.386805555558</v>
      </c>
      <c r="E383">
        <v>0</v>
      </c>
      <c r="F383">
        <v>0.68</v>
      </c>
      <c r="G383" t="s">
        <v>10</v>
      </c>
      <c r="H383" t="s">
        <v>8175</v>
      </c>
    </row>
    <row r="384" spans="1:8" x14ac:dyDescent="0.3">
      <c r="A384">
        <v>4448004569</v>
      </c>
      <c r="B384">
        <v>49742</v>
      </c>
      <c r="C384" s="1">
        <v>45301.092361111114</v>
      </c>
      <c r="D384" s="1">
        <v>45301.088888888888</v>
      </c>
      <c r="E384">
        <v>-5</v>
      </c>
      <c r="F384">
        <v>1.77</v>
      </c>
      <c r="G384" t="s">
        <v>10</v>
      </c>
      <c r="H384" t="s">
        <v>8175</v>
      </c>
    </row>
    <row r="385" spans="1:8" x14ac:dyDescent="0.3">
      <c r="A385">
        <v>5951090793</v>
      </c>
      <c r="B385">
        <v>35150</v>
      </c>
      <c r="C385" s="1">
        <v>45402.80972222222</v>
      </c>
      <c r="D385" s="1">
        <v>45402.811805555553</v>
      </c>
      <c r="E385">
        <v>3</v>
      </c>
      <c r="F385">
        <v>4.97</v>
      </c>
      <c r="G385" t="s">
        <v>10</v>
      </c>
      <c r="H385" t="s">
        <v>8176</v>
      </c>
    </row>
    <row r="386" spans="1:8" x14ac:dyDescent="0.3">
      <c r="A386">
        <v>7402491996</v>
      </c>
      <c r="B386">
        <v>15459</v>
      </c>
      <c r="C386" s="1">
        <v>45487.293055555558</v>
      </c>
      <c r="D386" s="1">
        <v>45487.294444444444</v>
      </c>
      <c r="E386">
        <v>2</v>
      </c>
      <c r="F386">
        <v>1.19</v>
      </c>
      <c r="G386" t="s">
        <v>10</v>
      </c>
      <c r="H386" t="s">
        <v>8176</v>
      </c>
    </row>
    <row r="387" spans="1:8" x14ac:dyDescent="0.3">
      <c r="A387">
        <v>8532411923</v>
      </c>
      <c r="B387">
        <v>82328</v>
      </c>
      <c r="C387" s="1">
        <v>45489.8</v>
      </c>
      <c r="D387" s="1">
        <v>45489.804861111108</v>
      </c>
      <c r="E387">
        <v>7</v>
      </c>
      <c r="F387">
        <v>4.22</v>
      </c>
      <c r="G387" t="s">
        <v>14</v>
      </c>
      <c r="H387" t="s">
        <v>8176</v>
      </c>
    </row>
    <row r="388" spans="1:8" x14ac:dyDescent="0.3">
      <c r="A388">
        <v>7130555385</v>
      </c>
      <c r="B388">
        <v>48673</v>
      </c>
      <c r="C388" s="1">
        <v>45307.621527777781</v>
      </c>
      <c r="D388" s="1">
        <v>45307.629861111112</v>
      </c>
      <c r="E388">
        <v>12</v>
      </c>
      <c r="F388">
        <v>4.26</v>
      </c>
      <c r="G388" t="s">
        <v>14</v>
      </c>
      <c r="H388" t="s">
        <v>8176</v>
      </c>
    </row>
    <row r="389" spans="1:8" x14ac:dyDescent="0.3">
      <c r="A389">
        <v>4338197132</v>
      </c>
      <c r="B389">
        <v>9198</v>
      </c>
      <c r="C389" s="1">
        <v>45576.307638888888</v>
      </c>
      <c r="D389" s="1">
        <v>45576.304861111108</v>
      </c>
      <c r="E389">
        <v>-4</v>
      </c>
      <c r="F389">
        <v>4.4000000000000004</v>
      </c>
      <c r="G389" t="s">
        <v>10</v>
      </c>
      <c r="H389" t="s">
        <v>8175</v>
      </c>
    </row>
    <row r="390" spans="1:8" x14ac:dyDescent="0.3">
      <c r="A390">
        <v>8044366071</v>
      </c>
      <c r="B390">
        <v>31310</v>
      </c>
      <c r="C390" s="1">
        <v>45046.593055555553</v>
      </c>
      <c r="D390" s="1">
        <v>45046.59652777778</v>
      </c>
      <c r="E390">
        <v>5</v>
      </c>
      <c r="F390">
        <v>3.38</v>
      </c>
      <c r="G390" t="s">
        <v>10</v>
      </c>
      <c r="H390" t="s">
        <v>8176</v>
      </c>
    </row>
    <row r="391" spans="1:8" x14ac:dyDescent="0.3">
      <c r="A391">
        <v>4135251774</v>
      </c>
      <c r="B391">
        <v>81045</v>
      </c>
      <c r="C391" s="1">
        <v>45574.504166666666</v>
      </c>
      <c r="D391" s="1">
        <v>45574.503472222219</v>
      </c>
      <c r="E391">
        <v>-1</v>
      </c>
      <c r="F391">
        <v>2.86</v>
      </c>
      <c r="G391" t="s">
        <v>10</v>
      </c>
      <c r="H391" t="s">
        <v>8175</v>
      </c>
    </row>
    <row r="392" spans="1:8" x14ac:dyDescent="0.3">
      <c r="A392">
        <v>6331483812</v>
      </c>
      <c r="B392">
        <v>45259</v>
      </c>
      <c r="C392" s="1">
        <v>45541.956250000003</v>
      </c>
      <c r="D392" s="1">
        <v>45541.962500000001</v>
      </c>
      <c r="E392">
        <v>9</v>
      </c>
      <c r="F392">
        <v>0.54</v>
      </c>
      <c r="G392" t="s">
        <v>14</v>
      </c>
      <c r="H392" t="s">
        <v>8176</v>
      </c>
    </row>
    <row r="393" spans="1:8" x14ac:dyDescent="0.3">
      <c r="A393">
        <v>6705171000</v>
      </c>
      <c r="B393">
        <v>64847</v>
      </c>
      <c r="C393" s="1">
        <v>45173.862500000003</v>
      </c>
      <c r="D393" s="1">
        <v>45173.862500000003</v>
      </c>
      <c r="E393">
        <v>0</v>
      </c>
      <c r="F393">
        <v>4.3099999999999996</v>
      </c>
      <c r="G393" t="s">
        <v>10</v>
      </c>
      <c r="H393" t="s">
        <v>8175</v>
      </c>
    </row>
    <row r="394" spans="1:8" x14ac:dyDescent="0.3">
      <c r="A394">
        <v>7850128898</v>
      </c>
      <c r="B394">
        <v>29466</v>
      </c>
      <c r="C394" s="1">
        <v>45471.324999999997</v>
      </c>
      <c r="D394" s="1">
        <v>45471.336805555555</v>
      </c>
      <c r="E394">
        <v>17</v>
      </c>
      <c r="F394">
        <v>3.07</v>
      </c>
      <c r="G394" t="s">
        <v>16</v>
      </c>
      <c r="H394" t="s">
        <v>8176</v>
      </c>
    </row>
    <row r="395" spans="1:8" x14ac:dyDescent="0.3">
      <c r="A395">
        <v>3602554049</v>
      </c>
      <c r="B395">
        <v>77387</v>
      </c>
      <c r="C395" s="1">
        <v>45135.636111111111</v>
      </c>
      <c r="D395" s="1">
        <v>45135.649305555555</v>
      </c>
      <c r="E395">
        <v>19</v>
      </c>
      <c r="F395">
        <v>1.84</v>
      </c>
      <c r="G395" t="s">
        <v>16</v>
      </c>
      <c r="H395" t="s">
        <v>8176</v>
      </c>
    </row>
    <row r="396" spans="1:8" x14ac:dyDescent="0.3">
      <c r="A396">
        <v>1070259187</v>
      </c>
      <c r="B396">
        <v>61963</v>
      </c>
      <c r="C396" s="1">
        <v>45086.470833333333</v>
      </c>
      <c r="D396" s="1">
        <v>45086.47152777778</v>
      </c>
      <c r="E396">
        <v>1</v>
      </c>
      <c r="F396">
        <v>1.5</v>
      </c>
      <c r="G396" t="s">
        <v>10</v>
      </c>
      <c r="H396" t="s">
        <v>8176</v>
      </c>
    </row>
    <row r="397" spans="1:8" x14ac:dyDescent="0.3">
      <c r="A397">
        <v>8412338399</v>
      </c>
      <c r="B397">
        <v>67313</v>
      </c>
      <c r="C397" s="1">
        <v>45593.795138888891</v>
      </c>
      <c r="D397" s="1">
        <v>45593.799305555556</v>
      </c>
      <c r="E397">
        <v>6</v>
      </c>
      <c r="F397">
        <v>2.1</v>
      </c>
      <c r="G397" t="s">
        <v>14</v>
      </c>
      <c r="H397" t="s">
        <v>8176</v>
      </c>
    </row>
    <row r="398" spans="1:8" x14ac:dyDescent="0.3">
      <c r="A398">
        <v>1478022303</v>
      </c>
      <c r="B398">
        <v>23035</v>
      </c>
      <c r="C398" s="1">
        <v>45291.675694444442</v>
      </c>
      <c r="D398" s="1">
        <v>45291.672222222223</v>
      </c>
      <c r="E398">
        <v>-5</v>
      </c>
      <c r="F398">
        <v>1.19</v>
      </c>
      <c r="G398" t="s">
        <v>10</v>
      </c>
      <c r="H398" t="s">
        <v>8175</v>
      </c>
    </row>
    <row r="399" spans="1:8" x14ac:dyDescent="0.3">
      <c r="A399">
        <v>2376108199</v>
      </c>
      <c r="B399">
        <v>27586</v>
      </c>
      <c r="C399" s="1">
        <v>45425.682638888888</v>
      </c>
      <c r="D399" s="1">
        <v>45425.685416666667</v>
      </c>
      <c r="E399">
        <v>4</v>
      </c>
      <c r="F399">
        <v>4.2699999999999996</v>
      </c>
      <c r="G399" t="s">
        <v>10</v>
      </c>
      <c r="H399" t="s">
        <v>8176</v>
      </c>
    </row>
    <row r="400" spans="1:8" x14ac:dyDescent="0.3">
      <c r="A400">
        <v>5243035202</v>
      </c>
      <c r="B400">
        <v>1015</v>
      </c>
      <c r="C400" s="1">
        <v>45585.03402777778</v>
      </c>
      <c r="D400" s="1">
        <v>45585.03125</v>
      </c>
      <c r="E400">
        <v>-4</v>
      </c>
      <c r="F400">
        <v>2.6</v>
      </c>
      <c r="G400" t="s">
        <v>10</v>
      </c>
      <c r="H400" t="s">
        <v>8175</v>
      </c>
    </row>
    <row r="401" spans="1:8" x14ac:dyDescent="0.3">
      <c r="A401">
        <v>3687581971</v>
      </c>
      <c r="B401">
        <v>63325</v>
      </c>
      <c r="C401" s="1">
        <v>45570.59375</v>
      </c>
      <c r="D401" s="1">
        <v>45570.602777777778</v>
      </c>
      <c r="E401">
        <v>13</v>
      </c>
      <c r="F401">
        <v>4.62</v>
      </c>
      <c r="G401" t="s">
        <v>14</v>
      </c>
      <c r="H401" t="s">
        <v>8176</v>
      </c>
    </row>
    <row r="402" spans="1:8" x14ac:dyDescent="0.3">
      <c r="A402">
        <v>7008586055</v>
      </c>
      <c r="B402">
        <v>67465</v>
      </c>
      <c r="C402" s="1">
        <v>45070.224305555559</v>
      </c>
      <c r="D402" s="1">
        <v>45070.236805555556</v>
      </c>
      <c r="E402">
        <v>18</v>
      </c>
      <c r="F402">
        <v>3.94</v>
      </c>
      <c r="G402" t="s">
        <v>16</v>
      </c>
      <c r="H402" t="s">
        <v>8176</v>
      </c>
    </row>
    <row r="403" spans="1:8" x14ac:dyDescent="0.3">
      <c r="A403">
        <v>5142069216</v>
      </c>
      <c r="B403">
        <v>60557</v>
      </c>
      <c r="C403" s="1">
        <v>45347.63958333333</v>
      </c>
      <c r="D403" s="1">
        <v>45347.63958333333</v>
      </c>
      <c r="E403">
        <v>0</v>
      </c>
      <c r="F403">
        <v>4.5599999999999996</v>
      </c>
      <c r="G403" t="s">
        <v>10</v>
      </c>
      <c r="H403" t="s">
        <v>8175</v>
      </c>
    </row>
    <row r="404" spans="1:8" x14ac:dyDescent="0.3">
      <c r="A404">
        <v>4152441944</v>
      </c>
      <c r="B404">
        <v>46535</v>
      </c>
      <c r="C404" s="1">
        <v>45041.439583333333</v>
      </c>
      <c r="D404" s="1">
        <v>45041.438888888886</v>
      </c>
      <c r="E404">
        <v>-1</v>
      </c>
      <c r="F404">
        <v>2.98</v>
      </c>
      <c r="G404" t="s">
        <v>10</v>
      </c>
      <c r="H404" t="s">
        <v>8175</v>
      </c>
    </row>
    <row r="405" spans="1:8" x14ac:dyDescent="0.3">
      <c r="A405">
        <v>5601670348</v>
      </c>
      <c r="B405">
        <v>47213</v>
      </c>
      <c r="C405" s="1">
        <v>45594.023611111108</v>
      </c>
      <c r="D405" s="1">
        <v>45594.03125</v>
      </c>
      <c r="E405">
        <v>11</v>
      </c>
      <c r="F405">
        <v>4.6399999999999997</v>
      </c>
      <c r="G405" t="s">
        <v>14</v>
      </c>
      <c r="H405" t="s">
        <v>8176</v>
      </c>
    </row>
    <row r="406" spans="1:8" x14ac:dyDescent="0.3">
      <c r="A406">
        <v>605105099</v>
      </c>
      <c r="B406">
        <v>39281</v>
      </c>
      <c r="C406" s="1">
        <v>45290.355555555558</v>
      </c>
      <c r="D406" s="1">
        <v>45290.354166666664</v>
      </c>
      <c r="E406">
        <v>-2</v>
      </c>
      <c r="F406">
        <v>2.3199999999999998</v>
      </c>
      <c r="G406" t="s">
        <v>10</v>
      </c>
      <c r="H406" t="s">
        <v>8175</v>
      </c>
    </row>
    <row r="407" spans="1:8" x14ac:dyDescent="0.3">
      <c r="A407">
        <v>4054936140</v>
      </c>
      <c r="B407">
        <v>5888</v>
      </c>
      <c r="C407" s="1">
        <v>45401.34652777778</v>
      </c>
      <c r="D407" s="1">
        <v>45401.35</v>
      </c>
      <c r="E407">
        <v>5</v>
      </c>
      <c r="F407">
        <v>4.95</v>
      </c>
      <c r="G407" t="s">
        <v>10</v>
      </c>
      <c r="H407" t="s">
        <v>8176</v>
      </c>
    </row>
    <row r="408" spans="1:8" x14ac:dyDescent="0.3">
      <c r="A408">
        <v>8741892156</v>
      </c>
      <c r="B408">
        <v>10769</v>
      </c>
      <c r="C408" s="1">
        <v>45245.209722222222</v>
      </c>
      <c r="D408" s="1">
        <v>45245.216666666667</v>
      </c>
      <c r="E408">
        <v>10</v>
      </c>
      <c r="F408">
        <v>1.27</v>
      </c>
      <c r="G408" t="s">
        <v>14</v>
      </c>
      <c r="H408" t="s">
        <v>8176</v>
      </c>
    </row>
    <row r="409" spans="1:8" x14ac:dyDescent="0.3">
      <c r="A409">
        <v>9143640828</v>
      </c>
      <c r="B409">
        <v>902</v>
      </c>
      <c r="C409" s="1">
        <v>45125.559027777781</v>
      </c>
      <c r="D409" s="1">
        <v>45125.564583333333</v>
      </c>
      <c r="E409">
        <v>8</v>
      </c>
      <c r="F409">
        <v>0.83</v>
      </c>
      <c r="G409" t="s">
        <v>14</v>
      </c>
      <c r="H409" t="s">
        <v>8176</v>
      </c>
    </row>
    <row r="410" spans="1:8" x14ac:dyDescent="0.3">
      <c r="A410">
        <v>6900876252</v>
      </c>
      <c r="B410">
        <v>80644</v>
      </c>
      <c r="C410" s="1">
        <v>45343.715277777781</v>
      </c>
      <c r="D410" s="1">
        <v>45343.711805555555</v>
      </c>
      <c r="E410">
        <v>-5</v>
      </c>
      <c r="F410">
        <v>0.55000000000000004</v>
      </c>
      <c r="G410" t="s">
        <v>10</v>
      </c>
      <c r="H410" t="s">
        <v>8175</v>
      </c>
    </row>
    <row r="411" spans="1:8" x14ac:dyDescent="0.3">
      <c r="A411">
        <v>9801174908</v>
      </c>
      <c r="B411">
        <v>33767</v>
      </c>
      <c r="C411" s="1">
        <v>45409.499305555553</v>
      </c>
      <c r="D411" s="1">
        <v>45409.504861111112</v>
      </c>
      <c r="E411">
        <v>8</v>
      </c>
      <c r="F411">
        <v>2.38</v>
      </c>
      <c r="G411" t="s">
        <v>14</v>
      </c>
      <c r="H411" t="s">
        <v>8176</v>
      </c>
    </row>
    <row r="412" spans="1:8" x14ac:dyDescent="0.3">
      <c r="A412">
        <v>551343632</v>
      </c>
      <c r="B412">
        <v>89726</v>
      </c>
      <c r="C412" s="1">
        <v>45342.836111111108</v>
      </c>
      <c r="D412" s="1">
        <v>45342.837500000001</v>
      </c>
      <c r="E412">
        <v>2</v>
      </c>
      <c r="F412">
        <v>0.79</v>
      </c>
      <c r="G412" t="s">
        <v>10</v>
      </c>
      <c r="H412" t="s">
        <v>8176</v>
      </c>
    </row>
    <row r="413" spans="1:8" x14ac:dyDescent="0.3">
      <c r="A413">
        <v>7961173808</v>
      </c>
      <c r="B413">
        <v>3302</v>
      </c>
      <c r="C413" s="1">
        <v>45082.029166666667</v>
      </c>
      <c r="D413" s="1">
        <v>45082.025694444441</v>
      </c>
      <c r="E413">
        <v>-5</v>
      </c>
      <c r="F413">
        <v>0.57999999999999996</v>
      </c>
      <c r="G413" t="s">
        <v>10</v>
      </c>
      <c r="H413" t="s">
        <v>8175</v>
      </c>
    </row>
    <row r="414" spans="1:8" x14ac:dyDescent="0.3">
      <c r="A414">
        <v>328909145</v>
      </c>
      <c r="B414">
        <v>32899</v>
      </c>
      <c r="C414" s="1">
        <v>45561.703472222223</v>
      </c>
      <c r="D414" s="1">
        <v>45561.706250000003</v>
      </c>
      <c r="E414">
        <v>4</v>
      </c>
      <c r="F414">
        <v>1.52</v>
      </c>
      <c r="G414" t="s">
        <v>10</v>
      </c>
      <c r="H414" t="s">
        <v>8176</v>
      </c>
    </row>
    <row r="415" spans="1:8" x14ac:dyDescent="0.3">
      <c r="A415">
        <v>5551173528</v>
      </c>
      <c r="B415">
        <v>16125</v>
      </c>
      <c r="C415" s="1">
        <v>45599.261805555558</v>
      </c>
      <c r="D415" s="1">
        <v>45599.26458333333</v>
      </c>
      <c r="E415">
        <v>4</v>
      </c>
      <c r="F415">
        <v>1.24</v>
      </c>
      <c r="G415" t="s">
        <v>10</v>
      </c>
      <c r="H415" t="s">
        <v>8176</v>
      </c>
    </row>
    <row r="416" spans="1:8" x14ac:dyDescent="0.3">
      <c r="A416">
        <v>4461788759</v>
      </c>
      <c r="B416">
        <v>90986</v>
      </c>
      <c r="C416" s="1">
        <v>45405.87222222222</v>
      </c>
      <c r="D416" s="1">
        <v>45405.875694444447</v>
      </c>
      <c r="E416">
        <v>5</v>
      </c>
      <c r="F416">
        <v>3.67</v>
      </c>
      <c r="G416" t="s">
        <v>10</v>
      </c>
      <c r="H416" t="s">
        <v>8176</v>
      </c>
    </row>
    <row r="417" spans="1:8" x14ac:dyDescent="0.3">
      <c r="A417">
        <v>7256212429</v>
      </c>
      <c r="B417">
        <v>87815</v>
      </c>
      <c r="C417" s="1">
        <v>45367.927083333336</v>
      </c>
      <c r="D417" s="1">
        <v>45367.927083333336</v>
      </c>
      <c r="E417">
        <v>0</v>
      </c>
      <c r="F417">
        <v>1.74</v>
      </c>
      <c r="G417" t="s">
        <v>10</v>
      </c>
      <c r="H417" t="s">
        <v>8175</v>
      </c>
    </row>
    <row r="418" spans="1:8" x14ac:dyDescent="0.3">
      <c r="A418">
        <v>9104077642</v>
      </c>
      <c r="B418">
        <v>20446</v>
      </c>
      <c r="C418" s="1">
        <v>45589.566666666666</v>
      </c>
      <c r="D418" s="1">
        <v>45589.565972222219</v>
      </c>
      <c r="E418">
        <v>-1</v>
      </c>
      <c r="F418">
        <v>2.5</v>
      </c>
      <c r="G418" t="s">
        <v>10</v>
      </c>
      <c r="H418" t="s">
        <v>8175</v>
      </c>
    </row>
    <row r="419" spans="1:8" x14ac:dyDescent="0.3">
      <c r="A419">
        <v>2914056235</v>
      </c>
      <c r="B419">
        <v>86053</v>
      </c>
      <c r="C419" s="1">
        <v>45293.548611111109</v>
      </c>
      <c r="D419" s="1">
        <v>45293.548611111109</v>
      </c>
      <c r="E419">
        <v>0</v>
      </c>
      <c r="F419">
        <v>2.9</v>
      </c>
      <c r="G419" t="s">
        <v>10</v>
      </c>
      <c r="H419" t="s">
        <v>8175</v>
      </c>
    </row>
    <row r="420" spans="1:8" x14ac:dyDescent="0.3">
      <c r="A420">
        <v>9127632807</v>
      </c>
      <c r="B420">
        <v>72143</v>
      </c>
      <c r="C420" s="1">
        <v>45076.559027777781</v>
      </c>
      <c r="D420" s="1">
        <v>45076.5625</v>
      </c>
      <c r="E420">
        <v>5</v>
      </c>
      <c r="F420">
        <v>0.77</v>
      </c>
      <c r="G420" t="s">
        <v>10</v>
      </c>
      <c r="H420" t="s">
        <v>8176</v>
      </c>
    </row>
    <row r="421" spans="1:8" x14ac:dyDescent="0.3">
      <c r="A421">
        <v>6070154414</v>
      </c>
      <c r="B421">
        <v>72709</v>
      </c>
      <c r="C421" s="1">
        <v>45096.808333333334</v>
      </c>
      <c r="D421" s="1">
        <v>45096.811805555553</v>
      </c>
      <c r="E421">
        <v>5</v>
      </c>
      <c r="F421">
        <v>1.1200000000000001</v>
      </c>
      <c r="G421" t="s">
        <v>10</v>
      </c>
      <c r="H421" t="s">
        <v>8176</v>
      </c>
    </row>
    <row r="422" spans="1:8" x14ac:dyDescent="0.3">
      <c r="A422">
        <v>2318969828</v>
      </c>
      <c r="B422">
        <v>37500</v>
      </c>
      <c r="C422" s="1">
        <v>45011.848611111112</v>
      </c>
      <c r="D422" s="1">
        <v>45011.84652777778</v>
      </c>
      <c r="E422">
        <v>-3</v>
      </c>
      <c r="F422">
        <v>1.54</v>
      </c>
      <c r="G422" t="s">
        <v>10</v>
      </c>
      <c r="H422" t="s">
        <v>8175</v>
      </c>
    </row>
    <row r="423" spans="1:8" x14ac:dyDescent="0.3">
      <c r="A423">
        <v>3813047994</v>
      </c>
      <c r="B423">
        <v>90983</v>
      </c>
      <c r="C423" s="1">
        <v>45280.007638888892</v>
      </c>
      <c r="D423" s="1">
        <v>45280.004861111112</v>
      </c>
      <c r="E423">
        <v>-4</v>
      </c>
      <c r="F423">
        <v>4.1100000000000003</v>
      </c>
      <c r="G423" t="s">
        <v>10</v>
      </c>
      <c r="H423" t="s">
        <v>8175</v>
      </c>
    </row>
    <row r="424" spans="1:8" x14ac:dyDescent="0.3">
      <c r="A424">
        <v>1416102774</v>
      </c>
      <c r="B424">
        <v>99752</v>
      </c>
      <c r="C424" s="1">
        <v>45409.698611111111</v>
      </c>
      <c r="D424" s="1">
        <v>45409.707638888889</v>
      </c>
      <c r="E424">
        <v>13</v>
      </c>
      <c r="F424">
        <v>3.89</v>
      </c>
      <c r="G424" t="s">
        <v>14</v>
      </c>
      <c r="H424" t="s">
        <v>8176</v>
      </c>
    </row>
    <row r="425" spans="1:8" x14ac:dyDescent="0.3">
      <c r="A425">
        <v>8086834412</v>
      </c>
      <c r="B425">
        <v>90596</v>
      </c>
      <c r="C425" s="1">
        <v>45359.816666666666</v>
      </c>
      <c r="D425" s="1">
        <v>45359.81527777778</v>
      </c>
      <c r="E425">
        <v>-2</v>
      </c>
      <c r="F425">
        <v>2.96</v>
      </c>
      <c r="G425" t="s">
        <v>10</v>
      </c>
      <c r="H425" t="s">
        <v>8175</v>
      </c>
    </row>
    <row r="426" spans="1:8" x14ac:dyDescent="0.3">
      <c r="A426">
        <v>6193826826</v>
      </c>
      <c r="B426">
        <v>81908</v>
      </c>
      <c r="C426" s="1">
        <v>45143.059027777781</v>
      </c>
      <c r="D426" s="1">
        <v>45143.061111111114</v>
      </c>
      <c r="E426">
        <v>3</v>
      </c>
      <c r="F426">
        <v>4.12</v>
      </c>
      <c r="G426" t="s">
        <v>10</v>
      </c>
      <c r="H426" t="s">
        <v>8176</v>
      </c>
    </row>
    <row r="427" spans="1:8" x14ac:dyDescent="0.3">
      <c r="A427">
        <v>8444509148</v>
      </c>
      <c r="B427">
        <v>85993</v>
      </c>
      <c r="C427" s="1">
        <v>45343.947916666664</v>
      </c>
      <c r="D427" s="1">
        <v>45343.948611111111</v>
      </c>
      <c r="E427">
        <v>1</v>
      </c>
      <c r="F427">
        <v>2.0699999999999998</v>
      </c>
      <c r="G427" t="s">
        <v>10</v>
      </c>
      <c r="H427" t="s">
        <v>8176</v>
      </c>
    </row>
    <row r="428" spans="1:8" x14ac:dyDescent="0.3">
      <c r="A428">
        <v>42332130</v>
      </c>
      <c r="B428">
        <v>54725</v>
      </c>
      <c r="C428" s="1">
        <v>45582.720833333333</v>
      </c>
      <c r="D428" s="1">
        <v>45582.71875</v>
      </c>
      <c r="E428">
        <v>-3</v>
      </c>
      <c r="F428">
        <v>4.62</v>
      </c>
      <c r="G428" t="s">
        <v>10</v>
      </c>
      <c r="H428" t="s">
        <v>8175</v>
      </c>
    </row>
    <row r="429" spans="1:8" x14ac:dyDescent="0.3">
      <c r="A429">
        <v>6009342120</v>
      </c>
      <c r="B429">
        <v>11837</v>
      </c>
      <c r="C429" s="1">
        <v>45353.384027777778</v>
      </c>
      <c r="D429" s="1">
        <v>45353.388888888891</v>
      </c>
      <c r="E429">
        <v>7</v>
      </c>
      <c r="F429">
        <v>2.5499999999999998</v>
      </c>
      <c r="G429" t="s">
        <v>14</v>
      </c>
      <c r="H429" t="s">
        <v>8176</v>
      </c>
    </row>
    <row r="430" spans="1:8" x14ac:dyDescent="0.3">
      <c r="A430">
        <v>4818516411</v>
      </c>
      <c r="B430">
        <v>14473</v>
      </c>
      <c r="C430" s="1">
        <v>45208.518750000003</v>
      </c>
      <c r="D430" s="1">
        <v>45208.51666666667</v>
      </c>
      <c r="E430">
        <v>-3</v>
      </c>
      <c r="F430">
        <v>0.77</v>
      </c>
      <c r="G430" t="s">
        <v>10</v>
      </c>
      <c r="H430" t="s">
        <v>8175</v>
      </c>
    </row>
    <row r="431" spans="1:8" x14ac:dyDescent="0.3">
      <c r="A431">
        <v>1039229544</v>
      </c>
      <c r="B431">
        <v>89340</v>
      </c>
      <c r="C431" s="1">
        <v>45514.718055555553</v>
      </c>
      <c r="D431" s="1">
        <v>45514.715277777781</v>
      </c>
      <c r="E431">
        <v>-4</v>
      </c>
      <c r="F431">
        <v>4</v>
      </c>
      <c r="G431" t="s">
        <v>10</v>
      </c>
      <c r="H431" t="s">
        <v>8175</v>
      </c>
    </row>
    <row r="432" spans="1:8" x14ac:dyDescent="0.3">
      <c r="A432">
        <v>1515943657</v>
      </c>
      <c r="B432">
        <v>65345</v>
      </c>
      <c r="C432" s="1">
        <v>45176.777777777781</v>
      </c>
      <c r="D432" s="1">
        <v>45176.780555555553</v>
      </c>
      <c r="E432">
        <v>4</v>
      </c>
      <c r="F432">
        <v>2.85</v>
      </c>
      <c r="G432" t="s">
        <v>10</v>
      </c>
      <c r="H432" t="s">
        <v>8176</v>
      </c>
    </row>
    <row r="433" spans="1:8" x14ac:dyDescent="0.3">
      <c r="A433">
        <v>9183547951</v>
      </c>
      <c r="B433">
        <v>76728</v>
      </c>
      <c r="C433" s="1">
        <v>45311.840277777781</v>
      </c>
      <c r="D433" s="1">
        <v>45311.839583333334</v>
      </c>
      <c r="E433">
        <v>-1</v>
      </c>
      <c r="F433">
        <v>3.84</v>
      </c>
      <c r="G433" t="s">
        <v>10</v>
      </c>
      <c r="H433" t="s">
        <v>8175</v>
      </c>
    </row>
    <row r="434" spans="1:8" x14ac:dyDescent="0.3">
      <c r="A434">
        <v>8478376092</v>
      </c>
      <c r="B434">
        <v>68285</v>
      </c>
      <c r="C434" s="1">
        <v>45033.095138888886</v>
      </c>
      <c r="D434" s="1">
        <v>45033.095833333333</v>
      </c>
      <c r="E434">
        <v>1</v>
      </c>
      <c r="F434">
        <v>4.4400000000000004</v>
      </c>
      <c r="G434" t="s">
        <v>10</v>
      </c>
      <c r="H434" t="s">
        <v>8176</v>
      </c>
    </row>
    <row r="435" spans="1:8" x14ac:dyDescent="0.3">
      <c r="A435">
        <v>1454073903</v>
      </c>
      <c r="B435">
        <v>31737</v>
      </c>
      <c r="C435" s="1">
        <v>45185.381249999999</v>
      </c>
      <c r="D435" s="1">
        <v>45185.386111111111</v>
      </c>
      <c r="E435">
        <v>7</v>
      </c>
      <c r="F435">
        <v>1.07</v>
      </c>
      <c r="G435" t="s">
        <v>14</v>
      </c>
      <c r="H435" t="s">
        <v>8176</v>
      </c>
    </row>
    <row r="436" spans="1:8" x14ac:dyDescent="0.3">
      <c r="A436">
        <v>2855402284</v>
      </c>
      <c r="B436">
        <v>28578</v>
      </c>
      <c r="C436" s="1">
        <v>45137.043055555558</v>
      </c>
      <c r="D436" s="1">
        <v>45137.045138888891</v>
      </c>
      <c r="E436">
        <v>3</v>
      </c>
      <c r="F436">
        <v>1.43</v>
      </c>
      <c r="G436" t="s">
        <v>10</v>
      </c>
      <c r="H436" t="s">
        <v>8176</v>
      </c>
    </row>
    <row r="437" spans="1:8" x14ac:dyDescent="0.3">
      <c r="A437">
        <v>7245730533</v>
      </c>
      <c r="B437">
        <v>51934</v>
      </c>
      <c r="C437" s="1">
        <v>45438.339583333334</v>
      </c>
      <c r="D437" s="1">
        <v>45438.348611111112</v>
      </c>
      <c r="E437">
        <v>13</v>
      </c>
      <c r="F437">
        <v>3.72</v>
      </c>
      <c r="G437" t="s">
        <v>14</v>
      </c>
      <c r="H437" t="s">
        <v>8176</v>
      </c>
    </row>
    <row r="438" spans="1:8" x14ac:dyDescent="0.3">
      <c r="A438">
        <v>2272892659</v>
      </c>
      <c r="B438">
        <v>68804</v>
      </c>
      <c r="C438" s="1">
        <v>45133.457638888889</v>
      </c>
      <c r="D438" s="1">
        <v>45133.465277777781</v>
      </c>
      <c r="E438">
        <v>11</v>
      </c>
      <c r="F438">
        <v>3.17</v>
      </c>
      <c r="G438" t="s">
        <v>14</v>
      </c>
      <c r="H438" t="s">
        <v>8176</v>
      </c>
    </row>
    <row r="439" spans="1:8" x14ac:dyDescent="0.3">
      <c r="A439">
        <v>9087377568</v>
      </c>
      <c r="B439">
        <v>37895</v>
      </c>
      <c r="C439" s="1">
        <v>45343.106944444444</v>
      </c>
      <c r="D439" s="1">
        <v>45343.106249999997</v>
      </c>
      <c r="E439">
        <v>-1</v>
      </c>
      <c r="F439">
        <v>0.61</v>
      </c>
      <c r="G439" t="s">
        <v>10</v>
      </c>
      <c r="H439" t="s">
        <v>8175</v>
      </c>
    </row>
    <row r="440" spans="1:8" x14ac:dyDescent="0.3">
      <c r="A440">
        <v>8443685057</v>
      </c>
      <c r="B440">
        <v>52458</v>
      </c>
      <c r="C440" s="1">
        <v>45109.081250000003</v>
      </c>
      <c r="D440" s="1">
        <v>45109.082638888889</v>
      </c>
      <c r="E440">
        <v>2</v>
      </c>
      <c r="F440">
        <v>4.12</v>
      </c>
      <c r="G440" t="s">
        <v>10</v>
      </c>
      <c r="H440" t="s">
        <v>8176</v>
      </c>
    </row>
    <row r="441" spans="1:8" x14ac:dyDescent="0.3">
      <c r="A441">
        <v>1590988730</v>
      </c>
      <c r="B441">
        <v>33843</v>
      </c>
      <c r="C441" s="1">
        <v>45281.945138888892</v>
      </c>
      <c r="D441" s="1">
        <v>45281.945138888892</v>
      </c>
      <c r="E441">
        <v>0</v>
      </c>
      <c r="F441">
        <v>1.82</v>
      </c>
      <c r="G441" t="s">
        <v>10</v>
      </c>
      <c r="H441" t="s">
        <v>8175</v>
      </c>
    </row>
    <row r="442" spans="1:8" x14ac:dyDescent="0.3">
      <c r="A442">
        <v>7357811417</v>
      </c>
      <c r="B442">
        <v>7496</v>
      </c>
      <c r="C442" s="1">
        <v>45564.412499999999</v>
      </c>
      <c r="D442" s="1">
        <v>45564.411805555559</v>
      </c>
      <c r="E442">
        <v>-1</v>
      </c>
      <c r="F442">
        <v>2.74</v>
      </c>
      <c r="G442" t="s">
        <v>10</v>
      </c>
      <c r="H442" t="s">
        <v>8175</v>
      </c>
    </row>
    <row r="443" spans="1:8" x14ac:dyDescent="0.3">
      <c r="A443">
        <v>394951937</v>
      </c>
      <c r="B443">
        <v>34174</v>
      </c>
      <c r="C443" s="1">
        <v>45406.758333333331</v>
      </c>
      <c r="D443" s="1">
        <v>45406.761805555558</v>
      </c>
      <c r="E443">
        <v>5</v>
      </c>
      <c r="F443">
        <v>2.64</v>
      </c>
      <c r="G443" t="s">
        <v>10</v>
      </c>
      <c r="H443" t="s">
        <v>8176</v>
      </c>
    </row>
    <row r="444" spans="1:8" x14ac:dyDescent="0.3">
      <c r="A444">
        <v>3967445448</v>
      </c>
      <c r="B444">
        <v>61413</v>
      </c>
      <c r="C444" s="1">
        <v>45232.630555555559</v>
      </c>
      <c r="D444" s="1">
        <v>45232.629861111112</v>
      </c>
      <c r="E444">
        <v>-1</v>
      </c>
      <c r="F444">
        <v>1</v>
      </c>
      <c r="G444" t="s">
        <v>10</v>
      </c>
      <c r="H444" t="s">
        <v>8175</v>
      </c>
    </row>
    <row r="445" spans="1:8" x14ac:dyDescent="0.3">
      <c r="A445">
        <v>6101022928</v>
      </c>
      <c r="B445">
        <v>8083</v>
      </c>
      <c r="C445" s="1">
        <v>45567.768055555556</v>
      </c>
      <c r="D445" s="1">
        <v>45567.771527777775</v>
      </c>
      <c r="E445">
        <v>5</v>
      </c>
      <c r="F445">
        <v>2.35</v>
      </c>
      <c r="G445" t="s">
        <v>10</v>
      </c>
      <c r="H445" t="s">
        <v>8176</v>
      </c>
    </row>
    <row r="446" spans="1:8" x14ac:dyDescent="0.3">
      <c r="A446">
        <v>6322372546</v>
      </c>
      <c r="B446">
        <v>8035</v>
      </c>
      <c r="C446" s="1">
        <v>45341.427777777775</v>
      </c>
      <c r="D446" s="1">
        <v>45341.440972222219</v>
      </c>
      <c r="E446">
        <v>19</v>
      </c>
      <c r="F446">
        <v>3.99</v>
      </c>
      <c r="G446" t="s">
        <v>16</v>
      </c>
      <c r="H446" t="s">
        <v>8176</v>
      </c>
    </row>
    <row r="447" spans="1:8" x14ac:dyDescent="0.3">
      <c r="A447">
        <v>9778782281</v>
      </c>
      <c r="B447">
        <v>10170</v>
      </c>
      <c r="C447" s="1">
        <v>45030.912499999999</v>
      </c>
      <c r="D447" s="1">
        <v>45030.921527777777</v>
      </c>
      <c r="E447">
        <v>13</v>
      </c>
      <c r="F447">
        <v>1.54</v>
      </c>
      <c r="G447" t="s">
        <v>14</v>
      </c>
      <c r="H447" t="s">
        <v>8176</v>
      </c>
    </row>
    <row r="448" spans="1:8" x14ac:dyDescent="0.3">
      <c r="A448">
        <v>3867563962</v>
      </c>
      <c r="B448">
        <v>7531</v>
      </c>
      <c r="C448" s="1">
        <v>45284.73541666667</v>
      </c>
      <c r="D448" s="1">
        <v>45284.731944444444</v>
      </c>
      <c r="E448">
        <v>-5</v>
      </c>
      <c r="F448">
        <v>1.1299999999999999</v>
      </c>
      <c r="G448" t="s">
        <v>10</v>
      </c>
      <c r="H448" t="s">
        <v>8175</v>
      </c>
    </row>
    <row r="449" spans="1:8" x14ac:dyDescent="0.3">
      <c r="A449">
        <v>9277710098</v>
      </c>
      <c r="B449">
        <v>71248</v>
      </c>
      <c r="C449" s="1">
        <v>45018.7</v>
      </c>
      <c r="D449" s="1">
        <v>45018.706944444442</v>
      </c>
      <c r="E449">
        <v>10</v>
      </c>
      <c r="F449">
        <v>1.62</v>
      </c>
      <c r="G449" t="s">
        <v>14</v>
      </c>
      <c r="H449" t="s">
        <v>8176</v>
      </c>
    </row>
    <row r="450" spans="1:8" x14ac:dyDescent="0.3">
      <c r="A450">
        <v>7669322773</v>
      </c>
      <c r="B450">
        <v>58926</v>
      </c>
      <c r="C450" s="1">
        <v>45167.555555555555</v>
      </c>
      <c r="D450" s="1">
        <v>45167.556944444441</v>
      </c>
      <c r="E450">
        <v>2</v>
      </c>
      <c r="F450">
        <v>4.08</v>
      </c>
      <c r="G450" t="s">
        <v>10</v>
      </c>
      <c r="H450" t="s">
        <v>8176</v>
      </c>
    </row>
    <row r="451" spans="1:8" x14ac:dyDescent="0.3">
      <c r="A451">
        <v>3917427529</v>
      </c>
      <c r="B451">
        <v>26537</v>
      </c>
      <c r="C451" s="1">
        <v>45577.512499999997</v>
      </c>
      <c r="D451" s="1">
        <v>45577.522916666669</v>
      </c>
      <c r="E451">
        <v>15</v>
      </c>
      <c r="F451">
        <v>3.25</v>
      </c>
      <c r="G451" t="s">
        <v>14</v>
      </c>
      <c r="H451" t="s">
        <v>8176</v>
      </c>
    </row>
    <row r="452" spans="1:8" x14ac:dyDescent="0.3">
      <c r="A452">
        <v>1934158144</v>
      </c>
      <c r="B452">
        <v>30587</v>
      </c>
      <c r="C452" s="1">
        <v>45384.724305555559</v>
      </c>
      <c r="D452" s="1">
        <v>45384.727777777778</v>
      </c>
      <c r="E452">
        <v>5</v>
      </c>
      <c r="F452">
        <v>2</v>
      </c>
      <c r="G452" t="s">
        <v>10</v>
      </c>
      <c r="H452" t="s">
        <v>8176</v>
      </c>
    </row>
    <row r="453" spans="1:8" x14ac:dyDescent="0.3">
      <c r="A453">
        <v>3157338466</v>
      </c>
      <c r="B453">
        <v>92146</v>
      </c>
      <c r="C453" s="1">
        <v>45162.677777777775</v>
      </c>
      <c r="D453" s="1">
        <v>45162.674305555556</v>
      </c>
      <c r="E453">
        <v>-5</v>
      </c>
      <c r="F453">
        <v>0.71</v>
      </c>
      <c r="G453" t="s">
        <v>10</v>
      </c>
      <c r="H453" t="s">
        <v>8175</v>
      </c>
    </row>
    <row r="454" spans="1:8" x14ac:dyDescent="0.3">
      <c r="A454">
        <v>9640662474</v>
      </c>
      <c r="B454">
        <v>20774</v>
      </c>
      <c r="C454" s="1">
        <v>45391.602083333331</v>
      </c>
      <c r="D454" s="1">
        <v>45391.609722222223</v>
      </c>
      <c r="E454">
        <v>11</v>
      </c>
      <c r="F454">
        <v>3.54</v>
      </c>
      <c r="G454" t="s">
        <v>14</v>
      </c>
      <c r="H454" t="s">
        <v>8176</v>
      </c>
    </row>
    <row r="455" spans="1:8" x14ac:dyDescent="0.3">
      <c r="A455">
        <v>2356272189</v>
      </c>
      <c r="B455">
        <v>68709</v>
      </c>
      <c r="C455" s="1">
        <v>45391.097222222219</v>
      </c>
      <c r="D455" s="1">
        <v>45391.097916666666</v>
      </c>
      <c r="E455">
        <v>1</v>
      </c>
      <c r="F455">
        <v>1.61</v>
      </c>
      <c r="G455" t="s">
        <v>10</v>
      </c>
      <c r="H455" t="s">
        <v>8176</v>
      </c>
    </row>
    <row r="456" spans="1:8" x14ac:dyDescent="0.3">
      <c r="A456">
        <v>1380510406</v>
      </c>
      <c r="B456">
        <v>52711</v>
      </c>
      <c r="C456" s="1">
        <v>45500.854861111111</v>
      </c>
      <c r="D456" s="1">
        <v>45500.857638888891</v>
      </c>
      <c r="E456">
        <v>4</v>
      </c>
      <c r="F456">
        <v>0.78</v>
      </c>
      <c r="G456" t="s">
        <v>10</v>
      </c>
      <c r="H456" t="s">
        <v>8176</v>
      </c>
    </row>
    <row r="457" spans="1:8" x14ac:dyDescent="0.3">
      <c r="A457">
        <v>8008377895</v>
      </c>
      <c r="B457">
        <v>43415</v>
      </c>
      <c r="C457" s="1">
        <v>45103.561805555553</v>
      </c>
      <c r="D457" s="1">
        <v>45103.581944444442</v>
      </c>
      <c r="E457">
        <v>29</v>
      </c>
      <c r="F457">
        <v>4.97</v>
      </c>
      <c r="G457" t="s">
        <v>16</v>
      </c>
      <c r="H457" t="s">
        <v>8176</v>
      </c>
    </row>
    <row r="458" spans="1:8" x14ac:dyDescent="0.3">
      <c r="A458">
        <v>3680678403</v>
      </c>
      <c r="B458">
        <v>7068</v>
      </c>
      <c r="C458" s="1">
        <v>45016.022916666669</v>
      </c>
      <c r="D458" s="1">
        <v>45016.023611111108</v>
      </c>
      <c r="E458">
        <v>1</v>
      </c>
      <c r="F458">
        <v>1.06</v>
      </c>
      <c r="G458" t="s">
        <v>10</v>
      </c>
      <c r="H458" t="s">
        <v>8176</v>
      </c>
    </row>
    <row r="459" spans="1:8" x14ac:dyDescent="0.3">
      <c r="A459">
        <v>2847236502</v>
      </c>
      <c r="B459">
        <v>97878</v>
      </c>
      <c r="C459" s="1">
        <v>45489.463194444441</v>
      </c>
      <c r="D459" s="1">
        <v>45489.465277777781</v>
      </c>
      <c r="E459">
        <v>3</v>
      </c>
      <c r="F459">
        <v>4.8099999999999996</v>
      </c>
      <c r="G459" t="s">
        <v>10</v>
      </c>
      <c r="H459" t="s">
        <v>8176</v>
      </c>
    </row>
    <row r="460" spans="1:8" x14ac:dyDescent="0.3">
      <c r="A460">
        <v>5212392063</v>
      </c>
      <c r="B460">
        <v>31900</v>
      </c>
      <c r="C460" s="1">
        <v>45460.125</v>
      </c>
      <c r="D460" s="1">
        <v>45460.123611111114</v>
      </c>
      <c r="E460">
        <v>-2</v>
      </c>
      <c r="F460">
        <v>3.59</v>
      </c>
      <c r="G460" t="s">
        <v>10</v>
      </c>
      <c r="H460" t="s">
        <v>8175</v>
      </c>
    </row>
    <row r="461" spans="1:8" x14ac:dyDescent="0.3">
      <c r="A461">
        <v>3804024939</v>
      </c>
      <c r="B461">
        <v>17974</v>
      </c>
      <c r="C461" s="1">
        <v>45318.896527777775</v>
      </c>
      <c r="D461" s="1">
        <v>45318.897222222222</v>
      </c>
      <c r="E461">
        <v>1</v>
      </c>
      <c r="F461">
        <v>3.59</v>
      </c>
      <c r="G461" t="s">
        <v>10</v>
      </c>
      <c r="H461" t="s">
        <v>8176</v>
      </c>
    </row>
    <row r="462" spans="1:8" x14ac:dyDescent="0.3">
      <c r="A462">
        <v>5395870775</v>
      </c>
      <c r="B462">
        <v>66722</v>
      </c>
      <c r="C462" s="1">
        <v>45505.814583333333</v>
      </c>
      <c r="D462" s="1">
        <v>45505.811805555553</v>
      </c>
      <c r="E462">
        <v>-4</v>
      </c>
      <c r="F462">
        <v>4.3</v>
      </c>
      <c r="G462" t="s">
        <v>10</v>
      </c>
      <c r="H462" t="s">
        <v>8175</v>
      </c>
    </row>
    <row r="463" spans="1:8" x14ac:dyDescent="0.3">
      <c r="A463">
        <v>511736499</v>
      </c>
      <c r="B463">
        <v>49116</v>
      </c>
      <c r="C463" s="1">
        <v>45589.897916666669</v>
      </c>
      <c r="D463" s="1">
        <v>45589.901388888888</v>
      </c>
      <c r="E463">
        <v>5</v>
      </c>
      <c r="F463">
        <v>1.88</v>
      </c>
      <c r="G463" t="s">
        <v>10</v>
      </c>
      <c r="H463" t="s">
        <v>8176</v>
      </c>
    </row>
    <row r="464" spans="1:8" x14ac:dyDescent="0.3">
      <c r="A464">
        <v>2895886759</v>
      </c>
      <c r="B464">
        <v>67136</v>
      </c>
      <c r="C464" s="1">
        <v>45176.943749999999</v>
      </c>
      <c r="D464" s="1">
        <v>45176.947916666664</v>
      </c>
      <c r="E464">
        <v>6</v>
      </c>
      <c r="F464">
        <v>2.56</v>
      </c>
      <c r="G464" t="s">
        <v>14</v>
      </c>
      <c r="H464" t="s">
        <v>8176</v>
      </c>
    </row>
    <row r="465" spans="1:8" x14ac:dyDescent="0.3">
      <c r="A465">
        <v>6638513435</v>
      </c>
      <c r="B465">
        <v>33099</v>
      </c>
      <c r="C465" s="1">
        <v>45508.556250000001</v>
      </c>
      <c r="D465" s="1">
        <v>45508.554166666669</v>
      </c>
      <c r="E465">
        <v>-3</v>
      </c>
      <c r="F465">
        <v>2.0099999999999998</v>
      </c>
      <c r="G465" t="s">
        <v>10</v>
      </c>
      <c r="H465" t="s">
        <v>8175</v>
      </c>
    </row>
    <row r="466" spans="1:8" x14ac:dyDescent="0.3">
      <c r="A466">
        <v>4168083780</v>
      </c>
      <c r="B466">
        <v>55172</v>
      </c>
      <c r="C466" s="1">
        <v>45452.2</v>
      </c>
      <c r="D466" s="1">
        <v>45452.200694444444</v>
      </c>
      <c r="E466">
        <v>1</v>
      </c>
      <c r="F466">
        <v>1.79</v>
      </c>
      <c r="G466" t="s">
        <v>10</v>
      </c>
      <c r="H466" t="s">
        <v>8176</v>
      </c>
    </row>
    <row r="467" spans="1:8" x14ac:dyDescent="0.3">
      <c r="A467">
        <v>2501516144</v>
      </c>
      <c r="B467">
        <v>56299</v>
      </c>
      <c r="C467" s="1">
        <v>45566.392361111109</v>
      </c>
      <c r="D467" s="1">
        <v>45566.390972222223</v>
      </c>
      <c r="E467">
        <v>-2</v>
      </c>
      <c r="F467">
        <v>3.25</v>
      </c>
      <c r="G467" t="s">
        <v>10</v>
      </c>
      <c r="H467" t="s">
        <v>8175</v>
      </c>
    </row>
    <row r="468" spans="1:8" x14ac:dyDescent="0.3">
      <c r="A468">
        <v>7141387557</v>
      </c>
      <c r="B468">
        <v>73154</v>
      </c>
      <c r="C468" s="1">
        <v>45156.897222222222</v>
      </c>
      <c r="D468" s="1">
        <v>45156.895833333336</v>
      </c>
      <c r="E468">
        <v>-2</v>
      </c>
      <c r="F468">
        <v>1.86</v>
      </c>
      <c r="G468" t="s">
        <v>10</v>
      </c>
      <c r="H468" t="s">
        <v>8175</v>
      </c>
    </row>
    <row r="469" spans="1:8" x14ac:dyDescent="0.3">
      <c r="A469">
        <v>2747350024</v>
      </c>
      <c r="B469">
        <v>13307</v>
      </c>
      <c r="C469" s="1">
        <v>45520.563194444447</v>
      </c>
      <c r="D469" s="1">
        <v>45520.5625</v>
      </c>
      <c r="E469">
        <v>-1</v>
      </c>
      <c r="F469">
        <v>4.75</v>
      </c>
      <c r="G469" t="s">
        <v>10</v>
      </c>
      <c r="H469" t="s">
        <v>8175</v>
      </c>
    </row>
    <row r="470" spans="1:8" x14ac:dyDescent="0.3">
      <c r="A470">
        <v>9503407492</v>
      </c>
      <c r="B470">
        <v>40500</v>
      </c>
      <c r="C470" s="1">
        <v>45163.955555555556</v>
      </c>
      <c r="D470" s="1">
        <v>45163.968055555553</v>
      </c>
      <c r="E470">
        <v>18</v>
      </c>
      <c r="F470">
        <v>4.9800000000000004</v>
      </c>
      <c r="G470" t="s">
        <v>16</v>
      </c>
      <c r="H470" t="s">
        <v>8176</v>
      </c>
    </row>
    <row r="471" spans="1:8" x14ac:dyDescent="0.3">
      <c r="A471">
        <v>4845607487</v>
      </c>
      <c r="B471">
        <v>84614</v>
      </c>
      <c r="C471" s="1">
        <v>45002.793055555558</v>
      </c>
      <c r="D471" s="1">
        <v>45002.795138888891</v>
      </c>
      <c r="E471">
        <v>3</v>
      </c>
      <c r="F471">
        <v>3.65</v>
      </c>
      <c r="G471" t="s">
        <v>10</v>
      </c>
      <c r="H471" t="s">
        <v>8176</v>
      </c>
    </row>
    <row r="472" spans="1:8" x14ac:dyDescent="0.3">
      <c r="A472">
        <v>2051769691</v>
      </c>
      <c r="B472">
        <v>58157</v>
      </c>
      <c r="C472" s="1">
        <v>45175.693055555559</v>
      </c>
      <c r="D472" s="1">
        <v>45175.689583333333</v>
      </c>
      <c r="E472">
        <v>-5</v>
      </c>
      <c r="F472">
        <v>0.57999999999999996</v>
      </c>
      <c r="G472" t="s">
        <v>10</v>
      </c>
      <c r="H472" t="s">
        <v>8175</v>
      </c>
    </row>
    <row r="473" spans="1:8" x14ac:dyDescent="0.3">
      <c r="A473">
        <v>1092990139</v>
      </c>
      <c r="B473">
        <v>53064</v>
      </c>
      <c r="C473" s="1">
        <v>45566.064583333333</v>
      </c>
      <c r="D473" s="1">
        <v>45566.067361111112</v>
      </c>
      <c r="E473">
        <v>4</v>
      </c>
      <c r="F473">
        <v>4.37</v>
      </c>
      <c r="G473" t="s">
        <v>10</v>
      </c>
      <c r="H473" t="s">
        <v>8176</v>
      </c>
    </row>
    <row r="474" spans="1:8" x14ac:dyDescent="0.3">
      <c r="A474">
        <v>5527612319</v>
      </c>
      <c r="B474">
        <v>48508</v>
      </c>
      <c r="C474" s="1">
        <v>45547.008333333331</v>
      </c>
      <c r="D474" s="1">
        <v>45547.008333333331</v>
      </c>
      <c r="E474">
        <v>0</v>
      </c>
      <c r="F474">
        <v>1.1299999999999999</v>
      </c>
      <c r="G474" t="s">
        <v>10</v>
      </c>
      <c r="H474" t="s">
        <v>8175</v>
      </c>
    </row>
    <row r="475" spans="1:8" x14ac:dyDescent="0.3">
      <c r="A475">
        <v>8852367079</v>
      </c>
      <c r="B475">
        <v>5117</v>
      </c>
      <c r="C475" s="1">
        <v>45389.225694444445</v>
      </c>
      <c r="D475" s="1">
        <v>45389.227083333331</v>
      </c>
      <c r="E475">
        <v>2</v>
      </c>
      <c r="F475">
        <v>1.95</v>
      </c>
      <c r="G475" t="s">
        <v>10</v>
      </c>
      <c r="H475" t="s">
        <v>8176</v>
      </c>
    </row>
    <row r="476" spans="1:8" x14ac:dyDescent="0.3">
      <c r="A476">
        <v>1666202264</v>
      </c>
      <c r="B476">
        <v>32884</v>
      </c>
      <c r="C476" s="1">
        <v>45053.443749999999</v>
      </c>
      <c r="D476" s="1">
        <v>45053.447916666664</v>
      </c>
      <c r="E476">
        <v>6</v>
      </c>
      <c r="F476">
        <v>1.93</v>
      </c>
      <c r="G476" t="s">
        <v>14</v>
      </c>
      <c r="H476" t="s">
        <v>8176</v>
      </c>
    </row>
    <row r="477" spans="1:8" x14ac:dyDescent="0.3">
      <c r="A477">
        <v>8606484804</v>
      </c>
      <c r="B477">
        <v>49631</v>
      </c>
      <c r="C477" s="1">
        <v>45461.650694444441</v>
      </c>
      <c r="D477" s="1">
        <v>45461.654861111114</v>
      </c>
      <c r="E477">
        <v>6</v>
      </c>
      <c r="F477">
        <v>4.72</v>
      </c>
      <c r="G477" t="s">
        <v>14</v>
      </c>
      <c r="H477" t="s">
        <v>8176</v>
      </c>
    </row>
    <row r="478" spans="1:8" x14ac:dyDescent="0.3">
      <c r="A478">
        <v>8905341102</v>
      </c>
      <c r="B478">
        <v>5762</v>
      </c>
      <c r="C478" s="1">
        <v>45330.186111111114</v>
      </c>
      <c r="D478" s="1">
        <v>45330.185416666667</v>
      </c>
      <c r="E478">
        <v>-1</v>
      </c>
      <c r="F478">
        <v>4.88</v>
      </c>
      <c r="G478" t="s">
        <v>10</v>
      </c>
      <c r="H478" t="s">
        <v>8175</v>
      </c>
    </row>
    <row r="479" spans="1:8" x14ac:dyDescent="0.3">
      <c r="A479">
        <v>5418735913</v>
      </c>
      <c r="B479">
        <v>92033</v>
      </c>
      <c r="C479" s="1">
        <v>45484.49722222222</v>
      </c>
      <c r="D479" s="1">
        <v>45484.495833333334</v>
      </c>
      <c r="E479">
        <v>-2</v>
      </c>
      <c r="F479">
        <v>3.74</v>
      </c>
      <c r="G479" t="s">
        <v>10</v>
      </c>
      <c r="H479" t="s">
        <v>8175</v>
      </c>
    </row>
    <row r="480" spans="1:8" x14ac:dyDescent="0.3">
      <c r="A480">
        <v>970377475</v>
      </c>
      <c r="B480">
        <v>2460</v>
      </c>
      <c r="C480" s="1">
        <v>45538.956250000003</v>
      </c>
      <c r="D480" s="1">
        <v>45538.955555555556</v>
      </c>
      <c r="E480">
        <v>-1</v>
      </c>
      <c r="F480">
        <v>3.62</v>
      </c>
      <c r="G480" t="s">
        <v>10</v>
      </c>
      <c r="H480" t="s">
        <v>8175</v>
      </c>
    </row>
    <row r="481" spans="1:8" x14ac:dyDescent="0.3">
      <c r="A481">
        <v>7320527109</v>
      </c>
      <c r="B481">
        <v>76831</v>
      </c>
      <c r="C481" s="1">
        <v>45309.540277777778</v>
      </c>
      <c r="D481" s="1">
        <v>45309.539583333331</v>
      </c>
      <c r="E481">
        <v>-1</v>
      </c>
      <c r="F481">
        <v>1.77</v>
      </c>
      <c r="G481" t="s">
        <v>10</v>
      </c>
      <c r="H481" t="s">
        <v>8175</v>
      </c>
    </row>
    <row r="482" spans="1:8" x14ac:dyDescent="0.3">
      <c r="A482">
        <v>5120698</v>
      </c>
      <c r="B482">
        <v>48582</v>
      </c>
      <c r="C482" s="1">
        <v>45086.517361111109</v>
      </c>
      <c r="D482" s="1">
        <v>45086.527777777781</v>
      </c>
      <c r="E482">
        <v>15</v>
      </c>
      <c r="F482">
        <v>4.82</v>
      </c>
      <c r="G482" t="s">
        <v>14</v>
      </c>
      <c r="H482" t="s">
        <v>8176</v>
      </c>
    </row>
    <row r="483" spans="1:8" x14ac:dyDescent="0.3">
      <c r="A483">
        <v>3812396179</v>
      </c>
      <c r="B483">
        <v>54016</v>
      </c>
      <c r="C483" s="1">
        <v>45129.365277777775</v>
      </c>
      <c r="D483" s="1">
        <v>45129.361805555556</v>
      </c>
      <c r="E483">
        <v>-5</v>
      </c>
      <c r="F483">
        <v>4.05</v>
      </c>
      <c r="G483" t="s">
        <v>10</v>
      </c>
      <c r="H483" t="s">
        <v>8175</v>
      </c>
    </row>
    <row r="484" spans="1:8" x14ac:dyDescent="0.3">
      <c r="A484">
        <v>8178951021</v>
      </c>
      <c r="B484">
        <v>80840</v>
      </c>
      <c r="C484" s="1">
        <v>45375.797222222223</v>
      </c>
      <c r="D484" s="1">
        <v>45375.80972222222</v>
      </c>
      <c r="E484">
        <v>18</v>
      </c>
      <c r="F484">
        <v>2.67</v>
      </c>
      <c r="G484" t="s">
        <v>16</v>
      </c>
      <c r="H484" t="s">
        <v>8176</v>
      </c>
    </row>
    <row r="485" spans="1:8" x14ac:dyDescent="0.3">
      <c r="A485">
        <v>2479115586</v>
      </c>
      <c r="B485">
        <v>6845</v>
      </c>
      <c r="C485" s="1">
        <v>45365.785416666666</v>
      </c>
      <c r="D485" s="1">
        <v>45365.788194444445</v>
      </c>
      <c r="E485">
        <v>4</v>
      </c>
      <c r="F485">
        <v>2.2799999999999998</v>
      </c>
      <c r="G485" t="s">
        <v>10</v>
      </c>
      <c r="H485" t="s">
        <v>8176</v>
      </c>
    </row>
    <row r="486" spans="1:8" x14ac:dyDescent="0.3">
      <c r="A486">
        <v>6239453389</v>
      </c>
      <c r="B486">
        <v>63625</v>
      </c>
      <c r="C486" s="1">
        <v>45207.0625</v>
      </c>
      <c r="D486" s="1">
        <v>45207.05972222222</v>
      </c>
      <c r="E486">
        <v>-4</v>
      </c>
      <c r="F486">
        <v>4.5</v>
      </c>
      <c r="G486" t="s">
        <v>10</v>
      </c>
      <c r="H486" t="s">
        <v>8175</v>
      </c>
    </row>
    <row r="487" spans="1:8" x14ac:dyDescent="0.3">
      <c r="A487">
        <v>3136508414</v>
      </c>
      <c r="B487">
        <v>94346</v>
      </c>
      <c r="C487" s="1">
        <v>45495.647916666669</v>
      </c>
      <c r="D487" s="1">
        <v>45495.645833333336</v>
      </c>
      <c r="E487">
        <v>-3</v>
      </c>
      <c r="F487">
        <v>4.05</v>
      </c>
      <c r="G487" t="s">
        <v>10</v>
      </c>
      <c r="H487" t="s">
        <v>8175</v>
      </c>
    </row>
    <row r="488" spans="1:8" x14ac:dyDescent="0.3">
      <c r="A488">
        <v>5521273487</v>
      </c>
      <c r="B488">
        <v>98929</v>
      </c>
      <c r="C488" s="1">
        <v>45430.636111111111</v>
      </c>
      <c r="D488" s="1">
        <v>45430.654166666667</v>
      </c>
      <c r="E488">
        <v>26</v>
      </c>
      <c r="F488">
        <v>1.94</v>
      </c>
      <c r="G488" t="s">
        <v>16</v>
      </c>
      <c r="H488" t="s">
        <v>8176</v>
      </c>
    </row>
    <row r="489" spans="1:8" x14ac:dyDescent="0.3">
      <c r="A489">
        <v>5445047872</v>
      </c>
      <c r="B489">
        <v>66</v>
      </c>
      <c r="C489" s="1">
        <v>45216.242361111108</v>
      </c>
      <c r="D489" s="1">
        <v>45216.245833333334</v>
      </c>
      <c r="E489">
        <v>5</v>
      </c>
      <c r="F489">
        <v>1.85</v>
      </c>
      <c r="G489" t="s">
        <v>10</v>
      </c>
      <c r="H489" t="s">
        <v>8176</v>
      </c>
    </row>
    <row r="490" spans="1:8" x14ac:dyDescent="0.3">
      <c r="A490">
        <v>3678525130</v>
      </c>
      <c r="B490">
        <v>82096</v>
      </c>
      <c r="C490" s="1">
        <v>45005.772916666669</v>
      </c>
      <c r="D490" s="1">
        <v>45005.774305555555</v>
      </c>
      <c r="E490">
        <v>2</v>
      </c>
      <c r="F490">
        <v>4.74</v>
      </c>
      <c r="G490" t="s">
        <v>10</v>
      </c>
      <c r="H490" t="s">
        <v>8176</v>
      </c>
    </row>
    <row r="491" spans="1:8" x14ac:dyDescent="0.3">
      <c r="A491">
        <v>9328056960</v>
      </c>
      <c r="B491">
        <v>99744</v>
      </c>
      <c r="C491" s="1">
        <v>45518.275000000001</v>
      </c>
      <c r="D491" s="1">
        <v>45518.279861111114</v>
      </c>
      <c r="E491">
        <v>7</v>
      </c>
      <c r="F491">
        <v>2.58</v>
      </c>
      <c r="G491" t="s">
        <v>14</v>
      </c>
      <c r="H491" t="s">
        <v>8176</v>
      </c>
    </row>
    <row r="492" spans="1:8" x14ac:dyDescent="0.3">
      <c r="A492">
        <v>2109203997</v>
      </c>
      <c r="B492">
        <v>72612</v>
      </c>
      <c r="C492" s="1">
        <v>45416.774305555555</v>
      </c>
      <c r="D492" s="1">
        <v>45416.782638888886</v>
      </c>
      <c r="E492">
        <v>12</v>
      </c>
      <c r="F492">
        <v>3.92</v>
      </c>
      <c r="G492" t="s">
        <v>14</v>
      </c>
      <c r="H492" t="s">
        <v>8176</v>
      </c>
    </row>
    <row r="493" spans="1:8" x14ac:dyDescent="0.3">
      <c r="A493">
        <v>556665455</v>
      </c>
      <c r="B493">
        <v>18521</v>
      </c>
      <c r="C493" s="1">
        <v>45330.056944444441</v>
      </c>
      <c r="D493" s="1">
        <v>45330.075694444444</v>
      </c>
      <c r="E493">
        <v>27</v>
      </c>
      <c r="F493">
        <v>2.4300000000000002</v>
      </c>
      <c r="G493" t="s">
        <v>16</v>
      </c>
      <c r="H493" t="s">
        <v>8176</v>
      </c>
    </row>
    <row r="494" spans="1:8" x14ac:dyDescent="0.3">
      <c r="A494">
        <v>6573705785</v>
      </c>
      <c r="B494">
        <v>13849</v>
      </c>
      <c r="C494" s="1">
        <v>45253.53402777778</v>
      </c>
      <c r="D494" s="1">
        <v>45253.53125</v>
      </c>
      <c r="E494">
        <v>-4</v>
      </c>
      <c r="F494">
        <v>4.68</v>
      </c>
      <c r="G494" t="s">
        <v>10</v>
      </c>
      <c r="H494" t="s">
        <v>8175</v>
      </c>
    </row>
    <row r="495" spans="1:8" x14ac:dyDescent="0.3">
      <c r="A495">
        <v>2609502403</v>
      </c>
      <c r="B495">
        <v>70771</v>
      </c>
      <c r="C495" s="1">
        <v>45596.774305555555</v>
      </c>
      <c r="D495" s="1">
        <v>45596.775694444441</v>
      </c>
      <c r="E495">
        <v>2</v>
      </c>
      <c r="F495">
        <v>0.9</v>
      </c>
      <c r="G495" t="s">
        <v>10</v>
      </c>
      <c r="H495" t="s">
        <v>8176</v>
      </c>
    </row>
    <row r="496" spans="1:8" x14ac:dyDescent="0.3">
      <c r="A496">
        <v>1463293930</v>
      </c>
      <c r="B496">
        <v>55394</v>
      </c>
      <c r="C496" s="1">
        <v>45449.611805555556</v>
      </c>
      <c r="D496" s="1">
        <v>45449.60833333333</v>
      </c>
      <c r="E496">
        <v>-5</v>
      </c>
      <c r="F496">
        <v>0.56999999999999995</v>
      </c>
      <c r="G496" t="s">
        <v>10</v>
      </c>
      <c r="H496" t="s">
        <v>8175</v>
      </c>
    </row>
    <row r="497" spans="1:8" x14ac:dyDescent="0.3">
      <c r="A497">
        <v>8132887999</v>
      </c>
      <c r="B497">
        <v>7931</v>
      </c>
      <c r="C497" s="1">
        <v>45347.683333333334</v>
      </c>
      <c r="D497" s="1">
        <v>45347.690972222219</v>
      </c>
      <c r="E497">
        <v>11</v>
      </c>
      <c r="F497">
        <v>3.77</v>
      </c>
      <c r="G497" t="s">
        <v>14</v>
      </c>
      <c r="H497" t="s">
        <v>8176</v>
      </c>
    </row>
    <row r="498" spans="1:8" x14ac:dyDescent="0.3">
      <c r="A498">
        <v>7178789018</v>
      </c>
      <c r="B498">
        <v>53062</v>
      </c>
      <c r="C498" s="1">
        <v>45181.381249999999</v>
      </c>
      <c r="D498" s="1">
        <v>45181.379166666666</v>
      </c>
      <c r="E498">
        <v>-3</v>
      </c>
      <c r="F498">
        <v>3.9</v>
      </c>
      <c r="G498" t="s">
        <v>10</v>
      </c>
      <c r="H498" t="s">
        <v>8175</v>
      </c>
    </row>
    <row r="499" spans="1:8" x14ac:dyDescent="0.3">
      <c r="A499">
        <v>2295700159</v>
      </c>
      <c r="B499">
        <v>61371</v>
      </c>
      <c r="C499" s="1">
        <v>45362.533333333333</v>
      </c>
      <c r="D499" s="1">
        <v>45362.538194444445</v>
      </c>
      <c r="E499">
        <v>7</v>
      </c>
      <c r="F499">
        <v>1.35</v>
      </c>
      <c r="G499" t="s">
        <v>14</v>
      </c>
      <c r="H499" t="s">
        <v>8176</v>
      </c>
    </row>
    <row r="500" spans="1:8" x14ac:dyDescent="0.3">
      <c r="A500">
        <v>9277089038</v>
      </c>
      <c r="B500">
        <v>75267</v>
      </c>
      <c r="C500" s="1">
        <v>45031.847916666666</v>
      </c>
      <c r="D500" s="1">
        <v>45031.853472222225</v>
      </c>
      <c r="E500">
        <v>8</v>
      </c>
      <c r="F500">
        <v>4.2</v>
      </c>
      <c r="G500" t="s">
        <v>14</v>
      </c>
      <c r="H500" t="s">
        <v>8176</v>
      </c>
    </row>
    <row r="501" spans="1:8" x14ac:dyDescent="0.3">
      <c r="A501">
        <v>145057465</v>
      </c>
      <c r="B501">
        <v>2353</v>
      </c>
      <c r="C501" s="1">
        <v>45598.381249999999</v>
      </c>
      <c r="D501" s="1">
        <v>45598.37777777778</v>
      </c>
      <c r="E501">
        <v>-5</v>
      </c>
      <c r="F501">
        <v>1.62</v>
      </c>
      <c r="G501" t="s">
        <v>10</v>
      </c>
      <c r="H501" t="s">
        <v>8175</v>
      </c>
    </row>
    <row r="502" spans="1:8" x14ac:dyDescent="0.3">
      <c r="A502">
        <v>9452353274</v>
      </c>
      <c r="B502">
        <v>4535</v>
      </c>
      <c r="C502" s="1">
        <v>45575.817361111112</v>
      </c>
      <c r="D502" s="1">
        <v>45575.818055555559</v>
      </c>
      <c r="E502">
        <v>1</v>
      </c>
      <c r="F502">
        <v>4.42</v>
      </c>
      <c r="G502" t="s">
        <v>10</v>
      </c>
      <c r="H502" t="s">
        <v>8176</v>
      </c>
    </row>
    <row r="503" spans="1:8" x14ac:dyDescent="0.3">
      <c r="A503">
        <v>5434328922</v>
      </c>
      <c r="B503">
        <v>57029</v>
      </c>
      <c r="C503" s="1">
        <v>45330.323611111111</v>
      </c>
      <c r="D503" s="1">
        <v>45330.322222222225</v>
      </c>
      <c r="E503">
        <v>-2</v>
      </c>
      <c r="F503">
        <v>0.77</v>
      </c>
      <c r="G503" t="s">
        <v>10</v>
      </c>
      <c r="H503" t="s">
        <v>8175</v>
      </c>
    </row>
    <row r="504" spans="1:8" x14ac:dyDescent="0.3">
      <c r="A504">
        <v>3327051807</v>
      </c>
      <c r="B504">
        <v>26018</v>
      </c>
      <c r="C504" s="1">
        <v>45201.712500000001</v>
      </c>
      <c r="D504" s="1">
        <v>45201.714583333334</v>
      </c>
      <c r="E504">
        <v>3</v>
      </c>
      <c r="F504">
        <v>0.96</v>
      </c>
      <c r="G504" t="s">
        <v>10</v>
      </c>
      <c r="H504" t="s">
        <v>8176</v>
      </c>
    </row>
    <row r="505" spans="1:8" x14ac:dyDescent="0.3">
      <c r="A505">
        <v>1461604569</v>
      </c>
      <c r="B505">
        <v>49871</v>
      </c>
      <c r="C505" s="1">
        <v>45408.095833333333</v>
      </c>
      <c r="D505" s="1">
        <v>45408.095138888886</v>
      </c>
      <c r="E505">
        <v>-1</v>
      </c>
      <c r="F505">
        <v>3.85</v>
      </c>
      <c r="G505" t="s">
        <v>10</v>
      </c>
      <c r="H505" t="s">
        <v>8175</v>
      </c>
    </row>
    <row r="506" spans="1:8" x14ac:dyDescent="0.3">
      <c r="A506">
        <v>606518084</v>
      </c>
      <c r="B506">
        <v>96049</v>
      </c>
      <c r="C506" s="1">
        <v>45227.681250000001</v>
      </c>
      <c r="D506" s="1">
        <v>45227.681250000001</v>
      </c>
      <c r="E506">
        <v>0</v>
      </c>
      <c r="F506">
        <v>4.3099999999999996</v>
      </c>
      <c r="G506" t="s">
        <v>10</v>
      </c>
      <c r="H506" t="s">
        <v>8175</v>
      </c>
    </row>
    <row r="507" spans="1:8" x14ac:dyDescent="0.3">
      <c r="A507">
        <v>7637625389</v>
      </c>
      <c r="B507">
        <v>47591</v>
      </c>
      <c r="C507" s="1">
        <v>45214.859722222223</v>
      </c>
      <c r="D507" s="1">
        <v>45214.863194444442</v>
      </c>
      <c r="E507">
        <v>5</v>
      </c>
      <c r="F507">
        <v>1.57</v>
      </c>
      <c r="G507" t="s">
        <v>10</v>
      </c>
      <c r="H507" t="s">
        <v>8176</v>
      </c>
    </row>
    <row r="508" spans="1:8" x14ac:dyDescent="0.3">
      <c r="A508">
        <v>7311621328</v>
      </c>
      <c r="B508">
        <v>62428</v>
      </c>
      <c r="C508" s="1">
        <v>45389.116666666669</v>
      </c>
      <c r="D508" s="1">
        <v>45389.137499999997</v>
      </c>
      <c r="E508">
        <v>30</v>
      </c>
      <c r="F508">
        <v>0.52</v>
      </c>
      <c r="G508" t="s">
        <v>16</v>
      </c>
      <c r="H508" t="s">
        <v>8176</v>
      </c>
    </row>
    <row r="509" spans="1:8" x14ac:dyDescent="0.3">
      <c r="A509">
        <v>8790217194</v>
      </c>
      <c r="B509">
        <v>60118</v>
      </c>
      <c r="C509" s="1">
        <v>45376.068749999999</v>
      </c>
      <c r="D509" s="1">
        <v>45376.077777777777</v>
      </c>
      <c r="E509">
        <v>13</v>
      </c>
      <c r="F509">
        <v>1.76</v>
      </c>
      <c r="G509" t="s">
        <v>14</v>
      </c>
      <c r="H509" t="s">
        <v>8176</v>
      </c>
    </row>
    <row r="510" spans="1:8" x14ac:dyDescent="0.3">
      <c r="A510">
        <v>1772445313</v>
      </c>
      <c r="B510">
        <v>87117</v>
      </c>
      <c r="C510" s="1">
        <v>45128.02847222222</v>
      </c>
      <c r="D510" s="1">
        <v>45128.030555555553</v>
      </c>
      <c r="E510">
        <v>3</v>
      </c>
      <c r="F510">
        <v>1.4</v>
      </c>
      <c r="G510" t="s">
        <v>10</v>
      </c>
      <c r="H510" t="s">
        <v>8176</v>
      </c>
    </row>
    <row r="511" spans="1:8" x14ac:dyDescent="0.3">
      <c r="A511">
        <v>159394992</v>
      </c>
      <c r="B511">
        <v>28600</v>
      </c>
      <c r="C511" s="1">
        <v>45510.290972222225</v>
      </c>
      <c r="D511" s="1">
        <v>45510.291666666664</v>
      </c>
      <c r="E511">
        <v>1</v>
      </c>
      <c r="F511">
        <v>2.13</v>
      </c>
      <c r="G511" t="s">
        <v>10</v>
      </c>
      <c r="H511" t="s">
        <v>8176</v>
      </c>
    </row>
    <row r="512" spans="1:8" x14ac:dyDescent="0.3">
      <c r="A512">
        <v>7992910755</v>
      </c>
      <c r="B512">
        <v>85359</v>
      </c>
      <c r="C512" s="1">
        <v>45119.393055555556</v>
      </c>
      <c r="D512" s="1">
        <v>45119.412499999999</v>
      </c>
      <c r="E512">
        <v>28</v>
      </c>
      <c r="F512">
        <v>1.99</v>
      </c>
      <c r="G512" t="s">
        <v>16</v>
      </c>
      <c r="H512" t="s">
        <v>8176</v>
      </c>
    </row>
    <row r="513" spans="1:8" x14ac:dyDescent="0.3">
      <c r="A513">
        <v>1786931285</v>
      </c>
      <c r="B513">
        <v>76004</v>
      </c>
      <c r="C513" s="1">
        <v>45106.207638888889</v>
      </c>
      <c r="D513" s="1">
        <v>45106.204861111109</v>
      </c>
      <c r="E513">
        <v>-4</v>
      </c>
      <c r="F513">
        <v>3.08</v>
      </c>
      <c r="G513" t="s">
        <v>10</v>
      </c>
      <c r="H513" t="s">
        <v>8175</v>
      </c>
    </row>
    <row r="514" spans="1:8" x14ac:dyDescent="0.3">
      <c r="A514">
        <v>2225520858</v>
      </c>
      <c r="B514">
        <v>13646</v>
      </c>
      <c r="C514" s="1">
        <v>45252.554166666669</v>
      </c>
      <c r="D514" s="1">
        <v>45252.552777777775</v>
      </c>
      <c r="E514">
        <v>-2</v>
      </c>
      <c r="F514">
        <v>3.21</v>
      </c>
      <c r="G514" t="s">
        <v>10</v>
      </c>
      <c r="H514" t="s">
        <v>8175</v>
      </c>
    </row>
    <row r="515" spans="1:8" x14ac:dyDescent="0.3">
      <c r="A515">
        <v>5635738740</v>
      </c>
      <c r="B515">
        <v>49965</v>
      </c>
      <c r="C515" s="1">
        <v>45197.614583333336</v>
      </c>
      <c r="D515" s="1">
        <v>45197.614583333336</v>
      </c>
      <c r="E515">
        <v>0</v>
      </c>
      <c r="F515">
        <v>0.82</v>
      </c>
      <c r="G515" t="s">
        <v>10</v>
      </c>
      <c r="H515" t="s">
        <v>8175</v>
      </c>
    </row>
    <row r="516" spans="1:8" x14ac:dyDescent="0.3">
      <c r="A516">
        <v>2230824358</v>
      </c>
      <c r="B516">
        <v>47833</v>
      </c>
      <c r="C516" s="1">
        <v>45070.652083333334</v>
      </c>
      <c r="D516" s="1">
        <v>45070.661805555559</v>
      </c>
      <c r="E516">
        <v>14</v>
      </c>
      <c r="F516">
        <v>1.33</v>
      </c>
      <c r="G516" t="s">
        <v>14</v>
      </c>
      <c r="H516" t="s">
        <v>8176</v>
      </c>
    </row>
    <row r="517" spans="1:8" x14ac:dyDescent="0.3">
      <c r="A517">
        <v>9217211301</v>
      </c>
      <c r="B517">
        <v>89404</v>
      </c>
      <c r="C517" s="1">
        <v>45092.440972222219</v>
      </c>
      <c r="D517" s="1">
        <v>45092.438888888886</v>
      </c>
      <c r="E517">
        <v>-3</v>
      </c>
      <c r="F517">
        <v>1.26</v>
      </c>
      <c r="G517" t="s">
        <v>10</v>
      </c>
      <c r="H517" t="s">
        <v>8175</v>
      </c>
    </row>
    <row r="518" spans="1:8" x14ac:dyDescent="0.3">
      <c r="A518">
        <v>4501870609</v>
      </c>
      <c r="B518">
        <v>42567</v>
      </c>
      <c r="C518" s="1">
        <v>45483.352777777778</v>
      </c>
      <c r="D518" s="1">
        <v>45483.356249999997</v>
      </c>
      <c r="E518">
        <v>5</v>
      </c>
      <c r="F518">
        <v>2.15</v>
      </c>
      <c r="G518" t="s">
        <v>10</v>
      </c>
      <c r="H518" t="s">
        <v>8176</v>
      </c>
    </row>
    <row r="519" spans="1:8" x14ac:dyDescent="0.3">
      <c r="A519">
        <v>838401679</v>
      </c>
      <c r="B519">
        <v>83793</v>
      </c>
      <c r="C519" s="1">
        <v>45130.319444444445</v>
      </c>
      <c r="D519" s="1">
        <v>45130.329861111109</v>
      </c>
      <c r="E519">
        <v>15</v>
      </c>
      <c r="F519">
        <v>3</v>
      </c>
      <c r="G519" t="s">
        <v>14</v>
      </c>
      <c r="H519" t="s">
        <v>8176</v>
      </c>
    </row>
    <row r="520" spans="1:8" x14ac:dyDescent="0.3">
      <c r="A520">
        <v>9587315528</v>
      </c>
      <c r="B520">
        <v>92673</v>
      </c>
      <c r="C520" s="1">
        <v>45511.01458333333</v>
      </c>
      <c r="D520" s="1">
        <v>45511.018055555556</v>
      </c>
      <c r="E520">
        <v>5</v>
      </c>
      <c r="F520">
        <v>1.1200000000000001</v>
      </c>
      <c r="G520" t="s">
        <v>10</v>
      </c>
      <c r="H520" t="s">
        <v>8176</v>
      </c>
    </row>
    <row r="521" spans="1:8" x14ac:dyDescent="0.3">
      <c r="A521">
        <v>3122936945</v>
      </c>
      <c r="B521">
        <v>65301</v>
      </c>
      <c r="C521" s="1">
        <v>45052.976388888892</v>
      </c>
      <c r="D521" s="1">
        <v>45052.975694444445</v>
      </c>
      <c r="E521">
        <v>-1</v>
      </c>
      <c r="F521">
        <v>0.97</v>
      </c>
      <c r="G521" t="s">
        <v>10</v>
      </c>
      <c r="H521" t="s">
        <v>8175</v>
      </c>
    </row>
    <row r="522" spans="1:8" x14ac:dyDescent="0.3">
      <c r="A522">
        <v>6093390755</v>
      </c>
      <c r="B522">
        <v>60889</v>
      </c>
      <c r="C522" s="1">
        <v>45254.566666666666</v>
      </c>
      <c r="D522" s="1">
        <v>45254.568749999999</v>
      </c>
      <c r="E522">
        <v>3</v>
      </c>
      <c r="F522">
        <v>1.17</v>
      </c>
      <c r="G522" t="s">
        <v>10</v>
      </c>
      <c r="H522" t="s">
        <v>8176</v>
      </c>
    </row>
    <row r="523" spans="1:8" x14ac:dyDescent="0.3">
      <c r="A523">
        <v>2032956677</v>
      </c>
      <c r="B523">
        <v>17988</v>
      </c>
      <c r="C523" s="1">
        <v>45414.904861111114</v>
      </c>
      <c r="D523" s="1">
        <v>45414.909722222219</v>
      </c>
      <c r="E523">
        <v>7</v>
      </c>
      <c r="F523">
        <v>3.45</v>
      </c>
      <c r="G523" t="s">
        <v>14</v>
      </c>
      <c r="H523" t="s">
        <v>8176</v>
      </c>
    </row>
    <row r="524" spans="1:8" x14ac:dyDescent="0.3">
      <c r="A524">
        <v>1488430001</v>
      </c>
      <c r="B524">
        <v>40079</v>
      </c>
      <c r="C524" s="1">
        <v>45508.643055555556</v>
      </c>
      <c r="D524" s="1">
        <v>45508.652777777781</v>
      </c>
      <c r="E524">
        <v>14</v>
      </c>
      <c r="F524">
        <v>3.83</v>
      </c>
      <c r="G524" t="s">
        <v>14</v>
      </c>
      <c r="H524" t="s">
        <v>8176</v>
      </c>
    </row>
    <row r="525" spans="1:8" x14ac:dyDescent="0.3">
      <c r="A525">
        <v>615391848</v>
      </c>
      <c r="B525">
        <v>2990</v>
      </c>
      <c r="C525" s="1">
        <v>45547.914583333331</v>
      </c>
      <c r="D525" s="1">
        <v>45547.911805555559</v>
      </c>
      <c r="E525">
        <v>-4</v>
      </c>
      <c r="F525">
        <v>3.51</v>
      </c>
      <c r="G525" t="s">
        <v>10</v>
      </c>
      <c r="H525" t="s">
        <v>8175</v>
      </c>
    </row>
    <row r="526" spans="1:8" x14ac:dyDescent="0.3">
      <c r="A526">
        <v>8686093533</v>
      </c>
      <c r="B526">
        <v>5503</v>
      </c>
      <c r="C526" s="1">
        <v>45328.255555555559</v>
      </c>
      <c r="D526" s="1">
        <v>45328.25277777778</v>
      </c>
      <c r="E526">
        <v>-4</v>
      </c>
      <c r="F526">
        <v>4.08</v>
      </c>
      <c r="G526" t="s">
        <v>10</v>
      </c>
      <c r="H526" t="s">
        <v>8175</v>
      </c>
    </row>
    <row r="527" spans="1:8" x14ac:dyDescent="0.3">
      <c r="A527">
        <v>7038758506</v>
      </c>
      <c r="B527">
        <v>88037</v>
      </c>
      <c r="C527" s="1">
        <v>45054.273611111108</v>
      </c>
      <c r="D527" s="1">
        <v>45054.277083333334</v>
      </c>
      <c r="E527">
        <v>5</v>
      </c>
      <c r="F527">
        <v>3.71</v>
      </c>
      <c r="G527" t="s">
        <v>10</v>
      </c>
      <c r="H527" t="s">
        <v>8176</v>
      </c>
    </row>
    <row r="528" spans="1:8" x14ac:dyDescent="0.3">
      <c r="A528">
        <v>2385966456</v>
      </c>
      <c r="B528">
        <v>8862</v>
      </c>
      <c r="C528" s="1">
        <v>45160.336111111108</v>
      </c>
      <c r="D528" s="1">
        <v>45160.34097222222</v>
      </c>
      <c r="E528">
        <v>7</v>
      </c>
      <c r="F528">
        <v>3.99</v>
      </c>
      <c r="G528" t="s">
        <v>14</v>
      </c>
      <c r="H528" t="s">
        <v>8176</v>
      </c>
    </row>
    <row r="529" spans="1:8" x14ac:dyDescent="0.3">
      <c r="A529">
        <v>259622674</v>
      </c>
      <c r="B529">
        <v>43788</v>
      </c>
      <c r="C529" s="1">
        <v>45051.032638888886</v>
      </c>
      <c r="D529" s="1">
        <v>45051.036111111112</v>
      </c>
      <c r="E529">
        <v>5</v>
      </c>
      <c r="F529">
        <v>4.25</v>
      </c>
      <c r="G529" t="s">
        <v>10</v>
      </c>
      <c r="H529" t="s">
        <v>8176</v>
      </c>
    </row>
    <row r="530" spans="1:8" x14ac:dyDescent="0.3">
      <c r="A530">
        <v>2580381935</v>
      </c>
      <c r="B530">
        <v>19165</v>
      </c>
      <c r="C530" s="1">
        <v>45417.418749999997</v>
      </c>
      <c r="D530" s="1">
        <v>45417.418749999997</v>
      </c>
      <c r="E530">
        <v>0</v>
      </c>
      <c r="F530">
        <v>0.56000000000000005</v>
      </c>
      <c r="G530" t="s">
        <v>10</v>
      </c>
      <c r="H530" t="s">
        <v>8175</v>
      </c>
    </row>
    <row r="531" spans="1:8" x14ac:dyDescent="0.3">
      <c r="A531">
        <v>5035471587</v>
      </c>
      <c r="B531">
        <v>221</v>
      </c>
      <c r="C531" s="1">
        <v>45296.094444444447</v>
      </c>
      <c r="D531" s="1">
        <v>45296.095138888886</v>
      </c>
      <c r="E531">
        <v>1</v>
      </c>
      <c r="F531">
        <v>3.86</v>
      </c>
      <c r="G531" t="s">
        <v>10</v>
      </c>
      <c r="H531" t="s">
        <v>8176</v>
      </c>
    </row>
    <row r="532" spans="1:8" x14ac:dyDescent="0.3">
      <c r="A532">
        <v>9421270813</v>
      </c>
      <c r="B532">
        <v>26657</v>
      </c>
      <c r="C532" s="1">
        <v>45404.262499999997</v>
      </c>
      <c r="D532" s="1">
        <v>45404.265972222223</v>
      </c>
      <c r="E532">
        <v>5</v>
      </c>
      <c r="F532">
        <v>4.6900000000000004</v>
      </c>
      <c r="G532" t="s">
        <v>10</v>
      </c>
      <c r="H532" t="s">
        <v>8176</v>
      </c>
    </row>
    <row r="533" spans="1:8" x14ac:dyDescent="0.3">
      <c r="A533">
        <v>1831516625</v>
      </c>
      <c r="B533">
        <v>25932</v>
      </c>
      <c r="C533" s="1">
        <v>45380.847916666666</v>
      </c>
      <c r="D533" s="1">
        <v>45380.852777777778</v>
      </c>
      <c r="E533">
        <v>7</v>
      </c>
      <c r="F533">
        <v>4.68</v>
      </c>
      <c r="G533" t="s">
        <v>14</v>
      </c>
      <c r="H533" t="s">
        <v>8176</v>
      </c>
    </row>
    <row r="534" spans="1:8" x14ac:dyDescent="0.3">
      <c r="A534">
        <v>1918841793</v>
      </c>
      <c r="B534">
        <v>10305</v>
      </c>
      <c r="C534" s="1">
        <v>45460.887499999997</v>
      </c>
      <c r="D534" s="1">
        <v>45460.884722222225</v>
      </c>
      <c r="E534">
        <v>-4</v>
      </c>
      <c r="F534">
        <v>2.34</v>
      </c>
      <c r="G534" t="s">
        <v>10</v>
      </c>
      <c r="H534" t="s">
        <v>8175</v>
      </c>
    </row>
    <row r="535" spans="1:8" x14ac:dyDescent="0.3">
      <c r="A535">
        <v>1757159071</v>
      </c>
      <c r="B535">
        <v>38383</v>
      </c>
      <c r="C535" s="1">
        <v>45364.425694444442</v>
      </c>
      <c r="D535" s="1">
        <v>45364.431250000001</v>
      </c>
      <c r="E535">
        <v>8</v>
      </c>
      <c r="F535">
        <v>1.28</v>
      </c>
      <c r="G535" t="s">
        <v>14</v>
      </c>
      <c r="H535" t="s">
        <v>8176</v>
      </c>
    </row>
    <row r="536" spans="1:8" x14ac:dyDescent="0.3">
      <c r="A536">
        <v>7589464630</v>
      </c>
      <c r="B536">
        <v>17706</v>
      </c>
      <c r="C536" s="1">
        <v>45485.5625</v>
      </c>
      <c r="D536" s="1">
        <v>45485.568749999999</v>
      </c>
      <c r="E536">
        <v>9</v>
      </c>
      <c r="F536">
        <v>4.41</v>
      </c>
      <c r="G536" t="s">
        <v>14</v>
      </c>
      <c r="H536" t="s">
        <v>8176</v>
      </c>
    </row>
    <row r="537" spans="1:8" x14ac:dyDescent="0.3">
      <c r="A537">
        <v>1577085460</v>
      </c>
      <c r="B537">
        <v>52709</v>
      </c>
      <c r="C537" s="1">
        <v>45191.424305555556</v>
      </c>
      <c r="D537" s="1">
        <v>45191.422222222223</v>
      </c>
      <c r="E537">
        <v>-3</v>
      </c>
      <c r="F537">
        <v>2.54</v>
      </c>
      <c r="G537" t="s">
        <v>10</v>
      </c>
      <c r="H537" t="s">
        <v>8175</v>
      </c>
    </row>
    <row r="538" spans="1:8" x14ac:dyDescent="0.3">
      <c r="A538">
        <v>2279018877</v>
      </c>
      <c r="B538">
        <v>88797</v>
      </c>
      <c r="C538" s="1">
        <v>45453.613194444442</v>
      </c>
      <c r="D538" s="1">
        <v>45453.622916666667</v>
      </c>
      <c r="E538">
        <v>14</v>
      </c>
      <c r="F538">
        <v>3.4</v>
      </c>
      <c r="G538" t="s">
        <v>14</v>
      </c>
      <c r="H538" t="s">
        <v>8176</v>
      </c>
    </row>
    <row r="539" spans="1:8" x14ac:dyDescent="0.3">
      <c r="A539">
        <v>7431412128</v>
      </c>
      <c r="B539">
        <v>77224</v>
      </c>
      <c r="C539" s="1">
        <v>45075.179861111108</v>
      </c>
      <c r="D539" s="1">
        <v>45075.181944444441</v>
      </c>
      <c r="E539">
        <v>3</v>
      </c>
      <c r="F539">
        <v>2.93</v>
      </c>
      <c r="G539" t="s">
        <v>10</v>
      </c>
      <c r="H539" t="s">
        <v>8176</v>
      </c>
    </row>
    <row r="540" spans="1:8" x14ac:dyDescent="0.3">
      <c r="A540">
        <v>8781520615</v>
      </c>
      <c r="B540">
        <v>42606</v>
      </c>
      <c r="C540" s="1">
        <v>45396.351388888892</v>
      </c>
      <c r="D540" s="1">
        <v>45396.352083333331</v>
      </c>
      <c r="E540">
        <v>1</v>
      </c>
      <c r="F540">
        <v>1.71</v>
      </c>
      <c r="G540" t="s">
        <v>10</v>
      </c>
      <c r="H540" t="s">
        <v>8176</v>
      </c>
    </row>
    <row r="541" spans="1:8" x14ac:dyDescent="0.3">
      <c r="A541">
        <v>1276192882</v>
      </c>
      <c r="B541">
        <v>15637</v>
      </c>
      <c r="C541" s="1">
        <v>45299.322916666664</v>
      </c>
      <c r="D541" s="1">
        <v>45299.320833333331</v>
      </c>
      <c r="E541">
        <v>-3</v>
      </c>
      <c r="F541">
        <v>4.08</v>
      </c>
      <c r="G541" t="s">
        <v>10</v>
      </c>
      <c r="H541" t="s">
        <v>8175</v>
      </c>
    </row>
    <row r="542" spans="1:8" x14ac:dyDescent="0.3">
      <c r="A542">
        <v>4065794921</v>
      </c>
      <c r="B542">
        <v>43280</v>
      </c>
      <c r="C542" s="1">
        <v>45372.475694444445</v>
      </c>
      <c r="D542" s="1">
        <v>45372.493055555555</v>
      </c>
      <c r="E542">
        <v>25</v>
      </c>
      <c r="F542">
        <v>2.02</v>
      </c>
      <c r="G542" t="s">
        <v>16</v>
      </c>
      <c r="H542" t="s">
        <v>8176</v>
      </c>
    </row>
    <row r="543" spans="1:8" x14ac:dyDescent="0.3">
      <c r="A543">
        <v>1690800946</v>
      </c>
      <c r="B543">
        <v>16850</v>
      </c>
      <c r="C543" s="1">
        <v>45014.622916666667</v>
      </c>
      <c r="D543" s="1">
        <v>45014.624305555553</v>
      </c>
      <c r="E543">
        <v>2</v>
      </c>
      <c r="F543">
        <v>0.73</v>
      </c>
      <c r="G543" t="s">
        <v>10</v>
      </c>
      <c r="H543" t="s">
        <v>8176</v>
      </c>
    </row>
    <row r="544" spans="1:8" x14ac:dyDescent="0.3">
      <c r="A544">
        <v>877883470</v>
      </c>
      <c r="B544">
        <v>55423</v>
      </c>
      <c r="C544" s="1">
        <v>45084.576388888891</v>
      </c>
      <c r="D544" s="1">
        <v>45084.581944444442</v>
      </c>
      <c r="E544">
        <v>8</v>
      </c>
      <c r="F544">
        <v>1.93</v>
      </c>
      <c r="G544" t="s">
        <v>14</v>
      </c>
      <c r="H544" t="s">
        <v>8176</v>
      </c>
    </row>
    <row r="545" spans="1:8" x14ac:dyDescent="0.3">
      <c r="A545">
        <v>7322044533</v>
      </c>
      <c r="B545">
        <v>92064</v>
      </c>
      <c r="C545" s="1">
        <v>45212.995833333334</v>
      </c>
      <c r="D545" s="1">
        <v>45213.004166666666</v>
      </c>
      <c r="E545">
        <v>12</v>
      </c>
      <c r="F545">
        <v>4.9800000000000004</v>
      </c>
      <c r="G545" t="s">
        <v>14</v>
      </c>
      <c r="H545" t="s">
        <v>8176</v>
      </c>
    </row>
    <row r="546" spans="1:8" x14ac:dyDescent="0.3">
      <c r="A546">
        <v>5243163885</v>
      </c>
      <c r="B546">
        <v>12230</v>
      </c>
      <c r="C546" s="1">
        <v>45065.572916666664</v>
      </c>
      <c r="D546" s="1">
        <v>45065.574999999997</v>
      </c>
      <c r="E546">
        <v>3</v>
      </c>
      <c r="F546">
        <v>2.88</v>
      </c>
      <c r="G546" t="s">
        <v>10</v>
      </c>
      <c r="H546" t="s">
        <v>8176</v>
      </c>
    </row>
    <row r="547" spans="1:8" x14ac:dyDescent="0.3">
      <c r="A547">
        <v>4360255357</v>
      </c>
      <c r="B547">
        <v>68222</v>
      </c>
      <c r="C547" s="1">
        <v>45060.342361111114</v>
      </c>
      <c r="D547" s="1">
        <v>45060.347916666666</v>
      </c>
      <c r="E547">
        <v>8</v>
      </c>
      <c r="F547">
        <v>3.72</v>
      </c>
      <c r="G547" t="s">
        <v>14</v>
      </c>
      <c r="H547" t="s">
        <v>8176</v>
      </c>
    </row>
    <row r="548" spans="1:8" x14ac:dyDescent="0.3">
      <c r="A548">
        <v>9623306038</v>
      </c>
      <c r="B548">
        <v>56254</v>
      </c>
      <c r="C548" s="1">
        <v>45240.238194444442</v>
      </c>
      <c r="D548" s="1">
        <v>45240.237500000003</v>
      </c>
      <c r="E548">
        <v>-1</v>
      </c>
      <c r="F548">
        <v>3.54</v>
      </c>
      <c r="G548" t="s">
        <v>10</v>
      </c>
      <c r="H548" t="s">
        <v>8175</v>
      </c>
    </row>
    <row r="549" spans="1:8" x14ac:dyDescent="0.3">
      <c r="A549">
        <v>6282385286</v>
      </c>
      <c r="B549">
        <v>9399</v>
      </c>
      <c r="C549" s="1">
        <v>45227.292361111111</v>
      </c>
      <c r="D549" s="1">
        <v>45227.295138888891</v>
      </c>
      <c r="E549">
        <v>4</v>
      </c>
      <c r="F549">
        <v>2.21</v>
      </c>
      <c r="G549" t="s">
        <v>10</v>
      </c>
      <c r="H549" t="s">
        <v>8176</v>
      </c>
    </row>
    <row r="550" spans="1:8" x14ac:dyDescent="0.3">
      <c r="A550">
        <v>1001900652</v>
      </c>
      <c r="B550">
        <v>85241</v>
      </c>
      <c r="C550" s="1">
        <v>45543.84652777778</v>
      </c>
      <c r="D550" s="1">
        <v>45543.855555555558</v>
      </c>
      <c r="E550">
        <v>13</v>
      </c>
      <c r="F550">
        <v>0.53</v>
      </c>
      <c r="G550" t="s">
        <v>14</v>
      </c>
      <c r="H550" t="s">
        <v>8176</v>
      </c>
    </row>
    <row r="551" spans="1:8" x14ac:dyDescent="0.3">
      <c r="A551">
        <v>5161988291</v>
      </c>
      <c r="B551">
        <v>53927</v>
      </c>
      <c r="C551" s="1">
        <v>45474.048611111109</v>
      </c>
      <c r="D551" s="1">
        <v>45474.045138888891</v>
      </c>
      <c r="E551">
        <v>-5</v>
      </c>
      <c r="F551">
        <v>4.28</v>
      </c>
      <c r="G551" t="s">
        <v>10</v>
      </c>
      <c r="H551" t="s">
        <v>8175</v>
      </c>
    </row>
    <row r="552" spans="1:8" x14ac:dyDescent="0.3">
      <c r="A552">
        <v>3597752998</v>
      </c>
      <c r="B552">
        <v>71654</v>
      </c>
      <c r="C552" s="1">
        <v>45385.572222222225</v>
      </c>
      <c r="D552" s="1">
        <v>45385.572222222225</v>
      </c>
      <c r="E552">
        <v>0</v>
      </c>
      <c r="F552">
        <v>3.13</v>
      </c>
      <c r="G552" t="s">
        <v>10</v>
      </c>
      <c r="H552" t="s">
        <v>8175</v>
      </c>
    </row>
    <row r="553" spans="1:8" x14ac:dyDescent="0.3">
      <c r="A553">
        <v>9074325310</v>
      </c>
      <c r="B553">
        <v>83788</v>
      </c>
      <c r="C553" s="1">
        <v>45405.685416666667</v>
      </c>
      <c r="D553" s="1">
        <v>45405.688888888886</v>
      </c>
      <c r="E553">
        <v>5</v>
      </c>
      <c r="F553">
        <v>3.35</v>
      </c>
      <c r="G553" t="s">
        <v>10</v>
      </c>
      <c r="H553" t="s">
        <v>8176</v>
      </c>
    </row>
    <row r="554" spans="1:8" x14ac:dyDescent="0.3">
      <c r="A554">
        <v>8875965392</v>
      </c>
      <c r="B554">
        <v>6325</v>
      </c>
      <c r="C554" s="1">
        <v>45313.804861111108</v>
      </c>
      <c r="D554" s="1">
        <v>45313.805555555555</v>
      </c>
      <c r="E554">
        <v>1</v>
      </c>
      <c r="F554">
        <v>2.12</v>
      </c>
      <c r="G554" t="s">
        <v>10</v>
      </c>
      <c r="H554" t="s">
        <v>8176</v>
      </c>
    </row>
    <row r="555" spans="1:8" x14ac:dyDescent="0.3">
      <c r="A555">
        <v>971081962</v>
      </c>
      <c r="B555">
        <v>62842</v>
      </c>
      <c r="C555" s="1">
        <v>45533.079861111109</v>
      </c>
      <c r="D555" s="1">
        <v>45533.078472222223</v>
      </c>
      <c r="E555">
        <v>-2</v>
      </c>
      <c r="F555">
        <v>0.56000000000000005</v>
      </c>
      <c r="G555" t="s">
        <v>10</v>
      </c>
      <c r="H555" t="s">
        <v>8175</v>
      </c>
    </row>
    <row r="556" spans="1:8" x14ac:dyDescent="0.3">
      <c r="A556">
        <v>1948332638</v>
      </c>
      <c r="B556">
        <v>84415</v>
      </c>
      <c r="C556" s="1">
        <v>45451.727083333331</v>
      </c>
      <c r="D556" s="1">
        <v>45451.730555555558</v>
      </c>
      <c r="E556">
        <v>5</v>
      </c>
      <c r="F556">
        <v>2.86</v>
      </c>
      <c r="G556" t="s">
        <v>10</v>
      </c>
      <c r="H556" t="s">
        <v>8176</v>
      </c>
    </row>
    <row r="557" spans="1:8" x14ac:dyDescent="0.3">
      <c r="A557">
        <v>1785558780</v>
      </c>
      <c r="B557">
        <v>85573</v>
      </c>
      <c r="C557" s="1">
        <v>45471.715277777781</v>
      </c>
      <c r="D557" s="1">
        <v>45471.712500000001</v>
      </c>
      <c r="E557">
        <v>-4</v>
      </c>
      <c r="F557">
        <v>2.3199999999999998</v>
      </c>
      <c r="G557" t="s">
        <v>10</v>
      </c>
      <c r="H557" t="s">
        <v>8175</v>
      </c>
    </row>
    <row r="558" spans="1:8" x14ac:dyDescent="0.3">
      <c r="A558">
        <v>7590462053</v>
      </c>
      <c r="B558">
        <v>235</v>
      </c>
      <c r="C558" s="1">
        <v>45469.700694444444</v>
      </c>
      <c r="D558" s="1">
        <v>45469.701388888891</v>
      </c>
      <c r="E558">
        <v>1</v>
      </c>
      <c r="F558">
        <v>0.69</v>
      </c>
      <c r="G558" t="s">
        <v>10</v>
      </c>
      <c r="H558" t="s">
        <v>8176</v>
      </c>
    </row>
    <row r="559" spans="1:8" x14ac:dyDescent="0.3">
      <c r="A559">
        <v>2135743860</v>
      </c>
      <c r="B559">
        <v>22083</v>
      </c>
      <c r="C559" s="1">
        <v>45373.356944444444</v>
      </c>
      <c r="D559" s="1">
        <v>45373.36041666667</v>
      </c>
      <c r="E559">
        <v>5</v>
      </c>
      <c r="F559">
        <v>2.0499999999999998</v>
      </c>
      <c r="G559" t="s">
        <v>10</v>
      </c>
      <c r="H559" t="s">
        <v>8176</v>
      </c>
    </row>
    <row r="560" spans="1:8" x14ac:dyDescent="0.3">
      <c r="A560">
        <v>9851365751</v>
      </c>
      <c r="B560">
        <v>83505</v>
      </c>
      <c r="C560" s="1">
        <v>45202.682638888888</v>
      </c>
      <c r="D560" s="1">
        <v>45202.679166666669</v>
      </c>
      <c r="E560">
        <v>-5</v>
      </c>
      <c r="F560">
        <v>3.35</v>
      </c>
      <c r="G560" t="s">
        <v>10</v>
      </c>
      <c r="H560" t="s">
        <v>8175</v>
      </c>
    </row>
    <row r="561" spans="1:8" x14ac:dyDescent="0.3">
      <c r="A561">
        <v>9243090480</v>
      </c>
      <c r="B561">
        <v>95377</v>
      </c>
      <c r="C561" s="1">
        <v>45006.835416666669</v>
      </c>
      <c r="D561" s="1">
        <v>45006.855555555558</v>
      </c>
      <c r="E561">
        <v>29</v>
      </c>
      <c r="F561">
        <v>1.48</v>
      </c>
      <c r="G561" t="s">
        <v>16</v>
      </c>
      <c r="H561" t="s">
        <v>8176</v>
      </c>
    </row>
    <row r="562" spans="1:8" x14ac:dyDescent="0.3">
      <c r="A562">
        <v>7168596454</v>
      </c>
      <c r="B562">
        <v>1608</v>
      </c>
      <c r="C562" s="1">
        <v>45007.12222222222</v>
      </c>
      <c r="D562" s="1">
        <v>45007.12777777778</v>
      </c>
      <c r="E562">
        <v>8</v>
      </c>
      <c r="F562">
        <v>3.42</v>
      </c>
      <c r="G562" t="s">
        <v>14</v>
      </c>
      <c r="H562" t="s">
        <v>8176</v>
      </c>
    </row>
    <row r="563" spans="1:8" x14ac:dyDescent="0.3">
      <c r="A563">
        <v>2483565595</v>
      </c>
      <c r="B563">
        <v>25691</v>
      </c>
      <c r="C563" s="1">
        <v>45009.270833333336</v>
      </c>
      <c r="D563" s="1">
        <v>45009.272916666669</v>
      </c>
      <c r="E563">
        <v>3</v>
      </c>
      <c r="F563">
        <v>2.2799999999999998</v>
      </c>
      <c r="G563" t="s">
        <v>10</v>
      </c>
      <c r="H563" t="s">
        <v>8176</v>
      </c>
    </row>
    <row r="564" spans="1:8" x14ac:dyDescent="0.3">
      <c r="A564">
        <v>2484470052</v>
      </c>
      <c r="B564">
        <v>54869</v>
      </c>
      <c r="C564" s="1">
        <v>45300.824999999997</v>
      </c>
      <c r="D564" s="1">
        <v>45300.82708333333</v>
      </c>
      <c r="E564">
        <v>3</v>
      </c>
      <c r="F564">
        <v>3.52</v>
      </c>
      <c r="G564" t="s">
        <v>10</v>
      </c>
      <c r="H564" t="s">
        <v>8176</v>
      </c>
    </row>
    <row r="565" spans="1:8" x14ac:dyDescent="0.3">
      <c r="A565">
        <v>7702588270</v>
      </c>
      <c r="B565">
        <v>93742</v>
      </c>
      <c r="C565" s="1">
        <v>45408.872916666667</v>
      </c>
      <c r="D565" s="1">
        <v>45408.870833333334</v>
      </c>
      <c r="E565">
        <v>-3</v>
      </c>
      <c r="F565">
        <v>3.23</v>
      </c>
      <c r="G565" t="s">
        <v>10</v>
      </c>
      <c r="H565" t="s">
        <v>8175</v>
      </c>
    </row>
    <row r="566" spans="1:8" x14ac:dyDescent="0.3">
      <c r="A566">
        <v>5992338333</v>
      </c>
      <c r="B566">
        <v>91077</v>
      </c>
      <c r="C566" s="1">
        <v>45019.990972222222</v>
      </c>
      <c r="D566" s="1">
        <v>45019.990972222222</v>
      </c>
      <c r="E566">
        <v>0</v>
      </c>
      <c r="F566">
        <v>1.51</v>
      </c>
      <c r="G566" t="s">
        <v>10</v>
      </c>
      <c r="H566" t="s">
        <v>8175</v>
      </c>
    </row>
    <row r="567" spans="1:8" x14ac:dyDescent="0.3">
      <c r="A567">
        <v>9196796718</v>
      </c>
      <c r="B567">
        <v>37270</v>
      </c>
      <c r="C567" s="1">
        <v>45113.916666666664</v>
      </c>
      <c r="D567" s="1">
        <v>45113.919444444444</v>
      </c>
      <c r="E567">
        <v>4</v>
      </c>
      <c r="F567">
        <v>1.05</v>
      </c>
      <c r="G567" t="s">
        <v>10</v>
      </c>
      <c r="H567" t="s">
        <v>8176</v>
      </c>
    </row>
    <row r="568" spans="1:8" x14ac:dyDescent="0.3">
      <c r="A568">
        <v>3291765954</v>
      </c>
      <c r="B568">
        <v>20788</v>
      </c>
      <c r="C568" s="1">
        <v>45168.303472222222</v>
      </c>
      <c r="D568" s="1">
        <v>45168.306944444441</v>
      </c>
      <c r="E568">
        <v>5</v>
      </c>
      <c r="F568">
        <v>0.79</v>
      </c>
      <c r="G568" t="s">
        <v>10</v>
      </c>
      <c r="H568" t="s">
        <v>8176</v>
      </c>
    </row>
    <row r="569" spans="1:8" x14ac:dyDescent="0.3">
      <c r="A569">
        <v>652616858</v>
      </c>
      <c r="B569">
        <v>25092</v>
      </c>
      <c r="C569" s="1">
        <v>45068.506944444445</v>
      </c>
      <c r="D569" s="1">
        <v>45068.511805555558</v>
      </c>
      <c r="E569">
        <v>7</v>
      </c>
      <c r="F569">
        <v>4</v>
      </c>
      <c r="G569" t="s">
        <v>14</v>
      </c>
      <c r="H569" t="s">
        <v>8176</v>
      </c>
    </row>
    <row r="570" spans="1:8" x14ac:dyDescent="0.3">
      <c r="A570">
        <v>2613508245</v>
      </c>
      <c r="B570">
        <v>74072</v>
      </c>
      <c r="C570" s="1">
        <v>45288.709027777775</v>
      </c>
      <c r="D570" s="1">
        <v>45288.705555555556</v>
      </c>
      <c r="E570">
        <v>-5</v>
      </c>
      <c r="F570">
        <v>3.67</v>
      </c>
      <c r="G570" t="s">
        <v>10</v>
      </c>
      <c r="H570" t="s">
        <v>8175</v>
      </c>
    </row>
    <row r="571" spans="1:8" x14ac:dyDescent="0.3">
      <c r="A571">
        <v>8169361928</v>
      </c>
      <c r="B571">
        <v>2274</v>
      </c>
      <c r="C571" s="1">
        <v>45301.646527777775</v>
      </c>
      <c r="D571" s="1">
        <v>45301.649305555555</v>
      </c>
      <c r="E571">
        <v>4</v>
      </c>
      <c r="F571">
        <v>2.97</v>
      </c>
      <c r="G571" t="s">
        <v>10</v>
      </c>
      <c r="H571" t="s">
        <v>8176</v>
      </c>
    </row>
    <row r="572" spans="1:8" x14ac:dyDescent="0.3">
      <c r="A572">
        <v>9395982132</v>
      </c>
      <c r="B572">
        <v>33721</v>
      </c>
      <c r="C572" s="1">
        <v>45112.521527777775</v>
      </c>
      <c r="D572" s="1">
        <v>45112.524305555555</v>
      </c>
      <c r="E572">
        <v>4</v>
      </c>
      <c r="F572">
        <v>3.3</v>
      </c>
      <c r="G572" t="s">
        <v>10</v>
      </c>
      <c r="H572" t="s">
        <v>8176</v>
      </c>
    </row>
    <row r="573" spans="1:8" x14ac:dyDescent="0.3">
      <c r="A573">
        <v>1914701538</v>
      </c>
      <c r="B573">
        <v>84345</v>
      </c>
      <c r="C573" s="1">
        <v>45116.59652777778</v>
      </c>
      <c r="D573" s="1">
        <v>45116.598611111112</v>
      </c>
      <c r="E573">
        <v>3</v>
      </c>
      <c r="F573">
        <v>4.07</v>
      </c>
      <c r="G573" t="s">
        <v>10</v>
      </c>
      <c r="H573" t="s">
        <v>8176</v>
      </c>
    </row>
    <row r="574" spans="1:8" x14ac:dyDescent="0.3">
      <c r="A574">
        <v>6236279358</v>
      </c>
      <c r="B574">
        <v>24906</v>
      </c>
      <c r="C574" s="1">
        <v>45438.23333333333</v>
      </c>
      <c r="D574" s="1">
        <v>45438.252083333333</v>
      </c>
      <c r="E574">
        <v>27</v>
      </c>
      <c r="F574">
        <v>3.51</v>
      </c>
      <c r="G574" t="s">
        <v>16</v>
      </c>
      <c r="H574" t="s">
        <v>8176</v>
      </c>
    </row>
    <row r="575" spans="1:8" x14ac:dyDescent="0.3">
      <c r="A575">
        <v>2288561509</v>
      </c>
      <c r="B575">
        <v>92861</v>
      </c>
      <c r="C575" s="1">
        <v>45264.818749999999</v>
      </c>
      <c r="D575" s="1">
        <v>45264.823611111111</v>
      </c>
      <c r="E575">
        <v>7</v>
      </c>
      <c r="F575">
        <v>2.78</v>
      </c>
      <c r="G575" t="s">
        <v>14</v>
      </c>
      <c r="H575" t="s">
        <v>8176</v>
      </c>
    </row>
    <row r="576" spans="1:8" x14ac:dyDescent="0.3">
      <c r="A576">
        <v>2010415757</v>
      </c>
      <c r="B576">
        <v>80134</v>
      </c>
      <c r="C576" s="1">
        <v>45463.375</v>
      </c>
      <c r="D576" s="1">
        <v>45463.372916666667</v>
      </c>
      <c r="E576">
        <v>-3</v>
      </c>
      <c r="F576">
        <v>0.75</v>
      </c>
      <c r="G576" t="s">
        <v>10</v>
      </c>
      <c r="H576" t="s">
        <v>8175</v>
      </c>
    </row>
    <row r="577" spans="1:8" x14ac:dyDescent="0.3">
      <c r="A577">
        <v>7164827734</v>
      </c>
      <c r="B577">
        <v>62683</v>
      </c>
      <c r="C577" s="1">
        <v>45001.352083333331</v>
      </c>
      <c r="D577" s="1">
        <v>45001.35</v>
      </c>
      <c r="E577">
        <v>-3</v>
      </c>
      <c r="F577">
        <v>2.41</v>
      </c>
      <c r="G577" t="s">
        <v>10</v>
      </c>
      <c r="H577" t="s">
        <v>8175</v>
      </c>
    </row>
    <row r="578" spans="1:8" x14ac:dyDescent="0.3">
      <c r="A578">
        <v>7971819985</v>
      </c>
      <c r="B578">
        <v>65541</v>
      </c>
      <c r="C578" s="1">
        <v>45397.123611111114</v>
      </c>
      <c r="D578" s="1">
        <v>45397.120138888888</v>
      </c>
      <c r="E578">
        <v>-5</v>
      </c>
      <c r="F578">
        <v>1.42</v>
      </c>
      <c r="G578" t="s">
        <v>10</v>
      </c>
      <c r="H578" t="s">
        <v>8175</v>
      </c>
    </row>
    <row r="579" spans="1:8" x14ac:dyDescent="0.3">
      <c r="A579">
        <v>8234021674</v>
      </c>
      <c r="B579">
        <v>28230</v>
      </c>
      <c r="C579" s="1">
        <v>45320.467361111114</v>
      </c>
      <c r="D579" s="1">
        <v>45320.469444444447</v>
      </c>
      <c r="E579">
        <v>3</v>
      </c>
      <c r="F579">
        <v>2.96</v>
      </c>
      <c r="G579" t="s">
        <v>10</v>
      </c>
      <c r="H579" t="s">
        <v>8176</v>
      </c>
    </row>
    <row r="580" spans="1:8" x14ac:dyDescent="0.3">
      <c r="A580">
        <v>4274404843</v>
      </c>
      <c r="B580">
        <v>59305</v>
      </c>
      <c r="C580" s="1">
        <v>45565.084027777775</v>
      </c>
      <c r="D580" s="1">
        <v>45565.086111111108</v>
      </c>
      <c r="E580">
        <v>3</v>
      </c>
      <c r="F580">
        <v>3.88</v>
      </c>
      <c r="G580" t="s">
        <v>10</v>
      </c>
      <c r="H580" t="s">
        <v>8176</v>
      </c>
    </row>
    <row r="581" spans="1:8" x14ac:dyDescent="0.3">
      <c r="A581">
        <v>7353519273</v>
      </c>
      <c r="B581">
        <v>49934</v>
      </c>
      <c r="C581" s="1">
        <v>45191.552083333336</v>
      </c>
      <c r="D581" s="1">
        <v>45191.554166666669</v>
      </c>
      <c r="E581">
        <v>3</v>
      </c>
      <c r="F581">
        <v>4.96</v>
      </c>
      <c r="G581" t="s">
        <v>10</v>
      </c>
      <c r="H581" t="s">
        <v>8176</v>
      </c>
    </row>
    <row r="582" spans="1:8" x14ac:dyDescent="0.3">
      <c r="A582">
        <v>8539612501</v>
      </c>
      <c r="B582">
        <v>14166</v>
      </c>
      <c r="C582" s="1">
        <v>45555.570138888892</v>
      </c>
      <c r="D582" s="1">
        <v>45555.579861111109</v>
      </c>
      <c r="E582">
        <v>14</v>
      </c>
      <c r="F582">
        <v>1.39</v>
      </c>
      <c r="G582" t="s">
        <v>14</v>
      </c>
      <c r="H582" t="s">
        <v>8176</v>
      </c>
    </row>
    <row r="583" spans="1:8" x14ac:dyDescent="0.3">
      <c r="A583">
        <v>5894327065</v>
      </c>
      <c r="B583">
        <v>29930</v>
      </c>
      <c r="C583" s="1">
        <v>45366.574305555558</v>
      </c>
      <c r="D583" s="1">
        <v>45366.580555555556</v>
      </c>
      <c r="E583">
        <v>9</v>
      </c>
      <c r="F583">
        <v>3</v>
      </c>
      <c r="G583" t="s">
        <v>14</v>
      </c>
      <c r="H583" t="s">
        <v>8176</v>
      </c>
    </row>
    <row r="584" spans="1:8" x14ac:dyDescent="0.3">
      <c r="A584">
        <v>77053363</v>
      </c>
      <c r="B584">
        <v>3429</v>
      </c>
      <c r="C584" s="1">
        <v>45050.818055555559</v>
      </c>
      <c r="D584" s="1">
        <v>45050.818055555559</v>
      </c>
      <c r="E584">
        <v>0</v>
      </c>
      <c r="F584">
        <v>2.79</v>
      </c>
      <c r="G584" t="s">
        <v>10</v>
      </c>
      <c r="H584" t="s">
        <v>8175</v>
      </c>
    </row>
    <row r="585" spans="1:8" x14ac:dyDescent="0.3">
      <c r="A585">
        <v>4467084478</v>
      </c>
      <c r="B585">
        <v>68868</v>
      </c>
      <c r="C585" s="1">
        <v>45354.540277777778</v>
      </c>
      <c r="D585" s="1">
        <v>45354.55</v>
      </c>
      <c r="E585">
        <v>14</v>
      </c>
      <c r="F585">
        <v>1.25</v>
      </c>
      <c r="G585" t="s">
        <v>14</v>
      </c>
      <c r="H585" t="s">
        <v>8176</v>
      </c>
    </row>
    <row r="586" spans="1:8" x14ac:dyDescent="0.3">
      <c r="A586">
        <v>3514036230</v>
      </c>
      <c r="B586">
        <v>93410</v>
      </c>
      <c r="C586" s="1">
        <v>45118.136805555558</v>
      </c>
      <c r="D586" s="1">
        <v>45118.140277777777</v>
      </c>
      <c r="E586">
        <v>5</v>
      </c>
      <c r="F586">
        <v>4.9000000000000004</v>
      </c>
      <c r="G586" t="s">
        <v>10</v>
      </c>
      <c r="H586" t="s">
        <v>8176</v>
      </c>
    </row>
    <row r="587" spans="1:8" x14ac:dyDescent="0.3">
      <c r="A587">
        <v>4720421794</v>
      </c>
      <c r="B587">
        <v>35894</v>
      </c>
      <c r="C587" s="1">
        <v>45307.29791666667</v>
      </c>
      <c r="D587" s="1">
        <v>45307.308333333334</v>
      </c>
      <c r="E587">
        <v>15</v>
      </c>
      <c r="F587">
        <v>3.78</v>
      </c>
      <c r="G587" t="s">
        <v>14</v>
      </c>
      <c r="H587" t="s">
        <v>8176</v>
      </c>
    </row>
    <row r="588" spans="1:8" x14ac:dyDescent="0.3">
      <c r="A588">
        <v>3202903413</v>
      </c>
      <c r="B588">
        <v>52139</v>
      </c>
      <c r="C588" s="1">
        <v>45142.785416666666</v>
      </c>
      <c r="D588" s="1">
        <v>45142.786805555559</v>
      </c>
      <c r="E588">
        <v>2</v>
      </c>
      <c r="F588">
        <v>3.39</v>
      </c>
      <c r="G588" t="s">
        <v>10</v>
      </c>
      <c r="H588" t="s">
        <v>8176</v>
      </c>
    </row>
    <row r="589" spans="1:8" x14ac:dyDescent="0.3">
      <c r="A589">
        <v>6938082428</v>
      </c>
      <c r="B589">
        <v>60137</v>
      </c>
      <c r="C589" s="1">
        <v>45359.870138888888</v>
      </c>
      <c r="D589" s="1">
        <v>45359.874305555553</v>
      </c>
      <c r="E589">
        <v>6</v>
      </c>
      <c r="F589">
        <v>4.41</v>
      </c>
      <c r="G589" t="s">
        <v>14</v>
      </c>
      <c r="H589" t="s">
        <v>8176</v>
      </c>
    </row>
    <row r="590" spans="1:8" x14ac:dyDescent="0.3">
      <c r="A590">
        <v>9202941711</v>
      </c>
      <c r="B590">
        <v>2000</v>
      </c>
      <c r="C590" s="1">
        <v>45375.623611111114</v>
      </c>
      <c r="D590" s="1">
        <v>45375.626388888886</v>
      </c>
      <c r="E590">
        <v>4</v>
      </c>
      <c r="F590">
        <v>4.8499999999999996</v>
      </c>
      <c r="G590" t="s">
        <v>10</v>
      </c>
      <c r="H590" t="s">
        <v>8176</v>
      </c>
    </row>
    <row r="591" spans="1:8" x14ac:dyDescent="0.3">
      <c r="A591">
        <v>8963522960</v>
      </c>
      <c r="B591">
        <v>58520</v>
      </c>
      <c r="C591" s="1">
        <v>45232.125</v>
      </c>
      <c r="D591" s="1">
        <v>45232.127083333333</v>
      </c>
      <c r="E591">
        <v>3</v>
      </c>
      <c r="F591">
        <v>2.14</v>
      </c>
      <c r="G591" t="s">
        <v>10</v>
      </c>
      <c r="H591" t="s">
        <v>8176</v>
      </c>
    </row>
    <row r="592" spans="1:8" x14ac:dyDescent="0.3">
      <c r="A592">
        <v>9266835891</v>
      </c>
      <c r="B592">
        <v>69070</v>
      </c>
      <c r="C592" s="1">
        <v>45456.104861111111</v>
      </c>
      <c r="D592" s="1">
        <v>45456.104166666664</v>
      </c>
      <c r="E592">
        <v>-1</v>
      </c>
      <c r="F592">
        <v>0.85</v>
      </c>
      <c r="G592" t="s">
        <v>10</v>
      </c>
      <c r="H592" t="s">
        <v>8175</v>
      </c>
    </row>
    <row r="593" spans="1:8" x14ac:dyDescent="0.3">
      <c r="A593">
        <v>5265722064</v>
      </c>
      <c r="B593">
        <v>46962</v>
      </c>
      <c r="C593" s="1">
        <v>45123.117361111108</v>
      </c>
      <c r="D593" s="1">
        <v>45123.116666666669</v>
      </c>
      <c r="E593">
        <v>-1</v>
      </c>
      <c r="F593">
        <v>1.85</v>
      </c>
      <c r="G593" t="s">
        <v>10</v>
      </c>
      <c r="H593" t="s">
        <v>8175</v>
      </c>
    </row>
    <row r="594" spans="1:8" x14ac:dyDescent="0.3">
      <c r="A594">
        <v>5514326011</v>
      </c>
      <c r="B594">
        <v>75658</v>
      </c>
      <c r="C594" s="1">
        <v>45326.686111111114</v>
      </c>
      <c r="D594" s="1">
        <v>45326.686805555553</v>
      </c>
      <c r="E594">
        <v>1</v>
      </c>
      <c r="F594">
        <v>1.6</v>
      </c>
      <c r="G594" t="s">
        <v>10</v>
      </c>
      <c r="H594" t="s">
        <v>8176</v>
      </c>
    </row>
    <row r="595" spans="1:8" x14ac:dyDescent="0.3">
      <c r="A595">
        <v>9578652103</v>
      </c>
      <c r="B595">
        <v>79729</v>
      </c>
      <c r="C595" s="1">
        <v>45364.229166666664</v>
      </c>
      <c r="D595" s="1">
        <v>45364.227083333331</v>
      </c>
      <c r="E595">
        <v>-3</v>
      </c>
      <c r="F595">
        <v>2.62</v>
      </c>
      <c r="G595" t="s">
        <v>10</v>
      </c>
      <c r="H595" t="s">
        <v>8175</v>
      </c>
    </row>
    <row r="596" spans="1:8" x14ac:dyDescent="0.3">
      <c r="A596">
        <v>3559061334</v>
      </c>
      <c r="B596">
        <v>57403</v>
      </c>
      <c r="C596" s="1">
        <v>45086.568055555559</v>
      </c>
      <c r="D596" s="1">
        <v>45086.575694444444</v>
      </c>
      <c r="E596">
        <v>11</v>
      </c>
      <c r="F596">
        <v>3.12</v>
      </c>
      <c r="G596" t="s">
        <v>14</v>
      </c>
      <c r="H596" t="s">
        <v>8176</v>
      </c>
    </row>
    <row r="597" spans="1:8" x14ac:dyDescent="0.3">
      <c r="A597">
        <v>637944734</v>
      </c>
      <c r="B597">
        <v>35435</v>
      </c>
      <c r="C597" s="1">
        <v>45017.399305555555</v>
      </c>
      <c r="D597" s="1">
        <v>45017.402083333334</v>
      </c>
      <c r="E597">
        <v>4</v>
      </c>
      <c r="F597">
        <v>2.16</v>
      </c>
      <c r="G597" t="s">
        <v>10</v>
      </c>
      <c r="H597" t="s">
        <v>8176</v>
      </c>
    </row>
    <row r="598" spans="1:8" x14ac:dyDescent="0.3">
      <c r="A598">
        <v>7454643275</v>
      </c>
      <c r="B598">
        <v>72097</v>
      </c>
      <c r="C598" s="1">
        <v>45487.375</v>
      </c>
      <c r="D598" s="1">
        <v>45487.372916666667</v>
      </c>
      <c r="E598">
        <v>-3</v>
      </c>
      <c r="F598">
        <v>3.9</v>
      </c>
      <c r="G598" t="s">
        <v>10</v>
      </c>
      <c r="H598" t="s">
        <v>8175</v>
      </c>
    </row>
    <row r="599" spans="1:8" x14ac:dyDescent="0.3">
      <c r="A599">
        <v>4319342350</v>
      </c>
      <c r="B599">
        <v>11958</v>
      </c>
      <c r="C599" s="1">
        <v>45531.856944444444</v>
      </c>
      <c r="D599" s="1">
        <v>45531.87222222222</v>
      </c>
      <c r="E599">
        <v>22</v>
      </c>
      <c r="F599">
        <v>4.3499999999999996</v>
      </c>
      <c r="G599" t="s">
        <v>16</v>
      </c>
      <c r="H599" t="s">
        <v>8176</v>
      </c>
    </row>
    <row r="600" spans="1:8" x14ac:dyDescent="0.3">
      <c r="A600">
        <v>7568450733</v>
      </c>
      <c r="B600">
        <v>63512</v>
      </c>
      <c r="C600" s="1">
        <v>45025.356249999997</v>
      </c>
      <c r="D600" s="1">
        <v>45025.354166666664</v>
      </c>
      <c r="E600">
        <v>-3</v>
      </c>
      <c r="F600">
        <v>4.3600000000000003</v>
      </c>
      <c r="G600" t="s">
        <v>10</v>
      </c>
      <c r="H600" t="s">
        <v>8175</v>
      </c>
    </row>
    <row r="601" spans="1:8" x14ac:dyDescent="0.3">
      <c r="A601">
        <v>734744305</v>
      </c>
      <c r="B601">
        <v>80005</v>
      </c>
      <c r="C601" s="1">
        <v>45451.509722222225</v>
      </c>
      <c r="D601" s="1">
        <v>45451.511805555558</v>
      </c>
      <c r="E601">
        <v>3</v>
      </c>
      <c r="F601">
        <v>2.06</v>
      </c>
      <c r="G601" t="s">
        <v>10</v>
      </c>
      <c r="H601" t="s">
        <v>8176</v>
      </c>
    </row>
    <row r="602" spans="1:8" x14ac:dyDescent="0.3">
      <c r="A602">
        <v>5233331050</v>
      </c>
      <c r="B602">
        <v>84617</v>
      </c>
      <c r="C602" s="1">
        <v>45047.703472222223</v>
      </c>
      <c r="D602" s="1">
        <v>45047.705555555556</v>
      </c>
      <c r="E602">
        <v>3</v>
      </c>
      <c r="F602">
        <v>3.36</v>
      </c>
      <c r="G602" t="s">
        <v>10</v>
      </c>
      <c r="H602" t="s">
        <v>8176</v>
      </c>
    </row>
    <row r="603" spans="1:8" x14ac:dyDescent="0.3">
      <c r="A603">
        <v>8326867788</v>
      </c>
      <c r="B603">
        <v>56875</v>
      </c>
      <c r="C603" s="1">
        <v>45189.059027777781</v>
      </c>
      <c r="D603" s="1">
        <v>45189.059027777781</v>
      </c>
      <c r="E603">
        <v>0</v>
      </c>
      <c r="F603">
        <v>2.5299999999999998</v>
      </c>
      <c r="G603" t="s">
        <v>10</v>
      </c>
      <c r="H603" t="s">
        <v>8175</v>
      </c>
    </row>
    <row r="604" spans="1:8" x14ac:dyDescent="0.3">
      <c r="A604">
        <v>8368819094</v>
      </c>
      <c r="B604">
        <v>11640</v>
      </c>
      <c r="C604" s="1">
        <v>45519.130555555559</v>
      </c>
      <c r="D604" s="1">
        <v>45519.129861111112</v>
      </c>
      <c r="E604">
        <v>-1</v>
      </c>
      <c r="F604">
        <v>2.67</v>
      </c>
      <c r="G604" t="s">
        <v>10</v>
      </c>
      <c r="H604" t="s">
        <v>8175</v>
      </c>
    </row>
    <row r="605" spans="1:8" x14ac:dyDescent="0.3">
      <c r="A605">
        <v>8700151605</v>
      </c>
      <c r="B605">
        <v>74364</v>
      </c>
      <c r="C605" s="1">
        <v>45142.397222222222</v>
      </c>
      <c r="D605" s="1">
        <v>45142.414583333331</v>
      </c>
      <c r="E605">
        <v>25</v>
      </c>
      <c r="F605">
        <v>4.17</v>
      </c>
      <c r="G605" t="s">
        <v>16</v>
      </c>
      <c r="H605" t="s">
        <v>8176</v>
      </c>
    </row>
    <row r="606" spans="1:8" x14ac:dyDescent="0.3">
      <c r="A606">
        <v>6269179048</v>
      </c>
      <c r="B606">
        <v>23727</v>
      </c>
      <c r="C606" s="1">
        <v>45241.669444444444</v>
      </c>
      <c r="D606" s="1">
        <v>45241.668055555558</v>
      </c>
      <c r="E606">
        <v>-2</v>
      </c>
      <c r="F606">
        <v>1.07</v>
      </c>
      <c r="G606" t="s">
        <v>10</v>
      </c>
      <c r="H606" t="s">
        <v>8175</v>
      </c>
    </row>
    <row r="607" spans="1:8" x14ac:dyDescent="0.3">
      <c r="A607">
        <v>1265254177</v>
      </c>
      <c r="B607">
        <v>16267</v>
      </c>
      <c r="C607" s="1">
        <v>45193.603472222225</v>
      </c>
      <c r="D607" s="1">
        <v>45193.602083333331</v>
      </c>
      <c r="E607">
        <v>-2</v>
      </c>
      <c r="F607">
        <v>3.55</v>
      </c>
      <c r="G607" t="s">
        <v>10</v>
      </c>
      <c r="H607" t="s">
        <v>8175</v>
      </c>
    </row>
    <row r="608" spans="1:8" x14ac:dyDescent="0.3">
      <c r="A608">
        <v>9858963919</v>
      </c>
      <c r="B608">
        <v>50340</v>
      </c>
      <c r="C608" s="1">
        <v>45109.293055555558</v>
      </c>
      <c r="D608" s="1">
        <v>45109.313194444447</v>
      </c>
      <c r="E608">
        <v>29</v>
      </c>
      <c r="F608">
        <v>3.87</v>
      </c>
      <c r="G608" t="s">
        <v>16</v>
      </c>
      <c r="H608" t="s">
        <v>8176</v>
      </c>
    </row>
    <row r="609" spans="1:8" x14ac:dyDescent="0.3">
      <c r="A609">
        <v>7279564594</v>
      </c>
      <c r="B609">
        <v>45499</v>
      </c>
      <c r="C609" s="1">
        <v>45310.418749999997</v>
      </c>
      <c r="D609" s="1">
        <v>45310.415972222225</v>
      </c>
      <c r="E609">
        <v>-4</v>
      </c>
      <c r="F609">
        <v>1.86</v>
      </c>
      <c r="G609" t="s">
        <v>10</v>
      </c>
      <c r="H609" t="s">
        <v>8175</v>
      </c>
    </row>
    <row r="610" spans="1:8" x14ac:dyDescent="0.3">
      <c r="A610">
        <v>6983253839</v>
      </c>
      <c r="B610">
        <v>83688</v>
      </c>
      <c r="C610" s="1">
        <v>45385.865277777775</v>
      </c>
      <c r="D610" s="1">
        <v>45385.865972222222</v>
      </c>
      <c r="E610">
        <v>1</v>
      </c>
      <c r="F610">
        <v>4.3600000000000003</v>
      </c>
      <c r="G610" t="s">
        <v>10</v>
      </c>
      <c r="H610" t="s">
        <v>8176</v>
      </c>
    </row>
    <row r="611" spans="1:8" x14ac:dyDescent="0.3">
      <c r="A611">
        <v>9479808024</v>
      </c>
      <c r="B611">
        <v>72459</v>
      </c>
      <c r="C611" s="1">
        <v>45215.245833333334</v>
      </c>
      <c r="D611" s="1">
        <v>45215.243055555555</v>
      </c>
      <c r="E611">
        <v>-4</v>
      </c>
      <c r="F611">
        <v>2.46</v>
      </c>
      <c r="G611" t="s">
        <v>10</v>
      </c>
      <c r="H611" t="s">
        <v>8175</v>
      </c>
    </row>
    <row r="612" spans="1:8" x14ac:dyDescent="0.3">
      <c r="A612">
        <v>3583522679</v>
      </c>
      <c r="B612">
        <v>68563</v>
      </c>
      <c r="C612" s="1">
        <v>45175.505555555559</v>
      </c>
      <c r="D612" s="1">
        <v>45175.506249999999</v>
      </c>
      <c r="E612">
        <v>1</v>
      </c>
      <c r="F612">
        <v>0.96</v>
      </c>
      <c r="G612" t="s">
        <v>10</v>
      </c>
      <c r="H612" t="s">
        <v>8176</v>
      </c>
    </row>
    <row r="613" spans="1:8" x14ac:dyDescent="0.3">
      <c r="A613">
        <v>1923226423</v>
      </c>
      <c r="B613">
        <v>76715</v>
      </c>
      <c r="C613" s="1">
        <v>45501.32916666667</v>
      </c>
      <c r="D613" s="1">
        <v>45501.330555555556</v>
      </c>
      <c r="E613">
        <v>2</v>
      </c>
      <c r="F613">
        <v>3.73</v>
      </c>
      <c r="G613" t="s">
        <v>10</v>
      </c>
      <c r="H613" t="s">
        <v>8176</v>
      </c>
    </row>
    <row r="614" spans="1:8" x14ac:dyDescent="0.3">
      <c r="A614">
        <v>664198080</v>
      </c>
      <c r="B614">
        <v>4941</v>
      </c>
      <c r="C614" s="1">
        <v>45150.279166666667</v>
      </c>
      <c r="D614" s="1">
        <v>45150.27847222222</v>
      </c>
      <c r="E614">
        <v>-1</v>
      </c>
      <c r="F614">
        <v>2.9</v>
      </c>
      <c r="G614" t="s">
        <v>10</v>
      </c>
      <c r="H614" t="s">
        <v>8175</v>
      </c>
    </row>
    <row r="615" spans="1:8" x14ac:dyDescent="0.3">
      <c r="A615">
        <v>4224700084</v>
      </c>
      <c r="B615">
        <v>78588</v>
      </c>
      <c r="C615" s="1">
        <v>45532.98333333333</v>
      </c>
      <c r="D615" s="1">
        <v>45532.98333333333</v>
      </c>
      <c r="E615">
        <v>0</v>
      </c>
      <c r="F615">
        <v>2.73</v>
      </c>
      <c r="G615" t="s">
        <v>10</v>
      </c>
      <c r="H615" t="s">
        <v>8175</v>
      </c>
    </row>
    <row r="616" spans="1:8" x14ac:dyDescent="0.3">
      <c r="A616">
        <v>969621016</v>
      </c>
      <c r="B616">
        <v>16277</v>
      </c>
      <c r="C616" s="1">
        <v>45314.81527777778</v>
      </c>
      <c r="D616" s="1">
        <v>45314.818749999999</v>
      </c>
      <c r="E616">
        <v>5</v>
      </c>
      <c r="F616">
        <v>2.17</v>
      </c>
      <c r="G616" t="s">
        <v>10</v>
      </c>
      <c r="H616" t="s">
        <v>8176</v>
      </c>
    </row>
    <row r="617" spans="1:8" x14ac:dyDescent="0.3">
      <c r="A617">
        <v>8178275820</v>
      </c>
      <c r="B617">
        <v>78985</v>
      </c>
      <c r="C617" s="1">
        <v>45387.416666666664</v>
      </c>
      <c r="D617" s="1">
        <v>45387.425000000003</v>
      </c>
      <c r="E617">
        <v>12</v>
      </c>
      <c r="F617">
        <v>2.27</v>
      </c>
      <c r="G617" t="s">
        <v>14</v>
      </c>
      <c r="H617" t="s">
        <v>8176</v>
      </c>
    </row>
    <row r="618" spans="1:8" x14ac:dyDescent="0.3">
      <c r="A618">
        <v>4949766982</v>
      </c>
      <c r="B618">
        <v>86551</v>
      </c>
      <c r="C618" s="1">
        <v>45546.022916666669</v>
      </c>
      <c r="D618" s="1">
        <v>45546.025694444441</v>
      </c>
      <c r="E618">
        <v>4</v>
      </c>
      <c r="F618">
        <v>2.2999999999999998</v>
      </c>
      <c r="G618" t="s">
        <v>10</v>
      </c>
      <c r="H618" t="s">
        <v>8176</v>
      </c>
    </row>
    <row r="619" spans="1:8" x14ac:dyDescent="0.3">
      <c r="A619">
        <v>5258344385</v>
      </c>
      <c r="B619">
        <v>16549</v>
      </c>
      <c r="C619" s="1">
        <v>45213.755555555559</v>
      </c>
      <c r="D619" s="1">
        <v>45213.758333333331</v>
      </c>
      <c r="E619">
        <v>4</v>
      </c>
      <c r="F619">
        <v>1.1299999999999999</v>
      </c>
      <c r="G619" t="s">
        <v>10</v>
      </c>
      <c r="H619" t="s">
        <v>8176</v>
      </c>
    </row>
    <row r="620" spans="1:8" x14ac:dyDescent="0.3">
      <c r="A620">
        <v>8101930640</v>
      </c>
      <c r="B620">
        <v>50876</v>
      </c>
      <c r="C620" s="1">
        <v>45089.25</v>
      </c>
      <c r="D620" s="1">
        <v>45089.253472222219</v>
      </c>
      <c r="E620">
        <v>5</v>
      </c>
      <c r="F620">
        <v>4.71</v>
      </c>
      <c r="G620" t="s">
        <v>10</v>
      </c>
      <c r="H620" t="s">
        <v>8176</v>
      </c>
    </row>
    <row r="621" spans="1:8" x14ac:dyDescent="0.3">
      <c r="A621">
        <v>6703316563</v>
      </c>
      <c r="B621">
        <v>91135</v>
      </c>
      <c r="C621" s="1">
        <v>45316.754861111112</v>
      </c>
      <c r="D621" s="1">
        <v>45316.765277777777</v>
      </c>
      <c r="E621">
        <v>15</v>
      </c>
      <c r="F621">
        <v>4.6500000000000004</v>
      </c>
      <c r="G621" t="s">
        <v>14</v>
      </c>
      <c r="H621" t="s">
        <v>8176</v>
      </c>
    </row>
    <row r="622" spans="1:8" x14ac:dyDescent="0.3">
      <c r="A622">
        <v>7680297690</v>
      </c>
      <c r="B622">
        <v>79007</v>
      </c>
      <c r="C622" s="1">
        <v>45334.299305555556</v>
      </c>
      <c r="D622" s="1">
        <v>45334.300694444442</v>
      </c>
      <c r="E622">
        <v>2</v>
      </c>
      <c r="F622">
        <v>4.55</v>
      </c>
      <c r="G622" t="s">
        <v>10</v>
      </c>
      <c r="H622" t="s">
        <v>8176</v>
      </c>
    </row>
    <row r="623" spans="1:8" x14ac:dyDescent="0.3">
      <c r="A623">
        <v>7256340388</v>
      </c>
      <c r="B623">
        <v>87987</v>
      </c>
      <c r="C623" s="1">
        <v>45207.315972222219</v>
      </c>
      <c r="D623" s="1">
        <v>45207.336111111108</v>
      </c>
      <c r="E623">
        <v>29</v>
      </c>
      <c r="F623">
        <v>3.92</v>
      </c>
      <c r="G623" t="s">
        <v>16</v>
      </c>
      <c r="H623" t="s">
        <v>8176</v>
      </c>
    </row>
    <row r="624" spans="1:8" x14ac:dyDescent="0.3">
      <c r="A624">
        <v>2538269668</v>
      </c>
      <c r="B624">
        <v>36761</v>
      </c>
      <c r="C624" s="1">
        <v>45100.352083333331</v>
      </c>
      <c r="D624" s="1">
        <v>45100.352083333331</v>
      </c>
      <c r="E624">
        <v>0</v>
      </c>
      <c r="F624">
        <v>2.15</v>
      </c>
      <c r="G624" t="s">
        <v>10</v>
      </c>
      <c r="H624" t="s">
        <v>8175</v>
      </c>
    </row>
    <row r="625" spans="1:8" x14ac:dyDescent="0.3">
      <c r="A625">
        <v>7506762237</v>
      </c>
      <c r="B625">
        <v>17180</v>
      </c>
      <c r="C625" s="1">
        <v>45087.080555555556</v>
      </c>
      <c r="D625" s="1">
        <v>45087.09652777778</v>
      </c>
      <c r="E625">
        <v>23</v>
      </c>
      <c r="F625">
        <v>4.76</v>
      </c>
      <c r="G625" t="s">
        <v>16</v>
      </c>
      <c r="H625" t="s">
        <v>8176</v>
      </c>
    </row>
    <row r="626" spans="1:8" x14ac:dyDescent="0.3">
      <c r="A626">
        <v>6585436114</v>
      </c>
      <c r="B626">
        <v>97963</v>
      </c>
      <c r="C626" s="1">
        <v>45364.917361111111</v>
      </c>
      <c r="D626" s="1">
        <v>45364.922222222223</v>
      </c>
      <c r="E626">
        <v>7</v>
      </c>
      <c r="F626">
        <v>2.4900000000000002</v>
      </c>
      <c r="G626" t="s">
        <v>14</v>
      </c>
      <c r="H626" t="s">
        <v>8176</v>
      </c>
    </row>
    <row r="627" spans="1:8" x14ac:dyDescent="0.3">
      <c r="A627">
        <v>9852996866</v>
      </c>
      <c r="B627">
        <v>4260</v>
      </c>
      <c r="C627" s="1">
        <v>45469.537499999999</v>
      </c>
      <c r="D627" s="1">
        <v>45469.53402777778</v>
      </c>
      <c r="E627">
        <v>-5</v>
      </c>
      <c r="F627">
        <v>1.69</v>
      </c>
      <c r="G627" t="s">
        <v>10</v>
      </c>
      <c r="H627" t="s">
        <v>8175</v>
      </c>
    </row>
    <row r="628" spans="1:8" x14ac:dyDescent="0.3">
      <c r="A628">
        <v>1991135167</v>
      </c>
      <c r="B628">
        <v>17609</v>
      </c>
      <c r="C628" s="1">
        <v>45279.854166666664</v>
      </c>
      <c r="D628" s="1">
        <v>45279.854861111111</v>
      </c>
      <c r="E628">
        <v>1</v>
      </c>
      <c r="F628">
        <v>1.43</v>
      </c>
      <c r="G628" t="s">
        <v>10</v>
      </c>
      <c r="H628" t="s">
        <v>8176</v>
      </c>
    </row>
    <row r="629" spans="1:8" x14ac:dyDescent="0.3">
      <c r="A629">
        <v>7765110772</v>
      </c>
      <c r="B629">
        <v>66182</v>
      </c>
      <c r="C629" s="1">
        <v>45444.923611111109</v>
      </c>
      <c r="D629" s="1">
        <v>45444.921527777777</v>
      </c>
      <c r="E629">
        <v>-3</v>
      </c>
      <c r="F629">
        <v>3.16</v>
      </c>
      <c r="G629" t="s">
        <v>10</v>
      </c>
      <c r="H629" t="s">
        <v>8175</v>
      </c>
    </row>
    <row r="630" spans="1:8" x14ac:dyDescent="0.3">
      <c r="A630">
        <v>3520718052</v>
      </c>
      <c r="B630">
        <v>91411</v>
      </c>
      <c r="C630" s="1">
        <v>45114.994444444441</v>
      </c>
      <c r="D630" s="1">
        <v>45114.994444444441</v>
      </c>
      <c r="E630">
        <v>0</v>
      </c>
      <c r="F630">
        <v>3.85</v>
      </c>
      <c r="G630" t="s">
        <v>10</v>
      </c>
      <c r="H630" t="s">
        <v>8175</v>
      </c>
    </row>
    <row r="631" spans="1:8" x14ac:dyDescent="0.3">
      <c r="A631">
        <v>5388573375</v>
      </c>
      <c r="B631">
        <v>45401</v>
      </c>
      <c r="C631" s="1">
        <v>45358.542361111111</v>
      </c>
      <c r="D631" s="1">
        <v>45358.542361111111</v>
      </c>
      <c r="E631">
        <v>0</v>
      </c>
      <c r="F631">
        <v>4.54</v>
      </c>
      <c r="G631" t="s">
        <v>10</v>
      </c>
      <c r="H631" t="s">
        <v>8175</v>
      </c>
    </row>
    <row r="632" spans="1:8" x14ac:dyDescent="0.3">
      <c r="A632">
        <v>8977771682</v>
      </c>
      <c r="B632">
        <v>45258</v>
      </c>
      <c r="C632" s="1">
        <v>45045.770833333336</v>
      </c>
      <c r="D632" s="1">
        <v>45045.768750000003</v>
      </c>
      <c r="E632">
        <v>-3</v>
      </c>
      <c r="F632">
        <v>3.31</v>
      </c>
      <c r="G632" t="s">
        <v>10</v>
      </c>
      <c r="H632" t="s">
        <v>8175</v>
      </c>
    </row>
    <row r="633" spans="1:8" x14ac:dyDescent="0.3">
      <c r="A633">
        <v>3596900942</v>
      </c>
      <c r="B633">
        <v>46019</v>
      </c>
      <c r="C633" s="1">
        <v>45233.413194444445</v>
      </c>
      <c r="D633" s="1">
        <v>45233.422222222223</v>
      </c>
      <c r="E633">
        <v>13</v>
      </c>
      <c r="F633">
        <v>2.2400000000000002</v>
      </c>
      <c r="G633" t="s">
        <v>14</v>
      </c>
      <c r="H633" t="s">
        <v>8176</v>
      </c>
    </row>
    <row r="634" spans="1:8" x14ac:dyDescent="0.3">
      <c r="A634">
        <v>155295996</v>
      </c>
      <c r="B634">
        <v>5364</v>
      </c>
      <c r="C634" s="1">
        <v>45472.136111111111</v>
      </c>
      <c r="D634" s="1">
        <v>45472.138888888891</v>
      </c>
      <c r="E634">
        <v>4</v>
      </c>
      <c r="F634">
        <v>2.14</v>
      </c>
      <c r="G634" t="s">
        <v>10</v>
      </c>
      <c r="H634" t="s">
        <v>8176</v>
      </c>
    </row>
    <row r="635" spans="1:8" x14ac:dyDescent="0.3">
      <c r="A635">
        <v>1945536198</v>
      </c>
      <c r="B635">
        <v>34218</v>
      </c>
      <c r="C635" s="1">
        <v>45049.630555555559</v>
      </c>
      <c r="D635" s="1">
        <v>45049.633333333331</v>
      </c>
      <c r="E635">
        <v>4</v>
      </c>
      <c r="F635">
        <v>2.21</v>
      </c>
      <c r="G635" t="s">
        <v>10</v>
      </c>
      <c r="H635" t="s">
        <v>8176</v>
      </c>
    </row>
    <row r="636" spans="1:8" x14ac:dyDescent="0.3">
      <c r="A636">
        <v>2550246555</v>
      </c>
      <c r="B636">
        <v>36017</v>
      </c>
      <c r="C636" s="1">
        <v>45022.61041666667</v>
      </c>
      <c r="D636" s="1">
        <v>45022.615972222222</v>
      </c>
      <c r="E636">
        <v>8</v>
      </c>
      <c r="F636">
        <v>2.42</v>
      </c>
      <c r="G636" t="s">
        <v>14</v>
      </c>
      <c r="H636" t="s">
        <v>8176</v>
      </c>
    </row>
    <row r="637" spans="1:8" x14ac:dyDescent="0.3">
      <c r="A637">
        <v>4287631655</v>
      </c>
      <c r="B637">
        <v>18788</v>
      </c>
      <c r="C637" s="1">
        <v>45245.190972222219</v>
      </c>
      <c r="D637" s="1">
        <v>45245.205555555556</v>
      </c>
      <c r="E637">
        <v>21</v>
      </c>
      <c r="F637">
        <v>0.53</v>
      </c>
      <c r="G637" t="s">
        <v>16</v>
      </c>
      <c r="H637" t="s">
        <v>8176</v>
      </c>
    </row>
    <row r="638" spans="1:8" x14ac:dyDescent="0.3">
      <c r="A638">
        <v>2033683703</v>
      </c>
      <c r="B638">
        <v>62688</v>
      </c>
      <c r="C638" s="1">
        <v>45315.742361111108</v>
      </c>
      <c r="D638" s="1">
        <v>45315.753472222219</v>
      </c>
      <c r="E638">
        <v>16</v>
      </c>
      <c r="F638">
        <v>0.78</v>
      </c>
      <c r="G638" t="s">
        <v>16</v>
      </c>
      <c r="H638" t="s">
        <v>8176</v>
      </c>
    </row>
    <row r="639" spans="1:8" x14ac:dyDescent="0.3">
      <c r="A639">
        <v>9453583714</v>
      </c>
      <c r="B639">
        <v>39114</v>
      </c>
      <c r="C639" s="1">
        <v>45170.186805555553</v>
      </c>
      <c r="D639" s="1">
        <v>45170.18472222222</v>
      </c>
      <c r="E639">
        <v>-3</v>
      </c>
      <c r="F639">
        <v>2.23</v>
      </c>
      <c r="G639" t="s">
        <v>10</v>
      </c>
      <c r="H639" t="s">
        <v>8175</v>
      </c>
    </row>
    <row r="640" spans="1:8" x14ac:dyDescent="0.3">
      <c r="A640">
        <v>852886125</v>
      </c>
      <c r="B640">
        <v>85502</v>
      </c>
      <c r="C640" s="1">
        <v>45121.095833333333</v>
      </c>
      <c r="D640" s="1">
        <v>45121.093055555553</v>
      </c>
      <c r="E640">
        <v>-4</v>
      </c>
      <c r="F640">
        <v>3.55</v>
      </c>
      <c r="G640" t="s">
        <v>10</v>
      </c>
      <c r="H640" t="s">
        <v>8175</v>
      </c>
    </row>
    <row r="641" spans="1:8" x14ac:dyDescent="0.3">
      <c r="A641">
        <v>5705899665</v>
      </c>
      <c r="B641">
        <v>75481</v>
      </c>
      <c r="C641" s="1">
        <v>45439.813194444447</v>
      </c>
      <c r="D641" s="1">
        <v>45439.8125</v>
      </c>
      <c r="E641">
        <v>-1</v>
      </c>
      <c r="F641">
        <v>4.91</v>
      </c>
      <c r="G641" t="s">
        <v>10</v>
      </c>
      <c r="H641" t="s">
        <v>8175</v>
      </c>
    </row>
    <row r="642" spans="1:8" x14ac:dyDescent="0.3">
      <c r="A642">
        <v>5706043483</v>
      </c>
      <c r="B642">
        <v>86219</v>
      </c>
      <c r="C642" s="1">
        <v>45490.798611111109</v>
      </c>
      <c r="D642" s="1">
        <v>45490.801388888889</v>
      </c>
      <c r="E642">
        <v>4</v>
      </c>
      <c r="F642">
        <v>4.04</v>
      </c>
      <c r="G642" t="s">
        <v>10</v>
      </c>
      <c r="H642" t="s">
        <v>8176</v>
      </c>
    </row>
    <row r="643" spans="1:8" x14ac:dyDescent="0.3">
      <c r="A643">
        <v>5190422833</v>
      </c>
      <c r="B643">
        <v>17583</v>
      </c>
      <c r="C643" s="1">
        <v>45012.488194444442</v>
      </c>
      <c r="D643" s="1">
        <v>45012.487500000003</v>
      </c>
      <c r="E643">
        <v>-1</v>
      </c>
      <c r="F643">
        <v>4.34</v>
      </c>
      <c r="G643" t="s">
        <v>10</v>
      </c>
      <c r="H643" t="s">
        <v>8175</v>
      </c>
    </row>
    <row r="644" spans="1:8" x14ac:dyDescent="0.3">
      <c r="A644">
        <v>7178188501</v>
      </c>
      <c r="B644">
        <v>70846</v>
      </c>
      <c r="C644" s="1">
        <v>45400.573611111111</v>
      </c>
      <c r="D644" s="1">
        <v>45400.572916666664</v>
      </c>
      <c r="E644">
        <v>-1</v>
      </c>
      <c r="F644">
        <v>3.33</v>
      </c>
      <c r="G644" t="s">
        <v>10</v>
      </c>
      <c r="H644" t="s">
        <v>8175</v>
      </c>
    </row>
    <row r="645" spans="1:8" x14ac:dyDescent="0.3">
      <c r="A645">
        <v>2864819888</v>
      </c>
      <c r="B645">
        <v>42803</v>
      </c>
      <c r="C645" s="1">
        <v>45401.825694444444</v>
      </c>
      <c r="D645" s="1">
        <v>45401.828472222223</v>
      </c>
      <c r="E645">
        <v>4</v>
      </c>
      <c r="F645">
        <v>3.51</v>
      </c>
      <c r="G645" t="s">
        <v>10</v>
      </c>
      <c r="H645" t="s">
        <v>8176</v>
      </c>
    </row>
    <row r="646" spans="1:8" x14ac:dyDescent="0.3">
      <c r="A646">
        <v>7107216633</v>
      </c>
      <c r="B646">
        <v>30190</v>
      </c>
      <c r="C646" s="1">
        <v>45470.222222222219</v>
      </c>
      <c r="D646" s="1">
        <v>45470.226388888892</v>
      </c>
      <c r="E646">
        <v>6</v>
      </c>
      <c r="F646">
        <v>1.41</v>
      </c>
      <c r="G646" t="s">
        <v>14</v>
      </c>
      <c r="H646" t="s">
        <v>8176</v>
      </c>
    </row>
    <row r="647" spans="1:8" x14ac:dyDescent="0.3">
      <c r="A647">
        <v>1685382357</v>
      </c>
      <c r="B647">
        <v>76806</v>
      </c>
      <c r="C647" s="1">
        <v>45050.787499999999</v>
      </c>
      <c r="D647" s="1">
        <v>45050.798611111109</v>
      </c>
      <c r="E647">
        <v>16</v>
      </c>
      <c r="F647">
        <v>1.64</v>
      </c>
      <c r="G647" t="s">
        <v>16</v>
      </c>
      <c r="H647" t="s">
        <v>8176</v>
      </c>
    </row>
    <row r="648" spans="1:8" x14ac:dyDescent="0.3">
      <c r="A648">
        <v>7562902958</v>
      </c>
      <c r="B648">
        <v>74174</v>
      </c>
      <c r="C648" s="1">
        <v>45085.947222222225</v>
      </c>
      <c r="D648" s="1">
        <v>45085.947916666664</v>
      </c>
      <c r="E648">
        <v>1</v>
      </c>
      <c r="F648">
        <v>3.27</v>
      </c>
      <c r="G648" t="s">
        <v>10</v>
      </c>
      <c r="H648" t="s">
        <v>8176</v>
      </c>
    </row>
    <row r="649" spans="1:8" x14ac:dyDescent="0.3">
      <c r="A649">
        <v>2819953077</v>
      </c>
      <c r="B649">
        <v>76823</v>
      </c>
      <c r="C649" s="1">
        <v>45252.367361111108</v>
      </c>
      <c r="D649" s="1">
        <v>45252.375694444447</v>
      </c>
      <c r="E649">
        <v>12</v>
      </c>
      <c r="F649">
        <v>4.25</v>
      </c>
      <c r="G649" t="s">
        <v>14</v>
      </c>
      <c r="H649" t="s">
        <v>8176</v>
      </c>
    </row>
    <row r="650" spans="1:8" x14ac:dyDescent="0.3">
      <c r="A650">
        <v>8453462258</v>
      </c>
      <c r="B650">
        <v>98449</v>
      </c>
      <c r="C650" s="1">
        <v>45332.497916666667</v>
      </c>
      <c r="D650" s="1">
        <v>45332.495138888888</v>
      </c>
      <c r="E650">
        <v>-4</v>
      </c>
      <c r="F650">
        <v>0.83</v>
      </c>
      <c r="G650" t="s">
        <v>10</v>
      </c>
      <c r="H650" t="s">
        <v>8175</v>
      </c>
    </row>
    <row r="651" spans="1:8" x14ac:dyDescent="0.3">
      <c r="A651">
        <v>4605056279</v>
      </c>
      <c r="B651">
        <v>33098</v>
      </c>
      <c r="C651" s="1">
        <v>45416.696527777778</v>
      </c>
      <c r="D651" s="1">
        <v>45416.698611111111</v>
      </c>
      <c r="E651">
        <v>3</v>
      </c>
      <c r="F651">
        <v>3.2</v>
      </c>
      <c r="G651" t="s">
        <v>10</v>
      </c>
      <c r="H651" t="s">
        <v>8176</v>
      </c>
    </row>
    <row r="652" spans="1:8" x14ac:dyDescent="0.3">
      <c r="A652">
        <v>5998035939</v>
      </c>
      <c r="B652">
        <v>25912</v>
      </c>
      <c r="C652" s="1">
        <v>45344.064583333333</v>
      </c>
      <c r="D652" s="1">
        <v>45344.063194444447</v>
      </c>
      <c r="E652">
        <v>-2</v>
      </c>
      <c r="F652">
        <v>3.32</v>
      </c>
      <c r="G652" t="s">
        <v>10</v>
      </c>
      <c r="H652" t="s">
        <v>8175</v>
      </c>
    </row>
    <row r="653" spans="1:8" x14ac:dyDescent="0.3">
      <c r="A653">
        <v>2311501690</v>
      </c>
      <c r="B653">
        <v>81872</v>
      </c>
      <c r="C653" s="1">
        <v>45377.213888888888</v>
      </c>
      <c r="D653" s="1">
        <v>45377.212500000001</v>
      </c>
      <c r="E653">
        <v>-2</v>
      </c>
      <c r="F653">
        <v>4.33</v>
      </c>
      <c r="G653" t="s">
        <v>10</v>
      </c>
      <c r="H653" t="s">
        <v>8175</v>
      </c>
    </row>
    <row r="654" spans="1:8" x14ac:dyDescent="0.3">
      <c r="A654">
        <v>356495722</v>
      </c>
      <c r="B654">
        <v>57795</v>
      </c>
      <c r="C654" s="1">
        <v>45445.023611111108</v>
      </c>
      <c r="D654" s="1">
        <v>45445.023611111108</v>
      </c>
      <c r="E654">
        <v>0</v>
      </c>
      <c r="F654">
        <v>4.5199999999999996</v>
      </c>
      <c r="G654" t="s">
        <v>10</v>
      </c>
      <c r="H654" t="s">
        <v>8175</v>
      </c>
    </row>
    <row r="655" spans="1:8" x14ac:dyDescent="0.3">
      <c r="A655">
        <v>2695448838</v>
      </c>
      <c r="B655">
        <v>56011</v>
      </c>
      <c r="C655" s="1">
        <v>45088.005555555559</v>
      </c>
      <c r="D655" s="1">
        <v>45088.010416666664</v>
      </c>
      <c r="E655">
        <v>7</v>
      </c>
      <c r="F655">
        <v>1.36</v>
      </c>
      <c r="G655" t="s">
        <v>14</v>
      </c>
      <c r="H655" t="s">
        <v>8176</v>
      </c>
    </row>
    <row r="656" spans="1:8" x14ac:dyDescent="0.3">
      <c r="A656">
        <v>6986791144</v>
      </c>
      <c r="B656">
        <v>75461</v>
      </c>
      <c r="C656" s="1">
        <v>45177.606944444444</v>
      </c>
      <c r="D656" s="1">
        <v>45177.615277777775</v>
      </c>
      <c r="E656">
        <v>12</v>
      </c>
      <c r="F656">
        <v>4.04</v>
      </c>
      <c r="G656" t="s">
        <v>14</v>
      </c>
      <c r="H656" t="s">
        <v>8176</v>
      </c>
    </row>
    <row r="657" spans="1:8" x14ac:dyDescent="0.3">
      <c r="A657">
        <v>8619571588</v>
      </c>
      <c r="B657">
        <v>12944</v>
      </c>
      <c r="C657" s="1">
        <v>45308.237500000003</v>
      </c>
      <c r="D657" s="1">
        <v>45308.23541666667</v>
      </c>
      <c r="E657">
        <v>-3</v>
      </c>
      <c r="F657">
        <v>2.34</v>
      </c>
      <c r="G657" t="s">
        <v>10</v>
      </c>
      <c r="H657" t="s">
        <v>8175</v>
      </c>
    </row>
    <row r="658" spans="1:8" x14ac:dyDescent="0.3">
      <c r="A658">
        <v>4088553674</v>
      </c>
      <c r="B658">
        <v>65634</v>
      </c>
      <c r="C658" s="1">
        <v>45163.438194444447</v>
      </c>
      <c r="D658" s="1">
        <v>45163.456944444442</v>
      </c>
      <c r="E658">
        <v>27</v>
      </c>
      <c r="F658">
        <v>4.8099999999999996</v>
      </c>
      <c r="G658" t="s">
        <v>16</v>
      </c>
      <c r="H658" t="s">
        <v>8176</v>
      </c>
    </row>
    <row r="659" spans="1:8" x14ac:dyDescent="0.3">
      <c r="A659">
        <v>8177907004</v>
      </c>
      <c r="B659">
        <v>92178</v>
      </c>
      <c r="C659" s="1">
        <v>45299.896527777775</v>
      </c>
      <c r="D659" s="1">
        <v>45299.913888888892</v>
      </c>
      <c r="E659">
        <v>25</v>
      </c>
      <c r="F659">
        <v>3.11</v>
      </c>
      <c r="G659" t="s">
        <v>16</v>
      </c>
      <c r="H659" t="s">
        <v>8176</v>
      </c>
    </row>
    <row r="660" spans="1:8" x14ac:dyDescent="0.3">
      <c r="A660">
        <v>8533749006</v>
      </c>
      <c r="B660">
        <v>95607</v>
      </c>
      <c r="C660" s="1">
        <v>45595.70208333333</v>
      </c>
      <c r="D660" s="1">
        <v>45595.707638888889</v>
      </c>
      <c r="E660">
        <v>8</v>
      </c>
      <c r="F660">
        <v>4.51</v>
      </c>
      <c r="G660" t="s">
        <v>14</v>
      </c>
      <c r="H660" t="s">
        <v>8176</v>
      </c>
    </row>
    <row r="661" spans="1:8" x14ac:dyDescent="0.3">
      <c r="A661">
        <v>8694014791</v>
      </c>
      <c r="B661">
        <v>73862</v>
      </c>
      <c r="C661" s="1">
        <v>45144.245833333334</v>
      </c>
      <c r="D661" s="1">
        <v>45144.251388888886</v>
      </c>
      <c r="E661">
        <v>8</v>
      </c>
      <c r="F661">
        <v>1.27</v>
      </c>
      <c r="G661" t="s">
        <v>14</v>
      </c>
      <c r="H661" t="s">
        <v>8176</v>
      </c>
    </row>
    <row r="662" spans="1:8" x14ac:dyDescent="0.3">
      <c r="A662">
        <v>6311012195</v>
      </c>
      <c r="B662">
        <v>20432</v>
      </c>
      <c r="C662" s="1">
        <v>45134.632638888892</v>
      </c>
      <c r="D662" s="1">
        <v>45134.631249999999</v>
      </c>
      <c r="E662">
        <v>-2</v>
      </c>
      <c r="F662">
        <v>3.44</v>
      </c>
      <c r="G662" t="s">
        <v>10</v>
      </c>
      <c r="H662" t="s">
        <v>8175</v>
      </c>
    </row>
    <row r="663" spans="1:8" x14ac:dyDescent="0.3">
      <c r="A663">
        <v>1312767771</v>
      </c>
      <c r="B663">
        <v>97744</v>
      </c>
      <c r="C663" s="1">
        <v>45552.261805555558</v>
      </c>
      <c r="D663" s="1">
        <v>45552.265277777777</v>
      </c>
      <c r="E663">
        <v>5</v>
      </c>
      <c r="F663">
        <v>1.58</v>
      </c>
      <c r="G663" t="s">
        <v>10</v>
      </c>
      <c r="H663" t="s">
        <v>8176</v>
      </c>
    </row>
    <row r="664" spans="1:8" x14ac:dyDescent="0.3">
      <c r="A664">
        <v>214919848</v>
      </c>
      <c r="B664">
        <v>66328</v>
      </c>
      <c r="C664" s="1">
        <v>45297.333333333336</v>
      </c>
      <c r="D664" s="1">
        <v>45297.336805555555</v>
      </c>
      <c r="E664">
        <v>5</v>
      </c>
      <c r="F664">
        <v>2.87</v>
      </c>
      <c r="G664" t="s">
        <v>10</v>
      </c>
      <c r="H664" t="s">
        <v>8176</v>
      </c>
    </row>
    <row r="665" spans="1:8" x14ac:dyDescent="0.3">
      <c r="A665">
        <v>5521682945</v>
      </c>
      <c r="B665">
        <v>20204</v>
      </c>
      <c r="C665" s="1">
        <v>45497.320138888892</v>
      </c>
      <c r="D665" s="1">
        <v>45497.325694444444</v>
      </c>
      <c r="E665">
        <v>8</v>
      </c>
      <c r="F665">
        <v>4.67</v>
      </c>
      <c r="G665" t="s">
        <v>14</v>
      </c>
      <c r="H665" t="s">
        <v>8176</v>
      </c>
    </row>
    <row r="666" spans="1:8" x14ac:dyDescent="0.3">
      <c r="A666">
        <v>5305770811</v>
      </c>
      <c r="B666">
        <v>76080</v>
      </c>
      <c r="C666" s="1">
        <v>45596.310416666667</v>
      </c>
      <c r="D666" s="1">
        <v>45596.314583333333</v>
      </c>
      <c r="E666">
        <v>6</v>
      </c>
      <c r="F666">
        <v>1.74</v>
      </c>
      <c r="G666" t="s">
        <v>14</v>
      </c>
      <c r="H666" t="s">
        <v>8176</v>
      </c>
    </row>
    <row r="667" spans="1:8" x14ac:dyDescent="0.3">
      <c r="A667">
        <v>5842420654</v>
      </c>
      <c r="B667">
        <v>60389</v>
      </c>
      <c r="C667" s="1">
        <v>45418.511111111111</v>
      </c>
      <c r="D667" s="1">
        <v>45418.515277777777</v>
      </c>
      <c r="E667">
        <v>6</v>
      </c>
      <c r="F667">
        <v>2.08</v>
      </c>
      <c r="G667" t="s">
        <v>14</v>
      </c>
      <c r="H667" t="s">
        <v>8176</v>
      </c>
    </row>
    <row r="668" spans="1:8" x14ac:dyDescent="0.3">
      <c r="A668">
        <v>4566893863</v>
      </c>
      <c r="B668">
        <v>40507</v>
      </c>
      <c r="C668" s="1">
        <v>45227.40625</v>
      </c>
      <c r="D668" s="1">
        <v>45227.405555555553</v>
      </c>
      <c r="E668">
        <v>-1</v>
      </c>
      <c r="F668">
        <v>3.38</v>
      </c>
      <c r="G668" t="s">
        <v>10</v>
      </c>
      <c r="H668" t="s">
        <v>8175</v>
      </c>
    </row>
    <row r="669" spans="1:8" x14ac:dyDescent="0.3">
      <c r="A669">
        <v>1523729855</v>
      </c>
      <c r="B669">
        <v>84566</v>
      </c>
      <c r="C669" s="1">
        <v>45538.210416666669</v>
      </c>
      <c r="D669" s="1">
        <v>45538.209722222222</v>
      </c>
      <c r="E669">
        <v>-1</v>
      </c>
      <c r="F669">
        <v>4.46</v>
      </c>
      <c r="G669" t="s">
        <v>10</v>
      </c>
      <c r="H669" t="s">
        <v>8175</v>
      </c>
    </row>
    <row r="670" spans="1:8" x14ac:dyDescent="0.3">
      <c r="A670">
        <v>2899786983</v>
      </c>
      <c r="B670">
        <v>14386</v>
      </c>
      <c r="C670" s="1">
        <v>45223.513888888891</v>
      </c>
      <c r="D670" s="1">
        <v>45223.51458333333</v>
      </c>
      <c r="E670">
        <v>1</v>
      </c>
      <c r="F670">
        <v>4.79</v>
      </c>
      <c r="G670" t="s">
        <v>10</v>
      </c>
      <c r="H670" t="s">
        <v>8176</v>
      </c>
    </row>
    <row r="671" spans="1:8" x14ac:dyDescent="0.3">
      <c r="A671">
        <v>9202528884</v>
      </c>
      <c r="B671">
        <v>33556</v>
      </c>
      <c r="C671" s="1">
        <v>45439.587500000001</v>
      </c>
      <c r="D671" s="1">
        <v>45439.60833333333</v>
      </c>
      <c r="E671">
        <v>30</v>
      </c>
      <c r="F671">
        <v>4.54</v>
      </c>
      <c r="G671" t="s">
        <v>16</v>
      </c>
      <c r="H671" t="s">
        <v>8176</v>
      </c>
    </row>
    <row r="672" spans="1:8" x14ac:dyDescent="0.3">
      <c r="A672">
        <v>4338327693</v>
      </c>
      <c r="B672">
        <v>98866</v>
      </c>
      <c r="C672" s="1">
        <v>45431.10833333333</v>
      </c>
      <c r="D672" s="1">
        <v>45431.117361111108</v>
      </c>
      <c r="E672">
        <v>13</v>
      </c>
      <c r="F672">
        <v>4.9400000000000004</v>
      </c>
      <c r="G672" t="s">
        <v>14</v>
      </c>
      <c r="H672" t="s">
        <v>8176</v>
      </c>
    </row>
    <row r="673" spans="1:8" x14ac:dyDescent="0.3">
      <c r="A673">
        <v>6295686357</v>
      </c>
      <c r="B673">
        <v>81081</v>
      </c>
      <c r="C673" s="1">
        <v>45301.336805555555</v>
      </c>
      <c r="D673" s="1">
        <v>45301.336111111108</v>
      </c>
      <c r="E673">
        <v>-1</v>
      </c>
      <c r="F673">
        <v>4.41</v>
      </c>
      <c r="G673" t="s">
        <v>10</v>
      </c>
      <c r="H673" t="s">
        <v>8175</v>
      </c>
    </row>
    <row r="674" spans="1:8" x14ac:dyDescent="0.3">
      <c r="A674">
        <v>6396194687</v>
      </c>
      <c r="B674">
        <v>43588</v>
      </c>
      <c r="C674" s="1">
        <v>45311.872916666667</v>
      </c>
      <c r="D674" s="1">
        <v>45311.875694444447</v>
      </c>
      <c r="E674">
        <v>4</v>
      </c>
      <c r="F674">
        <v>3.68</v>
      </c>
      <c r="G674" t="s">
        <v>10</v>
      </c>
      <c r="H674" t="s">
        <v>8176</v>
      </c>
    </row>
    <row r="675" spans="1:8" x14ac:dyDescent="0.3">
      <c r="A675">
        <v>5662786245</v>
      </c>
      <c r="B675">
        <v>39082</v>
      </c>
      <c r="C675" s="1">
        <v>45037.025694444441</v>
      </c>
      <c r="D675" s="1">
        <v>45037.026388888888</v>
      </c>
      <c r="E675">
        <v>1</v>
      </c>
      <c r="F675">
        <v>3.05</v>
      </c>
      <c r="G675" t="s">
        <v>10</v>
      </c>
      <c r="H675" t="s">
        <v>8176</v>
      </c>
    </row>
    <row r="676" spans="1:8" x14ac:dyDescent="0.3">
      <c r="A676">
        <v>4868150114</v>
      </c>
      <c r="B676">
        <v>52501</v>
      </c>
      <c r="C676" s="1">
        <v>45299.150694444441</v>
      </c>
      <c r="D676" s="1">
        <v>45299.162499999999</v>
      </c>
      <c r="E676">
        <v>17</v>
      </c>
      <c r="F676">
        <v>3.86</v>
      </c>
      <c r="G676" t="s">
        <v>16</v>
      </c>
      <c r="H676" t="s">
        <v>8176</v>
      </c>
    </row>
    <row r="677" spans="1:8" x14ac:dyDescent="0.3">
      <c r="A677">
        <v>502764834</v>
      </c>
      <c r="B677">
        <v>88857</v>
      </c>
      <c r="C677" s="1">
        <v>45506.759027777778</v>
      </c>
      <c r="D677" s="1">
        <v>45506.762499999997</v>
      </c>
      <c r="E677">
        <v>5</v>
      </c>
      <c r="F677">
        <v>3.37</v>
      </c>
      <c r="G677" t="s">
        <v>10</v>
      </c>
      <c r="H677" t="s">
        <v>8176</v>
      </c>
    </row>
    <row r="678" spans="1:8" x14ac:dyDescent="0.3">
      <c r="A678">
        <v>5056125341</v>
      </c>
      <c r="B678">
        <v>39430</v>
      </c>
      <c r="C678" s="1">
        <v>45069.09097222222</v>
      </c>
      <c r="D678" s="1">
        <v>45069.098611111112</v>
      </c>
      <c r="E678">
        <v>11</v>
      </c>
      <c r="F678">
        <v>0.77</v>
      </c>
      <c r="G678" t="s">
        <v>14</v>
      </c>
      <c r="H678" t="s">
        <v>8176</v>
      </c>
    </row>
    <row r="679" spans="1:8" x14ac:dyDescent="0.3">
      <c r="A679">
        <v>6388618916</v>
      </c>
      <c r="B679">
        <v>62559</v>
      </c>
      <c r="C679" s="1">
        <v>45317.924305555556</v>
      </c>
      <c r="D679" s="1">
        <v>45317.925000000003</v>
      </c>
      <c r="E679">
        <v>1</v>
      </c>
      <c r="F679">
        <v>4.1900000000000004</v>
      </c>
      <c r="G679" t="s">
        <v>10</v>
      </c>
      <c r="H679" t="s">
        <v>8176</v>
      </c>
    </row>
    <row r="680" spans="1:8" x14ac:dyDescent="0.3">
      <c r="A680">
        <v>3508668494</v>
      </c>
      <c r="B680">
        <v>92900</v>
      </c>
      <c r="C680" s="1">
        <v>45316.051388888889</v>
      </c>
      <c r="D680" s="1">
        <v>45316.051388888889</v>
      </c>
      <c r="E680">
        <v>0</v>
      </c>
      <c r="F680">
        <v>2.62</v>
      </c>
      <c r="G680" t="s">
        <v>10</v>
      </c>
      <c r="H680" t="s">
        <v>8175</v>
      </c>
    </row>
    <row r="681" spans="1:8" x14ac:dyDescent="0.3">
      <c r="A681">
        <v>5289436093</v>
      </c>
      <c r="B681">
        <v>77152</v>
      </c>
      <c r="C681" s="1">
        <v>45400.565972222219</v>
      </c>
      <c r="D681" s="1">
        <v>45400.584027777775</v>
      </c>
      <c r="E681">
        <v>26</v>
      </c>
      <c r="F681">
        <v>3.44</v>
      </c>
      <c r="G681" t="s">
        <v>16</v>
      </c>
      <c r="H681" t="s">
        <v>8176</v>
      </c>
    </row>
    <row r="682" spans="1:8" x14ac:dyDescent="0.3">
      <c r="A682">
        <v>7596333614</v>
      </c>
      <c r="B682">
        <v>24475</v>
      </c>
      <c r="C682" s="1">
        <v>45015.23333333333</v>
      </c>
      <c r="D682" s="1">
        <v>45015.23541666667</v>
      </c>
      <c r="E682">
        <v>3</v>
      </c>
      <c r="F682">
        <v>4.4400000000000004</v>
      </c>
      <c r="G682" t="s">
        <v>10</v>
      </c>
      <c r="H682" t="s">
        <v>8176</v>
      </c>
    </row>
    <row r="683" spans="1:8" x14ac:dyDescent="0.3">
      <c r="A683">
        <v>6284076508</v>
      </c>
      <c r="B683">
        <v>39939</v>
      </c>
      <c r="C683" s="1">
        <v>45492.951388888891</v>
      </c>
      <c r="D683" s="1">
        <v>45492.95208333333</v>
      </c>
      <c r="E683">
        <v>1</v>
      </c>
      <c r="F683">
        <v>3.07</v>
      </c>
      <c r="G683" t="s">
        <v>10</v>
      </c>
      <c r="H683" t="s">
        <v>8176</v>
      </c>
    </row>
    <row r="684" spans="1:8" x14ac:dyDescent="0.3">
      <c r="A684">
        <v>340050407</v>
      </c>
      <c r="B684">
        <v>68329</v>
      </c>
      <c r="C684" s="1">
        <v>45580.563888888886</v>
      </c>
      <c r="D684" s="1">
        <v>45580.561805555553</v>
      </c>
      <c r="E684">
        <v>-3</v>
      </c>
      <c r="F684">
        <v>4.0599999999999996</v>
      </c>
      <c r="G684" t="s">
        <v>10</v>
      </c>
      <c r="H684" t="s">
        <v>8175</v>
      </c>
    </row>
    <row r="685" spans="1:8" x14ac:dyDescent="0.3">
      <c r="A685">
        <v>5927472701</v>
      </c>
      <c r="B685">
        <v>95432</v>
      </c>
      <c r="C685" s="1">
        <v>45303.712500000001</v>
      </c>
      <c r="D685" s="1">
        <v>45303.711111111108</v>
      </c>
      <c r="E685">
        <v>-2</v>
      </c>
      <c r="F685">
        <v>2.81</v>
      </c>
      <c r="G685" t="s">
        <v>10</v>
      </c>
      <c r="H685" t="s">
        <v>8175</v>
      </c>
    </row>
    <row r="686" spans="1:8" x14ac:dyDescent="0.3">
      <c r="A686">
        <v>9216536492</v>
      </c>
      <c r="B686">
        <v>83077</v>
      </c>
      <c r="C686" s="1">
        <v>45569.161111111112</v>
      </c>
      <c r="D686" s="1">
        <v>45569.161805555559</v>
      </c>
      <c r="E686">
        <v>1</v>
      </c>
      <c r="F686">
        <v>2.87</v>
      </c>
      <c r="G686" t="s">
        <v>10</v>
      </c>
      <c r="H686" t="s">
        <v>8176</v>
      </c>
    </row>
    <row r="687" spans="1:8" x14ac:dyDescent="0.3">
      <c r="A687">
        <v>3742662928</v>
      </c>
      <c r="B687">
        <v>75517</v>
      </c>
      <c r="C687" s="1">
        <v>45080.293749999997</v>
      </c>
      <c r="D687" s="1">
        <v>45080.291666666664</v>
      </c>
      <c r="E687">
        <v>-3</v>
      </c>
      <c r="F687">
        <v>2.81</v>
      </c>
      <c r="G687" t="s">
        <v>10</v>
      </c>
      <c r="H687" t="s">
        <v>8175</v>
      </c>
    </row>
    <row r="688" spans="1:8" x14ac:dyDescent="0.3">
      <c r="A688">
        <v>4797768073</v>
      </c>
      <c r="B688">
        <v>88543</v>
      </c>
      <c r="C688" s="1">
        <v>45113.15902777778</v>
      </c>
      <c r="D688" s="1">
        <v>45113.171527777777</v>
      </c>
      <c r="E688">
        <v>18</v>
      </c>
      <c r="F688">
        <v>3.18</v>
      </c>
      <c r="G688" t="s">
        <v>16</v>
      </c>
      <c r="H688" t="s">
        <v>8176</v>
      </c>
    </row>
    <row r="689" spans="1:8" x14ac:dyDescent="0.3">
      <c r="A689">
        <v>6767935470</v>
      </c>
      <c r="B689">
        <v>44553</v>
      </c>
      <c r="C689" s="1">
        <v>45399.070833333331</v>
      </c>
      <c r="D689" s="1">
        <v>45399.071527777778</v>
      </c>
      <c r="E689">
        <v>1</v>
      </c>
      <c r="F689">
        <v>4.68</v>
      </c>
      <c r="G689" t="s">
        <v>10</v>
      </c>
      <c r="H689" t="s">
        <v>8176</v>
      </c>
    </row>
    <row r="690" spans="1:8" x14ac:dyDescent="0.3">
      <c r="A690">
        <v>1963703928</v>
      </c>
      <c r="B690">
        <v>70919</v>
      </c>
      <c r="C690" s="1">
        <v>45479.020833333336</v>
      </c>
      <c r="D690" s="1">
        <v>45479.018750000003</v>
      </c>
      <c r="E690">
        <v>-3</v>
      </c>
      <c r="F690">
        <v>1.88</v>
      </c>
      <c r="G690" t="s">
        <v>10</v>
      </c>
      <c r="H690" t="s">
        <v>8175</v>
      </c>
    </row>
    <row r="691" spans="1:8" x14ac:dyDescent="0.3">
      <c r="A691">
        <v>552470423</v>
      </c>
      <c r="B691">
        <v>27605</v>
      </c>
      <c r="C691" s="1">
        <v>45349.114583333336</v>
      </c>
      <c r="D691" s="1">
        <v>45349.111805555556</v>
      </c>
      <c r="E691">
        <v>-4</v>
      </c>
      <c r="F691">
        <v>3.92</v>
      </c>
      <c r="G691" t="s">
        <v>10</v>
      </c>
      <c r="H691" t="s">
        <v>8175</v>
      </c>
    </row>
    <row r="692" spans="1:8" x14ac:dyDescent="0.3">
      <c r="A692">
        <v>739434870</v>
      </c>
      <c r="B692">
        <v>55365</v>
      </c>
      <c r="C692" s="1">
        <v>45174.973611111112</v>
      </c>
      <c r="D692" s="1">
        <v>45174.977083333331</v>
      </c>
      <c r="E692">
        <v>5</v>
      </c>
      <c r="F692">
        <v>1.83</v>
      </c>
      <c r="G692" t="s">
        <v>10</v>
      </c>
      <c r="H692" t="s">
        <v>8176</v>
      </c>
    </row>
    <row r="693" spans="1:8" x14ac:dyDescent="0.3">
      <c r="A693">
        <v>7930373606</v>
      </c>
      <c r="B693">
        <v>54606</v>
      </c>
      <c r="C693" s="1">
        <v>45147.93472222222</v>
      </c>
      <c r="D693" s="1">
        <v>45147.938194444447</v>
      </c>
      <c r="E693">
        <v>5</v>
      </c>
      <c r="F693">
        <v>4.4000000000000004</v>
      </c>
      <c r="G693" t="s">
        <v>10</v>
      </c>
      <c r="H693" t="s">
        <v>8176</v>
      </c>
    </row>
    <row r="694" spans="1:8" x14ac:dyDescent="0.3">
      <c r="A694">
        <v>5374978054</v>
      </c>
      <c r="B694">
        <v>63238</v>
      </c>
      <c r="C694" s="1">
        <v>45481.592361111114</v>
      </c>
      <c r="D694" s="1">
        <v>45481.595138888886</v>
      </c>
      <c r="E694">
        <v>4</v>
      </c>
      <c r="F694">
        <v>3.18</v>
      </c>
      <c r="G694" t="s">
        <v>10</v>
      </c>
      <c r="H694" t="s">
        <v>8176</v>
      </c>
    </row>
    <row r="695" spans="1:8" x14ac:dyDescent="0.3">
      <c r="A695">
        <v>4361797433</v>
      </c>
      <c r="B695">
        <v>59493</v>
      </c>
      <c r="C695" s="1">
        <v>45143.316666666666</v>
      </c>
      <c r="D695" s="1">
        <v>45143.318749999999</v>
      </c>
      <c r="E695">
        <v>3</v>
      </c>
      <c r="F695">
        <v>0.64</v>
      </c>
      <c r="G695" t="s">
        <v>10</v>
      </c>
      <c r="H695" t="s">
        <v>8176</v>
      </c>
    </row>
    <row r="696" spans="1:8" x14ac:dyDescent="0.3">
      <c r="A696">
        <v>2002067527</v>
      </c>
      <c r="B696">
        <v>71608</v>
      </c>
      <c r="C696" s="1">
        <v>45236.970833333333</v>
      </c>
      <c r="D696" s="1">
        <v>45236.972222222219</v>
      </c>
      <c r="E696">
        <v>2</v>
      </c>
      <c r="F696">
        <v>3.85</v>
      </c>
      <c r="G696" t="s">
        <v>10</v>
      </c>
      <c r="H696" t="s">
        <v>8176</v>
      </c>
    </row>
    <row r="697" spans="1:8" x14ac:dyDescent="0.3">
      <c r="A697">
        <v>4228110436</v>
      </c>
      <c r="B697">
        <v>24964</v>
      </c>
      <c r="C697" s="1">
        <v>45130.813888888886</v>
      </c>
      <c r="D697" s="1">
        <v>45130.834722222222</v>
      </c>
      <c r="E697">
        <v>30</v>
      </c>
      <c r="F697">
        <v>3.94</v>
      </c>
      <c r="G697" t="s">
        <v>16</v>
      </c>
      <c r="H697" t="s">
        <v>8176</v>
      </c>
    </row>
    <row r="698" spans="1:8" x14ac:dyDescent="0.3">
      <c r="A698">
        <v>1251118825</v>
      </c>
      <c r="B698">
        <v>17178</v>
      </c>
      <c r="C698" s="1">
        <v>45050.015972222223</v>
      </c>
      <c r="D698" s="1">
        <v>45050.025000000001</v>
      </c>
      <c r="E698">
        <v>13</v>
      </c>
      <c r="F698">
        <v>1.52</v>
      </c>
      <c r="G698" t="s">
        <v>14</v>
      </c>
      <c r="H698" t="s">
        <v>8176</v>
      </c>
    </row>
    <row r="699" spans="1:8" x14ac:dyDescent="0.3">
      <c r="A699">
        <v>7165265639</v>
      </c>
      <c r="B699">
        <v>71534</v>
      </c>
      <c r="C699" s="1">
        <v>45158.801388888889</v>
      </c>
      <c r="D699" s="1">
        <v>45158.79791666667</v>
      </c>
      <c r="E699">
        <v>-5</v>
      </c>
      <c r="F699">
        <v>4.1900000000000004</v>
      </c>
      <c r="G699" t="s">
        <v>10</v>
      </c>
      <c r="H699" t="s">
        <v>8175</v>
      </c>
    </row>
    <row r="700" spans="1:8" x14ac:dyDescent="0.3">
      <c r="A700">
        <v>1255323701</v>
      </c>
      <c r="B700">
        <v>78929</v>
      </c>
      <c r="C700" s="1">
        <v>45357.505555555559</v>
      </c>
      <c r="D700" s="1">
        <v>45357.504166666666</v>
      </c>
      <c r="E700">
        <v>-2</v>
      </c>
      <c r="F700">
        <v>3.42</v>
      </c>
      <c r="G700" t="s">
        <v>10</v>
      </c>
      <c r="H700" t="s">
        <v>8175</v>
      </c>
    </row>
    <row r="701" spans="1:8" x14ac:dyDescent="0.3">
      <c r="A701">
        <v>807934194</v>
      </c>
      <c r="B701">
        <v>59454</v>
      </c>
      <c r="C701" s="1">
        <v>45304.081944444442</v>
      </c>
      <c r="D701" s="1">
        <v>45304.083333333336</v>
      </c>
      <c r="E701">
        <v>2</v>
      </c>
      <c r="F701">
        <v>4.99</v>
      </c>
      <c r="G701" t="s">
        <v>10</v>
      </c>
      <c r="H701" t="s">
        <v>8176</v>
      </c>
    </row>
    <row r="702" spans="1:8" x14ac:dyDescent="0.3">
      <c r="A702">
        <v>7968718292</v>
      </c>
      <c r="B702">
        <v>56005</v>
      </c>
      <c r="C702" s="1">
        <v>45229.844444444447</v>
      </c>
      <c r="D702" s="1">
        <v>45229.845138888886</v>
      </c>
      <c r="E702">
        <v>1</v>
      </c>
      <c r="F702">
        <v>4.24</v>
      </c>
      <c r="G702" t="s">
        <v>10</v>
      </c>
      <c r="H702" t="s">
        <v>8176</v>
      </c>
    </row>
    <row r="703" spans="1:8" x14ac:dyDescent="0.3">
      <c r="A703">
        <v>2620531979</v>
      </c>
      <c r="B703">
        <v>23093</v>
      </c>
      <c r="C703" s="1">
        <v>45346.536805555559</v>
      </c>
      <c r="D703" s="1">
        <v>45346.543055555558</v>
      </c>
      <c r="E703">
        <v>9</v>
      </c>
      <c r="F703">
        <v>1.54</v>
      </c>
      <c r="G703" t="s">
        <v>14</v>
      </c>
      <c r="H703" t="s">
        <v>8176</v>
      </c>
    </row>
    <row r="704" spans="1:8" x14ac:dyDescent="0.3">
      <c r="A704">
        <v>6943430459</v>
      </c>
      <c r="B704">
        <v>75360</v>
      </c>
      <c r="C704" s="1">
        <v>45570.730555555558</v>
      </c>
      <c r="D704" s="1">
        <v>45570.731944444444</v>
      </c>
      <c r="E704">
        <v>2</v>
      </c>
      <c r="F704">
        <v>3.14</v>
      </c>
      <c r="G704" t="s">
        <v>10</v>
      </c>
      <c r="H704" t="s">
        <v>8176</v>
      </c>
    </row>
    <row r="705" spans="1:8" x14ac:dyDescent="0.3">
      <c r="A705">
        <v>5607355353</v>
      </c>
      <c r="B705">
        <v>2135</v>
      </c>
      <c r="C705" s="1">
        <v>45100.40625</v>
      </c>
      <c r="D705" s="1">
        <v>45100.42083333333</v>
      </c>
      <c r="E705">
        <v>21</v>
      </c>
      <c r="F705">
        <v>3.49</v>
      </c>
      <c r="G705" t="s">
        <v>16</v>
      </c>
      <c r="H705" t="s">
        <v>8176</v>
      </c>
    </row>
    <row r="706" spans="1:8" x14ac:dyDescent="0.3">
      <c r="A706">
        <v>6696352636</v>
      </c>
      <c r="B706">
        <v>98726</v>
      </c>
      <c r="C706" s="1">
        <v>45095.640972222223</v>
      </c>
      <c r="D706" s="1">
        <v>45095.661805555559</v>
      </c>
      <c r="E706">
        <v>30</v>
      </c>
      <c r="F706">
        <v>2.78</v>
      </c>
      <c r="G706" t="s">
        <v>16</v>
      </c>
      <c r="H706" t="s">
        <v>8176</v>
      </c>
    </row>
    <row r="707" spans="1:8" x14ac:dyDescent="0.3">
      <c r="A707">
        <v>9325920156</v>
      </c>
      <c r="B707">
        <v>98397</v>
      </c>
      <c r="C707" s="1">
        <v>45577.448611111111</v>
      </c>
      <c r="D707" s="1">
        <v>45577.455555555556</v>
      </c>
      <c r="E707">
        <v>10</v>
      </c>
      <c r="F707">
        <v>3</v>
      </c>
      <c r="G707" t="s">
        <v>14</v>
      </c>
      <c r="H707" t="s">
        <v>8176</v>
      </c>
    </row>
    <row r="708" spans="1:8" x14ac:dyDescent="0.3">
      <c r="A708">
        <v>2286477025</v>
      </c>
      <c r="B708">
        <v>85060</v>
      </c>
      <c r="C708" s="1">
        <v>45079.927777777775</v>
      </c>
      <c r="D708" s="1">
        <v>45079.930555555555</v>
      </c>
      <c r="E708">
        <v>4</v>
      </c>
      <c r="F708">
        <v>3.01</v>
      </c>
      <c r="G708" t="s">
        <v>10</v>
      </c>
      <c r="H708" t="s">
        <v>8176</v>
      </c>
    </row>
    <row r="709" spans="1:8" x14ac:dyDescent="0.3">
      <c r="A709">
        <v>6704773223</v>
      </c>
      <c r="B709">
        <v>34344</v>
      </c>
      <c r="C709" s="1">
        <v>45495.415972222225</v>
      </c>
      <c r="D709" s="1">
        <v>45495.431250000001</v>
      </c>
      <c r="E709">
        <v>22</v>
      </c>
      <c r="F709">
        <v>4.68</v>
      </c>
      <c r="G709" t="s">
        <v>16</v>
      </c>
      <c r="H709" t="s">
        <v>8176</v>
      </c>
    </row>
    <row r="710" spans="1:8" x14ac:dyDescent="0.3">
      <c r="A710">
        <v>1435353007</v>
      </c>
      <c r="B710">
        <v>64672</v>
      </c>
      <c r="C710" s="1">
        <v>45310.390972222223</v>
      </c>
      <c r="D710" s="1">
        <v>45310.39166666667</v>
      </c>
      <c r="E710">
        <v>1</v>
      </c>
      <c r="F710">
        <v>3.36</v>
      </c>
      <c r="G710" t="s">
        <v>10</v>
      </c>
      <c r="H710" t="s">
        <v>8176</v>
      </c>
    </row>
    <row r="711" spans="1:8" x14ac:dyDescent="0.3">
      <c r="A711">
        <v>8080970647</v>
      </c>
      <c r="B711">
        <v>70168</v>
      </c>
      <c r="C711" s="1">
        <v>45255.746527777781</v>
      </c>
      <c r="D711" s="1">
        <v>45255.75</v>
      </c>
      <c r="E711">
        <v>5</v>
      </c>
      <c r="F711">
        <v>1.56</v>
      </c>
      <c r="G711" t="s">
        <v>10</v>
      </c>
      <c r="H711" t="s">
        <v>8176</v>
      </c>
    </row>
    <row r="712" spans="1:8" x14ac:dyDescent="0.3">
      <c r="A712">
        <v>5881633926</v>
      </c>
      <c r="B712">
        <v>40430</v>
      </c>
      <c r="C712" s="1">
        <v>45037.791666666664</v>
      </c>
      <c r="D712" s="1">
        <v>45037.793749999997</v>
      </c>
      <c r="E712">
        <v>3</v>
      </c>
      <c r="F712">
        <v>3.38</v>
      </c>
      <c r="G712" t="s">
        <v>10</v>
      </c>
      <c r="H712" t="s">
        <v>8176</v>
      </c>
    </row>
    <row r="713" spans="1:8" x14ac:dyDescent="0.3">
      <c r="A713">
        <v>4435459085</v>
      </c>
      <c r="B713">
        <v>66771</v>
      </c>
      <c r="C713" s="1">
        <v>45157.623611111114</v>
      </c>
      <c r="D713" s="1">
        <v>45157.623611111114</v>
      </c>
      <c r="E713">
        <v>0</v>
      </c>
      <c r="F713">
        <v>1.72</v>
      </c>
      <c r="G713" t="s">
        <v>10</v>
      </c>
      <c r="H713" t="s">
        <v>8175</v>
      </c>
    </row>
    <row r="714" spans="1:8" x14ac:dyDescent="0.3">
      <c r="A714">
        <v>6172529406</v>
      </c>
      <c r="B714">
        <v>29606</v>
      </c>
      <c r="C714" s="1">
        <v>45433.098611111112</v>
      </c>
      <c r="D714" s="1">
        <v>45433.118750000001</v>
      </c>
      <c r="E714">
        <v>29</v>
      </c>
      <c r="F714">
        <v>4.24</v>
      </c>
      <c r="G714" t="s">
        <v>16</v>
      </c>
      <c r="H714" t="s">
        <v>8176</v>
      </c>
    </row>
    <row r="715" spans="1:8" x14ac:dyDescent="0.3">
      <c r="A715">
        <v>9127879048</v>
      </c>
      <c r="B715">
        <v>82835</v>
      </c>
      <c r="C715" s="1">
        <v>45531.310416666667</v>
      </c>
      <c r="D715" s="1">
        <v>45531.311805555553</v>
      </c>
      <c r="E715">
        <v>2</v>
      </c>
      <c r="F715">
        <v>4.96</v>
      </c>
      <c r="G715" t="s">
        <v>10</v>
      </c>
      <c r="H715" t="s">
        <v>8176</v>
      </c>
    </row>
    <row r="716" spans="1:8" x14ac:dyDescent="0.3">
      <c r="A716">
        <v>3806545110</v>
      </c>
      <c r="B716">
        <v>52602</v>
      </c>
      <c r="C716" s="1">
        <v>45521.504166666666</v>
      </c>
      <c r="D716" s="1">
        <v>45521.504861111112</v>
      </c>
      <c r="E716">
        <v>1</v>
      </c>
      <c r="F716">
        <v>0.92</v>
      </c>
      <c r="G716" t="s">
        <v>10</v>
      </c>
      <c r="H716" t="s">
        <v>8176</v>
      </c>
    </row>
    <row r="717" spans="1:8" x14ac:dyDescent="0.3">
      <c r="A717">
        <v>6919395718</v>
      </c>
      <c r="B717">
        <v>23311</v>
      </c>
      <c r="C717" s="1">
        <v>45338.906944444447</v>
      </c>
      <c r="D717" s="1">
        <v>45338.904166666667</v>
      </c>
      <c r="E717">
        <v>-4</v>
      </c>
      <c r="F717">
        <v>2.54</v>
      </c>
      <c r="G717" t="s">
        <v>10</v>
      </c>
      <c r="H717" t="s">
        <v>8175</v>
      </c>
    </row>
    <row r="718" spans="1:8" x14ac:dyDescent="0.3">
      <c r="A718">
        <v>5277462976</v>
      </c>
      <c r="B718">
        <v>95207</v>
      </c>
      <c r="C718" s="1">
        <v>45584.663888888892</v>
      </c>
      <c r="D718" s="1">
        <v>45584.664583333331</v>
      </c>
      <c r="E718">
        <v>1</v>
      </c>
      <c r="F718">
        <v>3.75</v>
      </c>
      <c r="G718" t="s">
        <v>10</v>
      </c>
      <c r="H718" t="s">
        <v>8176</v>
      </c>
    </row>
    <row r="719" spans="1:8" x14ac:dyDescent="0.3">
      <c r="A719">
        <v>3606274277</v>
      </c>
      <c r="B719">
        <v>83884</v>
      </c>
      <c r="C719" s="1">
        <v>45146.456250000003</v>
      </c>
      <c r="D719" s="1">
        <v>45146.453472222223</v>
      </c>
      <c r="E719">
        <v>-4</v>
      </c>
      <c r="F719">
        <v>3.95</v>
      </c>
      <c r="G719" t="s">
        <v>10</v>
      </c>
      <c r="H719" t="s">
        <v>8175</v>
      </c>
    </row>
    <row r="720" spans="1:8" x14ac:dyDescent="0.3">
      <c r="A720">
        <v>2065203676</v>
      </c>
      <c r="B720">
        <v>34566</v>
      </c>
      <c r="C720" s="1">
        <v>45306.407638888886</v>
      </c>
      <c r="D720" s="1">
        <v>45306.411111111112</v>
      </c>
      <c r="E720">
        <v>5</v>
      </c>
      <c r="F720">
        <v>3.91</v>
      </c>
      <c r="G720" t="s">
        <v>10</v>
      </c>
      <c r="H720" t="s">
        <v>8176</v>
      </c>
    </row>
    <row r="721" spans="1:8" x14ac:dyDescent="0.3">
      <c r="A721">
        <v>4042066387</v>
      </c>
      <c r="B721">
        <v>33983</v>
      </c>
      <c r="C721" s="1">
        <v>45294.177083333336</v>
      </c>
      <c r="D721" s="1">
        <v>45294.182638888888</v>
      </c>
      <c r="E721">
        <v>8</v>
      </c>
      <c r="F721">
        <v>4.43</v>
      </c>
      <c r="G721" t="s">
        <v>14</v>
      </c>
      <c r="H721" t="s">
        <v>8176</v>
      </c>
    </row>
    <row r="722" spans="1:8" x14ac:dyDescent="0.3">
      <c r="A722">
        <v>3604982656</v>
      </c>
      <c r="B722">
        <v>87446</v>
      </c>
      <c r="C722" s="1">
        <v>45554.724305555559</v>
      </c>
      <c r="D722" s="1">
        <v>45554.729861111111</v>
      </c>
      <c r="E722">
        <v>8</v>
      </c>
      <c r="F722">
        <v>3.17</v>
      </c>
      <c r="G722" t="s">
        <v>14</v>
      </c>
      <c r="H722" t="s">
        <v>8176</v>
      </c>
    </row>
    <row r="723" spans="1:8" x14ac:dyDescent="0.3">
      <c r="A723">
        <v>1149676745</v>
      </c>
      <c r="B723">
        <v>84700</v>
      </c>
      <c r="C723" s="1">
        <v>45219.853472222225</v>
      </c>
      <c r="D723" s="1">
        <v>45219.853472222225</v>
      </c>
      <c r="E723">
        <v>0</v>
      </c>
      <c r="F723">
        <v>1.02</v>
      </c>
      <c r="G723" t="s">
        <v>10</v>
      </c>
      <c r="H723" t="s">
        <v>8175</v>
      </c>
    </row>
    <row r="724" spans="1:8" x14ac:dyDescent="0.3">
      <c r="A724">
        <v>3895011687</v>
      </c>
      <c r="B724">
        <v>81696</v>
      </c>
      <c r="C724" s="1">
        <v>45374.830555555556</v>
      </c>
      <c r="D724" s="1">
        <v>45374.834027777775</v>
      </c>
      <c r="E724">
        <v>5</v>
      </c>
      <c r="F724">
        <v>4.37</v>
      </c>
      <c r="G724" t="s">
        <v>10</v>
      </c>
      <c r="H724" t="s">
        <v>8176</v>
      </c>
    </row>
    <row r="725" spans="1:8" x14ac:dyDescent="0.3">
      <c r="A725">
        <v>772505056</v>
      </c>
      <c r="B725">
        <v>3187</v>
      </c>
      <c r="C725" s="1">
        <v>45120.055555555555</v>
      </c>
      <c r="D725" s="1">
        <v>45120.053472222222</v>
      </c>
      <c r="E725">
        <v>-3</v>
      </c>
      <c r="F725">
        <v>3.9</v>
      </c>
      <c r="G725" t="s">
        <v>10</v>
      </c>
      <c r="H725" t="s">
        <v>8175</v>
      </c>
    </row>
    <row r="726" spans="1:8" x14ac:dyDescent="0.3">
      <c r="A726">
        <v>5574765914</v>
      </c>
      <c r="B726">
        <v>8665</v>
      </c>
      <c r="C726" s="1">
        <v>45590.989583333336</v>
      </c>
      <c r="D726" s="1">
        <v>45590.987500000003</v>
      </c>
      <c r="E726">
        <v>-3</v>
      </c>
      <c r="F726">
        <v>0.72</v>
      </c>
      <c r="G726" t="s">
        <v>10</v>
      </c>
      <c r="H726" t="s">
        <v>8175</v>
      </c>
    </row>
    <row r="727" spans="1:8" x14ac:dyDescent="0.3">
      <c r="A727">
        <v>8812616740</v>
      </c>
      <c r="B727">
        <v>66152</v>
      </c>
      <c r="C727" s="1">
        <v>45103.892361111109</v>
      </c>
      <c r="D727" s="1">
        <v>45103.895138888889</v>
      </c>
      <c r="E727">
        <v>4</v>
      </c>
      <c r="F727">
        <v>2.5299999999999998</v>
      </c>
      <c r="G727" t="s">
        <v>10</v>
      </c>
      <c r="H727" t="s">
        <v>8176</v>
      </c>
    </row>
    <row r="728" spans="1:8" x14ac:dyDescent="0.3">
      <c r="A728">
        <v>1486655525</v>
      </c>
      <c r="B728">
        <v>69381</v>
      </c>
      <c r="C728" s="1">
        <v>45403.560416666667</v>
      </c>
      <c r="D728" s="1">
        <v>45403.561805555553</v>
      </c>
      <c r="E728">
        <v>2</v>
      </c>
      <c r="F728">
        <v>3.44</v>
      </c>
      <c r="G728" t="s">
        <v>10</v>
      </c>
      <c r="H728" t="s">
        <v>8176</v>
      </c>
    </row>
    <row r="729" spans="1:8" x14ac:dyDescent="0.3">
      <c r="A729">
        <v>8423025639</v>
      </c>
      <c r="B729">
        <v>63484</v>
      </c>
      <c r="C729" s="1">
        <v>45449.559027777781</v>
      </c>
      <c r="D729" s="1">
        <v>45449.568749999999</v>
      </c>
      <c r="E729">
        <v>14</v>
      </c>
      <c r="F729">
        <v>2.2200000000000002</v>
      </c>
      <c r="G729" t="s">
        <v>14</v>
      </c>
      <c r="H729" t="s">
        <v>8176</v>
      </c>
    </row>
    <row r="730" spans="1:8" x14ac:dyDescent="0.3">
      <c r="A730">
        <v>9020705185</v>
      </c>
      <c r="B730">
        <v>92943</v>
      </c>
      <c r="C730" s="1">
        <v>45289.8125</v>
      </c>
      <c r="D730" s="1">
        <v>45289.813194444447</v>
      </c>
      <c r="E730">
        <v>1</v>
      </c>
      <c r="F730">
        <v>4.57</v>
      </c>
      <c r="G730" t="s">
        <v>10</v>
      </c>
      <c r="H730" t="s">
        <v>8176</v>
      </c>
    </row>
    <row r="731" spans="1:8" x14ac:dyDescent="0.3">
      <c r="A731">
        <v>7719808698</v>
      </c>
      <c r="B731">
        <v>28450</v>
      </c>
      <c r="C731" s="1">
        <v>45156.491666666669</v>
      </c>
      <c r="D731" s="1">
        <v>45156.493055555555</v>
      </c>
      <c r="E731">
        <v>2</v>
      </c>
      <c r="F731">
        <v>3.05</v>
      </c>
      <c r="G731" t="s">
        <v>10</v>
      </c>
      <c r="H731" t="s">
        <v>8176</v>
      </c>
    </row>
    <row r="732" spans="1:8" x14ac:dyDescent="0.3">
      <c r="A732">
        <v>3414036630</v>
      </c>
      <c r="B732">
        <v>37389</v>
      </c>
      <c r="C732" s="1">
        <v>45387.134027777778</v>
      </c>
      <c r="D732" s="1">
        <v>45387.131249999999</v>
      </c>
      <c r="E732">
        <v>-4</v>
      </c>
      <c r="F732">
        <v>3.73</v>
      </c>
      <c r="G732" t="s">
        <v>10</v>
      </c>
      <c r="H732" t="s">
        <v>8175</v>
      </c>
    </row>
    <row r="733" spans="1:8" x14ac:dyDescent="0.3">
      <c r="A733">
        <v>4157869967</v>
      </c>
      <c r="B733">
        <v>51334</v>
      </c>
      <c r="C733" s="1">
        <v>45051.605555555558</v>
      </c>
      <c r="D733" s="1">
        <v>45051.606944444444</v>
      </c>
      <c r="E733">
        <v>2</v>
      </c>
      <c r="F733">
        <v>2.57</v>
      </c>
      <c r="G733" t="s">
        <v>10</v>
      </c>
      <c r="H733" t="s">
        <v>8176</v>
      </c>
    </row>
    <row r="734" spans="1:8" x14ac:dyDescent="0.3">
      <c r="A734">
        <v>4873887251</v>
      </c>
      <c r="B734">
        <v>769</v>
      </c>
      <c r="C734" s="1">
        <v>45189.040277777778</v>
      </c>
      <c r="D734" s="1">
        <v>45189.042361111111</v>
      </c>
      <c r="E734">
        <v>3</v>
      </c>
      <c r="F734">
        <v>2.77</v>
      </c>
      <c r="G734" t="s">
        <v>10</v>
      </c>
      <c r="H734" t="s">
        <v>8176</v>
      </c>
    </row>
    <row r="735" spans="1:8" x14ac:dyDescent="0.3">
      <c r="A735">
        <v>8031946454</v>
      </c>
      <c r="B735">
        <v>89696</v>
      </c>
      <c r="C735" s="1">
        <v>45167.879861111112</v>
      </c>
      <c r="D735" s="1">
        <v>45167.879166666666</v>
      </c>
      <c r="E735">
        <v>-1</v>
      </c>
      <c r="F735">
        <v>2.72</v>
      </c>
      <c r="G735" t="s">
        <v>10</v>
      </c>
      <c r="H735" t="s">
        <v>8175</v>
      </c>
    </row>
    <row r="736" spans="1:8" x14ac:dyDescent="0.3">
      <c r="A736">
        <v>8168056170</v>
      </c>
      <c r="B736">
        <v>85462</v>
      </c>
      <c r="C736" s="1">
        <v>45166.209722222222</v>
      </c>
      <c r="D736" s="1">
        <v>45166.219444444447</v>
      </c>
      <c r="E736">
        <v>14</v>
      </c>
      <c r="F736">
        <v>0.56999999999999995</v>
      </c>
      <c r="G736" t="s">
        <v>14</v>
      </c>
      <c r="H736" t="s">
        <v>8176</v>
      </c>
    </row>
    <row r="737" spans="1:8" x14ac:dyDescent="0.3">
      <c r="A737">
        <v>3108512811</v>
      </c>
      <c r="B737">
        <v>30893</v>
      </c>
      <c r="C737" s="1">
        <v>45332.357638888891</v>
      </c>
      <c r="D737" s="1">
        <v>45332.359027777777</v>
      </c>
      <c r="E737">
        <v>2</v>
      </c>
      <c r="F737">
        <v>2.16</v>
      </c>
      <c r="G737" t="s">
        <v>10</v>
      </c>
      <c r="H737" t="s">
        <v>8176</v>
      </c>
    </row>
    <row r="738" spans="1:8" x14ac:dyDescent="0.3">
      <c r="A738">
        <v>1680591951</v>
      </c>
      <c r="B738">
        <v>96631</v>
      </c>
      <c r="C738" s="1">
        <v>45362.888194444444</v>
      </c>
      <c r="D738" s="1">
        <v>45362.886111111111</v>
      </c>
      <c r="E738">
        <v>-3</v>
      </c>
      <c r="F738">
        <v>4.57</v>
      </c>
      <c r="G738" t="s">
        <v>10</v>
      </c>
      <c r="H738" t="s">
        <v>8175</v>
      </c>
    </row>
    <row r="739" spans="1:8" x14ac:dyDescent="0.3">
      <c r="A739">
        <v>559245731</v>
      </c>
      <c r="B739">
        <v>20247</v>
      </c>
      <c r="C739" s="1">
        <v>45543.67083333333</v>
      </c>
      <c r="D739" s="1">
        <v>45543.674305555556</v>
      </c>
      <c r="E739">
        <v>5</v>
      </c>
      <c r="F739">
        <v>2.33</v>
      </c>
      <c r="G739" t="s">
        <v>10</v>
      </c>
      <c r="H739" t="s">
        <v>8176</v>
      </c>
    </row>
    <row r="740" spans="1:8" x14ac:dyDescent="0.3">
      <c r="A740">
        <v>8655600303</v>
      </c>
      <c r="B740">
        <v>71557</v>
      </c>
      <c r="C740" s="1">
        <v>45409.743750000001</v>
      </c>
      <c r="D740" s="1">
        <v>45409.741666666669</v>
      </c>
      <c r="E740">
        <v>-3</v>
      </c>
      <c r="F740">
        <v>1.6</v>
      </c>
      <c r="G740" t="s">
        <v>10</v>
      </c>
      <c r="H740" t="s">
        <v>8175</v>
      </c>
    </row>
    <row r="741" spans="1:8" x14ac:dyDescent="0.3">
      <c r="A741">
        <v>8247327365</v>
      </c>
      <c r="B741">
        <v>11031</v>
      </c>
      <c r="C741" s="1">
        <v>45560.477777777778</v>
      </c>
      <c r="D741" s="1">
        <v>45560.487500000003</v>
      </c>
      <c r="E741">
        <v>14</v>
      </c>
      <c r="F741">
        <v>3.86</v>
      </c>
      <c r="G741" t="s">
        <v>14</v>
      </c>
      <c r="H741" t="s">
        <v>8176</v>
      </c>
    </row>
    <row r="742" spans="1:8" x14ac:dyDescent="0.3">
      <c r="A742">
        <v>9153347285</v>
      </c>
      <c r="B742">
        <v>3684</v>
      </c>
      <c r="C742" s="1">
        <v>45099.132638888892</v>
      </c>
      <c r="D742" s="1">
        <v>45099.132638888892</v>
      </c>
      <c r="E742">
        <v>0</v>
      </c>
      <c r="F742">
        <v>2.46</v>
      </c>
      <c r="G742" t="s">
        <v>10</v>
      </c>
      <c r="H742" t="s">
        <v>8175</v>
      </c>
    </row>
    <row r="743" spans="1:8" x14ac:dyDescent="0.3">
      <c r="A743">
        <v>1977533409</v>
      </c>
      <c r="B743">
        <v>4601</v>
      </c>
      <c r="C743" s="1">
        <v>45278.51458333333</v>
      </c>
      <c r="D743" s="1">
        <v>45278.512499999997</v>
      </c>
      <c r="E743">
        <v>-3</v>
      </c>
      <c r="F743">
        <v>1.34</v>
      </c>
      <c r="G743" t="s">
        <v>10</v>
      </c>
      <c r="H743" t="s">
        <v>8175</v>
      </c>
    </row>
    <row r="744" spans="1:8" x14ac:dyDescent="0.3">
      <c r="A744">
        <v>2433646621</v>
      </c>
      <c r="B744">
        <v>67633</v>
      </c>
      <c r="C744" s="1">
        <v>45599.47152777778</v>
      </c>
      <c r="D744" s="1">
        <v>45599.477777777778</v>
      </c>
      <c r="E744">
        <v>9</v>
      </c>
      <c r="F744">
        <v>1.03</v>
      </c>
      <c r="G744" t="s">
        <v>14</v>
      </c>
      <c r="H744" t="s">
        <v>8176</v>
      </c>
    </row>
    <row r="745" spans="1:8" x14ac:dyDescent="0.3">
      <c r="A745">
        <v>22830983</v>
      </c>
      <c r="B745">
        <v>39491</v>
      </c>
      <c r="C745" s="1">
        <v>45081.893055555556</v>
      </c>
      <c r="D745" s="1">
        <v>45081.905555555553</v>
      </c>
      <c r="E745">
        <v>18</v>
      </c>
      <c r="F745">
        <v>1.59</v>
      </c>
      <c r="G745" t="s">
        <v>16</v>
      </c>
      <c r="H745" t="s">
        <v>8176</v>
      </c>
    </row>
    <row r="746" spans="1:8" x14ac:dyDescent="0.3">
      <c r="A746">
        <v>1143763031</v>
      </c>
      <c r="B746">
        <v>61900</v>
      </c>
      <c r="C746" s="1">
        <v>45513.915277777778</v>
      </c>
      <c r="D746" s="1">
        <v>45513.915972222225</v>
      </c>
      <c r="E746">
        <v>1</v>
      </c>
      <c r="F746">
        <v>1.67</v>
      </c>
      <c r="G746" t="s">
        <v>10</v>
      </c>
      <c r="H746" t="s">
        <v>8176</v>
      </c>
    </row>
    <row r="747" spans="1:8" x14ac:dyDescent="0.3">
      <c r="A747">
        <v>8524056436</v>
      </c>
      <c r="B747">
        <v>33639</v>
      </c>
      <c r="C747" s="1">
        <v>45175.581250000003</v>
      </c>
      <c r="D747" s="1">
        <v>45175.57916666667</v>
      </c>
      <c r="E747">
        <v>-3</v>
      </c>
      <c r="F747">
        <v>3.93</v>
      </c>
      <c r="G747" t="s">
        <v>10</v>
      </c>
      <c r="H747" t="s">
        <v>8175</v>
      </c>
    </row>
    <row r="748" spans="1:8" x14ac:dyDescent="0.3">
      <c r="A748">
        <v>4262338791</v>
      </c>
      <c r="B748">
        <v>37767</v>
      </c>
      <c r="C748" s="1">
        <v>45582.331250000003</v>
      </c>
      <c r="D748" s="1">
        <v>45582.331250000003</v>
      </c>
      <c r="E748">
        <v>0</v>
      </c>
      <c r="F748">
        <v>1.32</v>
      </c>
      <c r="G748" t="s">
        <v>10</v>
      </c>
      <c r="H748" t="s">
        <v>8175</v>
      </c>
    </row>
    <row r="749" spans="1:8" x14ac:dyDescent="0.3">
      <c r="A749">
        <v>187728451</v>
      </c>
      <c r="B749">
        <v>36559</v>
      </c>
      <c r="C749" s="1">
        <v>45257.886111111111</v>
      </c>
      <c r="D749" s="1">
        <v>45257.885416666664</v>
      </c>
      <c r="E749">
        <v>-1</v>
      </c>
      <c r="F749">
        <v>3.79</v>
      </c>
      <c r="G749" t="s">
        <v>10</v>
      </c>
      <c r="H749" t="s">
        <v>8175</v>
      </c>
    </row>
    <row r="750" spans="1:8" x14ac:dyDescent="0.3">
      <c r="A750">
        <v>6754346312</v>
      </c>
      <c r="B750">
        <v>88168</v>
      </c>
      <c r="C750" s="1">
        <v>45096.53402777778</v>
      </c>
      <c r="D750" s="1">
        <v>45096.533333333333</v>
      </c>
      <c r="E750">
        <v>-1</v>
      </c>
      <c r="F750">
        <v>2.23</v>
      </c>
      <c r="G750" t="s">
        <v>10</v>
      </c>
      <c r="H750" t="s">
        <v>8175</v>
      </c>
    </row>
    <row r="751" spans="1:8" x14ac:dyDescent="0.3">
      <c r="A751">
        <v>5790622967</v>
      </c>
      <c r="B751">
        <v>37995</v>
      </c>
      <c r="C751" s="1">
        <v>45349.024305555555</v>
      </c>
      <c r="D751" s="1">
        <v>45349.023611111108</v>
      </c>
      <c r="E751">
        <v>-1</v>
      </c>
      <c r="F751">
        <v>4.92</v>
      </c>
      <c r="G751" t="s">
        <v>10</v>
      </c>
      <c r="H751" t="s">
        <v>8175</v>
      </c>
    </row>
    <row r="752" spans="1:8" x14ac:dyDescent="0.3">
      <c r="A752">
        <v>4305348838</v>
      </c>
      <c r="B752">
        <v>11295</v>
      </c>
      <c r="C752" s="1">
        <v>45354.864583333336</v>
      </c>
      <c r="D752" s="1">
        <v>45354.881944444445</v>
      </c>
      <c r="E752">
        <v>25</v>
      </c>
      <c r="F752">
        <v>1.1599999999999999</v>
      </c>
      <c r="G752" t="s">
        <v>16</v>
      </c>
      <c r="H752" t="s">
        <v>8176</v>
      </c>
    </row>
    <row r="753" spans="1:8" x14ac:dyDescent="0.3">
      <c r="A753">
        <v>2902411553</v>
      </c>
      <c r="B753">
        <v>73699</v>
      </c>
      <c r="C753" s="1">
        <v>45231.11041666667</v>
      </c>
      <c r="D753" s="1">
        <v>45231.10833333333</v>
      </c>
      <c r="E753">
        <v>-3</v>
      </c>
      <c r="F753">
        <v>1.1599999999999999</v>
      </c>
      <c r="G753" t="s">
        <v>10</v>
      </c>
      <c r="H753" t="s">
        <v>8175</v>
      </c>
    </row>
    <row r="754" spans="1:8" x14ac:dyDescent="0.3">
      <c r="A754">
        <v>3691199770</v>
      </c>
      <c r="B754">
        <v>72299</v>
      </c>
      <c r="C754" s="1">
        <v>45425.234027777777</v>
      </c>
      <c r="D754" s="1">
        <v>45425.236111111109</v>
      </c>
      <c r="E754">
        <v>3</v>
      </c>
      <c r="F754">
        <v>4.7699999999999996</v>
      </c>
      <c r="G754" t="s">
        <v>10</v>
      </c>
      <c r="H754" t="s">
        <v>8176</v>
      </c>
    </row>
    <row r="755" spans="1:8" x14ac:dyDescent="0.3">
      <c r="A755">
        <v>775709102</v>
      </c>
      <c r="B755">
        <v>73558</v>
      </c>
      <c r="C755" s="1">
        <v>45164.134722222225</v>
      </c>
      <c r="D755" s="1">
        <v>45164.134027777778</v>
      </c>
      <c r="E755">
        <v>-1</v>
      </c>
      <c r="F755">
        <v>1</v>
      </c>
      <c r="G755" t="s">
        <v>10</v>
      </c>
      <c r="H755" t="s">
        <v>8175</v>
      </c>
    </row>
    <row r="756" spans="1:8" x14ac:dyDescent="0.3">
      <c r="A756">
        <v>5262508570</v>
      </c>
      <c r="B756">
        <v>196</v>
      </c>
      <c r="C756" s="1">
        <v>45479.475694444445</v>
      </c>
      <c r="D756" s="1">
        <v>45479.475694444445</v>
      </c>
      <c r="E756">
        <v>0</v>
      </c>
      <c r="F756">
        <v>3.11</v>
      </c>
      <c r="G756" t="s">
        <v>10</v>
      </c>
      <c r="H756" t="s">
        <v>8175</v>
      </c>
    </row>
    <row r="757" spans="1:8" x14ac:dyDescent="0.3">
      <c r="A757">
        <v>192109127</v>
      </c>
      <c r="B757">
        <v>98838</v>
      </c>
      <c r="C757" s="1">
        <v>45551.36041666667</v>
      </c>
      <c r="D757" s="1">
        <v>45551.367361111108</v>
      </c>
      <c r="E757">
        <v>10</v>
      </c>
      <c r="F757">
        <v>2.64</v>
      </c>
      <c r="G757" t="s">
        <v>14</v>
      </c>
      <c r="H757" t="s">
        <v>8176</v>
      </c>
    </row>
    <row r="758" spans="1:8" x14ac:dyDescent="0.3">
      <c r="A758">
        <v>1108215973</v>
      </c>
      <c r="B758">
        <v>3643</v>
      </c>
      <c r="C758" s="1">
        <v>45277.406944444447</v>
      </c>
      <c r="D758" s="1">
        <v>45277.411111111112</v>
      </c>
      <c r="E758">
        <v>6</v>
      </c>
      <c r="F758">
        <v>0.96</v>
      </c>
      <c r="G758" t="s">
        <v>14</v>
      </c>
      <c r="H758" t="s">
        <v>8176</v>
      </c>
    </row>
    <row r="759" spans="1:8" x14ac:dyDescent="0.3">
      <c r="A759">
        <v>1719134546</v>
      </c>
      <c r="B759">
        <v>3235</v>
      </c>
      <c r="C759" s="1">
        <v>45483.561805555553</v>
      </c>
      <c r="D759" s="1">
        <v>45483.563194444447</v>
      </c>
      <c r="E759">
        <v>2</v>
      </c>
      <c r="F759">
        <v>1.4</v>
      </c>
      <c r="G759" t="s">
        <v>10</v>
      </c>
      <c r="H759" t="s">
        <v>8176</v>
      </c>
    </row>
    <row r="760" spans="1:8" x14ac:dyDescent="0.3">
      <c r="A760">
        <v>5280263316</v>
      </c>
      <c r="B760">
        <v>81900</v>
      </c>
      <c r="C760" s="1">
        <v>45471.532638888886</v>
      </c>
      <c r="D760" s="1">
        <v>45471.552083333336</v>
      </c>
      <c r="E760">
        <v>28</v>
      </c>
      <c r="F760">
        <v>1.87</v>
      </c>
      <c r="G760" t="s">
        <v>16</v>
      </c>
      <c r="H760" t="s">
        <v>8176</v>
      </c>
    </row>
    <row r="761" spans="1:8" x14ac:dyDescent="0.3">
      <c r="A761">
        <v>9448306266</v>
      </c>
      <c r="B761">
        <v>70480</v>
      </c>
      <c r="C761" s="1">
        <v>45398.207638888889</v>
      </c>
      <c r="D761" s="1">
        <v>45398.20416666667</v>
      </c>
      <c r="E761">
        <v>-5</v>
      </c>
      <c r="F761">
        <v>0.55000000000000004</v>
      </c>
      <c r="G761" t="s">
        <v>10</v>
      </c>
      <c r="H761" t="s">
        <v>8175</v>
      </c>
    </row>
    <row r="762" spans="1:8" x14ac:dyDescent="0.3">
      <c r="A762">
        <v>8023626961</v>
      </c>
      <c r="B762">
        <v>50594</v>
      </c>
      <c r="C762" s="1">
        <v>45195.076388888891</v>
      </c>
      <c r="D762" s="1">
        <v>45195.082638888889</v>
      </c>
      <c r="E762">
        <v>9</v>
      </c>
      <c r="F762">
        <v>1.49</v>
      </c>
      <c r="G762" t="s">
        <v>14</v>
      </c>
      <c r="H762" t="s">
        <v>8176</v>
      </c>
    </row>
    <row r="763" spans="1:8" x14ac:dyDescent="0.3">
      <c r="A763">
        <v>1118405605</v>
      </c>
      <c r="B763">
        <v>72673</v>
      </c>
      <c r="C763" s="1">
        <v>45103.484027777777</v>
      </c>
      <c r="D763" s="1">
        <v>45103.490277777775</v>
      </c>
      <c r="E763">
        <v>9</v>
      </c>
      <c r="F763">
        <v>0.56000000000000005</v>
      </c>
      <c r="G763" t="s">
        <v>14</v>
      </c>
      <c r="H763" t="s">
        <v>8176</v>
      </c>
    </row>
    <row r="764" spans="1:8" x14ac:dyDescent="0.3">
      <c r="A764">
        <v>8226034341</v>
      </c>
      <c r="B764">
        <v>39659</v>
      </c>
      <c r="C764" s="1">
        <v>45255.121527777781</v>
      </c>
      <c r="D764" s="1">
        <v>45255.123611111114</v>
      </c>
      <c r="E764">
        <v>3</v>
      </c>
      <c r="F764">
        <v>4.97</v>
      </c>
      <c r="G764" t="s">
        <v>10</v>
      </c>
      <c r="H764" t="s">
        <v>8176</v>
      </c>
    </row>
    <row r="765" spans="1:8" x14ac:dyDescent="0.3">
      <c r="A765">
        <v>6976835753</v>
      </c>
      <c r="B765">
        <v>67913</v>
      </c>
      <c r="C765" s="1">
        <v>45344.587500000001</v>
      </c>
      <c r="D765" s="1">
        <v>45344.585416666669</v>
      </c>
      <c r="E765">
        <v>-3</v>
      </c>
      <c r="F765">
        <v>0.59</v>
      </c>
      <c r="G765" t="s">
        <v>10</v>
      </c>
      <c r="H765" t="s">
        <v>8175</v>
      </c>
    </row>
    <row r="766" spans="1:8" x14ac:dyDescent="0.3">
      <c r="A766">
        <v>9171564499</v>
      </c>
      <c r="B766">
        <v>39820</v>
      </c>
      <c r="C766" s="1">
        <v>45264.008333333331</v>
      </c>
      <c r="D766" s="1">
        <v>45264.013888888891</v>
      </c>
      <c r="E766">
        <v>8</v>
      </c>
      <c r="F766">
        <v>2.2000000000000002</v>
      </c>
      <c r="G766" t="s">
        <v>14</v>
      </c>
      <c r="H766" t="s">
        <v>8176</v>
      </c>
    </row>
    <row r="767" spans="1:8" x14ac:dyDescent="0.3">
      <c r="A767">
        <v>5393607402</v>
      </c>
      <c r="B767">
        <v>32010</v>
      </c>
      <c r="C767" s="1">
        <v>45277.84375</v>
      </c>
      <c r="D767" s="1">
        <v>45277.84097222222</v>
      </c>
      <c r="E767">
        <v>-4</v>
      </c>
      <c r="F767">
        <v>3.76</v>
      </c>
      <c r="G767" t="s">
        <v>10</v>
      </c>
      <c r="H767" t="s">
        <v>8175</v>
      </c>
    </row>
    <row r="768" spans="1:8" x14ac:dyDescent="0.3">
      <c r="A768">
        <v>5670040592</v>
      </c>
      <c r="B768">
        <v>57209</v>
      </c>
      <c r="C768" s="1">
        <v>45437.249305555553</v>
      </c>
      <c r="D768" s="1">
        <v>45437.250694444447</v>
      </c>
      <c r="E768">
        <v>2</v>
      </c>
      <c r="F768">
        <v>3.5</v>
      </c>
      <c r="G768" t="s">
        <v>10</v>
      </c>
      <c r="H768" t="s">
        <v>8176</v>
      </c>
    </row>
    <row r="769" spans="1:8" x14ac:dyDescent="0.3">
      <c r="A769">
        <v>6736891890</v>
      </c>
      <c r="B769">
        <v>72028</v>
      </c>
      <c r="C769" s="1">
        <v>45586.406944444447</v>
      </c>
      <c r="D769" s="1">
        <v>45586.415277777778</v>
      </c>
      <c r="E769">
        <v>12</v>
      </c>
      <c r="F769">
        <v>3.45</v>
      </c>
      <c r="G769" t="s">
        <v>14</v>
      </c>
      <c r="H769" t="s">
        <v>8176</v>
      </c>
    </row>
    <row r="770" spans="1:8" x14ac:dyDescent="0.3">
      <c r="A770">
        <v>1223255075</v>
      </c>
      <c r="B770">
        <v>4873</v>
      </c>
      <c r="C770" s="1">
        <v>45156.012499999997</v>
      </c>
      <c r="D770" s="1">
        <v>45156.013194444444</v>
      </c>
      <c r="E770">
        <v>1</v>
      </c>
      <c r="F770">
        <v>3.99</v>
      </c>
      <c r="G770" t="s">
        <v>10</v>
      </c>
      <c r="H770" t="s">
        <v>8176</v>
      </c>
    </row>
    <row r="771" spans="1:8" x14ac:dyDescent="0.3">
      <c r="A771">
        <v>8158413630</v>
      </c>
      <c r="B771">
        <v>56303</v>
      </c>
      <c r="C771" s="1">
        <v>45534.707638888889</v>
      </c>
      <c r="D771" s="1">
        <v>45534.706250000003</v>
      </c>
      <c r="E771">
        <v>-2</v>
      </c>
      <c r="F771">
        <v>4.08</v>
      </c>
      <c r="G771" t="s">
        <v>10</v>
      </c>
      <c r="H771" t="s">
        <v>8175</v>
      </c>
    </row>
    <row r="772" spans="1:8" x14ac:dyDescent="0.3">
      <c r="A772">
        <v>7867573412</v>
      </c>
      <c r="B772">
        <v>62986</v>
      </c>
      <c r="C772" s="1">
        <v>45183.089583333334</v>
      </c>
      <c r="D772" s="1">
        <v>45183.103472222225</v>
      </c>
      <c r="E772">
        <v>20</v>
      </c>
      <c r="F772">
        <v>2.2400000000000002</v>
      </c>
      <c r="G772" t="s">
        <v>16</v>
      </c>
      <c r="H772" t="s">
        <v>8176</v>
      </c>
    </row>
    <row r="773" spans="1:8" x14ac:dyDescent="0.3">
      <c r="A773">
        <v>1624690598</v>
      </c>
      <c r="B773">
        <v>41423</v>
      </c>
      <c r="C773" s="1">
        <v>45374.173611111109</v>
      </c>
      <c r="D773" s="1">
        <v>45374.17083333333</v>
      </c>
      <c r="E773">
        <v>-4</v>
      </c>
      <c r="F773">
        <v>1.0900000000000001</v>
      </c>
      <c r="G773" t="s">
        <v>10</v>
      </c>
      <c r="H773" t="s">
        <v>8175</v>
      </c>
    </row>
    <row r="774" spans="1:8" x14ac:dyDescent="0.3">
      <c r="A774">
        <v>8968945932</v>
      </c>
      <c r="B774">
        <v>53832</v>
      </c>
      <c r="C774" s="1">
        <v>45542.302777777775</v>
      </c>
      <c r="D774" s="1">
        <v>45542.320833333331</v>
      </c>
      <c r="E774">
        <v>26</v>
      </c>
      <c r="F774">
        <v>1.18</v>
      </c>
      <c r="G774" t="s">
        <v>16</v>
      </c>
      <c r="H774" t="s">
        <v>8176</v>
      </c>
    </row>
    <row r="775" spans="1:8" x14ac:dyDescent="0.3">
      <c r="A775">
        <v>1645212433</v>
      </c>
      <c r="B775">
        <v>77571</v>
      </c>
      <c r="C775" s="1">
        <v>45511.195138888892</v>
      </c>
      <c r="D775" s="1">
        <v>45511.213888888888</v>
      </c>
      <c r="E775">
        <v>27</v>
      </c>
      <c r="F775">
        <v>4.25</v>
      </c>
      <c r="G775" t="s">
        <v>16</v>
      </c>
      <c r="H775" t="s">
        <v>8176</v>
      </c>
    </row>
    <row r="776" spans="1:8" x14ac:dyDescent="0.3">
      <c r="A776">
        <v>9187046038</v>
      </c>
      <c r="B776">
        <v>84082</v>
      </c>
      <c r="C776" s="1">
        <v>45090.620833333334</v>
      </c>
      <c r="D776" s="1">
        <v>45090.623611111114</v>
      </c>
      <c r="E776">
        <v>4</v>
      </c>
      <c r="F776">
        <v>1.42</v>
      </c>
      <c r="G776" t="s">
        <v>10</v>
      </c>
      <c r="H776" t="s">
        <v>8176</v>
      </c>
    </row>
    <row r="777" spans="1:8" x14ac:dyDescent="0.3">
      <c r="A777">
        <v>9305357757</v>
      </c>
      <c r="B777">
        <v>84853</v>
      </c>
      <c r="C777" s="1">
        <v>45058.934027777781</v>
      </c>
      <c r="D777" s="1">
        <v>45058.931944444441</v>
      </c>
      <c r="E777">
        <v>-3</v>
      </c>
      <c r="F777">
        <v>1.02</v>
      </c>
      <c r="G777" t="s">
        <v>10</v>
      </c>
      <c r="H777" t="s">
        <v>8175</v>
      </c>
    </row>
    <row r="778" spans="1:8" x14ac:dyDescent="0.3">
      <c r="A778">
        <v>8312320295</v>
      </c>
      <c r="B778">
        <v>27452</v>
      </c>
      <c r="C778" s="1">
        <v>45472.941666666666</v>
      </c>
      <c r="D778" s="1">
        <v>45472.941666666666</v>
      </c>
      <c r="E778">
        <v>0</v>
      </c>
      <c r="F778">
        <v>2.96</v>
      </c>
      <c r="G778" t="s">
        <v>10</v>
      </c>
      <c r="H778" t="s">
        <v>8175</v>
      </c>
    </row>
    <row r="779" spans="1:8" x14ac:dyDescent="0.3">
      <c r="A779">
        <v>3256941332</v>
      </c>
      <c r="B779">
        <v>18290</v>
      </c>
      <c r="C779" s="1">
        <v>45252.375</v>
      </c>
      <c r="D779" s="1">
        <v>45252.37222222222</v>
      </c>
      <c r="E779">
        <v>-4</v>
      </c>
      <c r="F779">
        <v>1.42</v>
      </c>
      <c r="G779" t="s">
        <v>10</v>
      </c>
      <c r="H779" t="s">
        <v>8175</v>
      </c>
    </row>
    <row r="780" spans="1:8" x14ac:dyDescent="0.3">
      <c r="A780">
        <v>8980502814</v>
      </c>
      <c r="B780">
        <v>67937</v>
      </c>
      <c r="C780" s="1">
        <v>45580.824305555558</v>
      </c>
      <c r="D780" s="1">
        <v>45580.824305555558</v>
      </c>
      <c r="E780">
        <v>0</v>
      </c>
      <c r="F780">
        <v>4.79</v>
      </c>
      <c r="G780" t="s">
        <v>10</v>
      </c>
      <c r="H780" t="s">
        <v>8175</v>
      </c>
    </row>
    <row r="781" spans="1:8" x14ac:dyDescent="0.3">
      <c r="A781">
        <v>9270396838</v>
      </c>
      <c r="B781">
        <v>46248</v>
      </c>
      <c r="C781" s="1">
        <v>45113.373611111114</v>
      </c>
      <c r="D781" s="1">
        <v>45113.372916666667</v>
      </c>
      <c r="E781">
        <v>-1</v>
      </c>
      <c r="F781">
        <v>1.87</v>
      </c>
      <c r="G781" t="s">
        <v>10</v>
      </c>
      <c r="H781" t="s">
        <v>8175</v>
      </c>
    </row>
    <row r="782" spans="1:8" x14ac:dyDescent="0.3">
      <c r="A782">
        <v>2892588628</v>
      </c>
      <c r="B782">
        <v>59145</v>
      </c>
      <c r="C782" s="1">
        <v>45401.786111111112</v>
      </c>
      <c r="D782" s="1">
        <v>45401.790972222225</v>
      </c>
      <c r="E782">
        <v>7</v>
      </c>
      <c r="F782">
        <v>4.9400000000000004</v>
      </c>
      <c r="G782" t="s">
        <v>14</v>
      </c>
      <c r="H782" t="s">
        <v>8176</v>
      </c>
    </row>
    <row r="783" spans="1:8" x14ac:dyDescent="0.3">
      <c r="A783">
        <v>8774158800</v>
      </c>
      <c r="B783">
        <v>69717</v>
      </c>
      <c r="C783" s="1">
        <v>45272.362500000003</v>
      </c>
      <c r="D783" s="1">
        <v>45272.37222222222</v>
      </c>
      <c r="E783">
        <v>14</v>
      </c>
      <c r="F783">
        <v>2.44</v>
      </c>
      <c r="G783" t="s">
        <v>14</v>
      </c>
      <c r="H783" t="s">
        <v>8176</v>
      </c>
    </row>
    <row r="784" spans="1:8" x14ac:dyDescent="0.3">
      <c r="A784">
        <v>2056131802</v>
      </c>
      <c r="B784">
        <v>36835</v>
      </c>
      <c r="C784" s="1">
        <v>45171.216666666667</v>
      </c>
      <c r="D784" s="1">
        <v>45171.230555555558</v>
      </c>
      <c r="E784">
        <v>20</v>
      </c>
      <c r="F784">
        <v>4.41</v>
      </c>
      <c r="G784" t="s">
        <v>16</v>
      </c>
      <c r="H784" t="s">
        <v>8176</v>
      </c>
    </row>
    <row r="785" spans="1:8" x14ac:dyDescent="0.3">
      <c r="A785">
        <v>3528007192</v>
      </c>
      <c r="B785">
        <v>53884</v>
      </c>
      <c r="C785" s="1">
        <v>45118.423611111109</v>
      </c>
      <c r="D785" s="1">
        <v>45118.425000000003</v>
      </c>
      <c r="E785">
        <v>2</v>
      </c>
      <c r="F785">
        <v>0.97</v>
      </c>
      <c r="G785" t="s">
        <v>10</v>
      </c>
      <c r="H785" t="s">
        <v>8176</v>
      </c>
    </row>
    <row r="786" spans="1:8" x14ac:dyDescent="0.3">
      <c r="A786">
        <v>2845333894</v>
      </c>
      <c r="B786">
        <v>52847</v>
      </c>
      <c r="C786" s="1">
        <v>45410.563888888886</v>
      </c>
      <c r="D786" s="1">
        <v>45410.571527777778</v>
      </c>
      <c r="E786">
        <v>11</v>
      </c>
      <c r="F786">
        <v>2.58</v>
      </c>
      <c r="G786" t="s">
        <v>14</v>
      </c>
      <c r="H786" t="s">
        <v>8176</v>
      </c>
    </row>
    <row r="787" spans="1:8" x14ac:dyDescent="0.3">
      <c r="A787">
        <v>6602340187</v>
      </c>
      <c r="B787">
        <v>94455</v>
      </c>
      <c r="C787" s="1">
        <v>45362.515972222223</v>
      </c>
      <c r="D787" s="1">
        <v>45362.530555555553</v>
      </c>
      <c r="E787">
        <v>21</v>
      </c>
      <c r="F787">
        <v>4.6500000000000004</v>
      </c>
      <c r="G787" t="s">
        <v>16</v>
      </c>
      <c r="H787" t="s">
        <v>8176</v>
      </c>
    </row>
    <row r="788" spans="1:8" x14ac:dyDescent="0.3">
      <c r="A788">
        <v>721004875</v>
      </c>
      <c r="B788">
        <v>61840</v>
      </c>
      <c r="C788" s="1">
        <v>45208.217361111114</v>
      </c>
      <c r="D788" s="1">
        <v>45208.214583333334</v>
      </c>
      <c r="E788">
        <v>-4</v>
      </c>
      <c r="F788">
        <v>2.71</v>
      </c>
      <c r="G788" t="s">
        <v>10</v>
      </c>
      <c r="H788" t="s">
        <v>8175</v>
      </c>
    </row>
    <row r="789" spans="1:8" x14ac:dyDescent="0.3">
      <c r="A789">
        <v>7435895360</v>
      </c>
      <c r="B789">
        <v>89661</v>
      </c>
      <c r="C789" s="1">
        <v>45539.036805555559</v>
      </c>
      <c r="D789" s="1">
        <v>45539.040277777778</v>
      </c>
      <c r="E789">
        <v>5</v>
      </c>
      <c r="F789">
        <v>2.2599999999999998</v>
      </c>
      <c r="G789" t="s">
        <v>10</v>
      </c>
      <c r="H789" t="s">
        <v>8176</v>
      </c>
    </row>
    <row r="790" spans="1:8" x14ac:dyDescent="0.3">
      <c r="A790">
        <v>4217659083</v>
      </c>
      <c r="B790">
        <v>94726</v>
      </c>
      <c r="C790" s="1">
        <v>45309.824999999997</v>
      </c>
      <c r="D790" s="1">
        <v>45309.834027777775</v>
      </c>
      <c r="E790">
        <v>13</v>
      </c>
      <c r="F790">
        <v>0.56000000000000005</v>
      </c>
      <c r="G790" t="s">
        <v>14</v>
      </c>
      <c r="H790" t="s">
        <v>8176</v>
      </c>
    </row>
    <row r="791" spans="1:8" x14ac:dyDescent="0.3">
      <c r="A791">
        <v>9710865146</v>
      </c>
      <c r="B791">
        <v>9882</v>
      </c>
      <c r="C791" s="1">
        <v>45057.242361111108</v>
      </c>
      <c r="D791" s="1">
        <v>45057.245833333334</v>
      </c>
      <c r="E791">
        <v>5</v>
      </c>
      <c r="F791">
        <v>0.69</v>
      </c>
      <c r="G791" t="s">
        <v>10</v>
      </c>
      <c r="H791" t="s">
        <v>8176</v>
      </c>
    </row>
    <row r="792" spans="1:8" x14ac:dyDescent="0.3">
      <c r="A792">
        <v>5375295409</v>
      </c>
      <c r="B792">
        <v>21882</v>
      </c>
      <c r="C792" s="1">
        <v>45570.261805555558</v>
      </c>
      <c r="D792" s="1">
        <v>45570.263194444444</v>
      </c>
      <c r="E792">
        <v>2</v>
      </c>
      <c r="F792">
        <v>0.61</v>
      </c>
      <c r="G792" t="s">
        <v>10</v>
      </c>
      <c r="H792" t="s">
        <v>8176</v>
      </c>
    </row>
    <row r="793" spans="1:8" x14ac:dyDescent="0.3">
      <c r="A793">
        <v>6286044248</v>
      </c>
      <c r="B793">
        <v>56074</v>
      </c>
      <c r="C793" s="1">
        <v>45051.942361111112</v>
      </c>
      <c r="D793" s="1">
        <v>45051.94027777778</v>
      </c>
      <c r="E793">
        <v>-3</v>
      </c>
      <c r="F793">
        <v>3.31</v>
      </c>
      <c r="G793" t="s">
        <v>10</v>
      </c>
      <c r="H793" t="s">
        <v>8175</v>
      </c>
    </row>
    <row r="794" spans="1:8" x14ac:dyDescent="0.3">
      <c r="A794">
        <v>1708282193</v>
      </c>
      <c r="B794">
        <v>34773</v>
      </c>
      <c r="C794" s="1">
        <v>45316.429861111108</v>
      </c>
      <c r="D794" s="1">
        <v>45316.431944444441</v>
      </c>
      <c r="E794">
        <v>3</v>
      </c>
      <c r="F794">
        <v>3.62</v>
      </c>
      <c r="G794" t="s">
        <v>10</v>
      </c>
      <c r="H794" t="s">
        <v>8176</v>
      </c>
    </row>
    <row r="795" spans="1:8" x14ac:dyDescent="0.3">
      <c r="A795">
        <v>5746303677</v>
      </c>
      <c r="B795">
        <v>24730</v>
      </c>
      <c r="C795" s="1">
        <v>45451.574999999997</v>
      </c>
      <c r="D795" s="1">
        <v>45451.574305555558</v>
      </c>
      <c r="E795">
        <v>-1</v>
      </c>
      <c r="F795">
        <v>3.82</v>
      </c>
      <c r="G795" t="s">
        <v>10</v>
      </c>
      <c r="H795" t="s">
        <v>8175</v>
      </c>
    </row>
    <row r="796" spans="1:8" x14ac:dyDescent="0.3">
      <c r="A796">
        <v>3271726381</v>
      </c>
      <c r="B796">
        <v>5783</v>
      </c>
      <c r="C796" s="1">
        <v>45366.036111111112</v>
      </c>
      <c r="D796" s="1">
        <v>45366.049305555556</v>
      </c>
      <c r="E796">
        <v>19</v>
      </c>
      <c r="F796">
        <v>1.76</v>
      </c>
      <c r="G796" t="s">
        <v>16</v>
      </c>
      <c r="H796" t="s">
        <v>8176</v>
      </c>
    </row>
    <row r="797" spans="1:8" x14ac:dyDescent="0.3">
      <c r="A797">
        <v>9802569856</v>
      </c>
      <c r="B797">
        <v>93443</v>
      </c>
      <c r="C797" s="1">
        <v>45389.392361111109</v>
      </c>
      <c r="D797" s="1">
        <v>45389.390277777777</v>
      </c>
      <c r="E797">
        <v>-3</v>
      </c>
      <c r="F797">
        <v>4.3099999999999996</v>
      </c>
      <c r="G797" t="s">
        <v>10</v>
      </c>
      <c r="H797" t="s">
        <v>8175</v>
      </c>
    </row>
    <row r="798" spans="1:8" x14ac:dyDescent="0.3">
      <c r="A798">
        <v>662460037</v>
      </c>
      <c r="B798">
        <v>2466</v>
      </c>
      <c r="C798" s="1">
        <v>45576.047222222223</v>
      </c>
      <c r="D798" s="1">
        <v>45576.054861111108</v>
      </c>
      <c r="E798">
        <v>11</v>
      </c>
      <c r="F798">
        <v>4.74</v>
      </c>
      <c r="G798" t="s">
        <v>14</v>
      </c>
      <c r="H798" t="s">
        <v>8176</v>
      </c>
    </row>
    <row r="799" spans="1:8" x14ac:dyDescent="0.3">
      <c r="A799">
        <v>8664447334</v>
      </c>
      <c r="B799">
        <v>49008</v>
      </c>
      <c r="C799" s="1">
        <v>45359.200694444444</v>
      </c>
      <c r="D799" s="1">
        <v>45359.220833333333</v>
      </c>
      <c r="E799">
        <v>29</v>
      </c>
      <c r="F799">
        <v>4.1100000000000003</v>
      </c>
      <c r="G799" t="s">
        <v>16</v>
      </c>
      <c r="H799" t="s">
        <v>8176</v>
      </c>
    </row>
    <row r="800" spans="1:8" x14ac:dyDescent="0.3">
      <c r="A800">
        <v>3886370975</v>
      </c>
      <c r="B800">
        <v>38359</v>
      </c>
      <c r="C800" s="1">
        <v>45420.825694444444</v>
      </c>
      <c r="D800" s="1">
        <v>45420.828472222223</v>
      </c>
      <c r="E800">
        <v>4</v>
      </c>
      <c r="F800">
        <v>3.43</v>
      </c>
      <c r="G800" t="s">
        <v>10</v>
      </c>
      <c r="H800" t="s">
        <v>8176</v>
      </c>
    </row>
    <row r="801" spans="1:8" x14ac:dyDescent="0.3">
      <c r="A801">
        <v>3547006553</v>
      </c>
      <c r="B801">
        <v>31328</v>
      </c>
      <c r="C801" s="1">
        <v>45441.931250000001</v>
      </c>
      <c r="D801" s="1">
        <v>45441.944444444445</v>
      </c>
      <c r="E801">
        <v>19</v>
      </c>
      <c r="F801">
        <v>4.41</v>
      </c>
      <c r="G801" t="s">
        <v>16</v>
      </c>
      <c r="H801" t="s">
        <v>8176</v>
      </c>
    </row>
    <row r="802" spans="1:8" x14ac:dyDescent="0.3">
      <c r="A802">
        <v>2575965518</v>
      </c>
      <c r="B802">
        <v>33262</v>
      </c>
      <c r="C802" s="1">
        <v>45590.986805555556</v>
      </c>
      <c r="D802" s="1">
        <v>45590.98333333333</v>
      </c>
      <c r="E802">
        <v>-5</v>
      </c>
      <c r="F802">
        <v>1.24</v>
      </c>
      <c r="G802" t="s">
        <v>10</v>
      </c>
      <c r="H802" t="s">
        <v>8175</v>
      </c>
    </row>
    <row r="803" spans="1:8" x14ac:dyDescent="0.3">
      <c r="A803">
        <v>1529363954</v>
      </c>
      <c r="B803">
        <v>55211</v>
      </c>
      <c r="C803" s="1">
        <v>45378.024305555555</v>
      </c>
      <c r="D803" s="1">
        <v>45378.026388888888</v>
      </c>
      <c r="E803">
        <v>3</v>
      </c>
      <c r="F803">
        <v>0.78</v>
      </c>
      <c r="G803" t="s">
        <v>10</v>
      </c>
      <c r="H803" t="s">
        <v>8176</v>
      </c>
    </row>
    <row r="804" spans="1:8" x14ac:dyDescent="0.3">
      <c r="A804">
        <v>8463856241</v>
      </c>
      <c r="B804">
        <v>18824</v>
      </c>
      <c r="C804" s="1">
        <v>45026.888888888891</v>
      </c>
      <c r="D804" s="1">
        <v>45026.893750000003</v>
      </c>
      <c r="E804">
        <v>7</v>
      </c>
      <c r="F804">
        <v>4.41</v>
      </c>
      <c r="G804" t="s">
        <v>14</v>
      </c>
      <c r="H804" t="s">
        <v>8176</v>
      </c>
    </row>
    <row r="805" spans="1:8" x14ac:dyDescent="0.3">
      <c r="A805">
        <v>2485242479</v>
      </c>
      <c r="B805">
        <v>76138</v>
      </c>
      <c r="C805" s="1">
        <v>45027.274305555555</v>
      </c>
      <c r="D805" s="1">
        <v>45027.273611111108</v>
      </c>
      <c r="E805">
        <v>-1</v>
      </c>
      <c r="F805">
        <v>3.71</v>
      </c>
      <c r="G805" t="s">
        <v>10</v>
      </c>
      <c r="H805" t="s">
        <v>8175</v>
      </c>
    </row>
    <row r="806" spans="1:8" x14ac:dyDescent="0.3">
      <c r="A806">
        <v>9850673433</v>
      </c>
      <c r="B806">
        <v>19635</v>
      </c>
      <c r="C806" s="1">
        <v>45052.24722222222</v>
      </c>
      <c r="D806" s="1">
        <v>45052.252083333333</v>
      </c>
      <c r="E806">
        <v>7</v>
      </c>
      <c r="F806">
        <v>1.39</v>
      </c>
      <c r="G806" t="s">
        <v>14</v>
      </c>
      <c r="H806" t="s">
        <v>8176</v>
      </c>
    </row>
    <row r="807" spans="1:8" x14ac:dyDescent="0.3">
      <c r="A807">
        <v>2558680592</v>
      </c>
      <c r="B807">
        <v>91792</v>
      </c>
      <c r="C807" s="1">
        <v>45077.941666666666</v>
      </c>
      <c r="D807" s="1">
        <v>45077.941666666666</v>
      </c>
      <c r="E807">
        <v>0</v>
      </c>
      <c r="F807">
        <v>1.77</v>
      </c>
      <c r="G807" t="s">
        <v>10</v>
      </c>
      <c r="H807" t="s">
        <v>8175</v>
      </c>
    </row>
    <row r="808" spans="1:8" x14ac:dyDescent="0.3">
      <c r="A808">
        <v>2859167116</v>
      </c>
      <c r="B808">
        <v>34127</v>
      </c>
      <c r="C808" s="1">
        <v>45580.746527777781</v>
      </c>
      <c r="D808" s="1">
        <v>45580.756944444445</v>
      </c>
      <c r="E808">
        <v>15</v>
      </c>
      <c r="F808">
        <v>0.66</v>
      </c>
      <c r="G808" t="s">
        <v>14</v>
      </c>
      <c r="H808" t="s">
        <v>8176</v>
      </c>
    </row>
    <row r="809" spans="1:8" x14ac:dyDescent="0.3">
      <c r="A809">
        <v>1222236371</v>
      </c>
      <c r="B809">
        <v>94531</v>
      </c>
      <c r="C809" s="1">
        <v>45519.009027777778</v>
      </c>
      <c r="D809" s="1">
        <v>45519.01666666667</v>
      </c>
      <c r="E809">
        <v>11</v>
      </c>
      <c r="F809">
        <v>4.79</v>
      </c>
      <c r="G809" t="s">
        <v>14</v>
      </c>
      <c r="H809" t="s">
        <v>8176</v>
      </c>
    </row>
    <row r="810" spans="1:8" x14ac:dyDescent="0.3">
      <c r="A810">
        <v>344177904</v>
      </c>
      <c r="B810">
        <v>86602</v>
      </c>
      <c r="C810" s="1">
        <v>45156.03402777778</v>
      </c>
      <c r="D810" s="1">
        <v>45156.040277777778</v>
      </c>
      <c r="E810">
        <v>9</v>
      </c>
      <c r="F810">
        <v>2.27</v>
      </c>
      <c r="G810" t="s">
        <v>14</v>
      </c>
      <c r="H810" t="s">
        <v>8176</v>
      </c>
    </row>
    <row r="811" spans="1:8" x14ac:dyDescent="0.3">
      <c r="A811">
        <v>6126334783</v>
      </c>
      <c r="B811">
        <v>33084</v>
      </c>
      <c r="C811" s="1">
        <v>45476.363888888889</v>
      </c>
      <c r="D811" s="1">
        <v>45476.367361111108</v>
      </c>
      <c r="E811">
        <v>5</v>
      </c>
      <c r="F811">
        <v>2.2599999999999998</v>
      </c>
      <c r="G811" t="s">
        <v>10</v>
      </c>
      <c r="H811" t="s">
        <v>8176</v>
      </c>
    </row>
    <row r="812" spans="1:8" x14ac:dyDescent="0.3">
      <c r="A812">
        <v>3742575364</v>
      </c>
      <c r="B812">
        <v>22416</v>
      </c>
      <c r="C812" s="1">
        <v>45054.738194444442</v>
      </c>
      <c r="D812" s="1">
        <v>45054.739583333336</v>
      </c>
      <c r="E812">
        <v>2</v>
      </c>
      <c r="F812">
        <v>3.47</v>
      </c>
      <c r="G812" t="s">
        <v>10</v>
      </c>
      <c r="H812" t="s">
        <v>8176</v>
      </c>
    </row>
    <row r="813" spans="1:8" x14ac:dyDescent="0.3">
      <c r="A813">
        <v>9272166174</v>
      </c>
      <c r="B813">
        <v>31701</v>
      </c>
      <c r="C813" s="1">
        <v>45134.275000000001</v>
      </c>
      <c r="D813" s="1">
        <v>45134.276388888888</v>
      </c>
      <c r="E813">
        <v>2</v>
      </c>
      <c r="F813">
        <v>1.1299999999999999</v>
      </c>
      <c r="G813" t="s">
        <v>10</v>
      </c>
      <c r="H813" t="s">
        <v>8176</v>
      </c>
    </row>
    <row r="814" spans="1:8" x14ac:dyDescent="0.3">
      <c r="A814">
        <v>9416522701</v>
      </c>
      <c r="B814">
        <v>14560</v>
      </c>
      <c r="C814" s="1">
        <v>45313.140277777777</v>
      </c>
      <c r="D814" s="1">
        <v>45313.140277777777</v>
      </c>
      <c r="E814">
        <v>0</v>
      </c>
      <c r="F814">
        <v>2.82</v>
      </c>
      <c r="G814" t="s">
        <v>10</v>
      </c>
      <c r="H814" t="s">
        <v>8175</v>
      </c>
    </row>
    <row r="815" spans="1:8" x14ac:dyDescent="0.3">
      <c r="A815">
        <v>7305871805</v>
      </c>
      <c r="B815">
        <v>57764</v>
      </c>
      <c r="C815" s="1">
        <v>45546.61041666667</v>
      </c>
      <c r="D815" s="1">
        <v>45546.609722222223</v>
      </c>
      <c r="E815">
        <v>-1</v>
      </c>
      <c r="F815">
        <v>0.87</v>
      </c>
      <c r="G815" t="s">
        <v>10</v>
      </c>
      <c r="H815" t="s">
        <v>8175</v>
      </c>
    </row>
    <row r="816" spans="1:8" x14ac:dyDescent="0.3">
      <c r="A816">
        <v>80296810</v>
      </c>
      <c r="B816">
        <v>15362</v>
      </c>
      <c r="C816" s="1">
        <v>45448.161111111112</v>
      </c>
      <c r="D816" s="1">
        <v>45448.160416666666</v>
      </c>
      <c r="E816">
        <v>-1</v>
      </c>
      <c r="F816">
        <v>2.4700000000000002</v>
      </c>
      <c r="G816" t="s">
        <v>10</v>
      </c>
      <c r="H816" t="s">
        <v>8175</v>
      </c>
    </row>
    <row r="817" spans="1:8" x14ac:dyDescent="0.3">
      <c r="A817">
        <v>2806868282</v>
      </c>
      <c r="B817">
        <v>5821</v>
      </c>
      <c r="C817" s="1">
        <v>45561.645833333336</v>
      </c>
      <c r="D817" s="1">
        <v>45561.643750000003</v>
      </c>
      <c r="E817">
        <v>-3</v>
      </c>
      <c r="F817">
        <v>3.65</v>
      </c>
      <c r="G817" t="s">
        <v>10</v>
      </c>
      <c r="H817" t="s">
        <v>8175</v>
      </c>
    </row>
    <row r="818" spans="1:8" x14ac:dyDescent="0.3">
      <c r="A818">
        <v>707033578</v>
      </c>
      <c r="B818">
        <v>33360</v>
      </c>
      <c r="C818" s="1">
        <v>45321.033333333333</v>
      </c>
      <c r="D818" s="1">
        <v>45321.03402777778</v>
      </c>
      <c r="E818">
        <v>1</v>
      </c>
      <c r="F818">
        <v>3.54</v>
      </c>
      <c r="G818" t="s">
        <v>10</v>
      </c>
      <c r="H818" t="s">
        <v>8176</v>
      </c>
    </row>
    <row r="819" spans="1:8" x14ac:dyDescent="0.3">
      <c r="A819">
        <v>9026783092</v>
      </c>
      <c r="B819">
        <v>51457</v>
      </c>
      <c r="C819" s="1">
        <v>45208.697222222225</v>
      </c>
      <c r="D819" s="1">
        <v>45208.707638888889</v>
      </c>
      <c r="E819">
        <v>15</v>
      </c>
      <c r="F819">
        <v>4.0999999999999996</v>
      </c>
      <c r="G819" t="s">
        <v>14</v>
      </c>
      <c r="H819" t="s">
        <v>8176</v>
      </c>
    </row>
    <row r="820" spans="1:8" x14ac:dyDescent="0.3">
      <c r="A820">
        <v>6229466619</v>
      </c>
      <c r="B820">
        <v>63864</v>
      </c>
      <c r="C820" s="1">
        <v>45082.3125</v>
      </c>
      <c r="D820" s="1">
        <v>45082.318055555559</v>
      </c>
      <c r="E820">
        <v>8</v>
      </c>
      <c r="F820">
        <v>1.71</v>
      </c>
      <c r="G820" t="s">
        <v>14</v>
      </c>
      <c r="H820" t="s">
        <v>8176</v>
      </c>
    </row>
    <row r="821" spans="1:8" x14ac:dyDescent="0.3">
      <c r="A821">
        <v>408720270</v>
      </c>
      <c r="B821">
        <v>2311</v>
      </c>
      <c r="C821" s="1">
        <v>45469.931944444441</v>
      </c>
      <c r="D821" s="1">
        <v>45469.943055555559</v>
      </c>
      <c r="E821">
        <v>16</v>
      </c>
      <c r="F821">
        <v>1.0900000000000001</v>
      </c>
      <c r="G821" t="s">
        <v>16</v>
      </c>
      <c r="H821" t="s">
        <v>8176</v>
      </c>
    </row>
    <row r="822" spans="1:8" x14ac:dyDescent="0.3">
      <c r="A822">
        <v>8870165072</v>
      </c>
      <c r="B822">
        <v>53009</v>
      </c>
      <c r="C822" s="1">
        <v>45233.430555555555</v>
      </c>
      <c r="D822" s="1">
        <v>45233.434027777781</v>
      </c>
      <c r="E822">
        <v>5</v>
      </c>
      <c r="F822">
        <v>0.8</v>
      </c>
      <c r="G822" t="s">
        <v>10</v>
      </c>
      <c r="H822" t="s">
        <v>8176</v>
      </c>
    </row>
    <row r="823" spans="1:8" x14ac:dyDescent="0.3">
      <c r="A823">
        <v>1979319490</v>
      </c>
      <c r="B823">
        <v>28727</v>
      </c>
      <c r="C823" s="1">
        <v>45305.067361111112</v>
      </c>
      <c r="D823" s="1">
        <v>45305.070138888892</v>
      </c>
      <c r="E823">
        <v>4</v>
      </c>
      <c r="F823">
        <v>1.06</v>
      </c>
      <c r="G823" t="s">
        <v>10</v>
      </c>
      <c r="H823" t="s">
        <v>8176</v>
      </c>
    </row>
    <row r="824" spans="1:8" x14ac:dyDescent="0.3">
      <c r="A824">
        <v>840761323</v>
      </c>
      <c r="B824">
        <v>88697</v>
      </c>
      <c r="C824" s="1">
        <v>45360.270833333336</v>
      </c>
      <c r="D824" s="1">
        <v>45360.273611111108</v>
      </c>
      <c r="E824">
        <v>4</v>
      </c>
      <c r="F824">
        <v>3.99</v>
      </c>
      <c r="G824" t="s">
        <v>10</v>
      </c>
      <c r="H824" t="s">
        <v>8176</v>
      </c>
    </row>
    <row r="825" spans="1:8" x14ac:dyDescent="0.3">
      <c r="A825">
        <v>744721438</v>
      </c>
      <c r="B825">
        <v>47635</v>
      </c>
      <c r="C825" s="1">
        <v>45347.543749999997</v>
      </c>
      <c r="D825" s="1">
        <v>45347.552083333336</v>
      </c>
      <c r="E825">
        <v>12</v>
      </c>
      <c r="F825">
        <v>4.3</v>
      </c>
      <c r="G825" t="s">
        <v>14</v>
      </c>
      <c r="H825" t="s">
        <v>8176</v>
      </c>
    </row>
    <row r="826" spans="1:8" x14ac:dyDescent="0.3">
      <c r="A826">
        <v>7421707488</v>
      </c>
      <c r="B826">
        <v>29051</v>
      </c>
      <c r="C826" s="1">
        <v>45233.959722222222</v>
      </c>
      <c r="D826" s="1">
        <v>45233.956944444442</v>
      </c>
      <c r="E826">
        <v>-4</v>
      </c>
      <c r="F826">
        <v>1.44</v>
      </c>
      <c r="G826" t="s">
        <v>10</v>
      </c>
      <c r="H826" t="s">
        <v>8175</v>
      </c>
    </row>
    <row r="827" spans="1:8" x14ac:dyDescent="0.3">
      <c r="A827">
        <v>1212718824</v>
      </c>
      <c r="B827">
        <v>72361</v>
      </c>
      <c r="C827" s="1">
        <v>45292.425694444442</v>
      </c>
      <c r="D827" s="1">
        <v>45292.422222222223</v>
      </c>
      <c r="E827">
        <v>-5</v>
      </c>
      <c r="F827">
        <v>4.18</v>
      </c>
      <c r="G827" t="s">
        <v>10</v>
      </c>
      <c r="H827" t="s">
        <v>8175</v>
      </c>
    </row>
    <row r="828" spans="1:8" x14ac:dyDescent="0.3">
      <c r="A828">
        <v>9603256001</v>
      </c>
      <c r="B828">
        <v>5981</v>
      </c>
      <c r="C828" s="1">
        <v>45054.67083333333</v>
      </c>
      <c r="D828" s="1">
        <v>45054.679166666669</v>
      </c>
      <c r="E828">
        <v>12</v>
      </c>
      <c r="F828">
        <v>2.98</v>
      </c>
      <c r="G828" t="s">
        <v>14</v>
      </c>
      <c r="H828" t="s">
        <v>8176</v>
      </c>
    </row>
    <row r="829" spans="1:8" x14ac:dyDescent="0.3">
      <c r="A829">
        <v>5626888972</v>
      </c>
      <c r="B829">
        <v>53381</v>
      </c>
      <c r="C829" s="1">
        <v>45395.726388888892</v>
      </c>
      <c r="D829" s="1">
        <v>45395.728472222225</v>
      </c>
      <c r="E829">
        <v>3</v>
      </c>
      <c r="F829">
        <v>2.3199999999999998</v>
      </c>
      <c r="G829" t="s">
        <v>10</v>
      </c>
      <c r="H829" t="s">
        <v>8176</v>
      </c>
    </row>
    <row r="830" spans="1:8" x14ac:dyDescent="0.3">
      <c r="A830">
        <v>2300753276</v>
      </c>
      <c r="B830">
        <v>88145</v>
      </c>
      <c r="C830" s="1">
        <v>45267.1875</v>
      </c>
      <c r="D830" s="1">
        <v>45267.193749999999</v>
      </c>
      <c r="E830">
        <v>9</v>
      </c>
      <c r="F830">
        <v>1.49</v>
      </c>
      <c r="G830" t="s">
        <v>14</v>
      </c>
      <c r="H830" t="s">
        <v>8176</v>
      </c>
    </row>
    <row r="831" spans="1:8" x14ac:dyDescent="0.3">
      <c r="A831">
        <v>869629562</v>
      </c>
      <c r="B831">
        <v>80715</v>
      </c>
      <c r="C831" s="1">
        <v>45051.901388888888</v>
      </c>
      <c r="D831" s="1">
        <v>45051.899305555555</v>
      </c>
      <c r="E831">
        <v>-3</v>
      </c>
      <c r="F831">
        <v>4.42</v>
      </c>
      <c r="G831" t="s">
        <v>10</v>
      </c>
      <c r="H831" t="s">
        <v>8175</v>
      </c>
    </row>
    <row r="832" spans="1:8" x14ac:dyDescent="0.3">
      <c r="A832">
        <v>3429137520</v>
      </c>
      <c r="B832">
        <v>82673</v>
      </c>
      <c r="C832" s="1">
        <v>45367.820833333331</v>
      </c>
      <c r="D832" s="1">
        <v>45367.818749999999</v>
      </c>
      <c r="E832">
        <v>-3</v>
      </c>
      <c r="F832">
        <v>1.67</v>
      </c>
      <c r="G832" t="s">
        <v>10</v>
      </c>
      <c r="H832" t="s">
        <v>8175</v>
      </c>
    </row>
    <row r="833" spans="1:8" x14ac:dyDescent="0.3">
      <c r="A833">
        <v>9957927297</v>
      </c>
      <c r="B833">
        <v>17981</v>
      </c>
      <c r="C833" s="1">
        <v>45084.229166666664</v>
      </c>
      <c r="D833" s="1">
        <v>45084.230555555558</v>
      </c>
      <c r="E833">
        <v>2</v>
      </c>
      <c r="F833">
        <v>0.97</v>
      </c>
      <c r="G833" t="s">
        <v>10</v>
      </c>
      <c r="H833" t="s">
        <v>8176</v>
      </c>
    </row>
    <row r="834" spans="1:8" x14ac:dyDescent="0.3">
      <c r="A834">
        <v>202466684</v>
      </c>
      <c r="B834">
        <v>51649</v>
      </c>
      <c r="C834" s="1">
        <v>45146.261111111111</v>
      </c>
      <c r="D834" s="1">
        <v>45146.257638888892</v>
      </c>
      <c r="E834">
        <v>-5</v>
      </c>
      <c r="F834">
        <v>1.48</v>
      </c>
      <c r="G834" t="s">
        <v>10</v>
      </c>
      <c r="H834" t="s">
        <v>8175</v>
      </c>
    </row>
    <row r="835" spans="1:8" x14ac:dyDescent="0.3">
      <c r="A835">
        <v>8465721207</v>
      </c>
      <c r="B835">
        <v>56612</v>
      </c>
      <c r="C835" s="1">
        <v>45464.385416666664</v>
      </c>
      <c r="D835" s="1">
        <v>45464.381944444445</v>
      </c>
      <c r="E835">
        <v>-5</v>
      </c>
      <c r="F835">
        <v>2.0499999999999998</v>
      </c>
      <c r="G835" t="s">
        <v>10</v>
      </c>
      <c r="H835" t="s">
        <v>8175</v>
      </c>
    </row>
    <row r="836" spans="1:8" x14ac:dyDescent="0.3">
      <c r="A836">
        <v>6194827199</v>
      </c>
      <c r="B836">
        <v>674</v>
      </c>
      <c r="C836" s="1">
        <v>45280.799305555556</v>
      </c>
      <c r="D836" s="1">
        <v>45280.796527777777</v>
      </c>
      <c r="E836">
        <v>-4</v>
      </c>
      <c r="F836">
        <v>0.62</v>
      </c>
      <c r="G836" t="s">
        <v>10</v>
      </c>
      <c r="H836" t="s">
        <v>8175</v>
      </c>
    </row>
    <row r="837" spans="1:8" x14ac:dyDescent="0.3">
      <c r="A837">
        <v>3942174431</v>
      </c>
      <c r="B837">
        <v>9886</v>
      </c>
      <c r="C837" s="1">
        <v>45339.216666666667</v>
      </c>
      <c r="D837" s="1">
        <v>45339.223611111112</v>
      </c>
      <c r="E837">
        <v>10</v>
      </c>
      <c r="F837">
        <v>3.08</v>
      </c>
      <c r="G837" t="s">
        <v>14</v>
      </c>
      <c r="H837" t="s">
        <v>8176</v>
      </c>
    </row>
    <row r="838" spans="1:8" x14ac:dyDescent="0.3">
      <c r="A838">
        <v>3189863462</v>
      </c>
      <c r="B838">
        <v>54721</v>
      </c>
      <c r="C838" s="1">
        <v>45460.572222222225</v>
      </c>
      <c r="D838" s="1">
        <v>45460.570138888892</v>
      </c>
      <c r="E838">
        <v>-3</v>
      </c>
      <c r="F838">
        <v>2.7</v>
      </c>
      <c r="G838" t="s">
        <v>10</v>
      </c>
      <c r="H838" t="s">
        <v>8175</v>
      </c>
    </row>
    <row r="839" spans="1:8" x14ac:dyDescent="0.3">
      <c r="A839">
        <v>5923573134</v>
      </c>
      <c r="B839">
        <v>74712</v>
      </c>
      <c r="C839" s="1">
        <v>45339.844444444447</v>
      </c>
      <c r="D839" s="1">
        <v>45339.847916666666</v>
      </c>
      <c r="E839">
        <v>5</v>
      </c>
      <c r="F839">
        <v>2.4300000000000002</v>
      </c>
      <c r="G839" t="s">
        <v>10</v>
      </c>
      <c r="H839" t="s">
        <v>8176</v>
      </c>
    </row>
    <row r="840" spans="1:8" x14ac:dyDescent="0.3">
      <c r="A840">
        <v>6659747528</v>
      </c>
      <c r="B840">
        <v>93772</v>
      </c>
      <c r="C840" s="1">
        <v>45563.78125</v>
      </c>
      <c r="D840" s="1">
        <v>45563.78125</v>
      </c>
      <c r="E840">
        <v>0</v>
      </c>
      <c r="F840">
        <v>2.52</v>
      </c>
      <c r="G840" t="s">
        <v>10</v>
      </c>
      <c r="H840" t="s">
        <v>8175</v>
      </c>
    </row>
    <row r="841" spans="1:8" x14ac:dyDescent="0.3">
      <c r="A841">
        <v>6037541687</v>
      </c>
      <c r="B841">
        <v>39815</v>
      </c>
      <c r="C841" s="1">
        <v>45270.946527777778</v>
      </c>
      <c r="D841" s="1">
        <v>45270.947916666664</v>
      </c>
      <c r="E841">
        <v>2</v>
      </c>
      <c r="F841">
        <v>2.23</v>
      </c>
      <c r="G841" t="s">
        <v>10</v>
      </c>
      <c r="H841" t="s">
        <v>8176</v>
      </c>
    </row>
    <row r="842" spans="1:8" x14ac:dyDescent="0.3">
      <c r="A842">
        <v>2585438297</v>
      </c>
      <c r="B842">
        <v>93144</v>
      </c>
      <c r="C842" s="1">
        <v>45158.549305555556</v>
      </c>
      <c r="D842" s="1">
        <v>45158.552777777775</v>
      </c>
      <c r="E842">
        <v>5</v>
      </c>
      <c r="F842">
        <v>3.99</v>
      </c>
      <c r="G842" t="s">
        <v>10</v>
      </c>
      <c r="H842" t="s">
        <v>8176</v>
      </c>
    </row>
    <row r="843" spans="1:8" x14ac:dyDescent="0.3">
      <c r="A843">
        <v>8065774615</v>
      </c>
      <c r="B843">
        <v>66569</v>
      </c>
      <c r="C843" s="1">
        <v>45272.465277777781</v>
      </c>
      <c r="D843" s="1">
        <v>45272.482638888891</v>
      </c>
      <c r="E843">
        <v>25</v>
      </c>
      <c r="F843">
        <v>4.95</v>
      </c>
      <c r="G843" t="s">
        <v>16</v>
      </c>
      <c r="H843" t="s">
        <v>8176</v>
      </c>
    </row>
    <row r="844" spans="1:8" x14ac:dyDescent="0.3">
      <c r="A844">
        <v>1816814476</v>
      </c>
      <c r="B844">
        <v>42751</v>
      </c>
      <c r="C844" s="1">
        <v>45600.584722222222</v>
      </c>
      <c r="D844" s="1">
        <v>45600.586805555555</v>
      </c>
      <c r="E844">
        <v>3</v>
      </c>
      <c r="F844">
        <v>0.55000000000000004</v>
      </c>
      <c r="G844" t="s">
        <v>10</v>
      </c>
      <c r="H844" t="s">
        <v>8176</v>
      </c>
    </row>
    <row r="845" spans="1:8" x14ac:dyDescent="0.3">
      <c r="A845">
        <v>5278014717</v>
      </c>
      <c r="B845">
        <v>87933</v>
      </c>
      <c r="C845" s="1">
        <v>45397.165972222225</v>
      </c>
      <c r="D845" s="1">
        <v>45397.169444444444</v>
      </c>
      <c r="E845">
        <v>5</v>
      </c>
      <c r="F845">
        <v>4.9400000000000004</v>
      </c>
      <c r="G845" t="s">
        <v>10</v>
      </c>
      <c r="H845" t="s">
        <v>8176</v>
      </c>
    </row>
    <row r="846" spans="1:8" x14ac:dyDescent="0.3">
      <c r="A846">
        <v>4265447949</v>
      </c>
      <c r="B846">
        <v>34338</v>
      </c>
      <c r="C846" s="1">
        <v>45520.10833333333</v>
      </c>
      <c r="D846" s="1">
        <v>45520.125694444447</v>
      </c>
      <c r="E846">
        <v>25</v>
      </c>
      <c r="F846">
        <v>4</v>
      </c>
      <c r="G846" t="s">
        <v>16</v>
      </c>
      <c r="H846" t="s">
        <v>8176</v>
      </c>
    </row>
    <row r="847" spans="1:8" x14ac:dyDescent="0.3">
      <c r="A847">
        <v>6752221435</v>
      </c>
      <c r="B847">
        <v>71642</v>
      </c>
      <c r="C847" s="1">
        <v>45332.673611111109</v>
      </c>
      <c r="D847" s="1">
        <v>45332.676388888889</v>
      </c>
      <c r="E847">
        <v>4</v>
      </c>
      <c r="F847">
        <v>0.55000000000000004</v>
      </c>
      <c r="G847" t="s">
        <v>10</v>
      </c>
      <c r="H847" t="s">
        <v>8176</v>
      </c>
    </row>
    <row r="848" spans="1:8" x14ac:dyDescent="0.3">
      <c r="A848">
        <v>8943989258</v>
      </c>
      <c r="B848">
        <v>43725</v>
      </c>
      <c r="C848" s="1">
        <v>45270.470138888886</v>
      </c>
      <c r="D848" s="1">
        <v>45270.472222222219</v>
      </c>
      <c r="E848">
        <v>3</v>
      </c>
      <c r="F848">
        <v>0.8</v>
      </c>
      <c r="G848" t="s">
        <v>10</v>
      </c>
      <c r="H848" t="s">
        <v>8176</v>
      </c>
    </row>
    <row r="849" spans="1:8" x14ac:dyDescent="0.3">
      <c r="A849">
        <v>4068367936</v>
      </c>
      <c r="B849">
        <v>95706</v>
      </c>
      <c r="C849" s="1">
        <v>45556.089583333334</v>
      </c>
      <c r="D849" s="1">
        <v>45556.088888888888</v>
      </c>
      <c r="E849">
        <v>-1</v>
      </c>
      <c r="F849">
        <v>3.56</v>
      </c>
      <c r="G849" t="s">
        <v>10</v>
      </c>
      <c r="H849" t="s">
        <v>8175</v>
      </c>
    </row>
    <row r="850" spans="1:8" x14ac:dyDescent="0.3">
      <c r="A850">
        <v>5735156904</v>
      </c>
      <c r="B850">
        <v>89407</v>
      </c>
      <c r="C850" s="1">
        <v>45017.694444444445</v>
      </c>
      <c r="D850" s="1">
        <v>45017.703472222223</v>
      </c>
      <c r="E850">
        <v>13</v>
      </c>
      <c r="F850">
        <v>4.91</v>
      </c>
      <c r="G850" t="s">
        <v>14</v>
      </c>
      <c r="H850" t="s">
        <v>8176</v>
      </c>
    </row>
    <row r="851" spans="1:8" x14ac:dyDescent="0.3">
      <c r="A851">
        <v>2405929115</v>
      </c>
      <c r="B851">
        <v>83049</v>
      </c>
      <c r="C851" s="1">
        <v>45544.388194444444</v>
      </c>
      <c r="D851" s="1">
        <v>45544.404166666667</v>
      </c>
      <c r="E851">
        <v>23</v>
      </c>
      <c r="F851">
        <v>2.23</v>
      </c>
      <c r="G851" t="s">
        <v>16</v>
      </c>
      <c r="H851" t="s">
        <v>8176</v>
      </c>
    </row>
    <row r="852" spans="1:8" x14ac:dyDescent="0.3">
      <c r="A852">
        <v>7913167260</v>
      </c>
      <c r="B852">
        <v>69504</v>
      </c>
      <c r="C852" s="1">
        <v>45035.048611111109</v>
      </c>
      <c r="D852" s="1">
        <v>45035.068749999999</v>
      </c>
      <c r="E852">
        <v>29</v>
      </c>
      <c r="F852">
        <v>3.92</v>
      </c>
      <c r="G852" t="s">
        <v>16</v>
      </c>
      <c r="H852" t="s">
        <v>8176</v>
      </c>
    </row>
    <row r="853" spans="1:8" x14ac:dyDescent="0.3">
      <c r="A853">
        <v>1989751369</v>
      </c>
      <c r="B853">
        <v>1261</v>
      </c>
      <c r="C853" s="1">
        <v>45064.965277777781</v>
      </c>
      <c r="D853" s="1">
        <v>45064.973611111112</v>
      </c>
      <c r="E853">
        <v>12</v>
      </c>
      <c r="F853">
        <v>2.92</v>
      </c>
      <c r="G853" t="s">
        <v>14</v>
      </c>
      <c r="H853" t="s">
        <v>8176</v>
      </c>
    </row>
    <row r="854" spans="1:8" x14ac:dyDescent="0.3">
      <c r="A854">
        <v>7338050095</v>
      </c>
      <c r="B854">
        <v>68204</v>
      </c>
      <c r="C854" s="1">
        <v>45580.138194444444</v>
      </c>
      <c r="D854" s="1">
        <v>45580.136805555558</v>
      </c>
      <c r="E854">
        <v>-2</v>
      </c>
      <c r="F854">
        <v>2.31</v>
      </c>
      <c r="G854" t="s">
        <v>10</v>
      </c>
      <c r="H854" t="s">
        <v>8175</v>
      </c>
    </row>
    <row r="855" spans="1:8" x14ac:dyDescent="0.3">
      <c r="A855">
        <v>9950986048</v>
      </c>
      <c r="B855">
        <v>46130</v>
      </c>
      <c r="C855" s="1">
        <v>45178.368055555555</v>
      </c>
      <c r="D855" s="1">
        <v>45178.370138888888</v>
      </c>
      <c r="E855">
        <v>3</v>
      </c>
      <c r="F855">
        <v>3.9</v>
      </c>
      <c r="G855" t="s">
        <v>10</v>
      </c>
      <c r="H855" t="s">
        <v>8176</v>
      </c>
    </row>
    <row r="856" spans="1:8" x14ac:dyDescent="0.3">
      <c r="A856">
        <v>5098703807</v>
      </c>
      <c r="B856">
        <v>46866</v>
      </c>
      <c r="C856" s="1">
        <v>45453.092361111114</v>
      </c>
      <c r="D856" s="1">
        <v>45453.09097222222</v>
      </c>
      <c r="E856">
        <v>-2</v>
      </c>
      <c r="F856">
        <v>4.46</v>
      </c>
      <c r="G856" t="s">
        <v>10</v>
      </c>
      <c r="H856" t="s">
        <v>8175</v>
      </c>
    </row>
    <row r="857" spans="1:8" x14ac:dyDescent="0.3">
      <c r="A857">
        <v>6937485392</v>
      </c>
      <c r="B857">
        <v>42361</v>
      </c>
      <c r="C857" s="1">
        <v>45069.956250000003</v>
      </c>
      <c r="D857" s="1">
        <v>45069.961805555555</v>
      </c>
      <c r="E857">
        <v>8</v>
      </c>
      <c r="F857">
        <v>4.79</v>
      </c>
      <c r="G857" t="s">
        <v>14</v>
      </c>
      <c r="H857" t="s">
        <v>8176</v>
      </c>
    </row>
    <row r="858" spans="1:8" x14ac:dyDescent="0.3">
      <c r="A858">
        <v>1266440097</v>
      </c>
      <c r="B858">
        <v>43520</v>
      </c>
      <c r="C858" s="1">
        <v>45292.157638888886</v>
      </c>
      <c r="D858" s="1">
        <v>45292.154166666667</v>
      </c>
      <c r="E858">
        <v>-5</v>
      </c>
      <c r="F858">
        <v>4.01</v>
      </c>
      <c r="G858" t="s">
        <v>10</v>
      </c>
      <c r="H858" t="s">
        <v>8175</v>
      </c>
    </row>
    <row r="859" spans="1:8" x14ac:dyDescent="0.3">
      <c r="A859">
        <v>7415490509</v>
      </c>
      <c r="B859">
        <v>48639</v>
      </c>
      <c r="C859" s="1">
        <v>45115.59375</v>
      </c>
      <c r="D859" s="1">
        <v>45115.593055555553</v>
      </c>
      <c r="E859">
        <v>-1</v>
      </c>
      <c r="F859">
        <v>4.12</v>
      </c>
      <c r="G859" t="s">
        <v>10</v>
      </c>
      <c r="H859" t="s">
        <v>8175</v>
      </c>
    </row>
    <row r="860" spans="1:8" x14ac:dyDescent="0.3">
      <c r="A860">
        <v>7284991749</v>
      </c>
      <c r="B860">
        <v>4135</v>
      </c>
      <c r="C860" s="1">
        <v>45270.407638888886</v>
      </c>
      <c r="D860" s="1">
        <v>45270.406944444447</v>
      </c>
      <c r="E860">
        <v>-1</v>
      </c>
      <c r="F860">
        <v>2.92</v>
      </c>
      <c r="G860" t="s">
        <v>10</v>
      </c>
      <c r="H860" t="s">
        <v>8175</v>
      </c>
    </row>
    <row r="861" spans="1:8" x14ac:dyDescent="0.3">
      <c r="A861">
        <v>4645792703</v>
      </c>
      <c r="B861">
        <v>36301</v>
      </c>
      <c r="C861" s="1">
        <v>45264.974305555559</v>
      </c>
      <c r="D861" s="1">
        <v>45264.970833333333</v>
      </c>
      <c r="E861">
        <v>-5</v>
      </c>
      <c r="F861">
        <v>2.04</v>
      </c>
      <c r="G861" t="s">
        <v>10</v>
      </c>
      <c r="H861" t="s">
        <v>8175</v>
      </c>
    </row>
    <row r="862" spans="1:8" x14ac:dyDescent="0.3">
      <c r="A862">
        <v>3174938939</v>
      </c>
      <c r="B862">
        <v>50364</v>
      </c>
      <c r="C862" s="1">
        <v>45012.267361111109</v>
      </c>
      <c r="D862" s="1">
        <v>45012.267361111109</v>
      </c>
      <c r="E862">
        <v>0</v>
      </c>
      <c r="F862">
        <v>3.76</v>
      </c>
      <c r="G862" t="s">
        <v>10</v>
      </c>
      <c r="H862" t="s">
        <v>8175</v>
      </c>
    </row>
    <row r="863" spans="1:8" x14ac:dyDescent="0.3">
      <c r="A863">
        <v>1752712049</v>
      </c>
      <c r="B863">
        <v>67307</v>
      </c>
      <c r="C863" s="1">
        <v>45535.675694444442</v>
      </c>
      <c r="D863" s="1">
        <v>45535.684027777781</v>
      </c>
      <c r="E863">
        <v>12</v>
      </c>
      <c r="F863">
        <v>4.33</v>
      </c>
      <c r="G863" t="s">
        <v>14</v>
      </c>
      <c r="H863" t="s">
        <v>8176</v>
      </c>
    </row>
    <row r="864" spans="1:8" x14ac:dyDescent="0.3">
      <c r="A864">
        <v>8187201830</v>
      </c>
      <c r="B864">
        <v>55955</v>
      </c>
      <c r="C864" s="1">
        <v>45412.196527777778</v>
      </c>
      <c r="D864" s="1">
        <v>45412.193749999999</v>
      </c>
      <c r="E864">
        <v>-4</v>
      </c>
      <c r="F864">
        <v>4.4400000000000004</v>
      </c>
      <c r="G864" t="s">
        <v>10</v>
      </c>
      <c r="H864" t="s">
        <v>8175</v>
      </c>
    </row>
    <row r="865" spans="1:8" x14ac:dyDescent="0.3">
      <c r="A865">
        <v>6900896329</v>
      </c>
      <c r="B865">
        <v>97185</v>
      </c>
      <c r="C865" s="1">
        <v>45323.11041666667</v>
      </c>
      <c r="D865" s="1">
        <v>45323.111805555556</v>
      </c>
      <c r="E865">
        <v>2</v>
      </c>
      <c r="F865">
        <v>2.14</v>
      </c>
      <c r="G865" t="s">
        <v>10</v>
      </c>
      <c r="H865" t="s">
        <v>8176</v>
      </c>
    </row>
    <row r="866" spans="1:8" x14ac:dyDescent="0.3">
      <c r="A866">
        <v>3793977529</v>
      </c>
      <c r="B866">
        <v>52853</v>
      </c>
      <c r="C866" s="1">
        <v>45171.806944444441</v>
      </c>
      <c r="D866" s="1">
        <v>45171.806944444441</v>
      </c>
      <c r="E866">
        <v>0</v>
      </c>
      <c r="F866">
        <v>4.5</v>
      </c>
      <c r="G866" t="s">
        <v>10</v>
      </c>
      <c r="H866" t="s">
        <v>8175</v>
      </c>
    </row>
    <row r="867" spans="1:8" x14ac:dyDescent="0.3">
      <c r="A867">
        <v>194459698</v>
      </c>
      <c r="B867">
        <v>66295</v>
      </c>
      <c r="C867" s="1">
        <v>45092.665972222225</v>
      </c>
      <c r="D867" s="1">
        <v>45092.665277777778</v>
      </c>
      <c r="E867">
        <v>-1</v>
      </c>
      <c r="F867">
        <v>1.01</v>
      </c>
      <c r="G867" t="s">
        <v>10</v>
      </c>
      <c r="H867" t="s">
        <v>8175</v>
      </c>
    </row>
    <row r="868" spans="1:8" x14ac:dyDescent="0.3">
      <c r="A868">
        <v>9330447952</v>
      </c>
      <c r="B868">
        <v>8867</v>
      </c>
      <c r="C868" s="1">
        <v>45381.777777777781</v>
      </c>
      <c r="D868" s="1">
        <v>45381.78125</v>
      </c>
      <c r="E868">
        <v>5</v>
      </c>
      <c r="F868">
        <v>3.13</v>
      </c>
      <c r="G868" t="s">
        <v>10</v>
      </c>
      <c r="H868" t="s">
        <v>8176</v>
      </c>
    </row>
    <row r="869" spans="1:8" x14ac:dyDescent="0.3">
      <c r="A869">
        <v>2097372277</v>
      </c>
      <c r="B869">
        <v>42338</v>
      </c>
      <c r="C869" s="1">
        <v>45316.208333333336</v>
      </c>
      <c r="D869" s="1">
        <v>45316.205555555556</v>
      </c>
      <c r="E869">
        <v>-4</v>
      </c>
      <c r="F869">
        <v>0.71</v>
      </c>
      <c r="G869" t="s">
        <v>10</v>
      </c>
      <c r="H869" t="s">
        <v>8175</v>
      </c>
    </row>
    <row r="870" spans="1:8" x14ac:dyDescent="0.3">
      <c r="A870">
        <v>7060954153</v>
      </c>
      <c r="B870">
        <v>21872</v>
      </c>
      <c r="C870" s="1">
        <v>45231.883333333331</v>
      </c>
      <c r="D870" s="1">
        <v>45231.879861111112</v>
      </c>
      <c r="E870">
        <v>-5</v>
      </c>
      <c r="F870">
        <v>1.89</v>
      </c>
      <c r="G870" t="s">
        <v>10</v>
      </c>
      <c r="H870" t="s">
        <v>8175</v>
      </c>
    </row>
    <row r="871" spans="1:8" x14ac:dyDescent="0.3">
      <c r="A871">
        <v>2921310646</v>
      </c>
      <c r="B871">
        <v>45581</v>
      </c>
      <c r="C871" s="1">
        <v>45481.612500000003</v>
      </c>
      <c r="D871" s="1">
        <v>45481.612500000003</v>
      </c>
      <c r="E871">
        <v>0</v>
      </c>
      <c r="F871">
        <v>4.3499999999999996</v>
      </c>
      <c r="G871" t="s">
        <v>10</v>
      </c>
      <c r="H871" t="s">
        <v>8175</v>
      </c>
    </row>
    <row r="872" spans="1:8" x14ac:dyDescent="0.3">
      <c r="A872">
        <v>3983082555</v>
      </c>
      <c r="B872">
        <v>75005</v>
      </c>
      <c r="C872" s="1">
        <v>45082.259722222225</v>
      </c>
      <c r="D872" s="1">
        <v>45082.275000000001</v>
      </c>
      <c r="E872">
        <v>22</v>
      </c>
      <c r="F872">
        <v>2.56</v>
      </c>
      <c r="G872" t="s">
        <v>16</v>
      </c>
      <c r="H872" t="s">
        <v>8176</v>
      </c>
    </row>
    <row r="873" spans="1:8" x14ac:dyDescent="0.3">
      <c r="A873">
        <v>4867298468</v>
      </c>
      <c r="B873">
        <v>88574</v>
      </c>
      <c r="C873" s="1">
        <v>45405.410416666666</v>
      </c>
      <c r="D873" s="1">
        <v>45405.413194444445</v>
      </c>
      <c r="E873">
        <v>4</v>
      </c>
      <c r="F873">
        <v>1.6</v>
      </c>
      <c r="G873" t="s">
        <v>10</v>
      </c>
      <c r="H873" t="s">
        <v>8176</v>
      </c>
    </row>
    <row r="874" spans="1:8" x14ac:dyDescent="0.3">
      <c r="A874">
        <v>3402631472</v>
      </c>
      <c r="B874">
        <v>82219</v>
      </c>
      <c r="C874" s="1">
        <v>45415.904861111114</v>
      </c>
      <c r="D874" s="1">
        <v>45415.904861111114</v>
      </c>
      <c r="E874">
        <v>0</v>
      </c>
      <c r="F874">
        <v>4.47</v>
      </c>
      <c r="G874" t="s">
        <v>10</v>
      </c>
      <c r="H874" t="s">
        <v>8175</v>
      </c>
    </row>
    <row r="875" spans="1:8" x14ac:dyDescent="0.3">
      <c r="A875">
        <v>1648146562</v>
      </c>
      <c r="B875">
        <v>49114</v>
      </c>
      <c r="C875" s="1">
        <v>45060.976388888892</v>
      </c>
      <c r="D875" s="1">
        <v>45060.974305555559</v>
      </c>
      <c r="E875">
        <v>-3</v>
      </c>
      <c r="F875">
        <v>3.06</v>
      </c>
      <c r="G875" t="s">
        <v>10</v>
      </c>
      <c r="H875" t="s">
        <v>8175</v>
      </c>
    </row>
    <row r="876" spans="1:8" x14ac:dyDescent="0.3">
      <c r="A876">
        <v>5907766010</v>
      </c>
      <c r="B876">
        <v>85975</v>
      </c>
      <c r="C876" s="1">
        <v>45572.598611111112</v>
      </c>
      <c r="D876" s="1">
        <v>45572.606249999997</v>
      </c>
      <c r="E876">
        <v>11</v>
      </c>
      <c r="F876">
        <v>4.1100000000000003</v>
      </c>
      <c r="G876" t="s">
        <v>14</v>
      </c>
      <c r="H876" t="s">
        <v>8176</v>
      </c>
    </row>
    <row r="877" spans="1:8" x14ac:dyDescent="0.3">
      <c r="A877">
        <v>9233577456</v>
      </c>
      <c r="B877">
        <v>29353</v>
      </c>
      <c r="C877" s="1">
        <v>45290.176388888889</v>
      </c>
      <c r="D877" s="1">
        <v>45290.175694444442</v>
      </c>
      <c r="E877">
        <v>-1</v>
      </c>
      <c r="F877">
        <v>4.29</v>
      </c>
      <c r="G877" t="s">
        <v>10</v>
      </c>
      <c r="H877" t="s">
        <v>8175</v>
      </c>
    </row>
    <row r="878" spans="1:8" x14ac:dyDescent="0.3">
      <c r="A878">
        <v>4084808075</v>
      </c>
      <c r="B878">
        <v>65980</v>
      </c>
      <c r="C878" s="1">
        <v>45576.74722222222</v>
      </c>
      <c r="D878" s="1">
        <v>45576.745833333334</v>
      </c>
      <c r="E878">
        <v>-2</v>
      </c>
      <c r="F878">
        <v>0.66</v>
      </c>
      <c r="G878" t="s">
        <v>10</v>
      </c>
      <c r="H878" t="s">
        <v>8175</v>
      </c>
    </row>
    <row r="879" spans="1:8" x14ac:dyDescent="0.3">
      <c r="A879">
        <v>7217049550</v>
      </c>
      <c r="B879">
        <v>56744</v>
      </c>
      <c r="C879" s="1">
        <v>45484.40625</v>
      </c>
      <c r="D879" s="1">
        <v>45484.42291666667</v>
      </c>
      <c r="E879">
        <v>24</v>
      </c>
      <c r="F879">
        <v>2.87</v>
      </c>
      <c r="G879" t="s">
        <v>16</v>
      </c>
      <c r="H879" t="s">
        <v>8176</v>
      </c>
    </row>
    <row r="880" spans="1:8" x14ac:dyDescent="0.3">
      <c r="A880">
        <v>1831943568</v>
      </c>
      <c r="B880">
        <v>31014</v>
      </c>
      <c r="C880" s="1">
        <v>45435.731944444444</v>
      </c>
      <c r="D880" s="1">
        <v>45435.73541666667</v>
      </c>
      <c r="E880">
        <v>5</v>
      </c>
      <c r="F880">
        <v>1.86</v>
      </c>
      <c r="G880" t="s">
        <v>10</v>
      </c>
      <c r="H880" t="s">
        <v>8176</v>
      </c>
    </row>
    <row r="881" spans="1:8" x14ac:dyDescent="0.3">
      <c r="A881">
        <v>8707473624</v>
      </c>
      <c r="B881">
        <v>54941</v>
      </c>
      <c r="C881" s="1">
        <v>45280.365277777775</v>
      </c>
      <c r="D881" s="1">
        <v>45280.363194444442</v>
      </c>
      <c r="E881">
        <v>-3</v>
      </c>
      <c r="F881">
        <v>4.9000000000000004</v>
      </c>
      <c r="G881" t="s">
        <v>10</v>
      </c>
      <c r="H881" t="s">
        <v>8175</v>
      </c>
    </row>
    <row r="882" spans="1:8" x14ac:dyDescent="0.3">
      <c r="A882">
        <v>7075868285</v>
      </c>
      <c r="B882">
        <v>69398</v>
      </c>
      <c r="C882" s="1">
        <v>45352.261111111111</v>
      </c>
      <c r="D882" s="1">
        <v>45352.263888888891</v>
      </c>
      <c r="E882">
        <v>4</v>
      </c>
      <c r="F882">
        <v>3.48</v>
      </c>
      <c r="G882" t="s">
        <v>10</v>
      </c>
      <c r="H882" t="s">
        <v>8176</v>
      </c>
    </row>
    <row r="883" spans="1:8" x14ac:dyDescent="0.3">
      <c r="A883">
        <v>5164162918</v>
      </c>
      <c r="B883">
        <v>69542</v>
      </c>
      <c r="C883" s="1">
        <v>45248.636111111111</v>
      </c>
      <c r="D883" s="1">
        <v>45248.635416666664</v>
      </c>
      <c r="E883">
        <v>-1</v>
      </c>
      <c r="F883">
        <v>3.51</v>
      </c>
      <c r="G883" t="s">
        <v>10</v>
      </c>
      <c r="H883" t="s">
        <v>8175</v>
      </c>
    </row>
    <row r="884" spans="1:8" x14ac:dyDescent="0.3">
      <c r="A884">
        <v>2175298644</v>
      </c>
      <c r="B884">
        <v>37111</v>
      </c>
      <c r="C884" s="1">
        <v>45423.229166666664</v>
      </c>
      <c r="D884" s="1">
        <v>45423.227777777778</v>
      </c>
      <c r="E884">
        <v>-2</v>
      </c>
      <c r="F884">
        <v>2.91</v>
      </c>
      <c r="G884" t="s">
        <v>10</v>
      </c>
      <c r="H884" t="s">
        <v>8175</v>
      </c>
    </row>
    <row r="885" spans="1:8" x14ac:dyDescent="0.3">
      <c r="A885">
        <v>5882568464</v>
      </c>
      <c r="B885">
        <v>93909</v>
      </c>
      <c r="C885" s="1">
        <v>45029.36041666667</v>
      </c>
      <c r="D885" s="1">
        <v>45029.359027777777</v>
      </c>
      <c r="E885">
        <v>-2</v>
      </c>
      <c r="F885">
        <v>2.42</v>
      </c>
      <c r="G885" t="s">
        <v>10</v>
      </c>
      <c r="H885" t="s">
        <v>8175</v>
      </c>
    </row>
    <row r="886" spans="1:8" x14ac:dyDescent="0.3">
      <c r="A886">
        <v>7847708619</v>
      </c>
      <c r="B886">
        <v>9898</v>
      </c>
      <c r="C886" s="1">
        <v>45222.053472222222</v>
      </c>
      <c r="D886" s="1">
        <v>45222.054166666669</v>
      </c>
      <c r="E886">
        <v>1</v>
      </c>
      <c r="F886">
        <v>2.54</v>
      </c>
      <c r="G886" t="s">
        <v>10</v>
      </c>
      <c r="H886" t="s">
        <v>8176</v>
      </c>
    </row>
    <row r="887" spans="1:8" x14ac:dyDescent="0.3">
      <c r="A887">
        <v>6366048116</v>
      </c>
      <c r="B887">
        <v>82257</v>
      </c>
      <c r="C887" s="1">
        <v>45509.380555555559</v>
      </c>
      <c r="D887" s="1">
        <v>45509.379166666666</v>
      </c>
      <c r="E887">
        <v>-2</v>
      </c>
      <c r="F887">
        <v>2.19</v>
      </c>
      <c r="G887" t="s">
        <v>10</v>
      </c>
      <c r="H887" t="s">
        <v>8175</v>
      </c>
    </row>
    <row r="888" spans="1:8" x14ac:dyDescent="0.3">
      <c r="A888">
        <v>4926287333</v>
      </c>
      <c r="B888">
        <v>94821</v>
      </c>
      <c r="C888" s="1">
        <v>45146.124305555553</v>
      </c>
      <c r="D888" s="1">
        <v>45146.125</v>
      </c>
      <c r="E888">
        <v>1</v>
      </c>
      <c r="F888">
        <v>2.68</v>
      </c>
      <c r="G888" t="s">
        <v>10</v>
      </c>
      <c r="H888" t="s">
        <v>8176</v>
      </c>
    </row>
    <row r="889" spans="1:8" x14ac:dyDescent="0.3">
      <c r="A889">
        <v>5532838325</v>
      </c>
      <c r="B889">
        <v>57010</v>
      </c>
      <c r="C889" s="1">
        <v>45497.986111111109</v>
      </c>
      <c r="D889" s="1">
        <v>45497.984027777777</v>
      </c>
      <c r="E889">
        <v>-3</v>
      </c>
      <c r="F889">
        <v>3.85</v>
      </c>
      <c r="G889" t="s">
        <v>10</v>
      </c>
      <c r="H889" t="s">
        <v>8175</v>
      </c>
    </row>
    <row r="890" spans="1:8" x14ac:dyDescent="0.3">
      <c r="A890">
        <v>2567996236</v>
      </c>
      <c r="B890">
        <v>61790</v>
      </c>
      <c r="C890" s="1">
        <v>45230.347916666666</v>
      </c>
      <c r="D890" s="1">
        <v>45230.347222222219</v>
      </c>
      <c r="E890">
        <v>-1</v>
      </c>
      <c r="F890">
        <v>1</v>
      </c>
      <c r="G890" t="s">
        <v>10</v>
      </c>
      <c r="H890" t="s">
        <v>8175</v>
      </c>
    </row>
    <row r="891" spans="1:8" x14ac:dyDescent="0.3">
      <c r="A891">
        <v>2655613624</v>
      </c>
      <c r="B891">
        <v>94896</v>
      </c>
      <c r="C891" s="1">
        <v>45469.564583333333</v>
      </c>
      <c r="D891" s="1">
        <v>45469.584722222222</v>
      </c>
      <c r="E891">
        <v>29</v>
      </c>
      <c r="F891">
        <v>1.78</v>
      </c>
      <c r="G891" t="s">
        <v>16</v>
      </c>
      <c r="H891" t="s">
        <v>8176</v>
      </c>
    </row>
    <row r="892" spans="1:8" x14ac:dyDescent="0.3">
      <c r="A892">
        <v>7706089549</v>
      </c>
      <c r="B892">
        <v>35200</v>
      </c>
      <c r="C892" s="1">
        <v>45207.183333333334</v>
      </c>
      <c r="D892" s="1">
        <v>45207.183333333334</v>
      </c>
      <c r="E892">
        <v>0</v>
      </c>
      <c r="F892">
        <v>3.96</v>
      </c>
      <c r="G892" t="s">
        <v>10</v>
      </c>
      <c r="H892" t="s">
        <v>8175</v>
      </c>
    </row>
    <row r="893" spans="1:8" x14ac:dyDescent="0.3">
      <c r="A893">
        <v>8257370396</v>
      </c>
      <c r="B893">
        <v>11969</v>
      </c>
      <c r="C893" s="1">
        <v>45284.351388888892</v>
      </c>
      <c r="D893" s="1">
        <v>45284.362500000003</v>
      </c>
      <c r="E893">
        <v>16</v>
      </c>
      <c r="F893">
        <v>1.33</v>
      </c>
      <c r="G893" t="s">
        <v>16</v>
      </c>
      <c r="H893" t="s">
        <v>8176</v>
      </c>
    </row>
    <row r="894" spans="1:8" x14ac:dyDescent="0.3">
      <c r="A894">
        <v>8623808984</v>
      </c>
      <c r="B894">
        <v>79827</v>
      </c>
      <c r="C894" s="1">
        <v>45395.242361111108</v>
      </c>
      <c r="D894" s="1">
        <v>45395.246527777781</v>
      </c>
      <c r="E894">
        <v>6</v>
      </c>
      <c r="F894">
        <v>3.27</v>
      </c>
      <c r="G894" t="s">
        <v>14</v>
      </c>
      <c r="H894" t="s">
        <v>8176</v>
      </c>
    </row>
    <row r="895" spans="1:8" x14ac:dyDescent="0.3">
      <c r="A895">
        <v>7579506101</v>
      </c>
      <c r="B895">
        <v>80056</v>
      </c>
      <c r="C895" s="1">
        <v>45022.061111111114</v>
      </c>
      <c r="D895" s="1">
        <v>45022.059027777781</v>
      </c>
      <c r="E895">
        <v>-3</v>
      </c>
      <c r="F895">
        <v>2.0499999999999998</v>
      </c>
      <c r="G895" t="s">
        <v>10</v>
      </c>
      <c r="H895" t="s">
        <v>8175</v>
      </c>
    </row>
    <row r="896" spans="1:8" x14ac:dyDescent="0.3">
      <c r="A896">
        <v>8861024199</v>
      </c>
      <c r="B896">
        <v>53729</v>
      </c>
      <c r="C896" s="1">
        <v>45259.252083333333</v>
      </c>
      <c r="D896" s="1">
        <v>45259.249305555553</v>
      </c>
      <c r="E896">
        <v>-4</v>
      </c>
      <c r="F896">
        <v>0.54</v>
      </c>
      <c r="G896" t="s">
        <v>10</v>
      </c>
      <c r="H896" t="s">
        <v>8175</v>
      </c>
    </row>
    <row r="897" spans="1:8" x14ac:dyDescent="0.3">
      <c r="A897">
        <v>7666131311</v>
      </c>
      <c r="B897">
        <v>35447</v>
      </c>
      <c r="C897" s="1">
        <v>45047.664583333331</v>
      </c>
      <c r="D897" s="1">
        <v>45047.668055555558</v>
      </c>
      <c r="E897">
        <v>5</v>
      </c>
      <c r="F897">
        <v>4.09</v>
      </c>
      <c r="G897" t="s">
        <v>10</v>
      </c>
      <c r="H897" t="s">
        <v>8176</v>
      </c>
    </row>
    <row r="898" spans="1:8" x14ac:dyDescent="0.3">
      <c r="A898">
        <v>103589925</v>
      </c>
      <c r="B898">
        <v>83678</v>
      </c>
      <c r="C898" s="1">
        <v>45429.987500000003</v>
      </c>
      <c r="D898" s="1">
        <v>45429.994444444441</v>
      </c>
      <c r="E898">
        <v>10</v>
      </c>
      <c r="F898">
        <v>1.05</v>
      </c>
      <c r="G898" t="s">
        <v>14</v>
      </c>
      <c r="H898" t="s">
        <v>8176</v>
      </c>
    </row>
    <row r="899" spans="1:8" x14ac:dyDescent="0.3">
      <c r="A899">
        <v>7346858138</v>
      </c>
      <c r="B899">
        <v>83804</v>
      </c>
      <c r="C899" s="1">
        <v>45252.706944444442</v>
      </c>
      <c r="D899" s="1">
        <v>45252.704861111109</v>
      </c>
      <c r="E899">
        <v>-3</v>
      </c>
      <c r="F899">
        <v>1.78</v>
      </c>
      <c r="G899" t="s">
        <v>10</v>
      </c>
      <c r="H899" t="s">
        <v>8175</v>
      </c>
    </row>
    <row r="900" spans="1:8" x14ac:dyDescent="0.3">
      <c r="A900">
        <v>4963962664</v>
      </c>
      <c r="B900">
        <v>10652</v>
      </c>
      <c r="C900" s="1">
        <v>45197.501388888886</v>
      </c>
      <c r="D900" s="1">
        <v>45197.498611111114</v>
      </c>
      <c r="E900">
        <v>-4</v>
      </c>
      <c r="F900">
        <v>4.59</v>
      </c>
      <c r="G900" t="s">
        <v>10</v>
      </c>
      <c r="H900" t="s">
        <v>8175</v>
      </c>
    </row>
    <row r="901" spans="1:8" x14ac:dyDescent="0.3">
      <c r="A901">
        <v>9069936094</v>
      </c>
      <c r="B901">
        <v>80189</v>
      </c>
      <c r="C901" s="1">
        <v>45466.547222222223</v>
      </c>
      <c r="D901" s="1">
        <v>45466.563194444447</v>
      </c>
      <c r="E901">
        <v>23</v>
      </c>
      <c r="F901">
        <v>3.6</v>
      </c>
      <c r="G901" t="s">
        <v>16</v>
      </c>
      <c r="H901" t="s">
        <v>8176</v>
      </c>
    </row>
    <row r="902" spans="1:8" x14ac:dyDescent="0.3">
      <c r="A902">
        <v>4665363191</v>
      </c>
      <c r="B902">
        <v>15760</v>
      </c>
      <c r="C902" s="1">
        <v>45578.836805555555</v>
      </c>
      <c r="D902" s="1">
        <v>45578.84097222222</v>
      </c>
      <c r="E902">
        <v>6</v>
      </c>
      <c r="F902">
        <v>1.61</v>
      </c>
      <c r="G902" t="s">
        <v>14</v>
      </c>
      <c r="H902" t="s">
        <v>8176</v>
      </c>
    </row>
    <row r="903" spans="1:8" x14ac:dyDescent="0.3">
      <c r="A903">
        <v>888510905</v>
      </c>
      <c r="B903">
        <v>21909</v>
      </c>
      <c r="C903" s="1">
        <v>45470.762499999997</v>
      </c>
      <c r="D903" s="1">
        <v>45470.770833333336</v>
      </c>
      <c r="E903">
        <v>12</v>
      </c>
      <c r="F903">
        <v>1.18</v>
      </c>
      <c r="G903" t="s">
        <v>14</v>
      </c>
      <c r="H903" t="s">
        <v>8176</v>
      </c>
    </row>
    <row r="904" spans="1:8" x14ac:dyDescent="0.3">
      <c r="A904">
        <v>6876091286</v>
      </c>
      <c r="B904">
        <v>77863</v>
      </c>
      <c r="C904" s="1">
        <v>45570.026388888888</v>
      </c>
      <c r="D904" s="1">
        <v>45570.025000000001</v>
      </c>
      <c r="E904">
        <v>-2</v>
      </c>
      <c r="F904">
        <v>1.57</v>
      </c>
      <c r="G904" t="s">
        <v>10</v>
      </c>
      <c r="H904" t="s">
        <v>8175</v>
      </c>
    </row>
    <row r="905" spans="1:8" x14ac:dyDescent="0.3">
      <c r="A905">
        <v>2592923105</v>
      </c>
      <c r="B905">
        <v>23178</v>
      </c>
      <c r="C905" s="1">
        <v>45039.009722222225</v>
      </c>
      <c r="D905" s="1">
        <v>45039.025694444441</v>
      </c>
      <c r="E905">
        <v>23</v>
      </c>
      <c r="F905">
        <v>4.84</v>
      </c>
      <c r="G905" t="s">
        <v>16</v>
      </c>
      <c r="H905" t="s">
        <v>8176</v>
      </c>
    </row>
    <row r="906" spans="1:8" x14ac:dyDescent="0.3">
      <c r="A906">
        <v>2468550508</v>
      </c>
      <c r="B906">
        <v>24846</v>
      </c>
      <c r="C906" s="1">
        <v>45525.585416666669</v>
      </c>
      <c r="D906" s="1">
        <v>45525.587500000001</v>
      </c>
      <c r="E906">
        <v>3</v>
      </c>
      <c r="F906">
        <v>3.31</v>
      </c>
      <c r="G906" t="s">
        <v>10</v>
      </c>
      <c r="H906" t="s">
        <v>8176</v>
      </c>
    </row>
    <row r="907" spans="1:8" x14ac:dyDescent="0.3">
      <c r="A907">
        <v>5302956276</v>
      </c>
      <c r="B907">
        <v>6274</v>
      </c>
      <c r="C907" s="1">
        <v>45313.952777777777</v>
      </c>
      <c r="D907" s="1">
        <v>45313.952777777777</v>
      </c>
      <c r="E907">
        <v>0</v>
      </c>
      <c r="F907">
        <v>3.16</v>
      </c>
      <c r="G907" t="s">
        <v>10</v>
      </c>
      <c r="H907" t="s">
        <v>8175</v>
      </c>
    </row>
    <row r="908" spans="1:8" x14ac:dyDescent="0.3">
      <c r="A908">
        <v>9409714182</v>
      </c>
      <c r="B908">
        <v>4084</v>
      </c>
      <c r="C908" s="1">
        <v>45071.228472222225</v>
      </c>
      <c r="D908" s="1">
        <v>45071.236805555556</v>
      </c>
      <c r="E908">
        <v>12</v>
      </c>
      <c r="F908">
        <v>0.86</v>
      </c>
      <c r="G908" t="s">
        <v>14</v>
      </c>
      <c r="H908" t="s">
        <v>8176</v>
      </c>
    </row>
    <row r="909" spans="1:8" x14ac:dyDescent="0.3">
      <c r="A909">
        <v>1446221570</v>
      </c>
      <c r="B909">
        <v>213</v>
      </c>
      <c r="C909" s="1">
        <v>45561.425694444442</v>
      </c>
      <c r="D909" s="1">
        <v>45561.425000000003</v>
      </c>
      <c r="E909">
        <v>-1</v>
      </c>
      <c r="F909">
        <v>1.43</v>
      </c>
      <c r="G909" t="s">
        <v>10</v>
      </c>
      <c r="H909" t="s">
        <v>8175</v>
      </c>
    </row>
    <row r="910" spans="1:8" x14ac:dyDescent="0.3">
      <c r="A910">
        <v>8250036360</v>
      </c>
      <c r="B910">
        <v>65016</v>
      </c>
      <c r="C910" s="1">
        <v>45464.597222222219</v>
      </c>
      <c r="D910" s="1">
        <v>45464.597916666666</v>
      </c>
      <c r="E910">
        <v>1</v>
      </c>
      <c r="F910">
        <v>4.62</v>
      </c>
      <c r="G910" t="s">
        <v>10</v>
      </c>
      <c r="H910" t="s">
        <v>8176</v>
      </c>
    </row>
    <row r="911" spans="1:8" x14ac:dyDescent="0.3">
      <c r="A911">
        <v>447464341</v>
      </c>
      <c r="B911">
        <v>85334</v>
      </c>
      <c r="C911" s="1">
        <v>45354.54583333333</v>
      </c>
      <c r="D911" s="1">
        <v>45354.550694444442</v>
      </c>
      <c r="E911">
        <v>7</v>
      </c>
      <c r="F911">
        <v>4.08</v>
      </c>
      <c r="G911" t="s">
        <v>14</v>
      </c>
      <c r="H911" t="s">
        <v>8176</v>
      </c>
    </row>
    <row r="912" spans="1:8" x14ac:dyDescent="0.3">
      <c r="A912">
        <v>15642223</v>
      </c>
      <c r="B912">
        <v>43306</v>
      </c>
      <c r="C912" s="1">
        <v>45236.89166666667</v>
      </c>
      <c r="D912" s="1">
        <v>45236.893750000003</v>
      </c>
      <c r="E912">
        <v>3</v>
      </c>
      <c r="F912">
        <v>1.44</v>
      </c>
      <c r="G912" t="s">
        <v>10</v>
      </c>
      <c r="H912" t="s">
        <v>8176</v>
      </c>
    </row>
    <row r="913" spans="1:8" x14ac:dyDescent="0.3">
      <c r="A913">
        <v>3285378238</v>
      </c>
      <c r="B913">
        <v>8991</v>
      </c>
      <c r="C913" s="1">
        <v>45519.236805555556</v>
      </c>
      <c r="D913" s="1">
        <v>45519.24722222222</v>
      </c>
      <c r="E913">
        <v>15</v>
      </c>
      <c r="F913">
        <v>1.46</v>
      </c>
      <c r="G913" t="s">
        <v>14</v>
      </c>
      <c r="H913" t="s">
        <v>8176</v>
      </c>
    </row>
    <row r="914" spans="1:8" x14ac:dyDescent="0.3">
      <c r="A914">
        <v>2356483296</v>
      </c>
      <c r="B914">
        <v>38401</v>
      </c>
      <c r="C914" s="1">
        <v>45132.724999999999</v>
      </c>
      <c r="D914" s="1">
        <v>45132.730555555558</v>
      </c>
      <c r="E914">
        <v>8</v>
      </c>
      <c r="F914">
        <v>3.25</v>
      </c>
      <c r="G914" t="s">
        <v>14</v>
      </c>
      <c r="H914" t="s">
        <v>8176</v>
      </c>
    </row>
    <row r="915" spans="1:8" x14ac:dyDescent="0.3">
      <c r="A915">
        <v>3382911339</v>
      </c>
      <c r="B915">
        <v>84662</v>
      </c>
      <c r="C915" s="1">
        <v>45272.620138888888</v>
      </c>
      <c r="D915" s="1">
        <v>45272.619444444441</v>
      </c>
      <c r="E915">
        <v>-1</v>
      </c>
      <c r="F915">
        <v>4.92</v>
      </c>
      <c r="G915" t="s">
        <v>10</v>
      </c>
      <c r="H915" t="s">
        <v>8175</v>
      </c>
    </row>
    <row r="916" spans="1:8" x14ac:dyDescent="0.3">
      <c r="A916">
        <v>3690872026</v>
      </c>
      <c r="B916">
        <v>56377</v>
      </c>
      <c r="C916" s="1">
        <v>45116.347916666666</v>
      </c>
      <c r="D916" s="1">
        <v>45116.351388888892</v>
      </c>
      <c r="E916">
        <v>5</v>
      </c>
      <c r="F916">
        <v>3.81</v>
      </c>
      <c r="G916" t="s">
        <v>10</v>
      </c>
      <c r="H916" t="s">
        <v>8176</v>
      </c>
    </row>
    <row r="917" spans="1:8" x14ac:dyDescent="0.3">
      <c r="A917">
        <v>6755367585</v>
      </c>
      <c r="B917">
        <v>56444</v>
      </c>
      <c r="C917" s="1">
        <v>45538.791666666664</v>
      </c>
      <c r="D917" s="1">
        <v>45538.789583333331</v>
      </c>
      <c r="E917">
        <v>-3</v>
      </c>
      <c r="F917">
        <v>4.5599999999999996</v>
      </c>
      <c r="G917" t="s">
        <v>10</v>
      </c>
      <c r="H917" t="s">
        <v>8175</v>
      </c>
    </row>
    <row r="918" spans="1:8" x14ac:dyDescent="0.3">
      <c r="A918">
        <v>6835850079</v>
      </c>
      <c r="B918">
        <v>92568</v>
      </c>
      <c r="C918" s="1">
        <v>45151.962500000001</v>
      </c>
      <c r="D918" s="1">
        <v>45151.964583333334</v>
      </c>
      <c r="E918">
        <v>3</v>
      </c>
      <c r="F918">
        <v>3.44</v>
      </c>
      <c r="G918" t="s">
        <v>10</v>
      </c>
      <c r="H918" t="s">
        <v>8176</v>
      </c>
    </row>
    <row r="919" spans="1:8" x14ac:dyDescent="0.3">
      <c r="A919">
        <v>9345418784</v>
      </c>
      <c r="B919">
        <v>24395</v>
      </c>
      <c r="C919" s="1">
        <v>45344.432638888888</v>
      </c>
      <c r="D919" s="1">
        <v>45344.435416666667</v>
      </c>
      <c r="E919">
        <v>4</v>
      </c>
      <c r="F919">
        <v>4.58</v>
      </c>
      <c r="G919" t="s">
        <v>10</v>
      </c>
      <c r="H919" t="s">
        <v>8176</v>
      </c>
    </row>
    <row r="920" spans="1:8" x14ac:dyDescent="0.3">
      <c r="A920">
        <v>7185243614</v>
      </c>
      <c r="B920">
        <v>27663</v>
      </c>
      <c r="C920" s="1">
        <v>45301.805555555555</v>
      </c>
      <c r="D920" s="1">
        <v>45301.806944444441</v>
      </c>
      <c r="E920">
        <v>2</v>
      </c>
      <c r="F920">
        <v>2.4700000000000002</v>
      </c>
      <c r="G920" t="s">
        <v>10</v>
      </c>
      <c r="H920" t="s">
        <v>8176</v>
      </c>
    </row>
    <row r="921" spans="1:8" x14ac:dyDescent="0.3">
      <c r="A921">
        <v>2319044818</v>
      </c>
      <c r="B921">
        <v>66486</v>
      </c>
      <c r="C921" s="1">
        <v>45388.864583333336</v>
      </c>
      <c r="D921" s="1">
        <v>45388.861805555556</v>
      </c>
      <c r="E921">
        <v>-4</v>
      </c>
      <c r="F921">
        <v>1.98</v>
      </c>
      <c r="G921" t="s">
        <v>10</v>
      </c>
      <c r="H921" t="s">
        <v>8175</v>
      </c>
    </row>
    <row r="922" spans="1:8" x14ac:dyDescent="0.3">
      <c r="A922">
        <v>931834374</v>
      </c>
      <c r="B922">
        <v>48992</v>
      </c>
      <c r="C922" s="1">
        <v>45565.549305555556</v>
      </c>
      <c r="D922" s="1">
        <v>45565.549305555556</v>
      </c>
      <c r="E922">
        <v>0</v>
      </c>
      <c r="F922">
        <v>1.72</v>
      </c>
      <c r="G922" t="s">
        <v>10</v>
      </c>
      <c r="H922" t="s">
        <v>8175</v>
      </c>
    </row>
    <row r="923" spans="1:8" x14ac:dyDescent="0.3">
      <c r="A923">
        <v>8485398781</v>
      </c>
      <c r="B923">
        <v>70167</v>
      </c>
      <c r="C923" s="1">
        <v>45402.803472222222</v>
      </c>
      <c r="D923" s="1">
        <v>45402.803472222222</v>
      </c>
      <c r="E923">
        <v>0</v>
      </c>
      <c r="F923">
        <v>0.62</v>
      </c>
      <c r="G923" t="s">
        <v>10</v>
      </c>
      <c r="H923" t="s">
        <v>8175</v>
      </c>
    </row>
    <row r="924" spans="1:8" x14ac:dyDescent="0.3">
      <c r="A924">
        <v>9806464912</v>
      </c>
      <c r="B924">
        <v>89278</v>
      </c>
      <c r="C924" s="1">
        <v>45525.513194444444</v>
      </c>
      <c r="D924" s="1">
        <v>45525.522916666669</v>
      </c>
      <c r="E924">
        <v>14</v>
      </c>
      <c r="F924">
        <v>4.41</v>
      </c>
      <c r="G924" t="s">
        <v>14</v>
      </c>
      <c r="H924" t="s">
        <v>8176</v>
      </c>
    </row>
    <row r="925" spans="1:8" x14ac:dyDescent="0.3">
      <c r="A925">
        <v>8214365128</v>
      </c>
      <c r="B925">
        <v>68269</v>
      </c>
      <c r="C925" s="1">
        <v>45483.762499999997</v>
      </c>
      <c r="D925" s="1">
        <v>45483.759722222225</v>
      </c>
      <c r="E925">
        <v>-4</v>
      </c>
      <c r="F925">
        <v>2.87</v>
      </c>
      <c r="G925" t="s">
        <v>10</v>
      </c>
      <c r="H925" t="s">
        <v>8175</v>
      </c>
    </row>
    <row r="926" spans="1:8" x14ac:dyDescent="0.3">
      <c r="A926">
        <v>137089318</v>
      </c>
      <c r="B926">
        <v>32581</v>
      </c>
      <c r="C926" s="1">
        <v>45435.661805555559</v>
      </c>
      <c r="D926" s="1">
        <v>45435.658333333333</v>
      </c>
      <c r="E926">
        <v>-5</v>
      </c>
      <c r="F926">
        <v>3.62</v>
      </c>
      <c r="G926" t="s">
        <v>10</v>
      </c>
      <c r="H926" t="s">
        <v>8175</v>
      </c>
    </row>
    <row r="927" spans="1:8" x14ac:dyDescent="0.3">
      <c r="A927">
        <v>7615602420</v>
      </c>
      <c r="B927">
        <v>91821</v>
      </c>
      <c r="C927" s="1">
        <v>45442.397222222222</v>
      </c>
      <c r="D927" s="1">
        <v>45442.400694444441</v>
      </c>
      <c r="E927">
        <v>5</v>
      </c>
      <c r="F927">
        <v>2.3199999999999998</v>
      </c>
      <c r="G927" t="s">
        <v>10</v>
      </c>
      <c r="H927" t="s">
        <v>8176</v>
      </c>
    </row>
    <row r="928" spans="1:8" x14ac:dyDescent="0.3">
      <c r="A928">
        <v>3995348964</v>
      </c>
      <c r="B928">
        <v>62259</v>
      </c>
      <c r="C928" s="1">
        <v>45446.69027777778</v>
      </c>
      <c r="D928" s="1">
        <v>45446.693055555559</v>
      </c>
      <c r="E928">
        <v>4</v>
      </c>
      <c r="F928">
        <v>4.0999999999999996</v>
      </c>
      <c r="G928" t="s">
        <v>10</v>
      </c>
      <c r="H928" t="s">
        <v>8176</v>
      </c>
    </row>
    <row r="929" spans="1:8" x14ac:dyDescent="0.3">
      <c r="A929">
        <v>3816542830</v>
      </c>
      <c r="B929">
        <v>38895</v>
      </c>
      <c r="C929" s="1">
        <v>45156.62777777778</v>
      </c>
      <c r="D929" s="1">
        <v>45156.625</v>
      </c>
      <c r="E929">
        <v>-4</v>
      </c>
      <c r="F929">
        <v>1.05</v>
      </c>
      <c r="G929" t="s">
        <v>10</v>
      </c>
      <c r="H929" t="s">
        <v>8175</v>
      </c>
    </row>
    <row r="930" spans="1:8" x14ac:dyDescent="0.3">
      <c r="A930">
        <v>9665004924</v>
      </c>
      <c r="B930">
        <v>98396</v>
      </c>
      <c r="C930" s="1">
        <v>45136.658333333333</v>
      </c>
      <c r="D930" s="1">
        <v>45136.657638888886</v>
      </c>
      <c r="E930">
        <v>-1</v>
      </c>
      <c r="F930">
        <v>3.11</v>
      </c>
      <c r="G930" t="s">
        <v>10</v>
      </c>
      <c r="H930" t="s">
        <v>8175</v>
      </c>
    </row>
    <row r="931" spans="1:8" x14ac:dyDescent="0.3">
      <c r="A931">
        <v>1728547597</v>
      </c>
      <c r="B931">
        <v>80933</v>
      </c>
      <c r="C931" s="1">
        <v>45452.336111111108</v>
      </c>
      <c r="D931" s="1">
        <v>45452.349305555559</v>
      </c>
      <c r="E931">
        <v>19</v>
      </c>
      <c r="F931">
        <v>2.16</v>
      </c>
      <c r="G931" t="s">
        <v>16</v>
      </c>
      <c r="H931" t="s">
        <v>8176</v>
      </c>
    </row>
    <row r="932" spans="1:8" x14ac:dyDescent="0.3">
      <c r="A932">
        <v>5311190131</v>
      </c>
      <c r="B932">
        <v>30345</v>
      </c>
      <c r="C932" s="1">
        <v>45355.042361111111</v>
      </c>
      <c r="D932" s="1">
        <v>45355.043055555558</v>
      </c>
      <c r="E932">
        <v>1</v>
      </c>
      <c r="F932">
        <v>2.1800000000000002</v>
      </c>
      <c r="G932" t="s">
        <v>10</v>
      </c>
      <c r="H932" t="s">
        <v>8176</v>
      </c>
    </row>
    <row r="933" spans="1:8" x14ac:dyDescent="0.3">
      <c r="A933">
        <v>9581592141</v>
      </c>
      <c r="B933">
        <v>70962</v>
      </c>
      <c r="C933" s="1">
        <v>45313.979166666664</v>
      </c>
      <c r="D933" s="1">
        <v>45313.979166666664</v>
      </c>
      <c r="E933">
        <v>0</v>
      </c>
      <c r="F933">
        <v>1.44</v>
      </c>
      <c r="G933" t="s">
        <v>10</v>
      </c>
      <c r="H933" t="s">
        <v>8175</v>
      </c>
    </row>
    <row r="934" spans="1:8" x14ac:dyDescent="0.3">
      <c r="A934">
        <v>4848863693</v>
      </c>
      <c r="B934">
        <v>56307</v>
      </c>
      <c r="C934" s="1">
        <v>45547.20416666667</v>
      </c>
      <c r="D934" s="1">
        <v>45547.20208333333</v>
      </c>
      <c r="E934">
        <v>-3</v>
      </c>
      <c r="F934">
        <v>3.47</v>
      </c>
      <c r="G934" t="s">
        <v>10</v>
      </c>
      <c r="H934" t="s">
        <v>8175</v>
      </c>
    </row>
    <row r="935" spans="1:8" x14ac:dyDescent="0.3">
      <c r="A935">
        <v>6374883107</v>
      </c>
      <c r="B935">
        <v>32067</v>
      </c>
      <c r="C935" s="1">
        <v>45157.347222222219</v>
      </c>
      <c r="D935" s="1">
        <v>45157.361805555556</v>
      </c>
      <c r="E935">
        <v>21</v>
      </c>
      <c r="F935">
        <v>4.8</v>
      </c>
      <c r="G935" t="s">
        <v>16</v>
      </c>
      <c r="H935" t="s">
        <v>8176</v>
      </c>
    </row>
    <row r="936" spans="1:8" x14ac:dyDescent="0.3">
      <c r="A936">
        <v>3270131216</v>
      </c>
      <c r="B936">
        <v>44043</v>
      </c>
      <c r="C936" s="1">
        <v>45332.634722222225</v>
      </c>
      <c r="D936" s="1">
        <v>45332.644444444442</v>
      </c>
      <c r="E936">
        <v>14</v>
      </c>
      <c r="F936">
        <v>4.4400000000000004</v>
      </c>
      <c r="G936" t="s">
        <v>14</v>
      </c>
      <c r="H936" t="s">
        <v>8176</v>
      </c>
    </row>
    <row r="937" spans="1:8" x14ac:dyDescent="0.3">
      <c r="A937">
        <v>2643382562</v>
      </c>
      <c r="B937">
        <v>74374</v>
      </c>
      <c r="C937" s="1">
        <v>45131.95</v>
      </c>
      <c r="D937" s="1">
        <v>45131.95</v>
      </c>
      <c r="E937">
        <v>0</v>
      </c>
      <c r="F937">
        <v>1.49</v>
      </c>
      <c r="G937" t="s">
        <v>10</v>
      </c>
      <c r="H937" t="s">
        <v>8175</v>
      </c>
    </row>
    <row r="938" spans="1:8" x14ac:dyDescent="0.3">
      <c r="A938">
        <v>5212524996</v>
      </c>
      <c r="B938">
        <v>13215</v>
      </c>
      <c r="C938" s="1">
        <v>45270.934027777781</v>
      </c>
      <c r="D938" s="1">
        <v>45270.93472222222</v>
      </c>
      <c r="E938">
        <v>1</v>
      </c>
      <c r="F938">
        <v>4.2</v>
      </c>
      <c r="G938" t="s">
        <v>10</v>
      </c>
      <c r="H938" t="s">
        <v>8176</v>
      </c>
    </row>
    <row r="939" spans="1:8" x14ac:dyDescent="0.3">
      <c r="A939">
        <v>9594095277</v>
      </c>
      <c r="B939">
        <v>61215</v>
      </c>
      <c r="C939" s="1">
        <v>45361.205555555556</v>
      </c>
      <c r="D939" s="1">
        <v>45361.20416666667</v>
      </c>
      <c r="E939">
        <v>-2</v>
      </c>
      <c r="F939">
        <v>1.97</v>
      </c>
      <c r="G939" t="s">
        <v>10</v>
      </c>
      <c r="H939" t="s">
        <v>8175</v>
      </c>
    </row>
    <row r="940" spans="1:8" x14ac:dyDescent="0.3">
      <c r="A940">
        <v>8375863419</v>
      </c>
      <c r="B940">
        <v>89921</v>
      </c>
      <c r="C940" s="1">
        <v>45530.520138888889</v>
      </c>
      <c r="D940" s="1">
        <v>45530.530555555553</v>
      </c>
      <c r="E940">
        <v>15</v>
      </c>
      <c r="F940">
        <v>1.19</v>
      </c>
      <c r="G940" t="s">
        <v>14</v>
      </c>
      <c r="H940" t="s">
        <v>8176</v>
      </c>
    </row>
    <row r="941" spans="1:8" x14ac:dyDescent="0.3">
      <c r="A941">
        <v>7523880783</v>
      </c>
      <c r="B941">
        <v>23850</v>
      </c>
      <c r="C941" s="1">
        <v>45578.587500000001</v>
      </c>
      <c r="D941" s="1">
        <v>45578.584027777775</v>
      </c>
      <c r="E941">
        <v>-5</v>
      </c>
      <c r="F941">
        <v>3.8</v>
      </c>
      <c r="G941" t="s">
        <v>10</v>
      </c>
      <c r="H941" t="s">
        <v>8175</v>
      </c>
    </row>
    <row r="942" spans="1:8" x14ac:dyDescent="0.3">
      <c r="A942">
        <v>9670158103</v>
      </c>
      <c r="B942">
        <v>18477</v>
      </c>
      <c r="C942" s="1">
        <v>45362.547222222223</v>
      </c>
      <c r="D942" s="1">
        <v>45362.548611111109</v>
      </c>
      <c r="E942">
        <v>2</v>
      </c>
      <c r="F942">
        <v>1.07</v>
      </c>
      <c r="G942" t="s">
        <v>10</v>
      </c>
      <c r="H942" t="s">
        <v>8176</v>
      </c>
    </row>
    <row r="943" spans="1:8" x14ac:dyDescent="0.3">
      <c r="A943">
        <v>4344108631</v>
      </c>
      <c r="B943">
        <v>39923</v>
      </c>
      <c r="C943" s="1">
        <v>45014.477083333331</v>
      </c>
      <c r="D943" s="1">
        <v>45014.484027777777</v>
      </c>
      <c r="E943">
        <v>10</v>
      </c>
      <c r="F943">
        <v>3.98</v>
      </c>
      <c r="G943" t="s">
        <v>14</v>
      </c>
      <c r="H943" t="s">
        <v>8176</v>
      </c>
    </row>
    <row r="944" spans="1:8" x14ac:dyDescent="0.3">
      <c r="A944">
        <v>2237858</v>
      </c>
      <c r="B944">
        <v>97945</v>
      </c>
      <c r="C944" s="1">
        <v>45018.166666666664</v>
      </c>
      <c r="D944" s="1">
        <v>45018.168749999997</v>
      </c>
      <c r="E944">
        <v>3</v>
      </c>
      <c r="F944">
        <v>3.86</v>
      </c>
      <c r="G944" t="s">
        <v>10</v>
      </c>
      <c r="H944" t="s">
        <v>8176</v>
      </c>
    </row>
    <row r="945" spans="1:8" x14ac:dyDescent="0.3">
      <c r="A945">
        <v>3217791988</v>
      </c>
      <c r="B945">
        <v>30480</v>
      </c>
      <c r="C945" s="1">
        <v>45148.587500000001</v>
      </c>
      <c r="D945" s="1">
        <v>45148.586111111108</v>
      </c>
      <c r="E945">
        <v>-2</v>
      </c>
      <c r="F945">
        <v>2.99</v>
      </c>
      <c r="G945" t="s">
        <v>10</v>
      </c>
      <c r="H945" t="s">
        <v>8175</v>
      </c>
    </row>
    <row r="946" spans="1:8" x14ac:dyDescent="0.3">
      <c r="A946">
        <v>3355718103</v>
      </c>
      <c r="B946">
        <v>84679</v>
      </c>
      <c r="C946" s="1">
        <v>45179.95416666667</v>
      </c>
      <c r="D946" s="1">
        <v>45179.95208333333</v>
      </c>
      <c r="E946">
        <v>-3</v>
      </c>
      <c r="F946">
        <v>1.81</v>
      </c>
      <c r="G946" t="s">
        <v>10</v>
      </c>
      <c r="H946" t="s">
        <v>8175</v>
      </c>
    </row>
    <row r="947" spans="1:8" x14ac:dyDescent="0.3">
      <c r="A947">
        <v>9590518103</v>
      </c>
      <c r="B947">
        <v>39579</v>
      </c>
      <c r="C947" s="1">
        <v>45352.813888888886</v>
      </c>
      <c r="D947" s="1">
        <v>45352.814583333333</v>
      </c>
      <c r="E947">
        <v>1</v>
      </c>
      <c r="F947">
        <v>3.73</v>
      </c>
      <c r="G947" t="s">
        <v>10</v>
      </c>
      <c r="H947" t="s">
        <v>8176</v>
      </c>
    </row>
    <row r="948" spans="1:8" x14ac:dyDescent="0.3">
      <c r="A948">
        <v>6610120274</v>
      </c>
      <c r="B948">
        <v>83714</v>
      </c>
      <c r="C948" s="1">
        <v>45492.0625</v>
      </c>
      <c r="D948" s="1">
        <v>45492.063194444447</v>
      </c>
      <c r="E948">
        <v>1</v>
      </c>
      <c r="F948">
        <v>0.9</v>
      </c>
      <c r="G948" t="s">
        <v>10</v>
      </c>
      <c r="H948" t="s">
        <v>8176</v>
      </c>
    </row>
    <row r="949" spans="1:8" x14ac:dyDescent="0.3">
      <c r="A949">
        <v>1180899898</v>
      </c>
      <c r="B949">
        <v>24863</v>
      </c>
      <c r="C949" s="1">
        <v>45033.133333333331</v>
      </c>
      <c r="D949" s="1">
        <v>45033.135416666664</v>
      </c>
      <c r="E949">
        <v>3</v>
      </c>
      <c r="F949">
        <v>2.5</v>
      </c>
      <c r="G949" t="s">
        <v>10</v>
      </c>
      <c r="H949" t="s">
        <v>8176</v>
      </c>
    </row>
    <row r="950" spans="1:8" x14ac:dyDescent="0.3">
      <c r="A950">
        <v>8758992688</v>
      </c>
      <c r="B950">
        <v>722</v>
      </c>
      <c r="C950" s="1">
        <v>45465.716666666667</v>
      </c>
      <c r="D950" s="1">
        <v>45465.734027777777</v>
      </c>
      <c r="E950">
        <v>25</v>
      </c>
      <c r="F950">
        <v>1.35</v>
      </c>
      <c r="G950" t="s">
        <v>16</v>
      </c>
      <c r="H950" t="s">
        <v>8176</v>
      </c>
    </row>
    <row r="951" spans="1:8" x14ac:dyDescent="0.3">
      <c r="A951">
        <v>6965716176</v>
      </c>
      <c r="B951">
        <v>48850</v>
      </c>
      <c r="C951" s="1">
        <v>45029.105555555558</v>
      </c>
      <c r="D951" s="1">
        <v>45029.106944444444</v>
      </c>
      <c r="E951">
        <v>2</v>
      </c>
      <c r="F951">
        <v>4.53</v>
      </c>
      <c r="G951" t="s">
        <v>10</v>
      </c>
      <c r="H951" t="s">
        <v>8176</v>
      </c>
    </row>
    <row r="952" spans="1:8" x14ac:dyDescent="0.3">
      <c r="A952">
        <v>5527742274</v>
      </c>
      <c r="B952">
        <v>98520</v>
      </c>
      <c r="C952" s="1">
        <v>45276.230555555558</v>
      </c>
      <c r="D952" s="1">
        <v>45276.227083333331</v>
      </c>
      <c r="E952">
        <v>-5</v>
      </c>
      <c r="F952">
        <v>2.61</v>
      </c>
      <c r="G952" t="s">
        <v>10</v>
      </c>
      <c r="H952" t="s">
        <v>8175</v>
      </c>
    </row>
    <row r="953" spans="1:8" x14ac:dyDescent="0.3">
      <c r="A953">
        <v>826610039</v>
      </c>
      <c r="B953">
        <v>72915</v>
      </c>
      <c r="C953" s="1">
        <v>45155.586111111108</v>
      </c>
      <c r="D953" s="1">
        <v>45155.585416666669</v>
      </c>
      <c r="E953">
        <v>-1</v>
      </c>
      <c r="F953">
        <v>3.04</v>
      </c>
      <c r="G953" t="s">
        <v>10</v>
      </c>
      <c r="H953" t="s">
        <v>8175</v>
      </c>
    </row>
    <row r="954" spans="1:8" x14ac:dyDescent="0.3">
      <c r="A954">
        <v>3303891913</v>
      </c>
      <c r="B954">
        <v>49372</v>
      </c>
      <c r="C954" s="1">
        <v>45306.904861111114</v>
      </c>
      <c r="D954" s="1">
        <v>45306.908333333333</v>
      </c>
      <c r="E954">
        <v>5</v>
      </c>
      <c r="F954">
        <v>2.77</v>
      </c>
      <c r="G954" t="s">
        <v>10</v>
      </c>
      <c r="H954" t="s">
        <v>8176</v>
      </c>
    </row>
    <row r="955" spans="1:8" x14ac:dyDescent="0.3">
      <c r="A955">
        <v>2489292878</v>
      </c>
      <c r="B955">
        <v>88759</v>
      </c>
      <c r="C955" s="1">
        <v>45200.376388888886</v>
      </c>
      <c r="D955" s="1">
        <v>45200.372916666667</v>
      </c>
      <c r="E955">
        <v>-5</v>
      </c>
      <c r="F955">
        <v>4.76</v>
      </c>
      <c r="G955" t="s">
        <v>10</v>
      </c>
      <c r="H955" t="s">
        <v>8175</v>
      </c>
    </row>
    <row r="956" spans="1:8" x14ac:dyDescent="0.3">
      <c r="A956">
        <v>8589851630</v>
      </c>
      <c r="B956">
        <v>4917</v>
      </c>
      <c r="C956" s="1">
        <v>45440.598611111112</v>
      </c>
      <c r="D956" s="1">
        <v>45440.6</v>
      </c>
      <c r="E956">
        <v>2</v>
      </c>
      <c r="F956">
        <v>1.23</v>
      </c>
      <c r="G956" t="s">
        <v>10</v>
      </c>
      <c r="H956" t="s">
        <v>8176</v>
      </c>
    </row>
    <row r="957" spans="1:8" x14ac:dyDescent="0.3">
      <c r="A957">
        <v>4598897781</v>
      </c>
      <c r="B957">
        <v>7752</v>
      </c>
      <c r="C957" s="1">
        <v>45119.870833333334</v>
      </c>
      <c r="D957" s="1">
        <v>45119.87777777778</v>
      </c>
      <c r="E957">
        <v>10</v>
      </c>
      <c r="F957">
        <v>3.07</v>
      </c>
      <c r="G957" t="s">
        <v>14</v>
      </c>
      <c r="H957" t="s">
        <v>8176</v>
      </c>
    </row>
    <row r="958" spans="1:8" x14ac:dyDescent="0.3">
      <c r="A958">
        <v>6932356214</v>
      </c>
      <c r="B958">
        <v>27028</v>
      </c>
      <c r="C958" s="1">
        <v>45020.244444444441</v>
      </c>
      <c r="D958" s="1">
        <v>45020.254166666666</v>
      </c>
      <c r="E958">
        <v>14</v>
      </c>
      <c r="F958">
        <v>1.35</v>
      </c>
      <c r="G958" t="s">
        <v>14</v>
      </c>
      <c r="H958" t="s">
        <v>8176</v>
      </c>
    </row>
    <row r="959" spans="1:8" x14ac:dyDescent="0.3">
      <c r="A959">
        <v>3499004322</v>
      </c>
      <c r="B959">
        <v>21541</v>
      </c>
      <c r="C959" s="1">
        <v>45050.765972222223</v>
      </c>
      <c r="D959" s="1">
        <v>45050.765277777777</v>
      </c>
      <c r="E959">
        <v>-1</v>
      </c>
      <c r="F959">
        <v>2.4</v>
      </c>
      <c r="G959" t="s">
        <v>10</v>
      </c>
      <c r="H959" t="s">
        <v>8175</v>
      </c>
    </row>
    <row r="960" spans="1:8" x14ac:dyDescent="0.3">
      <c r="A960">
        <v>7517620171</v>
      </c>
      <c r="B960">
        <v>48840</v>
      </c>
      <c r="C960" s="1">
        <v>45032.768055555556</v>
      </c>
      <c r="D960" s="1">
        <v>45032.76458333333</v>
      </c>
      <c r="E960">
        <v>-5</v>
      </c>
      <c r="F960">
        <v>0.54</v>
      </c>
      <c r="G960" t="s">
        <v>10</v>
      </c>
      <c r="H960" t="s">
        <v>8175</v>
      </c>
    </row>
    <row r="961" spans="1:8" x14ac:dyDescent="0.3">
      <c r="A961">
        <v>172987148</v>
      </c>
      <c r="B961">
        <v>66833</v>
      </c>
      <c r="C961" s="1">
        <v>45599.705555555556</v>
      </c>
      <c r="D961" s="1">
        <v>45599.722916666666</v>
      </c>
      <c r="E961">
        <v>25</v>
      </c>
      <c r="F961">
        <v>2.52</v>
      </c>
      <c r="G961" t="s">
        <v>16</v>
      </c>
      <c r="H961" t="s">
        <v>8176</v>
      </c>
    </row>
    <row r="962" spans="1:8" x14ac:dyDescent="0.3">
      <c r="A962">
        <v>8347207794</v>
      </c>
      <c r="B962">
        <v>88105</v>
      </c>
      <c r="C962" s="1">
        <v>45521.929166666669</v>
      </c>
      <c r="D962" s="1">
        <v>45521.931250000001</v>
      </c>
      <c r="E962">
        <v>3</v>
      </c>
      <c r="F962">
        <v>1.1200000000000001</v>
      </c>
      <c r="G962" t="s">
        <v>10</v>
      </c>
      <c r="H962" t="s">
        <v>8176</v>
      </c>
    </row>
    <row r="963" spans="1:8" x14ac:dyDescent="0.3">
      <c r="A963">
        <v>9472355181</v>
      </c>
      <c r="B963">
        <v>69066</v>
      </c>
      <c r="C963" s="1">
        <v>45314.286111111112</v>
      </c>
      <c r="D963" s="1">
        <v>45314.288194444445</v>
      </c>
      <c r="E963">
        <v>3</v>
      </c>
      <c r="F963">
        <v>2.8</v>
      </c>
      <c r="G963" t="s">
        <v>10</v>
      </c>
      <c r="H963" t="s">
        <v>8176</v>
      </c>
    </row>
    <row r="964" spans="1:8" x14ac:dyDescent="0.3">
      <c r="A964">
        <v>1315064289</v>
      </c>
      <c r="B964">
        <v>62602</v>
      </c>
      <c r="C964" s="1">
        <v>45500.136111111111</v>
      </c>
      <c r="D964" s="1">
        <v>45500.152083333334</v>
      </c>
      <c r="E964">
        <v>23</v>
      </c>
      <c r="F964">
        <v>2.35</v>
      </c>
      <c r="G964" t="s">
        <v>16</v>
      </c>
      <c r="H964" t="s">
        <v>8176</v>
      </c>
    </row>
    <row r="965" spans="1:8" x14ac:dyDescent="0.3">
      <c r="A965">
        <v>9371869941</v>
      </c>
      <c r="B965">
        <v>6805</v>
      </c>
      <c r="C965" s="1">
        <v>45211.009027777778</v>
      </c>
      <c r="D965" s="1">
        <v>45211.009027777778</v>
      </c>
      <c r="E965">
        <v>0</v>
      </c>
      <c r="F965">
        <v>4.3499999999999996</v>
      </c>
      <c r="G965" t="s">
        <v>10</v>
      </c>
      <c r="H965" t="s">
        <v>8175</v>
      </c>
    </row>
    <row r="966" spans="1:8" x14ac:dyDescent="0.3">
      <c r="A966">
        <v>5184568404</v>
      </c>
      <c r="B966">
        <v>17462</v>
      </c>
      <c r="C966" s="1">
        <v>45378.545138888891</v>
      </c>
      <c r="D966" s="1">
        <v>45378.542361111111</v>
      </c>
      <c r="E966">
        <v>-4</v>
      </c>
      <c r="F966">
        <v>0.93</v>
      </c>
      <c r="G966" t="s">
        <v>10</v>
      </c>
      <c r="H966" t="s">
        <v>8175</v>
      </c>
    </row>
    <row r="967" spans="1:8" x14ac:dyDescent="0.3">
      <c r="A967">
        <v>5891002534</v>
      </c>
      <c r="B967">
        <v>79352</v>
      </c>
      <c r="C967" s="1">
        <v>45198.677777777775</v>
      </c>
      <c r="D967" s="1">
        <v>45198.68472222222</v>
      </c>
      <c r="E967">
        <v>10</v>
      </c>
      <c r="F967">
        <v>3.92</v>
      </c>
      <c r="G967" t="s">
        <v>14</v>
      </c>
      <c r="H967" t="s">
        <v>8176</v>
      </c>
    </row>
    <row r="968" spans="1:8" x14ac:dyDescent="0.3">
      <c r="A968">
        <v>1479730711</v>
      </c>
      <c r="B968">
        <v>36251</v>
      </c>
      <c r="C968" s="1">
        <v>45537.422222222223</v>
      </c>
      <c r="D968" s="1">
        <v>45537.436805555553</v>
      </c>
      <c r="E968">
        <v>21</v>
      </c>
      <c r="F968">
        <v>4.51</v>
      </c>
      <c r="G968" t="s">
        <v>16</v>
      </c>
      <c r="H968" t="s">
        <v>8176</v>
      </c>
    </row>
    <row r="969" spans="1:8" x14ac:dyDescent="0.3">
      <c r="A969">
        <v>7651037338</v>
      </c>
      <c r="B969">
        <v>62537</v>
      </c>
      <c r="C969" s="1">
        <v>45251.786111111112</v>
      </c>
      <c r="D969" s="1">
        <v>45251.786111111112</v>
      </c>
      <c r="E969">
        <v>0</v>
      </c>
      <c r="F969">
        <v>2.86</v>
      </c>
      <c r="G969" t="s">
        <v>10</v>
      </c>
      <c r="H969" t="s">
        <v>8175</v>
      </c>
    </row>
    <row r="970" spans="1:8" x14ac:dyDescent="0.3">
      <c r="A970">
        <v>8763754537</v>
      </c>
      <c r="B970">
        <v>16963</v>
      </c>
      <c r="C970" s="1">
        <v>45572.240972222222</v>
      </c>
      <c r="D970" s="1">
        <v>45572.238888888889</v>
      </c>
      <c r="E970">
        <v>-3</v>
      </c>
      <c r="F970">
        <v>0.83</v>
      </c>
      <c r="G970" t="s">
        <v>10</v>
      </c>
      <c r="H970" t="s">
        <v>8175</v>
      </c>
    </row>
    <row r="971" spans="1:8" x14ac:dyDescent="0.3">
      <c r="A971">
        <v>7683813608</v>
      </c>
      <c r="B971">
        <v>86476</v>
      </c>
      <c r="C971" s="1">
        <v>45083.905555555553</v>
      </c>
      <c r="D971" s="1">
        <v>45083.907638888886</v>
      </c>
      <c r="E971">
        <v>3</v>
      </c>
      <c r="F971">
        <v>3.63</v>
      </c>
      <c r="G971" t="s">
        <v>10</v>
      </c>
      <c r="H971" t="s">
        <v>8176</v>
      </c>
    </row>
    <row r="972" spans="1:8" x14ac:dyDescent="0.3">
      <c r="A972">
        <v>6722955128</v>
      </c>
      <c r="B972">
        <v>18697</v>
      </c>
      <c r="C972" s="1">
        <v>45004.920138888891</v>
      </c>
      <c r="D972" s="1">
        <v>45004.917361111111</v>
      </c>
      <c r="E972">
        <v>-4</v>
      </c>
      <c r="F972">
        <v>3.37</v>
      </c>
      <c r="G972" t="s">
        <v>10</v>
      </c>
      <c r="H972" t="s">
        <v>8175</v>
      </c>
    </row>
    <row r="973" spans="1:8" x14ac:dyDescent="0.3">
      <c r="A973">
        <v>8259274680</v>
      </c>
      <c r="B973">
        <v>17260</v>
      </c>
      <c r="C973" s="1">
        <v>45027.28125</v>
      </c>
      <c r="D973" s="1">
        <v>45027.279861111114</v>
      </c>
      <c r="E973">
        <v>-2</v>
      </c>
      <c r="F973">
        <v>3.76</v>
      </c>
      <c r="G973" t="s">
        <v>10</v>
      </c>
      <c r="H973" t="s">
        <v>8175</v>
      </c>
    </row>
    <row r="974" spans="1:8" x14ac:dyDescent="0.3">
      <c r="A974">
        <v>4620484274</v>
      </c>
      <c r="B974">
        <v>25174</v>
      </c>
      <c r="C974" s="1">
        <v>45545.670138888891</v>
      </c>
      <c r="D974" s="1">
        <v>45545.679166666669</v>
      </c>
      <c r="E974">
        <v>13</v>
      </c>
      <c r="F974">
        <v>4.3600000000000003</v>
      </c>
      <c r="G974" t="s">
        <v>14</v>
      </c>
      <c r="H974" t="s">
        <v>8176</v>
      </c>
    </row>
    <row r="975" spans="1:8" x14ac:dyDescent="0.3">
      <c r="A975">
        <v>8260569466</v>
      </c>
      <c r="B975">
        <v>74085</v>
      </c>
      <c r="C975" s="1">
        <v>45275.177777777775</v>
      </c>
      <c r="D975" s="1">
        <v>45275.175000000003</v>
      </c>
      <c r="E975">
        <v>-4</v>
      </c>
      <c r="F975">
        <v>4.84</v>
      </c>
      <c r="G975" t="s">
        <v>10</v>
      </c>
      <c r="H975" t="s">
        <v>8175</v>
      </c>
    </row>
    <row r="976" spans="1:8" x14ac:dyDescent="0.3">
      <c r="A976">
        <v>8498916204</v>
      </c>
      <c r="B976">
        <v>89588</v>
      </c>
      <c r="C976" s="1">
        <v>45373.822222222225</v>
      </c>
      <c r="D976" s="1">
        <v>45373.822222222225</v>
      </c>
      <c r="E976">
        <v>0</v>
      </c>
      <c r="F976">
        <v>4.7699999999999996</v>
      </c>
      <c r="G976" t="s">
        <v>10</v>
      </c>
      <c r="H976" t="s">
        <v>8175</v>
      </c>
    </row>
    <row r="977" spans="1:8" x14ac:dyDescent="0.3">
      <c r="A977">
        <v>3209538967</v>
      </c>
      <c r="B977">
        <v>78212</v>
      </c>
      <c r="C977" s="1">
        <v>45419.399305555555</v>
      </c>
      <c r="D977" s="1">
        <v>45419.402083333334</v>
      </c>
      <c r="E977">
        <v>4</v>
      </c>
      <c r="F977">
        <v>3.13</v>
      </c>
      <c r="G977" t="s">
        <v>10</v>
      </c>
      <c r="H977" t="s">
        <v>8176</v>
      </c>
    </row>
    <row r="978" spans="1:8" x14ac:dyDescent="0.3">
      <c r="A978">
        <v>2570640420</v>
      </c>
      <c r="B978">
        <v>99899</v>
      </c>
      <c r="C978" s="1">
        <v>45044.447222222225</v>
      </c>
      <c r="D978" s="1">
        <v>45044.45</v>
      </c>
      <c r="E978">
        <v>4</v>
      </c>
      <c r="F978">
        <v>2.92</v>
      </c>
      <c r="G978" t="s">
        <v>10</v>
      </c>
      <c r="H978" t="s">
        <v>8176</v>
      </c>
    </row>
    <row r="979" spans="1:8" x14ac:dyDescent="0.3">
      <c r="A979">
        <v>2066843639</v>
      </c>
      <c r="B979">
        <v>37046</v>
      </c>
      <c r="C979" s="1">
        <v>45437.022222222222</v>
      </c>
      <c r="D979" s="1">
        <v>45437.018750000003</v>
      </c>
      <c r="E979">
        <v>-5</v>
      </c>
      <c r="F979">
        <v>3.92</v>
      </c>
      <c r="G979" t="s">
        <v>10</v>
      </c>
      <c r="H979" t="s">
        <v>8175</v>
      </c>
    </row>
    <row r="980" spans="1:8" x14ac:dyDescent="0.3">
      <c r="A980">
        <v>7402125753</v>
      </c>
      <c r="B980">
        <v>26429</v>
      </c>
      <c r="C980" s="1">
        <v>45231.768055555556</v>
      </c>
      <c r="D980" s="1">
        <v>45231.775000000001</v>
      </c>
      <c r="E980">
        <v>10</v>
      </c>
      <c r="F980">
        <v>4.99</v>
      </c>
      <c r="G980" t="s">
        <v>14</v>
      </c>
      <c r="H980" t="s">
        <v>8176</v>
      </c>
    </row>
    <row r="981" spans="1:8" x14ac:dyDescent="0.3">
      <c r="A981">
        <v>9171089443</v>
      </c>
      <c r="B981">
        <v>27400</v>
      </c>
      <c r="C981" s="1">
        <v>45545.847916666666</v>
      </c>
      <c r="D981" s="1">
        <v>45545.847916666666</v>
      </c>
      <c r="E981">
        <v>0</v>
      </c>
      <c r="F981">
        <v>2.95</v>
      </c>
      <c r="G981" t="s">
        <v>10</v>
      </c>
      <c r="H981" t="s">
        <v>8175</v>
      </c>
    </row>
    <row r="982" spans="1:8" x14ac:dyDescent="0.3">
      <c r="A982">
        <v>3272079644</v>
      </c>
      <c r="B982">
        <v>98992</v>
      </c>
      <c r="C982" s="1">
        <v>45083.613194444442</v>
      </c>
      <c r="D982" s="1">
        <v>45083.615277777775</v>
      </c>
      <c r="E982">
        <v>3</v>
      </c>
      <c r="F982">
        <v>2.67</v>
      </c>
      <c r="G982" t="s">
        <v>10</v>
      </c>
      <c r="H982" t="s">
        <v>8176</v>
      </c>
    </row>
    <row r="983" spans="1:8" x14ac:dyDescent="0.3">
      <c r="A983">
        <v>438111050</v>
      </c>
      <c r="B983">
        <v>24502</v>
      </c>
      <c r="C983" s="1">
        <v>45415.99722222222</v>
      </c>
      <c r="D983" s="1">
        <v>45415.995833333334</v>
      </c>
      <c r="E983">
        <v>-2</v>
      </c>
      <c r="F983">
        <v>1.32</v>
      </c>
      <c r="G983" t="s">
        <v>10</v>
      </c>
      <c r="H983" t="s">
        <v>8175</v>
      </c>
    </row>
    <row r="984" spans="1:8" x14ac:dyDescent="0.3">
      <c r="A984">
        <v>7416160835</v>
      </c>
      <c r="B984">
        <v>11914</v>
      </c>
      <c r="C984" s="1">
        <v>45046.472222222219</v>
      </c>
      <c r="D984" s="1">
        <v>45046.470138888886</v>
      </c>
      <c r="E984">
        <v>-3</v>
      </c>
      <c r="F984">
        <v>1.33</v>
      </c>
      <c r="G984" t="s">
        <v>10</v>
      </c>
      <c r="H984" t="s">
        <v>8175</v>
      </c>
    </row>
    <row r="985" spans="1:8" x14ac:dyDescent="0.3">
      <c r="A985">
        <v>4075074492</v>
      </c>
      <c r="B985">
        <v>29293</v>
      </c>
      <c r="C985" s="1">
        <v>45273.470833333333</v>
      </c>
      <c r="D985" s="1">
        <v>45273.486805555556</v>
      </c>
      <c r="E985">
        <v>23</v>
      </c>
      <c r="F985">
        <v>2.96</v>
      </c>
      <c r="G985" t="s">
        <v>16</v>
      </c>
      <c r="H985" t="s">
        <v>8176</v>
      </c>
    </row>
    <row r="986" spans="1:8" x14ac:dyDescent="0.3">
      <c r="A986">
        <v>5536024334</v>
      </c>
      <c r="B986">
        <v>20631</v>
      </c>
      <c r="C986" s="1">
        <v>45046.697222222225</v>
      </c>
      <c r="D986" s="1">
        <v>45046.694444444445</v>
      </c>
      <c r="E986">
        <v>-4</v>
      </c>
      <c r="F986">
        <v>0.83</v>
      </c>
      <c r="G986" t="s">
        <v>10</v>
      </c>
      <c r="H986" t="s">
        <v>8175</v>
      </c>
    </row>
    <row r="987" spans="1:8" x14ac:dyDescent="0.3">
      <c r="A987">
        <v>2013140214</v>
      </c>
      <c r="B987">
        <v>10693</v>
      </c>
      <c r="C987" s="1">
        <v>45426.6875</v>
      </c>
      <c r="D987" s="1">
        <v>45426.690972222219</v>
      </c>
      <c r="E987">
        <v>5</v>
      </c>
      <c r="F987">
        <v>0.51</v>
      </c>
      <c r="G987" t="s">
        <v>10</v>
      </c>
      <c r="H987" t="s">
        <v>8176</v>
      </c>
    </row>
    <row r="988" spans="1:8" x14ac:dyDescent="0.3">
      <c r="A988">
        <v>1113582397</v>
      </c>
      <c r="B988">
        <v>38869</v>
      </c>
      <c r="C988" s="1">
        <v>45277.611111111109</v>
      </c>
      <c r="D988" s="1">
        <v>45277.612500000003</v>
      </c>
      <c r="E988">
        <v>2</v>
      </c>
      <c r="F988">
        <v>3.55</v>
      </c>
      <c r="G988" t="s">
        <v>10</v>
      </c>
      <c r="H988" t="s">
        <v>8176</v>
      </c>
    </row>
    <row r="989" spans="1:8" x14ac:dyDescent="0.3">
      <c r="A989">
        <v>1083928258</v>
      </c>
      <c r="B989">
        <v>78940</v>
      </c>
      <c r="C989" s="1">
        <v>45281.82916666667</v>
      </c>
      <c r="D989" s="1">
        <v>45281.831944444442</v>
      </c>
      <c r="E989">
        <v>4</v>
      </c>
      <c r="F989">
        <v>0.64</v>
      </c>
      <c r="G989" t="s">
        <v>10</v>
      </c>
      <c r="H989" t="s">
        <v>8176</v>
      </c>
    </row>
    <row r="990" spans="1:8" x14ac:dyDescent="0.3">
      <c r="A990">
        <v>4906957374</v>
      </c>
      <c r="B990">
        <v>2235</v>
      </c>
      <c r="C990" s="1">
        <v>45185.837500000001</v>
      </c>
      <c r="D990" s="1">
        <v>45185.835416666669</v>
      </c>
      <c r="E990">
        <v>-3</v>
      </c>
      <c r="F990">
        <v>0.79</v>
      </c>
      <c r="G990" t="s">
        <v>10</v>
      </c>
      <c r="H990" t="s">
        <v>8175</v>
      </c>
    </row>
    <row r="991" spans="1:8" x14ac:dyDescent="0.3">
      <c r="A991">
        <v>1876614122</v>
      </c>
      <c r="B991">
        <v>4985</v>
      </c>
      <c r="C991" s="1">
        <v>45161.984722222223</v>
      </c>
      <c r="D991" s="1">
        <v>45161.982638888891</v>
      </c>
      <c r="E991">
        <v>-3</v>
      </c>
      <c r="F991">
        <v>4.12</v>
      </c>
      <c r="G991" t="s">
        <v>10</v>
      </c>
      <c r="H991" t="s">
        <v>8175</v>
      </c>
    </row>
    <row r="992" spans="1:8" x14ac:dyDescent="0.3">
      <c r="A992">
        <v>6556180328</v>
      </c>
      <c r="B992">
        <v>83805</v>
      </c>
      <c r="C992" s="1">
        <v>45446.872916666667</v>
      </c>
      <c r="D992" s="1">
        <v>45446.87222222222</v>
      </c>
      <c r="E992">
        <v>-1</v>
      </c>
      <c r="F992">
        <v>4.26</v>
      </c>
      <c r="G992" t="s">
        <v>10</v>
      </c>
      <c r="H992" t="s">
        <v>8175</v>
      </c>
    </row>
    <row r="993" spans="1:8" x14ac:dyDescent="0.3">
      <c r="A993">
        <v>7960553477</v>
      </c>
      <c r="B993">
        <v>75158</v>
      </c>
      <c r="C993" s="1">
        <v>45346.236111111109</v>
      </c>
      <c r="D993" s="1">
        <v>45346.232638888891</v>
      </c>
      <c r="E993">
        <v>-5</v>
      </c>
      <c r="F993">
        <v>4.5599999999999996</v>
      </c>
      <c r="G993" t="s">
        <v>10</v>
      </c>
      <c r="H993" t="s">
        <v>8175</v>
      </c>
    </row>
    <row r="994" spans="1:8" x14ac:dyDescent="0.3">
      <c r="A994">
        <v>6335972517</v>
      </c>
      <c r="B994">
        <v>51928</v>
      </c>
      <c r="C994" s="1">
        <v>45115.843055555553</v>
      </c>
      <c r="D994" s="1">
        <v>45115.851388888892</v>
      </c>
      <c r="E994">
        <v>12</v>
      </c>
      <c r="F994">
        <v>1.39</v>
      </c>
      <c r="G994" t="s">
        <v>14</v>
      </c>
      <c r="H994" t="s">
        <v>8176</v>
      </c>
    </row>
    <row r="995" spans="1:8" x14ac:dyDescent="0.3">
      <c r="A995">
        <v>6254948159</v>
      </c>
      <c r="B995">
        <v>72597</v>
      </c>
      <c r="C995" s="1">
        <v>45215.31527777778</v>
      </c>
      <c r="D995" s="1">
        <v>45215.31527777778</v>
      </c>
      <c r="E995">
        <v>0</v>
      </c>
      <c r="F995">
        <v>4.42</v>
      </c>
      <c r="G995" t="s">
        <v>10</v>
      </c>
      <c r="H995" t="s">
        <v>8175</v>
      </c>
    </row>
    <row r="996" spans="1:8" x14ac:dyDescent="0.3">
      <c r="A996">
        <v>7527936057</v>
      </c>
      <c r="B996">
        <v>67699</v>
      </c>
      <c r="C996" s="1">
        <v>45270.595833333333</v>
      </c>
      <c r="D996" s="1">
        <v>45270.597222222219</v>
      </c>
      <c r="E996">
        <v>2</v>
      </c>
      <c r="F996">
        <v>2.96</v>
      </c>
      <c r="G996" t="s">
        <v>10</v>
      </c>
      <c r="H996" t="s">
        <v>8176</v>
      </c>
    </row>
    <row r="997" spans="1:8" x14ac:dyDescent="0.3">
      <c r="A997">
        <v>6257851675</v>
      </c>
      <c r="B997">
        <v>91732</v>
      </c>
      <c r="C997" s="1">
        <v>45405.93472222222</v>
      </c>
      <c r="D997" s="1">
        <v>45405.95</v>
      </c>
      <c r="E997">
        <v>22</v>
      </c>
      <c r="F997">
        <v>4.45</v>
      </c>
      <c r="G997" t="s">
        <v>16</v>
      </c>
      <c r="H997" t="s">
        <v>8176</v>
      </c>
    </row>
    <row r="998" spans="1:8" x14ac:dyDescent="0.3">
      <c r="A998">
        <v>6832610950</v>
      </c>
      <c r="B998">
        <v>37323</v>
      </c>
      <c r="C998" s="1">
        <v>45170.397916666669</v>
      </c>
      <c r="D998" s="1">
        <v>45170.414583333331</v>
      </c>
      <c r="E998">
        <v>24</v>
      </c>
      <c r="F998">
        <v>1.51</v>
      </c>
      <c r="G998" t="s">
        <v>16</v>
      </c>
      <c r="H998" t="s">
        <v>8176</v>
      </c>
    </row>
    <row r="999" spans="1:8" x14ac:dyDescent="0.3">
      <c r="A999">
        <v>5085005195</v>
      </c>
      <c r="B999">
        <v>92179</v>
      </c>
      <c r="C999" s="1">
        <v>45356.842361111114</v>
      </c>
      <c r="D999" s="1">
        <v>45356.845138888886</v>
      </c>
      <c r="E999">
        <v>4</v>
      </c>
      <c r="F999">
        <v>4.3</v>
      </c>
      <c r="G999" t="s">
        <v>10</v>
      </c>
      <c r="H999" t="s">
        <v>8176</v>
      </c>
    </row>
    <row r="1000" spans="1:8" x14ac:dyDescent="0.3">
      <c r="A1000">
        <v>2177207547</v>
      </c>
      <c r="B1000">
        <v>63474</v>
      </c>
      <c r="C1000" s="1">
        <v>45331.209027777775</v>
      </c>
      <c r="D1000" s="1">
        <v>45331.207638888889</v>
      </c>
      <c r="E1000">
        <v>-2</v>
      </c>
      <c r="F1000">
        <v>1.62</v>
      </c>
      <c r="G1000" t="s">
        <v>10</v>
      </c>
      <c r="H1000" t="s">
        <v>8175</v>
      </c>
    </row>
    <row r="1001" spans="1:8" x14ac:dyDescent="0.3">
      <c r="A1001">
        <v>3043364543</v>
      </c>
      <c r="B1001">
        <v>64723</v>
      </c>
      <c r="C1001" s="1">
        <v>45132.456944444442</v>
      </c>
      <c r="D1001" s="1">
        <v>45132.458333333336</v>
      </c>
      <c r="E1001">
        <v>2</v>
      </c>
      <c r="F1001">
        <v>0.6</v>
      </c>
      <c r="G1001" t="s">
        <v>10</v>
      </c>
      <c r="H1001" t="s">
        <v>8176</v>
      </c>
    </row>
    <row r="1002" spans="1:8" x14ac:dyDescent="0.3">
      <c r="A1002">
        <v>2823404098</v>
      </c>
      <c r="B1002">
        <v>52689</v>
      </c>
      <c r="C1002" s="1">
        <v>45354.147916666669</v>
      </c>
      <c r="D1002" s="1">
        <v>45354.146527777775</v>
      </c>
      <c r="E1002">
        <v>-2</v>
      </c>
      <c r="F1002">
        <v>4.66</v>
      </c>
      <c r="G1002" t="s">
        <v>10</v>
      </c>
      <c r="H1002" t="s">
        <v>8175</v>
      </c>
    </row>
    <row r="1003" spans="1:8" x14ac:dyDescent="0.3">
      <c r="A1003">
        <v>646676955</v>
      </c>
      <c r="B1003">
        <v>90187</v>
      </c>
      <c r="C1003" s="1">
        <v>45239.038194444445</v>
      </c>
      <c r="D1003" s="1">
        <v>45239.035416666666</v>
      </c>
      <c r="E1003">
        <v>-4</v>
      </c>
      <c r="F1003">
        <v>3.76</v>
      </c>
      <c r="G1003" t="s">
        <v>10</v>
      </c>
      <c r="H1003" t="s">
        <v>8175</v>
      </c>
    </row>
    <row r="1004" spans="1:8" x14ac:dyDescent="0.3">
      <c r="A1004">
        <v>5756607486</v>
      </c>
      <c r="B1004">
        <v>19872</v>
      </c>
      <c r="C1004" s="1">
        <v>45221.245138888888</v>
      </c>
      <c r="D1004" s="1">
        <v>45221.243750000001</v>
      </c>
      <c r="E1004">
        <v>-2</v>
      </c>
      <c r="F1004">
        <v>0.99</v>
      </c>
      <c r="G1004" t="s">
        <v>10</v>
      </c>
      <c r="H1004" t="s">
        <v>8175</v>
      </c>
    </row>
    <row r="1005" spans="1:8" x14ac:dyDescent="0.3">
      <c r="A1005">
        <v>9373691795</v>
      </c>
      <c r="B1005">
        <v>89555</v>
      </c>
      <c r="C1005" s="1">
        <v>45374.896527777775</v>
      </c>
      <c r="D1005" s="1">
        <v>45374.899305555555</v>
      </c>
      <c r="E1005">
        <v>4</v>
      </c>
      <c r="F1005">
        <v>1.26</v>
      </c>
      <c r="G1005" t="s">
        <v>10</v>
      </c>
      <c r="H1005" t="s">
        <v>8176</v>
      </c>
    </row>
    <row r="1006" spans="1:8" x14ac:dyDescent="0.3">
      <c r="A1006">
        <v>2611601543</v>
      </c>
      <c r="B1006">
        <v>21230</v>
      </c>
      <c r="C1006" s="1">
        <v>45130.03402777778</v>
      </c>
      <c r="D1006" s="1">
        <v>45130.040972222225</v>
      </c>
      <c r="E1006">
        <v>10</v>
      </c>
      <c r="F1006">
        <v>3.19</v>
      </c>
      <c r="G1006" t="s">
        <v>14</v>
      </c>
      <c r="H1006" t="s">
        <v>8176</v>
      </c>
    </row>
    <row r="1007" spans="1:8" x14ac:dyDescent="0.3">
      <c r="A1007">
        <v>1491360686</v>
      </c>
      <c r="B1007">
        <v>45751</v>
      </c>
      <c r="C1007" s="1">
        <v>45006.666666666664</v>
      </c>
      <c r="D1007" s="1">
        <v>45006.674305555556</v>
      </c>
      <c r="E1007">
        <v>11</v>
      </c>
      <c r="F1007">
        <v>2.67</v>
      </c>
      <c r="G1007" t="s">
        <v>14</v>
      </c>
      <c r="H1007" t="s">
        <v>8176</v>
      </c>
    </row>
    <row r="1008" spans="1:8" x14ac:dyDescent="0.3">
      <c r="A1008">
        <v>1824533423</v>
      </c>
      <c r="B1008">
        <v>37442</v>
      </c>
      <c r="C1008" s="1">
        <v>45067.550694444442</v>
      </c>
      <c r="D1008" s="1">
        <v>45067.552777777775</v>
      </c>
      <c r="E1008">
        <v>3</v>
      </c>
      <c r="F1008">
        <v>2.97</v>
      </c>
      <c r="G1008" t="s">
        <v>10</v>
      </c>
      <c r="H1008" t="s">
        <v>8176</v>
      </c>
    </row>
    <row r="1009" spans="1:8" x14ac:dyDescent="0.3">
      <c r="A1009">
        <v>2913841018</v>
      </c>
      <c r="B1009">
        <v>45079</v>
      </c>
      <c r="C1009" s="1">
        <v>45256.172222222223</v>
      </c>
      <c r="D1009" s="1">
        <v>45256.172222222223</v>
      </c>
      <c r="E1009">
        <v>0</v>
      </c>
      <c r="F1009">
        <v>4.32</v>
      </c>
      <c r="G1009" t="s">
        <v>10</v>
      </c>
      <c r="H1009" t="s">
        <v>8175</v>
      </c>
    </row>
    <row r="1010" spans="1:8" x14ac:dyDescent="0.3">
      <c r="A1010">
        <v>3141803761</v>
      </c>
      <c r="B1010">
        <v>54528</v>
      </c>
      <c r="C1010" s="1">
        <v>45208.649305555555</v>
      </c>
      <c r="D1010" s="1">
        <v>45208.662499999999</v>
      </c>
      <c r="E1010">
        <v>19</v>
      </c>
      <c r="F1010">
        <v>0.73</v>
      </c>
      <c r="G1010" t="s">
        <v>16</v>
      </c>
      <c r="H1010" t="s">
        <v>8176</v>
      </c>
    </row>
    <row r="1011" spans="1:8" x14ac:dyDescent="0.3">
      <c r="A1011">
        <v>6184484468</v>
      </c>
      <c r="B1011">
        <v>97219</v>
      </c>
      <c r="C1011" s="1">
        <v>45579.15625</v>
      </c>
      <c r="D1011" s="1">
        <v>45579.156944444447</v>
      </c>
      <c r="E1011">
        <v>1</v>
      </c>
      <c r="F1011">
        <v>4.75</v>
      </c>
      <c r="G1011" t="s">
        <v>10</v>
      </c>
      <c r="H1011" t="s">
        <v>8176</v>
      </c>
    </row>
    <row r="1012" spans="1:8" x14ac:dyDescent="0.3">
      <c r="A1012">
        <v>4599327740</v>
      </c>
      <c r="B1012">
        <v>43635</v>
      </c>
      <c r="C1012" s="1">
        <v>45163.661111111112</v>
      </c>
      <c r="D1012" s="1">
        <v>45163.661111111112</v>
      </c>
      <c r="E1012">
        <v>0</v>
      </c>
      <c r="F1012">
        <v>0.55000000000000004</v>
      </c>
      <c r="G1012" t="s">
        <v>10</v>
      </c>
      <c r="H1012" t="s">
        <v>8175</v>
      </c>
    </row>
    <row r="1013" spans="1:8" x14ac:dyDescent="0.3">
      <c r="A1013">
        <v>7479207574</v>
      </c>
      <c r="B1013">
        <v>23426</v>
      </c>
      <c r="C1013" s="1">
        <v>45385.085416666669</v>
      </c>
      <c r="D1013" s="1">
        <v>45385.105555555558</v>
      </c>
      <c r="E1013">
        <v>29</v>
      </c>
      <c r="F1013">
        <v>3.74</v>
      </c>
      <c r="G1013" t="s">
        <v>16</v>
      </c>
      <c r="H1013" t="s">
        <v>8176</v>
      </c>
    </row>
    <row r="1014" spans="1:8" x14ac:dyDescent="0.3">
      <c r="A1014">
        <v>2996133401</v>
      </c>
      <c r="B1014">
        <v>8541</v>
      </c>
      <c r="C1014" s="1">
        <v>45396.927777777775</v>
      </c>
      <c r="D1014" s="1">
        <v>45396.926388888889</v>
      </c>
      <c r="E1014">
        <v>-2</v>
      </c>
      <c r="F1014">
        <v>1.35</v>
      </c>
      <c r="G1014" t="s">
        <v>10</v>
      </c>
      <c r="H1014" t="s">
        <v>8175</v>
      </c>
    </row>
    <row r="1015" spans="1:8" x14ac:dyDescent="0.3">
      <c r="A1015">
        <v>5972410040</v>
      </c>
      <c r="B1015">
        <v>62822</v>
      </c>
      <c r="C1015" s="1">
        <v>45515.318055555559</v>
      </c>
      <c r="D1015" s="1">
        <v>45515.320138888892</v>
      </c>
      <c r="E1015">
        <v>3</v>
      </c>
      <c r="F1015">
        <v>2.11</v>
      </c>
      <c r="G1015" t="s">
        <v>10</v>
      </c>
      <c r="H1015" t="s">
        <v>8176</v>
      </c>
    </row>
    <row r="1016" spans="1:8" x14ac:dyDescent="0.3">
      <c r="A1016">
        <v>4007593324</v>
      </c>
      <c r="B1016">
        <v>36657</v>
      </c>
      <c r="C1016" s="1">
        <v>45464.432638888888</v>
      </c>
      <c r="D1016" s="1">
        <v>45464.435416666667</v>
      </c>
      <c r="E1016">
        <v>4</v>
      </c>
      <c r="F1016">
        <v>3.37</v>
      </c>
      <c r="G1016" t="s">
        <v>10</v>
      </c>
      <c r="H1016" t="s">
        <v>8176</v>
      </c>
    </row>
    <row r="1017" spans="1:8" x14ac:dyDescent="0.3">
      <c r="A1017">
        <v>3428454405</v>
      </c>
      <c r="B1017">
        <v>81368</v>
      </c>
      <c r="C1017" s="1">
        <v>45151.956250000003</v>
      </c>
      <c r="D1017" s="1">
        <v>45151.955555555556</v>
      </c>
      <c r="E1017">
        <v>-1</v>
      </c>
      <c r="F1017">
        <v>1.63</v>
      </c>
      <c r="G1017" t="s">
        <v>10</v>
      </c>
      <c r="H1017" t="s">
        <v>8175</v>
      </c>
    </row>
    <row r="1018" spans="1:8" x14ac:dyDescent="0.3">
      <c r="A1018">
        <v>1160646195</v>
      </c>
      <c r="B1018">
        <v>53869</v>
      </c>
      <c r="C1018" s="1">
        <v>45040.720138888886</v>
      </c>
      <c r="D1018" s="1">
        <v>45040.734722222223</v>
      </c>
      <c r="E1018">
        <v>21</v>
      </c>
      <c r="F1018">
        <v>1.48</v>
      </c>
      <c r="G1018" t="s">
        <v>16</v>
      </c>
      <c r="H1018" t="s">
        <v>8176</v>
      </c>
    </row>
    <row r="1019" spans="1:8" x14ac:dyDescent="0.3">
      <c r="A1019">
        <v>4376524554</v>
      </c>
      <c r="B1019">
        <v>75544</v>
      </c>
      <c r="C1019" s="1">
        <v>45001.392361111109</v>
      </c>
      <c r="D1019" s="1">
        <v>45001.395833333336</v>
      </c>
      <c r="E1019">
        <v>5</v>
      </c>
      <c r="F1019">
        <v>1.55</v>
      </c>
      <c r="G1019" t="s">
        <v>10</v>
      </c>
      <c r="H1019" t="s">
        <v>8176</v>
      </c>
    </row>
    <row r="1020" spans="1:8" x14ac:dyDescent="0.3">
      <c r="A1020">
        <v>1519072771</v>
      </c>
      <c r="B1020">
        <v>40607</v>
      </c>
      <c r="C1020" s="1">
        <v>45505.181944444441</v>
      </c>
      <c r="D1020" s="1">
        <v>45505.183333333334</v>
      </c>
      <c r="E1020">
        <v>2</v>
      </c>
      <c r="F1020">
        <v>1.52</v>
      </c>
      <c r="G1020" t="s">
        <v>10</v>
      </c>
      <c r="H1020" t="s">
        <v>8176</v>
      </c>
    </row>
    <row r="1021" spans="1:8" x14ac:dyDescent="0.3">
      <c r="A1021">
        <v>8203685394</v>
      </c>
      <c r="B1021">
        <v>92523</v>
      </c>
      <c r="C1021" s="1">
        <v>45345.303472222222</v>
      </c>
      <c r="D1021" s="1">
        <v>45345.304166666669</v>
      </c>
      <c r="E1021">
        <v>1</v>
      </c>
      <c r="F1021">
        <v>4.1100000000000003</v>
      </c>
      <c r="G1021" t="s">
        <v>10</v>
      </c>
      <c r="H1021" t="s">
        <v>8176</v>
      </c>
    </row>
    <row r="1022" spans="1:8" x14ac:dyDescent="0.3">
      <c r="A1022">
        <v>7906789850</v>
      </c>
      <c r="B1022">
        <v>16598</v>
      </c>
      <c r="C1022" s="1">
        <v>45573.857638888891</v>
      </c>
      <c r="D1022" s="1">
        <v>45573.861805555556</v>
      </c>
      <c r="E1022">
        <v>6</v>
      </c>
      <c r="F1022">
        <v>1.17</v>
      </c>
      <c r="G1022" t="s">
        <v>14</v>
      </c>
      <c r="H1022" t="s">
        <v>8176</v>
      </c>
    </row>
    <row r="1023" spans="1:8" x14ac:dyDescent="0.3">
      <c r="A1023">
        <v>8073770046</v>
      </c>
      <c r="B1023">
        <v>37431</v>
      </c>
      <c r="C1023" s="1">
        <v>45426.133333333331</v>
      </c>
      <c r="D1023" s="1">
        <v>45426.142361111109</v>
      </c>
      <c r="E1023">
        <v>13</v>
      </c>
      <c r="F1023">
        <v>3.42</v>
      </c>
      <c r="G1023" t="s">
        <v>14</v>
      </c>
      <c r="H1023" t="s">
        <v>8176</v>
      </c>
    </row>
    <row r="1024" spans="1:8" x14ac:dyDescent="0.3">
      <c r="A1024">
        <v>5190202949</v>
      </c>
      <c r="B1024">
        <v>98623</v>
      </c>
      <c r="C1024" s="1">
        <v>45178.53402777778</v>
      </c>
      <c r="D1024" s="1">
        <v>45178.542361111111</v>
      </c>
      <c r="E1024">
        <v>12</v>
      </c>
      <c r="F1024">
        <v>1.62</v>
      </c>
      <c r="G1024" t="s">
        <v>14</v>
      </c>
      <c r="H1024" t="s">
        <v>8176</v>
      </c>
    </row>
    <row r="1025" spans="1:8" x14ac:dyDescent="0.3">
      <c r="A1025">
        <v>8542325207</v>
      </c>
      <c r="B1025">
        <v>38846</v>
      </c>
      <c r="C1025" s="1">
        <v>45490.740972222222</v>
      </c>
      <c r="D1025" s="1">
        <v>45490.743055555555</v>
      </c>
      <c r="E1025">
        <v>3</v>
      </c>
      <c r="F1025">
        <v>4.04</v>
      </c>
      <c r="G1025" t="s">
        <v>10</v>
      </c>
      <c r="H1025" t="s">
        <v>8176</v>
      </c>
    </row>
    <row r="1026" spans="1:8" x14ac:dyDescent="0.3">
      <c r="A1026">
        <v>7566730050</v>
      </c>
      <c r="B1026">
        <v>47294</v>
      </c>
      <c r="C1026" s="1">
        <v>45060.55</v>
      </c>
      <c r="D1026" s="1">
        <v>45060.550694444442</v>
      </c>
      <c r="E1026">
        <v>1</v>
      </c>
      <c r="F1026">
        <v>2.52</v>
      </c>
      <c r="G1026" t="s">
        <v>10</v>
      </c>
      <c r="H1026" t="s">
        <v>8176</v>
      </c>
    </row>
    <row r="1027" spans="1:8" x14ac:dyDescent="0.3">
      <c r="A1027">
        <v>176509722</v>
      </c>
      <c r="B1027">
        <v>60612</v>
      </c>
      <c r="C1027" s="1">
        <v>45215.948611111111</v>
      </c>
      <c r="D1027" s="1">
        <v>45215.947222222225</v>
      </c>
      <c r="E1027">
        <v>-2</v>
      </c>
      <c r="F1027">
        <v>1.92</v>
      </c>
      <c r="G1027" t="s">
        <v>10</v>
      </c>
      <c r="H1027" t="s">
        <v>8175</v>
      </c>
    </row>
    <row r="1028" spans="1:8" x14ac:dyDescent="0.3">
      <c r="A1028">
        <v>1894603222</v>
      </c>
      <c r="B1028">
        <v>90546</v>
      </c>
      <c r="C1028" s="1">
        <v>45215.310416666667</v>
      </c>
      <c r="D1028" s="1">
        <v>45215.3125</v>
      </c>
      <c r="E1028">
        <v>3</v>
      </c>
      <c r="F1028">
        <v>3.9</v>
      </c>
      <c r="G1028" t="s">
        <v>10</v>
      </c>
      <c r="H1028" t="s">
        <v>8176</v>
      </c>
    </row>
    <row r="1029" spans="1:8" x14ac:dyDescent="0.3">
      <c r="A1029">
        <v>2694800415</v>
      </c>
      <c r="B1029">
        <v>70355</v>
      </c>
      <c r="C1029" s="1">
        <v>45386.322222222225</v>
      </c>
      <c r="D1029" s="1">
        <v>45386.318749999999</v>
      </c>
      <c r="E1029">
        <v>-5</v>
      </c>
      <c r="F1029">
        <v>3.85</v>
      </c>
      <c r="G1029" t="s">
        <v>10</v>
      </c>
      <c r="H1029" t="s">
        <v>8175</v>
      </c>
    </row>
    <row r="1030" spans="1:8" x14ac:dyDescent="0.3">
      <c r="A1030">
        <v>5879390688</v>
      </c>
      <c r="B1030">
        <v>87608</v>
      </c>
      <c r="C1030" s="1">
        <v>45176.824999999997</v>
      </c>
      <c r="D1030" s="1">
        <v>45176.82916666667</v>
      </c>
      <c r="E1030">
        <v>6</v>
      </c>
      <c r="F1030">
        <v>2.02</v>
      </c>
      <c r="G1030" t="s">
        <v>14</v>
      </c>
      <c r="H1030" t="s">
        <v>8176</v>
      </c>
    </row>
    <row r="1031" spans="1:8" x14ac:dyDescent="0.3">
      <c r="A1031">
        <v>1197715978</v>
      </c>
      <c r="B1031">
        <v>76039</v>
      </c>
      <c r="C1031" s="1">
        <v>45242.319444444445</v>
      </c>
      <c r="D1031" s="1">
        <v>45242.321527777778</v>
      </c>
      <c r="E1031">
        <v>3</v>
      </c>
      <c r="F1031">
        <v>3.68</v>
      </c>
      <c r="G1031" t="s">
        <v>10</v>
      </c>
      <c r="H1031" t="s">
        <v>8176</v>
      </c>
    </row>
    <row r="1032" spans="1:8" x14ac:dyDescent="0.3">
      <c r="A1032">
        <v>7790696031</v>
      </c>
      <c r="B1032">
        <v>60613</v>
      </c>
      <c r="C1032" s="1">
        <v>45058.717361111114</v>
      </c>
      <c r="D1032" s="1">
        <v>45058.713888888888</v>
      </c>
      <c r="E1032">
        <v>-5</v>
      </c>
      <c r="F1032">
        <v>4.3099999999999996</v>
      </c>
      <c r="G1032" t="s">
        <v>10</v>
      </c>
      <c r="H1032" t="s">
        <v>8175</v>
      </c>
    </row>
    <row r="1033" spans="1:8" x14ac:dyDescent="0.3">
      <c r="A1033">
        <v>2189360099</v>
      </c>
      <c r="B1033">
        <v>48011</v>
      </c>
      <c r="C1033" s="1">
        <v>45157.261111111111</v>
      </c>
      <c r="D1033" s="1">
        <v>45157.259027777778</v>
      </c>
      <c r="E1033">
        <v>-3</v>
      </c>
      <c r="F1033">
        <v>4.4800000000000004</v>
      </c>
      <c r="G1033" t="s">
        <v>10</v>
      </c>
      <c r="H1033" t="s">
        <v>8175</v>
      </c>
    </row>
    <row r="1034" spans="1:8" x14ac:dyDescent="0.3">
      <c r="A1034">
        <v>3542041943</v>
      </c>
      <c r="B1034">
        <v>91300</v>
      </c>
      <c r="C1034" s="1">
        <v>45541.057638888888</v>
      </c>
      <c r="D1034" s="1">
        <v>45541.059027777781</v>
      </c>
      <c r="E1034">
        <v>2</v>
      </c>
      <c r="F1034">
        <v>3.35</v>
      </c>
      <c r="G1034" t="s">
        <v>10</v>
      </c>
      <c r="H1034" t="s">
        <v>8176</v>
      </c>
    </row>
    <row r="1035" spans="1:8" x14ac:dyDescent="0.3">
      <c r="A1035">
        <v>9202469009</v>
      </c>
      <c r="B1035">
        <v>39748</v>
      </c>
      <c r="C1035" s="1">
        <v>45243.063194444447</v>
      </c>
      <c r="D1035" s="1">
        <v>45243.061111111114</v>
      </c>
      <c r="E1035">
        <v>-3</v>
      </c>
      <c r="F1035">
        <v>3.89</v>
      </c>
      <c r="G1035" t="s">
        <v>10</v>
      </c>
      <c r="H1035" t="s">
        <v>8175</v>
      </c>
    </row>
    <row r="1036" spans="1:8" x14ac:dyDescent="0.3">
      <c r="A1036">
        <v>3985829990</v>
      </c>
      <c r="B1036">
        <v>39267</v>
      </c>
      <c r="C1036" s="1">
        <v>45492.051388888889</v>
      </c>
      <c r="D1036" s="1">
        <v>45492.061111111114</v>
      </c>
      <c r="E1036">
        <v>14</v>
      </c>
      <c r="F1036">
        <v>1.63</v>
      </c>
      <c r="G1036" t="s">
        <v>14</v>
      </c>
      <c r="H1036" t="s">
        <v>8176</v>
      </c>
    </row>
    <row r="1037" spans="1:8" x14ac:dyDescent="0.3">
      <c r="A1037">
        <v>4341872315</v>
      </c>
      <c r="B1037">
        <v>20388</v>
      </c>
      <c r="C1037" s="1">
        <v>45233.554861111108</v>
      </c>
      <c r="D1037" s="1">
        <v>45233.555555555555</v>
      </c>
      <c r="E1037">
        <v>1</v>
      </c>
      <c r="F1037">
        <v>1.37</v>
      </c>
      <c r="G1037" t="s">
        <v>10</v>
      </c>
      <c r="H1037" t="s">
        <v>8176</v>
      </c>
    </row>
    <row r="1038" spans="1:8" x14ac:dyDescent="0.3">
      <c r="A1038">
        <v>4748123248</v>
      </c>
      <c r="B1038">
        <v>93163</v>
      </c>
      <c r="C1038" s="1">
        <v>45139.427083333336</v>
      </c>
      <c r="D1038" s="1">
        <v>45139.426388888889</v>
      </c>
      <c r="E1038">
        <v>-1</v>
      </c>
      <c r="F1038">
        <v>2.4300000000000002</v>
      </c>
      <c r="G1038" t="s">
        <v>10</v>
      </c>
      <c r="H1038" t="s">
        <v>8175</v>
      </c>
    </row>
    <row r="1039" spans="1:8" x14ac:dyDescent="0.3">
      <c r="A1039">
        <v>99905061</v>
      </c>
      <c r="B1039">
        <v>1750</v>
      </c>
      <c r="C1039" s="1">
        <v>45246.851388888892</v>
      </c>
      <c r="D1039" s="1">
        <v>45246.856944444444</v>
      </c>
      <c r="E1039">
        <v>8</v>
      </c>
      <c r="F1039">
        <v>3.18</v>
      </c>
      <c r="G1039" t="s">
        <v>14</v>
      </c>
      <c r="H1039" t="s">
        <v>8176</v>
      </c>
    </row>
    <row r="1040" spans="1:8" x14ac:dyDescent="0.3">
      <c r="A1040">
        <v>9118004489</v>
      </c>
      <c r="B1040">
        <v>57515</v>
      </c>
      <c r="C1040" s="1">
        <v>45324.614583333336</v>
      </c>
      <c r="D1040" s="1">
        <v>45324.611805555556</v>
      </c>
      <c r="E1040">
        <v>-4</v>
      </c>
      <c r="F1040">
        <v>2.34</v>
      </c>
      <c r="G1040" t="s">
        <v>10</v>
      </c>
      <c r="H1040" t="s">
        <v>8175</v>
      </c>
    </row>
    <row r="1041" spans="1:8" x14ac:dyDescent="0.3">
      <c r="A1041">
        <v>1696936610</v>
      </c>
      <c r="B1041">
        <v>10006</v>
      </c>
      <c r="C1041" s="1">
        <v>45182.990277777775</v>
      </c>
      <c r="D1041" s="1">
        <v>45182.993055555555</v>
      </c>
      <c r="E1041">
        <v>4</v>
      </c>
      <c r="F1041">
        <v>3.08</v>
      </c>
      <c r="G1041" t="s">
        <v>10</v>
      </c>
      <c r="H1041" t="s">
        <v>8176</v>
      </c>
    </row>
    <row r="1042" spans="1:8" x14ac:dyDescent="0.3">
      <c r="A1042">
        <v>155669553</v>
      </c>
      <c r="B1042">
        <v>73940</v>
      </c>
      <c r="C1042" s="1">
        <v>45022.609722222223</v>
      </c>
      <c r="D1042" s="1">
        <v>45022.60833333333</v>
      </c>
      <c r="E1042">
        <v>-2</v>
      </c>
      <c r="F1042">
        <v>0.77</v>
      </c>
      <c r="G1042" t="s">
        <v>10</v>
      </c>
      <c r="H1042" t="s">
        <v>8175</v>
      </c>
    </row>
    <row r="1043" spans="1:8" x14ac:dyDescent="0.3">
      <c r="A1043">
        <v>2885541999</v>
      </c>
      <c r="B1043">
        <v>97766</v>
      </c>
      <c r="C1043" s="1">
        <v>45182.935416666667</v>
      </c>
      <c r="D1043" s="1">
        <v>45182.933333333334</v>
      </c>
      <c r="E1043">
        <v>-3</v>
      </c>
      <c r="F1043">
        <v>0.83</v>
      </c>
      <c r="G1043" t="s">
        <v>10</v>
      </c>
      <c r="H1043" t="s">
        <v>8175</v>
      </c>
    </row>
    <row r="1044" spans="1:8" x14ac:dyDescent="0.3">
      <c r="A1044">
        <v>2846340681</v>
      </c>
      <c r="B1044">
        <v>1441</v>
      </c>
      <c r="C1044" s="1">
        <v>45085.270138888889</v>
      </c>
      <c r="D1044" s="1">
        <v>45085.272222222222</v>
      </c>
      <c r="E1044">
        <v>3</v>
      </c>
      <c r="F1044">
        <v>2.36</v>
      </c>
      <c r="G1044" t="s">
        <v>10</v>
      </c>
      <c r="H1044" t="s">
        <v>8176</v>
      </c>
    </row>
    <row r="1045" spans="1:8" x14ac:dyDescent="0.3">
      <c r="A1045">
        <v>963715332</v>
      </c>
      <c r="B1045">
        <v>74026</v>
      </c>
      <c r="C1045" s="1">
        <v>45491.943749999999</v>
      </c>
      <c r="D1045" s="1">
        <v>45491.95416666667</v>
      </c>
      <c r="E1045">
        <v>15</v>
      </c>
      <c r="F1045">
        <v>0.55000000000000004</v>
      </c>
      <c r="G1045" t="s">
        <v>14</v>
      </c>
      <c r="H1045" t="s">
        <v>8176</v>
      </c>
    </row>
    <row r="1046" spans="1:8" x14ac:dyDescent="0.3">
      <c r="A1046">
        <v>2807634451</v>
      </c>
      <c r="B1046">
        <v>10898</v>
      </c>
      <c r="C1046" s="1">
        <v>45366.025000000001</v>
      </c>
      <c r="D1046" s="1">
        <v>45366.02847222222</v>
      </c>
      <c r="E1046">
        <v>5</v>
      </c>
      <c r="F1046">
        <v>4.6399999999999997</v>
      </c>
      <c r="G1046" t="s">
        <v>10</v>
      </c>
      <c r="H1046" t="s">
        <v>8176</v>
      </c>
    </row>
    <row r="1047" spans="1:8" x14ac:dyDescent="0.3">
      <c r="A1047">
        <v>3046341241</v>
      </c>
      <c r="B1047">
        <v>42558</v>
      </c>
      <c r="C1047" s="1">
        <v>45202.729166666664</v>
      </c>
      <c r="D1047" s="1">
        <v>45202.726388888892</v>
      </c>
      <c r="E1047">
        <v>-4</v>
      </c>
      <c r="F1047">
        <v>1.4</v>
      </c>
      <c r="G1047" t="s">
        <v>10</v>
      </c>
      <c r="H1047" t="s">
        <v>8175</v>
      </c>
    </row>
    <row r="1048" spans="1:8" x14ac:dyDescent="0.3">
      <c r="A1048">
        <v>485687952</v>
      </c>
      <c r="B1048">
        <v>41920</v>
      </c>
      <c r="C1048" s="1">
        <v>45011.828472222223</v>
      </c>
      <c r="D1048" s="1">
        <v>45011.836805555555</v>
      </c>
      <c r="E1048">
        <v>12</v>
      </c>
      <c r="F1048">
        <v>1.05</v>
      </c>
      <c r="G1048" t="s">
        <v>14</v>
      </c>
      <c r="H1048" t="s">
        <v>8176</v>
      </c>
    </row>
    <row r="1049" spans="1:8" x14ac:dyDescent="0.3">
      <c r="A1049">
        <v>7660904370</v>
      </c>
      <c r="B1049">
        <v>82481</v>
      </c>
      <c r="C1049" s="1">
        <v>45421.603472222225</v>
      </c>
      <c r="D1049" s="1">
        <v>45421.611805555556</v>
      </c>
      <c r="E1049">
        <v>12</v>
      </c>
      <c r="F1049">
        <v>4.8</v>
      </c>
      <c r="G1049" t="s">
        <v>14</v>
      </c>
      <c r="H1049" t="s">
        <v>8176</v>
      </c>
    </row>
    <row r="1050" spans="1:8" x14ac:dyDescent="0.3">
      <c r="A1050">
        <v>9753033954</v>
      </c>
      <c r="B1050">
        <v>66167</v>
      </c>
      <c r="C1050" s="1">
        <v>45109.074305555558</v>
      </c>
      <c r="D1050" s="1">
        <v>45109.073611111111</v>
      </c>
      <c r="E1050">
        <v>-1</v>
      </c>
      <c r="F1050">
        <v>3.49</v>
      </c>
      <c r="G1050" t="s">
        <v>10</v>
      </c>
      <c r="H1050" t="s">
        <v>8175</v>
      </c>
    </row>
    <row r="1051" spans="1:8" x14ac:dyDescent="0.3">
      <c r="A1051">
        <v>9509887699</v>
      </c>
      <c r="B1051">
        <v>83668</v>
      </c>
      <c r="C1051" s="1">
        <v>45304.47152777778</v>
      </c>
      <c r="D1051" s="1">
        <v>45304.470833333333</v>
      </c>
      <c r="E1051">
        <v>-1</v>
      </c>
      <c r="F1051">
        <v>1.44</v>
      </c>
      <c r="G1051" t="s">
        <v>10</v>
      </c>
      <c r="H1051" t="s">
        <v>8175</v>
      </c>
    </row>
    <row r="1052" spans="1:8" x14ac:dyDescent="0.3">
      <c r="A1052">
        <v>1054122071</v>
      </c>
      <c r="B1052">
        <v>29382</v>
      </c>
      <c r="C1052" s="1">
        <v>45252.37222222222</v>
      </c>
      <c r="D1052" s="1">
        <v>45252.373611111114</v>
      </c>
      <c r="E1052">
        <v>2</v>
      </c>
      <c r="F1052">
        <v>2.96</v>
      </c>
      <c r="G1052" t="s">
        <v>10</v>
      </c>
      <c r="H1052" t="s">
        <v>8176</v>
      </c>
    </row>
    <row r="1053" spans="1:8" x14ac:dyDescent="0.3">
      <c r="A1053">
        <v>9135272808</v>
      </c>
      <c r="B1053">
        <v>58954</v>
      </c>
      <c r="C1053" s="1">
        <v>45352.974999999999</v>
      </c>
      <c r="D1053" s="1">
        <v>45352.973611111112</v>
      </c>
      <c r="E1053">
        <v>-2</v>
      </c>
      <c r="F1053">
        <v>3.77</v>
      </c>
      <c r="G1053" t="s">
        <v>10</v>
      </c>
      <c r="H1053" t="s">
        <v>8175</v>
      </c>
    </row>
    <row r="1054" spans="1:8" x14ac:dyDescent="0.3">
      <c r="A1054">
        <v>597447215</v>
      </c>
      <c r="B1054">
        <v>56770</v>
      </c>
      <c r="C1054" s="1">
        <v>45539.934027777781</v>
      </c>
      <c r="D1054" s="1">
        <v>45539.930555555555</v>
      </c>
      <c r="E1054">
        <v>-5</v>
      </c>
      <c r="F1054">
        <v>3.05</v>
      </c>
      <c r="G1054" t="s">
        <v>10</v>
      </c>
      <c r="H1054" t="s">
        <v>8175</v>
      </c>
    </row>
    <row r="1055" spans="1:8" x14ac:dyDescent="0.3">
      <c r="A1055">
        <v>5562099656</v>
      </c>
      <c r="B1055">
        <v>78737</v>
      </c>
      <c r="C1055" s="1">
        <v>45455.120138888888</v>
      </c>
      <c r="D1055" s="1">
        <v>45455.123611111114</v>
      </c>
      <c r="E1055">
        <v>5</v>
      </c>
      <c r="F1055">
        <v>4.2300000000000004</v>
      </c>
      <c r="G1055" t="s">
        <v>10</v>
      </c>
      <c r="H1055" t="s">
        <v>8176</v>
      </c>
    </row>
    <row r="1056" spans="1:8" x14ac:dyDescent="0.3">
      <c r="A1056">
        <v>4122736828</v>
      </c>
      <c r="B1056">
        <v>47529</v>
      </c>
      <c r="C1056" s="1">
        <v>45475.552083333336</v>
      </c>
      <c r="D1056" s="1">
        <v>45475.55</v>
      </c>
      <c r="E1056">
        <v>-3</v>
      </c>
      <c r="F1056">
        <v>2.4900000000000002</v>
      </c>
      <c r="G1056" t="s">
        <v>10</v>
      </c>
      <c r="H1056" t="s">
        <v>8175</v>
      </c>
    </row>
    <row r="1057" spans="1:8" x14ac:dyDescent="0.3">
      <c r="A1057">
        <v>7238138072</v>
      </c>
      <c r="B1057">
        <v>70201</v>
      </c>
      <c r="C1057" s="1">
        <v>45530.25</v>
      </c>
      <c r="D1057" s="1">
        <v>45530.246527777781</v>
      </c>
      <c r="E1057">
        <v>-5</v>
      </c>
      <c r="F1057">
        <v>2.2000000000000002</v>
      </c>
      <c r="G1057" t="s">
        <v>10</v>
      </c>
      <c r="H1057" t="s">
        <v>8175</v>
      </c>
    </row>
    <row r="1058" spans="1:8" x14ac:dyDescent="0.3">
      <c r="A1058">
        <v>6244736404</v>
      </c>
      <c r="B1058">
        <v>74025</v>
      </c>
      <c r="C1058" s="1">
        <v>45523.395833333336</v>
      </c>
      <c r="D1058" s="1">
        <v>45523.402777777781</v>
      </c>
      <c r="E1058">
        <v>10</v>
      </c>
      <c r="F1058">
        <v>0.66</v>
      </c>
      <c r="G1058" t="s">
        <v>14</v>
      </c>
      <c r="H1058" t="s">
        <v>8176</v>
      </c>
    </row>
    <row r="1059" spans="1:8" x14ac:dyDescent="0.3">
      <c r="A1059">
        <v>1297341963</v>
      </c>
      <c r="B1059">
        <v>78118</v>
      </c>
      <c r="C1059" s="1">
        <v>45501.915277777778</v>
      </c>
      <c r="D1059" s="1">
        <v>45501.913888888892</v>
      </c>
      <c r="E1059">
        <v>-2</v>
      </c>
      <c r="F1059">
        <v>1.23</v>
      </c>
      <c r="G1059" t="s">
        <v>10</v>
      </c>
      <c r="H1059" t="s">
        <v>8175</v>
      </c>
    </row>
    <row r="1060" spans="1:8" x14ac:dyDescent="0.3">
      <c r="A1060">
        <v>3842442278</v>
      </c>
      <c r="B1060">
        <v>34292</v>
      </c>
      <c r="C1060" s="1">
        <v>45592.125694444447</v>
      </c>
      <c r="D1060" s="1">
        <v>45592.122916666667</v>
      </c>
      <c r="E1060">
        <v>-4</v>
      </c>
      <c r="F1060">
        <v>3.4</v>
      </c>
      <c r="G1060" t="s">
        <v>10</v>
      </c>
      <c r="H1060" t="s">
        <v>8175</v>
      </c>
    </row>
    <row r="1061" spans="1:8" x14ac:dyDescent="0.3">
      <c r="A1061">
        <v>9576684860</v>
      </c>
      <c r="B1061">
        <v>49015</v>
      </c>
      <c r="C1061" s="1">
        <v>45044.845138888886</v>
      </c>
      <c r="D1061" s="1">
        <v>45044.850694444445</v>
      </c>
      <c r="E1061">
        <v>8</v>
      </c>
      <c r="F1061">
        <v>3.99</v>
      </c>
      <c r="G1061" t="s">
        <v>14</v>
      </c>
      <c r="H1061" t="s">
        <v>8176</v>
      </c>
    </row>
    <row r="1062" spans="1:8" x14ac:dyDescent="0.3">
      <c r="A1062">
        <v>1592757566</v>
      </c>
      <c r="B1062">
        <v>26609</v>
      </c>
      <c r="C1062" s="1">
        <v>45490.64166666667</v>
      </c>
      <c r="D1062" s="1">
        <v>45490.655555555553</v>
      </c>
      <c r="E1062">
        <v>20</v>
      </c>
      <c r="F1062">
        <v>2.61</v>
      </c>
      <c r="G1062" t="s">
        <v>16</v>
      </c>
      <c r="H1062" t="s">
        <v>8176</v>
      </c>
    </row>
    <row r="1063" spans="1:8" x14ac:dyDescent="0.3">
      <c r="A1063">
        <v>5060677329</v>
      </c>
      <c r="B1063">
        <v>2549</v>
      </c>
      <c r="C1063" s="1">
        <v>45380.355555555558</v>
      </c>
      <c r="D1063" s="1">
        <v>45380.365972222222</v>
      </c>
      <c r="E1063">
        <v>15</v>
      </c>
      <c r="F1063">
        <v>3.19</v>
      </c>
      <c r="G1063" t="s">
        <v>14</v>
      </c>
      <c r="H1063" t="s">
        <v>8176</v>
      </c>
    </row>
    <row r="1064" spans="1:8" x14ac:dyDescent="0.3">
      <c r="A1064">
        <v>2241930006</v>
      </c>
      <c r="B1064">
        <v>48832</v>
      </c>
      <c r="C1064" s="1">
        <v>45235.138888888891</v>
      </c>
      <c r="D1064" s="1">
        <v>45235.158333333333</v>
      </c>
      <c r="E1064">
        <v>28</v>
      </c>
      <c r="F1064">
        <v>4.78</v>
      </c>
      <c r="G1064" t="s">
        <v>16</v>
      </c>
      <c r="H1064" t="s">
        <v>8176</v>
      </c>
    </row>
    <row r="1065" spans="1:8" x14ac:dyDescent="0.3">
      <c r="A1065">
        <v>3246505078</v>
      </c>
      <c r="B1065">
        <v>70745</v>
      </c>
      <c r="C1065" s="1">
        <v>45519.872916666667</v>
      </c>
      <c r="D1065" s="1">
        <v>45519.886805555558</v>
      </c>
      <c r="E1065">
        <v>20</v>
      </c>
      <c r="F1065">
        <v>4.47</v>
      </c>
      <c r="G1065" t="s">
        <v>16</v>
      </c>
      <c r="H1065" t="s">
        <v>8176</v>
      </c>
    </row>
    <row r="1066" spans="1:8" x14ac:dyDescent="0.3">
      <c r="A1066">
        <v>5870152806</v>
      </c>
      <c r="B1066">
        <v>41777</v>
      </c>
      <c r="C1066" s="1">
        <v>45374.171527777777</v>
      </c>
      <c r="D1066" s="1">
        <v>45374.168055555558</v>
      </c>
      <c r="E1066">
        <v>-5</v>
      </c>
      <c r="F1066">
        <v>0.51</v>
      </c>
      <c r="G1066" t="s">
        <v>10</v>
      </c>
      <c r="H1066" t="s">
        <v>8175</v>
      </c>
    </row>
    <row r="1067" spans="1:8" x14ac:dyDescent="0.3">
      <c r="A1067">
        <v>8919999754</v>
      </c>
      <c r="B1067">
        <v>49856</v>
      </c>
      <c r="C1067" s="1">
        <v>45267.572222222225</v>
      </c>
      <c r="D1067" s="1">
        <v>45267.572222222225</v>
      </c>
      <c r="E1067">
        <v>0</v>
      </c>
      <c r="F1067">
        <v>4.16</v>
      </c>
      <c r="G1067" t="s">
        <v>10</v>
      </c>
      <c r="H1067" t="s">
        <v>8175</v>
      </c>
    </row>
    <row r="1068" spans="1:8" x14ac:dyDescent="0.3">
      <c r="A1068">
        <v>1080338783</v>
      </c>
      <c r="B1068">
        <v>11061</v>
      </c>
      <c r="C1068" s="1">
        <v>45128.919444444444</v>
      </c>
      <c r="D1068" s="1">
        <v>45128.918749999997</v>
      </c>
      <c r="E1068">
        <v>-1</v>
      </c>
      <c r="F1068">
        <v>2.6</v>
      </c>
      <c r="G1068" t="s">
        <v>10</v>
      </c>
      <c r="H1068" t="s">
        <v>8175</v>
      </c>
    </row>
    <row r="1069" spans="1:8" x14ac:dyDescent="0.3">
      <c r="A1069">
        <v>4641905606</v>
      </c>
      <c r="B1069">
        <v>94171</v>
      </c>
      <c r="C1069" s="1">
        <v>45553.183333333334</v>
      </c>
      <c r="D1069" s="1">
        <v>45553.181250000001</v>
      </c>
      <c r="E1069">
        <v>-3</v>
      </c>
      <c r="F1069">
        <v>3.24</v>
      </c>
      <c r="G1069" t="s">
        <v>10</v>
      </c>
      <c r="H1069" t="s">
        <v>8175</v>
      </c>
    </row>
    <row r="1070" spans="1:8" x14ac:dyDescent="0.3">
      <c r="A1070">
        <v>9456413999</v>
      </c>
      <c r="B1070">
        <v>38461</v>
      </c>
      <c r="C1070" s="1">
        <v>45164.991666666669</v>
      </c>
      <c r="D1070" s="1">
        <v>45164.993055555555</v>
      </c>
      <c r="E1070">
        <v>2</v>
      </c>
      <c r="F1070">
        <v>2.21</v>
      </c>
      <c r="G1070" t="s">
        <v>10</v>
      </c>
      <c r="H1070" t="s">
        <v>8176</v>
      </c>
    </row>
    <row r="1071" spans="1:8" x14ac:dyDescent="0.3">
      <c r="A1071">
        <v>4764056827</v>
      </c>
      <c r="B1071">
        <v>25547</v>
      </c>
      <c r="C1071" s="1">
        <v>45492.84652777778</v>
      </c>
      <c r="D1071" s="1">
        <v>45492.854166666664</v>
      </c>
      <c r="E1071">
        <v>11</v>
      </c>
      <c r="F1071">
        <v>1.87</v>
      </c>
      <c r="G1071" t="s">
        <v>14</v>
      </c>
      <c r="H1071" t="s">
        <v>8176</v>
      </c>
    </row>
    <row r="1072" spans="1:8" x14ac:dyDescent="0.3">
      <c r="A1072">
        <v>5168057633</v>
      </c>
      <c r="B1072">
        <v>64173</v>
      </c>
      <c r="C1072" s="1">
        <v>45484.078472222223</v>
      </c>
      <c r="D1072" s="1">
        <v>45484.076388888891</v>
      </c>
      <c r="E1072">
        <v>-3</v>
      </c>
      <c r="F1072">
        <v>3.82</v>
      </c>
      <c r="G1072" t="s">
        <v>10</v>
      </c>
      <c r="H1072" t="s">
        <v>8175</v>
      </c>
    </row>
    <row r="1073" spans="1:8" x14ac:dyDescent="0.3">
      <c r="A1073">
        <v>1442559656</v>
      </c>
      <c r="B1073">
        <v>4000</v>
      </c>
      <c r="C1073" s="1">
        <v>45056.341666666667</v>
      </c>
      <c r="D1073" s="1">
        <v>45056.356249999997</v>
      </c>
      <c r="E1073">
        <v>21</v>
      </c>
      <c r="F1073">
        <v>1.3</v>
      </c>
      <c r="G1073" t="s">
        <v>16</v>
      </c>
      <c r="H1073" t="s">
        <v>8176</v>
      </c>
    </row>
    <row r="1074" spans="1:8" x14ac:dyDescent="0.3">
      <c r="A1074">
        <v>6590257283</v>
      </c>
      <c r="B1074">
        <v>85700</v>
      </c>
      <c r="C1074" s="1">
        <v>45201.40347222222</v>
      </c>
      <c r="D1074" s="1">
        <v>45201.404861111114</v>
      </c>
      <c r="E1074">
        <v>2</v>
      </c>
      <c r="F1074">
        <v>3.29</v>
      </c>
      <c r="G1074" t="s">
        <v>10</v>
      </c>
      <c r="H1074" t="s">
        <v>8176</v>
      </c>
    </row>
    <row r="1075" spans="1:8" x14ac:dyDescent="0.3">
      <c r="A1075">
        <v>3429671763</v>
      </c>
      <c r="B1075">
        <v>8472</v>
      </c>
      <c r="C1075" s="1">
        <v>45377.851388888892</v>
      </c>
      <c r="D1075" s="1">
        <v>45377.864583333336</v>
      </c>
      <c r="E1075">
        <v>19</v>
      </c>
      <c r="F1075">
        <v>3.56</v>
      </c>
      <c r="G1075" t="s">
        <v>16</v>
      </c>
      <c r="H1075" t="s">
        <v>8176</v>
      </c>
    </row>
    <row r="1076" spans="1:8" x14ac:dyDescent="0.3">
      <c r="A1076">
        <v>4750086089</v>
      </c>
      <c r="B1076">
        <v>57809</v>
      </c>
      <c r="C1076" s="1">
        <v>45154.84375</v>
      </c>
      <c r="D1076" s="1">
        <v>45154.849305555559</v>
      </c>
      <c r="E1076">
        <v>8</v>
      </c>
      <c r="F1076">
        <v>1.1399999999999999</v>
      </c>
      <c r="G1076" t="s">
        <v>14</v>
      </c>
      <c r="H1076" t="s">
        <v>8176</v>
      </c>
    </row>
    <row r="1077" spans="1:8" x14ac:dyDescent="0.3">
      <c r="A1077">
        <v>3204128006</v>
      </c>
      <c r="B1077">
        <v>62365</v>
      </c>
      <c r="C1077" s="1">
        <v>45252.568749999999</v>
      </c>
      <c r="D1077" s="1">
        <v>45252.577777777777</v>
      </c>
      <c r="E1077">
        <v>13</v>
      </c>
      <c r="F1077">
        <v>0.62</v>
      </c>
      <c r="G1077" t="s">
        <v>14</v>
      </c>
      <c r="H1077" t="s">
        <v>8176</v>
      </c>
    </row>
    <row r="1078" spans="1:8" x14ac:dyDescent="0.3">
      <c r="A1078">
        <v>3171917027</v>
      </c>
      <c r="B1078">
        <v>41122</v>
      </c>
      <c r="C1078" s="1">
        <v>45382.356944444444</v>
      </c>
      <c r="D1078" s="1">
        <v>45382.356944444444</v>
      </c>
      <c r="E1078">
        <v>0</v>
      </c>
      <c r="F1078">
        <v>0.87</v>
      </c>
      <c r="G1078" t="s">
        <v>10</v>
      </c>
      <c r="H1078" t="s">
        <v>8175</v>
      </c>
    </row>
    <row r="1079" spans="1:8" x14ac:dyDescent="0.3">
      <c r="A1079">
        <v>8814047085</v>
      </c>
      <c r="B1079">
        <v>68901</v>
      </c>
      <c r="C1079" s="1">
        <v>45026.451388888891</v>
      </c>
      <c r="D1079" s="1">
        <v>45026.447916666664</v>
      </c>
      <c r="E1079">
        <v>-5</v>
      </c>
      <c r="F1079">
        <v>2.67</v>
      </c>
      <c r="G1079" t="s">
        <v>10</v>
      </c>
      <c r="H1079" t="s">
        <v>8175</v>
      </c>
    </row>
    <row r="1080" spans="1:8" x14ac:dyDescent="0.3">
      <c r="A1080">
        <v>1889723479</v>
      </c>
      <c r="B1080">
        <v>87163</v>
      </c>
      <c r="C1080" s="1">
        <v>45467.34097222222</v>
      </c>
      <c r="D1080" s="1">
        <v>45467.34375</v>
      </c>
      <c r="E1080">
        <v>4</v>
      </c>
      <c r="F1080">
        <v>0.52</v>
      </c>
      <c r="G1080" t="s">
        <v>10</v>
      </c>
      <c r="H1080" t="s">
        <v>8176</v>
      </c>
    </row>
    <row r="1081" spans="1:8" x14ac:dyDescent="0.3">
      <c r="A1081">
        <v>942025494</v>
      </c>
      <c r="B1081">
        <v>56953</v>
      </c>
      <c r="C1081" s="1">
        <v>45353.961111111108</v>
      </c>
      <c r="D1081" s="1">
        <v>45353.970833333333</v>
      </c>
      <c r="E1081">
        <v>14</v>
      </c>
      <c r="F1081">
        <v>3</v>
      </c>
      <c r="G1081" t="s">
        <v>14</v>
      </c>
      <c r="H1081" t="s">
        <v>8176</v>
      </c>
    </row>
    <row r="1082" spans="1:8" x14ac:dyDescent="0.3">
      <c r="A1082">
        <v>4104444500</v>
      </c>
      <c r="B1082">
        <v>92907</v>
      </c>
      <c r="C1082" s="1">
        <v>45578.116666666669</v>
      </c>
      <c r="D1082" s="1">
        <v>45578.115277777775</v>
      </c>
      <c r="E1082">
        <v>-2</v>
      </c>
      <c r="F1082">
        <v>4.0199999999999996</v>
      </c>
      <c r="G1082" t="s">
        <v>10</v>
      </c>
      <c r="H1082" t="s">
        <v>8175</v>
      </c>
    </row>
    <row r="1083" spans="1:8" x14ac:dyDescent="0.3">
      <c r="A1083">
        <v>7562260313</v>
      </c>
      <c r="B1083">
        <v>38550</v>
      </c>
      <c r="C1083" s="1">
        <v>45374.105555555558</v>
      </c>
      <c r="D1083" s="1">
        <v>45374.106944444444</v>
      </c>
      <c r="E1083">
        <v>2</v>
      </c>
      <c r="F1083">
        <v>4.5599999999999996</v>
      </c>
      <c r="G1083" t="s">
        <v>10</v>
      </c>
      <c r="H1083" t="s">
        <v>8176</v>
      </c>
    </row>
    <row r="1084" spans="1:8" x14ac:dyDescent="0.3">
      <c r="A1084">
        <v>7140244766</v>
      </c>
      <c r="B1084">
        <v>76465</v>
      </c>
      <c r="C1084" s="1">
        <v>45144.609722222223</v>
      </c>
      <c r="D1084" s="1">
        <v>45144.607638888891</v>
      </c>
      <c r="E1084">
        <v>-3</v>
      </c>
      <c r="F1084">
        <v>1.81</v>
      </c>
      <c r="G1084" t="s">
        <v>10</v>
      </c>
      <c r="H1084" t="s">
        <v>8175</v>
      </c>
    </row>
    <row r="1085" spans="1:8" x14ac:dyDescent="0.3">
      <c r="A1085">
        <v>7967974077</v>
      </c>
      <c r="B1085">
        <v>1899</v>
      </c>
      <c r="C1085" s="1">
        <v>45479.258333333331</v>
      </c>
      <c r="D1085" s="1">
        <v>45479.26458333333</v>
      </c>
      <c r="E1085">
        <v>9</v>
      </c>
      <c r="F1085">
        <v>1.08</v>
      </c>
      <c r="G1085" t="s">
        <v>14</v>
      </c>
      <c r="H1085" t="s">
        <v>8176</v>
      </c>
    </row>
    <row r="1086" spans="1:8" x14ac:dyDescent="0.3">
      <c r="A1086">
        <v>7456822422</v>
      </c>
      <c r="B1086">
        <v>24881</v>
      </c>
      <c r="C1086" s="1">
        <v>45268.712500000001</v>
      </c>
      <c r="D1086" s="1">
        <v>45268.718055555553</v>
      </c>
      <c r="E1086">
        <v>8</v>
      </c>
      <c r="F1086">
        <v>1.45</v>
      </c>
      <c r="G1086" t="s">
        <v>14</v>
      </c>
      <c r="H1086" t="s">
        <v>8176</v>
      </c>
    </row>
    <row r="1087" spans="1:8" x14ac:dyDescent="0.3">
      <c r="A1087">
        <v>4813468096</v>
      </c>
      <c r="B1087">
        <v>13299</v>
      </c>
      <c r="C1087" s="1">
        <v>45332.173611111109</v>
      </c>
      <c r="D1087" s="1">
        <v>45332.175000000003</v>
      </c>
      <c r="E1087">
        <v>2</v>
      </c>
      <c r="F1087">
        <v>2.52</v>
      </c>
      <c r="G1087" t="s">
        <v>10</v>
      </c>
      <c r="H1087" t="s">
        <v>8176</v>
      </c>
    </row>
    <row r="1088" spans="1:8" x14ac:dyDescent="0.3">
      <c r="A1088">
        <v>8618576020</v>
      </c>
      <c r="B1088">
        <v>64047</v>
      </c>
      <c r="C1088" s="1">
        <v>45309.625694444447</v>
      </c>
      <c r="D1088" s="1">
        <v>45309.626388888886</v>
      </c>
      <c r="E1088">
        <v>1</v>
      </c>
      <c r="F1088">
        <v>4.62</v>
      </c>
      <c r="G1088" t="s">
        <v>10</v>
      </c>
      <c r="H1088" t="s">
        <v>8176</v>
      </c>
    </row>
    <row r="1089" spans="1:8" x14ac:dyDescent="0.3">
      <c r="A1089">
        <v>3727646442</v>
      </c>
      <c r="B1089">
        <v>98620</v>
      </c>
      <c r="C1089" s="1">
        <v>45128.679166666669</v>
      </c>
      <c r="D1089" s="1">
        <v>45128.678472222222</v>
      </c>
      <c r="E1089">
        <v>-1</v>
      </c>
      <c r="F1089">
        <v>1.1100000000000001</v>
      </c>
      <c r="G1089" t="s">
        <v>10</v>
      </c>
      <c r="H1089" t="s">
        <v>8175</v>
      </c>
    </row>
    <row r="1090" spans="1:8" x14ac:dyDescent="0.3">
      <c r="A1090">
        <v>9208156337</v>
      </c>
      <c r="B1090">
        <v>83940</v>
      </c>
      <c r="C1090" s="1">
        <v>45558.435416666667</v>
      </c>
      <c r="D1090" s="1">
        <v>45558.435416666667</v>
      </c>
      <c r="E1090">
        <v>0</v>
      </c>
      <c r="F1090">
        <v>1.92</v>
      </c>
      <c r="G1090" t="s">
        <v>10</v>
      </c>
      <c r="H1090" t="s">
        <v>8175</v>
      </c>
    </row>
    <row r="1091" spans="1:8" x14ac:dyDescent="0.3">
      <c r="A1091">
        <v>8328118787</v>
      </c>
      <c r="B1091">
        <v>13593</v>
      </c>
      <c r="C1091" s="1">
        <v>45060.927777777775</v>
      </c>
      <c r="D1091" s="1">
        <v>45060.931250000001</v>
      </c>
      <c r="E1091">
        <v>5</v>
      </c>
      <c r="F1091">
        <v>1.32</v>
      </c>
      <c r="G1091" t="s">
        <v>10</v>
      </c>
      <c r="H1091" t="s">
        <v>8176</v>
      </c>
    </row>
    <row r="1092" spans="1:8" x14ac:dyDescent="0.3">
      <c r="A1092">
        <v>580528836</v>
      </c>
      <c r="B1092">
        <v>72799</v>
      </c>
      <c r="C1092" s="1">
        <v>45219.44027777778</v>
      </c>
      <c r="D1092" s="1">
        <v>45219.460416666669</v>
      </c>
      <c r="E1092">
        <v>29</v>
      </c>
      <c r="F1092">
        <v>0.53</v>
      </c>
      <c r="G1092" t="s">
        <v>16</v>
      </c>
      <c r="H1092" t="s">
        <v>8176</v>
      </c>
    </row>
    <row r="1093" spans="1:8" x14ac:dyDescent="0.3">
      <c r="A1093">
        <v>3350662630</v>
      </c>
      <c r="B1093">
        <v>8459</v>
      </c>
      <c r="C1093" s="1">
        <v>45110.933333333334</v>
      </c>
      <c r="D1093" s="1">
        <v>45110.930555555555</v>
      </c>
      <c r="E1093">
        <v>-4</v>
      </c>
      <c r="F1093">
        <v>2.73</v>
      </c>
      <c r="G1093" t="s">
        <v>10</v>
      </c>
      <c r="H1093" t="s">
        <v>8175</v>
      </c>
    </row>
    <row r="1094" spans="1:8" x14ac:dyDescent="0.3">
      <c r="A1094">
        <v>6716381725</v>
      </c>
      <c r="B1094">
        <v>96043</v>
      </c>
      <c r="C1094" s="1">
        <v>45051.470833333333</v>
      </c>
      <c r="D1094" s="1">
        <v>45051.480555555558</v>
      </c>
      <c r="E1094">
        <v>14</v>
      </c>
      <c r="F1094">
        <v>3.48</v>
      </c>
      <c r="G1094" t="s">
        <v>14</v>
      </c>
      <c r="H1094" t="s">
        <v>8176</v>
      </c>
    </row>
    <row r="1095" spans="1:8" x14ac:dyDescent="0.3">
      <c r="A1095">
        <v>2249567137</v>
      </c>
      <c r="B1095">
        <v>63769</v>
      </c>
      <c r="C1095" s="1">
        <v>45388.432638888888</v>
      </c>
      <c r="D1095" s="1">
        <v>45388.433333333334</v>
      </c>
      <c r="E1095">
        <v>1</v>
      </c>
      <c r="F1095">
        <v>1.4</v>
      </c>
      <c r="G1095" t="s">
        <v>10</v>
      </c>
      <c r="H1095" t="s">
        <v>8176</v>
      </c>
    </row>
    <row r="1096" spans="1:8" x14ac:dyDescent="0.3">
      <c r="A1096">
        <v>7484465509</v>
      </c>
      <c r="B1096">
        <v>58978</v>
      </c>
      <c r="C1096" s="1">
        <v>45562.81527777778</v>
      </c>
      <c r="D1096" s="1">
        <v>45562.8125</v>
      </c>
      <c r="E1096">
        <v>-4</v>
      </c>
      <c r="F1096">
        <v>2.84</v>
      </c>
      <c r="G1096" t="s">
        <v>10</v>
      </c>
      <c r="H1096" t="s">
        <v>8175</v>
      </c>
    </row>
    <row r="1097" spans="1:8" x14ac:dyDescent="0.3">
      <c r="A1097">
        <v>2577208156</v>
      </c>
      <c r="B1097">
        <v>61389</v>
      </c>
      <c r="C1097" s="1">
        <v>45573.311111111114</v>
      </c>
      <c r="D1097" s="1">
        <v>45573.315972222219</v>
      </c>
      <c r="E1097">
        <v>7</v>
      </c>
      <c r="F1097">
        <v>0.86</v>
      </c>
      <c r="G1097" t="s">
        <v>14</v>
      </c>
      <c r="H1097" t="s">
        <v>8176</v>
      </c>
    </row>
    <row r="1098" spans="1:8" x14ac:dyDescent="0.3">
      <c r="A1098">
        <v>3321905621</v>
      </c>
      <c r="B1098">
        <v>26660</v>
      </c>
      <c r="C1098" s="1">
        <v>45584.842361111114</v>
      </c>
      <c r="D1098" s="1">
        <v>45584.845833333333</v>
      </c>
      <c r="E1098">
        <v>5</v>
      </c>
      <c r="F1098">
        <v>4.53</v>
      </c>
      <c r="G1098" t="s">
        <v>10</v>
      </c>
      <c r="H1098" t="s">
        <v>8176</v>
      </c>
    </row>
    <row r="1099" spans="1:8" x14ac:dyDescent="0.3">
      <c r="A1099">
        <v>6686839282</v>
      </c>
      <c r="B1099">
        <v>53508</v>
      </c>
      <c r="C1099" s="1">
        <v>45131.40347222222</v>
      </c>
      <c r="D1099" s="1">
        <v>45131.409722222219</v>
      </c>
      <c r="E1099">
        <v>9</v>
      </c>
      <c r="F1099">
        <v>3.16</v>
      </c>
      <c r="G1099" t="s">
        <v>14</v>
      </c>
      <c r="H1099" t="s">
        <v>8176</v>
      </c>
    </row>
    <row r="1100" spans="1:8" x14ac:dyDescent="0.3">
      <c r="A1100">
        <v>5095558661</v>
      </c>
      <c r="B1100">
        <v>65564</v>
      </c>
      <c r="C1100" s="1">
        <v>45052.560416666667</v>
      </c>
      <c r="D1100" s="1">
        <v>45052.5625</v>
      </c>
      <c r="E1100">
        <v>3</v>
      </c>
      <c r="F1100">
        <v>3.7</v>
      </c>
      <c r="G1100" t="s">
        <v>10</v>
      </c>
      <c r="H1100" t="s">
        <v>8176</v>
      </c>
    </row>
    <row r="1101" spans="1:8" x14ac:dyDescent="0.3">
      <c r="A1101">
        <v>112658009</v>
      </c>
      <c r="B1101">
        <v>32553</v>
      </c>
      <c r="C1101" s="1">
        <v>45118.746527777781</v>
      </c>
      <c r="D1101" s="1">
        <v>45118.744444444441</v>
      </c>
      <c r="E1101">
        <v>-3</v>
      </c>
      <c r="F1101">
        <v>4.54</v>
      </c>
      <c r="G1101" t="s">
        <v>10</v>
      </c>
      <c r="H1101" t="s">
        <v>8175</v>
      </c>
    </row>
    <row r="1102" spans="1:8" x14ac:dyDescent="0.3">
      <c r="A1102">
        <v>1343610513</v>
      </c>
      <c r="B1102">
        <v>14791</v>
      </c>
      <c r="C1102" s="1">
        <v>45124.579861111109</v>
      </c>
      <c r="D1102" s="1">
        <v>45124.585416666669</v>
      </c>
      <c r="E1102">
        <v>8</v>
      </c>
      <c r="F1102">
        <v>1.57</v>
      </c>
      <c r="G1102" t="s">
        <v>14</v>
      </c>
      <c r="H1102" t="s">
        <v>8176</v>
      </c>
    </row>
    <row r="1103" spans="1:8" x14ac:dyDescent="0.3">
      <c r="A1103">
        <v>7190610535</v>
      </c>
      <c r="B1103">
        <v>99603</v>
      </c>
      <c r="C1103" s="1">
        <v>45373.3125</v>
      </c>
      <c r="D1103" s="1">
        <v>45373.30972222222</v>
      </c>
      <c r="E1103">
        <v>-4</v>
      </c>
      <c r="F1103">
        <v>3.79</v>
      </c>
      <c r="G1103" t="s">
        <v>10</v>
      </c>
      <c r="H1103" t="s">
        <v>8175</v>
      </c>
    </row>
    <row r="1104" spans="1:8" x14ac:dyDescent="0.3">
      <c r="A1104">
        <v>5069426001</v>
      </c>
      <c r="B1104">
        <v>23515</v>
      </c>
      <c r="C1104" s="1">
        <v>45304.081250000003</v>
      </c>
      <c r="D1104" s="1">
        <v>45304.081944444442</v>
      </c>
      <c r="E1104">
        <v>1</v>
      </c>
      <c r="F1104">
        <v>4.78</v>
      </c>
      <c r="G1104" t="s">
        <v>10</v>
      </c>
      <c r="H1104" t="s">
        <v>8176</v>
      </c>
    </row>
    <row r="1105" spans="1:8" x14ac:dyDescent="0.3">
      <c r="A1105">
        <v>5655369002</v>
      </c>
      <c r="B1105">
        <v>50372</v>
      </c>
      <c r="C1105" s="1">
        <v>45163.436111111114</v>
      </c>
      <c r="D1105" s="1">
        <v>45163.436111111114</v>
      </c>
      <c r="E1105">
        <v>0</v>
      </c>
      <c r="F1105">
        <v>1.89</v>
      </c>
      <c r="G1105" t="s">
        <v>10</v>
      </c>
      <c r="H1105" t="s">
        <v>8175</v>
      </c>
    </row>
    <row r="1106" spans="1:8" x14ac:dyDescent="0.3">
      <c r="A1106">
        <v>5761530160</v>
      </c>
      <c r="B1106">
        <v>47945</v>
      </c>
      <c r="C1106" s="1">
        <v>45345.779166666667</v>
      </c>
      <c r="D1106" s="1">
        <v>45345.789583333331</v>
      </c>
      <c r="E1106">
        <v>15</v>
      </c>
      <c r="F1106">
        <v>2.31</v>
      </c>
      <c r="G1106" t="s">
        <v>14</v>
      </c>
      <c r="H1106" t="s">
        <v>8176</v>
      </c>
    </row>
    <row r="1107" spans="1:8" x14ac:dyDescent="0.3">
      <c r="A1107">
        <v>4772519706</v>
      </c>
      <c r="B1107">
        <v>27293</v>
      </c>
      <c r="C1107" s="1">
        <v>45013.377083333333</v>
      </c>
      <c r="D1107" s="1">
        <v>45013.376388888886</v>
      </c>
      <c r="E1107">
        <v>-1</v>
      </c>
      <c r="F1107">
        <v>2.96</v>
      </c>
      <c r="G1107" t="s">
        <v>10</v>
      </c>
      <c r="H1107" t="s">
        <v>8175</v>
      </c>
    </row>
    <row r="1108" spans="1:8" x14ac:dyDescent="0.3">
      <c r="A1108">
        <v>8209051735</v>
      </c>
      <c r="B1108">
        <v>66797</v>
      </c>
      <c r="C1108" s="1">
        <v>45335.947916666664</v>
      </c>
      <c r="D1108" s="1">
        <v>45335.947916666664</v>
      </c>
      <c r="E1108">
        <v>0</v>
      </c>
      <c r="F1108">
        <v>3.48</v>
      </c>
      <c r="G1108" t="s">
        <v>10</v>
      </c>
      <c r="H1108" t="s">
        <v>8175</v>
      </c>
    </row>
    <row r="1109" spans="1:8" x14ac:dyDescent="0.3">
      <c r="A1109">
        <v>4870391666</v>
      </c>
      <c r="B1109">
        <v>82421</v>
      </c>
      <c r="C1109" s="1">
        <v>45374.862500000003</v>
      </c>
      <c r="D1109" s="1">
        <v>45374.863888888889</v>
      </c>
      <c r="E1109">
        <v>2</v>
      </c>
      <c r="F1109">
        <v>4.3600000000000003</v>
      </c>
      <c r="G1109" t="s">
        <v>10</v>
      </c>
      <c r="H1109" t="s">
        <v>8176</v>
      </c>
    </row>
    <row r="1110" spans="1:8" x14ac:dyDescent="0.3">
      <c r="A1110">
        <v>7777975083</v>
      </c>
      <c r="B1110">
        <v>89484</v>
      </c>
      <c r="C1110" s="1">
        <v>45467.753472222219</v>
      </c>
      <c r="D1110" s="1">
        <v>45467.773611111108</v>
      </c>
      <c r="E1110">
        <v>29</v>
      </c>
      <c r="F1110">
        <v>2.56</v>
      </c>
      <c r="G1110" t="s">
        <v>16</v>
      </c>
      <c r="H1110" t="s">
        <v>8176</v>
      </c>
    </row>
    <row r="1111" spans="1:8" x14ac:dyDescent="0.3">
      <c r="A1111">
        <v>8713948756</v>
      </c>
      <c r="B1111">
        <v>84056</v>
      </c>
      <c r="C1111" s="1">
        <v>45246.011111111111</v>
      </c>
      <c r="D1111" s="1">
        <v>45246.024305555555</v>
      </c>
      <c r="E1111">
        <v>19</v>
      </c>
      <c r="F1111">
        <v>3.45</v>
      </c>
      <c r="G1111" t="s">
        <v>16</v>
      </c>
      <c r="H1111" t="s">
        <v>8176</v>
      </c>
    </row>
    <row r="1112" spans="1:8" x14ac:dyDescent="0.3">
      <c r="A1112">
        <v>6191050157</v>
      </c>
      <c r="B1112">
        <v>71004</v>
      </c>
      <c r="C1112" s="1">
        <v>45057.870138888888</v>
      </c>
      <c r="D1112" s="1">
        <v>45057.873611111114</v>
      </c>
      <c r="E1112">
        <v>5</v>
      </c>
      <c r="F1112">
        <v>2.74</v>
      </c>
      <c r="G1112" t="s">
        <v>10</v>
      </c>
      <c r="H1112" t="s">
        <v>8176</v>
      </c>
    </row>
    <row r="1113" spans="1:8" x14ac:dyDescent="0.3">
      <c r="A1113">
        <v>4060449266</v>
      </c>
      <c r="B1113">
        <v>83557</v>
      </c>
      <c r="C1113" s="1">
        <v>45360.029861111114</v>
      </c>
      <c r="D1113" s="1">
        <v>45360.032638888886</v>
      </c>
      <c r="E1113">
        <v>4</v>
      </c>
      <c r="F1113">
        <v>4.42</v>
      </c>
      <c r="G1113" t="s">
        <v>10</v>
      </c>
      <c r="H1113" t="s">
        <v>8176</v>
      </c>
    </row>
    <row r="1114" spans="1:8" x14ac:dyDescent="0.3">
      <c r="A1114">
        <v>5657605506</v>
      </c>
      <c r="B1114">
        <v>54862</v>
      </c>
      <c r="C1114" s="1">
        <v>45442.852777777778</v>
      </c>
      <c r="D1114" s="1">
        <v>45442.852083333331</v>
      </c>
      <c r="E1114">
        <v>-1</v>
      </c>
      <c r="F1114">
        <v>3.88</v>
      </c>
      <c r="G1114" t="s">
        <v>10</v>
      </c>
      <c r="H1114" t="s">
        <v>8175</v>
      </c>
    </row>
    <row r="1115" spans="1:8" x14ac:dyDescent="0.3">
      <c r="A1115">
        <v>8851743592</v>
      </c>
      <c r="B1115">
        <v>70212</v>
      </c>
      <c r="C1115" s="1">
        <v>45335.510416666664</v>
      </c>
      <c r="D1115" s="1">
        <v>45335.507638888892</v>
      </c>
      <c r="E1115">
        <v>-4</v>
      </c>
      <c r="F1115">
        <v>2.89</v>
      </c>
      <c r="G1115" t="s">
        <v>10</v>
      </c>
      <c r="H1115" t="s">
        <v>8175</v>
      </c>
    </row>
    <row r="1116" spans="1:8" x14ac:dyDescent="0.3">
      <c r="A1116">
        <v>4689717606</v>
      </c>
      <c r="B1116">
        <v>20091</v>
      </c>
      <c r="C1116" s="1">
        <v>45112.320833333331</v>
      </c>
      <c r="D1116" s="1">
        <v>45112.320833333331</v>
      </c>
      <c r="E1116">
        <v>0</v>
      </c>
      <c r="F1116">
        <v>2.84</v>
      </c>
      <c r="G1116" t="s">
        <v>10</v>
      </c>
      <c r="H1116" t="s">
        <v>8175</v>
      </c>
    </row>
    <row r="1117" spans="1:8" x14ac:dyDescent="0.3">
      <c r="A1117">
        <v>2860246948</v>
      </c>
      <c r="B1117">
        <v>42770</v>
      </c>
      <c r="C1117" s="1">
        <v>45560.936805555553</v>
      </c>
      <c r="D1117" s="1">
        <v>45560.956944444442</v>
      </c>
      <c r="E1117">
        <v>29</v>
      </c>
      <c r="F1117">
        <v>1.18</v>
      </c>
      <c r="G1117" t="s">
        <v>16</v>
      </c>
      <c r="H1117" t="s">
        <v>8176</v>
      </c>
    </row>
    <row r="1118" spans="1:8" x14ac:dyDescent="0.3">
      <c r="A1118">
        <v>2875550803</v>
      </c>
      <c r="B1118">
        <v>82986</v>
      </c>
      <c r="C1118" s="1">
        <v>45350.591666666667</v>
      </c>
      <c r="D1118" s="1">
        <v>45350.59097222222</v>
      </c>
      <c r="E1118">
        <v>-1</v>
      </c>
      <c r="F1118">
        <v>2.92</v>
      </c>
      <c r="G1118" t="s">
        <v>10</v>
      </c>
      <c r="H1118" t="s">
        <v>8175</v>
      </c>
    </row>
    <row r="1119" spans="1:8" x14ac:dyDescent="0.3">
      <c r="A1119">
        <v>5340575011</v>
      </c>
      <c r="B1119">
        <v>3517</v>
      </c>
      <c r="C1119" s="1">
        <v>45197.8</v>
      </c>
      <c r="D1119" s="1">
        <v>45197.802083333336</v>
      </c>
      <c r="E1119">
        <v>3</v>
      </c>
      <c r="F1119">
        <v>0.68</v>
      </c>
      <c r="G1119" t="s">
        <v>10</v>
      </c>
      <c r="H1119" t="s">
        <v>8176</v>
      </c>
    </row>
    <row r="1120" spans="1:8" x14ac:dyDescent="0.3">
      <c r="A1120">
        <v>7717156533</v>
      </c>
      <c r="B1120">
        <v>89557</v>
      </c>
      <c r="C1120" s="1">
        <v>45020.218055555553</v>
      </c>
      <c r="D1120" s="1">
        <v>45020.220833333333</v>
      </c>
      <c r="E1120">
        <v>4</v>
      </c>
      <c r="F1120">
        <v>4.13</v>
      </c>
      <c r="G1120" t="s">
        <v>10</v>
      </c>
      <c r="H1120" t="s">
        <v>8176</v>
      </c>
    </row>
    <row r="1121" spans="1:8" x14ac:dyDescent="0.3">
      <c r="A1121">
        <v>8297255359</v>
      </c>
      <c r="B1121">
        <v>99111</v>
      </c>
      <c r="C1121" s="1">
        <v>45103.699305555558</v>
      </c>
      <c r="D1121" s="1">
        <v>45103.701388888891</v>
      </c>
      <c r="E1121">
        <v>3</v>
      </c>
      <c r="F1121">
        <v>1.36</v>
      </c>
      <c r="G1121" t="s">
        <v>10</v>
      </c>
      <c r="H1121" t="s">
        <v>8176</v>
      </c>
    </row>
    <row r="1122" spans="1:8" x14ac:dyDescent="0.3">
      <c r="A1122">
        <v>7873234939</v>
      </c>
      <c r="B1122">
        <v>71249</v>
      </c>
      <c r="C1122" s="1">
        <v>45545.953472222223</v>
      </c>
      <c r="D1122" s="1">
        <v>45545.957638888889</v>
      </c>
      <c r="E1122">
        <v>6</v>
      </c>
      <c r="F1122">
        <v>4.38</v>
      </c>
      <c r="G1122" t="s">
        <v>14</v>
      </c>
      <c r="H1122" t="s">
        <v>8176</v>
      </c>
    </row>
    <row r="1123" spans="1:8" x14ac:dyDescent="0.3">
      <c r="A1123">
        <v>3668515922</v>
      </c>
      <c r="B1123">
        <v>9368</v>
      </c>
      <c r="C1123" s="1">
        <v>45161.604861111111</v>
      </c>
      <c r="D1123" s="1">
        <v>45161.614583333336</v>
      </c>
      <c r="E1123">
        <v>14</v>
      </c>
      <c r="F1123">
        <v>1.86</v>
      </c>
      <c r="G1123" t="s">
        <v>14</v>
      </c>
      <c r="H1123" t="s">
        <v>8176</v>
      </c>
    </row>
    <row r="1124" spans="1:8" x14ac:dyDescent="0.3">
      <c r="A1124">
        <v>8356690330</v>
      </c>
      <c r="B1124">
        <v>70661</v>
      </c>
      <c r="C1124" s="1">
        <v>45122.763888888891</v>
      </c>
      <c r="D1124" s="1">
        <v>45122.761111111111</v>
      </c>
      <c r="E1124">
        <v>-4</v>
      </c>
      <c r="F1124">
        <v>0.86</v>
      </c>
      <c r="G1124" t="s">
        <v>10</v>
      </c>
      <c r="H1124" t="s">
        <v>8175</v>
      </c>
    </row>
    <row r="1125" spans="1:8" x14ac:dyDescent="0.3">
      <c r="A1125">
        <v>3508620293</v>
      </c>
      <c r="B1125">
        <v>79725</v>
      </c>
      <c r="C1125" s="1">
        <v>45141.872916666667</v>
      </c>
      <c r="D1125" s="1">
        <v>45141.872916666667</v>
      </c>
      <c r="E1125">
        <v>0</v>
      </c>
      <c r="F1125">
        <v>1.6</v>
      </c>
      <c r="G1125" t="s">
        <v>10</v>
      </c>
      <c r="H1125" t="s">
        <v>8175</v>
      </c>
    </row>
    <row r="1126" spans="1:8" x14ac:dyDescent="0.3">
      <c r="A1126">
        <v>9998297778</v>
      </c>
      <c r="B1126">
        <v>15629</v>
      </c>
      <c r="C1126" s="1">
        <v>45191.726388888892</v>
      </c>
      <c r="D1126" s="1">
        <v>45191.727083333331</v>
      </c>
      <c r="E1126">
        <v>1</v>
      </c>
      <c r="F1126">
        <v>4.71</v>
      </c>
      <c r="G1126" t="s">
        <v>10</v>
      </c>
      <c r="H1126" t="s">
        <v>8176</v>
      </c>
    </row>
    <row r="1127" spans="1:8" x14ac:dyDescent="0.3">
      <c r="A1127">
        <v>3898421710</v>
      </c>
      <c r="B1127">
        <v>27328</v>
      </c>
      <c r="C1127" s="1">
        <v>45169.3</v>
      </c>
      <c r="D1127" s="1">
        <v>45169.304166666669</v>
      </c>
      <c r="E1127">
        <v>6</v>
      </c>
      <c r="F1127">
        <v>4.58</v>
      </c>
      <c r="G1127" t="s">
        <v>14</v>
      </c>
      <c r="H1127" t="s">
        <v>8176</v>
      </c>
    </row>
    <row r="1128" spans="1:8" x14ac:dyDescent="0.3">
      <c r="A1128">
        <v>3960980694</v>
      </c>
      <c r="B1128">
        <v>61707</v>
      </c>
      <c r="C1128" s="1">
        <v>45464.959027777775</v>
      </c>
      <c r="D1128" s="1">
        <v>45464.966666666667</v>
      </c>
      <c r="E1128">
        <v>11</v>
      </c>
      <c r="F1128">
        <v>1.33</v>
      </c>
      <c r="G1128" t="s">
        <v>14</v>
      </c>
      <c r="H1128" t="s">
        <v>8176</v>
      </c>
    </row>
    <row r="1129" spans="1:8" x14ac:dyDescent="0.3">
      <c r="A1129">
        <v>5008395294</v>
      </c>
      <c r="B1129">
        <v>72163</v>
      </c>
      <c r="C1129" s="1">
        <v>45282.390277777777</v>
      </c>
      <c r="D1129" s="1">
        <v>45282.40347222222</v>
      </c>
      <c r="E1129">
        <v>19</v>
      </c>
      <c r="F1129">
        <v>2.33</v>
      </c>
      <c r="G1129" t="s">
        <v>16</v>
      </c>
      <c r="H1129" t="s">
        <v>8176</v>
      </c>
    </row>
    <row r="1130" spans="1:8" x14ac:dyDescent="0.3">
      <c r="A1130">
        <v>3722869004</v>
      </c>
      <c r="B1130">
        <v>80036</v>
      </c>
      <c r="C1130" s="1">
        <v>45127.245138888888</v>
      </c>
      <c r="D1130" s="1">
        <v>45127.246527777781</v>
      </c>
      <c r="E1130">
        <v>2</v>
      </c>
      <c r="F1130">
        <v>4.82</v>
      </c>
      <c r="G1130" t="s">
        <v>10</v>
      </c>
      <c r="H1130" t="s">
        <v>8176</v>
      </c>
    </row>
    <row r="1131" spans="1:8" x14ac:dyDescent="0.3">
      <c r="A1131">
        <v>8391555591</v>
      </c>
      <c r="B1131">
        <v>29388</v>
      </c>
      <c r="C1131" s="1">
        <v>45163.301388888889</v>
      </c>
      <c r="D1131" s="1">
        <v>45163.3125</v>
      </c>
      <c r="E1131">
        <v>16</v>
      </c>
      <c r="F1131">
        <v>4.1500000000000004</v>
      </c>
      <c r="G1131" t="s">
        <v>16</v>
      </c>
      <c r="H1131" t="s">
        <v>8176</v>
      </c>
    </row>
    <row r="1132" spans="1:8" x14ac:dyDescent="0.3">
      <c r="A1132">
        <v>8063730776</v>
      </c>
      <c r="B1132">
        <v>37119</v>
      </c>
      <c r="C1132" s="1">
        <v>45556.84375</v>
      </c>
      <c r="D1132" s="1">
        <v>45556.842361111114</v>
      </c>
      <c r="E1132">
        <v>-2</v>
      </c>
      <c r="F1132">
        <v>2.0499999999999998</v>
      </c>
      <c r="G1132" t="s">
        <v>10</v>
      </c>
      <c r="H1132" t="s">
        <v>8175</v>
      </c>
    </row>
    <row r="1133" spans="1:8" x14ac:dyDescent="0.3">
      <c r="A1133">
        <v>9052752169</v>
      </c>
      <c r="B1133">
        <v>27976</v>
      </c>
      <c r="C1133" s="1">
        <v>45302.080555555556</v>
      </c>
      <c r="D1133" s="1">
        <v>45302.084027777775</v>
      </c>
      <c r="E1133">
        <v>5</v>
      </c>
      <c r="F1133">
        <v>0.57999999999999996</v>
      </c>
      <c r="G1133" t="s">
        <v>10</v>
      </c>
      <c r="H1133" t="s">
        <v>8176</v>
      </c>
    </row>
    <row r="1134" spans="1:8" x14ac:dyDescent="0.3">
      <c r="A1134">
        <v>7471416647</v>
      </c>
      <c r="B1134">
        <v>72270</v>
      </c>
      <c r="C1134" s="1">
        <v>45014.665972222225</v>
      </c>
      <c r="D1134" s="1">
        <v>45014.67083333333</v>
      </c>
      <c r="E1134">
        <v>7</v>
      </c>
      <c r="F1134">
        <v>3.97</v>
      </c>
      <c r="G1134" t="s">
        <v>14</v>
      </c>
      <c r="H1134" t="s">
        <v>8176</v>
      </c>
    </row>
    <row r="1135" spans="1:8" x14ac:dyDescent="0.3">
      <c r="A1135">
        <v>848332407</v>
      </c>
      <c r="B1135">
        <v>41823</v>
      </c>
      <c r="C1135" s="1">
        <v>45404.382638888892</v>
      </c>
      <c r="D1135" s="1">
        <v>45404.381249999999</v>
      </c>
      <c r="E1135">
        <v>-2</v>
      </c>
      <c r="F1135">
        <v>2.38</v>
      </c>
      <c r="G1135" t="s">
        <v>10</v>
      </c>
      <c r="H1135" t="s">
        <v>8175</v>
      </c>
    </row>
    <row r="1136" spans="1:8" x14ac:dyDescent="0.3">
      <c r="A1136">
        <v>4062701987</v>
      </c>
      <c r="B1136">
        <v>76840</v>
      </c>
      <c r="C1136" s="1">
        <v>45278.186805555553</v>
      </c>
      <c r="D1136" s="1">
        <v>45278.183333333334</v>
      </c>
      <c r="E1136">
        <v>-5</v>
      </c>
      <c r="F1136">
        <v>4.4400000000000004</v>
      </c>
      <c r="G1136" t="s">
        <v>10</v>
      </c>
      <c r="H1136" t="s">
        <v>8175</v>
      </c>
    </row>
    <row r="1137" spans="1:8" x14ac:dyDescent="0.3">
      <c r="A1137">
        <v>8723912832</v>
      </c>
      <c r="B1137">
        <v>80138</v>
      </c>
      <c r="C1137" s="1">
        <v>45310.416666666664</v>
      </c>
      <c r="D1137" s="1">
        <v>45310.418749999997</v>
      </c>
      <c r="E1137">
        <v>3</v>
      </c>
      <c r="F1137">
        <v>4.96</v>
      </c>
      <c r="G1137" t="s">
        <v>10</v>
      </c>
      <c r="H1137" t="s">
        <v>8176</v>
      </c>
    </row>
    <row r="1138" spans="1:8" x14ac:dyDescent="0.3">
      <c r="A1138">
        <v>9099298435</v>
      </c>
      <c r="B1138">
        <v>21269</v>
      </c>
      <c r="C1138" s="1">
        <v>45344.441666666666</v>
      </c>
      <c r="D1138" s="1">
        <v>45344.440972222219</v>
      </c>
      <c r="E1138">
        <v>-1</v>
      </c>
      <c r="F1138">
        <v>3.41</v>
      </c>
      <c r="G1138" t="s">
        <v>10</v>
      </c>
      <c r="H1138" t="s">
        <v>8175</v>
      </c>
    </row>
    <row r="1139" spans="1:8" x14ac:dyDescent="0.3">
      <c r="A1139">
        <v>5645691241</v>
      </c>
      <c r="B1139">
        <v>8455</v>
      </c>
      <c r="C1139" s="1">
        <v>45270.319444444445</v>
      </c>
      <c r="D1139" s="1">
        <v>45270.325694444444</v>
      </c>
      <c r="E1139">
        <v>9</v>
      </c>
      <c r="F1139">
        <v>4.7300000000000004</v>
      </c>
      <c r="G1139" t="s">
        <v>14</v>
      </c>
      <c r="H1139" t="s">
        <v>8176</v>
      </c>
    </row>
    <row r="1140" spans="1:8" x14ac:dyDescent="0.3">
      <c r="A1140">
        <v>8258019846</v>
      </c>
      <c r="B1140">
        <v>96896</v>
      </c>
      <c r="C1140" s="1">
        <v>45315.748611111114</v>
      </c>
      <c r="D1140" s="1">
        <v>45315.751388888886</v>
      </c>
      <c r="E1140">
        <v>4</v>
      </c>
      <c r="F1140">
        <v>3.26</v>
      </c>
      <c r="G1140" t="s">
        <v>10</v>
      </c>
      <c r="H1140" t="s">
        <v>8176</v>
      </c>
    </row>
    <row r="1141" spans="1:8" x14ac:dyDescent="0.3">
      <c r="A1141">
        <v>2732162016</v>
      </c>
      <c r="B1141">
        <v>82903</v>
      </c>
      <c r="C1141" s="1">
        <v>45073.427777777775</v>
      </c>
      <c r="D1141" s="1">
        <v>45073.429861111108</v>
      </c>
      <c r="E1141">
        <v>3</v>
      </c>
      <c r="F1141">
        <v>4.58</v>
      </c>
      <c r="G1141" t="s">
        <v>10</v>
      </c>
      <c r="H1141" t="s">
        <v>8176</v>
      </c>
    </row>
    <row r="1142" spans="1:8" x14ac:dyDescent="0.3">
      <c r="A1142">
        <v>1561902412</v>
      </c>
      <c r="B1142">
        <v>71022</v>
      </c>
      <c r="C1142" s="1">
        <v>45085.834722222222</v>
      </c>
      <c r="D1142" s="1">
        <v>45085.835416666669</v>
      </c>
      <c r="E1142">
        <v>1</v>
      </c>
      <c r="F1142">
        <v>4.92</v>
      </c>
      <c r="G1142" t="s">
        <v>10</v>
      </c>
      <c r="H1142" t="s">
        <v>8176</v>
      </c>
    </row>
    <row r="1143" spans="1:8" x14ac:dyDescent="0.3">
      <c r="A1143">
        <v>8979476889</v>
      </c>
      <c r="B1143">
        <v>43855</v>
      </c>
      <c r="C1143" s="1">
        <v>45083.947916666664</v>
      </c>
      <c r="D1143" s="1">
        <v>45083.948611111111</v>
      </c>
      <c r="E1143">
        <v>1</v>
      </c>
      <c r="F1143">
        <v>0.91</v>
      </c>
      <c r="G1143" t="s">
        <v>10</v>
      </c>
      <c r="H1143" t="s">
        <v>8176</v>
      </c>
    </row>
    <row r="1144" spans="1:8" x14ac:dyDescent="0.3">
      <c r="A1144">
        <v>8373953053</v>
      </c>
      <c r="B1144">
        <v>37461</v>
      </c>
      <c r="C1144" s="1">
        <v>45590.924305555556</v>
      </c>
      <c r="D1144" s="1">
        <v>45590.93472222222</v>
      </c>
      <c r="E1144">
        <v>15</v>
      </c>
      <c r="F1144">
        <v>3.09</v>
      </c>
      <c r="G1144" t="s">
        <v>14</v>
      </c>
      <c r="H1144" t="s">
        <v>8176</v>
      </c>
    </row>
    <row r="1145" spans="1:8" x14ac:dyDescent="0.3">
      <c r="A1145">
        <v>7021309133</v>
      </c>
      <c r="B1145">
        <v>86023</v>
      </c>
      <c r="C1145" s="1">
        <v>45510.581250000003</v>
      </c>
      <c r="D1145" s="1">
        <v>45510.586805555555</v>
      </c>
      <c r="E1145">
        <v>8</v>
      </c>
      <c r="F1145">
        <v>1.59</v>
      </c>
      <c r="G1145" t="s">
        <v>14</v>
      </c>
      <c r="H1145" t="s">
        <v>8176</v>
      </c>
    </row>
    <row r="1146" spans="1:8" x14ac:dyDescent="0.3">
      <c r="A1146">
        <v>3447085029</v>
      </c>
      <c r="B1146">
        <v>97687</v>
      </c>
      <c r="C1146" s="1">
        <v>45041.196527777778</v>
      </c>
      <c r="D1146" s="1">
        <v>45041.198611111111</v>
      </c>
      <c r="E1146">
        <v>3</v>
      </c>
      <c r="F1146">
        <v>1.19</v>
      </c>
      <c r="G1146" t="s">
        <v>10</v>
      </c>
      <c r="H1146" t="s">
        <v>8176</v>
      </c>
    </row>
    <row r="1147" spans="1:8" x14ac:dyDescent="0.3">
      <c r="A1147">
        <v>9284767341</v>
      </c>
      <c r="B1147">
        <v>38009</v>
      </c>
      <c r="C1147" s="1">
        <v>45355.61041666667</v>
      </c>
      <c r="D1147" s="1">
        <v>45355.609722222223</v>
      </c>
      <c r="E1147">
        <v>-1</v>
      </c>
      <c r="F1147">
        <v>1.41</v>
      </c>
      <c r="G1147" t="s">
        <v>10</v>
      </c>
      <c r="H1147" t="s">
        <v>8175</v>
      </c>
    </row>
    <row r="1148" spans="1:8" x14ac:dyDescent="0.3">
      <c r="A1148">
        <v>9770431940</v>
      </c>
      <c r="B1148">
        <v>70163</v>
      </c>
      <c r="C1148" s="1">
        <v>45449.972222222219</v>
      </c>
      <c r="D1148" s="1">
        <v>45449.96875</v>
      </c>
      <c r="E1148">
        <v>-5</v>
      </c>
      <c r="F1148">
        <v>3.72</v>
      </c>
      <c r="G1148" t="s">
        <v>10</v>
      </c>
      <c r="H1148" t="s">
        <v>8175</v>
      </c>
    </row>
    <row r="1149" spans="1:8" x14ac:dyDescent="0.3">
      <c r="A1149">
        <v>9650124390</v>
      </c>
      <c r="B1149">
        <v>58008</v>
      </c>
      <c r="C1149" s="1">
        <v>45406.65347222222</v>
      </c>
      <c r="D1149" s="1">
        <v>45406.650694444441</v>
      </c>
      <c r="E1149">
        <v>-4</v>
      </c>
      <c r="F1149">
        <v>0.56000000000000005</v>
      </c>
      <c r="G1149" t="s">
        <v>10</v>
      </c>
      <c r="H1149" t="s">
        <v>8175</v>
      </c>
    </row>
    <row r="1150" spans="1:8" x14ac:dyDescent="0.3">
      <c r="A1150">
        <v>9826894858</v>
      </c>
      <c r="B1150">
        <v>52555</v>
      </c>
      <c r="C1150" s="1">
        <v>45464.55</v>
      </c>
      <c r="D1150" s="1">
        <v>45464.552777777775</v>
      </c>
      <c r="E1150">
        <v>4</v>
      </c>
      <c r="F1150">
        <v>4.28</v>
      </c>
      <c r="G1150" t="s">
        <v>10</v>
      </c>
      <c r="H1150" t="s">
        <v>8176</v>
      </c>
    </row>
    <row r="1151" spans="1:8" x14ac:dyDescent="0.3">
      <c r="A1151">
        <v>4466839873</v>
      </c>
      <c r="B1151">
        <v>15751</v>
      </c>
      <c r="C1151" s="1">
        <v>45269.303472222222</v>
      </c>
      <c r="D1151" s="1">
        <v>45269.305555555555</v>
      </c>
      <c r="E1151">
        <v>3</v>
      </c>
      <c r="F1151">
        <v>2.21</v>
      </c>
      <c r="G1151" t="s">
        <v>10</v>
      </c>
      <c r="H1151" t="s">
        <v>8176</v>
      </c>
    </row>
    <row r="1152" spans="1:8" x14ac:dyDescent="0.3">
      <c r="A1152">
        <v>4331471900</v>
      </c>
      <c r="B1152">
        <v>95419</v>
      </c>
      <c r="C1152" s="1">
        <v>45493.377083333333</v>
      </c>
      <c r="D1152" s="1">
        <v>45493.384027777778</v>
      </c>
      <c r="E1152">
        <v>10</v>
      </c>
      <c r="F1152">
        <v>3.97</v>
      </c>
      <c r="G1152" t="s">
        <v>14</v>
      </c>
      <c r="H1152" t="s">
        <v>8176</v>
      </c>
    </row>
    <row r="1153" spans="1:8" x14ac:dyDescent="0.3">
      <c r="A1153">
        <v>5777824005</v>
      </c>
      <c r="B1153">
        <v>9630</v>
      </c>
      <c r="C1153" s="1">
        <v>45007.97152777778</v>
      </c>
      <c r="D1153" s="1">
        <v>45007.968055555553</v>
      </c>
      <c r="E1153">
        <v>-5</v>
      </c>
      <c r="F1153">
        <v>2.8</v>
      </c>
      <c r="G1153" t="s">
        <v>10</v>
      </c>
      <c r="H1153" t="s">
        <v>8175</v>
      </c>
    </row>
    <row r="1154" spans="1:8" x14ac:dyDescent="0.3">
      <c r="A1154">
        <v>8795242622</v>
      </c>
      <c r="B1154">
        <v>20027</v>
      </c>
      <c r="C1154" s="1">
        <v>45011.189583333333</v>
      </c>
      <c r="D1154" s="1">
        <v>45011.186805555553</v>
      </c>
      <c r="E1154">
        <v>-4</v>
      </c>
      <c r="F1154">
        <v>3.8</v>
      </c>
      <c r="G1154" t="s">
        <v>10</v>
      </c>
      <c r="H1154" t="s">
        <v>8175</v>
      </c>
    </row>
    <row r="1155" spans="1:8" x14ac:dyDescent="0.3">
      <c r="A1155">
        <v>8561878376</v>
      </c>
      <c r="B1155">
        <v>59539</v>
      </c>
      <c r="C1155" s="1">
        <v>45320.320138888892</v>
      </c>
      <c r="D1155" s="1">
        <v>45320.322222222225</v>
      </c>
      <c r="E1155">
        <v>3</v>
      </c>
      <c r="F1155">
        <v>0.99</v>
      </c>
      <c r="G1155" t="s">
        <v>10</v>
      </c>
      <c r="H1155" t="s">
        <v>8176</v>
      </c>
    </row>
    <row r="1156" spans="1:8" x14ac:dyDescent="0.3">
      <c r="A1156">
        <v>2113243643</v>
      </c>
      <c r="B1156">
        <v>46402</v>
      </c>
      <c r="C1156" s="1">
        <v>45277.467361111114</v>
      </c>
      <c r="D1156" s="1">
        <v>45277.467361111114</v>
      </c>
      <c r="E1156">
        <v>0</v>
      </c>
      <c r="F1156">
        <v>2.8</v>
      </c>
      <c r="G1156" t="s">
        <v>10</v>
      </c>
      <c r="H1156" t="s">
        <v>8175</v>
      </c>
    </row>
    <row r="1157" spans="1:8" x14ac:dyDescent="0.3">
      <c r="A1157">
        <v>8497820340</v>
      </c>
      <c r="B1157">
        <v>12255</v>
      </c>
      <c r="C1157" s="1">
        <v>45246.768055555556</v>
      </c>
      <c r="D1157" s="1">
        <v>45246.769444444442</v>
      </c>
      <c r="E1157">
        <v>2</v>
      </c>
      <c r="F1157">
        <v>1.08</v>
      </c>
      <c r="G1157" t="s">
        <v>10</v>
      </c>
      <c r="H1157" t="s">
        <v>8176</v>
      </c>
    </row>
    <row r="1158" spans="1:8" x14ac:dyDescent="0.3">
      <c r="A1158">
        <v>3167184563</v>
      </c>
      <c r="B1158">
        <v>86629</v>
      </c>
      <c r="C1158" s="1">
        <v>45176.727777777778</v>
      </c>
      <c r="D1158" s="1">
        <v>45176.730555555558</v>
      </c>
      <c r="E1158">
        <v>4</v>
      </c>
      <c r="F1158">
        <v>1.1499999999999999</v>
      </c>
      <c r="G1158" t="s">
        <v>10</v>
      </c>
      <c r="H1158" t="s">
        <v>8176</v>
      </c>
    </row>
    <row r="1159" spans="1:8" x14ac:dyDescent="0.3">
      <c r="A1159">
        <v>9997121955</v>
      </c>
      <c r="B1159">
        <v>27103</v>
      </c>
      <c r="C1159" s="1">
        <v>45403.013194444444</v>
      </c>
      <c r="D1159" s="1">
        <v>45403.011111111111</v>
      </c>
      <c r="E1159">
        <v>-3</v>
      </c>
      <c r="F1159">
        <v>2.37</v>
      </c>
      <c r="G1159" t="s">
        <v>10</v>
      </c>
      <c r="H1159" t="s">
        <v>8175</v>
      </c>
    </row>
    <row r="1160" spans="1:8" x14ac:dyDescent="0.3">
      <c r="A1160">
        <v>2954397481</v>
      </c>
      <c r="B1160">
        <v>20739</v>
      </c>
      <c r="C1160" s="1">
        <v>45322.467361111114</v>
      </c>
      <c r="D1160" s="1">
        <v>45322.46875</v>
      </c>
      <c r="E1160">
        <v>2</v>
      </c>
      <c r="F1160">
        <v>2.94</v>
      </c>
      <c r="G1160" t="s">
        <v>10</v>
      </c>
      <c r="H1160" t="s">
        <v>8176</v>
      </c>
    </row>
    <row r="1161" spans="1:8" x14ac:dyDescent="0.3">
      <c r="A1161">
        <v>8125884987</v>
      </c>
      <c r="B1161">
        <v>31296</v>
      </c>
      <c r="C1161" s="1">
        <v>45415.048611111109</v>
      </c>
      <c r="D1161" s="1">
        <v>45415.050694444442</v>
      </c>
      <c r="E1161">
        <v>3</v>
      </c>
      <c r="F1161">
        <v>2.74</v>
      </c>
      <c r="G1161" t="s">
        <v>10</v>
      </c>
      <c r="H1161" t="s">
        <v>8176</v>
      </c>
    </row>
    <row r="1162" spans="1:8" x14ac:dyDescent="0.3">
      <c r="A1162">
        <v>3765873352</v>
      </c>
      <c r="B1162">
        <v>8612</v>
      </c>
      <c r="C1162" s="1">
        <v>45581.67291666667</v>
      </c>
      <c r="D1162" s="1">
        <v>45581.675694444442</v>
      </c>
      <c r="E1162">
        <v>4</v>
      </c>
      <c r="F1162">
        <v>2.25</v>
      </c>
      <c r="G1162" t="s">
        <v>10</v>
      </c>
      <c r="H1162" t="s">
        <v>8176</v>
      </c>
    </row>
    <row r="1163" spans="1:8" x14ac:dyDescent="0.3">
      <c r="A1163">
        <v>7733310993</v>
      </c>
      <c r="B1163">
        <v>31410</v>
      </c>
      <c r="C1163" s="1">
        <v>45016.414583333331</v>
      </c>
      <c r="D1163" s="1">
        <v>45016.42291666667</v>
      </c>
      <c r="E1163">
        <v>12</v>
      </c>
      <c r="F1163">
        <v>4.55</v>
      </c>
      <c r="G1163" t="s">
        <v>14</v>
      </c>
      <c r="H1163" t="s">
        <v>8176</v>
      </c>
    </row>
    <row r="1164" spans="1:8" x14ac:dyDescent="0.3">
      <c r="A1164">
        <v>738093341</v>
      </c>
      <c r="B1164">
        <v>92844</v>
      </c>
      <c r="C1164" s="1">
        <v>45368.289583333331</v>
      </c>
      <c r="D1164" s="1">
        <v>45368.310416666667</v>
      </c>
      <c r="E1164">
        <v>30</v>
      </c>
      <c r="F1164">
        <v>4.7300000000000004</v>
      </c>
      <c r="G1164" t="s">
        <v>16</v>
      </c>
      <c r="H1164" t="s">
        <v>8176</v>
      </c>
    </row>
    <row r="1165" spans="1:8" x14ac:dyDescent="0.3">
      <c r="A1165">
        <v>1837574319</v>
      </c>
      <c r="B1165">
        <v>63956</v>
      </c>
      <c r="C1165" s="1">
        <v>45462.273611111108</v>
      </c>
      <c r="D1165" s="1">
        <v>45462.286111111112</v>
      </c>
      <c r="E1165">
        <v>18</v>
      </c>
      <c r="F1165">
        <v>1.22</v>
      </c>
      <c r="G1165" t="s">
        <v>16</v>
      </c>
      <c r="H1165" t="s">
        <v>8176</v>
      </c>
    </row>
    <row r="1166" spans="1:8" x14ac:dyDescent="0.3">
      <c r="A1166">
        <v>2468420564</v>
      </c>
      <c r="B1166">
        <v>10759</v>
      </c>
      <c r="C1166" s="1">
        <v>45107.679166666669</v>
      </c>
      <c r="D1166" s="1">
        <v>45107.698611111111</v>
      </c>
      <c r="E1166">
        <v>28</v>
      </c>
      <c r="F1166">
        <v>2.91</v>
      </c>
      <c r="G1166" t="s">
        <v>16</v>
      </c>
      <c r="H1166" t="s">
        <v>8176</v>
      </c>
    </row>
    <row r="1167" spans="1:8" x14ac:dyDescent="0.3">
      <c r="A1167">
        <v>5368005763</v>
      </c>
      <c r="B1167">
        <v>37844</v>
      </c>
      <c r="C1167" s="1">
        <v>45503.24722222222</v>
      </c>
      <c r="D1167" s="1">
        <v>45503.243750000001</v>
      </c>
      <c r="E1167">
        <v>-5</v>
      </c>
      <c r="F1167">
        <v>4.25</v>
      </c>
      <c r="G1167" t="s">
        <v>10</v>
      </c>
      <c r="H1167" t="s">
        <v>8175</v>
      </c>
    </row>
    <row r="1168" spans="1:8" x14ac:dyDescent="0.3">
      <c r="A1168">
        <v>3823949592</v>
      </c>
      <c r="B1168">
        <v>28356</v>
      </c>
      <c r="C1168" s="1">
        <v>45029.972916666666</v>
      </c>
      <c r="D1168" s="1">
        <v>45029.969444444447</v>
      </c>
      <c r="E1168">
        <v>-5</v>
      </c>
      <c r="F1168">
        <v>1.48</v>
      </c>
      <c r="G1168" t="s">
        <v>10</v>
      </c>
      <c r="H1168" t="s">
        <v>8175</v>
      </c>
    </row>
    <row r="1169" spans="1:8" x14ac:dyDescent="0.3">
      <c r="A1169">
        <v>6298008063</v>
      </c>
      <c r="B1169">
        <v>6083</v>
      </c>
      <c r="C1169" s="1">
        <v>45126.260416666664</v>
      </c>
      <c r="D1169" s="1">
        <v>45126.265277777777</v>
      </c>
      <c r="E1169">
        <v>7</v>
      </c>
      <c r="F1169">
        <v>3.69</v>
      </c>
      <c r="G1169" t="s">
        <v>14</v>
      </c>
      <c r="H1169" t="s">
        <v>8176</v>
      </c>
    </row>
    <row r="1170" spans="1:8" x14ac:dyDescent="0.3">
      <c r="A1170">
        <v>2499190829</v>
      </c>
      <c r="B1170">
        <v>38976</v>
      </c>
      <c r="C1170" s="1">
        <v>45230.455555555556</v>
      </c>
      <c r="D1170" s="1">
        <v>45230.456944444442</v>
      </c>
      <c r="E1170">
        <v>2</v>
      </c>
      <c r="F1170">
        <v>1.74</v>
      </c>
      <c r="G1170" t="s">
        <v>10</v>
      </c>
      <c r="H1170" t="s">
        <v>8176</v>
      </c>
    </row>
    <row r="1171" spans="1:8" x14ac:dyDescent="0.3">
      <c r="A1171">
        <v>491116137</v>
      </c>
      <c r="B1171">
        <v>46516</v>
      </c>
      <c r="C1171" s="1">
        <v>45310.35</v>
      </c>
      <c r="D1171" s="1">
        <v>45310.354861111111</v>
      </c>
      <c r="E1171">
        <v>7</v>
      </c>
      <c r="F1171">
        <v>3.48</v>
      </c>
      <c r="G1171" t="s">
        <v>14</v>
      </c>
      <c r="H1171" t="s">
        <v>8176</v>
      </c>
    </row>
    <row r="1172" spans="1:8" x14ac:dyDescent="0.3">
      <c r="A1172">
        <v>2206269404</v>
      </c>
      <c r="B1172">
        <v>3395</v>
      </c>
      <c r="C1172" s="1">
        <v>45428.986805555556</v>
      </c>
      <c r="D1172" s="1">
        <v>45428.984722222223</v>
      </c>
      <c r="E1172">
        <v>-3</v>
      </c>
      <c r="F1172">
        <v>0.63</v>
      </c>
      <c r="G1172" t="s">
        <v>10</v>
      </c>
      <c r="H1172" t="s">
        <v>8175</v>
      </c>
    </row>
    <row r="1173" spans="1:8" x14ac:dyDescent="0.3">
      <c r="A1173">
        <v>1330806043</v>
      </c>
      <c r="B1173">
        <v>67773</v>
      </c>
      <c r="C1173" s="1">
        <v>45385.438888888886</v>
      </c>
      <c r="D1173" s="1">
        <v>45385.443749999999</v>
      </c>
      <c r="E1173">
        <v>7</v>
      </c>
      <c r="F1173">
        <v>0.7</v>
      </c>
      <c r="G1173" t="s">
        <v>14</v>
      </c>
      <c r="H1173" t="s">
        <v>8176</v>
      </c>
    </row>
    <row r="1174" spans="1:8" x14ac:dyDescent="0.3">
      <c r="A1174">
        <v>6770858376</v>
      </c>
      <c r="B1174">
        <v>40291</v>
      </c>
      <c r="C1174" s="1">
        <v>45302.220138888886</v>
      </c>
      <c r="D1174" s="1">
        <v>45302.234027777777</v>
      </c>
      <c r="E1174">
        <v>20</v>
      </c>
      <c r="F1174">
        <v>1.3</v>
      </c>
      <c r="G1174" t="s">
        <v>16</v>
      </c>
      <c r="H1174" t="s">
        <v>8176</v>
      </c>
    </row>
    <row r="1175" spans="1:8" x14ac:dyDescent="0.3">
      <c r="A1175">
        <v>4466716432</v>
      </c>
      <c r="B1175">
        <v>5951</v>
      </c>
      <c r="C1175" s="1">
        <v>45086.754166666666</v>
      </c>
      <c r="D1175" s="1">
        <v>45086.754861111112</v>
      </c>
      <c r="E1175">
        <v>1</v>
      </c>
      <c r="F1175">
        <v>3.47</v>
      </c>
      <c r="G1175" t="s">
        <v>10</v>
      </c>
      <c r="H1175" t="s">
        <v>8176</v>
      </c>
    </row>
    <row r="1176" spans="1:8" x14ac:dyDescent="0.3">
      <c r="A1176">
        <v>8292554686</v>
      </c>
      <c r="B1176">
        <v>678</v>
      </c>
      <c r="C1176" s="1">
        <v>45378.649305555555</v>
      </c>
      <c r="D1176" s="1">
        <v>45378.65347222222</v>
      </c>
      <c r="E1176">
        <v>6</v>
      </c>
      <c r="F1176">
        <v>1.94</v>
      </c>
      <c r="G1176" t="s">
        <v>14</v>
      </c>
      <c r="H1176" t="s">
        <v>8176</v>
      </c>
    </row>
    <row r="1177" spans="1:8" x14ac:dyDescent="0.3">
      <c r="A1177">
        <v>4204069161</v>
      </c>
      <c r="B1177">
        <v>28632</v>
      </c>
      <c r="C1177" s="1">
        <v>45154.743055555555</v>
      </c>
      <c r="D1177" s="1">
        <v>45154.741666666669</v>
      </c>
      <c r="E1177">
        <v>-2</v>
      </c>
      <c r="F1177">
        <v>1.36</v>
      </c>
      <c r="G1177" t="s">
        <v>10</v>
      </c>
      <c r="H1177" t="s">
        <v>8175</v>
      </c>
    </row>
    <row r="1178" spans="1:8" x14ac:dyDescent="0.3">
      <c r="A1178">
        <v>2163079658</v>
      </c>
      <c r="B1178">
        <v>81489</v>
      </c>
      <c r="C1178" s="1">
        <v>45288.70208333333</v>
      </c>
      <c r="D1178" s="1">
        <v>45288.703472222223</v>
      </c>
      <c r="E1178">
        <v>2</v>
      </c>
      <c r="F1178">
        <v>1.77</v>
      </c>
      <c r="G1178" t="s">
        <v>10</v>
      </c>
      <c r="H1178" t="s">
        <v>8176</v>
      </c>
    </row>
    <row r="1179" spans="1:8" x14ac:dyDescent="0.3">
      <c r="A1179">
        <v>6971561757</v>
      </c>
      <c r="B1179">
        <v>23787</v>
      </c>
      <c r="C1179" s="1">
        <v>45275.804861111108</v>
      </c>
      <c r="D1179" s="1">
        <v>45275.820833333331</v>
      </c>
      <c r="E1179">
        <v>23</v>
      </c>
      <c r="F1179">
        <v>0.61</v>
      </c>
      <c r="G1179" t="s">
        <v>16</v>
      </c>
      <c r="H1179" t="s">
        <v>8176</v>
      </c>
    </row>
    <row r="1180" spans="1:8" x14ac:dyDescent="0.3">
      <c r="A1180">
        <v>7965253060</v>
      </c>
      <c r="B1180">
        <v>3496</v>
      </c>
      <c r="C1180" s="1">
        <v>45335.431944444441</v>
      </c>
      <c r="D1180" s="1">
        <v>45335.438194444447</v>
      </c>
      <c r="E1180">
        <v>9</v>
      </c>
      <c r="F1180">
        <v>3.58</v>
      </c>
      <c r="G1180" t="s">
        <v>14</v>
      </c>
      <c r="H1180" t="s">
        <v>8176</v>
      </c>
    </row>
    <row r="1181" spans="1:8" x14ac:dyDescent="0.3">
      <c r="A1181">
        <v>8939040193</v>
      </c>
      <c r="B1181">
        <v>46879</v>
      </c>
      <c r="C1181" s="1">
        <v>45552.552777777775</v>
      </c>
      <c r="D1181" s="1">
        <v>45552.561111111114</v>
      </c>
      <c r="E1181">
        <v>12</v>
      </c>
      <c r="F1181">
        <v>3.57</v>
      </c>
      <c r="G1181" t="s">
        <v>14</v>
      </c>
      <c r="H1181" t="s">
        <v>8176</v>
      </c>
    </row>
    <row r="1182" spans="1:8" x14ac:dyDescent="0.3">
      <c r="A1182">
        <v>8322028211</v>
      </c>
      <c r="B1182">
        <v>20488</v>
      </c>
      <c r="C1182" s="1">
        <v>45234.718055555553</v>
      </c>
      <c r="D1182" s="1">
        <v>45234.71875</v>
      </c>
      <c r="E1182">
        <v>1</v>
      </c>
      <c r="F1182">
        <v>3.61</v>
      </c>
      <c r="G1182" t="s">
        <v>10</v>
      </c>
      <c r="H1182" t="s">
        <v>8176</v>
      </c>
    </row>
    <row r="1183" spans="1:8" x14ac:dyDescent="0.3">
      <c r="A1183">
        <v>6865922682</v>
      </c>
      <c r="B1183">
        <v>98320</v>
      </c>
      <c r="C1183" s="1">
        <v>45459.57916666667</v>
      </c>
      <c r="D1183" s="1">
        <v>45459.576388888891</v>
      </c>
      <c r="E1183">
        <v>-4</v>
      </c>
      <c r="F1183">
        <v>1.34</v>
      </c>
      <c r="G1183" t="s">
        <v>10</v>
      </c>
      <c r="H1183" t="s">
        <v>8175</v>
      </c>
    </row>
    <row r="1184" spans="1:8" x14ac:dyDescent="0.3">
      <c r="A1184">
        <v>5912729079</v>
      </c>
      <c r="B1184">
        <v>56995</v>
      </c>
      <c r="C1184" s="1">
        <v>45514.06527777778</v>
      </c>
      <c r="D1184" s="1">
        <v>45514.075694444444</v>
      </c>
      <c r="E1184">
        <v>15</v>
      </c>
      <c r="F1184">
        <v>1.04</v>
      </c>
      <c r="G1184" t="s">
        <v>14</v>
      </c>
      <c r="H1184" t="s">
        <v>8176</v>
      </c>
    </row>
    <row r="1185" spans="1:8" x14ac:dyDescent="0.3">
      <c r="A1185">
        <v>8764776130</v>
      </c>
      <c r="B1185">
        <v>25706</v>
      </c>
      <c r="C1185" s="1">
        <v>45274.564583333333</v>
      </c>
      <c r="D1185" s="1">
        <v>45274.566666666666</v>
      </c>
      <c r="E1185">
        <v>3</v>
      </c>
      <c r="F1185">
        <v>4.54</v>
      </c>
      <c r="G1185" t="s">
        <v>10</v>
      </c>
      <c r="H1185" t="s">
        <v>8176</v>
      </c>
    </row>
    <row r="1186" spans="1:8" x14ac:dyDescent="0.3">
      <c r="A1186">
        <v>7769965629</v>
      </c>
      <c r="B1186">
        <v>89124</v>
      </c>
      <c r="C1186" s="1">
        <v>45037.709722222222</v>
      </c>
      <c r="D1186" s="1">
        <v>45037.713194444441</v>
      </c>
      <c r="E1186">
        <v>5</v>
      </c>
      <c r="F1186">
        <v>1.18</v>
      </c>
      <c r="G1186" t="s">
        <v>10</v>
      </c>
      <c r="H1186" t="s">
        <v>8176</v>
      </c>
    </row>
    <row r="1187" spans="1:8" x14ac:dyDescent="0.3">
      <c r="A1187">
        <v>2166463032</v>
      </c>
      <c r="B1187">
        <v>57294</v>
      </c>
      <c r="C1187" s="1">
        <v>45229.901388888888</v>
      </c>
      <c r="D1187" s="1">
        <v>45229.902777777781</v>
      </c>
      <c r="E1187">
        <v>2</v>
      </c>
      <c r="F1187">
        <v>4.57</v>
      </c>
      <c r="G1187" t="s">
        <v>10</v>
      </c>
      <c r="H1187" t="s">
        <v>8176</v>
      </c>
    </row>
    <row r="1188" spans="1:8" x14ac:dyDescent="0.3">
      <c r="A1188">
        <v>7035343259</v>
      </c>
      <c r="B1188">
        <v>71409</v>
      </c>
      <c r="C1188" s="1">
        <v>45484.365277777775</v>
      </c>
      <c r="D1188" s="1">
        <v>45484.364583333336</v>
      </c>
      <c r="E1188">
        <v>-1</v>
      </c>
      <c r="F1188">
        <v>3.24</v>
      </c>
      <c r="G1188" t="s">
        <v>10</v>
      </c>
      <c r="H1188" t="s">
        <v>8175</v>
      </c>
    </row>
    <row r="1189" spans="1:8" x14ac:dyDescent="0.3">
      <c r="A1189">
        <v>8914775994</v>
      </c>
      <c r="B1189">
        <v>30298</v>
      </c>
      <c r="C1189" s="1">
        <v>45335.990972222222</v>
      </c>
      <c r="D1189" s="1">
        <v>45335.989583333336</v>
      </c>
      <c r="E1189">
        <v>-2</v>
      </c>
      <c r="F1189">
        <v>2.16</v>
      </c>
      <c r="G1189" t="s">
        <v>10</v>
      </c>
      <c r="H1189" t="s">
        <v>8175</v>
      </c>
    </row>
    <row r="1190" spans="1:8" x14ac:dyDescent="0.3">
      <c r="A1190">
        <v>7565647347</v>
      </c>
      <c r="B1190">
        <v>1739</v>
      </c>
      <c r="C1190" s="1">
        <v>45589.063194444447</v>
      </c>
      <c r="D1190" s="1">
        <v>45589.05972222222</v>
      </c>
      <c r="E1190">
        <v>-5</v>
      </c>
      <c r="F1190">
        <v>0.84</v>
      </c>
      <c r="G1190" t="s">
        <v>10</v>
      </c>
      <c r="H1190" t="s">
        <v>8175</v>
      </c>
    </row>
    <row r="1191" spans="1:8" x14ac:dyDescent="0.3">
      <c r="A1191">
        <v>6172215120</v>
      </c>
      <c r="B1191">
        <v>283</v>
      </c>
      <c r="C1191" s="1">
        <v>45446.320833333331</v>
      </c>
      <c r="D1191" s="1">
        <v>45446.322222222225</v>
      </c>
      <c r="E1191">
        <v>2</v>
      </c>
      <c r="F1191">
        <v>1.34</v>
      </c>
      <c r="G1191" t="s">
        <v>10</v>
      </c>
      <c r="H1191" t="s">
        <v>8176</v>
      </c>
    </row>
    <row r="1192" spans="1:8" x14ac:dyDescent="0.3">
      <c r="A1192">
        <v>4043585691</v>
      </c>
      <c r="B1192">
        <v>8666</v>
      </c>
      <c r="C1192" s="1">
        <v>45343.95416666667</v>
      </c>
      <c r="D1192" s="1">
        <v>45343.958333333336</v>
      </c>
      <c r="E1192">
        <v>6</v>
      </c>
      <c r="F1192">
        <v>3.27</v>
      </c>
      <c r="G1192" t="s">
        <v>14</v>
      </c>
      <c r="H1192" t="s">
        <v>8176</v>
      </c>
    </row>
    <row r="1193" spans="1:8" x14ac:dyDescent="0.3">
      <c r="A1193">
        <v>3735186180</v>
      </c>
      <c r="B1193">
        <v>55800</v>
      </c>
      <c r="C1193" s="1">
        <v>45367.656944444447</v>
      </c>
      <c r="D1193" s="1">
        <v>45367.658333333333</v>
      </c>
      <c r="E1193">
        <v>2</v>
      </c>
      <c r="F1193">
        <v>4.49</v>
      </c>
      <c r="G1193" t="s">
        <v>10</v>
      </c>
      <c r="H1193" t="s">
        <v>8176</v>
      </c>
    </row>
    <row r="1194" spans="1:8" x14ac:dyDescent="0.3">
      <c r="A1194">
        <v>5281459433</v>
      </c>
      <c r="B1194">
        <v>56847</v>
      </c>
      <c r="C1194" s="1">
        <v>45575.290277777778</v>
      </c>
      <c r="D1194" s="1">
        <v>45575.298611111109</v>
      </c>
      <c r="E1194">
        <v>12</v>
      </c>
      <c r="F1194">
        <v>4.07</v>
      </c>
      <c r="G1194" t="s">
        <v>14</v>
      </c>
      <c r="H1194" t="s">
        <v>8176</v>
      </c>
    </row>
    <row r="1195" spans="1:8" x14ac:dyDescent="0.3">
      <c r="A1195">
        <v>424087401</v>
      </c>
      <c r="B1195">
        <v>59842</v>
      </c>
      <c r="C1195" s="1">
        <v>45401.453472222223</v>
      </c>
      <c r="D1195" s="1">
        <v>45401.451388888891</v>
      </c>
      <c r="E1195">
        <v>-3</v>
      </c>
      <c r="F1195">
        <v>4.0599999999999996</v>
      </c>
      <c r="G1195" t="s">
        <v>10</v>
      </c>
      <c r="H1195" t="s">
        <v>8175</v>
      </c>
    </row>
    <row r="1196" spans="1:8" x14ac:dyDescent="0.3">
      <c r="A1196">
        <v>884327245</v>
      </c>
      <c r="B1196">
        <v>68768</v>
      </c>
      <c r="C1196" s="1">
        <v>45194.020138888889</v>
      </c>
      <c r="D1196" s="1">
        <v>45194.024305555555</v>
      </c>
      <c r="E1196">
        <v>6</v>
      </c>
      <c r="F1196">
        <v>3.13</v>
      </c>
      <c r="G1196" t="s">
        <v>14</v>
      </c>
      <c r="H1196" t="s">
        <v>8176</v>
      </c>
    </row>
    <row r="1197" spans="1:8" x14ac:dyDescent="0.3">
      <c r="A1197">
        <v>6318008970</v>
      </c>
      <c r="B1197">
        <v>1399</v>
      </c>
      <c r="C1197" s="1">
        <v>45423.805555555555</v>
      </c>
      <c r="D1197" s="1">
        <v>45423.807638888888</v>
      </c>
      <c r="E1197">
        <v>3</v>
      </c>
      <c r="F1197">
        <v>3.66</v>
      </c>
      <c r="G1197" t="s">
        <v>10</v>
      </c>
      <c r="H1197" t="s">
        <v>8176</v>
      </c>
    </row>
    <row r="1198" spans="1:8" x14ac:dyDescent="0.3">
      <c r="A1198">
        <v>3792751421</v>
      </c>
      <c r="B1198">
        <v>8803</v>
      </c>
      <c r="C1198" s="1">
        <v>45515.852083333331</v>
      </c>
      <c r="D1198" s="1">
        <v>45515.848611111112</v>
      </c>
      <c r="E1198">
        <v>-5</v>
      </c>
      <c r="F1198">
        <v>1.97</v>
      </c>
      <c r="G1198" t="s">
        <v>10</v>
      </c>
      <c r="H1198" t="s">
        <v>8175</v>
      </c>
    </row>
    <row r="1199" spans="1:8" x14ac:dyDescent="0.3">
      <c r="A1199">
        <v>5471255539</v>
      </c>
      <c r="B1199">
        <v>90665</v>
      </c>
      <c r="C1199" s="1">
        <v>45077.433333333334</v>
      </c>
      <c r="D1199" s="1">
        <v>45077.429861111108</v>
      </c>
      <c r="E1199">
        <v>-5</v>
      </c>
      <c r="F1199">
        <v>4.24</v>
      </c>
      <c r="G1199" t="s">
        <v>10</v>
      </c>
      <c r="H1199" t="s">
        <v>8175</v>
      </c>
    </row>
    <row r="1200" spans="1:8" x14ac:dyDescent="0.3">
      <c r="A1200">
        <v>9917290378</v>
      </c>
      <c r="B1200">
        <v>39311</v>
      </c>
      <c r="C1200" s="1">
        <v>45296.551388888889</v>
      </c>
      <c r="D1200" s="1">
        <v>45296.56527777778</v>
      </c>
      <c r="E1200">
        <v>20</v>
      </c>
      <c r="F1200">
        <v>1.27</v>
      </c>
      <c r="G1200" t="s">
        <v>16</v>
      </c>
      <c r="H1200" t="s">
        <v>8176</v>
      </c>
    </row>
    <row r="1201" spans="1:8" x14ac:dyDescent="0.3">
      <c r="A1201">
        <v>208989475</v>
      </c>
      <c r="B1201">
        <v>2365</v>
      </c>
      <c r="C1201" s="1">
        <v>45001.493055555555</v>
      </c>
      <c r="D1201" s="1">
        <v>45001.491666666669</v>
      </c>
      <c r="E1201">
        <v>-2</v>
      </c>
      <c r="F1201">
        <v>0.99</v>
      </c>
      <c r="G1201" t="s">
        <v>10</v>
      </c>
      <c r="H1201" t="s">
        <v>8175</v>
      </c>
    </row>
    <row r="1202" spans="1:8" x14ac:dyDescent="0.3">
      <c r="A1202">
        <v>7672827556</v>
      </c>
      <c r="B1202">
        <v>25541</v>
      </c>
      <c r="C1202" s="1">
        <v>45108.085416666669</v>
      </c>
      <c r="D1202" s="1">
        <v>45108.084722222222</v>
      </c>
      <c r="E1202">
        <v>-1</v>
      </c>
      <c r="F1202">
        <v>4.5</v>
      </c>
      <c r="G1202" t="s">
        <v>10</v>
      </c>
      <c r="H1202" t="s">
        <v>8175</v>
      </c>
    </row>
    <row r="1203" spans="1:8" x14ac:dyDescent="0.3">
      <c r="A1203">
        <v>3792912325</v>
      </c>
      <c r="B1203">
        <v>82865</v>
      </c>
      <c r="C1203" s="1">
        <v>45446.838194444441</v>
      </c>
      <c r="D1203" s="1">
        <v>45446.836111111108</v>
      </c>
      <c r="E1203">
        <v>-3</v>
      </c>
      <c r="F1203">
        <v>4.6900000000000004</v>
      </c>
      <c r="G1203" t="s">
        <v>10</v>
      </c>
      <c r="H1203" t="s">
        <v>8175</v>
      </c>
    </row>
    <row r="1204" spans="1:8" x14ac:dyDescent="0.3">
      <c r="A1204">
        <v>2478533601</v>
      </c>
      <c r="B1204">
        <v>79023</v>
      </c>
      <c r="C1204" s="1">
        <v>45597.61041666667</v>
      </c>
      <c r="D1204" s="1">
        <v>45597.615277777775</v>
      </c>
      <c r="E1204">
        <v>7</v>
      </c>
      <c r="F1204">
        <v>2.11</v>
      </c>
      <c r="G1204" t="s">
        <v>14</v>
      </c>
      <c r="H1204" t="s">
        <v>8176</v>
      </c>
    </row>
    <row r="1205" spans="1:8" x14ac:dyDescent="0.3">
      <c r="A1205">
        <v>2255745327</v>
      </c>
      <c r="B1205">
        <v>96569</v>
      </c>
      <c r="C1205" s="1">
        <v>45047.145138888889</v>
      </c>
      <c r="D1205" s="1">
        <v>45047.142361111109</v>
      </c>
      <c r="E1205">
        <v>-4</v>
      </c>
      <c r="F1205">
        <v>0.6</v>
      </c>
      <c r="G1205" t="s">
        <v>10</v>
      </c>
      <c r="H1205" t="s">
        <v>8175</v>
      </c>
    </row>
    <row r="1206" spans="1:8" x14ac:dyDescent="0.3">
      <c r="A1206">
        <v>8612261848</v>
      </c>
      <c r="B1206">
        <v>33962</v>
      </c>
      <c r="C1206" s="1">
        <v>45461.841666666667</v>
      </c>
      <c r="D1206" s="1">
        <v>45461.838888888888</v>
      </c>
      <c r="E1206">
        <v>-4</v>
      </c>
      <c r="F1206">
        <v>1.18</v>
      </c>
      <c r="G1206" t="s">
        <v>10</v>
      </c>
      <c r="H1206" t="s">
        <v>8175</v>
      </c>
    </row>
    <row r="1207" spans="1:8" x14ac:dyDescent="0.3">
      <c r="A1207">
        <v>6949810049</v>
      </c>
      <c r="B1207">
        <v>68356</v>
      </c>
      <c r="C1207" s="1">
        <v>45194.566666666666</v>
      </c>
      <c r="D1207" s="1">
        <v>45194.565972222219</v>
      </c>
      <c r="E1207">
        <v>-1</v>
      </c>
      <c r="F1207">
        <v>4.59</v>
      </c>
      <c r="G1207" t="s">
        <v>10</v>
      </c>
      <c r="H1207" t="s">
        <v>8175</v>
      </c>
    </row>
    <row r="1208" spans="1:8" x14ac:dyDescent="0.3">
      <c r="A1208">
        <v>2399456941</v>
      </c>
      <c r="B1208">
        <v>95044</v>
      </c>
      <c r="C1208" s="1">
        <v>45581.294444444444</v>
      </c>
      <c r="D1208" s="1">
        <v>45581.299305555556</v>
      </c>
      <c r="E1208">
        <v>7</v>
      </c>
      <c r="F1208">
        <v>1.88</v>
      </c>
      <c r="G1208" t="s">
        <v>14</v>
      </c>
      <c r="H1208" t="s">
        <v>8176</v>
      </c>
    </row>
    <row r="1209" spans="1:8" x14ac:dyDescent="0.3">
      <c r="A1209">
        <v>6292969164</v>
      </c>
      <c r="B1209">
        <v>60860</v>
      </c>
      <c r="C1209" s="1">
        <v>45482.306250000001</v>
      </c>
      <c r="D1209" s="1">
        <v>45482.31527777778</v>
      </c>
      <c r="E1209">
        <v>13</v>
      </c>
      <c r="F1209">
        <v>4.22</v>
      </c>
      <c r="G1209" t="s">
        <v>14</v>
      </c>
      <c r="H1209" t="s">
        <v>8176</v>
      </c>
    </row>
    <row r="1210" spans="1:8" x14ac:dyDescent="0.3">
      <c r="A1210">
        <v>2929485756</v>
      </c>
      <c r="B1210">
        <v>98387</v>
      </c>
      <c r="C1210" s="1">
        <v>45578.039583333331</v>
      </c>
      <c r="D1210" s="1">
        <v>45578.058333333334</v>
      </c>
      <c r="E1210">
        <v>27</v>
      </c>
      <c r="F1210">
        <v>2.46</v>
      </c>
      <c r="G1210" t="s">
        <v>16</v>
      </c>
      <c r="H1210" t="s">
        <v>8176</v>
      </c>
    </row>
    <row r="1211" spans="1:8" x14ac:dyDescent="0.3">
      <c r="A1211">
        <v>8757869416</v>
      </c>
      <c r="B1211">
        <v>89940</v>
      </c>
      <c r="C1211" s="1">
        <v>45415.170138888891</v>
      </c>
      <c r="D1211" s="1">
        <v>45415.170138888891</v>
      </c>
      <c r="E1211">
        <v>0</v>
      </c>
      <c r="F1211">
        <v>0.84</v>
      </c>
      <c r="G1211" t="s">
        <v>10</v>
      </c>
      <c r="H1211" t="s">
        <v>8175</v>
      </c>
    </row>
    <row r="1212" spans="1:8" x14ac:dyDescent="0.3">
      <c r="A1212">
        <v>2653966619</v>
      </c>
      <c r="B1212">
        <v>20322</v>
      </c>
      <c r="C1212" s="1">
        <v>45485.72152777778</v>
      </c>
      <c r="D1212" s="1">
        <v>45485.71875</v>
      </c>
      <c r="E1212">
        <v>-4</v>
      </c>
      <c r="F1212">
        <v>3.9</v>
      </c>
      <c r="G1212" t="s">
        <v>10</v>
      </c>
      <c r="H1212" t="s">
        <v>8175</v>
      </c>
    </row>
    <row r="1213" spans="1:8" x14ac:dyDescent="0.3">
      <c r="A1213">
        <v>336103625</v>
      </c>
      <c r="B1213">
        <v>53527</v>
      </c>
      <c r="C1213" s="1">
        <v>45428.806944444441</v>
      </c>
      <c r="D1213" s="1">
        <v>45428.807638888888</v>
      </c>
      <c r="E1213">
        <v>1</v>
      </c>
      <c r="F1213">
        <v>4.58</v>
      </c>
      <c r="G1213" t="s">
        <v>10</v>
      </c>
      <c r="H1213" t="s">
        <v>8176</v>
      </c>
    </row>
    <row r="1214" spans="1:8" x14ac:dyDescent="0.3">
      <c r="A1214">
        <v>3727289407</v>
      </c>
      <c r="B1214">
        <v>96404</v>
      </c>
      <c r="C1214" s="1">
        <v>45460.521527777775</v>
      </c>
      <c r="D1214" s="1">
        <v>45460.519444444442</v>
      </c>
      <c r="E1214">
        <v>-3</v>
      </c>
      <c r="F1214">
        <v>2.2400000000000002</v>
      </c>
      <c r="G1214" t="s">
        <v>10</v>
      </c>
      <c r="H1214" t="s">
        <v>8175</v>
      </c>
    </row>
    <row r="1215" spans="1:8" x14ac:dyDescent="0.3">
      <c r="A1215">
        <v>701250513</v>
      </c>
      <c r="B1215">
        <v>12426</v>
      </c>
      <c r="C1215" s="1">
        <v>45538.798611111109</v>
      </c>
      <c r="D1215" s="1">
        <v>45538.799305555556</v>
      </c>
      <c r="E1215">
        <v>1</v>
      </c>
      <c r="F1215">
        <v>4.12</v>
      </c>
      <c r="G1215" t="s">
        <v>10</v>
      </c>
      <c r="H1215" t="s">
        <v>8176</v>
      </c>
    </row>
    <row r="1216" spans="1:8" x14ac:dyDescent="0.3">
      <c r="A1216">
        <v>101816977</v>
      </c>
      <c r="B1216">
        <v>74586</v>
      </c>
      <c r="C1216" s="1">
        <v>45342.275694444441</v>
      </c>
      <c r="D1216" s="1">
        <v>45342.27847222222</v>
      </c>
      <c r="E1216">
        <v>4</v>
      </c>
      <c r="F1216">
        <v>1.45</v>
      </c>
      <c r="G1216" t="s">
        <v>10</v>
      </c>
      <c r="H1216" t="s">
        <v>8176</v>
      </c>
    </row>
    <row r="1217" spans="1:8" x14ac:dyDescent="0.3">
      <c r="A1217">
        <v>7838223552</v>
      </c>
      <c r="B1217">
        <v>32488</v>
      </c>
      <c r="C1217" s="1">
        <v>45267.573611111111</v>
      </c>
      <c r="D1217" s="1">
        <v>45267.572916666664</v>
      </c>
      <c r="E1217">
        <v>-1</v>
      </c>
      <c r="F1217">
        <v>4.95</v>
      </c>
      <c r="G1217" t="s">
        <v>10</v>
      </c>
      <c r="H1217" t="s">
        <v>8175</v>
      </c>
    </row>
    <row r="1218" spans="1:8" x14ac:dyDescent="0.3">
      <c r="A1218">
        <v>4123140013</v>
      </c>
      <c r="B1218">
        <v>7581</v>
      </c>
      <c r="C1218" s="1">
        <v>45599.074999999997</v>
      </c>
      <c r="D1218" s="1">
        <v>45599.072222222225</v>
      </c>
      <c r="E1218">
        <v>-4</v>
      </c>
      <c r="F1218">
        <v>2.59</v>
      </c>
      <c r="G1218" t="s">
        <v>10</v>
      </c>
      <c r="H1218" t="s">
        <v>8175</v>
      </c>
    </row>
    <row r="1219" spans="1:8" x14ac:dyDescent="0.3">
      <c r="A1219">
        <v>9821008306</v>
      </c>
      <c r="B1219">
        <v>9712</v>
      </c>
      <c r="C1219" s="1">
        <v>45021.661111111112</v>
      </c>
      <c r="D1219" s="1">
        <v>45021.658333333333</v>
      </c>
      <c r="E1219">
        <v>-4</v>
      </c>
      <c r="F1219">
        <v>0.74</v>
      </c>
      <c r="G1219" t="s">
        <v>10</v>
      </c>
      <c r="H1219" t="s">
        <v>8175</v>
      </c>
    </row>
    <row r="1220" spans="1:8" x14ac:dyDescent="0.3">
      <c r="A1220">
        <v>5414882934</v>
      </c>
      <c r="B1220">
        <v>39970</v>
      </c>
      <c r="C1220" s="1">
        <v>45288.888194444444</v>
      </c>
      <c r="D1220" s="1">
        <v>45288.887499999997</v>
      </c>
      <c r="E1220">
        <v>-1</v>
      </c>
      <c r="F1220">
        <v>2.98</v>
      </c>
      <c r="G1220" t="s">
        <v>10</v>
      </c>
      <c r="H1220" t="s">
        <v>8175</v>
      </c>
    </row>
    <row r="1221" spans="1:8" x14ac:dyDescent="0.3">
      <c r="A1221">
        <v>9257313140</v>
      </c>
      <c r="B1221">
        <v>71919</v>
      </c>
      <c r="C1221" s="1">
        <v>45459.603472222225</v>
      </c>
      <c r="D1221" s="1">
        <v>45459.615277777775</v>
      </c>
      <c r="E1221">
        <v>17</v>
      </c>
      <c r="F1221">
        <v>1.34</v>
      </c>
      <c r="G1221" t="s">
        <v>16</v>
      </c>
      <c r="H1221" t="s">
        <v>8176</v>
      </c>
    </row>
    <row r="1222" spans="1:8" x14ac:dyDescent="0.3">
      <c r="A1222">
        <v>3857021231</v>
      </c>
      <c r="B1222">
        <v>8994</v>
      </c>
      <c r="C1222" s="1">
        <v>45197.837500000001</v>
      </c>
      <c r="D1222" s="1">
        <v>45197.838888888888</v>
      </c>
      <c r="E1222">
        <v>2</v>
      </c>
      <c r="F1222">
        <v>3.89</v>
      </c>
      <c r="G1222" t="s">
        <v>10</v>
      </c>
      <c r="H1222" t="s">
        <v>8176</v>
      </c>
    </row>
    <row r="1223" spans="1:8" x14ac:dyDescent="0.3">
      <c r="A1223">
        <v>1606381345</v>
      </c>
      <c r="B1223">
        <v>84799</v>
      </c>
      <c r="C1223" s="1">
        <v>45007.538888888892</v>
      </c>
      <c r="D1223" s="1">
        <v>45007.535416666666</v>
      </c>
      <c r="E1223">
        <v>-5</v>
      </c>
      <c r="F1223">
        <v>1.32</v>
      </c>
      <c r="G1223" t="s">
        <v>10</v>
      </c>
      <c r="H1223" t="s">
        <v>8175</v>
      </c>
    </row>
    <row r="1224" spans="1:8" x14ac:dyDescent="0.3">
      <c r="A1224">
        <v>239830094</v>
      </c>
      <c r="B1224">
        <v>64707</v>
      </c>
      <c r="C1224" s="1">
        <v>45155.386805555558</v>
      </c>
      <c r="D1224" s="1">
        <v>45155.385416666664</v>
      </c>
      <c r="E1224">
        <v>-2</v>
      </c>
      <c r="F1224">
        <v>4.5</v>
      </c>
      <c r="G1224" t="s">
        <v>10</v>
      </c>
      <c r="H1224" t="s">
        <v>8175</v>
      </c>
    </row>
    <row r="1225" spans="1:8" x14ac:dyDescent="0.3">
      <c r="A1225">
        <v>580582858</v>
      </c>
      <c r="B1225">
        <v>23439</v>
      </c>
      <c r="C1225" s="1">
        <v>45180.748611111114</v>
      </c>
      <c r="D1225" s="1">
        <v>45180.747916666667</v>
      </c>
      <c r="E1225">
        <v>-1</v>
      </c>
      <c r="F1225">
        <v>4.3899999999999997</v>
      </c>
      <c r="G1225" t="s">
        <v>10</v>
      </c>
      <c r="H1225" t="s">
        <v>8175</v>
      </c>
    </row>
    <row r="1226" spans="1:8" x14ac:dyDescent="0.3">
      <c r="A1226">
        <v>4191340899</v>
      </c>
      <c r="B1226">
        <v>84191</v>
      </c>
      <c r="C1226" s="1">
        <v>45072.072222222225</v>
      </c>
      <c r="D1226" s="1">
        <v>45072.072222222225</v>
      </c>
      <c r="E1226">
        <v>0</v>
      </c>
      <c r="F1226">
        <v>2.0499999999999998</v>
      </c>
      <c r="G1226" t="s">
        <v>10</v>
      </c>
      <c r="H1226" t="s">
        <v>8175</v>
      </c>
    </row>
    <row r="1227" spans="1:8" x14ac:dyDescent="0.3">
      <c r="A1227">
        <v>1013630716</v>
      </c>
      <c r="B1227">
        <v>36890</v>
      </c>
      <c r="C1227" s="1">
        <v>45431.277083333334</v>
      </c>
      <c r="D1227" s="1">
        <v>45431.289583333331</v>
      </c>
      <c r="E1227">
        <v>18</v>
      </c>
      <c r="F1227">
        <v>2.58</v>
      </c>
      <c r="G1227" t="s">
        <v>16</v>
      </c>
      <c r="H1227" t="s">
        <v>8176</v>
      </c>
    </row>
    <row r="1228" spans="1:8" x14ac:dyDescent="0.3">
      <c r="A1228">
        <v>8220017366</v>
      </c>
      <c r="B1228">
        <v>69432</v>
      </c>
      <c r="C1228" s="1">
        <v>45074.365277777775</v>
      </c>
      <c r="D1228" s="1">
        <v>45074.37777777778</v>
      </c>
      <c r="E1228">
        <v>18</v>
      </c>
      <c r="F1228">
        <v>2.59</v>
      </c>
      <c r="G1228" t="s">
        <v>16</v>
      </c>
      <c r="H1228" t="s">
        <v>8176</v>
      </c>
    </row>
    <row r="1229" spans="1:8" x14ac:dyDescent="0.3">
      <c r="A1229">
        <v>4353485612</v>
      </c>
      <c r="B1229">
        <v>67044</v>
      </c>
      <c r="C1229" s="1">
        <v>45535.559027777781</v>
      </c>
      <c r="D1229" s="1">
        <v>45535.56527777778</v>
      </c>
      <c r="E1229">
        <v>9</v>
      </c>
      <c r="F1229">
        <v>1.22</v>
      </c>
      <c r="G1229" t="s">
        <v>14</v>
      </c>
      <c r="H1229" t="s">
        <v>8176</v>
      </c>
    </row>
    <row r="1230" spans="1:8" x14ac:dyDescent="0.3">
      <c r="A1230">
        <v>8682172393</v>
      </c>
      <c r="B1230">
        <v>60531</v>
      </c>
      <c r="C1230" s="1">
        <v>45580.109027777777</v>
      </c>
      <c r="D1230" s="1">
        <v>45580.112500000003</v>
      </c>
      <c r="E1230">
        <v>5</v>
      </c>
      <c r="F1230">
        <v>0.99</v>
      </c>
      <c r="G1230" t="s">
        <v>10</v>
      </c>
      <c r="H1230" t="s">
        <v>8176</v>
      </c>
    </row>
    <row r="1231" spans="1:8" x14ac:dyDescent="0.3">
      <c r="A1231">
        <v>4085089017</v>
      </c>
      <c r="B1231">
        <v>73060</v>
      </c>
      <c r="C1231" s="1">
        <v>45454.945833333331</v>
      </c>
      <c r="D1231" s="1">
        <v>45454.950694444444</v>
      </c>
      <c r="E1231">
        <v>7</v>
      </c>
      <c r="F1231">
        <v>0.95</v>
      </c>
      <c r="G1231" t="s">
        <v>14</v>
      </c>
      <c r="H1231" t="s">
        <v>8176</v>
      </c>
    </row>
    <row r="1232" spans="1:8" x14ac:dyDescent="0.3">
      <c r="A1232">
        <v>1287686307</v>
      </c>
      <c r="B1232">
        <v>72260</v>
      </c>
      <c r="C1232" s="1">
        <v>45309.756249999999</v>
      </c>
      <c r="D1232" s="1">
        <v>45309.771527777775</v>
      </c>
      <c r="E1232">
        <v>22</v>
      </c>
      <c r="F1232">
        <v>3.84</v>
      </c>
      <c r="G1232" t="s">
        <v>16</v>
      </c>
      <c r="H1232" t="s">
        <v>8176</v>
      </c>
    </row>
    <row r="1233" spans="1:8" x14ac:dyDescent="0.3">
      <c r="A1233">
        <v>4425450216</v>
      </c>
      <c r="B1233">
        <v>11470</v>
      </c>
      <c r="C1233" s="1">
        <v>45088.745138888888</v>
      </c>
      <c r="D1233" s="1">
        <v>45088.742361111108</v>
      </c>
      <c r="E1233">
        <v>-4</v>
      </c>
      <c r="F1233">
        <v>2.3199999999999998</v>
      </c>
      <c r="G1233" t="s">
        <v>10</v>
      </c>
      <c r="H1233" t="s">
        <v>8175</v>
      </c>
    </row>
    <row r="1234" spans="1:8" x14ac:dyDescent="0.3">
      <c r="A1234">
        <v>7799346570</v>
      </c>
      <c r="B1234">
        <v>6267</v>
      </c>
      <c r="C1234" s="1">
        <v>45203.004861111112</v>
      </c>
      <c r="D1234" s="1">
        <v>45203.001388888886</v>
      </c>
      <c r="E1234">
        <v>-5</v>
      </c>
      <c r="F1234">
        <v>4.8600000000000003</v>
      </c>
      <c r="G1234" t="s">
        <v>10</v>
      </c>
      <c r="H1234" t="s">
        <v>8175</v>
      </c>
    </row>
    <row r="1235" spans="1:8" x14ac:dyDescent="0.3">
      <c r="A1235">
        <v>5917975686</v>
      </c>
      <c r="B1235">
        <v>95635</v>
      </c>
      <c r="C1235" s="1">
        <v>45447.892361111109</v>
      </c>
      <c r="D1235" s="1">
        <v>45447.893055555556</v>
      </c>
      <c r="E1235">
        <v>1</v>
      </c>
      <c r="F1235">
        <v>2.29</v>
      </c>
      <c r="G1235" t="s">
        <v>10</v>
      </c>
      <c r="H1235" t="s">
        <v>8176</v>
      </c>
    </row>
    <row r="1236" spans="1:8" x14ac:dyDescent="0.3">
      <c r="A1236">
        <v>9588500388</v>
      </c>
      <c r="B1236">
        <v>25906</v>
      </c>
      <c r="C1236" s="1">
        <v>45478.427777777775</v>
      </c>
      <c r="D1236" s="1">
        <v>45478.4375</v>
      </c>
      <c r="E1236">
        <v>14</v>
      </c>
      <c r="F1236">
        <v>2.5499999999999998</v>
      </c>
      <c r="G1236" t="s">
        <v>14</v>
      </c>
      <c r="H1236" t="s">
        <v>8176</v>
      </c>
    </row>
    <row r="1237" spans="1:8" x14ac:dyDescent="0.3">
      <c r="A1237">
        <v>3963207709</v>
      </c>
      <c r="B1237">
        <v>75698</v>
      </c>
      <c r="C1237" s="1">
        <v>45295.859027777777</v>
      </c>
      <c r="D1237" s="1">
        <v>45295.875694444447</v>
      </c>
      <c r="E1237">
        <v>24</v>
      </c>
      <c r="F1237">
        <v>3.13</v>
      </c>
      <c r="G1237" t="s">
        <v>16</v>
      </c>
      <c r="H1237" t="s">
        <v>8176</v>
      </c>
    </row>
    <row r="1238" spans="1:8" x14ac:dyDescent="0.3">
      <c r="A1238">
        <v>2217466286</v>
      </c>
      <c r="B1238">
        <v>55729</v>
      </c>
      <c r="C1238" s="1">
        <v>45024.560416666667</v>
      </c>
      <c r="D1238" s="1">
        <v>45024.576388888891</v>
      </c>
      <c r="E1238">
        <v>23</v>
      </c>
      <c r="F1238">
        <v>2.2200000000000002</v>
      </c>
      <c r="G1238" t="s">
        <v>16</v>
      </c>
      <c r="H1238" t="s">
        <v>8176</v>
      </c>
    </row>
    <row r="1239" spans="1:8" x14ac:dyDescent="0.3">
      <c r="A1239">
        <v>7130088913</v>
      </c>
      <c r="B1239">
        <v>27018</v>
      </c>
      <c r="C1239" s="1">
        <v>45106.607638888891</v>
      </c>
      <c r="D1239" s="1">
        <v>45106.609722222223</v>
      </c>
      <c r="E1239">
        <v>3</v>
      </c>
      <c r="F1239">
        <v>3.43</v>
      </c>
      <c r="G1239" t="s">
        <v>10</v>
      </c>
      <c r="H1239" t="s">
        <v>8176</v>
      </c>
    </row>
    <row r="1240" spans="1:8" x14ac:dyDescent="0.3">
      <c r="A1240">
        <v>9064682961</v>
      </c>
      <c r="B1240">
        <v>74646</v>
      </c>
      <c r="C1240" s="1">
        <v>45477.563194444447</v>
      </c>
      <c r="D1240" s="1">
        <v>45477.5625</v>
      </c>
      <c r="E1240">
        <v>-1</v>
      </c>
      <c r="F1240">
        <v>3.91</v>
      </c>
      <c r="G1240" t="s">
        <v>10</v>
      </c>
      <c r="H1240" t="s">
        <v>8175</v>
      </c>
    </row>
    <row r="1241" spans="1:8" x14ac:dyDescent="0.3">
      <c r="A1241">
        <v>6060156146</v>
      </c>
      <c r="B1241">
        <v>43137</v>
      </c>
      <c r="C1241" s="1">
        <v>45071.798611111109</v>
      </c>
      <c r="D1241" s="1">
        <v>45071.809027777781</v>
      </c>
      <c r="E1241">
        <v>15</v>
      </c>
      <c r="F1241">
        <v>3.34</v>
      </c>
      <c r="G1241" t="s">
        <v>14</v>
      </c>
      <c r="H1241" t="s">
        <v>8176</v>
      </c>
    </row>
    <row r="1242" spans="1:8" x14ac:dyDescent="0.3">
      <c r="A1242">
        <v>3106610673</v>
      </c>
      <c r="B1242">
        <v>39962</v>
      </c>
      <c r="C1242" s="1">
        <v>45453.755555555559</v>
      </c>
      <c r="D1242" s="1">
        <v>45453.761111111111</v>
      </c>
      <c r="E1242">
        <v>8</v>
      </c>
      <c r="F1242">
        <v>4.04</v>
      </c>
      <c r="G1242" t="s">
        <v>14</v>
      </c>
      <c r="H1242" t="s">
        <v>8176</v>
      </c>
    </row>
    <row r="1243" spans="1:8" x14ac:dyDescent="0.3">
      <c r="A1243">
        <v>442408751</v>
      </c>
      <c r="B1243">
        <v>31883</v>
      </c>
      <c r="C1243" s="1">
        <v>45218.737500000003</v>
      </c>
      <c r="D1243" s="1">
        <v>45218.738194444442</v>
      </c>
      <c r="E1243">
        <v>1</v>
      </c>
      <c r="F1243">
        <v>3.45</v>
      </c>
      <c r="G1243" t="s">
        <v>10</v>
      </c>
      <c r="H1243" t="s">
        <v>8176</v>
      </c>
    </row>
    <row r="1244" spans="1:8" x14ac:dyDescent="0.3">
      <c r="A1244">
        <v>353571238</v>
      </c>
      <c r="B1244">
        <v>49421</v>
      </c>
      <c r="C1244" s="1">
        <v>45292.67083333333</v>
      </c>
      <c r="D1244" s="1">
        <v>45292.673611111109</v>
      </c>
      <c r="E1244">
        <v>4</v>
      </c>
      <c r="F1244">
        <v>1.94</v>
      </c>
      <c r="G1244" t="s">
        <v>10</v>
      </c>
      <c r="H1244" t="s">
        <v>8176</v>
      </c>
    </row>
    <row r="1245" spans="1:8" x14ac:dyDescent="0.3">
      <c r="A1245">
        <v>4670530333</v>
      </c>
      <c r="B1245">
        <v>73412</v>
      </c>
      <c r="C1245" s="1">
        <v>45442.756249999999</v>
      </c>
      <c r="D1245" s="1">
        <v>45442.754166666666</v>
      </c>
      <c r="E1245">
        <v>-3</v>
      </c>
      <c r="F1245">
        <v>2.2599999999999998</v>
      </c>
      <c r="G1245" t="s">
        <v>10</v>
      </c>
      <c r="H1245" t="s">
        <v>8175</v>
      </c>
    </row>
    <row r="1246" spans="1:8" x14ac:dyDescent="0.3">
      <c r="A1246">
        <v>4961370923</v>
      </c>
      <c r="B1246">
        <v>95563</v>
      </c>
      <c r="C1246" s="1">
        <v>45326.680555555555</v>
      </c>
      <c r="D1246" s="1">
        <v>45326.684027777781</v>
      </c>
      <c r="E1246">
        <v>5</v>
      </c>
      <c r="F1246">
        <v>1.03</v>
      </c>
      <c r="G1246" t="s">
        <v>10</v>
      </c>
      <c r="H1246" t="s">
        <v>8176</v>
      </c>
    </row>
    <row r="1247" spans="1:8" x14ac:dyDescent="0.3">
      <c r="A1247">
        <v>8946821991</v>
      </c>
      <c r="B1247">
        <v>7047</v>
      </c>
      <c r="C1247" s="1">
        <v>45411.508333333331</v>
      </c>
      <c r="D1247" s="1">
        <v>45411.508333333331</v>
      </c>
      <c r="E1247">
        <v>0</v>
      </c>
      <c r="F1247">
        <v>2.84</v>
      </c>
      <c r="G1247" t="s">
        <v>10</v>
      </c>
      <c r="H1247" t="s">
        <v>8175</v>
      </c>
    </row>
    <row r="1248" spans="1:8" x14ac:dyDescent="0.3">
      <c r="A1248">
        <v>5720622852</v>
      </c>
      <c r="B1248">
        <v>41385</v>
      </c>
      <c r="C1248" s="1">
        <v>45032.625694444447</v>
      </c>
      <c r="D1248" s="1">
        <v>45032.624305555553</v>
      </c>
      <c r="E1248">
        <v>-2</v>
      </c>
      <c r="F1248">
        <v>4.29</v>
      </c>
      <c r="G1248" t="s">
        <v>10</v>
      </c>
      <c r="H1248" t="s">
        <v>8175</v>
      </c>
    </row>
    <row r="1249" spans="1:8" x14ac:dyDescent="0.3">
      <c r="A1249">
        <v>7305353953</v>
      </c>
      <c r="B1249">
        <v>79920</v>
      </c>
      <c r="C1249" s="1">
        <v>45295.342361111114</v>
      </c>
      <c r="D1249" s="1">
        <v>45295.361805555556</v>
      </c>
      <c r="E1249">
        <v>28</v>
      </c>
      <c r="F1249">
        <v>1.58</v>
      </c>
      <c r="G1249" t="s">
        <v>16</v>
      </c>
      <c r="H1249" t="s">
        <v>8176</v>
      </c>
    </row>
    <row r="1250" spans="1:8" x14ac:dyDescent="0.3">
      <c r="A1250">
        <v>1402723627</v>
      </c>
      <c r="B1250">
        <v>29946</v>
      </c>
      <c r="C1250" s="1">
        <v>45428.204861111109</v>
      </c>
      <c r="D1250" s="1">
        <v>45428.214583333334</v>
      </c>
      <c r="E1250">
        <v>14</v>
      </c>
      <c r="F1250">
        <v>4.2300000000000004</v>
      </c>
      <c r="G1250" t="s">
        <v>14</v>
      </c>
      <c r="H1250" t="s">
        <v>8176</v>
      </c>
    </row>
    <row r="1251" spans="1:8" x14ac:dyDescent="0.3">
      <c r="A1251">
        <v>9820620357</v>
      </c>
      <c r="B1251">
        <v>19268</v>
      </c>
      <c r="C1251" s="1">
        <v>45265.435416666667</v>
      </c>
      <c r="D1251" s="1">
        <v>45265.438888888886</v>
      </c>
      <c r="E1251">
        <v>5</v>
      </c>
      <c r="F1251">
        <v>1.35</v>
      </c>
      <c r="G1251" t="s">
        <v>10</v>
      </c>
      <c r="H1251" t="s">
        <v>8176</v>
      </c>
    </row>
    <row r="1252" spans="1:8" x14ac:dyDescent="0.3">
      <c r="A1252">
        <v>1930286155</v>
      </c>
      <c r="B1252">
        <v>22959</v>
      </c>
      <c r="C1252" s="1">
        <v>45537.851388888892</v>
      </c>
      <c r="D1252" s="1">
        <v>45537.855555555558</v>
      </c>
      <c r="E1252">
        <v>6</v>
      </c>
      <c r="F1252">
        <v>2.1</v>
      </c>
      <c r="G1252" t="s">
        <v>14</v>
      </c>
      <c r="H1252" t="s">
        <v>8176</v>
      </c>
    </row>
    <row r="1253" spans="1:8" x14ac:dyDescent="0.3">
      <c r="A1253">
        <v>6759029950</v>
      </c>
      <c r="B1253">
        <v>27838</v>
      </c>
      <c r="C1253" s="1">
        <v>45263.543055555558</v>
      </c>
      <c r="D1253" s="1">
        <v>45263.54583333333</v>
      </c>
      <c r="E1253">
        <v>4</v>
      </c>
      <c r="F1253">
        <v>2.4</v>
      </c>
      <c r="G1253" t="s">
        <v>10</v>
      </c>
      <c r="H1253" t="s">
        <v>8176</v>
      </c>
    </row>
    <row r="1254" spans="1:8" x14ac:dyDescent="0.3">
      <c r="A1254">
        <v>9032188284</v>
      </c>
      <c r="B1254">
        <v>45176</v>
      </c>
      <c r="C1254" s="1">
        <v>45162.822916666664</v>
      </c>
      <c r="D1254" s="1">
        <v>45162.830555555556</v>
      </c>
      <c r="E1254">
        <v>11</v>
      </c>
      <c r="F1254">
        <v>2.56</v>
      </c>
      <c r="G1254" t="s">
        <v>14</v>
      </c>
      <c r="H1254" t="s">
        <v>8176</v>
      </c>
    </row>
    <row r="1255" spans="1:8" x14ac:dyDescent="0.3">
      <c r="A1255">
        <v>9490161602</v>
      </c>
      <c r="B1255">
        <v>35300</v>
      </c>
      <c r="C1255" s="1">
        <v>45042.515277777777</v>
      </c>
      <c r="D1255" s="1">
        <v>45042.511805555558</v>
      </c>
      <c r="E1255">
        <v>-5</v>
      </c>
      <c r="F1255">
        <v>0.81</v>
      </c>
      <c r="G1255" t="s">
        <v>10</v>
      </c>
      <c r="H1255" t="s">
        <v>8175</v>
      </c>
    </row>
    <row r="1256" spans="1:8" x14ac:dyDescent="0.3">
      <c r="A1256">
        <v>8565257085</v>
      </c>
      <c r="B1256">
        <v>74770</v>
      </c>
      <c r="C1256" s="1">
        <v>45193.87777777778</v>
      </c>
      <c r="D1256" s="1">
        <v>45193.875</v>
      </c>
      <c r="E1256">
        <v>-4</v>
      </c>
      <c r="F1256">
        <v>1.9</v>
      </c>
      <c r="G1256" t="s">
        <v>10</v>
      </c>
      <c r="H1256" t="s">
        <v>8175</v>
      </c>
    </row>
    <row r="1257" spans="1:8" x14ac:dyDescent="0.3">
      <c r="A1257">
        <v>4884845960</v>
      </c>
      <c r="B1257">
        <v>39010</v>
      </c>
      <c r="C1257" s="1">
        <v>45174.549305555556</v>
      </c>
      <c r="D1257" s="1">
        <v>45174.546527777777</v>
      </c>
      <c r="E1257">
        <v>-4</v>
      </c>
      <c r="F1257">
        <v>3.47</v>
      </c>
      <c r="G1257" t="s">
        <v>10</v>
      </c>
      <c r="H1257" t="s">
        <v>8175</v>
      </c>
    </row>
    <row r="1258" spans="1:8" x14ac:dyDescent="0.3">
      <c r="A1258">
        <v>6181604084</v>
      </c>
      <c r="B1258">
        <v>63800</v>
      </c>
      <c r="C1258" s="1">
        <v>45221.184027777781</v>
      </c>
      <c r="D1258" s="1">
        <v>45221.181944444441</v>
      </c>
      <c r="E1258">
        <v>-3</v>
      </c>
      <c r="F1258">
        <v>0.69</v>
      </c>
      <c r="G1258" t="s">
        <v>10</v>
      </c>
      <c r="H1258" t="s">
        <v>8175</v>
      </c>
    </row>
    <row r="1259" spans="1:8" x14ac:dyDescent="0.3">
      <c r="A1259">
        <v>2718508408</v>
      </c>
      <c r="B1259">
        <v>47220</v>
      </c>
      <c r="C1259" s="1">
        <v>45142.171527777777</v>
      </c>
      <c r="D1259" s="1">
        <v>45142.181944444441</v>
      </c>
      <c r="E1259">
        <v>15</v>
      </c>
      <c r="F1259">
        <v>4.8499999999999996</v>
      </c>
      <c r="G1259" t="s">
        <v>14</v>
      </c>
      <c r="H1259" t="s">
        <v>8176</v>
      </c>
    </row>
    <row r="1260" spans="1:8" x14ac:dyDescent="0.3">
      <c r="A1260">
        <v>8354866000</v>
      </c>
      <c r="B1260">
        <v>19057</v>
      </c>
      <c r="C1260" s="1">
        <v>45337.77847222222</v>
      </c>
      <c r="D1260" s="1">
        <v>45337.78402777778</v>
      </c>
      <c r="E1260">
        <v>8</v>
      </c>
      <c r="F1260">
        <v>5</v>
      </c>
      <c r="G1260" t="s">
        <v>14</v>
      </c>
      <c r="H1260" t="s">
        <v>8176</v>
      </c>
    </row>
    <row r="1261" spans="1:8" x14ac:dyDescent="0.3">
      <c r="A1261">
        <v>8025728977</v>
      </c>
      <c r="B1261">
        <v>66000</v>
      </c>
      <c r="C1261" s="1">
        <v>45519.673611111109</v>
      </c>
      <c r="D1261" s="1">
        <v>45519.671527777777</v>
      </c>
      <c r="E1261">
        <v>-3</v>
      </c>
      <c r="F1261">
        <v>2.84</v>
      </c>
      <c r="G1261" t="s">
        <v>10</v>
      </c>
      <c r="H1261" t="s">
        <v>8175</v>
      </c>
    </row>
    <row r="1262" spans="1:8" x14ac:dyDescent="0.3">
      <c r="A1262">
        <v>6531356394</v>
      </c>
      <c r="B1262">
        <v>92872</v>
      </c>
      <c r="C1262" s="1">
        <v>45055.615277777775</v>
      </c>
      <c r="D1262" s="1">
        <v>45055.615277777775</v>
      </c>
      <c r="E1262">
        <v>0</v>
      </c>
      <c r="F1262">
        <v>0.83</v>
      </c>
      <c r="G1262" t="s">
        <v>10</v>
      </c>
      <c r="H1262" t="s">
        <v>8175</v>
      </c>
    </row>
    <row r="1263" spans="1:8" x14ac:dyDescent="0.3">
      <c r="A1263">
        <v>5489184758</v>
      </c>
      <c r="B1263">
        <v>69415</v>
      </c>
      <c r="C1263" s="1">
        <v>45366.65</v>
      </c>
      <c r="D1263" s="1">
        <v>45366.649305555555</v>
      </c>
      <c r="E1263">
        <v>-1</v>
      </c>
      <c r="F1263">
        <v>3.02</v>
      </c>
      <c r="G1263" t="s">
        <v>10</v>
      </c>
      <c r="H1263" t="s">
        <v>8175</v>
      </c>
    </row>
    <row r="1264" spans="1:8" x14ac:dyDescent="0.3">
      <c r="A1264">
        <v>1377599881</v>
      </c>
      <c r="B1264">
        <v>17690</v>
      </c>
      <c r="C1264" s="1">
        <v>45521.427083333336</v>
      </c>
      <c r="D1264" s="1">
        <v>45521.425000000003</v>
      </c>
      <c r="E1264">
        <v>-3</v>
      </c>
      <c r="F1264">
        <v>0.53</v>
      </c>
      <c r="G1264" t="s">
        <v>10</v>
      </c>
      <c r="H1264" t="s">
        <v>8175</v>
      </c>
    </row>
    <row r="1265" spans="1:8" x14ac:dyDescent="0.3">
      <c r="A1265">
        <v>227162938</v>
      </c>
      <c r="B1265">
        <v>43553</v>
      </c>
      <c r="C1265" s="1">
        <v>45400.309027777781</v>
      </c>
      <c r="D1265" s="1">
        <v>45400.307638888888</v>
      </c>
      <c r="E1265">
        <v>-2</v>
      </c>
      <c r="F1265">
        <v>2.54</v>
      </c>
      <c r="G1265" t="s">
        <v>10</v>
      </c>
      <c r="H1265" t="s">
        <v>8175</v>
      </c>
    </row>
    <row r="1266" spans="1:8" x14ac:dyDescent="0.3">
      <c r="A1266">
        <v>3449083612</v>
      </c>
      <c r="B1266">
        <v>65165</v>
      </c>
      <c r="C1266" s="1">
        <v>45240.53402777778</v>
      </c>
      <c r="D1266" s="1">
        <v>45240.543055555558</v>
      </c>
      <c r="E1266">
        <v>13</v>
      </c>
      <c r="F1266">
        <v>3.64</v>
      </c>
      <c r="G1266" t="s">
        <v>14</v>
      </c>
      <c r="H1266" t="s">
        <v>8176</v>
      </c>
    </row>
    <row r="1267" spans="1:8" x14ac:dyDescent="0.3">
      <c r="A1267">
        <v>5662514948</v>
      </c>
      <c r="B1267">
        <v>58053</v>
      </c>
      <c r="C1267" s="1">
        <v>45066.130555555559</v>
      </c>
      <c r="D1267" s="1">
        <v>45066.127083333333</v>
      </c>
      <c r="E1267">
        <v>-5</v>
      </c>
      <c r="F1267">
        <v>3.27</v>
      </c>
      <c r="G1267" t="s">
        <v>10</v>
      </c>
      <c r="H1267" t="s">
        <v>8175</v>
      </c>
    </row>
    <row r="1268" spans="1:8" x14ac:dyDescent="0.3">
      <c r="A1268">
        <v>2034571482</v>
      </c>
      <c r="B1268">
        <v>86556</v>
      </c>
      <c r="C1268" s="1">
        <v>45342.852777777778</v>
      </c>
      <c r="D1268" s="1">
        <v>45342.863194444442</v>
      </c>
      <c r="E1268">
        <v>15</v>
      </c>
      <c r="F1268">
        <v>2.48</v>
      </c>
      <c r="G1268" t="s">
        <v>14</v>
      </c>
      <c r="H1268" t="s">
        <v>8176</v>
      </c>
    </row>
    <row r="1269" spans="1:8" x14ac:dyDescent="0.3">
      <c r="A1269">
        <v>348782569</v>
      </c>
      <c r="B1269">
        <v>88218</v>
      </c>
      <c r="C1269" s="1">
        <v>45192.364583333336</v>
      </c>
      <c r="D1269" s="1">
        <v>45192.37222222222</v>
      </c>
      <c r="E1269">
        <v>11</v>
      </c>
      <c r="F1269">
        <v>2.5</v>
      </c>
      <c r="G1269" t="s">
        <v>14</v>
      </c>
      <c r="H1269" t="s">
        <v>8176</v>
      </c>
    </row>
    <row r="1270" spans="1:8" x14ac:dyDescent="0.3">
      <c r="A1270">
        <v>8697396531</v>
      </c>
      <c r="B1270">
        <v>59371</v>
      </c>
      <c r="C1270" s="1">
        <v>45222.787499999999</v>
      </c>
      <c r="D1270" s="1">
        <v>45222.786111111112</v>
      </c>
      <c r="E1270">
        <v>-2</v>
      </c>
      <c r="F1270">
        <v>1.71</v>
      </c>
      <c r="G1270" t="s">
        <v>10</v>
      </c>
      <c r="H1270" t="s">
        <v>8175</v>
      </c>
    </row>
    <row r="1271" spans="1:8" x14ac:dyDescent="0.3">
      <c r="A1271">
        <v>3538455450</v>
      </c>
      <c r="B1271">
        <v>63154</v>
      </c>
      <c r="C1271" s="1">
        <v>45540.895138888889</v>
      </c>
      <c r="D1271" s="1">
        <v>45540.894444444442</v>
      </c>
      <c r="E1271">
        <v>-1</v>
      </c>
      <c r="F1271">
        <v>2.89</v>
      </c>
      <c r="G1271" t="s">
        <v>10</v>
      </c>
      <c r="H1271" t="s">
        <v>8175</v>
      </c>
    </row>
    <row r="1272" spans="1:8" x14ac:dyDescent="0.3">
      <c r="A1272">
        <v>7513290139</v>
      </c>
      <c r="B1272">
        <v>96784</v>
      </c>
      <c r="C1272" s="1">
        <v>45067.786111111112</v>
      </c>
      <c r="D1272" s="1">
        <v>45067.785416666666</v>
      </c>
      <c r="E1272">
        <v>-1</v>
      </c>
      <c r="F1272">
        <v>3.71</v>
      </c>
      <c r="G1272" t="s">
        <v>10</v>
      </c>
      <c r="H1272" t="s">
        <v>8175</v>
      </c>
    </row>
    <row r="1273" spans="1:8" x14ac:dyDescent="0.3">
      <c r="A1273">
        <v>8320461939</v>
      </c>
      <c r="B1273">
        <v>63519</v>
      </c>
      <c r="C1273" s="1">
        <v>45399.193055555559</v>
      </c>
      <c r="D1273" s="1">
        <v>45399.19027777778</v>
      </c>
      <c r="E1273">
        <v>-4</v>
      </c>
      <c r="F1273">
        <v>4.38</v>
      </c>
      <c r="G1273" t="s">
        <v>10</v>
      </c>
      <c r="H1273" t="s">
        <v>8175</v>
      </c>
    </row>
    <row r="1274" spans="1:8" x14ac:dyDescent="0.3">
      <c r="A1274">
        <v>8217899522</v>
      </c>
      <c r="B1274">
        <v>15587</v>
      </c>
      <c r="C1274" s="1">
        <v>45573.493750000001</v>
      </c>
      <c r="D1274" s="1">
        <v>45573.493750000001</v>
      </c>
      <c r="E1274">
        <v>0</v>
      </c>
      <c r="F1274">
        <v>4.0999999999999996</v>
      </c>
      <c r="G1274" t="s">
        <v>10</v>
      </c>
      <c r="H1274" t="s">
        <v>8175</v>
      </c>
    </row>
    <row r="1275" spans="1:8" x14ac:dyDescent="0.3">
      <c r="A1275">
        <v>4217056877</v>
      </c>
      <c r="B1275">
        <v>94995</v>
      </c>
      <c r="C1275" s="1">
        <v>45377.82916666667</v>
      </c>
      <c r="D1275" s="1">
        <v>45377.834722222222</v>
      </c>
      <c r="E1275">
        <v>8</v>
      </c>
      <c r="F1275">
        <v>3.74</v>
      </c>
      <c r="G1275" t="s">
        <v>14</v>
      </c>
      <c r="H1275" t="s">
        <v>8176</v>
      </c>
    </row>
    <row r="1276" spans="1:8" x14ac:dyDescent="0.3">
      <c r="A1276">
        <v>3684167813</v>
      </c>
      <c r="B1276">
        <v>82021</v>
      </c>
      <c r="C1276" s="1">
        <v>45548.356249999997</v>
      </c>
      <c r="D1276" s="1">
        <v>45548.354861111111</v>
      </c>
      <c r="E1276">
        <v>-2</v>
      </c>
      <c r="F1276">
        <v>0.85</v>
      </c>
      <c r="G1276" t="s">
        <v>10</v>
      </c>
      <c r="H1276" t="s">
        <v>8175</v>
      </c>
    </row>
    <row r="1277" spans="1:8" x14ac:dyDescent="0.3">
      <c r="A1277">
        <v>5351904164</v>
      </c>
      <c r="B1277">
        <v>98439</v>
      </c>
      <c r="C1277" s="1">
        <v>45510.68472222222</v>
      </c>
      <c r="D1277" s="1">
        <v>45510.688194444447</v>
      </c>
      <c r="E1277">
        <v>5</v>
      </c>
      <c r="F1277">
        <v>1.17</v>
      </c>
      <c r="G1277" t="s">
        <v>10</v>
      </c>
      <c r="H1277" t="s">
        <v>8176</v>
      </c>
    </row>
    <row r="1278" spans="1:8" x14ac:dyDescent="0.3">
      <c r="A1278">
        <v>2731829604</v>
      </c>
      <c r="B1278">
        <v>85333</v>
      </c>
      <c r="C1278" s="1">
        <v>45334.852777777778</v>
      </c>
      <c r="D1278" s="1">
        <v>45334.850694444445</v>
      </c>
      <c r="E1278">
        <v>-3</v>
      </c>
      <c r="F1278">
        <v>0.89</v>
      </c>
      <c r="G1278" t="s">
        <v>10</v>
      </c>
      <c r="H1278" t="s">
        <v>8175</v>
      </c>
    </row>
    <row r="1279" spans="1:8" x14ac:dyDescent="0.3">
      <c r="A1279">
        <v>7162485958</v>
      </c>
      <c r="B1279">
        <v>64568</v>
      </c>
      <c r="C1279" s="1">
        <v>45266.779166666667</v>
      </c>
      <c r="D1279" s="1">
        <v>45266.779166666667</v>
      </c>
      <c r="E1279">
        <v>0</v>
      </c>
      <c r="F1279">
        <v>2.87</v>
      </c>
      <c r="G1279" t="s">
        <v>10</v>
      </c>
      <c r="H1279" t="s">
        <v>8175</v>
      </c>
    </row>
    <row r="1280" spans="1:8" x14ac:dyDescent="0.3">
      <c r="A1280">
        <v>4830502113</v>
      </c>
      <c r="B1280">
        <v>8022</v>
      </c>
      <c r="C1280" s="1">
        <v>45317.626388888886</v>
      </c>
      <c r="D1280" s="1">
        <v>45317.625694444447</v>
      </c>
      <c r="E1280">
        <v>-1</v>
      </c>
      <c r="F1280">
        <v>2.76</v>
      </c>
      <c r="G1280" t="s">
        <v>10</v>
      </c>
      <c r="H1280" t="s">
        <v>8175</v>
      </c>
    </row>
    <row r="1281" spans="1:8" x14ac:dyDescent="0.3">
      <c r="A1281">
        <v>9797013595</v>
      </c>
      <c r="B1281">
        <v>35734</v>
      </c>
      <c r="C1281" s="1">
        <v>45428.009722222225</v>
      </c>
      <c r="D1281" s="1">
        <v>45428.015972222223</v>
      </c>
      <c r="E1281">
        <v>9</v>
      </c>
      <c r="F1281">
        <v>3.93</v>
      </c>
      <c r="G1281" t="s">
        <v>14</v>
      </c>
      <c r="H1281" t="s">
        <v>8176</v>
      </c>
    </row>
    <row r="1282" spans="1:8" x14ac:dyDescent="0.3">
      <c r="A1282">
        <v>9487843345</v>
      </c>
      <c r="B1282">
        <v>82632</v>
      </c>
      <c r="C1282" s="1">
        <v>45454.274305555555</v>
      </c>
      <c r="D1282" s="1">
        <v>45454.277083333334</v>
      </c>
      <c r="E1282">
        <v>4</v>
      </c>
      <c r="F1282">
        <v>2.95</v>
      </c>
      <c r="G1282" t="s">
        <v>10</v>
      </c>
      <c r="H1282" t="s">
        <v>8176</v>
      </c>
    </row>
    <row r="1283" spans="1:8" x14ac:dyDescent="0.3">
      <c r="A1283">
        <v>2148242015</v>
      </c>
      <c r="B1283">
        <v>13676</v>
      </c>
      <c r="C1283" s="1">
        <v>45047.00277777778</v>
      </c>
      <c r="D1283" s="1">
        <v>45047.022916666669</v>
      </c>
      <c r="E1283">
        <v>29</v>
      </c>
      <c r="F1283">
        <v>4.21</v>
      </c>
      <c r="G1283" t="s">
        <v>16</v>
      </c>
      <c r="H1283" t="s">
        <v>8176</v>
      </c>
    </row>
    <row r="1284" spans="1:8" x14ac:dyDescent="0.3">
      <c r="A1284">
        <v>7465258008</v>
      </c>
      <c r="B1284">
        <v>63335</v>
      </c>
      <c r="C1284" s="1">
        <v>45224.898611111108</v>
      </c>
      <c r="D1284" s="1">
        <v>45224.908333333333</v>
      </c>
      <c r="E1284">
        <v>14</v>
      </c>
      <c r="F1284">
        <v>2.88</v>
      </c>
      <c r="G1284" t="s">
        <v>14</v>
      </c>
      <c r="H1284" t="s">
        <v>8176</v>
      </c>
    </row>
    <row r="1285" spans="1:8" x14ac:dyDescent="0.3">
      <c r="A1285">
        <v>8875274470</v>
      </c>
      <c r="B1285">
        <v>54978</v>
      </c>
      <c r="C1285" s="1">
        <v>45402.693055555559</v>
      </c>
      <c r="D1285" s="1">
        <v>45402.710416666669</v>
      </c>
      <c r="E1285">
        <v>25</v>
      </c>
      <c r="F1285">
        <v>1.03</v>
      </c>
      <c r="G1285" t="s">
        <v>16</v>
      </c>
      <c r="H1285" t="s">
        <v>8176</v>
      </c>
    </row>
    <row r="1286" spans="1:8" x14ac:dyDescent="0.3">
      <c r="A1286">
        <v>7049717910</v>
      </c>
      <c r="B1286">
        <v>10931</v>
      </c>
      <c r="C1286" s="1">
        <v>45423.248611111114</v>
      </c>
      <c r="D1286" s="1">
        <v>45423.24722222222</v>
      </c>
      <c r="E1286">
        <v>-2</v>
      </c>
      <c r="F1286">
        <v>0.83</v>
      </c>
      <c r="G1286" t="s">
        <v>10</v>
      </c>
      <c r="H1286" t="s">
        <v>8175</v>
      </c>
    </row>
    <row r="1287" spans="1:8" x14ac:dyDescent="0.3">
      <c r="A1287">
        <v>4829897426</v>
      </c>
      <c r="B1287">
        <v>93475</v>
      </c>
      <c r="C1287" s="1">
        <v>45082.048611111109</v>
      </c>
      <c r="D1287" s="1">
        <v>45082.046527777777</v>
      </c>
      <c r="E1287">
        <v>-3</v>
      </c>
      <c r="F1287">
        <v>3.29</v>
      </c>
      <c r="G1287" t="s">
        <v>10</v>
      </c>
      <c r="H1287" t="s">
        <v>8175</v>
      </c>
    </row>
    <row r="1288" spans="1:8" x14ac:dyDescent="0.3">
      <c r="A1288">
        <v>3532186218</v>
      </c>
      <c r="B1288">
        <v>34900</v>
      </c>
      <c r="C1288" s="1">
        <v>45146.59375</v>
      </c>
      <c r="D1288" s="1">
        <v>45146.594444444447</v>
      </c>
      <c r="E1288">
        <v>1</v>
      </c>
      <c r="F1288">
        <v>4.8499999999999996</v>
      </c>
      <c r="G1288" t="s">
        <v>10</v>
      </c>
      <c r="H1288" t="s">
        <v>8176</v>
      </c>
    </row>
    <row r="1289" spans="1:8" x14ac:dyDescent="0.3">
      <c r="A1289">
        <v>6897674900</v>
      </c>
      <c r="B1289">
        <v>5998</v>
      </c>
      <c r="C1289" s="1">
        <v>45425.547222222223</v>
      </c>
      <c r="D1289" s="1">
        <v>45425.545138888891</v>
      </c>
      <c r="E1289">
        <v>-3</v>
      </c>
      <c r="F1289">
        <v>2.3199999999999998</v>
      </c>
      <c r="G1289" t="s">
        <v>10</v>
      </c>
      <c r="H1289" t="s">
        <v>8175</v>
      </c>
    </row>
    <row r="1290" spans="1:8" x14ac:dyDescent="0.3">
      <c r="A1290">
        <v>163895717</v>
      </c>
      <c r="B1290">
        <v>45284</v>
      </c>
      <c r="C1290" s="1">
        <v>45232.209027777775</v>
      </c>
      <c r="D1290" s="1">
        <v>45232.206944444442</v>
      </c>
      <c r="E1290">
        <v>-3</v>
      </c>
      <c r="F1290">
        <v>2.2999999999999998</v>
      </c>
      <c r="G1290" t="s">
        <v>10</v>
      </c>
      <c r="H1290" t="s">
        <v>8175</v>
      </c>
    </row>
    <row r="1291" spans="1:8" x14ac:dyDescent="0.3">
      <c r="A1291">
        <v>9857592403</v>
      </c>
      <c r="B1291">
        <v>36569</v>
      </c>
      <c r="C1291" s="1">
        <v>45223.493750000001</v>
      </c>
      <c r="D1291" s="1">
        <v>45223.496527777781</v>
      </c>
      <c r="E1291">
        <v>4</v>
      </c>
      <c r="F1291">
        <v>4.17</v>
      </c>
      <c r="G1291" t="s">
        <v>10</v>
      </c>
      <c r="H1291" t="s">
        <v>8176</v>
      </c>
    </row>
    <row r="1292" spans="1:8" x14ac:dyDescent="0.3">
      <c r="A1292">
        <v>2521197661</v>
      </c>
      <c r="B1292">
        <v>49637</v>
      </c>
      <c r="C1292" s="1">
        <v>45342.033333333333</v>
      </c>
      <c r="D1292" s="1">
        <v>45342.045138888891</v>
      </c>
      <c r="E1292">
        <v>17</v>
      </c>
      <c r="F1292">
        <v>0.86</v>
      </c>
      <c r="G1292" t="s">
        <v>16</v>
      </c>
      <c r="H1292" t="s">
        <v>8176</v>
      </c>
    </row>
    <row r="1293" spans="1:8" x14ac:dyDescent="0.3">
      <c r="A1293">
        <v>488314125</v>
      </c>
      <c r="B1293">
        <v>60702</v>
      </c>
      <c r="C1293" s="1">
        <v>45021.769444444442</v>
      </c>
      <c r="D1293" s="1">
        <v>45021.77847222222</v>
      </c>
      <c r="E1293">
        <v>13</v>
      </c>
      <c r="F1293">
        <v>3.13</v>
      </c>
      <c r="G1293" t="s">
        <v>14</v>
      </c>
      <c r="H1293" t="s">
        <v>8176</v>
      </c>
    </row>
    <row r="1294" spans="1:8" x14ac:dyDescent="0.3">
      <c r="A1294">
        <v>5073549838</v>
      </c>
      <c r="B1294">
        <v>20915</v>
      </c>
      <c r="C1294" s="1">
        <v>45410.34375</v>
      </c>
      <c r="D1294" s="1">
        <v>45410.34652777778</v>
      </c>
      <c r="E1294">
        <v>4</v>
      </c>
      <c r="F1294">
        <v>1.01</v>
      </c>
      <c r="G1294" t="s">
        <v>10</v>
      </c>
      <c r="H1294" t="s">
        <v>8176</v>
      </c>
    </row>
    <row r="1295" spans="1:8" x14ac:dyDescent="0.3">
      <c r="A1295">
        <v>6399568661</v>
      </c>
      <c r="B1295">
        <v>45002</v>
      </c>
      <c r="C1295" s="1">
        <v>45277.888194444444</v>
      </c>
      <c r="D1295" s="1">
        <v>45277.887499999997</v>
      </c>
      <c r="E1295">
        <v>-1</v>
      </c>
      <c r="F1295">
        <v>3.42</v>
      </c>
      <c r="G1295" t="s">
        <v>10</v>
      </c>
      <c r="H1295" t="s">
        <v>8175</v>
      </c>
    </row>
    <row r="1296" spans="1:8" x14ac:dyDescent="0.3">
      <c r="A1296">
        <v>3672658084</v>
      </c>
      <c r="B1296">
        <v>66143</v>
      </c>
      <c r="C1296" s="1">
        <v>45422.588194444441</v>
      </c>
      <c r="D1296" s="1">
        <v>45422.588194444441</v>
      </c>
      <c r="E1296">
        <v>0</v>
      </c>
      <c r="F1296">
        <v>3.4</v>
      </c>
      <c r="G1296" t="s">
        <v>10</v>
      </c>
      <c r="H1296" t="s">
        <v>8175</v>
      </c>
    </row>
    <row r="1297" spans="1:8" x14ac:dyDescent="0.3">
      <c r="A1297">
        <v>8273236145</v>
      </c>
      <c r="B1297">
        <v>8874</v>
      </c>
      <c r="C1297" s="1">
        <v>45537.67083333333</v>
      </c>
      <c r="D1297" s="1">
        <v>45537.672222222223</v>
      </c>
      <c r="E1297">
        <v>2</v>
      </c>
      <c r="F1297">
        <v>3.75</v>
      </c>
      <c r="G1297" t="s">
        <v>10</v>
      </c>
      <c r="H1297" t="s">
        <v>8176</v>
      </c>
    </row>
    <row r="1298" spans="1:8" x14ac:dyDescent="0.3">
      <c r="A1298">
        <v>3411233779</v>
      </c>
      <c r="B1298">
        <v>33913</v>
      </c>
      <c r="C1298" s="1">
        <v>45395.973611111112</v>
      </c>
      <c r="D1298" s="1">
        <v>45395.970833333333</v>
      </c>
      <c r="E1298">
        <v>-4</v>
      </c>
      <c r="F1298">
        <v>1.67</v>
      </c>
      <c r="G1298" t="s">
        <v>10</v>
      </c>
      <c r="H1298" t="s">
        <v>8175</v>
      </c>
    </row>
    <row r="1299" spans="1:8" x14ac:dyDescent="0.3">
      <c r="A1299">
        <v>8024667539</v>
      </c>
      <c r="B1299">
        <v>26395</v>
      </c>
      <c r="C1299" s="1">
        <v>45495.258333333331</v>
      </c>
      <c r="D1299" s="1">
        <v>45495.26666666667</v>
      </c>
      <c r="E1299">
        <v>12</v>
      </c>
      <c r="F1299">
        <v>1.85</v>
      </c>
      <c r="G1299" t="s">
        <v>14</v>
      </c>
      <c r="H1299" t="s">
        <v>8176</v>
      </c>
    </row>
    <row r="1300" spans="1:8" x14ac:dyDescent="0.3">
      <c r="A1300">
        <v>6112199794</v>
      </c>
      <c r="B1300">
        <v>75415</v>
      </c>
      <c r="C1300" s="1">
        <v>45556.875</v>
      </c>
      <c r="D1300" s="1">
        <v>45556.879166666666</v>
      </c>
      <c r="E1300">
        <v>6</v>
      </c>
      <c r="F1300">
        <v>4.43</v>
      </c>
      <c r="G1300" t="s">
        <v>14</v>
      </c>
      <c r="H1300" t="s">
        <v>8176</v>
      </c>
    </row>
    <row r="1301" spans="1:8" x14ac:dyDescent="0.3">
      <c r="A1301">
        <v>9484473160</v>
      </c>
      <c r="B1301">
        <v>38707</v>
      </c>
      <c r="C1301" s="1">
        <v>45041.905555555553</v>
      </c>
      <c r="D1301" s="1">
        <v>45041.911805555559</v>
      </c>
      <c r="E1301">
        <v>9</v>
      </c>
      <c r="F1301">
        <v>2.4700000000000002</v>
      </c>
      <c r="G1301" t="s">
        <v>14</v>
      </c>
      <c r="H1301" t="s">
        <v>8176</v>
      </c>
    </row>
    <row r="1302" spans="1:8" x14ac:dyDescent="0.3">
      <c r="A1302">
        <v>9729709418</v>
      </c>
      <c r="B1302">
        <v>43891</v>
      </c>
      <c r="C1302" s="1">
        <v>45015.234722222223</v>
      </c>
      <c r="D1302" s="1">
        <v>45015.231249999997</v>
      </c>
      <c r="E1302">
        <v>-5</v>
      </c>
      <c r="F1302">
        <v>4.7300000000000004</v>
      </c>
      <c r="G1302" t="s">
        <v>10</v>
      </c>
      <c r="H1302" t="s">
        <v>8175</v>
      </c>
    </row>
    <row r="1303" spans="1:8" x14ac:dyDescent="0.3">
      <c r="A1303">
        <v>7900224799</v>
      </c>
      <c r="B1303">
        <v>45482</v>
      </c>
      <c r="C1303" s="1">
        <v>45476.216666666667</v>
      </c>
      <c r="D1303" s="1">
        <v>45476.225694444445</v>
      </c>
      <c r="E1303">
        <v>13</v>
      </c>
      <c r="F1303">
        <v>1.48</v>
      </c>
      <c r="G1303" t="s">
        <v>14</v>
      </c>
      <c r="H1303" t="s">
        <v>8176</v>
      </c>
    </row>
    <row r="1304" spans="1:8" x14ac:dyDescent="0.3">
      <c r="A1304">
        <v>1821414490</v>
      </c>
      <c r="B1304">
        <v>55493</v>
      </c>
      <c r="C1304" s="1">
        <v>45586.322916666664</v>
      </c>
      <c r="D1304" s="1">
        <v>45586.322222222225</v>
      </c>
      <c r="E1304">
        <v>-1</v>
      </c>
      <c r="F1304">
        <v>0.92</v>
      </c>
      <c r="G1304" t="s">
        <v>10</v>
      </c>
      <c r="H1304" t="s">
        <v>8175</v>
      </c>
    </row>
    <row r="1305" spans="1:8" x14ac:dyDescent="0.3">
      <c r="A1305">
        <v>5813507399</v>
      </c>
      <c r="B1305">
        <v>13303</v>
      </c>
      <c r="C1305" s="1">
        <v>45397.38958333333</v>
      </c>
      <c r="D1305" s="1">
        <v>45397.386111111111</v>
      </c>
      <c r="E1305">
        <v>-5</v>
      </c>
      <c r="F1305">
        <v>2.37</v>
      </c>
      <c r="G1305" t="s">
        <v>10</v>
      </c>
      <c r="H1305" t="s">
        <v>8175</v>
      </c>
    </row>
    <row r="1306" spans="1:8" x14ac:dyDescent="0.3">
      <c r="A1306">
        <v>3928003125</v>
      </c>
      <c r="B1306">
        <v>40065</v>
      </c>
      <c r="C1306" s="1">
        <v>45267.571527777778</v>
      </c>
      <c r="D1306" s="1">
        <v>45267.581944444442</v>
      </c>
      <c r="E1306">
        <v>15</v>
      </c>
      <c r="F1306">
        <v>1.46</v>
      </c>
      <c r="G1306" t="s">
        <v>14</v>
      </c>
      <c r="H1306" t="s">
        <v>8176</v>
      </c>
    </row>
    <row r="1307" spans="1:8" x14ac:dyDescent="0.3">
      <c r="A1307">
        <v>5271866987</v>
      </c>
      <c r="B1307">
        <v>15044</v>
      </c>
      <c r="C1307" s="1">
        <v>45531.072916666664</v>
      </c>
      <c r="D1307" s="1">
        <v>45531.071527777778</v>
      </c>
      <c r="E1307">
        <v>-2</v>
      </c>
      <c r="F1307">
        <v>2.84</v>
      </c>
      <c r="G1307" t="s">
        <v>10</v>
      </c>
      <c r="H1307" t="s">
        <v>8175</v>
      </c>
    </row>
    <row r="1308" spans="1:8" x14ac:dyDescent="0.3">
      <c r="A1308">
        <v>9794537731</v>
      </c>
      <c r="B1308">
        <v>23014</v>
      </c>
      <c r="C1308" s="1">
        <v>45073.548611111109</v>
      </c>
      <c r="D1308" s="1">
        <v>45073.550694444442</v>
      </c>
      <c r="E1308">
        <v>3</v>
      </c>
      <c r="F1308">
        <v>3.02</v>
      </c>
      <c r="G1308" t="s">
        <v>10</v>
      </c>
      <c r="H1308" t="s">
        <v>8176</v>
      </c>
    </row>
    <row r="1309" spans="1:8" x14ac:dyDescent="0.3">
      <c r="A1309">
        <v>4852718488</v>
      </c>
      <c r="B1309">
        <v>71839</v>
      </c>
      <c r="C1309" s="1">
        <v>45411.872916666667</v>
      </c>
      <c r="D1309" s="1">
        <v>45411.87222222222</v>
      </c>
      <c r="E1309">
        <v>-1</v>
      </c>
      <c r="F1309">
        <v>3.31</v>
      </c>
      <c r="G1309" t="s">
        <v>10</v>
      </c>
      <c r="H1309" t="s">
        <v>8175</v>
      </c>
    </row>
    <row r="1310" spans="1:8" x14ac:dyDescent="0.3">
      <c r="A1310">
        <v>8300546273</v>
      </c>
      <c r="B1310">
        <v>80645</v>
      </c>
      <c r="C1310" s="1">
        <v>45174.435416666667</v>
      </c>
      <c r="D1310" s="1">
        <v>45174.436805555553</v>
      </c>
      <c r="E1310">
        <v>2</v>
      </c>
      <c r="F1310">
        <v>1.58</v>
      </c>
      <c r="G1310" t="s">
        <v>10</v>
      </c>
      <c r="H1310" t="s">
        <v>8176</v>
      </c>
    </row>
    <row r="1311" spans="1:8" x14ac:dyDescent="0.3">
      <c r="A1311">
        <v>976104194</v>
      </c>
      <c r="B1311">
        <v>65001</v>
      </c>
      <c r="C1311" s="1">
        <v>45419.927777777775</v>
      </c>
      <c r="D1311" s="1">
        <v>45419.948611111111</v>
      </c>
      <c r="E1311">
        <v>30</v>
      </c>
      <c r="F1311">
        <v>0.78</v>
      </c>
      <c r="G1311" t="s">
        <v>16</v>
      </c>
      <c r="H1311" t="s">
        <v>8176</v>
      </c>
    </row>
    <row r="1312" spans="1:8" x14ac:dyDescent="0.3">
      <c r="A1312">
        <v>5373961125</v>
      </c>
      <c r="B1312">
        <v>72609</v>
      </c>
      <c r="C1312" s="1">
        <v>45597.167361111111</v>
      </c>
      <c r="D1312" s="1">
        <v>45597.17083333333</v>
      </c>
      <c r="E1312">
        <v>5</v>
      </c>
      <c r="F1312">
        <v>2.88</v>
      </c>
      <c r="G1312" t="s">
        <v>10</v>
      </c>
      <c r="H1312" t="s">
        <v>8176</v>
      </c>
    </row>
    <row r="1313" spans="1:8" x14ac:dyDescent="0.3">
      <c r="A1313">
        <v>6056126973</v>
      </c>
      <c r="B1313">
        <v>84012</v>
      </c>
      <c r="C1313" s="1">
        <v>45475.947916666664</v>
      </c>
      <c r="D1313" s="1">
        <v>45475.947916666664</v>
      </c>
      <c r="E1313">
        <v>0</v>
      </c>
      <c r="F1313">
        <v>3.31</v>
      </c>
      <c r="G1313" t="s">
        <v>10</v>
      </c>
      <c r="H1313" t="s">
        <v>8175</v>
      </c>
    </row>
    <row r="1314" spans="1:8" x14ac:dyDescent="0.3">
      <c r="A1314">
        <v>6352881332</v>
      </c>
      <c r="B1314">
        <v>21808</v>
      </c>
      <c r="C1314" s="1">
        <v>45313.972222222219</v>
      </c>
      <c r="D1314" s="1">
        <v>45313.974999999999</v>
      </c>
      <c r="E1314">
        <v>4</v>
      </c>
      <c r="F1314">
        <v>3.03</v>
      </c>
      <c r="G1314" t="s">
        <v>10</v>
      </c>
      <c r="H1314" t="s">
        <v>8176</v>
      </c>
    </row>
    <row r="1315" spans="1:8" x14ac:dyDescent="0.3">
      <c r="A1315">
        <v>1643234106</v>
      </c>
      <c r="B1315">
        <v>63857</v>
      </c>
      <c r="C1315" s="1">
        <v>45547.17083333333</v>
      </c>
      <c r="D1315" s="1">
        <v>45547.181250000001</v>
      </c>
      <c r="E1315">
        <v>15</v>
      </c>
      <c r="F1315">
        <v>4.22</v>
      </c>
      <c r="G1315" t="s">
        <v>14</v>
      </c>
      <c r="H1315" t="s">
        <v>8176</v>
      </c>
    </row>
    <row r="1316" spans="1:8" x14ac:dyDescent="0.3">
      <c r="A1316">
        <v>8697966993</v>
      </c>
      <c r="B1316">
        <v>45795</v>
      </c>
      <c r="C1316" s="1">
        <v>45353.25</v>
      </c>
      <c r="D1316" s="1">
        <v>45353.265277777777</v>
      </c>
      <c r="E1316">
        <v>22</v>
      </c>
      <c r="F1316">
        <v>2.95</v>
      </c>
      <c r="G1316" t="s">
        <v>16</v>
      </c>
      <c r="H1316" t="s">
        <v>8176</v>
      </c>
    </row>
    <row r="1317" spans="1:8" x14ac:dyDescent="0.3">
      <c r="A1317">
        <v>2276061263</v>
      </c>
      <c r="B1317">
        <v>25181</v>
      </c>
      <c r="C1317" s="1">
        <v>45571.716666666667</v>
      </c>
      <c r="D1317" s="1">
        <v>45571.716666666667</v>
      </c>
      <c r="E1317">
        <v>0</v>
      </c>
      <c r="F1317">
        <v>1.18</v>
      </c>
      <c r="G1317" t="s">
        <v>10</v>
      </c>
      <c r="H1317" t="s">
        <v>8175</v>
      </c>
    </row>
    <row r="1318" spans="1:8" x14ac:dyDescent="0.3">
      <c r="A1318">
        <v>4045613782</v>
      </c>
      <c r="B1318">
        <v>29650</v>
      </c>
      <c r="C1318" s="1">
        <v>45147.35833333333</v>
      </c>
      <c r="D1318" s="1">
        <v>45147.361805555556</v>
      </c>
      <c r="E1318">
        <v>5</v>
      </c>
      <c r="F1318">
        <v>2.23</v>
      </c>
      <c r="G1318" t="s">
        <v>10</v>
      </c>
      <c r="H1318" t="s">
        <v>8176</v>
      </c>
    </row>
    <row r="1319" spans="1:8" x14ac:dyDescent="0.3">
      <c r="A1319">
        <v>2959828441</v>
      </c>
      <c r="B1319">
        <v>80243</v>
      </c>
      <c r="C1319" s="1">
        <v>45366.759027777778</v>
      </c>
      <c r="D1319" s="1">
        <v>45366.761805555558</v>
      </c>
      <c r="E1319">
        <v>4</v>
      </c>
      <c r="F1319">
        <v>1.62</v>
      </c>
      <c r="G1319" t="s">
        <v>10</v>
      </c>
      <c r="H1319" t="s">
        <v>8176</v>
      </c>
    </row>
    <row r="1320" spans="1:8" x14ac:dyDescent="0.3">
      <c r="A1320">
        <v>3514589876</v>
      </c>
      <c r="B1320">
        <v>24168</v>
      </c>
      <c r="C1320" s="1">
        <v>45216.888888888891</v>
      </c>
      <c r="D1320" s="1">
        <v>45216.888888888891</v>
      </c>
      <c r="E1320">
        <v>0</v>
      </c>
      <c r="F1320">
        <v>4.0999999999999996</v>
      </c>
      <c r="G1320" t="s">
        <v>10</v>
      </c>
      <c r="H1320" t="s">
        <v>8175</v>
      </c>
    </row>
    <row r="1321" spans="1:8" x14ac:dyDescent="0.3">
      <c r="A1321">
        <v>9444081952</v>
      </c>
      <c r="B1321">
        <v>88637</v>
      </c>
      <c r="C1321" s="1">
        <v>45257.052777777775</v>
      </c>
      <c r="D1321" s="1">
        <v>45257.054861111108</v>
      </c>
      <c r="E1321">
        <v>3</v>
      </c>
      <c r="F1321">
        <v>1.4</v>
      </c>
      <c r="G1321" t="s">
        <v>10</v>
      </c>
      <c r="H1321" t="s">
        <v>8176</v>
      </c>
    </row>
    <row r="1322" spans="1:8" x14ac:dyDescent="0.3">
      <c r="A1322">
        <v>8183959589</v>
      </c>
      <c r="B1322">
        <v>80408</v>
      </c>
      <c r="C1322" s="1">
        <v>45276.611805555556</v>
      </c>
      <c r="D1322" s="1">
        <v>45276.614583333336</v>
      </c>
      <c r="E1322">
        <v>4</v>
      </c>
      <c r="F1322">
        <v>1.58</v>
      </c>
      <c r="G1322" t="s">
        <v>10</v>
      </c>
      <c r="H1322" t="s">
        <v>8176</v>
      </c>
    </row>
    <row r="1323" spans="1:8" x14ac:dyDescent="0.3">
      <c r="A1323">
        <v>1712832927</v>
      </c>
      <c r="B1323">
        <v>60377</v>
      </c>
      <c r="C1323" s="1">
        <v>45367.10833333333</v>
      </c>
      <c r="D1323" s="1">
        <v>45367.118055555555</v>
      </c>
      <c r="E1323">
        <v>14</v>
      </c>
      <c r="F1323">
        <v>0.78</v>
      </c>
      <c r="G1323" t="s">
        <v>14</v>
      </c>
      <c r="H1323" t="s">
        <v>8176</v>
      </c>
    </row>
    <row r="1324" spans="1:8" x14ac:dyDescent="0.3">
      <c r="A1324">
        <v>8162867215</v>
      </c>
      <c r="B1324">
        <v>53830</v>
      </c>
      <c r="C1324" s="1">
        <v>45528.65625</v>
      </c>
      <c r="D1324" s="1">
        <v>45528.659722222219</v>
      </c>
      <c r="E1324">
        <v>5</v>
      </c>
      <c r="F1324">
        <v>2.71</v>
      </c>
      <c r="G1324" t="s">
        <v>10</v>
      </c>
      <c r="H1324" t="s">
        <v>8176</v>
      </c>
    </row>
    <row r="1325" spans="1:8" x14ac:dyDescent="0.3">
      <c r="A1325">
        <v>4160230443</v>
      </c>
      <c r="B1325">
        <v>41222</v>
      </c>
      <c r="C1325" s="1">
        <v>45397.175694444442</v>
      </c>
      <c r="D1325" s="1">
        <v>45397.179166666669</v>
      </c>
      <c r="E1325">
        <v>5</v>
      </c>
      <c r="F1325">
        <v>2.46</v>
      </c>
      <c r="G1325" t="s">
        <v>10</v>
      </c>
      <c r="H1325" t="s">
        <v>8176</v>
      </c>
    </row>
    <row r="1326" spans="1:8" x14ac:dyDescent="0.3">
      <c r="A1326">
        <v>9787535949</v>
      </c>
      <c r="B1326">
        <v>20817</v>
      </c>
      <c r="C1326" s="1">
        <v>45018.595138888886</v>
      </c>
      <c r="D1326" s="1">
        <v>45018.602083333331</v>
      </c>
      <c r="E1326">
        <v>10</v>
      </c>
      <c r="F1326">
        <v>1.96</v>
      </c>
      <c r="G1326" t="s">
        <v>14</v>
      </c>
      <c r="H1326" t="s">
        <v>8176</v>
      </c>
    </row>
    <row r="1327" spans="1:8" x14ac:dyDescent="0.3">
      <c r="A1327">
        <v>3423995261</v>
      </c>
      <c r="B1327">
        <v>50959</v>
      </c>
      <c r="C1327" s="1">
        <v>45052.909722222219</v>
      </c>
      <c r="D1327" s="1">
        <v>45052.912499999999</v>
      </c>
      <c r="E1327">
        <v>4</v>
      </c>
      <c r="F1327">
        <v>3.39</v>
      </c>
      <c r="G1327" t="s">
        <v>10</v>
      </c>
      <c r="H1327" t="s">
        <v>8176</v>
      </c>
    </row>
    <row r="1328" spans="1:8" x14ac:dyDescent="0.3">
      <c r="A1328">
        <v>1523343168</v>
      </c>
      <c r="B1328">
        <v>41110</v>
      </c>
      <c r="C1328" s="1">
        <v>45494.797222222223</v>
      </c>
      <c r="D1328" s="1">
        <v>45494.8</v>
      </c>
      <c r="E1328">
        <v>4</v>
      </c>
      <c r="F1328">
        <v>4.5599999999999996</v>
      </c>
      <c r="G1328" t="s">
        <v>10</v>
      </c>
      <c r="H1328" t="s">
        <v>8176</v>
      </c>
    </row>
    <row r="1329" spans="1:8" x14ac:dyDescent="0.3">
      <c r="A1329">
        <v>1948066291</v>
      </c>
      <c r="B1329">
        <v>33207</v>
      </c>
      <c r="C1329" s="1">
        <v>45567.925000000003</v>
      </c>
      <c r="D1329" s="1">
        <v>45567.927083333336</v>
      </c>
      <c r="E1329">
        <v>3</v>
      </c>
      <c r="F1329">
        <v>3.15</v>
      </c>
      <c r="G1329" t="s">
        <v>10</v>
      </c>
      <c r="H1329" t="s">
        <v>8176</v>
      </c>
    </row>
    <row r="1330" spans="1:8" x14ac:dyDescent="0.3">
      <c r="A1330">
        <v>2021361582</v>
      </c>
      <c r="B1330">
        <v>88680</v>
      </c>
      <c r="C1330" s="1">
        <v>45432.574999999997</v>
      </c>
      <c r="D1330" s="1">
        <v>45432.586111111108</v>
      </c>
      <c r="E1330">
        <v>16</v>
      </c>
      <c r="F1330">
        <v>0.61</v>
      </c>
      <c r="G1330" t="s">
        <v>16</v>
      </c>
      <c r="H1330" t="s">
        <v>8176</v>
      </c>
    </row>
    <row r="1331" spans="1:8" x14ac:dyDescent="0.3">
      <c r="A1331">
        <v>7491420331</v>
      </c>
      <c r="B1331">
        <v>81340</v>
      </c>
      <c r="C1331" s="1">
        <v>45434.145833333336</v>
      </c>
      <c r="D1331" s="1">
        <v>45434.151388888888</v>
      </c>
      <c r="E1331">
        <v>8</v>
      </c>
      <c r="F1331">
        <v>3.25</v>
      </c>
      <c r="G1331" t="s">
        <v>14</v>
      </c>
      <c r="H1331" t="s">
        <v>8176</v>
      </c>
    </row>
    <row r="1332" spans="1:8" x14ac:dyDescent="0.3">
      <c r="A1332">
        <v>994840771</v>
      </c>
      <c r="B1332">
        <v>22900</v>
      </c>
      <c r="C1332" s="1">
        <v>45214.96597222222</v>
      </c>
      <c r="D1332" s="1">
        <v>45214.975694444445</v>
      </c>
      <c r="E1332">
        <v>14</v>
      </c>
      <c r="F1332">
        <v>3.72</v>
      </c>
      <c r="G1332" t="s">
        <v>14</v>
      </c>
      <c r="H1332" t="s">
        <v>8176</v>
      </c>
    </row>
    <row r="1333" spans="1:8" x14ac:dyDescent="0.3">
      <c r="A1333">
        <v>6277344634</v>
      </c>
      <c r="B1333">
        <v>98138</v>
      </c>
      <c r="C1333" s="1">
        <v>45496.814583333333</v>
      </c>
      <c r="D1333" s="1">
        <v>45496.829861111109</v>
      </c>
      <c r="E1333">
        <v>22</v>
      </c>
      <c r="F1333">
        <v>2.48</v>
      </c>
      <c r="G1333" t="s">
        <v>16</v>
      </c>
      <c r="H1333" t="s">
        <v>8176</v>
      </c>
    </row>
    <row r="1334" spans="1:8" x14ac:dyDescent="0.3">
      <c r="A1334">
        <v>4092653338</v>
      </c>
      <c r="B1334">
        <v>30910</v>
      </c>
      <c r="C1334" s="1">
        <v>45406.601388888892</v>
      </c>
      <c r="D1334" s="1">
        <v>45406.597916666666</v>
      </c>
      <c r="E1334">
        <v>-5</v>
      </c>
      <c r="F1334">
        <v>4.63</v>
      </c>
      <c r="G1334" t="s">
        <v>10</v>
      </c>
      <c r="H1334" t="s">
        <v>8175</v>
      </c>
    </row>
    <row r="1335" spans="1:8" x14ac:dyDescent="0.3">
      <c r="A1335">
        <v>7213712604</v>
      </c>
      <c r="B1335">
        <v>25295</v>
      </c>
      <c r="C1335" s="1">
        <v>45247.302777777775</v>
      </c>
      <c r="D1335" s="1">
        <v>45247.3</v>
      </c>
      <c r="E1335">
        <v>-4</v>
      </c>
      <c r="F1335">
        <v>2.8</v>
      </c>
      <c r="G1335" t="s">
        <v>10</v>
      </c>
      <c r="H1335" t="s">
        <v>8175</v>
      </c>
    </row>
    <row r="1336" spans="1:8" x14ac:dyDescent="0.3">
      <c r="A1336">
        <v>7326709115</v>
      </c>
      <c r="B1336">
        <v>46549</v>
      </c>
      <c r="C1336" s="1">
        <v>45256.037499999999</v>
      </c>
      <c r="D1336" s="1">
        <v>45256.042361111111</v>
      </c>
      <c r="E1336">
        <v>7</v>
      </c>
      <c r="F1336">
        <v>3.53</v>
      </c>
      <c r="G1336" t="s">
        <v>14</v>
      </c>
      <c r="H1336" t="s">
        <v>8176</v>
      </c>
    </row>
    <row r="1337" spans="1:8" x14ac:dyDescent="0.3">
      <c r="A1337">
        <v>9419789569</v>
      </c>
      <c r="B1337">
        <v>54029</v>
      </c>
      <c r="C1337" s="1">
        <v>45490.453472222223</v>
      </c>
      <c r="D1337" s="1">
        <v>45490.453472222223</v>
      </c>
      <c r="E1337">
        <v>0</v>
      </c>
      <c r="F1337">
        <v>2.48</v>
      </c>
      <c r="G1337" t="s">
        <v>10</v>
      </c>
      <c r="H1337" t="s">
        <v>8175</v>
      </c>
    </row>
    <row r="1338" spans="1:8" x14ac:dyDescent="0.3">
      <c r="A1338">
        <v>5388191488</v>
      </c>
      <c r="B1338">
        <v>38734</v>
      </c>
      <c r="C1338" s="1">
        <v>45382.171527777777</v>
      </c>
      <c r="D1338" s="1">
        <v>45382.179861111108</v>
      </c>
      <c r="E1338">
        <v>12</v>
      </c>
      <c r="F1338">
        <v>0.6</v>
      </c>
      <c r="G1338" t="s">
        <v>14</v>
      </c>
      <c r="H1338" t="s">
        <v>8176</v>
      </c>
    </row>
    <row r="1339" spans="1:8" x14ac:dyDescent="0.3">
      <c r="A1339">
        <v>9065873433</v>
      </c>
      <c r="B1339">
        <v>61365</v>
      </c>
      <c r="C1339" s="1">
        <v>45222.810416666667</v>
      </c>
      <c r="D1339" s="1">
        <v>45222.817361111112</v>
      </c>
      <c r="E1339">
        <v>10</v>
      </c>
      <c r="F1339">
        <v>2.06</v>
      </c>
      <c r="G1339" t="s">
        <v>14</v>
      </c>
      <c r="H1339" t="s">
        <v>8176</v>
      </c>
    </row>
    <row r="1340" spans="1:8" x14ac:dyDescent="0.3">
      <c r="A1340">
        <v>4627342297</v>
      </c>
      <c r="B1340">
        <v>47725</v>
      </c>
      <c r="C1340" s="1">
        <v>45166.459027777775</v>
      </c>
      <c r="D1340" s="1">
        <v>45166.462500000001</v>
      </c>
      <c r="E1340">
        <v>5</v>
      </c>
      <c r="F1340">
        <v>2.44</v>
      </c>
      <c r="G1340" t="s">
        <v>10</v>
      </c>
      <c r="H1340" t="s">
        <v>8176</v>
      </c>
    </row>
    <row r="1341" spans="1:8" x14ac:dyDescent="0.3">
      <c r="A1341">
        <v>4286971111</v>
      </c>
      <c r="B1341">
        <v>7124</v>
      </c>
      <c r="C1341" s="1">
        <v>45439.15</v>
      </c>
      <c r="D1341" s="1">
        <v>45439.146527777775</v>
      </c>
      <c r="E1341">
        <v>-5</v>
      </c>
      <c r="F1341">
        <v>1.8</v>
      </c>
      <c r="G1341" t="s">
        <v>10</v>
      </c>
      <c r="H1341" t="s">
        <v>8175</v>
      </c>
    </row>
    <row r="1342" spans="1:8" x14ac:dyDescent="0.3">
      <c r="A1342">
        <v>645282074</v>
      </c>
      <c r="B1342">
        <v>19843</v>
      </c>
      <c r="C1342" s="1">
        <v>45071.996527777781</v>
      </c>
      <c r="D1342" s="1">
        <v>45071.995833333334</v>
      </c>
      <c r="E1342">
        <v>-1</v>
      </c>
      <c r="F1342">
        <v>0.88</v>
      </c>
      <c r="G1342" t="s">
        <v>10</v>
      </c>
      <c r="H1342" t="s">
        <v>8175</v>
      </c>
    </row>
    <row r="1343" spans="1:8" x14ac:dyDescent="0.3">
      <c r="A1343">
        <v>7260939789</v>
      </c>
      <c r="B1343">
        <v>13059</v>
      </c>
      <c r="C1343" s="1">
        <v>45227.579861111109</v>
      </c>
      <c r="D1343" s="1">
        <v>45227.583333333336</v>
      </c>
      <c r="E1343">
        <v>5</v>
      </c>
      <c r="F1343">
        <v>1.1000000000000001</v>
      </c>
      <c r="G1343" t="s">
        <v>10</v>
      </c>
      <c r="H1343" t="s">
        <v>8176</v>
      </c>
    </row>
    <row r="1344" spans="1:8" x14ac:dyDescent="0.3">
      <c r="A1344">
        <v>1716322448</v>
      </c>
      <c r="B1344">
        <v>66774</v>
      </c>
      <c r="C1344" s="1">
        <v>45175.682638888888</v>
      </c>
      <c r="D1344" s="1">
        <v>45175.68472222222</v>
      </c>
      <c r="E1344">
        <v>3</v>
      </c>
      <c r="F1344">
        <v>4.92</v>
      </c>
      <c r="G1344" t="s">
        <v>10</v>
      </c>
      <c r="H1344" t="s">
        <v>8176</v>
      </c>
    </row>
    <row r="1345" spans="1:8" x14ac:dyDescent="0.3">
      <c r="A1345">
        <v>4293959647</v>
      </c>
      <c r="B1345">
        <v>72576</v>
      </c>
      <c r="C1345" s="1">
        <v>45202.898611111108</v>
      </c>
      <c r="D1345" s="1">
        <v>45202.897916666669</v>
      </c>
      <c r="E1345">
        <v>-1</v>
      </c>
      <c r="F1345">
        <v>2.09</v>
      </c>
      <c r="G1345" t="s">
        <v>10</v>
      </c>
      <c r="H1345" t="s">
        <v>8175</v>
      </c>
    </row>
    <row r="1346" spans="1:8" x14ac:dyDescent="0.3">
      <c r="A1346">
        <v>3331935300</v>
      </c>
      <c r="B1346">
        <v>14328</v>
      </c>
      <c r="C1346" s="1">
        <v>45092.912499999999</v>
      </c>
      <c r="D1346" s="1">
        <v>45092.913888888892</v>
      </c>
      <c r="E1346">
        <v>2</v>
      </c>
      <c r="F1346">
        <v>1.1200000000000001</v>
      </c>
      <c r="G1346" t="s">
        <v>10</v>
      </c>
      <c r="H1346" t="s">
        <v>8176</v>
      </c>
    </row>
    <row r="1347" spans="1:8" x14ac:dyDescent="0.3">
      <c r="A1347">
        <v>1775389576</v>
      </c>
      <c r="B1347">
        <v>59128</v>
      </c>
      <c r="C1347" s="1">
        <v>45361.286805555559</v>
      </c>
      <c r="D1347" s="1">
        <v>45361.286111111112</v>
      </c>
      <c r="E1347">
        <v>-1</v>
      </c>
      <c r="F1347">
        <v>0.67</v>
      </c>
      <c r="G1347" t="s">
        <v>10</v>
      </c>
      <c r="H1347" t="s">
        <v>8175</v>
      </c>
    </row>
    <row r="1348" spans="1:8" x14ac:dyDescent="0.3">
      <c r="A1348">
        <v>8194774262</v>
      </c>
      <c r="B1348">
        <v>19069</v>
      </c>
      <c r="C1348" s="1">
        <v>45571.286111111112</v>
      </c>
      <c r="D1348" s="1">
        <v>45571.293055555558</v>
      </c>
      <c r="E1348">
        <v>10</v>
      </c>
      <c r="F1348">
        <v>3.25</v>
      </c>
      <c r="G1348" t="s">
        <v>14</v>
      </c>
      <c r="H1348" t="s">
        <v>8176</v>
      </c>
    </row>
    <row r="1349" spans="1:8" x14ac:dyDescent="0.3">
      <c r="A1349">
        <v>3615279775</v>
      </c>
      <c r="B1349">
        <v>33091</v>
      </c>
      <c r="C1349" s="1">
        <v>45231.77847222222</v>
      </c>
      <c r="D1349" s="1">
        <v>45231.777777777781</v>
      </c>
      <c r="E1349">
        <v>-1</v>
      </c>
      <c r="F1349">
        <v>2.4</v>
      </c>
      <c r="G1349" t="s">
        <v>10</v>
      </c>
      <c r="H1349" t="s">
        <v>8175</v>
      </c>
    </row>
    <row r="1350" spans="1:8" x14ac:dyDescent="0.3">
      <c r="A1350">
        <v>11467999</v>
      </c>
      <c r="B1350">
        <v>1908</v>
      </c>
      <c r="C1350" s="1">
        <v>45039.789583333331</v>
      </c>
      <c r="D1350" s="1">
        <v>45039.799305555556</v>
      </c>
      <c r="E1350">
        <v>14</v>
      </c>
      <c r="F1350">
        <v>0.68</v>
      </c>
      <c r="G1350" t="s">
        <v>14</v>
      </c>
      <c r="H1350" t="s">
        <v>8176</v>
      </c>
    </row>
    <row r="1351" spans="1:8" x14ac:dyDescent="0.3">
      <c r="A1351">
        <v>3971267196</v>
      </c>
      <c r="B1351">
        <v>59116</v>
      </c>
      <c r="C1351" s="1">
        <v>45305.120833333334</v>
      </c>
      <c r="D1351" s="1">
        <v>45305.123611111114</v>
      </c>
      <c r="E1351">
        <v>4</v>
      </c>
      <c r="F1351">
        <v>2.74</v>
      </c>
      <c r="G1351" t="s">
        <v>10</v>
      </c>
      <c r="H1351" t="s">
        <v>8176</v>
      </c>
    </row>
    <row r="1352" spans="1:8" x14ac:dyDescent="0.3">
      <c r="A1352">
        <v>1584863963</v>
      </c>
      <c r="B1352">
        <v>70947</v>
      </c>
      <c r="C1352" s="1">
        <v>45494.771527777775</v>
      </c>
      <c r="D1352" s="1">
        <v>45494.783333333333</v>
      </c>
      <c r="E1352">
        <v>17</v>
      </c>
      <c r="F1352">
        <v>3.64</v>
      </c>
      <c r="G1352" t="s">
        <v>16</v>
      </c>
      <c r="H1352" t="s">
        <v>8176</v>
      </c>
    </row>
    <row r="1353" spans="1:8" x14ac:dyDescent="0.3">
      <c r="A1353">
        <v>1557893814</v>
      </c>
      <c r="B1353">
        <v>60172</v>
      </c>
      <c r="C1353" s="1">
        <v>45384.542361111111</v>
      </c>
      <c r="D1353" s="1">
        <v>45384.545138888891</v>
      </c>
      <c r="E1353">
        <v>4</v>
      </c>
      <c r="F1353">
        <v>1.85</v>
      </c>
      <c r="G1353" t="s">
        <v>10</v>
      </c>
      <c r="H1353" t="s">
        <v>8176</v>
      </c>
    </row>
    <row r="1354" spans="1:8" x14ac:dyDescent="0.3">
      <c r="A1354">
        <v>8172695964</v>
      </c>
      <c r="B1354">
        <v>52140</v>
      </c>
      <c r="C1354" s="1">
        <v>45480.4</v>
      </c>
      <c r="D1354" s="1">
        <v>45480.401388888888</v>
      </c>
      <c r="E1354">
        <v>2</v>
      </c>
      <c r="F1354">
        <v>2.4300000000000002</v>
      </c>
      <c r="G1354" t="s">
        <v>10</v>
      </c>
      <c r="H1354" t="s">
        <v>8176</v>
      </c>
    </row>
    <row r="1355" spans="1:8" x14ac:dyDescent="0.3">
      <c r="A1355">
        <v>7462800868</v>
      </c>
      <c r="B1355">
        <v>39973</v>
      </c>
      <c r="C1355" s="1">
        <v>45218.738888888889</v>
      </c>
      <c r="D1355" s="1">
        <v>45218.758333333331</v>
      </c>
      <c r="E1355">
        <v>28</v>
      </c>
      <c r="F1355">
        <v>1.77</v>
      </c>
      <c r="G1355" t="s">
        <v>16</v>
      </c>
      <c r="H1355" t="s">
        <v>8176</v>
      </c>
    </row>
    <row r="1356" spans="1:8" x14ac:dyDescent="0.3">
      <c r="A1356">
        <v>5438961669</v>
      </c>
      <c r="B1356">
        <v>67068</v>
      </c>
      <c r="C1356" s="1">
        <v>45545.234722222223</v>
      </c>
      <c r="D1356" s="1">
        <v>45545.246527777781</v>
      </c>
      <c r="E1356">
        <v>17</v>
      </c>
      <c r="F1356">
        <v>2.1</v>
      </c>
      <c r="G1356" t="s">
        <v>16</v>
      </c>
      <c r="H1356" t="s">
        <v>8176</v>
      </c>
    </row>
    <row r="1357" spans="1:8" x14ac:dyDescent="0.3">
      <c r="A1357">
        <v>4904849001</v>
      </c>
      <c r="B1357">
        <v>8244</v>
      </c>
      <c r="C1357" s="1">
        <v>45260.25</v>
      </c>
      <c r="D1357" s="1">
        <v>45260.253472222219</v>
      </c>
      <c r="E1357">
        <v>5</v>
      </c>
      <c r="F1357">
        <v>4.42</v>
      </c>
      <c r="G1357" t="s">
        <v>10</v>
      </c>
      <c r="H1357" t="s">
        <v>8176</v>
      </c>
    </row>
    <row r="1358" spans="1:8" x14ac:dyDescent="0.3">
      <c r="A1358">
        <v>4816980820</v>
      </c>
      <c r="B1358">
        <v>28954</v>
      </c>
      <c r="C1358" s="1">
        <v>45012.861805555556</v>
      </c>
      <c r="D1358" s="1">
        <v>45012.874305555553</v>
      </c>
      <c r="E1358">
        <v>18</v>
      </c>
      <c r="F1358">
        <v>2.31</v>
      </c>
      <c r="G1358" t="s">
        <v>16</v>
      </c>
      <c r="H1358" t="s">
        <v>8176</v>
      </c>
    </row>
    <row r="1359" spans="1:8" x14ac:dyDescent="0.3">
      <c r="A1359">
        <v>9004078716</v>
      </c>
      <c r="B1359">
        <v>60691</v>
      </c>
      <c r="C1359" s="1">
        <v>45159.372916666667</v>
      </c>
      <c r="D1359" s="1">
        <v>45159.372916666667</v>
      </c>
      <c r="E1359">
        <v>0</v>
      </c>
      <c r="F1359">
        <v>4.57</v>
      </c>
      <c r="G1359" t="s">
        <v>10</v>
      </c>
      <c r="H1359" t="s">
        <v>8175</v>
      </c>
    </row>
    <row r="1360" spans="1:8" x14ac:dyDescent="0.3">
      <c r="A1360">
        <v>8350353728</v>
      </c>
      <c r="B1360">
        <v>73339</v>
      </c>
      <c r="C1360" s="1">
        <v>45316.345833333333</v>
      </c>
      <c r="D1360" s="1">
        <v>45316.349305555559</v>
      </c>
      <c r="E1360">
        <v>5</v>
      </c>
      <c r="F1360">
        <v>1.62</v>
      </c>
      <c r="G1360" t="s">
        <v>10</v>
      </c>
      <c r="H1360" t="s">
        <v>8176</v>
      </c>
    </row>
    <row r="1361" spans="1:8" x14ac:dyDescent="0.3">
      <c r="A1361">
        <v>1204084245</v>
      </c>
      <c r="B1361">
        <v>55802</v>
      </c>
      <c r="C1361" s="1">
        <v>45195.074999999997</v>
      </c>
      <c r="D1361" s="1">
        <v>45195.086111111108</v>
      </c>
      <c r="E1361">
        <v>16</v>
      </c>
      <c r="F1361">
        <v>4.5</v>
      </c>
      <c r="G1361" t="s">
        <v>16</v>
      </c>
      <c r="H1361" t="s">
        <v>8176</v>
      </c>
    </row>
    <row r="1362" spans="1:8" x14ac:dyDescent="0.3">
      <c r="A1362">
        <v>4142209897</v>
      </c>
      <c r="B1362">
        <v>6857</v>
      </c>
      <c r="C1362" s="1">
        <v>45176.84375</v>
      </c>
      <c r="D1362" s="1">
        <v>45176.84375</v>
      </c>
      <c r="E1362">
        <v>0</v>
      </c>
      <c r="F1362">
        <v>3.27</v>
      </c>
      <c r="G1362" t="s">
        <v>10</v>
      </c>
      <c r="H1362" t="s">
        <v>8175</v>
      </c>
    </row>
    <row r="1363" spans="1:8" x14ac:dyDescent="0.3">
      <c r="A1363">
        <v>125551624</v>
      </c>
      <c r="B1363">
        <v>16319</v>
      </c>
      <c r="C1363" s="1">
        <v>45516.905555555553</v>
      </c>
      <c r="D1363" s="1">
        <v>45516.905555555553</v>
      </c>
      <c r="E1363">
        <v>0</v>
      </c>
      <c r="F1363">
        <v>1.0900000000000001</v>
      </c>
      <c r="G1363" t="s">
        <v>10</v>
      </c>
      <c r="H1363" t="s">
        <v>8175</v>
      </c>
    </row>
    <row r="1364" spans="1:8" x14ac:dyDescent="0.3">
      <c r="A1364">
        <v>9970545044</v>
      </c>
      <c r="B1364">
        <v>81093</v>
      </c>
      <c r="C1364" s="1">
        <v>45146.943055555559</v>
      </c>
      <c r="D1364" s="1">
        <v>45146.946527777778</v>
      </c>
      <c r="E1364">
        <v>5</v>
      </c>
      <c r="F1364">
        <v>1.76</v>
      </c>
      <c r="G1364" t="s">
        <v>10</v>
      </c>
      <c r="H1364" t="s">
        <v>8176</v>
      </c>
    </row>
    <row r="1365" spans="1:8" x14ac:dyDescent="0.3">
      <c r="A1365">
        <v>7976032064</v>
      </c>
      <c r="B1365">
        <v>39126</v>
      </c>
      <c r="C1365" s="1">
        <v>45415.677777777775</v>
      </c>
      <c r="D1365" s="1">
        <v>45415.679166666669</v>
      </c>
      <c r="E1365">
        <v>2</v>
      </c>
      <c r="F1365">
        <v>4.57</v>
      </c>
      <c r="G1365" t="s">
        <v>10</v>
      </c>
      <c r="H1365" t="s">
        <v>8176</v>
      </c>
    </row>
    <row r="1366" spans="1:8" x14ac:dyDescent="0.3">
      <c r="A1366">
        <v>8691567542</v>
      </c>
      <c r="B1366">
        <v>87207</v>
      </c>
      <c r="C1366" s="1">
        <v>45470.378472222219</v>
      </c>
      <c r="D1366" s="1">
        <v>45470.381944444445</v>
      </c>
      <c r="E1366">
        <v>5</v>
      </c>
      <c r="F1366">
        <v>1.06</v>
      </c>
      <c r="G1366" t="s">
        <v>10</v>
      </c>
      <c r="H1366" t="s">
        <v>8176</v>
      </c>
    </row>
    <row r="1367" spans="1:8" x14ac:dyDescent="0.3">
      <c r="A1367">
        <v>3592747590</v>
      </c>
      <c r="B1367">
        <v>92032</v>
      </c>
      <c r="C1367" s="1">
        <v>45406.520138888889</v>
      </c>
      <c r="D1367" s="1">
        <v>45406.540277777778</v>
      </c>
      <c r="E1367">
        <v>29</v>
      </c>
      <c r="F1367">
        <v>3.76</v>
      </c>
      <c r="G1367" t="s">
        <v>16</v>
      </c>
      <c r="H1367" t="s">
        <v>8176</v>
      </c>
    </row>
    <row r="1368" spans="1:8" x14ac:dyDescent="0.3">
      <c r="A1368">
        <v>7495753437</v>
      </c>
      <c r="B1368">
        <v>20625</v>
      </c>
      <c r="C1368" s="1">
        <v>45079.03125</v>
      </c>
      <c r="D1368" s="1">
        <v>45079.03125</v>
      </c>
      <c r="E1368">
        <v>0</v>
      </c>
      <c r="F1368">
        <v>1.06</v>
      </c>
      <c r="G1368" t="s">
        <v>10</v>
      </c>
      <c r="H1368" t="s">
        <v>8175</v>
      </c>
    </row>
    <row r="1369" spans="1:8" x14ac:dyDescent="0.3">
      <c r="A1369">
        <v>3965847120</v>
      </c>
      <c r="B1369">
        <v>60885</v>
      </c>
      <c r="C1369" s="1">
        <v>45051.631249999999</v>
      </c>
      <c r="D1369" s="1">
        <v>45051.632638888892</v>
      </c>
      <c r="E1369">
        <v>2</v>
      </c>
      <c r="F1369">
        <v>4.21</v>
      </c>
      <c r="G1369" t="s">
        <v>10</v>
      </c>
      <c r="H1369" t="s">
        <v>8176</v>
      </c>
    </row>
    <row r="1370" spans="1:8" x14ac:dyDescent="0.3">
      <c r="A1370">
        <v>9365984533</v>
      </c>
      <c r="B1370">
        <v>40460</v>
      </c>
      <c r="C1370" s="1">
        <v>45468.834722222222</v>
      </c>
      <c r="D1370" s="1">
        <v>45468.832638888889</v>
      </c>
      <c r="E1370">
        <v>-3</v>
      </c>
      <c r="F1370">
        <v>4.34</v>
      </c>
      <c r="G1370" t="s">
        <v>10</v>
      </c>
      <c r="H1370" t="s">
        <v>8175</v>
      </c>
    </row>
    <row r="1371" spans="1:8" x14ac:dyDescent="0.3">
      <c r="A1371">
        <v>2948242102</v>
      </c>
      <c r="B1371">
        <v>55456</v>
      </c>
      <c r="C1371" s="1">
        <v>45211.634722222225</v>
      </c>
      <c r="D1371" s="1">
        <v>45211.633333333331</v>
      </c>
      <c r="E1371">
        <v>-2</v>
      </c>
      <c r="F1371">
        <v>4.57</v>
      </c>
      <c r="G1371" t="s">
        <v>10</v>
      </c>
      <c r="H1371" t="s">
        <v>8175</v>
      </c>
    </row>
    <row r="1372" spans="1:8" x14ac:dyDescent="0.3">
      <c r="A1372">
        <v>6161193691</v>
      </c>
      <c r="B1372">
        <v>22997</v>
      </c>
      <c r="C1372" s="1">
        <v>45076.579861111109</v>
      </c>
      <c r="D1372" s="1">
        <v>45076.576388888891</v>
      </c>
      <c r="E1372">
        <v>-5</v>
      </c>
      <c r="F1372">
        <v>2.46</v>
      </c>
      <c r="G1372" t="s">
        <v>10</v>
      </c>
      <c r="H1372" t="s">
        <v>8175</v>
      </c>
    </row>
    <row r="1373" spans="1:8" x14ac:dyDescent="0.3">
      <c r="A1373">
        <v>5964122835</v>
      </c>
      <c r="B1373">
        <v>98433</v>
      </c>
      <c r="C1373" s="1">
        <v>45380.770138888889</v>
      </c>
      <c r="D1373" s="1">
        <v>45380.768055555556</v>
      </c>
      <c r="E1373">
        <v>-3</v>
      </c>
      <c r="F1373">
        <v>4.54</v>
      </c>
      <c r="G1373" t="s">
        <v>10</v>
      </c>
      <c r="H1373" t="s">
        <v>8175</v>
      </c>
    </row>
    <row r="1374" spans="1:8" x14ac:dyDescent="0.3">
      <c r="A1374">
        <v>8879377902</v>
      </c>
      <c r="B1374">
        <v>61662</v>
      </c>
      <c r="C1374" s="1">
        <v>45360.268055555556</v>
      </c>
      <c r="D1374" s="1">
        <v>45360.26458333333</v>
      </c>
      <c r="E1374">
        <v>-5</v>
      </c>
      <c r="F1374">
        <v>3.82</v>
      </c>
      <c r="G1374" t="s">
        <v>10</v>
      </c>
      <c r="H1374" t="s">
        <v>8175</v>
      </c>
    </row>
    <row r="1375" spans="1:8" x14ac:dyDescent="0.3">
      <c r="A1375">
        <v>8158068874</v>
      </c>
      <c r="B1375">
        <v>93613</v>
      </c>
      <c r="C1375" s="1">
        <v>45498.861805555556</v>
      </c>
      <c r="D1375" s="1">
        <v>45498.871527777781</v>
      </c>
      <c r="E1375">
        <v>14</v>
      </c>
      <c r="F1375">
        <v>4.01</v>
      </c>
      <c r="G1375" t="s">
        <v>14</v>
      </c>
      <c r="H1375" t="s">
        <v>8176</v>
      </c>
    </row>
    <row r="1376" spans="1:8" x14ac:dyDescent="0.3">
      <c r="A1376">
        <v>7039570964</v>
      </c>
      <c r="B1376">
        <v>40041</v>
      </c>
      <c r="C1376" s="1">
        <v>45395.145833333336</v>
      </c>
      <c r="D1376" s="1">
        <v>45395.154166666667</v>
      </c>
      <c r="E1376">
        <v>12</v>
      </c>
      <c r="F1376">
        <v>0.52</v>
      </c>
      <c r="G1376" t="s">
        <v>14</v>
      </c>
      <c r="H1376" t="s">
        <v>8176</v>
      </c>
    </row>
    <row r="1377" spans="1:8" x14ac:dyDescent="0.3">
      <c r="A1377">
        <v>5482913265</v>
      </c>
      <c r="B1377">
        <v>84976</v>
      </c>
      <c r="C1377" s="1">
        <v>45512.645833333336</v>
      </c>
      <c r="D1377" s="1">
        <v>45512.65347222222</v>
      </c>
      <c r="E1377">
        <v>11</v>
      </c>
      <c r="F1377">
        <v>0.61</v>
      </c>
      <c r="G1377" t="s">
        <v>14</v>
      </c>
      <c r="H1377" t="s">
        <v>8176</v>
      </c>
    </row>
    <row r="1378" spans="1:8" x14ac:dyDescent="0.3">
      <c r="A1378">
        <v>1018255782</v>
      </c>
      <c r="B1378">
        <v>35907</v>
      </c>
      <c r="C1378" s="1">
        <v>45543.267361111109</v>
      </c>
      <c r="D1378" s="1">
        <v>45543.28125</v>
      </c>
      <c r="E1378">
        <v>20</v>
      </c>
      <c r="F1378">
        <v>2.48</v>
      </c>
      <c r="G1378" t="s">
        <v>16</v>
      </c>
      <c r="H1378" t="s">
        <v>8176</v>
      </c>
    </row>
    <row r="1379" spans="1:8" x14ac:dyDescent="0.3">
      <c r="A1379">
        <v>8441505853</v>
      </c>
      <c r="B1379">
        <v>58002</v>
      </c>
      <c r="C1379" s="1">
        <v>45240.354861111111</v>
      </c>
      <c r="D1379" s="1">
        <v>45240.356249999997</v>
      </c>
      <c r="E1379">
        <v>2</v>
      </c>
      <c r="F1379">
        <v>3.69</v>
      </c>
      <c r="G1379" t="s">
        <v>10</v>
      </c>
      <c r="H1379" t="s">
        <v>8176</v>
      </c>
    </row>
    <row r="1380" spans="1:8" x14ac:dyDescent="0.3">
      <c r="A1380">
        <v>3850018395</v>
      </c>
      <c r="B1380">
        <v>42851</v>
      </c>
      <c r="C1380" s="1">
        <v>45086.864583333336</v>
      </c>
      <c r="D1380" s="1">
        <v>45086.875</v>
      </c>
      <c r="E1380">
        <v>15</v>
      </c>
      <c r="F1380">
        <v>1.25</v>
      </c>
      <c r="G1380" t="s">
        <v>14</v>
      </c>
      <c r="H1380" t="s">
        <v>8176</v>
      </c>
    </row>
    <row r="1381" spans="1:8" x14ac:dyDescent="0.3">
      <c r="A1381">
        <v>4884197611</v>
      </c>
      <c r="B1381">
        <v>4714</v>
      </c>
      <c r="C1381" s="1">
        <v>45035.807638888888</v>
      </c>
      <c r="D1381" s="1">
        <v>45035.824999999997</v>
      </c>
      <c r="E1381">
        <v>25</v>
      </c>
      <c r="F1381">
        <v>4.29</v>
      </c>
      <c r="G1381" t="s">
        <v>16</v>
      </c>
      <c r="H1381" t="s">
        <v>8176</v>
      </c>
    </row>
    <row r="1382" spans="1:8" x14ac:dyDescent="0.3">
      <c r="A1382">
        <v>5321849748</v>
      </c>
      <c r="B1382">
        <v>43163</v>
      </c>
      <c r="C1382" s="1">
        <v>45352.022916666669</v>
      </c>
      <c r="D1382" s="1">
        <v>45352.019444444442</v>
      </c>
      <c r="E1382">
        <v>-5</v>
      </c>
      <c r="F1382">
        <v>2.69</v>
      </c>
      <c r="G1382" t="s">
        <v>10</v>
      </c>
      <c r="H1382" t="s">
        <v>8175</v>
      </c>
    </row>
    <row r="1383" spans="1:8" x14ac:dyDescent="0.3">
      <c r="A1383">
        <v>9808738347</v>
      </c>
      <c r="B1383">
        <v>81334</v>
      </c>
      <c r="C1383" s="1">
        <v>45379.995138888888</v>
      </c>
      <c r="D1383" s="1">
        <v>45379.993055555555</v>
      </c>
      <c r="E1383">
        <v>-3</v>
      </c>
      <c r="F1383">
        <v>2.79</v>
      </c>
      <c r="G1383" t="s">
        <v>10</v>
      </c>
      <c r="H1383" t="s">
        <v>8175</v>
      </c>
    </row>
    <row r="1384" spans="1:8" x14ac:dyDescent="0.3">
      <c r="A1384">
        <v>8727249149</v>
      </c>
      <c r="B1384">
        <v>16796</v>
      </c>
      <c r="C1384" s="1">
        <v>45104.026388888888</v>
      </c>
      <c r="D1384" s="1">
        <v>45104.024305555555</v>
      </c>
      <c r="E1384">
        <v>-3</v>
      </c>
      <c r="F1384">
        <v>2.27</v>
      </c>
      <c r="G1384" t="s">
        <v>10</v>
      </c>
      <c r="H1384" t="s">
        <v>8175</v>
      </c>
    </row>
    <row r="1385" spans="1:8" x14ac:dyDescent="0.3">
      <c r="A1385">
        <v>2772154780</v>
      </c>
      <c r="B1385">
        <v>74237</v>
      </c>
      <c r="C1385" s="1">
        <v>45491.619444444441</v>
      </c>
      <c r="D1385" s="1">
        <v>45491.618750000001</v>
      </c>
      <c r="E1385">
        <v>-1</v>
      </c>
      <c r="F1385">
        <v>0.69</v>
      </c>
      <c r="G1385" t="s">
        <v>10</v>
      </c>
      <c r="H1385" t="s">
        <v>8175</v>
      </c>
    </row>
    <row r="1386" spans="1:8" x14ac:dyDescent="0.3">
      <c r="A1386">
        <v>9128056381</v>
      </c>
      <c r="B1386">
        <v>95005</v>
      </c>
      <c r="C1386" s="1">
        <v>45453.313888888886</v>
      </c>
      <c r="D1386" s="1">
        <v>45453.313888888886</v>
      </c>
      <c r="E1386">
        <v>0</v>
      </c>
      <c r="F1386">
        <v>0.84</v>
      </c>
      <c r="G1386" t="s">
        <v>10</v>
      </c>
      <c r="H1386" t="s">
        <v>8175</v>
      </c>
    </row>
    <row r="1387" spans="1:8" x14ac:dyDescent="0.3">
      <c r="A1387">
        <v>4461463308</v>
      </c>
      <c r="B1387">
        <v>43141</v>
      </c>
      <c r="C1387" s="1">
        <v>45093.34097222222</v>
      </c>
      <c r="D1387" s="1">
        <v>45093.34097222222</v>
      </c>
      <c r="E1387">
        <v>0</v>
      </c>
      <c r="F1387">
        <v>1.1599999999999999</v>
      </c>
      <c r="G1387" t="s">
        <v>10</v>
      </c>
      <c r="H1387" t="s">
        <v>8175</v>
      </c>
    </row>
    <row r="1388" spans="1:8" x14ac:dyDescent="0.3">
      <c r="A1388">
        <v>5636483988</v>
      </c>
      <c r="B1388">
        <v>73517</v>
      </c>
      <c r="C1388" s="1">
        <v>45320.744444444441</v>
      </c>
      <c r="D1388" s="1">
        <v>45320.743750000001</v>
      </c>
      <c r="E1388">
        <v>-1</v>
      </c>
      <c r="F1388">
        <v>4.3499999999999996</v>
      </c>
      <c r="G1388" t="s">
        <v>10</v>
      </c>
      <c r="H1388" t="s">
        <v>8175</v>
      </c>
    </row>
    <row r="1389" spans="1:8" x14ac:dyDescent="0.3">
      <c r="A1389">
        <v>1532065529</v>
      </c>
      <c r="B1389">
        <v>1354</v>
      </c>
      <c r="C1389" s="1">
        <v>45267.279861111114</v>
      </c>
      <c r="D1389" s="1">
        <v>45267.28125</v>
      </c>
      <c r="E1389">
        <v>2</v>
      </c>
      <c r="F1389">
        <v>1.94</v>
      </c>
      <c r="G1389" t="s">
        <v>10</v>
      </c>
      <c r="H1389" t="s">
        <v>8176</v>
      </c>
    </row>
    <row r="1390" spans="1:8" x14ac:dyDescent="0.3">
      <c r="A1390">
        <v>9933994647</v>
      </c>
      <c r="B1390">
        <v>46871</v>
      </c>
      <c r="C1390" s="1">
        <v>45349.284722222219</v>
      </c>
      <c r="D1390" s="1">
        <v>45349.285416666666</v>
      </c>
      <c r="E1390">
        <v>1</v>
      </c>
      <c r="F1390">
        <v>2</v>
      </c>
      <c r="G1390" t="s">
        <v>10</v>
      </c>
      <c r="H1390" t="s">
        <v>8176</v>
      </c>
    </row>
    <row r="1391" spans="1:8" x14ac:dyDescent="0.3">
      <c r="A1391">
        <v>4823026749</v>
      </c>
      <c r="B1391">
        <v>97537</v>
      </c>
      <c r="C1391" s="1">
        <v>45512.668055555558</v>
      </c>
      <c r="D1391" s="1">
        <v>45512.665277777778</v>
      </c>
      <c r="E1391">
        <v>-4</v>
      </c>
      <c r="F1391">
        <v>3.57</v>
      </c>
      <c r="G1391" t="s">
        <v>10</v>
      </c>
      <c r="H1391" t="s">
        <v>8175</v>
      </c>
    </row>
    <row r="1392" spans="1:8" x14ac:dyDescent="0.3">
      <c r="A1392">
        <v>7453442245</v>
      </c>
      <c r="B1392">
        <v>69200</v>
      </c>
      <c r="C1392" s="1">
        <v>45543.282638888886</v>
      </c>
      <c r="D1392" s="1">
        <v>45543.284722222219</v>
      </c>
      <c r="E1392">
        <v>3</v>
      </c>
      <c r="F1392">
        <v>2.4900000000000002</v>
      </c>
      <c r="G1392" t="s">
        <v>10</v>
      </c>
      <c r="H1392" t="s">
        <v>8176</v>
      </c>
    </row>
    <row r="1393" spans="1:8" x14ac:dyDescent="0.3">
      <c r="A1393">
        <v>6519941559</v>
      </c>
      <c r="B1393">
        <v>88898</v>
      </c>
      <c r="C1393" s="1">
        <v>45422.831250000003</v>
      </c>
      <c r="D1393" s="1">
        <v>45422.831250000003</v>
      </c>
      <c r="E1393">
        <v>0</v>
      </c>
      <c r="F1393">
        <v>2.37</v>
      </c>
      <c r="G1393" t="s">
        <v>10</v>
      </c>
      <c r="H1393" t="s">
        <v>8175</v>
      </c>
    </row>
    <row r="1394" spans="1:8" x14ac:dyDescent="0.3">
      <c r="A1394">
        <v>3798769654</v>
      </c>
      <c r="B1394">
        <v>96996</v>
      </c>
      <c r="C1394" s="1">
        <v>45563.529166666667</v>
      </c>
      <c r="D1394" s="1">
        <v>45563.526388888888</v>
      </c>
      <c r="E1394">
        <v>-4</v>
      </c>
      <c r="F1394">
        <v>3.45</v>
      </c>
      <c r="G1394" t="s">
        <v>10</v>
      </c>
      <c r="H1394" t="s">
        <v>8175</v>
      </c>
    </row>
    <row r="1395" spans="1:8" x14ac:dyDescent="0.3">
      <c r="A1395">
        <v>5034289521</v>
      </c>
      <c r="B1395">
        <v>98165</v>
      </c>
      <c r="C1395" s="1">
        <v>45427.554861111108</v>
      </c>
      <c r="D1395" s="1">
        <v>45427.553472222222</v>
      </c>
      <c r="E1395">
        <v>-2</v>
      </c>
      <c r="F1395">
        <v>2.2599999999999998</v>
      </c>
      <c r="G1395" t="s">
        <v>10</v>
      </c>
      <c r="H1395" t="s">
        <v>8175</v>
      </c>
    </row>
    <row r="1396" spans="1:8" x14ac:dyDescent="0.3">
      <c r="A1396">
        <v>6971088688</v>
      </c>
      <c r="B1396">
        <v>33387</v>
      </c>
      <c r="C1396" s="1">
        <v>45125.461805555555</v>
      </c>
      <c r="D1396" s="1">
        <v>45125.468055555553</v>
      </c>
      <c r="E1396">
        <v>9</v>
      </c>
      <c r="F1396">
        <v>3.13</v>
      </c>
      <c r="G1396" t="s">
        <v>14</v>
      </c>
      <c r="H1396" t="s">
        <v>8176</v>
      </c>
    </row>
    <row r="1397" spans="1:8" x14ac:dyDescent="0.3">
      <c r="A1397">
        <v>5650184107</v>
      </c>
      <c r="B1397">
        <v>60066</v>
      </c>
      <c r="C1397" s="1">
        <v>45098.355555555558</v>
      </c>
      <c r="D1397" s="1">
        <v>45098.355555555558</v>
      </c>
      <c r="E1397">
        <v>0</v>
      </c>
      <c r="F1397">
        <v>1.1599999999999999</v>
      </c>
      <c r="G1397" t="s">
        <v>10</v>
      </c>
      <c r="H1397" t="s">
        <v>8175</v>
      </c>
    </row>
    <row r="1398" spans="1:8" x14ac:dyDescent="0.3">
      <c r="A1398">
        <v>5770410311</v>
      </c>
      <c r="B1398">
        <v>96121</v>
      </c>
      <c r="C1398" s="1">
        <v>45291.439583333333</v>
      </c>
      <c r="D1398" s="1">
        <v>45291.438194444447</v>
      </c>
      <c r="E1398">
        <v>-2</v>
      </c>
      <c r="F1398">
        <v>0.96</v>
      </c>
      <c r="G1398" t="s">
        <v>10</v>
      </c>
      <c r="H1398" t="s">
        <v>8175</v>
      </c>
    </row>
    <row r="1399" spans="1:8" x14ac:dyDescent="0.3">
      <c r="A1399">
        <v>274530126</v>
      </c>
      <c r="B1399">
        <v>35596</v>
      </c>
      <c r="C1399" s="1">
        <v>45024.925000000003</v>
      </c>
      <c r="D1399" s="1">
        <v>45024.94027777778</v>
      </c>
      <c r="E1399">
        <v>22</v>
      </c>
      <c r="F1399">
        <v>4.22</v>
      </c>
      <c r="G1399" t="s">
        <v>16</v>
      </c>
      <c r="H1399" t="s">
        <v>8176</v>
      </c>
    </row>
    <row r="1400" spans="1:8" x14ac:dyDescent="0.3">
      <c r="A1400">
        <v>4819831152</v>
      </c>
      <c r="B1400">
        <v>97045</v>
      </c>
      <c r="C1400" s="1">
        <v>45557.829861111109</v>
      </c>
      <c r="D1400" s="1">
        <v>45557.832638888889</v>
      </c>
      <c r="E1400">
        <v>4</v>
      </c>
      <c r="F1400">
        <v>2.73</v>
      </c>
      <c r="G1400" t="s">
        <v>10</v>
      </c>
      <c r="H1400" t="s">
        <v>8176</v>
      </c>
    </row>
    <row r="1401" spans="1:8" x14ac:dyDescent="0.3">
      <c r="A1401">
        <v>6977688323</v>
      </c>
      <c r="B1401">
        <v>77691</v>
      </c>
      <c r="C1401" s="1">
        <v>45084.931944444441</v>
      </c>
      <c r="D1401" s="1">
        <v>45084.935416666667</v>
      </c>
      <c r="E1401">
        <v>5</v>
      </c>
      <c r="F1401">
        <v>2.86</v>
      </c>
      <c r="G1401" t="s">
        <v>10</v>
      </c>
      <c r="H1401" t="s">
        <v>8176</v>
      </c>
    </row>
    <row r="1402" spans="1:8" x14ac:dyDescent="0.3">
      <c r="A1402">
        <v>2035952734</v>
      </c>
      <c r="B1402">
        <v>1616</v>
      </c>
      <c r="C1402" s="1">
        <v>45033.818055555559</v>
      </c>
      <c r="D1402" s="1">
        <v>45033.817361111112</v>
      </c>
      <c r="E1402">
        <v>-1</v>
      </c>
      <c r="F1402">
        <v>0.84</v>
      </c>
      <c r="G1402" t="s">
        <v>10</v>
      </c>
      <c r="H1402" t="s">
        <v>8175</v>
      </c>
    </row>
    <row r="1403" spans="1:8" x14ac:dyDescent="0.3">
      <c r="A1403">
        <v>3665334102</v>
      </c>
      <c r="B1403">
        <v>6292</v>
      </c>
      <c r="C1403" s="1">
        <v>45600.061111111114</v>
      </c>
      <c r="D1403" s="1">
        <v>45600.06527777778</v>
      </c>
      <c r="E1403">
        <v>6</v>
      </c>
      <c r="F1403">
        <v>1.1100000000000001</v>
      </c>
      <c r="G1403" t="s">
        <v>14</v>
      </c>
      <c r="H1403" t="s">
        <v>8176</v>
      </c>
    </row>
    <row r="1404" spans="1:8" x14ac:dyDescent="0.3">
      <c r="A1404">
        <v>1862413314</v>
      </c>
      <c r="B1404">
        <v>3855</v>
      </c>
      <c r="C1404" s="1">
        <v>45443.68472222222</v>
      </c>
      <c r="D1404" s="1">
        <v>45443.686805555553</v>
      </c>
      <c r="E1404">
        <v>3</v>
      </c>
      <c r="F1404">
        <v>3.96</v>
      </c>
      <c r="G1404" t="s">
        <v>10</v>
      </c>
      <c r="H1404" t="s">
        <v>8176</v>
      </c>
    </row>
    <row r="1405" spans="1:8" x14ac:dyDescent="0.3">
      <c r="A1405">
        <v>4466643926</v>
      </c>
      <c r="B1405">
        <v>37936</v>
      </c>
      <c r="C1405" s="1">
        <v>45390.866666666669</v>
      </c>
      <c r="D1405" s="1">
        <v>45390.867361111108</v>
      </c>
      <c r="E1405">
        <v>1</v>
      </c>
      <c r="F1405">
        <v>4.72</v>
      </c>
      <c r="G1405" t="s">
        <v>10</v>
      </c>
      <c r="H1405" t="s">
        <v>8176</v>
      </c>
    </row>
    <row r="1406" spans="1:8" x14ac:dyDescent="0.3">
      <c r="A1406">
        <v>4470717835</v>
      </c>
      <c r="B1406">
        <v>80246</v>
      </c>
      <c r="C1406" s="1">
        <v>45115.025000000001</v>
      </c>
      <c r="D1406" s="1">
        <v>45115.027083333334</v>
      </c>
      <c r="E1406">
        <v>3</v>
      </c>
      <c r="F1406">
        <v>1.91</v>
      </c>
      <c r="G1406" t="s">
        <v>10</v>
      </c>
      <c r="H1406" t="s">
        <v>8176</v>
      </c>
    </row>
    <row r="1407" spans="1:8" x14ac:dyDescent="0.3">
      <c r="A1407">
        <v>3018086191</v>
      </c>
      <c r="B1407">
        <v>86332</v>
      </c>
      <c r="C1407" s="1">
        <v>45329.674305555556</v>
      </c>
      <c r="D1407" s="1">
        <v>45329.675694444442</v>
      </c>
      <c r="E1407">
        <v>2</v>
      </c>
      <c r="F1407">
        <v>2.04</v>
      </c>
      <c r="G1407" t="s">
        <v>10</v>
      </c>
      <c r="H1407" t="s">
        <v>8176</v>
      </c>
    </row>
    <row r="1408" spans="1:8" x14ac:dyDescent="0.3">
      <c r="A1408">
        <v>2447983559</v>
      </c>
      <c r="B1408">
        <v>68149</v>
      </c>
      <c r="C1408" s="1">
        <v>45568.873611111114</v>
      </c>
      <c r="D1408" s="1">
        <v>45568.892361111109</v>
      </c>
      <c r="E1408">
        <v>27</v>
      </c>
      <c r="F1408">
        <v>1.82</v>
      </c>
      <c r="G1408" t="s">
        <v>16</v>
      </c>
      <c r="H1408" t="s">
        <v>8176</v>
      </c>
    </row>
    <row r="1409" spans="1:8" x14ac:dyDescent="0.3">
      <c r="A1409">
        <v>5116322704</v>
      </c>
      <c r="B1409">
        <v>24469</v>
      </c>
      <c r="C1409" s="1">
        <v>45463.193055555559</v>
      </c>
      <c r="D1409" s="1">
        <v>45463.195833333331</v>
      </c>
      <c r="E1409">
        <v>4</v>
      </c>
      <c r="F1409">
        <v>2.5099999999999998</v>
      </c>
      <c r="G1409" t="s">
        <v>10</v>
      </c>
      <c r="H1409" t="s">
        <v>8176</v>
      </c>
    </row>
    <row r="1410" spans="1:8" x14ac:dyDescent="0.3">
      <c r="A1410">
        <v>8941550852</v>
      </c>
      <c r="B1410">
        <v>18037</v>
      </c>
      <c r="C1410" s="1">
        <v>45402.929861111108</v>
      </c>
      <c r="D1410" s="1">
        <v>45402.931944444441</v>
      </c>
      <c r="E1410">
        <v>3</v>
      </c>
      <c r="F1410">
        <v>4.18</v>
      </c>
      <c r="G1410" t="s">
        <v>10</v>
      </c>
      <c r="H1410" t="s">
        <v>8176</v>
      </c>
    </row>
    <row r="1411" spans="1:8" x14ac:dyDescent="0.3">
      <c r="A1411">
        <v>8026773850</v>
      </c>
      <c r="B1411">
        <v>22178</v>
      </c>
      <c r="C1411" s="1">
        <v>45222.81527777778</v>
      </c>
      <c r="D1411" s="1">
        <v>45222.817361111112</v>
      </c>
      <c r="E1411">
        <v>3</v>
      </c>
      <c r="F1411">
        <v>3.97</v>
      </c>
      <c r="G1411" t="s">
        <v>10</v>
      </c>
      <c r="H1411" t="s">
        <v>8176</v>
      </c>
    </row>
    <row r="1412" spans="1:8" x14ac:dyDescent="0.3">
      <c r="A1412">
        <v>2102402075</v>
      </c>
      <c r="B1412">
        <v>81176</v>
      </c>
      <c r="C1412" s="1">
        <v>45487.240277777775</v>
      </c>
      <c r="D1412" s="1">
        <v>45487.236805555556</v>
      </c>
      <c r="E1412">
        <v>-5</v>
      </c>
      <c r="F1412">
        <v>5</v>
      </c>
      <c r="G1412" t="s">
        <v>10</v>
      </c>
      <c r="H1412" t="s">
        <v>8175</v>
      </c>
    </row>
    <row r="1413" spans="1:8" x14ac:dyDescent="0.3">
      <c r="A1413">
        <v>989844439</v>
      </c>
      <c r="B1413">
        <v>77083</v>
      </c>
      <c r="C1413" s="1">
        <v>45130.505555555559</v>
      </c>
      <c r="D1413" s="1">
        <v>45130.504166666666</v>
      </c>
      <c r="E1413">
        <v>-2</v>
      </c>
      <c r="F1413">
        <v>2.39</v>
      </c>
      <c r="G1413" t="s">
        <v>10</v>
      </c>
      <c r="H1413" t="s">
        <v>8175</v>
      </c>
    </row>
    <row r="1414" spans="1:8" x14ac:dyDescent="0.3">
      <c r="A1414">
        <v>8426805628</v>
      </c>
      <c r="B1414">
        <v>88737</v>
      </c>
      <c r="C1414" s="1">
        <v>45033.95416666667</v>
      </c>
      <c r="D1414" s="1">
        <v>45033.952777777777</v>
      </c>
      <c r="E1414">
        <v>-2</v>
      </c>
      <c r="F1414">
        <v>1.87</v>
      </c>
      <c r="G1414" t="s">
        <v>10</v>
      </c>
      <c r="H1414" t="s">
        <v>8175</v>
      </c>
    </row>
    <row r="1415" spans="1:8" x14ac:dyDescent="0.3">
      <c r="A1415">
        <v>7662188403</v>
      </c>
      <c r="B1415">
        <v>80894</v>
      </c>
      <c r="C1415" s="1">
        <v>45055.324305555558</v>
      </c>
      <c r="D1415" s="1">
        <v>45055.329861111109</v>
      </c>
      <c r="E1415">
        <v>8</v>
      </c>
      <c r="F1415">
        <v>3.91</v>
      </c>
      <c r="G1415" t="s">
        <v>14</v>
      </c>
      <c r="H1415" t="s">
        <v>8176</v>
      </c>
    </row>
    <row r="1416" spans="1:8" x14ac:dyDescent="0.3">
      <c r="A1416">
        <v>9141654140</v>
      </c>
      <c r="B1416">
        <v>38063</v>
      </c>
      <c r="C1416" s="1">
        <v>45121.59097222222</v>
      </c>
      <c r="D1416" s="1">
        <v>45121.591666666667</v>
      </c>
      <c r="E1416">
        <v>1</v>
      </c>
      <c r="F1416">
        <v>1.33</v>
      </c>
      <c r="G1416" t="s">
        <v>10</v>
      </c>
      <c r="H1416" t="s">
        <v>8176</v>
      </c>
    </row>
    <row r="1417" spans="1:8" x14ac:dyDescent="0.3">
      <c r="A1417">
        <v>5696947751</v>
      </c>
      <c r="B1417">
        <v>58100</v>
      </c>
      <c r="C1417" s="1">
        <v>45236.158333333333</v>
      </c>
      <c r="D1417" s="1">
        <v>45236.15902777778</v>
      </c>
      <c r="E1417">
        <v>1</v>
      </c>
      <c r="F1417">
        <v>3.95</v>
      </c>
      <c r="G1417" t="s">
        <v>10</v>
      </c>
      <c r="H1417" t="s">
        <v>8176</v>
      </c>
    </row>
    <row r="1418" spans="1:8" x14ac:dyDescent="0.3">
      <c r="A1418">
        <v>8953871540</v>
      </c>
      <c r="B1418">
        <v>62193</v>
      </c>
      <c r="C1418" s="1">
        <v>45244.688194444447</v>
      </c>
      <c r="D1418" s="1">
        <v>45244.691666666666</v>
      </c>
      <c r="E1418">
        <v>5</v>
      </c>
      <c r="F1418">
        <v>1.91</v>
      </c>
      <c r="G1418" t="s">
        <v>10</v>
      </c>
      <c r="H1418" t="s">
        <v>8176</v>
      </c>
    </row>
    <row r="1419" spans="1:8" x14ac:dyDescent="0.3">
      <c r="A1419">
        <v>1767778760</v>
      </c>
      <c r="B1419">
        <v>57806</v>
      </c>
      <c r="C1419" s="1">
        <v>45030.15347222222</v>
      </c>
      <c r="D1419" s="1">
        <v>45030.15347222222</v>
      </c>
      <c r="E1419">
        <v>0</v>
      </c>
      <c r="F1419">
        <v>2.3199999999999998</v>
      </c>
      <c r="G1419" t="s">
        <v>10</v>
      </c>
      <c r="H1419" t="s">
        <v>8175</v>
      </c>
    </row>
    <row r="1420" spans="1:8" x14ac:dyDescent="0.3">
      <c r="A1420">
        <v>5516201271</v>
      </c>
      <c r="B1420">
        <v>32490</v>
      </c>
      <c r="C1420" s="1">
        <v>45483.611805555556</v>
      </c>
      <c r="D1420" s="1">
        <v>45483.61041666667</v>
      </c>
      <c r="E1420">
        <v>-2</v>
      </c>
      <c r="F1420">
        <v>1.52</v>
      </c>
      <c r="G1420" t="s">
        <v>10</v>
      </c>
      <c r="H1420" t="s">
        <v>8175</v>
      </c>
    </row>
    <row r="1421" spans="1:8" x14ac:dyDescent="0.3">
      <c r="A1421">
        <v>9358248664</v>
      </c>
      <c r="B1421">
        <v>52315</v>
      </c>
      <c r="C1421" s="1">
        <v>45280.012499999997</v>
      </c>
      <c r="D1421" s="1">
        <v>45280.010416666664</v>
      </c>
      <c r="E1421">
        <v>-3</v>
      </c>
      <c r="F1421">
        <v>0.77</v>
      </c>
      <c r="G1421" t="s">
        <v>10</v>
      </c>
      <c r="H1421" t="s">
        <v>8175</v>
      </c>
    </row>
    <row r="1422" spans="1:8" x14ac:dyDescent="0.3">
      <c r="A1422">
        <v>1530424665</v>
      </c>
      <c r="B1422">
        <v>53811</v>
      </c>
      <c r="C1422" s="1">
        <v>45037.992361111108</v>
      </c>
      <c r="D1422" s="1">
        <v>45037.993750000001</v>
      </c>
      <c r="E1422">
        <v>2</v>
      </c>
      <c r="F1422">
        <v>3.67</v>
      </c>
      <c r="G1422" t="s">
        <v>10</v>
      </c>
      <c r="H1422" t="s">
        <v>8176</v>
      </c>
    </row>
    <row r="1423" spans="1:8" x14ac:dyDescent="0.3">
      <c r="A1423">
        <v>7816293360</v>
      </c>
      <c r="B1423">
        <v>81753</v>
      </c>
      <c r="C1423" s="1">
        <v>45134.759722222225</v>
      </c>
      <c r="D1423" s="1">
        <v>45134.761111111111</v>
      </c>
      <c r="E1423">
        <v>2</v>
      </c>
      <c r="F1423">
        <v>3.35</v>
      </c>
      <c r="G1423" t="s">
        <v>10</v>
      </c>
      <c r="H1423" t="s">
        <v>8176</v>
      </c>
    </row>
    <row r="1424" spans="1:8" x14ac:dyDescent="0.3">
      <c r="A1424">
        <v>1602396548</v>
      </c>
      <c r="B1424">
        <v>64637</v>
      </c>
      <c r="C1424" s="1">
        <v>45544.999305555553</v>
      </c>
      <c r="D1424" s="1">
        <v>45545.000694444447</v>
      </c>
      <c r="E1424">
        <v>2</v>
      </c>
      <c r="F1424">
        <v>1.2</v>
      </c>
      <c r="G1424" t="s">
        <v>10</v>
      </c>
      <c r="H1424" t="s">
        <v>8176</v>
      </c>
    </row>
    <row r="1425" spans="1:8" x14ac:dyDescent="0.3">
      <c r="A1425">
        <v>7938126128</v>
      </c>
      <c r="B1425">
        <v>50175</v>
      </c>
      <c r="C1425" s="1">
        <v>45093.362500000003</v>
      </c>
      <c r="D1425" s="1">
        <v>45093.361805555556</v>
      </c>
      <c r="E1425">
        <v>-1</v>
      </c>
      <c r="F1425">
        <v>2.11</v>
      </c>
      <c r="G1425" t="s">
        <v>10</v>
      </c>
      <c r="H1425" t="s">
        <v>8175</v>
      </c>
    </row>
    <row r="1426" spans="1:8" x14ac:dyDescent="0.3">
      <c r="A1426">
        <v>271744331</v>
      </c>
      <c r="B1426">
        <v>30354</v>
      </c>
      <c r="C1426" s="1">
        <v>45159.175000000003</v>
      </c>
      <c r="D1426" s="1">
        <v>45159.173611111109</v>
      </c>
      <c r="E1426">
        <v>-2</v>
      </c>
      <c r="F1426">
        <v>3.23</v>
      </c>
      <c r="G1426" t="s">
        <v>10</v>
      </c>
      <c r="H1426" t="s">
        <v>8175</v>
      </c>
    </row>
    <row r="1427" spans="1:8" x14ac:dyDescent="0.3">
      <c r="A1427">
        <v>387311360</v>
      </c>
      <c r="B1427">
        <v>7081</v>
      </c>
      <c r="C1427" s="1">
        <v>45145.132638888892</v>
      </c>
      <c r="D1427" s="1">
        <v>45145.131944444445</v>
      </c>
      <c r="E1427">
        <v>-1</v>
      </c>
      <c r="F1427">
        <v>4.42</v>
      </c>
      <c r="G1427" t="s">
        <v>10</v>
      </c>
      <c r="H1427" t="s">
        <v>8175</v>
      </c>
    </row>
    <row r="1428" spans="1:8" x14ac:dyDescent="0.3">
      <c r="A1428">
        <v>1286123100</v>
      </c>
      <c r="B1428">
        <v>19279</v>
      </c>
      <c r="C1428" s="1">
        <v>45291.006944444445</v>
      </c>
      <c r="D1428" s="1">
        <v>45291.009027777778</v>
      </c>
      <c r="E1428">
        <v>3</v>
      </c>
      <c r="F1428">
        <v>4.03</v>
      </c>
      <c r="G1428" t="s">
        <v>10</v>
      </c>
      <c r="H1428" t="s">
        <v>8176</v>
      </c>
    </row>
    <row r="1429" spans="1:8" x14ac:dyDescent="0.3">
      <c r="A1429">
        <v>4832392771</v>
      </c>
      <c r="B1429">
        <v>33654</v>
      </c>
      <c r="C1429" s="1">
        <v>45232.621527777781</v>
      </c>
      <c r="D1429" s="1">
        <v>45232.623611111114</v>
      </c>
      <c r="E1429">
        <v>3</v>
      </c>
      <c r="F1429">
        <v>1.61</v>
      </c>
      <c r="G1429" t="s">
        <v>10</v>
      </c>
      <c r="H1429" t="s">
        <v>8176</v>
      </c>
    </row>
    <row r="1430" spans="1:8" x14ac:dyDescent="0.3">
      <c r="A1430">
        <v>4800106448</v>
      </c>
      <c r="B1430">
        <v>38774</v>
      </c>
      <c r="C1430" s="1">
        <v>45270.229861111111</v>
      </c>
      <c r="D1430" s="1">
        <v>45270.227083333331</v>
      </c>
      <c r="E1430">
        <v>-4</v>
      </c>
      <c r="F1430">
        <v>3.27</v>
      </c>
      <c r="G1430" t="s">
        <v>10</v>
      </c>
      <c r="H1430" t="s">
        <v>8175</v>
      </c>
    </row>
    <row r="1431" spans="1:8" x14ac:dyDescent="0.3">
      <c r="A1431">
        <v>5500008514</v>
      </c>
      <c r="B1431">
        <v>48166</v>
      </c>
      <c r="C1431" s="1">
        <v>45415.767361111109</v>
      </c>
      <c r="D1431" s="1">
        <v>45415.76666666667</v>
      </c>
      <c r="E1431">
        <v>-1</v>
      </c>
      <c r="F1431">
        <v>3.12</v>
      </c>
      <c r="G1431" t="s">
        <v>10</v>
      </c>
      <c r="H1431" t="s">
        <v>8175</v>
      </c>
    </row>
    <row r="1432" spans="1:8" x14ac:dyDescent="0.3">
      <c r="A1432">
        <v>7879575037</v>
      </c>
      <c r="B1432">
        <v>85162</v>
      </c>
      <c r="C1432" s="1">
        <v>45298.522222222222</v>
      </c>
      <c r="D1432" s="1">
        <v>45298.525694444441</v>
      </c>
      <c r="E1432">
        <v>5</v>
      </c>
      <c r="F1432">
        <v>2.29</v>
      </c>
      <c r="G1432" t="s">
        <v>10</v>
      </c>
      <c r="H1432" t="s">
        <v>8176</v>
      </c>
    </row>
    <row r="1433" spans="1:8" x14ac:dyDescent="0.3">
      <c r="A1433">
        <v>50845914</v>
      </c>
      <c r="B1433">
        <v>95031</v>
      </c>
      <c r="C1433" s="1">
        <v>45025.192361111112</v>
      </c>
      <c r="D1433" s="1">
        <v>45025.19027777778</v>
      </c>
      <c r="E1433">
        <v>-3</v>
      </c>
      <c r="F1433">
        <v>3.41</v>
      </c>
      <c r="G1433" t="s">
        <v>10</v>
      </c>
      <c r="H1433" t="s">
        <v>8175</v>
      </c>
    </row>
    <row r="1434" spans="1:8" x14ac:dyDescent="0.3">
      <c r="A1434">
        <v>9766990467</v>
      </c>
      <c r="B1434">
        <v>18483</v>
      </c>
      <c r="C1434" s="1">
        <v>45107.356249999997</v>
      </c>
      <c r="D1434" s="1">
        <v>45107.361805555556</v>
      </c>
      <c r="E1434">
        <v>8</v>
      </c>
      <c r="F1434">
        <v>1.69</v>
      </c>
      <c r="G1434" t="s">
        <v>14</v>
      </c>
      <c r="H1434" t="s">
        <v>8176</v>
      </c>
    </row>
    <row r="1435" spans="1:8" x14ac:dyDescent="0.3">
      <c r="A1435">
        <v>4215602937</v>
      </c>
      <c r="B1435">
        <v>38381</v>
      </c>
      <c r="C1435" s="1">
        <v>45203.238888888889</v>
      </c>
      <c r="D1435" s="1">
        <v>45203.239583333336</v>
      </c>
      <c r="E1435">
        <v>1</v>
      </c>
      <c r="F1435">
        <v>3.25</v>
      </c>
      <c r="G1435" t="s">
        <v>10</v>
      </c>
      <c r="H1435" t="s">
        <v>8176</v>
      </c>
    </row>
    <row r="1436" spans="1:8" x14ac:dyDescent="0.3">
      <c r="A1436">
        <v>238484255</v>
      </c>
      <c r="B1436">
        <v>87590</v>
      </c>
      <c r="C1436" s="1">
        <v>45393.179166666669</v>
      </c>
      <c r="D1436" s="1">
        <v>45393.180555555555</v>
      </c>
      <c r="E1436">
        <v>2</v>
      </c>
      <c r="F1436">
        <v>0.92</v>
      </c>
      <c r="G1436" t="s">
        <v>10</v>
      </c>
      <c r="H1436" t="s">
        <v>8176</v>
      </c>
    </row>
    <row r="1437" spans="1:8" x14ac:dyDescent="0.3">
      <c r="A1437">
        <v>3293988248</v>
      </c>
      <c r="B1437">
        <v>19751</v>
      </c>
      <c r="C1437" s="1">
        <v>45564.331250000003</v>
      </c>
      <c r="D1437" s="1">
        <v>45564.351388888892</v>
      </c>
      <c r="E1437">
        <v>29</v>
      </c>
      <c r="F1437">
        <v>2.58</v>
      </c>
      <c r="G1437" t="s">
        <v>16</v>
      </c>
      <c r="H1437" t="s">
        <v>8176</v>
      </c>
    </row>
    <row r="1438" spans="1:8" x14ac:dyDescent="0.3">
      <c r="A1438">
        <v>5296157775</v>
      </c>
      <c r="B1438">
        <v>68713</v>
      </c>
      <c r="C1438" s="1">
        <v>45500.44027777778</v>
      </c>
      <c r="D1438" s="1">
        <v>45500.442361111112</v>
      </c>
      <c r="E1438">
        <v>3</v>
      </c>
      <c r="F1438">
        <v>1.35</v>
      </c>
      <c r="G1438" t="s">
        <v>10</v>
      </c>
      <c r="H1438" t="s">
        <v>8176</v>
      </c>
    </row>
    <row r="1439" spans="1:8" x14ac:dyDescent="0.3">
      <c r="A1439">
        <v>1143489067</v>
      </c>
      <c r="B1439">
        <v>68548</v>
      </c>
      <c r="C1439" s="1">
        <v>45183.722916666666</v>
      </c>
      <c r="D1439" s="1">
        <v>45183.720833333333</v>
      </c>
      <c r="E1439">
        <v>-3</v>
      </c>
      <c r="F1439">
        <v>4.28</v>
      </c>
      <c r="G1439" t="s">
        <v>10</v>
      </c>
      <c r="H1439" t="s">
        <v>8175</v>
      </c>
    </row>
    <row r="1440" spans="1:8" x14ac:dyDescent="0.3">
      <c r="A1440">
        <v>8524452029</v>
      </c>
      <c r="B1440">
        <v>65655</v>
      </c>
      <c r="C1440" s="1">
        <v>45237.052083333336</v>
      </c>
      <c r="D1440" s="1">
        <v>45237.056944444441</v>
      </c>
      <c r="E1440">
        <v>7</v>
      </c>
      <c r="F1440">
        <v>0.54</v>
      </c>
      <c r="G1440" t="s">
        <v>14</v>
      </c>
      <c r="H1440" t="s">
        <v>8176</v>
      </c>
    </row>
    <row r="1441" spans="1:8" x14ac:dyDescent="0.3">
      <c r="A1441">
        <v>4256779885</v>
      </c>
      <c r="B1441">
        <v>71100</v>
      </c>
      <c r="C1441" s="1">
        <v>45078.73541666667</v>
      </c>
      <c r="D1441" s="1">
        <v>45078.734027777777</v>
      </c>
      <c r="E1441">
        <v>-2</v>
      </c>
      <c r="F1441">
        <v>2.71</v>
      </c>
      <c r="G1441" t="s">
        <v>10</v>
      </c>
      <c r="H1441" t="s">
        <v>8175</v>
      </c>
    </row>
    <row r="1442" spans="1:8" x14ac:dyDescent="0.3">
      <c r="A1442">
        <v>7744686996</v>
      </c>
      <c r="B1442">
        <v>4886</v>
      </c>
      <c r="C1442" s="1">
        <v>45196.913194444445</v>
      </c>
      <c r="D1442" s="1">
        <v>45196.928472222222</v>
      </c>
      <c r="E1442">
        <v>22</v>
      </c>
      <c r="F1442">
        <v>1.95</v>
      </c>
      <c r="G1442" t="s">
        <v>16</v>
      </c>
      <c r="H1442" t="s">
        <v>8176</v>
      </c>
    </row>
    <row r="1443" spans="1:8" x14ac:dyDescent="0.3">
      <c r="A1443">
        <v>5427462399</v>
      </c>
      <c r="B1443">
        <v>87698</v>
      </c>
      <c r="C1443" s="1">
        <v>45464.59375</v>
      </c>
      <c r="D1443" s="1">
        <v>45464.59652777778</v>
      </c>
      <c r="E1443">
        <v>4</v>
      </c>
      <c r="F1443">
        <v>3.89</v>
      </c>
      <c r="G1443" t="s">
        <v>10</v>
      </c>
      <c r="H1443" t="s">
        <v>8176</v>
      </c>
    </row>
    <row r="1444" spans="1:8" x14ac:dyDescent="0.3">
      <c r="A1444">
        <v>8596751747</v>
      </c>
      <c r="B1444">
        <v>95854</v>
      </c>
      <c r="C1444" s="1">
        <v>45360.280555555553</v>
      </c>
      <c r="D1444" s="1">
        <v>45360.279861111114</v>
      </c>
      <c r="E1444">
        <v>-1</v>
      </c>
      <c r="F1444">
        <v>4.1100000000000003</v>
      </c>
      <c r="G1444" t="s">
        <v>10</v>
      </c>
      <c r="H1444" t="s">
        <v>8175</v>
      </c>
    </row>
    <row r="1445" spans="1:8" x14ac:dyDescent="0.3">
      <c r="A1445">
        <v>4746468643</v>
      </c>
      <c r="B1445">
        <v>5235</v>
      </c>
      <c r="C1445" s="1">
        <v>45155.82708333333</v>
      </c>
      <c r="D1445" s="1">
        <v>45155.827777777777</v>
      </c>
      <c r="E1445">
        <v>1</v>
      </c>
      <c r="F1445">
        <v>4.62</v>
      </c>
      <c r="G1445" t="s">
        <v>10</v>
      </c>
      <c r="H1445" t="s">
        <v>8176</v>
      </c>
    </row>
    <row r="1446" spans="1:8" x14ac:dyDescent="0.3">
      <c r="A1446">
        <v>3010047327</v>
      </c>
      <c r="B1446">
        <v>65599</v>
      </c>
      <c r="C1446" s="1">
        <v>45275.85</v>
      </c>
      <c r="D1446" s="1">
        <v>45275.853472222225</v>
      </c>
      <c r="E1446">
        <v>5</v>
      </c>
      <c r="F1446">
        <v>2.44</v>
      </c>
      <c r="G1446" t="s">
        <v>10</v>
      </c>
      <c r="H1446" t="s">
        <v>8176</v>
      </c>
    </row>
    <row r="1447" spans="1:8" x14ac:dyDescent="0.3">
      <c r="A1447">
        <v>1236959246</v>
      </c>
      <c r="B1447">
        <v>76379</v>
      </c>
      <c r="C1447" s="1">
        <v>45571.859027777777</v>
      </c>
      <c r="D1447" s="1">
        <v>45571.861805555556</v>
      </c>
      <c r="E1447">
        <v>4</v>
      </c>
      <c r="F1447">
        <v>1.59</v>
      </c>
      <c r="G1447" t="s">
        <v>10</v>
      </c>
      <c r="H1447" t="s">
        <v>8176</v>
      </c>
    </row>
    <row r="1448" spans="1:8" x14ac:dyDescent="0.3">
      <c r="A1448">
        <v>6600422315</v>
      </c>
      <c r="B1448">
        <v>46137</v>
      </c>
      <c r="C1448" s="1">
        <v>45188.026388888888</v>
      </c>
      <c r="D1448" s="1">
        <v>45188.02847222222</v>
      </c>
      <c r="E1448">
        <v>3</v>
      </c>
      <c r="F1448">
        <v>0.94</v>
      </c>
      <c r="G1448" t="s">
        <v>10</v>
      </c>
      <c r="H1448" t="s">
        <v>8176</v>
      </c>
    </row>
    <row r="1449" spans="1:8" x14ac:dyDescent="0.3">
      <c r="A1449">
        <v>3227252410</v>
      </c>
      <c r="B1449">
        <v>66386</v>
      </c>
      <c r="C1449" s="1">
        <v>45338.34097222222</v>
      </c>
      <c r="D1449" s="1">
        <v>45338.339583333334</v>
      </c>
      <c r="E1449">
        <v>-2</v>
      </c>
      <c r="F1449">
        <v>0.92</v>
      </c>
      <c r="G1449" t="s">
        <v>10</v>
      </c>
      <c r="H1449" t="s">
        <v>8175</v>
      </c>
    </row>
    <row r="1450" spans="1:8" x14ac:dyDescent="0.3">
      <c r="A1450">
        <v>6972292408</v>
      </c>
      <c r="B1450">
        <v>46413</v>
      </c>
      <c r="C1450" s="1">
        <v>45246.246527777781</v>
      </c>
      <c r="D1450" s="1">
        <v>45246.258333333331</v>
      </c>
      <c r="E1450">
        <v>17</v>
      </c>
      <c r="F1450">
        <v>2.13</v>
      </c>
      <c r="G1450" t="s">
        <v>16</v>
      </c>
      <c r="H1450" t="s">
        <v>8176</v>
      </c>
    </row>
    <row r="1451" spans="1:8" x14ac:dyDescent="0.3">
      <c r="A1451">
        <v>7562754470</v>
      </c>
      <c r="B1451">
        <v>46136</v>
      </c>
      <c r="C1451" s="1">
        <v>45337.990972222222</v>
      </c>
      <c r="D1451" s="1">
        <v>45337.991666666669</v>
      </c>
      <c r="E1451">
        <v>1</v>
      </c>
      <c r="F1451">
        <v>1.58</v>
      </c>
      <c r="G1451" t="s">
        <v>10</v>
      </c>
      <c r="H1451" t="s">
        <v>8176</v>
      </c>
    </row>
    <row r="1452" spans="1:8" x14ac:dyDescent="0.3">
      <c r="A1452">
        <v>7361971676</v>
      </c>
      <c r="B1452">
        <v>18979</v>
      </c>
      <c r="C1452" s="1">
        <v>45161.043055555558</v>
      </c>
      <c r="D1452" s="1">
        <v>45161.04583333333</v>
      </c>
      <c r="E1452">
        <v>4</v>
      </c>
      <c r="F1452">
        <v>4.0599999999999996</v>
      </c>
      <c r="G1452" t="s">
        <v>10</v>
      </c>
      <c r="H1452" t="s">
        <v>8176</v>
      </c>
    </row>
    <row r="1453" spans="1:8" x14ac:dyDescent="0.3">
      <c r="A1453">
        <v>8875605037</v>
      </c>
      <c r="B1453">
        <v>16915</v>
      </c>
      <c r="C1453" s="1">
        <v>45196.427777777775</v>
      </c>
      <c r="D1453" s="1">
        <v>45196.430555555555</v>
      </c>
      <c r="E1453">
        <v>4</v>
      </c>
      <c r="F1453">
        <v>1.78</v>
      </c>
      <c r="G1453" t="s">
        <v>10</v>
      </c>
      <c r="H1453" t="s">
        <v>8176</v>
      </c>
    </row>
    <row r="1454" spans="1:8" x14ac:dyDescent="0.3">
      <c r="A1454">
        <v>8508253527</v>
      </c>
      <c r="B1454">
        <v>11048</v>
      </c>
      <c r="C1454" s="1">
        <v>45540.882638888892</v>
      </c>
      <c r="D1454" s="1">
        <v>45540.890972222223</v>
      </c>
      <c r="E1454">
        <v>12</v>
      </c>
      <c r="F1454">
        <v>2.64</v>
      </c>
      <c r="G1454" t="s">
        <v>14</v>
      </c>
      <c r="H1454" t="s">
        <v>8176</v>
      </c>
    </row>
    <row r="1455" spans="1:8" x14ac:dyDescent="0.3">
      <c r="A1455">
        <v>6798775600</v>
      </c>
      <c r="B1455">
        <v>81032</v>
      </c>
      <c r="C1455" s="1">
        <v>45208.95416666667</v>
      </c>
      <c r="D1455" s="1">
        <v>45208.963888888888</v>
      </c>
      <c r="E1455">
        <v>14</v>
      </c>
      <c r="F1455">
        <v>3.02</v>
      </c>
      <c r="G1455" t="s">
        <v>14</v>
      </c>
      <c r="H1455" t="s">
        <v>8176</v>
      </c>
    </row>
    <row r="1456" spans="1:8" x14ac:dyDescent="0.3">
      <c r="A1456">
        <v>3624810422</v>
      </c>
      <c r="B1456">
        <v>83193</v>
      </c>
      <c r="C1456" s="1">
        <v>45514.059027777781</v>
      </c>
      <c r="D1456" s="1">
        <v>45514.061805555553</v>
      </c>
      <c r="E1456">
        <v>4</v>
      </c>
      <c r="F1456">
        <v>1.05</v>
      </c>
      <c r="G1456" t="s">
        <v>10</v>
      </c>
      <c r="H1456" t="s">
        <v>8176</v>
      </c>
    </row>
    <row r="1457" spans="1:8" x14ac:dyDescent="0.3">
      <c r="A1457">
        <v>4740213452</v>
      </c>
      <c r="B1457">
        <v>85085</v>
      </c>
      <c r="C1457" s="1">
        <v>45344.53402777778</v>
      </c>
      <c r="D1457" s="1">
        <v>45344.542361111111</v>
      </c>
      <c r="E1457">
        <v>12</v>
      </c>
      <c r="F1457">
        <v>2.62</v>
      </c>
      <c r="G1457" t="s">
        <v>14</v>
      </c>
      <c r="H1457" t="s">
        <v>8176</v>
      </c>
    </row>
    <row r="1458" spans="1:8" x14ac:dyDescent="0.3">
      <c r="A1458">
        <v>3825468344</v>
      </c>
      <c r="B1458">
        <v>35824</v>
      </c>
      <c r="C1458" s="1">
        <v>45025.34652777778</v>
      </c>
      <c r="D1458" s="1">
        <v>45025.347916666666</v>
      </c>
      <c r="E1458">
        <v>2</v>
      </c>
      <c r="F1458">
        <v>4.66</v>
      </c>
      <c r="G1458" t="s">
        <v>10</v>
      </c>
      <c r="H1458" t="s">
        <v>8176</v>
      </c>
    </row>
    <row r="1459" spans="1:8" x14ac:dyDescent="0.3">
      <c r="A1459">
        <v>902245665</v>
      </c>
      <c r="B1459">
        <v>25868</v>
      </c>
      <c r="C1459" s="1">
        <v>45512.352777777778</v>
      </c>
      <c r="D1459" s="1">
        <v>45512.351388888892</v>
      </c>
      <c r="E1459">
        <v>-2</v>
      </c>
      <c r="F1459">
        <v>1.57</v>
      </c>
      <c r="G1459" t="s">
        <v>10</v>
      </c>
      <c r="H1459" t="s">
        <v>8175</v>
      </c>
    </row>
    <row r="1460" spans="1:8" x14ac:dyDescent="0.3">
      <c r="A1460">
        <v>6874299189</v>
      </c>
      <c r="B1460">
        <v>38460</v>
      </c>
      <c r="C1460" s="1">
        <v>45152.489583333336</v>
      </c>
      <c r="D1460" s="1">
        <v>45152.491666666669</v>
      </c>
      <c r="E1460">
        <v>3</v>
      </c>
      <c r="F1460">
        <v>4.8499999999999996</v>
      </c>
      <c r="G1460" t="s">
        <v>10</v>
      </c>
      <c r="H1460" t="s">
        <v>8176</v>
      </c>
    </row>
    <row r="1461" spans="1:8" x14ac:dyDescent="0.3">
      <c r="A1461">
        <v>1127125313</v>
      </c>
      <c r="B1461">
        <v>81996</v>
      </c>
      <c r="C1461" s="1">
        <v>45275.816666666666</v>
      </c>
      <c r="D1461" s="1">
        <v>45275.822916666664</v>
      </c>
      <c r="E1461">
        <v>9</v>
      </c>
      <c r="F1461">
        <v>3.32</v>
      </c>
      <c r="G1461" t="s">
        <v>14</v>
      </c>
      <c r="H1461" t="s">
        <v>8176</v>
      </c>
    </row>
    <row r="1462" spans="1:8" x14ac:dyDescent="0.3">
      <c r="A1462">
        <v>3606548818</v>
      </c>
      <c r="B1462">
        <v>90473</v>
      </c>
      <c r="C1462" s="1">
        <v>45058.213888888888</v>
      </c>
      <c r="D1462" s="1">
        <v>45058.215277777781</v>
      </c>
      <c r="E1462">
        <v>2</v>
      </c>
      <c r="F1462">
        <v>4</v>
      </c>
      <c r="G1462" t="s">
        <v>10</v>
      </c>
      <c r="H1462" t="s">
        <v>8176</v>
      </c>
    </row>
    <row r="1463" spans="1:8" x14ac:dyDescent="0.3">
      <c r="A1463">
        <v>5750044154</v>
      </c>
      <c r="B1463">
        <v>71543</v>
      </c>
      <c r="C1463" s="1">
        <v>45551.951388888891</v>
      </c>
      <c r="D1463" s="1">
        <v>45551.959027777775</v>
      </c>
      <c r="E1463">
        <v>11</v>
      </c>
      <c r="F1463">
        <v>2.04</v>
      </c>
      <c r="G1463" t="s">
        <v>14</v>
      </c>
      <c r="H1463" t="s">
        <v>8176</v>
      </c>
    </row>
    <row r="1464" spans="1:8" x14ac:dyDescent="0.3">
      <c r="A1464">
        <v>3872847781</v>
      </c>
      <c r="B1464">
        <v>45099</v>
      </c>
      <c r="C1464" s="1">
        <v>45185.871527777781</v>
      </c>
      <c r="D1464" s="1">
        <v>45185.870138888888</v>
      </c>
      <c r="E1464">
        <v>-2</v>
      </c>
      <c r="F1464">
        <v>3.03</v>
      </c>
      <c r="G1464" t="s">
        <v>10</v>
      </c>
      <c r="H1464" t="s">
        <v>8175</v>
      </c>
    </row>
    <row r="1465" spans="1:8" x14ac:dyDescent="0.3">
      <c r="A1465">
        <v>5939554684</v>
      </c>
      <c r="B1465">
        <v>71726</v>
      </c>
      <c r="C1465" s="1">
        <v>45088.699305555558</v>
      </c>
      <c r="D1465" s="1">
        <v>45088.70208333333</v>
      </c>
      <c r="E1465">
        <v>4</v>
      </c>
      <c r="F1465">
        <v>1.97</v>
      </c>
      <c r="G1465" t="s">
        <v>10</v>
      </c>
      <c r="H1465" t="s">
        <v>8176</v>
      </c>
    </row>
    <row r="1466" spans="1:8" x14ac:dyDescent="0.3">
      <c r="A1466">
        <v>676412814</v>
      </c>
      <c r="B1466">
        <v>88453</v>
      </c>
      <c r="C1466" s="1">
        <v>45499.15625</v>
      </c>
      <c r="D1466" s="1">
        <v>45499.15625</v>
      </c>
      <c r="E1466">
        <v>0</v>
      </c>
      <c r="F1466">
        <v>3.44</v>
      </c>
      <c r="G1466" t="s">
        <v>10</v>
      </c>
      <c r="H1466" t="s">
        <v>8175</v>
      </c>
    </row>
    <row r="1467" spans="1:8" x14ac:dyDescent="0.3">
      <c r="A1467">
        <v>4248390724</v>
      </c>
      <c r="B1467">
        <v>49698</v>
      </c>
      <c r="C1467" s="1">
        <v>45160.857638888891</v>
      </c>
      <c r="D1467" s="1">
        <v>45160.863888888889</v>
      </c>
      <c r="E1467">
        <v>9</v>
      </c>
      <c r="F1467">
        <v>2.98</v>
      </c>
      <c r="G1467" t="s">
        <v>14</v>
      </c>
      <c r="H1467" t="s">
        <v>8176</v>
      </c>
    </row>
    <row r="1468" spans="1:8" x14ac:dyDescent="0.3">
      <c r="A1468">
        <v>8938687150</v>
      </c>
      <c r="B1468">
        <v>99357</v>
      </c>
      <c r="C1468" s="1">
        <v>45041.274305555555</v>
      </c>
      <c r="D1468" s="1">
        <v>45041.270833333336</v>
      </c>
      <c r="E1468">
        <v>-5</v>
      </c>
      <c r="F1468">
        <v>2.0299999999999998</v>
      </c>
      <c r="G1468" t="s">
        <v>10</v>
      </c>
      <c r="H1468" t="s">
        <v>8175</v>
      </c>
    </row>
    <row r="1469" spans="1:8" x14ac:dyDescent="0.3">
      <c r="A1469">
        <v>7898867047</v>
      </c>
      <c r="B1469">
        <v>51564</v>
      </c>
      <c r="C1469" s="1">
        <v>45049.646527777775</v>
      </c>
      <c r="D1469" s="1">
        <v>45049.651388888888</v>
      </c>
      <c r="E1469">
        <v>7</v>
      </c>
      <c r="F1469">
        <v>3.91</v>
      </c>
      <c r="G1469" t="s">
        <v>14</v>
      </c>
      <c r="H1469" t="s">
        <v>8176</v>
      </c>
    </row>
    <row r="1470" spans="1:8" x14ac:dyDescent="0.3">
      <c r="A1470">
        <v>2142065357</v>
      </c>
      <c r="B1470">
        <v>1749</v>
      </c>
      <c r="C1470" s="1">
        <v>45318.336111111108</v>
      </c>
      <c r="D1470" s="1">
        <v>45318.336111111108</v>
      </c>
      <c r="E1470">
        <v>0</v>
      </c>
      <c r="F1470">
        <v>2.63</v>
      </c>
      <c r="G1470" t="s">
        <v>10</v>
      </c>
      <c r="H1470" t="s">
        <v>8175</v>
      </c>
    </row>
    <row r="1471" spans="1:8" x14ac:dyDescent="0.3">
      <c r="A1471">
        <v>9024719693</v>
      </c>
      <c r="B1471">
        <v>96400</v>
      </c>
      <c r="C1471" s="1">
        <v>45449.819444444445</v>
      </c>
      <c r="D1471" s="1">
        <v>45449.820138888892</v>
      </c>
      <c r="E1471">
        <v>1</v>
      </c>
      <c r="F1471">
        <v>2.56</v>
      </c>
      <c r="G1471" t="s">
        <v>10</v>
      </c>
      <c r="H1471" t="s">
        <v>8176</v>
      </c>
    </row>
    <row r="1472" spans="1:8" x14ac:dyDescent="0.3">
      <c r="A1472">
        <v>8976616698</v>
      </c>
      <c r="B1472">
        <v>46211</v>
      </c>
      <c r="C1472" s="1">
        <v>45161.15</v>
      </c>
      <c r="D1472" s="1">
        <v>45161.151388888888</v>
      </c>
      <c r="E1472">
        <v>2</v>
      </c>
      <c r="F1472">
        <v>2.97</v>
      </c>
      <c r="G1472" t="s">
        <v>10</v>
      </c>
      <c r="H1472" t="s">
        <v>8176</v>
      </c>
    </row>
    <row r="1473" spans="1:8" x14ac:dyDescent="0.3">
      <c r="A1473">
        <v>8792586840</v>
      </c>
      <c r="B1473">
        <v>44722</v>
      </c>
      <c r="C1473" s="1">
        <v>45091.643055555556</v>
      </c>
      <c r="D1473" s="1">
        <v>45091.645138888889</v>
      </c>
      <c r="E1473">
        <v>3</v>
      </c>
      <c r="F1473">
        <v>4.87</v>
      </c>
      <c r="G1473" t="s">
        <v>10</v>
      </c>
      <c r="H1473" t="s">
        <v>8176</v>
      </c>
    </row>
    <row r="1474" spans="1:8" x14ac:dyDescent="0.3">
      <c r="A1474">
        <v>5375387413</v>
      </c>
      <c r="B1474">
        <v>53977</v>
      </c>
      <c r="C1474" s="1">
        <v>45020.987500000003</v>
      </c>
      <c r="D1474" s="1">
        <v>45020.988888888889</v>
      </c>
      <c r="E1474">
        <v>2</v>
      </c>
      <c r="F1474">
        <v>1.63</v>
      </c>
      <c r="G1474" t="s">
        <v>10</v>
      </c>
      <c r="H1474" t="s">
        <v>8176</v>
      </c>
    </row>
    <row r="1475" spans="1:8" x14ac:dyDescent="0.3">
      <c r="A1475">
        <v>4252164097</v>
      </c>
      <c r="B1475">
        <v>11104</v>
      </c>
      <c r="C1475" s="1">
        <v>45197.302777777775</v>
      </c>
      <c r="D1475" s="1">
        <v>45197.308333333334</v>
      </c>
      <c r="E1475">
        <v>8</v>
      </c>
      <c r="F1475">
        <v>4.88</v>
      </c>
      <c r="G1475" t="s">
        <v>14</v>
      </c>
      <c r="H1475" t="s">
        <v>8176</v>
      </c>
    </row>
    <row r="1476" spans="1:8" x14ac:dyDescent="0.3">
      <c r="A1476">
        <v>8423273411</v>
      </c>
      <c r="B1476">
        <v>81864</v>
      </c>
      <c r="C1476" s="1">
        <v>45069.974999999999</v>
      </c>
      <c r="D1476" s="1">
        <v>45069.974999999999</v>
      </c>
      <c r="E1476">
        <v>0</v>
      </c>
      <c r="F1476">
        <v>1.77</v>
      </c>
      <c r="G1476" t="s">
        <v>10</v>
      </c>
      <c r="H1476" t="s">
        <v>8175</v>
      </c>
    </row>
    <row r="1477" spans="1:8" x14ac:dyDescent="0.3">
      <c r="A1477">
        <v>2551179741</v>
      </c>
      <c r="B1477">
        <v>50120</v>
      </c>
      <c r="C1477" s="1">
        <v>45392.103472222225</v>
      </c>
      <c r="D1477" s="1">
        <v>45392.113194444442</v>
      </c>
      <c r="E1477">
        <v>14</v>
      </c>
      <c r="F1477">
        <v>2.62</v>
      </c>
      <c r="G1477" t="s">
        <v>14</v>
      </c>
      <c r="H1477" t="s">
        <v>8176</v>
      </c>
    </row>
    <row r="1478" spans="1:8" x14ac:dyDescent="0.3">
      <c r="A1478">
        <v>227511348</v>
      </c>
      <c r="B1478">
        <v>90637</v>
      </c>
      <c r="C1478" s="1">
        <v>45505.667361111111</v>
      </c>
      <c r="D1478" s="1">
        <v>45505.668055555558</v>
      </c>
      <c r="E1478">
        <v>1</v>
      </c>
      <c r="F1478">
        <v>0.84</v>
      </c>
      <c r="G1478" t="s">
        <v>10</v>
      </c>
      <c r="H1478" t="s">
        <v>8176</v>
      </c>
    </row>
    <row r="1479" spans="1:8" x14ac:dyDescent="0.3">
      <c r="A1479">
        <v>4434464045</v>
      </c>
      <c r="B1479">
        <v>84509</v>
      </c>
      <c r="C1479" s="1">
        <v>45191.01458333333</v>
      </c>
      <c r="D1479" s="1">
        <v>45191.01458333333</v>
      </c>
      <c r="E1479">
        <v>0</v>
      </c>
      <c r="F1479">
        <v>1.19</v>
      </c>
      <c r="G1479" t="s">
        <v>10</v>
      </c>
      <c r="H1479" t="s">
        <v>8175</v>
      </c>
    </row>
    <row r="1480" spans="1:8" x14ac:dyDescent="0.3">
      <c r="A1480">
        <v>7041011843</v>
      </c>
      <c r="B1480">
        <v>79645</v>
      </c>
      <c r="C1480" s="1">
        <v>45328.043749999997</v>
      </c>
      <c r="D1480" s="1">
        <v>45328.043749999997</v>
      </c>
      <c r="E1480">
        <v>0</v>
      </c>
      <c r="F1480">
        <v>3.37</v>
      </c>
      <c r="G1480" t="s">
        <v>10</v>
      </c>
      <c r="H1480" t="s">
        <v>8175</v>
      </c>
    </row>
    <row r="1481" spans="1:8" x14ac:dyDescent="0.3">
      <c r="A1481">
        <v>6510283268</v>
      </c>
      <c r="B1481">
        <v>59772</v>
      </c>
      <c r="C1481" s="1">
        <v>45455.081250000003</v>
      </c>
      <c r="D1481" s="1">
        <v>45455.079861111109</v>
      </c>
      <c r="E1481">
        <v>-2</v>
      </c>
      <c r="F1481">
        <v>4.4000000000000004</v>
      </c>
      <c r="G1481" t="s">
        <v>10</v>
      </c>
      <c r="H1481" t="s">
        <v>8175</v>
      </c>
    </row>
    <row r="1482" spans="1:8" x14ac:dyDescent="0.3">
      <c r="A1482">
        <v>6853654698</v>
      </c>
      <c r="B1482">
        <v>57378</v>
      </c>
      <c r="C1482" s="1">
        <v>45144.48333333333</v>
      </c>
      <c r="D1482" s="1">
        <v>45144.486805555556</v>
      </c>
      <c r="E1482">
        <v>5</v>
      </c>
      <c r="F1482">
        <v>1.1599999999999999</v>
      </c>
      <c r="G1482" t="s">
        <v>10</v>
      </c>
      <c r="H1482" t="s">
        <v>8176</v>
      </c>
    </row>
    <row r="1483" spans="1:8" x14ac:dyDescent="0.3">
      <c r="A1483">
        <v>9338996795</v>
      </c>
      <c r="B1483">
        <v>85003</v>
      </c>
      <c r="C1483" s="1">
        <v>45300.777777777781</v>
      </c>
      <c r="D1483" s="1">
        <v>45300.776388888888</v>
      </c>
      <c r="E1483">
        <v>-2</v>
      </c>
      <c r="F1483">
        <v>4.45</v>
      </c>
      <c r="G1483" t="s">
        <v>10</v>
      </c>
      <c r="H1483" t="s">
        <v>8175</v>
      </c>
    </row>
    <row r="1484" spans="1:8" x14ac:dyDescent="0.3">
      <c r="A1484">
        <v>7346145952</v>
      </c>
      <c r="B1484">
        <v>32434</v>
      </c>
      <c r="C1484" s="1">
        <v>45363.817361111112</v>
      </c>
      <c r="D1484" s="1">
        <v>45363.814583333333</v>
      </c>
      <c r="E1484">
        <v>-4</v>
      </c>
      <c r="F1484">
        <v>0.76</v>
      </c>
      <c r="G1484" t="s">
        <v>10</v>
      </c>
      <c r="H1484" t="s">
        <v>8175</v>
      </c>
    </row>
    <row r="1485" spans="1:8" x14ac:dyDescent="0.3">
      <c r="A1485">
        <v>6497069610</v>
      </c>
      <c r="B1485">
        <v>80825</v>
      </c>
      <c r="C1485" s="1">
        <v>45392.730555555558</v>
      </c>
      <c r="D1485" s="1">
        <v>45392.731944444444</v>
      </c>
      <c r="E1485">
        <v>2</v>
      </c>
      <c r="F1485">
        <v>1.1299999999999999</v>
      </c>
      <c r="G1485" t="s">
        <v>10</v>
      </c>
      <c r="H1485" t="s">
        <v>8176</v>
      </c>
    </row>
    <row r="1486" spans="1:8" x14ac:dyDescent="0.3">
      <c r="A1486">
        <v>1741402363</v>
      </c>
      <c r="B1486">
        <v>29182</v>
      </c>
      <c r="C1486" s="1">
        <v>45455.478472222225</v>
      </c>
      <c r="D1486" s="1">
        <v>45455.479861111111</v>
      </c>
      <c r="E1486">
        <v>2</v>
      </c>
      <c r="F1486">
        <v>1.4</v>
      </c>
      <c r="G1486" t="s">
        <v>10</v>
      </c>
      <c r="H1486" t="s">
        <v>8176</v>
      </c>
    </row>
    <row r="1487" spans="1:8" x14ac:dyDescent="0.3">
      <c r="A1487">
        <v>4825878367</v>
      </c>
      <c r="B1487">
        <v>96209</v>
      </c>
      <c r="C1487" s="1">
        <v>45572.599305555559</v>
      </c>
      <c r="D1487" s="1">
        <v>45572.599305555559</v>
      </c>
      <c r="E1487">
        <v>0</v>
      </c>
      <c r="F1487">
        <v>4.4000000000000004</v>
      </c>
      <c r="G1487" t="s">
        <v>10</v>
      </c>
      <c r="H1487" t="s">
        <v>8175</v>
      </c>
    </row>
    <row r="1488" spans="1:8" x14ac:dyDescent="0.3">
      <c r="A1488">
        <v>7019011442</v>
      </c>
      <c r="B1488">
        <v>15863</v>
      </c>
      <c r="C1488" s="1">
        <v>45107.82916666667</v>
      </c>
      <c r="D1488" s="1">
        <v>45107.826388888891</v>
      </c>
      <c r="E1488">
        <v>-4</v>
      </c>
      <c r="F1488">
        <v>2.4900000000000002</v>
      </c>
      <c r="G1488" t="s">
        <v>10</v>
      </c>
      <c r="H1488" t="s">
        <v>8175</v>
      </c>
    </row>
    <row r="1489" spans="1:8" x14ac:dyDescent="0.3">
      <c r="A1489">
        <v>1674463798</v>
      </c>
      <c r="B1489">
        <v>17663</v>
      </c>
      <c r="C1489" s="1">
        <v>45556.571527777778</v>
      </c>
      <c r="D1489" s="1">
        <v>45556.575694444444</v>
      </c>
      <c r="E1489">
        <v>6</v>
      </c>
      <c r="F1489">
        <v>0.99</v>
      </c>
      <c r="G1489" t="s">
        <v>14</v>
      </c>
      <c r="H1489" t="s">
        <v>8176</v>
      </c>
    </row>
    <row r="1490" spans="1:8" x14ac:dyDescent="0.3">
      <c r="A1490">
        <v>305684588</v>
      </c>
      <c r="B1490">
        <v>70029</v>
      </c>
      <c r="C1490" s="1">
        <v>45529.830555555556</v>
      </c>
      <c r="D1490" s="1">
        <v>45529.841666666667</v>
      </c>
      <c r="E1490">
        <v>16</v>
      </c>
      <c r="F1490">
        <v>4.53</v>
      </c>
      <c r="G1490" t="s">
        <v>16</v>
      </c>
      <c r="H1490" t="s">
        <v>8176</v>
      </c>
    </row>
    <row r="1491" spans="1:8" x14ac:dyDescent="0.3">
      <c r="A1491">
        <v>5967495442</v>
      </c>
      <c r="B1491">
        <v>7004</v>
      </c>
      <c r="C1491" s="1">
        <v>45491.65</v>
      </c>
      <c r="D1491" s="1">
        <v>45491.657638888886</v>
      </c>
      <c r="E1491">
        <v>11</v>
      </c>
      <c r="F1491">
        <v>1.54</v>
      </c>
      <c r="G1491" t="s">
        <v>14</v>
      </c>
      <c r="H1491" t="s">
        <v>8176</v>
      </c>
    </row>
    <row r="1492" spans="1:8" x14ac:dyDescent="0.3">
      <c r="A1492">
        <v>2571047526</v>
      </c>
      <c r="B1492">
        <v>45704</v>
      </c>
      <c r="C1492" s="1">
        <v>45096.020833333336</v>
      </c>
      <c r="D1492" s="1">
        <v>45096.017361111109</v>
      </c>
      <c r="E1492">
        <v>-5</v>
      </c>
      <c r="F1492">
        <v>2.29</v>
      </c>
      <c r="G1492" t="s">
        <v>10</v>
      </c>
      <c r="H1492" t="s">
        <v>8175</v>
      </c>
    </row>
    <row r="1493" spans="1:8" x14ac:dyDescent="0.3">
      <c r="A1493">
        <v>7784811086</v>
      </c>
      <c r="B1493">
        <v>83254</v>
      </c>
      <c r="C1493" s="1">
        <v>45542.268055555556</v>
      </c>
      <c r="D1493" s="1">
        <v>45542.284722222219</v>
      </c>
      <c r="E1493">
        <v>24</v>
      </c>
      <c r="F1493">
        <v>1.07</v>
      </c>
      <c r="G1493" t="s">
        <v>16</v>
      </c>
      <c r="H1493" t="s">
        <v>8176</v>
      </c>
    </row>
    <row r="1494" spans="1:8" x14ac:dyDescent="0.3">
      <c r="A1494">
        <v>7942005230</v>
      </c>
      <c r="B1494">
        <v>44185</v>
      </c>
      <c r="C1494" s="1">
        <v>45010.354861111111</v>
      </c>
      <c r="D1494" s="1">
        <v>45010.361805555556</v>
      </c>
      <c r="E1494">
        <v>10</v>
      </c>
      <c r="F1494">
        <v>2.99</v>
      </c>
      <c r="G1494" t="s">
        <v>14</v>
      </c>
      <c r="H1494" t="s">
        <v>8176</v>
      </c>
    </row>
    <row r="1495" spans="1:8" x14ac:dyDescent="0.3">
      <c r="A1495">
        <v>6653543195</v>
      </c>
      <c r="B1495">
        <v>68173</v>
      </c>
      <c r="C1495" s="1">
        <v>45184.631249999999</v>
      </c>
      <c r="D1495" s="1">
        <v>45184.638888888891</v>
      </c>
      <c r="E1495">
        <v>11</v>
      </c>
      <c r="F1495">
        <v>2.42</v>
      </c>
      <c r="G1495" t="s">
        <v>14</v>
      </c>
      <c r="H1495" t="s">
        <v>8176</v>
      </c>
    </row>
    <row r="1496" spans="1:8" x14ac:dyDescent="0.3">
      <c r="A1496">
        <v>397928918</v>
      </c>
      <c r="B1496">
        <v>80520</v>
      </c>
      <c r="C1496" s="1">
        <v>45549.175694444442</v>
      </c>
      <c r="D1496" s="1">
        <v>45549.186111111114</v>
      </c>
      <c r="E1496">
        <v>15</v>
      </c>
      <c r="F1496">
        <v>4.32</v>
      </c>
      <c r="G1496" t="s">
        <v>14</v>
      </c>
      <c r="H1496" t="s">
        <v>8176</v>
      </c>
    </row>
    <row r="1497" spans="1:8" x14ac:dyDescent="0.3">
      <c r="A1497">
        <v>776120140</v>
      </c>
      <c r="B1497">
        <v>28491</v>
      </c>
      <c r="C1497" s="1">
        <v>45242.168749999997</v>
      </c>
      <c r="D1497" s="1">
        <v>45242.179861111108</v>
      </c>
      <c r="E1497">
        <v>16</v>
      </c>
      <c r="F1497">
        <v>2.58</v>
      </c>
      <c r="G1497" t="s">
        <v>16</v>
      </c>
      <c r="H1497" t="s">
        <v>8176</v>
      </c>
    </row>
    <row r="1498" spans="1:8" x14ac:dyDescent="0.3">
      <c r="A1498">
        <v>8293188779</v>
      </c>
      <c r="B1498">
        <v>71056</v>
      </c>
      <c r="C1498" s="1">
        <v>45581.422222222223</v>
      </c>
      <c r="D1498" s="1">
        <v>45581.42083333333</v>
      </c>
      <c r="E1498">
        <v>-2</v>
      </c>
      <c r="F1498">
        <v>2.1800000000000002</v>
      </c>
      <c r="G1498" t="s">
        <v>10</v>
      </c>
      <c r="H1498" t="s">
        <v>8175</v>
      </c>
    </row>
    <row r="1499" spans="1:8" x14ac:dyDescent="0.3">
      <c r="A1499">
        <v>178737268</v>
      </c>
      <c r="B1499">
        <v>66743</v>
      </c>
      <c r="C1499" s="1">
        <v>45095.836805555555</v>
      </c>
      <c r="D1499" s="1">
        <v>45095.836111111108</v>
      </c>
      <c r="E1499">
        <v>-1</v>
      </c>
      <c r="F1499">
        <v>3.03</v>
      </c>
      <c r="G1499" t="s">
        <v>10</v>
      </c>
      <c r="H1499" t="s">
        <v>8175</v>
      </c>
    </row>
    <row r="1500" spans="1:8" x14ac:dyDescent="0.3">
      <c r="A1500">
        <v>5246598523</v>
      </c>
      <c r="B1500">
        <v>67554</v>
      </c>
      <c r="C1500" s="1">
        <v>45252.711111111108</v>
      </c>
      <c r="D1500" s="1">
        <v>45252.729166666664</v>
      </c>
      <c r="E1500">
        <v>26</v>
      </c>
      <c r="F1500">
        <v>2.0299999999999998</v>
      </c>
      <c r="G1500" t="s">
        <v>16</v>
      </c>
      <c r="H1500" t="s">
        <v>8176</v>
      </c>
    </row>
    <row r="1501" spans="1:8" x14ac:dyDescent="0.3">
      <c r="A1501">
        <v>1172544737</v>
      </c>
      <c r="B1501">
        <v>27338</v>
      </c>
      <c r="C1501" s="1">
        <v>45254.323611111111</v>
      </c>
      <c r="D1501" s="1">
        <v>45254.330555555556</v>
      </c>
      <c r="E1501">
        <v>10</v>
      </c>
      <c r="F1501">
        <v>4.9000000000000004</v>
      </c>
      <c r="G1501" t="s">
        <v>14</v>
      </c>
      <c r="H1501" t="s">
        <v>8176</v>
      </c>
    </row>
    <row r="1502" spans="1:8" x14ac:dyDescent="0.3">
      <c r="A1502">
        <v>6419533291</v>
      </c>
      <c r="B1502">
        <v>32799</v>
      </c>
      <c r="C1502" s="1">
        <v>45135.21875</v>
      </c>
      <c r="D1502" s="1">
        <v>45135.220138888886</v>
      </c>
      <c r="E1502">
        <v>2</v>
      </c>
      <c r="F1502">
        <v>1.37</v>
      </c>
      <c r="G1502" t="s">
        <v>10</v>
      </c>
      <c r="H1502" t="s">
        <v>8176</v>
      </c>
    </row>
    <row r="1503" spans="1:8" x14ac:dyDescent="0.3">
      <c r="A1503">
        <v>882083749</v>
      </c>
      <c r="B1503">
        <v>42317</v>
      </c>
      <c r="C1503" s="1">
        <v>45095.54791666667</v>
      </c>
      <c r="D1503" s="1">
        <v>45095.550694444442</v>
      </c>
      <c r="E1503">
        <v>4</v>
      </c>
      <c r="F1503">
        <v>3.82</v>
      </c>
      <c r="G1503" t="s">
        <v>10</v>
      </c>
      <c r="H1503" t="s">
        <v>8176</v>
      </c>
    </row>
    <row r="1504" spans="1:8" x14ac:dyDescent="0.3">
      <c r="A1504">
        <v>3185510401</v>
      </c>
      <c r="B1504">
        <v>60744</v>
      </c>
      <c r="C1504" s="1">
        <v>45579.025000000001</v>
      </c>
      <c r="D1504" s="1">
        <v>45579.027777777781</v>
      </c>
      <c r="E1504">
        <v>4</v>
      </c>
      <c r="F1504">
        <v>2.04</v>
      </c>
      <c r="G1504" t="s">
        <v>10</v>
      </c>
      <c r="H1504" t="s">
        <v>8176</v>
      </c>
    </row>
    <row r="1505" spans="1:8" x14ac:dyDescent="0.3">
      <c r="A1505">
        <v>7760767006</v>
      </c>
      <c r="B1505">
        <v>88497</v>
      </c>
      <c r="C1505" s="1">
        <v>45157.513194444444</v>
      </c>
      <c r="D1505" s="1">
        <v>45157.509722222225</v>
      </c>
      <c r="E1505">
        <v>-5</v>
      </c>
      <c r="F1505">
        <v>2.21</v>
      </c>
      <c r="G1505" t="s">
        <v>10</v>
      </c>
      <c r="H1505" t="s">
        <v>8175</v>
      </c>
    </row>
    <row r="1506" spans="1:8" x14ac:dyDescent="0.3">
      <c r="A1506">
        <v>3833878150</v>
      </c>
      <c r="B1506">
        <v>27906</v>
      </c>
      <c r="C1506" s="1">
        <v>45466.796527777777</v>
      </c>
      <c r="D1506" s="1">
        <v>45466.814583333333</v>
      </c>
      <c r="E1506">
        <v>26</v>
      </c>
      <c r="F1506">
        <v>3.31</v>
      </c>
      <c r="G1506" t="s">
        <v>16</v>
      </c>
      <c r="H1506" t="s">
        <v>8176</v>
      </c>
    </row>
    <row r="1507" spans="1:8" x14ac:dyDescent="0.3">
      <c r="A1507">
        <v>369899578</v>
      </c>
      <c r="B1507">
        <v>85235</v>
      </c>
      <c r="C1507" s="1">
        <v>45157.604861111111</v>
      </c>
      <c r="D1507" s="1">
        <v>45157.605555555558</v>
      </c>
      <c r="E1507">
        <v>1</v>
      </c>
      <c r="F1507">
        <v>2.12</v>
      </c>
      <c r="G1507" t="s">
        <v>10</v>
      </c>
      <c r="H1507" t="s">
        <v>8176</v>
      </c>
    </row>
    <row r="1508" spans="1:8" x14ac:dyDescent="0.3">
      <c r="A1508">
        <v>1944466212</v>
      </c>
      <c r="B1508">
        <v>77615</v>
      </c>
      <c r="C1508" s="1">
        <v>45544.597916666666</v>
      </c>
      <c r="D1508" s="1">
        <v>45544.597222222219</v>
      </c>
      <c r="E1508">
        <v>-1</v>
      </c>
      <c r="F1508">
        <v>4.0199999999999996</v>
      </c>
      <c r="G1508" t="s">
        <v>10</v>
      </c>
      <c r="H1508" t="s">
        <v>8175</v>
      </c>
    </row>
    <row r="1509" spans="1:8" x14ac:dyDescent="0.3">
      <c r="A1509">
        <v>4064447117</v>
      </c>
      <c r="B1509">
        <v>36940</v>
      </c>
      <c r="C1509" s="1">
        <v>45347.94027777778</v>
      </c>
      <c r="D1509" s="1">
        <v>45347.953472222223</v>
      </c>
      <c r="E1509">
        <v>19</v>
      </c>
      <c r="F1509">
        <v>4.1100000000000003</v>
      </c>
      <c r="G1509" t="s">
        <v>16</v>
      </c>
      <c r="H1509" t="s">
        <v>8176</v>
      </c>
    </row>
    <row r="1510" spans="1:8" x14ac:dyDescent="0.3">
      <c r="A1510">
        <v>1553685597</v>
      </c>
      <c r="B1510">
        <v>246</v>
      </c>
      <c r="C1510" s="1">
        <v>45593.029861111114</v>
      </c>
      <c r="D1510" s="1">
        <v>45593.050694444442</v>
      </c>
      <c r="E1510">
        <v>30</v>
      </c>
      <c r="F1510">
        <v>2.21</v>
      </c>
      <c r="G1510" t="s">
        <v>16</v>
      </c>
      <c r="H1510" t="s">
        <v>8176</v>
      </c>
    </row>
    <row r="1511" spans="1:8" x14ac:dyDescent="0.3">
      <c r="A1511">
        <v>3682284811</v>
      </c>
      <c r="B1511">
        <v>10177</v>
      </c>
      <c r="C1511" s="1">
        <v>45491.884027777778</v>
      </c>
      <c r="D1511" s="1">
        <v>45491.881944444445</v>
      </c>
      <c r="E1511">
        <v>-3</v>
      </c>
      <c r="F1511">
        <v>1.6</v>
      </c>
      <c r="G1511" t="s">
        <v>10</v>
      </c>
      <c r="H1511" t="s">
        <v>8175</v>
      </c>
    </row>
    <row r="1512" spans="1:8" x14ac:dyDescent="0.3">
      <c r="A1512">
        <v>291439357</v>
      </c>
      <c r="B1512">
        <v>8626</v>
      </c>
      <c r="C1512" s="1">
        <v>45027.104166666664</v>
      </c>
      <c r="D1512" s="1">
        <v>45027.106249999997</v>
      </c>
      <c r="E1512">
        <v>3</v>
      </c>
      <c r="F1512">
        <v>4.33</v>
      </c>
      <c r="G1512" t="s">
        <v>10</v>
      </c>
      <c r="H1512" t="s">
        <v>8176</v>
      </c>
    </row>
    <row r="1513" spans="1:8" x14ac:dyDescent="0.3">
      <c r="A1513">
        <v>8285784194</v>
      </c>
      <c r="B1513">
        <v>72635</v>
      </c>
      <c r="C1513" s="1">
        <v>45565.664583333331</v>
      </c>
      <c r="D1513" s="1">
        <v>45565.665972222225</v>
      </c>
      <c r="E1513">
        <v>2</v>
      </c>
      <c r="F1513">
        <v>1.17</v>
      </c>
      <c r="G1513" t="s">
        <v>10</v>
      </c>
      <c r="H1513" t="s">
        <v>8176</v>
      </c>
    </row>
    <row r="1514" spans="1:8" x14ac:dyDescent="0.3">
      <c r="A1514">
        <v>5058742647</v>
      </c>
      <c r="B1514">
        <v>25730</v>
      </c>
      <c r="C1514" s="1">
        <v>45552.993750000001</v>
      </c>
      <c r="D1514" s="1">
        <v>45552.996527777781</v>
      </c>
      <c r="E1514">
        <v>4</v>
      </c>
      <c r="F1514">
        <v>0.93</v>
      </c>
      <c r="G1514" t="s">
        <v>10</v>
      </c>
      <c r="H1514" t="s">
        <v>8176</v>
      </c>
    </row>
    <row r="1515" spans="1:8" x14ac:dyDescent="0.3">
      <c r="A1515">
        <v>6917020296</v>
      </c>
      <c r="B1515">
        <v>41276</v>
      </c>
      <c r="C1515" s="1">
        <v>45483.916666666664</v>
      </c>
      <c r="D1515" s="1">
        <v>45483.918749999997</v>
      </c>
      <c r="E1515">
        <v>3</v>
      </c>
      <c r="F1515">
        <v>4.71</v>
      </c>
      <c r="G1515" t="s">
        <v>10</v>
      </c>
      <c r="H1515" t="s">
        <v>8176</v>
      </c>
    </row>
    <row r="1516" spans="1:8" x14ac:dyDescent="0.3">
      <c r="A1516">
        <v>6671181961</v>
      </c>
      <c r="B1516">
        <v>46269</v>
      </c>
      <c r="C1516" s="1">
        <v>45212.242361111108</v>
      </c>
      <c r="D1516" s="1">
        <v>45212.243750000001</v>
      </c>
      <c r="E1516">
        <v>2</v>
      </c>
      <c r="F1516">
        <v>4.07</v>
      </c>
      <c r="G1516" t="s">
        <v>10</v>
      </c>
      <c r="H1516" t="s">
        <v>8176</v>
      </c>
    </row>
    <row r="1517" spans="1:8" x14ac:dyDescent="0.3">
      <c r="A1517">
        <v>5123439997</v>
      </c>
      <c r="B1517">
        <v>55720</v>
      </c>
      <c r="C1517" s="1">
        <v>45337.800694444442</v>
      </c>
      <c r="D1517" s="1">
        <v>45337.802083333336</v>
      </c>
      <c r="E1517">
        <v>2</v>
      </c>
      <c r="F1517">
        <v>0.93</v>
      </c>
      <c r="G1517" t="s">
        <v>10</v>
      </c>
      <c r="H1517" t="s">
        <v>8176</v>
      </c>
    </row>
    <row r="1518" spans="1:8" x14ac:dyDescent="0.3">
      <c r="A1518">
        <v>8510183245</v>
      </c>
      <c r="B1518">
        <v>94891</v>
      </c>
      <c r="C1518" s="1">
        <v>45566.879861111112</v>
      </c>
      <c r="D1518" s="1">
        <v>45566.876388888886</v>
      </c>
      <c r="E1518">
        <v>-5</v>
      </c>
      <c r="F1518">
        <v>4.0199999999999996</v>
      </c>
      <c r="G1518" t="s">
        <v>10</v>
      </c>
      <c r="H1518" t="s">
        <v>8175</v>
      </c>
    </row>
    <row r="1519" spans="1:8" x14ac:dyDescent="0.3">
      <c r="A1519">
        <v>6081384585</v>
      </c>
      <c r="B1519">
        <v>96881</v>
      </c>
      <c r="C1519" s="1">
        <v>45355.179861111108</v>
      </c>
      <c r="D1519" s="1">
        <v>45355.180555555555</v>
      </c>
      <c r="E1519">
        <v>1</v>
      </c>
      <c r="F1519">
        <v>0.74</v>
      </c>
      <c r="G1519" t="s">
        <v>10</v>
      </c>
      <c r="H1519" t="s">
        <v>8176</v>
      </c>
    </row>
    <row r="1520" spans="1:8" x14ac:dyDescent="0.3">
      <c r="A1520">
        <v>4423613746</v>
      </c>
      <c r="B1520">
        <v>1185</v>
      </c>
      <c r="C1520" s="1">
        <v>45165.757638888892</v>
      </c>
      <c r="D1520" s="1">
        <v>45165.763888888891</v>
      </c>
      <c r="E1520">
        <v>9</v>
      </c>
      <c r="F1520">
        <v>1.54</v>
      </c>
      <c r="G1520" t="s">
        <v>14</v>
      </c>
      <c r="H1520" t="s">
        <v>8176</v>
      </c>
    </row>
    <row r="1521" spans="1:8" x14ac:dyDescent="0.3">
      <c r="A1521">
        <v>1530472691</v>
      </c>
      <c r="B1521">
        <v>7489</v>
      </c>
      <c r="C1521" s="1">
        <v>45513.607638888891</v>
      </c>
      <c r="D1521" s="1">
        <v>45513.615277777775</v>
      </c>
      <c r="E1521">
        <v>11</v>
      </c>
      <c r="F1521">
        <v>3.45</v>
      </c>
      <c r="G1521" t="s">
        <v>14</v>
      </c>
      <c r="H1521" t="s">
        <v>8176</v>
      </c>
    </row>
    <row r="1522" spans="1:8" x14ac:dyDescent="0.3">
      <c r="A1522">
        <v>7009303199</v>
      </c>
      <c r="B1522">
        <v>72585</v>
      </c>
      <c r="C1522" s="1">
        <v>45347.45208333333</v>
      </c>
      <c r="D1522" s="1">
        <v>45347.457638888889</v>
      </c>
      <c r="E1522">
        <v>8</v>
      </c>
      <c r="F1522">
        <v>0.72</v>
      </c>
      <c r="G1522" t="s">
        <v>14</v>
      </c>
      <c r="H1522" t="s">
        <v>8176</v>
      </c>
    </row>
    <row r="1523" spans="1:8" x14ac:dyDescent="0.3">
      <c r="A1523">
        <v>5386652055</v>
      </c>
      <c r="B1523">
        <v>4038</v>
      </c>
      <c r="C1523" s="1">
        <v>45398.652777777781</v>
      </c>
      <c r="D1523" s="1">
        <v>45398.657638888886</v>
      </c>
      <c r="E1523">
        <v>7</v>
      </c>
      <c r="F1523">
        <v>3.92</v>
      </c>
      <c r="G1523" t="s">
        <v>14</v>
      </c>
      <c r="H1523" t="s">
        <v>8176</v>
      </c>
    </row>
    <row r="1524" spans="1:8" x14ac:dyDescent="0.3">
      <c r="A1524">
        <v>4413239746</v>
      </c>
      <c r="B1524">
        <v>21923</v>
      </c>
      <c r="C1524" s="1">
        <v>45026.320138888892</v>
      </c>
      <c r="D1524" s="1">
        <v>45026.32916666667</v>
      </c>
      <c r="E1524">
        <v>13</v>
      </c>
      <c r="F1524">
        <v>4.76</v>
      </c>
      <c r="G1524" t="s">
        <v>14</v>
      </c>
      <c r="H1524" t="s">
        <v>8176</v>
      </c>
    </row>
    <row r="1525" spans="1:8" x14ac:dyDescent="0.3">
      <c r="A1525">
        <v>4988875078</v>
      </c>
      <c r="B1525">
        <v>3617</v>
      </c>
      <c r="C1525" s="1">
        <v>45130.668055555558</v>
      </c>
      <c r="D1525" s="1">
        <v>45130.677777777775</v>
      </c>
      <c r="E1525">
        <v>14</v>
      </c>
      <c r="F1525">
        <v>2.9</v>
      </c>
      <c r="G1525" t="s">
        <v>14</v>
      </c>
      <c r="H1525" t="s">
        <v>8176</v>
      </c>
    </row>
    <row r="1526" spans="1:8" x14ac:dyDescent="0.3">
      <c r="A1526">
        <v>1617565217</v>
      </c>
      <c r="B1526">
        <v>5577</v>
      </c>
      <c r="C1526" s="1">
        <v>45444.543749999997</v>
      </c>
      <c r="D1526" s="1">
        <v>45444.543055555558</v>
      </c>
      <c r="E1526">
        <v>-1</v>
      </c>
      <c r="F1526">
        <v>1.3</v>
      </c>
      <c r="G1526" t="s">
        <v>10</v>
      </c>
      <c r="H1526" t="s">
        <v>8175</v>
      </c>
    </row>
    <row r="1527" spans="1:8" x14ac:dyDescent="0.3">
      <c r="A1527">
        <v>392038758</v>
      </c>
      <c r="B1527">
        <v>62825</v>
      </c>
      <c r="C1527" s="1">
        <v>45496.784722222219</v>
      </c>
      <c r="D1527" s="1">
        <v>45496.790277777778</v>
      </c>
      <c r="E1527">
        <v>8</v>
      </c>
      <c r="F1527">
        <v>1.35</v>
      </c>
      <c r="G1527" t="s">
        <v>14</v>
      </c>
      <c r="H1527" t="s">
        <v>8176</v>
      </c>
    </row>
    <row r="1528" spans="1:8" x14ac:dyDescent="0.3">
      <c r="A1528">
        <v>1828727552</v>
      </c>
      <c r="B1528">
        <v>92001</v>
      </c>
      <c r="C1528" s="1">
        <v>45377.618750000001</v>
      </c>
      <c r="D1528" s="1">
        <v>45377.620833333334</v>
      </c>
      <c r="E1528">
        <v>3</v>
      </c>
      <c r="F1528">
        <v>2.35</v>
      </c>
      <c r="G1528" t="s">
        <v>10</v>
      </c>
      <c r="H1528" t="s">
        <v>8176</v>
      </c>
    </row>
    <row r="1529" spans="1:8" x14ac:dyDescent="0.3">
      <c r="A1529">
        <v>7119397338</v>
      </c>
      <c r="B1529">
        <v>39725</v>
      </c>
      <c r="C1529" s="1">
        <v>45593.965277777781</v>
      </c>
      <c r="D1529" s="1">
        <v>45593.967361111114</v>
      </c>
      <c r="E1529">
        <v>3</v>
      </c>
      <c r="F1529">
        <v>0.5</v>
      </c>
      <c r="G1529" t="s">
        <v>10</v>
      </c>
      <c r="H1529" t="s">
        <v>8176</v>
      </c>
    </row>
    <row r="1530" spans="1:8" x14ac:dyDescent="0.3">
      <c r="A1530">
        <v>2611271708</v>
      </c>
      <c r="B1530">
        <v>54792</v>
      </c>
      <c r="C1530" s="1">
        <v>45408.238888888889</v>
      </c>
      <c r="D1530" s="1">
        <v>45408.240972222222</v>
      </c>
      <c r="E1530">
        <v>3</v>
      </c>
      <c r="F1530">
        <v>1.02</v>
      </c>
      <c r="G1530" t="s">
        <v>10</v>
      </c>
      <c r="H1530" t="s">
        <v>8176</v>
      </c>
    </row>
    <row r="1531" spans="1:8" x14ac:dyDescent="0.3">
      <c r="A1531">
        <v>7162509481</v>
      </c>
      <c r="B1531">
        <v>20373</v>
      </c>
      <c r="C1531" s="1">
        <v>45582.049305555556</v>
      </c>
      <c r="D1531" s="1">
        <v>45582.04583333333</v>
      </c>
      <c r="E1531">
        <v>-5</v>
      </c>
      <c r="F1531">
        <v>2.82</v>
      </c>
      <c r="G1531" t="s">
        <v>10</v>
      </c>
      <c r="H1531" t="s">
        <v>8175</v>
      </c>
    </row>
    <row r="1532" spans="1:8" x14ac:dyDescent="0.3">
      <c r="A1532">
        <v>131913576</v>
      </c>
      <c r="B1532">
        <v>27197</v>
      </c>
      <c r="C1532" s="1">
        <v>45216.131944444445</v>
      </c>
      <c r="D1532" s="1">
        <v>45216.133333333331</v>
      </c>
      <c r="E1532">
        <v>2</v>
      </c>
      <c r="F1532">
        <v>0.76</v>
      </c>
      <c r="G1532" t="s">
        <v>10</v>
      </c>
      <c r="H1532" t="s">
        <v>8176</v>
      </c>
    </row>
    <row r="1533" spans="1:8" x14ac:dyDescent="0.3">
      <c r="A1533">
        <v>6627201490</v>
      </c>
      <c r="B1533">
        <v>31046</v>
      </c>
      <c r="C1533" s="1">
        <v>45270.629166666666</v>
      </c>
      <c r="D1533" s="1">
        <v>45270.636805555558</v>
      </c>
      <c r="E1533">
        <v>11</v>
      </c>
      <c r="F1533">
        <v>3.58</v>
      </c>
      <c r="G1533" t="s">
        <v>14</v>
      </c>
      <c r="H1533" t="s">
        <v>8176</v>
      </c>
    </row>
    <row r="1534" spans="1:8" x14ac:dyDescent="0.3">
      <c r="A1534">
        <v>4644950813</v>
      </c>
      <c r="B1534">
        <v>2614</v>
      </c>
      <c r="C1534" s="1">
        <v>45159.390277777777</v>
      </c>
      <c r="D1534" s="1">
        <v>45159.393750000003</v>
      </c>
      <c r="E1534">
        <v>5</v>
      </c>
      <c r="F1534">
        <v>1.44</v>
      </c>
      <c r="G1534" t="s">
        <v>10</v>
      </c>
      <c r="H1534" t="s">
        <v>8176</v>
      </c>
    </row>
    <row r="1535" spans="1:8" x14ac:dyDescent="0.3">
      <c r="A1535">
        <v>9434934993</v>
      </c>
      <c r="B1535">
        <v>95990</v>
      </c>
      <c r="C1535" s="1">
        <v>45513.30972222222</v>
      </c>
      <c r="D1535" s="1">
        <v>45513.318749999999</v>
      </c>
      <c r="E1535">
        <v>13</v>
      </c>
      <c r="F1535">
        <v>3.81</v>
      </c>
      <c r="G1535" t="s">
        <v>14</v>
      </c>
      <c r="H1535" t="s">
        <v>8176</v>
      </c>
    </row>
    <row r="1536" spans="1:8" x14ac:dyDescent="0.3">
      <c r="A1536">
        <v>2556317798</v>
      </c>
      <c r="B1536">
        <v>76160</v>
      </c>
      <c r="C1536" s="1">
        <v>45183.170138888891</v>
      </c>
      <c r="D1536" s="1">
        <v>45183.168749999997</v>
      </c>
      <c r="E1536">
        <v>-2</v>
      </c>
      <c r="F1536">
        <v>4.01</v>
      </c>
      <c r="G1536" t="s">
        <v>10</v>
      </c>
      <c r="H1536" t="s">
        <v>8175</v>
      </c>
    </row>
    <row r="1537" spans="1:8" x14ac:dyDescent="0.3">
      <c r="A1537">
        <v>2826150539</v>
      </c>
      <c r="B1537">
        <v>19554</v>
      </c>
      <c r="C1537" s="1">
        <v>45235.445833333331</v>
      </c>
      <c r="D1537" s="1">
        <v>45235.449305555558</v>
      </c>
      <c r="E1537">
        <v>5</v>
      </c>
      <c r="F1537">
        <v>3.16</v>
      </c>
      <c r="G1537" t="s">
        <v>10</v>
      </c>
      <c r="H1537" t="s">
        <v>8176</v>
      </c>
    </row>
    <row r="1538" spans="1:8" x14ac:dyDescent="0.3">
      <c r="A1538">
        <v>4283803308</v>
      </c>
      <c r="B1538">
        <v>29754</v>
      </c>
      <c r="C1538" s="1">
        <v>45268.186111111114</v>
      </c>
      <c r="D1538" s="1">
        <v>45268.188888888886</v>
      </c>
      <c r="E1538">
        <v>4</v>
      </c>
      <c r="F1538">
        <v>2.2000000000000002</v>
      </c>
      <c r="G1538" t="s">
        <v>10</v>
      </c>
      <c r="H1538" t="s">
        <v>8176</v>
      </c>
    </row>
    <row r="1539" spans="1:8" x14ac:dyDescent="0.3">
      <c r="A1539">
        <v>6873424093</v>
      </c>
      <c r="B1539">
        <v>61533</v>
      </c>
      <c r="C1539" s="1">
        <v>45332.977777777778</v>
      </c>
      <c r="D1539" s="1">
        <v>45332.978472222225</v>
      </c>
      <c r="E1539">
        <v>1</v>
      </c>
      <c r="F1539">
        <v>2.72</v>
      </c>
      <c r="G1539" t="s">
        <v>10</v>
      </c>
      <c r="H1539" t="s">
        <v>8176</v>
      </c>
    </row>
    <row r="1540" spans="1:8" x14ac:dyDescent="0.3">
      <c r="A1540">
        <v>4741294126</v>
      </c>
      <c r="B1540">
        <v>84476</v>
      </c>
      <c r="C1540" s="1">
        <v>45540.359027777777</v>
      </c>
      <c r="D1540" s="1">
        <v>45540.359722222223</v>
      </c>
      <c r="E1540">
        <v>1</v>
      </c>
      <c r="F1540">
        <v>1.18</v>
      </c>
      <c r="G1540" t="s">
        <v>10</v>
      </c>
      <c r="H1540" t="s">
        <v>8176</v>
      </c>
    </row>
    <row r="1541" spans="1:8" x14ac:dyDescent="0.3">
      <c r="A1541">
        <v>4967241271</v>
      </c>
      <c r="B1541">
        <v>73253</v>
      </c>
      <c r="C1541" s="1">
        <v>45049.954861111109</v>
      </c>
      <c r="D1541" s="1">
        <v>45049.955555555556</v>
      </c>
      <c r="E1541">
        <v>1</v>
      </c>
      <c r="F1541">
        <v>4.29</v>
      </c>
      <c r="G1541" t="s">
        <v>10</v>
      </c>
      <c r="H1541" t="s">
        <v>8176</v>
      </c>
    </row>
    <row r="1542" spans="1:8" x14ac:dyDescent="0.3">
      <c r="A1542">
        <v>9554079946</v>
      </c>
      <c r="B1542">
        <v>90188</v>
      </c>
      <c r="C1542" s="1">
        <v>45283.423611111109</v>
      </c>
      <c r="D1542" s="1">
        <v>45283.423611111109</v>
      </c>
      <c r="E1542">
        <v>0</v>
      </c>
      <c r="F1542">
        <v>1.05</v>
      </c>
      <c r="G1542" t="s">
        <v>10</v>
      </c>
      <c r="H1542" t="s">
        <v>8175</v>
      </c>
    </row>
    <row r="1543" spans="1:8" x14ac:dyDescent="0.3">
      <c r="A1543">
        <v>4601205399</v>
      </c>
      <c r="B1543">
        <v>36629</v>
      </c>
      <c r="C1543" s="1">
        <v>45121.856944444444</v>
      </c>
      <c r="D1543" s="1">
        <v>45121.86041666667</v>
      </c>
      <c r="E1543">
        <v>5</v>
      </c>
      <c r="F1543">
        <v>1.75</v>
      </c>
      <c r="G1543" t="s">
        <v>10</v>
      </c>
      <c r="H1543" t="s">
        <v>8176</v>
      </c>
    </row>
    <row r="1544" spans="1:8" x14ac:dyDescent="0.3">
      <c r="A1544">
        <v>5633967304</v>
      </c>
      <c r="B1544">
        <v>93942</v>
      </c>
      <c r="C1544" s="1">
        <v>45321.814583333333</v>
      </c>
      <c r="D1544" s="1">
        <v>45321.824999999997</v>
      </c>
      <c r="E1544">
        <v>15</v>
      </c>
      <c r="F1544">
        <v>3.63</v>
      </c>
      <c r="G1544" t="s">
        <v>14</v>
      </c>
      <c r="H1544" t="s">
        <v>8176</v>
      </c>
    </row>
    <row r="1545" spans="1:8" x14ac:dyDescent="0.3">
      <c r="A1545">
        <v>4168163237</v>
      </c>
      <c r="B1545">
        <v>32090</v>
      </c>
      <c r="C1545" s="1">
        <v>45113.030555555553</v>
      </c>
      <c r="D1545" s="1">
        <v>45113.038888888892</v>
      </c>
      <c r="E1545">
        <v>12</v>
      </c>
      <c r="F1545">
        <v>2.1800000000000002</v>
      </c>
      <c r="G1545" t="s">
        <v>14</v>
      </c>
      <c r="H1545" t="s">
        <v>8176</v>
      </c>
    </row>
    <row r="1546" spans="1:8" x14ac:dyDescent="0.3">
      <c r="A1546">
        <v>5924297360</v>
      </c>
      <c r="B1546">
        <v>50579</v>
      </c>
      <c r="C1546" s="1">
        <v>45544.925000000003</v>
      </c>
      <c r="D1546" s="1">
        <v>45544.935416666667</v>
      </c>
      <c r="E1546">
        <v>15</v>
      </c>
      <c r="F1546">
        <v>3.57</v>
      </c>
      <c r="G1546" t="s">
        <v>14</v>
      </c>
      <c r="H1546" t="s">
        <v>8176</v>
      </c>
    </row>
    <row r="1547" spans="1:8" x14ac:dyDescent="0.3">
      <c r="A1547">
        <v>2120299901</v>
      </c>
      <c r="B1547">
        <v>35726</v>
      </c>
      <c r="C1547" s="1">
        <v>45455.40625</v>
      </c>
      <c r="D1547" s="1">
        <v>45455.40347222222</v>
      </c>
      <c r="E1547">
        <v>-4</v>
      </c>
      <c r="F1547">
        <v>2.67</v>
      </c>
      <c r="G1547" t="s">
        <v>10</v>
      </c>
      <c r="H1547" t="s">
        <v>8175</v>
      </c>
    </row>
    <row r="1548" spans="1:8" x14ac:dyDescent="0.3">
      <c r="A1548">
        <v>1070876534</v>
      </c>
      <c r="B1548">
        <v>14388</v>
      </c>
      <c r="C1548" s="1">
        <v>45343.8</v>
      </c>
      <c r="D1548" s="1">
        <v>45343.797222222223</v>
      </c>
      <c r="E1548">
        <v>-4</v>
      </c>
      <c r="F1548">
        <v>0.64</v>
      </c>
      <c r="G1548" t="s">
        <v>10</v>
      </c>
      <c r="H1548" t="s">
        <v>8175</v>
      </c>
    </row>
    <row r="1549" spans="1:8" x14ac:dyDescent="0.3">
      <c r="A1549">
        <v>7032280048</v>
      </c>
      <c r="B1549">
        <v>41473</v>
      </c>
      <c r="C1549" s="1">
        <v>45184.938888888886</v>
      </c>
      <c r="D1549" s="1">
        <v>45184.940972222219</v>
      </c>
      <c r="E1549">
        <v>3</v>
      </c>
      <c r="F1549">
        <v>0.5</v>
      </c>
      <c r="G1549" t="s">
        <v>10</v>
      </c>
      <c r="H1549" t="s">
        <v>8176</v>
      </c>
    </row>
    <row r="1550" spans="1:8" x14ac:dyDescent="0.3">
      <c r="A1550">
        <v>156346853</v>
      </c>
      <c r="B1550">
        <v>16610</v>
      </c>
      <c r="C1550" s="1">
        <v>45015.384027777778</v>
      </c>
      <c r="D1550" s="1">
        <v>45015.394444444442</v>
      </c>
      <c r="E1550">
        <v>15</v>
      </c>
      <c r="F1550">
        <v>1.43</v>
      </c>
      <c r="G1550" t="s">
        <v>14</v>
      </c>
      <c r="H1550" t="s">
        <v>8176</v>
      </c>
    </row>
    <row r="1551" spans="1:8" x14ac:dyDescent="0.3">
      <c r="A1551">
        <v>6873267326</v>
      </c>
      <c r="B1551">
        <v>63685</v>
      </c>
      <c r="C1551" s="1">
        <v>45332.335416666669</v>
      </c>
      <c r="D1551" s="1">
        <v>45332.34097222222</v>
      </c>
      <c r="E1551">
        <v>8</v>
      </c>
      <c r="F1551">
        <v>3.17</v>
      </c>
      <c r="G1551" t="s">
        <v>14</v>
      </c>
      <c r="H1551" t="s">
        <v>8176</v>
      </c>
    </row>
    <row r="1552" spans="1:8" x14ac:dyDescent="0.3">
      <c r="A1552">
        <v>1370661468</v>
      </c>
      <c r="B1552">
        <v>83004</v>
      </c>
      <c r="C1552" s="1">
        <v>45196.097222222219</v>
      </c>
      <c r="D1552" s="1">
        <v>45196.1</v>
      </c>
      <c r="E1552">
        <v>4</v>
      </c>
      <c r="F1552">
        <v>3.11</v>
      </c>
      <c r="G1552" t="s">
        <v>10</v>
      </c>
      <c r="H1552" t="s">
        <v>8176</v>
      </c>
    </row>
    <row r="1553" spans="1:8" x14ac:dyDescent="0.3">
      <c r="A1553">
        <v>3612128358</v>
      </c>
      <c r="B1553">
        <v>63526</v>
      </c>
      <c r="C1553" s="1">
        <v>45406.978472222225</v>
      </c>
      <c r="D1553" s="1">
        <v>45406.977777777778</v>
      </c>
      <c r="E1553">
        <v>-1</v>
      </c>
      <c r="F1553">
        <v>2.81</v>
      </c>
      <c r="G1553" t="s">
        <v>10</v>
      </c>
      <c r="H1553" t="s">
        <v>8175</v>
      </c>
    </row>
    <row r="1554" spans="1:8" x14ac:dyDescent="0.3">
      <c r="A1554">
        <v>1736953222</v>
      </c>
      <c r="B1554">
        <v>46700</v>
      </c>
      <c r="C1554" s="1">
        <v>45340.59097222222</v>
      </c>
      <c r="D1554" s="1">
        <v>45340.597916666666</v>
      </c>
      <c r="E1554">
        <v>10</v>
      </c>
      <c r="F1554">
        <v>4.92</v>
      </c>
      <c r="G1554" t="s">
        <v>14</v>
      </c>
      <c r="H1554" t="s">
        <v>8176</v>
      </c>
    </row>
    <row r="1555" spans="1:8" x14ac:dyDescent="0.3">
      <c r="A1555">
        <v>9107923488</v>
      </c>
      <c r="B1555">
        <v>22157</v>
      </c>
      <c r="C1555" s="1">
        <v>45250.213194444441</v>
      </c>
      <c r="D1555" s="1">
        <v>45250.21597222222</v>
      </c>
      <c r="E1555">
        <v>4</v>
      </c>
      <c r="F1555">
        <v>4.9800000000000004</v>
      </c>
      <c r="G1555" t="s">
        <v>10</v>
      </c>
      <c r="H1555" t="s">
        <v>8176</v>
      </c>
    </row>
    <row r="1556" spans="1:8" x14ac:dyDescent="0.3">
      <c r="A1556">
        <v>4378877600</v>
      </c>
      <c r="B1556">
        <v>31527</v>
      </c>
      <c r="C1556" s="1">
        <v>45257.478472222225</v>
      </c>
      <c r="D1556" s="1">
        <v>45257.488194444442</v>
      </c>
      <c r="E1556">
        <v>14</v>
      </c>
      <c r="F1556">
        <v>0.94</v>
      </c>
      <c r="G1556" t="s">
        <v>14</v>
      </c>
      <c r="H1556" t="s">
        <v>8176</v>
      </c>
    </row>
    <row r="1557" spans="1:8" x14ac:dyDescent="0.3">
      <c r="A1557">
        <v>3232762361</v>
      </c>
      <c r="B1557">
        <v>89153</v>
      </c>
      <c r="C1557" s="1">
        <v>45131.657638888886</v>
      </c>
      <c r="D1557" s="1">
        <v>45131.65625</v>
      </c>
      <c r="E1557">
        <v>-2</v>
      </c>
      <c r="F1557">
        <v>3.74</v>
      </c>
      <c r="G1557" t="s">
        <v>10</v>
      </c>
      <c r="H1557" t="s">
        <v>8175</v>
      </c>
    </row>
    <row r="1558" spans="1:8" x14ac:dyDescent="0.3">
      <c r="A1558">
        <v>1831641377</v>
      </c>
      <c r="B1558">
        <v>48691</v>
      </c>
      <c r="C1558" s="1">
        <v>45370.186805555553</v>
      </c>
      <c r="D1558" s="1">
        <v>45370.193749999999</v>
      </c>
      <c r="E1558">
        <v>10</v>
      </c>
      <c r="F1558">
        <v>4.3499999999999996</v>
      </c>
      <c r="G1558" t="s">
        <v>14</v>
      </c>
      <c r="H1558" t="s">
        <v>8176</v>
      </c>
    </row>
    <row r="1559" spans="1:8" x14ac:dyDescent="0.3">
      <c r="A1559">
        <v>562428866</v>
      </c>
      <c r="B1559">
        <v>47688</v>
      </c>
      <c r="C1559" s="1">
        <v>45033.823611111111</v>
      </c>
      <c r="D1559" s="1">
        <v>45033.833333333336</v>
      </c>
      <c r="E1559">
        <v>14</v>
      </c>
      <c r="F1559">
        <v>3.8</v>
      </c>
      <c r="G1559" t="s">
        <v>14</v>
      </c>
      <c r="H1559" t="s">
        <v>8176</v>
      </c>
    </row>
    <row r="1560" spans="1:8" x14ac:dyDescent="0.3">
      <c r="A1560">
        <v>4607715908</v>
      </c>
      <c r="B1560">
        <v>22498</v>
      </c>
      <c r="C1560" s="1">
        <v>45528.960416666669</v>
      </c>
      <c r="D1560" s="1">
        <v>45528.965277777781</v>
      </c>
      <c r="E1560">
        <v>7</v>
      </c>
      <c r="F1560">
        <v>2.31</v>
      </c>
      <c r="G1560" t="s">
        <v>14</v>
      </c>
      <c r="H1560" t="s">
        <v>8176</v>
      </c>
    </row>
    <row r="1561" spans="1:8" x14ac:dyDescent="0.3">
      <c r="A1561">
        <v>4804575203</v>
      </c>
      <c r="B1561">
        <v>32008</v>
      </c>
      <c r="C1561" s="1">
        <v>45069.913888888892</v>
      </c>
      <c r="D1561" s="1">
        <v>45069.929861111108</v>
      </c>
      <c r="E1561">
        <v>23</v>
      </c>
      <c r="F1561">
        <v>2.4700000000000002</v>
      </c>
      <c r="G1561" t="s">
        <v>16</v>
      </c>
      <c r="H1561" t="s">
        <v>8176</v>
      </c>
    </row>
    <row r="1562" spans="1:8" x14ac:dyDescent="0.3">
      <c r="A1562">
        <v>8287234948</v>
      </c>
      <c r="B1562">
        <v>4824</v>
      </c>
      <c r="C1562" s="1">
        <v>45572.334027777775</v>
      </c>
      <c r="D1562" s="1">
        <v>45572.336111111108</v>
      </c>
      <c r="E1562">
        <v>3</v>
      </c>
      <c r="F1562">
        <v>1.92</v>
      </c>
      <c r="G1562" t="s">
        <v>10</v>
      </c>
      <c r="H1562" t="s">
        <v>8176</v>
      </c>
    </row>
    <row r="1563" spans="1:8" x14ac:dyDescent="0.3">
      <c r="A1563">
        <v>6074452586</v>
      </c>
      <c r="B1563">
        <v>11946</v>
      </c>
      <c r="C1563" s="1">
        <v>45170.365277777775</v>
      </c>
      <c r="D1563" s="1">
        <v>45170.368055555555</v>
      </c>
      <c r="E1563">
        <v>4</v>
      </c>
      <c r="F1563">
        <v>2.12</v>
      </c>
      <c r="G1563" t="s">
        <v>10</v>
      </c>
      <c r="H1563" t="s">
        <v>8176</v>
      </c>
    </row>
    <row r="1564" spans="1:8" x14ac:dyDescent="0.3">
      <c r="A1564">
        <v>6821790656</v>
      </c>
      <c r="B1564">
        <v>64612</v>
      </c>
      <c r="C1564" s="1">
        <v>45507.556944444441</v>
      </c>
      <c r="D1564" s="1">
        <v>45507.557638888888</v>
      </c>
      <c r="E1564">
        <v>1</v>
      </c>
      <c r="F1564">
        <v>3.92</v>
      </c>
      <c r="G1564" t="s">
        <v>10</v>
      </c>
      <c r="H1564" t="s">
        <v>8176</v>
      </c>
    </row>
    <row r="1565" spans="1:8" x14ac:dyDescent="0.3">
      <c r="A1565">
        <v>7821942520</v>
      </c>
      <c r="B1565">
        <v>11136</v>
      </c>
      <c r="C1565" s="1">
        <v>45335.008333333331</v>
      </c>
      <c r="D1565" s="1">
        <v>45335.009027777778</v>
      </c>
      <c r="E1565">
        <v>1</v>
      </c>
      <c r="F1565">
        <v>2.62</v>
      </c>
      <c r="G1565" t="s">
        <v>10</v>
      </c>
      <c r="H1565" t="s">
        <v>8176</v>
      </c>
    </row>
    <row r="1566" spans="1:8" x14ac:dyDescent="0.3">
      <c r="A1566">
        <v>3012496270</v>
      </c>
      <c r="B1566">
        <v>96443</v>
      </c>
      <c r="C1566" s="1">
        <v>45022.169444444444</v>
      </c>
      <c r="D1566" s="1">
        <v>45022.169444444444</v>
      </c>
      <c r="E1566">
        <v>0</v>
      </c>
      <c r="F1566">
        <v>4.62</v>
      </c>
      <c r="G1566" t="s">
        <v>10</v>
      </c>
      <c r="H1566" t="s">
        <v>8175</v>
      </c>
    </row>
    <row r="1567" spans="1:8" x14ac:dyDescent="0.3">
      <c r="A1567">
        <v>8980370750</v>
      </c>
      <c r="B1567">
        <v>29273</v>
      </c>
      <c r="C1567" s="1">
        <v>45184.62777777778</v>
      </c>
      <c r="D1567" s="1">
        <v>45184.628472222219</v>
      </c>
      <c r="E1567">
        <v>1</v>
      </c>
      <c r="F1567">
        <v>2.34</v>
      </c>
      <c r="G1567" t="s">
        <v>10</v>
      </c>
      <c r="H1567" t="s">
        <v>8176</v>
      </c>
    </row>
    <row r="1568" spans="1:8" x14ac:dyDescent="0.3">
      <c r="A1568">
        <v>6535672015</v>
      </c>
      <c r="B1568">
        <v>91217</v>
      </c>
      <c r="C1568" s="1">
        <v>45051.371527777781</v>
      </c>
      <c r="D1568" s="1">
        <v>45051.375</v>
      </c>
      <c r="E1568">
        <v>5</v>
      </c>
      <c r="F1568">
        <v>3.94</v>
      </c>
      <c r="G1568" t="s">
        <v>10</v>
      </c>
      <c r="H1568" t="s">
        <v>8176</v>
      </c>
    </row>
    <row r="1569" spans="1:8" x14ac:dyDescent="0.3">
      <c r="A1569">
        <v>6999060704</v>
      </c>
      <c r="B1569">
        <v>29169</v>
      </c>
      <c r="C1569" s="1">
        <v>45044.674305555556</v>
      </c>
      <c r="D1569" s="1">
        <v>45044.679166666669</v>
      </c>
      <c r="E1569">
        <v>7</v>
      </c>
      <c r="F1569">
        <v>4.34</v>
      </c>
      <c r="G1569" t="s">
        <v>14</v>
      </c>
      <c r="H1569" t="s">
        <v>8176</v>
      </c>
    </row>
    <row r="1570" spans="1:8" x14ac:dyDescent="0.3">
      <c r="A1570">
        <v>9403732731</v>
      </c>
      <c r="B1570">
        <v>97526</v>
      </c>
      <c r="C1570" s="1">
        <v>45438.668749999997</v>
      </c>
      <c r="D1570" s="1">
        <v>45438.671527777777</v>
      </c>
      <c r="E1570">
        <v>4</v>
      </c>
      <c r="F1570">
        <v>4.7</v>
      </c>
      <c r="G1570" t="s">
        <v>10</v>
      </c>
      <c r="H1570" t="s">
        <v>8176</v>
      </c>
    </row>
    <row r="1571" spans="1:8" x14ac:dyDescent="0.3">
      <c r="A1571">
        <v>5649255352</v>
      </c>
      <c r="B1571">
        <v>42987</v>
      </c>
      <c r="C1571" s="1">
        <v>45595.993055555555</v>
      </c>
      <c r="D1571" s="1">
        <v>45595.994444444441</v>
      </c>
      <c r="E1571">
        <v>2</v>
      </c>
      <c r="F1571">
        <v>1.79</v>
      </c>
      <c r="G1571" t="s">
        <v>10</v>
      </c>
      <c r="H1571" t="s">
        <v>8176</v>
      </c>
    </row>
    <row r="1572" spans="1:8" x14ac:dyDescent="0.3">
      <c r="A1572">
        <v>5034409841</v>
      </c>
      <c r="B1572">
        <v>71481</v>
      </c>
      <c r="C1572" s="1">
        <v>45153.147222222222</v>
      </c>
      <c r="D1572" s="1">
        <v>45153.159722222219</v>
      </c>
      <c r="E1572">
        <v>18</v>
      </c>
      <c r="F1572">
        <v>1.76</v>
      </c>
      <c r="G1572" t="s">
        <v>16</v>
      </c>
      <c r="H1572" t="s">
        <v>8176</v>
      </c>
    </row>
    <row r="1573" spans="1:8" x14ac:dyDescent="0.3">
      <c r="A1573">
        <v>9072111617</v>
      </c>
      <c r="B1573">
        <v>7933</v>
      </c>
      <c r="C1573" s="1">
        <v>45550.9375</v>
      </c>
      <c r="D1573" s="1">
        <v>45550.935416666667</v>
      </c>
      <c r="E1573">
        <v>-3</v>
      </c>
      <c r="F1573">
        <v>0.69</v>
      </c>
      <c r="G1573" t="s">
        <v>10</v>
      </c>
      <c r="H1573" t="s">
        <v>8175</v>
      </c>
    </row>
    <row r="1574" spans="1:8" x14ac:dyDescent="0.3">
      <c r="A1574">
        <v>9556880451</v>
      </c>
      <c r="B1574">
        <v>26471</v>
      </c>
      <c r="C1574" s="1">
        <v>45207.48541666667</v>
      </c>
      <c r="D1574" s="1">
        <v>45207.481944444444</v>
      </c>
      <c r="E1574">
        <v>-5</v>
      </c>
      <c r="F1574">
        <v>0.88</v>
      </c>
      <c r="G1574" t="s">
        <v>10</v>
      </c>
      <c r="H1574" t="s">
        <v>8175</v>
      </c>
    </row>
    <row r="1575" spans="1:8" x14ac:dyDescent="0.3">
      <c r="A1575">
        <v>4602796463</v>
      </c>
      <c r="B1575">
        <v>15486</v>
      </c>
      <c r="C1575" s="1">
        <v>45547.23541666667</v>
      </c>
      <c r="D1575" s="1">
        <v>45547.238888888889</v>
      </c>
      <c r="E1575">
        <v>5</v>
      </c>
      <c r="F1575">
        <v>4.75</v>
      </c>
      <c r="G1575" t="s">
        <v>10</v>
      </c>
      <c r="H1575" t="s">
        <v>8176</v>
      </c>
    </row>
    <row r="1576" spans="1:8" x14ac:dyDescent="0.3">
      <c r="A1576">
        <v>6061353924</v>
      </c>
      <c r="B1576">
        <v>5451</v>
      </c>
      <c r="C1576" s="1">
        <v>45354.93472222222</v>
      </c>
      <c r="D1576" s="1">
        <v>45354.932638888888</v>
      </c>
      <c r="E1576">
        <v>-3</v>
      </c>
      <c r="F1576">
        <v>2.4700000000000002</v>
      </c>
      <c r="G1576" t="s">
        <v>10</v>
      </c>
      <c r="H1576" t="s">
        <v>8175</v>
      </c>
    </row>
    <row r="1577" spans="1:8" x14ac:dyDescent="0.3">
      <c r="A1577">
        <v>4366519080</v>
      </c>
      <c r="B1577">
        <v>71938</v>
      </c>
      <c r="C1577" s="1">
        <v>45075.756944444445</v>
      </c>
      <c r="D1577" s="1">
        <v>45075.754166666666</v>
      </c>
      <c r="E1577">
        <v>-4</v>
      </c>
      <c r="F1577">
        <v>4.1500000000000004</v>
      </c>
      <c r="G1577" t="s">
        <v>10</v>
      </c>
      <c r="H1577" t="s">
        <v>8175</v>
      </c>
    </row>
    <row r="1578" spans="1:8" x14ac:dyDescent="0.3">
      <c r="A1578">
        <v>1324817141</v>
      </c>
      <c r="B1578">
        <v>88990</v>
      </c>
      <c r="C1578" s="1">
        <v>45155.926388888889</v>
      </c>
      <c r="D1578" s="1">
        <v>45155.925000000003</v>
      </c>
      <c r="E1578">
        <v>-2</v>
      </c>
      <c r="F1578">
        <v>3.53</v>
      </c>
      <c r="G1578" t="s">
        <v>10</v>
      </c>
      <c r="H1578" t="s">
        <v>8175</v>
      </c>
    </row>
    <row r="1579" spans="1:8" x14ac:dyDescent="0.3">
      <c r="A1579">
        <v>5419080144</v>
      </c>
      <c r="B1579">
        <v>87381</v>
      </c>
      <c r="C1579" s="1">
        <v>45597.707638888889</v>
      </c>
      <c r="D1579" s="1">
        <v>45597.70416666667</v>
      </c>
      <c r="E1579">
        <v>-5</v>
      </c>
      <c r="F1579">
        <v>3.05</v>
      </c>
      <c r="G1579" t="s">
        <v>10</v>
      </c>
      <c r="H1579" t="s">
        <v>8175</v>
      </c>
    </row>
    <row r="1580" spans="1:8" x14ac:dyDescent="0.3">
      <c r="A1580">
        <v>8813470284</v>
      </c>
      <c r="B1580">
        <v>39091</v>
      </c>
      <c r="C1580" s="1">
        <v>45295.232638888891</v>
      </c>
      <c r="D1580" s="1">
        <v>45295.229166666664</v>
      </c>
      <c r="E1580">
        <v>-5</v>
      </c>
      <c r="F1580">
        <v>3.15</v>
      </c>
      <c r="G1580" t="s">
        <v>10</v>
      </c>
      <c r="H1580" t="s">
        <v>8175</v>
      </c>
    </row>
    <row r="1581" spans="1:8" x14ac:dyDescent="0.3">
      <c r="A1581">
        <v>3182992799</v>
      </c>
      <c r="B1581">
        <v>26718</v>
      </c>
      <c r="C1581" s="1">
        <v>45217.591666666667</v>
      </c>
      <c r="D1581" s="1">
        <v>45217.600694444445</v>
      </c>
      <c r="E1581">
        <v>13</v>
      </c>
      <c r="F1581">
        <v>4.5599999999999996</v>
      </c>
      <c r="G1581" t="s">
        <v>14</v>
      </c>
      <c r="H1581" t="s">
        <v>8176</v>
      </c>
    </row>
    <row r="1582" spans="1:8" x14ac:dyDescent="0.3">
      <c r="A1582">
        <v>7792996715</v>
      </c>
      <c r="B1582">
        <v>57039</v>
      </c>
      <c r="C1582" s="1">
        <v>45294.634722222225</v>
      </c>
      <c r="D1582" s="1">
        <v>45294.631249999999</v>
      </c>
      <c r="E1582">
        <v>-5</v>
      </c>
      <c r="F1582">
        <v>4.66</v>
      </c>
      <c r="G1582" t="s">
        <v>10</v>
      </c>
      <c r="H1582" t="s">
        <v>8175</v>
      </c>
    </row>
    <row r="1583" spans="1:8" x14ac:dyDescent="0.3">
      <c r="A1583">
        <v>6962624734</v>
      </c>
      <c r="B1583">
        <v>32296</v>
      </c>
      <c r="C1583" s="1">
        <v>45043.383333333331</v>
      </c>
      <c r="D1583" s="1">
        <v>45043.386805555558</v>
      </c>
      <c r="E1583">
        <v>5</v>
      </c>
      <c r="F1583">
        <v>1.69</v>
      </c>
      <c r="G1583" t="s">
        <v>10</v>
      </c>
      <c r="H1583" t="s">
        <v>8176</v>
      </c>
    </row>
    <row r="1584" spans="1:8" x14ac:dyDescent="0.3">
      <c r="A1584">
        <v>5948662456</v>
      </c>
      <c r="B1584">
        <v>39614</v>
      </c>
      <c r="C1584" s="1">
        <v>45106.78125</v>
      </c>
      <c r="D1584" s="1">
        <v>45106.782638888886</v>
      </c>
      <c r="E1584">
        <v>2</v>
      </c>
      <c r="F1584">
        <v>0.64</v>
      </c>
      <c r="G1584" t="s">
        <v>10</v>
      </c>
      <c r="H1584" t="s">
        <v>8176</v>
      </c>
    </row>
    <row r="1585" spans="1:8" x14ac:dyDescent="0.3">
      <c r="A1585">
        <v>3395675979</v>
      </c>
      <c r="B1585">
        <v>8303</v>
      </c>
      <c r="C1585" s="1">
        <v>45087.673611111109</v>
      </c>
      <c r="D1585" s="1">
        <v>45087.671527777777</v>
      </c>
      <c r="E1585">
        <v>-3</v>
      </c>
      <c r="F1585">
        <v>2.5499999999999998</v>
      </c>
      <c r="G1585" t="s">
        <v>10</v>
      </c>
      <c r="H1585" t="s">
        <v>8175</v>
      </c>
    </row>
    <row r="1586" spans="1:8" x14ac:dyDescent="0.3">
      <c r="A1586">
        <v>7550368787</v>
      </c>
      <c r="B1586">
        <v>25992</v>
      </c>
      <c r="C1586" s="1">
        <v>45290.753472222219</v>
      </c>
      <c r="D1586" s="1">
        <v>45290.761805555558</v>
      </c>
      <c r="E1586">
        <v>12</v>
      </c>
      <c r="F1586">
        <v>4.12</v>
      </c>
      <c r="G1586" t="s">
        <v>14</v>
      </c>
      <c r="H1586" t="s">
        <v>8176</v>
      </c>
    </row>
    <row r="1587" spans="1:8" x14ac:dyDescent="0.3">
      <c r="A1587">
        <v>8357671697</v>
      </c>
      <c r="B1587">
        <v>16324</v>
      </c>
      <c r="C1587" s="1">
        <v>45396.038888888892</v>
      </c>
      <c r="D1587" s="1">
        <v>45396.038194444445</v>
      </c>
      <c r="E1587">
        <v>-1</v>
      </c>
      <c r="F1587">
        <v>1.1399999999999999</v>
      </c>
      <c r="G1587" t="s">
        <v>10</v>
      </c>
      <c r="H1587" t="s">
        <v>8175</v>
      </c>
    </row>
    <row r="1588" spans="1:8" x14ac:dyDescent="0.3">
      <c r="A1588">
        <v>9600704922</v>
      </c>
      <c r="B1588">
        <v>40938</v>
      </c>
      <c r="C1588" s="1">
        <v>45243.535416666666</v>
      </c>
      <c r="D1588" s="1">
        <v>45243.534722222219</v>
      </c>
      <c r="E1588">
        <v>-1</v>
      </c>
      <c r="F1588">
        <v>4.99</v>
      </c>
      <c r="G1588" t="s">
        <v>10</v>
      </c>
      <c r="H1588" t="s">
        <v>8175</v>
      </c>
    </row>
    <row r="1589" spans="1:8" x14ac:dyDescent="0.3">
      <c r="A1589">
        <v>9915229426</v>
      </c>
      <c r="B1589">
        <v>7428</v>
      </c>
      <c r="C1589" s="1">
        <v>45325.122916666667</v>
      </c>
      <c r="D1589" s="1">
        <v>45325.122916666667</v>
      </c>
      <c r="E1589">
        <v>0</v>
      </c>
      <c r="F1589">
        <v>1.69</v>
      </c>
      <c r="G1589" t="s">
        <v>10</v>
      </c>
      <c r="H1589" t="s">
        <v>8175</v>
      </c>
    </row>
    <row r="1590" spans="1:8" x14ac:dyDescent="0.3">
      <c r="A1590">
        <v>9927474026</v>
      </c>
      <c r="B1590">
        <v>85439</v>
      </c>
      <c r="C1590" s="1">
        <v>45013.180555555555</v>
      </c>
      <c r="D1590" s="1">
        <v>45013.189583333333</v>
      </c>
      <c r="E1590">
        <v>13</v>
      </c>
      <c r="F1590">
        <v>0.9</v>
      </c>
      <c r="G1590" t="s">
        <v>14</v>
      </c>
      <c r="H1590" t="s">
        <v>8176</v>
      </c>
    </row>
    <row r="1591" spans="1:8" x14ac:dyDescent="0.3">
      <c r="A1591">
        <v>6310535397</v>
      </c>
      <c r="B1591">
        <v>8620</v>
      </c>
      <c r="C1591" s="1">
        <v>45072.752083333333</v>
      </c>
      <c r="D1591" s="1">
        <v>45072.752083333333</v>
      </c>
      <c r="E1591">
        <v>0</v>
      </c>
      <c r="F1591">
        <v>3.54</v>
      </c>
      <c r="G1591" t="s">
        <v>10</v>
      </c>
      <c r="H1591" t="s">
        <v>8175</v>
      </c>
    </row>
    <row r="1592" spans="1:8" x14ac:dyDescent="0.3">
      <c r="A1592">
        <v>8045941430</v>
      </c>
      <c r="B1592">
        <v>43620</v>
      </c>
      <c r="C1592" s="1">
        <v>45070.640277777777</v>
      </c>
      <c r="D1592" s="1">
        <v>45070.640277777777</v>
      </c>
      <c r="E1592">
        <v>0</v>
      </c>
      <c r="F1592">
        <v>0.64</v>
      </c>
      <c r="G1592" t="s">
        <v>10</v>
      </c>
      <c r="H1592" t="s">
        <v>8175</v>
      </c>
    </row>
    <row r="1593" spans="1:8" x14ac:dyDescent="0.3">
      <c r="A1593">
        <v>4390394582</v>
      </c>
      <c r="B1593">
        <v>97518</v>
      </c>
      <c r="C1593" s="1">
        <v>45598.484722222223</v>
      </c>
      <c r="D1593" s="1">
        <v>45598.484722222223</v>
      </c>
      <c r="E1593">
        <v>0</v>
      </c>
      <c r="F1593">
        <v>4.8499999999999996</v>
      </c>
      <c r="G1593" t="s">
        <v>10</v>
      </c>
      <c r="H1593" t="s">
        <v>8175</v>
      </c>
    </row>
    <row r="1594" spans="1:8" x14ac:dyDescent="0.3">
      <c r="A1594">
        <v>5062545226</v>
      </c>
      <c r="B1594">
        <v>54305</v>
      </c>
      <c r="C1594" s="1">
        <v>45258.191666666666</v>
      </c>
      <c r="D1594" s="1">
        <v>45258.189583333333</v>
      </c>
      <c r="E1594">
        <v>-3</v>
      </c>
      <c r="F1594">
        <v>1.59</v>
      </c>
      <c r="G1594" t="s">
        <v>10</v>
      </c>
      <c r="H1594" t="s">
        <v>8175</v>
      </c>
    </row>
    <row r="1595" spans="1:8" x14ac:dyDescent="0.3">
      <c r="A1595">
        <v>2836701831</v>
      </c>
      <c r="B1595">
        <v>84057</v>
      </c>
      <c r="C1595" s="1">
        <v>45456.602083333331</v>
      </c>
      <c r="D1595" s="1">
        <v>45456.604861111111</v>
      </c>
      <c r="E1595">
        <v>4</v>
      </c>
      <c r="F1595">
        <v>1.63</v>
      </c>
      <c r="G1595" t="s">
        <v>10</v>
      </c>
      <c r="H1595" t="s">
        <v>8176</v>
      </c>
    </row>
    <row r="1596" spans="1:8" x14ac:dyDescent="0.3">
      <c r="A1596">
        <v>4115492281</v>
      </c>
      <c r="B1596">
        <v>99505</v>
      </c>
      <c r="C1596" s="1">
        <v>45298.07708333333</v>
      </c>
      <c r="D1596" s="1">
        <v>45298.077777777777</v>
      </c>
      <c r="E1596">
        <v>1</v>
      </c>
      <c r="F1596">
        <v>2.16</v>
      </c>
      <c r="G1596" t="s">
        <v>10</v>
      </c>
      <c r="H1596" t="s">
        <v>8176</v>
      </c>
    </row>
    <row r="1597" spans="1:8" x14ac:dyDescent="0.3">
      <c r="A1597">
        <v>3554645781</v>
      </c>
      <c r="B1597">
        <v>64263</v>
      </c>
      <c r="C1597" s="1">
        <v>45407.635416666664</v>
      </c>
      <c r="D1597" s="1">
        <v>45407.64166666667</v>
      </c>
      <c r="E1597">
        <v>9</v>
      </c>
      <c r="F1597">
        <v>3.43</v>
      </c>
      <c r="G1597" t="s">
        <v>14</v>
      </c>
      <c r="H1597" t="s">
        <v>8176</v>
      </c>
    </row>
    <row r="1598" spans="1:8" x14ac:dyDescent="0.3">
      <c r="A1598">
        <v>3983605701</v>
      </c>
      <c r="B1598">
        <v>58335</v>
      </c>
      <c r="C1598" s="1">
        <v>45318.529861111114</v>
      </c>
      <c r="D1598" s="1">
        <v>45318.536111111112</v>
      </c>
      <c r="E1598">
        <v>9</v>
      </c>
      <c r="F1598">
        <v>2.75</v>
      </c>
      <c r="G1598" t="s">
        <v>14</v>
      </c>
      <c r="H1598" t="s">
        <v>8176</v>
      </c>
    </row>
    <row r="1599" spans="1:8" x14ac:dyDescent="0.3">
      <c r="A1599">
        <v>8581516385</v>
      </c>
      <c r="B1599">
        <v>29947</v>
      </c>
      <c r="C1599" s="1">
        <v>45274.825694444444</v>
      </c>
      <c r="D1599" s="1">
        <v>45274.825694444444</v>
      </c>
      <c r="E1599">
        <v>0</v>
      </c>
      <c r="F1599">
        <v>2.41</v>
      </c>
      <c r="G1599" t="s">
        <v>10</v>
      </c>
      <c r="H1599" t="s">
        <v>8175</v>
      </c>
    </row>
    <row r="1600" spans="1:8" x14ac:dyDescent="0.3">
      <c r="A1600">
        <v>8290229112</v>
      </c>
      <c r="B1600">
        <v>29611</v>
      </c>
      <c r="C1600" s="1">
        <v>45360.22152777778</v>
      </c>
      <c r="D1600" s="1">
        <v>45360.219444444447</v>
      </c>
      <c r="E1600">
        <v>-3</v>
      </c>
      <c r="F1600">
        <v>2.06</v>
      </c>
      <c r="G1600" t="s">
        <v>10</v>
      </c>
      <c r="H1600" t="s">
        <v>8175</v>
      </c>
    </row>
    <row r="1601" spans="1:8" x14ac:dyDescent="0.3">
      <c r="A1601">
        <v>1195560119</v>
      </c>
      <c r="B1601">
        <v>6698</v>
      </c>
      <c r="C1601" s="1">
        <v>45019.731249999997</v>
      </c>
      <c r="D1601" s="1">
        <v>45019.73333333333</v>
      </c>
      <c r="E1601">
        <v>3</v>
      </c>
      <c r="F1601">
        <v>1.79</v>
      </c>
      <c r="G1601" t="s">
        <v>10</v>
      </c>
      <c r="H1601" t="s">
        <v>8176</v>
      </c>
    </row>
    <row r="1602" spans="1:8" x14ac:dyDescent="0.3">
      <c r="A1602">
        <v>5077327994</v>
      </c>
      <c r="B1602">
        <v>93285</v>
      </c>
      <c r="C1602" s="1">
        <v>45139.851388888892</v>
      </c>
      <c r="D1602" s="1">
        <v>45139.849305555559</v>
      </c>
      <c r="E1602">
        <v>-3</v>
      </c>
      <c r="F1602">
        <v>4.3600000000000003</v>
      </c>
      <c r="G1602" t="s">
        <v>10</v>
      </c>
      <c r="H1602" t="s">
        <v>8175</v>
      </c>
    </row>
    <row r="1603" spans="1:8" x14ac:dyDescent="0.3">
      <c r="A1603">
        <v>2945185661</v>
      </c>
      <c r="B1603">
        <v>6710</v>
      </c>
      <c r="C1603" s="1">
        <v>45116.513888888891</v>
      </c>
      <c r="D1603" s="1">
        <v>45116.512499999997</v>
      </c>
      <c r="E1603">
        <v>-2</v>
      </c>
      <c r="F1603">
        <v>2.76</v>
      </c>
      <c r="G1603" t="s">
        <v>10</v>
      </c>
      <c r="H1603" t="s">
        <v>8175</v>
      </c>
    </row>
    <row r="1604" spans="1:8" x14ac:dyDescent="0.3">
      <c r="A1604">
        <v>3951005873</v>
      </c>
      <c r="B1604">
        <v>73170</v>
      </c>
      <c r="C1604" s="1">
        <v>45568.634722222225</v>
      </c>
      <c r="D1604" s="1">
        <v>45568.631249999999</v>
      </c>
      <c r="E1604">
        <v>-5</v>
      </c>
      <c r="F1604">
        <v>4.0199999999999996</v>
      </c>
      <c r="G1604" t="s">
        <v>10</v>
      </c>
      <c r="H1604" t="s">
        <v>8175</v>
      </c>
    </row>
    <row r="1605" spans="1:8" x14ac:dyDescent="0.3">
      <c r="A1605">
        <v>3490816523</v>
      </c>
      <c r="B1605">
        <v>16914</v>
      </c>
      <c r="C1605" s="1">
        <v>45318.852777777778</v>
      </c>
      <c r="D1605" s="1">
        <v>45318.863194444442</v>
      </c>
      <c r="E1605">
        <v>15</v>
      </c>
      <c r="F1605">
        <v>4.88</v>
      </c>
      <c r="G1605" t="s">
        <v>14</v>
      </c>
      <c r="H1605" t="s">
        <v>8176</v>
      </c>
    </row>
    <row r="1606" spans="1:8" x14ac:dyDescent="0.3">
      <c r="A1606">
        <v>6739114301</v>
      </c>
      <c r="B1606">
        <v>10714</v>
      </c>
      <c r="C1606" s="1">
        <v>45011.768055555556</v>
      </c>
      <c r="D1606" s="1">
        <v>45011.769444444442</v>
      </c>
      <c r="E1606">
        <v>2</v>
      </c>
      <c r="F1606">
        <v>1.42</v>
      </c>
      <c r="G1606" t="s">
        <v>10</v>
      </c>
      <c r="H1606" t="s">
        <v>8176</v>
      </c>
    </row>
    <row r="1607" spans="1:8" x14ac:dyDescent="0.3">
      <c r="A1607">
        <v>5728818155</v>
      </c>
      <c r="B1607">
        <v>40143</v>
      </c>
      <c r="C1607" s="1">
        <v>45233.048611111109</v>
      </c>
      <c r="D1607" s="1">
        <v>45233.054166666669</v>
      </c>
      <c r="E1607">
        <v>8</v>
      </c>
      <c r="F1607">
        <v>1.82</v>
      </c>
      <c r="G1607" t="s">
        <v>14</v>
      </c>
      <c r="H1607" t="s">
        <v>8176</v>
      </c>
    </row>
    <row r="1608" spans="1:8" x14ac:dyDescent="0.3">
      <c r="A1608">
        <v>7713651693</v>
      </c>
      <c r="B1608">
        <v>17257</v>
      </c>
      <c r="C1608" s="1">
        <v>45145.09097222222</v>
      </c>
      <c r="D1608" s="1">
        <v>45145.094444444447</v>
      </c>
      <c r="E1608">
        <v>5</v>
      </c>
      <c r="F1608">
        <v>4.26</v>
      </c>
      <c r="G1608" t="s">
        <v>10</v>
      </c>
      <c r="H1608" t="s">
        <v>8176</v>
      </c>
    </row>
    <row r="1609" spans="1:8" x14ac:dyDescent="0.3">
      <c r="A1609">
        <v>5452048621</v>
      </c>
      <c r="B1609">
        <v>51769</v>
      </c>
      <c r="C1609" s="1">
        <v>45587.644444444442</v>
      </c>
      <c r="D1609" s="1">
        <v>45587.654861111114</v>
      </c>
      <c r="E1609">
        <v>15</v>
      </c>
      <c r="F1609">
        <v>1.74</v>
      </c>
      <c r="G1609" t="s">
        <v>14</v>
      </c>
      <c r="H1609" t="s">
        <v>8176</v>
      </c>
    </row>
    <row r="1610" spans="1:8" x14ac:dyDescent="0.3">
      <c r="A1610">
        <v>2297027645</v>
      </c>
      <c r="B1610">
        <v>67885</v>
      </c>
      <c r="C1610" s="1">
        <v>45399.886111111111</v>
      </c>
      <c r="D1610" s="1">
        <v>45399.882638888892</v>
      </c>
      <c r="E1610">
        <v>-5</v>
      </c>
      <c r="F1610">
        <v>2.68</v>
      </c>
      <c r="G1610" t="s">
        <v>10</v>
      </c>
      <c r="H1610" t="s">
        <v>8175</v>
      </c>
    </row>
    <row r="1611" spans="1:8" x14ac:dyDescent="0.3">
      <c r="A1611">
        <v>2438302298</v>
      </c>
      <c r="B1611">
        <v>96633</v>
      </c>
      <c r="C1611" s="1">
        <v>45040.012499999997</v>
      </c>
      <c r="D1611" s="1">
        <v>45040.022916666669</v>
      </c>
      <c r="E1611">
        <v>15</v>
      </c>
      <c r="F1611">
        <v>2.0699999999999998</v>
      </c>
      <c r="G1611" t="s">
        <v>14</v>
      </c>
      <c r="H1611" t="s">
        <v>8176</v>
      </c>
    </row>
    <row r="1612" spans="1:8" x14ac:dyDescent="0.3">
      <c r="A1612">
        <v>578811216</v>
      </c>
      <c r="B1612">
        <v>5169</v>
      </c>
      <c r="C1612" s="1">
        <v>45461.442361111112</v>
      </c>
      <c r="D1612" s="1">
        <v>45461.454861111109</v>
      </c>
      <c r="E1612">
        <v>18</v>
      </c>
      <c r="F1612">
        <v>0.56999999999999995</v>
      </c>
      <c r="G1612" t="s">
        <v>16</v>
      </c>
      <c r="H1612" t="s">
        <v>8176</v>
      </c>
    </row>
    <row r="1613" spans="1:8" x14ac:dyDescent="0.3">
      <c r="A1613">
        <v>8684710720</v>
      </c>
      <c r="B1613">
        <v>45070</v>
      </c>
      <c r="C1613" s="1">
        <v>45181.109027777777</v>
      </c>
      <c r="D1613" s="1">
        <v>45181.10833333333</v>
      </c>
      <c r="E1613">
        <v>-1</v>
      </c>
      <c r="F1613">
        <v>3.27</v>
      </c>
      <c r="G1613" t="s">
        <v>10</v>
      </c>
      <c r="H1613" t="s">
        <v>8175</v>
      </c>
    </row>
    <row r="1614" spans="1:8" x14ac:dyDescent="0.3">
      <c r="A1614">
        <v>1249797614</v>
      </c>
      <c r="B1614">
        <v>18282</v>
      </c>
      <c r="C1614" s="1">
        <v>45470.779861111114</v>
      </c>
      <c r="D1614" s="1">
        <v>45470.780555555553</v>
      </c>
      <c r="E1614">
        <v>1</v>
      </c>
      <c r="F1614">
        <v>4.91</v>
      </c>
      <c r="G1614" t="s">
        <v>10</v>
      </c>
      <c r="H1614" t="s">
        <v>8176</v>
      </c>
    </row>
    <row r="1615" spans="1:8" x14ac:dyDescent="0.3">
      <c r="A1615">
        <v>8013026217</v>
      </c>
      <c r="B1615">
        <v>53586</v>
      </c>
      <c r="C1615" s="1">
        <v>45006.52847222222</v>
      </c>
      <c r="D1615" s="1">
        <v>45006.52847222222</v>
      </c>
      <c r="E1615">
        <v>0</v>
      </c>
      <c r="F1615">
        <v>2.31</v>
      </c>
      <c r="G1615" t="s">
        <v>10</v>
      </c>
      <c r="H1615" t="s">
        <v>8175</v>
      </c>
    </row>
    <row r="1616" spans="1:8" x14ac:dyDescent="0.3">
      <c r="A1616">
        <v>5421697986</v>
      </c>
      <c r="B1616">
        <v>87496</v>
      </c>
      <c r="C1616" s="1">
        <v>45072.114583333336</v>
      </c>
      <c r="D1616" s="1">
        <v>45072.117361111108</v>
      </c>
      <c r="E1616">
        <v>4</v>
      </c>
      <c r="F1616">
        <v>4.2</v>
      </c>
      <c r="G1616" t="s">
        <v>10</v>
      </c>
      <c r="H1616" t="s">
        <v>8176</v>
      </c>
    </row>
    <row r="1617" spans="1:8" x14ac:dyDescent="0.3">
      <c r="A1617">
        <v>8922741261</v>
      </c>
      <c r="B1617">
        <v>48378</v>
      </c>
      <c r="C1617" s="1">
        <v>45515.036805555559</v>
      </c>
      <c r="D1617" s="1">
        <v>45515.037499999999</v>
      </c>
      <c r="E1617">
        <v>1</v>
      </c>
      <c r="F1617">
        <v>2.0099999999999998</v>
      </c>
      <c r="G1617" t="s">
        <v>10</v>
      </c>
      <c r="H1617" t="s">
        <v>8176</v>
      </c>
    </row>
    <row r="1618" spans="1:8" x14ac:dyDescent="0.3">
      <c r="A1618">
        <v>3441102335</v>
      </c>
      <c r="B1618">
        <v>47299</v>
      </c>
      <c r="C1618" s="1">
        <v>45234.027083333334</v>
      </c>
      <c r="D1618" s="1">
        <v>45234.027083333334</v>
      </c>
      <c r="E1618">
        <v>0</v>
      </c>
      <c r="F1618">
        <v>1.66</v>
      </c>
      <c r="G1618" t="s">
        <v>10</v>
      </c>
      <c r="H1618" t="s">
        <v>8175</v>
      </c>
    </row>
    <row r="1619" spans="1:8" x14ac:dyDescent="0.3">
      <c r="A1619">
        <v>6065607924</v>
      </c>
      <c r="B1619">
        <v>13007</v>
      </c>
      <c r="C1619" s="1">
        <v>45420.356249999997</v>
      </c>
      <c r="D1619" s="1">
        <v>45420.355555555558</v>
      </c>
      <c r="E1619">
        <v>-1</v>
      </c>
      <c r="F1619">
        <v>2.71</v>
      </c>
      <c r="G1619" t="s">
        <v>10</v>
      </c>
      <c r="H1619" t="s">
        <v>8175</v>
      </c>
    </row>
    <row r="1620" spans="1:8" x14ac:dyDescent="0.3">
      <c r="A1620">
        <v>5153395650</v>
      </c>
      <c r="B1620">
        <v>19704</v>
      </c>
      <c r="C1620" s="1">
        <v>45008.648611111108</v>
      </c>
      <c r="D1620" s="1">
        <v>45008.651388888888</v>
      </c>
      <c r="E1620">
        <v>4</v>
      </c>
      <c r="F1620">
        <v>4.12</v>
      </c>
      <c r="G1620" t="s">
        <v>10</v>
      </c>
      <c r="H1620" t="s">
        <v>8176</v>
      </c>
    </row>
    <row r="1621" spans="1:8" x14ac:dyDescent="0.3">
      <c r="A1621">
        <v>2215235447</v>
      </c>
      <c r="B1621">
        <v>26672</v>
      </c>
      <c r="C1621" s="1">
        <v>45551.725694444445</v>
      </c>
      <c r="D1621" s="1">
        <v>45551.722916666666</v>
      </c>
      <c r="E1621">
        <v>-4</v>
      </c>
      <c r="F1621">
        <v>3.74</v>
      </c>
      <c r="G1621" t="s">
        <v>10</v>
      </c>
      <c r="H1621" t="s">
        <v>8175</v>
      </c>
    </row>
    <row r="1622" spans="1:8" x14ac:dyDescent="0.3">
      <c r="A1622">
        <v>5678676134</v>
      </c>
      <c r="B1622">
        <v>90181</v>
      </c>
      <c r="C1622" s="1">
        <v>45556.659722222219</v>
      </c>
      <c r="D1622" s="1">
        <v>45556.656944444447</v>
      </c>
      <c r="E1622">
        <v>-4</v>
      </c>
      <c r="F1622">
        <v>4.3499999999999996</v>
      </c>
      <c r="G1622" t="s">
        <v>10</v>
      </c>
      <c r="H1622" t="s">
        <v>8175</v>
      </c>
    </row>
    <row r="1623" spans="1:8" x14ac:dyDescent="0.3">
      <c r="A1623">
        <v>5045588926</v>
      </c>
      <c r="B1623">
        <v>32917</v>
      </c>
      <c r="C1623" s="1">
        <v>45111.682638888888</v>
      </c>
      <c r="D1623" s="1">
        <v>45111.683333333334</v>
      </c>
      <c r="E1623">
        <v>1</v>
      </c>
      <c r="F1623">
        <v>2.76</v>
      </c>
      <c r="G1623" t="s">
        <v>10</v>
      </c>
      <c r="H1623" t="s">
        <v>8176</v>
      </c>
    </row>
    <row r="1624" spans="1:8" x14ac:dyDescent="0.3">
      <c r="A1624">
        <v>1677502866</v>
      </c>
      <c r="B1624">
        <v>1304</v>
      </c>
      <c r="C1624" s="1">
        <v>45309.365277777775</v>
      </c>
      <c r="D1624" s="1">
        <v>45309.363194444442</v>
      </c>
      <c r="E1624">
        <v>-3</v>
      </c>
      <c r="F1624">
        <v>2.08</v>
      </c>
      <c r="G1624" t="s">
        <v>10</v>
      </c>
      <c r="H1624" t="s">
        <v>8175</v>
      </c>
    </row>
    <row r="1625" spans="1:8" x14ac:dyDescent="0.3">
      <c r="A1625">
        <v>4777610024</v>
      </c>
      <c r="B1625">
        <v>34722</v>
      </c>
      <c r="C1625" s="1">
        <v>45437.157638888886</v>
      </c>
      <c r="D1625" s="1">
        <v>45437.164583333331</v>
      </c>
      <c r="E1625">
        <v>10</v>
      </c>
      <c r="F1625">
        <v>1.04</v>
      </c>
      <c r="G1625" t="s">
        <v>14</v>
      </c>
      <c r="H1625" t="s">
        <v>8176</v>
      </c>
    </row>
    <row r="1626" spans="1:8" x14ac:dyDescent="0.3">
      <c r="A1626">
        <v>477350788</v>
      </c>
      <c r="B1626">
        <v>87</v>
      </c>
      <c r="C1626" s="1">
        <v>45211.220833333333</v>
      </c>
      <c r="D1626" s="1">
        <v>45211.217361111114</v>
      </c>
      <c r="E1626">
        <v>-5</v>
      </c>
      <c r="F1626">
        <v>1.37</v>
      </c>
      <c r="G1626" t="s">
        <v>10</v>
      </c>
      <c r="H1626" t="s">
        <v>8175</v>
      </c>
    </row>
    <row r="1627" spans="1:8" x14ac:dyDescent="0.3">
      <c r="A1627">
        <v>4616699342</v>
      </c>
      <c r="B1627">
        <v>34959</v>
      </c>
      <c r="C1627" s="1">
        <v>45032.318749999999</v>
      </c>
      <c r="D1627" s="1">
        <v>45032.315972222219</v>
      </c>
      <c r="E1627">
        <v>-4</v>
      </c>
      <c r="F1627">
        <v>2.98</v>
      </c>
      <c r="G1627" t="s">
        <v>10</v>
      </c>
      <c r="H1627" t="s">
        <v>8175</v>
      </c>
    </row>
    <row r="1628" spans="1:8" x14ac:dyDescent="0.3">
      <c r="A1628">
        <v>8849914077</v>
      </c>
      <c r="B1628">
        <v>91680</v>
      </c>
      <c r="C1628" s="1">
        <v>45321.012499999997</v>
      </c>
      <c r="D1628" s="1">
        <v>45321.011805555558</v>
      </c>
      <c r="E1628">
        <v>-1</v>
      </c>
      <c r="F1628">
        <v>4.75</v>
      </c>
      <c r="G1628" t="s">
        <v>10</v>
      </c>
      <c r="H1628" t="s">
        <v>8175</v>
      </c>
    </row>
    <row r="1629" spans="1:8" x14ac:dyDescent="0.3">
      <c r="A1629">
        <v>9183435457</v>
      </c>
      <c r="B1629">
        <v>11473</v>
      </c>
      <c r="C1629" s="1">
        <v>45587.004861111112</v>
      </c>
      <c r="D1629" s="1">
        <v>45587.002083333333</v>
      </c>
      <c r="E1629">
        <v>-4</v>
      </c>
      <c r="F1629">
        <v>0.97</v>
      </c>
      <c r="G1629" t="s">
        <v>10</v>
      </c>
      <c r="H1629" t="s">
        <v>8175</v>
      </c>
    </row>
    <row r="1630" spans="1:8" x14ac:dyDescent="0.3">
      <c r="A1630">
        <v>6922646336</v>
      </c>
      <c r="B1630">
        <v>26070</v>
      </c>
      <c r="C1630" s="1">
        <v>45101.001388888886</v>
      </c>
      <c r="D1630" s="1">
        <v>45101.003472222219</v>
      </c>
      <c r="E1630">
        <v>3</v>
      </c>
      <c r="F1630">
        <v>3.81</v>
      </c>
      <c r="G1630" t="s">
        <v>10</v>
      </c>
      <c r="H1630" t="s">
        <v>8176</v>
      </c>
    </row>
    <row r="1631" spans="1:8" x14ac:dyDescent="0.3">
      <c r="A1631">
        <v>3228806806</v>
      </c>
      <c r="B1631">
        <v>4696</v>
      </c>
      <c r="C1631" s="1">
        <v>45106.354861111111</v>
      </c>
      <c r="D1631" s="1">
        <v>45106.370833333334</v>
      </c>
      <c r="E1631">
        <v>23</v>
      </c>
      <c r="F1631">
        <v>3.64</v>
      </c>
      <c r="G1631" t="s">
        <v>16</v>
      </c>
      <c r="H1631" t="s">
        <v>8176</v>
      </c>
    </row>
    <row r="1632" spans="1:8" x14ac:dyDescent="0.3">
      <c r="A1632">
        <v>4893095476</v>
      </c>
      <c r="B1632">
        <v>71356</v>
      </c>
      <c r="C1632" s="1">
        <v>45569.89166666667</v>
      </c>
      <c r="D1632" s="1">
        <v>45569.9</v>
      </c>
      <c r="E1632">
        <v>12</v>
      </c>
      <c r="F1632">
        <v>0.74</v>
      </c>
      <c r="G1632" t="s">
        <v>14</v>
      </c>
      <c r="H1632" t="s">
        <v>8176</v>
      </c>
    </row>
    <row r="1633" spans="1:8" x14ac:dyDescent="0.3">
      <c r="A1633">
        <v>7773468233</v>
      </c>
      <c r="B1633">
        <v>3584</v>
      </c>
      <c r="C1633" s="1">
        <v>45204.352777777778</v>
      </c>
      <c r="D1633" s="1">
        <v>45204.354166666664</v>
      </c>
      <c r="E1633">
        <v>2</v>
      </c>
      <c r="F1633">
        <v>1.17</v>
      </c>
      <c r="G1633" t="s">
        <v>10</v>
      </c>
      <c r="H1633" t="s">
        <v>8176</v>
      </c>
    </row>
    <row r="1634" spans="1:8" x14ac:dyDescent="0.3">
      <c r="A1634">
        <v>5928657526</v>
      </c>
      <c r="B1634">
        <v>91083</v>
      </c>
      <c r="C1634" s="1">
        <v>45213.533333333333</v>
      </c>
      <c r="D1634" s="1">
        <v>45213.53402777778</v>
      </c>
      <c r="E1634">
        <v>1</v>
      </c>
      <c r="F1634">
        <v>4.07</v>
      </c>
      <c r="G1634" t="s">
        <v>10</v>
      </c>
      <c r="H1634" t="s">
        <v>8176</v>
      </c>
    </row>
    <row r="1635" spans="1:8" x14ac:dyDescent="0.3">
      <c r="A1635">
        <v>4435936422</v>
      </c>
      <c r="B1635">
        <v>84583</v>
      </c>
      <c r="C1635" s="1">
        <v>45261.832638888889</v>
      </c>
      <c r="D1635" s="1">
        <v>45261.831944444442</v>
      </c>
      <c r="E1635">
        <v>-1</v>
      </c>
      <c r="F1635">
        <v>4.9800000000000004</v>
      </c>
      <c r="G1635" t="s">
        <v>10</v>
      </c>
      <c r="H1635" t="s">
        <v>8175</v>
      </c>
    </row>
    <row r="1636" spans="1:8" x14ac:dyDescent="0.3">
      <c r="A1636">
        <v>6031122324</v>
      </c>
      <c r="B1636">
        <v>85429</v>
      </c>
      <c r="C1636" s="1">
        <v>45468.651388888888</v>
      </c>
      <c r="D1636" s="1">
        <v>45468.652083333334</v>
      </c>
      <c r="E1636">
        <v>1</v>
      </c>
      <c r="F1636">
        <v>2</v>
      </c>
      <c r="G1636" t="s">
        <v>10</v>
      </c>
      <c r="H1636" t="s">
        <v>8176</v>
      </c>
    </row>
    <row r="1637" spans="1:8" x14ac:dyDescent="0.3">
      <c r="A1637">
        <v>7286969496</v>
      </c>
      <c r="B1637">
        <v>22044</v>
      </c>
      <c r="C1637" s="1">
        <v>45098.668749999997</v>
      </c>
      <c r="D1637" s="1">
        <v>45098.666666666664</v>
      </c>
      <c r="E1637">
        <v>-3</v>
      </c>
      <c r="F1637">
        <v>1.03</v>
      </c>
      <c r="G1637" t="s">
        <v>10</v>
      </c>
      <c r="H1637" t="s">
        <v>8175</v>
      </c>
    </row>
    <row r="1638" spans="1:8" x14ac:dyDescent="0.3">
      <c r="A1638">
        <v>4665508413</v>
      </c>
      <c r="B1638">
        <v>31212</v>
      </c>
      <c r="C1638" s="1">
        <v>45232.074999999997</v>
      </c>
      <c r="D1638" s="1">
        <v>45232.074999999997</v>
      </c>
      <c r="E1638">
        <v>0</v>
      </c>
      <c r="F1638">
        <v>4.2300000000000004</v>
      </c>
      <c r="G1638" t="s">
        <v>10</v>
      </c>
      <c r="H1638" t="s">
        <v>8175</v>
      </c>
    </row>
    <row r="1639" spans="1:8" x14ac:dyDescent="0.3">
      <c r="A1639">
        <v>9224598372</v>
      </c>
      <c r="B1639">
        <v>432</v>
      </c>
      <c r="C1639" s="1">
        <v>45382.563888888886</v>
      </c>
      <c r="D1639" s="1">
        <v>45382.560416666667</v>
      </c>
      <c r="E1639">
        <v>-5</v>
      </c>
      <c r="F1639">
        <v>3.72</v>
      </c>
      <c r="G1639" t="s">
        <v>10</v>
      </c>
      <c r="H1639" t="s">
        <v>8175</v>
      </c>
    </row>
    <row r="1640" spans="1:8" x14ac:dyDescent="0.3">
      <c r="A1640">
        <v>842020543</v>
      </c>
      <c r="B1640">
        <v>13649</v>
      </c>
      <c r="C1640" s="1">
        <v>45518.470138888886</v>
      </c>
      <c r="D1640" s="1">
        <v>45518.472916666666</v>
      </c>
      <c r="E1640">
        <v>4</v>
      </c>
      <c r="F1640">
        <v>0.67</v>
      </c>
      <c r="G1640" t="s">
        <v>10</v>
      </c>
      <c r="H1640" t="s">
        <v>8176</v>
      </c>
    </row>
    <row r="1641" spans="1:8" x14ac:dyDescent="0.3">
      <c r="A1641">
        <v>7237143327</v>
      </c>
      <c r="B1641">
        <v>40577</v>
      </c>
      <c r="C1641" s="1">
        <v>45086.879861111112</v>
      </c>
      <c r="D1641" s="1">
        <v>45086.879861111112</v>
      </c>
      <c r="E1641">
        <v>0</v>
      </c>
      <c r="F1641">
        <v>2.12</v>
      </c>
      <c r="G1641" t="s">
        <v>10</v>
      </c>
      <c r="H1641" t="s">
        <v>8175</v>
      </c>
    </row>
    <row r="1642" spans="1:8" x14ac:dyDescent="0.3">
      <c r="A1642">
        <v>5095141954</v>
      </c>
      <c r="B1642">
        <v>66856</v>
      </c>
      <c r="C1642" s="1">
        <v>45143.359027777777</v>
      </c>
      <c r="D1642" s="1">
        <v>45143.355555555558</v>
      </c>
      <c r="E1642">
        <v>-5</v>
      </c>
      <c r="F1642">
        <v>2.62</v>
      </c>
      <c r="G1642" t="s">
        <v>10</v>
      </c>
      <c r="H1642" t="s">
        <v>8175</v>
      </c>
    </row>
    <row r="1643" spans="1:8" x14ac:dyDescent="0.3">
      <c r="A1643">
        <v>6229535077</v>
      </c>
      <c r="B1643">
        <v>58180</v>
      </c>
      <c r="C1643" s="1">
        <v>45383.254861111112</v>
      </c>
      <c r="D1643" s="1">
        <v>45383.25277777778</v>
      </c>
      <c r="E1643">
        <v>-3</v>
      </c>
      <c r="F1643">
        <v>0.56999999999999995</v>
      </c>
      <c r="G1643" t="s">
        <v>10</v>
      </c>
      <c r="H1643" t="s">
        <v>8175</v>
      </c>
    </row>
    <row r="1644" spans="1:8" x14ac:dyDescent="0.3">
      <c r="A1644">
        <v>2984879441</v>
      </c>
      <c r="B1644">
        <v>87895</v>
      </c>
      <c r="C1644" s="1">
        <v>45404.331250000003</v>
      </c>
      <c r="D1644" s="1">
        <v>45404.334027777775</v>
      </c>
      <c r="E1644">
        <v>4</v>
      </c>
      <c r="F1644">
        <v>4.76</v>
      </c>
      <c r="G1644" t="s">
        <v>10</v>
      </c>
      <c r="H1644" t="s">
        <v>8176</v>
      </c>
    </row>
    <row r="1645" spans="1:8" x14ac:dyDescent="0.3">
      <c r="A1645">
        <v>785895477</v>
      </c>
      <c r="B1645">
        <v>94534</v>
      </c>
      <c r="C1645" s="1">
        <v>45004.798611111109</v>
      </c>
      <c r="D1645" s="1">
        <v>45004.818055555559</v>
      </c>
      <c r="E1645">
        <v>28</v>
      </c>
      <c r="F1645">
        <v>3.1</v>
      </c>
      <c r="G1645" t="s">
        <v>16</v>
      </c>
      <c r="H1645" t="s">
        <v>8176</v>
      </c>
    </row>
    <row r="1646" spans="1:8" x14ac:dyDescent="0.3">
      <c r="A1646">
        <v>6220343481</v>
      </c>
      <c r="B1646">
        <v>80069</v>
      </c>
      <c r="C1646" s="1">
        <v>45079.967361111114</v>
      </c>
      <c r="D1646" s="1">
        <v>45079.970138888886</v>
      </c>
      <c r="E1646">
        <v>4</v>
      </c>
      <c r="F1646">
        <v>3.67</v>
      </c>
      <c r="G1646" t="s">
        <v>10</v>
      </c>
      <c r="H1646" t="s">
        <v>8176</v>
      </c>
    </row>
    <row r="1647" spans="1:8" x14ac:dyDescent="0.3">
      <c r="A1647">
        <v>5897343054</v>
      </c>
      <c r="B1647">
        <v>2375</v>
      </c>
      <c r="C1647" s="1">
        <v>45006.186111111114</v>
      </c>
      <c r="D1647" s="1">
        <v>45006.201388888891</v>
      </c>
      <c r="E1647">
        <v>22</v>
      </c>
      <c r="F1647">
        <v>3.75</v>
      </c>
      <c r="G1647" t="s">
        <v>16</v>
      </c>
      <c r="H1647" t="s">
        <v>8176</v>
      </c>
    </row>
    <row r="1648" spans="1:8" x14ac:dyDescent="0.3">
      <c r="A1648">
        <v>60465</v>
      </c>
      <c r="B1648">
        <v>58998</v>
      </c>
      <c r="C1648" s="1">
        <v>45588.231944444444</v>
      </c>
      <c r="D1648" s="1">
        <v>45588.23541666667</v>
      </c>
      <c r="E1648">
        <v>5</v>
      </c>
      <c r="F1648">
        <v>3.97</v>
      </c>
      <c r="G1648" t="s">
        <v>10</v>
      </c>
      <c r="H1648" t="s">
        <v>8176</v>
      </c>
    </row>
    <row r="1649" spans="1:8" x14ac:dyDescent="0.3">
      <c r="A1649">
        <v>2245476104</v>
      </c>
      <c r="B1649">
        <v>18768</v>
      </c>
      <c r="C1649" s="1">
        <v>45078.395833333336</v>
      </c>
      <c r="D1649" s="1">
        <v>45078.397916666669</v>
      </c>
      <c r="E1649">
        <v>3</v>
      </c>
      <c r="F1649">
        <v>4.97</v>
      </c>
      <c r="G1649" t="s">
        <v>10</v>
      </c>
      <c r="H1649" t="s">
        <v>8176</v>
      </c>
    </row>
    <row r="1650" spans="1:8" x14ac:dyDescent="0.3">
      <c r="A1650">
        <v>6347292505</v>
      </c>
      <c r="B1650">
        <v>14479</v>
      </c>
      <c r="C1650" s="1">
        <v>45467.830555555556</v>
      </c>
      <c r="D1650" s="1">
        <v>45467.834722222222</v>
      </c>
      <c r="E1650">
        <v>6</v>
      </c>
      <c r="F1650">
        <v>1.1200000000000001</v>
      </c>
      <c r="G1650" t="s">
        <v>14</v>
      </c>
      <c r="H1650" t="s">
        <v>8176</v>
      </c>
    </row>
    <row r="1651" spans="1:8" x14ac:dyDescent="0.3">
      <c r="A1651">
        <v>8321900643</v>
      </c>
      <c r="B1651">
        <v>83965</v>
      </c>
      <c r="C1651" s="1">
        <v>45230.90902777778</v>
      </c>
      <c r="D1651" s="1">
        <v>45230.910416666666</v>
      </c>
      <c r="E1651">
        <v>2</v>
      </c>
      <c r="F1651">
        <v>3.41</v>
      </c>
      <c r="G1651" t="s">
        <v>10</v>
      </c>
      <c r="H1651" t="s">
        <v>8176</v>
      </c>
    </row>
    <row r="1652" spans="1:8" x14ac:dyDescent="0.3">
      <c r="A1652">
        <v>9639033064</v>
      </c>
      <c r="B1652">
        <v>69379</v>
      </c>
      <c r="C1652" s="1">
        <v>45519.890277777777</v>
      </c>
      <c r="D1652" s="1">
        <v>45519.887499999997</v>
      </c>
      <c r="E1652">
        <v>-4</v>
      </c>
      <c r="F1652">
        <v>2.6</v>
      </c>
      <c r="G1652" t="s">
        <v>10</v>
      </c>
      <c r="H1652" t="s">
        <v>8175</v>
      </c>
    </row>
    <row r="1653" spans="1:8" x14ac:dyDescent="0.3">
      <c r="A1653">
        <v>2748368258</v>
      </c>
      <c r="B1653">
        <v>83680</v>
      </c>
      <c r="C1653" s="1">
        <v>45142.004861111112</v>
      </c>
      <c r="D1653" s="1">
        <v>45142.001388888886</v>
      </c>
      <c r="E1653">
        <v>-5</v>
      </c>
      <c r="F1653">
        <v>4.8499999999999996</v>
      </c>
      <c r="G1653" t="s">
        <v>10</v>
      </c>
      <c r="H1653" t="s">
        <v>8175</v>
      </c>
    </row>
    <row r="1654" spans="1:8" x14ac:dyDescent="0.3">
      <c r="A1654">
        <v>1444371693</v>
      </c>
      <c r="B1654">
        <v>20972</v>
      </c>
      <c r="C1654" s="1">
        <v>45052.359027777777</v>
      </c>
      <c r="D1654" s="1">
        <v>45052.361805555556</v>
      </c>
      <c r="E1654">
        <v>4</v>
      </c>
      <c r="F1654">
        <v>4.1900000000000004</v>
      </c>
      <c r="G1654" t="s">
        <v>10</v>
      </c>
      <c r="H1654" t="s">
        <v>8176</v>
      </c>
    </row>
    <row r="1655" spans="1:8" x14ac:dyDescent="0.3">
      <c r="A1655">
        <v>7111342746</v>
      </c>
      <c r="B1655">
        <v>24182</v>
      </c>
      <c r="C1655" s="1">
        <v>45584.658333333333</v>
      </c>
      <c r="D1655" s="1">
        <v>45584.659722222219</v>
      </c>
      <c r="E1655">
        <v>2</v>
      </c>
      <c r="F1655">
        <v>2.46</v>
      </c>
      <c r="G1655" t="s">
        <v>10</v>
      </c>
      <c r="H1655" t="s">
        <v>8176</v>
      </c>
    </row>
    <row r="1656" spans="1:8" x14ac:dyDescent="0.3">
      <c r="A1656">
        <v>9457576236</v>
      </c>
      <c r="B1656">
        <v>62085</v>
      </c>
      <c r="C1656" s="1">
        <v>45259.769444444442</v>
      </c>
      <c r="D1656" s="1">
        <v>45259.773611111108</v>
      </c>
      <c r="E1656">
        <v>6</v>
      </c>
      <c r="F1656">
        <v>1.2</v>
      </c>
      <c r="G1656" t="s">
        <v>14</v>
      </c>
      <c r="H1656" t="s">
        <v>8176</v>
      </c>
    </row>
    <row r="1657" spans="1:8" x14ac:dyDescent="0.3">
      <c r="A1657">
        <v>4167252733</v>
      </c>
      <c r="B1657">
        <v>29916</v>
      </c>
      <c r="C1657" s="1">
        <v>45257.709722222222</v>
      </c>
      <c r="D1657" s="1">
        <v>45257.709027777775</v>
      </c>
      <c r="E1657">
        <v>-1</v>
      </c>
      <c r="F1657">
        <v>4.92</v>
      </c>
      <c r="G1657" t="s">
        <v>10</v>
      </c>
      <c r="H1657" t="s">
        <v>8175</v>
      </c>
    </row>
    <row r="1658" spans="1:8" x14ac:dyDescent="0.3">
      <c r="A1658">
        <v>4304875010</v>
      </c>
      <c r="B1658">
        <v>31244</v>
      </c>
      <c r="C1658" s="1">
        <v>45318.232638888891</v>
      </c>
      <c r="D1658" s="1">
        <v>45318.229166666664</v>
      </c>
      <c r="E1658">
        <v>-5</v>
      </c>
      <c r="F1658">
        <v>3.42</v>
      </c>
      <c r="G1658" t="s">
        <v>10</v>
      </c>
      <c r="H1658" t="s">
        <v>8175</v>
      </c>
    </row>
    <row r="1659" spans="1:8" x14ac:dyDescent="0.3">
      <c r="A1659">
        <v>4870910859</v>
      </c>
      <c r="B1659">
        <v>55357</v>
      </c>
      <c r="C1659" s="1">
        <v>45111.211805555555</v>
      </c>
      <c r="D1659" s="1">
        <v>45111.208333333336</v>
      </c>
      <c r="E1659">
        <v>-5</v>
      </c>
      <c r="F1659">
        <v>2.21</v>
      </c>
      <c r="G1659" t="s">
        <v>10</v>
      </c>
      <c r="H1659" t="s">
        <v>8175</v>
      </c>
    </row>
    <row r="1660" spans="1:8" x14ac:dyDescent="0.3">
      <c r="A1660">
        <v>3674118222</v>
      </c>
      <c r="B1660">
        <v>34829</v>
      </c>
      <c r="C1660" s="1">
        <v>45498.324999999997</v>
      </c>
      <c r="D1660" s="1">
        <v>45498.32916666667</v>
      </c>
      <c r="E1660">
        <v>6</v>
      </c>
      <c r="F1660">
        <v>3.11</v>
      </c>
      <c r="G1660" t="s">
        <v>14</v>
      </c>
      <c r="H1660" t="s">
        <v>8176</v>
      </c>
    </row>
    <row r="1661" spans="1:8" x14ac:dyDescent="0.3">
      <c r="A1661">
        <v>38408517</v>
      </c>
      <c r="B1661">
        <v>84919</v>
      </c>
      <c r="C1661" s="1">
        <v>45256.373611111114</v>
      </c>
      <c r="D1661" s="1">
        <v>45256.388888888891</v>
      </c>
      <c r="E1661">
        <v>22</v>
      </c>
      <c r="F1661">
        <v>4.9800000000000004</v>
      </c>
      <c r="G1661" t="s">
        <v>16</v>
      </c>
      <c r="H1661" t="s">
        <v>8176</v>
      </c>
    </row>
    <row r="1662" spans="1:8" x14ac:dyDescent="0.3">
      <c r="A1662">
        <v>3081609596</v>
      </c>
      <c r="B1662">
        <v>77266</v>
      </c>
      <c r="C1662" s="1">
        <v>45025.19027777778</v>
      </c>
      <c r="D1662" s="1">
        <v>45025.19027777778</v>
      </c>
      <c r="E1662">
        <v>0</v>
      </c>
      <c r="F1662">
        <v>4.3899999999999997</v>
      </c>
      <c r="G1662" t="s">
        <v>10</v>
      </c>
      <c r="H1662" t="s">
        <v>8175</v>
      </c>
    </row>
    <row r="1663" spans="1:8" x14ac:dyDescent="0.3">
      <c r="A1663">
        <v>1390229631</v>
      </c>
      <c r="B1663">
        <v>93232</v>
      </c>
      <c r="C1663" s="1">
        <v>45145.330555555556</v>
      </c>
      <c r="D1663" s="1">
        <v>45145.337500000001</v>
      </c>
      <c r="E1663">
        <v>10</v>
      </c>
      <c r="F1663">
        <v>0.65</v>
      </c>
      <c r="G1663" t="s">
        <v>14</v>
      </c>
      <c r="H1663" t="s">
        <v>8176</v>
      </c>
    </row>
    <row r="1664" spans="1:8" x14ac:dyDescent="0.3">
      <c r="A1664">
        <v>7498092418</v>
      </c>
      <c r="B1664">
        <v>54791</v>
      </c>
      <c r="C1664" s="1">
        <v>45211.506944444445</v>
      </c>
      <c r="D1664" s="1">
        <v>45211.511805555558</v>
      </c>
      <c r="E1664">
        <v>7</v>
      </c>
      <c r="F1664">
        <v>0.6</v>
      </c>
      <c r="G1664" t="s">
        <v>14</v>
      </c>
      <c r="H1664" t="s">
        <v>8176</v>
      </c>
    </row>
    <row r="1665" spans="1:8" x14ac:dyDescent="0.3">
      <c r="A1665">
        <v>3334055527</v>
      </c>
      <c r="B1665">
        <v>63631</v>
      </c>
      <c r="C1665" s="1">
        <v>45034.522222222222</v>
      </c>
      <c r="D1665" s="1">
        <v>45034.525000000001</v>
      </c>
      <c r="E1665">
        <v>4</v>
      </c>
      <c r="F1665">
        <v>0.72</v>
      </c>
      <c r="G1665" t="s">
        <v>10</v>
      </c>
      <c r="H1665" t="s">
        <v>8176</v>
      </c>
    </row>
    <row r="1666" spans="1:8" x14ac:dyDescent="0.3">
      <c r="A1666">
        <v>8729426842</v>
      </c>
      <c r="B1666">
        <v>75375</v>
      </c>
      <c r="C1666" s="1">
        <v>45084.13958333333</v>
      </c>
      <c r="D1666" s="1">
        <v>45084.136111111111</v>
      </c>
      <c r="E1666">
        <v>-5</v>
      </c>
      <c r="F1666">
        <v>2.81</v>
      </c>
      <c r="G1666" t="s">
        <v>10</v>
      </c>
      <c r="H1666" t="s">
        <v>8175</v>
      </c>
    </row>
    <row r="1667" spans="1:8" x14ac:dyDescent="0.3">
      <c r="A1667">
        <v>1722808791</v>
      </c>
      <c r="B1667">
        <v>24901</v>
      </c>
      <c r="C1667" s="1">
        <v>45062.524305555555</v>
      </c>
      <c r="D1667" s="1">
        <v>45062.521527777775</v>
      </c>
      <c r="E1667">
        <v>-4</v>
      </c>
      <c r="F1667">
        <v>1.42</v>
      </c>
      <c r="G1667" t="s">
        <v>10</v>
      </c>
      <c r="H1667" t="s">
        <v>8175</v>
      </c>
    </row>
    <row r="1668" spans="1:8" x14ac:dyDescent="0.3">
      <c r="A1668">
        <v>9775070757</v>
      </c>
      <c r="B1668">
        <v>13251</v>
      </c>
      <c r="C1668" s="1">
        <v>45366.297222222223</v>
      </c>
      <c r="D1668" s="1">
        <v>45366.302083333336</v>
      </c>
      <c r="E1668">
        <v>7</v>
      </c>
      <c r="F1668">
        <v>4.66</v>
      </c>
      <c r="G1668" t="s">
        <v>14</v>
      </c>
      <c r="H1668" t="s">
        <v>8176</v>
      </c>
    </row>
    <row r="1669" spans="1:8" x14ac:dyDescent="0.3">
      <c r="A1669">
        <v>4737779056</v>
      </c>
      <c r="B1669">
        <v>18157</v>
      </c>
      <c r="C1669" s="1">
        <v>45513.004166666666</v>
      </c>
      <c r="D1669" s="1">
        <v>45513.000694444447</v>
      </c>
      <c r="E1669">
        <v>-5</v>
      </c>
      <c r="F1669">
        <v>1.64</v>
      </c>
      <c r="G1669" t="s">
        <v>10</v>
      </c>
      <c r="H1669" t="s">
        <v>8175</v>
      </c>
    </row>
    <row r="1670" spans="1:8" x14ac:dyDescent="0.3">
      <c r="A1670">
        <v>2047483376</v>
      </c>
      <c r="B1670">
        <v>55201</v>
      </c>
      <c r="C1670" s="1">
        <v>45214.664583333331</v>
      </c>
      <c r="D1670" s="1">
        <v>45214.665972222225</v>
      </c>
      <c r="E1670">
        <v>2</v>
      </c>
      <c r="F1670">
        <v>0.53</v>
      </c>
      <c r="G1670" t="s">
        <v>10</v>
      </c>
      <c r="H1670" t="s">
        <v>8176</v>
      </c>
    </row>
    <row r="1671" spans="1:8" x14ac:dyDescent="0.3">
      <c r="A1671">
        <v>4758632331</v>
      </c>
      <c r="B1671">
        <v>87979</v>
      </c>
      <c r="C1671" s="1">
        <v>45175.138888888891</v>
      </c>
      <c r="D1671" s="1">
        <v>45175.157638888886</v>
      </c>
      <c r="E1671">
        <v>27</v>
      </c>
      <c r="F1671">
        <v>4.8899999999999997</v>
      </c>
      <c r="G1671" t="s">
        <v>16</v>
      </c>
      <c r="H1671" t="s">
        <v>8176</v>
      </c>
    </row>
    <row r="1672" spans="1:8" x14ac:dyDescent="0.3">
      <c r="A1672">
        <v>4741574337</v>
      </c>
      <c r="B1672">
        <v>8790</v>
      </c>
      <c r="C1672" s="1">
        <v>45331.086111111108</v>
      </c>
      <c r="D1672" s="1">
        <v>45331.088888888888</v>
      </c>
      <c r="E1672">
        <v>4</v>
      </c>
      <c r="F1672">
        <v>4.22</v>
      </c>
      <c r="G1672" t="s">
        <v>10</v>
      </c>
      <c r="H1672" t="s">
        <v>8176</v>
      </c>
    </row>
    <row r="1673" spans="1:8" x14ac:dyDescent="0.3">
      <c r="A1673">
        <v>5805120939</v>
      </c>
      <c r="B1673">
        <v>42843</v>
      </c>
      <c r="C1673" s="1">
        <v>45483.54583333333</v>
      </c>
      <c r="D1673" s="1">
        <v>45483.554166666669</v>
      </c>
      <c r="E1673">
        <v>12</v>
      </c>
      <c r="F1673">
        <v>2.52</v>
      </c>
      <c r="G1673" t="s">
        <v>14</v>
      </c>
      <c r="H1673" t="s">
        <v>8176</v>
      </c>
    </row>
    <row r="1674" spans="1:8" x14ac:dyDescent="0.3">
      <c r="A1674">
        <v>7550508</v>
      </c>
      <c r="B1674">
        <v>38073</v>
      </c>
      <c r="C1674" s="1">
        <v>45219.463194444441</v>
      </c>
      <c r="D1674" s="1">
        <v>45219.462500000001</v>
      </c>
      <c r="E1674">
        <v>-1</v>
      </c>
      <c r="F1674">
        <v>2.21</v>
      </c>
      <c r="G1674" t="s">
        <v>10</v>
      </c>
      <c r="H1674" t="s">
        <v>8175</v>
      </c>
    </row>
    <row r="1675" spans="1:8" x14ac:dyDescent="0.3">
      <c r="A1675">
        <v>1966056265</v>
      </c>
      <c r="B1675">
        <v>1498</v>
      </c>
      <c r="C1675" s="1">
        <v>45515.216666666667</v>
      </c>
      <c r="D1675" s="1">
        <v>45515.220138888886</v>
      </c>
      <c r="E1675">
        <v>5</v>
      </c>
      <c r="F1675">
        <v>3.87</v>
      </c>
      <c r="G1675" t="s">
        <v>10</v>
      </c>
      <c r="H1675" t="s">
        <v>8176</v>
      </c>
    </row>
    <row r="1676" spans="1:8" x14ac:dyDescent="0.3">
      <c r="A1676">
        <v>6363072906</v>
      </c>
      <c r="B1676">
        <v>44781</v>
      </c>
      <c r="C1676" s="1">
        <v>45481.654861111114</v>
      </c>
      <c r="D1676" s="1">
        <v>45481.652777777781</v>
      </c>
      <c r="E1676">
        <v>-3</v>
      </c>
      <c r="F1676">
        <v>3.02</v>
      </c>
      <c r="G1676" t="s">
        <v>10</v>
      </c>
      <c r="H1676" t="s">
        <v>8175</v>
      </c>
    </row>
    <row r="1677" spans="1:8" x14ac:dyDescent="0.3">
      <c r="A1677">
        <v>7389054351</v>
      </c>
      <c r="B1677">
        <v>81899</v>
      </c>
      <c r="C1677" s="1">
        <v>45282.292361111111</v>
      </c>
      <c r="D1677" s="1">
        <v>45282.291666666664</v>
      </c>
      <c r="E1677">
        <v>-1</v>
      </c>
      <c r="F1677">
        <v>1.6</v>
      </c>
      <c r="G1677" t="s">
        <v>10</v>
      </c>
      <c r="H1677" t="s">
        <v>8175</v>
      </c>
    </row>
    <row r="1678" spans="1:8" x14ac:dyDescent="0.3">
      <c r="A1678">
        <v>7146572423</v>
      </c>
      <c r="B1678">
        <v>63798</v>
      </c>
      <c r="C1678" s="1">
        <v>45078.782638888886</v>
      </c>
      <c r="D1678" s="1">
        <v>45078.784722222219</v>
      </c>
      <c r="E1678">
        <v>3</v>
      </c>
      <c r="F1678">
        <v>3.16</v>
      </c>
      <c r="G1678" t="s">
        <v>10</v>
      </c>
      <c r="H1678" t="s">
        <v>8176</v>
      </c>
    </row>
    <row r="1679" spans="1:8" x14ac:dyDescent="0.3">
      <c r="A1679">
        <v>4590810848</v>
      </c>
      <c r="B1679">
        <v>58417</v>
      </c>
      <c r="C1679" s="1">
        <v>45070.515277777777</v>
      </c>
      <c r="D1679" s="1">
        <v>45070.513888888891</v>
      </c>
      <c r="E1679">
        <v>-2</v>
      </c>
      <c r="F1679">
        <v>1.32</v>
      </c>
      <c r="G1679" t="s">
        <v>10</v>
      </c>
      <c r="H1679" t="s">
        <v>8175</v>
      </c>
    </row>
    <row r="1680" spans="1:8" x14ac:dyDescent="0.3">
      <c r="A1680">
        <v>9226364404</v>
      </c>
      <c r="B1680">
        <v>69366</v>
      </c>
      <c r="C1680" s="1">
        <v>45252.99722222222</v>
      </c>
      <c r="D1680" s="1">
        <v>45253.018055555556</v>
      </c>
      <c r="E1680">
        <v>30</v>
      </c>
      <c r="F1680">
        <v>1.45</v>
      </c>
      <c r="G1680" t="s">
        <v>16</v>
      </c>
      <c r="H1680" t="s">
        <v>8176</v>
      </c>
    </row>
    <row r="1681" spans="1:8" x14ac:dyDescent="0.3">
      <c r="A1681">
        <v>6687792641</v>
      </c>
      <c r="B1681">
        <v>85941</v>
      </c>
      <c r="C1681" s="1">
        <v>45432.298611111109</v>
      </c>
      <c r="D1681" s="1">
        <v>45432.299305555556</v>
      </c>
      <c r="E1681">
        <v>1</v>
      </c>
      <c r="F1681">
        <v>1.91</v>
      </c>
      <c r="G1681" t="s">
        <v>10</v>
      </c>
      <c r="H1681" t="s">
        <v>8176</v>
      </c>
    </row>
    <row r="1682" spans="1:8" x14ac:dyDescent="0.3">
      <c r="A1682">
        <v>5183577434</v>
      </c>
      <c r="B1682">
        <v>48713</v>
      </c>
      <c r="C1682" s="1">
        <v>45294.841666666667</v>
      </c>
      <c r="D1682" s="1">
        <v>45294.845138888886</v>
      </c>
      <c r="E1682">
        <v>5</v>
      </c>
      <c r="F1682">
        <v>3.31</v>
      </c>
      <c r="G1682" t="s">
        <v>10</v>
      </c>
      <c r="H1682" t="s">
        <v>8176</v>
      </c>
    </row>
    <row r="1683" spans="1:8" x14ac:dyDescent="0.3">
      <c r="A1683">
        <v>7440785414</v>
      </c>
      <c r="B1683">
        <v>14917</v>
      </c>
      <c r="C1683" s="1">
        <v>45231.363194444442</v>
      </c>
      <c r="D1683" s="1">
        <v>45231.361111111109</v>
      </c>
      <c r="E1683">
        <v>-3</v>
      </c>
      <c r="F1683">
        <v>2.09</v>
      </c>
      <c r="G1683" t="s">
        <v>10</v>
      </c>
      <c r="H1683" t="s">
        <v>8175</v>
      </c>
    </row>
    <row r="1684" spans="1:8" x14ac:dyDescent="0.3">
      <c r="A1684">
        <v>7932057095</v>
      </c>
      <c r="B1684">
        <v>5226</v>
      </c>
      <c r="C1684" s="1">
        <v>45189.140277777777</v>
      </c>
      <c r="D1684" s="1">
        <v>45189.137499999997</v>
      </c>
      <c r="E1684">
        <v>-4</v>
      </c>
      <c r="F1684">
        <v>2.0699999999999998</v>
      </c>
      <c r="G1684" t="s">
        <v>10</v>
      </c>
      <c r="H1684" t="s">
        <v>8175</v>
      </c>
    </row>
    <row r="1685" spans="1:8" x14ac:dyDescent="0.3">
      <c r="A1685">
        <v>6126906924</v>
      </c>
      <c r="B1685">
        <v>2241</v>
      </c>
      <c r="C1685" s="1">
        <v>45261.941666666666</v>
      </c>
      <c r="D1685" s="1">
        <v>45261.942361111112</v>
      </c>
      <c r="E1685">
        <v>1</v>
      </c>
      <c r="F1685">
        <v>3.73</v>
      </c>
      <c r="G1685" t="s">
        <v>10</v>
      </c>
      <c r="H1685" t="s">
        <v>8176</v>
      </c>
    </row>
    <row r="1686" spans="1:8" x14ac:dyDescent="0.3">
      <c r="A1686">
        <v>8997788831</v>
      </c>
      <c r="B1686">
        <v>69051</v>
      </c>
      <c r="C1686" s="1">
        <v>45008.987500000003</v>
      </c>
      <c r="D1686" s="1">
        <v>45008.984722222223</v>
      </c>
      <c r="E1686">
        <v>-4</v>
      </c>
      <c r="F1686">
        <v>0.77</v>
      </c>
      <c r="G1686" t="s">
        <v>10</v>
      </c>
      <c r="H1686" t="s">
        <v>8175</v>
      </c>
    </row>
    <row r="1687" spans="1:8" x14ac:dyDescent="0.3">
      <c r="A1687">
        <v>3480516243</v>
      </c>
      <c r="B1687">
        <v>7250</v>
      </c>
      <c r="C1687" s="1">
        <v>45510.004861111112</v>
      </c>
      <c r="D1687" s="1">
        <v>45510.008333333331</v>
      </c>
      <c r="E1687">
        <v>5</v>
      </c>
      <c r="F1687">
        <v>3.77</v>
      </c>
      <c r="G1687" t="s">
        <v>10</v>
      </c>
      <c r="H1687" t="s">
        <v>8176</v>
      </c>
    </row>
    <row r="1688" spans="1:8" x14ac:dyDescent="0.3">
      <c r="A1688">
        <v>1234692850</v>
      </c>
      <c r="B1688">
        <v>33571</v>
      </c>
      <c r="C1688" s="1">
        <v>45370.256249999999</v>
      </c>
      <c r="D1688" s="1">
        <v>45370.253472222219</v>
      </c>
      <c r="E1688">
        <v>-4</v>
      </c>
      <c r="F1688">
        <v>1.94</v>
      </c>
      <c r="G1688" t="s">
        <v>10</v>
      </c>
      <c r="H1688" t="s">
        <v>8175</v>
      </c>
    </row>
    <row r="1689" spans="1:8" x14ac:dyDescent="0.3">
      <c r="A1689">
        <v>4954911880</v>
      </c>
      <c r="B1689">
        <v>79410</v>
      </c>
      <c r="C1689" s="1">
        <v>45025.176388888889</v>
      </c>
      <c r="D1689" s="1">
        <v>45025.179861111108</v>
      </c>
      <c r="E1689">
        <v>5</v>
      </c>
      <c r="F1689">
        <v>1.8</v>
      </c>
      <c r="G1689" t="s">
        <v>10</v>
      </c>
      <c r="H1689" t="s">
        <v>8176</v>
      </c>
    </row>
    <row r="1690" spans="1:8" x14ac:dyDescent="0.3">
      <c r="A1690">
        <v>504060154</v>
      </c>
      <c r="B1690">
        <v>95455</v>
      </c>
      <c r="C1690" s="1">
        <v>45125.874305555553</v>
      </c>
      <c r="D1690" s="1">
        <v>45125.885416666664</v>
      </c>
      <c r="E1690">
        <v>16</v>
      </c>
      <c r="F1690">
        <v>4.8</v>
      </c>
      <c r="G1690" t="s">
        <v>16</v>
      </c>
      <c r="H1690" t="s">
        <v>8176</v>
      </c>
    </row>
    <row r="1691" spans="1:8" x14ac:dyDescent="0.3">
      <c r="A1691">
        <v>8723752267</v>
      </c>
      <c r="B1691">
        <v>61593</v>
      </c>
      <c r="C1691" s="1">
        <v>45482.140277777777</v>
      </c>
      <c r="D1691" s="1">
        <v>45482.14166666667</v>
      </c>
      <c r="E1691">
        <v>2</v>
      </c>
      <c r="F1691">
        <v>2.82</v>
      </c>
      <c r="G1691" t="s">
        <v>10</v>
      </c>
      <c r="H1691" t="s">
        <v>8176</v>
      </c>
    </row>
    <row r="1692" spans="1:8" x14ac:dyDescent="0.3">
      <c r="A1692">
        <v>5724116944</v>
      </c>
      <c r="B1692">
        <v>93687</v>
      </c>
      <c r="C1692" s="1">
        <v>45463.861111111109</v>
      </c>
      <c r="D1692" s="1">
        <v>45463.868055555555</v>
      </c>
      <c r="E1692">
        <v>10</v>
      </c>
      <c r="F1692">
        <v>1.74</v>
      </c>
      <c r="G1692" t="s">
        <v>14</v>
      </c>
      <c r="H1692" t="s">
        <v>8176</v>
      </c>
    </row>
    <row r="1693" spans="1:8" x14ac:dyDescent="0.3">
      <c r="A1693">
        <v>8161349145</v>
      </c>
      <c r="B1693">
        <v>34205</v>
      </c>
      <c r="C1693" s="1">
        <v>45363.46875</v>
      </c>
      <c r="D1693" s="1">
        <v>45363.473611111112</v>
      </c>
      <c r="E1693">
        <v>7</v>
      </c>
      <c r="F1693">
        <v>1.37</v>
      </c>
      <c r="G1693" t="s">
        <v>14</v>
      </c>
      <c r="H1693" t="s">
        <v>8176</v>
      </c>
    </row>
    <row r="1694" spans="1:8" x14ac:dyDescent="0.3">
      <c r="A1694">
        <v>2985254380</v>
      </c>
      <c r="B1694">
        <v>9722</v>
      </c>
      <c r="C1694" s="1">
        <v>45234.227083333331</v>
      </c>
      <c r="D1694" s="1">
        <v>45234.227083333331</v>
      </c>
      <c r="E1694">
        <v>0</v>
      </c>
      <c r="F1694">
        <v>3.82</v>
      </c>
      <c r="G1694" t="s">
        <v>10</v>
      </c>
      <c r="H1694" t="s">
        <v>8175</v>
      </c>
    </row>
    <row r="1695" spans="1:8" x14ac:dyDescent="0.3">
      <c r="A1695">
        <v>9837170359</v>
      </c>
      <c r="B1695">
        <v>62865</v>
      </c>
      <c r="C1695" s="1">
        <v>45028.370833333334</v>
      </c>
      <c r="D1695" s="1">
        <v>45028.371527777781</v>
      </c>
      <c r="E1695">
        <v>1</v>
      </c>
      <c r="F1695">
        <v>0.59</v>
      </c>
      <c r="G1695" t="s">
        <v>10</v>
      </c>
      <c r="H1695" t="s">
        <v>8176</v>
      </c>
    </row>
    <row r="1696" spans="1:8" x14ac:dyDescent="0.3">
      <c r="A1696">
        <v>3915323515</v>
      </c>
      <c r="B1696">
        <v>4185</v>
      </c>
      <c r="C1696" s="1">
        <v>45546.036111111112</v>
      </c>
      <c r="D1696" s="1">
        <v>45546.034722222219</v>
      </c>
      <c r="E1696">
        <v>-2</v>
      </c>
      <c r="F1696">
        <v>4.2699999999999996</v>
      </c>
      <c r="G1696" t="s">
        <v>10</v>
      </c>
      <c r="H1696" t="s">
        <v>8175</v>
      </c>
    </row>
    <row r="1697" spans="1:8" x14ac:dyDescent="0.3">
      <c r="A1697">
        <v>8829163586</v>
      </c>
      <c r="B1697">
        <v>39532</v>
      </c>
      <c r="C1697" s="1">
        <v>45307.290972222225</v>
      </c>
      <c r="D1697" s="1">
        <v>45307.290277777778</v>
      </c>
      <c r="E1697">
        <v>-1</v>
      </c>
      <c r="F1697">
        <v>3.08</v>
      </c>
      <c r="G1697" t="s">
        <v>10</v>
      </c>
      <c r="H1697" t="s">
        <v>8175</v>
      </c>
    </row>
    <row r="1698" spans="1:8" x14ac:dyDescent="0.3">
      <c r="A1698">
        <v>961526405</v>
      </c>
      <c r="B1698">
        <v>5497</v>
      </c>
      <c r="C1698" s="1">
        <v>45575.573611111111</v>
      </c>
      <c r="D1698" s="1">
        <v>45575.57708333333</v>
      </c>
      <c r="E1698">
        <v>5</v>
      </c>
      <c r="F1698">
        <v>1.56</v>
      </c>
      <c r="G1698" t="s">
        <v>10</v>
      </c>
      <c r="H1698" t="s">
        <v>8176</v>
      </c>
    </row>
    <row r="1699" spans="1:8" x14ac:dyDescent="0.3">
      <c r="A1699">
        <v>5792721465</v>
      </c>
      <c r="B1699">
        <v>59382</v>
      </c>
      <c r="C1699" s="1">
        <v>45583.199305555558</v>
      </c>
      <c r="D1699" s="1">
        <v>45583.200694444444</v>
      </c>
      <c r="E1699">
        <v>2</v>
      </c>
      <c r="F1699">
        <v>0.75</v>
      </c>
      <c r="G1699" t="s">
        <v>10</v>
      </c>
      <c r="H1699" t="s">
        <v>8176</v>
      </c>
    </row>
    <row r="1700" spans="1:8" x14ac:dyDescent="0.3">
      <c r="A1700">
        <v>8094117960</v>
      </c>
      <c r="B1700">
        <v>7809</v>
      </c>
      <c r="C1700" s="1">
        <v>45020.429861111108</v>
      </c>
      <c r="D1700" s="1">
        <v>45020.438194444447</v>
      </c>
      <c r="E1700">
        <v>12</v>
      </c>
      <c r="F1700">
        <v>0.56999999999999995</v>
      </c>
      <c r="G1700" t="s">
        <v>14</v>
      </c>
      <c r="H1700" t="s">
        <v>8176</v>
      </c>
    </row>
    <row r="1701" spans="1:8" x14ac:dyDescent="0.3">
      <c r="A1701">
        <v>9318325652</v>
      </c>
      <c r="B1701">
        <v>78258</v>
      </c>
      <c r="C1701" s="1">
        <v>45394.477777777778</v>
      </c>
      <c r="D1701" s="1">
        <v>45394.478472222225</v>
      </c>
      <c r="E1701">
        <v>1</v>
      </c>
      <c r="F1701">
        <v>4.54</v>
      </c>
      <c r="G1701" t="s">
        <v>10</v>
      </c>
      <c r="H1701" t="s">
        <v>8176</v>
      </c>
    </row>
    <row r="1702" spans="1:8" x14ac:dyDescent="0.3">
      <c r="A1702">
        <v>852676412</v>
      </c>
      <c r="B1702">
        <v>76980</v>
      </c>
      <c r="C1702" s="1">
        <v>45515.598611111112</v>
      </c>
      <c r="D1702" s="1">
        <v>45515.603472222225</v>
      </c>
      <c r="E1702">
        <v>7</v>
      </c>
      <c r="F1702">
        <v>3.17</v>
      </c>
      <c r="G1702" t="s">
        <v>14</v>
      </c>
      <c r="H1702" t="s">
        <v>8176</v>
      </c>
    </row>
    <row r="1703" spans="1:8" x14ac:dyDescent="0.3">
      <c r="A1703">
        <v>6487883093</v>
      </c>
      <c r="B1703">
        <v>54257</v>
      </c>
      <c r="C1703" s="1">
        <v>45584.070833333331</v>
      </c>
      <c r="D1703" s="1">
        <v>45584.072222222225</v>
      </c>
      <c r="E1703">
        <v>2</v>
      </c>
      <c r="F1703">
        <v>0.6</v>
      </c>
      <c r="G1703" t="s">
        <v>10</v>
      </c>
      <c r="H1703" t="s">
        <v>8176</v>
      </c>
    </row>
    <row r="1704" spans="1:8" x14ac:dyDescent="0.3">
      <c r="A1704">
        <v>5398965602</v>
      </c>
      <c r="B1704">
        <v>42648</v>
      </c>
      <c r="C1704" s="1">
        <v>45452.229861111111</v>
      </c>
      <c r="D1704" s="1">
        <v>45452.238888888889</v>
      </c>
      <c r="E1704">
        <v>13</v>
      </c>
      <c r="F1704">
        <v>1.47</v>
      </c>
      <c r="G1704" t="s">
        <v>14</v>
      </c>
      <c r="H1704" t="s">
        <v>8176</v>
      </c>
    </row>
    <row r="1705" spans="1:8" x14ac:dyDescent="0.3">
      <c r="A1705">
        <v>6149664144</v>
      </c>
      <c r="B1705">
        <v>53283</v>
      </c>
      <c r="C1705" s="1">
        <v>45586.100694444445</v>
      </c>
      <c r="D1705" s="1">
        <v>45586.113194444442</v>
      </c>
      <c r="E1705">
        <v>18</v>
      </c>
      <c r="F1705">
        <v>0.63</v>
      </c>
      <c r="G1705" t="s">
        <v>16</v>
      </c>
      <c r="H1705" t="s">
        <v>8176</v>
      </c>
    </row>
    <row r="1706" spans="1:8" x14ac:dyDescent="0.3">
      <c r="A1706">
        <v>6231586256</v>
      </c>
      <c r="B1706">
        <v>10306</v>
      </c>
      <c r="C1706" s="1">
        <v>45049.977777777778</v>
      </c>
      <c r="D1706" s="1">
        <v>45049.977083333331</v>
      </c>
      <c r="E1706">
        <v>-1</v>
      </c>
      <c r="F1706">
        <v>2.71</v>
      </c>
      <c r="G1706" t="s">
        <v>10</v>
      </c>
      <c r="H1706" t="s">
        <v>8175</v>
      </c>
    </row>
    <row r="1707" spans="1:8" x14ac:dyDescent="0.3">
      <c r="A1707">
        <v>4598622116</v>
      </c>
      <c r="B1707">
        <v>61134</v>
      </c>
      <c r="C1707" s="1">
        <v>45370.269444444442</v>
      </c>
      <c r="D1707" s="1">
        <v>45370.283333333333</v>
      </c>
      <c r="E1707">
        <v>20</v>
      </c>
      <c r="F1707">
        <v>4.18</v>
      </c>
      <c r="G1707" t="s">
        <v>16</v>
      </c>
      <c r="H1707" t="s">
        <v>8176</v>
      </c>
    </row>
    <row r="1708" spans="1:8" x14ac:dyDescent="0.3">
      <c r="A1708">
        <v>8971796779</v>
      </c>
      <c r="B1708">
        <v>9562</v>
      </c>
      <c r="C1708" s="1">
        <v>45476.317361111112</v>
      </c>
      <c r="D1708" s="1">
        <v>45476.317361111112</v>
      </c>
      <c r="E1708">
        <v>0</v>
      </c>
      <c r="F1708">
        <v>4.5199999999999996</v>
      </c>
      <c r="G1708" t="s">
        <v>10</v>
      </c>
      <c r="H1708" t="s">
        <v>8175</v>
      </c>
    </row>
    <row r="1709" spans="1:8" x14ac:dyDescent="0.3">
      <c r="A1709">
        <v>2148246883</v>
      </c>
      <c r="B1709">
        <v>64363</v>
      </c>
      <c r="C1709" s="1">
        <v>45190.348611111112</v>
      </c>
      <c r="D1709" s="1">
        <v>45190.349305555559</v>
      </c>
      <c r="E1709">
        <v>1</v>
      </c>
      <c r="F1709">
        <v>3.85</v>
      </c>
      <c r="G1709" t="s">
        <v>10</v>
      </c>
      <c r="H1709" t="s">
        <v>8176</v>
      </c>
    </row>
    <row r="1710" spans="1:8" x14ac:dyDescent="0.3">
      <c r="A1710">
        <v>4357632507</v>
      </c>
      <c r="B1710">
        <v>7296</v>
      </c>
      <c r="C1710" s="1">
        <v>45548.117361111108</v>
      </c>
      <c r="D1710" s="1">
        <v>45548.115972222222</v>
      </c>
      <c r="E1710">
        <v>-2</v>
      </c>
      <c r="F1710">
        <v>4.26</v>
      </c>
      <c r="G1710" t="s">
        <v>10</v>
      </c>
      <c r="H1710" t="s">
        <v>8175</v>
      </c>
    </row>
    <row r="1711" spans="1:8" x14ac:dyDescent="0.3">
      <c r="A1711">
        <v>3323576462</v>
      </c>
      <c r="B1711">
        <v>62311</v>
      </c>
      <c r="C1711" s="1">
        <v>45270.981944444444</v>
      </c>
      <c r="D1711" s="1">
        <v>45270.979861111111</v>
      </c>
      <c r="E1711">
        <v>-3</v>
      </c>
      <c r="F1711">
        <v>1.1000000000000001</v>
      </c>
      <c r="G1711" t="s">
        <v>10</v>
      </c>
      <c r="H1711" t="s">
        <v>8175</v>
      </c>
    </row>
    <row r="1712" spans="1:8" x14ac:dyDescent="0.3">
      <c r="A1712">
        <v>4220834107</v>
      </c>
      <c r="B1712">
        <v>39345</v>
      </c>
      <c r="C1712" s="1">
        <v>45198.928472222222</v>
      </c>
      <c r="D1712" s="1">
        <v>45198.929861111108</v>
      </c>
      <c r="E1712">
        <v>2</v>
      </c>
      <c r="F1712">
        <v>2</v>
      </c>
      <c r="G1712" t="s">
        <v>10</v>
      </c>
      <c r="H1712" t="s">
        <v>8176</v>
      </c>
    </row>
    <row r="1713" spans="1:8" x14ac:dyDescent="0.3">
      <c r="A1713">
        <v>4409513224</v>
      </c>
      <c r="B1713">
        <v>42130</v>
      </c>
      <c r="C1713" s="1">
        <v>45591.724999999999</v>
      </c>
      <c r="D1713" s="1">
        <v>45591.73541666667</v>
      </c>
      <c r="E1713">
        <v>15</v>
      </c>
      <c r="F1713">
        <v>4.43</v>
      </c>
      <c r="G1713" t="s">
        <v>14</v>
      </c>
      <c r="H1713" t="s">
        <v>8176</v>
      </c>
    </row>
    <row r="1714" spans="1:8" x14ac:dyDescent="0.3">
      <c r="A1714">
        <v>5610159677</v>
      </c>
      <c r="B1714">
        <v>19987</v>
      </c>
      <c r="C1714" s="1">
        <v>45169.52847222222</v>
      </c>
      <c r="D1714" s="1">
        <v>45169.527083333334</v>
      </c>
      <c r="E1714">
        <v>-2</v>
      </c>
      <c r="F1714">
        <v>2.2599999999999998</v>
      </c>
      <c r="G1714" t="s">
        <v>10</v>
      </c>
      <c r="H1714" t="s">
        <v>8175</v>
      </c>
    </row>
    <row r="1715" spans="1:8" x14ac:dyDescent="0.3">
      <c r="A1715">
        <v>6259219127</v>
      </c>
      <c r="B1715">
        <v>17129</v>
      </c>
      <c r="C1715" s="1">
        <v>45058.907638888886</v>
      </c>
      <c r="D1715" s="1">
        <v>45058.911111111112</v>
      </c>
      <c r="E1715">
        <v>5</v>
      </c>
      <c r="F1715">
        <v>1.25</v>
      </c>
      <c r="G1715" t="s">
        <v>10</v>
      </c>
      <c r="H1715" t="s">
        <v>8176</v>
      </c>
    </row>
    <row r="1716" spans="1:8" x14ac:dyDescent="0.3">
      <c r="A1716">
        <v>5628497118</v>
      </c>
      <c r="B1716">
        <v>87309</v>
      </c>
      <c r="C1716" s="1">
        <v>45589.34652777778</v>
      </c>
      <c r="D1716" s="1">
        <v>45589.356944444444</v>
      </c>
      <c r="E1716">
        <v>15</v>
      </c>
      <c r="F1716">
        <v>1.1599999999999999</v>
      </c>
      <c r="G1716" t="s">
        <v>14</v>
      </c>
      <c r="H1716" t="s">
        <v>8176</v>
      </c>
    </row>
    <row r="1717" spans="1:8" x14ac:dyDescent="0.3">
      <c r="A1717">
        <v>1508576390</v>
      </c>
      <c r="B1717">
        <v>46857</v>
      </c>
      <c r="C1717" s="1">
        <v>45134.367361111108</v>
      </c>
      <c r="D1717" s="1">
        <v>45134.384027777778</v>
      </c>
      <c r="E1717">
        <v>24</v>
      </c>
      <c r="F1717">
        <v>3.05</v>
      </c>
      <c r="G1717" t="s">
        <v>16</v>
      </c>
      <c r="H1717" t="s">
        <v>8176</v>
      </c>
    </row>
    <row r="1718" spans="1:8" x14ac:dyDescent="0.3">
      <c r="A1718">
        <v>5922953060</v>
      </c>
      <c r="B1718">
        <v>71666</v>
      </c>
      <c r="C1718" s="1">
        <v>45548.765972222223</v>
      </c>
      <c r="D1718" s="1">
        <v>45548.767361111109</v>
      </c>
      <c r="E1718">
        <v>2</v>
      </c>
      <c r="F1718">
        <v>3.98</v>
      </c>
      <c r="G1718" t="s">
        <v>10</v>
      </c>
      <c r="H1718" t="s">
        <v>8176</v>
      </c>
    </row>
    <row r="1719" spans="1:8" x14ac:dyDescent="0.3">
      <c r="A1719">
        <v>5130838561</v>
      </c>
      <c r="B1719">
        <v>26109</v>
      </c>
      <c r="C1719" s="1">
        <v>45133.837500000001</v>
      </c>
      <c r="D1719" s="1">
        <v>45133.838888888888</v>
      </c>
      <c r="E1719">
        <v>2</v>
      </c>
      <c r="F1719">
        <v>2.25</v>
      </c>
      <c r="G1719" t="s">
        <v>10</v>
      </c>
      <c r="H1719" t="s">
        <v>8176</v>
      </c>
    </row>
    <row r="1720" spans="1:8" x14ac:dyDescent="0.3">
      <c r="A1720">
        <v>3217749279</v>
      </c>
      <c r="B1720">
        <v>21471</v>
      </c>
      <c r="C1720" s="1">
        <v>45198.191666666666</v>
      </c>
      <c r="D1720" s="1">
        <v>45198.188194444447</v>
      </c>
      <c r="E1720">
        <v>-5</v>
      </c>
      <c r="F1720">
        <v>1.71</v>
      </c>
      <c r="G1720" t="s">
        <v>10</v>
      </c>
      <c r="H1720" t="s">
        <v>8175</v>
      </c>
    </row>
    <row r="1721" spans="1:8" x14ac:dyDescent="0.3">
      <c r="A1721">
        <v>9279422297</v>
      </c>
      <c r="B1721">
        <v>29442</v>
      </c>
      <c r="C1721" s="1">
        <v>45023.454861111109</v>
      </c>
      <c r="D1721" s="1">
        <v>45023.45416666667</v>
      </c>
      <c r="E1721">
        <v>-1</v>
      </c>
      <c r="F1721">
        <v>0.89</v>
      </c>
      <c r="G1721" t="s">
        <v>10</v>
      </c>
      <c r="H1721" t="s">
        <v>8175</v>
      </c>
    </row>
    <row r="1722" spans="1:8" x14ac:dyDescent="0.3">
      <c r="A1722">
        <v>222955546</v>
      </c>
      <c r="B1722">
        <v>69541</v>
      </c>
      <c r="C1722" s="1">
        <v>45196.793055555558</v>
      </c>
      <c r="D1722" s="1">
        <v>45196.808333333334</v>
      </c>
      <c r="E1722">
        <v>22</v>
      </c>
      <c r="F1722">
        <v>1.31</v>
      </c>
      <c r="G1722" t="s">
        <v>16</v>
      </c>
      <c r="H1722" t="s">
        <v>8176</v>
      </c>
    </row>
    <row r="1723" spans="1:8" x14ac:dyDescent="0.3">
      <c r="A1723">
        <v>8290493339</v>
      </c>
      <c r="B1723">
        <v>23578</v>
      </c>
      <c r="C1723" s="1">
        <v>45320.743055555555</v>
      </c>
      <c r="D1723" s="1">
        <v>45320.742361111108</v>
      </c>
      <c r="E1723">
        <v>-1</v>
      </c>
      <c r="F1723">
        <v>3.59</v>
      </c>
      <c r="G1723" t="s">
        <v>10</v>
      </c>
      <c r="H1723" t="s">
        <v>8175</v>
      </c>
    </row>
    <row r="1724" spans="1:8" x14ac:dyDescent="0.3">
      <c r="A1724">
        <v>6418952352</v>
      </c>
      <c r="B1724">
        <v>27372</v>
      </c>
      <c r="C1724" s="1">
        <v>45169.669444444444</v>
      </c>
      <c r="D1724" s="1">
        <v>45169.668055555558</v>
      </c>
      <c r="E1724">
        <v>-2</v>
      </c>
      <c r="F1724">
        <v>2.95</v>
      </c>
      <c r="G1724" t="s">
        <v>10</v>
      </c>
      <c r="H1724" t="s">
        <v>8175</v>
      </c>
    </row>
    <row r="1725" spans="1:8" x14ac:dyDescent="0.3">
      <c r="A1725">
        <v>8978231928</v>
      </c>
      <c r="B1725">
        <v>5320</v>
      </c>
      <c r="C1725" s="1">
        <v>45595.688194444447</v>
      </c>
      <c r="D1725" s="1">
        <v>45595.693749999999</v>
      </c>
      <c r="E1725">
        <v>8</v>
      </c>
      <c r="F1725">
        <v>0.51</v>
      </c>
      <c r="G1725" t="s">
        <v>14</v>
      </c>
      <c r="H1725" t="s">
        <v>8176</v>
      </c>
    </row>
    <row r="1726" spans="1:8" x14ac:dyDescent="0.3">
      <c r="A1726">
        <v>3746306403</v>
      </c>
      <c r="B1726">
        <v>24591</v>
      </c>
      <c r="C1726" s="1">
        <v>45110.082638888889</v>
      </c>
      <c r="D1726" s="1">
        <v>45110.084722222222</v>
      </c>
      <c r="E1726">
        <v>3</v>
      </c>
      <c r="F1726">
        <v>4.05</v>
      </c>
      <c r="G1726" t="s">
        <v>10</v>
      </c>
      <c r="H1726" t="s">
        <v>8176</v>
      </c>
    </row>
    <row r="1727" spans="1:8" x14ac:dyDescent="0.3">
      <c r="A1727">
        <v>3157198428</v>
      </c>
      <c r="B1727">
        <v>42198</v>
      </c>
      <c r="C1727" s="1">
        <v>45595.21875</v>
      </c>
      <c r="D1727" s="1">
        <v>45595.21597222222</v>
      </c>
      <c r="E1727">
        <v>-4</v>
      </c>
      <c r="F1727">
        <v>0.51</v>
      </c>
      <c r="G1727" t="s">
        <v>10</v>
      </c>
      <c r="H1727" t="s">
        <v>8175</v>
      </c>
    </row>
    <row r="1728" spans="1:8" x14ac:dyDescent="0.3">
      <c r="A1728">
        <v>981939883</v>
      </c>
      <c r="B1728">
        <v>60237</v>
      </c>
      <c r="C1728" s="1">
        <v>45049.706944444442</v>
      </c>
      <c r="D1728" s="1">
        <v>45049.713888888888</v>
      </c>
      <c r="E1728">
        <v>10</v>
      </c>
      <c r="F1728">
        <v>3.17</v>
      </c>
      <c r="G1728" t="s">
        <v>14</v>
      </c>
      <c r="H1728" t="s">
        <v>8176</v>
      </c>
    </row>
    <row r="1729" spans="1:8" x14ac:dyDescent="0.3">
      <c r="A1729">
        <v>6569836274</v>
      </c>
      <c r="B1729">
        <v>18594</v>
      </c>
      <c r="C1729" s="1">
        <v>45467.729166666664</v>
      </c>
      <c r="D1729" s="1">
        <v>45467.736805555556</v>
      </c>
      <c r="E1729">
        <v>11</v>
      </c>
      <c r="F1729">
        <v>0.84</v>
      </c>
      <c r="G1729" t="s">
        <v>14</v>
      </c>
      <c r="H1729" t="s">
        <v>8176</v>
      </c>
    </row>
    <row r="1730" spans="1:8" x14ac:dyDescent="0.3">
      <c r="A1730">
        <v>5695124358</v>
      </c>
      <c r="B1730">
        <v>12767</v>
      </c>
      <c r="C1730" s="1">
        <v>45428.223611111112</v>
      </c>
      <c r="D1730" s="1">
        <v>45428.220833333333</v>
      </c>
      <c r="E1730">
        <v>-4</v>
      </c>
      <c r="F1730">
        <v>2.5099999999999998</v>
      </c>
      <c r="G1730" t="s">
        <v>10</v>
      </c>
      <c r="H1730" t="s">
        <v>8175</v>
      </c>
    </row>
    <row r="1731" spans="1:8" x14ac:dyDescent="0.3">
      <c r="A1731">
        <v>773335066</v>
      </c>
      <c r="B1731">
        <v>91032</v>
      </c>
      <c r="C1731" s="1">
        <v>45131.926388888889</v>
      </c>
      <c r="D1731" s="1">
        <v>45131.925694444442</v>
      </c>
      <c r="E1731">
        <v>-1</v>
      </c>
      <c r="F1731">
        <v>4.68</v>
      </c>
      <c r="G1731" t="s">
        <v>10</v>
      </c>
      <c r="H1731" t="s">
        <v>8175</v>
      </c>
    </row>
    <row r="1732" spans="1:8" x14ac:dyDescent="0.3">
      <c r="A1732">
        <v>3618712852</v>
      </c>
      <c r="B1732">
        <v>68636</v>
      </c>
      <c r="C1732" s="1">
        <v>45213.231249999997</v>
      </c>
      <c r="D1732" s="1">
        <v>45213.231944444444</v>
      </c>
      <c r="E1732">
        <v>1</v>
      </c>
      <c r="F1732">
        <v>3.09</v>
      </c>
      <c r="G1732" t="s">
        <v>10</v>
      </c>
      <c r="H1732" t="s">
        <v>8176</v>
      </c>
    </row>
    <row r="1733" spans="1:8" x14ac:dyDescent="0.3">
      <c r="A1733">
        <v>6009732867</v>
      </c>
      <c r="B1733">
        <v>91790</v>
      </c>
      <c r="C1733" s="1">
        <v>45506.318749999999</v>
      </c>
      <c r="D1733" s="1">
        <v>45506.31527777778</v>
      </c>
      <c r="E1733">
        <v>-5</v>
      </c>
      <c r="F1733">
        <v>3.52</v>
      </c>
      <c r="G1733" t="s">
        <v>10</v>
      </c>
      <c r="H1733" t="s">
        <v>8175</v>
      </c>
    </row>
    <row r="1734" spans="1:8" x14ac:dyDescent="0.3">
      <c r="A1734">
        <v>7269785858</v>
      </c>
      <c r="B1734">
        <v>6677</v>
      </c>
      <c r="C1734" s="1">
        <v>45508.178472222222</v>
      </c>
      <c r="D1734" s="1">
        <v>45508.178472222222</v>
      </c>
      <c r="E1734">
        <v>0</v>
      </c>
      <c r="F1734">
        <v>1.52</v>
      </c>
      <c r="G1734" t="s">
        <v>10</v>
      </c>
      <c r="H1734" t="s">
        <v>8175</v>
      </c>
    </row>
    <row r="1735" spans="1:8" x14ac:dyDescent="0.3">
      <c r="A1735">
        <v>5798831066</v>
      </c>
      <c r="B1735">
        <v>15811</v>
      </c>
      <c r="C1735" s="1">
        <v>45398.915277777778</v>
      </c>
      <c r="D1735" s="1">
        <v>45398.912499999999</v>
      </c>
      <c r="E1735">
        <v>-4</v>
      </c>
      <c r="F1735">
        <v>4.2699999999999996</v>
      </c>
      <c r="G1735" t="s">
        <v>10</v>
      </c>
      <c r="H1735" t="s">
        <v>8175</v>
      </c>
    </row>
    <row r="1736" spans="1:8" x14ac:dyDescent="0.3">
      <c r="A1736">
        <v>5330654120</v>
      </c>
      <c r="B1736">
        <v>21693</v>
      </c>
      <c r="C1736" s="1">
        <v>45599.17083333333</v>
      </c>
      <c r="D1736" s="1">
        <v>45599.167361111111</v>
      </c>
      <c r="E1736">
        <v>-5</v>
      </c>
      <c r="F1736">
        <v>1.59</v>
      </c>
      <c r="G1736" t="s">
        <v>10</v>
      </c>
      <c r="H1736" t="s">
        <v>8175</v>
      </c>
    </row>
    <row r="1737" spans="1:8" x14ac:dyDescent="0.3">
      <c r="A1737">
        <v>462189338</v>
      </c>
      <c r="B1737">
        <v>90802</v>
      </c>
      <c r="C1737" s="1">
        <v>45173.160416666666</v>
      </c>
      <c r="D1737" s="1">
        <v>45173.156944444447</v>
      </c>
      <c r="E1737">
        <v>-5</v>
      </c>
      <c r="F1737">
        <v>1.26</v>
      </c>
      <c r="G1737" t="s">
        <v>10</v>
      </c>
      <c r="H1737" t="s">
        <v>8175</v>
      </c>
    </row>
    <row r="1738" spans="1:8" x14ac:dyDescent="0.3">
      <c r="A1738">
        <v>7536187765</v>
      </c>
      <c r="B1738">
        <v>37981</v>
      </c>
      <c r="C1738" s="1">
        <v>45397.826388888891</v>
      </c>
      <c r="D1738" s="1">
        <v>45397.824305555558</v>
      </c>
      <c r="E1738">
        <v>-3</v>
      </c>
      <c r="F1738">
        <v>4.6900000000000004</v>
      </c>
      <c r="G1738" t="s">
        <v>10</v>
      </c>
      <c r="H1738" t="s">
        <v>8175</v>
      </c>
    </row>
    <row r="1739" spans="1:8" x14ac:dyDescent="0.3">
      <c r="A1739">
        <v>9938820107</v>
      </c>
      <c r="B1739">
        <v>22973</v>
      </c>
      <c r="C1739" s="1">
        <v>45237.459722222222</v>
      </c>
      <c r="D1739" s="1">
        <v>45237.458333333336</v>
      </c>
      <c r="E1739">
        <v>-2</v>
      </c>
      <c r="F1739">
        <v>2.65</v>
      </c>
      <c r="G1739" t="s">
        <v>10</v>
      </c>
      <c r="H1739" t="s">
        <v>8175</v>
      </c>
    </row>
    <row r="1740" spans="1:8" x14ac:dyDescent="0.3">
      <c r="A1740">
        <v>9410751894</v>
      </c>
      <c r="B1740">
        <v>38915</v>
      </c>
      <c r="C1740" s="1">
        <v>45498.270833333336</v>
      </c>
      <c r="D1740" s="1">
        <v>45498.269444444442</v>
      </c>
      <c r="E1740">
        <v>-2</v>
      </c>
      <c r="F1740">
        <v>0.89</v>
      </c>
      <c r="G1740" t="s">
        <v>10</v>
      </c>
      <c r="H1740" t="s">
        <v>8175</v>
      </c>
    </row>
    <row r="1741" spans="1:8" x14ac:dyDescent="0.3">
      <c r="A1741">
        <v>9172888683</v>
      </c>
      <c r="B1741">
        <v>86299</v>
      </c>
      <c r="C1741" s="1">
        <v>45461.056250000001</v>
      </c>
      <c r="D1741" s="1">
        <v>45461.057638888888</v>
      </c>
      <c r="E1741">
        <v>2</v>
      </c>
      <c r="F1741">
        <v>3.76</v>
      </c>
      <c r="G1741" t="s">
        <v>10</v>
      </c>
      <c r="H1741" t="s">
        <v>8176</v>
      </c>
    </row>
    <row r="1742" spans="1:8" x14ac:dyDescent="0.3">
      <c r="A1742">
        <v>8018695018</v>
      </c>
      <c r="B1742">
        <v>75374</v>
      </c>
      <c r="C1742" s="1">
        <v>45050.020138888889</v>
      </c>
      <c r="D1742" s="1">
        <v>45050.027083333334</v>
      </c>
      <c r="E1742">
        <v>10</v>
      </c>
      <c r="F1742">
        <v>0.65</v>
      </c>
      <c r="G1742" t="s">
        <v>14</v>
      </c>
      <c r="H1742" t="s">
        <v>8176</v>
      </c>
    </row>
    <row r="1743" spans="1:8" x14ac:dyDescent="0.3">
      <c r="A1743">
        <v>7456610316</v>
      </c>
      <c r="B1743">
        <v>78607</v>
      </c>
      <c r="C1743" s="1">
        <v>45476.254166666666</v>
      </c>
      <c r="D1743" s="1">
        <v>45476.256249999999</v>
      </c>
      <c r="E1743">
        <v>3</v>
      </c>
      <c r="F1743">
        <v>0.92</v>
      </c>
      <c r="G1743" t="s">
        <v>10</v>
      </c>
      <c r="H1743" t="s">
        <v>8176</v>
      </c>
    </row>
    <row r="1744" spans="1:8" x14ac:dyDescent="0.3">
      <c r="A1744">
        <v>5627902734</v>
      </c>
      <c r="B1744">
        <v>78934</v>
      </c>
      <c r="C1744" s="1">
        <v>45001.809027777781</v>
      </c>
      <c r="D1744" s="1">
        <v>45001.80972222222</v>
      </c>
      <c r="E1744">
        <v>1</v>
      </c>
      <c r="F1744">
        <v>1.98</v>
      </c>
      <c r="G1744" t="s">
        <v>10</v>
      </c>
      <c r="H1744" t="s">
        <v>8176</v>
      </c>
    </row>
    <row r="1745" spans="1:8" x14ac:dyDescent="0.3">
      <c r="A1745">
        <v>5189768940</v>
      </c>
      <c r="B1745">
        <v>38893</v>
      </c>
      <c r="C1745" s="1">
        <v>45204.356249999997</v>
      </c>
      <c r="D1745" s="1">
        <v>45204.356944444444</v>
      </c>
      <c r="E1745">
        <v>1</v>
      </c>
      <c r="F1745">
        <v>2.66</v>
      </c>
      <c r="G1745" t="s">
        <v>10</v>
      </c>
      <c r="H1745" t="s">
        <v>8176</v>
      </c>
    </row>
    <row r="1746" spans="1:8" x14ac:dyDescent="0.3">
      <c r="A1746">
        <v>173709007</v>
      </c>
      <c r="B1746">
        <v>80576</v>
      </c>
      <c r="C1746" s="1">
        <v>45208.143750000003</v>
      </c>
      <c r="D1746" s="1">
        <v>45208.158333333333</v>
      </c>
      <c r="E1746">
        <v>21</v>
      </c>
      <c r="F1746">
        <v>1.02</v>
      </c>
      <c r="G1746" t="s">
        <v>16</v>
      </c>
      <c r="H1746" t="s">
        <v>8176</v>
      </c>
    </row>
    <row r="1747" spans="1:8" x14ac:dyDescent="0.3">
      <c r="A1747">
        <v>1485229334</v>
      </c>
      <c r="B1747">
        <v>24486</v>
      </c>
      <c r="C1747" s="1">
        <v>45126.23333333333</v>
      </c>
      <c r="D1747" s="1">
        <v>45126.230555555558</v>
      </c>
      <c r="E1747">
        <v>-4</v>
      </c>
      <c r="F1747">
        <v>1.95</v>
      </c>
      <c r="G1747" t="s">
        <v>10</v>
      </c>
      <c r="H1747" t="s">
        <v>8175</v>
      </c>
    </row>
    <row r="1748" spans="1:8" x14ac:dyDescent="0.3">
      <c r="A1748">
        <v>9334479603</v>
      </c>
      <c r="B1748">
        <v>10385</v>
      </c>
      <c r="C1748" s="1">
        <v>45032.852083333331</v>
      </c>
      <c r="D1748" s="1">
        <v>45032.852083333331</v>
      </c>
      <c r="E1748">
        <v>0</v>
      </c>
      <c r="F1748">
        <v>4.7300000000000004</v>
      </c>
      <c r="G1748" t="s">
        <v>10</v>
      </c>
      <c r="H1748" t="s">
        <v>8175</v>
      </c>
    </row>
    <row r="1749" spans="1:8" x14ac:dyDescent="0.3">
      <c r="A1749">
        <v>8674211510</v>
      </c>
      <c r="B1749">
        <v>59298</v>
      </c>
      <c r="C1749" s="1">
        <v>45170.469444444447</v>
      </c>
      <c r="D1749" s="1">
        <v>45170.470833333333</v>
      </c>
      <c r="E1749">
        <v>2</v>
      </c>
      <c r="F1749">
        <v>3.58</v>
      </c>
      <c r="G1749" t="s">
        <v>10</v>
      </c>
      <c r="H1749" t="s">
        <v>8176</v>
      </c>
    </row>
    <row r="1750" spans="1:8" x14ac:dyDescent="0.3">
      <c r="A1750">
        <v>390257855</v>
      </c>
      <c r="B1750">
        <v>10059</v>
      </c>
      <c r="C1750" s="1">
        <v>45038.773611111108</v>
      </c>
      <c r="D1750" s="1">
        <v>45038.776388888888</v>
      </c>
      <c r="E1750">
        <v>4</v>
      </c>
      <c r="F1750">
        <v>2.42</v>
      </c>
      <c r="G1750" t="s">
        <v>10</v>
      </c>
      <c r="H1750" t="s">
        <v>8176</v>
      </c>
    </row>
    <row r="1751" spans="1:8" x14ac:dyDescent="0.3">
      <c r="A1751">
        <v>6642374542</v>
      </c>
      <c r="B1751">
        <v>33880</v>
      </c>
      <c r="C1751" s="1">
        <v>45534.863888888889</v>
      </c>
      <c r="D1751" s="1">
        <v>45534.863888888889</v>
      </c>
      <c r="E1751">
        <v>0</v>
      </c>
      <c r="F1751">
        <v>4</v>
      </c>
      <c r="G1751" t="s">
        <v>10</v>
      </c>
      <c r="H1751" t="s">
        <v>8175</v>
      </c>
    </row>
    <row r="1752" spans="1:8" x14ac:dyDescent="0.3">
      <c r="A1752">
        <v>6585999443</v>
      </c>
      <c r="B1752">
        <v>41264</v>
      </c>
      <c r="C1752" s="1">
        <v>45087.277083333334</v>
      </c>
      <c r="D1752" s="1">
        <v>45087.277083333334</v>
      </c>
      <c r="E1752">
        <v>0</v>
      </c>
      <c r="F1752">
        <v>4.01</v>
      </c>
      <c r="G1752" t="s">
        <v>10</v>
      </c>
      <c r="H1752" t="s">
        <v>8175</v>
      </c>
    </row>
    <row r="1753" spans="1:8" x14ac:dyDescent="0.3">
      <c r="A1753">
        <v>622705569</v>
      </c>
      <c r="B1753">
        <v>50356</v>
      </c>
      <c r="C1753" s="1">
        <v>45480.397916666669</v>
      </c>
      <c r="D1753" s="1">
        <v>45480.396527777775</v>
      </c>
      <c r="E1753">
        <v>-2</v>
      </c>
      <c r="F1753">
        <v>4.91</v>
      </c>
      <c r="G1753" t="s">
        <v>10</v>
      </c>
      <c r="H1753" t="s">
        <v>8175</v>
      </c>
    </row>
    <row r="1754" spans="1:8" x14ac:dyDescent="0.3">
      <c r="A1754">
        <v>1635083835</v>
      </c>
      <c r="B1754">
        <v>52328</v>
      </c>
      <c r="C1754" s="1">
        <v>45196.375694444447</v>
      </c>
      <c r="D1754" s="1">
        <v>45196.386111111111</v>
      </c>
      <c r="E1754">
        <v>15</v>
      </c>
      <c r="F1754">
        <v>2.2000000000000002</v>
      </c>
      <c r="G1754" t="s">
        <v>14</v>
      </c>
      <c r="H1754" t="s">
        <v>8176</v>
      </c>
    </row>
    <row r="1755" spans="1:8" x14ac:dyDescent="0.3">
      <c r="A1755">
        <v>7359512417</v>
      </c>
      <c r="B1755">
        <v>99158</v>
      </c>
      <c r="C1755" s="1">
        <v>45534.28402777778</v>
      </c>
      <c r="D1755" s="1">
        <v>45534.293749999997</v>
      </c>
      <c r="E1755">
        <v>14</v>
      </c>
      <c r="F1755">
        <v>1.1200000000000001</v>
      </c>
      <c r="G1755" t="s">
        <v>14</v>
      </c>
      <c r="H1755" t="s">
        <v>8176</v>
      </c>
    </row>
    <row r="1756" spans="1:8" x14ac:dyDescent="0.3">
      <c r="A1756">
        <v>9237698013</v>
      </c>
      <c r="B1756">
        <v>97783</v>
      </c>
      <c r="C1756" s="1">
        <v>45519.871527777781</v>
      </c>
      <c r="D1756" s="1">
        <v>45519.870833333334</v>
      </c>
      <c r="E1756">
        <v>-1</v>
      </c>
      <c r="F1756">
        <v>1.08</v>
      </c>
      <c r="G1756" t="s">
        <v>10</v>
      </c>
      <c r="H1756" t="s">
        <v>8175</v>
      </c>
    </row>
    <row r="1757" spans="1:8" x14ac:dyDescent="0.3">
      <c r="A1757">
        <v>3492935177</v>
      </c>
      <c r="B1757">
        <v>92168</v>
      </c>
      <c r="C1757" s="1">
        <v>45375.049305555556</v>
      </c>
      <c r="D1757" s="1">
        <v>45375.050694444442</v>
      </c>
      <c r="E1757">
        <v>2</v>
      </c>
      <c r="F1757">
        <v>2.14</v>
      </c>
      <c r="G1757" t="s">
        <v>10</v>
      </c>
      <c r="H1757" t="s">
        <v>8176</v>
      </c>
    </row>
    <row r="1758" spans="1:8" x14ac:dyDescent="0.3">
      <c r="A1758">
        <v>4324086468</v>
      </c>
      <c r="B1758">
        <v>98362</v>
      </c>
      <c r="C1758" s="1">
        <v>45347.196527777778</v>
      </c>
      <c r="D1758" s="1">
        <v>45347.199305555558</v>
      </c>
      <c r="E1758">
        <v>4</v>
      </c>
      <c r="F1758">
        <v>3.56</v>
      </c>
      <c r="G1758" t="s">
        <v>10</v>
      </c>
      <c r="H1758" t="s">
        <v>8176</v>
      </c>
    </row>
    <row r="1759" spans="1:8" x14ac:dyDescent="0.3">
      <c r="A1759">
        <v>9171218505</v>
      </c>
      <c r="B1759">
        <v>20611</v>
      </c>
      <c r="C1759" s="1">
        <v>45443.638194444444</v>
      </c>
      <c r="D1759" s="1">
        <v>45443.654166666667</v>
      </c>
      <c r="E1759">
        <v>23</v>
      </c>
      <c r="F1759">
        <v>1.29</v>
      </c>
      <c r="G1759" t="s">
        <v>16</v>
      </c>
      <c r="H1759" t="s">
        <v>8176</v>
      </c>
    </row>
    <row r="1760" spans="1:8" x14ac:dyDescent="0.3">
      <c r="A1760">
        <v>5068157547</v>
      </c>
      <c r="B1760">
        <v>88481</v>
      </c>
      <c r="C1760" s="1">
        <v>45209.557638888888</v>
      </c>
      <c r="D1760" s="1">
        <v>45209.555555555555</v>
      </c>
      <c r="E1760">
        <v>-3</v>
      </c>
      <c r="F1760">
        <v>4.74</v>
      </c>
      <c r="G1760" t="s">
        <v>10</v>
      </c>
      <c r="H1760" t="s">
        <v>8175</v>
      </c>
    </row>
    <row r="1761" spans="1:8" x14ac:dyDescent="0.3">
      <c r="A1761">
        <v>8558710948</v>
      </c>
      <c r="B1761">
        <v>77005</v>
      </c>
      <c r="C1761" s="1">
        <v>45464.789583333331</v>
      </c>
      <c r="D1761" s="1">
        <v>45464.792361111111</v>
      </c>
      <c r="E1761">
        <v>4</v>
      </c>
      <c r="F1761">
        <v>4.25</v>
      </c>
      <c r="G1761" t="s">
        <v>10</v>
      </c>
      <c r="H1761" t="s">
        <v>8176</v>
      </c>
    </row>
    <row r="1762" spans="1:8" x14ac:dyDescent="0.3">
      <c r="A1762">
        <v>3184669775</v>
      </c>
      <c r="B1762">
        <v>19867</v>
      </c>
      <c r="C1762" s="1">
        <v>45425.123611111114</v>
      </c>
      <c r="D1762" s="1">
        <v>45425.143055555556</v>
      </c>
      <c r="E1762">
        <v>28</v>
      </c>
      <c r="F1762">
        <v>1.65</v>
      </c>
      <c r="G1762" t="s">
        <v>16</v>
      </c>
      <c r="H1762" t="s">
        <v>8176</v>
      </c>
    </row>
    <row r="1763" spans="1:8" x14ac:dyDescent="0.3">
      <c r="A1763">
        <v>7079324691</v>
      </c>
      <c r="B1763">
        <v>462</v>
      </c>
      <c r="C1763" s="1">
        <v>45020.392361111109</v>
      </c>
      <c r="D1763" s="1">
        <v>45020.390972222223</v>
      </c>
      <c r="E1763">
        <v>-2</v>
      </c>
      <c r="F1763">
        <v>4.08</v>
      </c>
      <c r="G1763" t="s">
        <v>10</v>
      </c>
      <c r="H1763" t="s">
        <v>8175</v>
      </c>
    </row>
    <row r="1764" spans="1:8" x14ac:dyDescent="0.3">
      <c r="A1764">
        <v>4210311922</v>
      </c>
      <c r="B1764">
        <v>10778</v>
      </c>
      <c r="C1764" s="1">
        <v>45063.881944444445</v>
      </c>
      <c r="D1764" s="1">
        <v>45063.883333333331</v>
      </c>
      <c r="E1764">
        <v>2</v>
      </c>
      <c r="F1764">
        <v>2.81</v>
      </c>
      <c r="G1764" t="s">
        <v>10</v>
      </c>
      <c r="H1764" t="s">
        <v>8176</v>
      </c>
    </row>
    <row r="1765" spans="1:8" x14ac:dyDescent="0.3">
      <c r="A1765">
        <v>7660037070</v>
      </c>
      <c r="B1765">
        <v>70814</v>
      </c>
      <c r="C1765" s="1">
        <v>45338.880555555559</v>
      </c>
      <c r="D1765" s="1">
        <v>45338.87777777778</v>
      </c>
      <c r="E1765">
        <v>-4</v>
      </c>
      <c r="F1765">
        <v>1.94</v>
      </c>
      <c r="G1765" t="s">
        <v>10</v>
      </c>
      <c r="H1765" t="s">
        <v>8175</v>
      </c>
    </row>
    <row r="1766" spans="1:8" x14ac:dyDescent="0.3">
      <c r="A1766">
        <v>9410025634</v>
      </c>
      <c r="B1766">
        <v>88594</v>
      </c>
      <c r="C1766" s="1">
        <v>45319.140972222223</v>
      </c>
      <c r="D1766" s="1">
        <v>45319.143055555556</v>
      </c>
      <c r="E1766">
        <v>3</v>
      </c>
      <c r="F1766">
        <v>4.12</v>
      </c>
      <c r="G1766" t="s">
        <v>10</v>
      </c>
      <c r="H1766" t="s">
        <v>8176</v>
      </c>
    </row>
    <row r="1767" spans="1:8" x14ac:dyDescent="0.3">
      <c r="A1767">
        <v>6798589010</v>
      </c>
      <c r="B1767">
        <v>91875</v>
      </c>
      <c r="C1767" s="1">
        <v>45196.645138888889</v>
      </c>
      <c r="D1767" s="1">
        <v>45196.651388888888</v>
      </c>
      <c r="E1767">
        <v>9</v>
      </c>
      <c r="F1767">
        <v>3.82</v>
      </c>
      <c r="G1767" t="s">
        <v>14</v>
      </c>
      <c r="H1767" t="s">
        <v>8176</v>
      </c>
    </row>
    <row r="1768" spans="1:8" x14ac:dyDescent="0.3">
      <c r="A1768">
        <v>5401466202</v>
      </c>
      <c r="B1768">
        <v>7713</v>
      </c>
      <c r="C1768" s="1">
        <v>45561.834027777775</v>
      </c>
      <c r="D1768" s="1">
        <v>45561.843055555553</v>
      </c>
      <c r="E1768">
        <v>13</v>
      </c>
      <c r="F1768">
        <v>1.0900000000000001</v>
      </c>
      <c r="G1768" t="s">
        <v>14</v>
      </c>
      <c r="H1768" t="s">
        <v>8176</v>
      </c>
    </row>
    <row r="1769" spans="1:8" x14ac:dyDescent="0.3">
      <c r="A1769">
        <v>9102648124</v>
      </c>
      <c r="B1769">
        <v>87083</v>
      </c>
      <c r="C1769" s="1">
        <v>45297.652083333334</v>
      </c>
      <c r="D1769" s="1">
        <v>45297.65902777778</v>
      </c>
      <c r="E1769">
        <v>10</v>
      </c>
      <c r="F1769">
        <v>3.97</v>
      </c>
      <c r="G1769" t="s">
        <v>14</v>
      </c>
      <c r="H1769" t="s">
        <v>8176</v>
      </c>
    </row>
    <row r="1770" spans="1:8" x14ac:dyDescent="0.3">
      <c r="A1770">
        <v>1969956670</v>
      </c>
      <c r="B1770">
        <v>72157</v>
      </c>
      <c r="C1770" s="1">
        <v>45589.073611111111</v>
      </c>
      <c r="D1770" s="1">
        <v>45589.07916666667</v>
      </c>
      <c r="E1770">
        <v>8</v>
      </c>
      <c r="F1770">
        <v>2.0499999999999998</v>
      </c>
      <c r="G1770" t="s">
        <v>14</v>
      </c>
      <c r="H1770" t="s">
        <v>8176</v>
      </c>
    </row>
    <row r="1771" spans="1:8" x14ac:dyDescent="0.3">
      <c r="A1771">
        <v>1194228460</v>
      </c>
      <c r="B1771">
        <v>35853</v>
      </c>
      <c r="C1771" s="1">
        <v>45362.68472222222</v>
      </c>
      <c r="D1771" s="1">
        <v>45362.684027777781</v>
      </c>
      <c r="E1771">
        <v>-1</v>
      </c>
      <c r="F1771">
        <v>2.61</v>
      </c>
      <c r="G1771" t="s">
        <v>10</v>
      </c>
      <c r="H1771" t="s">
        <v>8175</v>
      </c>
    </row>
    <row r="1772" spans="1:8" x14ac:dyDescent="0.3">
      <c r="A1772">
        <v>9628463148</v>
      </c>
      <c r="B1772">
        <v>5444</v>
      </c>
      <c r="C1772" s="1">
        <v>45529.718055555553</v>
      </c>
      <c r="D1772" s="1">
        <v>45529.72152777778</v>
      </c>
      <c r="E1772">
        <v>5</v>
      </c>
      <c r="F1772">
        <v>1.55</v>
      </c>
      <c r="G1772" t="s">
        <v>10</v>
      </c>
      <c r="H1772" t="s">
        <v>8176</v>
      </c>
    </row>
    <row r="1773" spans="1:8" x14ac:dyDescent="0.3">
      <c r="A1773">
        <v>7745364283</v>
      </c>
      <c r="B1773">
        <v>23255</v>
      </c>
      <c r="C1773" s="1">
        <v>45095.797222222223</v>
      </c>
      <c r="D1773" s="1">
        <v>45095.799305555556</v>
      </c>
      <c r="E1773">
        <v>3</v>
      </c>
      <c r="F1773">
        <v>2.67</v>
      </c>
      <c r="G1773" t="s">
        <v>10</v>
      </c>
      <c r="H1773" t="s">
        <v>8176</v>
      </c>
    </row>
    <row r="1774" spans="1:8" x14ac:dyDescent="0.3">
      <c r="A1774">
        <v>9892343037</v>
      </c>
      <c r="B1774">
        <v>19236</v>
      </c>
      <c r="C1774" s="1">
        <v>45504.120833333334</v>
      </c>
      <c r="D1774" s="1">
        <v>45504.134027777778</v>
      </c>
      <c r="E1774">
        <v>19</v>
      </c>
      <c r="F1774">
        <v>1</v>
      </c>
      <c r="G1774" t="s">
        <v>16</v>
      </c>
      <c r="H1774" t="s">
        <v>8176</v>
      </c>
    </row>
    <row r="1775" spans="1:8" x14ac:dyDescent="0.3">
      <c r="A1775">
        <v>1588828749</v>
      </c>
      <c r="B1775">
        <v>54662</v>
      </c>
      <c r="C1775" s="1">
        <v>45247.578472222223</v>
      </c>
      <c r="D1775" s="1">
        <v>45247.580555555556</v>
      </c>
      <c r="E1775">
        <v>3</v>
      </c>
      <c r="F1775">
        <v>4.49</v>
      </c>
      <c r="G1775" t="s">
        <v>10</v>
      </c>
      <c r="H1775" t="s">
        <v>8176</v>
      </c>
    </row>
    <row r="1776" spans="1:8" x14ac:dyDescent="0.3">
      <c r="A1776">
        <v>4037647778</v>
      </c>
      <c r="B1776">
        <v>651</v>
      </c>
      <c r="C1776" s="1">
        <v>45002.242361111108</v>
      </c>
      <c r="D1776" s="1">
        <v>45002.241666666669</v>
      </c>
      <c r="E1776">
        <v>-1</v>
      </c>
      <c r="F1776">
        <v>1.84</v>
      </c>
      <c r="G1776" t="s">
        <v>10</v>
      </c>
      <c r="H1776" t="s">
        <v>8175</v>
      </c>
    </row>
    <row r="1777" spans="1:8" x14ac:dyDescent="0.3">
      <c r="A1777">
        <v>6664301655</v>
      </c>
      <c r="B1777">
        <v>67132</v>
      </c>
      <c r="C1777" s="1">
        <v>45138.076388888891</v>
      </c>
      <c r="D1777" s="1">
        <v>45138.074999999997</v>
      </c>
      <c r="E1777">
        <v>-2</v>
      </c>
      <c r="F1777">
        <v>2.4500000000000002</v>
      </c>
      <c r="G1777" t="s">
        <v>10</v>
      </c>
      <c r="H1777" t="s">
        <v>8175</v>
      </c>
    </row>
    <row r="1778" spans="1:8" x14ac:dyDescent="0.3">
      <c r="A1778">
        <v>7096225581</v>
      </c>
      <c r="B1778">
        <v>33119</v>
      </c>
      <c r="C1778" s="1">
        <v>45470.586805555555</v>
      </c>
      <c r="D1778" s="1">
        <v>45470.590277777781</v>
      </c>
      <c r="E1778">
        <v>5</v>
      </c>
      <c r="F1778">
        <v>2.23</v>
      </c>
      <c r="G1778" t="s">
        <v>10</v>
      </c>
      <c r="H1778" t="s">
        <v>8176</v>
      </c>
    </row>
    <row r="1779" spans="1:8" x14ac:dyDescent="0.3">
      <c r="A1779">
        <v>79029185</v>
      </c>
      <c r="B1779">
        <v>72146</v>
      </c>
      <c r="C1779" s="1">
        <v>45449.586805555555</v>
      </c>
      <c r="D1779" s="1">
        <v>45449.597222222219</v>
      </c>
      <c r="E1779">
        <v>15</v>
      </c>
      <c r="F1779">
        <v>4.12</v>
      </c>
      <c r="G1779" t="s">
        <v>14</v>
      </c>
      <c r="H1779" t="s">
        <v>8176</v>
      </c>
    </row>
    <row r="1780" spans="1:8" x14ac:dyDescent="0.3">
      <c r="A1780">
        <v>7831967187</v>
      </c>
      <c r="B1780">
        <v>34714</v>
      </c>
      <c r="C1780" s="1">
        <v>45083.042361111111</v>
      </c>
      <c r="D1780" s="1">
        <v>45083.042361111111</v>
      </c>
      <c r="E1780">
        <v>0</v>
      </c>
      <c r="F1780">
        <v>1.18</v>
      </c>
      <c r="G1780" t="s">
        <v>10</v>
      </c>
      <c r="H1780" t="s">
        <v>8175</v>
      </c>
    </row>
    <row r="1781" spans="1:8" x14ac:dyDescent="0.3">
      <c r="A1781">
        <v>482214790</v>
      </c>
      <c r="B1781">
        <v>49560</v>
      </c>
      <c r="C1781" s="1">
        <v>45026.241666666669</v>
      </c>
      <c r="D1781" s="1">
        <v>45026.244444444441</v>
      </c>
      <c r="E1781">
        <v>4</v>
      </c>
      <c r="F1781">
        <v>4.8499999999999996</v>
      </c>
      <c r="G1781" t="s">
        <v>10</v>
      </c>
      <c r="H1781" t="s">
        <v>8176</v>
      </c>
    </row>
    <row r="1782" spans="1:8" x14ac:dyDescent="0.3">
      <c r="A1782">
        <v>5931307224</v>
      </c>
      <c r="B1782">
        <v>44956</v>
      </c>
      <c r="C1782" s="1">
        <v>45257.373611111114</v>
      </c>
      <c r="D1782" s="1">
        <v>45257.390277777777</v>
      </c>
      <c r="E1782">
        <v>24</v>
      </c>
      <c r="F1782">
        <v>2.44</v>
      </c>
      <c r="G1782" t="s">
        <v>16</v>
      </c>
      <c r="H1782" t="s">
        <v>8176</v>
      </c>
    </row>
    <row r="1783" spans="1:8" x14ac:dyDescent="0.3">
      <c r="A1783">
        <v>6410432854</v>
      </c>
      <c r="B1783">
        <v>44093</v>
      </c>
      <c r="C1783" s="1">
        <v>45253.578472222223</v>
      </c>
      <c r="D1783" s="1">
        <v>45253.582638888889</v>
      </c>
      <c r="E1783">
        <v>6</v>
      </c>
      <c r="F1783">
        <v>3.43</v>
      </c>
      <c r="G1783" t="s">
        <v>14</v>
      </c>
      <c r="H1783" t="s">
        <v>8176</v>
      </c>
    </row>
    <row r="1784" spans="1:8" x14ac:dyDescent="0.3">
      <c r="A1784">
        <v>6124624375</v>
      </c>
      <c r="B1784">
        <v>53745</v>
      </c>
      <c r="C1784" s="1">
        <v>45547.18472222222</v>
      </c>
      <c r="D1784" s="1">
        <v>45547.188888888886</v>
      </c>
      <c r="E1784">
        <v>6</v>
      </c>
      <c r="F1784">
        <v>4.25</v>
      </c>
      <c r="G1784" t="s">
        <v>14</v>
      </c>
      <c r="H1784" t="s">
        <v>8176</v>
      </c>
    </row>
    <row r="1785" spans="1:8" x14ac:dyDescent="0.3">
      <c r="A1785">
        <v>8992870838</v>
      </c>
      <c r="B1785">
        <v>81482</v>
      </c>
      <c r="C1785" s="1">
        <v>45186.275000000001</v>
      </c>
      <c r="D1785" s="1">
        <v>45186.271527777775</v>
      </c>
      <c r="E1785">
        <v>-5</v>
      </c>
      <c r="F1785">
        <v>4.6399999999999997</v>
      </c>
      <c r="G1785" t="s">
        <v>10</v>
      </c>
      <c r="H1785" t="s">
        <v>8175</v>
      </c>
    </row>
    <row r="1786" spans="1:8" x14ac:dyDescent="0.3">
      <c r="A1786">
        <v>8377146126</v>
      </c>
      <c r="B1786">
        <v>5897</v>
      </c>
      <c r="C1786" s="1">
        <v>45349.743750000001</v>
      </c>
      <c r="D1786" s="1">
        <v>45349.740972222222</v>
      </c>
      <c r="E1786">
        <v>-4</v>
      </c>
      <c r="F1786">
        <v>1.35</v>
      </c>
      <c r="G1786" t="s">
        <v>10</v>
      </c>
      <c r="H1786" t="s">
        <v>8175</v>
      </c>
    </row>
    <row r="1787" spans="1:8" x14ac:dyDescent="0.3">
      <c r="A1787">
        <v>7852428533</v>
      </c>
      <c r="B1787">
        <v>50641</v>
      </c>
      <c r="C1787" s="1">
        <v>45082.271527777775</v>
      </c>
      <c r="D1787" s="1">
        <v>45082.275694444441</v>
      </c>
      <c r="E1787">
        <v>6</v>
      </c>
      <c r="F1787">
        <v>1.34</v>
      </c>
      <c r="G1787" t="s">
        <v>14</v>
      </c>
      <c r="H1787" t="s">
        <v>8176</v>
      </c>
    </row>
    <row r="1788" spans="1:8" x14ac:dyDescent="0.3">
      <c r="A1788">
        <v>9258876870</v>
      </c>
      <c r="B1788">
        <v>20123</v>
      </c>
      <c r="C1788" s="1">
        <v>45365.677777777775</v>
      </c>
      <c r="D1788" s="1">
        <v>45365.675694444442</v>
      </c>
      <c r="E1788">
        <v>-3</v>
      </c>
      <c r="F1788">
        <v>4.13</v>
      </c>
      <c r="G1788" t="s">
        <v>10</v>
      </c>
      <c r="H1788" t="s">
        <v>8175</v>
      </c>
    </row>
    <row r="1789" spans="1:8" x14ac:dyDescent="0.3">
      <c r="A1789">
        <v>6810940082</v>
      </c>
      <c r="B1789">
        <v>15147</v>
      </c>
      <c r="C1789" s="1">
        <v>45232.619444444441</v>
      </c>
      <c r="D1789" s="1">
        <v>45232.621527777781</v>
      </c>
      <c r="E1789">
        <v>3</v>
      </c>
      <c r="F1789">
        <v>3.66</v>
      </c>
      <c r="G1789" t="s">
        <v>10</v>
      </c>
      <c r="H1789" t="s">
        <v>8176</v>
      </c>
    </row>
    <row r="1790" spans="1:8" x14ac:dyDescent="0.3">
      <c r="A1790">
        <v>3330538479</v>
      </c>
      <c r="B1790">
        <v>52024</v>
      </c>
      <c r="C1790" s="1">
        <v>45314.688194444447</v>
      </c>
      <c r="D1790" s="1">
        <v>45314.6875</v>
      </c>
      <c r="E1790">
        <v>-1</v>
      </c>
      <c r="F1790">
        <v>4.8600000000000003</v>
      </c>
      <c r="G1790" t="s">
        <v>10</v>
      </c>
      <c r="H1790" t="s">
        <v>8175</v>
      </c>
    </row>
    <row r="1791" spans="1:8" x14ac:dyDescent="0.3">
      <c r="A1791">
        <v>7270469981</v>
      </c>
      <c r="B1791">
        <v>60463</v>
      </c>
      <c r="C1791" s="1">
        <v>45135.159722222219</v>
      </c>
      <c r="D1791" s="1">
        <v>45135.157638888886</v>
      </c>
      <c r="E1791">
        <v>-3</v>
      </c>
      <c r="F1791">
        <v>2</v>
      </c>
      <c r="G1791" t="s">
        <v>10</v>
      </c>
      <c r="H1791" t="s">
        <v>8175</v>
      </c>
    </row>
    <row r="1792" spans="1:8" x14ac:dyDescent="0.3">
      <c r="A1792">
        <v>5636241570</v>
      </c>
      <c r="B1792">
        <v>98065</v>
      </c>
      <c r="C1792" s="1">
        <v>45464.85</v>
      </c>
      <c r="D1792" s="1">
        <v>45464.852777777778</v>
      </c>
      <c r="E1792">
        <v>4</v>
      </c>
      <c r="F1792">
        <v>3.06</v>
      </c>
      <c r="G1792" t="s">
        <v>10</v>
      </c>
      <c r="H1792" t="s">
        <v>8176</v>
      </c>
    </row>
    <row r="1793" spans="1:8" x14ac:dyDescent="0.3">
      <c r="A1793">
        <v>4467471002</v>
      </c>
      <c r="B1793">
        <v>81664</v>
      </c>
      <c r="C1793" s="1">
        <v>45257.561111111114</v>
      </c>
      <c r="D1793" s="1">
        <v>45257.572222222225</v>
      </c>
      <c r="E1793">
        <v>16</v>
      </c>
      <c r="F1793">
        <v>2.0099999999999998</v>
      </c>
      <c r="G1793" t="s">
        <v>16</v>
      </c>
      <c r="H1793" t="s">
        <v>8176</v>
      </c>
    </row>
    <row r="1794" spans="1:8" x14ac:dyDescent="0.3">
      <c r="A1794">
        <v>6201821502</v>
      </c>
      <c r="B1794">
        <v>57553</v>
      </c>
      <c r="C1794" s="1">
        <v>45415.557638888888</v>
      </c>
      <c r="D1794" s="1">
        <v>45415.5625</v>
      </c>
      <c r="E1794">
        <v>7</v>
      </c>
      <c r="F1794">
        <v>4.2</v>
      </c>
      <c r="G1794" t="s">
        <v>14</v>
      </c>
      <c r="H1794" t="s">
        <v>8176</v>
      </c>
    </row>
    <row r="1795" spans="1:8" x14ac:dyDescent="0.3">
      <c r="A1795">
        <v>6144140039</v>
      </c>
      <c r="B1795">
        <v>6277</v>
      </c>
      <c r="C1795" s="1">
        <v>45373.804166666669</v>
      </c>
      <c r="D1795" s="1">
        <v>45373.800694444442</v>
      </c>
      <c r="E1795">
        <v>-5</v>
      </c>
      <c r="F1795">
        <v>4.66</v>
      </c>
      <c r="G1795" t="s">
        <v>10</v>
      </c>
      <c r="H1795" t="s">
        <v>8175</v>
      </c>
    </row>
    <row r="1796" spans="1:8" x14ac:dyDescent="0.3">
      <c r="A1796">
        <v>3310749597</v>
      </c>
      <c r="B1796">
        <v>34920</v>
      </c>
      <c r="C1796" s="1">
        <v>45112.1875</v>
      </c>
      <c r="D1796" s="1">
        <v>45112.194444444445</v>
      </c>
      <c r="E1796">
        <v>10</v>
      </c>
      <c r="F1796">
        <v>1.33</v>
      </c>
      <c r="G1796" t="s">
        <v>14</v>
      </c>
      <c r="H1796" t="s">
        <v>8176</v>
      </c>
    </row>
    <row r="1797" spans="1:8" x14ac:dyDescent="0.3">
      <c r="A1797">
        <v>5085488484</v>
      </c>
      <c r="B1797">
        <v>30364</v>
      </c>
      <c r="C1797" s="1">
        <v>45269.49722222222</v>
      </c>
      <c r="D1797" s="1">
        <v>45269.495138888888</v>
      </c>
      <c r="E1797">
        <v>-3</v>
      </c>
      <c r="F1797">
        <v>2.76</v>
      </c>
      <c r="G1797" t="s">
        <v>10</v>
      </c>
      <c r="H1797" t="s">
        <v>8175</v>
      </c>
    </row>
    <row r="1798" spans="1:8" x14ac:dyDescent="0.3">
      <c r="A1798">
        <v>587498345</v>
      </c>
      <c r="B1798">
        <v>93712</v>
      </c>
      <c r="C1798" s="1">
        <v>45471.169444444444</v>
      </c>
      <c r="D1798" s="1">
        <v>45471.179166666669</v>
      </c>
      <c r="E1798">
        <v>14</v>
      </c>
      <c r="F1798">
        <v>2.64</v>
      </c>
      <c r="G1798" t="s">
        <v>14</v>
      </c>
      <c r="H1798" t="s">
        <v>8176</v>
      </c>
    </row>
    <row r="1799" spans="1:8" x14ac:dyDescent="0.3">
      <c r="A1799">
        <v>5136205193</v>
      </c>
      <c r="B1799">
        <v>35041</v>
      </c>
      <c r="C1799" s="1">
        <v>45160.304166666669</v>
      </c>
      <c r="D1799" s="1">
        <v>45160.303472222222</v>
      </c>
      <c r="E1799">
        <v>-1</v>
      </c>
      <c r="F1799">
        <v>1.22</v>
      </c>
      <c r="G1799" t="s">
        <v>10</v>
      </c>
      <c r="H1799" t="s">
        <v>8175</v>
      </c>
    </row>
    <row r="1800" spans="1:8" x14ac:dyDescent="0.3">
      <c r="A1800">
        <v>9321319130</v>
      </c>
      <c r="B1800">
        <v>57794</v>
      </c>
      <c r="C1800" s="1">
        <v>45291.500694444447</v>
      </c>
      <c r="D1800" s="1">
        <v>45291.5</v>
      </c>
      <c r="E1800">
        <v>-1</v>
      </c>
      <c r="F1800">
        <v>3.69</v>
      </c>
      <c r="G1800" t="s">
        <v>10</v>
      </c>
      <c r="H1800" t="s">
        <v>8175</v>
      </c>
    </row>
    <row r="1801" spans="1:8" x14ac:dyDescent="0.3">
      <c r="A1801">
        <v>9113393578</v>
      </c>
      <c r="B1801">
        <v>37638</v>
      </c>
      <c r="C1801" s="1">
        <v>45269.010416666664</v>
      </c>
      <c r="D1801" s="1">
        <v>45269.011111111111</v>
      </c>
      <c r="E1801">
        <v>1</v>
      </c>
      <c r="F1801">
        <v>2.46</v>
      </c>
      <c r="G1801" t="s">
        <v>10</v>
      </c>
      <c r="H1801" t="s">
        <v>8176</v>
      </c>
    </row>
    <row r="1802" spans="1:8" x14ac:dyDescent="0.3">
      <c r="A1802">
        <v>3860678807</v>
      </c>
      <c r="B1802">
        <v>82696</v>
      </c>
      <c r="C1802" s="1">
        <v>45035.602083333331</v>
      </c>
      <c r="D1802" s="1">
        <v>45035.609027777777</v>
      </c>
      <c r="E1802">
        <v>10</v>
      </c>
      <c r="F1802">
        <v>4.1399999999999997</v>
      </c>
      <c r="G1802" t="s">
        <v>14</v>
      </c>
      <c r="H1802" t="s">
        <v>8176</v>
      </c>
    </row>
    <row r="1803" spans="1:8" x14ac:dyDescent="0.3">
      <c r="A1803">
        <v>3603683788</v>
      </c>
      <c r="B1803">
        <v>64456</v>
      </c>
      <c r="C1803" s="1">
        <v>45156.414583333331</v>
      </c>
      <c r="D1803" s="1">
        <v>45156.411111111112</v>
      </c>
      <c r="E1803">
        <v>-5</v>
      </c>
      <c r="F1803">
        <v>4.22</v>
      </c>
      <c r="G1803" t="s">
        <v>10</v>
      </c>
      <c r="H1803" t="s">
        <v>8175</v>
      </c>
    </row>
    <row r="1804" spans="1:8" x14ac:dyDescent="0.3">
      <c r="A1804">
        <v>4472082279</v>
      </c>
      <c r="B1804">
        <v>33852</v>
      </c>
      <c r="C1804" s="1">
        <v>45214.195833333331</v>
      </c>
      <c r="D1804" s="1">
        <v>45214.195138888892</v>
      </c>
      <c r="E1804">
        <v>-1</v>
      </c>
      <c r="F1804">
        <v>1.4</v>
      </c>
      <c r="G1804" t="s">
        <v>10</v>
      </c>
      <c r="H1804" t="s">
        <v>8175</v>
      </c>
    </row>
    <row r="1805" spans="1:8" x14ac:dyDescent="0.3">
      <c r="A1805">
        <v>4104732514</v>
      </c>
      <c r="B1805">
        <v>95165</v>
      </c>
      <c r="C1805" s="1">
        <v>45456.836111111108</v>
      </c>
      <c r="D1805" s="1">
        <v>45456.836111111108</v>
      </c>
      <c r="E1805">
        <v>0</v>
      </c>
      <c r="F1805">
        <v>0.98</v>
      </c>
      <c r="G1805" t="s">
        <v>10</v>
      </c>
      <c r="H1805" t="s">
        <v>8175</v>
      </c>
    </row>
    <row r="1806" spans="1:8" x14ac:dyDescent="0.3">
      <c r="A1806">
        <v>9050314096</v>
      </c>
      <c r="B1806">
        <v>63220</v>
      </c>
      <c r="C1806" s="1">
        <v>45072.31527777778</v>
      </c>
      <c r="D1806" s="1">
        <v>45072.313194444447</v>
      </c>
      <c r="E1806">
        <v>-3</v>
      </c>
      <c r="F1806">
        <v>3.43</v>
      </c>
      <c r="G1806" t="s">
        <v>10</v>
      </c>
      <c r="H1806" t="s">
        <v>8175</v>
      </c>
    </row>
    <row r="1807" spans="1:8" x14ac:dyDescent="0.3">
      <c r="A1807">
        <v>9296105870</v>
      </c>
      <c r="B1807">
        <v>24307</v>
      </c>
      <c r="C1807" s="1">
        <v>45343.722222222219</v>
      </c>
      <c r="D1807" s="1">
        <v>45343.723611111112</v>
      </c>
      <c r="E1807">
        <v>2</v>
      </c>
      <c r="F1807">
        <v>1.28</v>
      </c>
      <c r="G1807" t="s">
        <v>10</v>
      </c>
      <c r="H1807" t="s">
        <v>8176</v>
      </c>
    </row>
    <row r="1808" spans="1:8" x14ac:dyDescent="0.3">
      <c r="A1808">
        <v>4678456188</v>
      </c>
      <c r="B1808">
        <v>70252</v>
      </c>
      <c r="C1808" s="1">
        <v>45272.540277777778</v>
      </c>
      <c r="D1808" s="1">
        <v>45272.55972222222</v>
      </c>
      <c r="E1808">
        <v>28</v>
      </c>
      <c r="F1808">
        <v>3.44</v>
      </c>
      <c r="G1808" t="s">
        <v>16</v>
      </c>
      <c r="H1808" t="s">
        <v>8176</v>
      </c>
    </row>
    <row r="1809" spans="1:8" x14ac:dyDescent="0.3">
      <c r="A1809">
        <v>812386333</v>
      </c>
      <c r="B1809">
        <v>10021</v>
      </c>
      <c r="C1809" s="1">
        <v>45553.439583333333</v>
      </c>
      <c r="D1809" s="1">
        <v>45553.436805555553</v>
      </c>
      <c r="E1809">
        <v>-4</v>
      </c>
      <c r="F1809">
        <v>3.01</v>
      </c>
      <c r="G1809" t="s">
        <v>10</v>
      </c>
      <c r="H1809" t="s">
        <v>8175</v>
      </c>
    </row>
    <row r="1810" spans="1:8" x14ac:dyDescent="0.3">
      <c r="A1810">
        <v>8100314462</v>
      </c>
      <c r="B1810">
        <v>60492</v>
      </c>
      <c r="C1810" s="1">
        <v>45332.621527777781</v>
      </c>
      <c r="D1810" s="1">
        <v>45332.638888888891</v>
      </c>
      <c r="E1810">
        <v>25</v>
      </c>
      <c r="F1810">
        <v>1.25</v>
      </c>
      <c r="G1810" t="s">
        <v>16</v>
      </c>
      <c r="H1810" t="s">
        <v>8176</v>
      </c>
    </row>
    <row r="1811" spans="1:8" x14ac:dyDescent="0.3">
      <c r="A1811">
        <v>781509952</v>
      </c>
      <c r="B1811">
        <v>41511</v>
      </c>
      <c r="C1811" s="1">
        <v>45018.801388888889</v>
      </c>
      <c r="D1811" s="1">
        <v>45018.8</v>
      </c>
      <c r="E1811">
        <v>-2</v>
      </c>
      <c r="F1811">
        <v>3.64</v>
      </c>
      <c r="G1811" t="s">
        <v>10</v>
      </c>
      <c r="H1811" t="s">
        <v>8175</v>
      </c>
    </row>
    <row r="1812" spans="1:8" x14ac:dyDescent="0.3">
      <c r="A1812">
        <v>1918416669</v>
      </c>
      <c r="B1812">
        <v>33170</v>
      </c>
      <c r="C1812" s="1">
        <v>45054.968055555553</v>
      </c>
      <c r="D1812" s="1">
        <v>45054.97152777778</v>
      </c>
      <c r="E1812">
        <v>5</v>
      </c>
      <c r="F1812">
        <v>1.92</v>
      </c>
      <c r="G1812" t="s">
        <v>10</v>
      </c>
      <c r="H1812" t="s">
        <v>8176</v>
      </c>
    </row>
    <row r="1813" spans="1:8" x14ac:dyDescent="0.3">
      <c r="A1813">
        <v>1152165724</v>
      </c>
      <c r="B1813">
        <v>53106</v>
      </c>
      <c r="C1813" s="1">
        <v>45295.440972222219</v>
      </c>
      <c r="D1813" s="1">
        <v>45295.458333333336</v>
      </c>
      <c r="E1813">
        <v>25</v>
      </c>
      <c r="F1813">
        <v>3.92</v>
      </c>
      <c r="G1813" t="s">
        <v>16</v>
      </c>
      <c r="H1813" t="s">
        <v>8176</v>
      </c>
    </row>
    <row r="1814" spans="1:8" x14ac:dyDescent="0.3">
      <c r="A1814">
        <v>9664390656</v>
      </c>
      <c r="B1814">
        <v>16129</v>
      </c>
      <c r="C1814" s="1">
        <v>45147.400694444441</v>
      </c>
      <c r="D1814" s="1">
        <v>45147.402083333334</v>
      </c>
      <c r="E1814">
        <v>2</v>
      </c>
      <c r="F1814">
        <v>4.67</v>
      </c>
      <c r="G1814" t="s">
        <v>10</v>
      </c>
      <c r="H1814" t="s">
        <v>8176</v>
      </c>
    </row>
    <row r="1815" spans="1:8" x14ac:dyDescent="0.3">
      <c r="A1815">
        <v>2686950796</v>
      </c>
      <c r="B1815">
        <v>7632</v>
      </c>
      <c r="C1815" s="1">
        <v>45061.354166666664</v>
      </c>
      <c r="D1815" s="1">
        <v>45061.367361111108</v>
      </c>
      <c r="E1815">
        <v>19</v>
      </c>
      <c r="F1815">
        <v>4.05</v>
      </c>
      <c r="G1815" t="s">
        <v>16</v>
      </c>
      <c r="H1815" t="s">
        <v>8176</v>
      </c>
    </row>
    <row r="1816" spans="1:8" x14ac:dyDescent="0.3">
      <c r="A1816">
        <v>7332801173</v>
      </c>
      <c r="B1816">
        <v>81859</v>
      </c>
      <c r="C1816" s="1">
        <v>45089.625694444447</v>
      </c>
      <c r="D1816" s="1">
        <v>45089.626388888886</v>
      </c>
      <c r="E1816">
        <v>1</v>
      </c>
      <c r="F1816">
        <v>1.01</v>
      </c>
      <c r="G1816" t="s">
        <v>10</v>
      </c>
      <c r="H1816" t="s">
        <v>8176</v>
      </c>
    </row>
    <row r="1817" spans="1:8" x14ac:dyDescent="0.3">
      <c r="A1817">
        <v>3503438244</v>
      </c>
      <c r="B1817">
        <v>17071</v>
      </c>
      <c r="C1817" s="1">
        <v>45336.052083333336</v>
      </c>
      <c r="D1817" s="1">
        <v>45336.050694444442</v>
      </c>
      <c r="E1817">
        <v>-2</v>
      </c>
      <c r="F1817">
        <v>3.61</v>
      </c>
      <c r="G1817" t="s">
        <v>10</v>
      </c>
      <c r="H1817" t="s">
        <v>8175</v>
      </c>
    </row>
    <row r="1818" spans="1:8" x14ac:dyDescent="0.3">
      <c r="A1818">
        <v>4044591373</v>
      </c>
      <c r="B1818">
        <v>22077</v>
      </c>
      <c r="C1818" s="1">
        <v>45401.606249999997</v>
      </c>
      <c r="D1818" s="1">
        <v>45401.609722222223</v>
      </c>
      <c r="E1818">
        <v>5</v>
      </c>
      <c r="F1818">
        <v>2.21</v>
      </c>
      <c r="G1818" t="s">
        <v>10</v>
      </c>
      <c r="H1818" t="s">
        <v>8176</v>
      </c>
    </row>
    <row r="1819" spans="1:8" x14ac:dyDescent="0.3">
      <c r="A1819">
        <v>7817195618</v>
      </c>
      <c r="B1819">
        <v>69802</v>
      </c>
      <c r="C1819" s="1">
        <v>45063.006249999999</v>
      </c>
      <c r="D1819" s="1">
        <v>45063.007638888892</v>
      </c>
      <c r="E1819">
        <v>2</v>
      </c>
      <c r="F1819">
        <v>2.89</v>
      </c>
      <c r="G1819" t="s">
        <v>10</v>
      </c>
      <c r="H1819" t="s">
        <v>8176</v>
      </c>
    </row>
    <row r="1820" spans="1:8" x14ac:dyDescent="0.3">
      <c r="A1820">
        <v>8974710941</v>
      </c>
      <c r="B1820">
        <v>23334</v>
      </c>
      <c r="C1820" s="1">
        <v>45538.206944444442</v>
      </c>
      <c r="D1820" s="1">
        <v>45538.217361111114</v>
      </c>
      <c r="E1820">
        <v>15</v>
      </c>
      <c r="F1820">
        <v>1.07</v>
      </c>
      <c r="G1820" t="s">
        <v>14</v>
      </c>
      <c r="H1820" t="s">
        <v>8176</v>
      </c>
    </row>
    <row r="1821" spans="1:8" x14ac:dyDescent="0.3">
      <c r="A1821">
        <v>2811268404</v>
      </c>
      <c r="B1821">
        <v>8913</v>
      </c>
      <c r="C1821" s="1">
        <v>45128.706250000003</v>
      </c>
      <c r="D1821" s="1">
        <v>45128.727083333331</v>
      </c>
      <c r="E1821">
        <v>30</v>
      </c>
      <c r="F1821">
        <v>4.68</v>
      </c>
      <c r="G1821" t="s">
        <v>16</v>
      </c>
      <c r="H1821" t="s">
        <v>8176</v>
      </c>
    </row>
    <row r="1822" spans="1:8" x14ac:dyDescent="0.3">
      <c r="A1822">
        <v>7251548462</v>
      </c>
      <c r="B1822">
        <v>29113</v>
      </c>
      <c r="C1822" s="1">
        <v>45480.738194444442</v>
      </c>
      <c r="D1822" s="1">
        <v>45480.740277777775</v>
      </c>
      <c r="E1822">
        <v>3</v>
      </c>
      <c r="F1822">
        <v>1.49</v>
      </c>
      <c r="G1822" t="s">
        <v>10</v>
      </c>
      <c r="H1822" t="s">
        <v>8176</v>
      </c>
    </row>
    <row r="1823" spans="1:8" x14ac:dyDescent="0.3">
      <c r="A1823">
        <v>352037003</v>
      </c>
      <c r="B1823">
        <v>37403</v>
      </c>
      <c r="C1823" s="1">
        <v>45319.169444444444</v>
      </c>
      <c r="D1823" s="1">
        <v>45319.166666666664</v>
      </c>
      <c r="E1823">
        <v>-4</v>
      </c>
      <c r="F1823">
        <v>3.64</v>
      </c>
      <c r="G1823" t="s">
        <v>10</v>
      </c>
      <c r="H1823" t="s">
        <v>8175</v>
      </c>
    </row>
    <row r="1824" spans="1:8" x14ac:dyDescent="0.3">
      <c r="A1824">
        <v>8510312737</v>
      </c>
      <c r="B1824">
        <v>38863</v>
      </c>
      <c r="C1824" s="1">
        <v>45357.634027777778</v>
      </c>
      <c r="D1824" s="1">
        <v>45357.631249999999</v>
      </c>
      <c r="E1824">
        <v>-4</v>
      </c>
      <c r="F1824">
        <v>2.81</v>
      </c>
      <c r="G1824" t="s">
        <v>10</v>
      </c>
      <c r="H1824" t="s">
        <v>8175</v>
      </c>
    </row>
    <row r="1825" spans="1:8" x14ac:dyDescent="0.3">
      <c r="A1825">
        <v>3242700095</v>
      </c>
      <c r="B1825">
        <v>53498</v>
      </c>
      <c r="C1825" s="1">
        <v>45579.05972222222</v>
      </c>
      <c r="D1825" s="1">
        <v>45579.056250000001</v>
      </c>
      <c r="E1825">
        <v>-5</v>
      </c>
      <c r="F1825">
        <v>4.34</v>
      </c>
      <c r="G1825" t="s">
        <v>10</v>
      </c>
      <c r="H1825" t="s">
        <v>8175</v>
      </c>
    </row>
    <row r="1826" spans="1:8" x14ac:dyDescent="0.3">
      <c r="A1826">
        <v>5833898647</v>
      </c>
      <c r="B1826">
        <v>15139</v>
      </c>
      <c r="C1826" s="1">
        <v>45208.374305555553</v>
      </c>
      <c r="D1826" s="1">
        <v>45208.37777777778</v>
      </c>
      <c r="E1826">
        <v>5</v>
      </c>
      <c r="F1826">
        <v>2.4500000000000002</v>
      </c>
      <c r="G1826" t="s">
        <v>10</v>
      </c>
      <c r="H1826" t="s">
        <v>8176</v>
      </c>
    </row>
    <row r="1827" spans="1:8" x14ac:dyDescent="0.3">
      <c r="A1827">
        <v>7212771842</v>
      </c>
      <c r="B1827">
        <v>7028</v>
      </c>
      <c r="C1827" s="1">
        <v>45045.925694444442</v>
      </c>
      <c r="D1827" s="1">
        <v>45045.92291666667</v>
      </c>
      <c r="E1827">
        <v>-4</v>
      </c>
      <c r="F1827">
        <v>1.5</v>
      </c>
      <c r="G1827" t="s">
        <v>10</v>
      </c>
      <c r="H1827" t="s">
        <v>8175</v>
      </c>
    </row>
    <row r="1828" spans="1:8" x14ac:dyDescent="0.3">
      <c r="A1828">
        <v>7799757050</v>
      </c>
      <c r="B1828">
        <v>15948</v>
      </c>
      <c r="C1828" s="1">
        <v>45443.856249999997</v>
      </c>
      <c r="D1828" s="1">
        <v>45443.856249999997</v>
      </c>
      <c r="E1828">
        <v>0</v>
      </c>
      <c r="F1828">
        <v>1.63</v>
      </c>
      <c r="G1828" t="s">
        <v>10</v>
      </c>
      <c r="H1828" t="s">
        <v>8175</v>
      </c>
    </row>
    <row r="1829" spans="1:8" x14ac:dyDescent="0.3">
      <c r="A1829">
        <v>9593303695</v>
      </c>
      <c r="B1829">
        <v>98145</v>
      </c>
      <c r="C1829" s="1">
        <v>45112.476388888892</v>
      </c>
      <c r="D1829" s="1">
        <v>45112.481944444444</v>
      </c>
      <c r="E1829">
        <v>8</v>
      </c>
      <c r="F1829">
        <v>1.54</v>
      </c>
      <c r="G1829" t="s">
        <v>14</v>
      </c>
      <c r="H1829" t="s">
        <v>8176</v>
      </c>
    </row>
    <row r="1830" spans="1:8" x14ac:dyDescent="0.3">
      <c r="A1830">
        <v>7709693536</v>
      </c>
      <c r="B1830">
        <v>187</v>
      </c>
      <c r="C1830" s="1">
        <v>45174.830555555556</v>
      </c>
      <c r="D1830" s="1">
        <v>45174.836111111108</v>
      </c>
      <c r="E1830">
        <v>8</v>
      </c>
      <c r="F1830">
        <v>3.89</v>
      </c>
      <c r="G1830" t="s">
        <v>14</v>
      </c>
      <c r="H1830" t="s">
        <v>8176</v>
      </c>
    </row>
    <row r="1831" spans="1:8" x14ac:dyDescent="0.3">
      <c r="A1831">
        <v>5092922964</v>
      </c>
      <c r="B1831">
        <v>87013</v>
      </c>
      <c r="C1831" s="1">
        <v>45252.601388888892</v>
      </c>
      <c r="D1831" s="1">
        <v>45252.597916666666</v>
      </c>
      <c r="E1831">
        <v>-5</v>
      </c>
      <c r="F1831">
        <v>2.13</v>
      </c>
      <c r="G1831" t="s">
        <v>10</v>
      </c>
      <c r="H1831" t="s">
        <v>8175</v>
      </c>
    </row>
    <row r="1832" spans="1:8" x14ac:dyDescent="0.3">
      <c r="A1832">
        <v>8318806722</v>
      </c>
      <c r="B1832">
        <v>65916</v>
      </c>
      <c r="C1832" s="1">
        <v>45498.52847222222</v>
      </c>
      <c r="D1832" s="1">
        <v>45498.547222222223</v>
      </c>
      <c r="E1832">
        <v>27</v>
      </c>
      <c r="F1832">
        <v>2.0099999999999998</v>
      </c>
      <c r="G1832" t="s">
        <v>16</v>
      </c>
      <c r="H1832" t="s">
        <v>8176</v>
      </c>
    </row>
    <row r="1833" spans="1:8" x14ac:dyDescent="0.3">
      <c r="A1833">
        <v>4352870279</v>
      </c>
      <c r="B1833">
        <v>13768</v>
      </c>
      <c r="C1833" s="1">
        <v>45496.595833333333</v>
      </c>
      <c r="D1833" s="1">
        <v>45496.615972222222</v>
      </c>
      <c r="E1833">
        <v>29</v>
      </c>
      <c r="F1833">
        <v>3.18</v>
      </c>
      <c r="G1833" t="s">
        <v>16</v>
      </c>
      <c r="H1833" t="s">
        <v>8176</v>
      </c>
    </row>
    <row r="1834" spans="1:8" x14ac:dyDescent="0.3">
      <c r="A1834">
        <v>6722040962</v>
      </c>
      <c r="B1834">
        <v>60055</v>
      </c>
      <c r="C1834" s="1">
        <v>45244.111111111109</v>
      </c>
      <c r="D1834" s="1">
        <v>45244.109722222223</v>
      </c>
      <c r="E1834">
        <v>-2</v>
      </c>
      <c r="F1834">
        <v>1.47</v>
      </c>
      <c r="G1834" t="s">
        <v>10</v>
      </c>
      <c r="H1834" t="s">
        <v>8175</v>
      </c>
    </row>
    <row r="1835" spans="1:8" x14ac:dyDescent="0.3">
      <c r="A1835">
        <v>1690831615</v>
      </c>
      <c r="B1835">
        <v>12676</v>
      </c>
      <c r="C1835" s="1">
        <v>45071.75277777778</v>
      </c>
      <c r="D1835" s="1">
        <v>45071.749305555553</v>
      </c>
      <c r="E1835">
        <v>-5</v>
      </c>
      <c r="F1835">
        <v>1.77</v>
      </c>
      <c r="G1835" t="s">
        <v>10</v>
      </c>
      <c r="H1835" t="s">
        <v>8175</v>
      </c>
    </row>
    <row r="1836" spans="1:8" x14ac:dyDescent="0.3">
      <c r="A1836">
        <v>6475689021</v>
      </c>
      <c r="B1836">
        <v>46744</v>
      </c>
      <c r="C1836" s="1">
        <v>45066.881944444445</v>
      </c>
      <c r="D1836" s="1">
        <v>45066.884027777778</v>
      </c>
      <c r="E1836">
        <v>3</v>
      </c>
      <c r="F1836">
        <v>3.76</v>
      </c>
      <c r="G1836" t="s">
        <v>10</v>
      </c>
      <c r="H1836" t="s">
        <v>8176</v>
      </c>
    </row>
    <row r="1837" spans="1:8" x14ac:dyDescent="0.3">
      <c r="A1837">
        <v>8361280131</v>
      </c>
      <c r="B1837">
        <v>25910</v>
      </c>
      <c r="C1837" s="1">
        <v>45556.01458333333</v>
      </c>
      <c r="D1837" s="1">
        <v>45556.022222222222</v>
      </c>
      <c r="E1837">
        <v>11</v>
      </c>
      <c r="F1837">
        <v>4.57</v>
      </c>
      <c r="G1837" t="s">
        <v>14</v>
      </c>
      <c r="H1837" t="s">
        <v>8176</v>
      </c>
    </row>
    <row r="1838" spans="1:8" x14ac:dyDescent="0.3">
      <c r="A1838">
        <v>2664549359</v>
      </c>
      <c r="B1838">
        <v>6230</v>
      </c>
      <c r="C1838" s="1">
        <v>45460.388194444444</v>
      </c>
      <c r="D1838" s="1">
        <v>45460.392361111109</v>
      </c>
      <c r="E1838">
        <v>6</v>
      </c>
      <c r="F1838">
        <v>2.72</v>
      </c>
      <c r="G1838" t="s">
        <v>14</v>
      </c>
      <c r="H1838" t="s">
        <v>8176</v>
      </c>
    </row>
    <row r="1839" spans="1:8" x14ac:dyDescent="0.3">
      <c r="A1839">
        <v>9510912773</v>
      </c>
      <c r="B1839">
        <v>79994</v>
      </c>
      <c r="C1839" s="1">
        <v>45053.427083333336</v>
      </c>
      <c r="D1839" s="1">
        <v>45053.427083333336</v>
      </c>
      <c r="E1839">
        <v>0</v>
      </c>
      <c r="F1839">
        <v>2.71</v>
      </c>
      <c r="G1839" t="s">
        <v>10</v>
      </c>
      <c r="H1839" t="s">
        <v>8175</v>
      </c>
    </row>
    <row r="1840" spans="1:8" x14ac:dyDescent="0.3">
      <c r="A1840">
        <v>3654462337</v>
      </c>
      <c r="B1840">
        <v>60908</v>
      </c>
      <c r="C1840" s="1">
        <v>45192.143750000003</v>
      </c>
      <c r="D1840" s="1">
        <v>45192.15</v>
      </c>
      <c r="E1840">
        <v>9</v>
      </c>
      <c r="F1840">
        <v>1.46</v>
      </c>
      <c r="G1840" t="s">
        <v>14</v>
      </c>
      <c r="H1840" t="s">
        <v>8176</v>
      </c>
    </row>
    <row r="1841" spans="1:8" x14ac:dyDescent="0.3">
      <c r="A1841">
        <v>2308652017</v>
      </c>
      <c r="B1841">
        <v>90365</v>
      </c>
      <c r="C1841" s="1">
        <v>45146.63958333333</v>
      </c>
      <c r="D1841" s="1">
        <v>45146.64166666667</v>
      </c>
      <c r="E1841">
        <v>3</v>
      </c>
      <c r="F1841">
        <v>2.4</v>
      </c>
      <c r="G1841" t="s">
        <v>10</v>
      </c>
      <c r="H1841" t="s">
        <v>8176</v>
      </c>
    </row>
    <row r="1842" spans="1:8" x14ac:dyDescent="0.3">
      <c r="A1842">
        <v>8300200841</v>
      </c>
      <c r="B1842">
        <v>19811</v>
      </c>
      <c r="C1842" s="1">
        <v>45366.659722222219</v>
      </c>
      <c r="D1842" s="1">
        <v>45366.656944444447</v>
      </c>
      <c r="E1842">
        <v>-4</v>
      </c>
      <c r="F1842">
        <v>2.37</v>
      </c>
      <c r="G1842" t="s">
        <v>10</v>
      </c>
      <c r="H1842" t="s">
        <v>8175</v>
      </c>
    </row>
    <row r="1843" spans="1:8" x14ac:dyDescent="0.3">
      <c r="A1843">
        <v>5027243163</v>
      </c>
      <c r="B1843">
        <v>72202</v>
      </c>
      <c r="C1843" s="1">
        <v>45370.549305555556</v>
      </c>
      <c r="D1843" s="1">
        <v>45370.552777777775</v>
      </c>
      <c r="E1843">
        <v>5</v>
      </c>
      <c r="F1843">
        <v>3.13</v>
      </c>
      <c r="G1843" t="s">
        <v>10</v>
      </c>
      <c r="H1843" t="s">
        <v>8176</v>
      </c>
    </row>
    <row r="1844" spans="1:8" x14ac:dyDescent="0.3">
      <c r="A1844">
        <v>713290065</v>
      </c>
      <c r="B1844">
        <v>69957</v>
      </c>
      <c r="C1844" s="1">
        <v>45235.474999999999</v>
      </c>
      <c r="D1844" s="1">
        <v>45235.477777777778</v>
      </c>
      <c r="E1844">
        <v>4</v>
      </c>
      <c r="F1844">
        <v>2.5299999999999998</v>
      </c>
      <c r="G1844" t="s">
        <v>10</v>
      </c>
      <c r="H1844" t="s">
        <v>8176</v>
      </c>
    </row>
    <row r="1845" spans="1:8" x14ac:dyDescent="0.3">
      <c r="A1845">
        <v>2006434350</v>
      </c>
      <c r="B1845">
        <v>5355</v>
      </c>
      <c r="C1845" s="1">
        <v>45101.661805555559</v>
      </c>
      <c r="D1845" s="1">
        <v>45101.665277777778</v>
      </c>
      <c r="E1845">
        <v>5</v>
      </c>
      <c r="F1845">
        <v>1.71</v>
      </c>
      <c r="G1845" t="s">
        <v>10</v>
      </c>
      <c r="H1845" t="s">
        <v>8176</v>
      </c>
    </row>
    <row r="1846" spans="1:8" x14ac:dyDescent="0.3">
      <c r="A1846">
        <v>6587221270</v>
      </c>
      <c r="B1846">
        <v>8043</v>
      </c>
      <c r="C1846" s="1">
        <v>45283.054166666669</v>
      </c>
      <c r="D1846" s="1">
        <v>45283.056250000001</v>
      </c>
      <c r="E1846">
        <v>3</v>
      </c>
      <c r="F1846">
        <v>3.78</v>
      </c>
      <c r="G1846" t="s">
        <v>10</v>
      </c>
      <c r="H1846" t="s">
        <v>8176</v>
      </c>
    </row>
    <row r="1847" spans="1:8" x14ac:dyDescent="0.3">
      <c r="A1847">
        <v>969705468</v>
      </c>
      <c r="B1847">
        <v>86249</v>
      </c>
      <c r="C1847" s="1">
        <v>45297.854861111111</v>
      </c>
      <c r="D1847" s="1">
        <v>45297.856944444444</v>
      </c>
      <c r="E1847">
        <v>3</v>
      </c>
      <c r="F1847">
        <v>2.2999999999999998</v>
      </c>
      <c r="G1847" t="s">
        <v>10</v>
      </c>
      <c r="H1847" t="s">
        <v>8176</v>
      </c>
    </row>
    <row r="1848" spans="1:8" x14ac:dyDescent="0.3">
      <c r="A1848">
        <v>4492000627</v>
      </c>
      <c r="B1848">
        <v>51632</v>
      </c>
      <c r="C1848" s="1">
        <v>45076.460416666669</v>
      </c>
      <c r="D1848" s="1">
        <v>45076.457638888889</v>
      </c>
      <c r="E1848">
        <v>-4</v>
      </c>
      <c r="F1848">
        <v>1.48</v>
      </c>
      <c r="G1848" t="s">
        <v>10</v>
      </c>
      <c r="H1848" t="s">
        <v>8175</v>
      </c>
    </row>
    <row r="1849" spans="1:8" x14ac:dyDescent="0.3">
      <c r="A1849">
        <v>977290328</v>
      </c>
      <c r="B1849">
        <v>80011</v>
      </c>
      <c r="C1849" s="1">
        <v>45274.445138888892</v>
      </c>
      <c r="D1849" s="1">
        <v>45274.462500000001</v>
      </c>
      <c r="E1849">
        <v>25</v>
      </c>
      <c r="F1849">
        <v>1.93</v>
      </c>
      <c r="G1849" t="s">
        <v>16</v>
      </c>
      <c r="H1849" t="s">
        <v>8176</v>
      </c>
    </row>
    <row r="1850" spans="1:8" x14ac:dyDescent="0.3">
      <c r="A1850">
        <v>8735245723</v>
      </c>
      <c r="B1850">
        <v>81631</v>
      </c>
      <c r="C1850" s="1">
        <v>45111.670138888891</v>
      </c>
      <c r="D1850" s="1">
        <v>45111.666666666664</v>
      </c>
      <c r="E1850">
        <v>-5</v>
      </c>
      <c r="F1850">
        <v>2.09</v>
      </c>
      <c r="G1850" t="s">
        <v>10</v>
      </c>
      <c r="H1850" t="s">
        <v>8175</v>
      </c>
    </row>
    <row r="1851" spans="1:8" x14ac:dyDescent="0.3">
      <c r="A1851">
        <v>6299539090</v>
      </c>
      <c r="B1851">
        <v>11906</v>
      </c>
      <c r="C1851" s="1">
        <v>45534.050694444442</v>
      </c>
      <c r="D1851" s="1">
        <v>45534.051388888889</v>
      </c>
      <c r="E1851">
        <v>1</v>
      </c>
      <c r="F1851">
        <v>3.6</v>
      </c>
      <c r="G1851" t="s">
        <v>10</v>
      </c>
      <c r="H1851" t="s">
        <v>8176</v>
      </c>
    </row>
    <row r="1852" spans="1:8" x14ac:dyDescent="0.3">
      <c r="A1852">
        <v>2177211652</v>
      </c>
      <c r="B1852">
        <v>51339</v>
      </c>
      <c r="C1852" s="1">
        <v>45106.947222222225</v>
      </c>
      <c r="D1852" s="1">
        <v>45106.963888888888</v>
      </c>
      <c r="E1852">
        <v>24</v>
      </c>
      <c r="F1852">
        <v>2.31</v>
      </c>
      <c r="G1852" t="s">
        <v>16</v>
      </c>
      <c r="H1852" t="s">
        <v>8176</v>
      </c>
    </row>
    <row r="1853" spans="1:8" x14ac:dyDescent="0.3">
      <c r="A1853">
        <v>8972569491</v>
      </c>
      <c r="B1853">
        <v>43612</v>
      </c>
      <c r="C1853" s="1">
        <v>45256.536805555559</v>
      </c>
      <c r="D1853" s="1">
        <v>45256.557638888888</v>
      </c>
      <c r="E1853">
        <v>30</v>
      </c>
      <c r="F1853">
        <v>1.91</v>
      </c>
      <c r="G1853" t="s">
        <v>16</v>
      </c>
      <c r="H1853" t="s">
        <v>8176</v>
      </c>
    </row>
    <row r="1854" spans="1:8" x14ac:dyDescent="0.3">
      <c r="A1854">
        <v>7658414712</v>
      </c>
      <c r="B1854">
        <v>65853</v>
      </c>
      <c r="C1854" s="1">
        <v>45183.755555555559</v>
      </c>
      <c r="D1854" s="1">
        <v>45183.753472222219</v>
      </c>
      <c r="E1854">
        <v>-3</v>
      </c>
      <c r="F1854">
        <v>0.69</v>
      </c>
      <c r="G1854" t="s">
        <v>10</v>
      </c>
      <c r="H1854" t="s">
        <v>8175</v>
      </c>
    </row>
    <row r="1855" spans="1:8" x14ac:dyDescent="0.3">
      <c r="A1855">
        <v>2069355540</v>
      </c>
      <c r="B1855">
        <v>46546</v>
      </c>
      <c r="C1855" s="1">
        <v>45500.693055555559</v>
      </c>
      <c r="D1855" s="1">
        <v>45500.694444444445</v>
      </c>
      <c r="E1855">
        <v>2</v>
      </c>
      <c r="F1855">
        <v>2.68</v>
      </c>
      <c r="G1855" t="s">
        <v>10</v>
      </c>
      <c r="H1855" t="s">
        <v>8176</v>
      </c>
    </row>
    <row r="1856" spans="1:8" x14ac:dyDescent="0.3">
      <c r="A1856">
        <v>4084790776</v>
      </c>
      <c r="B1856">
        <v>74479</v>
      </c>
      <c r="C1856" s="1">
        <v>45544.600694444445</v>
      </c>
      <c r="D1856" s="1">
        <v>45544.604166666664</v>
      </c>
      <c r="E1856">
        <v>5</v>
      </c>
      <c r="F1856">
        <v>4.2699999999999996</v>
      </c>
      <c r="G1856" t="s">
        <v>10</v>
      </c>
      <c r="H1856" t="s">
        <v>8176</v>
      </c>
    </row>
    <row r="1857" spans="1:8" x14ac:dyDescent="0.3">
      <c r="A1857">
        <v>8716008121</v>
      </c>
      <c r="B1857">
        <v>94222</v>
      </c>
      <c r="C1857" s="1">
        <v>45281.593055555553</v>
      </c>
      <c r="D1857" s="1">
        <v>45281.589583333334</v>
      </c>
      <c r="E1857">
        <v>-5</v>
      </c>
      <c r="F1857">
        <v>1.07</v>
      </c>
      <c r="G1857" t="s">
        <v>10</v>
      </c>
      <c r="H1857" t="s">
        <v>8175</v>
      </c>
    </row>
    <row r="1858" spans="1:8" x14ac:dyDescent="0.3">
      <c r="A1858">
        <v>9781965606</v>
      </c>
      <c r="B1858">
        <v>41676</v>
      </c>
      <c r="C1858" s="1">
        <v>45119.705555555556</v>
      </c>
      <c r="D1858" s="1">
        <v>45119.70416666667</v>
      </c>
      <c r="E1858">
        <v>-2</v>
      </c>
      <c r="F1858">
        <v>4.2699999999999996</v>
      </c>
      <c r="G1858" t="s">
        <v>10</v>
      </c>
      <c r="H1858" t="s">
        <v>8175</v>
      </c>
    </row>
    <row r="1859" spans="1:8" x14ac:dyDescent="0.3">
      <c r="A1859">
        <v>8380133046</v>
      </c>
      <c r="B1859">
        <v>83971</v>
      </c>
      <c r="C1859" s="1">
        <v>45327.739583333336</v>
      </c>
      <c r="D1859" s="1">
        <v>45327.740972222222</v>
      </c>
      <c r="E1859">
        <v>2</v>
      </c>
      <c r="F1859">
        <v>4.5</v>
      </c>
      <c r="G1859" t="s">
        <v>10</v>
      </c>
      <c r="H1859" t="s">
        <v>8176</v>
      </c>
    </row>
    <row r="1860" spans="1:8" x14ac:dyDescent="0.3">
      <c r="A1860">
        <v>691827543</v>
      </c>
      <c r="B1860">
        <v>32846</v>
      </c>
      <c r="C1860" s="1">
        <v>45031.564583333333</v>
      </c>
      <c r="D1860" s="1">
        <v>45031.563194444447</v>
      </c>
      <c r="E1860">
        <v>-2</v>
      </c>
      <c r="F1860">
        <v>2.76</v>
      </c>
      <c r="G1860" t="s">
        <v>10</v>
      </c>
      <c r="H1860" t="s">
        <v>8175</v>
      </c>
    </row>
    <row r="1861" spans="1:8" x14ac:dyDescent="0.3">
      <c r="A1861">
        <v>5750245858</v>
      </c>
      <c r="B1861">
        <v>11457</v>
      </c>
      <c r="C1861" s="1">
        <v>45023.042361111111</v>
      </c>
      <c r="D1861" s="1">
        <v>45023.049305555556</v>
      </c>
      <c r="E1861">
        <v>10</v>
      </c>
      <c r="F1861">
        <v>2.98</v>
      </c>
      <c r="G1861" t="s">
        <v>14</v>
      </c>
      <c r="H1861" t="s">
        <v>8176</v>
      </c>
    </row>
    <row r="1862" spans="1:8" x14ac:dyDescent="0.3">
      <c r="A1862">
        <v>1578150657</v>
      </c>
      <c r="B1862">
        <v>95773</v>
      </c>
      <c r="C1862" s="1">
        <v>45581.267361111109</v>
      </c>
      <c r="D1862" s="1">
        <v>45581.27847222222</v>
      </c>
      <c r="E1862">
        <v>16</v>
      </c>
      <c r="F1862">
        <v>0.97</v>
      </c>
      <c r="G1862" t="s">
        <v>16</v>
      </c>
      <c r="H1862" t="s">
        <v>8176</v>
      </c>
    </row>
    <row r="1863" spans="1:8" x14ac:dyDescent="0.3">
      <c r="A1863">
        <v>9069556587</v>
      </c>
      <c r="B1863">
        <v>45086</v>
      </c>
      <c r="C1863" s="1">
        <v>45351.511111111111</v>
      </c>
      <c r="D1863" s="1">
        <v>45351.521527777775</v>
      </c>
      <c r="E1863">
        <v>15</v>
      </c>
      <c r="F1863">
        <v>1.42</v>
      </c>
      <c r="G1863" t="s">
        <v>14</v>
      </c>
      <c r="H1863" t="s">
        <v>8176</v>
      </c>
    </row>
    <row r="1864" spans="1:8" x14ac:dyDescent="0.3">
      <c r="A1864">
        <v>8396347551</v>
      </c>
      <c r="B1864">
        <v>84471</v>
      </c>
      <c r="C1864" s="1">
        <v>45199.80972222222</v>
      </c>
      <c r="D1864" s="1">
        <v>45199.807638888888</v>
      </c>
      <c r="E1864">
        <v>-3</v>
      </c>
      <c r="F1864">
        <v>1.44</v>
      </c>
      <c r="G1864" t="s">
        <v>10</v>
      </c>
      <c r="H1864" t="s">
        <v>8175</v>
      </c>
    </row>
    <row r="1865" spans="1:8" x14ac:dyDescent="0.3">
      <c r="A1865">
        <v>6083487488</v>
      </c>
      <c r="B1865">
        <v>71075</v>
      </c>
      <c r="C1865" s="1">
        <v>45362.152083333334</v>
      </c>
      <c r="D1865" s="1">
        <v>45362.156944444447</v>
      </c>
      <c r="E1865">
        <v>7</v>
      </c>
      <c r="F1865">
        <v>2.4</v>
      </c>
      <c r="G1865" t="s">
        <v>14</v>
      </c>
      <c r="H1865" t="s">
        <v>8176</v>
      </c>
    </row>
    <row r="1866" spans="1:8" x14ac:dyDescent="0.3">
      <c r="A1866">
        <v>3191281184</v>
      </c>
      <c r="B1866">
        <v>6400</v>
      </c>
      <c r="C1866" s="1">
        <v>45108.685416666667</v>
      </c>
      <c r="D1866" s="1">
        <v>45108.68472222222</v>
      </c>
      <c r="E1866">
        <v>-1</v>
      </c>
      <c r="F1866">
        <v>3</v>
      </c>
      <c r="G1866" t="s">
        <v>10</v>
      </c>
      <c r="H1866" t="s">
        <v>8175</v>
      </c>
    </row>
    <row r="1867" spans="1:8" x14ac:dyDescent="0.3">
      <c r="A1867">
        <v>6397409024</v>
      </c>
      <c r="B1867">
        <v>47831</v>
      </c>
      <c r="C1867" s="1">
        <v>45294.357638888891</v>
      </c>
      <c r="D1867" s="1">
        <v>45294.366666666669</v>
      </c>
      <c r="E1867">
        <v>13</v>
      </c>
      <c r="F1867">
        <v>3.59</v>
      </c>
      <c r="G1867" t="s">
        <v>14</v>
      </c>
      <c r="H1867" t="s">
        <v>8176</v>
      </c>
    </row>
    <row r="1868" spans="1:8" x14ac:dyDescent="0.3">
      <c r="A1868">
        <v>9021529086</v>
      </c>
      <c r="B1868">
        <v>70207</v>
      </c>
      <c r="C1868" s="1">
        <v>45367.798611111109</v>
      </c>
      <c r="D1868" s="1">
        <v>45367.79791666667</v>
      </c>
      <c r="E1868">
        <v>-1</v>
      </c>
      <c r="F1868">
        <v>1.85</v>
      </c>
      <c r="G1868" t="s">
        <v>10</v>
      </c>
      <c r="H1868" t="s">
        <v>8175</v>
      </c>
    </row>
    <row r="1869" spans="1:8" x14ac:dyDescent="0.3">
      <c r="A1869">
        <v>8214544415</v>
      </c>
      <c r="B1869">
        <v>93269</v>
      </c>
      <c r="C1869" s="1">
        <v>45288.741666666669</v>
      </c>
      <c r="D1869" s="1">
        <v>45288.741666666669</v>
      </c>
      <c r="E1869">
        <v>0</v>
      </c>
      <c r="F1869">
        <v>3.52</v>
      </c>
      <c r="G1869" t="s">
        <v>10</v>
      </c>
      <c r="H1869" t="s">
        <v>8175</v>
      </c>
    </row>
    <row r="1870" spans="1:8" x14ac:dyDescent="0.3">
      <c r="A1870">
        <v>8569302709</v>
      </c>
      <c r="B1870">
        <v>53705</v>
      </c>
      <c r="C1870" s="1">
        <v>45206.820833333331</v>
      </c>
      <c r="D1870" s="1">
        <v>45206.820138888892</v>
      </c>
      <c r="E1870">
        <v>-1</v>
      </c>
      <c r="F1870">
        <v>2.25</v>
      </c>
      <c r="G1870" t="s">
        <v>10</v>
      </c>
      <c r="H1870" t="s">
        <v>8175</v>
      </c>
    </row>
    <row r="1871" spans="1:8" x14ac:dyDescent="0.3">
      <c r="A1871">
        <v>2219192870</v>
      </c>
      <c r="B1871">
        <v>46891</v>
      </c>
      <c r="C1871" s="1">
        <v>45309.076388888891</v>
      </c>
      <c r="D1871" s="1">
        <v>45309.086111111108</v>
      </c>
      <c r="E1871">
        <v>14</v>
      </c>
      <c r="F1871">
        <v>4.83</v>
      </c>
      <c r="G1871" t="s">
        <v>14</v>
      </c>
      <c r="H1871" t="s">
        <v>8176</v>
      </c>
    </row>
    <row r="1872" spans="1:8" x14ac:dyDescent="0.3">
      <c r="A1872">
        <v>8537081061</v>
      </c>
      <c r="B1872">
        <v>17933</v>
      </c>
      <c r="C1872" s="1">
        <v>45154.054861111108</v>
      </c>
      <c r="D1872" s="1">
        <v>45154.061111111114</v>
      </c>
      <c r="E1872">
        <v>9</v>
      </c>
      <c r="F1872">
        <v>1.22</v>
      </c>
      <c r="G1872" t="s">
        <v>14</v>
      </c>
      <c r="H1872" t="s">
        <v>8176</v>
      </c>
    </row>
    <row r="1873" spans="1:8" x14ac:dyDescent="0.3">
      <c r="A1873">
        <v>9284683425</v>
      </c>
      <c r="B1873">
        <v>40427</v>
      </c>
      <c r="C1873" s="1">
        <v>45428.284722222219</v>
      </c>
      <c r="D1873" s="1">
        <v>45428.286805555559</v>
      </c>
      <c r="E1873">
        <v>3</v>
      </c>
      <c r="F1873">
        <v>2.84</v>
      </c>
      <c r="G1873" t="s">
        <v>10</v>
      </c>
      <c r="H1873" t="s">
        <v>8176</v>
      </c>
    </row>
    <row r="1874" spans="1:8" x14ac:dyDescent="0.3">
      <c r="A1874">
        <v>9774193601</v>
      </c>
      <c r="B1874">
        <v>23828</v>
      </c>
      <c r="C1874" s="1">
        <v>45076.470138888886</v>
      </c>
      <c r="D1874" s="1">
        <v>45076.488194444442</v>
      </c>
      <c r="E1874">
        <v>26</v>
      </c>
      <c r="F1874">
        <v>3.18</v>
      </c>
      <c r="G1874" t="s">
        <v>16</v>
      </c>
      <c r="H1874" t="s">
        <v>8176</v>
      </c>
    </row>
    <row r="1875" spans="1:8" x14ac:dyDescent="0.3">
      <c r="A1875">
        <v>7496826261</v>
      </c>
      <c r="B1875">
        <v>70218</v>
      </c>
      <c r="C1875" s="1">
        <v>45247.236111111109</v>
      </c>
      <c r="D1875" s="1">
        <v>45247.238888888889</v>
      </c>
      <c r="E1875">
        <v>4</v>
      </c>
      <c r="F1875">
        <v>2.98</v>
      </c>
      <c r="G1875" t="s">
        <v>10</v>
      </c>
      <c r="H1875" t="s">
        <v>8176</v>
      </c>
    </row>
    <row r="1876" spans="1:8" x14ac:dyDescent="0.3">
      <c r="A1876">
        <v>1058749075</v>
      </c>
      <c r="B1876">
        <v>94872</v>
      </c>
      <c r="C1876" s="1">
        <v>45164.974999999999</v>
      </c>
      <c r="D1876" s="1">
        <v>45164.975694444445</v>
      </c>
      <c r="E1876">
        <v>1</v>
      </c>
      <c r="F1876">
        <v>4.26</v>
      </c>
      <c r="G1876" t="s">
        <v>10</v>
      </c>
      <c r="H1876" t="s">
        <v>8176</v>
      </c>
    </row>
    <row r="1877" spans="1:8" x14ac:dyDescent="0.3">
      <c r="A1877">
        <v>7128038799</v>
      </c>
      <c r="B1877">
        <v>23163</v>
      </c>
      <c r="C1877" s="1">
        <v>45361.779166666667</v>
      </c>
      <c r="D1877" s="1">
        <v>45361.782638888886</v>
      </c>
      <c r="E1877">
        <v>5</v>
      </c>
      <c r="F1877">
        <v>4.3099999999999996</v>
      </c>
      <c r="G1877" t="s">
        <v>10</v>
      </c>
      <c r="H1877" t="s">
        <v>8176</v>
      </c>
    </row>
    <row r="1878" spans="1:8" x14ac:dyDescent="0.3">
      <c r="A1878">
        <v>3596318350</v>
      </c>
      <c r="B1878">
        <v>79071</v>
      </c>
      <c r="C1878" s="1">
        <v>45578.411111111112</v>
      </c>
      <c r="D1878" s="1">
        <v>45578.413194444445</v>
      </c>
      <c r="E1878">
        <v>3</v>
      </c>
      <c r="F1878">
        <v>1.85</v>
      </c>
      <c r="G1878" t="s">
        <v>10</v>
      </c>
      <c r="H1878" t="s">
        <v>8176</v>
      </c>
    </row>
    <row r="1879" spans="1:8" x14ac:dyDescent="0.3">
      <c r="A1879">
        <v>3187042843</v>
      </c>
      <c r="B1879">
        <v>56554</v>
      </c>
      <c r="C1879" s="1">
        <v>45292.881249999999</v>
      </c>
      <c r="D1879" s="1">
        <v>45292.888194444444</v>
      </c>
      <c r="E1879">
        <v>10</v>
      </c>
      <c r="F1879">
        <v>4.12</v>
      </c>
      <c r="G1879" t="s">
        <v>14</v>
      </c>
      <c r="H1879" t="s">
        <v>8176</v>
      </c>
    </row>
    <row r="1880" spans="1:8" x14ac:dyDescent="0.3">
      <c r="A1880">
        <v>4673500573</v>
      </c>
      <c r="B1880">
        <v>31637</v>
      </c>
      <c r="C1880" s="1">
        <v>45214.626388888886</v>
      </c>
      <c r="D1880" s="1">
        <v>45214.624305555553</v>
      </c>
      <c r="E1880">
        <v>-3</v>
      </c>
      <c r="F1880">
        <v>4.03</v>
      </c>
      <c r="G1880" t="s">
        <v>10</v>
      </c>
      <c r="H1880" t="s">
        <v>8175</v>
      </c>
    </row>
    <row r="1881" spans="1:8" x14ac:dyDescent="0.3">
      <c r="A1881">
        <v>881900445</v>
      </c>
      <c r="B1881">
        <v>31909</v>
      </c>
      <c r="C1881" s="1">
        <v>45510.101388888892</v>
      </c>
      <c r="D1881" s="1">
        <v>45510.102777777778</v>
      </c>
      <c r="E1881">
        <v>2</v>
      </c>
      <c r="F1881">
        <v>0.96</v>
      </c>
      <c r="G1881" t="s">
        <v>10</v>
      </c>
      <c r="H1881" t="s">
        <v>8176</v>
      </c>
    </row>
    <row r="1882" spans="1:8" x14ac:dyDescent="0.3">
      <c r="A1882">
        <v>9874112459</v>
      </c>
      <c r="B1882">
        <v>1360</v>
      </c>
      <c r="C1882" s="1">
        <v>45561.984722222223</v>
      </c>
      <c r="D1882" s="1">
        <v>45561.98541666667</v>
      </c>
      <c r="E1882">
        <v>1</v>
      </c>
      <c r="F1882">
        <v>2.04</v>
      </c>
      <c r="G1882" t="s">
        <v>10</v>
      </c>
      <c r="H1882" t="s">
        <v>8176</v>
      </c>
    </row>
    <row r="1883" spans="1:8" x14ac:dyDescent="0.3">
      <c r="A1883">
        <v>4531430634</v>
      </c>
      <c r="B1883">
        <v>18850</v>
      </c>
      <c r="C1883" s="1">
        <v>45063.267361111109</v>
      </c>
      <c r="D1883" s="1">
        <v>45063.265972222223</v>
      </c>
      <c r="E1883">
        <v>-2</v>
      </c>
      <c r="F1883">
        <v>1.75</v>
      </c>
      <c r="G1883" t="s">
        <v>10</v>
      </c>
      <c r="H1883" t="s">
        <v>8175</v>
      </c>
    </row>
    <row r="1884" spans="1:8" x14ac:dyDescent="0.3">
      <c r="A1884">
        <v>6715699166</v>
      </c>
      <c r="B1884">
        <v>10552</v>
      </c>
      <c r="C1884" s="1">
        <v>45139.805555555555</v>
      </c>
      <c r="D1884" s="1">
        <v>45139.802083333336</v>
      </c>
      <c r="E1884">
        <v>-5</v>
      </c>
      <c r="F1884">
        <v>0.84</v>
      </c>
      <c r="G1884" t="s">
        <v>10</v>
      </c>
      <c r="H1884" t="s">
        <v>8175</v>
      </c>
    </row>
    <row r="1885" spans="1:8" x14ac:dyDescent="0.3">
      <c r="A1885">
        <v>4171748538</v>
      </c>
      <c r="B1885">
        <v>38252</v>
      </c>
      <c r="C1885" s="1">
        <v>45113.961805555555</v>
      </c>
      <c r="D1885" s="1">
        <v>45113.961805555555</v>
      </c>
      <c r="E1885">
        <v>0</v>
      </c>
      <c r="F1885">
        <v>2.39</v>
      </c>
      <c r="G1885" t="s">
        <v>10</v>
      </c>
      <c r="H1885" t="s">
        <v>8175</v>
      </c>
    </row>
    <row r="1886" spans="1:8" x14ac:dyDescent="0.3">
      <c r="A1886">
        <v>4093115982</v>
      </c>
      <c r="B1886">
        <v>47309</v>
      </c>
      <c r="C1886" s="1">
        <v>45070.722916666666</v>
      </c>
      <c r="D1886" s="1">
        <v>45070.719444444447</v>
      </c>
      <c r="E1886">
        <v>-5</v>
      </c>
      <c r="F1886">
        <v>1.77</v>
      </c>
      <c r="G1886" t="s">
        <v>10</v>
      </c>
      <c r="H1886" t="s">
        <v>8175</v>
      </c>
    </row>
    <row r="1887" spans="1:8" x14ac:dyDescent="0.3">
      <c r="A1887">
        <v>2515279840</v>
      </c>
      <c r="B1887">
        <v>69394</v>
      </c>
      <c r="C1887" s="1">
        <v>45284.07708333333</v>
      </c>
      <c r="D1887" s="1">
        <v>45284.078472222223</v>
      </c>
      <c r="E1887">
        <v>2</v>
      </c>
      <c r="F1887">
        <v>4.5999999999999996</v>
      </c>
      <c r="G1887" t="s">
        <v>10</v>
      </c>
      <c r="H1887" t="s">
        <v>8176</v>
      </c>
    </row>
    <row r="1888" spans="1:8" x14ac:dyDescent="0.3">
      <c r="A1888">
        <v>4981424948</v>
      </c>
      <c r="B1888">
        <v>25002</v>
      </c>
      <c r="C1888" s="1">
        <v>45578.945833333331</v>
      </c>
      <c r="D1888" s="1">
        <v>45578.945138888892</v>
      </c>
      <c r="E1888">
        <v>-1</v>
      </c>
      <c r="F1888">
        <v>2.71</v>
      </c>
      <c r="G1888" t="s">
        <v>10</v>
      </c>
      <c r="H1888" t="s">
        <v>8175</v>
      </c>
    </row>
    <row r="1889" spans="1:8" x14ac:dyDescent="0.3">
      <c r="A1889">
        <v>1911064507</v>
      </c>
      <c r="B1889">
        <v>19465</v>
      </c>
      <c r="C1889" s="1">
        <v>45349.761111111111</v>
      </c>
      <c r="D1889" s="1">
        <v>45349.761805555558</v>
      </c>
      <c r="E1889">
        <v>1</v>
      </c>
      <c r="F1889">
        <v>2.83</v>
      </c>
      <c r="G1889" t="s">
        <v>10</v>
      </c>
      <c r="H1889" t="s">
        <v>8176</v>
      </c>
    </row>
    <row r="1890" spans="1:8" x14ac:dyDescent="0.3">
      <c r="A1890">
        <v>6438392384</v>
      </c>
      <c r="B1890">
        <v>66077</v>
      </c>
      <c r="C1890" s="1">
        <v>45549.845833333333</v>
      </c>
      <c r="D1890" s="1">
        <v>45549.847916666666</v>
      </c>
      <c r="E1890">
        <v>3</v>
      </c>
      <c r="F1890">
        <v>3.53</v>
      </c>
      <c r="G1890" t="s">
        <v>10</v>
      </c>
      <c r="H1890" t="s">
        <v>8176</v>
      </c>
    </row>
    <row r="1891" spans="1:8" x14ac:dyDescent="0.3">
      <c r="A1891">
        <v>5859840400</v>
      </c>
      <c r="B1891">
        <v>47423</v>
      </c>
      <c r="C1891" s="1">
        <v>45220.999305555553</v>
      </c>
      <c r="D1891" s="1">
        <v>45220.999305555553</v>
      </c>
      <c r="E1891">
        <v>0</v>
      </c>
      <c r="F1891">
        <v>4.78</v>
      </c>
      <c r="G1891" t="s">
        <v>10</v>
      </c>
      <c r="H1891" t="s">
        <v>8175</v>
      </c>
    </row>
    <row r="1892" spans="1:8" x14ac:dyDescent="0.3">
      <c r="A1892">
        <v>7640576778</v>
      </c>
      <c r="B1892">
        <v>28726</v>
      </c>
      <c r="C1892" s="1">
        <v>45335.745138888888</v>
      </c>
      <c r="D1892" s="1">
        <v>45335.75</v>
      </c>
      <c r="E1892">
        <v>7</v>
      </c>
      <c r="F1892">
        <v>3.4</v>
      </c>
      <c r="G1892" t="s">
        <v>14</v>
      </c>
      <c r="H1892" t="s">
        <v>8176</v>
      </c>
    </row>
    <row r="1893" spans="1:8" x14ac:dyDescent="0.3">
      <c r="A1893">
        <v>5453475937</v>
      </c>
      <c r="B1893">
        <v>96220</v>
      </c>
      <c r="C1893" s="1">
        <v>45187.51666666667</v>
      </c>
      <c r="D1893" s="1">
        <v>45187.515972222223</v>
      </c>
      <c r="E1893">
        <v>-1</v>
      </c>
      <c r="F1893">
        <v>4.01</v>
      </c>
      <c r="G1893" t="s">
        <v>10</v>
      </c>
      <c r="H1893" t="s">
        <v>8175</v>
      </c>
    </row>
    <row r="1894" spans="1:8" x14ac:dyDescent="0.3">
      <c r="A1894">
        <v>653610300</v>
      </c>
      <c r="B1894">
        <v>31516</v>
      </c>
      <c r="C1894" s="1">
        <v>45040.159722222219</v>
      </c>
      <c r="D1894" s="1">
        <v>45040.161805555559</v>
      </c>
      <c r="E1894">
        <v>3</v>
      </c>
      <c r="F1894">
        <v>1.98</v>
      </c>
      <c r="G1894" t="s">
        <v>10</v>
      </c>
      <c r="H1894" t="s">
        <v>8176</v>
      </c>
    </row>
    <row r="1895" spans="1:8" x14ac:dyDescent="0.3">
      <c r="A1895">
        <v>730299055</v>
      </c>
      <c r="B1895">
        <v>66096</v>
      </c>
      <c r="C1895" s="1">
        <v>45586.768055555556</v>
      </c>
      <c r="D1895" s="1">
        <v>45586.76458333333</v>
      </c>
      <c r="E1895">
        <v>-5</v>
      </c>
      <c r="F1895">
        <v>0.6</v>
      </c>
      <c r="G1895" t="s">
        <v>10</v>
      </c>
      <c r="H1895" t="s">
        <v>8175</v>
      </c>
    </row>
    <row r="1896" spans="1:8" x14ac:dyDescent="0.3">
      <c r="A1896">
        <v>8396250231</v>
      </c>
      <c r="B1896">
        <v>13826</v>
      </c>
      <c r="C1896" s="1">
        <v>45348.143750000003</v>
      </c>
      <c r="D1896" s="1">
        <v>45348.160416666666</v>
      </c>
      <c r="E1896">
        <v>24</v>
      </c>
      <c r="F1896">
        <v>1.47</v>
      </c>
      <c r="G1896" t="s">
        <v>16</v>
      </c>
      <c r="H1896" t="s">
        <v>8176</v>
      </c>
    </row>
    <row r="1897" spans="1:8" x14ac:dyDescent="0.3">
      <c r="A1897">
        <v>8556969682</v>
      </c>
      <c r="B1897">
        <v>17465</v>
      </c>
      <c r="C1897" s="1">
        <v>45067.262499999997</v>
      </c>
      <c r="D1897" s="1">
        <v>45067.261111111111</v>
      </c>
      <c r="E1897">
        <v>-2</v>
      </c>
      <c r="F1897">
        <v>4.62</v>
      </c>
      <c r="G1897" t="s">
        <v>10</v>
      </c>
      <c r="H1897" t="s">
        <v>8175</v>
      </c>
    </row>
    <row r="1898" spans="1:8" x14ac:dyDescent="0.3">
      <c r="A1898">
        <v>7159670875</v>
      </c>
      <c r="B1898">
        <v>18099</v>
      </c>
      <c r="C1898" s="1">
        <v>45465.398611111108</v>
      </c>
      <c r="D1898" s="1">
        <v>45465.415972222225</v>
      </c>
      <c r="E1898">
        <v>25</v>
      </c>
      <c r="F1898">
        <v>2.68</v>
      </c>
      <c r="G1898" t="s">
        <v>16</v>
      </c>
      <c r="H1898" t="s">
        <v>8176</v>
      </c>
    </row>
    <row r="1899" spans="1:8" x14ac:dyDescent="0.3">
      <c r="A1899">
        <v>4922278509</v>
      </c>
      <c r="B1899">
        <v>29558</v>
      </c>
      <c r="C1899" s="1">
        <v>45077.302083333336</v>
      </c>
      <c r="D1899" s="1">
        <v>45077.304861111108</v>
      </c>
      <c r="E1899">
        <v>4</v>
      </c>
      <c r="F1899">
        <v>0.57999999999999996</v>
      </c>
      <c r="G1899" t="s">
        <v>10</v>
      </c>
      <c r="H1899" t="s">
        <v>8176</v>
      </c>
    </row>
    <row r="1900" spans="1:8" x14ac:dyDescent="0.3">
      <c r="A1900">
        <v>8151274002</v>
      </c>
      <c r="B1900">
        <v>38275</v>
      </c>
      <c r="C1900" s="1">
        <v>45458.67291666667</v>
      </c>
      <c r="D1900" s="1">
        <v>45458.675694444442</v>
      </c>
      <c r="E1900">
        <v>4</v>
      </c>
      <c r="F1900">
        <v>1.58</v>
      </c>
      <c r="G1900" t="s">
        <v>10</v>
      </c>
      <c r="H1900" t="s">
        <v>8176</v>
      </c>
    </row>
    <row r="1901" spans="1:8" x14ac:dyDescent="0.3">
      <c r="A1901">
        <v>5373978100</v>
      </c>
      <c r="B1901">
        <v>79638</v>
      </c>
      <c r="C1901" s="1">
        <v>45307.702777777777</v>
      </c>
      <c r="D1901" s="1">
        <v>45307.705555555556</v>
      </c>
      <c r="E1901">
        <v>4</v>
      </c>
      <c r="F1901">
        <v>3.66</v>
      </c>
      <c r="G1901" t="s">
        <v>10</v>
      </c>
      <c r="H1901" t="s">
        <v>8176</v>
      </c>
    </row>
    <row r="1902" spans="1:8" x14ac:dyDescent="0.3">
      <c r="A1902">
        <v>6210207010</v>
      </c>
      <c r="B1902">
        <v>90871</v>
      </c>
      <c r="C1902" s="1">
        <v>45104.359027777777</v>
      </c>
      <c r="D1902" s="1">
        <v>45104.35833333333</v>
      </c>
      <c r="E1902">
        <v>-1</v>
      </c>
      <c r="F1902">
        <v>3.89</v>
      </c>
      <c r="G1902" t="s">
        <v>10</v>
      </c>
      <c r="H1902" t="s">
        <v>8175</v>
      </c>
    </row>
    <row r="1903" spans="1:8" x14ac:dyDescent="0.3">
      <c r="A1903">
        <v>1837403174</v>
      </c>
      <c r="B1903">
        <v>10176</v>
      </c>
      <c r="C1903" s="1">
        <v>45049.908333333333</v>
      </c>
      <c r="D1903" s="1">
        <v>45049.910416666666</v>
      </c>
      <c r="E1903">
        <v>3</v>
      </c>
      <c r="F1903">
        <v>3.73</v>
      </c>
      <c r="G1903" t="s">
        <v>10</v>
      </c>
      <c r="H1903" t="s">
        <v>8176</v>
      </c>
    </row>
    <row r="1904" spans="1:8" x14ac:dyDescent="0.3">
      <c r="A1904">
        <v>1148265823</v>
      </c>
      <c r="B1904">
        <v>31213</v>
      </c>
      <c r="C1904" s="1">
        <v>45594.362500000003</v>
      </c>
      <c r="D1904" s="1">
        <v>45594.365972222222</v>
      </c>
      <c r="E1904">
        <v>5</v>
      </c>
      <c r="F1904">
        <v>4.4800000000000004</v>
      </c>
      <c r="G1904" t="s">
        <v>10</v>
      </c>
      <c r="H1904" t="s">
        <v>8176</v>
      </c>
    </row>
    <row r="1905" spans="1:8" x14ac:dyDescent="0.3">
      <c r="A1905">
        <v>8472487149</v>
      </c>
      <c r="B1905">
        <v>43294</v>
      </c>
      <c r="C1905" s="1">
        <v>45334.242361111108</v>
      </c>
      <c r="D1905" s="1">
        <v>45334.256944444445</v>
      </c>
      <c r="E1905">
        <v>21</v>
      </c>
      <c r="F1905">
        <v>3.43</v>
      </c>
      <c r="G1905" t="s">
        <v>16</v>
      </c>
      <c r="H1905" t="s">
        <v>8176</v>
      </c>
    </row>
    <row r="1906" spans="1:8" x14ac:dyDescent="0.3">
      <c r="A1906">
        <v>9111535172</v>
      </c>
      <c r="B1906">
        <v>19224</v>
      </c>
      <c r="C1906" s="1">
        <v>45420.747916666667</v>
      </c>
      <c r="D1906" s="1">
        <v>45420.747916666667</v>
      </c>
      <c r="E1906">
        <v>0</v>
      </c>
      <c r="F1906">
        <v>4.93</v>
      </c>
      <c r="G1906" t="s">
        <v>10</v>
      </c>
      <c r="H1906" t="s">
        <v>8175</v>
      </c>
    </row>
    <row r="1907" spans="1:8" x14ac:dyDescent="0.3">
      <c r="A1907">
        <v>6558001978</v>
      </c>
      <c r="B1907">
        <v>39255</v>
      </c>
      <c r="C1907" s="1">
        <v>45341.636805555558</v>
      </c>
      <c r="D1907" s="1">
        <v>45341.637499999997</v>
      </c>
      <c r="E1907">
        <v>1</v>
      </c>
      <c r="F1907">
        <v>3.47</v>
      </c>
      <c r="G1907" t="s">
        <v>10</v>
      </c>
      <c r="H1907" t="s">
        <v>8176</v>
      </c>
    </row>
    <row r="1908" spans="1:8" x14ac:dyDescent="0.3">
      <c r="A1908">
        <v>2762095386</v>
      </c>
      <c r="B1908">
        <v>69303</v>
      </c>
      <c r="C1908" s="1">
        <v>45515.698611111111</v>
      </c>
      <c r="D1908" s="1">
        <v>45515.700694444444</v>
      </c>
      <c r="E1908">
        <v>3</v>
      </c>
      <c r="F1908">
        <v>4.68</v>
      </c>
      <c r="G1908" t="s">
        <v>10</v>
      </c>
      <c r="H1908" t="s">
        <v>8176</v>
      </c>
    </row>
    <row r="1909" spans="1:8" x14ac:dyDescent="0.3">
      <c r="A1909">
        <v>2406325099</v>
      </c>
      <c r="B1909">
        <v>27946</v>
      </c>
      <c r="C1909" s="1">
        <v>45243.954861111109</v>
      </c>
      <c r="D1909" s="1">
        <v>45243.972916666666</v>
      </c>
      <c r="E1909">
        <v>26</v>
      </c>
      <c r="F1909">
        <v>1.81</v>
      </c>
      <c r="G1909" t="s">
        <v>16</v>
      </c>
      <c r="H1909" t="s">
        <v>8176</v>
      </c>
    </row>
    <row r="1910" spans="1:8" x14ac:dyDescent="0.3">
      <c r="A1910">
        <v>4274182127</v>
      </c>
      <c r="B1910">
        <v>56552</v>
      </c>
      <c r="C1910" s="1">
        <v>45561.710416666669</v>
      </c>
      <c r="D1910" s="1">
        <v>45561.713194444441</v>
      </c>
      <c r="E1910">
        <v>4</v>
      </c>
      <c r="F1910">
        <v>3.32</v>
      </c>
      <c r="G1910" t="s">
        <v>10</v>
      </c>
      <c r="H1910" t="s">
        <v>8176</v>
      </c>
    </row>
    <row r="1911" spans="1:8" x14ac:dyDescent="0.3">
      <c r="A1911">
        <v>7271609994</v>
      </c>
      <c r="B1911">
        <v>21302</v>
      </c>
      <c r="C1911" s="1">
        <v>45041.880555555559</v>
      </c>
      <c r="D1911" s="1">
        <v>45041.877083333333</v>
      </c>
      <c r="E1911">
        <v>-5</v>
      </c>
      <c r="F1911">
        <v>0.95</v>
      </c>
      <c r="G1911" t="s">
        <v>10</v>
      </c>
      <c r="H1911" t="s">
        <v>8175</v>
      </c>
    </row>
    <row r="1912" spans="1:8" x14ac:dyDescent="0.3">
      <c r="A1912">
        <v>9182539734</v>
      </c>
      <c r="B1912">
        <v>19556</v>
      </c>
      <c r="C1912" s="1">
        <v>45113.661111111112</v>
      </c>
      <c r="D1912" s="1">
        <v>45113.662499999999</v>
      </c>
      <c r="E1912">
        <v>2</v>
      </c>
      <c r="F1912">
        <v>1.95</v>
      </c>
      <c r="G1912" t="s">
        <v>10</v>
      </c>
      <c r="H1912" t="s">
        <v>8176</v>
      </c>
    </row>
    <row r="1913" spans="1:8" x14ac:dyDescent="0.3">
      <c r="A1913">
        <v>7891517071</v>
      </c>
      <c r="B1913">
        <v>47196</v>
      </c>
      <c r="C1913" s="1">
        <v>45322.729166666664</v>
      </c>
      <c r="D1913" s="1">
        <v>45322.746527777781</v>
      </c>
      <c r="E1913">
        <v>25</v>
      </c>
      <c r="F1913">
        <v>2.08</v>
      </c>
      <c r="G1913" t="s">
        <v>16</v>
      </c>
      <c r="H1913" t="s">
        <v>8176</v>
      </c>
    </row>
    <row r="1914" spans="1:8" x14ac:dyDescent="0.3">
      <c r="A1914">
        <v>3666182849</v>
      </c>
      <c r="B1914">
        <v>43230</v>
      </c>
      <c r="C1914" s="1">
        <v>45599.493750000001</v>
      </c>
      <c r="D1914" s="1">
        <v>45599.496527777781</v>
      </c>
      <c r="E1914">
        <v>4</v>
      </c>
      <c r="F1914">
        <v>2.0299999999999998</v>
      </c>
      <c r="G1914" t="s">
        <v>10</v>
      </c>
      <c r="H1914" t="s">
        <v>8176</v>
      </c>
    </row>
    <row r="1915" spans="1:8" x14ac:dyDescent="0.3">
      <c r="A1915">
        <v>8724590445</v>
      </c>
      <c r="B1915">
        <v>47010</v>
      </c>
      <c r="C1915" s="1">
        <v>45079.673611111109</v>
      </c>
      <c r="D1915" s="1">
        <v>45079.676388888889</v>
      </c>
      <c r="E1915">
        <v>4</v>
      </c>
      <c r="F1915">
        <v>1.18</v>
      </c>
      <c r="G1915" t="s">
        <v>10</v>
      </c>
      <c r="H1915" t="s">
        <v>8176</v>
      </c>
    </row>
    <row r="1916" spans="1:8" x14ac:dyDescent="0.3">
      <c r="A1916">
        <v>7919863938</v>
      </c>
      <c r="B1916">
        <v>68044</v>
      </c>
      <c r="C1916" s="1">
        <v>45533.995138888888</v>
      </c>
      <c r="D1916" s="1">
        <v>45533.993750000001</v>
      </c>
      <c r="E1916">
        <v>-2</v>
      </c>
      <c r="F1916">
        <v>3.38</v>
      </c>
      <c r="G1916" t="s">
        <v>10</v>
      </c>
      <c r="H1916" t="s">
        <v>8175</v>
      </c>
    </row>
    <row r="1917" spans="1:8" x14ac:dyDescent="0.3">
      <c r="A1917">
        <v>3545539999</v>
      </c>
      <c r="B1917">
        <v>56431</v>
      </c>
      <c r="C1917" s="1">
        <v>45299.673611111109</v>
      </c>
      <c r="D1917" s="1">
        <v>45299.684027777781</v>
      </c>
      <c r="E1917">
        <v>15</v>
      </c>
      <c r="F1917">
        <v>1.83</v>
      </c>
      <c r="G1917" t="s">
        <v>14</v>
      </c>
      <c r="H1917" t="s">
        <v>8176</v>
      </c>
    </row>
    <row r="1918" spans="1:8" x14ac:dyDescent="0.3">
      <c r="A1918">
        <v>7463392603</v>
      </c>
      <c r="B1918">
        <v>18713</v>
      </c>
      <c r="C1918" s="1">
        <v>45333.402083333334</v>
      </c>
      <c r="D1918" s="1">
        <v>45333.418055555558</v>
      </c>
      <c r="E1918">
        <v>23</v>
      </c>
      <c r="F1918">
        <v>2.37</v>
      </c>
      <c r="G1918" t="s">
        <v>16</v>
      </c>
      <c r="H1918" t="s">
        <v>8176</v>
      </c>
    </row>
    <row r="1919" spans="1:8" x14ac:dyDescent="0.3">
      <c r="A1919">
        <v>7296733293</v>
      </c>
      <c r="B1919">
        <v>66098</v>
      </c>
      <c r="C1919" s="1">
        <v>45331.168055555558</v>
      </c>
      <c r="D1919" s="1">
        <v>45331.179861111108</v>
      </c>
      <c r="E1919">
        <v>17</v>
      </c>
      <c r="F1919">
        <v>4.5</v>
      </c>
      <c r="G1919" t="s">
        <v>16</v>
      </c>
      <c r="H1919" t="s">
        <v>8176</v>
      </c>
    </row>
    <row r="1920" spans="1:8" x14ac:dyDescent="0.3">
      <c r="A1920">
        <v>7118924734</v>
      </c>
      <c r="B1920">
        <v>23488</v>
      </c>
      <c r="C1920" s="1">
        <v>45209.236805555556</v>
      </c>
      <c r="D1920" s="1">
        <v>45209.237500000003</v>
      </c>
      <c r="E1920">
        <v>1</v>
      </c>
      <c r="F1920">
        <v>3.94</v>
      </c>
      <c r="G1920" t="s">
        <v>10</v>
      </c>
      <c r="H1920" t="s">
        <v>8176</v>
      </c>
    </row>
    <row r="1921" spans="1:8" x14ac:dyDescent="0.3">
      <c r="A1921">
        <v>2529809156</v>
      </c>
      <c r="B1921">
        <v>71519</v>
      </c>
      <c r="C1921" s="1">
        <v>45433.62222222222</v>
      </c>
      <c r="D1921" s="1">
        <v>45433.637499999997</v>
      </c>
      <c r="E1921">
        <v>22</v>
      </c>
      <c r="F1921">
        <v>1.81</v>
      </c>
      <c r="G1921" t="s">
        <v>16</v>
      </c>
      <c r="H1921" t="s">
        <v>8176</v>
      </c>
    </row>
    <row r="1922" spans="1:8" x14ac:dyDescent="0.3">
      <c r="A1922">
        <v>2216699744</v>
      </c>
      <c r="B1922">
        <v>75428</v>
      </c>
      <c r="C1922" s="1">
        <v>45457.119444444441</v>
      </c>
      <c r="D1922" s="1">
        <v>45457.12222222222</v>
      </c>
      <c r="E1922">
        <v>4</v>
      </c>
      <c r="F1922">
        <v>0.54</v>
      </c>
      <c r="G1922" t="s">
        <v>10</v>
      </c>
      <c r="H1922" t="s">
        <v>8176</v>
      </c>
    </row>
    <row r="1923" spans="1:8" x14ac:dyDescent="0.3">
      <c r="A1923">
        <v>8257221712</v>
      </c>
      <c r="B1923">
        <v>19186</v>
      </c>
      <c r="C1923" s="1">
        <v>45206.182638888888</v>
      </c>
      <c r="D1923" s="1">
        <v>45206.202777777777</v>
      </c>
      <c r="E1923">
        <v>29</v>
      </c>
      <c r="F1923">
        <v>2.2999999999999998</v>
      </c>
      <c r="G1923" t="s">
        <v>16</v>
      </c>
      <c r="H1923" t="s">
        <v>8176</v>
      </c>
    </row>
    <row r="1924" spans="1:8" x14ac:dyDescent="0.3">
      <c r="A1924">
        <v>1357352531</v>
      </c>
      <c r="B1924">
        <v>35782</v>
      </c>
      <c r="C1924" s="1">
        <v>45084.582638888889</v>
      </c>
      <c r="D1924" s="1">
        <v>45084.581944444442</v>
      </c>
      <c r="E1924">
        <v>-1</v>
      </c>
      <c r="F1924">
        <v>2.0299999999999998</v>
      </c>
      <c r="G1924" t="s">
        <v>10</v>
      </c>
      <c r="H1924" t="s">
        <v>8175</v>
      </c>
    </row>
    <row r="1925" spans="1:8" x14ac:dyDescent="0.3">
      <c r="A1925">
        <v>2108138590</v>
      </c>
      <c r="B1925">
        <v>67215</v>
      </c>
      <c r="C1925" s="1">
        <v>45238.54791666667</v>
      </c>
      <c r="D1925" s="1">
        <v>45238.568749999999</v>
      </c>
      <c r="E1925">
        <v>30</v>
      </c>
      <c r="F1925">
        <v>2.89</v>
      </c>
      <c r="G1925" t="s">
        <v>16</v>
      </c>
      <c r="H1925" t="s">
        <v>8176</v>
      </c>
    </row>
    <row r="1926" spans="1:8" x14ac:dyDescent="0.3">
      <c r="A1926">
        <v>5648212121</v>
      </c>
      <c r="B1926">
        <v>90177</v>
      </c>
      <c r="C1926" s="1">
        <v>45288.013194444444</v>
      </c>
      <c r="D1926" s="1">
        <v>45288.011805555558</v>
      </c>
      <c r="E1926">
        <v>-2</v>
      </c>
      <c r="F1926">
        <v>3.15</v>
      </c>
      <c r="G1926" t="s">
        <v>10</v>
      </c>
      <c r="H1926" t="s">
        <v>8175</v>
      </c>
    </row>
    <row r="1927" spans="1:8" x14ac:dyDescent="0.3">
      <c r="A1927">
        <v>3951878528</v>
      </c>
      <c r="B1927">
        <v>28174</v>
      </c>
      <c r="C1927" s="1">
        <v>45283.05</v>
      </c>
      <c r="D1927" s="1">
        <v>45283.064583333333</v>
      </c>
      <c r="E1927">
        <v>21</v>
      </c>
      <c r="F1927">
        <v>1.68</v>
      </c>
      <c r="G1927" t="s">
        <v>16</v>
      </c>
      <c r="H1927" t="s">
        <v>8176</v>
      </c>
    </row>
    <row r="1928" spans="1:8" x14ac:dyDescent="0.3">
      <c r="A1928">
        <v>8310385249</v>
      </c>
      <c r="B1928">
        <v>6118</v>
      </c>
      <c r="C1928" s="1">
        <v>45136.805555555555</v>
      </c>
      <c r="D1928" s="1">
        <v>45136.806250000001</v>
      </c>
      <c r="E1928">
        <v>1</v>
      </c>
      <c r="F1928">
        <v>1.68</v>
      </c>
      <c r="G1928" t="s">
        <v>10</v>
      </c>
      <c r="H1928" t="s">
        <v>8176</v>
      </c>
    </row>
    <row r="1929" spans="1:8" x14ac:dyDescent="0.3">
      <c r="A1929">
        <v>7513562596</v>
      </c>
      <c r="B1929">
        <v>10923</v>
      </c>
      <c r="C1929" s="1">
        <v>45478.390972222223</v>
      </c>
      <c r="D1929" s="1">
        <v>45478.390277777777</v>
      </c>
      <c r="E1929">
        <v>-1</v>
      </c>
      <c r="F1929">
        <v>1.73</v>
      </c>
      <c r="G1929" t="s">
        <v>10</v>
      </c>
      <c r="H1929" t="s">
        <v>8175</v>
      </c>
    </row>
    <row r="1930" spans="1:8" x14ac:dyDescent="0.3">
      <c r="A1930">
        <v>6304586678</v>
      </c>
      <c r="B1930">
        <v>36388</v>
      </c>
      <c r="C1930" s="1">
        <v>45194.642361111109</v>
      </c>
      <c r="D1930" s="1">
        <v>45194.64166666667</v>
      </c>
      <c r="E1930">
        <v>-1</v>
      </c>
      <c r="F1930">
        <v>4.28</v>
      </c>
      <c r="G1930" t="s">
        <v>10</v>
      </c>
      <c r="H1930" t="s">
        <v>8175</v>
      </c>
    </row>
    <row r="1931" spans="1:8" x14ac:dyDescent="0.3">
      <c r="A1931">
        <v>5222812863</v>
      </c>
      <c r="B1931">
        <v>17086</v>
      </c>
      <c r="C1931" s="1">
        <v>45393.106944444444</v>
      </c>
      <c r="D1931" s="1">
        <v>45393.106249999997</v>
      </c>
      <c r="E1931">
        <v>-1</v>
      </c>
      <c r="F1931">
        <v>4.12</v>
      </c>
      <c r="G1931" t="s">
        <v>10</v>
      </c>
      <c r="H1931" t="s">
        <v>8175</v>
      </c>
    </row>
    <row r="1932" spans="1:8" x14ac:dyDescent="0.3">
      <c r="A1932">
        <v>5393039591</v>
      </c>
      <c r="B1932">
        <v>31204</v>
      </c>
      <c r="C1932" s="1">
        <v>45569.333333333336</v>
      </c>
      <c r="D1932" s="1">
        <v>45569.333333333336</v>
      </c>
      <c r="E1932">
        <v>0</v>
      </c>
      <c r="F1932">
        <v>3.92</v>
      </c>
      <c r="G1932" t="s">
        <v>10</v>
      </c>
      <c r="H1932" t="s">
        <v>8175</v>
      </c>
    </row>
    <row r="1933" spans="1:8" x14ac:dyDescent="0.3">
      <c r="A1933">
        <v>6708586922</v>
      </c>
      <c r="B1933">
        <v>86114</v>
      </c>
      <c r="C1933" s="1">
        <v>45435.71597222222</v>
      </c>
      <c r="D1933" s="1">
        <v>45435.731249999997</v>
      </c>
      <c r="E1933">
        <v>22</v>
      </c>
      <c r="F1933">
        <v>1.99</v>
      </c>
      <c r="G1933" t="s">
        <v>16</v>
      </c>
      <c r="H1933" t="s">
        <v>8176</v>
      </c>
    </row>
    <row r="1934" spans="1:8" x14ac:dyDescent="0.3">
      <c r="A1934">
        <v>3177552965</v>
      </c>
      <c r="B1934">
        <v>8594</v>
      </c>
      <c r="C1934" s="1">
        <v>45429.568055555559</v>
      </c>
      <c r="D1934" s="1">
        <v>45429.568749999999</v>
      </c>
      <c r="E1934">
        <v>1</v>
      </c>
      <c r="F1934">
        <v>3.46</v>
      </c>
      <c r="G1934" t="s">
        <v>10</v>
      </c>
      <c r="H1934" t="s">
        <v>8176</v>
      </c>
    </row>
    <row r="1935" spans="1:8" x14ac:dyDescent="0.3">
      <c r="A1935">
        <v>607125614</v>
      </c>
      <c r="B1935">
        <v>55507</v>
      </c>
      <c r="C1935" s="1">
        <v>45418.470833333333</v>
      </c>
      <c r="D1935" s="1">
        <v>45418.479861111111</v>
      </c>
      <c r="E1935">
        <v>13</v>
      </c>
      <c r="F1935">
        <v>1.86</v>
      </c>
      <c r="G1935" t="s">
        <v>14</v>
      </c>
      <c r="H1935" t="s">
        <v>8176</v>
      </c>
    </row>
    <row r="1936" spans="1:8" x14ac:dyDescent="0.3">
      <c r="A1936">
        <v>139417019</v>
      </c>
      <c r="B1936">
        <v>22566</v>
      </c>
      <c r="C1936" s="1">
        <v>45116.845833333333</v>
      </c>
      <c r="D1936" s="1">
        <v>45116.849305555559</v>
      </c>
      <c r="E1936">
        <v>5</v>
      </c>
      <c r="F1936">
        <v>2.1</v>
      </c>
      <c r="G1936" t="s">
        <v>10</v>
      </c>
      <c r="H1936" t="s">
        <v>8176</v>
      </c>
    </row>
    <row r="1937" spans="1:8" x14ac:dyDescent="0.3">
      <c r="A1937">
        <v>1893231742</v>
      </c>
      <c r="B1937">
        <v>69619</v>
      </c>
      <c r="C1937" s="1">
        <v>45584.19027777778</v>
      </c>
      <c r="D1937" s="1">
        <v>45584.193749999999</v>
      </c>
      <c r="E1937">
        <v>5</v>
      </c>
      <c r="F1937">
        <v>3.67</v>
      </c>
      <c r="G1937" t="s">
        <v>10</v>
      </c>
      <c r="H1937" t="s">
        <v>8176</v>
      </c>
    </row>
    <row r="1938" spans="1:8" x14ac:dyDescent="0.3">
      <c r="A1938">
        <v>3580010065</v>
      </c>
      <c r="B1938">
        <v>80806</v>
      </c>
      <c r="C1938" s="1">
        <v>45055.129861111112</v>
      </c>
      <c r="D1938" s="1">
        <v>45055.133333333331</v>
      </c>
      <c r="E1938">
        <v>5</v>
      </c>
      <c r="F1938">
        <v>2.5099999999999998</v>
      </c>
      <c r="G1938" t="s">
        <v>10</v>
      </c>
      <c r="H1938" t="s">
        <v>8176</v>
      </c>
    </row>
    <row r="1939" spans="1:8" x14ac:dyDescent="0.3">
      <c r="A1939">
        <v>962319394</v>
      </c>
      <c r="B1939">
        <v>94025</v>
      </c>
      <c r="C1939" s="1">
        <v>45160.013888888891</v>
      </c>
      <c r="D1939" s="1">
        <v>45160.023611111108</v>
      </c>
      <c r="E1939">
        <v>14</v>
      </c>
      <c r="F1939">
        <v>3.77</v>
      </c>
      <c r="G1939" t="s">
        <v>14</v>
      </c>
      <c r="H1939" t="s">
        <v>8176</v>
      </c>
    </row>
    <row r="1940" spans="1:8" x14ac:dyDescent="0.3">
      <c r="A1940">
        <v>8321726382</v>
      </c>
      <c r="B1940">
        <v>199</v>
      </c>
      <c r="C1940" s="1">
        <v>45031.570833333331</v>
      </c>
      <c r="D1940" s="1">
        <v>45031.567361111112</v>
      </c>
      <c r="E1940">
        <v>-5</v>
      </c>
      <c r="F1940">
        <v>3.57</v>
      </c>
      <c r="G1940" t="s">
        <v>10</v>
      </c>
      <c r="H1940" t="s">
        <v>8175</v>
      </c>
    </row>
    <row r="1941" spans="1:8" x14ac:dyDescent="0.3">
      <c r="A1941">
        <v>1485682761</v>
      </c>
      <c r="B1941">
        <v>94732</v>
      </c>
      <c r="C1941" s="1">
        <v>45202.80972222222</v>
      </c>
      <c r="D1941" s="1">
        <v>45202.811805555553</v>
      </c>
      <c r="E1941">
        <v>3</v>
      </c>
      <c r="F1941">
        <v>4.92</v>
      </c>
      <c r="G1941" t="s">
        <v>10</v>
      </c>
      <c r="H1941" t="s">
        <v>8176</v>
      </c>
    </row>
    <row r="1942" spans="1:8" x14ac:dyDescent="0.3">
      <c r="A1942">
        <v>5008756947</v>
      </c>
      <c r="B1942">
        <v>86785</v>
      </c>
      <c r="C1942" s="1">
        <v>45164.684027777781</v>
      </c>
      <c r="D1942" s="1">
        <v>45164.682638888888</v>
      </c>
      <c r="E1942">
        <v>-2</v>
      </c>
      <c r="F1942">
        <v>0.73</v>
      </c>
      <c r="G1942" t="s">
        <v>10</v>
      </c>
      <c r="H1942" t="s">
        <v>8175</v>
      </c>
    </row>
    <row r="1943" spans="1:8" x14ac:dyDescent="0.3">
      <c r="A1943">
        <v>1334996274</v>
      </c>
      <c r="B1943">
        <v>35323</v>
      </c>
      <c r="C1943" s="1">
        <v>45117.679861111108</v>
      </c>
      <c r="D1943" s="1">
        <v>45117.679166666669</v>
      </c>
      <c r="E1943">
        <v>-1</v>
      </c>
      <c r="F1943">
        <v>2.16</v>
      </c>
      <c r="G1943" t="s">
        <v>10</v>
      </c>
      <c r="H1943" t="s">
        <v>8175</v>
      </c>
    </row>
    <row r="1944" spans="1:8" x14ac:dyDescent="0.3">
      <c r="A1944">
        <v>2914506024</v>
      </c>
      <c r="B1944">
        <v>94705</v>
      </c>
      <c r="C1944" s="1">
        <v>45349.682638888888</v>
      </c>
      <c r="D1944" s="1">
        <v>45349.680555555555</v>
      </c>
      <c r="E1944">
        <v>-3</v>
      </c>
      <c r="F1944">
        <v>4.82</v>
      </c>
      <c r="G1944" t="s">
        <v>10</v>
      </c>
      <c r="H1944" t="s">
        <v>8175</v>
      </c>
    </row>
    <row r="1945" spans="1:8" x14ac:dyDescent="0.3">
      <c r="A1945">
        <v>8811831663</v>
      </c>
      <c r="B1945">
        <v>64662</v>
      </c>
      <c r="C1945" s="1">
        <v>45027.064583333333</v>
      </c>
      <c r="D1945" s="1">
        <v>45027.066666666666</v>
      </c>
      <c r="E1945">
        <v>3</v>
      </c>
      <c r="F1945">
        <v>2.57</v>
      </c>
      <c r="G1945" t="s">
        <v>10</v>
      </c>
      <c r="H1945" t="s">
        <v>8176</v>
      </c>
    </row>
    <row r="1946" spans="1:8" x14ac:dyDescent="0.3">
      <c r="A1946">
        <v>875427533</v>
      </c>
      <c r="B1946">
        <v>81548</v>
      </c>
      <c r="C1946" s="1">
        <v>45378.506249999999</v>
      </c>
      <c r="D1946" s="1">
        <v>45378.51666666667</v>
      </c>
      <c r="E1946">
        <v>15</v>
      </c>
      <c r="F1946">
        <v>4.8899999999999997</v>
      </c>
      <c r="G1946" t="s">
        <v>14</v>
      </c>
      <c r="H1946" t="s">
        <v>8176</v>
      </c>
    </row>
    <row r="1947" spans="1:8" x14ac:dyDescent="0.3">
      <c r="A1947">
        <v>5865390748</v>
      </c>
      <c r="B1947">
        <v>71450</v>
      </c>
      <c r="C1947" s="1">
        <v>45566.15347222222</v>
      </c>
      <c r="D1947" s="1">
        <v>45566.15625</v>
      </c>
      <c r="E1947">
        <v>4</v>
      </c>
      <c r="F1947">
        <v>1.86</v>
      </c>
      <c r="G1947" t="s">
        <v>10</v>
      </c>
      <c r="H1947" t="s">
        <v>8176</v>
      </c>
    </row>
    <row r="1948" spans="1:8" x14ac:dyDescent="0.3">
      <c r="A1948">
        <v>4054828941</v>
      </c>
      <c r="B1948">
        <v>43029</v>
      </c>
      <c r="C1948" s="1">
        <v>45275.92291666667</v>
      </c>
      <c r="D1948" s="1">
        <v>45275.936111111114</v>
      </c>
      <c r="E1948">
        <v>19</v>
      </c>
      <c r="F1948">
        <v>1.48</v>
      </c>
      <c r="G1948" t="s">
        <v>16</v>
      </c>
      <c r="H1948" t="s">
        <v>8176</v>
      </c>
    </row>
    <row r="1949" spans="1:8" x14ac:dyDescent="0.3">
      <c r="A1949">
        <v>1257568604</v>
      </c>
      <c r="B1949">
        <v>44274</v>
      </c>
      <c r="C1949" s="1">
        <v>45197.732638888891</v>
      </c>
      <c r="D1949" s="1">
        <v>45197.73333333333</v>
      </c>
      <c r="E1949">
        <v>1</v>
      </c>
      <c r="F1949">
        <v>2.41</v>
      </c>
      <c r="G1949" t="s">
        <v>10</v>
      </c>
      <c r="H1949" t="s">
        <v>8176</v>
      </c>
    </row>
    <row r="1950" spans="1:8" x14ac:dyDescent="0.3">
      <c r="A1950">
        <v>2738862626</v>
      </c>
      <c r="B1950">
        <v>46667</v>
      </c>
      <c r="C1950" s="1">
        <v>45312.195138888892</v>
      </c>
      <c r="D1950" s="1">
        <v>45312.20208333333</v>
      </c>
      <c r="E1950">
        <v>10</v>
      </c>
      <c r="F1950">
        <v>1.83</v>
      </c>
      <c r="G1950" t="s">
        <v>14</v>
      </c>
      <c r="H1950" t="s">
        <v>8176</v>
      </c>
    </row>
    <row r="1951" spans="1:8" x14ac:dyDescent="0.3">
      <c r="A1951">
        <v>7352532839</v>
      </c>
      <c r="B1951">
        <v>58851</v>
      </c>
      <c r="C1951" s="1">
        <v>45350.803472222222</v>
      </c>
      <c r="D1951" s="1">
        <v>45350.801388888889</v>
      </c>
      <c r="E1951">
        <v>-3</v>
      </c>
      <c r="F1951">
        <v>2.79</v>
      </c>
      <c r="G1951" t="s">
        <v>10</v>
      </c>
      <c r="H1951" t="s">
        <v>8175</v>
      </c>
    </row>
    <row r="1952" spans="1:8" x14ac:dyDescent="0.3">
      <c r="A1952">
        <v>520221662</v>
      </c>
      <c r="B1952">
        <v>85866</v>
      </c>
      <c r="C1952" s="1">
        <v>45127.815972222219</v>
      </c>
      <c r="D1952" s="1">
        <v>45127.81527777778</v>
      </c>
      <c r="E1952">
        <v>-1</v>
      </c>
      <c r="F1952">
        <v>2.16</v>
      </c>
      <c r="G1952" t="s">
        <v>10</v>
      </c>
      <c r="H1952" t="s">
        <v>8175</v>
      </c>
    </row>
    <row r="1953" spans="1:8" x14ac:dyDescent="0.3">
      <c r="A1953">
        <v>7818925535</v>
      </c>
      <c r="B1953">
        <v>27625</v>
      </c>
      <c r="C1953" s="1">
        <v>45232.424305555556</v>
      </c>
      <c r="D1953" s="1">
        <v>45232.426388888889</v>
      </c>
      <c r="E1953">
        <v>3</v>
      </c>
      <c r="F1953">
        <v>2.2400000000000002</v>
      </c>
      <c r="G1953" t="s">
        <v>10</v>
      </c>
      <c r="H1953" t="s">
        <v>8176</v>
      </c>
    </row>
    <row r="1954" spans="1:8" x14ac:dyDescent="0.3">
      <c r="A1954">
        <v>3476023750</v>
      </c>
      <c r="B1954">
        <v>37075</v>
      </c>
      <c r="C1954" s="1">
        <v>45079.877083333333</v>
      </c>
      <c r="D1954" s="1">
        <v>45079.875694444447</v>
      </c>
      <c r="E1954">
        <v>-2</v>
      </c>
      <c r="F1954">
        <v>4.5</v>
      </c>
      <c r="G1954" t="s">
        <v>10</v>
      </c>
      <c r="H1954" t="s">
        <v>8175</v>
      </c>
    </row>
    <row r="1955" spans="1:8" x14ac:dyDescent="0.3">
      <c r="A1955">
        <v>8945838922</v>
      </c>
      <c r="B1955">
        <v>82508</v>
      </c>
      <c r="C1955" s="1">
        <v>45068.412499999999</v>
      </c>
      <c r="D1955" s="1">
        <v>45068.411111111112</v>
      </c>
      <c r="E1955">
        <v>-2</v>
      </c>
      <c r="F1955">
        <v>2.96</v>
      </c>
      <c r="G1955" t="s">
        <v>10</v>
      </c>
      <c r="H1955" t="s">
        <v>8175</v>
      </c>
    </row>
    <row r="1956" spans="1:8" x14ac:dyDescent="0.3">
      <c r="A1956">
        <v>2233053313</v>
      </c>
      <c r="B1956">
        <v>67838</v>
      </c>
      <c r="C1956" s="1">
        <v>45213.861111111109</v>
      </c>
      <c r="D1956" s="1">
        <v>45213.863194444442</v>
      </c>
      <c r="E1956">
        <v>3</v>
      </c>
      <c r="F1956">
        <v>2.81</v>
      </c>
      <c r="G1956" t="s">
        <v>10</v>
      </c>
      <c r="H1956" t="s">
        <v>8176</v>
      </c>
    </row>
    <row r="1957" spans="1:8" x14ac:dyDescent="0.3">
      <c r="A1957">
        <v>1844073851</v>
      </c>
      <c r="B1957">
        <v>76415</v>
      </c>
      <c r="C1957" s="1">
        <v>45328.376388888886</v>
      </c>
      <c r="D1957" s="1">
        <v>45328.373611111114</v>
      </c>
      <c r="E1957">
        <v>-4</v>
      </c>
      <c r="F1957">
        <v>3.04</v>
      </c>
      <c r="G1957" t="s">
        <v>10</v>
      </c>
      <c r="H1957" t="s">
        <v>8175</v>
      </c>
    </row>
    <row r="1958" spans="1:8" x14ac:dyDescent="0.3">
      <c r="A1958">
        <v>8348125769</v>
      </c>
      <c r="B1958">
        <v>33620</v>
      </c>
      <c r="C1958" s="1">
        <v>45268.768750000003</v>
      </c>
      <c r="D1958" s="1">
        <v>45268.775694444441</v>
      </c>
      <c r="E1958">
        <v>10</v>
      </c>
      <c r="F1958">
        <v>4.4000000000000004</v>
      </c>
      <c r="G1958" t="s">
        <v>14</v>
      </c>
      <c r="H1958" t="s">
        <v>8176</v>
      </c>
    </row>
    <row r="1959" spans="1:8" x14ac:dyDescent="0.3">
      <c r="A1959">
        <v>8475818223</v>
      </c>
      <c r="B1959">
        <v>37091</v>
      </c>
      <c r="C1959" s="1">
        <v>45246.181250000001</v>
      </c>
      <c r="D1959" s="1">
        <v>45246.195138888892</v>
      </c>
      <c r="E1959">
        <v>20</v>
      </c>
      <c r="F1959">
        <v>1.72</v>
      </c>
      <c r="G1959" t="s">
        <v>16</v>
      </c>
      <c r="H1959" t="s">
        <v>8176</v>
      </c>
    </row>
    <row r="1960" spans="1:8" x14ac:dyDescent="0.3">
      <c r="A1960">
        <v>4270941188</v>
      </c>
      <c r="B1960">
        <v>4506</v>
      </c>
      <c r="C1960" s="1">
        <v>45304.400694444441</v>
      </c>
      <c r="D1960" s="1">
        <v>45304.402083333334</v>
      </c>
      <c r="E1960">
        <v>2</v>
      </c>
      <c r="F1960">
        <v>1.38</v>
      </c>
      <c r="G1960" t="s">
        <v>10</v>
      </c>
      <c r="H1960" t="s">
        <v>8176</v>
      </c>
    </row>
    <row r="1961" spans="1:8" x14ac:dyDescent="0.3">
      <c r="A1961">
        <v>2611200126</v>
      </c>
      <c r="B1961">
        <v>56652</v>
      </c>
      <c r="C1961" s="1">
        <v>45424.132638888892</v>
      </c>
      <c r="D1961" s="1">
        <v>45424.136111111111</v>
      </c>
      <c r="E1961">
        <v>5</v>
      </c>
      <c r="F1961">
        <v>1.86</v>
      </c>
      <c r="G1961" t="s">
        <v>10</v>
      </c>
      <c r="H1961" t="s">
        <v>8176</v>
      </c>
    </row>
    <row r="1962" spans="1:8" x14ac:dyDescent="0.3">
      <c r="A1962">
        <v>8573833987</v>
      </c>
      <c r="B1962">
        <v>92757</v>
      </c>
      <c r="C1962" s="1">
        <v>45333.574305555558</v>
      </c>
      <c r="D1962" s="1">
        <v>45333.570833333331</v>
      </c>
      <c r="E1962">
        <v>-5</v>
      </c>
      <c r="F1962">
        <v>1.44</v>
      </c>
      <c r="G1962" t="s">
        <v>10</v>
      </c>
      <c r="H1962" t="s">
        <v>8175</v>
      </c>
    </row>
    <row r="1963" spans="1:8" x14ac:dyDescent="0.3">
      <c r="A1963">
        <v>2979246068</v>
      </c>
      <c r="B1963">
        <v>81847</v>
      </c>
      <c r="C1963" s="1">
        <v>45345.122916666667</v>
      </c>
      <c r="D1963" s="1">
        <v>45345.140277777777</v>
      </c>
      <c r="E1963">
        <v>25</v>
      </c>
      <c r="F1963">
        <v>0.69</v>
      </c>
      <c r="G1963" t="s">
        <v>16</v>
      </c>
      <c r="H1963" t="s">
        <v>8176</v>
      </c>
    </row>
    <row r="1964" spans="1:8" x14ac:dyDescent="0.3">
      <c r="A1964">
        <v>6779895105</v>
      </c>
      <c r="B1964">
        <v>39690</v>
      </c>
      <c r="C1964" s="1">
        <v>45545.543055555558</v>
      </c>
      <c r="D1964" s="1">
        <v>45545.545138888891</v>
      </c>
      <c r="E1964">
        <v>3</v>
      </c>
      <c r="F1964">
        <v>1.69</v>
      </c>
      <c r="G1964" t="s">
        <v>10</v>
      </c>
      <c r="H1964" t="s">
        <v>8176</v>
      </c>
    </row>
    <row r="1965" spans="1:8" x14ac:dyDescent="0.3">
      <c r="A1965">
        <v>1731478314</v>
      </c>
      <c r="B1965">
        <v>3611</v>
      </c>
      <c r="C1965" s="1">
        <v>45503.231249999997</v>
      </c>
      <c r="D1965" s="1">
        <v>45503.236805555556</v>
      </c>
      <c r="E1965">
        <v>8</v>
      </c>
      <c r="F1965">
        <v>4.16</v>
      </c>
      <c r="G1965" t="s">
        <v>14</v>
      </c>
      <c r="H1965" t="s">
        <v>8176</v>
      </c>
    </row>
    <row r="1966" spans="1:8" x14ac:dyDescent="0.3">
      <c r="A1966">
        <v>3692405872</v>
      </c>
      <c r="B1966">
        <v>36429</v>
      </c>
      <c r="C1966" s="1">
        <v>45138.518750000003</v>
      </c>
      <c r="D1966" s="1">
        <v>45138.519444444442</v>
      </c>
      <c r="E1966">
        <v>1</v>
      </c>
      <c r="F1966">
        <v>4.6100000000000003</v>
      </c>
      <c r="G1966" t="s">
        <v>10</v>
      </c>
      <c r="H1966" t="s">
        <v>8176</v>
      </c>
    </row>
    <row r="1967" spans="1:8" x14ac:dyDescent="0.3">
      <c r="A1967">
        <v>8853713324</v>
      </c>
      <c r="B1967">
        <v>72198</v>
      </c>
      <c r="C1967" s="1">
        <v>45145.09097222222</v>
      </c>
      <c r="D1967" s="1">
        <v>45145.087500000001</v>
      </c>
      <c r="E1967">
        <v>-5</v>
      </c>
      <c r="F1967">
        <v>4.76</v>
      </c>
      <c r="G1967" t="s">
        <v>10</v>
      </c>
      <c r="H1967" t="s">
        <v>8175</v>
      </c>
    </row>
    <row r="1968" spans="1:8" x14ac:dyDescent="0.3">
      <c r="A1968">
        <v>979766779</v>
      </c>
      <c r="B1968">
        <v>55258</v>
      </c>
      <c r="C1968" s="1">
        <v>45405.928472222222</v>
      </c>
      <c r="D1968" s="1">
        <v>45405.929166666669</v>
      </c>
      <c r="E1968">
        <v>1</v>
      </c>
      <c r="F1968">
        <v>1.1499999999999999</v>
      </c>
      <c r="G1968" t="s">
        <v>10</v>
      </c>
      <c r="H1968" t="s">
        <v>8176</v>
      </c>
    </row>
    <row r="1969" spans="1:8" x14ac:dyDescent="0.3">
      <c r="A1969">
        <v>5709672475</v>
      </c>
      <c r="B1969">
        <v>12442</v>
      </c>
      <c r="C1969" s="1">
        <v>45152.116666666669</v>
      </c>
      <c r="D1969" s="1">
        <v>45152.113194444442</v>
      </c>
      <c r="E1969">
        <v>-5</v>
      </c>
      <c r="F1969">
        <v>1.7</v>
      </c>
      <c r="G1969" t="s">
        <v>10</v>
      </c>
      <c r="H1969" t="s">
        <v>8175</v>
      </c>
    </row>
    <row r="1970" spans="1:8" x14ac:dyDescent="0.3">
      <c r="A1970">
        <v>3855709201</v>
      </c>
      <c r="B1970">
        <v>78393</v>
      </c>
      <c r="C1970" s="1">
        <v>45405.941666666666</v>
      </c>
      <c r="D1970" s="1">
        <v>45405.95208333333</v>
      </c>
      <c r="E1970">
        <v>15</v>
      </c>
      <c r="F1970">
        <v>4.71</v>
      </c>
      <c r="G1970" t="s">
        <v>14</v>
      </c>
      <c r="H1970" t="s">
        <v>8176</v>
      </c>
    </row>
    <row r="1971" spans="1:8" x14ac:dyDescent="0.3">
      <c r="A1971">
        <v>6861065282</v>
      </c>
      <c r="B1971">
        <v>70502</v>
      </c>
      <c r="C1971" s="1">
        <v>45156.787499999999</v>
      </c>
      <c r="D1971" s="1">
        <v>45156.797222222223</v>
      </c>
      <c r="E1971">
        <v>14</v>
      </c>
      <c r="F1971">
        <v>4.0199999999999996</v>
      </c>
      <c r="G1971" t="s">
        <v>14</v>
      </c>
      <c r="H1971" t="s">
        <v>8176</v>
      </c>
    </row>
    <row r="1972" spans="1:8" x14ac:dyDescent="0.3">
      <c r="A1972">
        <v>7919724613</v>
      </c>
      <c r="B1972">
        <v>4767</v>
      </c>
      <c r="C1972" s="1">
        <v>45006.655555555553</v>
      </c>
      <c r="D1972" s="1">
        <v>45006.662499999999</v>
      </c>
      <c r="E1972">
        <v>10</v>
      </c>
      <c r="F1972">
        <v>0.94</v>
      </c>
      <c r="G1972" t="s">
        <v>14</v>
      </c>
      <c r="H1972" t="s">
        <v>8176</v>
      </c>
    </row>
    <row r="1973" spans="1:8" x14ac:dyDescent="0.3">
      <c r="A1973">
        <v>7882742057</v>
      </c>
      <c r="B1973">
        <v>60422</v>
      </c>
      <c r="C1973" s="1">
        <v>45499.660416666666</v>
      </c>
      <c r="D1973" s="1">
        <v>45499.656944444447</v>
      </c>
      <c r="E1973">
        <v>-5</v>
      </c>
      <c r="F1973">
        <v>2.57</v>
      </c>
      <c r="G1973" t="s">
        <v>10</v>
      </c>
      <c r="H1973" t="s">
        <v>8175</v>
      </c>
    </row>
    <row r="1974" spans="1:8" x14ac:dyDescent="0.3">
      <c r="A1974">
        <v>1929002406</v>
      </c>
      <c r="B1974">
        <v>6504</v>
      </c>
      <c r="C1974" s="1">
        <v>45285.90902777778</v>
      </c>
      <c r="D1974" s="1">
        <v>45285.906944444447</v>
      </c>
      <c r="E1974">
        <v>-3</v>
      </c>
      <c r="F1974">
        <v>1.1000000000000001</v>
      </c>
      <c r="G1974" t="s">
        <v>10</v>
      </c>
      <c r="H1974" t="s">
        <v>8175</v>
      </c>
    </row>
    <row r="1975" spans="1:8" x14ac:dyDescent="0.3">
      <c r="A1975">
        <v>2458349464</v>
      </c>
      <c r="B1975">
        <v>92293</v>
      </c>
      <c r="C1975" s="1">
        <v>45022.534722222219</v>
      </c>
      <c r="D1975" s="1">
        <v>45022.534722222219</v>
      </c>
      <c r="E1975">
        <v>0</v>
      </c>
      <c r="F1975">
        <v>2.94</v>
      </c>
      <c r="G1975" t="s">
        <v>10</v>
      </c>
      <c r="H1975" t="s">
        <v>8175</v>
      </c>
    </row>
    <row r="1976" spans="1:8" x14ac:dyDescent="0.3">
      <c r="A1976">
        <v>6608328221</v>
      </c>
      <c r="B1976">
        <v>43351</v>
      </c>
      <c r="C1976" s="1">
        <v>45111.657638888886</v>
      </c>
      <c r="D1976" s="1">
        <v>45111.659722222219</v>
      </c>
      <c r="E1976">
        <v>3</v>
      </c>
      <c r="F1976">
        <v>1.44</v>
      </c>
      <c r="G1976" t="s">
        <v>10</v>
      </c>
      <c r="H1976" t="s">
        <v>8176</v>
      </c>
    </row>
    <row r="1977" spans="1:8" x14ac:dyDescent="0.3">
      <c r="A1977">
        <v>7736615348</v>
      </c>
      <c r="B1977">
        <v>67076</v>
      </c>
      <c r="C1977" s="1">
        <v>45266.885416666664</v>
      </c>
      <c r="D1977" s="1">
        <v>45266.884027777778</v>
      </c>
      <c r="E1977">
        <v>-2</v>
      </c>
      <c r="F1977">
        <v>3.03</v>
      </c>
      <c r="G1977" t="s">
        <v>10</v>
      </c>
      <c r="H1977" t="s">
        <v>8175</v>
      </c>
    </row>
    <row r="1978" spans="1:8" x14ac:dyDescent="0.3">
      <c r="A1978">
        <v>2591738507</v>
      </c>
      <c r="B1978">
        <v>76434</v>
      </c>
      <c r="C1978" s="1">
        <v>45596.326388888891</v>
      </c>
      <c r="D1978" s="1">
        <v>45596.324999999997</v>
      </c>
      <c r="E1978">
        <v>-2</v>
      </c>
      <c r="F1978">
        <v>2.65</v>
      </c>
      <c r="G1978" t="s">
        <v>10</v>
      </c>
      <c r="H1978" t="s">
        <v>8175</v>
      </c>
    </row>
    <row r="1979" spans="1:8" x14ac:dyDescent="0.3">
      <c r="A1979">
        <v>6751537971</v>
      </c>
      <c r="B1979">
        <v>33447</v>
      </c>
      <c r="C1979" s="1">
        <v>45492.265972222223</v>
      </c>
      <c r="D1979" s="1">
        <v>45492.26666666667</v>
      </c>
      <c r="E1979">
        <v>1</v>
      </c>
      <c r="F1979">
        <v>3.35</v>
      </c>
      <c r="G1979" t="s">
        <v>10</v>
      </c>
      <c r="H1979" t="s">
        <v>8176</v>
      </c>
    </row>
    <row r="1980" spans="1:8" x14ac:dyDescent="0.3">
      <c r="A1980">
        <v>9768154003</v>
      </c>
      <c r="B1980">
        <v>14323</v>
      </c>
      <c r="C1980" s="1">
        <v>45314.173611111109</v>
      </c>
      <c r="D1980" s="1">
        <v>45314.193055555559</v>
      </c>
      <c r="E1980">
        <v>28</v>
      </c>
      <c r="F1980">
        <v>1.43</v>
      </c>
      <c r="G1980" t="s">
        <v>16</v>
      </c>
      <c r="H1980" t="s">
        <v>8176</v>
      </c>
    </row>
    <row r="1981" spans="1:8" x14ac:dyDescent="0.3">
      <c r="A1981">
        <v>5887288860</v>
      </c>
      <c r="B1981">
        <v>90694</v>
      </c>
      <c r="C1981" s="1">
        <v>45352.899305555555</v>
      </c>
      <c r="D1981" s="1">
        <v>45352.897222222222</v>
      </c>
      <c r="E1981">
        <v>-3</v>
      </c>
      <c r="F1981">
        <v>4.07</v>
      </c>
      <c r="G1981" t="s">
        <v>10</v>
      </c>
      <c r="H1981" t="s">
        <v>8175</v>
      </c>
    </row>
    <row r="1982" spans="1:8" x14ac:dyDescent="0.3">
      <c r="A1982">
        <v>3559865135</v>
      </c>
      <c r="B1982">
        <v>90401</v>
      </c>
      <c r="C1982" s="1">
        <v>45298.63958333333</v>
      </c>
      <c r="D1982" s="1">
        <v>45298.646527777775</v>
      </c>
      <c r="E1982">
        <v>10</v>
      </c>
      <c r="F1982">
        <v>0.8</v>
      </c>
      <c r="G1982" t="s">
        <v>14</v>
      </c>
      <c r="H1982" t="s">
        <v>8176</v>
      </c>
    </row>
    <row r="1983" spans="1:8" x14ac:dyDescent="0.3">
      <c r="A1983">
        <v>209044447</v>
      </c>
      <c r="B1983">
        <v>79837</v>
      </c>
      <c r="C1983" s="1">
        <v>45570.015277777777</v>
      </c>
      <c r="D1983" s="1">
        <v>45570.01666666667</v>
      </c>
      <c r="E1983">
        <v>2</v>
      </c>
      <c r="F1983">
        <v>1.28</v>
      </c>
      <c r="G1983" t="s">
        <v>10</v>
      </c>
      <c r="H1983" t="s">
        <v>8176</v>
      </c>
    </row>
    <row r="1984" spans="1:8" x14ac:dyDescent="0.3">
      <c r="A1984">
        <v>9643668734</v>
      </c>
      <c r="B1984">
        <v>79734</v>
      </c>
      <c r="C1984" s="1">
        <v>45430.553472222222</v>
      </c>
      <c r="D1984" s="1">
        <v>45430.568055555559</v>
      </c>
      <c r="E1984">
        <v>21</v>
      </c>
      <c r="F1984">
        <v>4.91</v>
      </c>
      <c r="G1984" t="s">
        <v>16</v>
      </c>
      <c r="H1984" t="s">
        <v>8176</v>
      </c>
    </row>
    <row r="1985" spans="1:8" x14ac:dyDescent="0.3">
      <c r="A1985">
        <v>6115465612</v>
      </c>
      <c r="B1985">
        <v>57658</v>
      </c>
      <c r="C1985" s="1">
        <v>45197.539583333331</v>
      </c>
      <c r="D1985" s="1">
        <v>45197.538194444445</v>
      </c>
      <c r="E1985">
        <v>-2</v>
      </c>
      <c r="F1985">
        <v>0.93</v>
      </c>
      <c r="G1985" t="s">
        <v>10</v>
      </c>
      <c r="H1985" t="s">
        <v>8175</v>
      </c>
    </row>
    <row r="1986" spans="1:8" x14ac:dyDescent="0.3">
      <c r="A1986">
        <v>8493723088</v>
      </c>
      <c r="B1986">
        <v>98580</v>
      </c>
      <c r="C1986" s="1">
        <v>45290.275000000001</v>
      </c>
      <c r="D1986" s="1">
        <v>45290.274305555555</v>
      </c>
      <c r="E1986">
        <v>-1</v>
      </c>
      <c r="F1986">
        <v>4.04</v>
      </c>
      <c r="G1986" t="s">
        <v>10</v>
      </c>
      <c r="H1986" t="s">
        <v>8175</v>
      </c>
    </row>
    <row r="1987" spans="1:8" x14ac:dyDescent="0.3">
      <c r="A1987">
        <v>6392024503</v>
      </c>
      <c r="B1987">
        <v>10391</v>
      </c>
      <c r="C1987" s="1">
        <v>45174.128472222219</v>
      </c>
      <c r="D1987" s="1">
        <v>45174.128472222219</v>
      </c>
      <c r="E1987">
        <v>0</v>
      </c>
      <c r="F1987">
        <v>3.61</v>
      </c>
      <c r="G1987" t="s">
        <v>10</v>
      </c>
      <c r="H1987" t="s">
        <v>8175</v>
      </c>
    </row>
    <row r="1988" spans="1:8" x14ac:dyDescent="0.3">
      <c r="A1988">
        <v>9863468109</v>
      </c>
      <c r="B1988">
        <v>44564</v>
      </c>
      <c r="C1988" s="1">
        <v>45319.186805555553</v>
      </c>
      <c r="D1988" s="1">
        <v>45319.189583333333</v>
      </c>
      <c r="E1988">
        <v>4</v>
      </c>
      <c r="F1988">
        <v>1.29</v>
      </c>
      <c r="G1988" t="s">
        <v>10</v>
      </c>
      <c r="H1988" t="s">
        <v>8176</v>
      </c>
    </row>
    <row r="1989" spans="1:8" x14ac:dyDescent="0.3">
      <c r="A1989">
        <v>5448628635</v>
      </c>
      <c r="B1989">
        <v>36280</v>
      </c>
      <c r="C1989" s="1">
        <v>45053.563194444447</v>
      </c>
      <c r="D1989" s="1">
        <v>45053.565972222219</v>
      </c>
      <c r="E1989">
        <v>4</v>
      </c>
      <c r="F1989">
        <v>2.27</v>
      </c>
      <c r="G1989" t="s">
        <v>10</v>
      </c>
      <c r="H1989" t="s">
        <v>8176</v>
      </c>
    </row>
    <row r="1990" spans="1:8" x14ac:dyDescent="0.3">
      <c r="A1990">
        <v>3329455953</v>
      </c>
      <c r="B1990">
        <v>8271</v>
      </c>
      <c r="C1990" s="1">
        <v>45352.249305555553</v>
      </c>
      <c r="D1990" s="1">
        <v>45352.251388888886</v>
      </c>
      <c r="E1990">
        <v>3</v>
      </c>
      <c r="F1990">
        <v>3.85</v>
      </c>
      <c r="G1990" t="s">
        <v>10</v>
      </c>
      <c r="H1990" t="s">
        <v>8176</v>
      </c>
    </row>
    <row r="1991" spans="1:8" x14ac:dyDescent="0.3">
      <c r="A1991">
        <v>3584190892</v>
      </c>
      <c r="B1991">
        <v>44526</v>
      </c>
      <c r="C1991" s="1">
        <v>45216.195138888892</v>
      </c>
      <c r="D1991" s="1">
        <v>45216.198611111111</v>
      </c>
      <c r="E1991">
        <v>5</v>
      </c>
      <c r="F1991">
        <v>4.28</v>
      </c>
      <c r="G1991" t="s">
        <v>10</v>
      </c>
      <c r="H1991" t="s">
        <v>8176</v>
      </c>
    </row>
    <row r="1992" spans="1:8" x14ac:dyDescent="0.3">
      <c r="A1992">
        <v>9097056321</v>
      </c>
      <c r="B1992">
        <v>26978</v>
      </c>
      <c r="C1992" s="1">
        <v>45390.338194444441</v>
      </c>
      <c r="D1992" s="1">
        <v>45390.336805555555</v>
      </c>
      <c r="E1992">
        <v>-2</v>
      </c>
      <c r="F1992">
        <v>3.53</v>
      </c>
      <c r="G1992" t="s">
        <v>10</v>
      </c>
      <c r="H1992" t="s">
        <v>8175</v>
      </c>
    </row>
    <row r="1993" spans="1:8" x14ac:dyDescent="0.3">
      <c r="A1993">
        <v>525741957</v>
      </c>
      <c r="B1993">
        <v>28414</v>
      </c>
      <c r="C1993" s="1">
        <v>45049.269444444442</v>
      </c>
      <c r="D1993" s="1">
        <v>45049.269444444442</v>
      </c>
      <c r="E1993">
        <v>0</v>
      </c>
      <c r="F1993">
        <v>3.07</v>
      </c>
      <c r="G1993" t="s">
        <v>10</v>
      </c>
      <c r="H1993" t="s">
        <v>8175</v>
      </c>
    </row>
    <row r="1994" spans="1:8" x14ac:dyDescent="0.3">
      <c r="A1994">
        <v>5387395051</v>
      </c>
      <c r="B1994">
        <v>63460</v>
      </c>
      <c r="C1994" s="1">
        <v>45553.336805555555</v>
      </c>
      <c r="D1994" s="1">
        <v>45553.345833333333</v>
      </c>
      <c r="E1994">
        <v>13</v>
      </c>
      <c r="F1994">
        <v>3.76</v>
      </c>
      <c r="G1994" t="s">
        <v>14</v>
      </c>
      <c r="H1994" t="s">
        <v>8176</v>
      </c>
    </row>
    <row r="1995" spans="1:8" x14ac:dyDescent="0.3">
      <c r="A1995">
        <v>6799246060</v>
      </c>
      <c r="B1995">
        <v>84316</v>
      </c>
      <c r="C1995" s="1">
        <v>45236.267361111109</v>
      </c>
      <c r="D1995" s="1">
        <v>45236.26458333333</v>
      </c>
      <c r="E1995">
        <v>-4</v>
      </c>
      <c r="F1995">
        <v>2.09</v>
      </c>
      <c r="G1995" t="s">
        <v>10</v>
      </c>
      <c r="H1995" t="s">
        <v>8175</v>
      </c>
    </row>
    <row r="1996" spans="1:8" x14ac:dyDescent="0.3">
      <c r="A1996">
        <v>8986314607</v>
      </c>
      <c r="B1996">
        <v>72548</v>
      </c>
      <c r="C1996" s="1">
        <v>45534.295138888891</v>
      </c>
      <c r="D1996" s="1">
        <v>45534.296527777777</v>
      </c>
      <c r="E1996">
        <v>2</v>
      </c>
      <c r="F1996">
        <v>2.89</v>
      </c>
      <c r="G1996" t="s">
        <v>10</v>
      </c>
      <c r="H1996" t="s">
        <v>8176</v>
      </c>
    </row>
    <row r="1997" spans="1:8" x14ac:dyDescent="0.3">
      <c r="A1997">
        <v>1085912198</v>
      </c>
      <c r="B1997">
        <v>45229</v>
      </c>
      <c r="C1997" s="1">
        <v>45006.961805555555</v>
      </c>
      <c r="D1997" s="1">
        <v>45006.958333333336</v>
      </c>
      <c r="E1997">
        <v>-5</v>
      </c>
      <c r="F1997">
        <v>3.36</v>
      </c>
      <c r="G1997" t="s">
        <v>10</v>
      </c>
      <c r="H1997" t="s">
        <v>8175</v>
      </c>
    </row>
    <row r="1998" spans="1:8" x14ac:dyDescent="0.3">
      <c r="A1998">
        <v>3423328091</v>
      </c>
      <c r="B1998">
        <v>87845</v>
      </c>
      <c r="C1998" s="1">
        <v>45193.912499999999</v>
      </c>
      <c r="D1998" s="1">
        <v>45193.911111111112</v>
      </c>
      <c r="E1998">
        <v>-2</v>
      </c>
      <c r="F1998">
        <v>3.65</v>
      </c>
      <c r="G1998" t="s">
        <v>10</v>
      </c>
      <c r="H1998" t="s">
        <v>8175</v>
      </c>
    </row>
    <row r="1999" spans="1:8" x14ac:dyDescent="0.3">
      <c r="A1999">
        <v>9848366909</v>
      </c>
      <c r="B1999">
        <v>73787</v>
      </c>
      <c r="C1999" s="1">
        <v>45236.123611111114</v>
      </c>
      <c r="D1999" s="1">
        <v>45236.129861111112</v>
      </c>
      <c r="E1999">
        <v>9</v>
      </c>
      <c r="F1999">
        <v>1.33</v>
      </c>
      <c r="G1999" t="s">
        <v>14</v>
      </c>
      <c r="H1999" t="s">
        <v>8176</v>
      </c>
    </row>
    <row r="2000" spans="1:8" x14ac:dyDescent="0.3">
      <c r="A2000">
        <v>936021770</v>
      </c>
      <c r="B2000">
        <v>2107</v>
      </c>
      <c r="C2000" s="1">
        <v>45324.216666666667</v>
      </c>
      <c r="D2000" s="1">
        <v>45324.21875</v>
      </c>
      <c r="E2000">
        <v>3</v>
      </c>
      <c r="F2000">
        <v>0.98</v>
      </c>
      <c r="G2000" t="s">
        <v>10</v>
      </c>
      <c r="H2000" t="s">
        <v>8176</v>
      </c>
    </row>
    <row r="2001" spans="1:8" x14ac:dyDescent="0.3">
      <c r="A2001">
        <v>8916215165</v>
      </c>
      <c r="B2001">
        <v>3089</v>
      </c>
      <c r="C2001" s="1">
        <v>45146.114583333336</v>
      </c>
      <c r="D2001" s="1">
        <v>45146.113888888889</v>
      </c>
      <c r="E2001">
        <v>-1</v>
      </c>
      <c r="F2001">
        <v>0.56000000000000005</v>
      </c>
      <c r="G2001" t="s">
        <v>10</v>
      </c>
      <c r="H2001" t="s">
        <v>8175</v>
      </c>
    </row>
    <row r="2002" spans="1:8" x14ac:dyDescent="0.3">
      <c r="A2002">
        <v>389558867</v>
      </c>
      <c r="B2002">
        <v>23492</v>
      </c>
      <c r="C2002" s="1">
        <v>45181.015972222223</v>
      </c>
      <c r="D2002" s="1">
        <v>45181.01666666667</v>
      </c>
      <c r="E2002">
        <v>1</v>
      </c>
      <c r="F2002">
        <v>2.8</v>
      </c>
      <c r="G2002" t="s">
        <v>10</v>
      </c>
      <c r="H2002" t="s">
        <v>8176</v>
      </c>
    </row>
    <row r="2003" spans="1:8" x14ac:dyDescent="0.3">
      <c r="A2003">
        <v>7616883530</v>
      </c>
      <c r="B2003">
        <v>75823</v>
      </c>
      <c r="C2003" s="1">
        <v>45174.085416666669</v>
      </c>
      <c r="D2003" s="1">
        <v>45174.085416666669</v>
      </c>
      <c r="E2003">
        <v>0</v>
      </c>
      <c r="F2003">
        <v>1.61</v>
      </c>
      <c r="G2003" t="s">
        <v>10</v>
      </c>
      <c r="H2003" t="s">
        <v>8175</v>
      </c>
    </row>
    <row r="2004" spans="1:8" x14ac:dyDescent="0.3">
      <c r="A2004">
        <v>3851744248</v>
      </c>
      <c r="B2004">
        <v>82050</v>
      </c>
      <c r="C2004" s="1">
        <v>45046.359027777777</v>
      </c>
      <c r="D2004" s="1">
        <v>45046.362500000003</v>
      </c>
      <c r="E2004">
        <v>5</v>
      </c>
      <c r="F2004">
        <v>1.07</v>
      </c>
      <c r="G2004" t="s">
        <v>10</v>
      </c>
      <c r="H2004" t="s">
        <v>8176</v>
      </c>
    </row>
    <row r="2005" spans="1:8" x14ac:dyDescent="0.3">
      <c r="A2005">
        <v>4953665655</v>
      </c>
      <c r="B2005">
        <v>95729</v>
      </c>
      <c r="C2005" s="1">
        <v>45307.941666666666</v>
      </c>
      <c r="D2005" s="1">
        <v>45307.959027777775</v>
      </c>
      <c r="E2005">
        <v>25</v>
      </c>
      <c r="F2005">
        <v>1.54</v>
      </c>
      <c r="G2005" t="s">
        <v>16</v>
      </c>
      <c r="H2005" t="s">
        <v>8176</v>
      </c>
    </row>
    <row r="2006" spans="1:8" x14ac:dyDescent="0.3">
      <c r="A2006">
        <v>962864152</v>
      </c>
      <c r="B2006">
        <v>58963</v>
      </c>
      <c r="C2006" s="1">
        <v>45492.288194444445</v>
      </c>
      <c r="D2006" s="1">
        <v>45492.284722222219</v>
      </c>
      <c r="E2006">
        <v>-5</v>
      </c>
      <c r="F2006">
        <v>3.81</v>
      </c>
      <c r="G2006" t="s">
        <v>10</v>
      </c>
      <c r="H2006" t="s">
        <v>8175</v>
      </c>
    </row>
    <row r="2007" spans="1:8" x14ac:dyDescent="0.3">
      <c r="A2007">
        <v>923668833</v>
      </c>
      <c r="B2007">
        <v>48623</v>
      </c>
      <c r="C2007" s="1">
        <v>45058.93472222222</v>
      </c>
      <c r="D2007" s="1">
        <v>45058.934027777781</v>
      </c>
      <c r="E2007">
        <v>-1</v>
      </c>
      <c r="F2007">
        <v>3.21</v>
      </c>
      <c r="G2007" t="s">
        <v>10</v>
      </c>
      <c r="H2007" t="s">
        <v>8175</v>
      </c>
    </row>
    <row r="2008" spans="1:8" x14ac:dyDescent="0.3">
      <c r="A2008">
        <v>4022122330</v>
      </c>
      <c r="B2008">
        <v>76472</v>
      </c>
      <c r="C2008" s="1">
        <v>45264.820833333331</v>
      </c>
      <c r="D2008" s="1">
        <v>45264.831250000003</v>
      </c>
      <c r="E2008">
        <v>15</v>
      </c>
      <c r="F2008">
        <v>3.26</v>
      </c>
      <c r="G2008" t="s">
        <v>14</v>
      </c>
      <c r="H2008" t="s">
        <v>8176</v>
      </c>
    </row>
    <row r="2009" spans="1:8" x14ac:dyDescent="0.3">
      <c r="A2009">
        <v>4564846800</v>
      </c>
      <c r="B2009">
        <v>41373</v>
      </c>
      <c r="C2009" s="1">
        <v>45148.05</v>
      </c>
      <c r="D2009" s="1">
        <v>45148.05972222222</v>
      </c>
      <c r="E2009">
        <v>14</v>
      </c>
      <c r="F2009">
        <v>3.51</v>
      </c>
      <c r="G2009" t="s">
        <v>14</v>
      </c>
      <c r="H2009" t="s">
        <v>8176</v>
      </c>
    </row>
    <row r="2010" spans="1:8" x14ac:dyDescent="0.3">
      <c r="A2010">
        <v>690652905</v>
      </c>
      <c r="B2010">
        <v>24116</v>
      </c>
      <c r="C2010" s="1">
        <v>45406.724999999999</v>
      </c>
      <c r="D2010" s="1">
        <v>45406.725694444445</v>
      </c>
      <c r="E2010">
        <v>1</v>
      </c>
      <c r="F2010">
        <v>1.86</v>
      </c>
      <c r="G2010" t="s">
        <v>10</v>
      </c>
      <c r="H2010" t="s">
        <v>8176</v>
      </c>
    </row>
    <row r="2011" spans="1:8" x14ac:dyDescent="0.3">
      <c r="A2011">
        <v>716741661</v>
      </c>
      <c r="B2011">
        <v>24941</v>
      </c>
      <c r="C2011" s="1">
        <v>45580.280555555553</v>
      </c>
      <c r="D2011" s="1">
        <v>45580.281944444447</v>
      </c>
      <c r="E2011">
        <v>2</v>
      </c>
      <c r="F2011">
        <v>1.69</v>
      </c>
      <c r="G2011" t="s">
        <v>10</v>
      </c>
      <c r="H2011" t="s">
        <v>8176</v>
      </c>
    </row>
    <row r="2012" spans="1:8" x14ac:dyDescent="0.3">
      <c r="A2012">
        <v>6575532281</v>
      </c>
      <c r="B2012">
        <v>43140</v>
      </c>
      <c r="C2012" s="1">
        <v>45376.052083333336</v>
      </c>
      <c r="D2012" s="1">
        <v>45376.068749999999</v>
      </c>
      <c r="E2012">
        <v>24</v>
      </c>
      <c r="F2012">
        <v>2.84</v>
      </c>
      <c r="G2012" t="s">
        <v>16</v>
      </c>
      <c r="H2012" t="s">
        <v>8176</v>
      </c>
    </row>
    <row r="2013" spans="1:8" x14ac:dyDescent="0.3">
      <c r="A2013">
        <v>7486807731</v>
      </c>
      <c r="B2013">
        <v>58099</v>
      </c>
      <c r="C2013" s="1">
        <v>45273.569444444445</v>
      </c>
      <c r="D2013" s="1">
        <v>45273.581944444442</v>
      </c>
      <c r="E2013">
        <v>18</v>
      </c>
      <c r="F2013">
        <v>3.87</v>
      </c>
      <c r="G2013" t="s">
        <v>16</v>
      </c>
      <c r="H2013" t="s">
        <v>8176</v>
      </c>
    </row>
    <row r="2014" spans="1:8" x14ac:dyDescent="0.3">
      <c r="A2014">
        <v>9721870982</v>
      </c>
      <c r="B2014">
        <v>12717</v>
      </c>
      <c r="C2014" s="1">
        <v>45242.433333333334</v>
      </c>
      <c r="D2014" s="1">
        <v>45242.430555555555</v>
      </c>
      <c r="E2014">
        <v>-4</v>
      </c>
      <c r="F2014">
        <v>3.31</v>
      </c>
      <c r="G2014" t="s">
        <v>10</v>
      </c>
      <c r="H2014" t="s">
        <v>8175</v>
      </c>
    </row>
    <row r="2015" spans="1:8" x14ac:dyDescent="0.3">
      <c r="A2015">
        <v>8105823343</v>
      </c>
      <c r="B2015">
        <v>10154</v>
      </c>
      <c r="C2015" s="1">
        <v>45214.381944444445</v>
      </c>
      <c r="D2015" s="1">
        <v>45214.394444444442</v>
      </c>
      <c r="E2015">
        <v>18</v>
      </c>
      <c r="F2015">
        <v>4.74</v>
      </c>
      <c r="G2015" t="s">
        <v>16</v>
      </c>
      <c r="H2015" t="s">
        <v>8176</v>
      </c>
    </row>
    <row r="2016" spans="1:8" x14ac:dyDescent="0.3">
      <c r="A2016">
        <v>7113554979</v>
      </c>
      <c r="B2016">
        <v>60033</v>
      </c>
      <c r="C2016" s="1">
        <v>45257.181250000001</v>
      </c>
      <c r="D2016" s="1">
        <v>45257.181944444441</v>
      </c>
      <c r="E2016">
        <v>1</v>
      </c>
      <c r="F2016">
        <v>2.81</v>
      </c>
      <c r="G2016" t="s">
        <v>10</v>
      </c>
      <c r="H2016" t="s">
        <v>8176</v>
      </c>
    </row>
    <row r="2017" spans="1:8" x14ac:dyDescent="0.3">
      <c r="A2017">
        <v>507373134</v>
      </c>
      <c r="B2017">
        <v>79937</v>
      </c>
      <c r="C2017" s="1">
        <v>45588.629861111112</v>
      </c>
      <c r="D2017" s="1">
        <v>45588.63958333333</v>
      </c>
      <c r="E2017">
        <v>14</v>
      </c>
      <c r="F2017">
        <v>1.25</v>
      </c>
      <c r="G2017" t="s">
        <v>14</v>
      </c>
      <c r="H2017" t="s">
        <v>8176</v>
      </c>
    </row>
    <row r="2018" spans="1:8" x14ac:dyDescent="0.3">
      <c r="A2018">
        <v>4674132573</v>
      </c>
      <c r="B2018">
        <v>44189</v>
      </c>
      <c r="C2018" s="1">
        <v>45586.852083333331</v>
      </c>
      <c r="D2018" s="1">
        <v>45586.868750000001</v>
      </c>
      <c r="E2018">
        <v>24</v>
      </c>
      <c r="F2018">
        <v>4.18</v>
      </c>
      <c r="G2018" t="s">
        <v>16</v>
      </c>
      <c r="H2018" t="s">
        <v>8176</v>
      </c>
    </row>
    <row r="2019" spans="1:8" x14ac:dyDescent="0.3">
      <c r="A2019">
        <v>487395969</v>
      </c>
      <c r="B2019">
        <v>10746</v>
      </c>
      <c r="C2019" s="1">
        <v>45273.739583333336</v>
      </c>
      <c r="D2019" s="1">
        <v>45273.738194444442</v>
      </c>
      <c r="E2019">
        <v>-2</v>
      </c>
      <c r="F2019">
        <v>1.18</v>
      </c>
      <c r="G2019" t="s">
        <v>10</v>
      </c>
      <c r="H2019" t="s">
        <v>8175</v>
      </c>
    </row>
    <row r="2020" spans="1:8" x14ac:dyDescent="0.3">
      <c r="A2020">
        <v>3962007460</v>
      </c>
      <c r="B2020">
        <v>87494</v>
      </c>
      <c r="C2020" s="1">
        <v>45504.324305555558</v>
      </c>
      <c r="D2020" s="1">
        <v>45504.337500000001</v>
      </c>
      <c r="E2020">
        <v>19</v>
      </c>
      <c r="F2020">
        <v>4.3899999999999997</v>
      </c>
      <c r="G2020" t="s">
        <v>16</v>
      </c>
      <c r="H2020" t="s">
        <v>8176</v>
      </c>
    </row>
    <row r="2021" spans="1:8" x14ac:dyDescent="0.3">
      <c r="A2021">
        <v>2272882287</v>
      </c>
      <c r="B2021">
        <v>92563</v>
      </c>
      <c r="C2021" s="1">
        <v>45485.972916666666</v>
      </c>
      <c r="D2021" s="1">
        <v>45485.979166666664</v>
      </c>
      <c r="E2021">
        <v>9</v>
      </c>
      <c r="F2021">
        <v>2.72</v>
      </c>
      <c r="G2021" t="s">
        <v>14</v>
      </c>
      <c r="H2021" t="s">
        <v>8176</v>
      </c>
    </row>
    <row r="2022" spans="1:8" x14ac:dyDescent="0.3">
      <c r="A2022">
        <v>4426246696</v>
      </c>
      <c r="B2022">
        <v>97040</v>
      </c>
      <c r="C2022" s="1">
        <v>45252.95208333333</v>
      </c>
      <c r="D2022" s="1">
        <v>45252.955555555556</v>
      </c>
      <c r="E2022">
        <v>5</v>
      </c>
      <c r="F2022">
        <v>3.28</v>
      </c>
      <c r="G2022" t="s">
        <v>10</v>
      </c>
      <c r="H2022" t="s">
        <v>8176</v>
      </c>
    </row>
    <row r="2023" spans="1:8" x14ac:dyDescent="0.3">
      <c r="A2023">
        <v>1714709914</v>
      </c>
      <c r="B2023">
        <v>39465</v>
      </c>
      <c r="C2023" s="1">
        <v>45545.537499999999</v>
      </c>
      <c r="D2023" s="1">
        <v>45545.537499999999</v>
      </c>
      <c r="E2023">
        <v>0</v>
      </c>
      <c r="F2023">
        <v>3.16</v>
      </c>
      <c r="G2023" t="s">
        <v>10</v>
      </c>
      <c r="H2023" t="s">
        <v>8175</v>
      </c>
    </row>
    <row r="2024" spans="1:8" x14ac:dyDescent="0.3">
      <c r="A2024">
        <v>3159133564</v>
      </c>
      <c r="B2024">
        <v>3774</v>
      </c>
      <c r="C2024" s="1">
        <v>45143.37222222222</v>
      </c>
      <c r="D2024" s="1">
        <v>45143.375694444447</v>
      </c>
      <c r="E2024">
        <v>5</v>
      </c>
      <c r="F2024">
        <v>2.57</v>
      </c>
      <c r="G2024" t="s">
        <v>10</v>
      </c>
      <c r="H2024" t="s">
        <v>8176</v>
      </c>
    </row>
    <row r="2025" spans="1:8" x14ac:dyDescent="0.3">
      <c r="A2025">
        <v>4531739740</v>
      </c>
      <c r="B2025">
        <v>2730</v>
      </c>
      <c r="C2025" s="1">
        <v>45467.186111111114</v>
      </c>
      <c r="D2025" s="1">
        <v>45467.185416666667</v>
      </c>
      <c r="E2025">
        <v>-1</v>
      </c>
      <c r="F2025">
        <v>0.75</v>
      </c>
      <c r="G2025" t="s">
        <v>10</v>
      </c>
      <c r="H2025" t="s">
        <v>8175</v>
      </c>
    </row>
    <row r="2026" spans="1:8" x14ac:dyDescent="0.3">
      <c r="A2026">
        <v>3158981349</v>
      </c>
      <c r="B2026">
        <v>64734</v>
      </c>
      <c r="C2026" s="1">
        <v>45224.376388888886</v>
      </c>
      <c r="D2026" s="1">
        <v>45224.373611111114</v>
      </c>
      <c r="E2026">
        <v>-4</v>
      </c>
      <c r="F2026">
        <v>0.81</v>
      </c>
      <c r="G2026" t="s">
        <v>10</v>
      </c>
      <c r="H2026" t="s">
        <v>8175</v>
      </c>
    </row>
    <row r="2027" spans="1:8" x14ac:dyDescent="0.3">
      <c r="A2027">
        <v>1789010378</v>
      </c>
      <c r="B2027">
        <v>62408</v>
      </c>
      <c r="C2027" s="1">
        <v>45135.227083333331</v>
      </c>
      <c r="D2027" s="1">
        <v>45135.224305555559</v>
      </c>
      <c r="E2027">
        <v>-4</v>
      </c>
      <c r="F2027">
        <v>4.45</v>
      </c>
      <c r="G2027" t="s">
        <v>10</v>
      </c>
      <c r="H2027" t="s">
        <v>8175</v>
      </c>
    </row>
    <row r="2028" spans="1:8" x14ac:dyDescent="0.3">
      <c r="A2028">
        <v>705203916</v>
      </c>
      <c r="B2028">
        <v>51498</v>
      </c>
      <c r="C2028" s="1">
        <v>45508.879861111112</v>
      </c>
      <c r="D2028" s="1">
        <v>45508.886805555558</v>
      </c>
      <c r="E2028">
        <v>10</v>
      </c>
      <c r="F2028">
        <v>3.18</v>
      </c>
      <c r="G2028" t="s">
        <v>14</v>
      </c>
      <c r="H2028" t="s">
        <v>8176</v>
      </c>
    </row>
    <row r="2029" spans="1:8" x14ac:dyDescent="0.3">
      <c r="A2029">
        <v>7255510932</v>
      </c>
      <c r="B2029">
        <v>75343</v>
      </c>
      <c r="C2029" s="1">
        <v>45510.486111111109</v>
      </c>
      <c r="D2029" s="1">
        <v>45510.488194444442</v>
      </c>
      <c r="E2029">
        <v>3</v>
      </c>
      <c r="F2029">
        <v>1.88</v>
      </c>
      <c r="G2029" t="s">
        <v>10</v>
      </c>
      <c r="H2029" t="s">
        <v>8176</v>
      </c>
    </row>
    <row r="2030" spans="1:8" x14ac:dyDescent="0.3">
      <c r="A2030">
        <v>1991167685</v>
      </c>
      <c r="B2030">
        <v>97004</v>
      </c>
      <c r="C2030" s="1">
        <v>45353.570833333331</v>
      </c>
      <c r="D2030" s="1">
        <v>45353.570833333331</v>
      </c>
      <c r="E2030">
        <v>0</v>
      </c>
      <c r="F2030">
        <v>3</v>
      </c>
      <c r="G2030" t="s">
        <v>10</v>
      </c>
      <c r="H2030" t="s">
        <v>8175</v>
      </c>
    </row>
    <row r="2031" spans="1:8" x14ac:dyDescent="0.3">
      <c r="A2031">
        <v>5103721089</v>
      </c>
      <c r="B2031">
        <v>48344</v>
      </c>
      <c r="C2031" s="1">
        <v>45159.030555555553</v>
      </c>
      <c r="D2031" s="1">
        <v>45159.035416666666</v>
      </c>
      <c r="E2031">
        <v>7</v>
      </c>
      <c r="F2031">
        <v>3.14</v>
      </c>
      <c r="G2031" t="s">
        <v>14</v>
      </c>
      <c r="H2031" t="s">
        <v>8176</v>
      </c>
    </row>
    <row r="2032" spans="1:8" x14ac:dyDescent="0.3">
      <c r="A2032">
        <v>9674006557</v>
      </c>
      <c r="B2032">
        <v>74578</v>
      </c>
      <c r="C2032" s="1">
        <v>45048.558333333334</v>
      </c>
      <c r="D2032" s="1">
        <v>45048.555555555555</v>
      </c>
      <c r="E2032">
        <v>-4</v>
      </c>
      <c r="F2032">
        <v>0.79</v>
      </c>
      <c r="G2032" t="s">
        <v>10</v>
      </c>
      <c r="H2032" t="s">
        <v>8175</v>
      </c>
    </row>
    <row r="2033" spans="1:8" x14ac:dyDescent="0.3">
      <c r="A2033">
        <v>1073466441</v>
      </c>
      <c r="B2033">
        <v>46168</v>
      </c>
      <c r="C2033" s="1">
        <v>45076.390972222223</v>
      </c>
      <c r="D2033" s="1">
        <v>45076.398611111108</v>
      </c>
      <c r="E2033">
        <v>11</v>
      </c>
      <c r="F2033">
        <v>4</v>
      </c>
      <c r="G2033" t="s">
        <v>14</v>
      </c>
      <c r="H2033" t="s">
        <v>8176</v>
      </c>
    </row>
    <row r="2034" spans="1:8" x14ac:dyDescent="0.3">
      <c r="A2034">
        <v>5407006470</v>
      </c>
      <c r="B2034">
        <v>72572</v>
      </c>
      <c r="C2034" s="1">
        <v>45436.630555555559</v>
      </c>
      <c r="D2034" s="1">
        <v>45436.633333333331</v>
      </c>
      <c r="E2034">
        <v>4</v>
      </c>
      <c r="F2034">
        <v>2.14</v>
      </c>
      <c r="G2034" t="s">
        <v>10</v>
      </c>
      <c r="H2034" t="s">
        <v>8176</v>
      </c>
    </row>
    <row r="2035" spans="1:8" x14ac:dyDescent="0.3">
      <c r="A2035">
        <v>747347782</v>
      </c>
      <c r="B2035">
        <v>88192</v>
      </c>
      <c r="C2035" s="1">
        <v>45041.288888888892</v>
      </c>
      <c r="D2035" s="1">
        <v>45041.290277777778</v>
      </c>
      <c r="E2035">
        <v>2</v>
      </c>
      <c r="F2035">
        <v>1.68</v>
      </c>
      <c r="G2035" t="s">
        <v>10</v>
      </c>
      <c r="H2035" t="s">
        <v>8176</v>
      </c>
    </row>
    <row r="2036" spans="1:8" x14ac:dyDescent="0.3">
      <c r="A2036">
        <v>8554063149</v>
      </c>
      <c r="B2036">
        <v>61925</v>
      </c>
      <c r="C2036" s="1">
        <v>45452.192361111112</v>
      </c>
      <c r="D2036" s="1">
        <v>45452.203472222223</v>
      </c>
      <c r="E2036">
        <v>16</v>
      </c>
      <c r="F2036">
        <v>1.63</v>
      </c>
      <c r="G2036" t="s">
        <v>16</v>
      </c>
      <c r="H2036" t="s">
        <v>8176</v>
      </c>
    </row>
    <row r="2037" spans="1:8" x14ac:dyDescent="0.3">
      <c r="A2037">
        <v>4855215470</v>
      </c>
      <c r="B2037">
        <v>41692</v>
      </c>
      <c r="C2037" s="1">
        <v>45382.335416666669</v>
      </c>
      <c r="D2037" s="1">
        <v>45382.334722222222</v>
      </c>
      <c r="E2037">
        <v>-1</v>
      </c>
      <c r="F2037">
        <v>2.99</v>
      </c>
      <c r="G2037" t="s">
        <v>10</v>
      </c>
      <c r="H2037" t="s">
        <v>8175</v>
      </c>
    </row>
    <row r="2038" spans="1:8" x14ac:dyDescent="0.3">
      <c r="A2038">
        <v>5008998072</v>
      </c>
      <c r="B2038">
        <v>68214</v>
      </c>
      <c r="C2038" s="1">
        <v>45296.395833333336</v>
      </c>
      <c r="D2038" s="1">
        <v>45296.393055555556</v>
      </c>
      <c r="E2038">
        <v>-4</v>
      </c>
      <c r="F2038">
        <v>4.78</v>
      </c>
      <c r="G2038" t="s">
        <v>10</v>
      </c>
      <c r="H2038" t="s">
        <v>8175</v>
      </c>
    </row>
    <row r="2039" spans="1:8" x14ac:dyDescent="0.3">
      <c r="A2039">
        <v>9696466906</v>
      </c>
      <c r="B2039">
        <v>22128</v>
      </c>
      <c r="C2039" s="1">
        <v>45413.906944444447</v>
      </c>
      <c r="D2039" s="1">
        <v>45413.910416666666</v>
      </c>
      <c r="E2039">
        <v>5</v>
      </c>
      <c r="F2039">
        <v>2.71</v>
      </c>
      <c r="G2039" t="s">
        <v>10</v>
      </c>
      <c r="H2039" t="s">
        <v>8176</v>
      </c>
    </row>
    <row r="2040" spans="1:8" x14ac:dyDescent="0.3">
      <c r="A2040">
        <v>7189534591</v>
      </c>
      <c r="B2040">
        <v>89782</v>
      </c>
      <c r="C2040" s="1">
        <v>45156.643750000003</v>
      </c>
      <c r="D2040" s="1">
        <v>45156.640972222223</v>
      </c>
      <c r="E2040">
        <v>-4</v>
      </c>
      <c r="F2040">
        <v>4.46</v>
      </c>
      <c r="G2040" t="s">
        <v>10</v>
      </c>
      <c r="H2040" t="s">
        <v>8175</v>
      </c>
    </row>
    <row r="2041" spans="1:8" x14ac:dyDescent="0.3">
      <c r="A2041">
        <v>9965941354</v>
      </c>
      <c r="B2041">
        <v>10750</v>
      </c>
      <c r="C2041" s="1">
        <v>45243.842361111114</v>
      </c>
      <c r="D2041" s="1">
        <v>45243.853472222225</v>
      </c>
      <c r="E2041">
        <v>16</v>
      </c>
      <c r="F2041">
        <v>4.93</v>
      </c>
      <c r="G2041" t="s">
        <v>16</v>
      </c>
      <c r="H2041" t="s">
        <v>8176</v>
      </c>
    </row>
    <row r="2042" spans="1:8" x14ac:dyDescent="0.3">
      <c r="A2042">
        <v>1275232752</v>
      </c>
      <c r="B2042">
        <v>80057</v>
      </c>
      <c r="C2042" s="1">
        <v>45162.323611111111</v>
      </c>
      <c r="D2042" s="1">
        <v>45162.326388888891</v>
      </c>
      <c r="E2042">
        <v>4</v>
      </c>
      <c r="F2042">
        <v>0.93</v>
      </c>
      <c r="G2042" t="s">
        <v>10</v>
      </c>
      <c r="H2042" t="s">
        <v>8176</v>
      </c>
    </row>
    <row r="2043" spans="1:8" x14ac:dyDescent="0.3">
      <c r="A2043">
        <v>343479370</v>
      </c>
      <c r="B2043">
        <v>63936</v>
      </c>
      <c r="C2043" s="1">
        <v>45415.538194444445</v>
      </c>
      <c r="D2043" s="1">
        <v>45415.540972222225</v>
      </c>
      <c r="E2043">
        <v>4</v>
      </c>
      <c r="F2043">
        <v>4.96</v>
      </c>
      <c r="G2043" t="s">
        <v>10</v>
      </c>
      <c r="H2043" t="s">
        <v>8176</v>
      </c>
    </row>
    <row r="2044" spans="1:8" x14ac:dyDescent="0.3">
      <c r="A2044">
        <v>2485933387</v>
      </c>
      <c r="B2044">
        <v>91595</v>
      </c>
      <c r="C2044" s="1">
        <v>45483.739583333336</v>
      </c>
      <c r="D2044" s="1">
        <v>45483.740277777775</v>
      </c>
      <c r="E2044">
        <v>1</v>
      </c>
      <c r="F2044">
        <v>4.21</v>
      </c>
      <c r="G2044" t="s">
        <v>10</v>
      </c>
      <c r="H2044" t="s">
        <v>8176</v>
      </c>
    </row>
    <row r="2045" spans="1:8" x14ac:dyDescent="0.3">
      <c r="A2045">
        <v>6735843326</v>
      </c>
      <c r="B2045">
        <v>42373</v>
      </c>
      <c r="C2045" s="1">
        <v>45589.245138888888</v>
      </c>
      <c r="D2045" s="1">
        <v>45589.25</v>
      </c>
      <c r="E2045">
        <v>7</v>
      </c>
      <c r="F2045">
        <v>3.25</v>
      </c>
      <c r="G2045" t="s">
        <v>14</v>
      </c>
      <c r="H2045" t="s">
        <v>8176</v>
      </c>
    </row>
    <row r="2046" spans="1:8" x14ac:dyDescent="0.3">
      <c r="A2046">
        <v>6384313098</v>
      </c>
      <c r="B2046">
        <v>33058</v>
      </c>
      <c r="C2046" s="1">
        <v>45267.113194444442</v>
      </c>
      <c r="D2046" s="1">
        <v>45267.118750000001</v>
      </c>
      <c r="E2046">
        <v>8</v>
      </c>
      <c r="F2046">
        <v>3.43</v>
      </c>
      <c r="G2046" t="s">
        <v>14</v>
      </c>
      <c r="H2046" t="s">
        <v>8176</v>
      </c>
    </row>
    <row r="2047" spans="1:8" x14ac:dyDescent="0.3">
      <c r="A2047">
        <v>1022032613</v>
      </c>
      <c r="B2047">
        <v>20565</v>
      </c>
      <c r="C2047" s="1">
        <v>45270.357638888891</v>
      </c>
      <c r="D2047" s="1">
        <v>45270.356944444444</v>
      </c>
      <c r="E2047">
        <v>-1</v>
      </c>
      <c r="F2047">
        <v>3.86</v>
      </c>
      <c r="G2047" t="s">
        <v>10</v>
      </c>
      <c r="H2047" t="s">
        <v>8175</v>
      </c>
    </row>
    <row r="2048" spans="1:8" x14ac:dyDescent="0.3">
      <c r="A2048">
        <v>8026892264</v>
      </c>
      <c r="B2048">
        <v>34461</v>
      </c>
      <c r="C2048" s="1">
        <v>45193.600694444445</v>
      </c>
      <c r="D2048" s="1">
        <v>45193.603472222225</v>
      </c>
      <c r="E2048">
        <v>4</v>
      </c>
      <c r="F2048">
        <v>2.11</v>
      </c>
      <c r="G2048" t="s">
        <v>10</v>
      </c>
      <c r="H2048" t="s">
        <v>8176</v>
      </c>
    </row>
    <row r="2049" spans="1:8" x14ac:dyDescent="0.3">
      <c r="A2049">
        <v>7158825499</v>
      </c>
      <c r="B2049">
        <v>32726</v>
      </c>
      <c r="C2049" s="1">
        <v>45396.907638888886</v>
      </c>
      <c r="D2049" s="1">
        <v>45396.907638888886</v>
      </c>
      <c r="E2049">
        <v>0</v>
      </c>
      <c r="F2049">
        <v>2.4900000000000002</v>
      </c>
      <c r="G2049" t="s">
        <v>10</v>
      </c>
      <c r="H2049" t="s">
        <v>8175</v>
      </c>
    </row>
    <row r="2050" spans="1:8" x14ac:dyDescent="0.3">
      <c r="A2050">
        <v>5327013494</v>
      </c>
      <c r="B2050">
        <v>99300</v>
      </c>
      <c r="C2050" s="1">
        <v>45400.353472222225</v>
      </c>
      <c r="D2050" s="1">
        <v>45400.359027777777</v>
      </c>
      <c r="E2050">
        <v>8</v>
      </c>
      <c r="F2050">
        <v>2.61</v>
      </c>
      <c r="G2050" t="s">
        <v>14</v>
      </c>
      <c r="H2050" t="s">
        <v>8176</v>
      </c>
    </row>
    <row r="2051" spans="1:8" x14ac:dyDescent="0.3">
      <c r="A2051">
        <v>1002526452</v>
      </c>
      <c r="B2051">
        <v>56579</v>
      </c>
      <c r="C2051" s="1">
        <v>45138.978472222225</v>
      </c>
      <c r="D2051" s="1">
        <v>45138.981249999997</v>
      </c>
      <c r="E2051">
        <v>4</v>
      </c>
      <c r="F2051">
        <v>0.68</v>
      </c>
      <c r="G2051" t="s">
        <v>10</v>
      </c>
      <c r="H2051" t="s">
        <v>8176</v>
      </c>
    </row>
    <row r="2052" spans="1:8" x14ac:dyDescent="0.3">
      <c r="A2052">
        <v>4650525854</v>
      </c>
      <c r="B2052">
        <v>17326</v>
      </c>
      <c r="C2052" s="1">
        <v>45308.466666666667</v>
      </c>
      <c r="D2052" s="1">
        <v>45308.48541666667</v>
      </c>
      <c r="E2052">
        <v>27</v>
      </c>
      <c r="F2052">
        <v>3.32</v>
      </c>
      <c r="G2052" t="s">
        <v>16</v>
      </c>
      <c r="H2052" t="s">
        <v>8176</v>
      </c>
    </row>
    <row r="2053" spans="1:8" x14ac:dyDescent="0.3">
      <c r="A2053">
        <v>6260291784</v>
      </c>
      <c r="B2053">
        <v>11624</v>
      </c>
      <c r="C2053" s="1">
        <v>45481.819444444445</v>
      </c>
      <c r="D2053" s="1">
        <v>45481.822222222225</v>
      </c>
      <c r="E2053">
        <v>4</v>
      </c>
      <c r="F2053">
        <v>4.54</v>
      </c>
      <c r="G2053" t="s">
        <v>10</v>
      </c>
      <c r="H2053" t="s">
        <v>8176</v>
      </c>
    </row>
    <row r="2054" spans="1:8" x14ac:dyDescent="0.3">
      <c r="A2054">
        <v>1884314278</v>
      </c>
      <c r="B2054">
        <v>32462</v>
      </c>
      <c r="C2054" s="1">
        <v>45184.997916666667</v>
      </c>
      <c r="D2054" s="1">
        <v>45185.000694444447</v>
      </c>
      <c r="E2054">
        <v>4</v>
      </c>
      <c r="F2054">
        <v>1.27</v>
      </c>
      <c r="G2054" t="s">
        <v>10</v>
      </c>
      <c r="H2054" t="s">
        <v>8176</v>
      </c>
    </row>
    <row r="2055" spans="1:8" x14ac:dyDescent="0.3">
      <c r="A2055">
        <v>7074219396</v>
      </c>
      <c r="B2055">
        <v>80741</v>
      </c>
      <c r="C2055" s="1">
        <v>45416.561111111114</v>
      </c>
      <c r="D2055" s="1">
        <v>45416.568749999999</v>
      </c>
      <c r="E2055">
        <v>11</v>
      </c>
      <c r="F2055">
        <v>3.56</v>
      </c>
      <c r="G2055" t="s">
        <v>14</v>
      </c>
      <c r="H2055" t="s">
        <v>8176</v>
      </c>
    </row>
    <row r="2056" spans="1:8" x14ac:dyDescent="0.3">
      <c r="A2056">
        <v>807183459</v>
      </c>
      <c r="B2056">
        <v>23145</v>
      </c>
      <c r="C2056" s="1">
        <v>45174.508333333331</v>
      </c>
      <c r="D2056" s="1">
        <v>45174.512499999997</v>
      </c>
      <c r="E2056">
        <v>6</v>
      </c>
      <c r="F2056">
        <v>1.27</v>
      </c>
      <c r="G2056" t="s">
        <v>14</v>
      </c>
      <c r="H2056" t="s">
        <v>8176</v>
      </c>
    </row>
    <row r="2057" spans="1:8" x14ac:dyDescent="0.3">
      <c r="A2057">
        <v>598539940</v>
      </c>
      <c r="B2057">
        <v>71176</v>
      </c>
      <c r="C2057" s="1">
        <v>45135.739583333336</v>
      </c>
      <c r="D2057" s="1">
        <v>45135.736805555556</v>
      </c>
      <c r="E2057">
        <v>-4</v>
      </c>
      <c r="F2057">
        <v>3.24</v>
      </c>
      <c r="G2057" t="s">
        <v>10</v>
      </c>
      <c r="H2057" t="s">
        <v>8175</v>
      </c>
    </row>
    <row r="2058" spans="1:8" x14ac:dyDescent="0.3">
      <c r="A2058">
        <v>427702490</v>
      </c>
      <c r="B2058">
        <v>82652</v>
      </c>
      <c r="C2058" s="1">
        <v>45311.905555555553</v>
      </c>
      <c r="D2058" s="1">
        <v>45311.904861111114</v>
      </c>
      <c r="E2058">
        <v>-1</v>
      </c>
      <c r="F2058">
        <v>1.08</v>
      </c>
      <c r="G2058" t="s">
        <v>10</v>
      </c>
      <c r="H2058" t="s">
        <v>8175</v>
      </c>
    </row>
    <row r="2059" spans="1:8" x14ac:dyDescent="0.3">
      <c r="A2059">
        <v>955844536</v>
      </c>
      <c r="B2059">
        <v>35124</v>
      </c>
      <c r="C2059" s="1">
        <v>45014.513194444444</v>
      </c>
      <c r="D2059" s="1">
        <v>45014.515277777777</v>
      </c>
      <c r="E2059">
        <v>3</v>
      </c>
      <c r="F2059">
        <v>2.61</v>
      </c>
      <c r="G2059" t="s">
        <v>10</v>
      </c>
      <c r="H2059" t="s">
        <v>8176</v>
      </c>
    </row>
    <row r="2060" spans="1:8" x14ac:dyDescent="0.3">
      <c r="A2060">
        <v>5397640599</v>
      </c>
      <c r="B2060">
        <v>61581</v>
      </c>
      <c r="C2060" s="1">
        <v>45436.842361111114</v>
      </c>
      <c r="D2060" s="1">
        <v>45436.844444444447</v>
      </c>
      <c r="E2060">
        <v>3</v>
      </c>
      <c r="F2060">
        <v>1.21</v>
      </c>
      <c r="G2060" t="s">
        <v>10</v>
      </c>
      <c r="H2060" t="s">
        <v>8176</v>
      </c>
    </row>
    <row r="2061" spans="1:8" x14ac:dyDescent="0.3">
      <c r="A2061">
        <v>3451246886</v>
      </c>
      <c r="B2061">
        <v>17814</v>
      </c>
      <c r="C2061" s="1">
        <v>45434.404166666667</v>
      </c>
      <c r="D2061" s="1">
        <v>45434.401388888888</v>
      </c>
      <c r="E2061">
        <v>-4</v>
      </c>
      <c r="F2061">
        <v>0.75</v>
      </c>
      <c r="G2061" t="s">
        <v>10</v>
      </c>
      <c r="H2061" t="s">
        <v>8175</v>
      </c>
    </row>
    <row r="2062" spans="1:8" x14ac:dyDescent="0.3">
      <c r="A2062">
        <v>8487733248</v>
      </c>
      <c r="B2062">
        <v>39978</v>
      </c>
      <c r="C2062" s="1">
        <v>45042.534722222219</v>
      </c>
      <c r="D2062" s="1">
        <v>45042.554861111108</v>
      </c>
      <c r="E2062">
        <v>29</v>
      </c>
      <c r="F2062">
        <v>1.34</v>
      </c>
      <c r="G2062" t="s">
        <v>16</v>
      </c>
      <c r="H2062" t="s">
        <v>8176</v>
      </c>
    </row>
    <row r="2063" spans="1:8" x14ac:dyDescent="0.3">
      <c r="A2063">
        <v>2921621434</v>
      </c>
      <c r="B2063">
        <v>58563</v>
      </c>
      <c r="C2063" s="1">
        <v>45155.881944444445</v>
      </c>
      <c r="D2063" s="1">
        <v>45155.885416666664</v>
      </c>
      <c r="E2063">
        <v>5</v>
      </c>
      <c r="F2063">
        <v>1.47</v>
      </c>
      <c r="G2063" t="s">
        <v>10</v>
      </c>
      <c r="H2063" t="s">
        <v>8176</v>
      </c>
    </row>
    <row r="2064" spans="1:8" x14ac:dyDescent="0.3">
      <c r="A2064">
        <v>4757133884</v>
      </c>
      <c r="B2064">
        <v>38740</v>
      </c>
      <c r="C2064" s="1">
        <v>45507.59097222222</v>
      </c>
      <c r="D2064" s="1">
        <v>45507.59375</v>
      </c>
      <c r="E2064">
        <v>4</v>
      </c>
      <c r="F2064">
        <v>2.19</v>
      </c>
      <c r="G2064" t="s">
        <v>10</v>
      </c>
      <c r="H2064" t="s">
        <v>8176</v>
      </c>
    </row>
    <row r="2065" spans="1:8" x14ac:dyDescent="0.3">
      <c r="A2065">
        <v>1793847102</v>
      </c>
      <c r="B2065">
        <v>63715</v>
      </c>
      <c r="C2065" s="1">
        <v>45544.091666666667</v>
      </c>
      <c r="D2065" s="1">
        <v>45544.090277777781</v>
      </c>
      <c r="E2065">
        <v>-2</v>
      </c>
      <c r="F2065">
        <v>2.63</v>
      </c>
      <c r="G2065" t="s">
        <v>10</v>
      </c>
      <c r="H2065" t="s">
        <v>8175</v>
      </c>
    </row>
    <row r="2066" spans="1:8" x14ac:dyDescent="0.3">
      <c r="A2066">
        <v>6197760573</v>
      </c>
      <c r="B2066">
        <v>34868</v>
      </c>
      <c r="C2066" s="1">
        <v>45012.337500000001</v>
      </c>
      <c r="D2066" s="1">
        <v>45012.336111111108</v>
      </c>
      <c r="E2066">
        <v>-2</v>
      </c>
      <c r="F2066">
        <v>3.59</v>
      </c>
      <c r="G2066" t="s">
        <v>10</v>
      </c>
      <c r="H2066" t="s">
        <v>8175</v>
      </c>
    </row>
    <row r="2067" spans="1:8" x14ac:dyDescent="0.3">
      <c r="A2067">
        <v>6818660907</v>
      </c>
      <c r="B2067">
        <v>81901</v>
      </c>
      <c r="C2067" s="1">
        <v>45483.34375</v>
      </c>
      <c r="D2067" s="1">
        <v>45483.34097222222</v>
      </c>
      <c r="E2067">
        <v>-4</v>
      </c>
      <c r="F2067">
        <v>0.98</v>
      </c>
      <c r="G2067" t="s">
        <v>10</v>
      </c>
      <c r="H2067" t="s">
        <v>8175</v>
      </c>
    </row>
    <row r="2068" spans="1:8" x14ac:dyDescent="0.3">
      <c r="A2068">
        <v>7807587130</v>
      </c>
      <c r="B2068">
        <v>4160</v>
      </c>
      <c r="C2068" s="1">
        <v>45271.56527777778</v>
      </c>
      <c r="D2068" s="1">
        <v>45271.563888888886</v>
      </c>
      <c r="E2068">
        <v>-2</v>
      </c>
      <c r="F2068">
        <v>2.2999999999999998</v>
      </c>
      <c r="G2068" t="s">
        <v>10</v>
      </c>
      <c r="H2068" t="s">
        <v>8175</v>
      </c>
    </row>
    <row r="2069" spans="1:8" x14ac:dyDescent="0.3">
      <c r="A2069">
        <v>4540563647</v>
      </c>
      <c r="B2069">
        <v>17669</v>
      </c>
      <c r="C2069" s="1">
        <v>45060.929861111108</v>
      </c>
      <c r="D2069" s="1">
        <v>45060.931944444441</v>
      </c>
      <c r="E2069">
        <v>3</v>
      </c>
      <c r="F2069">
        <v>0.88</v>
      </c>
      <c r="G2069" t="s">
        <v>10</v>
      </c>
      <c r="H2069" t="s">
        <v>8176</v>
      </c>
    </row>
    <row r="2070" spans="1:8" x14ac:dyDescent="0.3">
      <c r="A2070">
        <v>2480913332</v>
      </c>
      <c r="B2070">
        <v>86820</v>
      </c>
      <c r="C2070" s="1">
        <v>45215.5625</v>
      </c>
      <c r="D2070" s="1">
        <v>45215.583333333336</v>
      </c>
      <c r="E2070">
        <v>30</v>
      </c>
      <c r="F2070">
        <v>4.13</v>
      </c>
      <c r="G2070" t="s">
        <v>16</v>
      </c>
      <c r="H2070" t="s">
        <v>8176</v>
      </c>
    </row>
    <row r="2071" spans="1:8" x14ac:dyDescent="0.3">
      <c r="A2071">
        <v>5735481292</v>
      </c>
      <c r="B2071">
        <v>75148</v>
      </c>
      <c r="C2071" s="1">
        <v>45461</v>
      </c>
      <c r="D2071" s="1">
        <v>45461.011805555558</v>
      </c>
      <c r="E2071">
        <v>17</v>
      </c>
      <c r="F2071">
        <v>2.09</v>
      </c>
      <c r="G2071" t="s">
        <v>16</v>
      </c>
      <c r="H2071" t="s">
        <v>8176</v>
      </c>
    </row>
    <row r="2072" spans="1:8" x14ac:dyDescent="0.3">
      <c r="A2072">
        <v>7112326373</v>
      </c>
      <c r="B2072">
        <v>63548</v>
      </c>
      <c r="C2072" s="1">
        <v>45059.481944444444</v>
      </c>
      <c r="D2072" s="1">
        <v>45059.479166666664</v>
      </c>
      <c r="E2072">
        <v>-4</v>
      </c>
      <c r="F2072">
        <v>3.01</v>
      </c>
      <c r="G2072" t="s">
        <v>10</v>
      </c>
      <c r="H2072" t="s">
        <v>8175</v>
      </c>
    </row>
    <row r="2073" spans="1:8" x14ac:dyDescent="0.3">
      <c r="A2073">
        <v>614274161</v>
      </c>
      <c r="B2073">
        <v>22704</v>
      </c>
      <c r="C2073" s="1">
        <v>45196.390277777777</v>
      </c>
      <c r="D2073" s="1">
        <v>45196.392361111109</v>
      </c>
      <c r="E2073">
        <v>3</v>
      </c>
      <c r="F2073">
        <v>2.57</v>
      </c>
      <c r="G2073" t="s">
        <v>10</v>
      </c>
      <c r="H2073" t="s">
        <v>8176</v>
      </c>
    </row>
    <row r="2074" spans="1:8" x14ac:dyDescent="0.3">
      <c r="A2074">
        <v>5512258335</v>
      </c>
      <c r="B2074">
        <v>10688</v>
      </c>
      <c r="C2074" s="1">
        <v>45374.020833333336</v>
      </c>
      <c r="D2074" s="1">
        <v>45374.020833333336</v>
      </c>
      <c r="E2074">
        <v>0</v>
      </c>
      <c r="F2074">
        <v>3.82</v>
      </c>
      <c r="G2074" t="s">
        <v>10</v>
      </c>
      <c r="H2074" t="s">
        <v>8175</v>
      </c>
    </row>
    <row r="2075" spans="1:8" x14ac:dyDescent="0.3">
      <c r="A2075">
        <v>1214757247</v>
      </c>
      <c r="B2075">
        <v>57089</v>
      </c>
      <c r="C2075" s="1">
        <v>45175.750694444447</v>
      </c>
      <c r="D2075" s="1">
        <v>45175.748611111114</v>
      </c>
      <c r="E2075">
        <v>-3</v>
      </c>
      <c r="F2075">
        <v>4.08</v>
      </c>
      <c r="G2075" t="s">
        <v>10</v>
      </c>
      <c r="H2075" t="s">
        <v>8175</v>
      </c>
    </row>
    <row r="2076" spans="1:8" x14ac:dyDescent="0.3">
      <c r="A2076">
        <v>4211686231</v>
      </c>
      <c r="B2076">
        <v>18758</v>
      </c>
      <c r="C2076" s="1">
        <v>45086.215277777781</v>
      </c>
      <c r="D2076" s="1">
        <v>45086.213888888888</v>
      </c>
      <c r="E2076">
        <v>-2</v>
      </c>
      <c r="F2076">
        <v>1.43</v>
      </c>
      <c r="G2076" t="s">
        <v>10</v>
      </c>
      <c r="H2076" t="s">
        <v>8175</v>
      </c>
    </row>
    <row r="2077" spans="1:8" x14ac:dyDescent="0.3">
      <c r="A2077">
        <v>5288088590</v>
      </c>
      <c r="B2077">
        <v>37879</v>
      </c>
      <c r="C2077" s="1">
        <v>45282.344444444447</v>
      </c>
      <c r="D2077" s="1">
        <v>45282.345138888886</v>
      </c>
      <c r="E2077">
        <v>1</v>
      </c>
      <c r="F2077">
        <v>2.73</v>
      </c>
      <c r="G2077" t="s">
        <v>10</v>
      </c>
      <c r="H2077" t="s">
        <v>8176</v>
      </c>
    </row>
    <row r="2078" spans="1:8" x14ac:dyDescent="0.3">
      <c r="A2078">
        <v>1193525681</v>
      </c>
      <c r="B2078">
        <v>91249</v>
      </c>
      <c r="C2078" s="1">
        <v>45552.019444444442</v>
      </c>
      <c r="D2078" s="1">
        <v>45552.020138888889</v>
      </c>
      <c r="E2078">
        <v>1</v>
      </c>
      <c r="F2078">
        <v>1.02</v>
      </c>
      <c r="G2078" t="s">
        <v>10</v>
      </c>
      <c r="H2078" t="s">
        <v>8176</v>
      </c>
    </row>
    <row r="2079" spans="1:8" x14ac:dyDescent="0.3">
      <c r="A2079">
        <v>5132095929</v>
      </c>
      <c r="B2079">
        <v>96312</v>
      </c>
      <c r="C2079" s="1">
        <v>45472.88958333333</v>
      </c>
      <c r="D2079" s="1">
        <v>45472.895833333336</v>
      </c>
      <c r="E2079">
        <v>9</v>
      </c>
      <c r="F2079">
        <v>4.42</v>
      </c>
      <c r="G2079" t="s">
        <v>14</v>
      </c>
      <c r="H2079" t="s">
        <v>8176</v>
      </c>
    </row>
    <row r="2080" spans="1:8" x14ac:dyDescent="0.3">
      <c r="A2080">
        <v>7703144556</v>
      </c>
      <c r="B2080">
        <v>67233</v>
      </c>
      <c r="C2080" s="1">
        <v>45281.254861111112</v>
      </c>
      <c r="D2080" s="1">
        <v>45281.269444444442</v>
      </c>
      <c r="E2080">
        <v>21</v>
      </c>
      <c r="F2080">
        <v>3.12</v>
      </c>
      <c r="G2080" t="s">
        <v>16</v>
      </c>
      <c r="H2080" t="s">
        <v>8176</v>
      </c>
    </row>
    <row r="2081" spans="1:8" x14ac:dyDescent="0.3">
      <c r="A2081">
        <v>6786199145</v>
      </c>
      <c r="B2081">
        <v>82010</v>
      </c>
      <c r="C2081" s="1">
        <v>45539.345138888886</v>
      </c>
      <c r="D2081" s="1">
        <v>45539.342361111114</v>
      </c>
      <c r="E2081">
        <v>-4</v>
      </c>
      <c r="F2081">
        <v>1.32</v>
      </c>
      <c r="G2081" t="s">
        <v>10</v>
      </c>
      <c r="H2081" t="s">
        <v>8175</v>
      </c>
    </row>
    <row r="2082" spans="1:8" x14ac:dyDescent="0.3">
      <c r="A2082">
        <v>2463627380</v>
      </c>
      <c r="B2082">
        <v>20216</v>
      </c>
      <c r="C2082" s="1">
        <v>45507.052083333336</v>
      </c>
      <c r="D2082" s="1">
        <v>45507.052083333336</v>
      </c>
      <c r="E2082">
        <v>0</v>
      </c>
      <c r="F2082">
        <v>2.08</v>
      </c>
      <c r="G2082" t="s">
        <v>10</v>
      </c>
      <c r="H2082" t="s">
        <v>8175</v>
      </c>
    </row>
    <row r="2083" spans="1:8" x14ac:dyDescent="0.3">
      <c r="A2083">
        <v>6331115638</v>
      </c>
      <c r="B2083">
        <v>69994</v>
      </c>
      <c r="C2083" s="1">
        <v>45122.929166666669</v>
      </c>
      <c r="D2083" s="1">
        <v>45122.925694444442</v>
      </c>
      <c r="E2083">
        <v>-5</v>
      </c>
      <c r="F2083">
        <v>2.75</v>
      </c>
      <c r="G2083" t="s">
        <v>10</v>
      </c>
      <c r="H2083" t="s">
        <v>8175</v>
      </c>
    </row>
    <row r="2084" spans="1:8" x14ac:dyDescent="0.3">
      <c r="A2084">
        <v>9212312136</v>
      </c>
      <c r="B2084">
        <v>33363</v>
      </c>
      <c r="C2084" s="1">
        <v>45266.113888888889</v>
      </c>
      <c r="D2084" s="1">
        <v>45266.12222222222</v>
      </c>
      <c r="E2084">
        <v>12</v>
      </c>
      <c r="F2084">
        <v>2.94</v>
      </c>
      <c r="G2084" t="s">
        <v>14</v>
      </c>
      <c r="H2084" t="s">
        <v>8176</v>
      </c>
    </row>
    <row r="2085" spans="1:8" x14ac:dyDescent="0.3">
      <c r="A2085">
        <v>6788500162</v>
      </c>
      <c r="B2085">
        <v>97174</v>
      </c>
      <c r="C2085" s="1">
        <v>45483.070833333331</v>
      </c>
      <c r="D2085" s="1">
        <v>45483.079861111109</v>
      </c>
      <c r="E2085">
        <v>13</v>
      </c>
      <c r="F2085">
        <v>3.47</v>
      </c>
      <c r="G2085" t="s">
        <v>14</v>
      </c>
      <c r="H2085" t="s">
        <v>8176</v>
      </c>
    </row>
    <row r="2086" spans="1:8" x14ac:dyDescent="0.3">
      <c r="A2086">
        <v>2166421384</v>
      </c>
      <c r="B2086">
        <v>52405</v>
      </c>
      <c r="C2086" s="1">
        <v>45430.663194444445</v>
      </c>
      <c r="D2086" s="1">
        <v>45430.668749999997</v>
      </c>
      <c r="E2086">
        <v>8</v>
      </c>
      <c r="F2086">
        <v>4.4000000000000004</v>
      </c>
      <c r="G2086" t="s">
        <v>14</v>
      </c>
      <c r="H2086" t="s">
        <v>8176</v>
      </c>
    </row>
    <row r="2087" spans="1:8" x14ac:dyDescent="0.3">
      <c r="A2087">
        <v>2744509800</v>
      </c>
      <c r="B2087">
        <v>21797</v>
      </c>
      <c r="C2087" s="1">
        <v>45169.431250000001</v>
      </c>
      <c r="D2087" s="1">
        <v>45169.431944444441</v>
      </c>
      <c r="E2087">
        <v>1</v>
      </c>
      <c r="F2087">
        <v>0.78</v>
      </c>
      <c r="G2087" t="s">
        <v>10</v>
      </c>
      <c r="H2087" t="s">
        <v>8176</v>
      </c>
    </row>
    <row r="2088" spans="1:8" x14ac:dyDescent="0.3">
      <c r="A2088">
        <v>8806260669</v>
      </c>
      <c r="B2088">
        <v>37678</v>
      </c>
      <c r="C2088" s="1">
        <v>45216.554861111108</v>
      </c>
      <c r="D2088" s="1">
        <v>45216.573611111111</v>
      </c>
      <c r="E2088">
        <v>27</v>
      </c>
      <c r="F2088">
        <v>1.2</v>
      </c>
      <c r="G2088" t="s">
        <v>16</v>
      </c>
      <c r="H2088" t="s">
        <v>8176</v>
      </c>
    </row>
    <row r="2089" spans="1:8" x14ac:dyDescent="0.3">
      <c r="A2089">
        <v>7773287963</v>
      </c>
      <c r="B2089">
        <v>19710</v>
      </c>
      <c r="C2089" s="1">
        <v>45007.103472222225</v>
      </c>
      <c r="D2089" s="1">
        <v>45007.106944444444</v>
      </c>
      <c r="E2089">
        <v>5</v>
      </c>
      <c r="F2089">
        <v>2.86</v>
      </c>
      <c r="G2089" t="s">
        <v>10</v>
      </c>
      <c r="H2089" t="s">
        <v>8176</v>
      </c>
    </row>
    <row r="2090" spans="1:8" x14ac:dyDescent="0.3">
      <c r="A2090">
        <v>8153845667</v>
      </c>
      <c r="B2090">
        <v>62899</v>
      </c>
      <c r="C2090" s="1">
        <v>45513.373611111114</v>
      </c>
      <c r="D2090" s="1">
        <v>45513.371527777781</v>
      </c>
      <c r="E2090">
        <v>-3</v>
      </c>
      <c r="F2090">
        <v>1.03</v>
      </c>
      <c r="G2090" t="s">
        <v>10</v>
      </c>
      <c r="H2090" t="s">
        <v>8175</v>
      </c>
    </row>
    <row r="2091" spans="1:8" x14ac:dyDescent="0.3">
      <c r="A2091">
        <v>8345887091</v>
      </c>
      <c r="B2091">
        <v>52252</v>
      </c>
      <c r="C2091" s="1">
        <v>45578.652777777781</v>
      </c>
      <c r="D2091" s="1">
        <v>45578.655555555553</v>
      </c>
      <c r="E2091">
        <v>4</v>
      </c>
      <c r="F2091">
        <v>2.54</v>
      </c>
      <c r="G2091" t="s">
        <v>10</v>
      </c>
      <c r="H2091" t="s">
        <v>8176</v>
      </c>
    </row>
    <row r="2092" spans="1:8" x14ac:dyDescent="0.3">
      <c r="A2092">
        <v>6638429050</v>
      </c>
      <c r="B2092">
        <v>61637</v>
      </c>
      <c r="C2092" s="1">
        <v>45553.324999999997</v>
      </c>
      <c r="D2092" s="1">
        <v>45553.327777777777</v>
      </c>
      <c r="E2092">
        <v>4</v>
      </c>
      <c r="F2092">
        <v>2.71</v>
      </c>
      <c r="G2092" t="s">
        <v>10</v>
      </c>
      <c r="H2092" t="s">
        <v>8176</v>
      </c>
    </row>
    <row r="2093" spans="1:8" x14ac:dyDescent="0.3">
      <c r="A2093">
        <v>4132900691</v>
      </c>
      <c r="B2093">
        <v>91813</v>
      </c>
      <c r="C2093" s="1">
        <v>45546.044444444444</v>
      </c>
      <c r="D2093" s="1">
        <v>45546.049305555556</v>
      </c>
      <c r="E2093">
        <v>7</v>
      </c>
      <c r="F2093">
        <v>1.32</v>
      </c>
      <c r="G2093" t="s">
        <v>14</v>
      </c>
      <c r="H2093" t="s">
        <v>8176</v>
      </c>
    </row>
    <row r="2094" spans="1:8" x14ac:dyDescent="0.3">
      <c r="A2094">
        <v>2119346062</v>
      </c>
      <c r="B2094">
        <v>62669</v>
      </c>
      <c r="C2094" s="1">
        <v>45110.540277777778</v>
      </c>
      <c r="D2094" s="1">
        <v>45110.537499999999</v>
      </c>
      <c r="E2094">
        <v>-4</v>
      </c>
      <c r="F2094">
        <v>4.1399999999999997</v>
      </c>
      <c r="G2094" t="s">
        <v>10</v>
      </c>
      <c r="H2094" t="s">
        <v>8175</v>
      </c>
    </row>
    <row r="2095" spans="1:8" x14ac:dyDescent="0.3">
      <c r="A2095">
        <v>689310626</v>
      </c>
      <c r="B2095">
        <v>42464</v>
      </c>
      <c r="C2095" s="1">
        <v>45566.557638888888</v>
      </c>
      <c r="D2095" s="1">
        <v>45566.567361111112</v>
      </c>
      <c r="E2095">
        <v>14</v>
      </c>
      <c r="F2095">
        <v>2.08</v>
      </c>
      <c r="G2095" t="s">
        <v>14</v>
      </c>
      <c r="H2095" t="s">
        <v>8176</v>
      </c>
    </row>
    <row r="2096" spans="1:8" x14ac:dyDescent="0.3">
      <c r="A2096">
        <v>9246993674</v>
      </c>
      <c r="B2096">
        <v>40297</v>
      </c>
      <c r="C2096" s="1">
        <v>45240.161805555559</v>
      </c>
      <c r="D2096" s="1">
        <v>45240.17083333333</v>
      </c>
      <c r="E2096">
        <v>13</v>
      </c>
      <c r="F2096">
        <v>2.21</v>
      </c>
      <c r="G2096" t="s">
        <v>14</v>
      </c>
      <c r="H2096" t="s">
        <v>8176</v>
      </c>
    </row>
    <row r="2097" spans="1:8" x14ac:dyDescent="0.3">
      <c r="A2097">
        <v>2282234185</v>
      </c>
      <c r="B2097">
        <v>5912</v>
      </c>
      <c r="C2097" s="1">
        <v>45487.246527777781</v>
      </c>
      <c r="D2097" s="1">
        <v>45487.244444444441</v>
      </c>
      <c r="E2097">
        <v>-3</v>
      </c>
      <c r="F2097">
        <v>3.74</v>
      </c>
      <c r="G2097" t="s">
        <v>10</v>
      </c>
      <c r="H2097" t="s">
        <v>8175</v>
      </c>
    </row>
    <row r="2098" spans="1:8" x14ac:dyDescent="0.3">
      <c r="A2098">
        <v>9697170386</v>
      </c>
      <c r="B2098">
        <v>88029</v>
      </c>
      <c r="C2098" s="1">
        <v>45572.445833333331</v>
      </c>
      <c r="D2098" s="1">
        <v>45572.442361111112</v>
      </c>
      <c r="E2098">
        <v>-5</v>
      </c>
      <c r="F2098">
        <v>1.72</v>
      </c>
      <c r="G2098" t="s">
        <v>10</v>
      </c>
      <c r="H2098" t="s">
        <v>8175</v>
      </c>
    </row>
    <row r="2099" spans="1:8" x14ac:dyDescent="0.3">
      <c r="A2099">
        <v>6376147802</v>
      </c>
      <c r="B2099">
        <v>83140</v>
      </c>
      <c r="C2099" s="1">
        <v>45489.900694444441</v>
      </c>
      <c r="D2099" s="1">
        <v>45489.910416666666</v>
      </c>
      <c r="E2099">
        <v>14</v>
      </c>
      <c r="F2099">
        <v>4.03</v>
      </c>
      <c r="G2099" t="s">
        <v>14</v>
      </c>
      <c r="H2099" t="s">
        <v>8176</v>
      </c>
    </row>
    <row r="2100" spans="1:8" x14ac:dyDescent="0.3">
      <c r="A2100">
        <v>7415158732</v>
      </c>
      <c r="B2100">
        <v>7676</v>
      </c>
      <c r="C2100" s="1">
        <v>45296.84375</v>
      </c>
      <c r="D2100" s="1">
        <v>45296.855555555558</v>
      </c>
      <c r="E2100">
        <v>17</v>
      </c>
      <c r="F2100">
        <v>1.24</v>
      </c>
      <c r="G2100" t="s">
        <v>16</v>
      </c>
      <c r="H2100" t="s">
        <v>8176</v>
      </c>
    </row>
    <row r="2101" spans="1:8" x14ac:dyDescent="0.3">
      <c r="A2101">
        <v>343300311</v>
      </c>
      <c r="B2101">
        <v>90807</v>
      </c>
      <c r="C2101" s="1">
        <v>45508.067361111112</v>
      </c>
      <c r="D2101" s="1">
        <v>45508.071527777778</v>
      </c>
      <c r="E2101">
        <v>6</v>
      </c>
      <c r="F2101">
        <v>1.36</v>
      </c>
      <c r="G2101" t="s">
        <v>14</v>
      </c>
      <c r="H2101" t="s">
        <v>8176</v>
      </c>
    </row>
    <row r="2102" spans="1:8" x14ac:dyDescent="0.3">
      <c r="A2102">
        <v>3922539531</v>
      </c>
      <c r="B2102">
        <v>92783</v>
      </c>
      <c r="C2102" s="1">
        <v>45559.662499999999</v>
      </c>
      <c r="D2102" s="1">
        <v>45559.662499999999</v>
      </c>
      <c r="E2102">
        <v>0</v>
      </c>
      <c r="F2102">
        <v>4.28</v>
      </c>
      <c r="G2102" t="s">
        <v>10</v>
      </c>
      <c r="H2102" t="s">
        <v>8175</v>
      </c>
    </row>
    <row r="2103" spans="1:8" x14ac:dyDescent="0.3">
      <c r="A2103">
        <v>7634516705</v>
      </c>
      <c r="B2103">
        <v>57257</v>
      </c>
      <c r="C2103" s="1">
        <v>45214.62222222222</v>
      </c>
      <c r="D2103" s="1">
        <v>45214.625694444447</v>
      </c>
      <c r="E2103">
        <v>5</v>
      </c>
      <c r="F2103">
        <v>2.98</v>
      </c>
      <c r="G2103" t="s">
        <v>10</v>
      </c>
      <c r="H2103" t="s">
        <v>8176</v>
      </c>
    </row>
    <row r="2104" spans="1:8" x14ac:dyDescent="0.3">
      <c r="A2104">
        <v>8731122718</v>
      </c>
      <c r="B2104">
        <v>86271</v>
      </c>
      <c r="C2104" s="1">
        <v>45039.24722222222</v>
      </c>
      <c r="D2104" s="1">
        <v>45039.256249999999</v>
      </c>
      <c r="E2104">
        <v>13</v>
      </c>
      <c r="F2104">
        <v>2.48</v>
      </c>
      <c r="G2104" t="s">
        <v>14</v>
      </c>
      <c r="H2104" t="s">
        <v>8176</v>
      </c>
    </row>
    <row r="2105" spans="1:8" x14ac:dyDescent="0.3">
      <c r="A2105">
        <v>9471236505</v>
      </c>
      <c r="B2105">
        <v>81145</v>
      </c>
      <c r="C2105" s="1">
        <v>45570.466666666667</v>
      </c>
      <c r="D2105" s="1">
        <v>45570.482638888891</v>
      </c>
      <c r="E2105">
        <v>23</v>
      </c>
      <c r="F2105">
        <v>2.33</v>
      </c>
      <c r="G2105" t="s">
        <v>16</v>
      </c>
      <c r="H2105" t="s">
        <v>8176</v>
      </c>
    </row>
    <row r="2106" spans="1:8" x14ac:dyDescent="0.3">
      <c r="A2106">
        <v>9497014025</v>
      </c>
      <c r="B2106">
        <v>52244</v>
      </c>
      <c r="C2106" s="1">
        <v>45599.209027777775</v>
      </c>
      <c r="D2106" s="1">
        <v>45599.218055555553</v>
      </c>
      <c r="E2106">
        <v>13</v>
      </c>
      <c r="F2106">
        <v>3.85</v>
      </c>
      <c r="G2106" t="s">
        <v>14</v>
      </c>
      <c r="H2106" t="s">
        <v>8176</v>
      </c>
    </row>
    <row r="2107" spans="1:8" x14ac:dyDescent="0.3">
      <c r="A2107">
        <v>592358946</v>
      </c>
      <c r="B2107">
        <v>90258</v>
      </c>
      <c r="C2107" s="1">
        <v>45526.093055555553</v>
      </c>
      <c r="D2107" s="1">
        <v>45526.095138888886</v>
      </c>
      <c r="E2107">
        <v>3</v>
      </c>
      <c r="F2107">
        <v>1.19</v>
      </c>
      <c r="G2107" t="s">
        <v>10</v>
      </c>
      <c r="H2107" t="s">
        <v>8176</v>
      </c>
    </row>
    <row r="2108" spans="1:8" x14ac:dyDescent="0.3">
      <c r="A2108">
        <v>9680783354</v>
      </c>
      <c r="B2108">
        <v>42017</v>
      </c>
      <c r="C2108" s="1">
        <v>45025.09097222222</v>
      </c>
      <c r="D2108" s="1">
        <v>45025.09097222222</v>
      </c>
      <c r="E2108">
        <v>0</v>
      </c>
      <c r="F2108">
        <v>4.59</v>
      </c>
      <c r="G2108" t="s">
        <v>10</v>
      </c>
      <c r="H2108" t="s">
        <v>8175</v>
      </c>
    </row>
    <row r="2109" spans="1:8" x14ac:dyDescent="0.3">
      <c r="A2109">
        <v>6109792602</v>
      </c>
      <c r="B2109">
        <v>97828</v>
      </c>
      <c r="C2109" s="1">
        <v>45182.094444444447</v>
      </c>
      <c r="D2109" s="1">
        <v>45182.09652777778</v>
      </c>
      <c r="E2109">
        <v>3</v>
      </c>
      <c r="F2109">
        <v>4.67</v>
      </c>
      <c r="G2109" t="s">
        <v>10</v>
      </c>
      <c r="H2109" t="s">
        <v>8176</v>
      </c>
    </row>
    <row r="2110" spans="1:8" x14ac:dyDescent="0.3">
      <c r="A2110">
        <v>2734817654</v>
      </c>
      <c r="B2110">
        <v>46050</v>
      </c>
      <c r="C2110" s="1">
        <v>45028.410416666666</v>
      </c>
      <c r="D2110" s="1">
        <v>45028.408333333333</v>
      </c>
      <c r="E2110">
        <v>-3</v>
      </c>
      <c r="F2110">
        <v>4.6399999999999997</v>
      </c>
      <c r="G2110" t="s">
        <v>10</v>
      </c>
      <c r="H2110" t="s">
        <v>8175</v>
      </c>
    </row>
    <row r="2111" spans="1:8" x14ac:dyDescent="0.3">
      <c r="A2111">
        <v>6380542008</v>
      </c>
      <c r="B2111">
        <v>77591</v>
      </c>
      <c r="C2111" s="1">
        <v>45085.742361111108</v>
      </c>
      <c r="D2111" s="1">
        <v>45085.741666666669</v>
      </c>
      <c r="E2111">
        <v>-1</v>
      </c>
      <c r="F2111">
        <v>0.77</v>
      </c>
      <c r="G2111" t="s">
        <v>10</v>
      </c>
      <c r="H2111" t="s">
        <v>8175</v>
      </c>
    </row>
    <row r="2112" spans="1:8" x14ac:dyDescent="0.3">
      <c r="A2112">
        <v>4784760589</v>
      </c>
      <c r="B2112">
        <v>86412</v>
      </c>
      <c r="C2112" s="1">
        <v>45372.178472222222</v>
      </c>
      <c r="D2112" s="1">
        <v>45372.176388888889</v>
      </c>
      <c r="E2112">
        <v>-3</v>
      </c>
      <c r="F2112">
        <v>1.71</v>
      </c>
      <c r="G2112" t="s">
        <v>10</v>
      </c>
      <c r="H2112" t="s">
        <v>8175</v>
      </c>
    </row>
    <row r="2113" spans="1:8" x14ac:dyDescent="0.3">
      <c r="A2113">
        <v>1577703194</v>
      </c>
      <c r="B2113">
        <v>52523</v>
      </c>
      <c r="C2113" s="1">
        <v>45410.116666666669</v>
      </c>
      <c r="D2113" s="1">
        <v>45410.115277777775</v>
      </c>
      <c r="E2113">
        <v>-2</v>
      </c>
      <c r="F2113">
        <v>1.23</v>
      </c>
      <c r="G2113" t="s">
        <v>10</v>
      </c>
      <c r="H2113" t="s">
        <v>8175</v>
      </c>
    </row>
    <row r="2114" spans="1:8" x14ac:dyDescent="0.3">
      <c r="A2114">
        <v>6758737749</v>
      </c>
      <c r="B2114">
        <v>51417</v>
      </c>
      <c r="C2114" s="1">
        <v>45225.086805555555</v>
      </c>
      <c r="D2114" s="1">
        <v>45225.088888888888</v>
      </c>
      <c r="E2114">
        <v>3</v>
      </c>
      <c r="F2114">
        <v>1.95</v>
      </c>
      <c r="G2114" t="s">
        <v>10</v>
      </c>
      <c r="H2114" t="s">
        <v>8176</v>
      </c>
    </row>
    <row r="2115" spans="1:8" x14ac:dyDescent="0.3">
      <c r="A2115">
        <v>4081640450</v>
      </c>
      <c r="B2115">
        <v>87928</v>
      </c>
      <c r="C2115" s="1">
        <v>45367.719444444447</v>
      </c>
      <c r="D2115" s="1">
        <v>45367.722222222219</v>
      </c>
      <c r="E2115">
        <v>4</v>
      </c>
      <c r="F2115">
        <v>1.33</v>
      </c>
      <c r="G2115" t="s">
        <v>10</v>
      </c>
      <c r="H2115" t="s">
        <v>8176</v>
      </c>
    </row>
    <row r="2116" spans="1:8" x14ac:dyDescent="0.3">
      <c r="A2116">
        <v>9258266990</v>
      </c>
      <c r="B2116">
        <v>96885</v>
      </c>
      <c r="C2116" s="1">
        <v>45382.336805555555</v>
      </c>
      <c r="D2116" s="1">
        <v>45382.336805555555</v>
      </c>
      <c r="E2116">
        <v>0</v>
      </c>
      <c r="F2116">
        <v>1.45</v>
      </c>
      <c r="G2116" t="s">
        <v>10</v>
      </c>
      <c r="H2116" t="s">
        <v>8175</v>
      </c>
    </row>
    <row r="2117" spans="1:8" x14ac:dyDescent="0.3">
      <c r="A2117">
        <v>2109410707</v>
      </c>
      <c r="B2117">
        <v>13085</v>
      </c>
      <c r="C2117" s="1">
        <v>45511.852083333331</v>
      </c>
      <c r="D2117" s="1">
        <v>45511.852083333331</v>
      </c>
      <c r="E2117">
        <v>0</v>
      </c>
      <c r="F2117">
        <v>2.08</v>
      </c>
      <c r="G2117" t="s">
        <v>10</v>
      </c>
      <c r="H2117" t="s">
        <v>8175</v>
      </c>
    </row>
    <row r="2118" spans="1:8" x14ac:dyDescent="0.3">
      <c r="A2118">
        <v>576022547</v>
      </c>
      <c r="B2118">
        <v>66178</v>
      </c>
      <c r="C2118" s="1">
        <v>45389.256249999999</v>
      </c>
      <c r="D2118" s="1">
        <v>45389.253472222219</v>
      </c>
      <c r="E2118">
        <v>-4</v>
      </c>
      <c r="F2118">
        <v>1.0900000000000001</v>
      </c>
      <c r="G2118" t="s">
        <v>10</v>
      </c>
      <c r="H2118" t="s">
        <v>8175</v>
      </c>
    </row>
    <row r="2119" spans="1:8" x14ac:dyDescent="0.3">
      <c r="A2119">
        <v>2106943908</v>
      </c>
      <c r="B2119">
        <v>33162</v>
      </c>
      <c r="C2119" s="1">
        <v>45319.710416666669</v>
      </c>
      <c r="D2119" s="1">
        <v>45319.708333333336</v>
      </c>
      <c r="E2119">
        <v>-3</v>
      </c>
      <c r="F2119">
        <v>0.78</v>
      </c>
      <c r="G2119" t="s">
        <v>10</v>
      </c>
      <c r="H2119" t="s">
        <v>8175</v>
      </c>
    </row>
    <row r="2120" spans="1:8" x14ac:dyDescent="0.3">
      <c r="A2120">
        <v>6541281594</v>
      </c>
      <c r="B2120">
        <v>45396</v>
      </c>
      <c r="C2120" s="1">
        <v>45248.446527777778</v>
      </c>
      <c r="D2120" s="1">
        <v>45248.453472222223</v>
      </c>
      <c r="E2120">
        <v>10</v>
      </c>
      <c r="F2120">
        <v>1.75</v>
      </c>
      <c r="G2120" t="s">
        <v>14</v>
      </c>
      <c r="H2120" t="s">
        <v>8176</v>
      </c>
    </row>
    <row r="2121" spans="1:8" x14ac:dyDescent="0.3">
      <c r="A2121">
        <v>2664220988</v>
      </c>
      <c r="B2121">
        <v>78144</v>
      </c>
      <c r="C2121" s="1">
        <v>45051.859722222223</v>
      </c>
      <c r="D2121" s="1">
        <v>45051.86041666667</v>
      </c>
      <c r="E2121">
        <v>1</v>
      </c>
      <c r="F2121">
        <v>3.01</v>
      </c>
      <c r="G2121" t="s">
        <v>10</v>
      </c>
      <c r="H2121" t="s">
        <v>8176</v>
      </c>
    </row>
    <row r="2122" spans="1:8" x14ac:dyDescent="0.3">
      <c r="A2122">
        <v>493514666</v>
      </c>
      <c r="B2122">
        <v>5754</v>
      </c>
      <c r="C2122" s="1">
        <v>45250.970138888886</v>
      </c>
      <c r="D2122" s="1">
        <v>45250.974305555559</v>
      </c>
      <c r="E2122">
        <v>6</v>
      </c>
      <c r="F2122">
        <v>2.94</v>
      </c>
      <c r="G2122" t="s">
        <v>14</v>
      </c>
      <c r="H2122" t="s">
        <v>8176</v>
      </c>
    </row>
    <row r="2123" spans="1:8" x14ac:dyDescent="0.3">
      <c r="A2123">
        <v>9658669384</v>
      </c>
      <c r="B2123">
        <v>38162</v>
      </c>
      <c r="C2123" s="1">
        <v>45175.90347222222</v>
      </c>
      <c r="D2123" s="1">
        <v>45175.900694444441</v>
      </c>
      <c r="E2123">
        <v>-4</v>
      </c>
      <c r="F2123">
        <v>2.1800000000000002</v>
      </c>
      <c r="G2123" t="s">
        <v>10</v>
      </c>
      <c r="H2123" t="s">
        <v>8175</v>
      </c>
    </row>
    <row r="2124" spans="1:8" x14ac:dyDescent="0.3">
      <c r="A2124">
        <v>8765283513</v>
      </c>
      <c r="B2124">
        <v>3995</v>
      </c>
      <c r="C2124" s="1">
        <v>45345.845833333333</v>
      </c>
      <c r="D2124" s="1">
        <v>45345.862500000003</v>
      </c>
      <c r="E2124">
        <v>24</v>
      </c>
      <c r="F2124">
        <v>1.96</v>
      </c>
      <c r="G2124" t="s">
        <v>16</v>
      </c>
      <c r="H2124" t="s">
        <v>8176</v>
      </c>
    </row>
    <row r="2125" spans="1:8" x14ac:dyDescent="0.3">
      <c r="A2125">
        <v>6421427812</v>
      </c>
      <c r="B2125">
        <v>72973</v>
      </c>
      <c r="C2125" s="1">
        <v>45204.064583333333</v>
      </c>
      <c r="D2125" s="1">
        <v>45204.066666666666</v>
      </c>
      <c r="E2125">
        <v>3</v>
      </c>
      <c r="F2125">
        <v>2.27</v>
      </c>
      <c r="G2125" t="s">
        <v>10</v>
      </c>
      <c r="H2125" t="s">
        <v>8176</v>
      </c>
    </row>
    <row r="2126" spans="1:8" x14ac:dyDescent="0.3">
      <c r="A2126">
        <v>4467093205</v>
      </c>
      <c r="B2126">
        <v>61809</v>
      </c>
      <c r="C2126" s="1">
        <v>45223.53402777778</v>
      </c>
      <c r="D2126" s="1">
        <v>45223.534722222219</v>
      </c>
      <c r="E2126">
        <v>1</v>
      </c>
      <c r="F2126">
        <v>3.55</v>
      </c>
      <c r="G2126" t="s">
        <v>10</v>
      </c>
      <c r="H2126" t="s">
        <v>8176</v>
      </c>
    </row>
    <row r="2127" spans="1:8" x14ac:dyDescent="0.3">
      <c r="A2127">
        <v>7560862152</v>
      </c>
      <c r="B2127">
        <v>91464</v>
      </c>
      <c r="C2127" s="1">
        <v>45031.378472222219</v>
      </c>
      <c r="D2127" s="1">
        <v>45031.379861111112</v>
      </c>
      <c r="E2127">
        <v>2</v>
      </c>
      <c r="F2127">
        <v>4.12</v>
      </c>
      <c r="G2127" t="s">
        <v>10</v>
      </c>
      <c r="H2127" t="s">
        <v>8176</v>
      </c>
    </row>
    <row r="2128" spans="1:8" x14ac:dyDescent="0.3">
      <c r="A2128">
        <v>8218080678</v>
      </c>
      <c r="B2128">
        <v>47082</v>
      </c>
      <c r="C2128" s="1">
        <v>45416.798611111109</v>
      </c>
      <c r="D2128" s="1">
        <v>45416.819444444445</v>
      </c>
      <c r="E2128">
        <v>30</v>
      </c>
      <c r="F2128">
        <v>3.39</v>
      </c>
      <c r="G2128" t="s">
        <v>16</v>
      </c>
      <c r="H2128" t="s">
        <v>8176</v>
      </c>
    </row>
    <row r="2129" spans="1:8" x14ac:dyDescent="0.3">
      <c r="A2129">
        <v>8196173573</v>
      </c>
      <c r="B2129">
        <v>50964</v>
      </c>
      <c r="C2129" s="1">
        <v>45490.775000000001</v>
      </c>
      <c r="D2129" s="1">
        <v>45490.786805555559</v>
      </c>
      <c r="E2129">
        <v>17</v>
      </c>
      <c r="F2129">
        <v>4.9000000000000004</v>
      </c>
      <c r="G2129" t="s">
        <v>16</v>
      </c>
      <c r="H2129" t="s">
        <v>8176</v>
      </c>
    </row>
    <row r="2130" spans="1:8" x14ac:dyDescent="0.3">
      <c r="A2130">
        <v>1174856327</v>
      </c>
      <c r="B2130">
        <v>32165</v>
      </c>
      <c r="C2130" s="1">
        <v>45459.902083333334</v>
      </c>
      <c r="D2130" s="1">
        <v>45459.90902777778</v>
      </c>
      <c r="E2130">
        <v>10</v>
      </c>
      <c r="F2130">
        <v>2.72</v>
      </c>
      <c r="G2130" t="s">
        <v>14</v>
      </c>
      <c r="H2130" t="s">
        <v>8176</v>
      </c>
    </row>
    <row r="2131" spans="1:8" x14ac:dyDescent="0.3">
      <c r="A2131">
        <v>9754365788</v>
      </c>
      <c r="B2131">
        <v>65577</v>
      </c>
      <c r="C2131" s="1">
        <v>45262.90625</v>
      </c>
      <c r="D2131" s="1">
        <v>45262.90902777778</v>
      </c>
      <c r="E2131">
        <v>4</v>
      </c>
      <c r="F2131">
        <v>2.02</v>
      </c>
      <c r="G2131" t="s">
        <v>10</v>
      </c>
      <c r="H2131" t="s">
        <v>8176</v>
      </c>
    </row>
    <row r="2132" spans="1:8" x14ac:dyDescent="0.3">
      <c r="A2132">
        <v>8398774908</v>
      </c>
      <c r="B2132">
        <v>61857</v>
      </c>
      <c r="C2132" s="1">
        <v>45348.82916666667</v>
      </c>
      <c r="D2132" s="1">
        <v>45348.831944444442</v>
      </c>
      <c r="E2132">
        <v>4</v>
      </c>
      <c r="F2132">
        <v>2.08</v>
      </c>
      <c r="G2132" t="s">
        <v>10</v>
      </c>
      <c r="H2132" t="s">
        <v>8176</v>
      </c>
    </row>
    <row r="2133" spans="1:8" x14ac:dyDescent="0.3">
      <c r="A2133">
        <v>626433439</v>
      </c>
      <c r="B2133">
        <v>35365</v>
      </c>
      <c r="C2133" s="1">
        <v>45339.990972222222</v>
      </c>
      <c r="D2133" s="1">
        <v>45339.989583333336</v>
      </c>
      <c r="E2133">
        <v>-2</v>
      </c>
      <c r="F2133">
        <v>2.41</v>
      </c>
      <c r="G2133" t="s">
        <v>10</v>
      </c>
      <c r="H2133" t="s">
        <v>8175</v>
      </c>
    </row>
    <row r="2134" spans="1:8" x14ac:dyDescent="0.3">
      <c r="A2134">
        <v>3097299525</v>
      </c>
      <c r="B2134">
        <v>3839</v>
      </c>
      <c r="C2134" s="1">
        <v>45211.65347222222</v>
      </c>
      <c r="D2134" s="1">
        <v>45211.654166666667</v>
      </c>
      <c r="E2134">
        <v>1</v>
      </c>
      <c r="F2134">
        <v>2.93</v>
      </c>
      <c r="G2134" t="s">
        <v>10</v>
      </c>
      <c r="H2134" t="s">
        <v>8176</v>
      </c>
    </row>
    <row r="2135" spans="1:8" x14ac:dyDescent="0.3">
      <c r="A2135">
        <v>5367488413</v>
      </c>
      <c r="B2135">
        <v>40803</v>
      </c>
      <c r="C2135" s="1">
        <v>45272.213888888888</v>
      </c>
      <c r="D2135" s="1">
        <v>45272.214583333334</v>
      </c>
      <c r="E2135">
        <v>1</v>
      </c>
      <c r="F2135">
        <v>2.75</v>
      </c>
      <c r="G2135" t="s">
        <v>10</v>
      </c>
      <c r="H2135" t="s">
        <v>8176</v>
      </c>
    </row>
    <row r="2136" spans="1:8" x14ac:dyDescent="0.3">
      <c r="A2136">
        <v>3700795655</v>
      </c>
      <c r="B2136">
        <v>72145</v>
      </c>
      <c r="C2136" s="1">
        <v>45087.782638888886</v>
      </c>
      <c r="D2136" s="1">
        <v>45087.781944444447</v>
      </c>
      <c r="E2136">
        <v>-1</v>
      </c>
      <c r="F2136">
        <v>4.2699999999999996</v>
      </c>
      <c r="G2136" t="s">
        <v>10</v>
      </c>
      <c r="H2136" t="s">
        <v>8175</v>
      </c>
    </row>
    <row r="2137" spans="1:8" x14ac:dyDescent="0.3">
      <c r="A2137">
        <v>3161904185</v>
      </c>
      <c r="B2137">
        <v>8553</v>
      </c>
      <c r="C2137" s="1">
        <v>45304.60833333333</v>
      </c>
      <c r="D2137" s="1">
        <v>45304.609027777777</v>
      </c>
      <c r="E2137">
        <v>1</v>
      </c>
      <c r="F2137">
        <v>3.18</v>
      </c>
      <c r="G2137" t="s">
        <v>10</v>
      </c>
      <c r="H2137" t="s">
        <v>8176</v>
      </c>
    </row>
    <row r="2138" spans="1:8" x14ac:dyDescent="0.3">
      <c r="A2138">
        <v>8149944548</v>
      </c>
      <c r="B2138">
        <v>18686</v>
      </c>
      <c r="C2138" s="1">
        <v>45497.974999999999</v>
      </c>
      <c r="D2138" s="1">
        <v>45497.978472222225</v>
      </c>
      <c r="E2138">
        <v>5</v>
      </c>
      <c r="F2138">
        <v>0.86</v>
      </c>
      <c r="G2138" t="s">
        <v>10</v>
      </c>
      <c r="H2138" t="s">
        <v>8176</v>
      </c>
    </row>
    <row r="2139" spans="1:8" x14ac:dyDescent="0.3">
      <c r="A2139">
        <v>4961830447</v>
      </c>
      <c r="B2139">
        <v>18510</v>
      </c>
      <c r="C2139" s="1">
        <v>45541.076388888891</v>
      </c>
      <c r="D2139" s="1">
        <v>45541.079861111109</v>
      </c>
      <c r="E2139">
        <v>5</v>
      </c>
      <c r="F2139">
        <v>4.91</v>
      </c>
      <c r="G2139" t="s">
        <v>10</v>
      </c>
      <c r="H2139" t="s">
        <v>8176</v>
      </c>
    </row>
    <row r="2140" spans="1:8" x14ac:dyDescent="0.3">
      <c r="A2140">
        <v>613578154</v>
      </c>
      <c r="B2140">
        <v>76149</v>
      </c>
      <c r="C2140" s="1">
        <v>45507.209722222222</v>
      </c>
      <c r="D2140" s="1">
        <v>45507.21875</v>
      </c>
      <c r="E2140">
        <v>13</v>
      </c>
      <c r="F2140">
        <v>1.45</v>
      </c>
      <c r="G2140" t="s">
        <v>14</v>
      </c>
      <c r="H2140" t="s">
        <v>8176</v>
      </c>
    </row>
    <row r="2141" spans="1:8" x14ac:dyDescent="0.3">
      <c r="A2141">
        <v>2582466700</v>
      </c>
      <c r="B2141">
        <v>73868</v>
      </c>
      <c r="C2141" s="1">
        <v>45545.684027777781</v>
      </c>
      <c r="D2141" s="1">
        <v>45545.688888888886</v>
      </c>
      <c r="E2141">
        <v>7</v>
      </c>
      <c r="F2141">
        <v>1.43</v>
      </c>
      <c r="G2141" t="s">
        <v>14</v>
      </c>
      <c r="H2141" t="s">
        <v>8176</v>
      </c>
    </row>
    <row r="2142" spans="1:8" x14ac:dyDescent="0.3">
      <c r="A2142">
        <v>3840910839</v>
      </c>
      <c r="B2142">
        <v>90827</v>
      </c>
      <c r="C2142" s="1">
        <v>45179.84097222222</v>
      </c>
      <c r="D2142" s="1">
        <v>45179.85</v>
      </c>
      <c r="E2142">
        <v>13</v>
      </c>
      <c r="F2142">
        <v>0.84</v>
      </c>
      <c r="G2142" t="s">
        <v>14</v>
      </c>
      <c r="H2142" t="s">
        <v>8176</v>
      </c>
    </row>
    <row r="2143" spans="1:8" x14ac:dyDescent="0.3">
      <c r="A2143">
        <v>399559401</v>
      </c>
      <c r="B2143">
        <v>54586</v>
      </c>
      <c r="C2143" s="1">
        <v>45231.815972222219</v>
      </c>
      <c r="D2143" s="1">
        <v>45231.834722222222</v>
      </c>
      <c r="E2143">
        <v>27</v>
      </c>
      <c r="F2143">
        <v>1.28</v>
      </c>
      <c r="G2143" t="s">
        <v>16</v>
      </c>
      <c r="H2143" t="s">
        <v>8176</v>
      </c>
    </row>
    <row r="2144" spans="1:8" x14ac:dyDescent="0.3">
      <c r="A2144">
        <v>4037817241</v>
      </c>
      <c r="B2144">
        <v>21197</v>
      </c>
      <c r="C2144" s="1">
        <v>45279.583333333336</v>
      </c>
      <c r="D2144" s="1">
        <v>45279.589583333334</v>
      </c>
      <c r="E2144">
        <v>9</v>
      </c>
      <c r="F2144">
        <v>0.67</v>
      </c>
      <c r="G2144" t="s">
        <v>14</v>
      </c>
      <c r="H2144" t="s">
        <v>8176</v>
      </c>
    </row>
    <row r="2145" spans="1:8" x14ac:dyDescent="0.3">
      <c r="A2145">
        <v>582598096</v>
      </c>
      <c r="B2145">
        <v>7481</v>
      </c>
      <c r="C2145" s="1">
        <v>45226.975694444445</v>
      </c>
      <c r="D2145" s="1">
        <v>45226.976388888892</v>
      </c>
      <c r="E2145">
        <v>1</v>
      </c>
      <c r="F2145">
        <v>1.81</v>
      </c>
      <c r="G2145" t="s">
        <v>10</v>
      </c>
      <c r="H2145" t="s">
        <v>8176</v>
      </c>
    </row>
    <row r="2146" spans="1:8" x14ac:dyDescent="0.3">
      <c r="A2146">
        <v>9218060399</v>
      </c>
      <c r="B2146">
        <v>64460</v>
      </c>
      <c r="C2146" s="1">
        <v>45590.365277777775</v>
      </c>
      <c r="D2146" s="1">
        <v>45590.364583333336</v>
      </c>
      <c r="E2146">
        <v>-1</v>
      </c>
      <c r="F2146">
        <v>2.4500000000000002</v>
      </c>
      <c r="G2146" t="s">
        <v>10</v>
      </c>
      <c r="H2146" t="s">
        <v>8175</v>
      </c>
    </row>
    <row r="2147" spans="1:8" x14ac:dyDescent="0.3">
      <c r="A2147">
        <v>6650174202</v>
      </c>
      <c r="B2147">
        <v>54603</v>
      </c>
      <c r="C2147" s="1">
        <v>45117.15347222222</v>
      </c>
      <c r="D2147" s="1">
        <v>45117.151388888888</v>
      </c>
      <c r="E2147">
        <v>-3</v>
      </c>
      <c r="F2147">
        <v>3.13</v>
      </c>
      <c r="G2147" t="s">
        <v>10</v>
      </c>
      <c r="H2147" t="s">
        <v>8175</v>
      </c>
    </row>
    <row r="2148" spans="1:8" x14ac:dyDescent="0.3">
      <c r="A2148">
        <v>2715902884</v>
      </c>
      <c r="B2148">
        <v>79144</v>
      </c>
      <c r="C2148" s="1">
        <v>45531.156944444447</v>
      </c>
      <c r="D2148" s="1">
        <v>45531.15347222222</v>
      </c>
      <c r="E2148">
        <v>-5</v>
      </c>
      <c r="F2148">
        <v>4.67</v>
      </c>
      <c r="G2148" t="s">
        <v>10</v>
      </c>
      <c r="H2148" t="s">
        <v>8175</v>
      </c>
    </row>
    <row r="2149" spans="1:8" x14ac:dyDescent="0.3">
      <c r="A2149">
        <v>7957986242</v>
      </c>
      <c r="B2149">
        <v>27358</v>
      </c>
      <c r="C2149" s="1">
        <v>45270.456944444442</v>
      </c>
      <c r="D2149" s="1">
        <v>45270.457638888889</v>
      </c>
      <c r="E2149">
        <v>1</v>
      </c>
      <c r="F2149">
        <v>1.85</v>
      </c>
      <c r="G2149" t="s">
        <v>10</v>
      </c>
      <c r="H2149" t="s">
        <v>8176</v>
      </c>
    </row>
    <row r="2150" spans="1:8" x14ac:dyDescent="0.3">
      <c r="A2150">
        <v>7148568995</v>
      </c>
      <c r="B2150">
        <v>72059</v>
      </c>
      <c r="C2150" s="1">
        <v>45022.329861111109</v>
      </c>
      <c r="D2150" s="1">
        <v>45022.34375</v>
      </c>
      <c r="E2150">
        <v>20</v>
      </c>
      <c r="F2150">
        <v>2.2599999999999998</v>
      </c>
      <c r="G2150" t="s">
        <v>16</v>
      </c>
      <c r="H2150" t="s">
        <v>8176</v>
      </c>
    </row>
    <row r="2151" spans="1:8" x14ac:dyDescent="0.3">
      <c r="A2151">
        <v>670358911</v>
      </c>
      <c r="B2151">
        <v>46172</v>
      </c>
      <c r="C2151" s="1">
        <v>45281.430555555555</v>
      </c>
      <c r="D2151" s="1">
        <v>45281.427777777775</v>
      </c>
      <c r="E2151">
        <v>-4</v>
      </c>
      <c r="F2151">
        <v>4.97</v>
      </c>
      <c r="G2151" t="s">
        <v>10</v>
      </c>
      <c r="H2151" t="s">
        <v>8175</v>
      </c>
    </row>
    <row r="2152" spans="1:8" x14ac:dyDescent="0.3">
      <c r="A2152">
        <v>6098277214</v>
      </c>
      <c r="B2152">
        <v>79553</v>
      </c>
      <c r="C2152" s="1">
        <v>45007.578472222223</v>
      </c>
      <c r="D2152" s="1">
        <v>45007.57708333333</v>
      </c>
      <c r="E2152">
        <v>-2</v>
      </c>
      <c r="F2152">
        <v>2.7</v>
      </c>
      <c r="G2152" t="s">
        <v>10</v>
      </c>
      <c r="H2152" t="s">
        <v>8175</v>
      </c>
    </row>
    <row r="2153" spans="1:8" x14ac:dyDescent="0.3">
      <c r="A2153">
        <v>4621664126</v>
      </c>
      <c r="B2153">
        <v>26442</v>
      </c>
      <c r="C2153" s="1">
        <v>45490.517361111109</v>
      </c>
      <c r="D2153" s="1">
        <v>45490.525694444441</v>
      </c>
      <c r="E2153">
        <v>12</v>
      </c>
      <c r="F2153">
        <v>1.77</v>
      </c>
      <c r="G2153" t="s">
        <v>14</v>
      </c>
      <c r="H2153" t="s">
        <v>8176</v>
      </c>
    </row>
    <row r="2154" spans="1:8" x14ac:dyDescent="0.3">
      <c r="A2154">
        <v>6336460663</v>
      </c>
      <c r="B2154">
        <v>67600</v>
      </c>
      <c r="C2154" s="1">
        <v>45166.291666666664</v>
      </c>
      <c r="D2154" s="1">
        <v>45166.298611111109</v>
      </c>
      <c r="E2154">
        <v>10</v>
      </c>
      <c r="F2154">
        <v>1.81</v>
      </c>
      <c r="G2154" t="s">
        <v>14</v>
      </c>
      <c r="H2154" t="s">
        <v>8176</v>
      </c>
    </row>
    <row r="2155" spans="1:8" x14ac:dyDescent="0.3">
      <c r="A2155">
        <v>909027635</v>
      </c>
      <c r="B2155">
        <v>26723</v>
      </c>
      <c r="C2155" s="1">
        <v>45101.870138888888</v>
      </c>
      <c r="D2155" s="1">
        <v>45101.883333333331</v>
      </c>
      <c r="E2155">
        <v>19</v>
      </c>
      <c r="F2155">
        <v>1</v>
      </c>
      <c r="G2155" t="s">
        <v>16</v>
      </c>
      <c r="H2155" t="s">
        <v>8176</v>
      </c>
    </row>
    <row r="2156" spans="1:8" x14ac:dyDescent="0.3">
      <c r="A2156">
        <v>2854202683</v>
      </c>
      <c r="B2156">
        <v>32711</v>
      </c>
      <c r="C2156" s="1">
        <v>45217.763194444444</v>
      </c>
      <c r="D2156" s="1">
        <v>45217.768750000003</v>
      </c>
      <c r="E2156">
        <v>8</v>
      </c>
      <c r="F2156">
        <v>1.33</v>
      </c>
      <c r="G2156" t="s">
        <v>14</v>
      </c>
      <c r="H2156" t="s">
        <v>8176</v>
      </c>
    </row>
    <row r="2157" spans="1:8" x14ac:dyDescent="0.3">
      <c r="A2157">
        <v>7936387697</v>
      </c>
      <c r="B2157">
        <v>66425</v>
      </c>
      <c r="C2157" s="1">
        <v>45014.030555555553</v>
      </c>
      <c r="D2157" s="1">
        <v>45014.031944444447</v>
      </c>
      <c r="E2157">
        <v>2</v>
      </c>
      <c r="F2157">
        <v>4.8</v>
      </c>
      <c r="G2157" t="s">
        <v>10</v>
      </c>
      <c r="H2157" t="s">
        <v>8176</v>
      </c>
    </row>
    <row r="2158" spans="1:8" x14ac:dyDescent="0.3">
      <c r="A2158">
        <v>8337736091</v>
      </c>
      <c r="B2158">
        <v>43777</v>
      </c>
      <c r="C2158" s="1">
        <v>45386.036111111112</v>
      </c>
      <c r="D2158" s="1">
        <v>45386.038888888892</v>
      </c>
      <c r="E2158">
        <v>4</v>
      </c>
      <c r="F2158">
        <v>1.67</v>
      </c>
      <c r="G2158" t="s">
        <v>10</v>
      </c>
      <c r="H2158" t="s">
        <v>8176</v>
      </c>
    </row>
    <row r="2159" spans="1:8" x14ac:dyDescent="0.3">
      <c r="A2159">
        <v>4404350734</v>
      </c>
      <c r="B2159">
        <v>84786</v>
      </c>
      <c r="C2159" s="1">
        <v>45307.710416666669</v>
      </c>
      <c r="D2159" s="1">
        <v>45307.727083333331</v>
      </c>
      <c r="E2159">
        <v>24</v>
      </c>
      <c r="F2159">
        <v>2.04</v>
      </c>
      <c r="G2159" t="s">
        <v>16</v>
      </c>
      <c r="H2159" t="s">
        <v>8176</v>
      </c>
    </row>
    <row r="2160" spans="1:8" x14ac:dyDescent="0.3">
      <c r="A2160">
        <v>6565246127</v>
      </c>
      <c r="B2160">
        <v>95850</v>
      </c>
      <c r="C2160" s="1">
        <v>45430.678472222222</v>
      </c>
      <c r="D2160" s="1">
        <v>45430.676388888889</v>
      </c>
      <c r="E2160">
        <v>-3</v>
      </c>
      <c r="F2160">
        <v>3.42</v>
      </c>
      <c r="G2160" t="s">
        <v>10</v>
      </c>
      <c r="H2160" t="s">
        <v>8175</v>
      </c>
    </row>
    <row r="2161" spans="1:8" x14ac:dyDescent="0.3">
      <c r="A2161">
        <v>3494650073</v>
      </c>
      <c r="B2161">
        <v>39392</v>
      </c>
      <c r="C2161" s="1">
        <v>45354.931250000001</v>
      </c>
      <c r="D2161" s="1">
        <v>45354.930555555555</v>
      </c>
      <c r="E2161">
        <v>-1</v>
      </c>
      <c r="F2161">
        <v>3.6</v>
      </c>
      <c r="G2161" t="s">
        <v>10</v>
      </c>
      <c r="H2161" t="s">
        <v>8175</v>
      </c>
    </row>
    <row r="2162" spans="1:8" x14ac:dyDescent="0.3">
      <c r="A2162">
        <v>1920923798</v>
      </c>
      <c r="B2162">
        <v>52231</v>
      </c>
      <c r="C2162" s="1">
        <v>45413.331944444442</v>
      </c>
      <c r="D2162" s="1">
        <v>45413.328472222223</v>
      </c>
      <c r="E2162">
        <v>-5</v>
      </c>
      <c r="F2162">
        <v>1.59</v>
      </c>
      <c r="G2162" t="s">
        <v>10</v>
      </c>
      <c r="H2162" t="s">
        <v>8175</v>
      </c>
    </row>
    <row r="2163" spans="1:8" x14ac:dyDescent="0.3">
      <c r="A2163">
        <v>5069524975</v>
      </c>
      <c r="B2163">
        <v>36149</v>
      </c>
      <c r="C2163" s="1">
        <v>45497.063194444447</v>
      </c>
      <c r="D2163" s="1">
        <v>45497.066666666666</v>
      </c>
      <c r="E2163">
        <v>5</v>
      </c>
      <c r="F2163">
        <v>3.11</v>
      </c>
      <c r="G2163" t="s">
        <v>10</v>
      </c>
      <c r="H2163" t="s">
        <v>8176</v>
      </c>
    </row>
    <row r="2164" spans="1:8" x14ac:dyDescent="0.3">
      <c r="A2164">
        <v>3873368520</v>
      </c>
      <c r="B2164">
        <v>38324</v>
      </c>
      <c r="C2164" s="1">
        <v>45203.356944444444</v>
      </c>
      <c r="D2164" s="1">
        <v>45203.355555555558</v>
      </c>
      <c r="E2164">
        <v>-2</v>
      </c>
      <c r="F2164">
        <v>3.89</v>
      </c>
      <c r="G2164" t="s">
        <v>10</v>
      </c>
      <c r="H2164" t="s">
        <v>8175</v>
      </c>
    </row>
    <row r="2165" spans="1:8" x14ac:dyDescent="0.3">
      <c r="A2165">
        <v>3111414152</v>
      </c>
      <c r="B2165">
        <v>60058</v>
      </c>
      <c r="C2165" s="1">
        <v>45505.311805555553</v>
      </c>
      <c r="D2165" s="1">
        <v>45505.310416666667</v>
      </c>
      <c r="E2165">
        <v>-2</v>
      </c>
      <c r="F2165">
        <v>1.1100000000000001</v>
      </c>
      <c r="G2165" t="s">
        <v>10</v>
      </c>
      <c r="H2165" t="s">
        <v>8175</v>
      </c>
    </row>
    <row r="2166" spans="1:8" x14ac:dyDescent="0.3">
      <c r="A2166">
        <v>7104489974</v>
      </c>
      <c r="B2166">
        <v>69094</v>
      </c>
      <c r="C2166" s="1">
        <v>45105.925000000003</v>
      </c>
      <c r="D2166" s="1">
        <v>45105.923611111109</v>
      </c>
      <c r="E2166">
        <v>-2</v>
      </c>
      <c r="F2166">
        <v>2.74</v>
      </c>
      <c r="G2166" t="s">
        <v>10</v>
      </c>
      <c r="H2166" t="s">
        <v>8175</v>
      </c>
    </row>
    <row r="2167" spans="1:8" x14ac:dyDescent="0.3">
      <c r="A2167">
        <v>3211566084</v>
      </c>
      <c r="B2167">
        <v>63791</v>
      </c>
      <c r="C2167" s="1">
        <v>45346.597916666666</v>
      </c>
      <c r="D2167" s="1">
        <v>45346.595833333333</v>
      </c>
      <c r="E2167">
        <v>-3</v>
      </c>
      <c r="F2167">
        <v>4.68</v>
      </c>
      <c r="G2167" t="s">
        <v>10</v>
      </c>
      <c r="H2167" t="s">
        <v>8175</v>
      </c>
    </row>
    <row r="2168" spans="1:8" x14ac:dyDescent="0.3">
      <c r="A2168">
        <v>2416717644</v>
      </c>
      <c r="B2168">
        <v>50707</v>
      </c>
      <c r="C2168" s="1">
        <v>45181.77847222222</v>
      </c>
      <c r="D2168" s="1">
        <v>45181.782638888886</v>
      </c>
      <c r="E2168">
        <v>6</v>
      </c>
      <c r="F2168">
        <v>0.62</v>
      </c>
      <c r="G2168" t="s">
        <v>14</v>
      </c>
      <c r="H2168" t="s">
        <v>8176</v>
      </c>
    </row>
    <row r="2169" spans="1:8" x14ac:dyDescent="0.3">
      <c r="A2169">
        <v>4535670244</v>
      </c>
      <c r="B2169">
        <v>93707</v>
      </c>
      <c r="C2169" s="1">
        <v>45429.347222222219</v>
      </c>
      <c r="D2169" s="1">
        <v>45429.34375</v>
      </c>
      <c r="E2169">
        <v>-5</v>
      </c>
      <c r="F2169">
        <v>3.4</v>
      </c>
      <c r="G2169" t="s">
        <v>10</v>
      </c>
      <c r="H2169" t="s">
        <v>8175</v>
      </c>
    </row>
    <row r="2170" spans="1:8" x14ac:dyDescent="0.3">
      <c r="A2170">
        <v>7309958460</v>
      </c>
      <c r="B2170">
        <v>96501</v>
      </c>
      <c r="C2170" s="1">
        <v>45311.130555555559</v>
      </c>
      <c r="D2170" s="1">
        <v>45311.140277777777</v>
      </c>
      <c r="E2170">
        <v>14</v>
      </c>
      <c r="F2170">
        <v>2.2599999999999998</v>
      </c>
      <c r="G2170" t="s">
        <v>14</v>
      </c>
      <c r="H2170" t="s">
        <v>8176</v>
      </c>
    </row>
    <row r="2171" spans="1:8" x14ac:dyDescent="0.3">
      <c r="A2171">
        <v>9996182478</v>
      </c>
      <c r="B2171">
        <v>48495</v>
      </c>
      <c r="C2171" s="1">
        <v>45034.5625</v>
      </c>
      <c r="D2171" s="1">
        <v>45034.5625</v>
      </c>
      <c r="E2171">
        <v>0</v>
      </c>
      <c r="F2171">
        <v>2.97</v>
      </c>
      <c r="G2171" t="s">
        <v>10</v>
      </c>
      <c r="H2171" t="s">
        <v>8175</v>
      </c>
    </row>
    <row r="2172" spans="1:8" x14ac:dyDescent="0.3">
      <c r="A2172">
        <v>2231942521</v>
      </c>
      <c r="B2172">
        <v>62672</v>
      </c>
      <c r="C2172" s="1">
        <v>45284.113194444442</v>
      </c>
      <c r="D2172" s="1">
        <v>45284.131249999999</v>
      </c>
      <c r="E2172">
        <v>26</v>
      </c>
      <c r="F2172">
        <v>3.8</v>
      </c>
      <c r="G2172" t="s">
        <v>16</v>
      </c>
      <c r="H2172" t="s">
        <v>8176</v>
      </c>
    </row>
    <row r="2173" spans="1:8" x14ac:dyDescent="0.3">
      <c r="A2173">
        <v>554028972</v>
      </c>
      <c r="B2173">
        <v>2944</v>
      </c>
      <c r="C2173" s="1">
        <v>45195.333333333336</v>
      </c>
      <c r="D2173" s="1">
        <v>45195.336111111108</v>
      </c>
      <c r="E2173">
        <v>4</v>
      </c>
      <c r="F2173">
        <v>1.92</v>
      </c>
      <c r="G2173" t="s">
        <v>10</v>
      </c>
      <c r="H2173" t="s">
        <v>8176</v>
      </c>
    </row>
    <row r="2174" spans="1:8" x14ac:dyDescent="0.3">
      <c r="A2174">
        <v>8756001290</v>
      </c>
      <c r="B2174">
        <v>69588</v>
      </c>
      <c r="C2174" s="1">
        <v>45052.745833333334</v>
      </c>
      <c r="D2174" s="1">
        <v>45052.742361111108</v>
      </c>
      <c r="E2174">
        <v>-5</v>
      </c>
      <c r="F2174">
        <v>2.89</v>
      </c>
      <c r="G2174" t="s">
        <v>10</v>
      </c>
      <c r="H2174" t="s">
        <v>8175</v>
      </c>
    </row>
    <row r="2175" spans="1:8" x14ac:dyDescent="0.3">
      <c r="A2175">
        <v>8047899303</v>
      </c>
      <c r="B2175">
        <v>48899</v>
      </c>
      <c r="C2175" s="1">
        <v>45197.083333333336</v>
      </c>
      <c r="D2175" s="1">
        <v>45197.083333333336</v>
      </c>
      <c r="E2175">
        <v>0</v>
      </c>
      <c r="F2175">
        <v>0.93</v>
      </c>
      <c r="G2175" t="s">
        <v>10</v>
      </c>
      <c r="H2175" t="s">
        <v>8175</v>
      </c>
    </row>
    <row r="2176" spans="1:8" x14ac:dyDescent="0.3">
      <c r="A2176">
        <v>9720683332</v>
      </c>
      <c r="B2176">
        <v>95640</v>
      </c>
      <c r="C2176" s="1">
        <v>45466.85833333333</v>
      </c>
      <c r="D2176" s="1">
        <v>45466.856249999997</v>
      </c>
      <c r="E2176">
        <v>-3</v>
      </c>
      <c r="F2176">
        <v>3.3</v>
      </c>
      <c r="G2176" t="s">
        <v>10</v>
      </c>
      <c r="H2176" t="s">
        <v>8175</v>
      </c>
    </row>
    <row r="2177" spans="1:8" x14ac:dyDescent="0.3">
      <c r="A2177">
        <v>218670241</v>
      </c>
      <c r="B2177">
        <v>92976</v>
      </c>
      <c r="C2177" s="1">
        <v>45084.151388888888</v>
      </c>
      <c r="D2177" s="1">
        <v>45084.162499999999</v>
      </c>
      <c r="E2177">
        <v>16</v>
      </c>
      <c r="F2177">
        <v>2.41</v>
      </c>
      <c r="G2177" t="s">
        <v>16</v>
      </c>
      <c r="H2177" t="s">
        <v>8176</v>
      </c>
    </row>
    <row r="2178" spans="1:8" x14ac:dyDescent="0.3">
      <c r="A2178">
        <v>1382880255</v>
      </c>
      <c r="B2178">
        <v>88383</v>
      </c>
      <c r="C2178" s="1">
        <v>45515.571527777778</v>
      </c>
      <c r="D2178" s="1">
        <v>45515.574999999997</v>
      </c>
      <c r="E2178">
        <v>5</v>
      </c>
      <c r="F2178">
        <v>1.55</v>
      </c>
      <c r="G2178" t="s">
        <v>10</v>
      </c>
      <c r="H2178" t="s">
        <v>8176</v>
      </c>
    </row>
    <row r="2179" spans="1:8" x14ac:dyDescent="0.3">
      <c r="A2179">
        <v>332975964</v>
      </c>
      <c r="B2179">
        <v>69991</v>
      </c>
      <c r="C2179" s="1">
        <v>45190.077777777777</v>
      </c>
      <c r="D2179" s="1">
        <v>45190.09097222222</v>
      </c>
      <c r="E2179">
        <v>19</v>
      </c>
      <c r="F2179">
        <v>1.97</v>
      </c>
      <c r="G2179" t="s">
        <v>16</v>
      </c>
      <c r="H2179" t="s">
        <v>8176</v>
      </c>
    </row>
    <row r="2180" spans="1:8" x14ac:dyDescent="0.3">
      <c r="A2180">
        <v>2638683222</v>
      </c>
      <c r="B2180">
        <v>3648</v>
      </c>
      <c r="C2180" s="1">
        <v>45595.234722222223</v>
      </c>
      <c r="D2180" s="1">
        <v>45595.238194444442</v>
      </c>
      <c r="E2180">
        <v>5</v>
      </c>
      <c r="F2180">
        <v>2.25</v>
      </c>
      <c r="G2180" t="s">
        <v>10</v>
      </c>
      <c r="H2180" t="s">
        <v>8176</v>
      </c>
    </row>
    <row r="2181" spans="1:8" x14ac:dyDescent="0.3">
      <c r="A2181">
        <v>9150146711</v>
      </c>
      <c r="B2181">
        <v>30271</v>
      </c>
      <c r="C2181" s="1">
        <v>45411.774305555555</v>
      </c>
      <c r="D2181" s="1">
        <v>45411.777777777781</v>
      </c>
      <c r="E2181">
        <v>5</v>
      </c>
      <c r="F2181">
        <v>3.51</v>
      </c>
      <c r="G2181" t="s">
        <v>10</v>
      </c>
      <c r="H2181" t="s">
        <v>8176</v>
      </c>
    </row>
    <row r="2182" spans="1:8" x14ac:dyDescent="0.3">
      <c r="A2182">
        <v>1553626879</v>
      </c>
      <c r="B2182">
        <v>72392</v>
      </c>
      <c r="C2182" s="1">
        <v>45591.617361111108</v>
      </c>
      <c r="D2182" s="1">
        <v>45591.620833333334</v>
      </c>
      <c r="E2182">
        <v>5</v>
      </c>
      <c r="F2182">
        <v>3.17</v>
      </c>
      <c r="G2182" t="s">
        <v>10</v>
      </c>
      <c r="H2182" t="s">
        <v>8176</v>
      </c>
    </row>
    <row r="2183" spans="1:8" x14ac:dyDescent="0.3">
      <c r="A2183">
        <v>9271384187</v>
      </c>
      <c r="B2183">
        <v>70464</v>
      </c>
      <c r="C2183" s="1">
        <v>45258.154166666667</v>
      </c>
      <c r="D2183" s="1">
        <v>45258.157638888886</v>
      </c>
      <c r="E2183">
        <v>5</v>
      </c>
      <c r="F2183">
        <v>0.94</v>
      </c>
      <c r="G2183" t="s">
        <v>10</v>
      </c>
      <c r="H2183" t="s">
        <v>8176</v>
      </c>
    </row>
    <row r="2184" spans="1:8" x14ac:dyDescent="0.3">
      <c r="A2184">
        <v>1409544327</v>
      </c>
      <c r="B2184">
        <v>69320</v>
      </c>
      <c r="C2184" s="1">
        <v>45486.69027777778</v>
      </c>
      <c r="D2184" s="1">
        <v>45486.693749999999</v>
      </c>
      <c r="E2184">
        <v>5</v>
      </c>
      <c r="F2184">
        <v>1.17</v>
      </c>
      <c r="G2184" t="s">
        <v>10</v>
      </c>
      <c r="H2184" t="s">
        <v>8176</v>
      </c>
    </row>
    <row r="2185" spans="1:8" x14ac:dyDescent="0.3">
      <c r="A2185">
        <v>637100019</v>
      </c>
      <c r="B2185">
        <v>76292</v>
      </c>
      <c r="C2185" s="1">
        <v>45222.773611111108</v>
      </c>
      <c r="D2185" s="1">
        <v>45222.775000000001</v>
      </c>
      <c r="E2185">
        <v>2</v>
      </c>
      <c r="F2185">
        <v>3.09</v>
      </c>
      <c r="G2185" t="s">
        <v>10</v>
      </c>
      <c r="H2185" t="s">
        <v>8176</v>
      </c>
    </row>
    <row r="2186" spans="1:8" x14ac:dyDescent="0.3">
      <c r="A2186">
        <v>186083059</v>
      </c>
      <c r="B2186">
        <v>1807</v>
      </c>
      <c r="C2186" s="1">
        <v>45474.855555555558</v>
      </c>
      <c r="D2186" s="1">
        <v>45474.85833333333</v>
      </c>
      <c r="E2186">
        <v>4</v>
      </c>
      <c r="F2186">
        <v>0.69</v>
      </c>
      <c r="G2186" t="s">
        <v>10</v>
      </c>
      <c r="H2186" t="s">
        <v>8176</v>
      </c>
    </row>
    <row r="2187" spans="1:8" x14ac:dyDescent="0.3">
      <c r="A2187">
        <v>1804073530</v>
      </c>
      <c r="B2187">
        <v>59672</v>
      </c>
      <c r="C2187" s="1">
        <v>45462.738194444442</v>
      </c>
      <c r="D2187" s="1">
        <v>45462.736805555556</v>
      </c>
      <c r="E2187">
        <v>-2</v>
      </c>
      <c r="F2187">
        <v>1.8</v>
      </c>
      <c r="G2187" t="s">
        <v>10</v>
      </c>
      <c r="H2187" t="s">
        <v>8175</v>
      </c>
    </row>
    <row r="2188" spans="1:8" x14ac:dyDescent="0.3">
      <c r="A2188">
        <v>5291430311</v>
      </c>
      <c r="B2188">
        <v>95600</v>
      </c>
      <c r="C2188" s="1">
        <v>45218.801388888889</v>
      </c>
      <c r="D2188" s="1">
        <v>45218.820138888892</v>
      </c>
      <c r="E2188">
        <v>27</v>
      </c>
      <c r="F2188">
        <v>4.04</v>
      </c>
      <c r="G2188" t="s">
        <v>16</v>
      </c>
      <c r="H2188" t="s">
        <v>8176</v>
      </c>
    </row>
    <row r="2189" spans="1:8" x14ac:dyDescent="0.3">
      <c r="A2189">
        <v>6947225582</v>
      </c>
      <c r="B2189">
        <v>86451</v>
      </c>
      <c r="C2189" s="1">
        <v>45385.373611111114</v>
      </c>
      <c r="D2189" s="1">
        <v>45385.371527777781</v>
      </c>
      <c r="E2189">
        <v>-3</v>
      </c>
      <c r="F2189">
        <v>3.75</v>
      </c>
      <c r="G2189" t="s">
        <v>10</v>
      </c>
      <c r="H2189" t="s">
        <v>8175</v>
      </c>
    </row>
    <row r="2190" spans="1:8" x14ac:dyDescent="0.3">
      <c r="A2190">
        <v>5710643134</v>
      </c>
      <c r="B2190">
        <v>8691</v>
      </c>
      <c r="C2190" s="1">
        <v>45032.719444444447</v>
      </c>
      <c r="D2190" s="1">
        <v>45032.738888888889</v>
      </c>
      <c r="E2190">
        <v>28</v>
      </c>
      <c r="F2190">
        <v>1.71</v>
      </c>
      <c r="G2190" t="s">
        <v>16</v>
      </c>
      <c r="H2190" t="s">
        <v>8176</v>
      </c>
    </row>
    <row r="2191" spans="1:8" x14ac:dyDescent="0.3">
      <c r="A2191">
        <v>8329733630</v>
      </c>
      <c r="B2191">
        <v>11186</v>
      </c>
      <c r="C2191" s="1">
        <v>45355.169444444444</v>
      </c>
      <c r="D2191" s="1">
        <v>45355.174305555556</v>
      </c>
      <c r="E2191">
        <v>7</v>
      </c>
      <c r="F2191">
        <v>1.17</v>
      </c>
      <c r="G2191" t="s">
        <v>14</v>
      </c>
      <c r="H2191" t="s">
        <v>8176</v>
      </c>
    </row>
    <row r="2192" spans="1:8" x14ac:dyDescent="0.3">
      <c r="A2192">
        <v>6772651293</v>
      </c>
      <c r="B2192">
        <v>56773</v>
      </c>
      <c r="C2192" s="1">
        <v>45275.784722222219</v>
      </c>
      <c r="D2192" s="1">
        <v>45275.785416666666</v>
      </c>
      <c r="E2192">
        <v>1</v>
      </c>
      <c r="F2192">
        <v>0.79</v>
      </c>
      <c r="G2192" t="s">
        <v>10</v>
      </c>
      <c r="H2192" t="s">
        <v>8176</v>
      </c>
    </row>
    <row r="2193" spans="1:8" x14ac:dyDescent="0.3">
      <c r="A2193">
        <v>581212790</v>
      </c>
      <c r="B2193">
        <v>48586</v>
      </c>
      <c r="C2193" s="1">
        <v>45472.377083333333</v>
      </c>
      <c r="D2193" s="1">
        <v>45472.382638888892</v>
      </c>
      <c r="E2193">
        <v>8</v>
      </c>
      <c r="F2193">
        <v>1.5</v>
      </c>
      <c r="G2193" t="s">
        <v>14</v>
      </c>
      <c r="H2193" t="s">
        <v>8176</v>
      </c>
    </row>
    <row r="2194" spans="1:8" x14ac:dyDescent="0.3">
      <c r="A2194">
        <v>4766571706</v>
      </c>
      <c r="B2194">
        <v>97889</v>
      </c>
      <c r="C2194" s="1">
        <v>45051.75</v>
      </c>
      <c r="D2194" s="1">
        <v>45051.757638888892</v>
      </c>
      <c r="E2194">
        <v>11</v>
      </c>
      <c r="F2194">
        <v>4.87</v>
      </c>
      <c r="G2194" t="s">
        <v>14</v>
      </c>
      <c r="H2194" t="s">
        <v>8176</v>
      </c>
    </row>
    <row r="2195" spans="1:8" x14ac:dyDescent="0.3">
      <c r="A2195">
        <v>9961298199</v>
      </c>
      <c r="B2195">
        <v>21653</v>
      </c>
      <c r="C2195" s="1">
        <v>45257.272916666669</v>
      </c>
      <c r="D2195" s="1">
        <v>45257.270138888889</v>
      </c>
      <c r="E2195">
        <v>-4</v>
      </c>
      <c r="F2195">
        <v>3.91</v>
      </c>
      <c r="G2195" t="s">
        <v>10</v>
      </c>
      <c r="H2195" t="s">
        <v>8175</v>
      </c>
    </row>
    <row r="2196" spans="1:8" x14ac:dyDescent="0.3">
      <c r="A2196">
        <v>8102675591</v>
      </c>
      <c r="B2196">
        <v>88871</v>
      </c>
      <c r="C2196" s="1">
        <v>45325.958333333336</v>
      </c>
      <c r="D2196" s="1">
        <v>45325.967361111114</v>
      </c>
      <c r="E2196">
        <v>13</v>
      </c>
      <c r="F2196">
        <v>2.96</v>
      </c>
      <c r="G2196" t="s">
        <v>14</v>
      </c>
      <c r="H2196" t="s">
        <v>8176</v>
      </c>
    </row>
    <row r="2197" spans="1:8" x14ac:dyDescent="0.3">
      <c r="A2197">
        <v>604050223</v>
      </c>
      <c r="B2197">
        <v>19260</v>
      </c>
      <c r="C2197" s="1">
        <v>45400.349305555559</v>
      </c>
      <c r="D2197" s="1">
        <v>45400.348611111112</v>
      </c>
      <c r="E2197">
        <v>-1</v>
      </c>
      <c r="F2197">
        <v>3.69</v>
      </c>
      <c r="G2197" t="s">
        <v>10</v>
      </c>
      <c r="H2197" t="s">
        <v>8175</v>
      </c>
    </row>
    <row r="2198" spans="1:8" x14ac:dyDescent="0.3">
      <c r="A2198">
        <v>782327552</v>
      </c>
      <c r="B2198">
        <v>96347</v>
      </c>
      <c r="C2198" s="1">
        <v>45114.840277777781</v>
      </c>
      <c r="D2198" s="1">
        <v>45114.841666666667</v>
      </c>
      <c r="E2198">
        <v>2</v>
      </c>
      <c r="F2198">
        <v>4.95</v>
      </c>
      <c r="G2198" t="s">
        <v>10</v>
      </c>
      <c r="H2198" t="s">
        <v>8176</v>
      </c>
    </row>
    <row r="2199" spans="1:8" x14ac:dyDescent="0.3">
      <c r="A2199">
        <v>6156638188</v>
      </c>
      <c r="B2199">
        <v>69037</v>
      </c>
      <c r="C2199" s="1">
        <v>45002.21875</v>
      </c>
      <c r="D2199" s="1">
        <v>45002.223611111112</v>
      </c>
      <c r="E2199">
        <v>7</v>
      </c>
      <c r="F2199">
        <v>1.47</v>
      </c>
      <c r="G2199" t="s">
        <v>14</v>
      </c>
      <c r="H2199" t="s">
        <v>8176</v>
      </c>
    </row>
    <row r="2200" spans="1:8" x14ac:dyDescent="0.3">
      <c r="A2200">
        <v>6475299855</v>
      </c>
      <c r="B2200">
        <v>18820</v>
      </c>
      <c r="C2200" s="1">
        <v>45212.929861111108</v>
      </c>
      <c r="D2200" s="1">
        <v>45212.933333333334</v>
      </c>
      <c r="E2200">
        <v>5</v>
      </c>
      <c r="F2200">
        <v>3.43</v>
      </c>
      <c r="G2200" t="s">
        <v>10</v>
      </c>
      <c r="H2200" t="s">
        <v>8176</v>
      </c>
    </row>
    <row r="2201" spans="1:8" x14ac:dyDescent="0.3">
      <c r="A2201">
        <v>689110145</v>
      </c>
      <c r="B2201">
        <v>22197</v>
      </c>
      <c r="C2201" s="1">
        <v>45049.288888888892</v>
      </c>
      <c r="D2201" s="1">
        <v>45049.303472222222</v>
      </c>
      <c r="E2201">
        <v>21</v>
      </c>
      <c r="F2201">
        <v>1.81</v>
      </c>
      <c r="G2201" t="s">
        <v>16</v>
      </c>
      <c r="H2201" t="s">
        <v>8176</v>
      </c>
    </row>
    <row r="2202" spans="1:8" x14ac:dyDescent="0.3">
      <c r="A2202">
        <v>2785467351</v>
      </c>
      <c r="B2202">
        <v>17432</v>
      </c>
      <c r="C2202" s="1">
        <v>45424.566666666666</v>
      </c>
      <c r="D2202" s="1">
        <v>45424.57708333333</v>
      </c>
      <c r="E2202">
        <v>15</v>
      </c>
      <c r="F2202">
        <v>1.46</v>
      </c>
      <c r="G2202" t="s">
        <v>14</v>
      </c>
      <c r="H2202" t="s">
        <v>8176</v>
      </c>
    </row>
    <row r="2203" spans="1:8" x14ac:dyDescent="0.3">
      <c r="A2203">
        <v>7188270379</v>
      </c>
      <c r="B2203">
        <v>55032</v>
      </c>
      <c r="C2203" s="1">
        <v>45397.270833333336</v>
      </c>
      <c r="D2203" s="1">
        <v>45397.275000000001</v>
      </c>
      <c r="E2203">
        <v>6</v>
      </c>
      <c r="F2203">
        <v>1.56</v>
      </c>
      <c r="G2203" t="s">
        <v>14</v>
      </c>
      <c r="H2203" t="s">
        <v>8176</v>
      </c>
    </row>
    <row r="2204" spans="1:8" x14ac:dyDescent="0.3">
      <c r="A2204">
        <v>9209192342</v>
      </c>
      <c r="B2204">
        <v>23219</v>
      </c>
      <c r="C2204" s="1">
        <v>45356.29583333333</v>
      </c>
      <c r="D2204" s="1">
        <v>45356.302777777775</v>
      </c>
      <c r="E2204">
        <v>10</v>
      </c>
      <c r="F2204">
        <v>3.05</v>
      </c>
      <c r="G2204" t="s">
        <v>14</v>
      </c>
      <c r="H2204" t="s">
        <v>8176</v>
      </c>
    </row>
    <row r="2205" spans="1:8" x14ac:dyDescent="0.3">
      <c r="A2205">
        <v>3193016310</v>
      </c>
      <c r="B2205">
        <v>11489</v>
      </c>
      <c r="C2205" s="1">
        <v>45262.228472222225</v>
      </c>
      <c r="D2205" s="1">
        <v>45262.243055555555</v>
      </c>
      <c r="E2205">
        <v>21</v>
      </c>
      <c r="F2205">
        <v>1.65</v>
      </c>
      <c r="G2205" t="s">
        <v>16</v>
      </c>
      <c r="H2205" t="s">
        <v>8176</v>
      </c>
    </row>
    <row r="2206" spans="1:8" x14ac:dyDescent="0.3">
      <c r="A2206">
        <v>9743228131</v>
      </c>
      <c r="B2206">
        <v>82266</v>
      </c>
      <c r="C2206" s="1">
        <v>45482.373611111114</v>
      </c>
      <c r="D2206" s="1">
        <v>45482.374305555553</v>
      </c>
      <c r="E2206">
        <v>1</v>
      </c>
      <c r="F2206">
        <v>1.98</v>
      </c>
      <c r="G2206" t="s">
        <v>10</v>
      </c>
      <c r="H2206" t="s">
        <v>8176</v>
      </c>
    </row>
    <row r="2207" spans="1:8" x14ac:dyDescent="0.3">
      <c r="A2207">
        <v>4417542973</v>
      </c>
      <c r="B2207">
        <v>38726</v>
      </c>
      <c r="C2207" s="1">
        <v>45527.507638888892</v>
      </c>
      <c r="D2207" s="1">
        <v>45527.507638888892</v>
      </c>
      <c r="E2207">
        <v>0</v>
      </c>
      <c r="F2207">
        <v>2.35</v>
      </c>
      <c r="G2207" t="s">
        <v>10</v>
      </c>
      <c r="H2207" t="s">
        <v>8175</v>
      </c>
    </row>
    <row r="2208" spans="1:8" x14ac:dyDescent="0.3">
      <c r="A2208">
        <v>3065857200</v>
      </c>
      <c r="B2208">
        <v>21536</v>
      </c>
      <c r="C2208" s="1">
        <v>45469.120833333334</v>
      </c>
      <c r="D2208" s="1">
        <v>45469.122916666667</v>
      </c>
      <c r="E2208">
        <v>3</v>
      </c>
      <c r="F2208">
        <v>3.64</v>
      </c>
      <c r="G2208" t="s">
        <v>10</v>
      </c>
      <c r="H2208" t="s">
        <v>8176</v>
      </c>
    </row>
    <row r="2209" spans="1:8" x14ac:dyDescent="0.3">
      <c r="A2209">
        <v>6994732191</v>
      </c>
      <c r="B2209">
        <v>25109</v>
      </c>
      <c r="C2209" s="1">
        <v>45131.484027777777</v>
      </c>
      <c r="D2209" s="1">
        <v>45131.490972222222</v>
      </c>
      <c r="E2209">
        <v>10</v>
      </c>
      <c r="F2209">
        <v>3.02</v>
      </c>
      <c r="G2209" t="s">
        <v>14</v>
      </c>
      <c r="H2209" t="s">
        <v>8176</v>
      </c>
    </row>
    <row r="2210" spans="1:8" x14ac:dyDescent="0.3">
      <c r="A2210">
        <v>7663189769</v>
      </c>
      <c r="B2210">
        <v>50493</v>
      </c>
      <c r="C2210" s="1">
        <v>45139.538194444445</v>
      </c>
      <c r="D2210" s="1">
        <v>45139.554166666669</v>
      </c>
      <c r="E2210">
        <v>23</v>
      </c>
      <c r="F2210">
        <v>1.4</v>
      </c>
      <c r="G2210" t="s">
        <v>16</v>
      </c>
      <c r="H2210" t="s">
        <v>8176</v>
      </c>
    </row>
    <row r="2211" spans="1:8" x14ac:dyDescent="0.3">
      <c r="A2211">
        <v>5012619147</v>
      </c>
      <c r="B2211">
        <v>9915</v>
      </c>
      <c r="C2211" s="1">
        <v>45049.431250000001</v>
      </c>
      <c r="D2211" s="1">
        <v>45049.451388888891</v>
      </c>
      <c r="E2211">
        <v>29</v>
      </c>
      <c r="F2211">
        <v>1.55</v>
      </c>
      <c r="G2211" t="s">
        <v>16</v>
      </c>
      <c r="H2211" t="s">
        <v>8176</v>
      </c>
    </row>
    <row r="2212" spans="1:8" x14ac:dyDescent="0.3">
      <c r="A2212">
        <v>7456088789</v>
      </c>
      <c r="B2212">
        <v>72015</v>
      </c>
      <c r="C2212" s="1">
        <v>45025.011111111111</v>
      </c>
      <c r="D2212" s="1">
        <v>45025.01458333333</v>
      </c>
      <c r="E2212">
        <v>5</v>
      </c>
      <c r="F2212">
        <v>2.87</v>
      </c>
      <c r="G2212" t="s">
        <v>10</v>
      </c>
      <c r="H2212" t="s">
        <v>8176</v>
      </c>
    </row>
    <row r="2213" spans="1:8" x14ac:dyDescent="0.3">
      <c r="A2213">
        <v>3270559373</v>
      </c>
      <c r="B2213">
        <v>81866</v>
      </c>
      <c r="C2213" s="1">
        <v>45004.572916666664</v>
      </c>
      <c r="D2213" s="1">
        <v>45004.57708333333</v>
      </c>
      <c r="E2213">
        <v>6</v>
      </c>
      <c r="F2213">
        <v>1.43</v>
      </c>
      <c r="G2213" t="s">
        <v>14</v>
      </c>
      <c r="H2213" t="s">
        <v>8176</v>
      </c>
    </row>
    <row r="2214" spans="1:8" x14ac:dyDescent="0.3">
      <c r="A2214">
        <v>4703798183</v>
      </c>
      <c r="B2214">
        <v>75874</v>
      </c>
      <c r="C2214" s="1">
        <v>45283.295138888891</v>
      </c>
      <c r="D2214" s="1">
        <v>45283.302083333336</v>
      </c>
      <c r="E2214">
        <v>10</v>
      </c>
      <c r="F2214">
        <v>0.96</v>
      </c>
      <c r="G2214" t="s">
        <v>14</v>
      </c>
      <c r="H2214" t="s">
        <v>8176</v>
      </c>
    </row>
    <row r="2215" spans="1:8" x14ac:dyDescent="0.3">
      <c r="A2215">
        <v>3968840556</v>
      </c>
      <c r="B2215">
        <v>31983</v>
      </c>
      <c r="C2215" s="1">
        <v>45544.931944444441</v>
      </c>
      <c r="D2215" s="1">
        <v>45544.935416666667</v>
      </c>
      <c r="E2215">
        <v>5</v>
      </c>
      <c r="F2215">
        <v>4.67</v>
      </c>
      <c r="G2215" t="s">
        <v>10</v>
      </c>
      <c r="H2215" t="s">
        <v>8176</v>
      </c>
    </row>
    <row r="2216" spans="1:8" x14ac:dyDescent="0.3">
      <c r="A2216">
        <v>2331647373</v>
      </c>
      <c r="B2216">
        <v>34574</v>
      </c>
      <c r="C2216" s="1">
        <v>45149.27847222222</v>
      </c>
      <c r="D2216" s="1">
        <v>45149.281944444447</v>
      </c>
      <c r="E2216">
        <v>5</v>
      </c>
      <c r="F2216">
        <v>1.58</v>
      </c>
      <c r="G2216" t="s">
        <v>10</v>
      </c>
      <c r="H2216" t="s">
        <v>8176</v>
      </c>
    </row>
    <row r="2217" spans="1:8" x14ac:dyDescent="0.3">
      <c r="A2217">
        <v>6683347454</v>
      </c>
      <c r="B2217">
        <v>86987</v>
      </c>
      <c r="C2217" s="1">
        <v>45071.651388888888</v>
      </c>
      <c r="D2217" s="1">
        <v>45071.658333333333</v>
      </c>
      <c r="E2217">
        <v>10</v>
      </c>
      <c r="F2217">
        <v>4.09</v>
      </c>
      <c r="G2217" t="s">
        <v>14</v>
      </c>
      <c r="H2217" t="s">
        <v>8176</v>
      </c>
    </row>
    <row r="2218" spans="1:8" x14ac:dyDescent="0.3">
      <c r="A2218">
        <v>5710259220</v>
      </c>
      <c r="B2218">
        <v>87697</v>
      </c>
      <c r="C2218" s="1">
        <v>45031.656944444447</v>
      </c>
      <c r="D2218" s="1">
        <v>45031.659722222219</v>
      </c>
      <c r="E2218">
        <v>4</v>
      </c>
      <c r="F2218">
        <v>1.2</v>
      </c>
      <c r="G2218" t="s">
        <v>10</v>
      </c>
      <c r="H2218" t="s">
        <v>8176</v>
      </c>
    </row>
    <row r="2219" spans="1:8" x14ac:dyDescent="0.3">
      <c r="A2219">
        <v>9871546057</v>
      </c>
      <c r="B2219">
        <v>951</v>
      </c>
      <c r="C2219" s="1">
        <v>45424.162499999999</v>
      </c>
      <c r="D2219" s="1">
        <v>45424.159722222219</v>
      </c>
      <c r="E2219">
        <v>-4</v>
      </c>
      <c r="F2219">
        <v>4.12</v>
      </c>
      <c r="G2219" t="s">
        <v>10</v>
      </c>
      <c r="H2219" t="s">
        <v>8175</v>
      </c>
    </row>
    <row r="2220" spans="1:8" x14ac:dyDescent="0.3">
      <c r="A2220">
        <v>5459704311</v>
      </c>
      <c r="B2220">
        <v>54075</v>
      </c>
      <c r="C2220" s="1">
        <v>45261.451388888891</v>
      </c>
      <c r="D2220" s="1">
        <v>45261.453472222223</v>
      </c>
      <c r="E2220">
        <v>3</v>
      </c>
      <c r="F2220">
        <v>1.83</v>
      </c>
      <c r="G2220" t="s">
        <v>10</v>
      </c>
      <c r="H2220" t="s">
        <v>8176</v>
      </c>
    </row>
    <row r="2221" spans="1:8" x14ac:dyDescent="0.3">
      <c r="A2221">
        <v>3426702134</v>
      </c>
      <c r="B2221">
        <v>4336</v>
      </c>
      <c r="C2221" s="1">
        <v>45527.383333333331</v>
      </c>
      <c r="D2221" s="1">
        <v>45527.390277777777</v>
      </c>
      <c r="E2221">
        <v>10</v>
      </c>
      <c r="F2221">
        <v>3.18</v>
      </c>
      <c r="G2221" t="s">
        <v>14</v>
      </c>
      <c r="H2221" t="s">
        <v>8176</v>
      </c>
    </row>
    <row r="2222" spans="1:8" x14ac:dyDescent="0.3">
      <c r="A2222">
        <v>7671357353</v>
      </c>
      <c r="B2222">
        <v>73213</v>
      </c>
      <c r="C2222" s="1">
        <v>45340.702777777777</v>
      </c>
      <c r="D2222" s="1">
        <v>45340.700694444444</v>
      </c>
      <c r="E2222">
        <v>-3</v>
      </c>
      <c r="F2222">
        <v>2.85</v>
      </c>
      <c r="G2222" t="s">
        <v>10</v>
      </c>
      <c r="H2222" t="s">
        <v>8175</v>
      </c>
    </row>
    <row r="2223" spans="1:8" x14ac:dyDescent="0.3">
      <c r="A2223">
        <v>9656230693</v>
      </c>
      <c r="B2223">
        <v>63639</v>
      </c>
      <c r="C2223" s="1">
        <v>45032.357638888891</v>
      </c>
      <c r="D2223" s="1">
        <v>45032.365972222222</v>
      </c>
      <c r="E2223">
        <v>12</v>
      </c>
      <c r="F2223">
        <v>1.51</v>
      </c>
      <c r="G2223" t="s">
        <v>14</v>
      </c>
      <c r="H2223" t="s">
        <v>8176</v>
      </c>
    </row>
    <row r="2224" spans="1:8" x14ac:dyDescent="0.3">
      <c r="A2224">
        <v>3315369956</v>
      </c>
      <c r="B2224">
        <v>34924</v>
      </c>
      <c r="C2224" s="1">
        <v>45037.334722222222</v>
      </c>
      <c r="D2224" s="1">
        <v>45037.339583333334</v>
      </c>
      <c r="E2224">
        <v>7</v>
      </c>
      <c r="F2224">
        <v>4.8499999999999996</v>
      </c>
      <c r="G2224" t="s">
        <v>14</v>
      </c>
      <c r="H2224" t="s">
        <v>8176</v>
      </c>
    </row>
    <row r="2225" spans="1:8" x14ac:dyDescent="0.3">
      <c r="A2225">
        <v>1762287720</v>
      </c>
      <c r="B2225">
        <v>15003</v>
      </c>
      <c r="C2225" s="1">
        <v>45534.310416666667</v>
      </c>
      <c r="D2225" s="1">
        <v>45534.311111111114</v>
      </c>
      <c r="E2225">
        <v>1</v>
      </c>
      <c r="F2225">
        <v>3.28</v>
      </c>
      <c r="G2225" t="s">
        <v>10</v>
      </c>
      <c r="H2225" t="s">
        <v>8176</v>
      </c>
    </row>
    <row r="2226" spans="1:8" x14ac:dyDescent="0.3">
      <c r="A2226">
        <v>4816206081</v>
      </c>
      <c r="B2226">
        <v>12801</v>
      </c>
      <c r="C2226" s="1">
        <v>45058.602083333331</v>
      </c>
      <c r="D2226" s="1">
        <v>45058.605555555558</v>
      </c>
      <c r="E2226">
        <v>5</v>
      </c>
      <c r="F2226">
        <v>3.41</v>
      </c>
      <c r="G2226" t="s">
        <v>10</v>
      </c>
      <c r="H2226" t="s">
        <v>8176</v>
      </c>
    </row>
    <row r="2227" spans="1:8" x14ac:dyDescent="0.3">
      <c r="A2227">
        <v>2808133351</v>
      </c>
      <c r="B2227">
        <v>70241</v>
      </c>
      <c r="C2227" s="1">
        <v>45263.477083333331</v>
      </c>
      <c r="D2227" s="1">
        <v>45263.477083333331</v>
      </c>
      <c r="E2227">
        <v>0</v>
      </c>
      <c r="F2227">
        <v>4.26</v>
      </c>
      <c r="G2227" t="s">
        <v>10</v>
      </c>
      <c r="H2227" t="s">
        <v>8175</v>
      </c>
    </row>
    <row r="2228" spans="1:8" x14ac:dyDescent="0.3">
      <c r="A2228">
        <v>3444569396</v>
      </c>
      <c r="B2228">
        <v>74223</v>
      </c>
      <c r="C2228" s="1">
        <v>45560.813194444447</v>
      </c>
      <c r="D2228" s="1">
        <v>45560.810416666667</v>
      </c>
      <c r="E2228">
        <v>-4</v>
      </c>
      <c r="F2228">
        <v>1.28</v>
      </c>
      <c r="G2228" t="s">
        <v>10</v>
      </c>
      <c r="H2228" t="s">
        <v>8175</v>
      </c>
    </row>
    <row r="2229" spans="1:8" x14ac:dyDescent="0.3">
      <c r="A2229">
        <v>9704671447</v>
      </c>
      <c r="B2229">
        <v>83778</v>
      </c>
      <c r="C2229" s="1">
        <v>45265.955555555556</v>
      </c>
      <c r="D2229" s="1">
        <v>45265.956250000003</v>
      </c>
      <c r="E2229">
        <v>1</v>
      </c>
      <c r="F2229">
        <v>1.25</v>
      </c>
      <c r="G2229" t="s">
        <v>10</v>
      </c>
      <c r="H2229" t="s">
        <v>8176</v>
      </c>
    </row>
    <row r="2230" spans="1:8" x14ac:dyDescent="0.3">
      <c r="A2230">
        <v>6454001692</v>
      </c>
      <c r="B2230">
        <v>28635</v>
      </c>
      <c r="C2230" s="1">
        <v>45178.729166666664</v>
      </c>
      <c r="D2230" s="1">
        <v>45178.737500000003</v>
      </c>
      <c r="E2230">
        <v>12</v>
      </c>
      <c r="F2230">
        <v>1.8</v>
      </c>
      <c r="G2230" t="s">
        <v>14</v>
      </c>
      <c r="H2230" t="s">
        <v>8176</v>
      </c>
    </row>
    <row r="2231" spans="1:8" x14ac:dyDescent="0.3">
      <c r="A2231">
        <v>2624508626</v>
      </c>
      <c r="B2231">
        <v>32652</v>
      </c>
      <c r="C2231" s="1">
        <v>45350.018750000003</v>
      </c>
      <c r="D2231" s="1">
        <v>45350.01666666667</v>
      </c>
      <c r="E2231">
        <v>-3</v>
      </c>
      <c r="F2231">
        <v>3</v>
      </c>
      <c r="G2231" t="s">
        <v>10</v>
      </c>
      <c r="H2231" t="s">
        <v>8175</v>
      </c>
    </row>
    <row r="2232" spans="1:8" x14ac:dyDescent="0.3">
      <c r="A2232">
        <v>932273820</v>
      </c>
      <c r="B2232">
        <v>48216</v>
      </c>
      <c r="C2232" s="1">
        <v>45418.094444444447</v>
      </c>
      <c r="D2232" s="1">
        <v>45418.097916666666</v>
      </c>
      <c r="E2232">
        <v>5</v>
      </c>
      <c r="F2232">
        <v>4.92</v>
      </c>
      <c r="G2232" t="s">
        <v>10</v>
      </c>
      <c r="H2232" t="s">
        <v>8176</v>
      </c>
    </row>
    <row r="2233" spans="1:8" x14ac:dyDescent="0.3">
      <c r="A2233">
        <v>7908614088</v>
      </c>
      <c r="B2233">
        <v>80984</v>
      </c>
      <c r="C2233" s="1">
        <v>45060.668055555558</v>
      </c>
      <c r="D2233" s="1">
        <v>45060.677777777775</v>
      </c>
      <c r="E2233">
        <v>14</v>
      </c>
      <c r="F2233">
        <v>2.89</v>
      </c>
      <c r="G2233" t="s">
        <v>14</v>
      </c>
      <c r="H2233" t="s">
        <v>8176</v>
      </c>
    </row>
    <row r="2234" spans="1:8" x14ac:dyDescent="0.3">
      <c r="A2234">
        <v>9730765358</v>
      </c>
      <c r="B2234">
        <v>93026</v>
      </c>
      <c r="C2234" s="1">
        <v>45158.915277777778</v>
      </c>
      <c r="D2234" s="1">
        <v>45158.914583333331</v>
      </c>
      <c r="E2234">
        <v>-1</v>
      </c>
      <c r="F2234">
        <v>0.52</v>
      </c>
      <c r="G2234" t="s">
        <v>10</v>
      </c>
      <c r="H2234" t="s">
        <v>8175</v>
      </c>
    </row>
    <row r="2235" spans="1:8" x14ac:dyDescent="0.3">
      <c r="A2235">
        <v>4748284156</v>
      </c>
      <c r="B2235">
        <v>77950</v>
      </c>
      <c r="C2235" s="1">
        <v>45187.852083333331</v>
      </c>
      <c r="D2235" s="1">
        <v>45187.850694444445</v>
      </c>
      <c r="E2235">
        <v>-2</v>
      </c>
      <c r="F2235">
        <v>2.88</v>
      </c>
      <c r="G2235" t="s">
        <v>10</v>
      </c>
      <c r="H2235" t="s">
        <v>8175</v>
      </c>
    </row>
    <row r="2236" spans="1:8" x14ac:dyDescent="0.3">
      <c r="A2236">
        <v>1829286278</v>
      </c>
      <c r="B2236">
        <v>39836</v>
      </c>
      <c r="C2236" s="1">
        <v>45196.730555555558</v>
      </c>
      <c r="D2236" s="1">
        <v>45196.731944444444</v>
      </c>
      <c r="E2236">
        <v>2</v>
      </c>
      <c r="F2236">
        <v>1.89</v>
      </c>
      <c r="G2236" t="s">
        <v>10</v>
      </c>
      <c r="H2236" t="s">
        <v>8176</v>
      </c>
    </row>
    <row r="2237" spans="1:8" x14ac:dyDescent="0.3">
      <c r="A2237">
        <v>3180415318</v>
      </c>
      <c r="B2237">
        <v>34284</v>
      </c>
      <c r="C2237" s="1">
        <v>45480.219444444447</v>
      </c>
      <c r="D2237" s="1">
        <v>45480.238194444442</v>
      </c>
      <c r="E2237">
        <v>27</v>
      </c>
      <c r="F2237">
        <v>4.6500000000000004</v>
      </c>
      <c r="G2237" t="s">
        <v>16</v>
      </c>
      <c r="H2237" t="s">
        <v>8176</v>
      </c>
    </row>
    <row r="2238" spans="1:8" x14ac:dyDescent="0.3">
      <c r="A2238">
        <v>1008158736</v>
      </c>
      <c r="B2238">
        <v>26508</v>
      </c>
      <c r="C2238" s="1">
        <v>45453.634722222225</v>
      </c>
      <c r="D2238" s="1">
        <v>45453.640972222223</v>
      </c>
      <c r="E2238">
        <v>9</v>
      </c>
      <c r="F2238">
        <v>3.48</v>
      </c>
      <c r="G2238" t="s">
        <v>14</v>
      </c>
      <c r="H2238" t="s">
        <v>8176</v>
      </c>
    </row>
    <row r="2239" spans="1:8" x14ac:dyDescent="0.3">
      <c r="A2239">
        <v>5092816701</v>
      </c>
      <c r="B2239">
        <v>43823</v>
      </c>
      <c r="C2239" s="1">
        <v>45446.806944444441</v>
      </c>
      <c r="D2239" s="1">
        <v>45446.827777777777</v>
      </c>
      <c r="E2239">
        <v>30</v>
      </c>
      <c r="F2239">
        <v>3.66</v>
      </c>
      <c r="G2239" t="s">
        <v>16</v>
      </c>
      <c r="H2239" t="s">
        <v>8176</v>
      </c>
    </row>
    <row r="2240" spans="1:8" x14ac:dyDescent="0.3">
      <c r="A2240">
        <v>4339850858</v>
      </c>
      <c r="B2240">
        <v>53728</v>
      </c>
      <c r="C2240" s="1">
        <v>45224.94027777778</v>
      </c>
      <c r="D2240" s="1">
        <v>45224.951388888891</v>
      </c>
      <c r="E2240">
        <v>16</v>
      </c>
      <c r="F2240">
        <v>2.16</v>
      </c>
      <c r="G2240" t="s">
        <v>16</v>
      </c>
      <c r="H2240" t="s">
        <v>8176</v>
      </c>
    </row>
    <row r="2241" spans="1:8" x14ac:dyDescent="0.3">
      <c r="A2241">
        <v>1564040362</v>
      </c>
      <c r="B2241">
        <v>80698</v>
      </c>
      <c r="C2241" s="1">
        <v>45139.505555555559</v>
      </c>
      <c r="D2241" s="1">
        <v>45139.503472222219</v>
      </c>
      <c r="E2241">
        <v>-3</v>
      </c>
      <c r="F2241">
        <v>1.46</v>
      </c>
      <c r="G2241" t="s">
        <v>10</v>
      </c>
      <c r="H2241" t="s">
        <v>8175</v>
      </c>
    </row>
    <row r="2242" spans="1:8" x14ac:dyDescent="0.3">
      <c r="A2242">
        <v>4856827800</v>
      </c>
      <c r="B2242">
        <v>4610</v>
      </c>
      <c r="C2242" s="1">
        <v>45524.147916666669</v>
      </c>
      <c r="D2242" s="1">
        <v>45524.145833333336</v>
      </c>
      <c r="E2242">
        <v>-3</v>
      </c>
      <c r="F2242">
        <v>4.24</v>
      </c>
      <c r="G2242" t="s">
        <v>10</v>
      </c>
      <c r="H2242" t="s">
        <v>8175</v>
      </c>
    </row>
    <row r="2243" spans="1:8" x14ac:dyDescent="0.3">
      <c r="A2243">
        <v>2465711187</v>
      </c>
      <c r="B2243">
        <v>94564</v>
      </c>
      <c r="C2243" s="1">
        <v>45015.463888888888</v>
      </c>
      <c r="D2243" s="1">
        <v>45015.460416666669</v>
      </c>
      <c r="E2243">
        <v>-5</v>
      </c>
      <c r="F2243">
        <v>3.36</v>
      </c>
      <c r="G2243" t="s">
        <v>10</v>
      </c>
      <c r="H2243" t="s">
        <v>8175</v>
      </c>
    </row>
    <row r="2244" spans="1:8" x14ac:dyDescent="0.3">
      <c r="A2244">
        <v>7741314063</v>
      </c>
      <c r="B2244">
        <v>35348</v>
      </c>
      <c r="C2244" s="1">
        <v>45548.81527777778</v>
      </c>
      <c r="D2244" s="1">
        <v>45548.816666666666</v>
      </c>
      <c r="E2244">
        <v>2</v>
      </c>
      <c r="F2244">
        <v>1.53</v>
      </c>
      <c r="G2244" t="s">
        <v>10</v>
      </c>
      <c r="H2244" t="s">
        <v>8176</v>
      </c>
    </row>
    <row r="2245" spans="1:8" x14ac:dyDescent="0.3">
      <c r="A2245">
        <v>6973696848</v>
      </c>
      <c r="B2245">
        <v>32179</v>
      </c>
      <c r="C2245" s="1">
        <v>45039.671527777777</v>
      </c>
      <c r="D2245" s="1">
        <v>45039.677777777775</v>
      </c>
      <c r="E2245">
        <v>9</v>
      </c>
      <c r="F2245">
        <v>4.18</v>
      </c>
      <c r="G2245" t="s">
        <v>14</v>
      </c>
      <c r="H2245" t="s">
        <v>8176</v>
      </c>
    </row>
    <row r="2246" spans="1:8" x14ac:dyDescent="0.3">
      <c r="A2246">
        <v>443178123</v>
      </c>
      <c r="B2246">
        <v>38965</v>
      </c>
      <c r="C2246" s="1">
        <v>45533.04791666667</v>
      </c>
      <c r="D2246" s="1">
        <v>45533.052083333336</v>
      </c>
      <c r="E2246">
        <v>6</v>
      </c>
      <c r="F2246">
        <v>2.37</v>
      </c>
      <c r="G2246" t="s">
        <v>14</v>
      </c>
      <c r="H2246" t="s">
        <v>8176</v>
      </c>
    </row>
    <row r="2247" spans="1:8" x14ac:dyDescent="0.3">
      <c r="A2247">
        <v>2155491764</v>
      </c>
      <c r="B2247">
        <v>72093</v>
      </c>
      <c r="C2247" s="1">
        <v>45533.063194444447</v>
      </c>
      <c r="D2247" s="1">
        <v>45533.05972222222</v>
      </c>
      <c r="E2247">
        <v>-5</v>
      </c>
      <c r="F2247">
        <v>0.85</v>
      </c>
      <c r="G2247" t="s">
        <v>10</v>
      </c>
      <c r="H2247" t="s">
        <v>8175</v>
      </c>
    </row>
    <row r="2248" spans="1:8" x14ac:dyDescent="0.3">
      <c r="A2248">
        <v>282887897</v>
      </c>
      <c r="B2248">
        <v>79472</v>
      </c>
      <c r="C2248" s="1">
        <v>45188.98333333333</v>
      </c>
      <c r="D2248" s="1">
        <v>45188.980555555558</v>
      </c>
      <c r="E2248">
        <v>-4</v>
      </c>
      <c r="F2248">
        <v>4.01</v>
      </c>
      <c r="G2248" t="s">
        <v>10</v>
      </c>
      <c r="H2248" t="s">
        <v>8175</v>
      </c>
    </row>
    <row r="2249" spans="1:8" x14ac:dyDescent="0.3">
      <c r="A2249">
        <v>1014190951</v>
      </c>
      <c r="B2249">
        <v>80162</v>
      </c>
      <c r="C2249" s="1">
        <v>45041.679861111108</v>
      </c>
      <c r="D2249" s="1">
        <v>45041.676388888889</v>
      </c>
      <c r="E2249">
        <v>-5</v>
      </c>
      <c r="F2249">
        <v>1.47</v>
      </c>
      <c r="G2249" t="s">
        <v>10</v>
      </c>
      <c r="H2249" t="s">
        <v>8175</v>
      </c>
    </row>
    <row r="2250" spans="1:8" x14ac:dyDescent="0.3">
      <c r="A2250">
        <v>4632027192</v>
      </c>
      <c r="B2250">
        <v>6632</v>
      </c>
      <c r="C2250" s="1">
        <v>45482.124305555553</v>
      </c>
      <c r="D2250" s="1">
        <v>45482.123611111114</v>
      </c>
      <c r="E2250">
        <v>-1</v>
      </c>
      <c r="F2250">
        <v>1.36</v>
      </c>
      <c r="G2250" t="s">
        <v>10</v>
      </c>
      <c r="H2250" t="s">
        <v>8175</v>
      </c>
    </row>
    <row r="2251" spans="1:8" x14ac:dyDescent="0.3">
      <c r="A2251">
        <v>9196809062</v>
      </c>
      <c r="B2251">
        <v>2987</v>
      </c>
      <c r="C2251" s="1">
        <v>45431.136111111111</v>
      </c>
      <c r="D2251" s="1">
        <v>45431.146527777775</v>
      </c>
      <c r="E2251">
        <v>15</v>
      </c>
      <c r="F2251">
        <v>3.59</v>
      </c>
      <c r="G2251" t="s">
        <v>14</v>
      </c>
      <c r="H2251" t="s">
        <v>8176</v>
      </c>
    </row>
    <row r="2252" spans="1:8" x14ac:dyDescent="0.3">
      <c r="A2252">
        <v>3802671506</v>
      </c>
      <c r="B2252">
        <v>38523</v>
      </c>
      <c r="C2252" s="1">
        <v>45137.336111111108</v>
      </c>
      <c r="D2252" s="1">
        <v>45137.336111111108</v>
      </c>
      <c r="E2252">
        <v>0</v>
      </c>
      <c r="F2252">
        <v>4.5</v>
      </c>
      <c r="G2252" t="s">
        <v>10</v>
      </c>
      <c r="H2252" t="s">
        <v>8175</v>
      </c>
    </row>
    <row r="2253" spans="1:8" x14ac:dyDescent="0.3">
      <c r="A2253">
        <v>931138604</v>
      </c>
      <c r="B2253">
        <v>69770</v>
      </c>
      <c r="C2253" s="1">
        <v>45162.686111111114</v>
      </c>
      <c r="D2253" s="1">
        <v>45162.683333333334</v>
      </c>
      <c r="E2253">
        <v>-4</v>
      </c>
      <c r="F2253">
        <v>2.66</v>
      </c>
      <c r="G2253" t="s">
        <v>10</v>
      </c>
      <c r="H2253" t="s">
        <v>8175</v>
      </c>
    </row>
    <row r="2254" spans="1:8" x14ac:dyDescent="0.3">
      <c r="A2254">
        <v>6507222211</v>
      </c>
      <c r="B2254">
        <v>20296</v>
      </c>
      <c r="C2254" s="1">
        <v>45306.301388888889</v>
      </c>
      <c r="D2254" s="1">
        <v>45306.309027777781</v>
      </c>
      <c r="E2254">
        <v>11</v>
      </c>
      <c r="F2254">
        <v>2.42</v>
      </c>
      <c r="G2254" t="s">
        <v>14</v>
      </c>
      <c r="H2254" t="s">
        <v>8176</v>
      </c>
    </row>
    <row r="2255" spans="1:8" x14ac:dyDescent="0.3">
      <c r="A2255">
        <v>9091185978</v>
      </c>
      <c r="B2255">
        <v>28584</v>
      </c>
      <c r="C2255" s="1">
        <v>45129.380555555559</v>
      </c>
      <c r="D2255" s="1">
        <v>45129.380555555559</v>
      </c>
      <c r="E2255">
        <v>0</v>
      </c>
      <c r="F2255">
        <v>2.2000000000000002</v>
      </c>
      <c r="G2255" t="s">
        <v>10</v>
      </c>
      <c r="H2255" t="s">
        <v>8175</v>
      </c>
    </row>
    <row r="2256" spans="1:8" x14ac:dyDescent="0.3">
      <c r="A2256">
        <v>6314310505</v>
      </c>
      <c r="B2256">
        <v>98855</v>
      </c>
      <c r="C2256" s="1">
        <v>45338.198611111111</v>
      </c>
      <c r="D2256" s="1">
        <v>45338.199305555558</v>
      </c>
      <c r="E2256">
        <v>1</v>
      </c>
      <c r="F2256">
        <v>1.39</v>
      </c>
      <c r="G2256" t="s">
        <v>10</v>
      </c>
      <c r="H2256" t="s">
        <v>8176</v>
      </c>
    </row>
    <row r="2257" spans="1:8" x14ac:dyDescent="0.3">
      <c r="A2257">
        <v>2711467206</v>
      </c>
      <c r="B2257">
        <v>63249</v>
      </c>
      <c r="C2257" s="1">
        <v>45023.043749999997</v>
      </c>
      <c r="D2257" s="1">
        <v>45023.040277777778</v>
      </c>
      <c r="E2257">
        <v>-5</v>
      </c>
      <c r="F2257">
        <v>1.81</v>
      </c>
      <c r="G2257" t="s">
        <v>10</v>
      </c>
      <c r="H2257" t="s">
        <v>8175</v>
      </c>
    </row>
    <row r="2258" spans="1:8" x14ac:dyDescent="0.3">
      <c r="A2258">
        <v>1359318731</v>
      </c>
      <c r="B2258">
        <v>34201</v>
      </c>
      <c r="C2258" s="1">
        <v>45531.952777777777</v>
      </c>
      <c r="D2258" s="1">
        <v>45531.949305555558</v>
      </c>
      <c r="E2258">
        <v>-5</v>
      </c>
      <c r="F2258">
        <v>3.4</v>
      </c>
      <c r="G2258" t="s">
        <v>10</v>
      </c>
      <c r="H2258" t="s">
        <v>8175</v>
      </c>
    </row>
    <row r="2259" spans="1:8" x14ac:dyDescent="0.3">
      <c r="A2259">
        <v>4521042050</v>
      </c>
      <c r="B2259">
        <v>40126</v>
      </c>
      <c r="C2259" s="1">
        <v>45407.343055555553</v>
      </c>
      <c r="D2259" s="1">
        <v>45407.345138888886</v>
      </c>
      <c r="E2259">
        <v>3</v>
      </c>
      <c r="F2259">
        <v>0.6</v>
      </c>
      <c r="G2259" t="s">
        <v>10</v>
      </c>
      <c r="H2259" t="s">
        <v>8176</v>
      </c>
    </row>
    <row r="2260" spans="1:8" x14ac:dyDescent="0.3">
      <c r="A2260">
        <v>1317016672</v>
      </c>
      <c r="B2260">
        <v>11412</v>
      </c>
      <c r="C2260" s="1">
        <v>45556.002083333333</v>
      </c>
      <c r="D2260" s="1">
        <v>45556.004861111112</v>
      </c>
      <c r="E2260">
        <v>4</v>
      </c>
      <c r="F2260">
        <v>1.51</v>
      </c>
      <c r="G2260" t="s">
        <v>10</v>
      </c>
      <c r="H2260" t="s">
        <v>8176</v>
      </c>
    </row>
    <row r="2261" spans="1:8" x14ac:dyDescent="0.3">
      <c r="A2261">
        <v>7624598493</v>
      </c>
      <c r="B2261">
        <v>36089</v>
      </c>
      <c r="C2261" s="1">
        <v>45400.293055555558</v>
      </c>
      <c r="D2261" s="1">
        <v>45400.29791666667</v>
      </c>
      <c r="E2261">
        <v>7</v>
      </c>
      <c r="F2261">
        <v>0.6</v>
      </c>
      <c r="G2261" t="s">
        <v>14</v>
      </c>
      <c r="H2261" t="s">
        <v>8176</v>
      </c>
    </row>
    <row r="2262" spans="1:8" x14ac:dyDescent="0.3">
      <c r="A2262">
        <v>1753431230</v>
      </c>
      <c r="B2262">
        <v>42674</v>
      </c>
      <c r="C2262" s="1">
        <v>45375.580555555556</v>
      </c>
      <c r="D2262" s="1">
        <v>45375.57708333333</v>
      </c>
      <c r="E2262">
        <v>-5</v>
      </c>
      <c r="F2262">
        <v>1.3</v>
      </c>
      <c r="G2262" t="s">
        <v>10</v>
      </c>
      <c r="H2262" t="s">
        <v>8175</v>
      </c>
    </row>
    <row r="2263" spans="1:8" x14ac:dyDescent="0.3">
      <c r="A2263">
        <v>8650539199</v>
      </c>
      <c r="B2263">
        <v>73657</v>
      </c>
      <c r="C2263" s="1">
        <v>45264.225694444445</v>
      </c>
      <c r="D2263" s="1">
        <v>45264.234027777777</v>
      </c>
      <c r="E2263">
        <v>12</v>
      </c>
      <c r="F2263">
        <v>3.16</v>
      </c>
      <c r="G2263" t="s">
        <v>14</v>
      </c>
      <c r="H2263" t="s">
        <v>8176</v>
      </c>
    </row>
    <row r="2264" spans="1:8" x14ac:dyDescent="0.3">
      <c r="A2264">
        <v>3276478503</v>
      </c>
      <c r="B2264">
        <v>41400</v>
      </c>
      <c r="C2264" s="1">
        <v>45385.61041666667</v>
      </c>
      <c r="D2264" s="1">
        <v>45385.60833333333</v>
      </c>
      <c r="E2264">
        <v>-3</v>
      </c>
      <c r="F2264">
        <v>2.75</v>
      </c>
      <c r="G2264" t="s">
        <v>10</v>
      </c>
      <c r="H2264" t="s">
        <v>8175</v>
      </c>
    </row>
    <row r="2265" spans="1:8" x14ac:dyDescent="0.3">
      <c r="A2265">
        <v>5080943123</v>
      </c>
      <c r="B2265">
        <v>27168</v>
      </c>
      <c r="C2265" s="1">
        <v>45190.584027777775</v>
      </c>
      <c r="D2265" s="1">
        <v>45190.598611111112</v>
      </c>
      <c r="E2265">
        <v>21</v>
      </c>
      <c r="F2265">
        <v>0.6</v>
      </c>
      <c r="G2265" t="s">
        <v>16</v>
      </c>
      <c r="H2265" t="s">
        <v>8176</v>
      </c>
    </row>
    <row r="2266" spans="1:8" x14ac:dyDescent="0.3">
      <c r="A2266">
        <v>6158083683</v>
      </c>
      <c r="B2266">
        <v>76731</v>
      </c>
      <c r="C2266" s="1">
        <v>45359.734027777777</v>
      </c>
      <c r="D2266" s="1">
        <v>45359.737500000003</v>
      </c>
      <c r="E2266">
        <v>5</v>
      </c>
      <c r="F2266">
        <v>0.51</v>
      </c>
      <c r="G2266" t="s">
        <v>10</v>
      </c>
      <c r="H2266" t="s">
        <v>8176</v>
      </c>
    </row>
    <row r="2267" spans="1:8" x14ac:dyDescent="0.3">
      <c r="A2267">
        <v>9228072842</v>
      </c>
      <c r="B2267">
        <v>20581</v>
      </c>
      <c r="C2267" s="1">
        <v>45132.26458333333</v>
      </c>
      <c r="D2267" s="1">
        <v>45132.268055555556</v>
      </c>
      <c r="E2267">
        <v>5</v>
      </c>
      <c r="F2267">
        <v>4.76</v>
      </c>
      <c r="G2267" t="s">
        <v>10</v>
      </c>
      <c r="H2267" t="s">
        <v>8176</v>
      </c>
    </row>
    <row r="2268" spans="1:8" x14ac:dyDescent="0.3">
      <c r="A2268">
        <v>4028432722</v>
      </c>
      <c r="B2268">
        <v>66007</v>
      </c>
      <c r="C2268" s="1">
        <v>45433.750694444447</v>
      </c>
      <c r="D2268" s="1">
        <v>45433.754166666666</v>
      </c>
      <c r="E2268">
        <v>5</v>
      </c>
      <c r="F2268">
        <v>1.91</v>
      </c>
      <c r="G2268" t="s">
        <v>10</v>
      </c>
      <c r="H2268" t="s">
        <v>8176</v>
      </c>
    </row>
    <row r="2269" spans="1:8" x14ac:dyDescent="0.3">
      <c r="A2269">
        <v>3679730192</v>
      </c>
      <c r="B2269">
        <v>55300</v>
      </c>
      <c r="C2269" s="1">
        <v>45112.611111111109</v>
      </c>
      <c r="D2269" s="1">
        <v>45112.607638888891</v>
      </c>
      <c r="E2269">
        <v>-5</v>
      </c>
      <c r="F2269">
        <v>1.93</v>
      </c>
      <c r="G2269" t="s">
        <v>10</v>
      </c>
      <c r="H2269" t="s">
        <v>8175</v>
      </c>
    </row>
    <row r="2270" spans="1:8" x14ac:dyDescent="0.3">
      <c r="A2270">
        <v>71793937</v>
      </c>
      <c r="B2270">
        <v>63892</v>
      </c>
      <c r="C2270" s="1">
        <v>45403.001388888886</v>
      </c>
      <c r="D2270" s="1">
        <v>45403</v>
      </c>
      <c r="E2270">
        <v>-2</v>
      </c>
      <c r="F2270">
        <v>4.33</v>
      </c>
      <c r="G2270" t="s">
        <v>10</v>
      </c>
      <c r="H2270" t="s">
        <v>8175</v>
      </c>
    </row>
    <row r="2271" spans="1:8" x14ac:dyDescent="0.3">
      <c r="A2271">
        <v>47467466</v>
      </c>
      <c r="B2271">
        <v>60202</v>
      </c>
      <c r="C2271" s="1">
        <v>45174.711111111108</v>
      </c>
      <c r="D2271" s="1">
        <v>45174.709722222222</v>
      </c>
      <c r="E2271">
        <v>-2</v>
      </c>
      <c r="F2271">
        <v>3.41</v>
      </c>
      <c r="G2271" t="s">
        <v>10</v>
      </c>
      <c r="H2271" t="s">
        <v>8175</v>
      </c>
    </row>
    <row r="2272" spans="1:8" x14ac:dyDescent="0.3">
      <c r="A2272">
        <v>4538136436</v>
      </c>
      <c r="B2272">
        <v>80929</v>
      </c>
      <c r="C2272" s="1">
        <v>45069.152777777781</v>
      </c>
      <c r="D2272" s="1">
        <v>45069.15625</v>
      </c>
      <c r="E2272">
        <v>5</v>
      </c>
      <c r="F2272">
        <v>2.61</v>
      </c>
      <c r="G2272" t="s">
        <v>10</v>
      </c>
      <c r="H2272" t="s">
        <v>8176</v>
      </c>
    </row>
    <row r="2273" spans="1:8" x14ac:dyDescent="0.3">
      <c r="A2273">
        <v>8750169461</v>
      </c>
      <c r="B2273">
        <v>88001</v>
      </c>
      <c r="C2273" s="1">
        <v>45542.287499999999</v>
      </c>
      <c r="D2273" s="1">
        <v>45542.288194444445</v>
      </c>
      <c r="E2273">
        <v>1</v>
      </c>
      <c r="F2273">
        <v>2.69</v>
      </c>
      <c r="G2273" t="s">
        <v>10</v>
      </c>
      <c r="H2273" t="s">
        <v>8176</v>
      </c>
    </row>
    <row r="2274" spans="1:8" x14ac:dyDescent="0.3">
      <c r="A2274">
        <v>9371021811</v>
      </c>
      <c r="B2274">
        <v>82734</v>
      </c>
      <c r="C2274" s="1">
        <v>45589.497916666667</v>
      </c>
      <c r="D2274" s="1">
        <v>45589.496527777781</v>
      </c>
      <c r="E2274">
        <v>-2</v>
      </c>
      <c r="F2274">
        <v>4.5199999999999996</v>
      </c>
      <c r="G2274" t="s">
        <v>10</v>
      </c>
      <c r="H2274" t="s">
        <v>8175</v>
      </c>
    </row>
    <row r="2275" spans="1:8" x14ac:dyDescent="0.3">
      <c r="A2275">
        <v>679274212</v>
      </c>
      <c r="B2275">
        <v>12916</v>
      </c>
      <c r="C2275" s="1">
        <v>45584.80972222222</v>
      </c>
      <c r="D2275" s="1">
        <v>45584.806250000001</v>
      </c>
      <c r="E2275">
        <v>-5</v>
      </c>
      <c r="F2275">
        <v>0.52</v>
      </c>
      <c r="G2275" t="s">
        <v>10</v>
      </c>
      <c r="H2275" t="s">
        <v>8175</v>
      </c>
    </row>
    <row r="2276" spans="1:8" x14ac:dyDescent="0.3">
      <c r="A2276">
        <v>6601671674</v>
      </c>
      <c r="B2276">
        <v>5103</v>
      </c>
      <c r="C2276" s="1">
        <v>45116.274305555555</v>
      </c>
      <c r="D2276" s="1">
        <v>45116.283333333333</v>
      </c>
      <c r="E2276">
        <v>13</v>
      </c>
      <c r="F2276">
        <v>4.33</v>
      </c>
      <c r="G2276" t="s">
        <v>14</v>
      </c>
      <c r="H2276" t="s">
        <v>8176</v>
      </c>
    </row>
    <row r="2277" spans="1:8" x14ac:dyDescent="0.3">
      <c r="A2277">
        <v>2708441500</v>
      </c>
      <c r="B2277">
        <v>11379</v>
      </c>
      <c r="C2277" s="1">
        <v>45303.88958333333</v>
      </c>
      <c r="D2277" s="1">
        <v>45303.886805555558</v>
      </c>
      <c r="E2277">
        <v>-4</v>
      </c>
      <c r="F2277">
        <v>3.47</v>
      </c>
      <c r="G2277" t="s">
        <v>10</v>
      </c>
      <c r="H2277" t="s">
        <v>8175</v>
      </c>
    </row>
    <row r="2278" spans="1:8" x14ac:dyDescent="0.3">
      <c r="A2278">
        <v>9548480220</v>
      </c>
      <c r="B2278">
        <v>11612</v>
      </c>
      <c r="C2278" s="1">
        <v>45177.520833333336</v>
      </c>
      <c r="D2278" s="1">
        <v>45177.522916666669</v>
      </c>
      <c r="E2278">
        <v>3</v>
      </c>
      <c r="F2278">
        <v>4.1900000000000004</v>
      </c>
      <c r="G2278" t="s">
        <v>10</v>
      </c>
      <c r="H2278" t="s">
        <v>8176</v>
      </c>
    </row>
    <row r="2279" spans="1:8" x14ac:dyDescent="0.3">
      <c r="A2279">
        <v>5440864021</v>
      </c>
      <c r="B2279">
        <v>56201</v>
      </c>
      <c r="C2279" s="1">
        <v>45184.327777777777</v>
      </c>
      <c r="D2279" s="1">
        <v>45184.32708333333</v>
      </c>
      <c r="E2279">
        <v>-1</v>
      </c>
      <c r="F2279">
        <v>3.98</v>
      </c>
      <c r="G2279" t="s">
        <v>10</v>
      </c>
      <c r="H2279" t="s">
        <v>8175</v>
      </c>
    </row>
    <row r="2280" spans="1:8" x14ac:dyDescent="0.3">
      <c r="A2280">
        <v>5705224767</v>
      </c>
      <c r="B2280">
        <v>50670</v>
      </c>
      <c r="C2280" s="1">
        <v>45079.744444444441</v>
      </c>
      <c r="D2280" s="1">
        <v>45079.741666666669</v>
      </c>
      <c r="E2280">
        <v>-4</v>
      </c>
      <c r="F2280">
        <v>4.49</v>
      </c>
      <c r="G2280" t="s">
        <v>10</v>
      </c>
      <c r="H2280" t="s">
        <v>8175</v>
      </c>
    </row>
    <row r="2281" spans="1:8" x14ac:dyDescent="0.3">
      <c r="A2281">
        <v>9945458771</v>
      </c>
      <c r="B2281">
        <v>10844</v>
      </c>
      <c r="C2281" s="1">
        <v>45531.636111111111</v>
      </c>
      <c r="D2281" s="1">
        <v>45531.643055555556</v>
      </c>
      <c r="E2281">
        <v>10</v>
      </c>
      <c r="F2281">
        <v>4.17</v>
      </c>
      <c r="G2281" t="s">
        <v>14</v>
      </c>
      <c r="H2281" t="s">
        <v>8176</v>
      </c>
    </row>
    <row r="2282" spans="1:8" x14ac:dyDescent="0.3">
      <c r="A2282">
        <v>336832815</v>
      </c>
      <c r="B2282">
        <v>23603</v>
      </c>
      <c r="C2282" s="1">
        <v>45269.185416666667</v>
      </c>
      <c r="D2282" s="1">
        <v>45269.193055555559</v>
      </c>
      <c r="E2282">
        <v>11</v>
      </c>
      <c r="F2282">
        <v>0.86</v>
      </c>
      <c r="G2282" t="s">
        <v>14</v>
      </c>
      <c r="H2282" t="s">
        <v>8176</v>
      </c>
    </row>
    <row r="2283" spans="1:8" x14ac:dyDescent="0.3">
      <c r="A2283">
        <v>9543126726</v>
      </c>
      <c r="B2283">
        <v>42216</v>
      </c>
      <c r="C2283" s="1">
        <v>45413.515277777777</v>
      </c>
      <c r="D2283" s="1">
        <v>45413.523611111108</v>
      </c>
      <c r="E2283">
        <v>12</v>
      </c>
      <c r="F2283">
        <v>2.35</v>
      </c>
      <c r="G2283" t="s">
        <v>14</v>
      </c>
      <c r="H2283" t="s">
        <v>8176</v>
      </c>
    </row>
    <row r="2284" spans="1:8" x14ac:dyDescent="0.3">
      <c r="A2284">
        <v>5134666123</v>
      </c>
      <c r="B2284">
        <v>72594</v>
      </c>
      <c r="C2284" s="1">
        <v>45414.574999999997</v>
      </c>
      <c r="D2284" s="1">
        <v>45414.575694444444</v>
      </c>
      <c r="E2284">
        <v>1</v>
      </c>
      <c r="F2284">
        <v>3.83</v>
      </c>
      <c r="G2284" t="s">
        <v>10</v>
      </c>
      <c r="H2284" t="s">
        <v>8176</v>
      </c>
    </row>
    <row r="2285" spans="1:8" x14ac:dyDescent="0.3">
      <c r="A2285">
        <v>5663657880</v>
      </c>
      <c r="B2285">
        <v>79020</v>
      </c>
      <c r="C2285" s="1">
        <v>45418.482638888891</v>
      </c>
      <c r="D2285" s="1">
        <v>45418.499305555553</v>
      </c>
      <c r="E2285">
        <v>24</v>
      </c>
      <c r="F2285">
        <v>0.55000000000000004</v>
      </c>
      <c r="G2285" t="s">
        <v>16</v>
      </c>
      <c r="H2285" t="s">
        <v>8176</v>
      </c>
    </row>
    <row r="2286" spans="1:8" x14ac:dyDescent="0.3">
      <c r="A2286">
        <v>5352647396</v>
      </c>
      <c r="B2286">
        <v>6854</v>
      </c>
      <c r="C2286" s="1">
        <v>45210.876388888886</v>
      </c>
      <c r="D2286" s="1">
        <v>45210.875</v>
      </c>
      <c r="E2286">
        <v>-2</v>
      </c>
      <c r="F2286">
        <v>2.2000000000000002</v>
      </c>
      <c r="G2286" t="s">
        <v>10</v>
      </c>
      <c r="H2286" t="s">
        <v>8175</v>
      </c>
    </row>
    <row r="2287" spans="1:8" x14ac:dyDescent="0.3">
      <c r="A2287">
        <v>7995172779</v>
      </c>
      <c r="B2287">
        <v>62870</v>
      </c>
      <c r="C2287" s="1">
        <v>45092.584722222222</v>
      </c>
      <c r="D2287" s="1">
        <v>45092.59375</v>
      </c>
      <c r="E2287">
        <v>13</v>
      </c>
      <c r="F2287">
        <v>3.36</v>
      </c>
      <c r="G2287" t="s">
        <v>14</v>
      </c>
      <c r="H2287" t="s">
        <v>8176</v>
      </c>
    </row>
    <row r="2288" spans="1:8" x14ac:dyDescent="0.3">
      <c r="A2288">
        <v>605779703</v>
      </c>
      <c r="B2288">
        <v>68537</v>
      </c>
      <c r="C2288" s="1">
        <v>45358.97152777778</v>
      </c>
      <c r="D2288" s="1">
        <v>45358.969444444447</v>
      </c>
      <c r="E2288">
        <v>-3</v>
      </c>
      <c r="F2288">
        <v>4.55</v>
      </c>
      <c r="G2288" t="s">
        <v>10</v>
      </c>
      <c r="H2288" t="s">
        <v>8175</v>
      </c>
    </row>
    <row r="2289" spans="1:8" x14ac:dyDescent="0.3">
      <c r="A2289">
        <v>685688121</v>
      </c>
      <c r="B2289">
        <v>32044</v>
      </c>
      <c r="C2289" s="1">
        <v>45226.053472222222</v>
      </c>
      <c r="D2289" s="1">
        <v>45226.06527777778</v>
      </c>
      <c r="E2289">
        <v>17</v>
      </c>
      <c r="F2289">
        <v>3.89</v>
      </c>
      <c r="G2289" t="s">
        <v>16</v>
      </c>
      <c r="H2289" t="s">
        <v>8176</v>
      </c>
    </row>
    <row r="2290" spans="1:8" x14ac:dyDescent="0.3">
      <c r="A2290">
        <v>5966726971</v>
      </c>
      <c r="B2290">
        <v>51902</v>
      </c>
      <c r="C2290" s="1">
        <v>45175.761111111111</v>
      </c>
      <c r="D2290" s="1">
        <v>45175.76458333333</v>
      </c>
      <c r="E2290">
        <v>5</v>
      </c>
      <c r="F2290">
        <v>0.96</v>
      </c>
      <c r="G2290" t="s">
        <v>10</v>
      </c>
      <c r="H2290" t="s">
        <v>8176</v>
      </c>
    </row>
    <row r="2291" spans="1:8" x14ac:dyDescent="0.3">
      <c r="A2291">
        <v>6763510083</v>
      </c>
      <c r="B2291">
        <v>95417</v>
      </c>
      <c r="C2291" s="1">
        <v>45084.445138888892</v>
      </c>
      <c r="D2291" s="1">
        <v>45084.441666666666</v>
      </c>
      <c r="E2291">
        <v>-5</v>
      </c>
      <c r="F2291">
        <v>2.4900000000000002</v>
      </c>
      <c r="G2291" t="s">
        <v>10</v>
      </c>
      <c r="H2291" t="s">
        <v>8175</v>
      </c>
    </row>
    <row r="2292" spans="1:8" x14ac:dyDescent="0.3">
      <c r="A2292">
        <v>6735813139</v>
      </c>
      <c r="B2292">
        <v>58945</v>
      </c>
      <c r="C2292" s="1">
        <v>45020.059027777781</v>
      </c>
      <c r="D2292" s="1">
        <v>45020.056250000001</v>
      </c>
      <c r="E2292">
        <v>-4</v>
      </c>
      <c r="F2292">
        <v>3.18</v>
      </c>
      <c r="G2292" t="s">
        <v>10</v>
      </c>
      <c r="H2292" t="s">
        <v>8175</v>
      </c>
    </row>
    <row r="2293" spans="1:8" x14ac:dyDescent="0.3">
      <c r="A2293">
        <v>8361205778</v>
      </c>
      <c r="B2293">
        <v>55780</v>
      </c>
      <c r="C2293" s="1">
        <v>45097.369444444441</v>
      </c>
      <c r="D2293" s="1">
        <v>45097.368055555555</v>
      </c>
      <c r="E2293">
        <v>-2</v>
      </c>
      <c r="F2293">
        <v>2.81</v>
      </c>
      <c r="G2293" t="s">
        <v>10</v>
      </c>
      <c r="H2293" t="s">
        <v>8175</v>
      </c>
    </row>
    <row r="2294" spans="1:8" x14ac:dyDescent="0.3">
      <c r="A2294">
        <v>3640952655</v>
      </c>
      <c r="B2294">
        <v>15926</v>
      </c>
      <c r="C2294" s="1">
        <v>45078.7</v>
      </c>
      <c r="D2294" s="1">
        <v>45078.709722222222</v>
      </c>
      <c r="E2294">
        <v>14</v>
      </c>
      <c r="F2294">
        <v>1.05</v>
      </c>
      <c r="G2294" t="s">
        <v>14</v>
      </c>
      <c r="H2294" t="s">
        <v>8176</v>
      </c>
    </row>
    <row r="2295" spans="1:8" x14ac:dyDescent="0.3">
      <c r="A2295">
        <v>6395279829</v>
      </c>
      <c r="B2295">
        <v>18102</v>
      </c>
      <c r="C2295" s="1">
        <v>45225.214583333334</v>
      </c>
      <c r="D2295" s="1">
        <v>45225.213888888888</v>
      </c>
      <c r="E2295">
        <v>-1</v>
      </c>
      <c r="F2295">
        <v>2.65</v>
      </c>
      <c r="G2295" t="s">
        <v>10</v>
      </c>
      <c r="H2295" t="s">
        <v>8175</v>
      </c>
    </row>
    <row r="2296" spans="1:8" x14ac:dyDescent="0.3">
      <c r="A2296">
        <v>339410846</v>
      </c>
      <c r="B2296">
        <v>93237</v>
      </c>
      <c r="C2296" s="1">
        <v>45052.659722222219</v>
      </c>
      <c r="D2296" s="1">
        <v>45052.65625</v>
      </c>
      <c r="E2296">
        <v>-5</v>
      </c>
      <c r="F2296">
        <v>3.55</v>
      </c>
      <c r="G2296" t="s">
        <v>10</v>
      </c>
      <c r="H2296" t="s">
        <v>8175</v>
      </c>
    </row>
    <row r="2297" spans="1:8" x14ac:dyDescent="0.3">
      <c r="A2297">
        <v>8924056486</v>
      </c>
      <c r="B2297">
        <v>20522</v>
      </c>
      <c r="C2297" s="1">
        <v>45390.040972222225</v>
      </c>
      <c r="D2297" s="1">
        <v>45390.058333333334</v>
      </c>
      <c r="E2297">
        <v>25</v>
      </c>
      <c r="F2297">
        <v>1.23</v>
      </c>
      <c r="G2297" t="s">
        <v>16</v>
      </c>
      <c r="H2297" t="s">
        <v>8176</v>
      </c>
    </row>
    <row r="2298" spans="1:8" x14ac:dyDescent="0.3">
      <c r="A2298">
        <v>6616322616</v>
      </c>
      <c r="B2298">
        <v>53617</v>
      </c>
      <c r="C2298" s="1">
        <v>45263.461805555555</v>
      </c>
      <c r="D2298" s="1">
        <v>45263.464583333334</v>
      </c>
      <c r="E2298">
        <v>4</v>
      </c>
      <c r="F2298">
        <v>3.33</v>
      </c>
      <c r="G2298" t="s">
        <v>10</v>
      </c>
      <c r="H2298" t="s">
        <v>8176</v>
      </c>
    </row>
    <row r="2299" spans="1:8" x14ac:dyDescent="0.3">
      <c r="A2299">
        <v>4178578583</v>
      </c>
      <c r="B2299">
        <v>76083</v>
      </c>
      <c r="C2299" s="1">
        <v>45564.23541666667</v>
      </c>
      <c r="D2299" s="1">
        <v>45564.23541666667</v>
      </c>
      <c r="E2299">
        <v>0</v>
      </c>
      <c r="F2299">
        <v>1.37</v>
      </c>
      <c r="G2299" t="s">
        <v>10</v>
      </c>
      <c r="H2299" t="s">
        <v>8175</v>
      </c>
    </row>
    <row r="2300" spans="1:8" x14ac:dyDescent="0.3">
      <c r="A2300">
        <v>7558107764</v>
      </c>
      <c r="B2300">
        <v>2704</v>
      </c>
      <c r="C2300" s="1">
        <v>45364.927777777775</v>
      </c>
      <c r="D2300" s="1">
        <v>45364.926388888889</v>
      </c>
      <c r="E2300">
        <v>-2</v>
      </c>
      <c r="F2300">
        <v>3.73</v>
      </c>
      <c r="G2300" t="s">
        <v>10</v>
      </c>
      <c r="H2300" t="s">
        <v>8175</v>
      </c>
    </row>
    <row r="2301" spans="1:8" x14ac:dyDescent="0.3">
      <c r="A2301">
        <v>7894708851</v>
      </c>
      <c r="B2301">
        <v>97823</v>
      </c>
      <c r="C2301" s="1">
        <v>45394.075694444444</v>
      </c>
      <c r="D2301" s="1">
        <v>45394.074305555558</v>
      </c>
      <c r="E2301">
        <v>-2</v>
      </c>
      <c r="F2301">
        <v>1.18</v>
      </c>
      <c r="G2301" t="s">
        <v>10</v>
      </c>
      <c r="H2301" t="s">
        <v>8175</v>
      </c>
    </row>
    <row r="2302" spans="1:8" x14ac:dyDescent="0.3">
      <c r="A2302">
        <v>1916638346</v>
      </c>
      <c r="B2302">
        <v>35010</v>
      </c>
      <c r="C2302" s="1">
        <v>45105.736111111109</v>
      </c>
      <c r="D2302" s="1">
        <v>45105.744444444441</v>
      </c>
      <c r="E2302">
        <v>12</v>
      </c>
      <c r="F2302">
        <v>1.96</v>
      </c>
      <c r="G2302" t="s">
        <v>14</v>
      </c>
      <c r="H2302" t="s">
        <v>8176</v>
      </c>
    </row>
    <row r="2303" spans="1:8" x14ac:dyDescent="0.3">
      <c r="A2303">
        <v>4973943462</v>
      </c>
      <c r="B2303">
        <v>40489</v>
      </c>
      <c r="C2303" s="1">
        <v>45594.775000000001</v>
      </c>
      <c r="D2303" s="1">
        <v>45594.788888888892</v>
      </c>
      <c r="E2303">
        <v>20</v>
      </c>
      <c r="F2303">
        <v>1.7</v>
      </c>
      <c r="G2303" t="s">
        <v>16</v>
      </c>
      <c r="H2303" t="s">
        <v>8176</v>
      </c>
    </row>
    <row r="2304" spans="1:8" x14ac:dyDescent="0.3">
      <c r="A2304">
        <v>6567129123</v>
      </c>
      <c r="B2304">
        <v>43806</v>
      </c>
      <c r="C2304" s="1">
        <v>45178.537499999999</v>
      </c>
      <c r="D2304" s="1">
        <v>45178.540972222225</v>
      </c>
      <c r="E2304">
        <v>5</v>
      </c>
      <c r="F2304">
        <v>4.66</v>
      </c>
      <c r="G2304" t="s">
        <v>10</v>
      </c>
      <c r="H2304" t="s">
        <v>8176</v>
      </c>
    </row>
    <row r="2305" spans="1:8" x14ac:dyDescent="0.3">
      <c r="A2305">
        <v>8702642032</v>
      </c>
      <c r="B2305">
        <v>48604</v>
      </c>
      <c r="C2305" s="1">
        <v>45160.854861111111</v>
      </c>
      <c r="D2305" s="1">
        <v>45160.856944444444</v>
      </c>
      <c r="E2305">
        <v>3</v>
      </c>
      <c r="F2305">
        <v>4.57</v>
      </c>
      <c r="G2305" t="s">
        <v>10</v>
      </c>
      <c r="H2305" t="s">
        <v>8176</v>
      </c>
    </row>
    <row r="2306" spans="1:8" x14ac:dyDescent="0.3">
      <c r="A2306">
        <v>7857954356</v>
      </c>
      <c r="B2306">
        <v>79173</v>
      </c>
      <c r="C2306" s="1">
        <v>45311.797222222223</v>
      </c>
      <c r="D2306" s="1">
        <v>45311.794444444444</v>
      </c>
      <c r="E2306">
        <v>-4</v>
      </c>
      <c r="F2306">
        <v>1.51</v>
      </c>
      <c r="G2306" t="s">
        <v>10</v>
      </c>
      <c r="H2306" t="s">
        <v>8175</v>
      </c>
    </row>
    <row r="2307" spans="1:8" x14ac:dyDescent="0.3">
      <c r="A2307">
        <v>5376218500</v>
      </c>
      <c r="B2307">
        <v>38067</v>
      </c>
      <c r="C2307" s="1">
        <v>45246.666666666664</v>
      </c>
      <c r="D2307" s="1">
        <v>45246.67291666667</v>
      </c>
      <c r="E2307">
        <v>9</v>
      </c>
      <c r="F2307">
        <v>3.84</v>
      </c>
      <c r="G2307" t="s">
        <v>14</v>
      </c>
      <c r="H2307" t="s">
        <v>8176</v>
      </c>
    </row>
    <row r="2308" spans="1:8" x14ac:dyDescent="0.3">
      <c r="A2308">
        <v>3452449295</v>
      </c>
      <c r="B2308">
        <v>48310</v>
      </c>
      <c r="C2308" s="1">
        <v>45208.287499999999</v>
      </c>
      <c r="D2308" s="1">
        <v>45208.288194444445</v>
      </c>
      <c r="E2308">
        <v>1</v>
      </c>
      <c r="F2308">
        <v>3.74</v>
      </c>
      <c r="G2308" t="s">
        <v>10</v>
      </c>
      <c r="H2308" t="s">
        <v>8176</v>
      </c>
    </row>
    <row r="2309" spans="1:8" x14ac:dyDescent="0.3">
      <c r="A2309">
        <v>1694826296</v>
      </c>
      <c r="B2309">
        <v>15133</v>
      </c>
      <c r="C2309" s="1">
        <v>45055.825694444444</v>
      </c>
      <c r="D2309" s="1">
        <v>45055.824305555558</v>
      </c>
      <c r="E2309">
        <v>-2</v>
      </c>
      <c r="F2309">
        <v>1.67</v>
      </c>
      <c r="G2309" t="s">
        <v>10</v>
      </c>
      <c r="H2309" t="s">
        <v>8175</v>
      </c>
    </row>
    <row r="2310" spans="1:8" x14ac:dyDescent="0.3">
      <c r="A2310">
        <v>9449954611</v>
      </c>
      <c r="B2310">
        <v>64018</v>
      </c>
      <c r="C2310" s="1">
        <v>45150.31527777778</v>
      </c>
      <c r="D2310" s="1">
        <v>45150.320138888892</v>
      </c>
      <c r="E2310">
        <v>7</v>
      </c>
      <c r="F2310">
        <v>3.51</v>
      </c>
      <c r="G2310" t="s">
        <v>14</v>
      </c>
      <c r="H2310" t="s">
        <v>8176</v>
      </c>
    </row>
    <row r="2311" spans="1:8" x14ac:dyDescent="0.3">
      <c r="A2311">
        <v>7722059222</v>
      </c>
      <c r="B2311">
        <v>59534</v>
      </c>
      <c r="C2311" s="1">
        <v>45246.972916666666</v>
      </c>
      <c r="D2311" s="1">
        <v>45246.98333333333</v>
      </c>
      <c r="E2311">
        <v>15</v>
      </c>
      <c r="F2311">
        <v>3.4</v>
      </c>
      <c r="G2311" t="s">
        <v>14</v>
      </c>
      <c r="H2311" t="s">
        <v>8176</v>
      </c>
    </row>
    <row r="2312" spans="1:8" x14ac:dyDescent="0.3">
      <c r="A2312">
        <v>2871448124</v>
      </c>
      <c r="B2312">
        <v>59357</v>
      </c>
      <c r="C2312" s="1">
        <v>45440.25</v>
      </c>
      <c r="D2312" s="1">
        <v>45440.25277777778</v>
      </c>
      <c r="E2312">
        <v>4</v>
      </c>
      <c r="F2312">
        <v>1.1599999999999999</v>
      </c>
      <c r="G2312" t="s">
        <v>10</v>
      </c>
      <c r="H2312" t="s">
        <v>8176</v>
      </c>
    </row>
    <row r="2313" spans="1:8" x14ac:dyDescent="0.3">
      <c r="A2313">
        <v>4158839033</v>
      </c>
      <c r="B2313">
        <v>26464</v>
      </c>
      <c r="C2313" s="1">
        <v>45557.520138888889</v>
      </c>
      <c r="D2313" s="1">
        <v>45557.520833333336</v>
      </c>
      <c r="E2313">
        <v>1</v>
      </c>
      <c r="F2313">
        <v>2.2799999999999998</v>
      </c>
      <c r="G2313" t="s">
        <v>10</v>
      </c>
      <c r="H2313" t="s">
        <v>8176</v>
      </c>
    </row>
    <row r="2314" spans="1:8" x14ac:dyDescent="0.3">
      <c r="A2314">
        <v>9936118648</v>
      </c>
      <c r="B2314">
        <v>91322</v>
      </c>
      <c r="C2314" s="1">
        <v>45355.790277777778</v>
      </c>
      <c r="D2314" s="1">
        <v>45355.796527777777</v>
      </c>
      <c r="E2314">
        <v>9</v>
      </c>
      <c r="F2314">
        <v>1.69</v>
      </c>
      <c r="G2314" t="s">
        <v>14</v>
      </c>
      <c r="H2314" t="s">
        <v>8176</v>
      </c>
    </row>
    <row r="2315" spans="1:8" x14ac:dyDescent="0.3">
      <c r="A2315">
        <v>6804747901</v>
      </c>
      <c r="B2315">
        <v>71158</v>
      </c>
      <c r="C2315" s="1">
        <v>45322.125694444447</v>
      </c>
      <c r="D2315" s="1">
        <v>45322.12777777778</v>
      </c>
      <c r="E2315">
        <v>3</v>
      </c>
      <c r="F2315">
        <v>1.43</v>
      </c>
      <c r="G2315" t="s">
        <v>10</v>
      </c>
      <c r="H2315" t="s">
        <v>8176</v>
      </c>
    </row>
    <row r="2316" spans="1:8" x14ac:dyDescent="0.3">
      <c r="A2316">
        <v>7579444448</v>
      </c>
      <c r="B2316">
        <v>96702</v>
      </c>
      <c r="C2316" s="1">
        <v>45449.680555555555</v>
      </c>
      <c r="D2316" s="1">
        <v>45449.681944444441</v>
      </c>
      <c r="E2316">
        <v>2</v>
      </c>
      <c r="F2316">
        <v>1.0900000000000001</v>
      </c>
      <c r="G2316" t="s">
        <v>10</v>
      </c>
      <c r="H2316" t="s">
        <v>8176</v>
      </c>
    </row>
    <row r="2317" spans="1:8" x14ac:dyDescent="0.3">
      <c r="A2317">
        <v>4379043082</v>
      </c>
      <c r="B2317">
        <v>29561</v>
      </c>
      <c r="C2317" s="1">
        <v>45058.197916666664</v>
      </c>
      <c r="D2317" s="1">
        <v>45058.197916666664</v>
      </c>
      <c r="E2317">
        <v>0</v>
      </c>
      <c r="F2317">
        <v>4.05</v>
      </c>
      <c r="G2317" t="s">
        <v>10</v>
      </c>
      <c r="H2317" t="s">
        <v>8175</v>
      </c>
    </row>
    <row r="2318" spans="1:8" x14ac:dyDescent="0.3">
      <c r="A2318">
        <v>4212894712</v>
      </c>
      <c r="B2318">
        <v>52325</v>
      </c>
      <c r="C2318" s="1">
        <v>45452.62777777778</v>
      </c>
      <c r="D2318" s="1">
        <v>45452.629166666666</v>
      </c>
      <c r="E2318">
        <v>2</v>
      </c>
      <c r="F2318">
        <v>2.25</v>
      </c>
      <c r="G2318" t="s">
        <v>10</v>
      </c>
      <c r="H2318" t="s">
        <v>8176</v>
      </c>
    </row>
    <row r="2319" spans="1:8" x14ac:dyDescent="0.3">
      <c r="A2319">
        <v>7962511808</v>
      </c>
      <c r="B2319">
        <v>33403</v>
      </c>
      <c r="C2319" s="1">
        <v>45333.438888888886</v>
      </c>
      <c r="D2319" s="1">
        <v>45333.440972222219</v>
      </c>
      <c r="E2319">
        <v>3</v>
      </c>
      <c r="F2319">
        <v>2.74</v>
      </c>
      <c r="G2319" t="s">
        <v>10</v>
      </c>
      <c r="H2319" t="s">
        <v>8176</v>
      </c>
    </row>
    <row r="2320" spans="1:8" x14ac:dyDescent="0.3">
      <c r="A2320">
        <v>6478815087</v>
      </c>
      <c r="B2320">
        <v>73936</v>
      </c>
      <c r="C2320" s="1">
        <v>45491.342361111114</v>
      </c>
      <c r="D2320" s="1">
        <v>45491.340277777781</v>
      </c>
      <c r="E2320">
        <v>-3</v>
      </c>
      <c r="F2320">
        <v>4.68</v>
      </c>
      <c r="G2320" t="s">
        <v>10</v>
      </c>
      <c r="H2320" t="s">
        <v>8175</v>
      </c>
    </row>
    <row r="2321" spans="1:8" x14ac:dyDescent="0.3">
      <c r="A2321">
        <v>6239166986</v>
      </c>
      <c r="B2321">
        <v>89070</v>
      </c>
      <c r="C2321" s="1">
        <v>45435.27847222222</v>
      </c>
      <c r="D2321" s="1">
        <v>45435.28402777778</v>
      </c>
      <c r="E2321">
        <v>8</v>
      </c>
      <c r="F2321">
        <v>4.4400000000000004</v>
      </c>
      <c r="G2321" t="s">
        <v>14</v>
      </c>
      <c r="H2321" t="s">
        <v>8176</v>
      </c>
    </row>
    <row r="2322" spans="1:8" x14ac:dyDescent="0.3">
      <c r="A2322">
        <v>9894863460</v>
      </c>
      <c r="B2322">
        <v>10817</v>
      </c>
      <c r="C2322" s="1">
        <v>45010.368750000001</v>
      </c>
      <c r="D2322" s="1">
        <v>45010.366666666669</v>
      </c>
      <c r="E2322">
        <v>-3</v>
      </c>
      <c r="F2322">
        <v>1.31</v>
      </c>
      <c r="G2322" t="s">
        <v>10</v>
      </c>
      <c r="H2322" t="s">
        <v>8175</v>
      </c>
    </row>
    <row r="2323" spans="1:8" x14ac:dyDescent="0.3">
      <c r="A2323">
        <v>2982638677</v>
      </c>
      <c r="B2323">
        <v>30985</v>
      </c>
      <c r="C2323" s="1">
        <v>45304.73333333333</v>
      </c>
      <c r="D2323" s="1">
        <v>45304.731944444444</v>
      </c>
      <c r="E2323">
        <v>-2</v>
      </c>
      <c r="F2323">
        <v>2.75</v>
      </c>
      <c r="G2323" t="s">
        <v>10</v>
      </c>
      <c r="H2323" t="s">
        <v>8175</v>
      </c>
    </row>
    <row r="2324" spans="1:8" x14ac:dyDescent="0.3">
      <c r="A2324">
        <v>3284797515</v>
      </c>
      <c r="B2324">
        <v>76320</v>
      </c>
      <c r="C2324" s="1">
        <v>45545.171527777777</v>
      </c>
      <c r="D2324" s="1">
        <v>45545.180555555555</v>
      </c>
      <c r="E2324">
        <v>13</v>
      </c>
      <c r="F2324">
        <v>1.32</v>
      </c>
      <c r="G2324" t="s">
        <v>14</v>
      </c>
      <c r="H2324" t="s">
        <v>8176</v>
      </c>
    </row>
    <row r="2325" spans="1:8" x14ac:dyDescent="0.3">
      <c r="A2325">
        <v>8895501673</v>
      </c>
      <c r="B2325">
        <v>50064</v>
      </c>
      <c r="C2325" s="1">
        <v>45118.72152777778</v>
      </c>
      <c r="D2325" s="1">
        <v>45118.722222222219</v>
      </c>
      <c r="E2325">
        <v>1</v>
      </c>
      <c r="F2325">
        <v>0.95</v>
      </c>
      <c r="G2325" t="s">
        <v>10</v>
      </c>
      <c r="H2325" t="s">
        <v>8176</v>
      </c>
    </row>
    <row r="2326" spans="1:8" x14ac:dyDescent="0.3">
      <c r="A2326">
        <v>914992221</v>
      </c>
      <c r="B2326">
        <v>77449</v>
      </c>
      <c r="C2326" s="1">
        <v>45134.192361111112</v>
      </c>
      <c r="D2326" s="1">
        <v>45134.195138888892</v>
      </c>
      <c r="E2326">
        <v>4</v>
      </c>
      <c r="F2326">
        <v>2.5299999999999998</v>
      </c>
      <c r="G2326" t="s">
        <v>10</v>
      </c>
      <c r="H2326" t="s">
        <v>8176</v>
      </c>
    </row>
    <row r="2327" spans="1:8" x14ac:dyDescent="0.3">
      <c r="A2327">
        <v>2067729457</v>
      </c>
      <c r="B2327">
        <v>15319</v>
      </c>
      <c r="C2327" s="1">
        <v>45192.074999999997</v>
      </c>
      <c r="D2327" s="1">
        <v>45192.074305555558</v>
      </c>
      <c r="E2327">
        <v>-1</v>
      </c>
      <c r="F2327">
        <v>4.67</v>
      </c>
      <c r="G2327" t="s">
        <v>10</v>
      </c>
      <c r="H2327" t="s">
        <v>8175</v>
      </c>
    </row>
    <row r="2328" spans="1:8" x14ac:dyDescent="0.3">
      <c r="A2328">
        <v>5389250154</v>
      </c>
      <c r="B2328">
        <v>78231</v>
      </c>
      <c r="C2328" s="1">
        <v>45550.121527777781</v>
      </c>
      <c r="D2328" s="1">
        <v>45550.118750000001</v>
      </c>
      <c r="E2328">
        <v>-4</v>
      </c>
      <c r="F2328">
        <v>4.04</v>
      </c>
      <c r="G2328" t="s">
        <v>10</v>
      </c>
      <c r="H2328" t="s">
        <v>8175</v>
      </c>
    </row>
    <row r="2329" spans="1:8" x14ac:dyDescent="0.3">
      <c r="A2329">
        <v>4352973016</v>
      </c>
      <c r="B2329">
        <v>33825</v>
      </c>
      <c r="C2329" s="1">
        <v>45572.379861111112</v>
      </c>
      <c r="D2329" s="1">
        <v>45572.4</v>
      </c>
      <c r="E2329">
        <v>29</v>
      </c>
      <c r="F2329">
        <v>4.3600000000000003</v>
      </c>
      <c r="G2329" t="s">
        <v>16</v>
      </c>
      <c r="H2329" t="s">
        <v>8176</v>
      </c>
    </row>
    <row r="2330" spans="1:8" x14ac:dyDescent="0.3">
      <c r="A2330">
        <v>7667555396</v>
      </c>
      <c r="B2330">
        <v>33288</v>
      </c>
      <c r="C2330" s="1">
        <v>45325.495833333334</v>
      </c>
      <c r="D2330" s="1">
        <v>45325.506249999999</v>
      </c>
      <c r="E2330">
        <v>15</v>
      </c>
      <c r="F2330">
        <v>4.42</v>
      </c>
      <c r="G2330" t="s">
        <v>14</v>
      </c>
      <c r="H2330" t="s">
        <v>8176</v>
      </c>
    </row>
    <row r="2331" spans="1:8" x14ac:dyDescent="0.3">
      <c r="A2331">
        <v>168804744</v>
      </c>
      <c r="B2331">
        <v>16671</v>
      </c>
      <c r="C2331" s="1">
        <v>45227.31527777778</v>
      </c>
      <c r="D2331" s="1">
        <v>45227.31527777778</v>
      </c>
      <c r="E2331">
        <v>0</v>
      </c>
      <c r="F2331">
        <v>1.5</v>
      </c>
      <c r="G2331" t="s">
        <v>10</v>
      </c>
      <c r="H2331" t="s">
        <v>8175</v>
      </c>
    </row>
    <row r="2332" spans="1:8" x14ac:dyDescent="0.3">
      <c r="A2332">
        <v>854218304</v>
      </c>
      <c r="B2332">
        <v>13622</v>
      </c>
      <c r="C2332" s="1">
        <v>45234.277777777781</v>
      </c>
      <c r="D2332" s="1">
        <v>45234.275694444441</v>
      </c>
      <c r="E2332">
        <v>-3</v>
      </c>
      <c r="F2332">
        <v>0.86</v>
      </c>
      <c r="G2332" t="s">
        <v>10</v>
      </c>
      <c r="H2332" t="s">
        <v>8175</v>
      </c>
    </row>
    <row r="2333" spans="1:8" x14ac:dyDescent="0.3">
      <c r="A2333">
        <v>2616618240</v>
      </c>
      <c r="B2333">
        <v>89491</v>
      </c>
      <c r="C2333" s="1">
        <v>45365.038888888892</v>
      </c>
      <c r="D2333" s="1">
        <v>45365.039583333331</v>
      </c>
      <c r="E2333">
        <v>1</v>
      </c>
      <c r="F2333">
        <v>1.43</v>
      </c>
      <c r="G2333" t="s">
        <v>10</v>
      </c>
      <c r="H2333" t="s">
        <v>8176</v>
      </c>
    </row>
    <row r="2334" spans="1:8" x14ac:dyDescent="0.3">
      <c r="A2334">
        <v>8891144024</v>
      </c>
      <c r="B2334">
        <v>45152</v>
      </c>
      <c r="C2334" s="1">
        <v>45022.870138888888</v>
      </c>
      <c r="D2334" s="1">
        <v>45022.872916666667</v>
      </c>
      <c r="E2334">
        <v>4</v>
      </c>
      <c r="F2334">
        <v>4.79</v>
      </c>
      <c r="G2334" t="s">
        <v>10</v>
      </c>
      <c r="H2334" t="s">
        <v>8176</v>
      </c>
    </row>
    <row r="2335" spans="1:8" x14ac:dyDescent="0.3">
      <c r="A2335">
        <v>4606856320</v>
      </c>
      <c r="B2335">
        <v>35528</v>
      </c>
      <c r="C2335" s="1">
        <v>45507.314583333333</v>
      </c>
      <c r="D2335" s="1">
        <v>45507.315972222219</v>
      </c>
      <c r="E2335">
        <v>2</v>
      </c>
      <c r="F2335">
        <v>0.74</v>
      </c>
      <c r="G2335" t="s">
        <v>10</v>
      </c>
      <c r="H2335" t="s">
        <v>8176</v>
      </c>
    </row>
    <row r="2336" spans="1:8" x14ac:dyDescent="0.3">
      <c r="A2336">
        <v>1876194333</v>
      </c>
      <c r="B2336">
        <v>56344</v>
      </c>
      <c r="C2336" s="1">
        <v>45378.367361111108</v>
      </c>
      <c r="D2336" s="1">
        <v>45378.368750000001</v>
      </c>
      <c r="E2336">
        <v>2</v>
      </c>
      <c r="F2336">
        <v>1.2</v>
      </c>
      <c r="G2336" t="s">
        <v>10</v>
      </c>
      <c r="H2336" t="s">
        <v>8176</v>
      </c>
    </row>
    <row r="2337" spans="1:8" x14ac:dyDescent="0.3">
      <c r="A2337">
        <v>1471186096</v>
      </c>
      <c r="B2337">
        <v>80106</v>
      </c>
      <c r="C2337" s="1">
        <v>45251.1</v>
      </c>
      <c r="D2337" s="1">
        <v>45251.11041666667</v>
      </c>
      <c r="E2337">
        <v>15</v>
      </c>
      <c r="F2337">
        <v>3.78</v>
      </c>
      <c r="G2337" t="s">
        <v>14</v>
      </c>
      <c r="H2337" t="s">
        <v>8176</v>
      </c>
    </row>
    <row r="2338" spans="1:8" x14ac:dyDescent="0.3">
      <c r="A2338">
        <v>4763556417</v>
      </c>
      <c r="B2338">
        <v>49554</v>
      </c>
      <c r="C2338" s="1">
        <v>45017.037499999999</v>
      </c>
      <c r="D2338" s="1">
        <v>45017.036111111112</v>
      </c>
      <c r="E2338">
        <v>-2</v>
      </c>
      <c r="F2338">
        <v>3.35</v>
      </c>
      <c r="G2338" t="s">
        <v>10</v>
      </c>
      <c r="H2338" t="s">
        <v>8175</v>
      </c>
    </row>
    <row r="2339" spans="1:8" x14ac:dyDescent="0.3">
      <c r="A2339">
        <v>5961097387</v>
      </c>
      <c r="B2339">
        <v>73762</v>
      </c>
      <c r="C2339" s="1">
        <v>45165.203472222223</v>
      </c>
      <c r="D2339" s="1">
        <v>45165.203472222223</v>
      </c>
      <c r="E2339">
        <v>0</v>
      </c>
      <c r="F2339">
        <v>2.67</v>
      </c>
      <c r="G2339" t="s">
        <v>10</v>
      </c>
      <c r="H2339" t="s">
        <v>8175</v>
      </c>
    </row>
    <row r="2340" spans="1:8" x14ac:dyDescent="0.3">
      <c r="A2340">
        <v>1509646137</v>
      </c>
      <c r="B2340">
        <v>67798</v>
      </c>
      <c r="C2340" s="1">
        <v>45394.722916666666</v>
      </c>
      <c r="D2340" s="1">
        <v>45394.729166666664</v>
      </c>
      <c r="E2340">
        <v>9</v>
      </c>
      <c r="F2340">
        <v>1.71</v>
      </c>
      <c r="G2340" t="s">
        <v>14</v>
      </c>
      <c r="H2340" t="s">
        <v>8176</v>
      </c>
    </row>
    <row r="2341" spans="1:8" x14ac:dyDescent="0.3">
      <c r="A2341">
        <v>7533431274</v>
      </c>
      <c r="B2341">
        <v>93471</v>
      </c>
      <c r="C2341" s="1">
        <v>45149.661111111112</v>
      </c>
      <c r="D2341" s="1">
        <v>45149.661111111112</v>
      </c>
      <c r="E2341">
        <v>0</v>
      </c>
      <c r="F2341">
        <v>1.85</v>
      </c>
      <c r="G2341" t="s">
        <v>10</v>
      </c>
      <c r="H2341" t="s">
        <v>8175</v>
      </c>
    </row>
    <row r="2342" spans="1:8" x14ac:dyDescent="0.3">
      <c r="A2342">
        <v>3598818329</v>
      </c>
      <c r="B2342">
        <v>28683</v>
      </c>
      <c r="C2342" s="1">
        <v>45136.147916666669</v>
      </c>
      <c r="D2342" s="1">
        <v>45136.148611111108</v>
      </c>
      <c r="E2342">
        <v>1</v>
      </c>
      <c r="F2342">
        <v>2.85</v>
      </c>
      <c r="G2342" t="s">
        <v>10</v>
      </c>
      <c r="H2342" t="s">
        <v>8176</v>
      </c>
    </row>
    <row r="2343" spans="1:8" x14ac:dyDescent="0.3">
      <c r="A2343">
        <v>2561337790</v>
      </c>
      <c r="B2343">
        <v>43692</v>
      </c>
      <c r="C2343" s="1">
        <v>45574.300694444442</v>
      </c>
      <c r="D2343" s="1">
        <v>45574.29791666667</v>
      </c>
      <c r="E2343">
        <v>-4</v>
      </c>
      <c r="F2343">
        <v>1</v>
      </c>
      <c r="G2343" t="s">
        <v>10</v>
      </c>
      <c r="H2343" t="s">
        <v>8175</v>
      </c>
    </row>
    <row r="2344" spans="1:8" x14ac:dyDescent="0.3">
      <c r="A2344">
        <v>2359692348</v>
      </c>
      <c r="B2344">
        <v>74057</v>
      </c>
      <c r="C2344" s="1">
        <v>45535.032638888886</v>
      </c>
      <c r="D2344" s="1">
        <v>45535.035416666666</v>
      </c>
      <c r="E2344">
        <v>4</v>
      </c>
      <c r="F2344">
        <v>0.66</v>
      </c>
      <c r="G2344" t="s">
        <v>10</v>
      </c>
      <c r="H2344" t="s">
        <v>8176</v>
      </c>
    </row>
    <row r="2345" spans="1:8" x14ac:dyDescent="0.3">
      <c r="A2345">
        <v>3146098826</v>
      </c>
      <c r="B2345">
        <v>29471</v>
      </c>
      <c r="C2345" s="1">
        <v>45463.972916666666</v>
      </c>
      <c r="D2345" s="1">
        <v>45463.974999999999</v>
      </c>
      <c r="E2345">
        <v>3</v>
      </c>
      <c r="F2345">
        <v>3.16</v>
      </c>
      <c r="G2345" t="s">
        <v>10</v>
      </c>
      <c r="H2345" t="s">
        <v>8176</v>
      </c>
    </row>
    <row r="2346" spans="1:8" x14ac:dyDescent="0.3">
      <c r="A2346">
        <v>8638050442</v>
      </c>
      <c r="B2346">
        <v>50161</v>
      </c>
      <c r="C2346" s="1">
        <v>45246.990277777775</v>
      </c>
      <c r="D2346" s="1">
        <v>45246.993055555555</v>
      </c>
      <c r="E2346">
        <v>4</v>
      </c>
      <c r="F2346">
        <v>1.43</v>
      </c>
      <c r="G2346" t="s">
        <v>10</v>
      </c>
      <c r="H2346" t="s">
        <v>8176</v>
      </c>
    </row>
    <row r="2347" spans="1:8" x14ac:dyDescent="0.3">
      <c r="A2347">
        <v>1833854180</v>
      </c>
      <c r="B2347">
        <v>25656</v>
      </c>
      <c r="C2347" s="1">
        <v>45008.313194444447</v>
      </c>
      <c r="D2347" s="1">
        <v>45008.330555555556</v>
      </c>
      <c r="E2347">
        <v>25</v>
      </c>
      <c r="F2347">
        <v>1.1299999999999999</v>
      </c>
      <c r="G2347" t="s">
        <v>16</v>
      </c>
      <c r="H2347" t="s">
        <v>8176</v>
      </c>
    </row>
    <row r="2348" spans="1:8" x14ac:dyDescent="0.3">
      <c r="A2348">
        <v>5687148136</v>
      </c>
      <c r="B2348">
        <v>50176</v>
      </c>
      <c r="C2348" s="1">
        <v>45101.038888888892</v>
      </c>
      <c r="D2348" s="1">
        <v>45101.039583333331</v>
      </c>
      <c r="E2348">
        <v>1</v>
      </c>
      <c r="F2348">
        <v>3.98</v>
      </c>
      <c r="G2348" t="s">
        <v>10</v>
      </c>
      <c r="H2348" t="s">
        <v>8176</v>
      </c>
    </row>
    <row r="2349" spans="1:8" x14ac:dyDescent="0.3">
      <c r="A2349">
        <v>7133253616</v>
      </c>
      <c r="B2349">
        <v>76051</v>
      </c>
      <c r="C2349" s="1">
        <v>45518.351388888892</v>
      </c>
      <c r="D2349" s="1">
        <v>45518.359027777777</v>
      </c>
      <c r="E2349">
        <v>11</v>
      </c>
      <c r="F2349">
        <v>2.39</v>
      </c>
      <c r="G2349" t="s">
        <v>14</v>
      </c>
      <c r="H2349" t="s">
        <v>8176</v>
      </c>
    </row>
    <row r="2350" spans="1:8" x14ac:dyDescent="0.3">
      <c r="A2350">
        <v>7899569162</v>
      </c>
      <c r="B2350">
        <v>31475</v>
      </c>
      <c r="C2350" s="1">
        <v>45153.379166666666</v>
      </c>
      <c r="D2350" s="1">
        <v>45153.384027777778</v>
      </c>
      <c r="E2350">
        <v>7</v>
      </c>
      <c r="F2350">
        <v>1.06</v>
      </c>
      <c r="G2350" t="s">
        <v>14</v>
      </c>
      <c r="H2350" t="s">
        <v>8176</v>
      </c>
    </row>
    <row r="2351" spans="1:8" x14ac:dyDescent="0.3">
      <c r="A2351">
        <v>6119637917</v>
      </c>
      <c r="B2351">
        <v>65328</v>
      </c>
      <c r="C2351" s="1">
        <v>45471.874305555553</v>
      </c>
      <c r="D2351" s="1">
        <v>45471.87777777778</v>
      </c>
      <c r="E2351">
        <v>5</v>
      </c>
      <c r="F2351">
        <v>3.86</v>
      </c>
      <c r="G2351" t="s">
        <v>10</v>
      </c>
      <c r="H2351" t="s">
        <v>8176</v>
      </c>
    </row>
    <row r="2352" spans="1:8" x14ac:dyDescent="0.3">
      <c r="A2352">
        <v>4924477011</v>
      </c>
      <c r="B2352">
        <v>43813</v>
      </c>
      <c r="C2352" s="1">
        <v>45304.813888888886</v>
      </c>
      <c r="D2352" s="1">
        <v>45304.814583333333</v>
      </c>
      <c r="E2352">
        <v>1</v>
      </c>
      <c r="F2352">
        <v>2.57</v>
      </c>
      <c r="G2352" t="s">
        <v>10</v>
      </c>
      <c r="H2352" t="s">
        <v>8176</v>
      </c>
    </row>
    <row r="2353" spans="1:8" x14ac:dyDescent="0.3">
      <c r="A2353">
        <v>577458306</v>
      </c>
      <c r="B2353">
        <v>52312</v>
      </c>
      <c r="C2353" s="1">
        <v>45202.307638888888</v>
      </c>
      <c r="D2353" s="1">
        <v>45202.304166666669</v>
      </c>
      <c r="E2353">
        <v>-5</v>
      </c>
      <c r="F2353">
        <v>3.65</v>
      </c>
      <c r="G2353" t="s">
        <v>10</v>
      </c>
      <c r="H2353" t="s">
        <v>8175</v>
      </c>
    </row>
    <row r="2354" spans="1:8" x14ac:dyDescent="0.3">
      <c r="A2354">
        <v>1605287230</v>
      </c>
      <c r="B2354">
        <v>24637</v>
      </c>
      <c r="C2354" s="1">
        <v>45146.286111111112</v>
      </c>
      <c r="D2354" s="1">
        <v>45146.286111111112</v>
      </c>
      <c r="E2354">
        <v>0</v>
      </c>
      <c r="F2354">
        <v>1.98</v>
      </c>
      <c r="G2354" t="s">
        <v>10</v>
      </c>
      <c r="H2354" t="s">
        <v>8175</v>
      </c>
    </row>
    <row r="2355" spans="1:8" x14ac:dyDescent="0.3">
      <c r="A2355">
        <v>5743074720</v>
      </c>
      <c r="B2355">
        <v>88405</v>
      </c>
      <c r="C2355" s="1">
        <v>45330.143055555556</v>
      </c>
      <c r="D2355" s="1">
        <v>45330.140277777777</v>
      </c>
      <c r="E2355">
        <v>-4</v>
      </c>
      <c r="F2355">
        <v>1.24</v>
      </c>
      <c r="G2355" t="s">
        <v>10</v>
      </c>
      <c r="H2355" t="s">
        <v>8175</v>
      </c>
    </row>
    <row r="2356" spans="1:8" x14ac:dyDescent="0.3">
      <c r="A2356">
        <v>1645477578</v>
      </c>
      <c r="B2356">
        <v>22284</v>
      </c>
      <c r="C2356" s="1">
        <v>45127.340277777781</v>
      </c>
      <c r="D2356" s="1">
        <v>45127.336805555555</v>
      </c>
      <c r="E2356">
        <v>-5</v>
      </c>
      <c r="F2356">
        <v>0.71</v>
      </c>
      <c r="G2356" t="s">
        <v>10</v>
      </c>
      <c r="H2356" t="s">
        <v>8175</v>
      </c>
    </row>
    <row r="2357" spans="1:8" x14ac:dyDescent="0.3">
      <c r="A2357">
        <v>6231311270</v>
      </c>
      <c r="B2357">
        <v>73322</v>
      </c>
      <c r="C2357" s="1">
        <v>45267.785416666666</v>
      </c>
      <c r="D2357" s="1">
        <v>45267.79583333333</v>
      </c>
      <c r="E2357">
        <v>15</v>
      </c>
      <c r="F2357">
        <v>2.36</v>
      </c>
      <c r="G2357" t="s">
        <v>14</v>
      </c>
      <c r="H2357" t="s">
        <v>8176</v>
      </c>
    </row>
    <row r="2358" spans="1:8" x14ac:dyDescent="0.3">
      <c r="A2358">
        <v>4629648516</v>
      </c>
      <c r="B2358">
        <v>49643</v>
      </c>
      <c r="C2358" s="1">
        <v>45159.945138888892</v>
      </c>
      <c r="D2358" s="1">
        <v>45159.945833333331</v>
      </c>
      <c r="E2358">
        <v>1</v>
      </c>
      <c r="F2358">
        <v>3.88</v>
      </c>
      <c r="G2358" t="s">
        <v>10</v>
      </c>
      <c r="H2358" t="s">
        <v>8176</v>
      </c>
    </row>
    <row r="2359" spans="1:8" x14ac:dyDescent="0.3">
      <c r="A2359">
        <v>2706229594</v>
      </c>
      <c r="B2359">
        <v>67428</v>
      </c>
      <c r="C2359" s="1">
        <v>45569.336111111108</v>
      </c>
      <c r="D2359" s="1">
        <v>45569.334027777775</v>
      </c>
      <c r="E2359">
        <v>-3</v>
      </c>
      <c r="F2359">
        <v>2.68</v>
      </c>
      <c r="G2359" t="s">
        <v>10</v>
      </c>
      <c r="H2359" t="s">
        <v>8175</v>
      </c>
    </row>
    <row r="2360" spans="1:8" x14ac:dyDescent="0.3">
      <c r="A2360">
        <v>6814009039</v>
      </c>
      <c r="B2360">
        <v>37668</v>
      </c>
      <c r="C2360" s="1">
        <v>45233.553472222222</v>
      </c>
      <c r="D2360" s="1">
        <v>45233.550694444442</v>
      </c>
      <c r="E2360">
        <v>-4</v>
      </c>
      <c r="F2360">
        <v>2.81</v>
      </c>
      <c r="G2360" t="s">
        <v>10</v>
      </c>
      <c r="H2360" t="s">
        <v>8175</v>
      </c>
    </row>
    <row r="2361" spans="1:8" x14ac:dyDescent="0.3">
      <c r="A2361">
        <v>5604135912</v>
      </c>
      <c r="B2361">
        <v>99733</v>
      </c>
      <c r="C2361" s="1">
        <v>45523.688194444447</v>
      </c>
      <c r="D2361" s="1">
        <v>45523.689583333333</v>
      </c>
      <c r="E2361">
        <v>2</v>
      </c>
      <c r="F2361">
        <v>4.07</v>
      </c>
      <c r="G2361" t="s">
        <v>10</v>
      </c>
      <c r="H2361" t="s">
        <v>8176</v>
      </c>
    </row>
    <row r="2362" spans="1:8" x14ac:dyDescent="0.3">
      <c r="A2362">
        <v>766789724</v>
      </c>
      <c r="B2362">
        <v>52639</v>
      </c>
      <c r="C2362" s="1">
        <v>45524.990972222222</v>
      </c>
      <c r="D2362" s="1">
        <v>45524.992361111108</v>
      </c>
      <c r="E2362">
        <v>2</v>
      </c>
      <c r="F2362">
        <v>4.78</v>
      </c>
      <c r="G2362" t="s">
        <v>10</v>
      </c>
      <c r="H2362" t="s">
        <v>8176</v>
      </c>
    </row>
    <row r="2363" spans="1:8" x14ac:dyDescent="0.3">
      <c r="A2363">
        <v>2727595593</v>
      </c>
      <c r="B2363">
        <v>26761</v>
      </c>
      <c r="C2363" s="1">
        <v>45247.056250000001</v>
      </c>
      <c r="D2363" s="1">
        <v>45247.054166666669</v>
      </c>
      <c r="E2363">
        <v>-3</v>
      </c>
      <c r="F2363">
        <v>2.12</v>
      </c>
      <c r="G2363" t="s">
        <v>10</v>
      </c>
      <c r="H2363" t="s">
        <v>8175</v>
      </c>
    </row>
    <row r="2364" spans="1:8" x14ac:dyDescent="0.3">
      <c r="A2364">
        <v>9887978407</v>
      </c>
      <c r="B2364">
        <v>37910</v>
      </c>
      <c r="C2364" s="1">
        <v>45123.552083333336</v>
      </c>
      <c r="D2364" s="1">
        <v>45123.553472222222</v>
      </c>
      <c r="E2364">
        <v>2</v>
      </c>
      <c r="F2364">
        <v>3.41</v>
      </c>
      <c r="G2364" t="s">
        <v>10</v>
      </c>
      <c r="H2364" t="s">
        <v>8176</v>
      </c>
    </row>
    <row r="2365" spans="1:8" x14ac:dyDescent="0.3">
      <c r="A2365">
        <v>6825742544</v>
      </c>
      <c r="B2365">
        <v>41291</v>
      </c>
      <c r="C2365" s="1">
        <v>45326.786111111112</v>
      </c>
      <c r="D2365" s="1">
        <v>45326.787499999999</v>
      </c>
      <c r="E2365">
        <v>2</v>
      </c>
      <c r="F2365">
        <v>2.29</v>
      </c>
      <c r="G2365" t="s">
        <v>10</v>
      </c>
      <c r="H2365" t="s">
        <v>8176</v>
      </c>
    </row>
    <row r="2366" spans="1:8" x14ac:dyDescent="0.3">
      <c r="A2366">
        <v>7081192087</v>
      </c>
      <c r="B2366">
        <v>78479</v>
      </c>
      <c r="C2366" s="1">
        <v>45136.425000000003</v>
      </c>
      <c r="D2366" s="1">
        <v>45136.430555555555</v>
      </c>
      <c r="E2366">
        <v>8</v>
      </c>
      <c r="F2366">
        <v>3.33</v>
      </c>
      <c r="G2366" t="s">
        <v>14</v>
      </c>
      <c r="H2366" t="s">
        <v>8176</v>
      </c>
    </row>
    <row r="2367" spans="1:8" x14ac:dyDescent="0.3">
      <c r="A2367">
        <v>3185620074</v>
      </c>
      <c r="B2367">
        <v>72222</v>
      </c>
      <c r="C2367" s="1">
        <v>45152.657638888886</v>
      </c>
      <c r="D2367" s="1">
        <v>45152.668055555558</v>
      </c>
      <c r="E2367">
        <v>15</v>
      </c>
      <c r="F2367">
        <v>0.78</v>
      </c>
      <c r="G2367" t="s">
        <v>14</v>
      </c>
      <c r="H2367" t="s">
        <v>8176</v>
      </c>
    </row>
    <row r="2368" spans="1:8" x14ac:dyDescent="0.3">
      <c r="A2368">
        <v>7162086351</v>
      </c>
      <c r="B2368">
        <v>37358</v>
      </c>
      <c r="C2368" s="1">
        <v>45245.050694444442</v>
      </c>
      <c r="D2368" s="1">
        <v>45245.04791666667</v>
      </c>
      <c r="E2368">
        <v>-4</v>
      </c>
      <c r="F2368">
        <v>4.8</v>
      </c>
      <c r="G2368" t="s">
        <v>10</v>
      </c>
      <c r="H2368" t="s">
        <v>8175</v>
      </c>
    </row>
    <row r="2369" spans="1:8" x14ac:dyDescent="0.3">
      <c r="A2369">
        <v>5504768409</v>
      </c>
      <c r="B2369">
        <v>1897</v>
      </c>
      <c r="C2369" s="1">
        <v>45145.951388888891</v>
      </c>
      <c r="D2369" s="1">
        <v>45145.960416666669</v>
      </c>
      <c r="E2369">
        <v>13</v>
      </c>
      <c r="F2369">
        <v>2.52</v>
      </c>
      <c r="G2369" t="s">
        <v>14</v>
      </c>
      <c r="H2369" t="s">
        <v>8176</v>
      </c>
    </row>
    <row r="2370" spans="1:8" x14ac:dyDescent="0.3">
      <c r="A2370">
        <v>6721093047</v>
      </c>
      <c r="B2370">
        <v>3594</v>
      </c>
      <c r="C2370" s="1">
        <v>45361.609722222223</v>
      </c>
      <c r="D2370" s="1">
        <v>45361.609722222223</v>
      </c>
      <c r="E2370">
        <v>0</v>
      </c>
      <c r="F2370">
        <v>3.41</v>
      </c>
      <c r="G2370" t="s">
        <v>10</v>
      </c>
      <c r="H2370" t="s">
        <v>8175</v>
      </c>
    </row>
    <row r="2371" spans="1:8" x14ac:dyDescent="0.3">
      <c r="A2371">
        <v>1134990529</v>
      </c>
      <c r="B2371">
        <v>85089</v>
      </c>
      <c r="C2371" s="1">
        <v>45497.804166666669</v>
      </c>
      <c r="D2371" s="1">
        <v>45497.807638888888</v>
      </c>
      <c r="E2371">
        <v>5</v>
      </c>
      <c r="F2371">
        <v>1.03</v>
      </c>
      <c r="G2371" t="s">
        <v>10</v>
      </c>
      <c r="H2371" t="s">
        <v>8176</v>
      </c>
    </row>
    <row r="2372" spans="1:8" x14ac:dyDescent="0.3">
      <c r="A2372">
        <v>4632975114</v>
      </c>
      <c r="B2372">
        <v>91950</v>
      </c>
      <c r="C2372" s="1">
        <v>45061.727083333331</v>
      </c>
      <c r="D2372" s="1">
        <v>45061.730555555558</v>
      </c>
      <c r="E2372">
        <v>5</v>
      </c>
      <c r="F2372">
        <v>2.98</v>
      </c>
      <c r="G2372" t="s">
        <v>10</v>
      </c>
      <c r="H2372" t="s">
        <v>8176</v>
      </c>
    </row>
    <row r="2373" spans="1:8" x14ac:dyDescent="0.3">
      <c r="A2373">
        <v>1471897083</v>
      </c>
      <c r="B2373">
        <v>98410</v>
      </c>
      <c r="C2373" s="1">
        <v>45266.922222222223</v>
      </c>
      <c r="D2373" s="1">
        <v>45266.919444444444</v>
      </c>
      <c r="E2373">
        <v>-4</v>
      </c>
      <c r="F2373">
        <v>1.87</v>
      </c>
      <c r="G2373" t="s">
        <v>10</v>
      </c>
      <c r="H2373" t="s">
        <v>8175</v>
      </c>
    </row>
    <row r="2374" spans="1:8" x14ac:dyDescent="0.3">
      <c r="A2374">
        <v>6081974624</v>
      </c>
      <c r="B2374">
        <v>91286</v>
      </c>
      <c r="C2374" s="1">
        <v>45370.861805555556</v>
      </c>
      <c r="D2374" s="1">
        <v>45370.86041666667</v>
      </c>
      <c r="E2374">
        <v>-2</v>
      </c>
      <c r="F2374">
        <v>3.24</v>
      </c>
      <c r="G2374" t="s">
        <v>10</v>
      </c>
      <c r="H2374" t="s">
        <v>8175</v>
      </c>
    </row>
    <row r="2375" spans="1:8" x14ac:dyDescent="0.3">
      <c r="A2375">
        <v>806680874</v>
      </c>
      <c r="B2375">
        <v>50897</v>
      </c>
      <c r="C2375" s="1">
        <v>45245.719444444447</v>
      </c>
      <c r="D2375" s="1">
        <v>45245.720138888886</v>
      </c>
      <c r="E2375">
        <v>1</v>
      </c>
      <c r="F2375">
        <v>4.24</v>
      </c>
      <c r="G2375" t="s">
        <v>10</v>
      </c>
      <c r="H2375" t="s">
        <v>8176</v>
      </c>
    </row>
    <row r="2376" spans="1:8" x14ac:dyDescent="0.3">
      <c r="A2376">
        <v>8213018419</v>
      </c>
      <c r="B2376">
        <v>97345</v>
      </c>
      <c r="C2376" s="1">
        <v>45026.867361111108</v>
      </c>
      <c r="D2376" s="1">
        <v>45026.881944444445</v>
      </c>
      <c r="E2376">
        <v>21</v>
      </c>
      <c r="F2376">
        <v>3.04</v>
      </c>
      <c r="G2376" t="s">
        <v>16</v>
      </c>
      <c r="H2376" t="s">
        <v>8176</v>
      </c>
    </row>
    <row r="2377" spans="1:8" x14ac:dyDescent="0.3">
      <c r="A2377">
        <v>4610876894</v>
      </c>
      <c r="B2377">
        <v>59869</v>
      </c>
      <c r="C2377" s="1">
        <v>45152.915277777778</v>
      </c>
      <c r="D2377" s="1">
        <v>45152.915277777778</v>
      </c>
      <c r="E2377">
        <v>0</v>
      </c>
      <c r="F2377">
        <v>3.28</v>
      </c>
      <c r="G2377" t="s">
        <v>10</v>
      </c>
      <c r="H2377" t="s">
        <v>8175</v>
      </c>
    </row>
    <row r="2378" spans="1:8" x14ac:dyDescent="0.3">
      <c r="A2378">
        <v>9116180240</v>
      </c>
      <c r="B2378">
        <v>31849</v>
      </c>
      <c r="C2378" s="1">
        <v>45069.773611111108</v>
      </c>
      <c r="D2378" s="1">
        <v>45069.775000000001</v>
      </c>
      <c r="E2378">
        <v>2</v>
      </c>
      <c r="F2378">
        <v>0.76</v>
      </c>
      <c r="G2378" t="s">
        <v>10</v>
      </c>
      <c r="H2378" t="s">
        <v>8176</v>
      </c>
    </row>
    <row r="2379" spans="1:8" x14ac:dyDescent="0.3">
      <c r="A2379">
        <v>8916648395</v>
      </c>
      <c r="B2379">
        <v>76482</v>
      </c>
      <c r="C2379" s="1">
        <v>45122.705555555556</v>
      </c>
      <c r="D2379" s="1">
        <v>45122.704861111109</v>
      </c>
      <c r="E2379">
        <v>-1</v>
      </c>
      <c r="F2379">
        <v>0.83</v>
      </c>
      <c r="G2379" t="s">
        <v>10</v>
      </c>
      <c r="H2379" t="s">
        <v>8175</v>
      </c>
    </row>
    <row r="2380" spans="1:8" x14ac:dyDescent="0.3">
      <c r="A2380">
        <v>3626990751</v>
      </c>
      <c r="B2380">
        <v>41338</v>
      </c>
      <c r="C2380" s="1">
        <v>45056.811111111114</v>
      </c>
      <c r="D2380" s="1">
        <v>45056.821527777778</v>
      </c>
      <c r="E2380">
        <v>15</v>
      </c>
      <c r="F2380">
        <v>4.28</v>
      </c>
      <c r="G2380" t="s">
        <v>14</v>
      </c>
      <c r="H2380" t="s">
        <v>8176</v>
      </c>
    </row>
    <row r="2381" spans="1:8" x14ac:dyDescent="0.3">
      <c r="A2381">
        <v>2544173358</v>
      </c>
      <c r="B2381">
        <v>24026</v>
      </c>
      <c r="C2381" s="1">
        <v>45599.70208333333</v>
      </c>
      <c r="D2381" s="1">
        <v>45599.70208333333</v>
      </c>
      <c r="E2381">
        <v>0</v>
      </c>
      <c r="F2381">
        <v>2.73</v>
      </c>
      <c r="G2381" t="s">
        <v>10</v>
      </c>
      <c r="H2381" t="s">
        <v>8175</v>
      </c>
    </row>
    <row r="2382" spans="1:8" x14ac:dyDescent="0.3">
      <c r="A2382">
        <v>3654075570</v>
      </c>
      <c r="B2382">
        <v>5013</v>
      </c>
      <c r="C2382" s="1">
        <v>45102.029166666667</v>
      </c>
      <c r="D2382" s="1">
        <v>45102.027777777781</v>
      </c>
      <c r="E2382">
        <v>-2</v>
      </c>
      <c r="F2382">
        <v>0.87</v>
      </c>
      <c r="G2382" t="s">
        <v>10</v>
      </c>
      <c r="H2382" t="s">
        <v>8175</v>
      </c>
    </row>
    <row r="2383" spans="1:8" x14ac:dyDescent="0.3">
      <c r="A2383">
        <v>9846277624</v>
      </c>
      <c r="B2383">
        <v>5141</v>
      </c>
      <c r="C2383" s="1">
        <v>45552.556250000001</v>
      </c>
      <c r="D2383" s="1">
        <v>45552.556250000001</v>
      </c>
      <c r="E2383">
        <v>0</v>
      </c>
      <c r="F2383">
        <v>1.77</v>
      </c>
      <c r="G2383" t="s">
        <v>10</v>
      </c>
      <c r="H2383" t="s">
        <v>8175</v>
      </c>
    </row>
    <row r="2384" spans="1:8" x14ac:dyDescent="0.3">
      <c r="A2384">
        <v>8600159148</v>
      </c>
      <c r="B2384">
        <v>24508</v>
      </c>
      <c r="C2384" s="1">
        <v>45153.240972222222</v>
      </c>
      <c r="D2384" s="1">
        <v>45153.25</v>
      </c>
      <c r="E2384">
        <v>13</v>
      </c>
      <c r="F2384">
        <v>4.1399999999999997</v>
      </c>
      <c r="G2384" t="s">
        <v>14</v>
      </c>
      <c r="H2384" t="s">
        <v>8176</v>
      </c>
    </row>
    <row r="2385" spans="1:8" x14ac:dyDescent="0.3">
      <c r="A2385">
        <v>9184012674</v>
      </c>
      <c r="B2385">
        <v>88446</v>
      </c>
      <c r="C2385" s="1">
        <v>45493.980555555558</v>
      </c>
      <c r="D2385" s="1">
        <v>45493.979861111111</v>
      </c>
      <c r="E2385">
        <v>-1</v>
      </c>
      <c r="F2385">
        <v>4.54</v>
      </c>
      <c r="G2385" t="s">
        <v>10</v>
      </c>
      <c r="H2385" t="s">
        <v>8175</v>
      </c>
    </row>
    <row r="2386" spans="1:8" x14ac:dyDescent="0.3">
      <c r="A2386">
        <v>5842678913</v>
      </c>
      <c r="B2386">
        <v>49657</v>
      </c>
      <c r="C2386" s="1">
        <v>45445.469444444447</v>
      </c>
      <c r="D2386" s="1">
        <v>45445.46875</v>
      </c>
      <c r="E2386">
        <v>-1</v>
      </c>
      <c r="F2386">
        <v>0.96</v>
      </c>
      <c r="G2386" t="s">
        <v>10</v>
      </c>
      <c r="H2386" t="s">
        <v>8175</v>
      </c>
    </row>
    <row r="2387" spans="1:8" x14ac:dyDescent="0.3">
      <c r="A2387">
        <v>6284066457</v>
      </c>
      <c r="B2387">
        <v>72455</v>
      </c>
      <c r="C2387" s="1">
        <v>45004.195833333331</v>
      </c>
      <c r="D2387" s="1">
        <v>45004.196527777778</v>
      </c>
      <c r="E2387">
        <v>1</v>
      </c>
      <c r="F2387">
        <v>3.83</v>
      </c>
      <c r="G2387" t="s">
        <v>10</v>
      </c>
      <c r="H2387" t="s">
        <v>8176</v>
      </c>
    </row>
    <row r="2388" spans="1:8" x14ac:dyDescent="0.3">
      <c r="A2388">
        <v>957188879</v>
      </c>
      <c r="B2388">
        <v>55306</v>
      </c>
      <c r="C2388" s="1">
        <v>45303.917361111111</v>
      </c>
      <c r="D2388" s="1">
        <v>45303.915277777778</v>
      </c>
      <c r="E2388">
        <v>-3</v>
      </c>
      <c r="F2388">
        <v>3.09</v>
      </c>
      <c r="G2388" t="s">
        <v>10</v>
      </c>
      <c r="H2388" t="s">
        <v>8175</v>
      </c>
    </row>
    <row r="2389" spans="1:8" x14ac:dyDescent="0.3">
      <c r="A2389">
        <v>2027766693</v>
      </c>
      <c r="B2389">
        <v>39827</v>
      </c>
      <c r="C2389" s="1">
        <v>45124.901388888888</v>
      </c>
      <c r="D2389" s="1">
        <v>45124.899305555555</v>
      </c>
      <c r="E2389">
        <v>-3</v>
      </c>
      <c r="F2389">
        <v>3.14</v>
      </c>
      <c r="G2389" t="s">
        <v>10</v>
      </c>
      <c r="H2389" t="s">
        <v>8175</v>
      </c>
    </row>
    <row r="2390" spans="1:8" x14ac:dyDescent="0.3">
      <c r="A2390">
        <v>5201172375</v>
      </c>
      <c r="B2390">
        <v>15287</v>
      </c>
      <c r="C2390" s="1">
        <v>45298.573611111111</v>
      </c>
      <c r="D2390" s="1">
        <v>45298.594444444447</v>
      </c>
      <c r="E2390">
        <v>30</v>
      </c>
      <c r="F2390">
        <v>4.1399999999999997</v>
      </c>
      <c r="G2390" t="s">
        <v>16</v>
      </c>
      <c r="H2390" t="s">
        <v>8176</v>
      </c>
    </row>
    <row r="2391" spans="1:8" x14ac:dyDescent="0.3">
      <c r="A2391">
        <v>5211206337</v>
      </c>
      <c r="B2391">
        <v>52881</v>
      </c>
      <c r="C2391" s="1">
        <v>45355.815972222219</v>
      </c>
      <c r="D2391" s="1">
        <v>45355.818055555559</v>
      </c>
      <c r="E2391">
        <v>3</v>
      </c>
      <c r="F2391">
        <v>0.56999999999999995</v>
      </c>
      <c r="G2391" t="s">
        <v>10</v>
      </c>
      <c r="H2391" t="s">
        <v>8176</v>
      </c>
    </row>
    <row r="2392" spans="1:8" x14ac:dyDescent="0.3">
      <c r="A2392">
        <v>519985157</v>
      </c>
      <c r="B2392">
        <v>97130</v>
      </c>
      <c r="C2392" s="1">
        <v>45084.148611111108</v>
      </c>
      <c r="D2392" s="1">
        <v>45084.146527777775</v>
      </c>
      <c r="E2392">
        <v>-3</v>
      </c>
      <c r="F2392">
        <v>1.66</v>
      </c>
      <c r="G2392" t="s">
        <v>10</v>
      </c>
      <c r="H2392" t="s">
        <v>8175</v>
      </c>
    </row>
    <row r="2393" spans="1:8" x14ac:dyDescent="0.3">
      <c r="A2393">
        <v>2599819074</v>
      </c>
      <c r="B2393">
        <v>78812</v>
      </c>
      <c r="C2393" s="1">
        <v>45054.251388888886</v>
      </c>
      <c r="D2393" s="1">
        <v>45054.249305555553</v>
      </c>
      <c r="E2393">
        <v>-3</v>
      </c>
      <c r="F2393">
        <v>1.73</v>
      </c>
      <c r="G2393" t="s">
        <v>10</v>
      </c>
      <c r="H2393" t="s">
        <v>8175</v>
      </c>
    </row>
    <row r="2394" spans="1:8" x14ac:dyDescent="0.3">
      <c r="A2394">
        <v>6564176767</v>
      </c>
      <c r="B2394">
        <v>37269</v>
      </c>
      <c r="C2394" s="1">
        <v>45393.470833333333</v>
      </c>
      <c r="D2394" s="1">
        <v>45393.487500000003</v>
      </c>
      <c r="E2394">
        <v>24</v>
      </c>
      <c r="F2394">
        <v>2.44</v>
      </c>
      <c r="G2394" t="s">
        <v>16</v>
      </c>
      <c r="H2394" t="s">
        <v>8176</v>
      </c>
    </row>
    <row r="2395" spans="1:8" x14ac:dyDescent="0.3">
      <c r="A2395">
        <v>5969684091</v>
      </c>
      <c r="B2395">
        <v>47179</v>
      </c>
      <c r="C2395" s="1">
        <v>45262.663888888892</v>
      </c>
      <c r="D2395" s="1">
        <v>45262.661805555559</v>
      </c>
      <c r="E2395">
        <v>-3</v>
      </c>
      <c r="F2395">
        <v>2.85</v>
      </c>
      <c r="G2395" t="s">
        <v>10</v>
      </c>
      <c r="H2395" t="s">
        <v>8175</v>
      </c>
    </row>
    <row r="2396" spans="1:8" x14ac:dyDescent="0.3">
      <c r="A2396">
        <v>8152246475</v>
      </c>
      <c r="B2396">
        <v>36583</v>
      </c>
      <c r="C2396" s="1">
        <v>45023.949305555558</v>
      </c>
      <c r="D2396" s="1">
        <v>45023.947916666664</v>
      </c>
      <c r="E2396">
        <v>-2</v>
      </c>
      <c r="F2396">
        <v>3.93</v>
      </c>
      <c r="G2396" t="s">
        <v>10</v>
      </c>
      <c r="H2396" t="s">
        <v>8175</v>
      </c>
    </row>
    <row r="2397" spans="1:8" x14ac:dyDescent="0.3">
      <c r="A2397">
        <v>1954493018</v>
      </c>
      <c r="B2397">
        <v>17378</v>
      </c>
      <c r="C2397" s="1">
        <v>45529.684027777781</v>
      </c>
      <c r="D2397" s="1">
        <v>45529.685416666667</v>
      </c>
      <c r="E2397">
        <v>2</v>
      </c>
      <c r="F2397">
        <v>3.59</v>
      </c>
      <c r="G2397" t="s">
        <v>10</v>
      </c>
      <c r="H2397" t="s">
        <v>8176</v>
      </c>
    </row>
    <row r="2398" spans="1:8" x14ac:dyDescent="0.3">
      <c r="A2398">
        <v>3695589383</v>
      </c>
      <c r="B2398">
        <v>6351</v>
      </c>
      <c r="C2398" s="1">
        <v>45304.064583333333</v>
      </c>
      <c r="D2398" s="1">
        <v>45304.061111111114</v>
      </c>
      <c r="E2398">
        <v>-5</v>
      </c>
      <c r="F2398">
        <v>3.03</v>
      </c>
      <c r="G2398" t="s">
        <v>10</v>
      </c>
      <c r="H2398" t="s">
        <v>8175</v>
      </c>
    </row>
    <row r="2399" spans="1:8" x14ac:dyDescent="0.3">
      <c r="A2399">
        <v>6340807810</v>
      </c>
      <c r="B2399">
        <v>60222</v>
      </c>
      <c r="C2399" s="1">
        <v>45485.035416666666</v>
      </c>
      <c r="D2399" s="1">
        <v>45485.032638888886</v>
      </c>
      <c r="E2399">
        <v>-4</v>
      </c>
      <c r="F2399">
        <v>3.6</v>
      </c>
      <c r="G2399" t="s">
        <v>10</v>
      </c>
      <c r="H2399" t="s">
        <v>8175</v>
      </c>
    </row>
    <row r="2400" spans="1:8" x14ac:dyDescent="0.3">
      <c r="A2400">
        <v>8029845822</v>
      </c>
      <c r="B2400">
        <v>87260</v>
      </c>
      <c r="C2400" s="1">
        <v>45113.009027777778</v>
      </c>
      <c r="D2400" s="1">
        <v>45113.012499999997</v>
      </c>
      <c r="E2400">
        <v>5</v>
      </c>
      <c r="F2400">
        <v>1.39</v>
      </c>
      <c r="G2400" t="s">
        <v>10</v>
      </c>
      <c r="H2400" t="s">
        <v>8176</v>
      </c>
    </row>
    <row r="2401" spans="1:8" x14ac:dyDescent="0.3">
      <c r="A2401">
        <v>8208755570</v>
      </c>
      <c r="B2401">
        <v>56067</v>
      </c>
      <c r="C2401" s="1">
        <v>45272.901388888888</v>
      </c>
      <c r="D2401" s="1">
        <v>45272.899305555555</v>
      </c>
      <c r="E2401">
        <v>-3</v>
      </c>
      <c r="F2401">
        <v>1.96</v>
      </c>
      <c r="G2401" t="s">
        <v>10</v>
      </c>
      <c r="H2401" t="s">
        <v>8175</v>
      </c>
    </row>
    <row r="2402" spans="1:8" x14ac:dyDescent="0.3">
      <c r="A2402">
        <v>9622488249</v>
      </c>
      <c r="B2402">
        <v>8679</v>
      </c>
      <c r="C2402" s="1">
        <v>45469.401388888888</v>
      </c>
      <c r="D2402" s="1">
        <v>45469.404166666667</v>
      </c>
      <c r="E2402">
        <v>4</v>
      </c>
      <c r="F2402">
        <v>2.0299999999999998</v>
      </c>
      <c r="G2402" t="s">
        <v>10</v>
      </c>
      <c r="H2402" t="s">
        <v>8176</v>
      </c>
    </row>
    <row r="2403" spans="1:8" x14ac:dyDescent="0.3">
      <c r="A2403">
        <v>5410788959</v>
      </c>
      <c r="B2403">
        <v>43525</v>
      </c>
      <c r="C2403" s="1">
        <v>45455.444444444445</v>
      </c>
      <c r="D2403" s="1">
        <v>45455.447916666664</v>
      </c>
      <c r="E2403">
        <v>5</v>
      </c>
      <c r="F2403">
        <v>4.9800000000000004</v>
      </c>
      <c r="G2403" t="s">
        <v>10</v>
      </c>
      <c r="H2403" t="s">
        <v>8176</v>
      </c>
    </row>
    <row r="2404" spans="1:8" x14ac:dyDescent="0.3">
      <c r="A2404">
        <v>7087374685</v>
      </c>
      <c r="B2404">
        <v>80305</v>
      </c>
      <c r="C2404" s="1">
        <v>45556.745833333334</v>
      </c>
      <c r="D2404" s="1">
        <v>45556.749305555553</v>
      </c>
      <c r="E2404">
        <v>5</v>
      </c>
      <c r="F2404">
        <v>1.4</v>
      </c>
      <c r="G2404" t="s">
        <v>10</v>
      </c>
      <c r="H2404" t="s">
        <v>8176</v>
      </c>
    </row>
    <row r="2405" spans="1:8" x14ac:dyDescent="0.3">
      <c r="A2405">
        <v>1469556300</v>
      </c>
      <c r="B2405">
        <v>47985</v>
      </c>
      <c r="C2405" s="1">
        <v>45195.996527777781</v>
      </c>
      <c r="D2405" s="1">
        <v>45195.994444444441</v>
      </c>
      <c r="E2405">
        <v>-3</v>
      </c>
      <c r="F2405">
        <v>3.95</v>
      </c>
      <c r="G2405" t="s">
        <v>10</v>
      </c>
      <c r="H2405" t="s">
        <v>8175</v>
      </c>
    </row>
    <row r="2406" spans="1:8" x14ac:dyDescent="0.3">
      <c r="A2406">
        <v>864290652</v>
      </c>
      <c r="B2406">
        <v>28456</v>
      </c>
      <c r="C2406" s="1">
        <v>45229.09652777778</v>
      </c>
      <c r="D2406" s="1">
        <v>45229.09375</v>
      </c>
      <c r="E2406">
        <v>-4</v>
      </c>
      <c r="F2406">
        <v>3.72</v>
      </c>
      <c r="G2406" t="s">
        <v>10</v>
      </c>
      <c r="H2406" t="s">
        <v>8175</v>
      </c>
    </row>
    <row r="2407" spans="1:8" x14ac:dyDescent="0.3">
      <c r="A2407">
        <v>3052167498</v>
      </c>
      <c r="B2407">
        <v>38263</v>
      </c>
      <c r="C2407" s="1">
        <v>45131.725694444445</v>
      </c>
      <c r="D2407" s="1">
        <v>45131.724305555559</v>
      </c>
      <c r="E2407">
        <v>-2</v>
      </c>
      <c r="F2407">
        <v>2.7</v>
      </c>
      <c r="G2407" t="s">
        <v>10</v>
      </c>
      <c r="H2407" t="s">
        <v>8175</v>
      </c>
    </row>
    <row r="2408" spans="1:8" x14ac:dyDescent="0.3">
      <c r="A2408">
        <v>8370088792</v>
      </c>
      <c r="B2408">
        <v>18197</v>
      </c>
      <c r="C2408" s="1">
        <v>45062.819444444445</v>
      </c>
      <c r="D2408" s="1">
        <v>45062.818749999999</v>
      </c>
      <c r="E2408">
        <v>-1</v>
      </c>
      <c r="F2408">
        <v>3.75</v>
      </c>
      <c r="G2408" t="s">
        <v>10</v>
      </c>
      <c r="H2408" t="s">
        <v>8175</v>
      </c>
    </row>
    <row r="2409" spans="1:8" x14ac:dyDescent="0.3">
      <c r="A2409">
        <v>8955500595</v>
      </c>
      <c r="B2409">
        <v>25552</v>
      </c>
      <c r="C2409" s="1">
        <v>45053.765972222223</v>
      </c>
      <c r="D2409" s="1">
        <v>45053.772916666669</v>
      </c>
      <c r="E2409">
        <v>10</v>
      </c>
      <c r="F2409">
        <v>1.61</v>
      </c>
      <c r="G2409" t="s">
        <v>14</v>
      </c>
      <c r="H2409" t="s">
        <v>8176</v>
      </c>
    </row>
    <row r="2410" spans="1:8" x14ac:dyDescent="0.3">
      <c r="A2410">
        <v>6946637946</v>
      </c>
      <c r="B2410">
        <v>5892</v>
      </c>
      <c r="C2410" s="1">
        <v>45340.178472222222</v>
      </c>
      <c r="D2410" s="1">
        <v>45340.186805555553</v>
      </c>
      <c r="E2410">
        <v>12</v>
      </c>
      <c r="F2410">
        <v>3.18</v>
      </c>
      <c r="G2410" t="s">
        <v>14</v>
      </c>
      <c r="H2410" t="s">
        <v>8176</v>
      </c>
    </row>
    <row r="2411" spans="1:8" x14ac:dyDescent="0.3">
      <c r="A2411">
        <v>5461546808</v>
      </c>
      <c r="B2411">
        <v>27664</v>
      </c>
      <c r="C2411" s="1">
        <v>45281.580555555556</v>
      </c>
      <c r="D2411" s="1">
        <v>45281.597222222219</v>
      </c>
      <c r="E2411">
        <v>24</v>
      </c>
      <c r="F2411">
        <v>3.96</v>
      </c>
      <c r="G2411" t="s">
        <v>16</v>
      </c>
      <c r="H2411" t="s">
        <v>8176</v>
      </c>
    </row>
    <row r="2412" spans="1:8" x14ac:dyDescent="0.3">
      <c r="A2412">
        <v>9921425481</v>
      </c>
      <c r="B2412">
        <v>85617</v>
      </c>
      <c r="C2412" s="1">
        <v>45063.224999999999</v>
      </c>
      <c r="D2412" s="1">
        <v>45063.245138888888</v>
      </c>
      <c r="E2412">
        <v>29</v>
      </c>
      <c r="F2412">
        <v>1.61</v>
      </c>
      <c r="G2412" t="s">
        <v>16</v>
      </c>
      <c r="H2412" t="s">
        <v>8176</v>
      </c>
    </row>
    <row r="2413" spans="1:8" x14ac:dyDescent="0.3">
      <c r="A2413">
        <v>3583323379</v>
      </c>
      <c r="B2413">
        <v>94205</v>
      </c>
      <c r="C2413" s="1">
        <v>45385.322916666664</v>
      </c>
      <c r="D2413" s="1">
        <v>45385.322916666664</v>
      </c>
      <c r="E2413">
        <v>0</v>
      </c>
      <c r="F2413">
        <v>3.22</v>
      </c>
      <c r="G2413" t="s">
        <v>10</v>
      </c>
      <c r="H2413" t="s">
        <v>8175</v>
      </c>
    </row>
    <row r="2414" spans="1:8" x14ac:dyDescent="0.3">
      <c r="A2414">
        <v>3427534518</v>
      </c>
      <c r="B2414">
        <v>75483</v>
      </c>
      <c r="C2414" s="1">
        <v>45577.566666666666</v>
      </c>
      <c r="D2414" s="1">
        <v>45577.581250000003</v>
      </c>
      <c r="E2414">
        <v>21</v>
      </c>
      <c r="F2414">
        <v>2.85</v>
      </c>
      <c r="G2414" t="s">
        <v>16</v>
      </c>
      <c r="H2414" t="s">
        <v>8176</v>
      </c>
    </row>
    <row r="2415" spans="1:8" x14ac:dyDescent="0.3">
      <c r="A2415">
        <v>9997994965</v>
      </c>
      <c r="B2415">
        <v>28092</v>
      </c>
      <c r="C2415" s="1">
        <v>45287.597222222219</v>
      </c>
      <c r="D2415" s="1">
        <v>45287.595138888886</v>
      </c>
      <c r="E2415">
        <v>-3</v>
      </c>
      <c r="F2415">
        <v>0.99</v>
      </c>
      <c r="G2415" t="s">
        <v>10</v>
      </c>
      <c r="H2415" t="s">
        <v>8175</v>
      </c>
    </row>
    <row r="2416" spans="1:8" x14ac:dyDescent="0.3">
      <c r="A2416">
        <v>5015358514</v>
      </c>
      <c r="B2416">
        <v>65069</v>
      </c>
      <c r="C2416" s="1">
        <v>45516.874305555553</v>
      </c>
      <c r="D2416" s="1">
        <v>45516.875</v>
      </c>
      <c r="E2416">
        <v>1</v>
      </c>
      <c r="F2416">
        <v>2.09</v>
      </c>
      <c r="G2416" t="s">
        <v>10</v>
      </c>
      <c r="H2416" t="s">
        <v>8176</v>
      </c>
    </row>
    <row r="2417" spans="1:8" x14ac:dyDescent="0.3">
      <c r="A2417">
        <v>5769065545</v>
      </c>
      <c r="B2417">
        <v>46466</v>
      </c>
      <c r="C2417" s="1">
        <v>45319.875694444447</v>
      </c>
      <c r="D2417" s="1">
        <v>45319.87777777778</v>
      </c>
      <c r="E2417">
        <v>3</v>
      </c>
      <c r="F2417">
        <v>1.96</v>
      </c>
      <c r="G2417" t="s">
        <v>10</v>
      </c>
      <c r="H2417" t="s">
        <v>8176</v>
      </c>
    </row>
    <row r="2418" spans="1:8" x14ac:dyDescent="0.3">
      <c r="A2418">
        <v>4062815570</v>
      </c>
      <c r="B2418">
        <v>54881</v>
      </c>
      <c r="C2418" s="1">
        <v>45346.212500000001</v>
      </c>
      <c r="D2418" s="1">
        <v>45346.213888888888</v>
      </c>
      <c r="E2418">
        <v>2</v>
      </c>
      <c r="F2418">
        <v>0.65</v>
      </c>
      <c r="G2418" t="s">
        <v>10</v>
      </c>
      <c r="H2418" t="s">
        <v>8176</v>
      </c>
    </row>
    <row r="2419" spans="1:8" x14ac:dyDescent="0.3">
      <c r="A2419">
        <v>39405769</v>
      </c>
      <c r="B2419">
        <v>6878</v>
      </c>
      <c r="C2419" s="1">
        <v>45023.538888888892</v>
      </c>
      <c r="D2419" s="1">
        <v>45023.549305555556</v>
      </c>
      <c r="E2419">
        <v>15</v>
      </c>
      <c r="F2419">
        <v>1.1100000000000001</v>
      </c>
      <c r="G2419" t="s">
        <v>14</v>
      </c>
      <c r="H2419" t="s">
        <v>8176</v>
      </c>
    </row>
    <row r="2420" spans="1:8" x14ac:dyDescent="0.3">
      <c r="A2420">
        <v>9553518696</v>
      </c>
      <c r="B2420">
        <v>82335</v>
      </c>
      <c r="C2420" s="1">
        <v>45118.472916666666</v>
      </c>
      <c r="D2420" s="1">
        <v>45118.472222222219</v>
      </c>
      <c r="E2420">
        <v>-1</v>
      </c>
      <c r="F2420">
        <v>2.27</v>
      </c>
      <c r="G2420" t="s">
        <v>10</v>
      </c>
      <c r="H2420" t="s">
        <v>8175</v>
      </c>
    </row>
    <row r="2421" spans="1:8" x14ac:dyDescent="0.3">
      <c r="A2421">
        <v>8023712979</v>
      </c>
      <c r="B2421">
        <v>37477</v>
      </c>
      <c r="C2421" s="1">
        <v>45058.738888888889</v>
      </c>
      <c r="D2421" s="1">
        <v>45058.737500000003</v>
      </c>
      <c r="E2421">
        <v>-2</v>
      </c>
      <c r="F2421">
        <v>4.5599999999999996</v>
      </c>
      <c r="G2421" t="s">
        <v>10</v>
      </c>
      <c r="H2421" t="s">
        <v>8175</v>
      </c>
    </row>
    <row r="2422" spans="1:8" x14ac:dyDescent="0.3">
      <c r="A2422">
        <v>1111747100</v>
      </c>
      <c r="B2422">
        <v>11420</v>
      </c>
      <c r="C2422" s="1">
        <v>45126.277777777781</v>
      </c>
      <c r="D2422" s="1">
        <v>45126.279861111114</v>
      </c>
      <c r="E2422">
        <v>3</v>
      </c>
      <c r="F2422">
        <v>3.55</v>
      </c>
      <c r="G2422" t="s">
        <v>10</v>
      </c>
      <c r="H2422" t="s">
        <v>8176</v>
      </c>
    </row>
    <row r="2423" spans="1:8" x14ac:dyDescent="0.3">
      <c r="A2423">
        <v>3598180305</v>
      </c>
      <c r="B2423">
        <v>8123</v>
      </c>
      <c r="C2423" s="1">
        <v>45169.373611111114</v>
      </c>
      <c r="D2423" s="1">
        <v>45169.37222222222</v>
      </c>
      <c r="E2423">
        <v>-2</v>
      </c>
      <c r="F2423">
        <v>2.58</v>
      </c>
      <c r="G2423" t="s">
        <v>10</v>
      </c>
      <c r="H2423" t="s">
        <v>8175</v>
      </c>
    </row>
    <row r="2424" spans="1:8" x14ac:dyDescent="0.3">
      <c r="A2424">
        <v>8171660349</v>
      </c>
      <c r="B2424">
        <v>78974</v>
      </c>
      <c r="C2424" s="1">
        <v>45421.783333333333</v>
      </c>
      <c r="D2424" s="1">
        <v>45421.779861111114</v>
      </c>
      <c r="E2424">
        <v>-5</v>
      </c>
      <c r="F2424">
        <v>4.3899999999999997</v>
      </c>
      <c r="G2424" t="s">
        <v>10</v>
      </c>
      <c r="H2424" t="s">
        <v>8175</v>
      </c>
    </row>
    <row r="2425" spans="1:8" x14ac:dyDescent="0.3">
      <c r="A2425">
        <v>3644704128</v>
      </c>
      <c r="B2425">
        <v>83363</v>
      </c>
      <c r="C2425" s="1">
        <v>45444.424305555556</v>
      </c>
      <c r="D2425" s="1">
        <v>45444.421527777777</v>
      </c>
      <c r="E2425">
        <v>-4</v>
      </c>
      <c r="F2425">
        <v>3.11</v>
      </c>
      <c r="G2425" t="s">
        <v>10</v>
      </c>
      <c r="H2425" t="s">
        <v>8175</v>
      </c>
    </row>
    <row r="2426" spans="1:8" x14ac:dyDescent="0.3">
      <c r="A2426">
        <v>1254907139</v>
      </c>
      <c r="B2426">
        <v>44092</v>
      </c>
      <c r="C2426" s="1">
        <v>45120.209027777775</v>
      </c>
      <c r="D2426" s="1">
        <v>45120.211805555555</v>
      </c>
      <c r="E2426">
        <v>4</v>
      </c>
      <c r="F2426">
        <v>2.5099999999999998</v>
      </c>
      <c r="G2426" t="s">
        <v>10</v>
      </c>
      <c r="H2426" t="s">
        <v>8176</v>
      </c>
    </row>
    <row r="2427" spans="1:8" x14ac:dyDescent="0.3">
      <c r="A2427">
        <v>9810593187</v>
      </c>
      <c r="B2427">
        <v>15180</v>
      </c>
      <c r="C2427" s="1">
        <v>45065.009027777778</v>
      </c>
      <c r="D2427" s="1">
        <v>45065.015972222223</v>
      </c>
      <c r="E2427">
        <v>10</v>
      </c>
      <c r="F2427">
        <v>3.03</v>
      </c>
      <c r="G2427" t="s">
        <v>14</v>
      </c>
      <c r="H2427" t="s">
        <v>8176</v>
      </c>
    </row>
    <row r="2428" spans="1:8" x14ac:dyDescent="0.3">
      <c r="A2428">
        <v>3205629870</v>
      </c>
      <c r="B2428">
        <v>79493</v>
      </c>
      <c r="C2428" s="1">
        <v>45439.784722222219</v>
      </c>
      <c r="D2428" s="1">
        <v>45439.781944444447</v>
      </c>
      <c r="E2428">
        <v>-4</v>
      </c>
      <c r="F2428">
        <v>4.07</v>
      </c>
      <c r="G2428" t="s">
        <v>10</v>
      </c>
      <c r="H2428" t="s">
        <v>8175</v>
      </c>
    </row>
    <row r="2429" spans="1:8" x14ac:dyDescent="0.3">
      <c r="A2429">
        <v>8608459871</v>
      </c>
      <c r="B2429">
        <v>62412</v>
      </c>
      <c r="C2429" s="1">
        <v>45190.74722222222</v>
      </c>
      <c r="D2429" s="1">
        <v>45190.748611111114</v>
      </c>
      <c r="E2429">
        <v>2</v>
      </c>
      <c r="F2429">
        <v>1.29</v>
      </c>
      <c r="G2429" t="s">
        <v>10</v>
      </c>
      <c r="H2429" t="s">
        <v>8176</v>
      </c>
    </row>
    <row r="2430" spans="1:8" x14ac:dyDescent="0.3">
      <c r="A2430">
        <v>2730458449</v>
      </c>
      <c r="B2430">
        <v>9689</v>
      </c>
      <c r="C2430" s="1">
        <v>45332.283333333333</v>
      </c>
      <c r="D2430" s="1">
        <v>45332.290277777778</v>
      </c>
      <c r="E2430">
        <v>10</v>
      </c>
      <c r="F2430">
        <v>3.83</v>
      </c>
      <c r="G2430" t="s">
        <v>14</v>
      </c>
      <c r="H2430" t="s">
        <v>8176</v>
      </c>
    </row>
    <row r="2431" spans="1:8" x14ac:dyDescent="0.3">
      <c r="A2431">
        <v>2807397566</v>
      </c>
      <c r="B2431">
        <v>2121</v>
      </c>
      <c r="C2431" s="1">
        <v>45431.425000000003</v>
      </c>
      <c r="D2431" s="1">
        <v>45431.427777777775</v>
      </c>
      <c r="E2431">
        <v>4</v>
      </c>
      <c r="F2431">
        <v>1.89</v>
      </c>
      <c r="G2431" t="s">
        <v>10</v>
      </c>
      <c r="H2431" t="s">
        <v>8176</v>
      </c>
    </row>
    <row r="2432" spans="1:8" x14ac:dyDescent="0.3">
      <c r="A2432">
        <v>7217535512</v>
      </c>
      <c r="B2432">
        <v>61549</v>
      </c>
      <c r="C2432" s="1">
        <v>45241.943749999999</v>
      </c>
      <c r="D2432" s="1">
        <v>45241.940972222219</v>
      </c>
      <c r="E2432">
        <v>-4</v>
      </c>
      <c r="F2432">
        <v>3.07</v>
      </c>
      <c r="G2432" t="s">
        <v>10</v>
      </c>
      <c r="H2432" t="s">
        <v>8175</v>
      </c>
    </row>
    <row r="2433" spans="1:8" x14ac:dyDescent="0.3">
      <c r="A2433">
        <v>3321951407</v>
      </c>
      <c r="B2433">
        <v>79598</v>
      </c>
      <c r="C2433" s="1">
        <v>45182.522222222222</v>
      </c>
      <c r="D2433" s="1">
        <v>45182.520138888889</v>
      </c>
      <c r="E2433">
        <v>-3</v>
      </c>
      <c r="F2433">
        <v>1.88</v>
      </c>
      <c r="G2433" t="s">
        <v>10</v>
      </c>
      <c r="H2433" t="s">
        <v>8175</v>
      </c>
    </row>
    <row r="2434" spans="1:8" x14ac:dyDescent="0.3">
      <c r="A2434">
        <v>7189146676</v>
      </c>
      <c r="B2434">
        <v>60018</v>
      </c>
      <c r="C2434" s="1">
        <v>45432.78402777778</v>
      </c>
      <c r="D2434" s="1">
        <v>45432.786111111112</v>
      </c>
      <c r="E2434">
        <v>3</v>
      </c>
      <c r="F2434">
        <v>3.05</v>
      </c>
      <c r="G2434" t="s">
        <v>10</v>
      </c>
      <c r="H2434" t="s">
        <v>8176</v>
      </c>
    </row>
    <row r="2435" spans="1:8" x14ac:dyDescent="0.3">
      <c r="A2435">
        <v>5601251774</v>
      </c>
      <c r="B2435">
        <v>14314</v>
      </c>
      <c r="C2435" s="1">
        <v>45575.354861111111</v>
      </c>
      <c r="D2435" s="1">
        <v>45575.369444444441</v>
      </c>
      <c r="E2435">
        <v>21</v>
      </c>
      <c r="F2435">
        <v>2.84</v>
      </c>
      <c r="G2435" t="s">
        <v>16</v>
      </c>
      <c r="H2435" t="s">
        <v>8176</v>
      </c>
    </row>
    <row r="2436" spans="1:8" x14ac:dyDescent="0.3">
      <c r="A2436">
        <v>8884350133</v>
      </c>
      <c r="B2436">
        <v>249</v>
      </c>
      <c r="C2436" s="1">
        <v>45557.844444444447</v>
      </c>
      <c r="D2436" s="1">
        <v>45557.845833333333</v>
      </c>
      <c r="E2436">
        <v>2</v>
      </c>
      <c r="F2436">
        <v>1.92</v>
      </c>
      <c r="G2436" t="s">
        <v>10</v>
      </c>
      <c r="H2436" t="s">
        <v>8176</v>
      </c>
    </row>
    <row r="2437" spans="1:8" x14ac:dyDescent="0.3">
      <c r="A2437">
        <v>8168306307</v>
      </c>
      <c r="B2437">
        <v>51445</v>
      </c>
      <c r="C2437" s="1">
        <v>45277.887499999997</v>
      </c>
      <c r="D2437" s="1">
        <v>45277.888194444444</v>
      </c>
      <c r="E2437">
        <v>1</v>
      </c>
      <c r="F2437">
        <v>1.74</v>
      </c>
      <c r="G2437" t="s">
        <v>10</v>
      </c>
      <c r="H2437" t="s">
        <v>8176</v>
      </c>
    </row>
    <row r="2438" spans="1:8" x14ac:dyDescent="0.3">
      <c r="A2438">
        <v>7689275881</v>
      </c>
      <c r="B2438">
        <v>65098</v>
      </c>
      <c r="C2438" s="1">
        <v>45325.242361111108</v>
      </c>
      <c r="D2438" s="1">
        <v>45325.241666666669</v>
      </c>
      <c r="E2438">
        <v>-1</v>
      </c>
      <c r="F2438">
        <v>3.23</v>
      </c>
      <c r="G2438" t="s">
        <v>10</v>
      </c>
      <c r="H2438" t="s">
        <v>8175</v>
      </c>
    </row>
    <row r="2439" spans="1:8" x14ac:dyDescent="0.3">
      <c r="A2439">
        <v>6593510732</v>
      </c>
      <c r="B2439">
        <v>32589</v>
      </c>
      <c r="C2439" s="1">
        <v>45179.586805555555</v>
      </c>
      <c r="D2439" s="1">
        <v>45179.594444444447</v>
      </c>
      <c r="E2439">
        <v>11</v>
      </c>
      <c r="F2439">
        <v>2.46</v>
      </c>
      <c r="G2439" t="s">
        <v>14</v>
      </c>
      <c r="H2439" t="s">
        <v>8176</v>
      </c>
    </row>
    <row r="2440" spans="1:8" x14ac:dyDescent="0.3">
      <c r="A2440">
        <v>3066405445</v>
      </c>
      <c r="B2440">
        <v>11326</v>
      </c>
      <c r="C2440" s="1">
        <v>45091.379166666666</v>
      </c>
      <c r="D2440" s="1">
        <v>45091.381944444445</v>
      </c>
      <c r="E2440">
        <v>4</v>
      </c>
      <c r="F2440">
        <v>0.84</v>
      </c>
      <c r="G2440" t="s">
        <v>10</v>
      </c>
      <c r="H2440" t="s">
        <v>8176</v>
      </c>
    </row>
    <row r="2441" spans="1:8" x14ac:dyDescent="0.3">
      <c r="A2441">
        <v>5319633841</v>
      </c>
      <c r="B2441">
        <v>41929</v>
      </c>
      <c r="C2441" s="1">
        <v>45417.613888888889</v>
      </c>
      <c r="D2441" s="1">
        <v>45417.615972222222</v>
      </c>
      <c r="E2441">
        <v>3</v>
      </c>
      <c r="F2441">
        <v>4.16</v>
      </c>
      <c r="G2441" t="s">
        <v>10</v>
      </c>
      <c r="H2441" t="s">
        <v>8176</v>
      </c>
    </row>
    <row r="2442" spans="1:8" x14ac:dyDescent="0.3">
      <c r="A2442">
        <v>1113665104</v>
      </c>
      <c r="B2442">
        <v>96538</v>
      </c>
      <c r="C2442" s="1">
        <v>45454.967361111114</v>
      </c>
      <c r="D2442" s="1">
        <v>45454.964583333334</v>
      </c>
      <c r="E2442">
        <v>-4</v>
      </c>
      <c r="F2442">
        <v>4.8899999999999997</v>
      </c>
      <c r="G2442" t="s">
        <v>10</v>
      </c>
      <c r="H2442" t="s">
        <v>8175</v>
      </c>
    </row>
    <row r="2443" spans="1:8" x14ac:dyDescent="0.3">
      <c r="A2443">
        <v>8436983782</v>
      </c>
      <c r="B2443">
        <v>97548</v>
      </c>
      <c r="C2443" s="1">
        <v>45587.09375</v>
      </c>
      <c r="D2443" s="1">
        <v>45587.09097222222</v>
      </c>
      <c r="E2443">
        <v>-4</v>
      </c>
      <c r="F2443">
        <v>3.44</v>
      </c>
      <c r="G2443" t="s">
        <v>10</v>
      </c>
      <c r="H2443" t="s">
        <v>8175</v>
      </c>
    </row>
    <row r="2444" spans="1:8" x14ac:dyDescent="0.3">
      <c r="A2444">
        <v>1958942711</v>
      </c>
      <c r="B2444">
        <v>64613</v>
      </c>
      <c r="C2444" s="1">
        <v>45424.377083333333</v>
      </c>
      <c r="D2444" s="1">
        <v>45424.377083333333</v>
      </c>
      <c r="E2444">
        <v>0</v>
      </c>
      <c r="F2444">
        <v>1.78</v>
      </c>
      <c r="G2444" t="s">
        <v>10</v>
      </c>
      <c r="H2444" t="s">
        <v>8175</v>
      </c>
    </row>
    <row r="2445" spans="1:8" x14ac:dyDescent="0.3">
      <c r="A2445">
        <v>6485627928</v>
      </c>
      <c r="B2445">
        <v>36234</v>
      </c>
      <c r="C2445" s="1">
        <v>45548.242361111108</v>
      </c>
      <c r="D2445" s="1">
        <v>45548.241666666669</v>
      </c>
      <c r="E2445">
        <v>-1</v>
      </c>
      <c r="F2445">
        <v>3.92</v>
      </c>
      <c r="G2445" t="s">
        <v>10</v>
      </c>
      <c r="H2445" t="s">
        <v>8175</v>
      </c>
    </row>
    <row r="2446" spans="1:8" x14ac:dyDescent="0.3">
      <c r="A2446">
        <v>8147959428</v>
      </c>
      <c r="B2446">
        <v>66010</v>
      </c>
      <c r="C2446" s="1">
        <v>45496.578472222223</v>
      </c>
      <c r="D2446" s="1">
        <v>45496.580555555556</v>
      </c>
      <c r="E2446">
        <v>3</v>
      </c>
      <c r="F2446">
        <v>3.8</v>
      </c>
      <c r="G2446" t="s">
        <v>10</v>
      </c>
      <c r="H2446" t="s">
        <v>8176</v>
      </c>
    </row>
    <row r="2447" spans="1:8" x14ac:dyDescent="0.3">
      <c r="A2447">
        <v>3697060283</v>
      </c>
      <c r="B2447">
        <v>73189</v>
      </c>
      <c r="C2447" s="1">
        <v>45529.056250000001</v>
      </c>
      <c r="D2447" s="1">
        <v>45529.05972222222</v>
      </c>
      <c r="E2447">
        <v>5</v>
      </c>
      <c r="F2447">
        <v>4.58</v>
      </c>
      <c r="G2447" t="s">
        <v>10</v>
      </c>
      <c r="H2447" t="s">
        <v>8176</v>
      </c>
    </row>
    <row r="2448" spans="1:8" x14ac:dyDescent="0.3">
      <c r="A2448">
        <v>2039437258</v>
      </c>
      <c r="B2448">
        <v>74030</v>
      </c>
      <c r="C2448" s="1">
        <v>45272.259722222225</v>
      </c>
      <c r="D2448" s="1">
        <v>45272.261111111111</v>
      </c>
      <c r="E2448">
        <v>2</v>
      </c>
      <c r="F2448">
        <v>0.88</v>
      </c>
      <c r="G2448" t="s">
        <v>10</v>
      </c>
      <c r="H2448" t="s">
        <v>8176</v>
      </c>
    </row>
    <row r="2449" spans="1:8" x14ac:dyDescent="0.3">
      <c r="A2449">
        <v>7655293952</v>
      </c>
      <c r="B2449">
        <v>14565</v>
      </c>
      <c r="C2449" s="1">
        <v>45338.335416666669</v>
      </c>
      <c r="D2449" s="1">
        <v>45338.338194444441</v>
      </c>
      <c r="E2449">
        <v>4</v>
      </c>
      <c r="F2449">
        <v>3.51</v>
      </c>
      <c r="G2449" t="s">
        <v>10</v>
      </c>
      <c r="H2449" t="s">
        <v>8176</v>
      </c>
    </row>
    <row r="2450" spans="1:8" x14ac:dyDescent="0.3">
      <c r="A2450">
        <v>39791095</v>
      </c>
      <c r="B2450">
        <v>41559</v>
      </c>
      <c r="C2450" s="1">
        <v>45388.470138888886</v>
      </c>
      <c r="D2450" s="1">
        <v>45388.473611111112</v>
      </c>
      <c r="E2450">
        <v>5</v>
      </c>
      <c r="F2450">
        <v>2.4900000000000002</v>
      </c>
      <c r="G2450" t="s">
        <v>10</v>
      </c>
      <c r="H2450" t="s">
        <v>8176</v>
      </c>
    </row>
    <row r="2451" spans="1:8" x14ac:dyDescent="0.3">
      <c r="A2451">
        <v>8071046067</v>
      </c>
      <c r="B2451">
        <v>48240</v>
      </c>
      <c r="C2451" s="1">
        <v>45563.7</v>
      </c>
      <c r="D2451" s="1">
        <v>45563.699305555558</v>
      </c>
      <c r="E2451">
        <v>-1</v>
      </c>
      <c r="F2451">
        <v>1.4</v>
      </c>
      <c r="G2451" t="s">
        <v>10</v>
      </c>
      <c r="H2451" t="s">
        <v>8175</v>
      </c>
    </row>
    <row r="2452" spans="1:8" x14ac:dyDescent="0.3">
      <c r="A2452">
        <v>2656326203</v>
      </c>
      <c r="B2452">
        <v>76228</v>
      </c>
      <c r="C2452" s="1">
        <v>45246.782638888886</v>
      </c>
      <c r="D2452" s="1">
        <v>45246.786111111112</v>
      </c>
      <c r="E2452">
        <v>5</v>
      </c>
      <c r="F2452">
        <v>0.79</v>
      </c>
      <c r="G2452" t="s">
        <v>10</v>
      </c>
      <c r="H2452" t="s">
        <v>8176</v>
      </c>
    </row>
    <row r="2453" spans="1:8" x14ac:dyDescent="0.3">
      <c r="A2453">
        <v>2366866840</v>
      </c>
      <c r="B2453">
        <v>87681</v>
      </c>
      <c r="C2453" s="1">
        <v>45038.143750000003</v>
      </c>
      <c r="D2453" s="1">
        <v>45038.143750000003</v>
      </c>
      <c r="E2453">
        <v>0</v>
      </c>
      <c r="F2453">
        <v>4.8</v>
      </c>
      <c r="G2453" t="s">
        <v>10</v>
      </c>
      <c r="H2453" t="s">
        <v>8175</v>
      </c>
    </row>
    <row r="2454" spans="1:8" x14ac:dyDescent="0.3">
      <c r="A2454">
        <v>8227348656</v>
      </c>
      <c r="B2454">
        <v>44555</v>
      </c>
      <c r="C2454" s="1">
        <v>45261.749305555553</v>
      </c>
      <c r="D2454" s="1">
        <v>45261.74722222222</v>
      </c>
      <c r="E2454">
        <v>-3</v>
      </c>
      <c r="F2454">
        <v>3.75</v>
      </c>
      <c r="G2454" t="s">
        <v>10</v>
      </c>
      <c r="H2454" t="s">
        <v>8175</v>
      </c>
    </row>
    <row r="2455" spans="1:8" x14ac:dyDescent="0.3">
      <c r="A2455">
        <v>3917024194</v>
      </c>
      <c r="B2455">
        <v>47124</v>
      </c>
      <c r="C2455" s="1">
        <v>45565.878472222219</v>
      </c>
      <c r="D2455" s="1">
        <v>45565.879861111112</v>
      </c>
      <c r="E2455">
        <v>2</v>
      </c>
      <c r="F2455">
        <v>1.01</v>
      </c>
      <c r="G2455" t="s">
        <v>10</v>
      </c>
      <c r="H2455" t="s">
        <v>8176</v>
      </c>
    </row>
    <row r="2456" spans="1:8" x14ac:dyDescent="0.3">
      <c r="A2456">
        <v>3101265</v>
      </c>
      <c r="B2456">
        <v>20246</v>
      </c>
      <c r="C2456" s="1">
        <v>45435.150694444441</v>
      </c>
      <c r="D2456" s="1">
        <v>45435.152777777781</v>
      </c>
      <c r="E2456">
        <v>3</v>
      </c>
      <c r="F2456">
        <v>2.4500000000000002</v>
      </c>
      <c r="G2456" t="s">
        <v>10</v>
      </c>
      <c r="H2456" t="s">
        <v>8176</v>
      </c>
    </row>
    <row r="2457" spans="1:8" x14ac:dyDescent="0.3">
      <c r="A2457">
        <v>9907835880</v>
      </c>
      <c r="B2457">
        <v>66363</v>
      </c>
      <c r="C2457" s="1">
        <v>45580.67291666667</v>
      </c>
      <c r="D2457" s="1">
        <v>45580.671527777777</v>
      </c>
      <c r="E2457">
        <v>-2</v>
      </c>
      <c r="F2457">
        <v>4.1100000000000003</v>
      </c>
      <c r="G2457" t="s">
        <v>10</v>
      </c>
      <c r="H2457" t="s">
        <v>8175</v>
      </c>
    </row>
    <row r="2458" spans="1:8" x14ac:dyDescent="0.3">
      <c r="A2458">
        <v>3396210655</v>
      </c>
      <c r="B2458">
        <v>46263</v>
      </c>
      <c r="C2458" s="1">
        <v>45223.102777777778</v>
      </c>
      <c r="D2458" s="1">
        <v>45223.100694444445</v>
      </c>
      <c r="E2458">
        <v>-3</v>
      </c>
      <c r="F2458">
        <v>1.68</v>
      </c>
      <c r="G2458" t="s">
        <v>10</v>
      </c>
      <c r="H2458" t="s">
        <v>8175</v>
      </c>
    </row>
    <row r="2459" spans="1:8" x14ac:dyDescent="0.3">
      <c r="A2459">
        <v>3000018472</v>
      </c>
      <c r="B2459">
        <v>63482</v>
      </c>
      <c r="C2459" s="1">
        <v>45522.241666666669</v>
      </c>
      <c r="D2459" s="1">
        <v>45522.242361111108</v>
      </c>
      <c r="E2459">
        <v>1</v>
      </c>
      <c r="F2459">
        <v>1.01</v>
      </c>
      <c r="G2459" t="s">
        <v>10</v>
      </c>
      <c r="H2459" t="s">
        <v>8176</v>
      </c>
    </row>
    <row r="2460" spans="1:8" x14ac:dyDescent="0.3">
      <c r="A2460">
        <v>7166339556</v>
      </c>
      <c r="B2460">
        <v>79368</v>
      </c>
      <c r="C2460" s="1">
        <v>45465.338888888888</v>
      </c>
      <c r="D2460" s="1">
        <v>45465.337500000001</v>
      </c>
      <c r="E2460">
        <v>-2</v>
      </c>
      <c r="F2460">
        <v>2.77</v>
      </c>
      <c r="G2460" t="s">
        <v>10</v>
      </c>
      <c r="H2460" t="s">
        <v>8175</v>
      </c>
    </row>
    <row r="2461" spans="1:8" x14ac:dyDescent="0.3">
      <c r="A2461">
        <v>2194351161</v>
      </c>
      <c r="B2461">
        <v>55557</v>
      </c>
      <c r="C2461" s="1">
        <v>45055.495138888888</v>
      </c>
      <c r="D2461" s="1">
        <v>45055.493750000001</v>
      </c>
      <c r="E2461">
        <v>-2</v>
      </c>
      <c r="F2461">
        <v>1.37</v>
      </c>
      <c r="G2461" t="s">
        <v>10</v>
      </c>
      <c r="H2461" t="s">
        <v>8175</v>
      </c>
    </row>
    <row r="2462" spans="1:8" x14ac:dyDescent="0.3">
      <c r="A2462">
        <v>3224986973</v>
      </c>
      <c r="B2462">
        <v>24389</v>
      </c>
      <c r="C2462" s="1">
        <v>45338.331250000003</v>
      </c>
      <c r="D2462" s="1">
        <v>45338.331944444442</v>
      </c>
      <c r="E2462">
        <v>1</v>
      </c>
      <c r="F2462">
        <v>4.6500000000000004</v>
      </c>
      <c r="G2462" t="s">
        <v>10</v>
      </c>
      <c r="H2462" t="s">
        <v>8176</v>
      </c>
    </row>
    <row r="2463" spans="1:8" x14ac:dyDescent="0.3">
      <c r="A2463">
        <v>6882280967</v>
      </c>
      <c r="B2463">
        <v>56116</v>
      </c>
      <c r="C2463" s="1">
        <v>45184.67291666667</v>
      </c>
      <c r="D2463" s="1">
        <v>45184.674305555556</v>
      </c>
      <c r="E2463">
        <v>2</v>
      </c>
      <c r="F2463">
        <v>1.1399999999999999</v>
      </c>
      <c r="G2463" t="s">
        <v>10</v>
      </c>
      <c r="H2463" t="s">
        <v>8176</v>
      </c>
    </row>
    <row r="2464" spans="1:8" x14ac:dyDescent="0.3">
      <c r="A2464">
        <v>8556188247</v>
      </c>
      <c r="B2464">
        <v>41435</v>
      </c>
      <c r="C2464" s="1">
        <v>45204.765972222223</v>
      </c>
      <c r="D2464" s="1">
        <v>45204.76458333333</v>
      </c>
      <c r="E2464">
        <v>-2</v>
      </c>
      <c r="F2464">
        <v>1.67</v>
      </c>
      <c r="G2464" t="s">
        <v>10</v>
      </c>
      <c r="H2464" t="s">
        <v>8175</v>
      </c>
    </row>
    <row r="2465" spans="1:8" x14ac:dyDescent="0.3">
      <c r="A2465">
        <v>5236345617</v>
      </c>
      <c r="B2465">
        <v>34945</v>
      </c>
      <c r="C2465" s="1">
        <v>45197.081250000003</v>
      </c>
      <c r="D2465" s="1">
        <v>45197.081250000003</v>
      </c>
      <c r="E2465">
        <v>0</v>
      </c>
      <c r="F2465">
        <v>2.36</v>
      </c>
      <c r="G2465" t="s">
        <v>10</v>
      </c>
      <c r="H2465" t="s">
        <v>8175</v>
      </c>
    </row>
    <row r="2466" spans="1:8" x14ac:dyDescent="0.3">
      <c r="A2466">
        <v>5153146875</v>
      </c>
      <c r="B2466">
        <v>65057</v>
      </c>
      <c r="C2466" s="1">
        <v>45083.366666666669</v>
      </c>
      <c r="D2466" s="1">
        <v>45083.372916666667</v>
      </c>
      <c r="E2466">
        <v>9</v>
      </c>
      <c r="F2466">
        <v>1.68</v>
      </c>
      <c r="G2466" t="s">
        <v>14</v>
      </c>
      <c r="H2466" t="s">
        <v>8176</v>
      </c>
    </row>
    <row r="2467" spans="1:8" x14ac:dyDescent="0.3">
      <c r="A2467">
        <v>2011151353</v>
      </c>
      <c r="B2467">
        <v>53602</v>
      </c>
      <c r="C2467" s="1">
        <v>45427.162499999999</v>
      </c>
      <c r="D2467" s="1">
        <v>45427.160416666666</v>
      </c>
      <c r="E2467">
        <v>-3</v>
      </c>
      <c r="F2467">
        <v>0.68</v>
      </c>
      <c r="G2467" t="s">
        <v>10</v>
      </c>
      <c r="H2467" t="s">
        <v>8175</v>
      </c>
    </row>
    <row r="2468" spans="1:8" x14ac:dyDescent="0.3">
      <c r="A2468">
        <v>9880145668</v>
      </c>
      <c r="B2468">
        <v>94777</v>
      </c>
      <c r="C2468" s="1">
        <v>45350.713888888888</v>
      </c>
      <c r="D2468" s="1">
        <v>45350.722916666666</v>
      </c>
      <c r="E2468">
        <v>13</v>
      </c>
      <c r="F2468">
        <v>1.06</v>
      </c>
      <c r="G2468" t="s">
        <v>14</v>
      </c>
      <c r="H2468" t="s">
        <v>8176</v>
      </c>
    </row>
    <row r="2469" spans="1:8" x14ac:dyDescent="0.3">
      <c r="A2469">
        <v>2724264210</v>
      </c>
      <c r="B2469">
        <v>6735</v>
      </c>
      <c r="C2469" s="1">
        <v>45589.690972222219</v>
      </c>
      <c r="D2469" s="1">
        <v>45589.7</v>
      </c>
      <c r="E2469">
        <v>13</v>
      </c>
      <c r="F2469">
        <v>0.99</v>
      </c>
      <c r="G2469" t="s">
        <v>14</v>
      </c>
      <c r="H2469" t="s">
        <v>8176</v>
      </c>
    </row>
    <row r="2470" spans="1:8" x14ac:dyDescent="0.3">
      <c r="A2470">
        <v>871734663</v>
      </c>
      <c r="B2470">
        <v>57171</v>
      </c>
      <c r="C2470" s="1">
        <v>45446.090277777781</v>
      </c>
      <c r="D2470" s="1">
        <v>45446.098611111112</v>
      </c>
      <c r="E2470">
        <v>12</v>
      </c>
      <c r="F2470">
        <v>2.48</v>
      </c>
      <c r="G2470" t="s">
        <v>14</v>
      </c>
      <c r="H2470" t="s">
        <v>8176</v>
      </c>
    </row>
    <row r="2471" spans="1:8" x14ac:dyDescent="0.3">
      <c r="A2471">
        <v>3883638432</v>
      </c>
      <c r="B2471">
        <v>42306</v>
      </c>
      <c r="C2471" s="1">
        <v>45133.162499999999</v>
      </c>
      <c r="D2471" s="1">
        <v>45133.180555555555</v>
      </c>
      <c r="E2471">
        <v>26</v>
      </c>
      <c r="F2471">
        <v>4.79</v>
      </c>
      <c r="G2471" t="s">
        <v>16</v>
      </c>
      <c r="H2471" t="s">
        <v>8176</v>
      </c>
    </row>
    <row r="2472" spans="1:8" x14ac:dyDescent="0.3">
      <c r="A2472">
        <v>1282422181</v>
      </c>
      <c r="B2472">
        <v>1443</v>
      </c>
      <c r="C2472" s="1">
        <v>45341.619444444441</v>
      </c>
      <c r="D2472" s="1">
        <v>45341.624305555553</v>
      </c>
      <c r="E2472">
        <v>7</v>
      </c>
      <c r="F2472">
        <v>5</v>
      </c>
      <c r="G2472" t="s">
        <v>14</v>
      </c>
      <c r="H2472" t="s">
        <v>8176</v>
      </c>
    </row>
    <row r="2473" spans="1:8" x14ac:dyDescent="0.3">
      <c r="A2473">
        <v>4500802008</v>
      </c>
      <c r="B2473">
        <v>74327</v>
      </c>
      <c r="C2473" s="1">
        <v>45460.252083333333</v>
      </c>
      <c r="D2473" s="1">
        <v>45460.254166666666</v>
      </c>
      <c r="E2473">
        <v>3</v>
      </c>
      <c r="F2473">
        <v>3.62</v>
      </c>
      <c r="G2473" t="s">
        <v>10</v>
      </c>
      <c r="H2473" t="s">
        <v>8176</v>
      </c>
    </row>
    <row r="2474" spans="1:8" x14ac:dyDescent="0.3">
      <c r="A2474">
        <v>8209715885</v>
      </c>
      <c r="B2474">
        <v>94880</v>
      </c>
      <c r="C2474" s="1">
        <v>45071.652777777781</v>
      </c>
      <c r="D2474" s="1">
        <v>45071.65347222222</v>
      </c>
      <c r="E2474">
        <v>1</v>
      </c>
      <c r="F2474">
        <v>0.92</v>
      </c>
      <c r="G2474" t="s">
        <v>10</v>
      </c>
      <c r="H2474" t="s">
        <v>8176</v>
      </c>
    </row>
    <row r="2475" spans="1:8" x14ac:dyDescent="0.3">
      <c r="A2475">
        <v>9391482926</v>
      </c>
      <c r="B2475">
        <v>36274</v>
      </c>
      <c r="C2475" s="1">
        <v>45181.137499999997</v>
      </c>
      <c r="D2475" s="1">
        <v>45181.143750000003</v>
      </c>
      <c r="E2475">
        <v>9</v>
      </c>
      <c r="F2475">
        <v>3.18</v>
      </c>
      <c r="G2475" t="s">
        <v>14</v>
      </c>
      <c r="H2475" t="s">
        <v>8176</v>
      </c>
    </row>
    <row r="2476" spans="1:8" x14ac:dyDescent="0.3">
      <c r="A2476">
        <v>7217765772</v>
      </c>
      <c r="B2476">
        <v>12036</v>
      </c>
      <c r="C2476" s="1">
        <v>45478.598611111112</v>
      </c>
      <c r="D2476" s="1">
        <v>45478.600694444445</v>
      </c>
      <c r="E2476">
        <v>3</v>
      </c>
      <c r="F2476">
        <v>2.2799999999999998</v>
      </c>
      <c r="G2476" t="s">
        <v>10</v>
      </c>
      <c r="H2476" t="s">
        <v>8176</v>
      </c>
    </row>
    <row r="2477" spans="1:8" x14ac:dyDescent="0.3">
      <c r="A2477">
        <v>7848556658</v>
      </c>
      <c r="B2477">
        <v>34490</v>
      </c>
      <c r="C2477" s="1">
        <v>45409.486805555556</v>
      </c>
      <c r="D2477" s="1">
        <v>45409.484722222223</v>
      </c>
      <c r="E2477">
        <v>-3</v>
      </c>
      <c r="F2477">
        <v>1.08</v>
      </c>
      <c r="G2477" t="s">
        <v>10</v>
      </c>
      <c r="H2477" t="s">
        <v>8175</v>
      </c>
    </row>
    <row r="2478" spans="1:8" x14ac:dyDescent="0.3">
      <c r="A2478">
        <v>9000851345</v>
      </c>
      <c r="B2478">
        <v>86432</v>
      </c>
      <c r="C2478" s="1">
        <v>45361.71597222222</v>
      </c>
      <c r="D2478" s="1">
        <v>45361.719444444447</v>
      </c>
      <c r="E2478">
        <v>5</v>
      </c>
      <c r="F2478">
        <v>0.99</v>
      </c>
      <c r="G2478" t="s">
        <v>10</v>
      </c>
      <c r="H2478" t="s">
        <v>8176</v>
      </c>
    </row>
    <row r="2479" spans="1:8" x14ac:dyDescent="0.3">
      <c r="A2479">
        <v>3019634875</v>
      </c>
      <c r="B2479">
        <v>76065</v>
      </c>
      <c r="C2479" s="1">
        <v>45594.82916666667</v>
      </c>
      <c r="D2479" s="1">
        <v>45594.828472222223</v>
      </c>
      <c r="E2479">
        <v>-1</v>
      </c>
      <c r="F2479">
        <v>2.89</v>
      </c>
      <c r="G2479" t="s">
        <v>10</v>
      </c>
      <c r="H2479" t="s">
        <v>8175</v>
      </c>
    </row>
    <row r="2480" spans="1:8" x14ac:dyDescent="0.3">
      <c r="A2480">
        <v>7013612817</v>
      </c>
      <c r="B2480">
        <v>74574</v>
      </c>
      <c r="C2480" s="1">
        <v>45178.352777777778</v>
      </c>
      <c r="D2480" s="1">
        <v>45178.370833333334</v>
      </c>
      <c r="E2480">
        <v>26</v>
      </c>
      <c r="F2480">
        <v>1.84</v>
      </c>
      <c r="G2480" t="s">
        <v>16</v>
      </c>
      <c r="H2480" t="s">
        <v>8176</v>
      </c>
    </row>
    <row r="2481" spans="1:8" x14ac:dyDescent="0.3">
      <c r="A2481">
        <v>59461109</v>
      </c>
      <c r="B2481">
        <v>48662</v>
      </c>
      <c r="C2481" s="1">
        <v>45052.579861111109</v>
      </c>
      <c r="D2481" s="1">
        <v>45052.579861111109</v>
      </c>
      <c r="E2481">
        <v>0</v>
      </c>
      <c r="F2481">
        <v>2.72</v>
      </c>
      <c r="G2481" t="s">
        <v>10</v>
      </c>
      <c r="H2481" t="s">
        <v>8175</v>
      </c>
    </row>
    <row r="2482" spans="1:8" x14ac:dyDescent="0.3">
      <c r="A2482">
        <v>740245864</v>
      </c>
      <c r="B2482">
        <v>17264</v>
      </c>
      <c r="C2482" s="1">
        <v>45064.466666666667</v>
      </c>
      <c r="D2482" s="1">
        <v>45064.46597222222</v>
      </c>
      <c r="E2482">
        <v>-1</v>
      </c>
      <c r="F2482">
        <v>4.55</v>
      </c>
      <c r="G2482" t="s">
        <v>10</v>
      </c>
      <c r="H2482" t="s">
        <v>8175</v>
      </c>
    </row>
    <row r="2483" spans="1:8" x14ac:dyDescent="0.3">
      <c r="A2483">
        <v>8432648823</v>
      </c>
      <c r="B2483">
        <v>91242</v>
      </c>
      <c r="C2483" s="1">
        <v>45065.320833333331</v>
      </c>
      <c r="D2483" s="1">
        <v>45065.322916666664</v>
      </c>
      <c r="E2483">
        <v>3</v>
      </c>
      <c r="F2483">
        <v>2.06</v>
      </c>
      <c r="G2483" t="s">
        <v>10</v>
      </c>
      <c r="H2483" t="s">
        <v>8176</v>
      </c>
    </row>
    <row r="2484" spans="1:8" x14ac:dyDescent="0.3">
      <c r="A2484">
        <v>5863164527</v>
      </c>
      <c r="B2484">
        <v>26359</v>
      </c>
      <c r="C2484" s="1">
        <v>45243.755555555559</v>
      </c>
      <c r="D2484" s="1">
        <v>45243.761111111111</v>
      </c>
      <c r="E2484">
        <v>8</v>
      </c>
      <c r="F2484">
        <v>2.68</v>
      </c>
      <c r="G2484" t="s">
        <v>14</v>
      </c>
      <c r="H2484" t="s">
        <v>8176</v>
      </c>
    </row>
    <row r="2485" spans="1:8" x14ac:dyDescent="0.3">
      <c r="A2485">
        <v>8615999186</v>
      </c>
      <c r="B2485">
        <v>77204</v>
      </c>
      <c r="C2485" s="1">
        <v>45543.856944444444</v>
      </c>
      <c r="D2485" s="1">
        <v>45543.857638888891</v>
      </c>
      <c r="E2485">
        <v>1</v>
      </c>
      <c r="F2485">
        <v>3.65</v>
      </c>
      <c r="G2485" t="s">
        <v>10</v>
      </c>
      <c r="H2485" t="s">
        <v>8176</v>
      </c>
    </row>
    <row r="2486" spans="1:8" x14ac:dyDescent="0.3">
      <c r="A2486">
        <v>1743268828</v>
      </c>
      <c r="B2486">
        <v>78986</v>
      </c>
      <c r="C2486" s="1">
        <v>45414.76666666667</v>
      </c>
      <c r="D2486" s="1">
        <v>45414.770138888889</v>
      </c>
      <c r="E2486">
        <v>5</v>
      </c>
      <c r="F2486">
        <v>2.31</v>
      </c>
      <c r="G2486" t="s">
        <v>10</v>
      </c>
      <c r="H2486" t="s">
        <v>8176</v>
      </c>
    </row>
    <row r="2487" spans="1:8" x14ac:dyDescent="0.3">
      <c r="A2487">
        <v>5475369740</v>
      </c>
      <c r="B2487">
        <v>16243</v>
      </c>
      <c r="C2487" s="1">
        <v>45424.252083333333</v>
      </c>
      <c r="D2487" s="1">
        <v>45424.25277777778</v>
      </c>
      <c r="E2487">
        <v>1</v>
      </c>
      <c r="F2487">
        <v>1.31</v>
      </c>
      <c r="G2487" t="s">
        <v>10</v>
      </c>
      <c r="H2487" t="s">
        <v>8176</v>
      </c>
    </row>
    <row r="2488" spans="1:8" x14ac:dyDescent="0.3">
      <c r="A2488">
        <v>6520584496</v>
      </c>
      <c r="B2488">
        <v>79790</v>
      </c>
      <c r="C2488" s="1">
        <v>45223.240277777775</v>
      </c>
      <c r="D2488" s="1">
        <v>45223.252083333333</v>
      </c>
      <c r="E2488">
        <v>17</v>
      </c>
      <c r="F2488">
        <v>1.73</v>
      </c>
      <c r="G2488" t="s">
        <v>16</v>
      </c>
      <c r="H2488" t="s">
        <v>8176</v>
      </c>
    </row>
    <row r="2489" spans="1:8" x14ac:dyDescent="0.3">
      <c r="A2489">
        <v>3854394048</v>
      </c>
      <c r="B2489">
        <v>83316</v>
      </c>
      <c r="C2489" s="1">
        <v>45214.863888888889</v>
      </c>
      <c r="D2489" s="1">
        <v>45214.861111111109</v>
      </c>
      <c r="E2489">
        <v>-4</v>
      </c>
      <c r="F2489">
        <v>3.36</v>
      </c>
      <c r="G2489" t="s">
        <v>10</v>
      </c>
      <c r="H2489" t="s">
        <v>8175</v>
      </c>
    </row>
    <row r="2490" spans="1:8" x14ac:dyDescent="0.3">
      <c r="A2490">
        <v>4105779656</v>
      </c>
      <c r="B2490">
        <v>41188</v>
      </c>
      <c r="C2490" s="1">
        <v>45384.724999999999</v>
      </c>
      <c r="D2490" s="1">
        <v>45384.727777777778</v>
      </c>
      <c r="E2490">
        <v>4</v>
      </c>
      <c r="F2490">
        <v>2.08</v>
      </c>
      <c r="G2490" t="s">
        <v>10</v>
      </c>
      <c r="H2490" t="s">
        <v>8176</v>
      </c>
    </row>
    <row r="2491" spans="1:8" x14ac:dyDescent="0.3">
      <c r="A2491">
        <v>5960266785</v>
      </c>
      <c r="B2491">
        <v>88310</v>
      </c>
      <c r="C2491" s="1">
        <v>45251.262499999997</v>
      </c>
      <c r="D2491" s="1">
        <v>45251.260416666664</v>
      </c>
      <c r="E2491">
        <v>-3</v>
      </c>
      <c r="F2491">
        <v>1.36</v>
      </c>
      <c r="G2491" t="s">
        <v>10</v>
      </c>
      <c r="H2491" t="s">
        <v>8175</v>
      </c>
    </row>
    <row r="2492" spans="1:8" x14ac:dyDescent="0.3">
      <c r="A2492">
        <v>7380998329</v>
      </c>
      <c r="B2492">
        <v>14278</v>
      </c>
      <c r="C2492" s="1">
        <v>45136.886111111111</v>
      </c>
      <c r="D2492" s="1">
        <v>45136.886111111111</v>
      </c>
      <c r="E2492">
        <v>0</v>
      </c>
      <c r="F2492">
        <v>0.83</v>
      </c>
      <c r="G2492" t="s">
        <v>10</v>
      </c>
      <c r="H2492" t="s">
        <v>8175</v>
      </c>
    </row>
    <row r="2493" spans="1:8" x14ac:dyDescent="0.3">
      <c r="A2493">
        <v>460625201</v>
      </c>
      <c r="B2493">
        <v>34818</v>
      </c>
      <c r="C2493" s="1">
        <v>45429.115277777775</v>
      </c>
      <c r="D2493" s="1">
        <v>45429.113888888889</v>
      </c>
      <c r="E2493">
        <v>-2</v>
      </c>
      <c r="F2493">
        <v>1.35</v>
      </c>
      <c r="G2493" t="s">
        <v>10</v>
      </c>
      <c r="H2493" t="s">
        <v>8175</v>
      </c>
    </row>
    <row r="2494" spans="1:8" x14ac:dyDescent="0.3">
      <c r="A2494">
        <v>5442705208</v>
      </c>
      <c r="B2494">
        <v>53708</v>
      </c>
      <c r="C2494" s="1">
        <v>45531.147222222222</v>
      </c>
      <c r="D2494" s="1">
        <v>45531.143750000003</v>
      </c>
      <c r="E2494">
        <v>-5</v>
      </c>
      <c r="F2494">
        <v>1.6</v>
      </c>
      <c r="G2494" t="s">
        <v>10</v>
      </c>
      <c r="H2494" t="s">
        <v>8175</v>
      </c>
    </row>
    <row r="2495" spans="1:8" x14ac:dyDescent="0.3">
      <c r="A2495">
        <v>643302284</v>
      </c>
      <c r="B2495">
        <v>92172</v>
      </c>
      <c r="C2495" s="1">
        <v>45442.968055555553</v>
      </c>
      <c r="D2495" s="1">
        <v>45442.975694444445</v>
      </c>
      <c r="E2495">
        <v>11</v>
      </c>
      <c r="F2495">
        <v>3.99</v>
      </c>
      <c r="G2495" t="s">
        <v>14</v>
      </c>
      <c r="H2495" t="s">
        <v>8176</v>
      </c>
    </row>
    <row r="2496" spans="1:8" x14ac:dyDescent="0.3">
      <c r="A2496">
        <v>6141016209</v>
      </c>
      <c r="B2496">
        <v>66040</v>
      </c>
      <c r="C2496" s="1">
        <v>45395.767361111109</v>
      </c>
      <c r="D2496" s="1">
        <v>45395.767361111109</v>
      </c>
      <c r="E2496">
        <v>0</v>
      </c>
      <c r="F2496">
        <v>2.59</v>
      </c>
      <c r="G2496" t="s">
        <v>10</v>
      </c>
      <c r="H2496" t="s">
        <v>8175</v>
      </c>
    </row>
    <row r="2497" spans="1:8" x14ac:dyDescent="0.3">
      <c r="A2497">
        <v>4058658914</v>
      </c>
      <c r="B2497">
        <v>15833</v>
      </c>
      <c r="C2497" s="1">
        <v>45331.408333333333</v>
      </c>
      <c r="D2497" s="1">
        <v>45331.408333333333</v>
      </c>
      <c r="E2497">
        <v>0</v>
      </c>
      <c r="F2497">
        <v>3.1</v>
      </c>
      <c r="G2497" t="s">
        <v>10</v>
      </c>
      <c r="H2497" t="s">
        <v>8175</v>
      </c>
    </row>
    <row r="2498" spans="1:8" x14ac:dyDescent="0.3">
      <c r="A2498">
        <v>4731454539</v>
      </c>
      <c r="B2498">
        <v>57976</v>
      </c>
      <c r="C2498" s="1">
        <v>45296.29791666667</v>
      </c>
      <c r="D2498" s="1">
        <v>45296.29791666667</v>
      </c>
      <c r="E2498">
        <v>0</v>
      </c>
      <c r="F2498">
        <v>3.91</v>
      </c>
      <c r="G2498" t="s">
        <v>10</v>
      </c>
      <c r="H2498" t="s">
        <v>8175</v>
      </c>
    </row>
    <row r="2499" spans="1:8" x14ac:dyDescent="0.3">
      <c r="A2499">
        <v>148408710</v>
      </c>
      <c r="B2499">
        <v>15102</v>
      </c>
      <c r="C2499" s="1">
        <v>45292.092361111114</v>
      </c>
      <c r="D2499" s="1">
        <v>45292.095138888886</v>
      </c>
      <c r="E2499">
        <v>4</v>
      </c>
      <c r="F2499">
        <v>0.87</v>
      </c>
      <c r="G2499" t="s">
        <v>10</v>
      </c>
      <c r="H2499" t="s">
        <v>8176</v>
      </c>
    </row>
    <row r="2500" spans="1:8" x14ac:dyDescent="0.3">
      <c r="A2500">
        <v>3263142674</v>
      </c>
      <c r="B2500">
        <v>63585</v>
      </c>
      <c r="C2500" s="1">
        <v>45321.354166666664</v>
      </c>
      <c r="D2500" s="1">
        <v>45321.354861111111</v>
      </c>
      <c r="E2500">
        <v>1</v>
      </c>
      <c r="F2500">
        <v>4.24</v>
      </c>
      <c r="G2500" t="s">
        <v>10</v>
      </c>
      <c r="H2500" t="s">
        <v>8176</v>
      </c>
    </row>
    <row r="2501" spans="1:8" x14ac:dyDescent="0.3">
      <c r="A2501">
        <v>9591201821</v>
      </c>
      <c r="B2501">
        <v>87917</v>
      </c>
      <c r="C2501" s="1">
        <v>45242.86041666667</v>
      </c>
      <c r="D2501" s="1">
        <v>45242.869444444441</v>
      </c>
      <c r="E2501">
        <v>13</v>
      </c>
      <c r="F2501">
        <v>3.17</v>
      </c>
      <c r="G2501" t="s">
        <v>14</v>
      </c>
      <c r="H2501" t="s">
        <v>8176</v>
      </c>
    </row>
    <row r="2502" spans="1:8" x14ac:dyDescent="0.3">
      <c r="A2502">
        <v>2227944524</v>
      </c>
      <c r="B2502">
        <v>30179</v>
      </c>
      <c r="C2502" s="1">
        <v>45084.376388888886</v>
      </c>
      <c r="D2502" s="1">
        <v>45084.379166666666</v>
      </c>
      <c r="E2502">
        <v>4</v>
      </c>
      <c r="F2502">
        <v>3.4</v>
      </c>
      <c r="G2502" t="s">
        <v>10</v>
      </c>
      <c r="H2502" t="s">
        <v>8176</v>
      </c>
    </row>
    <row r="2503" spans="1:8" x14ac:dyDescent="0.3">
      <c r="A2503">
        <v>2307375554</v>
      </c>
      <c r="B2503">
        <v>73572</v>
      </c>
      <c r="C2503" s="1">
        <v>45322.65902777778</v>
      </c>
      <c r="D2503" s="1">
        <v>45322.667361111111</v>
      </c>
      <c r="E2503">
        <v>12</v>
      </c>
      <c r="F2503">
        <v>4.24</v>
      </c>
      <c r="G2503" t="s">
        <v>14</v>
      </c>
      <c r="H2503" t="s">
        <v>8176</v>
      </c>
    </row>
    <row r="2504" spans="1:8" x14ac:dyDescent="0.3">
      <c r="A2504">
        <v>8521887524</v>
      </c>
      <c r="B2504">
        <v>77426</v>
      </c>
      <c r="C2504" s="1">
        <v>45395.597916666666</v>
      </c>
      <c r="D2504" s="1">
        <v>45395.606944444444</v>
      </c>
      <c r="E2504">
        <v>13</v>
      </c>
      <c r="F2504">
        <v>2.2999999999999998</v>
      </c>
      <c r="G2504" t="s">
        <v>14</v>
      </c>
      <c r="H2504" t="s">
        <v>8176</v>
      </c>
    </row>
    <row r="2505" spans="1:8" x14ac:dyDescent="0.3">
      <c r="A2505">
        <v>3298709387</v>
      </c>
      <c r="B2505">
        <v>86131</v>
      </c>
      <c r="C2505" s="1">
        <v>45108.263194444444</v>
      </c>
      <c r="D2505" s="1">
        <v>45108.26666666667</v>
      </c>
      <c r="E2505">
        <v>5</v>
      </c>
      <c r="F2505">
        <v>0.63</v>
      </c>
      <c r="G2505" t="s">
        <v>10</v>
      </c>
      <c r="H2505" t="s">
        <v>8176</v>
      </c>
    </row>
    <row r="2506" spans="1:8" x14ac:dyDescent="0.3">
      <c r="A2506">
        <v>8608686211</v>
      </c>
      <c r="B2506">
        <v>95050</v>
      </c>
      <c r="C2506" s="1">
        <v>45134.222916666666</v>
      </c>
      <c r="D2506" s="1">
        <v>45134.230555555558</v>
      </c>
      <c r="E2506">
        <v>11</v>
      </c>
      <c r="F2506">
        <v>2.83</v>
      </c>
      <c r="G2506" t="s">
        <v>14</v>
      </c>
      <c r="H2506" t="s">
        <v>8176</v>
      </c>
    </row>
    <row r="2507" spans="1:8" x14ac:dyDescent="0.3">
      <c r="A2507">
        <v>5125482761</v>
      </c>
      <c r="B2507">
        <v>85795</v>
      </c>
      <c r="C2507" s="1">
        <v>45074.3125</v>
      </c>
      <c r="D2507" s="1">
        <v>45074.319444444445</v>
      </c>
      <c r="E2507">
        <v>10</v>
      </c>
      <c r="F2507">
        <v>3.58</v>
      </c>
      <c r="G2507" t="s">
        <v>14</v>
      </c>
      <c r="H2507" t="s">
        <v>8176</v>
      </c>
    </row>
    <row r="2508" spans="1:8" x14ac:dyDescent="0.3">
      <c r="A2508">
        <v>7388146343</v>
      </c>
      <c r="B2508">
        <v>94498</v>
      </c>
      <c r="C2508" s="1">
        <v>45193.498611111114</v>
      </c>
      <c r="D2508" s="1">
        <v>45193.507638888892</v>
      </c>
      <c r="E2508">
        <v>13</v>
      </c>
      <c r="F2508">
        <v>4.5</v>
      </c>
      <c r="G2508" t="s">
        <v>14</v>
      </c>
      <c r="H2508" t="s">
        <v>8176</v>
      </c>
    </row>
    <row r="2509" spans="1:8" x14ac:dyDescent="0.3">
      <c r="A2509">
        <v>7064723322</v>
      </c>
      <c r="B2509">
        <v>94412</v>
      </c>
      <c r="C2509" s="1">
        <v>45214.502083333333</v>
      </c>
      <c r="D2509" s="1">
        <v>45214.513888888891</v>
      </c>
      <c r="E2509">
        <v>17</v>
      </c>
      <c r="F2509">
        <v>3.82</v>
      </c>
      <c r="G2509" t="s">
        <v>16</v>
      </c>
      <c r="H2509" t="s">
        <v>8176</v>
      </c>
    </row>
    <row r="2510" spans="1:8" x14ac:dyDescent="0.3">
      <c r="A2510">
        <v>1766291529</v>
      </c>
      <c r="B2510">
        <v>27514</v>
      </c>
      <c r="C2510" s="1">
        <v>45485.8</v>
      </c>
      <c r="D2510" s="1">
        <v>45485.810416666667</v>
      </c>
      <c r="E2510">
        <v>15</v>
      </c>
      <c r="F2510">
        <v>1.2</v>
      </c>
      <c r="G2510" t="s">
        <v>14</v>
      </c>
      <c r="H2510" t="s">
        <v>8176</v>
      </c>
    </row>
    <row r="2511" spans="1:8" x14ac:dyDescent="0.3">
      <c r="A2511">
        <v>8183491568</v>
      </c>
      <c r="B2511">
        <v>48175</v>
      </c>
      <c r="C2511" s="1">
        <v>45184.586805555555</v>
      </c>
      <c r="D2511" s="1">
        <v>45184.595138888886</v>
      </c>
      <c r="E2511">
        <v>12</v>
      </c>
      <c r="F2511">
        <v>3.15</v>
      </c>
      <c r="G2511" t="s">
        <v>14</v>
      </c>
      <c r="H2511" t="s">
        <v>8176</v>
      </c>
    </row>
    <row r="2512" spans="1:8" x14ac:dyDescent="0.3">
      <c r="A2512">
        <v>6419111681</v>
      </c>
      <c r="B2512">
        <v>66008</v>
      </c>
      <c r="C2512" s="1">
        <v>45315.463888888888</v>
      </c>
      <c r="D2512" s="1">
        <v>45315.463888888888</v>
      </c>
      <c r="E2512">
        <v>0</v>
      </c>
      <c r="F2512">
        <v>1.04</v>
      </c>
      <c r="G2512" t="s">
        <v>10</v>
      </c>
      <c r="H2512" t="s">
        <v>8175</v>
      </c>
    </row>
    <row r="2513" spans="1:8" x14ac:dyDescent="0.3">
      <c r="A2513">
        <v>9193945481</v>
      </c>
      <c r="B2513">
        <v>44100</v>
      </c>
      <c r="C2513" s="1">
        <v>45526.833333333336</v>
      </c>
      <c r="D2513" s="1">
        <v>45526.837500000001</v>
      </c>
      <c r="E2513">
        <v>6</v>
      </c>
      <c r="F2513">
        <v>3.22</v>
      </c>
      <c r="G2513" t="s">
        <v>14</v>
      </c>
      <c r="H2513" t="s">
        <v>8176</v>
      </c>
    </row>
    <row r="2514" spans="1:8" x14ac:dyDescent="0.3">
      <c r="A2514">
        <v>3937750618</v>
      </c>
      <c r="B2514">
        <v>76499</v>
      </c>
      <c r="C2514" s="1">
        <v>45164.4375</v>
      </c>
      <c r="D2514" s="1">
        <v>45164.4375</v>
      </c>
      <c r="E2514">
        <v>0</v>
      </c>
      <c r="F2514">
        <v>3.91</v>
      </c>
      <c r="G2514" t="s">
        <v>10</v>
      </c>
      <c r="H2514" t="s">
        <v>8175</v>
      </c>
    </row>
    <row r="2515" spans="1:8" x14ac:dyDescent="0.3">
      <c r="A2515">
        <v>2056682923</v>
      </c>
      <c r="B2515">
        <v>32053</v>
      </c>
      <c r="C2515" s="1">
        <v>45439.832638888889</v>
      </c>
      <c r="D2515" s="1">
        <v>45439.84097222222</v>
      </c>
      <c r="E2515">
        <v>12</v>
      </c>
      <c r="F2515">
        <v>0.57999999999999996</v>
      </c>
      <c r="G2515" t="s">
        <v>14</v>
      </c>
      <c r="H2515" t="s">
        <v>8176</v>
      </c>
    </row>
    <row r="2516" spans="1:8" x14ac:dyDescent="0.3">
      <c r="A2516">
        <v>7229998672</v>
      </c>
      <c r="B2516">
        <v>32978</v>
      </c>
      <c r="C2516" s="1">
        <v>45179.886805555558</v>
      </c>
      <c r="D2516" s="1">
        <v>45179.896527777775</v>
      </c>
      <c r="E2516">
        <v>14</v>
      </c>
      <c r="F2516">
        <v>2.12</v>
      </c>
      <c r="G2516" t="s">
        <v>14</v>
      </c>
      <c r="H2516" t="s">
        <v>8176</v>
      </c>
    </row>
    <row r="2517" spans="1:8" x14ac:dyDescent="0.3">
      <c r="A2517">
        <v>7028582657</v>
      </c>
      <c r="B2517">
        <v>88805</v>
      </c>
      <c r="C2517" s="1">
        <v>45597.585416666669</v>
      </c>
      <c r="D2517" s="1">
        <v>45597.592361111114</v>
      </c>
      <c r="E2517">
        <v>10</v>
      </c>
      <c r="F2517">
        <v>4.92</v>
      </c>
      <c r="G2517" t="s">
        <v>14</v>
      </c>
      <c r="H2517" t="s">
        <v>8176</v>
      </c>
    </row>
    <row r="2518" spans="1:8" x14ac:dyDescent="0.3">
      <c r="A2518">
        <v>1732091066</v>
      </c>
      <c r="B2518">
        <v>91109</v>
      </c>
      <c r="C2518" s="1">
        <v>45424.428472222222</v>
      </c>
      <c r="D2518" s="1">
        <v>45424.426388888889</v>
      </c>
      <c r="E2518">
        <v>-3</v>
      </c>
      <c r="F2518">
        <v>1.34</v>
      </c>
      <c r="G2518" t="s">
        <v>10</v>
      </c>
      <c r="H2518" t="s">
        <v>8175</v>
      </c>
    </row>
    <row r="2519" spans="1:8" x14ac:dyDescent="0.3">
      <c r="A2519">
        <v>9389363975</v>
      </c>
      <c r="B2519">
        <v>56285</v>
      </c>
      <c r="C2519" s="1">
        <v>45299.243750000001</v>
      </c>
      <c r="D2519" s="1">
        <v>45299.259722222225</v>
      </c>
      <c r="E2519">
        <v>23</v>
      </c>
      <c r="F2519">
        <v>2.13</v>
      </c>
      <c r="G2519" t="s">
        <v>16</v>
      </c>
      <c r="H2519" t="s">
        <v>8176</v>
      </c>
    </row>
    <row r="2520" spans="1:8" x14ac:dyDescent="0.3">
      <c r="A2520">
        <v>9477050930</v>
      </c>
      <c r="B2520">
        <v>29995</v>
      </c>
      <c r="C2520" s="1">
        <v>45170.012499999997</v>
      </c>
      <c r="D2520" s="1">
        <v>45170.01458333333</v>
      </c>
      <c r="E2520">
        <v>3</v>
      </c>
      <c r="F2520">
        <v>3.92</v>
      </c>
      <c r="G2520" t="s">
        <v>10</v>
      </c>
      <c r="H2520" t="s">
        <v>8176</v>
      </c>
    </row>
    <row r="2521" spans="1:8" x14ac:dyDescent="0.3">
      <c r="A2521">
        <v>6808771388</v>
      </c>
      <c r="B2521">
        <v>8970</v>
      </c>
      <c r="C2521" s="1">
        <v>45411.754861111112</v>
      </c>
      <c r="D2521" s="1">
        <v>45411.755555555559</v>
      </c>
      <c r="E2521">
        <v>1</v>
      </c>
      <c r="F2521">
        <v>1.22</v>
      </c>
      <c r="G2521" t="s">
        <v>10</v>
      </c>
      <c r="H2521" t="s">
        <v>8176</v>
      </c>
    </row>
    <row r="2522" spans="1:8" x14ac:dyDescent="0.3">
      <c r="A2522">
        <v>7616458551</v>
      </c>
      <c r="B2522">
        <v>92475</v>
      </c>
      <c r="C2522" s="1">
        <v>45051.396527777775</v>
      </c>
      <c r="D2522" s="1">
        <v>45051.405555555553</v>
      </c>
      <c r="E2522">
        <v>13</v>
      </c>
      <c r="F2522">
        <v>2.1800000000000002</v>
      </c>
      <c r="G2522" t="s">
        <v>14</v>
      </c>
      <c r="H2522" t="s">
        <v>8176</v>
      </c>
    </row>
    <row r="2523" spans="1:8" x14ac:dyDescent="0.3">
      <c r="A2523">
        <v>2784959025</v>
      </c>
      <c r="B2523">
        <v>86825</v>
      </c>
      <c r="C2523" s="1">
        <v>45023.115277777775</v>
      </c>
      <c r="D2523" s="1">
        <v>45023.117361111108</v>
      </c>
      <c r="E2523">
        <v>3</v>
      </c>
      <c r="F2523">
        <v>4.7699999999999996</v>
      </c>
      <c r="G2523" t="s">
        <v>10</v>
      </c>
      <c r="H2523" t="s">
        <v>8176</v>
      </c>
    </row>
    <row r="2524" spans="1:8" x14ac:dyDescent="0.3">
      <c r="A2524">
        <v>2716611235</v>
      </c>
      <c r="B2524">
        <v>66366</v>
      </c>
      <c r="C2524" s="1">
        <v>45341.270138888889</v>
      </c>
      <c r="D2524" s="1">
        <v>45341.270833333336</v>
      </c>
      <c r="E2524">
        <v>1</v>
      </c>
      <c r="F2524">
        <v>4.5599999999999996</v>
      </c>
      <c r="G2524" t="s">
        <v>10</v>
      </c>
      <c r="H2524" t="s">
        <v>8176</v>
      </c>
    </row>
    <row r="2525" spans="1:8" x14ac:dyDescent="0.3">
      <c r="A2525">
        <v>3797871396</v>
      </c>
      <c r="B2525">
        <v>59554</v>
      </c>
      <c r="C2525" s="1">
        <v>45279.101388888892</v>
      </c>
      <c r="D2525" s="1">
        <v>45279.104861111111</v>
      </c>
      <c r="E2525">
        <v>5</v>
      </c>
      <c r="F2525">
        <v>1.81</v>
      </c>
      <c r="G2525" t="s">
        <v>10</v>
      </c>
      <c r="H2525" t="s">
        <v>8176</v>
      </c>
    </row>
    <row r="2526" spans="1:8" x14ac:dyDescent="0.3">
      <c r="A2526">
        <v>5895445193</v>
      </c>
      <c r="B2526">
        <v>40476</v>
      </c>
      <c r="C2526" s="1">
        <v>45187.853472222225</v>
      </c>
      <c r="D2526" s="1">
        <v>45187.85833333333</v>
      </c>
      <c r="E2526">
        <v>7</v>
      </c>
      <c r="F2526">
        <v>4.33</v>
      </c>
      <c r="G2526" t="s">
        <v>14</v>
      </c>
      <c r="H2526" t="s">
        <v>8176</v>
      </c>
    </row>
    <row r="2527" spans="1:8" x14ac:dyDescent="0.3">
      <c r="A2527">
        <v>5281640953</v>
      </c>
      <c r="B2527">
        <v>76660</v>
      </c>
      <c r="C2527" s="1">
        <v>45431.804861111108</v>
      </c>
      <c r="D2527" s="1">
        <v>45431.805555555555</v>
      </c>
      <c r="E2527">
        <v>1</v>
      </c>
      <c r="F2527">
        <v>1.51</v>
      </c>
      <c r="G2527" t="s">
        <v>10</v>
      </c>
      <c r="H2527" t="s">
        <v>8176</v>
      </c>
    </row>
    <row r="2528" spans="1:8" x14ac:dyDescent="0.3">
      <c r="A2528">
        <v>9006387145</v>
      </c>
      <c r="B2528">
        <v>32558</v>
      </c>
      <c r="C2528" s="1">
        <v>45123.423611111109</v>
      </c>
      <c r="D2528" s="1">
        <v>45123.429861111108</v>
      </c>
      <c r="E2528">
        <v>9</v>
      </c>
      <c r="F2528">
        <v>1.29</v>
      </c>
      <c r="G2528" t="s">
        <v>14</v>
      </c>
      <c r="H2528" t="s">
        <v>8176</v>
      </c>
    </row>
    <row r="2529" spans="1:8" x14ac:dyDescent="0.3">
      <c r="A2529">
        <v>2015702046</v>
      </c>
      <c r="B2529">
        <v>63937</v>
      </c>
      <c r="C2529" s="1">
        <v>45063.299305555556</v>
      </c>
      <c r="D2529" s="1">
        <v>45063.309027777781</v>
      </c>
      <c r="E2529">
        <v>14</v>
      </c>
      <c r="F2529">
        <v>4.66</v>
      </c>
      <c r="G2529" t="s">
        <v>14</v>
      </c>
      <c r="H2529" t="s">
        <v>8176</v>
      </c>
    </row>
    <row r="2530" spans="1:8" x14ac:dyDescent="0.3">
      <c r="A2530">
        <v>9260334793</v>
      </c>
      <c r="B2530">
        <v>38060</v>
      </c>
      <c r="C2530" s="1">
        <v>45483.288888888892</v>
      </c>
      <c r="D2530" s="1">
        <v>45483.290972222225</v>
      </c>
      <c r="E2530">
        <v>3</v>
      </c>
      <c r="F2530">
        <v>3.82</v>
      </c>
      <c r="G2530" t="s">
        <v>10</v>
      </c>
      <c r="H2530" t="s">
        <v>8176</v>
      </c>
    </row>
    <row r="2531" spans="1:8" x14ac:dyDescent="0.3">
      <c r="A2531">
        <v>5912752928</v>
      </c>
      <c r="B2531">
        <v>26396</v>
      </c>
      <c r="C2531" s="1">
        <v>45280.771527777775</v>
      </c>
      <c r="D2531" s="1">
        <v>45280.770833333336</v>
      </c>
      <c r="E2531">
        <v>-1</v>
      </c>
      <c r="F2531">
        <v>2.4900000000000002</v>
      </c>
      <c r="G2531" t="s">
        <v>10</v>
      </c>
      <c r="H2531" t="s">
        <v>8175</v>
      </c>
    </row>
    <row r="2532" spans="1:8" x14ac:dyDescent="0.3">
      <c r="A2532">
        <v>7691723645</v>
      </c>
      <c r="B2532">
        <v>28979</v>
      </c>
      <c r="C2532" s="1">
        <v>45508.570833333331</v>
      </c>
      <c r="D2532" s="1">
        <v>45508.572916666664</v>
      </c>
      <c r="E2532">
        <v>3</v>
      </c>
      <c r="F2532">
        <v>3</v>
      </c>
      <c r="G2532" t="s">
        <v>10</v>
      </c>
      <c r="H2532" t="s">
        <v>8176</v>
      </c>
    </row>
    <row r="2533" spans="1:8" x14ac:dyDescent="0.3">
      <c r="A2533">
        <v>9166904790</v>
      </c>
      <c r="B2533">
        <v>37462</v>
      </c>
      <c r="C2533" s="1">
        <v>45310.802083333336</v>
      </c>
      <c r="D2533" s="1">
        <v>45310.800694444442</v>
      </c>
      <c r="E2533">
        <v>-2</v>
      </c>
      <c r="F2533">
        <v>1.4</v>
      </c>
      <c r="G2533" t="s">
        <v>10</v>
      </c>
      <c r="H2533" t="s">
        <v>8175</v>
      </c>
    </row>
    <row r="2534" spans="1:8" x14ac:dyDescent="0.3">
      <c r="A2534">
        <v>1668797251</v>
      </c>
      <c r="B2534">
        <v>14539</v>
      </c>
      <c r="C2534" s="1">
        <v>45064.030555555553</v>
      </c>
      <c r="D2534" s="1">
        <v>45064.03402777778</v>
      </c>
      <c r="E2534">
        <v>5</v>
      </c>
      <c r="F2534">
        <v>0.7</v>
      </c>
      <c r="G2534" t="s">
        <v>10</v>
      </c>
      <c r="H2534" t="s">
        <v>8176</v>
      </c>
    </row>
    <row r="2535" spans="1:8" x14ac:dyDescent="0.3">
      <c r="A2535">
        <v>3350348511</v>
      </c>
      <c r="B2535">
        <v>64424</v>
      </c>
      <c r="C2535" s="1">
        <v>45204.224305555559</v>
      </c>
      <c r="D2535" s="1">
        <v>45204.220833333333</v>
      </c>
      <c r="E2535">
        <v>-5</v>
      </c>
      <c r="F2535">
        <v>4.47</v>
      </c>
      <c r="G2535" t="s">
        <v>10</v>
      </c>
      <c r="H2535" t="s">
        <v>8175</v>
      </c>
    </row>
    <row r="2536" spans="1:8" x14ac:dyDescent="0.3">
      <c r="A2536">
        <v>2475154947</v>
      </c>
      <c r="B2536">
        <v>5307</v>
      </c>
      <c r="C2536" s="1">
        <v>45305.466666666667</v>
      </c>
      <c r="D2536" s="1">
        <v>45305.47152777778</v>
      </c>
      <c r="E2536">
        <v>7</v>
      </c>
      <c r="F2536">
        <v>1.6</v>
      </c>
      <c r="G2536" t="s">
        <v>14</v>
      </c>
      <c r="H2536" t="s">
        <v>8176</v>
      </c>
    </row>
    <row r="2537" spans="1:8" x14ac:dyDescent="0.3">
      <c r="A2537">
        <v>1348544692</v>
      </c>
      <c r="B2537">
        <v>36408</v>
      </c>
      <c r="C2537" s="1">
        <v>45397.718055555553</v>
      </c>
      <c r="D2537" s="1">
        <v>45397.722222222219</v>
      </c>
      <c r="E2537">
        <v>6</v>
      </c>
      <c r="F2537">
        <v>1.33</v>
      </c>
      <c r="G2537" t="s">
        <v>14</v>
      </c>
      <c r="H2537" t="s">
        <v>8176</v>
      </c>
    </row>
    <row r="2538" spans="1:8" x14ac:dyDescent="0.3">
      <c r="A2538">
        <v>6770208707</v>
      </c>
      <c r="B2538">
        <v>86742</v>
      </c>
      <c r="C2538" s="1">
        <v>45413.931250000001</v>
      </c>
      <c r="D2538" s="1">
        <v>45413.929861111108</v>
      </c>
      <c r="E2538">
        <v>-2</v>
      </c>
      <c r="F2538">
        <v>1.38</v>
      </c>
      <c r="G2538" t="s">
        <v>10</v>
      </c>
      <c r="H2538" t="s">
        <v>8175</v>
      </c>
    </row>
    <row r="2539" spans="1:8" x14ac:dyDescent="0.3">
      <c r="A2539">
        <v>9500356395</v>
      </c>
      <c r="B2539">
        <v>1348</v>
      </c>
      <c r="C2539" s="1">
        <v>45594.065972222219</v>
      </c>
      <c r="D2539" s="1">
        <v>45594.066666666666</v>
      </c>
      <c r="E2539">
        <v>1</v>
      </c>
      <c r="F2539">
        <v>4.79</v>
      </c>
      <c r="G2539" t="s">
        <v>10</v>
      </c>
      <c r="H2539" t="s">
        <v>8176</v>
      </c>
    </row>
    <row r="2540" spans="1:8" x14ac:dyDescent="0.3">
      <c r="A2540">
        <v>6280233997</v>
      </c>
      <c r="B2540">
        <v>52738</v>
      </c>
      <c r="C2540" s="1">
        <v>45161.863194444442</v>
      </c>
      <c r="D2540" s="1">
        <v>45161.859722222223</v>
      </c>
      <c r="E2540">
        <v>-5</v>
      </c>
      <c r="F2540">
        <v>4.5</v>
      </c>
      <c r="G2540" t="s">
        <v>10</v>
      </c>
      <c r="H2540" t="s">
        <v>8175</v>
      </c>
    </row>
    <row r="2541" spans="1:8" x14ac:dyDescent="0.3">
      <c r="A2541">
        <v>935645101</v>
      </c>
      <c r="B2541">
        <v>22930</v>
      </c>
      <c r="C2541" s="1">
        <v>45196.113888888889</v>
      </c>
      <c r="D2541" s="1">
        <v>45196.134722222225</v>
      </c>
      <c r="E2541">
        <v>30</v>
      </c>
      <c r="F2541">
        <v>0.92</v>
      </c>
      <c r="G2541" t="s">
        <v>16</v>
      </c>
      <c r="H2541" t="s">
        <v>8176</v>
      </c>
    </row>
    <row r="2542" spans="1:8" x14ac:dyDescent="0.3">
      <c r="A2542">
        <v>3492077995</v>
      </c>
      <c r="B2542">
        <v>11413</v>
      </c>
      <c r="C2542" s="1">
        <v>45101.003472222219</v>
      </c>
      <c r="D2542" s="1">
        <v>45101.000694444447</v>
      </c>
      <c r="E2542">
        <v>-4</v>
      </c>
      <c r="F2542">
        <v>3.16</v>
      </c>
      <c r="G2542" t="s">
        <v>10</v>
      </c>
      <c r="H2542" t="s">
        <v>8175</v>
      </c>
    </row>
    <row r="2543" spans="1:8" x14ac:dyDescent="0.3">
      <c r="A2543">
        <v>6971044672</v>
      </c>
      <c r="B2543">
        <v>4558</v>
      </c>
      <c r="C2543" s="1">
        <v>45372.679166666669</v>
      </c>
      <c r="D2543" s="1">
        <v>45372.6875</v>
      </c>
      <c r="E2543">
        <v>12</v>
      </c>
      <c r="F2543">
        <v>4.3499999999999996</v>
      </c>
      <c r="G2543" t="s">
        <v>14</v>
      </c>
      <c r="H2543" t="s">
        <v>8176</v>
      </c>
    </row>
    <row r="2544" spans="1:8" x14ac:dyDescent="0.3">
      <c r="A2544">
        <v>9417710958</v>
      </c>
      <c r="B2544">
        <v>8300</v>
      </c>
      <c r="C2544" s="1">
        <v>45189.670138888891</v>
      </c>
      <c r="D2544" s="1">
        <v>45189.667361111111</v>
      </c>
      <c r="E2544">
        <v>-4</v>
      </c>
      <c r="F2544">
        <v>4.22</v>
      </c>
      <c r="G2544" t="s">
        <v>10</v>
      </c>
      <c r="H2544" t="s">
        <v>8175</v>
      </c>
    </row>
    <row r="2545" spans="1:8" x14ac:dyDescent="0.3">
      <c r="A2545">
        <v>114851727</v>
      </c>
      <c r="B2545">
        <v>8766</v>
      </c>
      <c r="C2545" s="1">
        <v>45569.143055555556</v>
      </c>
      <c r="D2545" s="1">
        <v>45569.142361111109</v>
      </c>
      <c r="E2545">
        <v>-1</v>
      </c>
      <c r="F2545">
        <v>0.87</v>
      </c>
      <c r="G2545" t="s">
        <v>10</v>
      </c>
      <c r="H2545" t="s">
        <v>8175</v>
      </c>
    </row>
    <row r="2546" spans="1:8" x14ac:dyDescent="0.3">
      <c r="A2546">
        <v>7521503340</v>
      </c>
      <c r="B2546">
        <v>38651</v>
      </c>
      <c r="C2546" s="1">
        <v>45442.304166666669</v>
      </c>
      <c r="D2546" s="1">
        <v>45442.302083333336</v>
      </c>
      <c r="E2546">
        <v>-3</v>
      </c>
      <c r="F2546">
        <v>2.73</v>
      </c>
      <c r="G2546" t="s">
        <v>10</v>
      </c>
      <c r="H2546" t="s">
        <v>8175</v>
      </c>
    </row>
    <row r="2547" spans="1:8" x14ac:dyDescent="0.3">
      <c r="A2547">
        <v>7709878408</v>
      </c>
      <c r="B2547">
        <v>24294</v>
      </c>
      <c r="C2547" s="1">
        <v>45147.753472222219</v>
      </c>
      <c r="D2547" s="1">
        <v>45147.754861111112</v>
      </c>
      <c r="E2547">
        <v>2</v>
      </c>
      <c r="F2547">
        <v>4.3899999999999997</v>
      </c>
      <c r="G2547" t="s">
        <v>10</v>
      </c>
      <c r="H2547" t="s">
        <v>8176</v>
      </c>
    </row>
    <row r="2548" spans="1:8" x14ac:dyDescent="0.3">
      <c r="A2548">
        <v>7941755463</v>
      </c>
      <c r="B2548">
        <v>821</v>
      </c>
      <c r="C2548" s="1">
        <v>45565.410416666666</v>
      </c>
      <c r="D2548" s="1">
        <v>45565.412499999999</v>
      </c>
      <c r="E2548">
        <v>3</v>
      </c>
      <c r="F2548">
        <v>2.94</v>
      </c>
      <c r="G2548" t="s">
        <v>10</v>
      </c>
      <c r="H2548" t="s">
        <v>8176</v>
      </c>
    </row>
    <row r="2549" spans="1:8" x14ac:dyDescent="0.3">
      <c r="A2549">
        <v>4540271027</v>
      </c>
      <c r="B2549">
        <v>7176</v>
      </c>
      <c r="C2549" s="1">
        <v>45426.173611111109</v>
      </c>
      <c r="D2549" s="1">
        <v>45426.175000000003</v>
      </c>
      <c r="E2549">
        <v>2</v>
      </c>
      <c r="F2549">
        <v>1.86</v>
      </c>
      <c r="G2549" t="s">
        <v>10</v>
      </c>
      <c r="H2549" t="s">
        <v>8176</v>
      </c>
    </row>
    <row r="2550" spans="1:8" x14ac:dyDescent="0.3">
      <c r="A2550">
        <v>8022168472</v>
      </c>
      <c r="B2550">
        <v>42469</v>
      </c>
      <c r="C2550" s="1">
        <v>45342.952777777777</v>
      </c>
      <c r="D2550" s="1">
        <v>45342.958333333336</v>
      </c>
      <c r="E2550">
        <v>8</v>
      </c>
      <c r="F2550">
        <v>2.58</v>
      </c>
      <c r="G2550" t="s">
        <v>14</v>
      </c>
      <c r="H2550" t="s">
        <v>8176</v>
      </c>
    </row>
    <row r="2551" spans="1:8" x14ac:dyDescent="0.3">
      <c r="A2551">
        <v>3808358945</v>
      </c>
      <c r="B2551">
        <v>14986</v>
      </c>
      <c r="C2551" s="1">
        <v>45164.136805555558</v>
      </c>
      <c r="D2551" s="1">
        <v>45164.143055555556</v>
      </c>
      <c r="E2551">
        <v>9</v>
      </c>
      <c r="F2551">
        <v>2.67</v>
      </c>
      <c r="G2551" t="s">
        <v>14</v>
      </c>
      <c r="H2551" t="s">
        <v>8176</v>
      </c>
    </row>
    <row r="2552" spans="1:8" x14ac:dyDescent="0.3">
      <c r="A2552">
        <v>5112444865</v>
      </c>
      <c r="B2552">
        <v>2692</v>
      </c>
      <c r="C2552" s="1">
        <v>45449.89166666667</v>
      </c>
      <c r="D2552" s="1">
        <v>45449.888194444444</v>
      </c>
      <c r="E2552">
        <v>-5</v>
      </c>
      <c r="F2552">
        <v>2.02</v>
      </c>
      <c r="G2552" t="s">
        <v>10</v>
      </c>
      <c r="H2552" t="s">
        <v>8175</v>
      </c>
    </row>
    <row r="2553" spans="1:8" x14ac:dyDescent="0.3">
      <c r="A2553">
        <v>9965551056</v>
      </c>
      <c r="B2553">
        <v>98962</v>
      </c>
      <c r="C2553" s="1">
        <v>45101.09652777778</v>
      </c>
      <c r="D2553" s="1">
        <v>45101.100694444445</v>
      </c>
      <c r="E2553">
        <v>6</v>
      </c>
      <c r="F2553">
        <v>2.4</v>
      </c>
      <c r="G2553" t="s">
        <v>14</v>
      </c>
      <c r="H2553" t="s">
        <v>8176</v>
      </c>
    </row>
    <row r="2554" spans="1:8" x14ac:dyDescent="0.3">
      <c r="A2554">
        <v>7695708103</v>
      </c>
      <c r="B2554">
        <v>87812</v>
      </c>
      <c r="C2554" s="1">
        <v>45428.661805555559</v>
      </c>
      <c r="D2554" s="1">
        <v>45428.662499999999</v>
      </c>
      <c r="E2554">
        <v>1</v>
      </c>
      <c r="F2554">
        <v>4.4400000000000004</v>
      </c>
      <c r="G2554" t="s">
        <v>10</v>
      </c>
      <c r="H2554" t="s">
        <v>8176</v>
      </c>
    </row>
    <row r="2555" spans="1:8" x14ac:dyDescent="0.3">
      <c r="A2555">
        <v>7022728237</v>
      </c>
      <c r="B2555">
        <v>81122</v>
      </c>
      <c r="C2555" s="1">
        <v>45080.186805555553</v>
      </c>
      <c r="D2555" s="1">
        <v>45080.186805555553</v>
      </c>
      <c r="E2555">
        <v>0</v>
      </c>
      <c r="F2555">
        <v>3.91</v>
      </c>
      <c r="G2555" t="s">
        <v>10</v>
      </c>
      <c r="H2555" t="s">
        <v>8175</v>
      </c>
    </row>
    <row r="2556" spans="1:8" x14ac:dyDescent="0.3">
      <c r="A2556">
        <v>2062715135</v>
      </c>
      <c r="B2556">
        <v>43272</v>
      </c>
      <c r="C2556" s="1">
        <v>45524.660416666666</v>
      </c>
      <c r="D2556" s="1">
        <v>45524.660416666666</v>
      </c>
      <c r="E2556">
        <v>0</v>
      </c>
      <c r="F2556">
        <v>1.17</v>
      </c>
      <c r="G2556" t="s">
        <v>10</v>
      </c>
      <c r="H2556" t="s">
        <v>8175</v>
      </c>
    </row>
    <row r="2557" spans="1:8" x14ac:dyDescent="0.3">
      <c r="A2557">
        <v>3287815959</v>
      </c>
      <c r="B2557">
        <v>42829</v>
      </c>
      <c r="C2557" s="1">
        <v>45513.82916666667</v>
      </c>
      <c r="D2557" s="1">
        <v>45513.84375</v>
      </c>
      <c r="E2557">
        <v>21</v>
      </c>
      <c r="F2557">
        <v>2.8</v>
      </c>
      <c r="G2557" t="s">
        <v>16</v>
      </c>
      <c r="H2557" t="s">
        <v>8176</v>
      </c>
    </row>
    <row r="2558" spans="1:8" x14ac:dyDescent="0.3">
      <c r="A2558">
        <v>9015471552</v>
      </c>
      <c r="B2558">
        <v>72941</v>
      </c>
      <c r="C2558" s="1">
        <v>45395.823611111111</v>
      </c>
      <c r="D2558" s="1">
        <v>45395.823611111111</v>
      </c>
      <c r="E2558">
        <v>0</v>
      </c>
      <c r="F2558">
        <v>1.88</v>
      </c>
      <c r="G2558" t="s">
        <v>10</v>
      </c>
      <c r="H2558" t="s">
        <v>8175</v>
      </c>
    </row>
    <row r="2559" spans="1:8" x14ac:dyDescent="0.3">
      <c r="A2559">
        <v>1595123446</v>
      </c>
      <c r="B2559">
        <v>25599</v>
      </c>
      <c r="C2559" s="1">
        <v>45349.036805555559</v>
      </c>
      <c r="D2559" s="1">
        <v>45349.038194444445</v>
      </c>
      <c r="E2559">
        <v>2</v>
      </c>
      <c r="F2559">
        <v>2.34</v>
      </c>
      <c r="G2559" t="s">
        <v>10</v>
      </c>
      <c r="H2559" t="s">
        <v>8176</v>
      </c>
    </row>
    <row r="2560" spans="1:8" x14ac:dyDescent="0.3">
      <c r="A2560">
        <v>4888577440</v>
      </c>
      <c r="B2560">
        <v>1050</v>
      </c>
      <c r="C2560" s="1">
        <v>45431.043055555558</v>
      </c>
      <c r="D2560" s="1">
        <v>45431.039583333331</v>
      </c>
      <c r="E2560">
        <v>-5</v>
      </c>
      <c r="F2560">
        <v>1.06</v>
      </c>
      <c r="G2560" t="s">
        <v>10</v>
      </c>
      <c r="H2560" t="s">
        <v>8175</v>
      </c>
    </row>
    <row r="2561" spans="1:8" x14ac:dyDescent="0.3">
      <c r="A2561">
        <v>9039053330</v>
      </c>
      <c r="B2561">
        <v>93032</v>
      </c>
      <c r="C2561" s="1">
        <v>45154.43472222222</v>
      </c>
      <c r="D2561" s="1">
        <v>45154.434027777781</v>
      </c>
      <c r="E2561">
        <v>-1</v>
      </c>
      <c r="F2561">
        <v>3.5</v>
      </c>
      <c r="G2561" t="s">
        <v>10</v>
      </c>
      <c r="H2561" t="s">
        <v>8175</v>
      </c>
    </row>
    <row r="2562" spans="1:8" x14ac:dyDescent="0.3">
      <c r="A2562">
        <v>3091360904</v>
      </c>
      <c r="B2562">
        <v>32085</v>
      </c>
      <c r="C2562" s="1">
        <v>45459.195833333331</v>
      </c>
      <c r="D2562" s="1">
        <v>45459.195833333331</v>
      </c>
      <c r="E2562">
        <v>0</v>
      </c>
      <c r="F2562">
        <v>4.04</v>
      </c>
      <c r="G2562" t="s">
        <v>10</v>
      </c>
      <c r="H2562" t="s">
        <v>8175</v>
      </c>
    </row>
    <row r="2563" spans="1:8" x14ac:dyDescent="0.3">
      <c r="A2563">
        <v>6821938492</v>
      </c>
      <c r="B2563">
        <v>78087</v>
      </c>
      <c r="C2563" s="1">
        <v>45175.710416666669</v>
      </c>
      <c r="D2563" s="1">
        <v>45175.711111111108</v>
      </c>
      <c r="E2563">
        <v>1</v>
      </c>
      <c r="F2563">
        <v>0.96</v>
      </c>
      <c r="G2563" t="s">
        <v>10</v>
      </c>
      <c r="H2563" t="s">
        <v>8176</v>
      </c>
    </row>
    <row r="2564" spans="1:8" x14ac:dyDescent="0.3">
      <c r="A2564">
        <v>4553785640</v>
      </c>
      <c r="B2564">
        <v>48308</v>
      </c>
      <c r="C2564" s="1">
        <v>45517.700694444444</v>
      </c>
      <c r="D2564" s="1">
        <v>45517.701388888891</v>
      </c>
      <c r="E2564">
        <v>1</v>
      </c>
      <c r="F2564">
        <v>4.5599999999999996</v>
      </c>
      <c r="G2564" t="s">
        <v>10</v>
      </c>
      <c r="H2564" t="s">
        <v>8176</v>
      </c>
    </row>
    <row r="2565" spans="1:8" x14ac:dyDescent="0.3">
      <c r="A2565">
        <v>4005611015</v>
      </c>
      <c r="B2565">
        <v>10416</v>
      </c>
      <c r="C2565" s="1">
        <v>45381.002083333333</v>
      </c>
      <c r="D2565" s="1">
        <v>45381.011805555558</v>
      </c>
      <c r="E2565">
        <v>14</v>
      </c>
      <c r="F2565">
        <v>2.77</v>
      </c>
      <c r="G2565" t="s">
        <v>14</v>
      </c>
      <c r="H2565" t="s">
        <v>8176</v>
      </c>
    </row>
    <row r="2566" spans="1:8" x14ac:dyDescent="0.3">
      <c r="A2566">
        <v>8480910658</v>
      </c>
      <c r="B2566">
        <v>38062</v>
      </c>
      <c r="C2566" s="1">
        <v>45166.856944444444</v>
      </c>
      <c r="D2566" s="1">
        <v>45166.86041666667</v>
      </c>
      <c r="E2566">
        <v>5</v>
      </c>
      <c r="F2566">
        <v>2.11</v>
      </c>
      <c r="G2566" t="s">
        <v>10</v>
      </c>
      <c r="H2566" t="s">
        <v>8176</v>
      </c>
    </row>
    <row r="2567" spans="1:8" x14ac:dyDescent="0.3">
      <c r="A2567">
        <v>1922667245</v>
      </c>
      <c r="B2567">
        <v>44104</v>
      </c>
      <c r="C2567" s="1">
        <v>45193.696527777778</v>
      </c>
      <c r="D2567" s="1">
        <v>45193.697222222225</v>
      </c>
      <c r="E2567">
        <v>1</v>
      </c>
      <c r="F2567">
        <v>4.1900000000000004</v>
      </c>
      <c r="G2567" t="s">
        <v>10</v>
      </c>
      <c r="H2567" t="s">
        <v>8176</v>
      </c>
    </row>
    <row r="2568" spans="1:8" x14ac:dyDescent="0.3">
      <c r="A2568">
        <v>379758677</v>
      </c>
      <c r="B2568">
        <v>53840</v>
      </c>
      <c r="C2568" s="1">
        <v>45286.954861111109</v>
      </c>
      <c r="D2568" s="1">
        <v>45286.963888888888</v>
      </c>
      <c r="E2568">
        <v>13</v>
      </c>
      <c r="F2568">
        <v>3.84</v>
      </c>
      <c r="G2568" t="s">
        <v>14</v>
      </c>
      <c r="H2568" t="s">
        <v>8176</v>
      </c>
    </row>
    <row r="2569" spans="1:8" x14ac:dyDescent="0.3">
      <c r="A2569">
        <v>4903380842</v>
      </c>
      <c r="B2569">
        <v>76089</v>
      </c>
      <c r="C2569" s="1">
        <v>45446.240972222222</v>
      </c>
      <c r="D2569" s="1">
        <v>45446.245138888888</v>
      </c>
      <c r="E2569">
        <v>6</v>
      </c>
      <c r="F2569">
        <v>0.86</v>
      </c>
      <c r="G2569" t="s">
        <v>14</v>
      </c>
      <c r="H2569" t="s">
        <v>8176</v>
      </c>
    </row>
    <row r="2570" spans="1:8" x14ac:dyDescent="0.3">
      <c r="A2570">
        <v>9244122658</v>
      </c>
      <c r="B2570">
        <v>24492</v>
      </c>
      <c r="C2570" s="1">
        <v>45363.702777777777</v>
      </c>
      <c r="D2570" s="1">
        <v>45363.71875</v>
      </c>
      <c r="E2570">
        <v>23</v>
      </c>
      <c r="F2570">
        <v>1.9</v>
      </c>
      <c r="G2570" t="s">
        <v>16</v>
      </c>
      <c r="H2570" t="s">
        <v>8176</v>
      </c>
    </row>
    <row r="2571" spans="1:8" x14ac:dyDescent="0.3">
      <c r="A2571">
        <v>5054410467</v>
      </c>
      <c r="B2571">
        <v>48965</v>
      </c>
      <c r="C2571" s="1">
        <v>45108.518750000003</v>
      </c>
      <c r="D2571" s="1">
        <v>45108.51666666667</v>
      </c>
      <c r="E2571">
        <v>-3</v>
      </c>
      <c r="F2571">
        <v>1.76</v>
      </c>
      <c r="G2571" t="s">
        <v>10</v>
      </c>
      <c r="H2571" t="s">
        <v>8175</v>
      </c>
    </row>
    <row r="2572" spans="1:8" x14ac:dyDescent="0.3">
      <c r="A2572">
        <v>9877212995</v>
      </c>
      <c r="B2572">
        <v>52198</v>
      </c>
      <c r="C2572" s="1">
        <v>45416.06527777778</v>
      </c>
      <c r="D2572" s="1">
        <v>45416.061805555553</v>
      </c>
      <c r="E2572">
        <v>-5</v>
      </c>
      <c r="F2572">
        <v>3.48</v>
      </c>
      <c r="G2572" t="s">
        <v>10</v>
      </c>
      <c r="H2572" t="s">
        <v>8175</v>
      </c>
    </row>
    <row r="2573" spans="1:8" x14ac:dyDescent="0.3">
      <c r="A2573">
        <v>8375236356</v>
      </c>
      <c r="B2573">
        <v>8079</v>
      </c>
      <c r="C2573" s="1">
        <v>45191.793055555558</v>
      </c>
      <c r="D2573" s="1">
        <v>45191.79583333333</v>
      </c>
      <c r="E2573">
        <v>4</v>
      </c>
      <c r="F2573">
        <v>4.38</v>
      </c>
      <c r="G2573" t="s">
        <v>10</v>
      </c>
      <c r="H2573" t="s">
        <v>8176</v>
      </c>
    </row>
    <row r="2574" spans="1:8" x14ac:dyDescent="0.3">
      <c r="A2574">
        <v>2652063230</v>
      </c>
      <c r="B2574">
        <v>55939</v>
      </c>
      <c r="C2574" s="1">
        <v>45252.104861111111</v>
      </c>
      <c r="D2574" s="1">
        <v>45252.105555555558</v>
      </c>
      <c r="E2574">
        <v>1</v>
      </c>
      <c r="F2574">
        <v>0.7</v>
      </c>
      <c r="G2574" t="s">
        <v>10</v>
      </c>
      <c r="H2574" t="s">
        <v>8176</v>
      </c>
    </row>
    <row r="2575" spans="1:8" x14ac:dyDescent="0.3">
      <c r="A2575">
        <v>7258243894</v>
      </c>
      <c r="B2575">
        <v>15896</v>
      </c>
      <c r="C2575" s="1">
        <v>45487.97152777778</v>
      </c>
      <c r="D2575" s="1">
        <v>45487.970833333333</v>
      </c>
      <c r="E2575">
        <v>-1</v>
      </c>
      <c r="F2575">
        <v>4.18</v>
      </c>
      <c r="G2575" t="s">
        <v>10</v>
      </c>
      <c r="H2575" t="s">
        <v>8175</v>
      </c>
    </row>
    <row r="2576" spans="1:8" x14ac:dyDescent="0.3">
      <c r="A2576">
        <v>5980648426</v>
      </c>
      <c r="B2576">
        <v>76780</v>
      </c>
      <c r="C2576" s="1">
        <v>45275.154861111114</v>
      </c>
      <c r="D2576" s="1">
        <v>45275.165972222225</v>
      </c>
      <c r="E2576">
        <v>16</v>
      </c>
      <c r="F2576">
        <v>4.67</v>
      </c>
      <c r="G2576" t="s">
        <v>16</v>
      </c>
      <c r="H2576" t="s">
        <v>8176</v>
      </c>
    </row>
    <row r="2577" spans="1:8" x14ac:dyDescent="0.3">
      <c r="A2577">
        <v>365104159</v>
      </c>
      <c r="B2577">
        <v>42058</v>
      </c>
      <c r="C2577" s="1">
        <v>45257.213888888888</v>
      </c>
      <c r="D2577" s="1">
        <v>45257.227083333331</v>
      </c>
      <c r="E2577">
        <v>19</v>
      </c>
      <c r="F2577">
        <v>1.41</v>
      </c>
      <c r="G2577" t="s">
        <v>16</v>
      </c>
      <c r="H2577" t="s">
        <v>8176</v>
      </c>
    </row>
    <row r="2578" spans="1:8" x14ac:dyDescent="0.3">
      <c r="A2578">
        <v>7038005775</v>
      </c>
      <c r="B2578">
        <v>77255</v>
      </c>
      <c r="C2578" s="1">
        <v>45109.09652777778</v>
      </c>
      <c r="D2578" s="1">
        <v>45109.09375</v>
      </c>
      <c r="E2578">
        <v>-4</v>
      </c>
      <c r="F2578">
        <v>2.96</v>
      </c>
      <c r="G2578" t="s">
        <v>10</v>
      </c>
      <c r="H2578" t="s">
        <v>8175</v>
      </c>
    </row>
    <row r="2579" spans="1:8" x14ac:dyDescent="0.3">
      <c r="A2579">
        <v>1456792223</v>
      </c>
      <c r="B2579">
        <v>9753</v>
      </c>
      <c r="C2579" s="1">
        <v>45517.895138888889</v>
      </c>
      <c r="D2579" s="1">
        <v>45517.89166666667</v>
      </c>
      <c r="E2579">
        <v>-5</v>
      </c>
      <c r="F2579">
        <v>3.65</v>
      </c>
      <c r="G2579" t="s">
        <v>10</v>
      </c>
      <c r="H2579" t="s">
        <v>8175</v>
      </c>
    </row>
    <row r="2580" spans="1:8" x14ac:dyDescent="0.3">
      <c r="A2580">
        <v>6673964264</v>
      </c>
      <c r="B2580">
        <v>33183</v>
      </c>
      <c r="C2580" s="1">
        <v>45583.247916666667</v>
      </c>
      <c r="D2580" s="1">
        <v>45583.248611111114</v>
      </c>
      <c r="E2580">
        <v>1</v>
      </c>
      <c r="F2580">
        <v>2.02</v>
      </c>
      <c r="G2580" t="s">
        <v>10</v>
      </c>
      <c r="H2580" t="s">
        <v>8176</v>
      </c>
    </row>
    <row r="2581" spans="1:8" x14ac:dyDescent="0.3">
      <c r="A2581">
        <v>5780280518</v>
      </c>
      <c r="B2581">
        <v>82210</v>
      </c>
      <c r="C2581" s="1">
        <v>45527.95</v>
      </c>
      <c r="D2581" s="1">
        <v>45527.95208333333</v>
      </c>
      <c r="E2581">
        <v>3</v>
      </c>
      <c r="F2581">
        <v>3.34</v>
      </c>
      <c r="G2581" t="s">
        <v>10</v>
      </c>
      <c r="H2581" t="s">
        <v>8176</v>
      </c>
    </row>
    <row r="2582" spans="1:8" x14ac:dyDescent="0.3">
      <c r="A2582">
        <v>6220137166</v>
      </c>
      <c r="B2582">
        <v>307</v>
      </c>
      <c r="C2582" s="1">
        <v>45269.930555555555</v>
      </c>
      <c r="D2582" s="1">
        <v>45269.940972222219</v>
      </c>
      <c r="E2582">
        <v>15</v>
      </c>
      <c r="F2582">
        <v>4.63</v>
      </c>
      <c r="G2582" t="s">
        <v>14</v>
      </c>
      <c r="H2582" t="s">
        <v>8176</v>
      </c>
    </row>
    <row r="2583" spans="1:8" x14ac:dyDescent="0.3">
      <c r="A2583">
        <v>2615887425</v>
      </c>
      <c r="B2583">
        <v>32500</v>
      </c>
      <c r="C2583" s="1">
        <v>45227.836805555555</v>
      </c>
      <c r="D2583" s="1">
        <v>45227.84375</v>
      </c>
      <c r="E2583">
        <v>10</v>
      </c>
      <c r="F2583">
        <v>2.09</v>
      </c>
      <c r="G2583" t="s">
        <v>14</v>
      </c>
      <c r="H2583" t="s">
        <v>8176</v>
      </c>
    </row>
    <row r="2584" spans="1:8" x14ac:dyDescent="0.3">
      <c r="A2584">
        <v>5610987488</v>
      </c>
      <c r="B2584">
        <v>51046</v>
      </c>
      <c r="C2584" s="1">
        <v>45152.512499999997</v>
      </c>
      <c r="D2584" s="1">
        <v>45152.509722222225</v>
      </c>
      <c r="E2584">
        <v>-4</v>
      </c>
      <c r="F2584">
        <v>0.85</v>
      </c>
      <c r="G2584" t="s">
        <v>10</v>
      </c>
      <c r="H2584" t="s">
        <v>8175</v>
      </c>
    </row>
    <row r="2585" spans="1:8" x14ac:dyDescent="0.3">
      <c r="A2585">
        <v>6038240765</v>
      </c>
      <c r="B2585">
        <v>66705</v>
      </c>
      <c r="C2585" s="1">
        <v>45073.020833333336</v>
      </c>
      <c r="D2585" s="1">
        <v>45073.020833333336</v>
      </c>
      <c r="E2585">
        <v>0</v>
      </c>
      <c r="F2585">
        <v>3.29</v>
      </c>
      <c r="G2585" t="s">
        <v>10</v>
      </c>
      <c r="H2585" t="s">
        <v>8175</v>
      </c>
    </row>
    <row r="2586" spans="1:8" x14ac:dyDescent="0.3">
      <c r="A2586">
        <v>5004974422</v>
      </c>
      <c r="B2586">
        <v>85319</v>
      </c>
      <c r="C2586" s="1">
        <v>45110.772222222222</v>
      </c>
      <c r="D2586" s="1">
        <v>45110.771527777775</v>
      </c>
      <c r="E2586">
        <v>-1</v>
      </c>
      <c r="F2586">
        <v>1.63</v>
      </c>
      <c r="G2586" t="s">
        <v>10</v>
      </c>
      <c r="H2586" t="s">
        <v>8175</v>
      </c>
    </row>
    <row r="2587" spans="1:8" x14ac:dyDescent="0.3">
      <c r="A2587">
        <v>2349863203</v>
      </c>
      <c r="B2587">
        <v>76889</v>
      </c>
      <c r="C2587" s="1">
        <v>45280.887499999997</v>
      </c>
      <c r="D2587" s="1">
        <v>45280.890277777777</v>
      </c>
      <c r="E2587">
        <v>4</v>
      </c>
      <c r="F2587">
        <v>4.83</v>
      </c>
      <c r="G2587" t="s">
        <v>10</v>
      </c>
      <c r="H2587" t="s">
        <v>8176</v>
      </c>
    </row>
    <row r="2588" spans="1:8" x14ac:dyDescent="0.3">
      <c r="A2588">
        <v>9487956261</v>
      </c>
      <c r="B2588">
        <v>23324</v>
      </c>
      <c r="C2588" s="1">
        <v>45132.322222222225</v>
      </c>
      <c r="D2588" s="1">
        <v>45132.32916666667</v>
      </c>
      <c r="E2588">
        <v>10</v>
      </c>
      <c r="F2588">
        <v>3.23</v>
      </c>
      <c r="G2588" t="s">
        <v>14</v>
      </c>
      <c r="H2588" t="s">
        <v>8176</v>
      </c>
    </row>
    <row r="2589" spans="1:8" x14ac:dyDescent="0.3">
      <c r="A2589">
        <v>7169945062</v>
      </c>
      <c r="B2589">
        <v>62218</v>
      </c>
      <c r="C2589" s="1">
        <v>45091.109027777777</v>
      </c>
      <c r="D2589" s="1">
        <v>45091.111111111109</v>
      </c>
      <c r="E2589">
        <v>3</v>
      </c>
      <c r="F2589">
        <v>4.3600000000000003</v>
      </c>
      <c r="G2589" t="s">
        <v>10</v>
      </c>
      <c r="H2589" t="s">
        <v>8176</v>
      </c>
    </row>
    <row r="2590" spans="1:8" x14ac:dyDescent="0.3">
      <c r="A2590">
        <v>5393866026</v>
      </c>
      <c r="B2590">
        <v>23975</v>
      </c>
      <c r="C2590" s="1">
        <v>45026.038888888892</v>
      </c>
      <c r="D2590" s="1">
        <v>45026.035416666666</v>
      </c>
      <c r="E2590">
        <v>-5</v>
      </c>
      <c r="F2590">
        <v>2.2999999999999998</v>
      </c>
      <c r="G2590" t="s">
        <v>10</v>
      </c>
      <c r="H2590" t="s">
        <v>8175</v>
      </c>
    </row>
    <row r="2591" spans="1:8" x14ac:dyDescent="0.3">
      <c r="A2591">
        <v>7266772806</v>
      </c>
      <c r="B2591">
        <v>19227</v>
      </c>
      <c r="C2591" s="1">
        <v>45541.974999999999</v>
      </c>
      <c r="D2591" s="1">
        <v>45541.977777777778</v>
      </c>
      <c r="E2591">
        <v>4</v>
      </c>
      <c r="F2591">
        <v>1.4</v>
      </c>
      <c r="G2591" t="s">
        <v>10</v>
      </c>
      <c r="H2591" t="s">
        <v>8176</v>
      </c>
    </row>
    <row r="2592" spans="1:8" x14ac:dyDescent="0.3">
      <c r="A2592">
        <v>2411227007</v>
      </c>
      <c r="B2592">
        <v>63131</v>
      </c>
      <c r="C2592" s="1">
        <v>45452.620833333334</v>
      </c>
      <c r="D2592" s="1">
        <v>45452.622916666667</v>
      </c>
      <c r="E2592">
        <v>3</v>
      </c>
      <c r="F2592">
        <v>2.5299999999999998</v>
      </c>
      <c r="G2592" t="s">
        <v>10</v>
      </c>
      <c r="H2592" t="s">
        <v>8176</v>
      </c>
    </row>
    <row r="2593" spans="1:8" x14ac:dyDescent="0.3">
      <c r="A2593">
        <v>960728650</v>
      </c>
      <c r="B2593">
        <v>42554</v>
      </c>
      <c r="C2593" s="1">
        <v>45032.339583333334</v>
      </c>
      <c r="D2593" s="1">
        <v>45032.344444444447</v>
      </c>
      <c r="E2593">
        <v>7</v>
      </c>
      <c r="F2593">
        <v>3.51</v>
      </c>
      <c r="G2593" t="s">
        <v>14</v>
      </c>
      <c r="H2593" t="s">
        <v>8176</v>
      </c>
    </row>
    <row r="2594" spans="1:8" x14ac:dyDescent="0.3">
      <c r="A2594">
        <v>2326500581</v>
      </c>
      <c r="B2594">
        <v>53100</v>
      </c>
      <c r="C2594" s="1">
        <v>45494.242361111108</v>
      </c>
      <c r="D2594" s="1">
        <v>45494.245833333334</v>
      </c>
      <c r="E2594">
        <v>5</v>
      </c>
      <c r="F2594">
        <v>3.58</v>
      </c>
      <c r="G2594" t="s">
        <v>10</v>
      </c>
      <c r="H2594" t="s">
        <v>8176</v>
      </c>
    </row>
    <row r="2595" spans="1:8" x14ac:dyDescent="0.3">
      <c r="A2595">
        <v>9489310879</v>
      </c>
      <c r="B2595">
        <v>13348</v>
      </c>
      <c r="C2595" s="1">
        <v>45580.23333333333</v>
      </c>
      <c r="D2595" s="1">
        <v>45580.231249999997</v>
      </c>
      <c r="E2595">
        <v>-3</v>
      </c>
      <c r="F2595">
        <v>1.32</v>
      </c>
      <c r="G2595" t="s">
        <v>10</v>
      </c>
      <c r="H2595" t="s">
        <v>8175</v>
      </c>
    </row>
    <row r="2596" spans="1:8" x14ac:dyDescent="0.3">
      <c r="A2596">
        <v>2341242955</v>
      </c>
      <c r="B2596">
        <v>6285</v>
      </c>
      <c r="C2596" s="1">
        <v>45303.77847222222</v>
      </c>
      <c r="D2596" s="1">
        <v>45303.791666666664</v>
      </c>
      <c r="E2596">
        <v>19</v>
      </c>
      <c r="F2596">
        <v>3.34</v>
      </c>
      <c r="G2596" t="s">
        <v>16</v>
      </c>
      <c r="H2596" t="s">
        <v>8176</v>
      </c>
    </row>
    <row r="2597" spans="1:8" x14ac:dyDescent="0.3">
      <c r="A2597">
        <v>1023485121</v>
      </c>
      <c r="B2597">
        <v>74337</v>
      </c>
      <c r="C2597" s="1">
        <v>45333.73333333333</v>
      </c>
      <c r="D2597" s="1">
        <v>45333.734722222223</v>
      </c>
      <c r="E2597">
        <v>2</v>
      </c>
      <c r="F2597">
        <v>1.34</v>
      </c>
      <c r="G2597" t="s">
        <v>10</v>
      </c>
      <c r="H2597" t="s">
        <v>8176</v>
      </c>
    </row>
    <row r="2598" spans="1:8" x14ac:dyDescent="0.3">
      <c r="A2598">
        <v>9742218709</v>
      </c>
      <c r="B2598">
        <v>4129</v>
      </c>
      <c r="C2598" s="1">
        <v>45560.561111111114</v>
      </c>
      <c r="D2598" s="1">
        <v>45560.560416666667</v>
      </c>
      <c r="E2598">
        <v>-1</v>
      </c>
      <c r="F2598">
        <v>4.99</v>
      </c>
      <c r="G2598" t="s">
        <v>10</v>
      </c>
      <c r="H2598" t="s">
        <v>8175</v>
      </c>
    </row>
    <row r="2599" spans="1:8" x14ac:dyDescent="0.3">
      <c r="A2599">
        <v>9039933820</v>
      </c>
      <c r="B2599">
        <v>11046</v>
      </c>
      <c r="C2599" s="1">
        <v>45269.637499999997</v>
      </c>
      <c r="D2599" s="1">
        <v>45269.636805555558</v>
      </c>
      <c r="E2599">
        <v>-1</v>
      </c>
      <c r="F2599">
        <v>4.88</v>
      </c>
      <c r="G2599" t="s">
        <v>10</v>
      </c>
      <c r="H2599" t="s">
        <v>8175</v>
      </c>
    </row>
    <row r="2600" spans="1:8" x14ac:dyDescent="0.3">
      <c r="A2600">
        <v>1391881327</v>
      </c>
      <c r="B2600">
        <v>48329</v>
      </c>
      <c r="C2600" s="1">
        <v>45474.898611111108</v>
      </c>
      <c r="D2600" s="1">
        <v>45474.901388888888</v>
      </c>
      <c r="E2600">
        <v>4</v>
      </c>
      <c r="F2600">
        <v>3.69</v>
      </c>
      <c r="G2600" t="s">
        <v>10</v>
      </c>
      <c r="H2600" t="s">
        <v>8176</v>
      </c>
    </row>
    <row r="2601" spans="1:8" x14ac:dyDescent="0.3">
      <c r="A2601">
        <v>3360648053</v>
      </c>
      <c r="B2601">
        <v>10234</v>
      </c>
      <c r="C2601" s="1">
        <v>45061.359722222223</v>
      </c>
      <c r="D2601" s="1">
        <v>45061.363194444442</v>
      </c>
      <c r="E2601">
        <v>5</v>
      </c>
      <c r="F2601">
        <v>2.52</v>
      </c>
      <c r="G2601" t="s">
        <v>10</v>
      </c>
      <c r="H2601" t="s">
        <v>8176</v>
      </c>
    </row>
    <row r="2602" spans="1:8" x14ac:dyDescent="0.3">
      <c r="A2602">
        <v>9758418980</v>
      </c>
      <c r="B2602">
        <v>77182</v>
      </c>
      <c r="C2602" s="1">
        <v>45112.498611111114</v>
      </c>
      <c r="D2602" s="1">
        <v>45112.495833333334</v>
      </c>
      <c r="E2602">
        <v>-4</v>
      </c>
      <c r="F2602">
        <v>3.4</v>
      </c>
      <c r="G2602" t="s">
        <v>10</v>
      </c>
      <c r="H2602" t="s">
        <v>8175</v>
      </c>
    </row>
    <row r="2603" spans="1:8" x14ac:dyDescent="0.3">
      <c r="A2603">
        <v>9859459525</v>
      </c>
      <c r="B2603">
        <v>319</v>
      </c>
      <c r="C2603" s="1">
        <v>45120.113888888889</v>
      </c>
      <c r="D2603" s="1">
        <v>45120.113888888889</v>
      </c>
      <c r="E2603">
        <v>0</v>
      </c>
      <c r="F2603">
        <v>3.56</v>
      </c>
      <c r="G2603" t="s">
        <v>10</v>
      </c>
      <c r="H2603" t="s">
        <v>8175</v>
      </c>
    </row>
    <row r="2604" spans="1:8" x14ac:dyDescent="0.3">
      <c r="A2604">
        <v>6924226309</v>
      </c>
      <c r="B2604">
        <v>6964</v>
      </c>
      <c r="C2604" s="1">
        <v>45562.168055555558</v>
      </c>
      <c r="D2604" s="1">
        <v>45562.175694444442</v>
      </c>
      <c r="E2604">
        <v>11</v>
      </c>
      <c r="F2604">
        <v>3.61</v>
      </c>
      <c r="G2604" t="s">
        <v>14</v>
      </c>
      <c r="H2604" t="s">
        <v>8176</v>
      </c>
    </row>
    <row r="2605" spans="1:8" x14ac:dyDescent="0.3">
      <c r="A2605">
        <v>7672052920</v>
      </c>
      <c r="B2605">
        <v>30194</v>
      </c>
      <c r="C2605" s="1">
        <v>45267.049305555556</v>
      </c>
      <c r="D2605" s="1">
        <v>45267.046527777777</v>
      </c>
      <c r="E2605">
        <v>-4</v>
      </c>
      <c r="F2605">
        <v>3.15</v>
      </c>
      <c r="G2605" t="s">
        <v>10</v>
      </c>
      <c r="H2605" t="s">
        <v>8175</v>
      </c>
    </row>
    <row r="2606" spans="1:8" x14ac:dyDescent="0.3">
      <c r="A2606">
        <v>4597359399</v>
      </c>
      <c r="B2606">
        <v>5286</v>
      </c>
      <c r="C2606" s="1">
        <v>45555.134722222225</v>
      </c>
      <c r="D2606" s="1">
        <v>45555.133333333331</v>
      </c>
      <c r="E2606">
        <v>-2</v>
      </c>
      <c r="F2606">
        <v>2.78</v>
      </c>
      <c r="G2606" t="s">
        <v>10</v>
      </c>
      <c r="H2606" t="s">
        <v>8175</v>
      </c>
    </row>
    <row r="2607" spans="1:8" x14ac:dyDescent="0.3">
      <c r="A2607">
        <v>665402174</v>
      </c>
      <c r="B2607">
        <v>77757</v>
      </c>
      <c r="C2607" s="1">
        <v>45398.097222222219</v>
      </c>
      <c r="D2607" s="1">
        <v>45398.095138888886</v>
      </c>
      <c r="E2607">
        <v>-3</v>
      </c>
      <c r="F2607">
        <v>1.18</v>
      </c>
      <c r="G2607" t="s">
        <v>10</v>
      </c>
      <c r="H2607" t="s">
        <v>8175</v>
      </c>
    </row>
    <row r="2608" spans="1:8" x14ac:dyDescent="0.3">
      <c r="A2608">
        <v>3986082657</v>
      </c>
      <c r="B2608">
        <v>55010</v>
      </c>
      <c r="C2608" s="1">
        <v>45339.538888888892</v>
      </c>
      <c r="D2608" s="1">
        <v>45339.538194444445</v>
      </c>
      <c r="E2608">
        <v>-1</v>
      </c>
      <c r="F2608">
        <v>1.35</v>
      </c>
      <c r="G2608" t="s">
        <v>10</v>
      </c>
      <c r="H2608" t="s">
        <v>8175</v>
      </c>
    </row>
    <row r="2609" spans="1:8" x14ac:dyDescent="0.3">
      <c r="A2609">
        <v>4275746826</v>
      </c>
      <c r="B2609">
        <v>59737</v>
      </c>
      <c r="C2609" s="1">
        <v>45356.456250000003</v>
      </c>
      <c r="D2609" s="1">
        <v>45356.45416666667</v>
      </c>
      <c r="E2609">
        <v>-3</v>
      </c>
      <c r="F2609">
        <v>4.92</v>
      </c>
      <c r="G2609" t="s">
        <v>10</v>
      </c>
      <c r="H2609" t="s">
        <v>8175</v>
      </c>
    </row>
    <row r="2610" spans="1:8" x14ac:dyDescent="0.3">
      <c r="A2610">
        <v>525864604</v>
      </c>
      <c r="B2610">
        <v>60733</v>
      </c>
      <c r="C2610" s="1">
        <v>45375.890277777777</v>
      </c>
      <c r="D2610" s="1">
        <v>45375.89166666667</v>
      </c>
      <c r="E2610">
        <v>2</v>
      </c>
      <c r="F2610">
        <v>1.2</v>
      </c>
      <c r="G2610" t="s">
        <v>10</v>
      </c>
      <c r="H2610" t="s">
        <v>8176</v>
      </c>
    </row>
    <row r="2611" spans="1:8" x14ac:dyDescent="0.3">
      <c r="A2611">
        <v>4473658819</v>
      </c>
      <c r="B2611">
        <v>14104</v>
      </c>
      <c r="C2611" s="1">
        <v>45265.027083333334</v>
      </c>
      <c r="D2611" s="1">
        <v>45265.024305555555</v>
      </c>
      <c r="E2611">
        <v>-4</v>
      </c>
      <c r="F2611">
        <v>1.81</v>
      </c>
      <c r="G2611" t="s">
        <v>10</v>
      </c>
      <c r="H2611" t="s">
        <v>8175</v>
      </c>
    </row>
    <row r="2612" spans="1:8" x14ac:dyDescent="0.3">
      <c r="A2612">
        <v>8824559505</v>
      </c>
      <c r="B2612">
        <v>56907</v>
      </c>
      <c r="C2612" s="1">
        <v>45518.587500000001</v>
      </c>
      <c r="D2612" s="1">
        <v>45518.585416666669</v>
      </c>
      <c r="E2612">
        <v>-3</v>
      </c>
      <c r="F2612">
        <v>4.12</v>
      </c>
      <c r="G2612" t="s">
        <v>10</v>
      </c>
      <c r="H2612" t="s">
        <v>8175</v>
      </c>
    </row>
    <row r="2613" spans="1:8" x14ac:dyDescent="0.3">
      <c r="A2613">
        <v>1824646473</v>
      </c>
      <c r="B2613">
        <v>88937</v>
      </c>
      <c r="C2613" s="1">
        <v>45018.293055555558</v>
      </c>
      <c r="D2613" s="1">
        <v>45018.289583333331</v>
      </c>
      <c r="E2613">
        <v>-5</v>
      </c>
      <c r="F2613">
        <v>1.7</v>
      </c>
      <c r="G2613" t="s">
        <v>10</v>
      </c>
      <c r="H2613" t="s">
        <v>8175</v>
      </c>
    </row>
    <row r="2614" spans="1:8" x14ac:dyDescent="0.3">
      <c r="A2614">
        <v>776389097</v>
      </c>
      <c r="B2614">
        <v>75111</v>
      </c>
      <c r="C2614" s="1">
        <v>45332.326388888891</v>
      </c>
      <c r="D2614" s="1">
        <v>45332.336805555555</v>
      </c>
      <c r="E2614">
        <v>15</v>
      </c>
      <c r="F2614">
        <v>1.62</v>
      </c>
      <c r="G2614" t="s">
        <v>14</v>
      </c>
      <c r="H2614" t="s">
        <v>8176</v>
      </c>
    </row>
    <row r="2615" spans="1:8" x14ac:dyDescent="0.3">
      <c r="A2615">
        <v>4908634706</v>
      </c>
      <c r="B2615">
        <v>13171</v>
      </c>
      <c r="C2615" s="1">
        <v>45214.941666666666</v>
      </c>
      <c r="D2615" s="1">
        <v>45214.942361111112</v>
      </c>
      <c r="E2615">
        <v>1</v>
      </c>
      <c r="F2615">
        <v>0.69</v>
      </c>
      <c r="G2615" t="s">
        <v>10</v>
      </c>
      <c r="H2615" t="s">
        <v>8176</v>
      </c>
    </row>
    <row r="2616" spans="1:8" x14ac:dyDescent="0.3">
      <c r="A2616">
        <v>3516204561</v>
      </c>
      <c r="B2616">
        <v>1455</v>
      </c>
      <c r="C2616" s="1">
        <v>45178.241666666669</v>
      </c>
      <c r="D2616" s="1">
        <v>45178.241666666669</v>
      </c>
      <c r="E2616">
        <v>0</v>
      </c>
      <c r="F2616">
        <v>1.81</v>
      </c>
      <c r="G2616" t="s">
        <v>10</v>
      </c>
      <c r="H2616" t="s">
        <v>8175</v>
      </c>
    </row>
    <row r="2617" spans="1:8" x14ac:dyDescent="0.3">
      <c r="A2617">
        <v>9510792757</v>
      </c>
      <c r="B2617">
        <v>28724</v>
      </c>
      <c r="C2617" s="1">
        <v>45234.216666666667</v>
      </c>
      <c r="D2617" s="1">
        <v>45234.216666666667</v>
      </c>
      <c r="E2617">
        <v>0</v>
      </c>
      <c r="F2617">
        <v>4.93</v>
      </c>
      <c r="G2617" t="s">
        <v>10</v>
      </c>
      <c r="H2617" t="s">
        <v>8175</v>
      </c>
    </row>
    <row r="2618" spans="1:8" x14ac:dyDescent="0.3">
      <c r="A2618">
        <v>3504903228</v>
      </c>
      <c r="B2618">
        <v>90336</v>
      </c>
      <c r="C2618" s="1">
        <v>45107.018055555556</v>
      </c>
      <c r="D2618" s="1">
        <v>45107.023611111108</v>
      </c>
      <c r="E2618">
        <v>8</v>
      </c>
      <c r="F2618">
        <v>1.84</v>
      </c>
      <c r="G2618" t="s">
        <v>14</v>
      </c>
      <c r="H2618" t="s">
        <v>8176</v>
      </c>
    </row>
    <row r="2619" spans="1:8" x14ac:dyDescent="0.3">
      <c r="A2619">
        <v>3438202422</v>
      </c>
      <c r="B2619">
        <v>94413</v>
      </c>
      <c r="C2619" s="1">
        <v>45207.67083333333</v>
      </c>
      <c r="D2619" s="1">
        <v>45207.689583333333</v>
      </c>
      <c r="E2619">
        <v>27</v>
      </c>
      <c r="F2619">
        <v>4.09</v>
      </c>
      <c r="G2619" t="s">
        <v>16</v>
      </c>
      <c r="H2619" t="s">
        <v>8176</v>
      </c>
    </row>
    <row r="2620" spans="1:8" x14ac:dyDescent="0.3">
      <c r="A2620">
        <v>3007616042</v>
      </c>
      <c r="B2620">
        <v>42230</v>
      </c>
      <c r="C2620" s="1">
        <v>45487.316666666666</v>
      </c>
      <c r="D2620" s="1">
        <v>45487.331944444442</v>
      </c>
      <c r="E2620">
        <v>22</v>
      </c>
      <c r="F2620">
        <v>3.57</v>
      </c>
      <c r="G2620" t="s">
        <v>16</v>
      </c>
      <c r="H2620" t="s">
        <v>8176</v>
      </c>
    </row>
    <row r="2621" spans="1:8" x14ac:dyDescent="0.3">
      <c r="A2621">
        <v>4656199468</v>
      </c>
      <c r="B2621">
        <v>68579</v>
      </c>
      <c r="C2621" s="1">
        <v>45228.823611111111</v>
      </c>
      <c r="D2621" s="1">
        <v>45228.844444444447</v>
      </c>
      <c r="E2621">
        <v>30</v>
      </c>
      <c r="F2621">
        <v>4.72</v>
      </c>
      <c r="G2621" t="s">
        <v>16</v>
      </c>
      <c r="H2621" t="s">
        <v>8176</v>
      </c>
    </row>
    <row r="2622" spans="1:8" x14ac:dyDescent="0.3">
      <c r="A2622">
        <v>6994560237</v>
      </c>
      <c r="B2622">
        <v>76628</v>
      </c>
      <c r="C2622" s="1">
        <v>45476.478472222225</v>
      </c>
      <c r="D2622" s="1">
        <v>45476.477083333331</v>
      </c>
      <c r="E2622">
        <v>-2</v>
      </c>
      <c r="F2622">
        <v>2.4</v>
      </c>
      <c r="G2622" t="s">
        <v>10</v>
      </c>
      <c r="H2622" t="s">
        <v>8175</v>
      </c>
    </row>
    <row r="2623" spans="1:8" x14ac:dyDescent="0.3">
      <c r="A2623">
        <v>8442552565</v>
      </c>
      <c r="B2623">
        <v>27187</v>
      </c>
      <c r="C2623" s="1">
        <v>45235.688194444447</v>
      </c>
      <c r="D2623" s="1">
        <v>45235.706944444442</v>
      </c>
      <c r="E2623">
        <v>27</v>
      </c>
      <c r="F2623">
        <v>2.62</v>
      </c>
      <c r="G2623" t="s">
        <v>16</v>
      </c>
      <c r="H2623" t="s">
        <v>8176</v>
      </c>
    </row>
    <row r="2624" spans="1:8" x14ac:dyDescent="0.3">
      <c r="A2624">
        <v>414299117</v>
      </c>
      <c r="B2624">
        <v>13455</v>
      </c>
      <c r="C2624" s="1">
        <v>45135.284722222219</v>
      </c>
      <c r="D2624" s="1">
        <v>45135.284722222219</v>
      </c>
      <c r="E2624">
        <v>0</v>
      </c>
      <c r="F2624">
        <v>4.8</v>
      </c>
      <c r="G2624" t="s">
        <v>10</v>
      </c>
      <c r="H2624" t="s">
        <v>8175</v>
      </c>
    </row>
    <row r="2625" spans="1:8" x14ac:dyDescent="0.3">
      <c r="A2625">
        <v>8146956033</v>
      </c>
      <c r="B2625">
        <v>56350</v>
      </c>
      <c r="C2625" s="1">
        <v>45514.046527777777</v>
      </c>
      <c r="D2625" s="1">
        <v>45514.043749999997</v>
      </c>
      <c r="E2625">
        <v>-4</v>
      </c>
      <c r="F2625">
        <v>4.8600000000000003</v>
      </c>
      <c r="G2625" t="s">
        <v>10</v>
      </c>
      <c r="H2625" t="s">
        <v>8175</v>
      </c>
    </row>
    <row r="2626" spans="1:8" x14ac:dyDescent="0.3">
      <c r="A2626">
        <v>7919748594</v>
      </c>
      <c r="B2626">
        <v>23133</v>
      </c>
      <c r="C2626" s="1">
        <v>45555.032638888886</v>
      </c>
      <c r="D2626" s="1">
        <v>45555.03402777778</v>
      </c>
      <c r="E2626">
        <v>2</v>
      </c>
      <c r="F2626">
        <v>0.52</v>
      </c>
      <c r="G2626" t="s">
        <v>10</v>
      </c>
      <c r="H2626" t="s">
        <v>8176</v>
      </c>
    </row>
    <row r="2627" spans="1:8" x14ac:dyDescent="0.3">
      <c r="A2627">
        <v>7834171020</v>
      </c>
      <c r="B2627">
        <v>97901</v>
      </c>
      <c r="C2627" s="1">
        <v>45295.525000000001</v>
      </c>
      <c r="D2627" s="1">
        <v>45295.527083333334</v>
      </c>
      <c r="E2627">
        <v>3</v>
      </c>
      <c r="F2627">
        <v>2.87</v>
      </c>
      <c r="G2627" t="s">
        <v>10</v>
      </c>
      <c r="H2627" t="s">
        <v>8176</v>
      </c>
    </row>
    <row r="2628" spans="1:8" x14ac:dyDescent="0.3">
      <c r="A2628">
        <v>3735968672</v>
      </c>
      <c r="B2628">
        <v>57850</v>
      </c>
      <c r="C2628" s="1">
        <v>45282.946527777778</v>
      </c>
      <c r="D2628" s="1">
        <v>45282.945138888892</v>
      </c>
      <c r="E2628">
        <v>-2</v>
      </c>
      <c r="F2628">
        <v>0.62</v>
      </c>
      <c r="G2628" t="s">
        <v>10</v>
      </c>
      <c r="H2628" t="s">
        <v>8175</v>
      </c>
    </row>
    <row r="2629" spans="1:8" x14ac:dyDescent="0.3">
      <c r="A2629">
        <v>3864051985</v>
      </c>
      <c r="B2629">
        <v>95883</v>
      </c>
      <c r="C2629" s="1">
        <v>45388.134027777778</v>
      </c>
      <c r="D2629" s="1">
        <v>45388.15347222222</v>
      </c>
      <c r="E2629">
        <v>28</v>
      </c>
      <c r="F2629">
        <v>2.4300000000000002</v>
      </c>
      <c r="G2629" t="s">
        <v>16</v>
      </c>
      <c r="H2629" t="s">
        <v>8176</v>
      </c>
    </row>
    <row r="2630" spans="1:8" x14ac:dyDescent="0.3">
      <c r="A2630">
        <v>8299074079</v>
      </c>
      <c r="B2630">
        <v>16269</v>
      </c>
      <c r="C2630" s="1">
        <v>45451.434027777781</v>
      </c>
      <c r="D2630" s="1">
        <v>45451.43472222222</v>
      </c>
      <c r="E2630">
        <v>1</v>
      </c>
      <c r="F2630">
        <v>1.1599999999999999</v>
      </c>
      <c r="G2630" t="s">
        <v>10</v>
      </c>
      <c r="H2630" t="s">
        <v>8176</v>
      </c>
    </row>
    <row r="2631" spans="1:8" x14ac:dyDescent="0.3">
      <c r="A2631">
        <v>891333736</v>
      </c>
      <c r="B2631">
        <v>92557</v>
      </c>
      <c r="C2631" s="1">
        <v>45193.852777777778</v>
      </c>
      <c r="D2631" s="1">
        <v>45193.872916666667</v>
      </c>
      <c r="E2631">
        <v>29</v>
      </c>
      <c r="F2631">
        <v>3.22</v>
      </c>
      <c r="G2631" t="s">
        <v>16</v>
      </c>
      <c r="H2631" t="s">
        <v>8176</v>
      </c>
    </row>
    <row r="2632" spans="1:8" x14ac:dyDescent="0.3">
      <c r="A2632">
        <v>2874220576</v>
      </c>
      <c r="B2632">
        <v>57749</v>
      </c>
      <c r="C2632" s="1">
        <v>45203.300694444442</v>
      </c>
      <c r="D2632" s="1">
        <v>45203.298611111109</v>
      </c>
      <c r="E2632">
        <v>-3</v>
      </c>
      <c r="F2632">
        <v>1.1200000000000001</v>
      </c>
      <c r="G2632" t="s">
        <v>10</v>
      </c>
      <c r="H2632" t="s">
        <v>8175</v>
      </c>
    </row>
    <row r="2633" spans="1:8" x14ac:dyDescent="0.3">
      <c r="A2633">
        <v>6375536946</v>
      </c>
      <c r="B2633">
        <v>94134</v>
      </c>
      <c r="C2633" s="1">
        <v>45301.535416666666</v>
      </c>
      <c r="D2633" s="1">
        <v>45301.536111111112</v>
      </c>
      <c r="E2633">
        <v>1</v>
      </c>
      <c r="F2633">
        <v>2.02</v>
      </c>
      <c r="G2633" t="s">
        <v>10</v>
      </c>
      <c r="H2633" t="s">
        <v>8176</v>
      </c>
    </row>
    <row r="2634" spans="1:8" x14ac:dyDescent="0.3">
      <c r="A2634">
        <v>1966054573</v>
      </c>
      <c r="B2634">
        <v>87453</v>
      </c>
      <c r="C2634" s="1">
        <v>45055.508333333331</v>
      </c>
      <c r="D2634" s="1">
        <v>45055.526388888888</v>
      </c>
      <c r="E2634">
        <v>26</v>
      </c>
      <c r="F2634">
        <v>1.59</v>
      </c>
      <c r="G2634" t="s">
        <v>16</v>
      </c>
      <c r="H2634" t="s">
        <v>8176</v>
      </c>
    </row>
    <row r="2635" spans="1:8" x14ac:dyDescent="0.3">
      <c r="A2635">
        <v>1565942558</v>
      </c>
      <c r="B2635">
        <v>92722</v>
      </c>
      <c r="C2635" s="1">
        <v>45508.606944444444</v>
      </c>
      <c r="D2635" s="1">
        <v>45508.606944444444</v>
      </c>
      <c r="E2635">
        <v>0</v>
      </c>
      <c r="F2635">
        <v>0.64</v>
      </c>
      <c r="G2635" t="s">
        <v>10</v>
      </c>
      <c r="H2635" t="s">
        <v>8175</v>
      </c>
    </row>
    <row r="2636" spans="1:8" x14ac:dyDescent="0.3">
      <c r="A2636">
        <v>4624281313</v>
      </c>
      <c r="B2636">
        <v>30435</v>
      </c>
      <c r="C2636" s="1">
        <v>45587.477083333331</v>
      </c>
      <c r="D2636" s="1">
        <v>45587.479166666664</v>
      </c>
      <c r="E2636">
        <v>3</v>
      </c>
      <c r="F2636">
        <v>4.96</v>
      </c>
      <c r="G2636" t="s">
        <v>10</v>
      </c>
      <c r="H2636" t="s">
        <v>8176</v>
      </c>
    </row>
    <row r="2637" spans="1:8" x14ac:dyDescent="0.3">
      <c r="A2637">
        <v>6884010758</v>
      </c>
      <c r="B2637">
        <v>63064</v>
      </c>
      <c r="C2637" s="1">
        <v>45409.941666666666</v>
      </c>
      <c r="D2637" s="1">
        <v>45409.943055555559</v>
      </c>
      <c r="E2637">
        <v>2</v>
      </c>
      <c r="F2637">
        <v>4.26</v>
      </c>
      <c r="G2637" t="s">
        <v>10</v>
      </c>
      <c r="H2637" t="s">
        <v>8176</v>
      </c>
    </row>
    <row r="2638" spans="1:8" x14ac:dyDescent="0.3">
      <c r="A2638">
        <v>4351744653</v>
      </c>
      <c r="B2638">
        <v>45994</v>
      </c>
      <c r="C2638" s="1">
        <v>45019.601388888892</v>
      </c>
      <c r="D2638" s="1">
        <v>45019.614583333336</v>
      </c>
      <c r="E2638">
        <v>19</v>
      </c>
      <c r="F2638">
        <v>2.14</v>
      </c>
      <c r="G2638" t="s">
        <v>16</v>
      </c>
      <c r="H2638" t="s">
        <v>8176</v>
      </c>
    </row>
    <row r="2639" spans="1:8" x14ac:dyDescent="0.3">
      <c r="A2639">
        <v>8698000932</v>
      </c>
      <c r="B2639">
        <v>22719</v>
      </c>
      <c r="C2639" s="1">
        <v>45440.856249999997</v>
      </c>
      <c r="D2639" s="1">
        <v>45440.872916666667</v>
      </c>
      <c r="E2639">
        <v>24</v>
      </c>
      <c r="F2639">
        <v>4.43</v>
      </c>
      <c r="G2639" t="s">
        <v>16</v>
      </c>
      <c r="H2639" t="s">
        <v>8176</v>
      </c>
    </row>
    <row r="2640" spans="1:8" x14ac:dyDescent="0.3">
      <c r="A2640">
        <v>3844380421</v>
      </c>
      <c r="B2640">
        <v>52805</v>
      </c>
      <c r="C2640" s="1">
        <v>45218.545138888891</v>
      </c>
      <c r="D2640" s="1">
        <v>45218.542361111111</v>
      </c>
      <c r="E2640">
        <v>-4</v>
      </c>
      <c r="F2640">
        <v>3.3</v>
      </c>
      <c r="G2640" t="s">
        <v>10</v>
      </c>
      <c r="H2640" t="s">
        <v>8175</v>
      </c>
    </row>
    <row r="2641" spans="1:8" x14ac:dyDescent="0.3">
      <c r="A2641">
        <v>7105842598</v>
      </c>
      <c r="B2641">
        <v>1898</v>
      </c>
      <c r="C2641" s="1">
        <v>45162.629166666666</v>
      </c>
      <c r="D2641" s="1">
        <v>45162.625694444447</v>
      </c>
      <c r="E2641">
        <v>-5</v>
      </c>
      <c r="F2641">
        <v>1.96</v>
      </c>
      <c r="G2641" t="s">
        <v>10</v>
      </c>
      <c r="H2641" t="s">
        <v>8175</v>
      </c>
    </row>
    <row r="2642" spans="1:8" x14ac:dyDescent="0.3">
      <c r="A2642">
        <v>8993722297</v>
      </c>
      <c r="B2642">
        <v>53094</v>
      </c>
      <c r="C2642" s="1">
        <v>45111.676388888889</v>
      </c>
      <c r="D2642" s="1">
        <v>45111.678472222222</v>
      </c>
      <c r="E2642">
        <v>3</v>
      </c>
      <c r="F2642">
        <v>3.27</v>
      </c>
      <c r="G2642" t="s">
        <v>10</v>
      </c>
      <c r="H2642" t="s">
        <v>8176</v>
      </c>
    </row>
    <row r="2643" spans="1:8" x14ac:dyDescent="0.3">
      <c r="A2643">
        <v>2929439019</v>
      </c>
      <c r="B2643">
        <v>75818</v>
      </c>
      <c r="C2643" s="1">
        <v>45227.734027777777</v>
      </c>
      <c r="D2643" s="1">
        <v>45227.732638888891</v>
      </c>
      <c r="E2643">
        <v>-2</v>
      </c>
      <c r="F2643">
        <v>3.2</v>
      </c>
      <c r="G2643" t="s">
        <v>10</v>
      </c>
      <c r="H2643" t="s">
        <v>8175</v>
      </c>
    </row>
    <row r="2644" spans="1:8" x14ac:dyDescent="0.3">
      <c r="A2644">
        <v>1661854320</v>
      </c>
      <c r="B2644">
        <v>19933</v>
      </c>
      <c r="C2644" s="1">
        <v>45563.424305555556</v>
      </c>
      <c r="D2644" s="1">
        <v>45563.427777777775</v>
      </c>
      <c r="E2644">
        <v>5</v>
      </c>
      <c r="F2644">
        <v>3.68</v>
      </c>
      <c r="G2644" t="s">
        <v>10</v>
      </c>
      <c r="H2644" t="s">
        <v>8176</v>
      </c>
    </row>
    <row r="2645" spans="1:8" x14ac:dyDescent="0.3">
      <c r="A2645">
        <v>3082165628</v>
      </c>
      <c r="B2645">
        <v>30186</v>
      </c>
      <c r="C2645" s="1">
        <v>45048.908333333333</v>
      </c>
      <c r="D2645" s="1">
        <v>45048.905555555553</v>
      </c>
      <c r="E2645">
        <v>-4</v>
      </c>
      <c r="F2645">
        <v>1.08</v>
      </c>
      <c r="G2645" t="s">
        <v>10</v>
      </c>
      <c r="H2645" t="s">
        <v>8175</v>
      </c>
    </row>
    <row r="2646" spans="1:8" x14ac:dyDescent="0.3">
      <c r="A2646">
        <v>1745045814</v>
      </c>
      <c r="B2646">
        <v>4796</v>
      </c>
      <c r="C2646" s="1">
        <v>45260.37777777778</v>
      </c>
      <c r="D2646" s="1">
        <v>45260.375694444447</v>
      </c>
      <c r="E2646">
        <v>-3</v>
      </c>
      <c r="F2646">
        <v>2.81</v>
      </c>
      <c r="G2646" t="s">
        <v>10</v>
      </c>
      <c r="H2646" t="s">
        <v>8175</v>
      </c>
    </row>
    <row r="2647" spans="1:8" x14ac:dyDescent="0.3">
      <c r="A2647">
        <v>813387880</v>
      </c>
      <c r="B2647">
        <v>92699</v>
      </c>
      <c r="C2647" s="1">
        <v>45115.488194444442</v>
      </c>
      <c r="D2647" s="1">
        <v>45115.487500000003</v>
      </c>
      <c r="E2647">
        <v>-1</v>
      </c>
      <c r="F2647">
        <v>2.58</v>
      </c>
      <c r="G2647" t="s">
        <v>10</v>
      </c>
      <c r="H2647" t="s">
        <v>8175</v>
      </c>
    </row>
    <row r="2648" spans="1:8" x14ac:dyDescent="0.3">
      <c r="A2648">
        <v>8189879400</v>
      </c>
      <c r="B2648">
        <v>89826</v>
      </c>
      <c r="C2648" s="1">
        <v>45246.189583333333</v>
      </c>
      <c r="D2648" s="1">
        <v>45246.186805555553</v>
      </c>
      <c r="E2648">
        <v>-4</v>
      </c>
      <c r="F2648">
        <v>1.83</v>
      </c>
      <c r="G2648" t="s">
        <v>10</v>
      </c>
      <c r="H2648" t="s">
        <v>8175</v>
      </c>
    </row>
    <row r="2649" spans="1:8" x14ac:dyDescent="0.3">
      <c r="A2649">
        <v>8465045467</v>
      </c>
      <c r="B2649">
        <v>34692</v>
      </c>
      <c r="C2649" s="1">
        <v>45413.241666666669</v>
      </c>
      <c r="D2649" s="1">
        <v>45413.240277777775</v>
      </c>
      <c r="E2649">
        <v>-2</v>
      </c>
      <c r="F2649">
        <v>1.1599999999999999</v>
      </c>
      <c r="G2649" t="s">
        <v>10</v>
      </c>
      <c r="H2649" t="s">
        <v>8175</v>
      </c>
    </row>
    <row r="2650" spans="1:8" x14ac:dyDescent="0.3">
      <c r="A2650">
        <v>9232350528</v>
      </c>
      <c r="B2650">
        <v>22738</v>
      </c>
      <c r="C2650" s="1">
        <v>45202.353472222225</v>
      </c>
      <c r="D2650" s="1">
        <v>45202.352777777778</v>
      </c>
      <c r="E2650">
        <v>-1</v>
      </c>
      <c r="F2650">
        <v>1.07</v>
      </c>
      <c r="G2650" t="s">
        <v>10</v>
      </c>
      <c r="H2650" t="s">
        <v>8175</v>
      </c>
    </row>
    <row r="2651" spans="1:8" x14ac:dyDescent="0.3">
      <c r="A2651">
        <v>1728666371</v>
      </c>
      <c r="B2651">
        <v>77801</v>
      </c>
      <c r="C2651" s="1">
        <v>45424.532638888886</v>
      </c>
      <c r="D2651" s="1">
        <v>45424.548611111109</v>
      </c>
      <c r="E2651">
        <v>23</v>
      </c>
      <c r="F2651">
        <v>1.6</v>
      </c>
      <c r="G2651" t="s">
        <v>16</v>
      </c>
      <c r="H2651" t="s">
        <v>8176</v>
      </c>
    </row>
    <row r="2652" spans="1:8" x14ac:dyDescent="0.3">
      <c r="A2652">
        <v>6131815766</v>
      </c>
      <c r="B2652">
        <v>34359</v>
      </c>
      <c r="C2652" s="1">
        <v>45003.003472222219</v>
      </c>
      <c r="D2652" s="1">
        <v>45003.003472222219</v>
      </c>
      <c r="E2652">
        <v>0</v>
      </c>
      <c r="F2652">
        <v>1.64</v>
      </c>
      <c r="G2652" t="s">
        <v>10</v>
      </c>
      <c r="H2652" t="s">
        <v>8175</v>
      </c>
    </row>
    <row r="2653" spans="1:8" x14ac:dyDescent="0.3">
      <c r="A2653">
        <v>6438773635</v>
      </c>
      <c r="B2653">
        <v>188</v>
      </c>
      <c r="C2653" s="1">
        <v>45492.171527777777</v>
      </c>
      <c r="D2653" s="1">
        <v>45492.168055555558</v>
      </c>
      <c r="E2653">
        <v>-5</v>
      </c>
      <c r="F2653">
        <v>1.85</v>
      </c>
      <c r="G2653" t="s">
        <v>10</v>
      </c>
      <c r="H2653" t="s">
        <v>8175</v>
      </c>
    </row>
    <row r="2654" spans="1:8" x14ac:dyDescent="0.3">
      <c r="A2654">
        <v>6912676966</v>
      </c>
      <c r="B2654">
        <v>15416</v>
      </c>
      <c r="C2654" s="1">
        <v>45087.587500000001</v>
      </c>
      <c r="D2654" s="1">
        <v>45087.587500000001</v>
      </c>
      <c r="E2654">
        <v>0</v>
      </c>
      <c r="F2654">
        <v>1.08</v>
      </c>
      <c r="G2654" t="s">
        <v>10</v>
      </c>
      <c r="H2654" t="s">
        <v>8175</v>
      </c>
    </row>
    <row r="2655" spans="1:8" x14ac:dyDescent="0.3">
      <c r="A2655">
        <v>2840314717</v>
      </c>
      <c r="B2655">
        <v>56917</v>
      </c>
      <c r="C2655" s="1">
        <v>45104.994444444441</v>
      </c>
      <c r="D2655" s="1">
        <v>45104.993750000001</v>
      </c>
      <c r="E2655">
        <v>-1</v>
      </c>
      <c r="F2655">
        <v>1.91</v>
      </c>
      <c r="G2655" t="s">
        <v>10</v>
      </c>
      <c r="H2655" t="s">
        <v>8175</v>
      </c>
    </row>
    <row r="2656" spans="1:8" x14ac:dyDescent="0.3">
      <c r="A2656">
        <v>9508359721</v>
      </c>
      <c r="B2656">
        <v>85036</v>
      </c>
      <c r="C2656" s="1">
        <v>45528.664583333331</v>
      </c>
      <c r="D2656" s="1">
        <v>45528.67083333333</v>
      </c>
      <c r="E2656">
        <v>9</v>
      </c>
      <c r="F2656">
        <v>1.58</v>
      </c>
      <c r="G2656" t="s">
        <v>14</v>
      </c>
      <c r="H2656" t="s">
        <v>8176</v>
      </c>
    </row>
    <row r="2657" spans="1:8" x14ac:dyDescent="0.3">
      <c r="A2657">
        <v>2244679313</v>
      </c>
      <c r="B2657">
        <v>2273</v>
      </c>
      <c r="C2657" s="1">
        <v>45509.29791666667</v>
      </c>
      <c r="D2657" s="1">
        <v>45509.300694444442</v>
      </c>
      <c r="E2657">
        <v>4</v>
      </c>
      <c r="F2657">
        <v>3.56</v>
      </c>
      <c r="G2657" t="s">
        <v>10</v>
      </c>
      <c r="H2657" t="s">
        <v>8176</v>
      </c>
    </row>
    <row r="2658" spans="1:8" x14ac:dyDescent="0.3">
      <c r="A2658">
        <v>9407544177</v>
      </c>
      <c r="B2658">
        <v>59002</v>
      </c>
      <c r="C2658" s="1">
        <v>45599.335416666669</v>
      </c>
      <c r="D2658" s="1">
        <v>45599.338194444441</v>
      </c>
      <c r="E2658">
        <v>4</v>
      </c>
      <c r="F2658">
        <v>4.0999999999999996</v>
      </c>
      <c r="G2658" t="s">
        <v>10</v>
      </c>
      <c r="H2658" t="s">
        <v>8176</v>
      </c>
    </row>
    <row r="2659" spans="1:8" x14ac:dyDescent="0.3">
      <c r="A2659">
        <v>2528398796</v>
      </c>
      <c r="B2659">
        <v>58075</v>
      </c>
      <c r="C2659" s="1">
        <v>45023.001388888886</v>
      </c>
      <c r="D2659" s="1">
        <v>45023.009027777778</v>
      </c>
      <c r="E2659">
        <v>11</v>
      </c>
      <c r="F2659">
        <v>2.63</v>
      </c>
      <c r="G2659" t="s">
        <v>14</v>
      </c>
      <c r="H2659" t="s">
        <v>8176</v>
      </c>
    </row>
    <row r="2660" spans="1:8" x14ac:dyDescent="0.3">
      <c r="A2660">
        <v>9464988762</v>
      </c>
      <c r="B2660">
        <v>64401</v>
      </c>
      <c r="C2660" s="1">
        <v>45201.728472222225</v>
      </c>
      <c r="D2660" s="1">
        <v>45201.725694444445</v>
      </c>
      <c r="E2660">
        <v>-4</v>
      </c>
      <c r="F2660">
        <v>3.68</v>
      </c>
      <c r="G2660" t="s">
        <v>10</v>
      </c>
      <c r="H2660" t="s">
        <v>8175</v>
      </c>
    </row>
    <row r="2661" spans="1:8" x14ac:dyDescent="0.3">
      <c r="A2661">
        <v>6373867899</v>
      </c>
      <c r="B2661">
        <v>71865</v>
      </c>
      <c r="C2661" s="1">
        <v>45238.369444444441</v>
      </c>
      <c r="D2661" s="1">
        <v>45238.372916666667</v>
      </c>
      <c r="E2661">
        <v>5</v>
      </c>
      <c r="F2661">
        <v>2.39</v>
      </c>
      <c r="G2661" t="s">
        <v>10</v>
      </c>
      <c r="H2661" t="s">
        <v>8176</v>
      </c>
    </row>
    <row r="2662" spans="1:8" x14ac:dyDescent="0.3">
      <c r="A2662">
        <v>4028185110</v>
      </c>
      <c r="B2662">
        <v>30697</v>
      </c>
      <c r="C2662" s="1">
        <v>45041.65</v>
      </c>
      <c r="D2662" s="1">
        <v>45041.654861111114</v>
      </c>
      <c r="E2662">
        <v>7</v>
      </c>
      <c r="F2662">
        <v>1.1599999999999999</v>
      </c>
      <c r="G2662" t="s">
        <v>14</v>
      </c>
      <c r="H2662" t="s">
        <v>8176</v>
      </c>
    </row>
    <row r="2663" spans="1:8" x14ac:dyDescent="0.3">
      <c r="A2663">
        <v>9717018638</v>
      </c>
      <c r="B2663">
        <v>78169</v>
      </c>
      <c r="C2663" s="1">
        <v>45486.118055555555</v>
      </c>
      <c r="D2663" s="1">
        <v>45486.123611111114</v>
      </c>
      <c r="E2663">
        <v>8</v>
      </c>
      <c r="F2663">
        <v>4.4400000000000004</v>
      </c>
      <c r="G2663" t="s">
        <v>14</v>
      </c>
      <c r="H2663" t="s">
        <v>8176</v>
      </c>
    </row>
    <row r="2664" spans="1:8" x14ac:dyDescent="0.3">
      <c r="A2664">
        <v>4898477588</v>
      </c>
      <c r="B2664">
        <v>11074</v>
      </c>
      <c r="C2664" s="1">
        <v>45337.847222222219</v>
      </c>
      <c r="D2664" s="1">
        <v>45337.84375</v>
      </c>
      <c r="E2664">
        <v>-5</v>
      </c>
      <c r="F2664">
        <v>2.11</v>
      </c>
      <c r="G2664" t="s">
        <v>10</v>
      </c>
      <c r="H2664" t="s">
        <v>8175</v>
      </c>
    </row>
    <row r="2665" spans="1:8" x14ac:dyDescent="0.3">
      <c r="A2665">
        <v>4723165081</v>
      </c>
      <c r="B2665">
        <v>60832</v>
      </c>
      <c r="C2665" s="1">
        <v>45324.381249999999</v>
      </c>
      <c r="D2665" s="1">
        <v>45324.378472222219</v>
      </c>
      <c r="E2665">
        <v>-4</v>
      </c>
      <c r="F2665">
        <v>3.61</v>
      </c>
      <c r="G2665" t="s">
        <v>10</v>
      </c>
      <c r="H2665" t="s">
        <v>8175</v>
      </c>
    </row>
    <row r="2666" spans="1:8" x14ac:dyDescent="0.3">
      <c r="A2666">
        <v>2845954128</v>
      </c>
      <c r="B2666">
        <v>64804</v>
      </c>
      <c r="C2666" s="1">
        <v>45477.706944444442</v>
      </c>
      <c r="D2666" s="1">
        <v>45477.705555555556</v>
      </c>
      <c r="E2666">
        <v>-2</v>
      </c>
      <c r="F2666">
        <v>1.05</v>
      </c>
      <c r="G2666" t="s">
        <v>10</v>
      </c>
      <c r="H2666" t="s">
        <v>8175</v>
      </c>
    </row>
    <row r="2667" spans="1:8" x14ac:dyDescent="0.3">
      <c r="A2667">
        <v>23158044</v>
      </c>
      <c r="B2667">
        <v>66644</v>
      </c>
      <c r="C2667" s="1">
        <v>45065.820138888892</v>
      </c>
      <c r="D2667" s="1">
        <v>45065.820138888892</v>
      </c>
      <c r="E2667">
        <v>0</v>
      </c>
      <c r="F2667">
        <v>2.64</v>
      </c>
      <c r="G2667" t="s">
        <v>10</v>
      </c>
      <c r="H2667" t="s">
        <v>8175</v>
      </c>
    </row>
    <row r="2668" spans="1:8" x14ac:dyDescent="0.3">
      <c r="A2668">
        <v>1486548042</v>
      </c>
      <c r="B2668">
        <v>74963</v>
      </c>
      <c r="C2668" s="1">
        <v>45211.482638888891</v>
      </c>
      <c r="D2668" s="1">
        <v>45211.488888888889</v>
      </c>
      <c r="E2668">
        <v>9</v>
      </c>
      <c r="F2668">
        <v>2.73</v>
      </c>
      <c r="G2668" t="s">
        <v>14</v>
      </c>
      <c r="H2668" t="s">
        <v>8176</v>
      </c>
    </row>
    <row r="2669" spans="1:8" x14ac:dyDescent="0.3">
      <c r="A2669">
        <v>708351411</v>
      </c>
      <c r="B2669">
        <v>21614</v>
      </c>
      <c r="C2669" s="1">
        <v>45215.238194444442</v>
      </c>
      <c r="D2669" s="1">
        <v>45215.243750000001</v>
      </c>
      <c r="E2669">
        <v>8</v>
      </c>
      <c r="F2669">
        <v>1.91</v>
      </c>
      <c r="G2669" t="s">
        <v>14</v>
      </c>
      <c r="H2669" t="s">
        <v>8176</v>
      </c>
    </row>
    <row r="2670" spans="1:8" x14ac:dyDescent="0.3">
      <c r="A2670">
        <v>5512110908</v>
      </c>
      <c r="B2670">
        <v>31823</v>
      </c>
      <c r="C2670" s="1">
        <v>45252.097222222219</v>
      </c>
      <c r="D2670" s="1">
        <v>45252.115277777775</v>
      </c>
      <c r="E2670">
        <v>26</v>
      </c>
      <c r="F2670">
        <v>1.88</v>
      </c>
      <c r="G2670" t="s">
        <v>16</v>
      </c>
      <c r="H2670" t="s">
        <v>8176</v>
      </c>
    </row>
    <row r="2671" spans="1:8" x14ac:dyDescent="0.3">
      <c r="A2671">
        <v>2295441899</v>
      </c>
      <c r="B2671">
        <v>21929</v>
      </c>
      <c r="C2671" s="1">
        <v>45340.337500000001</v>
      </c>
      <c r="D2671" s="1">
        <v>45340.343055555553</v>
      </c>
      <c r="E2671">
        <v>8</v>
      </c>
      <c r="F2671">
        <v>3.92</v>
      </c>
      <c r="G2671" t="s">
        <v>14</v>
      </c>
      <c r="H2671" t="s">
        <v>8176</v>
      </c>
    </row>
    <row r="2672" spans="1:8" x14ac:dyDescent="0.3">
      <c r="A2672">
        <v>4867173151</v>
      </c>
      <c r="B2672">
        <v>40357</v>
      </c>
      <c r="C2672" s="1">
        <v>45223.926388888889</v>
      </c>
      <c r="D2672" s="1">
        <v>45223.927777777775</v>
      </c>
      <c r="E2672">
        <v>2</v>
      </c>
      <c r="F2672">
        <v>2.7</v>
      </c>
      <c r="G2672" t="s">
        <v>10</v>
      </c>
      <c r="H2672" t="s">
        <v>8176</v>
      </c>
    </row>
    <row r="2673" spans="1:8" x14ac:dyDescent="0.3">
      <c r="A2673">
        <v>4635037652</v>
      </c>
      <c r="B2673">
        <v>80201</v>
      </c>
      <c r="C2673" s="1">
        <v>45314.871527777781</v>
      </c>
      <c r="D2673" s="1">
        <v>45314.868055555555</v>
      </c>
      <c r="E2673">
        <v>-5</v>
      </c>
      <c r="F2673">
        <v>0.93</v>
      </c>
      <c r="G2673" t="s">
        <v>10</v>
      </c>
      <c r="H2673" t="s">
        <v>8175</v>
      </c>
    </row>
    <row r="2674" spans="1:8" x14ac:dyDescent="0.3">
      <c r="A2674">
        <v>2209259378</v>
      </c>
      <c r="B2674">
        <v>91054</v>
      </c>
      <c r="C2674" s="1">
        <v>45283.536111111112</v>
      </c>
      <c r="D2674" s="1">
        <v>45283.532638888886</v>
      </c>
      <c r="E2674">
        <v>-5</v>
      </c>
      <c r="F2674">
        <v>1.92</v>
      </c>
      <c r="G2674" t="s">
        <v>10</v>
      </c>
      <c r="H2674" t="s">
        <v>8175</v>
      </c>
    </row>
    <row r="2675" spans="1:8" x14ac:dyDescent="0.3">
      <c r="A2675">
        <v>4079286483</v>
      </c>
      <c r="B2675">
        <v>29223</v>
      </c>
      <c r="C2675" s="1">
        <v>45065.556944444441</v>
      </c>
      <c r="D2675" s="1">
        <v>45065.558333333334</v>
      </c>
      <c r="E2675">
        <v>2</v>
      </c>
      <c r="F2675">
        <v>4.18</v>
      </c>
      <c r="G2675" t="s">
        <v>10</v>
      </c>
      <c r="H2675" t="s">
        <v>8176</v>
      </c>
    </row>
    <row r="2676" spans="1:8" x14ac:dyDescent="0.3">
      <c r="A2676">
        <v>9506078962</v>
      </c>
      <c r="B2676">
        <v>82546</v>
      </c>
      <c r="C2676" s="1">
        <v>45478.925694444442</v>
      </c>
      <c r="D2676" s="1">
        <v>45478.935416666667</v>
      </c>
      <c r="E2676">
        <v>14</v>
      </c>
      <c r="F2676">
        <v>0.51</v>
      </c>
      <c r="G2676" t="s">
        <v>14</v>
      </c>
      <c r="H2676" t="s">
        <v>8176</v>
      </c>
    </row>
    <row r="2677" spans="1:8" x14ac:dyDescent="0.3">
      <c r="A2677">
        <v>6894691072</v>
      </c>
      <c r="B2677">
        <v>13462</v>
      </c>
      <c r="C2677" s="1">
        <v>45373.509027777778</v>
      </c>
      <c r="D2677" s="1">
        <v>45373.511805555558</v>
      </c>
      <c r="E2677">
        <v>4</v>
      </c>
      <c r="F2677">
        <v>2.36</v>
      </c>
      <c r="G2677" t="s">
        <v>10</v>
      </c>
      <c r="H2677" t="s">
        <v>8176</v>
      </c>
    </row>
    <row r="2678" spans="1:8" x14ac:dyDescent="0.3">
      <c r="A2678">
        <v>4481256065</v>
      </c>
      <c r="B2678">
        <v>34584</v>
      </c>
      <c r="C2678" s="1">
        <v>45386.588194444441</v>
      </c>
      <c r="D2678" s="1">
        <v>45386.603472222225</v>
      </c>
      <c r="E2678">
        <v>22</v>
      </c>
      <c r="F2678">
        <v>0.53</v>
      </c>
      <c r="G2678" t="s">
        <v>16</v>
      </c>
      <c r="H2678" t="s">
        <v>8176</v>
      </c>
    </row>
    <row r="2679" spans="1:8" x14ac:dyDescent="0.3">
      <c r="A2679">
        <v>5050919809</v>
      </c>
      <c r="B2679">
        <v>7758</v>
      </c>
      <c r="C2679" s="1">
        <v>45425.308333333334</v>
      </c>
      <c r="D2679" s="1">
        <v>45425.310416666667</v>
      </c>
      <c r="E2679">
        <v>3</v>
      </c>
      <c r="F2679">
        <v>4.41</v>
      </c>
      <c r="G2679" t="s">
        <v>10</v>
      </c>
      <c r="H2679" t="s">
        <v>8176</v>
      </c>
    </row>
    <row r="2680" spans="1:8" x14ac:dyDescent="0.3">
      <c r="A2680">
        <v>1328085383</v>
      </c>
      <c r="B2680">
        <v>73436</v>
      </c>
      <c r="C2680" s="1">
        <v>45057.493055555555</v>
      </c>
      <c r="D2680" s="1">
        <v>45057.490972222222</v>
      </c>
      <c r="E2680">
        <v>-3</v>
      </c>
      <c r="F2680">
        <v>3.29</v>
      </c>
      <c r="G2680" t="s">
        <v>10</v>
      </c>
      <c r="H2680" t="s">
        <v>8175</v>
      </c>
    </row>
    <row r="2681" spans="1:8" x14ac:dyDescent="0.3">
      <c r="A2681">
        <v>5382246981</v>
      </c>
      <c r="B2681">
        <v>18853</v>
      </c>
      <c r="C2681" s="1">
        <v>45168.922222222223</v>
      </c>
      <c r="D2681" s="1">
        <v>45168.925000000003</v>
      </c>
      <c r="E2681">
        <v>4</v>
      </c>
      <c r="F2681">
        <v>2.17</v>
      </c>
      <c r="G2681" t="s">
        <v>10</v>
      </c>
      <c r="H2681" t="s">
        <v>8176</v>
      </c>
    </row>
    <row r="2682" spans="1:8" x14ac:dyDescent="0.3">
      <c r="A2682">
        <v>5647827263</v>
      </c>
      <c r="B2682">
        <v>69561</v>
      </c>
      <c r="C2682" s="1">
        <v>45419.340277777781</v>
      </c>
      <c r="D2682" s="1">
        <v>45419.339583333334</v>
      </c>
      <c r="E2682">
        <v>-1</v>
      </c>
      <c r="F2682">
        <v>3.35</v>
      </c>
      <c r="G2682" t="s">
        <v>10</v>
      </c>
      <c r="H2682" t="s">
        <v>8175</v>
      </c>
    </row>
    <row r="2683" spans="1:8" x14ac:dyDescent="0.3">
      <c r="A2683">
        <v>9244268951</v>
      </c>
      <c r="B2683">
        <v>85934</v>
      </c>
      <c r="C2683" s="1">
        <v>45229.402777777781</v>
      </c>
      <c r="D2683" s="1">
        <v>45229.405555555553</v>
      </c>
      <c r="E2683">
        <v>4</v>
      </c>
      <c r="F2683">
        <v>3</v>
      </c>
      <c r="G2683" t="s">
        <v>10</v>
      </c>
      <c r="H2683" t="s">
        <v>8176</v>
      </c>
    </row>
    <row r="2684" spans="1:8" x14ac:dyDescent="0.3">
      <c r="A2684">
        <v>6217777735</v>
      </c>
      <c r="B2684">
        <v>29335</v>
      </c>
      <c r="C2684" s="1">
        <v>45495.48541666667</v>
      </c>
      <c r="D2684" s="1">
        <v>45495.481944444444</v>
      </c>
      <c r="E2684">
        <v>-5</v>
      </c>
      <c r="F2684">
        <v>1.22</v>
      </c>
      <c r="G2684" t="s">
        <v>10</v>
      </c>
      <c r="H2684" t="s">
        <v>8175</v>
      </c>
    </row>
    <row r="2685" spans="1:8" x14ac:dyDescent="0.3">
      <c r="A2685">
        <v>3682639473</v>
      </c>
      <c r="B2685">
        <v>98463</v>
      </c>
      <c r="C2685" s="1">
        <v>45252.002083333333</v>
      </c>
      <c r="D2685" s="1">
        <v>45251.999305555553</v>
      </c>
      <c r="E2685">
        <v>-4</v>
      </c>
      <c r="F2685">
        <v>4.6500000000000004</v>
      </c>
      <c r="G2685" t="s">
        <v>10</v>
      </c>
      <c r="H2685" t="s">
        <v>8175</v>
      </c>
    </row>
    <row r="2686" spans="1:8" x14ac:dyDescent="0.3">
      <c r="A2686">
        <v>3859331666</v>
      </c>
      <c r="B2686">
        <v>83436</v>
      </c>
      <c r="C2686" s="1">
        <v>45109.325694444444</v>
      </c>
      <c r="D2686" s="1">
        <v>45109.324999999997</v>
      </c>
      <c r="E2686">
        <v>-1</v>
      </c>
      <c r="F2686">
        <v>3.85</v>
      </c>
      <c r="G2686" t="s">
        <v>10</v>
      </c>
      <c r="H2686" t="s">
        <v>8175</v>
      </c>
    </row>
    <row r="2687" spans="1:8" x14ac:dyDescent="0.3">
      <c r="A2687">
        <v>7971689217</v>
      </c>
      <c r="B2687">
        <v>36735</v>
      </c>
      <c r="C2687" s="1">
        <v>45217.558333333334</v>
      </c>
      <c r="D2687" s="1">
        <v>45217.568055555559</v>
      </c>
      <c r="E2687">
        <v>14</v>
      </c>
      <c r="F2687">
        <v>2.44</v>
      </c>
      <c r="G2687" t="s">
        <v>14</v>
      </c>
      <c r="H2687" t="s">
        <v>8176</v>
      </c>
    </row>
    <row r="2688" spans="1:8" x14ac:dyDescent="0.3">
      <c r="A2688">
        <v>6822492679</v>
      </c>
      <c r="B2688">
        <v>70308</v>
      </c>
      <c r="C2688" s="1">
        <v>45135.267361111109</v>
      </c>
      <c r="D2688" s="1">
        <v>45135.277083333334</v>
      </c>
      <c r="E2688">
        <v>14</v>
      </c>
      <c r="F2688">
        <v>3.19</v>
      </c>
      <c r="G2688" t="s">
        <v>14</v>
      </c>
      <c r="H2688" t="s">
        <v>8176</v>
      </c>
    </row>
    <row r="2689" spans="1:8" x14ac:dyDescent="0.3">
      <c r="A2689">
        <v>7211194993</v>
      </c>
      <c r="B2689">
        <v>79267</v>
      </c>
      <c r="C2689" s="1">
        <v>45173.165972222225</v>
      </c>
      <c r="D2689" s="1">
        <v>45173.165972222225</v>
      </c>
      <c r="E2689">
        <v>0</v>
      </c>
      <c r="F2689">
        <v>1.51</v>
      </c>
      <c r="G2689" t="s">
        <v>10</v>
      </c>
      <c r="H2689" t="s">
        <v>8175</v>
      </c>
    </row>
    <row r="2690" spans="1:8" x14ac:dyDescent="0.3">
      <c r="A2690">
        <v>461485679</v>
      </c>
      <c r="B2690">
        <v>88187</v>
      </c>
      <c r="C2690" s="1">
        <v>45146.012499999997</v>
      </c>
      <c r="D2690" s="1">
        <v>45146.015277777777</v>
      </c>
      <c r="E2690">
        <v>4</v>
      </c>
      <c r="F2690">
        <v>1.1599999999999999</v>
      </c>
      <c r="G2690" t="s">
        <v>10</v>
      </c>
      <c r="H2690" t="s">
        <v>8176</v>
      </c>
    </row>
    <row r="2691" spans="1:8" x14ac:dyDescent="0.3">
      <c r="A2691">
        <v>3209732414</v>
      </c>
      <c r="B2691">
        <v>55281</v>
      </c>
      <c r="C2691" s="1">
        <v>45400.462500000001</v>
      </c>
      <c r="D2691" s="1">
        <v>45400.462500000001</v>
      </c>
      <c r="E2691">
        <v>0</v>
      </c>
      <c r="F2691">
        <v>4.1399999999999997</v>
      </c>
      <c r="G2691" t="s">
        <v>10</v>
      </c>
      <c r="H2691" t="s">
        <v>8175</v>
      </c>
    </row>
    <row r="2692" spans="1:8" x14ac:dyDescent="0.3">
      <c r="A2692">
        <v>6537694730</v>
      </c>
      <c r="B2692">
        <v>46287</v>
      </c>
      <c r="C2692" s="1">
        <v>45519.037499999999</v>
      </c>
      <c r="D2692" s="1">
        <v>45519.040277777778</v>
      </c>
      <c r="E2692">
        <v>4</v>
      </c>
      <c r="F2692">
        <v>2.1</v>
      </c>
      <c r="G2692" t="s">
        <v>10</v>
      </c>
      <c r="H2692" t="s">
        <v>8176</v>
      </c>
    </row>
    <row r="2693" spans="1:8" x14ac:dyDescent="0.3">
      <c r="A2693">
        <v>7653097776</v>
      </c>
      <c r="B2693">
        <v>52927</v>
      </c>
      <c r="C2693" s="1">
        <v>45123.290277777778</v>
      </c>
      <c r="D2693" s="1">
        <v>45123.290972222225</v>
      </c>
      <c r="E2693">
        <v>1</v>
      </c>
      <c r="F2693">
        <v>3.65</v>
      </c>
      <c r="G2693" t="s">
        <v>10</v>
      </c>
      <c r="H2693" t="s">
        <v>8176</v>
      </c>
    </row>
    <row r="2694" spans="1:8" x14ac:dyDescent="0.3">
      <c r="A2694">
        <v>4928556641</v>
      </c>
      <c r="B2694">
        <v>49069</v>
      </c>
      <c r="C2694" s="1">
        <v>45188.632638888892</v>
      </c>
      <c r="D2694" s="1">
        <v>45188.637499999997</v>
      </c>
      <c r="E2694">
        <v>7</v>
      </c>
      <c r="F2694">
        <v>4.28</v>
      </c>
      <c r="G2694" t="s">
        <v>14</v>
      </c>
      <c r="H2694" t="s">
        <v>8176</v>
      </c>
    </row>
    <row r="2695" spans="1:8" x14ac:dyDescent="0.3">
      <c r="A2695">
        <v>5905518100</v>
      </c>
      <c r="B2695">
        <v>87502</v>
      </c>
      <c r="C2695" s="1">
        <v>45194.282638888886</v>
      </c>
      <c r="D2695" s="1">
        <v>45194.285416666666</v>
      </c>
      <c r="E2695">
        <v>4</v>
      </c>
      <c r="F2695">
        <v>3.99</v>
      </c>
      <c r="G2695" t="s">
        <v>10</v>
      </c>
      <c r="H2695" t="s">
        <v>8176</v>
      </c>
    </row>
    <row r="2696" spans="1:8" x14ac:dyDescent="0.3">
      <c r="A2696">
        <v>8337948336</v>
      </c>
      <c r="B2696">
        <v>61806</v>
      </c>
      <c r="C2696" s="1">
        <v>45111.237500000003</v>
      </c>
      <c r="D2696" s="1">
        <v>45111.240972222222</v>
      </c>
      <c r="E2696">
        <v>5</v>
      </c>
      <c r="F2696">
        <v>3.64</v>
      </c>
      <c r="G2696" t="s">
        <v>10</v>
      </c>
      <c r="H2696" t="s">
        <v>8176</v>
      </c>
    </row>
    <row r="2697" spans="1:8" x14ac:dyDescent="0.3">
      <c r="A2697">
        <v>8814435884</v>
      </c>
      <c r="B2697">
        <v>19344</v>
      </c>
      <c r="C2697" s="1">
        <v>45515.59097222222</v>
      </c>
      <c r="D2697" s="1">
        <v>45515.592361111114</v>
      </c>
      <c r="E2697">
        <v>2</v>
      </c>
      <c r="F2697">
        <v>0.75</v>
      </c>
      <c r="G2697" t="s">
        <v>10</v>
      </c>
      <c r="H2697" t="s">
        <v>8176</v>
      </c>
    </row>
    <row r="2698" spans="1:8" x14ac:dyDescent="0.3">
      <c r="A2698">
        <v>6645415772</v>
      </c>
      <c r="B2698">
        <v>80224</v>
      </c>
      <c r="C2698" s="1">
        <v>45475.294444444444</v>
      </c>
      <c r="D2698" s="1">
        <v>45475.291666666664</v>
      </c>
      <c r="E2698">
        <v>-4</v>
      </c>
      <c r="F2698">
        <v>4.6100000000000003</v>
      </c>
      <c r="G2698" t="s">
        <v>10</v>
      </c>
      <c r="H2698" t="s">
        <v>8175</v>
      </c>
    </row>
    <row r="2699" spans="1:8" x14ac:dyDescent="0.3">
      <c r="A2699">
        <v>5274039950</v>
      </c>
      <c r="B2699">
        <v>77082</v>
      </c>
      <c r="C2699" s="1">
        <v>45274.856944444444</v>
      </c>
      <c r="D2699" s="1">
        <v>45274.854861111111</v>
      </c>
      <c r="E2699">
        <v>-3</v>
      </c>
      <c r="F2699">
        <v>2.99</v>
      </c>
      <c r="G2699" t="s">
        <v>10</v>
      </c>
      <c r="H2699" t="s">
        <v>8175</v>
      </c>
    </row>
    <row r="2700" spans="1:8" x14ac:dyDescent="0.3">
      <c r="A2700">
        <v>7404052550</v>
      </c>
      <c r="B2700">
        <v>19555</v>
      </c>
      <c r="C2700" s="1">
        <v>45182.306250000001</v>
      </c>
      <c r="D2700" s="1">
        <v>45182.304166666669</v>
      </c>
      <c r="E2700">
        <v>-3</v>
      </c>
      <c r="F2700">
        <v>3.25</v>
      </c>
      <c r="G2700" t="s">
        <v>10</v>
      </c>
      <c r="H2700" t="s">
        <v>8175</v>
      </c>
    </row>
    <row r="2701" spans="1:8" x14ac:dyDescent="0.3">
      <c r="A2701">
        <v>8179058864</v>
      </c>
      <c r="B2701">
        <v>98021</v>
      </c>
      <c r="C2701" s="1">
        <v>45064.749305555553</v>
      </c>
      <c r="D2701" s="1">
        <v>45064.747916666667</v>
      </c>
      <c r="E2701">
        <v>-2</v>
      </c>
      <c r="F2701">
        <v>2.59</v>
      </c>
      <c r="G2701" t="s">
        <v>10</v>
      </c>
      <c r="H2701" t="s">
        <v>8175</v>
      </c>
    </row>
    <row r="2702" spans="1:8" x14ac:dyDescent="0.3">
      <c r="A2702">
        <v>5195997912</v>
      </c>
      <c r="B2702">
        <v>54621</v>
      </c>
      <c r="C2702" s="1">
        <v>45493.648611111108</v>
      </c>
      <c r="D2702" s="1">
        <v>45493.645138888889</v>
      </c>
      <c r="E2702">
        <v>-5</v>
      </c>
      <c r="F2702">
        <v>2.91</v>
      </c>
      <c r="G2702" t="s">
        <v>10</v>
      </c>
      <c r="H2702" t="s">
        <v>8175</v>
      </c>
    </row>
    <row r="2703" spans="1:8" x14ac:dyDescent="0.3">
      <c r="A2703">
        <v>3320194259</v>
      </c>
      <c r="B2703">
        <v>18826</v>
      </c>
      <c r="C2703" s="1">
        <v>45267.798611111109</v>
      </c>
      <c r="D2703" s="1">
        <v>45267.79583333333</v>
      </c>
      <c r="E2703">
        <v>-4</v>
      </c>
      <c r="F2703">
        <v>3.85</v>
      </c>
      <c r="G2703" t="s">
        <v>10</v>
      </c>
      <c r="H2703" t="s">
        <v>8175</v>
      </c>
    </row>
    <row r="2704" spans="1:8" x14ac:dyDescent="0.3">
      <c r="A2704">
        <v>8185684967</v>
      </c>
      <c r="B2704">
        <v>39742</v>
      </c>
      <c r="C2704" s="1">
        <v>45051.95</v>
      </c>
      <c r="D2704" s="1">
        <v>45051.950694444444</v>
      </c>
      <c r="E2704">
        <v>1</v>
      </c>
      <c r="F2704">
        <v>2.0499999999999998</v>
      </c>
      <c r="G2704" t="s">
        <v>10</v>
      </c>
      <c r="H2704" t="s">
        <v>8176</v>
      </c>
    </row>
    <row r="2705" spans="1:8" x14ac:dyDescent="0.3">
      <c r="A2705">
        <v>2324568019</v>
      </c>
      <c r="B2705">
        <v>84177</v>
      </c>
      <c r="C2705" s="1">
        <v>45113.220833333333</v>
      </c>
      <c r="D2705" s="1">
        <v>45113.225694444445</v>
      </c>
      <c r="E2705">
        <v>7</v>
      </c>
      <c r="F2705">
        <v>3.72</v>
      </c>
      <c r="G2705" t="s">
        <v>14</v>
      </c>
      <c r="H2705" t="s">
        <v>8176</v>
      </c>
    </row>
    <row r="2706" spans="1:8" x14ac:dyDescent="0.3">
      <c r="A2706">
        <v>3522645150</v>
      </c>
      <c r="B2706">
        <v>24179</v>
      </c>
      <c r="C2706" s="1">
        <v>45062.327777777777</v>
      </c>
      <c r="D2706" s="1">
        <v>45062.328472222223</v>
      </c>
      <c r="E2706">
        <v>1</v>
      </c>
      <c r="F2706">
        <v>1.57</v>
      </c>
      <c r="G2706" t="s">
        <v>10</v>
      </c>
      <c r="H2706" t="s">
        <v>8176</v>
      </c>
    </row>
    <row r="2707" spans="1:8" x14ac:dyDescent="0.3">
      <c r="A2707">
        <v>4510488834</v>
      </c>
      <c r="B2707">
        <v>88472</v>
      </c>
      <c r="C2707" s="1">
        <v>45543.870138888888</v>
      </c>
      <c r="D2707" s="1">
        <v>45543.870138888888</v>
      </c>
      <c r="E2707">
        <v>0</v>
      </c>
      <c r="F2707">
        <v>1.56</v>
      </c>
      <c r="G2707" t="s">
        <v>10</v>
      </c>
      <c r="H2707" t="s">
        <v>8175</v>
      </c>
    </row>
    <row r="2708" spans="1:8" x14ac:dyDescent="0.3">
      <c r="A2708">
        <v>9433427403</v>
      </c>
      <c r="B2708">
        <v>44148</v>
      </c>
      <c r="C2708" s="1">
        <v>45063.882638888892</v>
      </c>
      <c r="D2708" s="1">
        <v>45063.89166666667</v>
      </c>
      <c r="E2708">
        <v>13</v>
      </c>
      <c r="F2708">
        <v>4.9800000000000004</v>
      </c>
      <c r="G2708" t="s">
        <v>14</v>
      </c>
      <c r="H2708" t="s">
        <v>8176</v>
      </c>
    </row>
    <row r="2709" spans="1:8" x14ac:dyDescent="0.3">
      <c r="A2709">
        <v>8065436106</v>
      </c>
      <c r="B2709">
        <v>75168</v>
      </c>
      <c r="C2709" s="1">
        <v>45313.082638888889</v>
      </c>
      <c r="D2709" s="1">
        <v>45313.082638888889</v>
      </c>
      <c r="E2709">
        <v>0</v>
      </c>
      <c r="F2709">
        <v>4.51</v>
      </c>
      <c r="G2709" t="s">
        <v>10</v>
      </c>
      <c r="H2709" t="s">
        <v>8175</v>
      </c>
    </row>
    <row r="2710" spans="1:8" x14ac:dyDescent="0.3">
      <c r="A2710">
        <v>846586265</v>
      </c>
      <c r="B2710">
        <v>8377</v>
      </c>
      <c r="C2710" s="1">
        <v>45109.702777777777</v>
      </c>
      <c r="D2710" s="1">
        <v>45109.709722222222</v>
      </c>
      <c r="E2710">
        <v>10</v>
      </c>
      <c r="F2710">
        <v>2.63</v>
      </c>
      <c r="G2710" t="s">
        <v>14</v>
      </c>
      <c r="H2710" t="s">
        <v>8176</v>
      </c>
    </row>
    <row r="2711" spans="1:8" x14ac:dyDescent="0.3">
      <c r="A2711">
        <v>4337013612</v>
      </c>
      <c r="B2711">
        <v>14243</v>
      </c>
      <c r="C2711" s="1">
        <v>45061.529166666667</v>
      </c>
      <c r="D2711" s="1">
        <v>45061.53125</v>
      </c>
      <c r="E2711">
        <v>3</v>
      </c>
      <c r="F2711">
        <v>2.79</v>
      </c>
      <c r="G2711" t="s">
        <v>10</v>
      </c>
      <c r="H2711" t="s">
        <v>8176</v>
      </c>
    </row>
    <row r="2712" spans="1:8" x14ac:dyDescent="0.3">
      <c r="A2712">
        <v>8916023990</v>
      </c>
      <c r="B2712">
        <v>91553</v>
      </c>
      <c r="C2712" s="1">
        <v>45430.199305555558</v>
      </c>
      <c r="D2712" s="1">
        <v>45430.206944444442</v>
      </c>
      <c r="E2712">
        <v>11</v>
      </c>
      <c r="F2712">
        <v>1.31</v>
      </c>
      <c r="G2712" t="s">
        <v>14</v>
      </c>
      <c r="H2712" t="s">
        <v>8176</v>
      </c>
    </row>
    <row r="2713" spans="1:8" x14ac:dyDescent="0.3">
      <c r="A2713">
        <v>6018805430</v>
      </c>
      <c r="B2713">
        <v>39582</v>
      </c>
      <c r="C2713" s="1">
        <v>45173.317361111112</v>
      </c>
      <c r="D2713" s="1">
        <v>45173.320138888892</v>
      </c>
      <c r="E2713">
        <v>4</v>
      </c>
      <c r="F2713">
        <v>4.16</v>
      </c>
      <c r="G2713" t="s">
        <v>10</v>
      </c>
      <c r="H2713" t="s">
        <v>8176</v>
      </c>
    </row>
    <row r="2714" spans="1:8" x14ac:dyDescent="0.3">
      <c r="A2714">
        <v>2676353168</v>
      </c>
      <c r="B2714">
        <v>61764</v>
      </c>
      <c r="C2714" s="1">
        <v>45545.480555555558</v>
      </c>
      <c r="D2714" s="1">
        <v>45545.479861111111</v>
      </c>
      <c r="E2714">
        <v>-1</v>
      </c>
      <c r="F2714">
        <v>3.6</v>
      </c>
      <c r="G2714" t="s">
        <v>10</v>
      </c>
      <c r="H2714" t="s">
        <v>8175</v>
      </c>
    </row>
    <row r="2715" spans="1:8" x14ac:dyDescent="0.3">
      <c r="A2715">
        <v>1069724600</v>
      </c>
      <c r="B2715">
        <v>27884</v>
      </c>
      <c r="C2715" s="1">
        <v>45133.49722222222</v>
      </c>
      <c r="D2715" s="1">
        <v>45133.503472222219</v>
      </c>
      <c r="E2715">
        <v>9</v>
      </c>
      <c r="F2715">
        <v>2.23</v>
      </c>
      <c r="G2715" t="s">
        <v>14</v>
      </c>
      <c r="H2715" t="s">
        <v>8176</v>
      </c>
    </row>
    <row r="2716" spans="1:8" x14ac:dyDescent="0.3">
      <c r="A2716">
        <v>5503476312</v>
      </c>
      <c r="B2716">
        <v>28852</v>
      </c>
      <c r="C2716" s="1">
        <v>45459.668749999997</v>
      </c>
      <c r="D2716" s="1">
        <v>45459.671527777777</v>
      </c>
      <c r="E2716">
        <v>4</v>
      </c>
      <c r="F2716">
        <v>2.89</v>
      </c>
      <c r="G2716" t="s">
        <v>10</v>
      </c>
      <c r="H2716" t="s">
        <v>8176</v>
      </c>
    </row>
    <row r="2717" spans="1:8" x14ac:dyDescent="0.3">
      <c r="A2717">
        <v>4439677910</v>
      </c>
      <c r="B2717">
        <v>84746</v>
      </c>
      <c r="C2717" s="1">
        <v>45348.405555555553</v>
      </c>
      <c r="D2717" s="1">
        <v>45348.405555555553</v>
      </c>
      <c r="E2717">
        <v>0</v>
      </c>
      <c r="F2717">
        <v>1.59</v>
      </c>
      <c r="G2717" t="s">
        <v>10</v>
      </c>
      <c r="H2717" t="s">
        <v>8175</v>
      </c>
    </row>
    <row r="2718" spans="1:8" x14ac:dyDescent="0.3">
      <c r="A2718">
        <v>8045361592</v>
      </c>
      <c r="B2718">
        <v>3274</v>
      </c>
      <c r="C2718" s="1">
        <v>45576.50277777778</v>
      </c>
      <c r="D2718" s="1">
        <v>45576.504166666666</v>
      </c>
      <c r="E2718">
        <v>2</v>
      </c>
      <c r="F2718">
        <v>4.0599999999999996</v>
      </c>
      <c r="G2718" t="s">
        <v>10</v>
      </c>
      <c r="H2718" t="s">
        <v>8176</v>
      </c>
    </row>
    <row r="2719" spans="1:8" x14ac:dyDescent="0.3">
      <c r="A2719">
        <v>1873731593</v>
      </c>
      <c r="B2719">
        <v>82405</v>
      </c>
      <c r="C2719" s="1">
        <v>45254.331944444442</v>
      </c>
      <c r="D2719" s="1">
        <v>45254.334027777775</v>
      </c>
      <c r="E2719">
        <v>3</v>
      </c>
      <c r="F2719">
        <v>4.21</v>
      </c>
      <c r="G2719" t="s">
        <v>10</v>
      </c>
      <c r="H2719" t="s">
        <v>8176</v>
      </c>
    </row>
    <row r="2720" spans="1:8" x14ac:dyDescent="0.3">
      <c r="A2720">
        <v>1126011099</v>
      </c>
      <c r="B2720">
        <v>7013</v>
      </c>
      <c r="C2720" s="1">
        <v>45343.92291666667</v>
      </c>
      <c r="D2720" s="1">
        <v>45343.922222222223</v>
      </c>
      <c r="E2720">
        <v>-1</v>
      </c>
      <c r="F2720">
        <v>0.92</v>
      </c>
      <c r="G2720" t="s">
        <v>10</v>
      </c>
      <c r="H2720" t="s">
        <v>8175</v>
      </c>
    </row>
    <row r="2721" spans="1:8" x14ac:dyDescent="0.3">
      <c r="A2721">
        <v>4100626744</v>
      </c>
      <c r="B2721">
        <v>30255</v>
      </c>
      <c r="C2721" s="1">
        <v>45586.054861111108</v>
      </c>
      <c r="D2721" s="1">
        <v>45586.058333333334</v>
      </c>
      <c r="E2721">
        <v>5</v>
      </c>
      <c r="F2721">
        <v>4.16</v>
      </c>
      <c r="G2721" t="s">
        <v>10</v>
      </c>
      <c r="H2721" t="s">
        <v>8176</v>
      </c>
    </row>
    <row r="2722" spans="1:8" x14ac:dyDescent="0.3">
      <c r="A2722">
        <v>8616880376</v>
      </c>
      <c r="B2722">
        <v>3557</v>
      </c>
      <c r="C2722" s="1">
        <v>45369.177083333336</v>
      </c>
      <c r="D2722" s="1">
        <v>45369.190972222219</v>
      </c>
      <c r="E2722">
        <v>20</v>
      </c>
      <c r="F2722">
        <v>2.86</v>
      </c>
      <c r="G2722" t="s">
        <v>16</v>
      </c>
      <c r="H2722" t="s">
        <v>8176</v>
      </c>
    </row>
    <row r="2723" spans="1:8" x14ac:dyDescent="0.3">
      <c r="A2723">
        <v>1427911940</v>
      </c>
      <c r="B2723">
        <v>321</v>
      </c>
      <c r="C2723" s="1">
        <v>45346.301388888889</v>
      </c>
      <c r="D2723" s="1">
        <v>45346.303472222222</v>
      </c>
      <c r="E2723">
        <v>3</v>
      </c>
      <c r="F2723">
        <v>2.2799999999999998</v>
      </c>
      <c r="G2723" t="s">
        <v>10</v>
      </c>
      <c r="H2723" t="s">
        <v>8176</v>
      </c>
    </row>
    <row r="2724" spans="1:8" x14ac:dyDescent="0.3">
      <c r="A2724">
        <v>4416398885</v>
      </c>
      <c r="B2724">
        <v>89868</v>
      </c>
      <c r="C2724" s="1">
        <v>45587.289583333331</v>
      </c>
      <c r="D2724" s="1">
        <v>45587.288888888892</v>
      </c>
      <c r="E2724">
        <v>-1</v>
      </c>
      <c r="F2724">
        <v>1.05</v>
      </c>
      <c r="G2724" t="s">
        <v>10</v>
      </c>
      <c r="H2724" t="s">
        <v>8175</v>
      </c>
    </row>
    <row r="2725" spans="1:8" x14ac:dyDescent="0.3">
      <c r="A2725">
        <v>2584579895</v>
      </c>
      <c r="B2725">
        <v>40539</v>
      </c>
      <c r="C2725" s="1">
        <v>45303.872916666667</v>
      </c>
      <c r="D2725" s="1">
        <v>45303.871527777781</v>
      </c>
      <c r="E2725">
        <v>-2</v>
      </c>
      <c r="F2725">
        <v>2.2599999999999998</v>
      </c>
      <c r="G2725" t="s">
        <v>10</v>
      </c>
      <c r="H2725" t="s">
        <v>8175</v>
      </c>
    </row>
    <row r="2726" spans="1:8" x14ac:dyDescent="0.3">
      <c r="A2726">
        <v>7770651576</v>
      </c>
      <c r="B2726">
        <v>65051</v>
      </c>
      <c r="C2726" s="1">
        <v>45173.019444444442</v>
      </c>
      <c r="D2726" s="1">
        <v>45173.035416666666</v>
      </c>
      <c r="E2726">
        <v>23</v>
      </c>
      <c r="F2726">
        <v>4.0999999999999996</v>
      </c>
      <c r="G2726" t="s">
        <v>16</v>
      </c>
      <c r="H2726" t="s">
        <v>8176</v>
      </c>
    </row>
    <row r="2727" spans="1:8" x14ac:dyDescent="0.3">
      <c r="A2727">
        <v>3705985582</v>
      </c>
      <c r="B2727">
        <v>64445</v>
      </c>
      <c r="C2727" s="1">
        <v>45157.982638888891</v>
      </c>
      <c r="D2727" s="1">
        <v>45157.98333333333</v>
      </c>
      <c r="E2727">
        <v>1</v>
      </c>
      <c r="F2727">
        <v>2.11</v>
      </c>
      <c r="G2727" t="s">
        <v>10</v>
      </c>
      <c r="H2727" t="s">
        <v>8176</v>
      </c>
    </row>
    <row r="2728" spans="1:8" x14ac:dyDescent="0.3">
      <c r="A2728">
        <v>5160295213</v>
      </c>
      <c r="B2728">
        <v>99136</v>
      </c>
      <c r="C2728" s="1">
        <v>45316.874305555553</v>
      </c>
      <c r="D2728" s="1">
        <v>45316.874305555553</v>
      </c>
      <c r="E2728">
        <v>0</v>
      </c>
      <c r="F2728">
        <v>2.4500000000000002</v>
      </c>
      <c r="G2728" t="s">
        <v>10</v>
      </c>
      <c r="H2728" t="s">
        <v>8175</v>
      </c>
    </row>
    <row r="2729" spans="1:8" x14ac:dyDescent="0.3">
      <c r="A2729">
        <v>4374285559</v>
      </c>
      <c r="B2729">
        <v>77397</v>
      </c>
      <c r="C2729" s="1">
        <v>45537.132638888892</v>
      </c>
      <c r="D2729" s="1">
        <v>45537.137499999997</v>
      </c>
      <c r="E2729">
        <v>7</v>
      </c>
      <c r="F2729">
        <v>2.4900000000000002</v>
      </c>
      <c r="G2729" t="s">
        <v>14</v>
      </c>
      <c r="H2729" t="s">
        <v>8176</v>
      </c>
    </row>
    <row r="2730" spans="1:8" x14ac:dyDescent="0.3">
      <c r="A2730">
        <v>9096638812</v>
      </c>
      <c r="B2730">
        <v>82494</v>
      </c>
      <c r="C2730" s="1">
        <v>45265.09097222222</v>
      </c>
      <c r="D2730" s="1">
        <v>45265.090277777781</v>
      </c>
      <c r="E2730">
        <v>-1</v>
      </c>
      <c r="F2730">
        <v>2.0699999999999998</v>
      </c>
      <c r="G2730" t="s">
        <v>10</v>
      </c>
      <c r="H2730" t="s">
        <v>8175</v>
      </c>
    </row>
    <row r="2731" spans="1:8" x14ac:dyDescent="0.3">
      <c r="A2731">
        <v>2888179397</v>
      </c>
      <c r="B2731">
        <v>21483</v>
      </c>
      <c r="C2731" s="1">
        <v>45164.79791666667</v>
      </c>
      <c r="D2731" s="1">
        <v>45164.803472222222</v>
      </c>
      <c r="E2731">
        <v>8</v>
      </c>
      <c r="F2731">
        <v>1.89</v>
      </c>
      <c r="G2731" t="s">
        <v>14</v>
      </c>
      <c r="H2731" t="s">
        <v>8176</v>
      </c>
    </row>
    <row r="2732" spans="1:8" x14ac:dyDescent="0.3">
      <c r="A2732">
        <v>3387165389</v>
      </c>
      <c r="B2732">
        <v>5218</v>
      </c>
      <c r="C2732" s="1">
        <v>45487.39166666667</v>
      </c>
      <c r="D2732" s="1">
        <v>45487.39166666667</v>
      </c>
      <c r="E2732">
        <v>0</v>
      </c>
      <c r="F2732">
        <v>2.13</v>
      </c>
      <c r="G2732" t="s">
        <v>10</v>
      </c>
      <c r="H2732" t="s">
        <v>8175</v>
      </c>
    </row>
    <row r="2733" spans="1:8" x14ac:dyDescent="0.3">
      <c r="A2733">
        <v>1925647539</v>
      </c>
      <c r="B2733">
        <v>74222</v>
      </c>
      <c r="C2733" s="1">
        <v>45152.658333333333</v>
      </c>
      <c r="D2733" s="1">
        <v>45152.65902777778</v>
      </c>
      <c r="E2733">
        <v>1</v>
      </c>
      <c r="F2733">
        <v>1.39</v>
      </c>
      <c r="G2733" t="s">
        <v>10</v>
      </c>
      <c r="H2733" t="s">
        <v>8176</v>
      </c>
    </row>
    <row r="2734" spans="1:8" x14ac:dyDescent="0.3">
      <c r="A2734">
        <v>6160848562</v>
      </c>
      <c r="B2734">
        <v>3350</v>
      </c>
      <c r="C2734" s="1">
        <v>45179.831250000003</v>
      </c>
      <c r="D2734" s="1">
        <v>45179.834722222222</v>
      </c>
      <c r="E2734">
        <v>5</v>
      </c>
      <c r="F2734">
        <v>3.71</v>
      </c>
      <c r="G2734" t="s">
        <v>10</v>
      </c>
      <c r="H2734" t="s">
        <v>8176</v>
      </c>
    </row>
    <row r="2735" spans="1:8" x14ac:dyDescent="0.3">
      <c r="A2735">
        <v>2343495895</v>
      </c>
      <c r="B2735">
        <v>92896</v>
      </c>
      <c r="C2735" s="1">
        <v>45508.606944444444</v>
      </c>
      <c r="D2735" s="1">
        <v>45508.606249999997</v>
      </c>
      <c r="E2735">
        <v>-1</v>
      </c>
      <c r="F2735">
        <v>2.17</v>
      </c>
      <c r="G2735" t="s">
        <v>10</v>
      </c>
      <c r="H2735" t="s">
        <v>8175</v>
      </c>
    </row>
    <row r="2736" spans="1:8" x14ac:dyDescent="0.3">
      <c r="A2736">
        <v>8812220964</v>
      </c>
      <c r="B2736">
        <v>67129</v>
      </c>
      <c r="C2736" s="1">
        <v>45167.693055555559</v>
      </c>
      <c r="D2736" s="1">
        <v>45167.696527777778</v>
      </c>
      <c r="E2736">
        <v>5</v>
      </c>
      <c r="F2736">
        <v>3.5</v>
      </c>
      <c r="G2736" t="s">
        <v>10</v>
      </c>
      <c r="H2736" t="s">
        <v>8176</v>
      </c>
    </row>
    <row r="2737" spans="1:8" x14ac:dyDescent="0.3">
      <c r="A2737">
        <v>8640364495</v>
      </c>
      <c r="B2737">
        <v>26749</v>
      </c>
      <c r="C2737" s="1">
        <v>45059.960416666669</v>
      </c>
      <c r="D2737" s="1">
        <v>45059.967361111114</v>
      </c>
      <c r="E2737">
        <v>10</v>
      </c>
      <c r="F2737">
        <v>3.03</v>
      </c>
      <c r="G2737" t="s">
        <v>14</v>
      </c>
      <c r="H2737" t="s">
        <v>8176</v>
      </c>
    </row>
    <row r="2738" spans="1:8" x14ac:dyDescent="0.3">
      <c r="A2738">
        <v>4610687284</v>
      </c>
      <c r="B2738">
        <v>4338</v>
      </c>
      <c r="C2738" s="1">
        <v>45195.45</v>
      </c>
      <c r="D2738" s="1">
        <v>45195.453472222223</v>
      </c>
      <c r="E2738">
        <v>5</v>
      </c>
      <c r="F2738">
        <v>4.6900000000000004</v>
      </c>
      <c r="G2738" t="s">
        <v>10</v>
      </c>
      <c r="H2738" t="s">
        <v>8176</v>
      </c>
    </row>
    <row r="2739" spans="1:8" x14ac:dyDescent="0.3">
      <c r="A2739">
        <v>189431942</v>
      </c>
      <c r="B2739">
        <v>73313</v>
      </c>
      <c r="C2739" s="1">
        <v>45314.532638888886</v>
      </c>
      <c r="D2739" s="1">
        <v>45314.53125</v>
      </c>
      <c r="E2739">
        <v>-2</v>
      </c>
      <c r="F2739">
        <v>4.37</v>
      </c>
      <c r="G2739" t="s">
        <v>10</v>
      </c>
      <c r="H2739" t="s">
        <v>8175</v>
      </c>
    </row>
    <row r="2740" spans="1:8" x14ac:dyDescent="0.3">
      <c r="A2740">
        <v>1746826454</v>
      </c>
      <c r="B2740">
        <v>85938</v>
      </c>
      <c r="C2740" s="1">
        <v>45296.077777777777</v>
      </c>
      <c r="D2740" s="1">
        <v>45296.076388888891</v>
      </c>
      <c r="E2740">
        <v>-2</v>
      </c>
      <c r="F2740">
        <v>0.64</v>
      </c>
      <c r="G2740" t="s">
        <v>10</v>
      </c>
      <c r="H2740" t="s">
        <v>8175</v>
      </c>
    </row>
    <row r="2741" spans="1:8" x14ac:dyDescent="0.3">
      <c r="A2741">
        <v>948345459</v>
      </c>
      <c r="B2741">
        <v>89820</v>
      </c>
      <c r="C2741" s="1">
        <v>45374.184027777781</v>
      </c>
      <c r="D2741" s="1">
        <v>45374.190972222219</v>
      </c>
      <c r="E2741">
        <v>10</v>
      </c>
      <c r="F2741">
        <v>1.25</v>
      </c>
      <c r="G2741" t="s">
        <v>14</v>
      </c>
      <c r="H2741" t="s">
        <v>8176</v>
      </c>
    </row>
    <row r="2742" spans="1:8" x14ac:dyDescent="0.3">
      <c r="A2742">
        <v>9959881029</v>
      </c>
      <c r="B2742">
        <v>36005</v>
      </c>
      <c r="C2742" s="1">
        <v>45565.148611111108</v>
      </c>
      <c r="D2742" s="1">
        <v>45565.155555555553</v>
      </c>
      <c r="E2742">
        <v>10</v>
      </c>
      <c r="F2742">
        <v>0.93</v>
      </c>
      <c r="G2742" t="s">
        <v>14</v>
      </c>
      <c r="H2742" t="s">
        <v>8176</v>
      </c>
    </row>
    <row r="2743" spans="1:8" x14ac:dyDescent="0.3">
      <c r="A2743">
        <v>621213006</v>
      </c>
      <c r="B2743">
        <v>42600</v>
      </c>
      <c r="C2743" s="1">
        <v>45495.193749999999</v>
      </c>
      <c r="D2743" s="1">
        <v>45495.194444444445</v>
      </c>
      <c r="E2743">
        <v>1</v>
      </c>
      <c r="F2743">
        <v>1.61</v>
      </c>
      <c r="G2743" t="s">
        <v>10</v>
      </c>
      <c r="H2743" t="s">
        <v>8176</v>
      </c>
    </row>
    <row r="2744" spans="1:8" x14ac:dyDescent="0.3">
      <c r="A2744">
        <v>1772464528</v>
      </c>
      <c r="B2744">
        <v>47913</v>
      </c>
      <c r="C2744" s="1">
        <v>45176.890277777777</v>
      </c>
      <c r="D2744" s="1">
        <v>45176.890972222223</v>
      </c>
      <c r="E2744">
        <v>1</v>
      </c>
      <c r="F2744">
        <v>2.23</v>
      </c>
      <c r="G2744" t="s">
        <v>10</v>
      </c>
      <c r="H2744" t="s">
        <v>8176</v>
      </c>
    </row>
    <row r="2745" spans="1:8" x14ac:dyDescent="0.3">
      <c r="A2745">
        <v>7732863862</v>
      </c>
      <c r="B2745">
        <v>10377</v>
      </c>
      <c r="C2745" s="1">
        <v>45140.174305555556</v>
      </c>
      <c r="D2745" s="1">
        <v>45140.175694444442</v>
      </c>
      <c r="E2745">
        <v>2</v>
      </c>
      <c r="F2745">
        <v>3.32</v>
      </c>
      <c r="G2745" t="s">
        <v>10</v>
      </c>
      <c r="H2745" t="s">
        <v>8176</v>
      </c>
    </row>
    <row r="2746" spans="1:8" x14ac:dyDescent="0.3">
      <c r="A2746">
        <v>3064828239</v>
      </c>
      <c r="B2746">
        <v>46175</v>
      </c>
      <c r="C2746" s="1">
        <v>45340.325694444444</v>
      </c>
      <c r="D2746" s="1">
        <v>45340.32916666667</v>
      </c>
      <c r="E2746">
        <v>5</v>
      </c>
      <c r="F2746">
        <v>4.66</v>
      </c>
      <c r="G2746" t="s">
        <v>10</v>
      </c>
      <c r="H2746" t="s">
        <v>8176</v>
      </c>
    </row>
    <row r="2747" spans="1:8" x14ac:dyDescent="0.3">
      <c r="A2747">
        <v>6363526452</v>
      </c>
      <c r="B2747">
        <v>870</v>
      </c>
      <c r="C2747" s="1">
        <v>45209.969444444447</v>
      </c>
      <c r="D2747" s="1">
        <v>45209.970833333333</v>
      </c>
      <c r="E2747">
        <v>2</v>
      </c>
      <c r="F2747">
        <v>2.76</v>
      </c>
      <c r="G2747" t="s">
        <v>10</v>
      </c>
      <c r="H2747" t="s">
        <v>8176</v>
      </c>
    </row>
    <row r="2748" spans="1:8" x14ac:dyDescent="0.3">
      <c r="A2748">
        <v>6988011282</v>
      </c>
      <c r="B2748">
        <v>63272</v>
      </c>
      <c r="C2748" s="1">
        <v>45595.720833333333</v>
      </c>
      <c r="D2748" s="1">
        <v>45595.720138888886</v>
      </c>
      <c r="E2748">
        <v>-1</v>
      </c>
      <c r="F2748">
        <v>3.17</v>
      </c>
      <c r="G2748" t="s">
        <v>10</v>
      </c>
      <c r="H2748" t="s">
        <v>8175</v>
      </c>
    </row>
    <row r="2749" spans="1:8" x14ac:dyDescent="0.3">
      <c r="A2749">
        <v>8523250818</v>
      </c>
      <c r="B2749">
        <v>69177</v>
      </c>
      <c r="C2749" s="1">
        <v>45333.795138888891</v>
      </c>
      <c r="D2749" s="1">
        <v>45333.792361111111</v>
      </c>
      <c r="E2749">
        <v>-4</v>
      </c>
      <c r="F2749">
        <v>1.28</v>
      </c>
      <c r="G2749" t="s">
        <v>10</v>
      </c>
      <c r="H2749" t="s">
        <v>8175</v>
      </c>
    </row>
    <row r="2750" spans="1:8" x14ac:dyDescent="0.3">
      <c r="A2750">
        <v>5595210484</v>
      </c>
      <c r="B2750">
        <v>82974</v>
      </c>
      <c r="C2750" s="1">
        <v>45063.054861111108</v>
      </c>
      <c r="D2750" s="1">
        <v>45063.060416666667</v>
      </c>
      <c r="E2750">
        <v>8</v>
      </c>
      <c r="F2750">
        <v>2.21</v>
      </c>
      <c r="G2750" t="s">
        <v>14</v>
      </c>
      <c r="H2750" t="s">
        <v>8176</v>
      </c>
    </row>
    <row r="2751" spans="1:8" x14ac:dyDescent="0.3">
      <c r="A2751">
        <v>1461081366</v>
      </c>
      <c r="B2751">
        <v>36779</v>
      </c>
      <c r="C2751" s="1">
        <v>45519.969444444447</v>
      </c>
      <c r="D2751" s="1">
        <v>45519.974305555559</v>
      </c>
      <c r="E2751">
        <v>7</v>
      </c>
      <c r="F2751">
        <v>3.78</v>
      </c>
      <c r="G2751" t="s">
        <v>14</v>
      </c>
      <c r="H2751" t="s">
        <v>8176</v>
      </c>
    </row>
    <row r="2752" spans="1:8" x14ac:dyDescent="0.3">
      <c r="A2752">
        <v>4922364507</v>
      </c>
      <c r="B2752">
        <v>69143</v>
      </c>
      <c r="C2752" s="1">
        <v>45479.372916666667</v>
      </c>
      <c r="D2752" s="1">
        <v>45479.374305555553</v>
      </c>
      <c r="E2752">
        <v>2</v>
      </c>
      <c r="F2752">
        <v>2.96</v>
      </c>
      <c r="G2752" t="s">
        <v>10</v>
      </c>
      <c r="H2752" t="s">
        <v>8176</v>
      </c>
    </row>
    <row r="2753" spans="1:8" x14ac:dyDescent="0.3">
      <c r="A2753">
        <v>6597871211</v>
      </c>
      <c r="B2753">
        <v>42842</v>
      </c>
      <c r="C2753" s="1">
        <v>45415.032638888886</v>
      </c>
      <c r="D2753" s="1">
        <v>45415.033333333333</v>
      </c>
      <c r="E2753">
        <v>1</v>
      </c>
      <c r="F2753">
        <v>2.44</v>
      </c>
      <c r="G2753" t="s">
        <v>10</v>
      </c>
      <c r="H2753" t="s">
        <v>8176</v>
      </c>
    </row>
    <row r="2754" spans="1:8" x14ac:dyDescent="0.3">
      <c r="A2754">
        <v>2719816862</v>
      </c>
      <c r="B2754">
        <v>89017</v>
      </c>
      <c r="C2754" s="1">
        <v>45555.881249999999</v>
      </c>
      <c r="D2754" s="1">
        <v>45555.89166666667</v>
      </c>
      <c r="E2754">
        <v>15</v>
      </c>
      <c r="F2754">
        <v>2.7</v>
      </c>
      <c r="G2754" t="s">
        <v>14</v>
      </c>
      <c r="H2754" t="s">
        <v>8176</v>
      </c>
    </row>
    <row r="2755" spans="1:8" x14ac:dyDescent="0.3">
      <c r="A2755">
        <v>9830788650</v>
      </c>
      <c r="B2755">
        <v>26304</v>
      </c>
      <c r="C2755" s="1">
        <v>45114.341666666667</v>
      </c>
      <c r="D2755" s="1">
        <v>45114.345138888886</v>
      </c>
      <c r="E2755">
        <v>5</v>
      </c>
      <c r="F2755">
        <v>4.22</v>
      </c>
      <c r="G2755" t="s">
        <v>10</v>
      </c>
      <c r="H2755" t="s">
        <v>8176</v>
      </c>
    </row>
    <row r="2756" spans="1:8" x14ac:dyDescent="0.3">
      <c r="A2756">
        <v>140980199</v>
      </c>
      <c r="B2756">
        <v>72398</v>
      </c>
      <c r="C2756" s="1">
        <v>45356.602083333331</v>
      </c>
      <c r="D2756" s="1">
        <v>45356.60833333333</v>
      </c>
      <c r="E2756">
        <v>9</v>
      </c>
      <c r="F2756">
        <v>1.97</v>
      </c>
      <c r="G2756" t="s">
        <v>14</v>
      </c>
      <c r="H2756" t="s">
        <v>8176</v>
      </c>
    </row>
    <row r="2757" spans="1:8" x14ac:dyDescent="0.3">
      <c r="A2757">
        <v>7595842583</v>
      </c>
      <c r="B2757">
        <v>3254</v>
      </c>
      <c r="C2757" s="1">
        <v>45346.342361111114</v>
      </c>
      <c r="D2757" s="1">
        <v>45346.345833333333</v>
      </c>
      <c r="E2757">
        <v>5</v>
      </c>
      <c r="F2757">
        <v>1.8</v>
      </c>
      <c r="G2757" t="s">
        <v>10</v>
      </c>
      <c r="H2757" t="s">
        <v>8176</v>
      </c>
    </row>
    <row r="2758" spans="1:8" x14ac:dyDescent="0.3">
      <c r="A2758">
        <v>2390228992</v>
      </c>
      <c r="B2758">
        <v>70541</v>
      </c>
      <c r="C2758" s="1">
        <v>45138.713888888888</v>
      </c>
      <c r="D2758" s="1">
        <v>45138.713888888888</v>
      </c>
      <c r="E2758">
        <v>0</v>
      </c>
      <c r="F2758">
        <v>4.68</v>
      </c>
      <c r="G2758" t="s">
        <v>10</v>
      </c>
      <c r="H2758" t="s">
        <v>8175</v>
      </c>
    </row>
    <row r="2759" spans="1:8" x14ac:dyDescent="0.3">
      <c r="A2759">
        <v>8178738469</v>
      </c>
      <c r="B2759">
        <v>89094</v>
      </c>
      <c r="C2759" s="1">
        <v>45089.252083333333</v>
      </c>
      <c r="D2759" s="1">
        <v>45089.259027777778</v>
      </c>
      <c r="E2759">
        <v>10</v>
      </c>
      <c r="F2759">
        <v>4.95</v>
      </c>
      <c r="G2759" t="s">
        <v>14</v>
      </c>
      <c r="H2759" t="s">
        <v>8176</v>
      </c>
    </row>
    <row r="2760" spans="1:8" x14ac:dyDescent="0.3">
      <c r="A2760">
        <v>9964671001</v>
      </c>
      <c r="B2760">
        <v>5380</v>
      </c>
      <c r="C2760" s="1">
        <v>45365.754166666666</v>
      </c>
      <c r="D2760" s="1">
        <v>45365.751388888886</v>
      </c>
      <c r="E2760">
        <v>-4</v>
      </c>
      <c r="F2760">
        <v>1.4</v>
      </c>
      <c r="G2760" t="s">
        <v>10</v>
      </c>
      <c r="H2760" t="s">
        <v>8175</v>
      </c>
    </row>
    <row r="2761" spans="1:8" x14ac:dyDescent="0.3">
      <c r="A2761">
        <v>1258689954</v>
      </c>
      <c r="B2761">
        <v>51547</v>
      </c>
      <c r="C2761" s="1">
        <v>45382.111805555556</v>
      </c>
      <c r="D2761" s="1">
        <v>45382.113194444442</v>
      </c>
      <c r="E2761">
        <v>2</v>
      </c>
      <c r="F2761">
        <v>2.97</v>
      </c>
      <c r="G2761" t="s">
        <v>10</v>
      </c>
      <c r="H2761" t="s">
        <v>8176</v>
      </c>
    </row>
    <row r="2762" spans="1:8" x14ac:dyDescent="0.3">
      <c r="A2762">
        <v>4647158015</v>
      </c>
      <c r="B2762">
        <v>93276</v>
      </c>
      <c r="C2762" s="1">
        <v>45248.569444444445</v>
      </c>
      <c r="D2762" s="1">
        <v>45248.577777777777</v>
      </c>
      <c r="E2762">
        <v>12</v>
      </c>
      <c r="F2762">
        <v>1.02</v>
      </c>
      <c r="G2762" t="s">
        <v>14</v>
      </c>
      <c r="H2762" t="s">
        <v>8176</v>
      </c>
    </row>
    <row r="2763" spans="1:8" x14ac:dyDescent="0.3">
      <c r="A2763">
        <v>2382974038</v>
      </c>
      <c r="B2763">
        <v>81484</v>
      </c>
      <c r="C2763" s="1">
        <v>45428.709027777775</v>
      </c>
      <c r="D2763" s="1">
        <v>45428.711111111108</v>
      </c>
      <c r="E2763">
        <v>3</v>
      </c>
      <c r="F2763">
        <v>3.41</v>
      </c>
      <c r="G2763" t="s">
        <v>10</v>
      </c>
      <c r="H2763" t="s">
        <v>8176</v>
      </c>
    </row>
    <row r="2764" spans="1:8" x14ac:dyDescent="0.3">
      <c r="A2764">
        <v>3663827875</v>
      </c>
      <c r="B2764">
        <v>25542</v>
      </c>
      <c r="C2764" s="1">
        <v>45232.865277777775</v>
      </c>
      <c r="D2764" s="1">
        <v>45232.881944444445</v>
      </c>
      <c r="E2764">
        <v>24</v>
      </c>
      <c r="F2764">
        <v>2.92</v>
      </c>
      <c r="G2764" t="s">
        <v>16</v>
      </c>
      <c r="H2764" t="s">
        <v>8176</v>
      </c>
    </row>
    <row r="2765" spans="1:8" x14ac:dyDescent="0.3">
      <c r="A2765">
        <v>6501113916</v>
      </c>
      <c r="B2765">
        <v>30138</v>
      </c>
      <c r="C2765" s="1">
        <v>45298.711805555555</v>
      </c>
      <c r="D2765" s="1">
        <v>45298.714583333334</v>
      </c>
      <c r="E2765">
        <v>4</v>
      </c>
      <c r="F2765">
        <v>3.28</v>
      </c>
      <c r="G2765" t="s">
        <v>10</v>
      </c>
      <c r="H2765" t="s">
        <v>8176</v>
      </c>
    </row>
    <row r="2766" spans="1:8" x14ac:dyDescent="0.3">
      <c r="A2766">
        <v>3300719369</v>
      </c>
      <c r="B2766">
        <v>14792</v>
      </c>
      <c r="C2766" s="1">
        <v>45437.164583333331</v>
      </c>
      <c r="D2766" s="1">
        <v>45437.168055555558</v>
      </c>
      <c r="E2766">
        <v>5</v>
      </c>
      <c r="F2766">
        <v>4.37</v>
      </c>
      <c r="G2766" t="s">
        <v>10</v>
      </c>
      <c r="H2766" t="s">
        <v>8176</v>
      </c>
    </row>
    <row r="2767" spans="1:8" x14ac:dyDescent="0.3">
      <c r="A2767">
        <v>3239722852</v>
      </c>
      <c r="B2767">
        <v>63051</v>
      </c>
      <c r="C2767" s="1">
        <v>45109.404861111114</v>
      </c>
      <c r="D2767" s="1">
        <v>45109.402083333334</v>
      </c>
      <c r="E2767">
        <v>-4</v>
      </c>
      <c r="F2767">
        <v>0.68</v>
      </c>
      <c r="G2767" t="s">
        <v>10</v>
      </c>
      <c r="H2767" t="s">
        <v>8175</v>
      </c>
    </row>
    <row r="2768" spans="1:8" x14ac:dyDescent="0.3">
      <c r="A2768">
        <v>6694899030</v>
      </c>
      <c r="B2768">
        <v>72101</v>
      </c>
      <c r="C2768" s="1">
        <v>45556.697222222225</v>
      </c>
      <c r="D2768" s="1">
        <v>45556.706250000003</v>
      </c>
      <c r="E2768">
        <v>13</v>
      </c>
      <c r="F2768">
        <v>1.64</v>
      </c>
      <c r="G2768" t="s">
        <v>14</v>
      </c>
      <c r="H2768" t="s">
        <v>8176</v>
      </c>
    </row>
    <row r="2769" spans="1:8" x14ac:dyDescent="0.3">
      <c r="A2769">
        <v>992895707</v>
      </c>
      <c r="B2769">
        <v>95191</v>
      </c>
      <c r="C2769" s="1">
        <v>45060.95208333333</v>
      </c>
      <c r="D2769" s="1">
        <v>45060.956250000003</v>
      </c>
      <c r="E2769">
        <v>6</v>
      </c>
      <c r="F2769">
        <v>4.3899999999999997</v>
      </c>
      <c r="G2769" t="s">
        <v>14</v>
      </c>
      <c r="H2769" t="s">
        <v>8176</v>
      </c>
    </row>
    <row r="2770" spans="1:8" x14ac:dyDescent="0.3">
      <c r="A2770">
        <v>8432150432</v>
      </c>
      <c r="B2770">
        <v>4319</v>
      </c>
      <c r="C2770" s="1">
        <v>45423.689583333333</v>
      </c>
      <c r="D2770" s="1">
        <v>45423.689583333333</v>
      </c>
      <c r="E2770">
        <v>0</v>
      </c>
      <c r="F2770">
        <v>4.1500000000000004</v>
      </c>
      <c r="G2770" t="s">
        <v>10</v>
      </c>
      <c r="H2770" t="s">
        <v>8175</v>
      </c>
    </row>
    <row r="2771" spans="1:8" x14ac:dyDescent="0.3">
      <c r="A2771">
        <v>6220520171</v>
      </c>
      <c r="B2771">
        <v>82788</v>
      </c>
      <c r="C2771" s="1">
        <v>45261.01458333333</v>
      </c>
      <c r="D2771" s="1">
        <v>45261.013888888891</v>
      </c>
      <c r="E2771">
        <v>-1</v>
      </c>
      <c r="F2771">
        <v>0.95</v>
      </c>
      <c r="G2771" t="s">
        <v>10</v>
      </c>
      <c r="H2771" t="s">
        <v>8175</v>
      </c>
    </row>
    <row r="2772" spans="1:8" x14ac:dyDescent="0.3">
      <c r="A2772">
        <v>735608722</v>
      </c>
      <c r="B2772">
        <v>4090</v>
      </c>
      <c r="C2772" s="1">
        <v>45451.408333333333</v>
      </c>
      <c r="D2772" s="1">
        <v>45451.418055555558</v>
      </c>
      <c r="E2772">
        <v>14</v>
      </c>
      <c r="F2772">
        <v>2.64</v>
      </c>
      <c r="G2772" t="s">
        <v>14</v>
      </c>
      <c r="H2772" t="s">
        <v>8176</v>
      </c>
    </row>
    <row r="2773" spans="1:8" x14ac:dyDescent="0.3">
      <c r="A2773">
        <v>7303161073</v>
      </c>
      <c r="B2773">
        <v>80732</v>
      </c>
      <c r="C2773" s="1">
        <v>45366.010416666664</v>
      </c>
      <c r="D2773" s="1">
        <v>45366.013888888891</v>
      </c>
      <c r="E2773">
        <v>5</v>
      </c>
      <c r="F2773">
        <v>3.14</v>
      </c>
      <c r="G2773" t="s">
        <v>10</v>
      </c>
      <c r="H2773" t="s">
        <v>8176</v>
      </c>
    </row>
    <row r="2774" spans="1:8" x14ac:dyDescent="0.3">
      <c r="A2774">
        <v>9783380107</v>
      </c>
      <c r="B2774">
        <v>37808</v>
      </c>
      <c r="C2774" s="1">
        <v>45452.345833333333</v>
      </c>
      <c r="D2774" s="1">
        <v>45452.345833333333</v>
      </c>
      <c r="E2774">
        <v>0</v>
      </c>
      <c r="F2774">
        <v>1.55</v>
      </c>
      <c r="G2774" t="s">
        <v>10</v>
      </c>
      <c r="H2774" t="s">
        <v>8175</v>
      </c>
    </row>
    <row r="2775" spans="1:8" x14ac:dyDescent="0.3">
      <c r="A2775">
        <v>3835886077</v>
      </c>
      <c r="B2775">
        <v>58336</v>
      </c>
      <c r="C2775" s="1">
        <v>45249.743750000001</v>
      </c>
      <c r="D2775" s="1">
        <v>45249.742361111108</v>
      </c>
      <c r="E2775">
        <v>-2</v>
      </c>
      <c r="F2775">
        <v>1.06</v>
      </c>
      <c r="G2775" t="s">
        <v>10</v>
      </c>
      <c r="H2775" t="s">
        <v>8175</v>
      </c>
    </row>
    <row r="2776" spans="1:8" x14ac:dyDescent="0.3">
      <c r="A2776">
        <v>8140652447</v>
      </c>
      <c r="B2776">
        <v>16128</v>
      </c>
      <c r="C2776" s="1">
        <v>45397.48541666667</v>
      </c>
      <c r="D2776" s="1">
        <v>45397.48333333333</v>
      </c>
      <c r="E2776">
        <v>-3</v>
      </c>
      <c r="F2776">
        <v>4.8099999999999996</v>
      </c>
      <c r="G2776" t="s">
        <v>10</v>
      </c>
      <c r="H2776" t="s">
        <v>8175</v>
      </c>
    </row>
    <row r="2777" spans="1:8" x14ac:dyDescent="0.3">
      <c r="A2777">
        <v>6412390967</v>
      </c>
      <c r="B2777">
        <v>19522</v>
      </c>
      <c r="C2777" s="1">
        <v>45325.857638888891</v>
      </c>
      <c r="D2777" s="1">
        <v>45325.859027777777</v>
      </c>
      <c r="E2777">
        <v>2</v>
      </c>
      <c r="F2777">
        <v>3.04</v>
      </c>
      <c r="G2777" t="s">
        <v>10</v>
      </c>
      <c r="H2777" t="s">
        <v>8176</v>
      </c>
    </row>
    <row r="2778" spans="1:8" x14ac:dyDescent="0.3">
      <c r="A2778">
        <v>6688575911</v>
      </c>
      <c r="B2778">
        <v>28472</v>
      </c>
      <c r="C2778" s="1">
        <v>45286.792361111111</v>
      </c>
      <c r="D2778" s="1">
        <v>45286.794444444444</v>
      </c>
      <c r="E2778">
        <v>3</v>
      </c>
      <c r="F2778">
        <v>3.47</v>
      </c>
      <c r="G2778" t="s">
        <v>10</v>
      </c>
      <c r="H2778" t="s">
        <v>8176</v>
      </c>
    </row>
    <row r="2779" spans="1:8" x14ac:dyDescent="0.3">
      <c r="A2779">
        <v>3890111511</v>
      </c>
      <c r="B2779">
        <v>51181</v>
      </c>
      <c r="C2779" s="1">
        <v>45544.994444444441</v>
      </c>
      <c r="D2779" s="1">
        <v>45545.007638888892</v>
      </c>
      <c r="E2779">
        <v>19</v>
      </c>
      <c r="F2779">
        <v>3.55</v>
      </c>
      <c r="G2779" t="s">
        <v>16</v>
      </c>
      <c r="H2779" t="s">
        <v>8176</v>
      </c>
    </row>
    <row r="2780" spans="1:8" x14ac:dyDescent="0.3">
      <c r="A2780">
        <v>5145256852</v>
      </c>
      <c r="B2780">
        <v>60056</v>
      </c>
      <c r="C2780" s="1">
        <v>45545.809027777781</v>
      </c>
      <c r="D2780" s="1">
        <v>45545.821527777778</v>
      </c>
      <c r="E2780">
        <v>18</v>
      </c>
      <c r="F2780">
        <v>4.37</v>
      </c>
      <c r="G2780" t="s">
        <v>16</v>
      </c>
      <c r="H2780" t="s">
        <v>8176</v>
      </c>
    </row>
    <row r="2781" spans="1:8" x14ac:dyDescent="0.3">
      <c r="A2781">
        <v>7375057413</v>
      </c>
      <c r="B2781">
        <v>80419</v>
      </c>
      <c r="C2781" s="1">
        <v>45063.940972222219</v>
      </c>
      <c r="D2781" s="1">
        <v>45063.947222222225</v>
      </c>
      <c r="E2781">
        <v>9</v>
      </c>
      <c r="F2781">
        <v>4.6399999999999997</v>
      </c>
      <c r="G2781" t="s">
        <v>14</v>
      </c>
      <c r="H2781" t="s">
        <v>8176</v>
      </c>
    </row>
    <row r="2782" spans="1:8" x14ac:dyDescent="0.3">
      <c r="A2782">
        <v>3047491006</v>
      </c>
      <c r="B2782">
        <v>3770</v>
      </c>
      <c r="C2782" s="1">
        <v>45556.918749999997</v>
      </c>
      <c r="D2782" s="1">
        <v>45556.922222222223</v>
      </c>
      <c r="E2782">
        <v>5</v>
      </c>
      <c r="F2782">
        <v>0.69</v>
      </c>
      <c r="G2782" t="s">
        <v>10</v>
      </c>
      <c r="H2782" t="s">
        <v>8176</v>
      </c>
    </row>
    <row r="2783" spans="1:8" x14ac:dyDescent="0.3">
      <c r="A2783">
        <v>7715738110</v>
      </c>
      <c r="B2783">
        <v>78052</v>
      </c>
      <c r="C2783" s="1">
        <v>45056.934027777781</v>
      </c>
      <c r="D2783" s="1">
        <v>45056.936805555553</v>
      </c>
      <c r="E2783">
        <v>4</v>
      </c>
      <c r="F2783">
        <v>0.64</v>
      </c>
      <c r="G2783" t="s">
        <v>10</v>
      </c>
      <c r="H2783" t="s">
        <v>8176</v>
      </c>
    </row>
    <row r="2784" spans="1:8" x14ac:dyDescent="0.3">
      <c r="A2784">
        <v>6191554160</v>
      </c>
      <c r="B2784">
        <v>17582</v>
      </c>
      <c r="C2784" s="1">
        <v>45127.976388888892</v>
      </c>
      <c r="D2784" s="1">
        <v>45127.974999999999</v>
      </c>
      <c r="E2784">
        <v>-2</v>
      </c>
      <c r="F2784">
        <v>4.32</v>
      </c>
      <c r="G2784" t="s">
        <v>10</v>
      </c>
      <c r="H2784" t="s">
        <v>8175</v>
      </c>
    </row>
    <row r="2785" spans="1:8" x14ac:dyDescent="0.3">
      <c r="A2785">
        <v>896919031</v>
      </c>
      <c r="B2785">
        <v>61896</v>
      </c>
      <c r="C2785" s="1">
        <v>45573.133333333331</v>
      </c>
      <c r="D2785" s="1">
        <v>45573.132638888892</v>
      </c>
      <c r="E2785">
        <v>-1</v>
      </c>
      <c r="F2785">
        <v>3.17</v>
      </c>
      <c r="G2785" t="s">
        <v>10</v>
      </c>
      <c r="H2785" t="s">
        <v>8175</v>
      </c>
    </row>
    <row r="2786" spans="1:8" x14ac:dyDescent="0.3">
      <c r="A2786">
        <v>1535818185</v>
      </c>
      <c r="B2786">
        <v>11471</v>
      </c>
      <c r="C2786" s="1">
        <v>45415.695833333331</v>
      </c>
      <c r="D2786" s="1">
        <v>45415.692361111112</v>
      </c>
      <c r="E2786">
        <v>-5</v>
      </c>
      <c r="F2786">
        <v>3.44</v>
      </c>
      <c r="G2786" t="s">
        <v>10</v>
      </c>
      <c r="H2786" t="s">
        <v>8175</v>
      </c>
    </row>
    <row r="2787" spans="1:8" x14ac:dyDescent="0.3">
      <c r="A2787">
        <v>4428830794</v>
      </c>
      <c r="B2787">
        <v>1874</v>
      </c>
      <c r="C2787" s="1">
        <v>45461.986805555556</v>
      </c>
      <c r="D2787" s="1">
        <v>45461.988888888889</v>
      </c>
      <c r="E2787">
        <v>3</v>
      </c>
      <c r="F2787">
        <v>4.3600000000000003</v>
      </c>
      <c r="G2787" t="s">
        <v>10</v>
      </c>
      <c r="H2787" t="s">
        <v>8176</v>
      </c>
    </row>
    <row r="2788" spans="1:8" x14ac:dyDescent="0.3">
      <c r="A2788">
        <v>3610035622</v>
      </c>
      <c r="B2788">
        <v>94062</v>
      </c>
      <c r="C2788" s="1">
        <v>45386.156944444447</v>
      </c>
      <c r="D2788" s="1">
        <v>45386.155555555553</v>
      </c>
      <c r="E2788">
        <v>-2</v>
      </c>
      <c r="F2788">
        <v>2.96</v>
      </c>
      <c r="G2788" t="s">
        <v>10</v>
      </c>
      <c r="H2788" t="s">
        <v>8175</v>
      </c>
    </row>
    <row r="2789" spans="1:8" x14ac:dyDescent="0.3">
      <c r="A2789">
        <v>8674445072</v>
      </c>
      <c r="B2789">
        <v>98361</v>
      </c>
      <c r="C2789" s="1">
        <v>45508.237500000003</v>
      </c>
      <c r="D2789" s="1">
        <v>45508.238888888889</v>
      </c>
      <c r="E2789">
        <v>2</v>
      </c>
      <c r="F2789">
        <v>1.92</v>
      </c>
      <c r="G2789" t="s">
        <v>10</v>
      </c>
      <c r="H2789" t="s">
        <v>8176</v>
      </c>
    </row>
    <row r="2790" spans="1:8" x14ac:dyDescent="0.3">
      <c r="A2790">
        <v>9623704312</v>
      </c>
      <c r="B2790">
        <v>5220</v>
      </c>
      <c r="C2790" s="1">
        <v>45346.931250000001</v>
      </c>
      <c r="D2790" s="1">
        <v>45346.932638888888</v>
      </c>
      <c r="E2790">
        <v>2</v>
      </c>
      <c r="F2790">
        <v>0.75</v>
      </c>
      <c r="G2790" t="s">
        <v>10</v>
      </c>
      <c r="H2790" t="s">
        <v>8176</v>
      </c>
    </row>
    <row r="2791" spans="1:8" x14ac:dyDescent="0.3">
      <c r="A2791">
        <v>7786002894</v>
      </c>
      <c r="B2791">
        <v>99820</v>
      </c>
      <c r="C2791" s="1">
        <v>45281.54583333333</v>
      </c>
      <c r="D2791" s="1">
        <v>45281.55</v>
      </c>
      <c r="E2791">
        <v>6</v>
      </c>
      <c r="F2791">
        <v>2.8</v>
      </c>
      <c r="G2791" t="s">
        <v>14</v>
      </c>
      <c r="H2791" t="s">
        <v>8176</v>
      </c>
    </row>
    <row r="2792" spans="1:8" x14ac:dyDescent="0.3">
      <c r="A2792">
        <v>3264409553</v>
      </c>
      <c r="B2792">
        <v>61878</v>
      </c>
      <c r="C2792" s="1">
        <v>45015.783333333333</v>
      </c>
      <c r="D2792" s="1">
        <v>45015.8</v>
      </c>
      <c r="E2792">
        <v>24</v>
      </c>
      <c r="F2792">
        <v>4.8600000000000003</v>
      </c>
      <c r="G2792" t="s">
        <v>16</v>
      </c>
      <c r="H2792" t="s">
        <v>8176</v>
      </c>
    </row>
    <row r="2793" spans="1:8" x14ac:dyDescent="0.3">
      <c r="A2793">
        <v>7736534043</v>
      </c>
      <c r="B2793">
        <v>83856</v>
      </c>
      <c r="C2793" s="1">
        <v>45074.356249999997</v>
      </c>
      <c r="D2793" s="1">
        <v>45074.353472222225</v>
      </c>
      <c r="E2793">
        <v>-4</v>
      </c>
      <c r="F2793">
        <v>4.3600000000000003</v>
      </c>
      <c r="G2793" t="s">
        <v>10</v>
      </c>
      <c r="H2793" t="s">
        <v>8175</v>
      </c>
    </row>
    <row r="2794" spans="1:8" x14ac:dyDescent="0.3">
      <c r="A2794">
        <v>5936596117</v>
      </c>
      <c r="B2794">
        <v>1771</v>
      </c>
      <c r="C2794" s="1">
        <v>45590.519444444442</v>
      </c>
      <c r="D2794" s="1">
        <v>45590.515972222223</v>
      </c>
      <c r="E2794">
        <v>-5</v>
      </c>
      <c r="F2794">
        <v>2.78</v>
      </c>
      <c r="G2794" t="s">
        <v>10</v>
      </c>
      <c r="H2794" t="s">
        <v>8175</v>
      </c>
    </row>
    <row r="2795" spans="1:8" x14ac:dyDescent="0.3">
      <c r="A2795">
        <v>1980087245</v>
      </c>
      <c r="B2795">
        <v>98576</v>
      </c>
      <c r="C2795" s="1">
        <v>45093.823611111111</v>
      </c>
      <c r="D2795" s="1">
        <v>45093.825694444444</v>
      </c>
      <c r="E2795">
        <v>3</v>
      </c>
      <c r="F2795">
        <v>3.77</v>
      </c>
      <c r="G2795" t="s">
        <v>10</v>
      </c>
      <c r="H2795" t="s">
        <v>8176</v>
      </c>
    </row>
    <row r="2796" spans="1:8" x14ac:dyDescent="0.3">
      <c r="A2796">
        <v>8861557989</v>
      </c>
      <c r="B2796">
        <v>38818</v>
      </c>
      <c r="C2796" s="1">
        <v>45529.265277777777</v>
      </c>
      <c r="D2796" s="1">
        <v>45529.262499999997</v>
      </c>
      <c r="E2796">
        <v>-4</v>
      </c>
      <c r="F2796">
        <v>3.9</v>
      </c>
      <c r="G2796" t="s">
        <v>10</v>
      </c>
      <c r="H2796" t="s">
        <v>8175</v>
      </c>
    </row>
    <row r="2797" spans="1:8" x14ac:dyDescent="0.3">
      <c r="A2797">
        <v>6702391437</v>
      </c>
      <c r="B2797">
        <v>44685</v>
      </c>
      <c r="C2797" s="1">
        <v>45312.760416666664</v>
      </c>
      <c r="D2797" s="1">
        <v>45312.772222222222</v>
      </c>
      <c r="E2797">
        <v>17</v>
      </c>
      <c r="F2797">
        <v>1.73</v>
      </c>
      <c r="G2797" t="s">
        <v>16</v>
      </c>
      <c r="H2797" t="s">
        <v>8176</v>
      </c>
    </row>
    <row r="2798" spans="1:8" x14ac:dyDescent="0.3">
      <c r="A2798">
        <v>6385452188</v>
      </c>
      <c r="B2798">
        <v>84550</v>
      </c>
      <c r="C2798" s="1">
        <v>45447.902083333334</v>
      </c>
      <c r="D2798" s="1">
        <v>45447.904861111114</v>
      </c>
      <c r="E2798">
        <v>4</v>
      </c>
      <c r="F2798">
        <v>4.0599999999999996</v>
      </c>
      <c r="G2798" t="s">
        <v>10</v>
      </c>
      <c r="H2798" t="s">
        <v>8176</v>
      </c>
    </row>
    <row r="2799" spans="1:8" x14ac:dyDescent="0.3">
      <c r="A2799">
        <v>8813216380</v>
      </c>
      <c r="B2799">
        <v>388</v>
      </c>
      <c r="C2799" s="1">
        <v>45574.511805555558</v>
      </c>
      <c r="D2799" s="1">
        <v>45574.518750000003</v>
      </c>
      <c r="E2799">
        <v>10</v>
      </c>
      <c r="F2799">
        <v>2.93</v>
      </c>
      <c r="G2799" t="s">
        <v>14</v>
      </c>
      <c r="H2799" t="s">
        <v>8176</v>
      </c>
    </row>
    <row r="2800" spans="1:8" x14ac:dyDescent="0.3">
      <c r="A2800">
        <v>5563712992</v>
      </c>
      <c r="B2800">
        <v>8510</v>
      </c>
      <c r="C2800" s="1">
        <v>45302.696527777778</v>
      </c>
      <c r="D2800" s="1">
        <v>45302.699305555558</v>
      </c>
      <c r="E2800">
        <v>4</v>
      </c>
      <c r="F2800">
        <v>4.2300000000000004</v>
      </c>
      <c r="G2800" t="s">
        <v>10</v>
      </c>
      <c r="H2800" t="s">
        <v>8176</v>
      </c>
    </row>
    <row r="2801" spans="1:8" x14ac:dyDescent="0.3">
      <c r="A2801">
        <v>966468552</v>
      </c>
      <c r="B2801">
        <v>64064</v>
      </c>
      <c r="C2801" s="1">
        <v>45101.079861111109</v>
      </c>
      <c r="D2801" s="1">
        <v>45101.078472222223</v>
      </c>
      <c r="E2801">
        <v>-2</v>
      </c>
      <c r="F2801">
        <v>2.29</v>
      </c>
      <c r="G2801" t="s">
        <v>10</v>
      </c>
      <c r="H2801" t="s">
        <v>8175</v>
      </c>
    </row>
    <row r="2802" spans="1:8" x14ac:dyDescent="0.3">
      <c r="A2802">
        <v>4368529506</v>
      </c>
      <c r="B2802">
        <v>98277</v>
      </c>
      <c r="C2802" s="1">
        <v>45473.06527777778</v>
      </c>
      <c r="D2802" s="1">
        <v>45473.069444444445</v>
      </c>
      <c r="E2802">
        <v>6</v>
      </c>
      <c r="F2802">
        <v>1.1499999999999999</v>
      </c>
      <c r="G2802" t="s">
        <v>14</v>
      </c>
      <c r="H2802" t="s">
        <v>8176</v>
      </c>
    </row>
    <row r="2803" spans="1:8" x14ac:dyDescent="0.3">
      <c r="A2803">
        <v>3777009463</v>
      </c>
      <c r="B2803">
        <v>36810</v>
      </c>
      <c r="C2803" s="1">
        <v>45536.35</v>
      </c>
      <c r="D2803" s="1">
        <v>45536.349305555559</v>
      </c>
      <c r="E2803">
        <v>-1</v>
      </c>
      <c r="F2803">
        <v>3.36</v>
      </c>
      <c r="G2803" t="s">
        <v>10</v>
      </c>
      <c r="H2803" t="s">
        <v>8175</v>
      </c>
    </row>
    <row r="2804" spans="1:8" x14ac:dyDescent="0.3">
      <c r="A2804">
        <v>3560912801</v>
      </c>
      <c r="B2804">
        <v>16585</v>
      </c>
      <c r="C2804" s="1">
        <v>45544.004861111112</v>
      </c>
      <c r="D2804" s="1">
        <v>45544.001388888886</v>
      </c>
      <c r="E2804">
        <v>-5</v>
      </c>
      <c r="F2804">
        <v>2.69</v>
      </c>
      <c r="G2804" t="s">
        <v>10</v>
      </c>
      <c r="H2804" t="s">
        <v>8175</v>
      </c>
    </row>
    <row r="2805" spans="1:8" x14ac:dyDescent="0.3">
      <c r="A2805">
        <v>1741224538</v>
      </c>
      <c r="B2805">
        <v>28254</v>
      </c>
      <c r="C2805" s="1">
        <v>45014.027777777781</v>
      </c>
      <c r="D2805" s="1">
        <v>45014.027777777781</v>
      </c>
      <c r="E2805">
        <v>0</v>
      </c>
      <c r="F2805">
        <v>1.04</v>
      </c>
      <c r="G2805" t="s">
        <v>10</v>
      </c>
      <c r="H2805" t="s">
        <v>8175</v>
      </c>
    </row>
    <row r="2806" spans="1:8" x14ac:dyDescent="0.3">
      <c r="A2806">
        <v>4579251445</v>
      </c>
      <c r="B2806">
        <v>63271</v>
      </c>
      <c r="C2806" s="1">
        <v>45166.658333333333</v>
      </c>
      <c r="D2806" s="1">
        <v>45166.658333333333</v>
      </c>
      <c r="E2806">
        <v>0</v>
      </c>
      <c r="F2806">
        <v>2.5099999999999998</v>
      </c>
      <c r="G2806" t="s">
        <v>10</v>
      </c>
      <c r="H2806" t="s">
        <v>8175</v>
      </c>
    </row>
    <row r="2807" spans="1:8" x14ac:dyDescent="0.3">
      <c r="A2807">
        <v>3438127101</v>
      </c>
      <c r="B2807">
        <v>80040</v>
      </c>
      <c r="C2807" s="1">
        <v>45257.701388888891</v>
      </c>
      <c r="D2807" s="1">
        <v>45257.702777777777</v>
      </c>
      <c r="E2807">
        <v>2</v>
      </c>
      <c r="F2807">
        <v>2.44</v>
      </c>
      <c r="G2807" t="s">
        <v>10</v>
      </c>
      <c r="H2807" t="s">
        <v>8176</v>
      </c>
    </row>
    <row r="2808" spans="1:8" x14ac:dyDescent="0.3">
      <c r="A2808">
        <v>9741958794</v>
      </c>
      <c r="B2808">
        <v>4642</v>
      </c>
      <c r="C2808" s="1">
        <v>45524.321527777778</v>
      </c>
      <c r="D2808" s="1">
        <v>45524.32708333333</v>
      </c>
      <c r="E2808">
        <v>8</v>
      </c>
      <c r="F2808">
        <v>1.52</v>
      </c>
      <c r="G2808" t="s">
        <v>14</v>
      </c>
      <c r="H2808" t="s">
        <v>8176</v>
      </c>
    </row>
    <row r="2809" spans="1:8" x14ac:dyDescent="0.3">
      <c r="A2809">
        <v>882082341</v>
      </c>
      <c r="B2809">
        <v>64310</v>
      </c>
      <c r="C2809" s="1">
        <v>45575.53402777778</v>
      </c>
      <c r="D2809" s="1">
        <v>45575.541666666664</v>
      </c>
      <c r="E2809">
        <v>11</v>
      </c>
      <c r="F2809">
        <v>2.1</v>
      </c>
      <c r="G2809" t="s">
        <v>14</v>
      </c>
      <c r="H2809" t="s">
        <v>8176</v>
      </c>
    </row>
    <row r="2810" spans="1:8" x14ac:dyDescent="0.3">
      <c r="A2810">
        <v>3629321763</v>
      </c>
      <c r="B2810">
        <v>93253</v>
      </c>
      <c r="C2810" s="1">
        <v>45510.793749999997</v>
      </c>
      <c r="D2810" s="1">
        <v>45510.795138888891</v>
      </c>
      <c r="E2810">
        <v>2</v>
      </c>
      <c r="F2810">
        <v>0.84</v>
      </c>
      <c r="G2810" t="s">
        <v>10</v>
      </c>
      <c r="H2810" t="s">
        <v>8176</v>
      </c>
    </row>
    <row r="2811" spans="1:8" x14ac:dyDescent="0.3">
      <c r="A2811">
        <v>888938572</v>
      </c>
      <c r="B2811">
        <v>28461</v>
      </c>
      <c r="C2811" s="1">
        <v>45018.867361111108</v>
      </c>
      <c r="D2811" s="1">
        <v>45018.870833333334</v>
      </c>
      <c r="E2811">
        <v>5</v>
      </c>
      <c r="F2811">
        <v>4.8</v>
      </c>
      <c r="G2811" t="s">
        <v>10</v>
      </c>
      <c r="H2811" t="s">
        <v>8176</v>
      </c>
    </row>
    <row r="2812" spans="1:8" x14ac:dyDescent="0.3">
      <c r="A2812">
        <v>5263181887</v>
      </c>
      <c r="B2812">
        <v>28643</v>
      </c>
      <c r="C2812" s="1">
        <v>45563.925694444442</v>
      </c>
      <c r="D2812" s="1">
        <v>45563.929166666669</v>
      </c>
      <c r="E2812">
        <v>5</v>
      </c>
      <c r="F2812">
        <v>1.24</v>
      </c>
      <c r="G2812" t="s">
        <v>10</v>
      </c>
      <c r="H2812" t="s">
        <v>8176</v>
      </c>
    </row>
    <row r="2813" spans="1:8" x14ac:dyDescent="0.3">
      <c r="A2813">
        <v>7071557807</v>
      </c>
      <c r="B2813">
        <v>70989</v>
      </c>
      <c r="C2813" s="1">
        <v>45411.474999999999</v>
      </c>
      <c r="D2813" s="1">
        <v>45411.480555555558</v>
      </c>
      <c r="E2813">
        <v>8</v>
      </c>
      <c r="F2813">
        <v>4.8099999999999996</v>
      </c>
      <c r="G2813" t="s">
        <v>14</v>
      </c>
      <c r="H2813" t="s">
        <v>8176</v>
      </c>
    </row>
    <row r="2814" spans="1:8" x14ac:dyDescent="0.3">
      <c r="A2814">
        <v>6888804296</v>
      </c>
      <c r="B2814">
        <v>27520</v>
      </c>
      <c r="C2814" s="1">
        <v>45589.944444444445</v>
      </c>
      <c r="D2814" s="1">
        <v>45589.945833333331</v>
      </c>
      <c r="E2814">
        <v>2</v>
      </c>
      <c r="F2814">
        <v>3.51</v>
      </c>
      <c r="G2814" t="s">
        <v>10</v>
      </c>
      <c r="H2814" t="s">
        <v>8176</v>
      </c>
    </row>
    <row r="2815" spans="1:8" x14ac:dyDescent="0.3">
      <c r="A2815">
        <v>814182718</v>
      </c>
      <c r="B2815">
        <v>18293</v>
      </c>
      <c r="C2815" s="1">
        <v>45247.9375</v>
      </c>
      <c r="D2815" s="1">
        <v>45247.934027777781</v>
      </c>
      <c r="E2815">
        <v>-5</v>
      </c>
      <c r="F2815">
        <v>1.1399999999999999</v>
      </c>
      <c r="G2815" t="s">
        <v>10</v>
      </c>
      <c r="H2815" t="s">
        <v>8175</v>
      </c>
    </row>
    <row r="2816" spans="1:8" x14ac:dyDescent="0.3">
      <c r="A2816">
        <v>3513524740</v>
      </c>
      <c r="B2816">
        <v>96517</v>
      </c>
      <c r="C2816" s="1">
        <v>45476.513888888891</v>
      </c>
      <c r="D2816" s="1">
        <v>45476.529166666667</v>
      </c>
      <c r="E2816">
        <v>22</v>
      </c>
      <c r="F2816">
        <v>3.09</v>
      </c>
      <c r="G2816" t="s">
        <v>16</v>
      </c>
      <c r="H2816" t="s">
        <v>8176</v>
      </c>
    </row>
    <row r="2817" spans="1:8" x14ac:dyDescent="0.3">
      <c r="A2817">
        <v>1234169434</v>
      </c>
      <c r="B2817">
        <v>73458</v>
      </c>
      <c r="C2817" s="1">
        <v>45216.877083333333</v>
      </c>
      <c r="D2817" s="1">
        <v>45216.879861111112</v>
      </c>
      <c r="E2817">
        <v>4</v>
      </c>
      <c r="F2817">
        <v>2.23</v>
      </c>
      <c r="G2817" t="s">
        <v>10</v>
      </c>
      <c r="H2817" t="s">
        <v>8176</v>
      </c>
    </row>
    <row r="2818" spans="1:8" x14ac:dyDescent="0.3">
      <c r="A2818">
        <v>2577990012</v>
      </c>
      <c r="B2818">
        <v>81801</v>
      </c>
      <c r="C2818" s="1">
        <v>45191.134027777778</v>
      </c>
      <c r="D2818" s="1">
        <v>45191.134027777778</v>
      </c>
      <c r="E2818">
        <v>0</v>
      </c>
      <c r="F2818">
        <v>3.35</v>
      </c>
      <c r="G2818" t="s">
        <v>10</v>
      </c>
      <c r="H2818" t="s">
        <v>8175</v>
      </c>
    </row>
    <row r="2819" spans="1:8" x14ac:dyDescent="0.3">
      <c r="A2819">
        <v>8446065263</v>
      </c>
      <c r="B2819">
        <v>38584</v>
      </c>
      <c r="C2819" s="1">
        <v>45245.090277777781</v>
      </c>
      <c r="D2819" s="1">
        <v>45245.094444444447</v>
      </c>
      <c r="E2819">
        <v>6</v>
      </c>
      <c r="F2819">
        <v>1.74</v>
      </c>
      <c r="G2819" t="s">
        <v>14</v>
      </c>
      <c r="H2819" t="s">
        <v>8176</v>
      </c>
    </row>
    <row r="2820" spans="1:8" x14ac:dyDescent="0.3">
      <c r="A2820">
        <v>4220970302</v>
      </c>
      <c r="B2820">
        <v>93466</v>
      </c>
      <c r="C2820" s="1">
        <v>45597.418749999997</v>
      </c>
      <c r="D2820" s="1">
        <v>45597.415972222225</v>
      </c>
      <c r="E2820">
        <v>-4</v>
      </c>
      <c r="F2820">
        <v>1.84</v>
      </c>
      <c r="G2820" t="s">
        <v>10</v>
      </c>
      <c r="H2820" t="s">
        <v>8175</v>
      </c>
    </row>
    <row r="2821" spans="1:8" x14ac:dyDescent="0.3">
      <c r="A2821">
        <v>5712516128</v>
      </c>
      <c r="B2821">
        <v>41787</v>
      </c>
      <c r="C2821" s="1">
        <v>45121.897916666669</v>
      </c>
      <c r="D2821" s="1">
        <v>45121.898611111108</v>
      </c>
      <c r="E2821">
        <v>1</v>
      </c>
      <c r="F2821">
        <v>3.96</v>
      </c>
      <c r="G2821" t="s">
        <v>10</v>
      </c>
      <c r="H2821" t="s">
        <v>8176</v>
      </c>
    </row>
    <row r="2822" spans="1:8" x14ac:dyDescent="0.3">
      <c r="A2822">
        <v>807167715</v>
      </c>
      <c r="B2822">
        <v>15159</v>
      </c>
      <c r="C2822" s="1">
        <v>45532.897222222222</v>
      </c>
      <c r="D2822" s="1">
        <v>45532.895138888889</v>
      </c>
      <c r="E2822">
        <v>-3</v>
      </c>
      <c r="F2822">
        <v>2.0699999999999998</v>
      </c>
      <c r="G2822" t="s">
        <v>10</v>
      </c>
      <c r="H2822" t="s">
        <v>8175</v>
      </c>
    </row>
    <row r="2823" spans="1:8" x14ac:dyDescent="0.3">
      <c r="A2823">
        <v>213972345</v>
      </c>
      <c r="B2823">
        <v>5515</v>
      </c>
      <c r="C2823" s="1">
        <v>45457.976388888892</v>
      </c>
      <c r="D2823" s="1">
        <v>45457.977777777778</v>
      </c>
      <c r="E2823">
        <v>2</v>
      </c>
      <c r="F2823">
        <v>2.86</v>
      </c>
      <c r="G2823" t="s">
        <v>10</v>
      </c>
      <c r="H2823" t="s">
        <v>8176</v>
      </c>
    </row>
    <row r="2824" spans="1:8" x14ac:dyDescent="0.3">
      <c r="A2824">
        <v>1013762407</v>
      </c>
      <c r="B2824">
        <v>89281</v>
      </c>
      <c r="C2824" s="1">
        <v>45584.301388888889</v>
      </c>
      <c r="D2824" s="1">
        <v>45584.318055555559</v>
      </c>
      <c r="E2824">
        <v>24</v>
      </c>
      <c r="F2824">
        <v>2.11</v>
      </c>
      <c r="G2824" t="s">
        <v>16</v>
      </c>
      <c r="H2824" t="s">
        <v>8176</v>
      </c>
    </row>
    <row r="2825" spans="1:8" x14ac:dyDescent="0.3">
      <c r="A2825">
        <v>5234194751</v>
      </c>
      <c r="B2825">
        <v>47252</v>
      </c>
      <c r="C2825" s="1">
        <v>45341.209722222222</v>
      </c>
      <c r="D2825" s="1">
        <v>45341.212500000001</v>
      </c>
      <c r="E2825">
        <v>4</v>
      </c>
      <c r="F2825">
        <v>1.42</v>
      </c>
      <c r="G2825" t="s">
        <v>10</v>
      </c>
      <c r="H2825" t="s">
        <v>8176</v>
      </c>
    </row>
    <row r="2826" spans="1:8" x14ac:dyDescent="0.3">
      <c r="A2826">
        <v>1389077693</v>
      </c>
      <c r="B2826">
        <v>1965</v>
      </c>
      <c r="C2826" s="1">
        <v>45104.758333333331</v>
      </c>
      <c r="D2826" s="1">
        <v>45104.768055555556</v>
      </c>
      <c r="E2826">
        <v>14</v>
      </c>
      <c r="F2826">
        <v>3</v>
      </c>
      <c r="G2826" t="s">
        <v>14</v>
      </c>
      <c r="H2826" t="s">
        <v>8176</v>
      </c>
    </row>
    <row r="2827" spans="1:8" x14ac:dyDescent="0.3">
      <c r="A2827">
        <v>1895143216</v>
      </c>
      <c r="B2827">
        <v>68226</v>
      </c>
      <c r="C2827" s="1">
        <v>45010.849305555559</v>
      </c>
      <c r="D2827" s="1">
        <v>45010.852777777778</v>
      </c>
      <c r="E2827">
        <v>5</v>
      </c>
      <c r="F2827">
        <v>4.21</v>
      </c>
      <c r="G2827" t="s">
        <v>10</v>
      </c>
      <c r="H2827" t="s">
        <v>8176</v>
      </c>
    </row>
    <row r="2828" spans="1:8" x14ac:dyDescent="0.3">
      <c r="A2828">
        <v>3667250123</v>
      </c>
      <c r="B2828">
        <v>34707</v>
      </c>
      <c r="C2828" s="1">
        <v>45355.268750000003</v>
      </c>
      <c r="D2828" s="1">
        <v>45355.286805555559</v>
      </c>
      <c r="E2828">
        <v>26</v>
      </c>
      <c r="F2828">
        <v>2.2799999999999998</v>
      </c>
      <c r="G2828" t="s">
        <v>16</v>
      </c>
      <c r="H2828" t="s">
        <v>8176</v>
      </c>
    </row>
    <row r="2829" spans="1:8" x14ac:dyDescent="0.3">
      <c r="A2829">
        <v>6430529802</v>
      </c>
      <c r="B2829">
        <v>72291</v>
      </c>
      <c r="C2829" s="1">
        <v>45130.634722222225</v>
      </c>
      <c r="D2829" s="1">
        <v>45130.631249999999</v>
      </c>
      <c r="E2829">
        <v>-5</v>
      </c>
      <c r="F2829">
        <v>2.39</v>
      </c>
      <c r="G2829" t="s">
        <v>10</v>
      </c>
      <c r="H2829" t="s">
        <v>8175</v>
      </c>
    </row>
    <row r="2830" spans="1:8" x14ac:dyDescent="0.3">
      <c r="A2830">
        <v>4856277700</v>
      </c>
      <c r="B2830">
        <v>85395</v>
      </c>
      <c r="C2830" s="1">
        <v>45155.961805555555</v>
      </c>
      <c r="D2830" s="1">
        <v>45155.972916666666</v>
      </c>
      <c r="E2830">
        <v>16</v>
      </c>
      <c r="F2830">
        <v>2.92</v>
      </c>
      <c r="G2830" t="s">
        <v>16</v>
      </c>
      <c r="H2830" t="s">
        <v>8176</v>
      </c>
    </row>
    <row r="2831" spans="1:8" x14ac:dyDescent="0.3">
      <c r="A2831">
        <v>1492403962</v>
      </c>
      <c r="B2831">
        <v>88981</v>
      </c>
      <c r="C2831" s="1">
        <v>45116.085416666669</v>
      </c>
      <c r="D2831" s="1">
        <v>45116.087500000001</v>
      </c>
      <c r="E2831">
        <v>3</v>
      </c>
      <c r="F2831">
        <v>1.18</v>
      </c>
      <c r="G2831" t="s">
        <v>10</v>
      </c>
      <c r="H2831" t="s">
        <v>8176</v>
      </c>
    </row>
    <row r="2832" spans="1:8" x14ac:dyDescent="0.3">
      <c r="A2832">
        <v>4348167632</v>
      </c>
      <c r="B2832">
        <v>62399</v>
      </c>
      <c r="C2832" s="1">
        <v>45259.25277777778</v>
      </c>
      <c r="D2832" s="1">
        <v>45259.249305555553</v>
      </c>
      <c r="E2832">
        <v>-5</v>
      </c>
      <c r="F2832">
        <v>2.38</v>
      </c>
      <c r="G2832" t="s">
        <v>10</v>
      </c>
      <c r="H2832" t="s">
        <v>8175</v>
      </c>
    </row>
    <row r="2833" spans="1:8" x14ac:dyDescent="0.3">
      <c r="A2833">
        <v>3682471195</v>
      </c>
      <c r="B2833">
        <v>94268</v>
      </c>
      <c r="C2833" s="1">
        <v>45266.1875</v>
      </c>
      <c r="D2833" s="1">
        <v>45266.197222222225</v>
      </c>
      <c r="E2833">
        <v>14</v>
      </c>
      <c r="F2833">
        <v>4.09</v>
      </c>
      <c r="G2833" t="s">
        <v>14</v>
      </c>
      <c r="H2833" t="s">
        <v>8176</v>
      </c>
    </row>
    <row r="2834" spans="1:8" x14ac:dyDescent="0.3">
      <c r="A2834">
        <v>6888837939</v>
      </c>
      <c r="B2834">
        <v>18096</v>
      </c>
      <c r="C2834" s="1">
        <v>45378.628472222219</v>
      </c>
      <c r="D2834" s="1">
        <v>45378.625</v>
      </c>
      <c r="E2834">
        <v>-5</v>
      </c>
      <c r="F2834">
        <v>1.99</v>
      </c>
      <c r="G2834" t="s">
        <v>10</v>
      </c>
      <c r="H2834" t="s">
        <v>8175</v>
      </c>
    </row>
    <row r="2835" spans="1:8" x14ac:dyDescent="0.3">
      <c r="A2835">
        <v>2278004109</v>
      </c>
      <c r="B2835">
        <v>72611</v>
      </c>
      <c r="C2835" s="1">
        <v>45536.166666666664</v>
      </c>
      <c r="D2835" s="1">
        <v>45536.171527777777</v>
      </c>
      <c r="E2835">
        <v>7</v>
      </c>
      <c r="F2835">
        <v>0.76</v>
      </c>
      <c r="G2835" t="s">
        <v>14</v>
      </c>
      <c r="H2835" t="s">
        <v>8176</v>
      </c>
    </row>
    <row r="2836" spans="1:8" x14ac:dyDescent="0.3">
      <c r="A2836">
        <v>7471013149</v>
      </c>
      <c r="B2836">
        <v>21505</v>
      </c>
      <c r="C2836" s="1">
        <v>45578.541666666664</v>
      </c>
      <c r="D2836" s="1">
        <v>45578.547222222223</v>
      </c>
      <c r="E2836">
        <v>8</v>
      </c>
      <c r="F2836">
        <v>2.74</v>
      </c>
      <c r="G2836" t="s">
        <v>14</v>
      </c>
      <c r="H2836" t="s">
        <v>8176</v>
      </c>
    </row>
    <row r="2837" spans="1:8" x14ac:dyDescent="0.3">
      <c r="A2837">
        <v>755745232</v>
      </c>
      <c r="B2837">
        <v>25231</v>
      </c>
      <c r="C2837" s="1">
        <v>45567.089583333334</v>
      </c>
      <c r="D2837" s="1">
        <v>45567.097222222219</v>
      </c>
      <c r="E2837">
        <v>11</v>
      </c>
      <c r="F2837">
        <v>1.87</v>
      </c>
      <c r="G2837" t="s">
        <v>14</v>
      </c>
      <c r="H2837" t="s">
        <v>8176</v>
      </c>
    </row>
    <row r="2838" spans="1:8" x14ac:dyDescent="0.3">
      <c r="A2838">
        <v>2963187161</v>
      </c>
      <c r="B2838">
        <v>20323</v>
      </c>
      <c r="C2838" s="1">
        <v>45461.51666666667</v>
      </c>
      <c r="D2838" s="1">
        <v>45461.525000000001</v>
      </c>
      <c r="E2838">
        <v>12</v>
      </c>
      <c r="F2838">
        <v>2.14</v>
      </c>
      <c r="G2838" t="s">
        <v>14</v>
      </c>
      <c r="H2838" t="s">
        <v>8176</v>
      </c>
    </row>
    <row r="2839" spans="1:8" x14ac:dyDescent="0.3">
      <c r="A2839">
        <v>3980591844</v>
      </c>
      <c r="B2839">
        <v>16450</v>
      </c>
      <c r="C2839" s="1">
        <v>45097.15625</v>
      </c>
      <c r="D2839" s="1">
        <v>45097.159722222219</v>
      </c>
      <c r="E2839">
        <v>5</v>
      </c>
      <c r="F2839">
        <v>4.88</v>
      </c>
      <c r="G2839" t="s">
        <v>10</v>
      </c>
      <c r="H2839" t="s">
        <v>8176</v>
      </c>
    </row>
    <row r="2840" spans="1:8" x14ac:dyDescent="0.3">
      <c r="A2840">
        <v>9960808976</v>
      </c>
      <c r="B2840">
        <v>27708</v>
      </c>
      <c r="C2840" s="1">
        <v>45390.161805555559</v>
      </c>
      <c r="D2840" s="1">
        <v>45390.159722222219</v>
      </c>
      <c r="E2840">
        <v>-3</v>
      </c>
      <c r="F2840">
        <v>4.17</v>
      </c>
      <c r="G2840" t="s">
        <v>10</v>
      </c>
      <c r="H2840" t="s">
        <v>8175</v>
      </c>
    </row>
    <row r="2841" spans="1:8" x14ac:dyDescent="0.3">
      <c r="A2841">
        <v>8740552000</v>
      </c>
      <c r="B2841">
        <v>40753</v>
      </c>
      <c r="C2841" s="1">
        <v>45062.5</v>
      </c>
      <c r="D2841" s="1">
        <v>45062.507638888892</v>
      </c>
      <c r="E2841">
        <v>11</v>
      </c>
      <c r="F2841">
        <v>1.82</v>
      </c>
      <c r="G2841" t="s">
        <v>14</v>
      </c>
      <c r="H2841" t="s">
        <v>8176</v>
      </c>
    </row>
    <row r="2842" spans="1:8" x14ac:dyDescent="0.3">
      <c r="A2842">
        <v>9230099449</v>
      </c>
      <c r="B2842">
        <v>45467</v>
      </c>
      <c r="C2842" s="1">
        <v>45054.176388888889</v>
      </c>
      <c r="D2842" s="1">
        <v>45054.173611111109</v>
      </c>
      <c r="E2842">
        <v>-4</v>
      </c>
      <c r="F2842">
        <v>3.75</v>
      </c>
      <c r="G2842" t="s">
        <v>10</v>
      </c>
      <c r="H2842" t="s">
        <v>8175</v>
      </c>
    </row>
    <row r="2843" spans="1:8" x14ac:dyDescent="0.3">
      <c r="A2843">
        <v>4277432248</v>
      </c>
      <c r="B2843">
        <v>33604</v>
      </c>
      <c r="C2843" s="1">
        <v>45056.90625</v>
      </c>
      <c r="D2843" s="1">
        <v>45056.90347222222</v>
      </c>
      <c r="E2843">
        <v>-4</v>
      </c>
      <c r="F2843">
        <v>4.78</v>
      </c>
      <c r="G2843" t="s">
        <v>10</v>
      </c>
      <c r="H2843" t="s">
        <v>8175</v>
      </c>
    </row>
    <row r="2844" spans="1:8" x14ac:dyDescent="0.3">
      <c r="A2844">
        <v>3624765984</v>
      </c>
      <c r="B2844">
        <v>26888</v>
      </c>
      <c r="C2844" s="1">
        <v>45271.357638888891</v>
      </c>
      <c r="D2844" s="1">
        <v>45271.354166666664</v>
      </c>
      <c r="E2844">
        <v>-5</v>
      </c>
      <c r="F2844">
        <v>2.89</v>
      </c>
      <c r="G2844" t="s">
        <v>10</v>
      </c>
      <c r="H2844" t="s">
        <v>8175</v>
      </c>
    </row>
    <row r="2845" spans="1:8" x14ac:dyDescent="0.3">
      <c r="A2845">
        <v>8533110341</v>
      </c>
      <c r="B2845">
        <v>45197</v>
      </c>
      <c r="C2845" s="1">
        <v>45091.384722222225</v>
      </c>
      <c r="D2845" s="1">
        <v>45091.38958333333</v>
      </c>
      <c r="E2845">
        <v>7</v>
      </c>
      <c r="F2845">
        <v>1.21</v>
      </c>
      <c r="G2845" t="s">
        <v>14</v>
      </c>
      <c r="H2845" t="s">
        <v>8176</v>
      </c>
    </row>
    <row r="2846" spans="1:8" x14ac:dyDescent="0.3">
      <c r="A2846">
        <v>5036664068</v>
      </c>
      <c r="B2846">
        <v>54985</v>
      </c>
      <c r="C2846" s="1">
        <v>45236.335416666669</v>
      </c>
      <c r="D2846" s="1">
        <v>45236.333333333336</v>
      </c>
      <c r="E2846">
        <v>-3</v>
      </c>
      <c r="F2846">
        <v>1.44</v>
      </c>
      <c r="G2846" t="s">
        <v>10</v>
      </c>
      <c r="H2846" t="s">
        <v>8175</v>
      </c>
    </row>
    <row r="2847" spans="1:8" x14ac:dyDescent="0.3">
      <c r="A2847">
        <v>9989636336</v>
      </c>
      <c r="B2847">
        <v>91946</v>
      </c>
      <c r="C2847" s="1">
        <v>45436.322916666664</v>
      </c>
      <c r="D2847" s="1">
        <v>45436.332638888889</v>
      </c>
      <c r="E2847">
        <v>14</v>
      </c>
      <c r="F2847">
        <v>4.8600000000000003</v>
      </c>
      <c r="G2847" t="s">
        <v>14</v>
      </c>
      <c r="H2847" t="s">
        <v>8176</v>
      </c>
    </row>
    <row r="2848" spans="1:8" x14ac:dyDescent="0.3">
      <c r="A2848">
        <v>2843642858</v>
      </c>
      <c r="B2848">
        <v>39226</v>
      </c>
      <c r="C2848" s="1">
        <v>45365.295138888891</v>
      </c>
      <c r="D2848" s="1">
        <v>45365.296527777777</v>
      </c>
      <c r="E2848">
        <v>2</v>
      </c>
      <c r="F2848">
        <v>1.92</v>
      </c>
      <c r="G2848" t="s">
        <v>10</v>
      </c>
      <c r="H2848" t="s">
        <v>8176</v>
      </c>
    </row>
    <row r="2849" spans="1:8" x14ac:dyDescent="0.3">
      <c r="A2849">
        <v>7510849424</v>
      </c>
      <c r="B2849">
        <v>35153</v>
      </c>
      <c r="C2849" s="1">
        <v>45359.1875</v>
      </c>
      <c r="D2849" s="1">
        <v>45359.186805555553</v>
      </c>
      <c r="E2849">
        <v>-1</v>
      </c>
      <c r="F2849">
        <v>3.62</v>
      </c>
      <c r="G2849" t="s">
        <v>10</v>
      </c>
      <c r="H2849" t="s">
        <v>8175</v>
      </c>
    </row>
    <row r="2850" spans="1:8" x14ac:dyDescent="0.3">
      <c r="A2850">
        <v>8744806310</v>
      </c>
      <c r="B2850">
        <v>19395</v>
      </c>
      <c r="C2850" s="1">
        <v>45111.001388888886</v>
      </c>
      <c r="D2850" s="1">
        <v>45110.999305555553</v>
      </c>
      <c r="E2850">
        <v>-3</v>
      </c>
      <c r="F2850">
        <v>2.89</v>
      </c>
      <c r="G2850" t="s">
        <v>10</v>
      </c>
      <c r="H2850" t="s">
        <v>8175</v>
      </c>
    </row>
    <row r="2851" spans="1:8" x14ac:dyDescent="0.3">
      <c r="A2851">
        <v>7605774154</v>
      </c>
      <c r="B2851">
        <v>78836</v>
      </c>
      <c r="C2851" s="1">
        <v>45324.997916666667</v>
      </c>
      <c r="D2851" s="1">
        <v>45324.996527777781</v>
      </c>
      <c r="E2851">
        <v>-2</v>
      </c>
      <c r="F2851">
        <v>4.4400000000000004</v>
      </c>
      <c r="G2851" t="s">
        <v>10</v>
      </c>
      <c r="H2851" t="s">
        <v>8175</v>
      </c>
    </row>
    <row r="2852" spans="1:8" x14ac:dyDescent="0.3">
      <c r="A2852">
        <v>6904233594</v>
      </c>
      <c r="B2852">
        <v>24070</v>
      </c>
      <c r="C2852" s="1">
        <v>45513.919444444444</v>
      </c>
      <c r="D2852" s="1">
        <v>45513.916666666664</v>
      </c>
      <c r="E2852">
        <v>-4</v>
      </c>
      <c r="F2852">
        <v>1.53</v>
      </c>
      <c r="G2852" t="s">
        <v>10</v>
      </c>
      <c r="H2852" t="s">
        <v>8175</v>
      </c>
    </row>
    <row r="2853" spans="1:8" x14ac:dyDescent="0.3">
      <c r="A2853">
        <v>6371336060</v>
      </c>
      <c r="B2853">
        <v>17953</v>
      </c>
      <c r="C2853" s="1">
        <v>45494.848611111112</v>
      </c>
      <c r="D2853" s="1">
        <v>45494.84652777778</v>
      </c>
      <c r="E2853">
        <v>-3</v>
      </c>
      <c r="F2853">
        <v>2.4</v>
      </c>
      <c r="G2853" t="s">
        <v>10</v>
      </c>
      <c r="H2853" t="s">
        <v>8175</v>
      </c>
    </row>
    <row r="2854" spans="1:8" x14ac:dyDescent="0.3">
      <c r="A2854">
        <v>8137624530</v>
      </c>
      <c r="B2854">
        <v>85372</v>
      </c>
      <c r="C2854" s="1">
        <v>45224.010416666664</v>
      </c>
      <c r="D2854" s="1">
        <v>45224.018750000003</v>
      </c>
      <c r="E2854">
        <v>12</v>
      </c>
      <c r="F2854">
        <v>4.67</v>
      </c>
      <c r="G2854" t="s">
        <v>14</v>
      </c>
      <c r="H2854" t="s">
        <v>8176</v>
      </c>
    </row>
    <row r="2855" spans="1:8" x14ac:dyDescent="0.3">
      <c r="A2855">
        <v>9131474241</v>
      </c>
      <c r="B2855">
        <v>7186</v>
      </c>
      <c r="C2855" s="1">
        <v>45583.716666666667</v>
      </c>
      <c r="D2855" s="1">
        <v>45583.713194444441</v>
      </c>
      <c r="E2855">
        <v>-5</v>
      </c>
      <c r="F2855">
        <v>2.16</v>
      </c>
      <c r="G2855" t="s">
        <v>10</v>
      </c>
      <c r="H2855" t="s">
        <v>8175</v>
      </c>
    </row>
    <row r="2856" spans="1:8" x14ac:dyDescent="0.3">
      <c r="A2856">
        <v>7413772322</v>
      </c>
      <c r="B2856">
        <v>77018</v>
      </c>
      <c r="C2856" s="1">
        <v>45089.663888888892</v>
      </c>
      <c r="D2856" s="1">
        <v>45089.665277777778</v>
      </c>
      <c r="E2856">
        <v>2</v>
      </c>
      <c r="F2856">
        <v>3.33</v>
      </c>
      <c r="G2856" t="s">
        <v>10</v>
      </c>
      <c r="H2856" t="s">
        <v>8176</v>
      </c>
    </row>
    <row r="2857" spans="1:8" x14ac:dyDescent="0.3">
      <c r="A2857">
        <v>9400852015</v>
      </c>
      <c r="B2857">
        <v>92978</v>
      </c>
      <c r="C2857" s="1">
        <v>45474.297222222223</v>
      </c>
      <c r="D2857" s="1">
        <v>45474.304861111108</v>
      </c>
      <c r="E2857">
        <v>11</v>
      </c>
      <c r="F2857">
        <v>4.72</v>
      </c>
      <c r="G2857" t="s">
        <v>14</v>
      </c>
      <c r="H2857" t="s">
        <v>8176</v>
      </c>
    </row>
    <row r="2858" spans="1:8" x14ac:dyDescent="0.3">
      <c r="A2858">
        <v>4867437863</v>
      </c>
      <c r="B2858">
        <v>48327</v>
      </c>
      <c r="C2858" s="1">
        <v>45316.132638888892</v>
      </c>
      <c r="D2858" s="1">
        <v>45316.142361111109</v>
      </c>
      <c r="E2858">
        <v>14</v>
      </c>
      <c r="F2858">
        <v>2.82</v>
      </c>
      <c r="G2858" t="s">
        <v>14</v>
      </c>
      <c r="H2858" t="s">
        <v>8176</v>
      </c>
    </row>
    <row r="2859" spans="1:8" x14ac:dyDescent="0.3">
      <c r="A2859">
        <v>4219458877</v>
      </c>
      <c r="B2859">
        <v>45483</v>
      </c>
      <c r="C2859" s="1">
        <v>45287.125</v>
      </c>
      <c r="D2859" s="1">
        <v>45287.140277777777</v>
      </c>
      <c r="E2859">
        <v>22</v>
      </c>
      <c r="F2859">
        <v>3.86</v>
      </c>
      <c r="G2859" t="s">
        <v>16</v>
      </c>
      <c r="H2859" t="s">
        <v>8176</v>
      </c>
    </row>
    <row r="2860" spans="1:8" x14ac:dyDescent="0.3">
      <c r="A2860">
        <v>35135941</v>
      </c>
      <c r="B2860">
        <v>64624</v>
      </c>
      <c r="C2860" s="1">
        <v>45502.768055555556</v>
      </c>
      <c r="D2860" s="1">
        <v>45502.76458333333</v>
      </c>
      <c r="E2860">
        <v>-5</v>
      </c>
      <c r="F2860">
        <v>3.09</v>
      </c>
      <c r="G2860" t="s">
        <v>10</v>
      </c>
      <c r="H2860" t="s">
        <v>8175</v>
      </c>
    </row>
    <row r="2861" spans="1:8" x14ac:dyDescent="0.3">
      <c r="A2861">
        <v>4754258275</v>
      </c>
      <c r="B2861">
        <v>81493</v>
      </c>
      <c r="C2861" s="1">
        <v>45185.57916666667</v>
      </c>
      <c r="D2861" s="1">
        <v>45185.577777777777</v>
      </c>
      <c r="E2861">
        <v>-2</v>
      </c>
      <c r="F2861">
        <v>0.79</v>
      </c>
      <c r="G2861" t="s">
        <v>10</v>
      </c>
      <c r="H2861" t="s">
        <v>8175</v>
      </c>
    </row>
    <row r="2862" spans="1:8" x14ac:dyDescent="0.3">
      <c r="A2862">
        <v>9195687538</v>
      </c>
      <c r="B2862">
        <v>17689</v>
      </c>
      <c r="C2862" s="1">
        <v>45297.504166666666</v>
      </c>
      <c r="D2862" s="1">
        <v>45297.525000000001</v>
      </c>
      <c r="E2862">
        <v>30</v>
      </c>
      <c r="F2862">
        <v>0.63</v>
      </c>
      <c r="G2862" t="s">
        <v>16</v>
      </c>
      <c r="H2862" t="s">
        <v>8176</v>
      </c>
    </row>
    <row r="2863" spans="1:8" x14ac:dyDescent="0.3">
      <c r="A2863">
        <v>344554037</v>
      </c>
      <c r="B2863">
        <v>53784</v>
      </c>
      <c r="C2863" s="1">
        <v>45240.356944444444</v>
      </c>
      <c r="D2863" s="1">
        <v>45240.369444444441</v>
      </c>
      <c r="E2863">
        <v>18</v>
      </c>
      <c r="F2863">
        <v>2.4900000000000002</v>
      </c>
      <c r="G2863" t="s">
        <v>16</v>
      </c>
      <c r="H2863" t="s">
        <v>8176</v>
      </c>
    </row>
    <row r="2864" spans="1:8" x14ac:dyDescent="0.3">
      <c r="A2864">
        <v>7503255456</v>
      </c>
      <c r="B2864">
        <v>31307</v>
      </c>
      <c r="C2864" s="1">
        <v>45141.895833333336</v>
      </c>
      <c r="D2864" s="1">
        <v>45141.906944444447</v>
      </c>
      <c r="E2864">
        <v>16</v>
      </c>
      <c r="F2864">
        <v>1.57</v>
      </c>
      <c r="G2864" t="s">
        <v>16</v>
      </c>
      <c r="H2864" t="s">
        <v>8176</v>
      </c>
    </row>
    <row r="2865" spans="1:8" x14ac:dyDescent="0.3">
      <c r="A2865">
        <v>5903638531</v>
      </c>
      <c r="B2865">
        <v>30906</v>
      </c>
      <c r="C2865" s="1">
        <v>45048.706944444442</v>
      </c>
      <c r="D2865" s="1">
        <v>45048.705555555556</v>
      </c>
      <c r="E2865">
        <v>-2</v>
      </c>
      <c r="F2865">
        <v>0.73</v>
      </c>
      <c r="G2865" t="s">
        <v>10</v>
      </c>
      <c r="H2865" t="s">
        <v>8175</v>
      </c>
    </row>
    <row r="2866" spans="1:8" x14ac:dyDescent="0.3">
      <c r="A2866">
        <v>1670694517</v>
      </c>
      <c r="B2866">
        <v>54015</v>
      </c>
      <c r="C2866" s="1">
        <v>45513.746527777781</v>
      </c>
      <c r="D2866" s="1">
        <v>45513.743055555555</v>
      </c>
      <c r="E2866">
        <v>-5</v>
      </c>
      <c r="F2866">
        <v>1.62</v>
      </c>
      <c r="G2866" t="s">
        <v>10</v>
      </c>
      <c r="H2866" t="s">
        <v>8175</v>
      </c>
    </row>
    <row r="2867" spans="1:8" x14ac:dyDescent="0.3">
      <c r="A2867">
        <v>2369121788</v>
      </c>
      <c r="B2867">
        <v>509</v>
      </c>
      <c r="C2867" s="1">
        <v>45440.900694444441</v>
      </c>
      <c r="D2867" s="1">
        <v>45440.90347222222</v>
      </c>
      <c r="E2867">
        <v>4</v>
      </c>
      <c r="F2867">
        <v>4.9000000000000004</v>
      </c>
      <c r="G2867" t="s">
        <v>10</v>
      </c>
      <c r="H2867" t="s">
        <v>8176</v>
      </c>
    </row>
    <row r="2868" spans="1:8" x14ac:dyDescent="0.3">
      <c r="A2868">
        <v>6012082951</v>
      </c>
      <c r="B2868">
        <v>9667</v>
      </c>
      <c r="C2868" s="1">
        <v>45063.265972222223</v>
      </c>
      <c r="D2868" s="1">
        <v>45063.268055555556</v>
      </c>
      <c r="E2868">
        <v>3</v>
      </c>
      <c r="F2868">
        <v>2.52</v>
      </c>
      <c r="G2868" t="s">
        <v>10</v>
      </c>
      <c r="H2868" t="s">
        <v>8176</v>
      </c>
    </row>
    <row r="2869" spans="1:8" x14ac:dyDescent="0.3">
      <c r="A2869">
        <v>3675914158</v>
      </c>
      <c r="B2869">
        <v>57846</v>
      </c>
      <c r="C2869" s="1">
        <v>45359.265972222223</v>
      </c>
      <c r="D2869" s="1">
        <v>45359.275000000001</v>
      </c>
      <c r="E2869">
        <v>13</v>
      </c>
      <c r="F2869">
        <v>1.98</v>
      </c>
      <c r="G2869" t="s">
        <v>14</v>
      </c>
      <c r="H2869" t="s">
        <v>8176</v>
      </c>
    </row>
    <row r="2870" spans="1:8" x14ac:dyDescent="0.3">
      <c r="A2870">
        <v>1396605672</v>
      </c>
      <c r="B2870">
        <v>87368</v>
      </c>
      <c r="C2870" s="1">
        <v>45298.089583333334</v>
      </c>
      <c r="D2870" s="1">
        <v>45298.087500000001</v>
      </c>
      <c r="E2870">
        <v>-3</v>
      </c>
      <c r="F2870">
        <v>3.09</v>
      </c>
      <c r="G2870" t="s">
        <v>10</v>
      </c>
      <c r="H2870" t="s">
        <v>8175</v>
      </c>
    </row>
    <row r="2871" spans="1:8" x14ac:dyDescent="0.3">
      <c r="A2871">
        <v>4260996213</v>
      </c>
      <c r="B2871">
        <v>14963</v>
      </c>
      <c r="C2871" s="1">
        <v>45028.538194444445</v>
      </c>
      <c r="D2871" s="1">
        <v>45028.55</v>
      </c>
      <c r="E2871">
        <v>17</v>
      </c>
      <c r="F2871">
        <v>1.23</v>
      </c>
      <c r="G2871" t="s">
        <v>16</v>
      </c>
      <c r="H2871" t="s">
        <v>8176</v>
      </c>
    </row>
    <row r="2872" spans="1:8" x14ac:dyDescent="0.3">
      <c r="A2872">
        <v>4749534376</v>
      </c>
      <c r="B2872">
        <v>33915</v>
      </c>
      <c r="C2872" s="1">
        <v>45431.03402777778</v>
      </c>
      <c r="D2872" s="1">
        <v>45431.030555555553</v>
      </c>
      <c r="E2872">
        <v>-5</v>
      </c>
      <c r="F2872">
        <v>4.34</v>
      </c>
      <c r="G2872" t="s">
        <v>10</v>
      </c>
      <c r="H2872" t="s">
        <v>8175</v>
      </c>
    </row>
    <row r="2873" spans="1:8" x14ac:dyDescent="0.3">
      <c r="A2873">
        <v>6095091385</v>
      </c>
      <c r="B2873">
        <v>58226</v>
      </c>
      <c r="C2873" s="1">
        <v>45484.304166666669</v>
      </c>
      <c r="D2873" s="1">
        <v>45484.313194444447</v>
      </c>
      <c r="E2873">
        <v>13</v>
      </c>
      <c r="F2873">
        <v>3.14</v>
      </c>
      <c r="G2873" t="s">
        <v>14</v>
      </c>
      <c r="H2873" t="s">
        <v>8176</v>
      </c>
    </row>
    <row r="2874" spans="1:8" x14ac:dyDescent="0.3">
      <c r="A2874">
        <v>1131338162</v>
      </c>
      <c r="B2874">
        <v>72596</v>
      </c>
      <c r="C2874" s="1">
        <v>45325.507638888892</v>
      </c>
      <c r="D2874" s="1">
        <v>45325.506249999999</v>
      </c>
      <c r="E2874">
        <v>-2</v>
      </c>
      <c r="F2874">
        <v>3.25</v>
      </c>
      <c r="G2874" t="s">
        <v>10</v>
      </c>
      <c r="H2874" t="s">
        <v>8175</v>
      </c>
    </row>
    <row r="2875" spans="1:8" x14ac:dyDescent="0.3">
      <c r="A2875">
        <v>6100236720</v>
      </c>
      <c r="B2875">
        <v>91266</v>
      </c>
      <c r="C2875" s="1">
        <v>45162.55</v>
      </c>
      <c r="D2875" s="1">
        <v>45162.551388888889</v>
      </c>
      <c r="E2875">
        <v>2</v>
      </c>
      <c r="F2875">
        <v>2.93</v>
      </c>
      <c r="G2875" t="s">
        <v>10</v>
      </c>
      <c r="H2875" t="s">
        <v>8176</v>
      </c>
    </row>
    <row r="2876" spans="1:8" x14ac:dyDescent="0.3">
      <c r="A2876">
        <v>3363683548</v>
      </c>
      <c r="B2876">
        <v>93499</v>
      </c>
      <c r="C2876" s="1">
        <v>45331.438888888886</v>
      </c>
      <c r="D2876" s="1">
        <v>45331.438888888886</v>
      </c>
      <c r="E2876">
        <v>0</v>
      </c>
      <c r="F2876">
        <v>1.2</v>
      </c>
      <c r="G2876" t="s">
        <v>10</v>
      </c>
      <c r="H2876" t="s">
        <v>8175</v>
      </c>
    </row>
    <row r="2877" spans="1:8" x14ac:dyDescent="0.3">
      <c r="A2877">
        <v>8721540965</v>
      </c>
      <c r="B2877">
        <v>67650</v>
      </c>
      <c r="C2877" s="1">
        <v>45478.550694444442</v>
      </c>
      <c r="D2877" s="1">
        <v>45478.55</v>
      </c>
      <c r="E2877">
        <v>-1</v>
      </c>
      <c r="F2877">
        <v>4.87</v>
      </c>
      <c r="G2877" t="s">
        <v>10</v>
      </c>
      <c r="H2877" t="s">
        <v>8175</v>
      </c>
    </row>
    <row r="2878" spans="1:8" x14ac:dyDescent="0.3">
      <c r="A2878">
        <v>1712456261</v>
      </c>
      <c r="B2878">
        <v>26493</v>
      </c>
      <c r="C2878" s="1">
        <v>45214.451388888891</v>
      </c>
      <c r="D2878" s="1">
        <v>45214.450694444444</v>
      </c>
      <c r="E2878">
        <v>-1</v>
      </c>
      <c r="F2878">
        <v>4.91</v>
      </c>
      <c r="G2878" t="s">
        <v>10</v>
      </c>
      <c r="H2878" t="s">
        <v>8175</v>
      </c>
    </row>
    <row r="2879" spans="1:8" x14ac:dyDescent="0.3">
      <c r="A2879">
        <v>760930025</v>
      </c>
      <c r="B2879">
        <v>62735</v>
      </c>
      <c r="C2879" s="1">
        <v>45096.783333333333</v>
      </c>
      <c r="D2879" s="1">
        <v>45096.781944444447</v>
      </c>
      <c r="E2879">
        <v>-2</v>
      </c>
      <c r="F2879">
        <v>3.35</v>
      </c>
      <c r="G2879" t="s">
        <v>10</v>
      </c>
      <c r="H2879" t="s">
        <v>8175</v>
      </c>
    </row>
    <row r="2880" spans="1:8" x14ac:dyDescent="0.3">
      <c r="A2880">
        <v>5652465358</v>
      </c>
      <c r="B2880">
        <v>54033</v>
      </c>
      <c r="C2880" s="1">
        <v>45460.765972222223</v>
      </c>
      <c r="D2880" s="1">
        <v>45460.780555555553</v>
      </c>
      <c r="E2880">
        <v>21</v>
      </c>
      <c r="F2880">
        <v>0.59</v>
      </c>
      <c r="G2880" t="s">
        <v>16</v>
      </c>
      <c r="H2880" t="s">
        <v>8176</v>
      </c>
    </row>
    <row r="2881" spans="1:8" x14ac:dyDescent="0.3">
      <c r="A2881">
        <v>3580915899</v>
      </c>
      <c r="B2881">
        <v>64163</v>
      </c>
      <c r="C2881" s="1">
        <v>45222.769444444442</v>
      </c>
      <c r="D2881" s="1">
        <v>45222.765972222223</v>
      </c>
      <c r="E2881">
        <v>-5</v>
      </c>
      <c r="F2881">
        <v>2.33</v>
      </c>
      <c r="G2881" t="s">
        <v>10</v>
      </c>
      <c r="H2881" t="s">
        <v>8175</v>
      </c>
    </row>
    <row r="2882" spans="1:8" x14ac:dyDescent="0.3">
      <c r="A2882">
        <v>1174382816</v>
      </c>
      <c r="B2882">
        <v>82185</v>
      </c>
      <c r="C2882" s="1">
        <v>45518.878472222219</v>
      </c>
      <c r="D2882" s="1">
        <v>45518.879166666666</v>
      </c>
      <c r="E2882">
        <v>1</v>
      </c>
      <c r="F2882">
        <v>1.42</v>
      </c>
      <c r="G2882" t="s">
        <v>10</v>
      </c>
      <c r="H2882" t="s">
        <v>8176</v>
      </c>
    </row>
    <row r="2883" spans="1:8" x14ac:dyDescent="0.3">
      <c r="A2883">
        <v>3200474667</v>
      </c>
      <c r="B2883">
        <v>16148</v>
      </c>
      <c r="C2883" s="1">
        <v>45552.801388888889</v>
      </c>
      <c r="D2883" s="1">
        <v>45552.798611111109</v>
      </c>
      <c r="E2883">
        <v>-4</v>
      </c>
      <c r="F2883">
        <v>0.98</v>
      </c>
      <c r="G2883" t="s">
        <v>10</v>
      </c>
      <c r="H2883" t="s">
        <v>8175</v>
      </c>
    </row>
    <row r="2884" spans="1:8" x14ac:dyDescent="0.3">
      <c r="A2884">
        <v>7474651061</v>
      </c>
      <c r="B2884">
        <v>94198</v>
      </c>
      <c r="C2884" s="1">
        <v>45086.952777777777</v>
      </c>
      <c r="D2884" s="1">
        <v>45086.949305555558</v>
      </c>
      <c r="E2884">
        <v>-5</v>
      </c>
      <c r="F2884">
        <v>2.11</v>
      </c>
      <c r="G2884" t="s">
        <v>10</v>
      </c>
      <c r="H2884" t="s">
        <v>8175</v>
      </c>
    </row>
    <row r="2885" spans="1:8" x14ac:dyDescent="0.3">
      <c r="A2885">
        <v>1892282465</v>
      </c>
      <c r="B2885">
        <v>2804</v>
      </c>
      <c r="C2885" s="1">
        <v>45161.083333333336</v>
      </c>
      <c r="D2885" s="1">
        <v>45161.082638888889</v>
      </c>
      <c r="E2885">
        <v>-1</v>
      </c>
      <c r="F2885">
        <v>3.49</v>
      </c>
      <c r="G2885" t="s">
        <v>10</v>
      </c>
      <c r="H2885" t="s">
        <v>8175</v>
      </c>
    </row>
    <row r="2886" spans="1:8" x14ac:dyDescent="0.3">
      <c r="A2886">
        <v>3859828998</v>
      </c>
      <c r="B2886">
        <v>39119</v>
      </c>
      <c r="C2886" s="1">
        <v>45030.167361111111</v>
      </c>
      <c r="D2886" s="1">
        <v>45030.166666666664</v>
      </c>
      <c r="E2886">
        <v>-1</v>
      </c>
      <c r="F2886">
        <v>0.78</v>
      </c>
      <c r="G2886" t="s">
        <v>10</v>
      </c>
      <c r="H2886" t="s">
        <v>8175</v>
      </c>
    </row>
    <row r="2887" spans="1:8" x14ac:dyDescent="0.3">
      <c r="A2887">
        <v>2554590672</v>
      </c>
      <c r="B2887">
        <v>36934</v>
      </c>
      <c r="C2887" s="1">
        <v>45263.543055555558</v>
      </c>
      <c r="D2887" s="1">
        <v>45263.545138888891</v>
      </c>
      <c r="E2887">
        <v>3</v>
      </c>
      <c r="F2887">
        <v>2.42</v>
      </c>
      <c r="G2887" t="s">
        <v>10</v>
      </c>
      <c r="H2887" t="s">
        <v>8176</v>
      </c>
    </row>
    <row r="2888" spans="1:8" x14ac:dyDescent="0.3">
      <c r="A2888">
        <v>9667675052</v>
      </c>
      <c r="B2888">
        <v>94350</v>
      </c>
      <c r="C2888" s="1">
        <v>45198.566666666666</v>
      </c>
      <c r="D2888" s="1">
        <v>45198.569444444445</v>
      </c>
      <c r="E2888">
        <v>4</v>
      </c>
      <c r="F2888">
        <v>3.23</v>
      </c>
      <c r="G2888" t="s">
        <v>10</v>
      </c>
      <c r="H2888" t="s">
        <v>8176</v>
      </c>
    </row>
    <row r="2889" spans="1:8" x14ac:dyDescent="0.3">
      <c r="A2889">
        <v>8382437838</v>
      </c>
      <c r="B2889">
        <v>84984</v>
      </c>
      <c r="C2889" s="1">
        <v>45442.678472222222</v>
      </c>
      <c r="D2889" s="1">
        <v>45442.677083333336</v>
      </c>
      <c r="E2889">
        <v>-2</v>
      </c>
      <c r="F2889">
        <v>3.02</v>
      </c>
      <c r="G2889" t="s">
        <v>10</v>
      </c>
      <c r="H2889" t="s">
        <v>8175</v>
      </c>
    </row>
    <row r="2890" spans="1:8" x14ac:dyDescent="0.3">
      <c r="A2890">
        <v>6247090607</v>
      </c>
      <c r="B2890">
        <v>96576</v>
      </c>
      <c r="C2890" s="1">
        <v>45206.662499999999</v>
      </c>
      <c r="D2890" s="1">
        <v>45206.663888888892</v>
      </c>
      <c r="E2890">
        <v>2</v>
      </c>
      <c r="F2890">
        <v>3.76</v>
      </c>
      <c r="G2890" t="s">
        <v>10</v>
      </c>
      <c r="H2890" t="s">
        <v>8176</v>
      </c>
    </row>
    <row r="2891" spans="1:8" x14ac:dyDescent="0.3">
      <c r="A2891">
        <v>5004073261</v>
      </c>
      <c r="B2891">
        <v>62540</v>
      </c>
      <c r="C2891" s="1">
        <v>45459.734722222223</v>
      </c>
      <c r="D2891" s="1">
        <v>45459.743750000001</v>
      </c>
      <c r="E2891">
        <v>13</v>
      </c>
      <c r="F2891">
        <v>0.86</v>
      </c>
      <c r="G2891" t="s">
        <v>14</v>
      </c>
      <c r="H2891" t="s">
        <v>8176</v>
      </c>
    </row>
    <row r="2892" spans="1:8" x14ac:dyDescent="0.3">
      <c r="A2892">
        <v>6595898122</v>
      </c>
      <c r="B2892">
        <v>99156</v>
      </c>
      <c r="C2892" s="1">
        <v>45486.872916666667</v>
      </c>
      <c r="D2892" s="1">
        <v>45486.870138888888</v>
      </c>
      <c r="E2892">
        <v>-4</v>
      </c>
      <c r="F2892">
        <v>2.95</v>
      </c>
      <c r="G2892" t="s">
        <v>10</v>
      </c>
      <c r="H2892" t="s">
        <v>8175</v>
      </c>
    </row>
    <row r="2893" spans="1:8" x14ac:dyDescent="0.3">
      <c r="A2893">
        <v>9844371682</v>
      </c>
      <c r="B2893">
        <v>70915</v>
      </c>
      <c r="C2893" s="1">
        <v>45087.861111111109</v>
      </c>
      <c r="D2893" s="1">
        <v>45087.857638888891</v>
      </c>
      <c r="E2893">
        <v>-5</v>
      </c>
      <c r="F2893">
        <v>3.43</v>
      </c>
      <c r="G2893" t="s">
        <v>10</v>
      </c>
      <c r="H2893" t="s">
        <v>8175</v>
      </c>
    </row>
    <row r="2894" spans="1:8" x14ac:dyDescent="0.3">
      <c r="A2894">
        <v>7198169379</v>
      </c>
      <c r="B2894">
        <v>92952</v>
      </c>
      <c r="C2894" s="1">
        <v>45120.884722222225</v>
      </c>
      <c r="D2894" s="1">
        <v>45120.890277777777</v>
      </c>
      <c r="E2894">
        <v>8</v>
      </c>
      <c r="F2894">
        <v>2.25</v>
      </c>
      <c r="G2894" t="s">
        <v>14</v>
      </c>
      <c r="H2894" t="s">
        <v>8176</v>
      </c>
    </row>
    <row r="2895" spans="1:8" x14ac:dyDescent="0.3">
      <c r="A2895">
        <v>2815855636</v>
      </c>
      <c r="B2895">
        <v>6074</v>
      </c>
      <c r="C2895" s="1">
        <v>45135.436805555553</v>
      </c>
      <c r="D2895" s="1">
        <v>45135.438888888886</v>
      </c>
      <c r="E2895">
        <v>3</v>
      </c>
      <c r="F2895">
        <v>1.93</v>
      </c>
      <c r="G2895" t="s">
        <v>10</v>
      </c>
      <c r="H2895" t="s">
        <v>8176</v>
      </c>
    </row>
    <row r="2896" spans="1:8" x14ac:dyDescent="0.3">
      <c r="A2896">
        <v>6033660622</v>
      </c>
      <c r="B2896">
        <v>82054</v>
      </c>
      <c r="C2896" s="1">
        <v>45028.64166666667</v>
      </c>
      <c r="D2896" s="1">
        <v>45028.646527777775</v>
      </c>
      <c r="E2896">
        <v>7</v>
      </c>
      <c r="F2896">
        <v>3.74</v>
      </c>
      <c r="G2896" t="s">
        <v>14</v>
      </c>
      <c r="H2896" t="s">
        <v>8176</v>
      </c>
    </row>
    <row r="2897" spans="1:8" x14ac:dyDescent="0.3">
      <c r="A2897">
        <v>7944056454</v>
      </c>
      <c r="B2897">
        <v>83225</v>
      </c>
      <c r="C2897" s="1">
        <v>45068.993055555555</v>
      </c>
      <c r="D2897" s="1">
        <v>45068.994444444441</v>
      </c>
      <c r="E2897">
        <v>2</v>
      </c>
      <c r="F2897">
        <v>4.1900000000000004</v>
      </c>
      <c r="G2897" t="s">
        <v>10</v>
      </c>
      <c r="H2897" t="s">
        <v>8176</v>
      </c>
    </row>
    <row r="2898" spans="1:8" x14ac:dyDescent="0.3">
      <c r="A2898">
        <v>4354264440</v>
      </c>
      <c r="B2898">
        <v>3704</v>
      </c>
      <c r="C2898" s="1">
        <v>45273.472222222219</v>
      </c>
      <c r="D2898" s="1">
        <v>45273.480555555558</v>
      </c>
      <c r="E2898">
        <v>12</v>
      </c>
      <c r="F2898">
        <v>4.26</v>
      </c>
      <c r="G2898" t="s">
        <v>14</v>
      </c>
      <c r="H2898" t="s">
        <v>8176</v>
      </c>
    </row>
    <row r="2899" spans="1:8" x14ac:dyDescent="0.3">
      <c r="A2899">
        <v>5623096090</v>
      </c>
      <c r="B2899">
        <v>13931</v>
      </c>
      <c r="C2899" s="1">
        <v>45163.537499999999</v>
      </c>
      <c r="D2899" s="1">
        <v>45163.537499999999</v>
      </c>
      <c r="E2899">
        <v>0</v>
      </c>
      <c r="F2899">
        <v>0.9</v>
      </c>
      <c r="G2899" t="s">
        <v>10</v>
      </c>
      <c r="H2899" t="s">
        <v>8175</v>
      </c>
    </row>
    <row r="2900" spans="1:8" x14ac:dyDescent="0.3">
      <c r="A2900">
        <v>701856661</v>
      </c>
      <c r="B2900">
        <v>15464</v>
      </c>
      <c r="C2900" s="1">
        <v>45453.063888888886</v>
      </c>
      <c r="D2900" s="1">
        <v>45453.063194444447</v>
      </c>
      <c r="E2900">
        <v>-1</v>
      </c>
      <c r="F2900">
        <v>3.71</v>
      </c>
      <c r="G2900" t="s">
        <v>10</v>
      </c>
      <c r="H2900" t="s">
        <v>8175</v>
      </c>
    </row>
    <row r="2901" spans="1:8" x14ac:dyDescent="0.3">
      <c r="A2901">
        <v>1911276445</v>
      </c>
      <c r="B2901">
        <v>18487</v>
      </c>
      <c r="C2901" s="1">
        <v>45585.620833333334</v>
      </c>
      <c r="D2901" s="1">
        <v>45585.629166666666</v>
      </c>
      <c r="E2901">
        <v>12</v>
      </c>
      <c r="F2901">
        <v>2.99</v>
      </c>
      <c r="G2901" t="s">
        <v>14</v>
      </c>
      <c r="H2901" t="s">
        <v>8176</v>
      </c>
    </row>
    <row r="2902" spans="1:8" x14ac:dyDescent="0.3">
      <c r="A2902">
        <v>9323909987</v>
      </c>
      <c r="B2902">
        <v>7906</v>
      </c>
      <c r="C2902" s="1">
        <v>45421.177083333336</v>
      </c>
      <c r="D2902" s="1">
        <v>45421.175694444442</v>
      </c>
      <c r="E2902">
        <v>-2</v>
      </c>
      <c r="F2902">
        <v>0.6</v>
      </c>
      <c r="G2902" t="s">
        <v>10</v>
      </c>
      <c r="H2902" t="s">
        <v>8175</v>
      </c>
    </row>
    <row r="2903" spans="1:8" x14ac:dyDescent="0.3">
      <c r="A2903">
        <v>1988898073</v>
      </c>
      <c r="B2903">
        <v>21707</v>
      </c>
      <c r="C2903" s="1">
        <v>45343.488888888889</v>
      </c>
      <c r="D2903" s="1">
        <v>45343.495833333334</v>
      </c>
      <c r="E2903">
        <v>10</v>
      </c>
      <c r="F2903">
        <v>1.17</v>
      </c>
      <c r="G2903" t="s">
        <v>14</v>
      </c>
      <c r="H2903" t="s">
        <v>8176</v>
      </c>
    </row>
    <row r="2904" spans="1:8" x14ac:dyDescent="0.3">
      <c r="A2904">
        <v>6457671753</v>
      </c>
      <c r="B2904">
        <v>50589</v>
      </c>
      <c r="C2904" s="1">
        <v>45298.993750000001</v>
      </c>
      <c r="D2904" s="1">
        <v>45298.991666666669</v>
      </c>
      <c r="E2904">
        <v>-3</v>
      </c>
      <c r="F2904">
        <v>1.96</v>
      </c>
      <c r="G2904" t="s">
        <v>10</v>
      </c>
      <c r="H2904" t="s">
        <v>8175</v>
      </c>
    </row>
    <row r="2905" spans="1:8" x14ac:dyDescent="0.3">
      <c r="A2905">
        <v>3556497272</v>
      </c>
      <c r="B2905">
        <v>79803</v>
      </c>
      <c r="C2905" s="1">
        <v>45583.438888888886</v>
      </c>
      <c r="D2905" s="1">
        <v>45583.440972222219</v>
      </c>
      <c r="E2905">
        <v>3</v>
      </c>
      <c r="F2905">
        <v>4.09</v>
      </c>
      <c r="G2905" t="s">
        <v>10</v>
      </c>
      <c r="H2905" t="s">
        <v>8176</v>
      </c>
    </row>
    <row r="2906" spans="1:8" x14ac:dyDescent="0.3">
      <c r="A2906">
        <v>2182762247</v>
      </c>
      <c r="B2906">
        <v>8763</v>
      </c>
      <c r="C2906" s="1">
        <v>45175.865972222222</v>
      </c>
      <c r="D2906" s="1">
        <v>45175.863194444442</v>
      </c>
      <c r="E2906">
        <v>-4</v>
      </c>
      <c r="F2906">
        <v>2.61</v>
      </c>
      <c r="G2906" t="s">
        <v>10</v>
      </c>
      <c r="H2906" t="s">
        <v>8175</v>
      </c>
    </row>
    <row r="2907" spans="1:8" x14ac:dyDescent="0.3">
      <c r="A2907">
        <v>6026842782</v>
      </c>
      <c r="B2907">
        <v>57323</v>
      </c>
      <c r="C2907" s="1">
        <v>45531.84097222222</v>
      </c>
      <c r="D2907" s="1">
        <v>45531.840277777781</v>
      </c>
      <c r="E2907">
        <v>-1</v>
      </c>
      <c r="F2907">
        <v>1.19</v>
      </c>
      <c r="G2907" t="s">
        <v>10</v>
      </c>
      <c r="H2907" t="s">
        <v>8175</v>
      </c>
    </row>
    <row r="2908" spans="1:8" x14ac:dyDescent="0.3">
      <c r="A2908">
        <v>1227108607</v>
      </c>
      <c r="B2908">
        <v>36907</v>
      </c>
      <c r="C2908" s="1">
        <v>45553.53402777778</v>
      </c>
      <c r="D2908" s="1">
        <v>45553.536111111112</v>
      </c>
      <c r="E2908">
        <v>3</v>
      </c>
      <c r="F2908">
        <v>3.36</v>
      </c>
      <c r="G2908" t="s">
        <v>10</v>
      </c>
      <c r="H2908" t="s">
        <v>8176</v>
      </c>
    </row>
    <row r="2909" spans="1:8" x14ac:dyDescent="0.3">
      <c r="A2909">
        <v>9362226645</v>
      </c>
      <c r="B2909">
        <v>29024</v>
      </c>
      <c r="C2909" s="1">
        <v>45424.220833333333</v>
      </c>
      <c r="D2909" s="1">
        <v>45424.227083333331</v>
      </c>
      <c r="E2909">
        <v>9</v>
      </c>
      <c r="F2909">
        <v>3.5</v>
      </c>
      <c r="G2909" t="s">
        <v>14</v>
      </c>
      <c r="H2909" t="s">
        <v>8176</v>
      </c>
    </row>
    <row r="2910" spans="1:8" x14ac:dyDescent="0.3">
      <c r="A2910">
        <v>6313785973</v>
      </c>
      <c r="B2910">
        <v>34181</v>
      </c>
      <c r="C2910" s="1">
        <v>45006.144444444442</v>
      </c>
      <c r="D2910" s="1">
        <v>45006.151388888888</v>
      </c>
      <c r="E2910">
        <v>10</v>
      </c>
      <c r="F2910">
        <v>1.22</v>
      </c>
      <c r="G2910" t="s">
        <v>14</v>
      </c>
      <c r="H2910" t="s">
        <v>8176</v>
      </c>
    </row>
    <row r="2911" spans="1:8" x14ac:dyDescent="0.3">
      <c r="A2911">
        <v>1297253359</v>
      </c>
      <c r="B2911">
        <v>20964</v>
      </c>
      <c r="C2911" s="1">
        <v>45406.395138888889</v>
      </c>
      <c r="D2911" s="1">
        <v>45406.401388888888</v>
      </c>
      <c r="E2911">
        <v>9</v>
      </c>
      <c r="F2911">
        <v>3.5</v>
      </c>
      <c r="G2911" t="s">
        <v>14</v>
      </c>
      <c r="H2911" t="s">
        <v>8176</v>
      </c>
    </row>
    <row r="2912" spans="1:8" x14ac:dyDescent="0.3">
      <c r="A2912">
        <v>6138091203</v>
      </c>
      <c r="B2912">
        <v>27226</v>
      </c>
      <c r="C2912" s="1">
        <v>45178.257638888892</v>
      </c>
      <c r="D2912" s="1">
        <v>45178.254166666666</v>
      </c>
      <c r="E2912">
        <v>-5</v>
      </c>
      <c r="F2912">
        <v>4.3</v>
      </c>
      <c r="G2912" t="s">
        <v>10</v>
      </c>
      <c r="H2912" t="s">
        <v>8175</v>
      </c>
    </row>
    <row r="2913" spans="1:8" x14ac:dyDescent="0.3">
      <c r="A2913">
        <v>4770739350</v>
      </c>
      <c r="B2913">
        <v>96604</v>
      </c>
      <c r="C2913" s="1">
        <v>45485.829861111109</v>
      </c>
      <c r="D2913" s="1">
        <v>45485.848611111112</v>
      </c>
      <c r="E2913">
        <v>27</v>
      </c>
      <c r="F2913">
        <v>3.34</v>
      </c>
      <c r="G2913" t="s">
        <v>16</v>
      </c>
      <c r="H2913" t="s">
        <v>8176</v>
      </c>
    </row>
    <row r="2914" spans="1:8" x14ac:dyDescent="0.3">
      <c r="A2914">
        <v>6253838449</v>
      </c>
      <c r="B2914">
        <v>92207</v>
      </c>
      <c r="C2914" s="1">
        <v>45454.03402777778</v>
      </c>
      <c r="D2914" s="1">
        <v>45454.035416666666</v>
      </c>
      <c r="E2914">
        <v>2</v>
      </c>
      <c r="F2914">
        <v>1.37</v>
      </c>
      <c r="G2914" t="s">
        <v>10</v>
      </c>
      <c r="H2914" t="s">
        <v>8176</v>
      </c>
    </row>
    <row r="2915" spans="1:8" x14ac:dyDescent="0.3">
      <c r="A2915">
        <v>1015708455</v>
      </c>
      <c r="B2915">
        <v>35032</v>
      </c>
      <c r="C2915" s="1">
        <v>45173.757638888892</v>
      </c>
      <c r="D2915" s="1">
        <v>45173.763194444444</v>
      </c>
      <c r="E2915">
        <v>8</v>
      </c>
      <c r="F2915">
        <v>2.74</v>
      </c>
      <c r="G2915" t="s">
        <v>14</v>
      </c>
      <c r="H2915" t="s">
        <v>8176</v>
      </c>
    </row>
    <row r="2916" spans="1:8" x14ac:dyDescent="0.3">
      <c r="A2916">
        <v>2201201842</v>
      </c>
      <c r="B2916">
        <v>7484</v>
      </c>
      <c r="C2916" s="1">
        <v>45201.561805555553</v>
      </c>
      <c r="D2916" s="1">
        <v>45201.558333333334</v>
      </c>
      <c r="E2916">
        <v>-5</v>
      </c>
      <c r="F2916">
        <v>1.61</v>
      </c>
      <c r="G2916" t="s">
        <v>10</v>
      </c>
      <c r="H2916" t="s">
        <v>8175</v>
      </c>
    </row>
    <row r="2917" spans="1:8" x14ac:dyDescent="0.3">
      <c r="A2917">
        <v>200000051</v>
      </c>
      <c r="B2917">
        <v>58741</v>
      </c>
      <c r="C2917" s="1">
        <v>45203.847916666666</v>
      </c>
      <c r="D2917" s="1">
        <v>45203.845138888886</v>
      </c>
      <c r="E2917">
        <v>-4</v>
      </c>
      <c r="F2917">
        <v>4.8600000000000003</v>
      </c>
      <c r="G2917" t="s">
        <v>10</v>
      </c>
      <c r="H2917" t="s">
        <v>8175</v>
      </c>
    </row>
    <row r="2918" spans="1:8" x14ac:dyDescent="0.3">
      <c r="A2918">
        <v>409570377</v>
      </c>
      <c r="B2918">
        <v>6848</v>
      </c>
      <c r="C2918" s="1">
        <v>45378.622916666667</v>
      </c>
      <c r="D2918" s="1">
        <v>45378.633333333331</v>
      </c>
      <c r="E2918">
        <v>15</v>
      </c>
      <c r="F2918">
        <v>3.53</v>
      </c>
      <c r="G2918" t="s">
        <v>14</v>
      </c>
      <c r="H2918" t="s">
        <v>8176</v>
      </c>
    </row>
    <row r="2919" spans="1:8" x14ac:dyDescent="0.3">
      <c r="A2919">
        <v>5944464513</v>
      </c>
      <c r="B2919">
        <v>80133</v>
      </c>
      <c r="C2919" s="1">
        <v>45010.706250000003</v>
      </c>
      <c r="D2919" s="1">
        <v>45010.704861111109</v>
      </c>
      <c r="E2919">
        <v>-2</v>
      </c>
      <c r="F2919">
        <v>4.49</v>
      </c>
      <c r="G2919" t="s">
        <v>10</v>
      </c>
      <c r="H2919" t="s">
        <v>8175</v>
      </c>
    </row>
    <row r="2920" spans="1:8" x14ac:dyDescent="0.3">
      <c r="A2920">
        <v>7064377287</v>
      </c>
      <c r="B2920">
        <v>30746</v>
      </c>
      <c r="C2920" s="1">
        <v>45537.324999999997</v>
      </c>
      <c r="D2920" s="1">
        <v>45537.324999999997</v>
      </c>
      <c r="E2920">
        <v>0</v>
      </c>
      <c r="F2920">
        <v>3.87</v>
      </c>
      <c r="G2920" t="s">
        <v>10</v>
      </c>
      <c r="H2920" t="s">
        <v>8175</v>
      </c>
    </row>
    <row r="2921" spans="1:8" x14ac:dyDescent="0.3">
      <c r="A2921">
        <v>7763036477</v>
      </c>
      <c r="B2921">
        <v>11382</v>
      </c>
      <c r="C2921" s="1">
        <v>45518.86041666667</v>
      </c>
      <c r="D2921" s="1">
        <v>45518.856944444444</v>
      </c>
      <c r="E2921">
        <v>-5</v>
      </c>
      <c r="F2921">
        <v>2.35</v>
      </c>
      <c r="G2921" t="s">
        <v>10</v>
      </c>
      <c r="H2921" t="s">
        <v>8175</v>
      </c>
    </row>
    <row r="2922" spans="1:8" x14ac:dyDescent="0.3">
      <c r="A2922">
        <v>7494002152</v>
      </c>
      <c r="B2922">
        <v>12465</v>
      </c>
      <c r="C2922" s="1">
        <v>45413.283333333333</v>
      </c>
      <c r="D2922" s="1">
        <v>45413.280555555553</v>
      </c>
      <c r="E2922">
        <v>-4</v>
      </c>
      <c r="F2922">
        <v>4.8099999999999996</v>
      </c>
      <c r="G2922" t="s">
        <v>10</v>
      </c>
      <c r="H2922" t="s">
        <v>8175</v>
      </c>
    </row>
    <row r="2923" spans="1:8" x14ac:dyDescent="0.3">
      <c r="A2923">
        <v>692127479</v>
      </c>
      <c r="B2923">
        <v>59887</v>
      </c>
      <c r="C2923" s="1">
        <v>45482.977083333331</v>
      </c>
      <c r="D2923" s="1">
        <v>45482.973611111112</v>
      </c>
      <c r="E2923">
        <v>-5</v>
      </c>
      <c r="F2923">
        <v>3.54</v>
      </c>
      <c r="G2923" t="s">
        <v>10</v>
      </c>
      <c r="H2923" t="s">
        <v>8175</v>
      </c>
    </row>
    <row r="2924" spans="1:8" x14ac:dyDescent="0.3">
      <c r="A2924">
        <v>7544245121</v>
      </c>
      <c r="B2924">
        <v>48705</v>
      </c>
      <c r="C2924" s="1">
        <v>45561.757638888892</v>
      </c>
      <c r="D2924" s="1">
        <v>45561.763194444444</v>
      </c>
      <c r="E2924">
        <v>8</v>
      </c>
      <c r="F2924">
        <v>0.74</v>
      </c>
      <c r="G2924" t="s">
        <v>14</v>
      </c>
      <c r="H2924" t="s">
        <v>8176</v>
      </c>
    </row>
    <row r="2925" spans="1:8" x14ac:dyDescent="0.3">
      <c r="A2925">
        <v>4429641190</v>
      </c>
      <c r="B2925">
        <v>56195</v>
      </c>
      <c r="C2925" s="1">
        <v>45095.252083333333</v>
      </c>
      <c r="D2925" s="1">
        <v>45095.25277777778</v>
      </c>
      <c r="E2925">
        <v>1</v>
      </c>
      <c r="F2925">
        <v>3.43</v>
      </c>
      <c r="G2925" t="s">
        <v>10</v>
      </c>
      <c r="H2925" t="s">
        <v>8176</v>
      </c>
    </row>
    <row r="2926" spans="1:8" x14ac:dyDescent="0.3">
      <c r="A2926">
        <v>8093366865</v>
      </c>
      <c r="B2926">
        <v>55773</v>
      </c>
      <c r="C2926" s="1">
        <v>45581.502083333333</v>
      </c>
      <c r="D2926" s="1">
        <v>45581.520833333336</v>
      </c>
      <c r="E2926">
        <v>27</v>
      </c>
      <c r="F2926">
        <v>1.97</v>
      </c>
      <c r="G2926" t="s">
        <v>16</v>
      </c>
      <c r="H2926" t="s">
        <v>8176</v>
      </c>
    </row>
    <row r="2927" spans="1:8" x14ac:dyDescent="0.3">
      <c r="A2927">
        <v>6269075067</v>
      </c>
      <c r="B2927">
        <v>40584</v>
      </c>
      <c r="C2927" s="1">
        <v>45246.006249999999</v>
      </c>
      <c r="D2927" s="1">
        <v>45246.004166666666</v>
      </c>
      <c r="E2927">
        <v>-3</v>
      </c>
      <c r="F2927">
        <v>3.95</v>
      </c>
      <c r="G2927" t="s">
        <v>10</v>
      </c>
      <c r="H2927" t="s">
        <v>8175</v>
      </c>
    </row>
    <row r="2928" spans="1:8" x14ac:dyDescent="0.3">
      <c r="A2928">
        <v>4056304110</v>
      </c>
      <c r="B2928">
        <v>32614</v>
      </c>
      <c r="C2928" s="1">
        <v>45255.513194444444</v>
      </c>
      <c r="D2928" s="1">
        <v>45255.525694444441</v>
      </c>
      <c r="E2928">
        <v>18</v>
      </c>
      <c r="F2928">
        <v>1.37</v>
      </c>
      <c r="G2928" t="s">
        <v>16</v>
      </c>
      <c r="H2928" t="s">
        <v>8176</v>
      </c>
    </row>
    <row r="2929" spans="1:8" x14ac:dyDescent="0.3">
      <c r="A2929">
        <v>4447978623</v>
      </c>
      <c r="B2929">
        <v>26809</v>
      </c>
      <c r="C2929" s="1">
        <v>45525.3</v>
      </c>
      <c r="D2929" s="1">
        <v>45525.3</v>
      </c>
      <c r="E2929">
        <v>0</v>
      </c>
      <c r="F2929">
        <v>4.74</v>
      </c>
      <c r="G2929" t="s">
        <v>10</v>
      </c>
      <c r="H2929" t="s">
        <v>8175</v>
      </c>
    </row>
    <row r="2930" spans="1:8" x14ac:dyDescent="0.3">
      <c r="A2930">
        <v>5875285677</v>
      </c>
      <c r="B2930">
        <v>55480</v>
      </c>
      <c r="C2930" s="1">
        <v>45066.453472222223</v>
      </c>
      <c r="D2930" s="1">
        <v>45066.456250000003</v>
      </c>
      <c r="E2930">
        <v>4</v>
      </c>
      <c r="F2930">
        <v>1.55</v>
      </c>
      <c r="G2930" t="s">
        <v>10</v>
      </c>
      <c r="H2930" t="s">
        <v>8176</v>
      </c>
    </row>
    <row r="2931" spans="1:8" x14ac:dyDescent="0.3">
      <c r="A2931">
        <v>4177774653</v>
      </c>
      <c r="B2931">
        <v>8589</v>
      </c>
      <c r="C2931" s="1">
        <v>45432.453472222223</v>
      </c>
      <c r="D2931" s="1">
        <v>45432.454861111109</v>
      </c>
      <c r="E2931">
        <v>2</v>
      </c>
      <c r="F2931">
        <v>3.63</v>
      </c>
      <c r="G2931" t="s">
        <v>10</v>
      </c>
      <c r="H2931" t="s">
        <v>8176</v>
      </c>
    </row>
    <row r="2932" spans="1:8" x14ac:dyDescent="0.3">
      <c r="A2932">
        <v>502632296</v>
      </c>
      <c r="B2932">
        <v>67946</v>
      </c>
      <c r="C2932" s="1">
        <v>45427.826388888891</v>
      </c>
      <c r="D2932" s="1">
        <v>45427.828472222223</v>
      </c>
      <c r="E2932">
        <v>3</v>
      </c>
      <c r="F2932">
        <v>4.42</v>
      </c>
      <c r="G2932" t="s">
        <v>10</v>
      </c>
      <c r="H2932" t="s">
        <v>8176</v>
      </c>
    </row>
    <row r="2933" spans="1:8" x14ac:dyDescent="0.3">
      <c r="A2933">
        <v>5037688536</v>
      </c>
      <c r="B2933">
        <v>166</v>
      </c>
      <c r="C2933" s="1">
        <v>45346.245833333334</v>
      </c>
      <c r="D2933" s="1">
        <v>45346.265277777777</v>
      </c>
      <c r="E2933">
        <v>28</v>
      </c>
      <c r="F2933">
        <v>3.96</v>
      </c>
      <c r="G2933" t="s">
        <v>16</v>
      </c>
      <c r="H2933" t="s">
        <v>8176</v>
      </c>
    </row>
    <row r="2934" spans="1:8" x14ac:dyDescent="0.3">
      <c r="A2934">
        <v>6844277478</v>
      </c>
      <c r="B2934">
        <v>29959</v>
      </c>
      <c r="C2934" s="1">
        <v>45532.719444444447</v>
      </c>
      <c r="D2934" s="1">
        <v>45532.724305555559</v>
      </c>
      <c r="E2934">
        <v>7</v>
      </c>
      <c r="F2934">
        <v>4.59</v>
      </c>
      <c r="G2934" t="s">
        <v>14</v>
      </c>
      <c r="H2934" t="s">
        <v>8176</v>
      </c>
    </row>
    <row r="2935" spans="1:8" x14ac:dyDescent="0.3">
      <c r="A2935">
        <v>3368317718</v>
      </c>
      <c r="B2935">
        <v>96055</v>
      </c>
      <c r="C2935" s="1">
        <v>45444.011805555558</v>
      </c>
      <c r="D2935" s="1">
        <v>45444.008333333331</v>
      </c>
      <c r="E2935">
        <v>-5</v>
      </c>
      <c r="F2935">
        <v>4.71</v>
      </c>
      <c r="G2935" t="s">
        <v>10</v>
      </c>
      <c r="H2935" t="s">
        <v>8175</v>
      </c>
    </row>
    <row r="2936" spans="1:8" x14ac:dyDescent="0.3">
      <c r="A2936">
        <v>913881994</v>
      </c>
      <c r="B2936">
        <v>98626</v>
      </c>
      <c r="C2936" s="1">
        <v>45508.902777777781</v>
      </c>
      <c r="D2936" s="1">
        <v>45508.90347222222</v>
      </c>
      <c r="E2936">
        <v>1</v>
      </c>
      <c r="F2936">
        <v>4.43</v>
      </c>
      <c r="G2936" t="s">
        <v>10</v>
      </c>
      <c r="H2936" t="s">
        <v>8176</v>
      </c>
    </row>
    <row r="2937" spans="1:8" x14ac:dyDescent="0.3">
      <c r="A2937">
        <v>6445700839</v>
      </c>
      <c r="B2937">
        <v>94758</v>
      </c>
      <c r="C2937" s="1">
        <v>45357.65625</v>
      </c>
      <c r="D2937" s="1">
        <v>45357.658333333333</v>
      </c>
      <c r="E2937">
        <v>3</v>
      </c>
      <c r="F2937">
        <v>1.1299999999999999</v>
      </c>
      <c r="G2937" t="s">
        <v>10</v>
      </c>
      <c r="H2937" t="s">
        <v>8176</v>
      </c>
    </row>
    <row r="2938" spans="1:8" x14ac:dyDescent="0.3">
      <c r="A2938">
        <v>101613683</v>
      </c>
      <c r="B2938">
        <v>59292</v>
      </c>
      <c r="C2938" s="1">
        <v>45106.877083333333</v>
      </c>
      <c r="D2938" s="1">
        <v>45106.873611111114</v>
      </c>
      <c r="E2938">
        <v>-5</v>
      </c>
      <c r="F2938">
        <v>4.08</v>
      </c>
      <c r="G2938" t="s">
        <v>10</v>
      </c>
      <c r="H2938" t="s">
        <v>8175</v>
      </c>
    </row>
    <row r="2939" spans="1:8" x14ac:dyDescent="0.3">
      <c r="A2939">
        <v>7094586913</v>
      </c>
      <c r="B2939">
        <v>74282</v>
      </c>
      <c r="C2939" s="1">
        <v>45200.878472222219</v>
      </c>
      <c r="D2939" s="1">
        <v>45200.879166666666</v>
      </c>
      <c r="E2939">
        <v>1</v>
      </c>
      <c r="F2939">
        <v>4.54</v>
      </c>
      <c r="G2939" t="s">
        <v>10</v>
      </c>
      <c r="H2939" t="s">
        <v>8176</v>
      </c>
    </row>
    <row r="2940" spans="1:8" x14ac:dyDescent="0.3">
      <c r="A2940">
        <v>2478557609</v>
      </c>
      <c r="B2940">
        <v>53936</v>
      </c>
      <c r="C2940" s="1">
        <v>45458.624305555553</v>
      </c>
      <c r="D2940" s="1">
        <v>45458.633333333331</v>
      </c>
      <c r="E2940">
        <v>13</v>
      </c>
      <c r="F2940">
        <v>1.9</v>
      </c>
      <c r="G2940" t="s">
        <v>14</v>
      </c>
      <c r="H2940" t="s">
        <v>8176</v>
      </c>
    </row>
    <row r="2941" spans="1:8" x14ac:dyDescent="0.3">
      <c r="A2941">
        <v>9516720368</v>
      </c>
      <c r="B2941">
        <v>46734</v>
      </c>
      <c r="C2941" s="1">
        <v>45386.847916666666</v>
      </c>
      <c r="D2941" s="1">
        <v>45386.848611111112</v>
      </c>
      <c r="E2941">
        <v>1</v>
      </c>
      <c r="F2941">
        <v>3.37</v>
      </c>
      <c r="G2941" t="s">
        <v>10</v>
      </c>
      <c r="H2941" t="s">
        <v>8176</v>
      </c>
    </row>
    <row r="2942" spans="1:8" x14ac:dyDescent="0.3">
      <c r="A2942">
        <v>3808010352</v>
      </c>
      <c r="B2942">
        <v>50711</v>
      </c>
      <c r="C2942" s="1">
        <v>45339.112500000003</v>
      </c>
      <c r="D2942" s="1">
        <v>45339.111111111109</v>
      </c>
      <c r="E2942">
        <v>-2</v>
      </c>
      <c r="F2942">
        <v>1.51</v>
      </c>
      <c r="G2942" t="s">
        <v>10</v>
      </c>
      <c r="H2942" t="s">
        <v>8175</v>
      </c>
    </row>
    <row r="2943" spans="1:8" x14ac:dyDescent="0.3">
      <c r="A2943">
        <v>7921886899</v>
      </c>
      <c r="B2943">
        <v>97509</v>
      </c>
      <c r="C2943" s="1">
        <v>45108.125694444447</v>
      </c>
      <c r="D2943" s="1">
        <v>45108.123611111114</v>
      </c>
      <c r="E2943">
        <v>-3</v>
      </c>
      <c r="F2943">
        <v>3.69</v>
      </c>
      <c r="G2943" t="s">
        <v>10</v>
      </c>
      <c r="H2943" t="s">
        <v>8175</v>
      </c>
    </row>
    <row r="2944" spans="1:8" x14ac:dyDescent="0.3">
      <c r="A2944">
        <v>6818712547</v>
      </c>
      <c r="B2944">
        <v>65099</v>
      </c>
      <c r="C2944" s="1">
        <v>45287.260416666664</v>
      </c>
      <c r="D2944" s="1">
        <v>45287.259027777778</v>
      </c>
      <c r="E2944">
        <v>-2</v>
      </c>
      <c r="F2944">
        <v>2.2599999999999998</v>
      </c>
      <c r="G2944" t="s">
        <v>10</v>
      </c>
      <c r="H2944" t="s">
        <v>8175</v>
      </c>
    </row>
    <row r="2945" spans="1:8" x14ac:dyDescent="0.3">
      <c r="A2945">
        <v>4538204462</v>
      </c>
      <c r="B2945">
        <v>4874</v>
      </c>
      <c r="C2945" s="1">
        <v>45348.770138888889</v>
      </c>
      <c r="D2945" s="1">
        <v>45348.770833333336</v>
      </c>
      <c r="E2945">
        <v>1</v>
      </c>
      <c r="F2945">
        <v>2.06</v>
      </c>
      <c r="G2945" t="s">
        <v>10</v>
      </c>
      <c r="H2945" t="s">
        <v>8176</v>
      </c>
    </row>
    <row r="2946" spans="1:8" x14ac:dyDescent="0.3">
      <c r="A2946">
        <v>2008331630</v>
      </c>
      <c r="B2946">
        <v>19684</v>
      </c>
      <c r="C2946" s="1">
        <v>45120.034722222219</v>
      </c>
      <c r="D2946" s="1">
        <v>45120.034722222219</v>
      </c>
      <c r="E2946">
        <v>0</v>
      </c>
      <c r="F2946">
        <v>4.1399999999999997</v>
      </c>
      <c r="G2946" t="s">
        <v>10</v>
      </c>
      <c r="H2946" t="s">
        <v>8175</v>
      </c>
    </row>
    <row r="2947" spans="1:8" x14ac:dyDescent="0.3">
      <c r="A2947">
        <v>3901338038</v>
      </c>
      <c r="B2947">
        <v>93090</v>
      </c>
      <c r="C2947" s="1">
        <v>45527.169444444444</v>
      </c>
      <c r="D2947" s="1">
        <v>45527.17083333333</v>
      </c>
      <c r="E2947">
        <v>2</v>
      </c>
      <c r="F2947">
        <v>3.21</v>
      </c>
      <c r="G2947" t="s">
        <v>10</v>
      </c>
      <c r="H2947" t="s">
        <v>8176</v>
      </c>
    </row>
    <row r="2948" spans="1:8" x14ac:dyDescent="0.3">
      <c r="A2948">
        <v>1483786406</v>
      </c>
      <c r="B2948">
        <v>99066</v>
      </c>
      <c r="C2948" s="1">
        <v>45010.320138888892</v>
      </c>
      <c r="D2948" s="1">
        <v>45010.339583333334</v>
      </c>
      <c r="E2948">
        <v>28</v>
      </c>
      <c r="F2948">
        <v>3.36</v>
      </c>
      <c r="G2948" t="s">
        <v>16</v>
      </c>
      <c r="H2948" t="s">
        <v>8176</v>
      </c>
    </row>
    <row r="2949" spans="1:8" x14ac:dyDescent="0.3">
      <c r="A2949">
        <v>5022936426</v>
      </c>
      <c r="B2949">
        <v>86251</v>
      </c>
      <c r="C2949" s="1">
        <v>45187.156944444447</v>
      </c>
      <c r="D2949" s="1">
        <v>45187.15347222222</v>
      </c>
      <c r="E2949">
        <v>-5</v>
      </c>
      <c r="F2949">
        <v>3.99</v>
      </c>
      <c r="G2949" t="s">
        <v>10</v>
      </c>
      <c r="H2949" t="s">
        <v>8175</v>
      </c>
    </row>
    <row r="2950" spans="1:8" x14ac:dyDescent="0.3">
      <c r="A2950">
        <v>5470875365</v>
      </c>
      <c r="B2950">
        <v>79541</v>
      </c>
      <c r="C2950" s="1">
        <v>45382.347916666666</v>
      </c>
      <c r="D2950" s="1">
        <v>45382.349305555559</v>
      </c>
      <c r="E2950">
        <v>2</v>
      </c>
      <c r="F2950">
        <v>0.75</v>
      </c>
      <c r="G2950" t="s">
        <v>10</v>
      </c>
      <c r="H2950" t="s">
        <v>8176</v>
      </c>
    </row>
    <row r="2951" spans="1:8" x14ac:dyDescent="0.3">
      <c r="A2951">
        <v>7144611408</v>
      </c>
      <c r="B2951">
        <v>55520</v>
      </c>
      <c r="C2951" s="1">
        <v>45156.36041666667</v>
      </c>
      <c r="D2951" s="1">
        <v>45156.359027777777</v>
      </c>
      <c r="E2951">
        <v>-2</v>
      </c>
      <c r="F2951">
        <v>4.62</v>
      </c>
      <c r="G2951" t="s">
        <v>10</v>
      </c>
      <c r="H2951" t="s">
        <v>8175</v>
      </c>
    </row>
    <row r="2952" spans="1:8" x14ac:dyDescent="0.3">
      <c r="A2952">
        <v>9411421675</v>
      </c>
      <c r="B2952">
        <v>51778</v>
      </c>
      <c r="C2952" s="1">
        <v>45315.443749999999</v>
      </c>
      <c r="D2952" s="1">
        <v>45315.445833333331</v>
      </c>
      <c r="E2952">
        <v>3</v>
      </c>
      <c r="F2952">
        <v>4.5999999999999996</v>
      </c>
      <c r="G2952" t="s">
        <v>10</v>
      </c>
      <c r="H2952" t="s">
        <v>8176</v>
      </c>
    </row>
    <row r="2953" spans="1:8" x14ac:dyDescent="0.3">
      <c r="A2953">
        <v>7315949343</v>
      </c>
      <c r="B2953">
        <v>72063</v>
      </c>
      <c r="C2953" s="1">
        <v>45186.951388888891</v>
      </c>
      <c r="D2953" s="1">
        <v>45186.950694444444</v>
      </c>
      <c r="E2953">
        <v>-1</v>
      </c>
      <c r="F2953">
        <v>4.42</v>
      </c>
      <c r="G2953" t="s">
        <v>10</v>
      </c>
      <c r="H2953" t="s">
        <v>8175</v>
      </c>
    </row>
    <row r="2954" spans="1:8" x14ac:dyDescent="0.3">
      <c r="A2954">
        <v>9430475133</v>
      </c>
      <c r="B2954">
        <v>41262</v>
      </c>
      <c r="C2954" s="1">
        <v>45010.086111111108</v>
      </c>
      <c r="D2954" s="1">
        <v>45010.088194444441</v>
      </c>
      <c r="E2954">
        <v>3</v>
      </c>
      <c r="F2954">
        <v>3.39</v>
      </c>
      <c r="G2954" t="s">
        <v>10</v>
      </c>
      <c r="H2954" t="s">
        <v>8176</v>
      </c>
    </row>
    <row r="2955" spans="1:8" x14ac:dyDescent="0.3">
      <c r="A2955">
        <v>3062145702</v>
      </c>
      <c r="B2955">
        <v>8248</v>
      </c>
      <c r="C2955" s="1">
        <v>45464.631249999999</v>
      </c>
      <c r="D2955" s="1">
        <v>45464.634027777778</v>
      </c>
      <c r="E2955">
        <v>4</v>
      </c>
      <c r="F2955">
        <v>2.9</v>
      </c>
      <c r="G2955" t="s">
        <v>10</v>
      </c>
      <c r="H2955" t="s">
        <v>8176</v>
      </c>
    </row>
    <row r="2956" spans="1:8" x14ac:dyDescent="0.3">
      <c r="A2956">
        <v>6500458984</v>
      </c>
      <c r="B2956">
        <v>90658</v>
      </c>
      <c r="C2956" s="1">
        <v>45238.311111111114</v>
      </c>
      <c r="D2956" s="1">
        <v>45238.317361111112</v>
      </c>
      <c r="E2956">
        <v>9</v>
      </c>
      <c r="F2956">
        <v>1.2</v>
      </c>
      <c r="G2956" t="s">
        <v>14</v>
      </c>
      <c r="H2956" t="s">
        <v>8176</v>
      </c>
    </row>
    <row r="2957" spans="1:8" x14ac:dyDescent="0.3">
      <c r="A2957">
        <v>7429306851</v>
      </c>
      <c r="B2957">
        <v>96651</v>
      </c>
      <c r="C2957" s="1">
        <v>45404.17291666667</v>
      </c>
      <c r="D2957" s="1">
        <v>45404.173611111109</v>
      </c>
      <c r="E2957">
        <v>1</v>
      </c>
      <c r="F2957">
        <v>0.79</v>
      </c>
      <c r="G2957" t="s">
        <v>10</v>
      </c>
      <c r="H2957" t="s">
        <v>8176</v>
      </c>
    </row>
    <row r="2958" spans="1:8" x14ac:dyDescent="0.3">
      <c r="A2958">
        <v>2687236003</v>
      </c>
      <c r="B2958">
        <v>93868</v>
      </c>
      <c r="C2958" s="1">
        <v>45301.883333333331</v>
      </c>
      <c r="D2958" s="1">
        <v>45301.885416666664</v>
      </c>
      <c r="E2958">
        <v>3</v>
      </c>
      <c r="F2958">
        <v>0.84</v>
      </c>
      <c r="G2958" t="s">
        <v>10</v>
      </c>
      <c r="H2958" t="s">
        <v>8176</v>
      </c>
    </row>
    <row r="2959" spans="1:8" x14ac:dyDescent="0.3">
      <c r="A2959">
        <v>1885906938</v>
      </c>
      <c r="B2959">
        <v>39994</v>
      </c>
      <c r="C2959" s="1">
        <v>45208.189583333333</v>
      </c>
      <c r="D2959" s="1">
        <v>45208.194444444445</v>
      </c>
      <c r="E2959">
        <v>7</v>
      </c>
      <c r="F2959">
        <v>2.84</v>
      </c>
      <c r="G2959" t="s">
        <v>14</v>
      </c>
      <c r="H2959" t="s">
        <v>8176</v>
      </c>
    </row>
    <row r="2960" spans="1:8" x14ac:dyDescent="0.3">
      <c r="A2960">
        <v>9949334146</v>
      </c>
      <c r="B2960">
        <v>58811</v>
      </c>
      <c r="C2960" s="1">
        <v>45509.114583333336</v>
      </c>
      <c r="D2960" s="1">
        <v>45509.131249999999</v>
      </c>
      <c r="E2960">
        <v>24</v>
      </c>
      <c r="F2960">
        <v>2.71</v>
      </c>
      <c r="G2960" t="s">
        <v>16</v>
      </c>
      <c r="H2960" t="s">
        <v>8176</v>
      </c>
    </row>
    <row r="2961" spans="1:8" x14ac:dyDescent="0.3">
      <c r="A2961">
        <v>2555454584</v>
      </c>
      <c r="B2961">
        <v>50763</v>
      </c>
      <c r="C2961" s="1">
        <v>45150.731944444444</v>
      </c>
      <c r="D2961" s="1">
        <v>45150.746527777781</v>
      </c>
      <c r="E2961">
        <v>21</v>
      </c>
      <c r="F2961">
        <v>1.85</v>
      </c>
      <c r="G2961" t="s">
        <v>16</v>
      </c>
      <c r="H2961" t="s">
        <v>8176</v>
      </c>
    </row>
    <row r="2962" spans="1:8" x14ac:dyDescent="0.3">
      <c r="A2962">
        <v>2503209946</v>
      </c>
      <c r="B2962">
        <v>13371</v>
      </c>
      <c r="C2962" s="1">
        <v>45410.477083333331</v>
      </c>
      <c r="D2962" s="1">
        <v>45410.476388888892</v>
      </c>
      <c r="E2962">
        <v>-1</v>
      </c>
      <c r="F2962">
        <v>1.66</v>
      </c>
      <c r="G2962" t="s">
        <v>10</v>
      </c>
      <c r="H2962" t="s">
        <v>8175</v>
      </c>
    </row>
    <row r="2963" spans="1:8" x14ac:dyDescent="0.3">
      <c r="A2963">
        <v>2329563439</v>
      </c>
      <c r="B2963">
        <v>52741</v>
      </c>
      <c r="C2963" s="1">
        <v>45232.99722222222</v>
      </c>
      <c r="D2963" s="1">
        <v>45233.013194444444</v>
      </c>
      <c r="E2963">
        <v>23</v>
      </c>
      <c r="F2963">
        <v>2.91</v>
      </c>
      <c r="G2963" t="s">
        <v>16</v>
      </c>
      <c r="H2963" t="s">
        <v>8176</v>
      </c>
    </row>
    <row r="2964" spans="1:8" x14ac:dyDescent="0.3">
      <c r="A2964">
        <v>1041536174</v>
      </c>
      <c r="B2964">
        <v>60201</v>
      </c>
      <c r="C2964" s="1">
        <v>45092.375</v>
      </c>
      <c r="D2964" s="1">
        <v>45092.383333333331</v>
      </c>
      <c r="E2964">
        <v>12</v>
      </c>
      <c r="F2964">
        <v>0.92</v>
      </c>
      <c r="G2964" t="s">
        <v>14</v>
      </c>
      <c r="H2964" t="s">
        <v>8176</v>
      </c>
    </row>
    <row r="2965" spans="1:8" x14ac:dyDescent="0.3">
      <c r="A2965">
        <v>6631188689</v>
      </c>
      <c r="B2965">
        <v>24043</v>
      </c>
      <c r="C2965" s="1">
        <v>45379.522222222222</v>
      </c>
      <c r="D2965" s="1">
        <v>45379.518750000003</v>
      </c>
      <c r="E2965">
        <v>-5</v>
      </c>
      <c r="F2965">
        <v>2.62</v>
      </c>
      <c r="G2965" t="s">
        <v>10</v>
      </c>
      <c r="H2965" t="s">
        <v>8175</v>
      </c>
    </row>
    <row r="2966" spans="1:8" x14ac:dyDescent="0.3">
      <c r="A2966">
        <v>9300178512</v>
      </c>
      <c r="B2966">
        <v>73376</v>
      </c>
      <c r="C2966" s="1">
        <v>45132.538194444445</v>
      </c>
      <c r="D2966" s="1">
        <v>45132.540277777778</v>
      </c>
      <c r="E2966">
        <v>3</v>
      </c>
      <c r="F2966">
        <v>0.65</v>
      </c>
      <c r="G2966" t="s">
        <v>10</v>
      </c>
      <c r="H2966" t="s">
        <v>8176</v>
      </c>
    </row>
    <row r="2967" spans="1:8" x14ac:dyDescent="0.3">
      <c r="A2967">
        <v>1086881691</v>
      </c>
      <c r="B2967">
        <v>6106</v>
      </c>
      <c r="C2967" s="1">
        <v>45392.734027777777</v>
      </c>
      <c r="D2967" s="1">
        <v>45392.732638888891</v>
      </c>
      <c r="E2967">
        <v>-2</v>
      </c>
      <c r="F2967">
        <v>3.75</v>
      </c>
      <c r="G2967" t="s">
        <v>10</v>
      </c>
      <c r="H2967" t="s">
        <v>8175</v>
      </c>
    </row>
    <row r="2968" spans="1:8" x14ac:dyDescent="0.3">
      <c r="A2968">
        <v>8008880980</v>
      </c>
      <c r="B2968">
        <v>65111</v>
      </c>
      <c r="C2968" s="1">
        <v>45400.658333333333</v>
      </c>
      <c r="D2968" s="1">
        <v>45400.661111111112</v>
      </c>
      <c r="E2968">
        <v>4</v>
      </c>
      <c r="F2968">
        <v>2.88</v>
      </c>
      <c r="G2968" t="s">
        <v>10</v>
      </c>
      <c r="H2968" t="s">
        <v>8176</v>
      </c>
    </row>
    <row r="2969" spans="1:8" x14ac:dyDescent="0.3">
      <c r="A2969">
        <v>2417680703</v>
      </c>
      <c r="B2969">
        <v>41668</v>
      </c>
      <c r="C2969" s="1">
        <v>45333.033333333333</v>
      </c>
      <c r="D2969" s="1">
        <v>45333.043055555558</v>
      </c>
      <c r="E2969">
        <v>14</v>
      </c>
      <c r="F2969">
        <v>2.42</v>
      </c>
      <c r="G2969" t="s">
        <v>14</v>
      </c>
      <c r="H2969" t="s">
        <v>8176</v>
      </c>
    </row>
    <row r="2970" spans="1:8" x14ac:dyDescent="0.3">
      <c r="A2970">
        <v>1117730990</v>
      </c>
      <c r="B2970">
        <v>19991</v>
      </c>
      <c r="C2970" s="1">
        <v>45527.838194444441</v>
      </c>
      <c r="D2970" s="1">
        <v>45527.838194444441</v>
      </c>
      <c r="E2970">
        <v>0</v>
      </c>
      <c r="F2970">
        <v>2.09</v>
      </c>
      <c r="G2970" t="s">
        <v>10</v>
      </c>
      <c r="H2970" t="s">
        <v>8175</v>
      </c>
    </row>
    <row r="2971" spans="1:8" x14ac:dyDescent="0.3">
      <c r="A2971">
        <v>1678557345</v>
      </c>
      <c r="B2971">
        <v>20447</v>
      </c>
      <c r="C2971" s="1">
        <v>45424.722222222219</v>
      </c>
      <c r="D2971" s="1">
        <v>45424.722222222219</v>
      </c>
      <c r="E2971">
        <v>0</v>
      </c>
      <c r="F2971">
        <v>2.56</v>
      </c>
      <c r="G2971" t="s">
        <v>10</v>
      </c>
      <c r="H2971" t="s">
        <v>8175</v>
      </c>
    </row>
    <row r="2972" spans="1:8" x14ac:dyDescent="0.3">
      <c r="A2972">
        <v>4505129824</v>
      </c>
      <c r="B2972">
        <v>81297</v>
      </c>
      <c r="C2972" s="1">
        <v>45244.550694444442</v>
      </c>
      <c r="D2972" s="1">
        <v>45244.552777777775</v>
      </c>
      <c r="E2972">
        <v>3</v>
      </c>
      <c r="F2972">
        <v>1.0900000000000001</v>
      </c>
      <c r="G2972" t="s">
        <v>10</v>
      </c>
      <c r="H2972" t="s">
        <v>8176</v>
      </c>
    </row>
    <row r="2973" spans="1:8" x14ac:dyDescent="0.3">
      <c r="A2973">
        <v>8737295686</v>
      </c>
      <c r="B2973">
        <v>61898</v>
      </c>
      <c r="C2973" s="1">
        <v>45271.394444444442</v>
      </c>
      <c r="D2973" s="1">
        <v>45271.390972222223</v>
      </c>
      <c r="E2973">
        <v>-5</v>
      </c>
      <c r="F2973">
        <v>2.36</v>
      </c>
      <c r="G2973" t="s">
        <v>10</v>
      </c>
      <c r="H2973" t="s">
        <v>8175</v>
      </c>
    </row>
    <row r="2974" spans="1:8" x14ac:dyDescent="0.3">
      <c r="A2974">
        <v>7997347191</v>
      </c>
      <c r="B2974">
        <v>11517</v>
      </c>
      <c r="C2974" s="1">
        <v>45484.158333333333</v>
      </c>
      <c r="D2974" s="1">
        <v>45484.167361111111</v>
      </c>
      <c r="E2974">
        <v>13</v>
      </c>
      <c r="F2974">
        <v>3.99</v>
      </c>
      <c r="G2974" t="s">
        <v>14</v>
      </c>
      <c r="H2974" t="s">
        <v>8176</v>
      </c>
    </row>
    <row r="2975" spans="1:8" x14ac:dyDescent="0.3">
      <c r="A2975">
        <v>1930645698</v>
      </c>
      <c r="B2975">
        <v>82675</v>
      </c>
      <c r="C2975" s="1">
        <v>45511.560416666667</v>
      </c>
      <c r="D2975" s="1">
        <v>45511.563194444447</v>
      </c>
      <c r="E2975">
        <v>4</v>
      </c>
      <c r="F2975">
        <v>1.1599999999999999</v>
      </c>
      <c r="G2975" t="s">
        <v>10</v>
      </c>
      <c r="H2975" t="s">
        <v>8176</v>
      </c>
    </row>
    <row r="2976" spans="1:8" x14ac:dyDescent="0.3">
      <c r="A2976">
        <v>5393373590</v>
      </c>
      <c r="B2976">
        <v>48267</v>
      </c>
      <c r="C2976" s="1">
        <v>45562.727083333331</v>
      </c>
      <c r="D2976" s="1">
        <v>45562.73333333333</v>
      </c>
      <c r="E2976">
        <v>9</v>
      </c>
      <c r="F2976">
        <v>1.59</v>
      </c>
      <c r="G2976" t="s">
        <v>14</v>
      </c>
      <c r="H2976" t="s">
        <v>8176</v>
      </c>
    </row>
    <row r="2977" spans="1:8" x14ac:dyDescent="0.3">
      <c r="A2977">
        <v>5851854765</v>
      </c>
      <c r="B2977">
        <v>71230</v>
      </c>
      <c r="C2977" s="1">
        <v>45254.629861111112</v>
      </c>
      <c r="D2977" s="1">
        <v>45254.636111111111</v>
      </c>
      <c r="E2977">
        <v>9</v>
      </c>
      <c r="F2977">
        <v>0.88</v>
      </c>
      <c r="G2977" t="s">
        <v>14</v>
      </c>
      <c r="H2977" t="s">
        <v>8176</v>
      </c>
    </row>
    <row r="2978" spans="1:8" x14ac:dyDescent="0.3">
      <c r="A2978">
        <v>3765179520</v>
      </c>
      <c r="B2978">
        <v>99605</v>
      </c>
      <c r="C2978" s="1">
        <v>45466.211111111108</v>
      </c>
      <c r="D2978" s="1">
        <v>45466.227083333331</v>
      </c>
      <c r="E2978">
        <v>23</v>
      </c>
      <c r="F2978">
        <v>0.53</v>
      </c>
      <c r="G2978" t="s">
        <v>16</v>
      </c>
      <c r="H2978" t="s">
        <v>8176</v>
      </c>
    </row>
    <row r="2979" spans="1:8" x14ac:dyDescent="0.3">
      <c r="A2979">
        <v>683969424</v>
      </c>
      <c r="B2979">
        <v>88789</v>
      </c>
      <c r="C2979" s="1">
        <v>45148.271527777775</v>
      </c>
      <c r="D2979" s="1">
        <v>45148.279166666667</v>
      </c>
      <c r="E2979">
        <v>11</v>
      </c>
      <c r="F2979">
        <v>2.5099999999999998</v>
      </c>
      <c r="G2979" t="s">
        <v>14</v>
      </c>
      <c r="H2979" t="s">
        <v>8176</v>
      </c>
    </row>
    <row r="2980" spans="1:8" x14ac:dyDescent="0.3">
      <c r="A2980">
        <v>8459624382</v>
      </c>
      <c r="B2980">
        <v>87672</v>
      </c>
      <c r="C2980" s="1">
        <v>45160.768750000003</v>
      </c>
      <c r="D2980" s="1">
        <v>45160.777777777781</v>
      </c>
      <c r="E2980">
        <v>13</v>
      </c>
      <c r="F2980">
        <v>1.98</v>
      </c>
      <c r="G2980" t="s">
        <v>14</v>
      </c>
      <c r="H2980" t="s">
        <v>8176</v>
      </c>
    </row>
    <row r="2981" spans="1:8" x14ac:dyDescent="0.3">
      <c r="A2981">
        <v>7110044004</v>
      </c>
      <c r="B2981">
        <v>30128</v>
      </c>
      <c r="C2981" s="1">
        <v>45040.593055555553</v>
      </c>
      <c r="D2981" s="1">
        <v>45040.597916666666</v>
      </c>
      <c r="E2981">
        <v>7</v>
      </c>
      <c r="F2981">
        <v>4.1900000000000004</v>
      </c>
      <c r="G2981" t="s">
        <v>14</v>
      </c>
      <c r="H2981" t="s">
        <v>8176</v>
      </c>
    </row>
    <row r="2982" spans="1:8" x14ac:dyDescent="0.3">
      <c r="A2982">
        <v>4302375314</v>
      </c>
      <c r="B2982">
        <v>63810</v>
      </c>
      <c r="C2982" s="1">
        <v>45354.363888888889</v>
      </c>
      <c r="D2982" s="1">
        <v>45354.367361111108</v>
      </c>
      <c r="E2982">
        <v>5</v>
      </c>
      <c r="F2982">
        <v>2.12</v>
      </c>
      <c r="G2982" t="s">
        <v>10</v>
      </c>
      <c r="H2982" t="s">
        <v>8176</v>
      </c>
    </row>
    <row r="2983" spans="1:8" x14ac:dyDescent="0.3">
      <c r="A2983">
        <v>1245307588</v>
      </c>
      <c r="B2983">
        <v>89554</v>
      </c>
      <c r="C2983" s="1">
        <v>45040.664583333331</v>
      </c>
      <c r="D2983" s="1">
        <v>45040.671527777777</v>
      </c>
      <c r="E2983">
        <v>10</v>
      </c>
      <c r="F2983">
        <v>4.4800000000000004</v>
      </c>
      <c r="G2983" t="s">
        <v>14</v>
      </c>
      <c r="H2983" t="s">
        <v>8176</v>
      </c>
    </row>
    <row r="2984" spans="1:8" x14ac:dyDescent="0.3">
      <c r="A2984">
        <v>3876260101</v>
      </c>
      <c r="B2984">
        <v>39494</v>
      </c>
      <c r="C2984" s="1">
        <v>45180.540972222225</v>
      </c>
      <c r="D2984" s="1">
        <v>45180.539583333331</v>
      </c>
      <c r="E2984">
        <v>-2</v>
      </c>
      <c r="F2984">
        <v>4.2</v>
      </c>
      <c r="G2984" t="s">
        <v>10</v>
      </c>
      <c r="H2984" t="s">
        <v>8175</v>
      </c>
    </row>
    <row r="2985" spans="1:8" x14ac:dyDescent="0.3">
      <c r="A2985">
        <v>3162263618</v>
      </c>
      <c r="B2985">
        <v>48838</v>
      </c>
      <c r="C2985" s="1">
        <v>45073.536111111112</v>
      </c>
      <c r="D2985" s="1">
        <v>45073.537499999999</v>
      </c>
      <c r="E2985">
        <v>2</v>
      </c>
      <c r="F2985">
        <v>1.43</v>
      </c>
      <c r="G2985" t="s">
        <v>10</v>
      </c>
      <c r="H2985" t="s">
        <v>8176</v>
      </c>
    </row>
    <row r="2986" spans="1:8" x14ac:dyDescent="0.3">
      <c r="A2986">
        <v>655792395</v>
      </c>
      <c r="B2986">
        <v>74441</v>
      </c>
      <c r="C2986" s="1">
        <v>45401.968055555553</v>
      </c>
      <c r="D2986" s="1">
        <v>45401.972222222219</v>
      </c>
      <c r="E2986">
        <v>6</v>
      </c>
      <c r="F2986">
        <v>1.93</v>
      </c>
      <c r="G2986" t="s">
        <v>14</v>
      </c>
      <c r="H2986" t="s">
        <v>8176</v>
      </c>
    </row>
    <row r="2987" spans="1:8" x14ac:dyDescent="0.3">
      <c r="A2987">
        <v>7624743284</v>
      </c>
      <c r="B2987">
        <v>67656</v>
      </c>
      <c r="C2987" s="1">
        <v>45153.234027777777</v>
      </c>
      <c r="D2987" s="1">
        <v>45153.238888888889</v>
      </c>
      <c r="E2987">
        <v>7</v>
      </c>
      <c r="F2987">
        <v>4.8600000000000003</v>
      </c>
      <c r="G2987" t="s">
        <v>14</v>
      </c>
      <c r="H2987" t="s">
        <v>8176</v>
      </c>
    </row>
    <row r="2988" spans="1:8" x14ac:dyDescent="0.3">
      <c r="A2988">
        <v>4783962671</v>
      </c>
      <c r="B2988">
        <v>12164</v>
      </c>
      <c r="C2988" s="1">
        <v>45208.749305555553</v>
      </c>
      <c r="D2988" s="1">
        <v>45208.754861111112</v>
      </c>
      <c r="E2988">
        <v>8</v>
      </c>
      <c r="F2988">
        <v>0.99</v>
      </c>
      <c r="G2988" t="s">
        <v>14</v>
      </c>
      <c r="H2988" t="s">
        <v>8176</v>
      </c>
    </row>
    <row r="2989" spans="1:8" x14ac:dyDescent="0.3">
      <c r="A2989">
        <v>7166787473</v>
      </c>
      <c r="B2989">
        <v>13336</v>
      </c>
      <c r="C2989" s="1">
        <v>45528.267361111109</v>
      </c>
      <c r="D2989" s="1">
        <v>45528.287499999999</v>
      </c>
      <c r="E2989">
        <v>29</v>
      </c>
      <c r="F2989">
        <v>0.73</v>
      </c>
      <c r="G2989" t="s">
        <v>16</v>
      </c>
      <c r="H2989" t="s">
        <v>8176</v>
      </c>
    </row>
    <row r="2990" spans="1:8" x14ac:dyDescent="0.3">
      <c r="A2990">
        <v>9395228070</v>
      </c>
      <c r="B2990">
        <v>82773</v>
      </c>
      <c r="C2990" s="1">
        <v>45547.841666666667</v>
      </c>
      <c r="D2990" s="1">
        <v>45547.84097222222</v>
      </c>
      <c r="E2990">
        <v>-1</v>
      </c>
      <c r="F2990">
        <v>1.83</v>
      </c>
      <c r="G2990" t="s">
        <v>10</v>
      </c>
      <c r="H2990" t="s">
        <v>8175</v>
      </c>
    </row>
    <row r="2991" spans="1:8" x14ac:dyDescent="0.3">
      <c r="A2991">
        <v>902157975</v>
      </c>
      <c r="B2991">
        <v>86411</v>
      </c>
      <c r="C2991" s="1">
        <v>45028.051388888889</v>
      </c>
      <c r="D2991" s="1">
        <v>45028.049305555556</v>
      </c>
      <c r="E2991">
        <v>-3</v>
      </c>
      <c r="F2991">
        <v>0.52</v>
      </c>
      <c r="G2991" t="s">
        <v>10</v>
      </c>
      <c r="H2991" t="s">
        <v>8175</v>
      </c>
    </row>
    <row r="2992" spans="1:8" x14ac:dyDescent="0.3">
      <c r="A2992">
        <v>6947741744</v>
      </c>
      <c r="B2992">
        <v>54437</v>
      </c>
      <c r="C2992" s="1">
        <v>45117.345138888886</v>
      </c>
      <c r="D2992" s="1">
        <v>45117.348611111112</v>
      </c>
      <c r="E2992">
        <v>5</v>
      </c>
      <c r="F2992">
        <v>4.47</v>
      </c>
      <c r="G2992" t="s">
        <v>10</v>
      </c>
      <c r="H2992" t="s">
        <v>8176</v>
      </c>
    </row>
    <row r="2993" spans="1:8" x14ac:dyDescent="0.3">
      <c r="A2993">
        <v>4788498083</v>
      </c>
      <c r="B2993">
        <v>64522</v>
      </c>
      <c r="C2993" s="1">
        <v>45186.131249999999</v>
      </c>
      <c r="D2993" s="1">
        <v>45186.142361111109</v>
      </c>
      <c r="E2993">
        <v>16</v>
      </c>
      <c r="F2993">
        <v>3.6</v>
      </c>
      <c r="G2993" t="s">
        <v>16</v>
      </c>
      <c r="H2993" t="s">
        <v>8176</v>
      </c>
    </row>
    <row r="2994" spans="1:8" x14ac:dyDescent="0.3">
      <c r="A2994">
        <v>8070127087</v>
      </c>
      <c r="B2994">
        <v>46786</v>
      </c>
      <c r="C2994" s="1">
        <v>45526.26458333333</v>
      </c>
      <c r="D2994" s="1">
        <v>45526.268055555556</v>
      </c>
      <c r="E2994">
        <v>5</v>
      </c>
      <c r="F2994">
        <v>1.53</v>
      </c>
      <c r="G2994" t="s">
        <v>10</v>
      </c>
      <c r="H2994" t="s">
        <v>8176</v>
      </c>
    </row>
    <row r="2995" spans="1:8" x14ac:dyDescent="0.3">
      <c r="A2995">
        <v>5191429552</v>
      </c>
      <c r="B2995">
        <v>99889</v>
      </c>
      <c r="C2995" s="1">
        <v>45283.724305555559</v>
      </c>
      <c r="D2995" s="1">
        <v>45283.732638888891</v>
      </c>
      <c r="E2995">
        <v>12</v>
      </c>
      <c r="F2995">
        <v>2.72</v>
      </c>
      <c r="G2995" t="s">
        <v>14</v>
      </c>
      <c r="H2995" t="s">
        <v>8176</v>
      </c>
    </row>
    <row r="2996" spans="1:8" x14ac:dyDescent="0.3">
      <c r="A2996">
        <v>5220651138</v>
      </c>
      <c r="B2996">
        <v>9937</v>
      </c>
      <c r="C2996" s="1">
        <v>45364.112500000003</v>
      </c>
      <c r="D2996" s="1">
        <v>45364.11041666667</v>
      </c>
      <c r="E2996">
        <v>-3</v>
      </c>
      <c r="F2996">
        <v>3.51</v>
      </c>
      <c r="G2996" t="s">
        <v>10</v>
      </c>
      <c r="H2996" t="s">
        <v>8175</v>
      </c>
    </row>
    <row r="2997" spans="1:8" x14ac:dyDescent="0.3">
      <c r="A2997">
        <v>2758734705</v>
      </c>
      <c r="B2997">
        <v>30040</v>
      </c>
      <c r="C2997" s="1">
        <v>45140.978472222225</v>
      </c>
      <c r="D2997" s="1">
        <v>45140.979861111111</v>
      </c>
      <c r="E2997">
        <v>2</v>
      </c>
      <c r="F2997">
        <v>4.2300000000000004</v>
      </c>
      <c r="G2997" t="s">
        <v>10</v>
      </c>
      <c r="H2997" t="s">
        <v>8176</v>
      </c>
    </row>
    <row r="2998" spans="1:8" x14ac:dyDescent="0.3">
      <c r="A2998">
        <v>2907887532</v>
      </c>
      <c r="B2998">
        <v>83016</v>
      </c>
      <c r="C2998" s="1">
        <v>45249.548611111109</v>
      </c>
      <c r="D2998" s="1">
        <v>45249.54791666667</v>
      </c>
      <c r="E2998">
        <v>-1</v>
      </c>
      <c r="F2998">
        <v>2</v>
      </c>
      <c r="G2998" t="s">
        <v>10</v>
      </c>
      <c r="H2998" t="s">
        <v>8175</v>
      </c>
    </row>
    <row r="2999" spans="1:8" x14ac:dyDescent="0.3">
      <c r="A2999">
        <v>7388846009</v>
      </c>
      <c r="B2999">
        <v>51360</v>
      </c>
      <c r="C2999" s="1">
        <v>45344.388194444444</v>
      </c>
      <c r="D2999" s="1">
        <v>45344.387499999997</v>
      </c>
      <c r="E2999">
        <v>-1</v>
      </c>
      <c r="F2999">
        <v>4.8</v>
      </c>
      <c r="G2999" t="s">
        <v>10</v>
      </c>
      <c r="H2999" t="s">
        <v>8175</v>
      </c>
    </row>
    <row r="3000" spans="1:8" x14ac:dyDescent="0.3">
      <c r="A3000">
        <v>2606843929</v>
      </c>
      <c r="B3000">
        <v>15405</v>
      </c>
      <c r="C3000" s="1">
        <v>45457.599999999999</v>
      </c>
      <c r="D3000" s="1">
        <v>45457.597222222219</v>
      </c>
      <c r="E3000">
        <v>-4</v>
      </c>
      <c r="F3000">
        <v>2.29</v>
      </c>
      <c r="G3000" t="s">
        <v>10</v>
      </c>
      <c r="H3000" t="s">
        <v>8175</v>
      </c>
    </row>
    <row r="3001" spans="1:8" x14ac:dyDescent="0.3">
      <c r="A3001">
        <v>5637567433</v>
      </c>
      <c r="B3001">
        <v>53431</v>
      </c>
      <c r="C3001" s="1">
        <v>45537.061111111114</v>
      </c>
      <c r="D3001" s="1">
        <v>45537.057638888888</v>
      </c>
      <c r="E3001">
        <v>-5</v>
      </c>
      <c r="F3001">
        <v>0.67</v>
      </c>
      <c r="G3001" t="s">
        <v>10</v>
      </c>
      <c r="H3001" t="s">
        <v>8175</v>
      </c>
    </row>
    <row r="3002" spans="1:8" x14ac:dyDescent="0.3">
      <c r="A3002">
        <v>8838095431</v>
      </c>
      <c r="B3002">
        <v>61209</v>
      </c>
      <c r="C3002" s="1">
        <v>45052.461805555555</v>
      </c>
      <c r="D3002" s="1">
        <v>45052.463194444441</v>
      </c>
      <c r="E3002">
        <v>2</v>
      </c>
      <c r="F3002">
        <v>1.88</v>
      </c>
      <c r="G3002" t="s">
        <v>10</v>
      </c>
      <c r="H3002" t="s">
        <v>8176</v>
      </c>
    </row>
    <row r="3003" spans="1:8" x14ac:dyDescent="0.3">
      <c r="A3003">
        <v>1564649286</v>
      </c>
      <c r="B3003">
        <v>16991</v>
      </c>
      <c r="C3003" s="1">
        <v>45266.171527777777</v>
      </c>
      <c r="D3003" s="1">
        <v>45266.175000000003</v>
      </c>
      <c r="E3003">
        <v>5</v>
      </c>
      <c r="F3003">
        <v>2.69</v>
      </c>
      <c r="G3003" t="s">
        <v>10</v>
      </c>
      <c r="H3003" t="s">
        <v>8176</v>
      </c>
    </row>
    <row r="3004" spans="1:8" x14ac:dyDescent="0.3">
      <c r="A3004">
        <v>4098166849</v>
      </c>
      <c r="B3004">
        <v>93376</v>
      </c>
      <c r="C3004" s="1">
        <v>45211.027777777781</v>
      </c>
      <c r="D3004" s="1">
        <v>45211.044444444444</v>
      </c>
      <c r="E3004">
        <v>24</v>
      </c>
      <c r="F3004">
        <v>2.17</v>
      </c>
      <c r="G3004" t="s">
        <v>16</v>
      </c>
      <c r="H3004" t="s">
        <v>8176</v>
      </c>
    </row>
    <row r="3005" spans="1:8" x14ac:dyDescent="0.3">
      <c r="A3005">
        <v>8091143423</v>
      </c>
      <c r="B3005">
        <v>71870</v>
      </c>
      <c r="C3005" s="1">
        <v>45253.968055555553</v>
      </c>
      <c r="D3005" s="1">
        <v>45253.970138888886</v>
      </c>
      <c r="E3005">
        <v>3</v>
      </c>
      <c r="F3005">
        <v>3.33</v>
      </c>
      <c r="G3005" t="s">
        <v>10</v>
      </c>
      <c r="H3005" t="s">
        <v>8176</v>
      </c>
    </row>
    <row r="3006" spans="1:8" x14ac:dyDescent="0.3">
      <c r="A3006">
        <v>3024045336</v>
      </c>
      <c r="B3006">
        <v>158</v>
      </c>
      <c r="C3006" s="1">
        <v>45397.084722222222</v>
      </c>
      <c r="D3006" s="1">
        <v>45397.087500000001</v>
      </c>
      <c r="E3006">
        <v>4</v>
      </c>
      <c r="F3006">
        <v>4.13</v>
      </c>
      <c r="G3006" t="s">
        <v>10</v>
      </c>
      <c r="H3006" t="s">
        <v>8176</v>
      </c>
    </row>
    <row r="3007" spans="1:8" x14ac:dyDescent="0.3">
      <c r="A3007">
        <v>6152984028</v>
      </c>
      <c r="B3007">
        <v>47844</v>
      </c>
      <c r="C3007" s="1">
        <v>45167.048611111109</v>
      </c>
      <c r="D3007" s="1">
        <v>45167.052777777775</v>
      </c>
      <c r="E3007">
        <v>6</v>
      </c>
      <c r="F3007">
        <v>0.7</v>
      </c>
      <c r="G3007" t="s">
        <v>14</v>
      </c>
      <c r="H3007" t="s">
        <v>8176</v>
      </c>
    </row>
    <row r="3008" spans="1:8" x14ac:dyDescent="0.3">
      <c r="A3008">
        <v>3450790653</v>
      </c>
      <c r="B3008">
        <v>5694</v>
      </c>
      <c r="C3008" s="1">
        <v>45165.770138888889</v>
      </c>
      <c r="D3008" s="1">
        <v>45165.768750000003</v>
      </c>
      <c r="E3008">
        <v>-2</v>
      </c>
      <c r="F3008">
        <v>4.66</v>
      </c>
      <c r="G3008" t="s">
        <v>10</v>
      </c>
      <c r="H3008" t="s">
        <v>8175</v>
      </c>
    </row>
    <row r="3009" spans="1:8" x14ac:dyDescent="0.3">
      <c r="A3009">
        <v>8028917900</v>
      </c>
      <c r="B3009">
        <v>56483</v>
      </c>
      <c r="C3009" s="1">
        <v>45125.04583333333</v>
      </c>
      <c r="D3009" s="1">
        <v>45125.047222222223</v>
      </c>
      <c r="E3009">
        <v>2</v>
      </c>
      <c r="F3009">
        <v>0.82</v>
      </c>
      <c r="G3009" t="s">
        <v>10</v>
      </c>
      <c r="H3009" t="s">
        <v>8176</v>
      </c>
    </row>
    <row r="3010" spans="1:8" x14ac:dyDescent="0.3">
      <c r="A3010">
        <v>7781884407</v>
      </c>
      <c r="B3010">
        <v>63528</v>
      </c>
      <c r="C3010" s="1">
        <v>45515.675000000003</v>
      </c>
      <c r="D3010" s="1">
        <v>45515.676388888889</v>
      </c>
      <c r="E3010">
        <v>2</v>
      </c>
      <c r="F3010">
        <v>1.27</v>
      </c>
      <c r="G3010" t="s">
        <v>10</v>
      </c>
      <c r="H3010" t="s">
        <v>8176</v>
      </c>
    </row>
    <row r="3011" spans="1:8" x14ac:dyDescent="0.3">
      <c r="A3011">
        <v>3483689828</v>
      </c>
      <c r="B3011">
        <v>95069</v>
      </c>
      <c r="C3011" s="1">
        <v>45135.290972222225</v>
      </c>
      <c r="D3011" s="1">
        <v>45135.290972222225</v>
      </c>
      <c r="E3011">
        <v>0</v>
      </c>
      <c r="F3011">
        <v>0.78</v>
      </c>
      <c r="G3011" t="s">
        <v>10</v>
      </c>
      <c r="H3011" t="s">
        <v>8175</v>
      </c>
    </row>
    <row r="3012" spans="1:8" x14ac:dyDescent="0.3">
      <c r="A3012">
        <v>8341286014</v>
      </c>
      <c r="B3012">
        <v>60030</v>
      </c>
      <c r="C3012" s="1">
        <v>45533.661111111112</v>
      </c>
      <c r="D3012" s="1">
        <v>45533.663888888892</v>
      </c>
      <c r="E3012">
        <v>4</v>
      </c>
      <c r="F3012">
        <v>3.84</v>
      </c>
      <c r="G3012" t="s">
        <v>10</v>
      </c>
      <c r="H3012" t="s">
        <v>8176</v>
      </c>
    </row>
    <row r="3013" spans="1:8" x14ac:dyDescent="0.3">
      <c r="A3013">
        <v>7936106887</v>
      </c>
      <c r="B3013">
        <v>4033</v>
      </c>
      <c r="C3013" s="1">
        <v>45419.636805555558</v>
      </c>
      <c r="D3013" s="1">
        <v>45419.638888888891</v>
      </c>
      <c r="E3013">
        <v>3</v>
      </c>
      <c r="F3013">
        <v>2.79</v>
      </c>
      <c r="G3013" t="s">
        <v>10</v>
      </c>
      <c r="H3013" t="s">
        <v>8176</v>
      </c>
    </row>
    <row r="3014" spans="1:8" x14ac:dyDescent="0.3">
      <c r="A3014">
        <v>2247354978</v>
      </c>
      <c r="B3014">
        <v>56703</v>
      </c>
      <c r="C3014" s="1">
        <v>45561.44027777778</v>
      </c>
      <c r="D3014" s="1">
        <v>45561.4375</v>
      </c>
      <c r="E3014">
        <v>-4</v>
      </c>
      <c r="F3014">
        <v>1.17</v>
      </c>
      <c r="G3014" t="s">
        <v>10</v>
      </c>
      <c r="H3014" t="s">
        <v>8175</v>
      </c>
    </row>
    <row r="3015" spans="1:8" x14ac:dyDescent="0.3">
      <c r="A3015">
        <v>5347701114</v>
      </c>
      <c r="B3015">
        <v>49960</v>
      </c>
      <c r="C3015" s="1">
        <v>45215.765277777777</v>
      </c>
      <c r="D3015" s="1">
        <v>45215.763888888891</v>
      </c>
      <c r="E3015">
        <v>-2</v>
      </c>
      <c r="F3015">
        <v>3.07</v>
      </c>
      <c r="G3015" t="s">
        <v>10</v>
      </c>
      <c r="H3015" t="s">
        <v>8175</v>
      </c>
    </row>
    <row r="3016" spans="1:8" x14ac:dyDescent="0.3">
      <c r="A3016">
        <v>7846068436</v>
      </c>
      <c r="B3016">
        <v>60910</v>
      </c>
      <c r="C3016" s="1">
        <v>45259.553472222222</v>
      </c>
      <c r="D3016" s="1">
        <v>45259.554861111108</v>
      </c>
      <c r="E3016">
        <v>2</v>
      </c>
      <c r="F3016">
        <v>1.5</v>
      </c>
      <c r="G3016" t="s">
        <v>10</v>
      </c>
      <c r="H3016" t="s">
        <v>8176</v>
      </c>
    </row>
    <row r="3017" spans="1:8" x14ac:dyDescent="0.3">
      <c r="A3017">
        <v>9893439302</v>
      </c>
      <c r="B3017">
        <v>2306</v>
      </c>
      <c r="C3017" s="1">
        <v>45174.856249999997</v>
      </c>
      <c r="D3017" s="1">
        <v>45174.853472222225</v>
      </c>
      <c r="E3017">
        <v>-4</v>
      </c>
      <c r="F3017">
        <v>2.83</v>
      </c>
      <c r="G3017" t="s">
        <v>10</v>
      </c>
      <c r="H3017" t="s">
        <v>8175</v>
      </c>
    </row>
    <row r="3018" spans="1:8" x14ac:dyDescent="0.3">
      <c r="A3018">
        <v>4160816433</v>
      </c>
      <c r="B3018">
        <v>34874</v>
      </c>
      <c r="C3018" s="1">
        <v>45269.523611111108</v>
      </c>
      <c r="D3018" s="1">
        <v>45269.529861111114</v>
      </c>
      <c r="E3018">
        <v>9</v>
      </c>
      <c r="F3018">
        <v>3.24</v>
      </c>
      <c r="G3018" t="s">
        <v>14</v>
      </c>
      <c r="H3018" t="s">
        <v>8176</v>
      </c>
    </row>
    <row r="3019" spans="1:8" x14ac:dyDescent="0.3">
      <c r="A3019">
        <v>6000890622</v>
      </c>
      <c r="B3019">
        <v>29998</v>
      </c>
      <c r="C3019" s="1">
        <v>45549.68472222222</v>
      </c>
      <c r="D3019" s="1">
        <v>45549.682638888888</v>
      </c>
      <c r="E3019">
        <v>-3</v>
      </c>
      <c r="F3019">
        <v>0.96</v>
      </c>
      <c r="G3019" t="s">
        <v>10</v>
      </c>
      <c r="H3019" t="s">
        <v>8175</v>
      </c>
    </row>
    <row r="3020" spans="1:8" x14ac:dyDescent="0.3">
      <c r="A3020">
        <v>7317676958</v>
      </c>
      <c r="B3020">
        <v>61886</v>
      </c>
      <c r="C3020" s="1">
        <v>45109.176388888889</v>
      </c>
      <c r="D3020" s="1">
        <v>45109.184027777781</v>
      </c>
      <c r="E3020">
        <v>11</v>
      </c>
      <c r="F3020">
        <v>1.65</v>
      </c>
      <c r="G3020" t="s">
        <v>14</v>
      </c>
      <c r="H3020" t="s">
        <v>8176</v>
      </c>
    </row>
    <row r="3021" spans="1:8" x14ac:dyDescent="0.3">
      <c r="A3021">
        <v>8620144614</v>
      </c>
      <c r="B3021">
        <v>95461</v>
      </c>
      <c r="C3021" s="1">
        <v>45483.967361111114</v>
      </c>
      <c r="D3021" s="1">
        <v>45483.981944444444</v>
      </c>
      <c r="E3021">
        <v>21</v>
      </c>
      <c r="F3021">
        <v>1.46</v>
      </c>
      <c r="G3021" t="s">
        <v>16</v>
      </c>
      <c r="H3021" t="s">
        <v>8176</v>
      </c>
    </row>
    <row r="3022" spans="1:8" x14ac:dyDescent="0.3">
      <c r="A3022">
        <v>3940758882</v>
      </c>
      <c r="B3022">
        <v>46910</v>
      </c>
      <c r="C3022" s="1">
        <v>45315.197222222225</v>
      </c>
      <c r="D3022" s="1">
        <v>45315.199999999997</v>
      </c>
      <c r="E3022">
        <v>4</v>
      </c>
      <c r="F3022">
        <v>0.51</v>
      </c>
      <c r="G3022" t="s">
        <v>10</v>
      </c>
      <c r="H3022" t="s">
        <v>8176</v>
      </c>
    </row>
    <row r="3023" spans="1:8" x14ac:dyDescent="0.3">
      <c r="A3023">
        <v>5216555041</v>
      </c>
      <c r="B3023">
        <v>72142</v>
      </c>
      <c r="C3023" s="1">
        <v>45354.981944444444</v>
      </c>
      <c r="D3023" s="1">
        <v>45354.979861111111</v>
      </c>
      <c r="E3023">
        <v>-3</v>
      </c>
      <c r="F3023">
        <v>1.25</v>
      </c>
      <c r="G3023" t="s">
        <v>10</v>
      </c>
      <c r="H3023" t="s">
        <v>8175</v>
      </c>
    </row>
    <row r="3024" spans="1:8" x14ac:dyDescent="0.3">
      <c r="A3024">
        <v>5144793312</v>
      </c>
      <c r="B3024">
        <v>46815</v>
      </c>
      <c r="C3024" s="1">
        <v>45505.026388888888</v>
      </c>
      <c r="D3024" s="1">
        <v>45505.026388888888</v>
      </c>
      <c r="E3024">
        <v>0</v>
      </c>
      <c r="F3024">
        <v>1.8</v>
      </c>
      <c r="G3024" t="s">
        <v>10</v>
      </c>
      <c r="H3024" t="s">
        <v>8175</v>
      </c>
    </row>
    <row r="3025" spans="1:8" x14ac:dyDescent="0.3">
      <c r="A3025">
        <v>7241413847</v>
      </c>
      <c r="B3025">
        <v>93156</v>
      </c>
      <c r="C3025" s="1">
        <v>45031.443749999999</v>
      </c>
      <c r="D3025" s="1">
        <v>45031.44027777778</v>
      </c>
      <c r="E3025">
        <v>-5</v>
      </c>
      <c r="F3025">
        <v>0.88</v>
      </c>
      <c r="G3025" t="s">
        <v>10</v>
      </c>
      <c r="H3025" t="s">
        <v>8175</v>
      </c>
    </row>
    <row r="3026" spans="1:8" x14ac:dyDescent="0.3">
      <c r="A3026">
        <v>3567610983</v>
      </c>
      <c r="B3026">
        <v>20825</v>
      </c>
      <c r="C3026" s="1">
        <v>45157.179166666669</v>
      </c>
      <c r="D3026" s="1">
        <v>45157.190972222219</v>
      </c>
      <c r="E3026">
        <v>17</v>
      </c>
      <c r="F3026">
        <v>3.18</v>
      </c>
      <c r="G3026" t="s">
        <v>16</v>
      </c>
      <c r="H3026" t="s">
        <v>8176</v>
      </c>
    </row>
    <row r="3027" spans="1:8" x14ac:dyDescent="0.3">
      <c r="A3027">
        <v>16878685</v>
      </c>
      <c r="B3027">
        <v>52442</v>
      </c>
      <c r="C3027" s="1">
        <v>45391.113888888889</v>
      </c>
      <c r="D3027" s="1">
        <v>45391.115972222222</v>
      </c>
      <c r="E3027">
        <v>3</v>
      </c>
      <c r="F3027">
        <v>2.4700000000000002</v>
      </c>
      <c r="G3027" t="s">
        <v>10</v>
      </c>
      <c r="H3027" t="s">
        <v>8176</v>
      </c>
    </row>
    <row r="3028" spans="1:8" x14ac:dyDescent="0.3">
      <c r="A3028">
        <v>951657166</v>
      </c>
      <c r="B3028">
        <v>14551</v>
      </c>
      <c r="C3028" s="1">
        <v>45403.336111111108</v>
      </c>
      <c r="D3028" s="1">
        <v>45403.332638888889</v>
      </c>
      <c r="E3028">
        <v>-5</v>
      </c>
      <c r="F3028">
        <v>3.88</v>
      </c>
      <c r="G3028" t="s">
        <v>10</v>
      </c>
      <c r="H3028" t="s">
        <v>8175</v>
      </c>
    </row>
    <row r="3029" spans="1:8" x14ac:dyDescent="0.3">
      <c r="A3029">
        <v>4189022307</v>
      </c>
      <c r="B3029">
        <v>89735</v>
      </c>
      <c r="C3029" s="1">
        <v>45417.974305555559</v>
      </c>
      <c r="D3029" s="1">
        <v>45417.974999999999</v>
      </c>
      <c r="E3029">
        <v>1</v>
      </c>
      <c r="F3029">
        <v>4.08</v>
      </c>
      <c r="G3029" t="s">
        <v>10</v>
      </c>
      <c r="H3029" t="s">
        <v>8176</v>
      </c>
    </row>
    <row r="3030" spans="1:8" x14ac:dyDescent="0.3">
      <c r="A3030">
        <v>7378521428</v>
      </c>
      <c r="B3030">
        <v>2580</v>
      </c>
      <c r="C3030" s="1">
        <v>45406.884027777778</v>
      </c>
      <c r="D3030" s="1">
        <v>45406.882638888892</v>
      </c>
      <c r="E3030">
        <v>-2</v>
      </c>
      <c r="F3030">
        <v>1.29</v>
      </c>
      <c r="G3030" t="s">
        <v>10</v>
      </c>
      <c r="H3030" t="s">
        <v>8175</v>
      </c>
    </row>
    <row r="3031" spans="1:8" x14ac:dyDescent="0.3">
      <c r="A3031">
        <v>6266311709</v>
      </c>
      <c r="B3031">
        <v>82516</v>
      </c>
      <c r="C3031" s="1">
        <v>45468.07916666667</v>
      </c>
      <c r="D3031" s="1">
        <v>45468.080555555556</v>
      </c>
      <c r="E3031">
        <v>2</v>
      </c>
      <c r="F3031">
        <v>2</v>
      </c>
      <c r="G3031" t="s">
        <v>10</v>
      </c>
      <c r="H3031" t="s">
        <v>8176</v>
      </c>
    </row>
    <row r="3032" spans="1:8" x14ac:dyDescent="0.3">
      <c r="A3032">
        <v>7985347262</v>
      </c>
      <c r="B3032">
        <v>55202</v>
      </c>
      <c r="C3032" s="1">
        <v>45504.373611111114</v>
      </c>
      <c r="D3032" s="1">
        <v>45504.372916666667</v>
      </c>
      <c r="E3032">
        <v>-1</v>
      </c>
      <c r="F3032">
        <v>4.8899999999999997</v>
      </c>
      <c r="G3032" t="s">
        <v>10</v>
      </c>
      <c r="H3032" t="s">
        <v>8175</v>
      </c>
    </row>
    <row r="3033" spans="1:8" x14ac:dyDescent="0.3">
      <c r="A3033">
        <v>992764262</v>
      </c>
      <c r="B3033">
        <v>15917</v>
      </c>
      <c r="C3033" s="1">
        <v>45244.149305555555</v>
      </c>
      <c r="D3033" s="1">
        <v>45244.147916666669</v>
      </c>
      <c r="E3033">
        <v>-2</v>
      </c>
      <c r="F3033">
        <v>1.79</v>
      </c>
      <c r="G3033" t="s">
        <v>10</v>
      </c>
      <c r="H3033" t="s">
        <v>8175</v>
      </c>
    </row>
    <row r="3034" spans="1:8" x14ac:dyDescent="0.3">
      <c r="A3034">
        <v>3080291353</v>
      </c>
      <c r="B3034">
        <v>11812</v>
      </c>
      <c r="C3034" s="1">
        <v>45520.806944444441</v>
      </c>
      <c r="D3034" s="1">
        <v>45520.809027777781</v>
      </c>
      <c r="E3034">
        <v>3</v>
      </c>
      <c r="F3034">
        <v>3.38</v>
      </c>
      <c r="G3034" t="s">
        <v>10</v>
      </c>
      <c r="H3034" t="s">
        <v>8176</v>
      </c>
    </row>
    <row r="3035" spans="1:8" x14ac:dyDescent="0.3">
      <c r="A3035">
        <v>5532188237</v>
      </c>
      <c r="B3035">
        <v>12596</v>
      </c>
      <c r="C3035" s="1">
        <v>45452.461805555555</v>
      </c>
      <c r="D3035" s="1">
        <v>45452.459027777775</v>
      </c>
      <c r="E3035">
        <v>-4</v>
      </c>
      <c r="F3035">
        <v>2.31</v>
      </c>
      <c r="G3035" t="s">
        <v>10</v>
      </c>
      <c r="H3035" t="s">
        <v>8175</v>
      </c>
    </row>
    <row r="3036" spans="1:8" x14ac:dyDescent="0.3">
      <c r="A3036">
        <v>6814658453</v>
      </c>
      <c r="B3036">
        <v>75027</v>
      </c>
      <c r="C3036" s="1">
        <v>45197.486805555556</v>
      </c>
      <c r="D3036" s="1">
        <v>45197.484027777777</v>
      </c>
      <c r="E3036">
        <v>-4</v>
      </c>
      <c r="F3036">
        <v>1.31</v>
      </c>
      <c r="G3036" t="s">
        <v>10</v>
      </c>
      <c r="H3036" t="s">
        <v>8175</v>
      </c>
    </row>
    <row r="3037" spans="1:8" x14ac:dyDescent="0.3">
      <c r="A3037">
        <v>4861499558</v>
      </c>
      <c r="B3037">
        <v>50307</v>
      </c>
      <c r="C3037" s="1">
        <v>45371.70416666667</v>
      </c>
      <c r="D3037" s="1">
        <v>45371.704861111109</v>
      </c>
      <c r="E3037">
        <v>1</v>
      </c>
      <c r="F3037">
        <v>0.96</v>
      </c>
      <c r="G3037" t="s">
        <v>10</v>
      </c>
      <c r="H3037" t="s">
        <v>8176</v>
      </c>
    </row>
    <row r="3038" spans="1:8" x14ac:dyDescent="0.3">
      <c r="A3038">
        <v>2521042570</v>
      </c>
      <c r="B3038">
        <v>91832</v>
      </c>
      <c r="C3038" s="1">
        <v>45429.460416666669</v>
      </c>
      <c r="D3038" s="1">
        <v>45429.459027777775</v>
      </c>
      <c r="E3038">
        <v>-2</v>
      </c>
      <c r="F3038">
        <v>2.94</v>
      </c>
      <c r="G3038" t="s">
        <v>10</v>
      </c>
      <c r="H3038" t="s">
        <v>8175</v>
      </c>
    </row>
    <row r="3039" spans="1:8" x14ac:dyDescent="0.3">
      <c r="A3039">
        <v>5217781278</v>
      </c>
      <c r="B3039">
        <v>73513</v>
      </c>
      <c r="C3039" s="1">
        <v>45104.124305555553</v>
      </c>
      <c r="D3039" s="1">
        <v>45104.134027777778</v>
      </c>
      <c r="E3039">
        <v>14</v>
      </c>
      <c r="F3039">
        <v>1.31</v>
      </c>
      <c r="G3039" t="s">
        <v>14</v>
      </c>
      <c r="H3039" t="s">
        <v>8176</v>
      </c>
    </row>
    <row r="3040" spans="1:8" x14ac:dyDescent="0.3">
      <c r="A3040">
        <v>8006034379</v>
      </c>
      <c r="B3040">
        <v>34026</v>
      </c>
      <c r="C3040" s="1">
        <v>45415.272222222222</v>
      </c>
      <c r="D3040" s="1">
        <v>45415.275694444441</v>
      </c>
      <c r="E3040">
        <v>5</v>
      </c>
      <c r="F3040">
        <v>4.6100000000000003</v>
      </c>
      <c r="G3040" t="s">
        <v>10</v>
      </c>
      <c r="H3040" t="s">
        <v>8176</v>
      </c>
    </row>
    <row r="3041" spans="1:8" x14ac:dyDescent="0.3">
      <c r="A3041">
        <v>7380913411</v>
      </c>
      <c r="B3041">
        <v>31462</v>
      </c>
      <c r="C3041" s="1">
        <v>45450.730555555558</v>
      </c>
      <c r="D3041" s="1">
        <v>45450.739583333336</v>
      </c>
      <c r="E3041">
        <v>13</v>
      </c>
      <c r="F3041">
        <v>4.7</v>
      </c>
      <c r="G3041" t="s">
        <v>14</v>
      </c>
      <c r="H3041" t="s">
        <v>8176</v>
      </c>
    </row>
    <row r="3042" spans="1:8" x14ac:dyDescent="0.3">
      <c r="A3042">
        <v>7706841114</v>
      </c>
      <c r="B3042">
        <v>121</v>
      </c>
      <c r="C3042" s="1">
        <v>45349.136111111111</v>
      </c>
      <c r="D3042" s="1">
        <v>45349.134027777778</v>
      </c>
      <c r="E3042">
        <v>-3</v>
      </c>
      <c r="F3042">
        <v>3.81</v>
      </c>
      <c r="G3042" t="s">
        <v>10</v>
      </c>
      <c r="H3042" t="s">
        <v>8175</v>
      </c>
    </row>
    <row r="3043" spans="1:8" x14ac:dyDescent="0.3">
      <c r="A3043">
        <v>1561779937</v>
      </c>
      <c r="B3043">
        <v>35802</v>
      </c>
      <c r="C3043" s="1">
        <v>45378.925694444442</v>
      </c>
      <c r="D3043" s="1">
        <v>45378.927083333336</v>
      </c>
      <c r="E3043">
        <v>2</v>
      </c>
      <c r="F3043">
        <v>2.4700000000000002</v>
      </c>
      <c r="G3043" t="s">
        <v>10</v>
      </c>
      <c r="H3043" t="s">
        <v>8176</v>
      </c>
    </row>
    <row r="3044" spans="1:8" x14ac:dyDescent="0.3">
      <c r="A3044">
        <v>7196559586</v>
      </c>
      <c r="B3044">
        <v>89036</v>
      </c>
      <c r="C3044" s="1">
        <v>45523.488194444442</v>
      </c>
      <c r="D3044" s="1">
        <v>45523.484722222223</v>
      </c>
      <c r="E3044">
        <v>-5</v>
      </c>
      <c r="F3044">
        <v>1.98</v>
      </c>
      <c r="G3044" t="s">
        <v>10</v>
      </c>
      <c r="H3044" t="s">
        <v>8175</v>
      </c>
    </row>
    <row r="3045" spans="1:8" x14ac:dyDescent="0.3">
      <c r="A3045">
        <v>2359961993</v>
      </c>
      <c r="B3045">
        <v>53176</v>
      </c>
      <c r="C3045" s="1">
        <v>45461.404861111114</v>
      </c>
      <c r="D3045" s="1">
        <v>45461.404861111114</v>
      </c>
      <c r="E3045">
        <v>0</v>
      </c>
      <c r="F3045">
        <v>4.5999999999999996</v>
      </c>
      <c r="G3045" t="s">
        <v>10</v>
      </c>
      <c r="H3045" t="s">
        <v>8175</v>
      </c>
    </row>
    <row r="3046" spans="1:8" x14ac:dyDescent="0.3">
      <c r="A3046">
        <v>243819964</v>
      </c>
      <c r="B3046">
        <v>42120</v>
      </c>
      <c r="C3046" s="1">
        <v>45263.404166666667</v>
      </c>
      <c r="D3046" s="1">
        <v>45263.404861111114</v>
      </c>
      <c r="E3046">
        <v>1</v>
      </c>
      <c r="F3046">
        <v>2.06</v>
      </c>
      <c r="G3046" t="s">
        <v>10</v>
      </c>
      <c r="H3046" t="s">
        <v>8176</v>
      </c>
    </row>
    <row r="3047" spans="1:8" x14ac:dyDescent="0.3">
      <c r="A3047">
        <v>4806735178</v>
      </c>
      <c r="B3047">
        <v>52673</v>
      </c>
      <c r="C3047" s="1">
        <v>45455.718055555553</v>
      </c>
      <c r="D3047" s="1">
        <v>45455.717361111114</v>
      </c>
      <c r="E3047">
        <v>-1</v>
      </c>
      <c r="F3047">
        <v>2.31</v>
      </c>
      <c r="G3047" t="s">
        <v>10</v>
      </c>
      <c r="H3047" t="s">
        <v>8175</v>
      </c>
    </row>
    <row r="3048" spans="1:8" x14ac:dyDescent="0.3">
      <c r="A3048">
        <v>9198762300</v>
      </c>
      <c r="B3048">
        <v>52504</v>
      </c>
      <c r="C3048" s="1">
        <v>45262.385416666664</v>
      </c>
      <c r="D3048" s="1">
        <v>45262.382638888892</v>
      </c>
      <c r="E3048">
        <v>-4</v>
      </c>
      <c r="F3048">
        <v>3.76</v>
      </c>
      <c r="G3048" t="s">
        <v>10</v>
      </c>
      <c r="H3048" t="s">
        <v>8175</v>
      </c>
    </row>
    <row r="3049" spans="1:8" x14ac:dyDescent="0.3">
      <c r="A3049">
        <v>1105231941</v>
      </c>
      <c r="B3049">
        <v>38404</v>
      </c>
      <c r="C3049" s="1">
        <v>45311.055555555555</v>
      </c>
      <c r="D3049" s="1">
        <v>45311.059027777781</v>
      </c>
      <c r="E3049">
        <v>5</v>
      </c>
      <c r="F3049">
        <v>4.87</v>
      </c>
      <c r="G3049" t="s">
        <v>10</v>
      </c>
      <c r="H3049" t="s">
        <v>8176</v>
      </c>
    </row>
    <row r="3050" spans="1:8" x14ac:dyDescent="0.3">
      <c r="A3050">
        <v>5533955218</v>
      </c>
      <c r="B3050">
        <v>61605</v>
      </c>
      <c r="C3050" s="1">
        <v>45463.192361111112</v>
      </c>
      <c r="D3050" s="1">
        <v>45463.189583333333</v>
      </c>
      <c r="E3050">
        <v>-4</v>
      </c>
      <c r="F3050">
        <v>2.46</v>
      </c>
      <c r="G3050" t="s">
        <v>10</v>
      </c>
      <c r="H3050" t="s">
        <v>8175</v>
      </c>
    </row>
    <row r="3051" spans="1:8" x14ac:dyDescent="0.3">
      <c r="A3051">
        <v>5130246751</v>
      </c>
      <c r="B3051">
        <v>23663</v>
      </c>
      <c r="C3051" s="1">
        <v>45054.263888888891</v>
      </c>
      <c r="D3051" s="1">
        <v>45054.261111111111</v>
      </c>
      <c r="E3051">
        <v>-4</v>
      </c>
      <c r="F3051">
        <v>1.46</v>
      </c>
      <c r="G3051" t="s">
        <v>10</v>
      </c>
      <c r="H3051" t="s">
        <v>8175</v>
      </c>
    </row>
    <row r="3052" spans="1:8" x14ac:dyDescent="0.3">
      <c r="A3052">
        <v>4528445001</v>
      </c>
      <c r="B3052">
        <v>31379</v>
      </c>
      <c r="C3052" s="1">
        <v>45401.536805555559</v>
      </c>
      <c r="D3052" s="1">
        <v>45401.543055555558</v>
      </c>
      <c r="E3052">
        <v>9</v>
      </c>
      <c r="F3052">
        <v>1.2</v>
      </c>
      <c r="G3052" t="s">
        <v>14</v>
      </c>
      <c r="H3052" t="s">
        <v>8176</v>
      </c>
    </row>
    <row r="3053" spans="1:8" x14ac:dyDescent="0.3">
      <c r="A3053">
        <v>9503959018</v>
      </c>
      <c r="B3053">
        <v>40645</v>
      </c>
      <c r="C3053" s="1">
        <v>45553.454861111109</v>
      </c>
      <c r="D3053" s="1">
        <v>45553.456944444442</v>
      </c>
      <c r="E3053">
        <v>3</v>
      </c>
      <c r="F3053">
        <v>3.66</v>
      </c>
      <c r="G3053" t="s">
        <v>10</v>
      </c>
      <c r="H3053" t="s">
        <v>8176</v>
      </c>
    </row>
    <row r="3054" spans="1:8" x14ac:dyDescent="0.3">
      <c r="A3054">
        <v>4107052604</v>
      </c>
      <c r="B3054">
        <v>32714</v>
      </c>
      <c r="C3054" s="1">
        <v>45251.458333333336</v>
      </c>
      <c r="D3054" s="1">
        <v>45251.459722222222</v>
      </c>
      <c r="E3054">
        <v>2</v>
      </c>
      <c r="F3054">
        <v>3.94</v>
      </c>
      <c r="G3054" t="s">
        <v>10</v>
      </c>
      <c r="H3054" t="s">
        <v>8176</v>
      </c>
    </row>
    <row r="3055" spans="1:8" x14ac:dyDescent="0.3">
      <c r="A3055">
        <v>5578822558</v>
      </c>
      <c r="B3055">
        <v>79766</v>
      </c>
      <c r="C3055" s="1">
        <v>45144.750694444447</v>
      </c>
      <c r="D3055" s="1">
        <v>45144.761111111111</v>
      </c>
      <c r="E3055">
        <v>15</v>
      </c>
      <c r="F3055">
        <v>4</v>
      </c>
      <c r="G3055" t="s">
        <v>14</v>
      </c>
      <c r="H3055" t="s">
        <v>8176</v>
      </c>
    </row>
    <row r="3056" spans="1:8" x14ac:dyDescent="0.3">
      <c r="A3056">
        <v>5506634472</v>
      </c>
      <c r="B3056">
        <v>37774</v>
      </c>
      <c r="C3056" s="1">
        <v>45557.762499999997</v>
      </c>
      <c r="D3056" s="1">
        <v>45557.775000000001</v>
      </c>
      <c r="E3056">
        <v>18</v>
      </c>
      <c r="F3056">
        <v>3.52</v>
      </c>
      <c r="G3056" t="s">
        <v>16</v>
      </c>
      <c r="H3056" t="s">
        <v>8176</v>
      </c>
    </row>
    <row r="3057" spans="1:8" x14ac:dyDescent="0.3">
      <c r="A3057">
        <v>4112426763</v>
      </c>
      <c r="B3057">
        <v>17291</v>
      </c>
      <c r="C3057" s="1">
        <v>45559.877083333333</v>
      </c>
      <c r="D3057" s="1">
        <v>45559.875</v>
      </c>
      <c r="E3057">
        <v>-3</v>
      </c>
      <c r="F3057">
        <v>1.61</v>
      </c>
      <c r="G3057" t="s">
        <v>10</v>
      </c>
      <c r="H3057" t="s">
        <v>8175</v>
      </c>
    </row>
    <row r="3058" spans="1:8" x14ac:dyDescent="0.3">
      <c r="A3058">
        <v>7157334145</v>
      </c>
      <c r="B3058">
        <v>10121</v>
      </c>
      <c r="C3058" s="1">
        <v>45208.381944444445</v>
      </c>
      <c r="D3058" s="1">
        <v>45208.380555555559</v>
      </c>
      <c r="E3058">
        <v>-2</v>
      </c>
      <c r="F3058">
        <v>4.72</v>
      </c>
      <c r="G3058" t="s">
        <v>10</v>
      </c>
      <c r="H3058" t="s">
        <v>8175</v>
      </c>
    </row>
    <row r="3059" spans="1:8" x14ac:dyDescent="0.3">
      <c r="A3059">
        <v>8423458672</v>
      </c>
      <c r="B3059">
        <v>59255</v>
      </c>
      <c r="C3059" s="1">
        <v>45005.00277777778</v>
      </c>
      <c r="D3059" s="1">
        <v>45005.006249999999</v>
      </c>
      <c r="E3059">
        <v>5</v>
      </c>
      <c r="F3059">
        <v>4.24</v>
      </c>
      <c r="G3059" t="s">
        <v>10</v>
      </c>
      <c r="H3059" t="s">
        <v>8176</v>
      </c>
    </row>
    <row r="3060" spans="1:8" x14ac:dyDescent="0.3">
      <c r="A3060">
        <v>3011683470</v>
      </c>
      <c r="B3060">
        <v>2265</v>
      </c>
      <c r="C3060" s="1">
        <v>45005.322916666664</v>
      </c>
      <c r="D3060" s="1">
        <v>45005.326388888891</v>
      </c>
      <c r="E3060">
        <v>5</v>
      </c>
      <c r="F3060">
        <v>4.3</v>
      </c>
      <c r="G3060" t="s">
        <v>10</v>
      </c>
      <c r="H3060" t="s">
        <v>8176</v>
      </c>
    </row>
    <row r="3061" spans="1:8" x14ac:dyDescent="0.3">
      <c r="A3061">
        <v>1884947290</v>
      </c>
      <c r="B3061">
        <v>96167</v>
      </c>
      <c r="C3061" s="1">
        <v>45178.074999999997</v>
      </c>
      <c r="D3061" s="1">
        <v>45178.07708333333</v>
      </c>
      <c r="E3061">
        <v>3</v>
      </c>
      <c r="F3061">
        <v>3.5</v>
      </c>
      <c r="G3061" t="s">
        <v>10</v>
      </c>
      <c r="H3061" t="s">
        <v>8176</v>
      </c>
    </row>
    <row r="3062" spans="1:8" x14ac:dyDescent="0.3">
      <c r="A3062">
        <v>558163882</v>
      </c>
      <c r="B3062">
        <v>43299</v>
      </c>
      <c r="C3062" s="1">
        <v>45484.5</v>
      </c>
      <c r="D3062" s="1">
        <v>45484.504861111112</v>
      </c>
      <c r="E3062">
        <v>7</v>
      </c>
      <c r="F3062">
        <v>1.63</v>
      </c>
      <c r="G3062" t="s">
        <v>14</v>
      </c>
      <c r="H3062" t="s">
        <v>8176</v>
      </c>
    </row>
    <row r="3063" spans="1:8" x14ac:dyDescent="0.3">
      <c r="A3063">
        <v>824869105</v>
      </c>
      <c r="B3063">
        <v>50457</v>
      </c>
      <c r="C3063" s="1">
        <v>45531.697222222225</v>
      </c>
      <c r="D3063" s="1">
        <v>45531.695138888892</v>
      </c>
      <c r="E3063">
        <v>-3</v>
      </c>
      <c r="F3063">
        <v>3.7</v>
      </c>
      <c r="G3063" t="s">
        <v>10</v>
      </c>
      <c r="H3063" t="s">
        <v>8175</v>
      </c>
    </row>
    <row r="3064" spans="1:8" x14ac:dyDescent="0.3">
      <c r="A3064">
        <v>4193492511</v>
      </c>
      <c r="B3064">
        <v>10949</v>
      </c>
      <c r="C3064" s="1">
        <v>45201.648611111108</v>
      </c>
      <c r="D3064" s="1">
        <v>45201.647916666669</v>
      </c>
      <c r="E3064">
        <v>-1</v>
      </c>
      <c r="F3064">
        <v>2.92</v>
      </c>
      <c r="G3064" t="s">
        <v>10</v>
      </c>
      <c r="H3064" t="s">
        <v>8175</v>
      </c>
    </row>
    <row r="3065" spans="1:8" x14ac:dyDescent="0.3">
      <c r="A3065">
        <v>120996684</v>
      </c>
      <c r="B3065">
        <v>86475</v>
      </c>
      <c r="C3065" s="1">
        <v>45201.482638888891</v>
      </c>
      <c r="D3065" s="1">
        <v>45201.489583333336</v>
      </c>
      <c r="E3065">
        <v>10</v>
      </c>
      <c r="F3065">
        <v>0.68</v>
      </c>
      <c r="G3065" t="s">
        <v>14</v>
      </c>
      <c r="H3065" t="s">
        <v>8176</v>
      </c>
    </row>
    <row r="3066" spans="1:8" x14ac:dyDescent="0.3">
      <c r="A3066">
        <v>2531932780</v>
      </c>
      <c r="B3066">
        <v>4665</v>
      </c>
      <c r="C3066" s="1">
        <v>45123.510416666664</v>
      </c>
      <c r="D3066" s="1">
        <v>45123.511805555558</v>
      </c>
      <c r="E3066">
        <v>2</v>
      </c>
      <c r="F3066">
        <v>4.93</v>
      </c>
      <c r="G3066" t="s">
        <v>10</v>
      </c>
      <c r="H3066" t="s">
        <v>8176</v>
      </c>
    </row>
    <row r="3067" spans="1:8" x14ac:dyDescent="0.3">
      <c r="A3067">
        <v>8095547865</v>
      </c>
      <c r="B3067">
        <v>14451</v>
      </c>
      <c r="C3067" s="1">
        <v>45004.549305555556</v>
      </c>
      <c r="D3067" s="1">
        <v>45004.546527777777</v>
      </c>
      <c r="E3067">
        <v>-4</v>
      </c>
      <c r="F3067">
        <v>3.05</v>
      </c>
      <c r="G3067" t="s">
        <v>10</v>
      </c>
      <c r="H3067" t="s">
        <v>8175</v>
      </c>
    </row>
    <row r="3068" spans="1:8" x14ac:dyDescent="0.3">
      <c r="A3068">
        <v>6894204435</v>
      </c>
      <c r="B3068">
        <v>48874</v>
      </c>
      <c r="C3068" s="1">
        <v>45094.786805555559</v>
      </c>
      <c r="D3068" s="1">
        <v>45094.783333333333</v>
      </c>
      <c r="E3068">
        <v>-5</v>
      </c>
      <c r="F3068">
        <v>3.58</v>
      </c>
      <c r="G3068" t="s">
        <v>10</v>
      </c>
      <c r="H3068" t="s">
        <v>8175</v>
      </c>
    </row>
    <row r="3069" spans="1:8" x14ac:dyDescent="0.3">
      <c r="A3069">
        <v>9514917126</v>
      </c>
      <c r="B3069">
        <v>51089</v>
      </c>
      <c r="C3069" s="1">
        <v>45502.335416666669</v>
      </c>
      <c r="D3069" s="1">
        <v>45502.342361111114</v>
      </c>
      <c r="E3069">
        <v>10</v>
      </c>
      <c r="F3069">
        <v>2.87</v>
      </c>
      <c r="G3069" t="s">
        <v>14</v>
      </c>
      <c r="H3069" t="s">
        <v>8176</v>
      </c>
    </row>
    <row r="3070" spans="1:8" x14ac:dyDescent="0.3">
      <c r="A3070">
        <v>9329665908</v>
      </c>
      <c r="B3070">
        <v>64268</v>
      </c>
      <c r="C3070" s="1">
        <v>45122.355555555558</v>
      </c>
      <c r="D3070" s="1">
        <v>45122.356944444444</v>
      </c>
      <c r="E3070">
        <v>2</v>
      </c>
      <c r="F3070">
        <v>2.69</v>
      </c>
      <c r="G3070" t="s">
        <v>10</v>
      </c>
      <c r="H3070" t="s">
        <v>8176</v>
      </c>
    </row>
    <row r="3071" spans="1:8" x14ac:dyDescent="0.3">
      <c r="A3071">
        <v>1435406360</v>
      </c>
      <c r="B3071">
        <v>25991</v>
      </c>
      <c r="C3071" s="1">
        <v>45271.334027777775</v>
      </c>
      <c r="D3071" s="1">
        <v>45271.331944444442</v>
      </c>
      <c r="E3071">
        <v>-3</v>
      </c>
      <c r="F3071">
        <v>2.11</v>
      </c>
      <c r="G3071" t="s">
        <v>10</v>
      </c>
      <c r="H3071" t="s">
        <v>8175</v>
      </c>
    </row>
    <row r="3072" spans="1:8" x14ac:dyDescent="0.3">
      <c r="A3072">
        <v>3460843508</v>
      </c>
      <c r="B3072">
        <v>89605</v>
      </c>
      <c r="C3072" s="1">
        <v>45220.045138888891</v>
      </c>
      <c r="D3072" s="1">
        <v>45220.044444444444</v>
      </c>
      <c r="E3072">
        <v>-1</v>
      </c>
      <c r="F3072">
        <v>3.59</v>
      </c>
      <c r="G3072" t="s">
        <v>10</v>
      </c>
      <c r="H3072" t="s">
        <v>8175</v>
      </c>
    </row>
    <row r="3073" spans="1:8" x14ac:dyDescent="0.3">
      <c r="A3073">
        <v>4762084133</v>
      </c>
      <c r="B3073">
        <v>50374</v>
      </c>
      <c r="C3073" s="1">
        <v>45564.984722222223</v>
      </c>
      <c r="D3073" s="1">
        <v>45564.988194444442</v>
      </c>
      <c r="E3073">
        <v>5</v>
      </c>
      <c r="F3073">
        <v>1.36</v>
      </c>
      <c r="G3073" t="s">
        <v>10</v>
      </c>
      <c r="H3073" t="s">
        <v>8176</v>
      </c>
    </row>
    <row r="3074" spans="1:8" x14ac:dyDescent="0.3">
      <c r="A3074">
        <v>3884862300</v>
      </c>
      <c r="B3074">
        <v>38680</v>
      </c>
      <c r="C3074" s="1">
        <v>45343.387499999997</v>
      </c>
      <c r="D3074" s="1">
        <v>45343.392361111109</v>
      </c>
      <c r="E3074">
        <v>7</v>
      </c>
      <c r="F3074">
        <v>2.84</v>
      </c>
      <c r="G3074" t="s">
        <v>14</v>
      </c>
      <c r="H3074" t="s">
        <v>8176</v>
      </c>
    </row>
    <row r="3075" spans="1:8" x14ac:dyDescent="0.3">
      <c r="A3075">
        <v>1990946411</v>
      </c>
      <c r="B3075">
        <v>16925</v>
      </c>
      <c r="C3075" s="1">
        <v>45428.96875</v>
      </c>
      <c r="D3075" s="1">
        <v>45428.966666666667</v>
      </c>
      <c r="E3075">
        <v>-3</v>
      </c>
      <c r="F3075">
        <v>2.44</v>
      </c>
      <c r="G3075" t="s">
        <v>10</v>
      </c>
      <c r="H3075" t="s">
        <v>8175</v>
      </c>
    </row>
    <row r="3076" spans="1:8" x14ac:dyDescent="0.3">
      <c r="A3076">
        <v>5054937065</v>
      </c>
      <c r="B3076">
        <v>24647</v>
      </c>
      <c r="C3076" s="1">
        <v>45528.71597222222</v>
      </c>
      <c r="D3076" s="1">
        <v>45528.724999999999</v>
      </c>
      <c r="E3076">
        <v>13</v>
      </c>
      <c r="F3076">
        <v>1.77</v>
      </c>
      <c r="G3076" t="s">
        <v>14</v>
      </c>
      <c r="H3076" t="s">
        <v>8176</v>
      </c>
    </row>
    <row r="3077" spans="1:8" x14ac:dyDescent="0.3">
      <c r="A3077">
        <v>9431652023</v>
      </c>
      <c r="B3077">
        <v>53366</v>
      </c>
      <c r="C3077" s="1">
        <v>45541.940972222219</v>
      </c>
      <c r="D3077" s="1">
        <v>45541.943749999999</v>
      </c>
      <c r="E3077">
        <v>4</v>
      </c>
      <c r="F3077">
        <v>1.86</v>
      </c>
      <c r="G3077" t="s">
        <v>10</v>
      </c>
      <c r="H3077" t="s">
        <v>8176</v>
      </c>
    </row>
    <row r="3078" spans="1:8" x14ac:dyDescent="0.3">
      <c r="A3078">
        <v>2268736598</v>
      </c>
      <c r="B3078">
        <v>8883</v>
      </c>
      <c r="C3078" s="1">
        <v>45114.350694444445</v>
      </c>
      <c r="D3078" s="1">
        <v>45114.347916666666</v>
      </c>
      <c r="E3078">
        <v>-4</v>
      </c>
      <c r="F3078">
        <v>1.89</v>
      </c>
      <c r="G3078" t="s">
        <v>10</v>
      </c>
      <c r="H3078" t="s">
        <v>8175</v>
      </c>
    </row>
    <row r="3079" spans="1:8" x14ac:dyDescent="0.3">
      <c r="A3079">
        <v>2793638565</v>
      </c>
      <c r="B3079">
        <v>7507</v>
      </c>
      <c r="C3079" s="1">
        <v>45333.361805555556</v>
      </c>
      <c r="D3079" s="1">
        <v>45333.35833333333</v>
      </c>
      <c r="E3079">
        <v>-5</v>
      </c>
      <c r="F3079">
        <v>4.78</v>
      </c>
      <c r="G3079" t="s">
        <v>10</v>
      </c>
      <c r="H3079" t="s">
        <v>8175</v>
      </c>
    </row>
    <row r="3080" spans="1:8" x14ac:dyDescent="0.3">
      <c r="A3080">
        <v>4168839407</v>
      </c>
      <c r="B3080">
        <v>45033</v>
      </c>
      <c r="C3080" s="1">
        <v>45022.010416666664</v>
      </c>
      <c r="D3080" s="1">
        <v>45022.009722222225</v>
      </c>
      <c r="E3080">
        <v>-1</v>
      </c>
      <c r="F3080">
        <v>3.25</v>
      </c>
      <c r="G3080" t="s">
        <v>10</v>
      </c>
      <c r="H3080" t="s">
        <v>8175</v>
      </c>
    </row>
    <row r="3081" spans="1:8" x14ac:dyDescent="0.3">
      <c r="A3081">
        <v>7406514357</v>
      </c>
      <c r="B3081">
        <v>66093</v>
      </c>
      <c r="C3081" s="1">
        <v>45329.600694444445</v>
      </c>
      <c r="D3081" s="1">
        <v>45329.597916666666</v>
      </c>
      <c r="E3081">
        <v>-4</v>
      </c>
      <c r="F3081">
        <v>1.79</v>
      </c>
      <c r="G3081" t="s">
        <v>10</v>
      </c>
      <c r="H3081" t="s">
        <v>8175</v>
      </c>
    </row>
    <row r="3082" spans="1:8" x14ac:dyDescent="0.3">
      <c r="A3082">
        <v>6087916798</v>
      </c>
      <c r="B3082">
        <v>10351</v>
      </c>
      <c r="C3082" s="1">
        <v>45247.703472222223</v>
      </c>
      <c r="D3082" s="1">
        <v>45247.710416666669</v>
      </c>
      <c r="E3082">
        <v>10</v>
      </c>
      <c r="F3082">
        <v>4.46</v>
      </c>
      <c r="G3082" t="s">
        <v>14</v>
      </c>
      <c r="H3082" t="s">
        <v>8176</v>
      </c>
    </row>
    <row r="3083" spans="1:8" x14ac:dyDescent="0.3">
      <c r="A3083">
        <v>4319962076</v>
      </c>
      <c r="B3083">
        <v>66984</v>
      </c>
      <c r="C3083" s="1">
        <v>45302.254166666666</v>
      </c>
      <c r="D3083" s="1">
        <v>45302.267361111109</v>
      </c>
      <c r="E3083">
        <v>19</v>
      </c>
      <c r="F3083">
        <v>1.55</v>
      </c>
      <c r="G3083" t="s">
        <v>16</v>
      </c>
      <c r="H3083" t="s">
        <v>8176</v>
      </c>
    </row>
    <row r="3084" spans="1:8" x14ac:dyDescent="0.3">
      <c r="A3084">
        <v>3904134741</v>
      </c>
      <c r="B3084">
        <v>4829</v>
      </c>
      <c r="C3084" s="1">
        <v>45414.429861111108</v>
      </c>
      <c r="D3084" s="1">
        <v>45414.433333333334</v>
      </c>
      <c r="E3084">
        <v>5</v>
      </c>
      <c r="F3084">
        <v>1.25</v>
      </c>
      <c r="G3084" t="s">
        <v>10</v>
      </c>
      <c r="H3084" t="s">
        <v>8176</v>
      </c>
    </row>
    <row r="3085" spans="1:8" x14ac:dyDescent="0.3">
      <c r="A3085">
        <v>3770123374</v>
      </c>
      <c r="B3085">
        <v>86645</v>
      </c>
      <c r="C3085" s="1">
        <v>45249.918749999997</v>
      </c>
      <c r="D3085" s="1">
        <v>45249.921527777777</v>
      </c>
      <c r="E3085">
        <v>4</v>
      </c>
      <c r="F3085">
        <v>0.56000000000000005</v>
      </c>
      <c r="G3085" t="s">
        <v>10</v>
      </c>
      <c r="H3085" t="s">
        <v>8176</v>
      </c>
    </row>
    <row r="3086" spans="1:8" x14ac:dyDescent="0.3">
      <c r="A3086">
        <v>4494390731</v>
      </c>
      <c r="B3086">
        <v>10118</v>
      </c>
      <c r="C3086" s="1">
        <v>45044.521527777775</v>
      </c>
      <c r="D3086" s="1">
        <v>45044.527083333334</v>
      </c>
      <c r="E3086">
        <v>8</v>
      </c>
      <c r="F3086">
        <v>4.0599999999999996</v>
      </c>
      <c r="G3086" t="s">
        <v>14</v>
      </c>
      <c r="H3086" t="s">
        <v>8176</v>
      </c>
    </row>
    <row r="3087" spans="1:8" x14ac:dyDescent="0.3">
      <c r="A3087">
        <v>6109777696</v>
      </c>
      <c r="B3087">
        <v>12387</v>
      </c>
      <c r="C3087" s="1">
        <v>45582.836111111108</v>
      </c>
      <c r="D3087" s="1">
        <v>45582.840277777781</v>
      </c>
      <c r="E3087">
        <v>6</v>
      </c>
      <c r="F3087">
        <v>3.5</v>
      </c>
      <c r="G3087" t="s">
        <v>14</v>
      </c>
      <c r="H3087" t="s">
        <v>8176</v>
      </c>
    </row>
    <row r="3088" spans="1:8" x14ac:dyDescent="0.3">
      <c r="A3088">
        <v>1401372388</v>
      </c>
      <c r="B3088">
        <v>18081</v>
      </c>
      <c r="C3088" s="1">
        <v>45033.413194444445</v>
      </c>
      <c r="D3088" s="1">
        <v>45033.412499999999</v>
      </c>
      <c r="E3088">
        <v>-1</v>
      </c>
      <c r="F3088">
        <v>0.72</v>
      </c>
      <c r="G3088" t="s">
        <v>10</v>
      </c>
      <c r="H3088" t="s">
        <v>8175</v>
      </c>
    </row>
    <row r="3089" spans="1:8" x14ac:dyDescent="0.3">
      <c r="A3089">
        <v>4283973398</v>
      </c>
      <c r="B3089">
        <v>86156</v>
      </c>
      <c r="C3089" s="1">
        <v>45183.743055555555</v>
      </c>
      <c r="D3089" s="1">
        <v>45183.744444444441</v>
      </c>
      <c r="E3089">
        <v>2</v>
      </c>
      <c r="F3089">
        <v>1.41</v>
      </c>
      <c r="G3089" t="s">
        <v>10</v>
      </c>
      <c r="H3089" t="s">
        <v>8176</v>
      </c>
    </row>
    <row r="3090" spans="1:8" x14ac:dyDescent="0.3">
      <c r="A3090">
        <v>3261847147</v>
      </c>
      <c r="B3090">
        <v>86297</v>
      </c>
      <c r="C3090" s="1">
        <v>45185.158333333333</v>
      </c>
      <c r="D3090" s="1">
        <v>45185.163888888892</v>
      </c>
      <c r="E3090">
        <v>8</v>
      </c>
      <c r="F3090">
        <v>4.8</v>
      </c>
      <c r="G3090" t="s">
        <v>14</v>
      </c>
      <c r="H3090" t="s">
        <v>8176</v>
      </c>
    </row>
    <row r="3091" spans="1:8" x14ac:dyDescent="0.3">
      <c r="A3091">
        <v>3153811191</v>
      </c>
      <c r="B3091">
        <v>69044</v>
      </c>
      <c r="C3091" s="1">
        <v>45359.261111111111</v>
      </c>
      <c r="D3091" s="1">
        <v>45359.26458333333</v>
      </c>
      <c r="E3091">
        <v>5</v>
      </c>
      <c r="F3091">
        <v>4.63</v>
      </c>
      <c r="G3091" t="s">
        <v>10</v>
      </c>
      <c r="H3091" t="s">
        <v>8176</v>
      </c>
    </row>
    <row r="3092" spans="1:8" x14ac:dyDescent="0.3">
      <c r="A3092">
        <v>2639216409</v>
      </c>
      <c r="B3092">
        <v>17836</v>
      </c>
      <c r="C3092" s="1">
        <v>45361.5</v>
      </c>
      <c r="D3092" s="1">
        <v>45361.50277777778</v>
      </c>
      <c r="E3092">
        <v>4</v>
      </c>
      <c r="F3092">
        <v>4.66</v>
      </c>
      <c r="G3092" t="s">
        <v>10</v>
      </c>
      <c r="H3092" t="s">
        <v>8176</v>
      </c>
    </row>
    <row r="3093" spans="1:8" x14ac:dyDescent="0.3">
      <c r="A3093">
        <v>5948575331</v>
      </c>
      <c r="B3093">
        <v>53387</v>
      </c>
      <c r="C3093" s="1">
        <v>45421.966666666667</v>
      </c>
      <c r="D3093" s="1">
        <v>45421.965277777781</v>
      </c>
      <c r="E3093">
        <v>-2</v>
      </c>
      <c r="F3093">
        <v>1.46</v>
      </c>
      <c r="G3093" t="s">
        <v>10</v>
      </c>
      <c r="H3093" t="s">
        <v>8175</v>
      </c>
    </row>
    <row r="3094" spans="1:8" x14ac:dyDescent="0.3">
      <c r="A3094">
        <v>7792925364</v>
      </c>
      <c r="B3094">
        <v>8734</v>
      </c>
      <c r="C3094" s="1">
        <v>45588.129166666666</v>
      </c>
      <c r="D3094" s="1">
        <v>45588.129861111112</v>
      </c>
      <c r="E3094">
        <v>1</v>
      </c>
      <c r="F3094">
        <v>0.56000000000000005</v>
      </c>
      <c r="G3094" t="s">
        <v>10</v>
      </c>
      <c r="H3094" t="s">
        <v>8176</v>
      </c>
    </row>
    <row r="3095" spans="1:8" x14ac:dyDescent="0.3">
      <c r="A3095">
        <v>7286478750</v>
      </c>
      <c r="B3095">
        <v>35322</v>
      </c>
      <c r="C3095" s="1">
        <v>45212.175694444442</v>
      </c>
      <c r="D3095" s="1">
        <v>45212.181944444441</v>
      </c>
      <c r="E3095">
        <v>9</v>
      </c>
      <c r="F3095">
        <v>3.24</v>
      </c>
      <c r="G3095" t="s">
        <v>14</v>
      </c>
      <c r="H3095" t="s">
        <v>8176</v>
      </c>
    </row>
    <row r="3096" spans="1:8" x14ac:dyDescent="0.3">
      <c r="A3096">
        <v>9776505630</v>
      </c>
      <c r="B3096">
        <v>66941</v>
      </c>
      <c r="C3096" s="1">
        <v>45035.165972222225</v>
      </c>
      <c r="D3096" s="1">
        <v>45035.163194444445</v>
      </c>
      <c r="E3096">
        <v>-4</v>
      </c>
      <c r="F3096">
        <v>4.3899999999999997</v>
      </c>
      <c r="G3096" t="s">
        <v>10</v>
      </c>
      <c r="H3096" t="s">
        <v>8175</v>
      </c>
    </row>
    <row r="3097" spans="1:8" x14ac:dyDescent="0.3">
      <c r="A3097">
        <v>4527342708</v>
      </c>
      <c r="B3097">
        <v>81841</v>
      </c>
      <c r="C3097" s="1">
        <v>45202.574305555558</v>
      </c>
      <c r="D3097" s="1">
        <v>45202.570833333331</v>
      </c>
      <c r="E3097">
        <v>-5</v>
      </c>
      <c r="F3097">
        <v>2.4900000000000002</v>
      </c>
      <c r="G3097" t="s">
        <v>10</v>
      </c>
      <c r="H3097" t="s">
        <v>8175</v>
      </c>
    </row>
    <row r="3098" spans="1:8" x14ac:dyDescent="0.3">
      <c r="A3098">
        <v>1124359689</v>
      </c>
      <c r="B3098">
        <v>42724</v>
      </c>
      <c r="C3098" s="1">
        <v>45548.224999999999</v>
      </c>
      <c r="D3098" s="1">
        <v>45548.234027777777</v>
      </c>
      <c r="E3098">
        <v>13</v>
      </c>
      <c r="F3098">
        <v>4.5199999999999996</v>
      </c>
      <c r="G3098" t="s">
        <v>14</v>
      </c>
      <c r="H3098" t="s">
        <v>8176</v>
      </c>
    </row>
    <row r="3099" spans="1:8" x14ac:dyDescent="0.3">
      <c r="A3099">
        <v>3717458742</v>
      </c>
      <c r="B3099">
        <v>97637</v>
      </c>
      <c r="C3099" s="1">
        <v>45165.998611111114</v>
      </c>
      <c r="D3099" s="1">
        <v>45166.00277777778</v>
      </c>
      <c r="E3099">
        <v>6</v>
      </c>
      <c r="F3099">
        <v>2.14</v>
      </c>
      <c r="G3099" t="s">
        <v>14</v>
      </c>
      <c r="H3099" t="s">
        <v>8176</v>
      </c>
    </row>
    <row r="3100" spans="1:8" x14ac:dyDescent="0.3">
      <c r="A3100">
        <v>283675535</v>
      </c>
      <c r="B3100">
        <v>3175</v>
      </c>
      <c r="C3100" s="1">
        <v>45009.720138888886</v>
      </c>
      <c r="D3100" s="1">
        <v>45009.718055555553</v>
      </c>
      <c r="E3100">
        <v>-3</v>
      </c>
      <c r="F3100">
        <v>2.89</v>
      </c>
      <c r="G3100" t="s">
        <v>10</v>
      </c>
      <c r="H3100" t="s">
        <v>8175</v>
      </c>
    </row>
    <row r="3101" spans="1:8" x14ac:dyDescent="0.3">
      <c r="A3101">
        <v>6039353394</v>
      </c>
      <c r="B3101">
        <v>39607</v>
      </c>
      <c r="C3101" s="1">
        <v>45146.645138888889</v>
      </c>
      <c r="D3101" s="1">
        <v>45146.642361111109</v>
      </c>
      <c r="E3101">
        <v>-4</v>
      </c>
      <c r="F3101">
        <v>2.52</v>
      </c>
      <c r="G3101" t="s">
        <v>10</v>
      </c>
      <c r="H3101" t="s">
        <v>8175</v>
      </c>
    </row>
    <row r="3102" spans="1:8" x14ac:dyDescent="0.3">
      <c r="A3102">
        <v>6735917931</v>
      </c>
      <c r="B3102">
        <v>99298</v>
      </c>
      <c r="C3102" s="1">
        <v>45196.517361111109</v>
      </c>
      <c r="D3102" s="1">
        <v>45196.51666666667</v>
      </c>
      <c r="E3102">
        <v>-1</v>
      </c>
      <c r="F3102">
        <v>4.9800000000000004</v>
      </c>
      <c r="G3102" t="s">
        <v>10</v>
      </c>
      <c r="H3102" t="s">
        <v>8175</v>
      </c>
    </row>
    <row r="3103" spans="1:8" x14ac:dyDescent="0.3">
      <c r="A3103">
        <v>5155256671</v>
      </c>
      <c r="B3103">
        <v>8227</v>
      </c>
      <c r="C3103" s="1">
        <v>45518.043055555558</v>
      </c>
      <c r="D3103" s="1">
        <v>45518.040277777778</v>
      </c>
      <c r="E3103">
        <v>-4</v>
      </c>
      <c r="F3103">
        <v>2.2599999999999998</v>
      </c>
      <c r="G3103" t="s">
        <v>10</v>
      </c>
      <c r="H3103" t="s">
        <v>8175</v>
      </c>
    </row>
    <row r="3104" spans="1:8" x14ac:dyDescent="0.3">
      <c r="A3104">
        <v>3984108726</v>
      </c>
      <c r="B3104">
        <v>63676</v>
      </c>
      <c r="C3104" s="1">
        <v>45349.760416666664</v>
      </c>
      <c r="D3104" s="1">
        <v>45349.763194444444</v>
      </c>
      <c r="E3104">
        <v>4</v>
      </c>
      <c r="F3104">
        <v>4.62</v>
      </c>
      <c r="G3104" t="s">
        <v>10</v>
      </c>
      <c r="H3104" t="s">
        <v>8176</v>
      </c>
    </row>
    <row r="3105" spans="1:8" x14ac:dyDescent="0.3">
      <c r="A3105">
        <v>2491374111</v>
      </c>
      <c r="B3105">
        <v>43388</v>
      </c>
      <c r="C3105" s="1">
        <v>45514.212500000001</v>
      </c>
      <c r="D3105" s="1">
        <v>45514.213888888888</v>
      </c>
      <c r="E3105">
        <v>2</v>
      </c>
      <c r="F3105">
        <v>2.1800000000000002</v>
      </c>
      <c r="G3105" t="s">
        <v>10</v>
      </c>
      <c r="H3105" t="s">
        <v>8176</v>
      </c>
    </row>
    <row r="3106" spans="1:8" x14ac:dyDescent="0.3">
      <c r="A3106">
        <v>2043371805</v>
      </c>
      <c r="B3106">
        <v>5098</v>
      </c>
      <c r="C3106" s="1">
        <v>45567.297222222223</v>
      </c>
      <c r="D3106" s="1">
        <v>45567.306944444441</v>
      </c>
      <c r="E3106">
        <v>14</v>
      </c>
      <c r="F3106">
        <v>2.0699999999999998</v>
      </c>
      <c r="G3106" t="s">
        <v>14</v>
      </c>
      <c r="H3106" t="s">
        <v>8176</v>
      </c>
    </row>
    <row r="3107" spans="1:8" x14ac:dyDescent="0.3">
      <c r="A3107">
        <v>9657782153</v>
      </c>
      <c r="B3107">
        <v>14419</v>
      </c>
      <c r="C3107" s="1">
        <v>45351.622916666667</v>
      </c>
      <c r="D3107" s="1">
        <v>45351.620138888888</v>
      </c>
      <c r="E3107">
        <v>-4</v>
      </c>
      <c r="F3107">
        <v>4.7699999999999996</v>
      </c>
      <c r="G3107" t="s">
        <v>10</v>
      </c>
      <c r="H3107" t="s">
        <v>8175</v>
      </c>
    </row>
    <row r="3108" spans="1:8" x14ac:dyDescent="0.3">
      <c r="A3108">
        <v>9237289778</v>
      </c>
      <c r="B3108">
        <v>10352</v>
      </c>
      <c r="C3108" s="1">
        <v>45441.625694444447</v>
      </c>
      <c r="D3108" s="1">
        <v>45441.629166666666</v>
      </c>
      <c r="E3108">
        <v>5</v>
      </c>
      <c r="F3108">
        <v>3.13</v>
      </c>
      <c r="G3108" t="s">
        <v>10</v>
      </c>
      <c r="H3108" t="s">
        <v>8176</v>
      </c>
    </row>
    <row r="3109" spans="1:8" x14ac:dyDescent="0.3">
      <c r="A3109">
        <v>8917116859</v>
      </c>
      <c r="B3109">
        <v>29174</v>
      </c>
      <c r="C3109" s="1">
        <v>45478.995138888888</v>
      </c>
      <c r="D3109" s="1">
        <v>45478.995833333334</v>
      </c>
      <c r="E3109">
        <v>1</v>
      </c>
      <c r="F3109">
        <v>3.89</v>
      </c>
      <c r="G3109" t="s">
        <v>10</v>
      </c>
      <c r="H3109" t="s">
        <v>8176</v>
      </c>
    </row>
    <row r="3110" spans="1:8" x14ac:dyDescent="0.3">
      <c r="A3110">
        <v>720578658</v>
      </c>
      <c r="B3110">
        <v>67720</v>
      </c>
      <c r="C3110" s="1">
        <v>45445.381944444445</v>
      </c>
      <c r="D3110" s="1">
        <v>45445.379166666666</v>
      </c>
      <c r="E3110">
        <v>-4</v>
      </c>
      <c r="F3110">
        <v>1.2</v>
      </c>
      <c r="G3110" t="s">
        <v>10</v>
      </c>
      <c r="H3110" t="s">
        <v>8175</v>
      </c>
    </row>
    <row r="3111" spans="1:8" x14ac:dyDescent="0.3">
      <c r="A3111">
        <v>9122210530</v>
      </c>
      <c r="B3111">
        <v>81385</v>
      </c>
      <c r="C3111" s="1">
        <v>45309.193749999999</v>
      </c>
      <c r="D3111" s="1">
        <v>45309.210416666669</v>
      </c>
      <c r="E3111">
        <v>24</v>
      </c>
      <c r="F3111">
        <v>3.74</v>
      </c>
      <c r="G3111" t="s">
        <v>16</v>
      </c>
      <c r="H3111" t="s">
        <v>8176</v>
      </c>
    </row>
    <row r="3112" spans="1:8" x14ac:dyDescent="0.3">
      <c r="A3112">
        <v>3540524256</v>
      </c>
      <c r="B3112">
        <v>39511</v>
      </c>
      <c r="C3112" s="1">
        <v>45221.396527777775</v>
      </c>
      <c r="D3112" s="1">
        <v>45221.4</v>
      </c>
      <c r="E3112">
        <v>5</v>
      </c>
      <c r="F3112">
        <v>0.88</v>
      </c>
      <c r="G3112" t="s">
        <v>10</v>
      </c>
      <c r="H3112" t="s">
        <v>8176</v>
      </c>
    </row>
    <row r="3113" spans="1:8" x14ac:dyDescent="0.3">
      <c r="A3113">
        <v>1909520255</v>
      </c>
      <c r="B3113">
        <v>16469</v>
      </c>
      <c r="C3113" s="1">
        <v>45069.458333333336</v>
      </c>
      <c r="D3113" s="1">
        <v>45069.470138888886</v>
      </c>
      <c r="E3113">
        <v>17</v>
      </c>
      <c r="F3113">
        <v>4.88</v>
      </c>
      <c r="G3113" t="s">
        <v>16</v>
      </c>
      <c r="H3113" t="s">
        <v>8176</v>
      </c>
    </row>
    <row r="3114" spans="1:8" x14ac:dyDescent="0.3">
      <c r="A3114">
        <v>8022279737</v>
      </c>
      <c r="B3114">
        <v>7643</v>
      </c>
      <c r="C3114" s="1">
        <v>45543.592361111114</v>
      </c>
      <c r="D3114" s="1">
        <v>45543.59097222222</v>
      </c>
      <c r="E3114">
        <v>-2</v>
      </c>
      <c r="F3114">
        <v>1.02</v>
      </c>
      <c r="G3114" t="s">
        <v>10</v>
      </c>
      <c r="H3114" t="s">
        <v>8175</v>
      </c>
    </row>
    <row r="3115" spans="1:8" x14ac:dyDescent="0.3">
      <c r="A3115">
        <v>7381549355</v>
      </c>
      <c r="B3115">
        <v>28416</v>
      </c>
      <c r="C3115" s="1">
        <v>45197.5625</v>
      </c>
      <c r="D3115" s="1">
        <v>45197.565972222219</v>
      </c>
      <c r="E3115">
        <v>5</v>
      </c>
      <c r="F3115">
        <v>4.76</v>
      </c>
      <c r="G3115" t="s">
        <v>10</v>
      </c>
      <c r="H3115" t="s">
        <v>8176</v>
      </c>
    </row>
    <row r="3116" spans="1:8" x14ac:dyDescent="0.3">
      <c r="A3116">
        <v>3998829973</v>
      </c>
      <c r="B3116">
        <v>88976</v>
      </c>
      <c r="C3116" s="1">
        <v>45209.05972222222</v>
      </c>
      <c r="D3116" s="1">
        <v>45209.073611111111</v>
      </c>
      <c r="E3116">
        <v>20</v>
      </c>
      <c r="F3116">
        <v>3.21</v>
      </c>
      <c r="G3116" t="s">
        <v>16</v>
      </c>
      <c r="H3116" t="s">
        <v>8176</v>
      </c>
    </row>
    <row r="3117" spans="1:8" x14ac:dyDescent="0.3">
      <c r="A3117">
        <v>2895464675</v>
      </c>
      <c r="B3117">
        <v>13097</v>
      </c>
      <c r="C3117" s="1">
        <v>45036.436111111114</v>
      </c>
      <c r="D3117" s="1">
        <v>45036.444444444445</v>
      </c>
      <c r="E3117">
        <v>12</v>
      </c>
      <c r="F3117">
        <v>4.4800000000000004</v>
      </c>
      <c r="G3117" t="s">
        <v>14</v>
      </c>
      <c r="H3117" t="s">
        <v>8176</v>
      </c>
    </row>
    <row r="3118" spans="1:8" x14ac:dyDescent="0.3">
      <c r="A3118">
        <v>3971098657</v>
      </c>
      <c r="B3118">
        <v>84093</v>
      </c>
      <c r="C3118" s="1">
        <v>45438.12777777778</v>
      </c>
      <c r="D3118" s="1">
        <v>45438.129166666666</v>
      </c>
      <c r="E3118">
        <v>2</v>
      </c>
      <c r="F3118">
        <v>1.28</v>
      </c>
      <c r="G3118" t="s">
        <v>10</v>
      </c>
      <c r="H3118" t="s">
        <v>8176</v>
      </c>
    </row>
    <row r="3119" spans="1:8" x14ac:dyDescent="0.3">
      <c r="A3119">
        <v>5278249111</v>
      </c>
      <c r="B3119">
        <v>22996</v>
      </c>
      <c r="C3119" s="1">
        <v>45352.90625</v>
      </c>
      <c r="D3119" s="1">
        <v>45352.922222222223</v>
      </c>
      <c r="E3119">
        <v>23</v>
      </c>
      <c r="F3119">
        <v>0.51</v>
      </c>
      <c r="G3119" t="s">
        <v>16</v>
      </c>
      <c r="H3119" t="s">
        <v>8176</v>
      </c>
    </row>
    <row r="3120" spans="1:8" x14ac:dyDescent="0.3">
      <c r="A3120">
        <v>9810576443</v>
      </c>
      <c r="B3120">
        <v>51602</v>
      </c>
      <c r="C3120" s="1">
        <v>45231.555555555555</v>
      </c>
      <c r="D3120" s="1">
        <v>45231.558333333334</v>
      </c>
      <c r="E3120">
        <v>4</v>
      </c>
      <c r="F3120">
        <v>4.1900000000000004</v>
      </c>
      <c r="G3120" t="s">
        <v>10</v>
      </c>
      <c r="H3120" t="s">
        <v>8176</v>
      </c>
    </row>
    <row r="3121" spans="1:8" x14ac:dyDescent="0.3">
      <c r="A3121">
        <v>4128844410</v>
      </c>
      <c r="B3121">
        <v>17809</v>
      </c>
      <c r="C3121" s="1">
        <v>45127.73333333333</v>
      </c>
      <c r="D3121" s="1">
        <v>45127.734027777777</v>
      </c>
      <c r="E3121">
        <v>1</v>
      </c>
      <c r="F3121">
        <v>2.4700000000000002</v>
      </c>
      <c r="G3121" t="s">
        <v>10</v>
      </c>
      <c r="H3121" t="s">
        <v>8176</v>
      </c>
    </row>
    <row r="3122" spans="1:8" x14ac:dyDescent="0.3">
      <c r="A3122">
        <v>6103869123</v>
      </c>
      <c r="B3122">
        <v>60764</v>
      </c>
      <c r="C3122" s="1">
        <v>45083.609027777777</v>
      </c>
      <c r="D3122" s="1">
        <v>45083.609027777777</v>
      </c>
      <c r="E3122">
        <v>0</v>
      </c>
      <c r="F3122">
        <v>3.31</v>
      </c>
      <c r="G3122" t="s">
        <v>10</v>
      </c>
      <c r="H3122" t="s">
        <v>8175</v>
      </c>
    </row>
    <row r="3123" spans="1:8" x14ac:dyDescent="0.3">
      <c r="A3123">
        <v>6595041423</v>
      </c>
      <c r="B3123">
        <v>53964</v>
      </c>
      <c r="C3123" s="1">
        <v>45496.462500000001</v>
      </c>
      <c r="D3123" s="1">
        <v>45496.461111111108</v>
      </c>
      <c r="E3123">
        <v>-2</v>
      </c>
      <c r="F3123">
        <v>3.32</v>
      </c>
      <c r="G3123" t="s">
        <v>10</v>
      </c>
      <c r="H3123" t="s">
        <v>8175</v>
      </c>
    </row>
    <row r="3124" spans="1:8" x14ac:dyDescent="0.3">
      <c r="A3124">
        <v>3991011923</v>
      </c>
      <c r="B3124">
        <v>4543</v>
      </c>
      <c r="C3124" s="1">
        <v>45329.38958333333</v>
      </c>
      <c r="D3124" s="1">
        <v>45329.38958333333</v>
      </c>
      <c r="E3124">
        <v>0</v>
      </c>
      <c r="F3124">
        <v>4.32</v>
      </c>
      <c r="G3124" t="s">
        <v>10</v>
      </c>
      <c r="H3124" t="s">
        <v>8175</v>
      </c>
    </row>
    <row r="3125" spans="1:8" x14ac:dyDescent="0.3">
      <c r="A3125">
        <v>5275440923</v>
      </c>
      <c r="B3125">
        <v>95040</v>
      </c>
      <c r="C3125" s="1">
        <v>45006.212500000001</v>
      </c>
      <c r="D3125" s="1">
        <v>45006.222222222219</v>
      </c>
      <c r="E3125">
        <v>14</v>
      </c>
      <c r="F3125">
        <v>4.2300000000000004</v>
      </c>
      <c r="G3125" t="s">
        <v>14</v>
      </c>
      <c r="H3125" t="s">
        <v>8176</v>
      </c>
    </row>
    <row r="3126" spans="1:8" x14ac:dyDescent="0.3">
      <c r="A3126">
        <v>6468633344</v>
      </c>
      <c r="B3126">
        <v>67358</v>
      </c>
      <c r="C3126" s="1">
        <v>45345.279861111114</v>
      </c>
      <c r="D3126" s="1">
        <v>45345.277777777781</v>
      </c>
      <c r="E3126">
        <v>-3</v>
      </c>
      <c r="F3126">
        <v>4.28</v>
      </c>
      <c r="G3126" t="s">
        <v>10</v>
      </c>
      <c r="H3126" t="s">
        <v>8175</v>
      </c>
    </row>
    <row r="3127" spans="1:8" x14ac:dyDescent="0.3">
      <c r="A3127">
        <v>9992859795</v>
      </c>
      <c r="B3127">
        <v>47148</v>
      </c>
      <c r="C3127" s="1">
        <v>45242.845138888886</v>
      </c>
      <c r="D3127" s="1">
        <v>45242.854166666664</v>
      </c>
      <c r="E3127">
        <v>13</v>
      </c>
      <c r="F3127">
        <v>1.55</v>
      </c>
      <c r="G3127" t="s">
        <v>14</v>
      </c>
      <c r="H3127" t="s">
        <v>8176</v>
      </c>
    </row>
    <row r="3128" spans="1:8" x14ac:dyDescent="0.3">
      <c r="A3128">
        <v>7518488485</v>
      </c>
      <c r="B3128">
        <v>69310</v>
      </c>
      <c r="C3128" s="1">
        <v>45042.445138888892</v>
      </c>
      <c r="D3128" s="1">
        <v>45042.448611111111</v>
      </c>
      <c r="E3128">
        <v>5</v>
      </c>
      <c r="F3128">
        <v>4.45</v>
      </c>
      <c r="G3128" t="s">
        <v>10</v>
      </c>
      <c r="H3128" t="s">
        <v>8176</v>
      </c>
    </row>
    <row r="3129" spans="1:8" x14ac:dyDescent="0.3">
      <c r="A3129">
        <v>9746950023</v>
      </c>
      <c r="B3129">
        <v>50913</v>
      </c>
      <c r="C3129" s="1">
        <v>45232.277083333334</v>
      </c>
      <c r="D3129" s="1">
        <v>45232.275000000001</v>
      </c>
      <c r="E3129">
        <v>-3</v>
      </c>
      <c r="F3129">
        <v>2.54</v>
      </c>
      <c r="G3129" t="s">
        <v>10</v>
      </c>
      <c r="H3129" t="s">
        <v>8175</v>
      </c>
    </row>
    <row r="3130" spans="1:8" x14ac:dyDescent="0.3">
      <c r="A3130">
        <v>2721433550</v>
      </c>
      <c r="B3130">
        <v>99958</v>
      </c>
      <c r="C3130" s="1">
        <v>45084.602777777778</v>
      </c>
      <c r="D3130" s="1">
        <v>45084.603472222225</v>
      </c>
      <c r="E3130">
        <v>1</v>
      </c>
      <c r="F3130">
        <v>3.28</v>
      </c>
      <c r="G3130" t="s">
        <v>10</v>
      </c>
      <c r="H3130" t="s">
        <v>8176</v>
      </c>
    </row>
    <row r="3131" spans="1:8" x14ac:dyDescent="0.3">
      <c r="A3131">
        <v>6131680348</v>
      </c>
      <c r="B3131">
        <v>11536</v>
      </c>
      <c r="C3131" s="1">
        <v>45492.928472222222</v>
      </c>
      <c r="D3131" s="1">
        <v>45492.929166666669</v>
      </c>
      <c r="E3131">
        <v>1</v>
      </c>
      <c r="F3131">
        <v>1.27</v>
      </c>
      <c r="G3131" t="s">
        <v>10</v>
      </c>
      <c r="H3131" t="s">
        <v>8176</v>
      </c>
    </row>
    <row r="3132" spans="1:8" x14ac:dyDescent="0.3">
      <c r="A3132">
        <v>2281544500</v>
      </c>
      <c r="B3132">
        <v>65040</v>
      </c>
      <c r="C3132" s="1">
        <v>45086.43472222222</v>
      </c>
      <c r="D3132" s="1">
        <v>45086.436111111114</v>
      </c>
      <c r="E3132">
        <v>2</v>
      </c>
      <c r="F3132">
        <v>1.53</v>
      </c>
      <c r="G3132" t="s">
        <v>10</v>
      </c>
      <c r="H3132" t="s">
        <v>8176</v>
      </c>
    </row>
    <row r="3133" spans="1:8" x14ac:dyDescent="0.3">
      <c r="A3133">
        <v>4283802879</v>
      </c>
      <c r="B3133">
        <v>22353</v>
      </c>
      <c r="C3133" s="1">
        <v>45056.650694444441</v>
      </c>
      <c r="D3133" s="1">
        <v>45056.647222222222</v>
      </c>
      <c r="E3133">
        <v>-5</v>
      </c>
      <c r="F3133">
        <v>0.56000000000000005</v>
      </c>
      <c r="G3133" t="s">
        <v>10</v>
      </c>
      <c r="H3133" t="s">
        <v>8175</v>
      </c>
    </row>
    <row r="3134" spans="1:8" x14ac:dyDescent="0.3">
      <c r="A3134">
        <v>8621732366</v>
      </c>
      <c r="B3134">
        <v>87688</v>
      </c>
      <c r="C3134" s="1">
        <v>45174.781944444447</v>
      </c>
      <c r="D3134" s="1">
        <v>45174.784722222219</v>
      </c>
      <c r="E3134">
        <v>4</v>
      </c>
      <c r="F3134">
        <v>2.97</v>
      </c>
      <c r="G3134" t="s">
        <v>10</v>
      </c>
      <c r="H3134" t="s">
        <v>8176</v>
      </c>
    </row>
    <row r="3135" spans="1:8" x14ac:dyDescent="0.3">
      <c r="A3135">
        <v>3797679856</v>
      </c>
      <c r="B3135">
        <v>81944</v>
      </c>
      <c r="C3135" s="1">
        <v>45270.227083333331</v>
      </c>
      <c r="D3135" s="1">
        <v>45270.227083333331</v>
      </c>
      <c r="E3135">
        <v>0</v>
      </c>
      <c r="F3135">
        <v>4.1500000000000004</v>
      </c>
      <c r="G3135" t="s">
        <v>10</v>
      </c>
      <c r="H3135" t="s">
        <v>8175</v>
      </c>
    </row>
    <row r="3136" spans="1:8" x14ac:dyDescent="0.3">
      <c r="A3136">
        <v>8532100929</v>
      </c>
      <c r="B3136">
        <v>84664</v>
      </c>
      <c r="C3136" s="1">
        <v>45236.648611111108</v>
      </c>
      <c r="D3136" s="1">
        <v>45236.652083333334</v>
      </c>
      <c r="E3136">
        <v>5</v>
      </c>
      <c r="F3136">
        <v>1.36</v>
      </c>
      <c r="G3136" t="s">
        <v>10</v>
      </c>
      <c r="H3136" t="s">
        <v>8176</v>
      </c>
    </row>
    <row r="3137" spans="1:8" x14ac:dyDescent="0.3">
      <c r="A3137">
        <v>2973976544</v>
      </c>
      <c r="B3137">
        <v>71497</v>
      </c>
      <c r="C3137" s="1">
        <v>45554.729166666664</v>
      </c>
      <c r="D3137" s="1">
        <v>45554.732638888891</v>
      </c>
      <c r="E3137">
        <v>5</v>
      </c>
      <c r="F3137">
        <v>0.65</v>
      </c>
      <c r="G3137" t="s">
        <v>10</v>
      </c>
      <c r="H3137" t="s">
        <v>8176</v>
      </c>
    </row>
    <row r="3138" spans="1:8" x14ac:dyDescent="0.3">
      <c r="A3138">
        <v>814260962</v>
      </c>
      <c r="B3138">
        <v>23195</v>
      </c>
      <c r="C3138" s="1">
        <v>45183.68472222222</v>
      </c>
      <c r="D3138" s="1">
        <v>45183.683333333334</v>
      </c>
      <c r="E3138">
        <v>-2</v>
      </c>
      <c r="F3138">
        <v>3.56</v>
      </c>
      <c r="G3138" t="s">
        <v>10</v>
      </c>
      <c r="H3138" t="s">
        <v>8175</v>
      </c>
    </row>
    <row r="3139" spans="1:8" x14ac:dyDescent="0.3">
      <c r="A3139">
        <v>9411848231</v>
      </c>
      <c r="B3139">
        <v>44999</v>
      </c>
      <c r="C3139" s="1">
        <v>45427.910416666666</v>
      </c>
      <c r="D3139" s="1">
        <v>45427.92083333333</v>
      </c>
      <c r="E3139">
        <v>15</v>
      </c>
      <c r="F3139">
        <v>2.38</v>
      </c>
      <c r="G3139" t="s">
        <v>14</v>
      </c>
      <c r="H3139" t="s">
        <v>8176</v>
      </c>
    </row>
    <row r="3140" spans="1:8" x14ac:dyDescent="0.3">
      <c r="A3140">
        <v>6637284724</v>
      </c>
      <c r="B3140">
        <v>30833</v>
      </c>
      <c r="C3140" s="1">
        <v>45177.447222222225</v>
      </c>
      <c r="D3140" s="1">
        <v>45177.448611111111</v>
      </c>
      <c r="E3140">
        <v>2</v>
      </c>
      <c r="F3140">
        <v>3.05</v>
      </c>
      <c r="G3140" t="s">
        <v>10</v>
      </c>
      <c r="H3140" t="s">
        <v>8176</v>
      </c>
    </row>
    <row r="3141" spans="1:8" x14ac:dyDescent="0.3">
      <c r="A3141">
        <v>6497594124</v>
      </c>
      <c r="B3141">
        <v>96186</v>
      </c>
      <c r="C3141" s="1">
        <v>45589.745138888888</v>
      </c>
      <c r="D3141" s="1">
        <v>45589.748611111114</v>
      </c>
      <c r="E3141">
        <v>5</v>
      </c>
      <c r="F3141">
        <v>2.57</v>
      </c>
      <c r="G3141" t="s">
        <v>10</v>
      </c>
      <c r="H3141" t="s">
        <v>8176</v>
      </c>
    </row>
    <row r="3142" spans="1:8" x14ac:dyDescent="0.3">
      <c r="A3142">
        <v>7213146086</v>
      </c>
      <c r="B3142">
        <v>68499</v>
      </c>
      <c r="C3142" s="1">
        <v>45008.847916666666</v>
      </c>
      <c r="D3142" s="1">
        <v>45008.844444444447</v>
      </c>
      <c r="E3142">
        <v>-5</v>
      </c>
      <c r="F3142">
        <v>3.21</v>
      </c>
      <c r="G3142" t="s">
        <v>10</v>
      </c>
      <c r="H3142" t="s">
        <v>8175</v>
      </c>
    </row>
    <row r="3143" spans="1:8" x14ac:dyDescent="0.3">
      <c r="A3143">
        <v>5110274761</v>
      </c>
      <c r="B3143">
        <v>17677</v>
      </c>
      <c r="C3143" s="1">
        <v>45435.135416666664</v>
      </c>
      <c r="D3143" s="1">
        <v>45435.136111111111</v>
      </c>
      <c r="E3143">
        <v>1</v>
      </c>
      <c r="F3143">
        <v>2.0099999999999998</v>
      </c>
      <c r="G3143" t="s">
        <v>10</v>
      </c>
      <c r="H3143" t="s">
        <v>8176</v>
      </c>
    </row>
    <row r="3144" spans="1:8" x14ac:dyDescent="0.3">
      <c r="A3144">
        <v>1112110363</v>
      </c>
      <c r="B3144">
        <v>50590</v>
      </c>
      <c r="C3144" s="1">
        <v>45311.941666666666</v>
      </c>
      <c r="D3144" s="1">
        <v>45311.947222222225</v>
      </c>
      <c r="E3144">
        <v>8</v>
      </c>
      <c r="F3144">
        <v>2.4300000000000002</v>
      </c>
      <c r="G3144" t="s">
        <v>14</v>
      </c>
      <c r="H3144" t="s">
        <v>8176</v>
      </c>
    </row>
    <row r="3145" spans="1:8" x14ac:dyDescent="0.3">
      <c r="A3145">
        <v>1209202931</v>
      </c>
      <c r="B3145">
        <v>32217</v>
      </c>
      <c r="C3145" s="1">
        <v>45104.01666666667</v>
      </c>
      <c r="D3145" s="1">
        <v>45104.018055555556</v>
      </c>
      <c r="E3145">
        <v>2</v>
      </c>
      <c r="F3145">
        <v>4.29</v>
      </c>
      <c r="G3145" t="s">
        <v>10</v>
      </c>
      <c r="H3145" t="s">
        <v>8176</v>
      </c>
    </row>
    <row r="3146" spans="1:8" x14ac:dyDescent="0.3">
      <c r="A3146">
        <v>6384745391</v>
      </c>
      <c r="B3146">
        <v>65142</v>
      </c>
      <c r="C3146" s="1">
        <v>45521.670138888891</v>
      </c>
      <c r="D3146" s="1">
        <v>45521.675000000003</v>
      </c>
      <c r="E3146">
        <v>7</v>
      </c>
      <c r="F3146">
        <v>3.35</v>
      </c>
      <c r="G3146" t="s">
        <v>14</v>
      </c>
      <c r="H3146" t="s">
        <v>8176</v>
      </c>
    </row>
    <row r="3147" spans="1:8" x14ac:dyDescent="0.3">
      <c r="A3147">
        <v>3367452972</v>
      </c>
      <c r="B3147">
        <v>6565</v>
      </c>
      <c r="C3147" s="1">
        <v>45535.598611111112</v>
      </c>
      <c r="D3147" s="1">
        <v>45535.609722222223</v>
      </c>
      <c r="E3147">
        <v>16</v>
      </c>
      <c r="F3147">
        <v>3.62</v>
      </c>
      <c r="G3147" t="s">
        <v>16</v>
      </c>
      <c r="H3147" t="s">
        <v>8176</v>
      </c>
    </row>
    <row r="3148" spans="1:8" x14ac:dyDescent="0.3">
      <c r="A3148">
        <v>2317597587</v>
      </c>
      <c r="B3148">
        <v>30057</v>
      </c>
      <c r="C3148" s="1">
        <v>45460.029166666667</v>
      </c>
      <c r="D3148" s="1">
        <v>45460.027777777781</v>
      </c>
      <c r="E3148">
        <v>-2</v>
      </c>
      <c r="F3148">
        <v>4.6500000000000004</v>
      </c>
      <c r="G3148" t="s">
        <v>10</v>
      </c>
      <c r="H3148" t="s">
        <v>8175</v>
      </c>
    </row>
    <row r="3149" spans="1:8" x14ac:dyDescent="0.3">
      <c r="A3149">
        <v>2254884198</v>
      </c>
      <c r="B3149">
        <v>62821</v>
      </c>
      <c r="C3149" s="1">
        <v>45108.09652777778</v>
      </c>
      <c r="D3149" s="1">
        <v>45108.099305555559</v>
      </c>
      <c r="E3149">
        <v>4</v>
      </c>
      <c r="F3149">
        <v>3.67</v>
      </c>
      <c r="G3149" t="s">
        <v>10</v>
      </c>
      <c r="H3149" t="s">
        <v>8176</v>
      </c>
    </row>
    <row r="3150" spans="1:8" x14ac:dyDescent="0.3">
      <c r="A3150">
        <v>679196318</v>
      </c>
      <c r="B3150">
        <v>77111</v>
      </c>
      <c r="C3150" s="1">
        <v>45523.960416666669</v>
      </c>
      <c r="D3150" s="1">
        <v>45523.958333333336</v>
      </c>
      <c r="E3150">
        <v>-3</v>
      </c>
      <c r="F3150">
        <v>2.17</v>
      </c>
      <c r="G3150" t="s">
        <v>10</v>
      </c>
      <c r="H3150" t="s">
        <v>8175</v>
      </c>
    </row>
    <row r="3151" spans="1:8" x14ac:dyDescent="0.3">
      <c r="A3151">
        <v>2185319815</v>
      </c>
      <c r="B3151">
        <v>43571</v>
      </c>
      <c r="C3151" s="1">
        <v>45353.87222222222</v>
      </c>
      <c r="D3151" s="1">
        <v>45353.874305555553</v>
      </c>
      <c r="E3151">
        <v>3</v>
      </c>
      <c r="F3151">
        <v>4.84</v>
      </c>
      <c r="G3151" t="s">
        <v>10</v>
      </c>
      <c r="H3151" t="s">
        <v>8176</v>
      </c>
    </row>
    <row r="3152" spans="1:8" x14ac:dyDescent="0.3">
      <c r="A3152">
        <v>5965281449</v>
      </c>
      <c r="B3152">
        <v>26992</v>
      </c>
      <c r="C3152" s="1">
        <v>45103.743750000001</v>
      </c>
      <c r="D3152" s="1">
        <v>45103.745138888888</v>
      </c>
      <c r="E3152">
        <v>2</v>
      </c>
      <c r="F3152">
        <v>2.0299999999999998</v>
      </c>
      <c r="G3152" t="s">
        <v>10</v>
      </c>
      <c r="H3152" t="s">
        <v>8176</v>
      </c>
    </row>
    <row r="3153" spans="1:8" x14ac:dyDescent="0.3">
      <c r="A3153">
        <v>8616726869</v>
      </c>
      <c r="B3153">
        <v>13100</v>
      </c>
      <c r="C3153" s="1">
        <v>45301.931250000001</v>
      </c>
      <c r="D3153" s="1">
        <v>45301.948611111111</v>
      </c>
      <c r="E3153">
        <v>25</v>
      </c>
      <c r="F3153">
        <v>3.04</v>
      </c>
      <c r="G3153" t="s">
        <v>16</v>
      </c>
      <c r="H3153" t="s">
        <v>8176</v>
      </c>
    </row>
    <row r="3154" spans="1:8" x14ac:dyDescent="0.3">
      <c r="A3154">
        <v>4786027510</v>
      </c>
      <c r="B3154">
        <v>27204</v>
      </c>
      <c r="C3154" s="1">
        <v>45565.522916666669</v>
      </c>
      <c r="D3154" s="1">
        <v>45565.519444444442</v>
      </c>
      <c r="E3154">
        <v>-5</v>
      </c>
      <c r="F3154">
        <v>1.63</v>
      </c>
      <c r="G3154" t="s">
        <v>10</v>
      </c>
      <c r="H3154" t="s">
        <v>8175</v>
      </c>
    </row>
    <row r="3155" spans="1:8" x14ac:dyDescent="0.3">
      <c r="A3155">
        <v>4910445344</v>
      </c>
      <c r="B3155">
        <v>18682</v>
      </c>
      <c r="C3155" s="1">
        <v>45430.382638888892</v>
      </c>
      <c r="D3155" s="1">
        <v>45430.380555555559</v>
      </c>
      <c r="E3155">
        <v>-3</v>
      </c>
      <c r="F3155">
        <v>3.9</v>
      </c>
      <c r="G3155" t="s">
        <v>10</v>
      </c>
      <c r="H3155" t="s">
        <v>8175</v>
      </c>
    </row>
    <row r="3156" spans="1:8" x14ac:dyDescent="0.3">
      <c r="A3156">
        <v>7629577899</v>
      </c>
      <c r="B3156">
        <v>524</v>
      </c>
      <c r="C3156" s="1">
        <v>45274.661805555559</v>
      </c>
      <c r="D3156" s="1">
        <v>45274.668055555558</v>
      </c>
      <c r="E3156">
        <v>9</v>
      </c>
      <c r="F3156">
        <v>4.0599999999999996</v>
      </c>
      <c r="G3156" t="s">
        <v>14</v>
      </c>
      <c r="H3156" t="s">
        <v>8176</v>
      </c>
    </row>
    <row r="3157" spans="1:8" x14ac:dyDescent="0.3">
      <c r="A3157">
        <v>4769055037</v>
      </c>
      <c r="B3157">
        <v>18445</v>
      </c>
      <c r="C3157" s="1">
        <v>45148.896527777775</v>
      </c>
      <c r="D3157" s="1">
        <v>45148.906944444447</v>
      </c>
      <c r="E3157">
        <v>15</v>
      </c>
      <c r="F3157">
        <v>1.95</v>
      </c>
      <c r="G3157" t="s">
        <v>14</v>
      </c>
      <c r="H3157" t="s">
        <v>8176</v>
      </c>
    </row>
    <row r="3158" spans="1:8" x14ac:dyDescent="0.3">
      <c r="A3158">
        <v>8476029654</v>
      </c>
      <c r="B3158">
        <v>52921</v>
      </c>
      <c r="C3158" s="1">
        <v>45247.384722222225</v>
      </c>
      <c r="D3158" s="1">
        <v>45247.388194444444</v>
      </c>
      <c r="E3158">
        <v>5</v>
      </c>
      <c r="F3158">
        <v>1.46</v>
      </c>
      <c r="G3158" t="s">
        <v>10</v>
      </c>
      <c r="H3158" t="s">
        <v>8176</v>
      </c>
    </row>
    <row r="3159" spans="1:8" x14ac:dyDescent="0.3">
      <c r="A3159">
        <v>7809866112</v>
      </c>
      <c r="B3159">
        <v>3022</v>
      </c>
      <c r="C3159" s="1">
        <v>45484.40347222222</v>
      </c>
      <c r="D3159" s="1">
        <v>45484.412499999999</v>
      </c>
      <c r="E3159">
        <v>13</v>
      </c>
      <c r="F3159">
        <v>1.63</v>
      </c>
      <c r="G3159" t="s">
        <v>14</v>
      </c>
      <c r="H3159" t="s">
        <v>8176</v>
      </c>
    </row>
    <row r="3160" spans="1:8" x14ac:dyDescent="0.3">
      <c r="A3160">
        <v>5453896364</v>
      </c>
      <c r="B3160">
        <v>24588</v>
      </c>
      <c r="C3160" s="1">
        <v>45101.029861111114</v>
      </c>
      <c r="D3160" s="1">
        <v>45101.03125</v>
      </c>
      <c r="E3160">
        <v>2</v>
      </c>
      <c r="F3160">
        <v>3.73</v>
      </c>
      <c r="G3160" t="s">
        <v>10</v>
      </c>
      <c r="H3160" t="s">
        <v>8176</v>
      </c>
    </row>
    <row r="3161" spans="1:8" x14ac:dyDescent="0.3">
      <c r="A3161">
        <v>9080432189</v>
      </c>
      <c r="B3161">
        <v>42351</v>
      </c>
      <c r="C3161" s="1">
        <v>45531.831944444442</v>
      </c>
      <c r="D3161" s="1">
        <v>45531.834722222222</v>
      </c>
      <c r="E3161">
        <v>4</v>
      </c>
      <c r="F3161">
        <v>2.76</v>
      </c>
      <c r="G3161" t="s">
        <v>10</v>
      </c>
      <c r="H3161" t="s">
        <v>8176</v>
      </c>
    </row>
    <row r="3162" spans="1:8" x14ac:dyDescent="0.3">
      <c r="A3162">
        <v>3079758919</v>
      </c>
      <c r="B3162">
        <v>27064</v>
      </c>
      <c r="C3162" s="1">
        <v>45526.676388888889</v>
      </c>
      <c r="D3162" s="1">
        <v>45526.675694444442</v>
      </c>
      <c r="E3162">
        <v>-1</v>
      </c>
      <c r="F3162">
        <v>0.68</v>
      </c>
      <c r="G3162" t="s">
        <v>10</v>
      </c>
      <c r="H3162" t="s">
        <v>8175</v>
      </c>
    </row>
    <row r="3163" spans="1:8" x14ac:dyDescent="0.3">
      <c r="A3163">
        <v>4076039325</v>
      </c>
      <c r="B3163">
        <v>79127</v>
      </c>
      <c r="C3163" s="1">
        <v>45516.822916666664</v>
      </c>
      <c r="D3163" s="1">
        <v>45516.830555555556</v>
      </c>
      <c r="E3163">
        <v>11</v>
      </c>
      <c r="F3163">
        <v>2.5</v>
      </c>
      <c r="G3163" t="s">
        <v>14</v>
      </c>
      <c r="H3163" t="s">
        <v>8176</v>
      </c>
    </row>
    <row r="3164" spans="1:8" x14ac:dyDescent="0.3">
      <c r="A3164">
        <v>9239241275</v>
      </c>
      <c r="B3164">
        <v>48917</v>
      </c>
      <c r="C3164" s="1">
        <v>45329.148611111108</v>
      </c>
      <c r="D3164" s="1">
        <v>45329.147222222222</v>
      </c>
      <c r="E3164">
        <v>-2</v>
      </c>
      <c r="F3164">
        <v>3.42</v>
      </c>
      <c r="G3164" t="s">
        <v>10</v>
      </c>
      <c r="H3164" t="s">
        <v>8175</v>
      </c>
    </row>
    <row r="3165" spans="1:8" x14ac:dyDescent="0.3">
      <c r="A3165">
        <v>4864829217</v>
      </c>
      <c r="B3165">
        <v>25765</v>
      </c>
      <c r="C3165" s="1">
        <v>45188.224305555559</v>
      </c>
      <c r="D3165" s="1">
        <v>45188.222222222219</v>
      </c>
      <c r="E3165">
        <v>-3</v>
      </c>
      <c r="F3165">
        <v>3.51</v>
      </c>
      <c r="G3165" t="s">
        <v>10</v>
      </c>
      <c r="H3165" t="s">
        <v>8175</v>
      </c>
    </row>
    <row r="3166" spans="1:8" x14ac:dyDescent="0.3">
      <c r="A3166">
        <v>5108704843</v>
      </c>
      <c r="B3166">
        <v>75292</v>
      </c>
      <c r="C3166" s="1">
        <v>45386.62777777778</v>
      </c>
      <c r="D3166" s="1">
        <v>45386.631249999999</v>
      </c>
      <c r="E3166">
        <v>5</v>
      </c>
      <c r="F3166">
        <v>1.51</v>
      </c>
      <c r="G3166" t="s">
        <v>10</v>
      </c>
      <c r="H3166" t="s">
        <v>8176</v>
      </c>
    </row>
    <row r="3167" spans="1:8" x14ac:dyDescent="0.3">
      <c r="A3167">
        <v>8049805410</v>
      </c>
      <c r="B3167">
        <v>61504</v>
      </c>
      <c r="C3167" s="1">
        <v>45562.78125</v>
      </c>
      <c r="D3167" s="1">
        <v>45562.799305555556</v>
      </c>
      <c r="E3167">
        <v>26</v>
      </c>
      <c r="F3167">
        <v>2.86</v>
      </c>
      <c r="G3167" t="s">
        <v>16</v>
      </c>
      <c r="H3167" t="s">
        <v>8176</v>
      </c>
    </row>
    <row r="3168" spans="1:8" x14ac:dyDescent="0.3">
      <c r="A3168">
        <v>4711642504</v>
      </c>
      <c r="B3168">
        <v>89819</v>
      </c>
      <c r="C3168" s="1">
        <v>45519.568749999999</v>
      </c>
      <c r="D3168" s="1">
        <v>45519.572222222225</v>
      </c>
      <c r="E3168">
        <v>5</v>
      </c>
      <c r="F3168">
        <v>2.72</v>
      </c>
      <c r="G3168" t="s">
        <v>10</v>
      </c>
      <c r="H3168" t="s">
        <v>8176</v>
      </c>
    </row>
    <row r="3169" spans="1:8" x14ac:dyDescent="0.3">
      <c r="A3169">
        <v>8952094523</v>
      </c>
      <c r="B3169">
        <v>83322</v>
      </c>
      <c r="C3169" s="1">
        <v>45244.770833333336</v>
      </c>
      <c r="D3169" s="1">
        <v>45244.77847222222</v>
      </c>
      <c r="E3169">
        <v>11</v>
      </c>
      <c r="F3169">
        <v>2.81</v>
      </c>
      <c r="G3169" t="s">
        <v>14</v>
      </c>
      <c r="H3169" t="s">
        <v>8176</v>
      </c>
    </row>
    <row r="3170" spans="1:8" x14ac:dyDescent="0.3">
      <c r="A3170">
        <v>4285784267</v>
      </c>
      <c r="B3170">
        <v>54001</v>
      </c>
      <c r="C3170" s="1">
        <v>45397.790277777778</v>
      </c>
      <c r="D3170" s="1">
        <v>45397.788888888892</v>
      </c>
      <c r="E3170">
        <v>-2</v>
      </c>
      <c r="F3170">
        <v>4.13</v>
      </c>
      <c r="G3170" t="s">
        <v>10</v>
      </c>
      <c r="H3170" t="s">
        <v>8175</v>
      </c>
    </row>
    <row r="3171" spans="1:8" x14ac:dyDescent="0.3">
      <c r="A3171">
        <v>7494670835</v>
      </c>
      <c r="B3171">
        <v>184</v>
      </c>
      <c r="C3171" s="1">
        <v>45309.029166666667</v>
      </c>
      <c r="D3171" s="1">
        <v>45309.03125</v>
      </c>
      <c r="E3171">
        <v>3</v>
      </c>
      <c r="F3171">
        <v>1.24</v>
      </c>
      <c r="G3171" t="s">
        <v>10</v>
      </c>
      <c r="H3171" t="s">
        <v>8176</v>
      </c>
    </row>
    <row r="3172" spans="1:8" x14ac:dyDescent="0.3">
      <c r="A3172">
        <v>7667090453</v>
      </c>
      <c r="B3172">
        <v>96187</v>
      </c>
      <c r="C3172" s="1">
        <v>45100.992361111108</v>
      </c>
      <c r="D3172" s="1">
        <v>45100.993055555555</v>
      </c>
      <c r="E3172">
        <v>1</v>
      </c>
      <c r="F3172">
        <v>3.63</v>
      </c>
      <c r="G3172" t="s">
        <v>10</v>
      </c>
      <c r="H3172" t="s">
        <v>8176</v>
      </c>
    </row>
    <row r="3173" spans="1:8" x14ac:dyDescent="0.3">
      <c r="A3173">
        <v>2193572534</v>
      </c>
      <c r="B3173">
        <v>23297</v>
      </c>
      <c r="C3173" s="1">
        <v>45011.336805555555</v>
      </c>
      <c r="D3173" s="1">
        <v>45011.356249999997</v>
      </c>
      <c r="E3173">
        <v>28</v>
      </c>
      <c r="F3173">
        <v>1.4</v>
      </c>
      <c r="G3173" t="s">
        <v>16</v>
      </c>
      <c r="H3173" t="s">
        <v>8176</v>
      </c>
    </row>
    <row r="3174" spans="1:8" x14ac:dyDescent="0.3">
      <c r="A3174">
        <v>5357089776</v>
      </c>
      <c r="B3174">
        <v>33831</v>
      </c>
      <c r="C3174" s="1">
        <v>45565.995138888888</v>
      </c>
      <c r="D3174" s="1">
        <v>45565.996527777781</v>
      </c>
      <c r="E3174">
        <v>2</v>
      </c>
      <c r="F3174">
        <v>2.27</v>
      </c>
      <c r="G3174" t="s">
        <v>10</v>
      </c>
      <c r="H3174" t="s">
        <v>8176</v>
      </c>
    </row>
    <row r="3175" spans="1:8" x14ac:dyDescent="0.3">
      <c r="A3175">
        <v>1191016829</v>
      </c>
      <c r="B3175">
        <v>31384</v>
      </c>
      <c r="C3175" s="1">
        <v>45104.85833333333</v>
      </c>
      <c r="D3175" s="1">
        <v>45104.868055555555</v>
      </c>
      <c r="E3175">
        <v>14</v>
      </c>
      <c r="F3175">
        <v>2.36</v>
      </c>
      <c r="G3175" t="s">
        <v>14</v>
      </c>
      <c r="H3175" t="s">
        <v>8176</v>
      </c>
    </row>
    <row r="3176" spans="1:8" x14ac:dyDescent="0.3">
      <c r="A3176">
        <v>549484032</v>
      </c>
      <c r="B3176">
        <v>60679</v>
      </c>
      <c r="C3176" s="1">
        <v>45029.361111111109</v>
      </c>
      <c r="D3176" s="1">
        <v>45029.362500000003</v>
      </c>
      <c r="E3176">
        <v>2</v>
      </c>
      <c r="F3176">
        <v>4.3499999999999996</v>
      </c>
      <c r="G3176" t="s">
        <v>10</v>
      </c>
      <c r="H3176" t="s">
        <v>8176</v>
      </c>
    </row>
    <row r="3177" spans="1:8" x14ac:dyDescent="0.3">
      <c r="A3177">
        <v>8164076900</v>
      </c>
      <c r="B3177">
        <v>63901</v>
      </c>
      <c r="C3177" s="1">
        <v>45095.015972222223</v>
      </c>
      <c r="D3177" s="1">
        <v>45095.021527777775</v>
      </c>
      <c r="E3177">
        <v>8</v>
      </c>
      <c r="F3177">
        <v>4.54</v>
      </c>
      <c r="G3177" t="s">
        <v>14</v>
      </c>
      <c r="H3177" t="s">
        <v>8176</v>
      </c>
    </row>
    <row r="3178" spans="1:8" x14ac:dyDescent="0.3">
      <c r="A3178">
        <v>7136165651</v>
      </c>
      <c r="B3178">
        <v>68514</v>
      </c>
      <c r="C3178" s="1">
        <v>45565.546527777777</v>
      </c>
      <c r="D3178" s="1">
        <v>45565.548611111109</v>
      </c>
      <c r="E3178">
        <v>3</v>
      </c>
      <c r="F3178">
        <v>1.49</v>
      </c>
      <c r="G3178" t="s">
        <v>10</v>
      </c>
      <c r="H3178" t="s">
        <v>8176</v>
      </c>
    </row>
    <row r="3179" spans="1:8" x14ac:dyDescent="0.3">
      <c r="A3179">
        <v>5368349643</v>
      </c>
      <c r="B3179">
        <v>33226</v>
      </c>
      <c r="C3179" s="1">
        <v>45068.38958333333</v>
      </c>
      <c r="D3179" s="1">
        <v>45068.40902777778</v>
      </c>
      <c r="E3179">
        <v>28</v>
      </c>
      <c r="F3179">
        <v>4.54</v>
      </c>
      <c r="G3179" t="s">
        <v>16</v>
      </c>
      <c r="H3179" t="s">
        <v>8176</v>
      </c>
    </row>
    <row r="3180" spans="1:8" x14ac:dyDescent="0.3">
      <c r="A3180">
        <v>6965901435</v>
      </c>
      <c r="B3180">
        <v>60857</v>
      </c>
      <c r="C3180" s="1">
        <v>45581.665277777778</v>
      </c>
      <c r="D3180" s="1">
        <v>45581.663194444445</v>
      </c>
      <c r="E3180">
        <v>-3</v>
      </c>
      <c r="F3180">
        <v>0.86</v>
      </c>
      <c r="G3180" t="s">
        <v>10</v>
      </c>
      <c r="H3180" t="s">
        <v>8175</v>
      </c>
    </row>
    <row r="3181" spans="1:8" x14ac:dyDescent="0.3">
      <c r="A3181">
        <v>6687307827</v>
      </c>
      <c r="B3181">
        <v>71891</v>
      </c>
      <c r="C3181" s="1">
        <v>45035.601388888892</v>
      </c>
      <c r="D3181" s="1">
        <v>45035.604861111111</v>
      </c>
      <c r="E3181">
        <v>5</v>
      </c>
      <c r="F3181">
        <v>3.74</v>
      </c>
      <c r="G3181" t="s">
        <v>10</v>
      </c>
      <c r="H3181" t="s">
        <v>8176</v>
      </c>
    </row>
    <row r="3182" spans="1:8" x14ac:dyDescent="0.3">
      <c r="A3182">
        <v>475294138</v>
      </c>
      <c r="B3182">
        <v>59790</v>
      </c>
      <c r="C3182" s="1">
        <v>45289.739583333336</v>
      </c>
      <c r="D3182" s="1">
        <v>45289.740277777775</v>
      </c>
      <c r="E3182">
        <v>1</v>
      </c>
      <c r="F3182">
        <v>1.52</v>
      </c>
      <c r="G3182" t="s">
        <v>10</v>
      </c>
      <c r="H3182" t="s">
        <v>8176</v>
      </c>
    </row>
    <row r="3183" spans="1:8" x14ac:dyDescent="0.3">
      <c r="A3183">
        <v>9047534059</v>
      </c>
      <c r="B3183">
        <v>59606</v>
      </c>
      <c r="C3183" s="1">
        <v>45268.597916666666</v>
      </c>
      <c r="D3183" s="1">
        <v>45268.600694444445</v>
      </c>
      <c r="E3183">
        <v>4</v>
      </c>
      <c r="F3183">
        <v>4.6500000000000004</v>
      </c>
      <c r="G3183" t="s">
        <v>10</v>
      </c>
      <c r="H3183" t="s">
        <v>8176</v>
      </c>
    </row>
    <row r="3184" spans="1:8" x14ac:dyDescent="0.3">
      <c r="A3184">
        <v>2807487047</v>
      </c>
      <c r="B3184">
        <v>72837</v>
      </c>
      <c r="C3184" s="1">
        <v>45599.570138888892</v>
      </c>
      <c r="D3184" s="1">
        <v>45599.571527777778</v>
      </c>
      <c r="E3184">
        <v>2</v>
      </c>
      <c r="F3184">
        <v>3.8</v>
      </c>
      <c r="G3184" t="s">
        <v>10</v>
      </c>
      <c r="H3184" t="s">
        <v>8176</v>
      </c>
    </row>
    <row r="3185" spans="1:8" x14ac:dyDescent="0.3">
      <c r="A3185">
        <v>5840148195</v>
      </c>
      <c r="B3185">
        <v>61116</v>
      </c>
      <c r="C3185" s="1">
        <v>45313.427777777775</v>
      </c>
      <c r="D3185" s="1">
        <v>45313.427083333336</v>
      </c>
      <c r="E3185">
        <v>-1</v>
      </c>
      <c r="F3185">
        <v>3.64</v>
      </c>
      <c r="G3185" t="s">
        <v>10</v>
      </c>
      <c r="H3185" t="s">
        <v>8175</v>
      </c>
    </row>
    <row r="3186" spans="1:8" x14ac:dyDescent="0.3">
      <c r="A3186">
        <v>3758135932</v>
      </c>
      <c r="B3186">
        <v>62277</v>
      </c>
      <c r="C3186" s="1">
        <v>45163.053472222222</v>
      </c>
      <c r="D3186" s="1">
        <v>45163.055555555555</v>
      </c>
      <c r="E3186">
        <v>3</v>
      </c>
      <c r="F3186">
        <v>3.72</v>
      </c>
      <c r="G3186" t="s">
        <v>10</v>
      </c>
      <c r="H3186" t="s">
        <v>8176</v>
      </c>
    </row>
    <row r="3187" spans="1:8" x14ac:dyDescent="0.3">
      <c r="A3187">
        <v>1978476136</v>
      </c>
      <c r="B3187">
        <v>70123</v>
      </c>
      <c r="C3187" s="1">
        <v>45465.853472222225</v>
      </c>
      <c r="D3187" s="1">
        <v>45465.854166666664</v>
      </c>
      <c r="E3187">
        <v>1</v>
      </c>
      <c r="F3187">
        <v>1.43</v>
      </c>
      <c r="G3187" t="s">
        <v>10</v>
      </c>
      <c r="H3187" t="s">
        <v>8176</v>
      </c>
    </row>
    <row r="3188" spans="1:8" x14ac:dyDescent="0.3">
      <c r="A3188">
        <v>423648434</v>
      </c>
      <c r="B3188">
        <v>86520</v>
      </c>
      <c r="C3188" s="1">
        <v>45595.654861111114</v>
      </c>
      <c r="D3188" s="1">
        <v>45595.65625</v>
      </c>
      <c r="E3188">
        <v>2</v>
      </c>
      <c r="F3188">
        <v>0.82</v>
      </c>
      <c r="G3188" t="s">
        <v>10</v>
      </c>
      <c r="H3188" t="s">
        <v>8176</v>
      </c>
    </row>
    <row r="3189" spans="1:8" x14ac:dyDescent="0.3">
      <c r="A3189">
        <v>7201868330</v>
      </c>
      <c r="B3189">
        <v>80726</v>
      </c>
      <c r="C3189" s="1">
        <v>45342.882638888892</v>
      </c>
      <c r="D3189" s="1">
        <v>45342.881944444445</v>
      </c>
      <c r="E3189">
        <v>-1</v>
      </c>
      <c r="F3189">
        <v>1.86</v>
      </c>
      <c r="G3189" t="s">
        <v>10</v>
      </c>
      <c r="H3189" t="s">
        <v>8175</v>
      </c>
    </row>
    <row r="3190" spans="1:8" x14ac:dyDescent="0.3">
      <c r="A3190">
        <v>9710106935</v>
      </c>
      <c r="B3190">
        <v>84964</v>
      </c>
      <c r="C3190" s="1">
        <v>45033.664583333331</v>
      </c>
      <c r="D3190" s="1">
        <v>45033.672222222223</v>
      </c>
      <c r="E3190">
        <v>11</v>
      </c>
      <c r="F3190">
        <v>1.71</v>
      </c>
      <c r="G3190" t="s">
        <v>14</v>
      </c>
      <c r="H3190" t="s">
        <v>8176</v>
      </c>
    </row>
    <row r="3191" spans="1:8" x14ac:dyDescent="0.3">
      <c r="A3191">
        <v>4432235479</v>
      </c>
      <c r="B3191">
        <v>28012</v>
      </c>
      <c r="C3191" s="1">
        <v>45562.720138888886</v>
      </c>
      <c r="D3191" s="1">
        <v>45562.720833333333</v>
      </c>
      <c r="E3191">
        <v>1</v>
      </c>
      <c r="F3191">
        <v>4.67</v>
      </c>
      <c r="G3191" t="s">
        <v>10</v>
      </c>
      <c r="H3191" t="s">
        <v>8176</v>
      </c>
    </row>
    <row r="3192" spans="1:8" x14ac:dyDescent="0.3">
      <c r="A3192">
        <v>6951956244</v>
      </c>
      <c r="B3192">
        <v>24830</v>
      </c>
      <c r="C3192" s="1">
        <v>45229.060416666667</v>
      </c>
      <c r="D3192" s="1">
        <v>45229.060416666667</v>
      </c>
      <c r="E3192">
        <v>0</v>
      </c>
      <c r="F3192">
        <v>2.61</v>
      </c>
      <c r="G3192" t="s">
        <v>10</v>
      </c>
      <c r="H3192" t="s">
        <v>8175</v>
      </c>
    </row>
    <row r="3193" spans="1:8" x14ac:dyDescent="0.3">
      <c r="A3193">
        <v>378485826</v>
      </c>
      <c r="B3193">
        <v>58783</v>
      </c>
      <c r="C3193" s="1">
        <v>45378.510416666664</v>
      </c>
      <c r="D3193" s="1">
        <v>45378.510416666664</v>
      </c>
      <c r="E3193">
        <v>0</v>
      </c>
      <c r="F3193">
        <v>1.95</v>
      </c>
      <c r="G3193" t="s">
        <v>10</v>
      </c>
      <c r="H3193" t="s">
        <v>8175</v>
      </c>
    </row>
    <row r="3194" spans="1:8" x14ac:dyDescent="0.3">
      <c r="A3194">
        <v>8982211913</v>
      </c>
      <c r="B3194">
        <v>42083</v>
      </c>
      <c r="C3194" s="1">
        <v>45554.759722222225</v>
      </c>
      <c r="D3194" s="1">
        <v>45554.760416666664</v>
      </c>
      <c r="E3194">
        <v>1</v>
      </c>
      <c r="F3194">
        <v>2.3199999999999998</v>
      </c>
      <c r="G3194" t="s">
        <v>10</v>
      </c>
      <c r="H3194" t="s">
        <v>8176</v>
      </c>
    </row>
    <row r="3195" spans="1:8" x14ac:dyDescent="0.3">
      <c r="A3195">
        <v>6487868576</v>
      </c>
      <c r="B3195">
        <v>16376</v>
      </c>
      <c r="C3195" s="1">
        <v>45224.140972222223</v>
      </c>
      <c r="D3195" s="1">
        <v>45224.149305555555</v>
      </c>
      <c r="E3195">
        <v>12</v>
      </c>
      <c r="F3195">
        <v>4.82</v>
      </c>
      <c r="G3195" t="s">
        <v>14</v>
      </c>
      <c r="H3195" t="s">
        <v>8176</v>
      </c>
    </row>
    <row r="3196" spans="1:8" x14ac:dyDescent="0.3">
      <c r="A3196">
        <v>2973502797</v>
      </c>
      <c r="B3196">
        <v>9894</v>
      </c>
      <c r="C3196" s="1">
        <v>45445.152083333334</v>
      </c>
      <c r="D3196" s="1">
        <v>45445.15347222222</v>
      </c>
      <c r="E3196">
        <v>2</v>
      </c>
      <c r="F3196">
        <v>2.06</v>
      </c>
      <c r="G3196" t="s">
        <v>10</v>
      </c>
      <c r="H3196" t="s">
        <v>8176</v>
      </c>
    </row>
    <row r="3197" spans="1:8" x14ac:dyDescent="0.3">
      <c r="A3197">
        <v>4105022903</v>
      </c>
      <c r="B3197">
        <v>9294</v>
      </c>
      <c r="C3197" s="1">
        <v>45158.804861111108</v>
      </c>
      <c r="D3197" s="1">
        <v>45158.805555555555</v>
      </c>
      <c r="E3197">
        <v>1</v>
      </c>
      <c r="F3197">
        <v>3.99</v>
      </c>
      <c r="G3197" t="s">
        <v>10</v>
      </c>
      <c r="H3197" t="s">
        <v>8176</v>
      </c>
    </row>
    <row r="3198" spans="1:8" x14ac:dyDescent="0.3">
      <c r="A3198">
        <v>3668828731</v>
      </c>
      <c r="B3198">
        <v>65268</v>
      </c>
      <c r="C3198" s="1">
        <v>45514.171527777777</v>
      </c>
      <c r="D3198" s="1">
        <v>45514.168749999997</v>
      </c>
      <c r="E3198">
        <v>-4</v>
      </c>
      <c r="F3198">
        <v>0.97</v>
      </c>
      <c r="G3198" t="s">
        <v>10</v>
      </c>
      <c r="H3198" t="s">
        <v>8175</v>
      </c>
    </row>
    <row r="3199" spans="1:8" x14ac:dyDescent="0.3">
      <c r="A3199">
        <v>8644734267</v>
      </c>
      <c r="B3199">
        <v>12535</v>
      </c>
      <c r="C3199" s="1">
        <v>45211.309027777781</v>
      </c>
      <c r="D3199" s="1">
        <v>45211.305555555555</v>
      </c>
      <c r="E3199">
        <v>-5</v>
      </c>
      <c r="F3199">
        <v>4.4000000000000004</v>
      </c>
      <c r="G3199" t="s">
        <v>10</v>
      </c>
      <c r="H3199" t="s">
        <v>8175</v>
      </c>
    </row>
    <row r="3200" spans="1:8" x14ac:dyDescent="0.3">
      <c r="A3200">
        <v>3757871565</v>
      </c>
      <c r="B3200">
        <v>59600</v>
      </c>
      <c r="C3200" s="1">
        <v>45148.317361111112</v>
      </c>
      <c r="D3200" s="1">
        <v>45148.313888888886</v>
      </c>
      <c r="E3200">
        <v>-5</v>
      </c>
      <c r="F3200">
        <v>1.19</v>
      </c>
      <c r="G3200" t="s">
        <v>10</v>
      </c>
      <c r="H3200" t="s">
        <v>8175</v>
      </c>
    </row>
    <row r="3201" spans="1:8" x14ac:dyDescent="0.3">
      <c r="A3201">
        <v>5770510806</v>
      </c>
      <c r="B3201">
        <v>62246</v>
      </c>
      <c r="C3201" s="1">
        <v>45314.378472222219</v>
      </c>
      <c r="D3201" s="1">
        <v>45314.386111111111</v>
      </c>
      <c r="E3201">
        <v>11</v>
      </c>
      <c r="F3201">
        <v>1.72</v>
      </c>
      <c r="G3201" t="s">
        <v>14</v>
      </c>
      <c r="H3201" t="s">
        <v>8176</v>
      </c>
    </row>
    <row r="3202" spans="1:8" x14ac:dyDescent="0.3">
      <c r="A3202">
        <v>4514836077</v>
      </c>
      <c r="B3202">
        <v>68618</v>
      </c>
      <c r="C3202" s="1">
        <v>45087.435416666667</v>
      </c>
      <c r="D3202" s="1">
        <v>45087.445138888892</v>
      </c>
      <c r="E3202">
        <v>14</v>
      </c>
      <c r="F3202">
        <v>1.31</v>
      </c>
      <c r="G3202" t="s">
        <v>14</v>
      </c>
      <c r="H3202" t="s">
        <v>8176</v>
      </c>
    </row>
    <row r="3203" spans="1:8" x14ac:dyDescent="0.3">
      <c r="A3203">
        <v>5927852227</v>
      </c>
      <c r="B3203">
        <v>45911</v>
      </c>
      <c r="C3203" s="1">
        <v>45394.263888888891</v>
      </c>
      <c r="D3203" s="1">
        <v>45394.262499999997</v>
      </c>
      <c r="E3203">
        <v>-2</v>
      </c>
      <c r="F3203">
        <v>0.56999999999999995</v>
      </c>
      <c r="G3203" t="s">
        <v>10</v>
      </c>
      <c r="H3203" t="s">
        <v>8175</v>
      </c>
    </row>
    <row r="3204" spans="1:8" x14ac:dyDescent="0.3">
      <c r="A3204">
        <v>350719542</v>
      </c>
      <c r="B3204">
        <v>14338</v>
      </c>
      <c r="C3204" s="1">
        <v>45571.303472222222</v>
      </c>
      <c r="D3204" s="1">
        <v>45571.301388888889</v>
      </c>
      <c r="E3204">
        <v>-3</v>
      </c>
      <c r="F3204">
        <v>3.02</v>
      </c>
      <c r="G3204" t="s">
        <v>10</v>
      </c>
      <c r="H3204" t="s">
        <v>8175</v>
      </c>
    </row>
    <row r="3205" spans="1:8" x14ac:dyDescent="0.3">
      <c r="A3205">
        <v>868288823</v>
      </c>
      <c r="B3205">
        <v>72354</v>
      </c>
      <c r="C3205" s="1">
        <v>45357.803472222222</v>
      </c>
      <c r="D3205" s="1">
        <v>45357.810416666667</v>
      </c>
      <c r="E3205">
        <v>10</v>
      </c>
      <c r="F3205">
        <v>1.4</v>
      </c>
      <c r="G3205" t="s">
        <v>14</v>
      </c>
      <c r="H3205" t="s">
        <v>8176</v>
      </c>
    </row>
    <row r="3206" spans="1:8" x14ac:dyDescent="0.3">
      <c r="A3206">
        <v>7199670826</v>
      </c>
      <c r="B3206">
        <v>81311</v>
      </c>
      <c r="C3206" s="1">
        <v>45308.445138888892</v>
      </c>
      <c r="D3206" s="1">
        <v>45308.463888888888</v>
      </c>
      <c r="E3206">
        <v>27</v>
      </c>
      <c r="F3206">
        <v>3.65</v>
      </c>
      <c r="G3206" t="s">
        <v>16</v>
      </c>
      <c r="H3206" t="s">
        <v>8176</v>
      </c>
    </row>
    <row r="3207" spans="1:8" x14ac:dyDescent="0.3">
      <c r="A3207">
        <v>3091948113</v>
      </c>
      <c r="B3207">
        <v>22775</v>
      </c>
      <c r="C3207" s="1">
        <v>45335.422222222223</v>
      </c>
      <c r="D3207" s="1">
        <v>45335.431944444441</v>
      </c>
      <c r="E3207">
        <v>14</v>
      </c>
      <c r="F3207">
        <v>3.86</v>
      </c>
      <c r="G3207" t="s">
        <v>14</v>
      </c>
      <c r="H3207" t="s">
        <v>8176</v>
      </c>
    </row>
    <row r="3208" spans="1:8" x14ac:dyDescent="0.3">
      <c r="A3208">
        <v>5793742966</v>
      </c>
      <c r="B3208">
        <v>17016</v>
      </c>
      <c r="C3208" s="1">
        <v>45295.770138888889</v>
      </c>
      <c r="D3208" s="1">
        <v>45295.773611111108</v>
      </c>
      <c r="E3208">
        <v>5</v>
      </c>
      <c r="F3208">
        <v>0.78</v>
      </c>
      <c r="G3208" t="s">
        <v>10</v>
      </c>
      <c r="H3208" t="s">
        <v>8176</v>
      </c>
    </row>
    <row r="3209" spans="1:8" x14ac:dyDescent="0.3">
      <c r="A3209">
        <v>7347109009</v>
      </c>
      <c r="B3209">
        <v>50972</v>
      </c>
      <c r="C3209" s="1">
        <v>45193.820833333331</v>
      </c>
      <c r="D3209" s="1">
        <v>45193.82708333333</v>
      </c>
      <c r="E3209">
        <v>9</v>
      </c>
      <c r="F3209">
        <v>3.04</v>
      </c>
      <c r="G3209" t="s">
        <v>14</v>
      </c>
      <c r="H3209" t="s">
        <v>8176</v>
      </c>
    </row>
    <row r="3210" spans="1:8" x14ac:dyDescent="0.3">
      <c r="A3210">
        <v>7078912146</v>
      </c>
      <c r="B3210">
        <v>96685</v>
      </c>
      <c r="C3210" s="1">
        <v>45187.492361111108</v>
      </c>
      <c r="D3210" s="1">
        <v>45187.488888888889</v>
      </c>
      <c r="E3210">
        <v>-5</v>
      </c>
      <c r="F3210">
        <v>4.1100000000000003</v>
      </c>
      <c r="G3210" t="s">
        <v>10</v>
      </c>
      <c r="H3210" t="s">
        <v>8175</v>
      </c>
    </row>
    <row r="3211" spans="1:8" x14ac:dyDescent="0.3">
      <c r="A3211">
        <v>2480856222</v>
      </c>
      <c r="B3211">
        <v>46682</v>
      </c>
      <c r="C3211" s="1">
        <v>45238.693055555559</v>
      </c>
      <c r="D3211" s="1">
        <v>45238.695138888892</v>
      </c>
      <c r="E3211">
        <v>3</v>
      </c>
      <c r="F3211">
        <v>0.56000000000000005</v>
      </c>
      <c r="G3211" t="s">
        <v>10</v>
      </c>
      <c r="H3211" t="s">
        <v>8176</v>
      </c>
    </row>
    <row r="3212" spans="1:8" x14ac:dyDescent="0.3">
      <c r="A3212">
        <v>281421547</v>
      </c>
      <c r="B3212">
        <v>20137</v>
      </c>
      <c r="C3212" s="1">
        <v>45066.848611111112</v>
      </c>
      <c r="D3212" s="1">
        <v>45066.847222222219</v>
      </c>
      <c r="E3212">
        <v>-2</v>
      </c>
      <c r="F3212">
        <v>1.58</v>
      </c>
      <c r="G3212" t="s">
        <v>10</v>
      </c>
      <c r="H3212" t="s">
        <v>8175</v>
      </c>
    </row>
    <row r="3213" spans="1:8" x14ac:dyDescent="0.3">
      <c r="A3213">
        <v>5226963306</v>
      </c>
      <c r="B3213">
        <v>85138</v>
      </c>
      <c r="C3213" s="1">
        <v>45466.293055555558</v>
      </c>
      <c r="D3213" s="1">
        <v>45466.293749999997</v>
      </c>
      <c r="E3213">
        <v>1</v>
      </c>
      <c r="F3213">
        <v>4.0199999999999996</v>
      </c>
      <c r="G3213" t="s">
        <v>10</v>
      </c>
      <c r="H3213" t="s">
        <v>8176</v>
      </c>
    </row>
    <row r="3214" spans="1:8" x14ac:dyDescent="0.3">
      <c r="A3214">
        <v>7316642056</v>
      </c>
      <c r="B3214">
        <v>69898</v>
      </c>
      <c r="C3214" s="1">
        <v>45332.015972222223</v>
      </c>
      <c r="D3214" s="1">
        <v>45332.021527777775</v>
      </c>
      <c r="E3214">
        <v>8</v>
      </c>
      <c r="F3214">
        <v>2.16</v>
      </c>
      <c r="G3214" t="s">
        <v>14</v>
      </c>
      <c r="H3214" t="s">
        <v>8176</v>
      </c>
    </row>
    <row r="3215" spans="1:8" x14ac:dyDescent="0.3">
      <c r="A3215">
        <v>8997415290</v>
      </c>
      <c r="B3215">
        <v>47066</v>
      </c>
      <c r="C3215" s="1">
        <v>45518.72152777778</v>
      </c>
      <c r="D3215" s="1">
        <v>45518.736111111109</v>
      </c>
      <c r="E3215">
        <v>21</v>
      </c>
      <c r="F3215">
        <v>2.44</v>
      </c>
      <c r="G3215" t="s">
        <v>16</v>
      </c>
      <c r="H3215" t="s">
        <v>8176</v>
      </c>
    </row>
    <row r="3216" spans="1:8" x14ac:dyDescent="0.3">
      <c r="A3216">
        <v>6737025662</v>
      </c>
      <c r="B3216">
        <v>59670</v>
      </c>
      <c r="C3216" s="1">
        <v>45013.291666666664</v>
      </c>
      <c r="D3216" s="1">
        <v>45013.292361111111</v>
      </c>
      <c r="E3216">
        <v>1</v>
      </c>
      <c r="F3216">
        <v>3.17</v>
      </c>
      <c r="G3216" t="s">
        <v>10</v>
      </c>
      <c r="H3216" t="s">
        <v>8176</v>
      </c>
    </row>
    <row r="3217" spans="1:8" x14ac:dyDescent="0.3">
      <c r="A3217">
        <v>8395290763</v>
      </c>
      <c r="B3217">
        <v>51846</v>
      </c>
      <c r="C3217" s="1">
        <v>45443.802083333336</v>
      </c>
      <c r="D3217" s="1">
        <v>45443.818749999999</v>
      </c>
      <c r="E3217">
        <v>24</v>
      </c>
      <c r="F3217">
        <v>0.99</v>
      </c>
      <c r="G3217" t="s">
        <v>16</v>
      </c>
      <c r="H3217" t="s">
        <v>8176</v>
      </c>
    </row>
    <row r="3218" spans="1:8" x14ac:dyDescent="0.3">
      <c r="A3218">
        <v>7261119579</v>
      </c>
      <c r="B3218">
        <v>35731</v>
      </c>
      <c r="C3218" s="1">
        <v>45479.276388888888</v>
      </c>
      <c r="D3218" s="1">
        <v>45479.275694444441</v>
      </c>
      <c r="E3218">
        <v>-1</v>
      </c>
      <c r="F3218">
        <v>0.96</v>
      </c>
      <c r="G3218" t="s">
        <v>10</v>
      </c>
      <c r="H3218" t="s">
        <v>8175</v>
      </c>
    </row>
    <row r="3219" spans="1:8" x14ac:dyDescent="0.3">
      <c r="A3219">
        <v>9938037878</v>
      </c>
      <c r="B3219">
        <v>48074</v>
      </c>
      <c r="C3219" s="1">
        <v>45594.488888888889</v>
      </c>
      <c r="D3219" s="1">
        <v>45594.49722222222</v>
      </c>
      <c r="E3219">
        <v>12</v>
      </c>
      <c r="F3219">
        <v>4.26</v>
      </c>
      <c r="G3219" t="s">
        <v>14</v>
      </c>
      <c r="H3219" t="s">
        <v>8176</v>
      </c>
    </row>
    <row r="3220" spans="1:8" x14ac:dyDescent="0.3">
      <c r="A3220">
        <v>7154987905</v>
      </c>
      <c r="B3220">
        <v>19693</v>
      </c>
      <c r="C3220" s="1">
        <v>45571.119444444441</v>
      </c>
      <c r="D3220" s="1">
        <v>45571.134027777778</v>
      </c>
      <c r="E3220">
        <v>21</v>
      </c>
      <c r="F3220">
        <v>2.82</v>
      </c>
      <c r="G3220" t="s">
        <v>16</v>
      </c>
      <c r="H3220" t="s">
        <v>8176</v>
      </c>
    </row>
    <row r="3221" spans="1:8" x14ac:dyDescent="0.3">
      <c r="A3221">
        <v>3605534244</v>
      </c>
      <c r="B3221">
        <v>94641</v>
      </c>
      <c r="C3221" s="1">
        <v>45308.519444444442</v>
      </c>
      <c r="D3221" s="1">
        <v>45308.520833333336</v>
      </c>
      <c r="E3221">
        <v>2</v>
      </c>
      <c r="F3221">
        <v>1.1599999999999999</v>
      </c>
      <c r="G3221" t="s">
        <v>10</v>
      </c>
      <c r="H3221" t="s">
        <v>8176</v>
      </c>
    </row>
    <row r="3222" spans="1:8" x14ac:dyDescent="0.3">
      <c r="A3222">
        <v>5626601040</v>
      </c>
      <c r="B3222">
        <v>79158</v>
      </c>
      <c r="C3222" s="1">
        <v>45348.991666666669</v>
      </c>
      <c r="D3222" s="1">
        <v>45348.997916666667</v>
      </c>
      <c r="E3222">
        <v>9</v>
      </c>
      <c r="F3222">
        <v>4.46</v>
      </c>
      <c r="G3222" t="s">
        <v>14</v>
      </c>
      <c r="H3222" t="s">
        <v>8176</v>
      </c>
    </row>
    <row r="3223" spans="1:8" x14ac:dyDescent="0.3">
      <c r="A3223">
        <v>2577064886</v>
      </c>
      <c r="B3223">
        <v>98272</v>
      </c>
      <c r="C3223" s="1">
        <v>45450.20208333333</v>
      </c>
      <c r="D3223" s="1">
        <v>45450.203472222223</v>
      </c>
      <c r="E3223">
        <v>2</v>
      </c>
      <c r="F3223">
        <v>3.15</v>
      </c>
      <c r="G3223" t="s">
        <v>10</v>
      </c>
      <c r="H3223" t="s">
        <v>8176</v>
      </c>
    </row>
    <row r="3224" spans="1:8" x14ac:dyDescent="0.3">
      <c r="A3224">
        <v>2561362173</v>
      </c>
      <c r="B3224">
        <v>26727</v>
      </c>
      <c r="C3224" s="1">
        <v>45076.331944444442</v>
      </c>
      <c r="D3224" s="1">
        <v>45076.332638888889</v>
      </c>
      <c r="E3224">
        <v>1</v>
      </c>
      <c r="F3224">
        <v>1.8</v>
      </c>
      <c r="G3224" t="s">
        <v>10</v>
      </c>
      <c r="H3224" t="s">
        <v>8176</v>
      </c>
    </row>
    <row r="3225" spans="1:8" x14ac:dyDescent="0.3">
      <c r="A3225">
        <v>2793120553</v>
      </c>
      <c r="B3225">
        <v>7048</v>
      </c>
      <c r="C3225" s="1">
        <v>45101.465277777781</v>
      </c>
      <c r="D3225" s="1">
        <v>45101.46597222222</v>
      </c>
      <c r="E3225">
        <v>1</v>
      </c>
      <c r="F3225">
        <v>4.9400000000000004</v>
      </c>
      <c r="G3225" t="s">
        <v>10</v>
      </c>
      <c r="H3225" t="s">
        <v>8176</v>
      </c>
    </row>
    <row r="3226" spans="1:8" x14ac:dyDescent="0.3">
      <c r="A3226">
        <v>4476563699</v>
      </c>
      <c r="B3226">
        <v>60652</v>
      </c>
      <c r="C3226" s="1">
        <v>45180.115972222222</v>
      </c>
      <c r="D3226" s="1">
        <v>45180.134027777778</v>
      </c>
      <c r="E3226">
        <v>26</v>
      </c>
      <c r="F3226">
        <v>4.5199999999999996</v>
      </c>
      <c r="G3226" t="s">
        <v>16</v>
      </c>
      <c r="H3226" t="s">
        <v>8176</v>
      </c>
    </row>
    <row r="3227" spans="1:8" x14ac:dyDescent="0.3">
      <c r="A3227">
        <v>1580021952</v>
      </c>
      <c r="B3227">
        <v>42125</v>
      </c>
      <c r="C3227" s="1">
        <v>45589.60833333333</v>
      </c>
      <c r="D3227" s="1">
        <v>45589.605555555558</v>
      </c>
      <c r="E3227">
        <v>-4</v>
      </c>
      <c r="F3227">
        <v>2.93</v>
      </c>
      <c r="G3227" t="s">
        <v>10</v>
      </c>
      <c r="H3227" t="s">
        <v>8175</v>
      </c>
    </row>
    <row r="3228" spans="1:8" x14ac:dyDescent="0.3">
      <c r="A3228">
        <v>7263454149</v>
      </c>
      <c r="B3228">
        <v>73299</v>
      </c>
      <c r="C3228" s="1">
        <v>45213.07708333333</v>
      </c>
      <c r="D3228" s="1">
        <v>45213.076388888891</v>
      </c>
      <c r="E3228">
        <v>-1</v>
      </c>
      <c r="F3228">
        <v>0.97</v>
      </c>
      <c r="G3228" t="s">
        <v>10</v>
      </c>
      <c r="H3228" t="s">
        <v>8175</v>
      </c>
    </row>
    <row r="3229" spans="1:8" x14ac:dyDescent="0.3">
      <c r="A3229">
        <v>4371924002</v>
      </c>
      <c r="B3229">
        <v>24078</v>
      </c>
      <c r="C3229" s="1">
        <v>45586.563888888886</v>
      </c>
      <c r="D3229" s="1">
        <v>45586.573611111111</v>
      </c>
      <c r="E3229">
        <v>14</v>
      </c>
      <c r="F3229">
        <v>1.67</v>
      </c>
      <c r="G3229" t="s">
        <v>14</v>
      </c>
      <c r="H3229" t="s">
        <v>8176</v>
      </c>
    </row>
    <row r="3230" spans="1:8" x14ac:dyDescent="0.3">
      <c r="A3230">
        <v>2955277471</v>
      </c>
      <c r="B3230">
        <v>59573</v>
      </c>
      <c r="C3230" s="1">
        <v>45266.552083333336</v>
      </c>
      <c r="D3230" s="1">
        <v>45266.565972222219</v>
      </c>
      <c r="E3230">
        <v>20</v>
      </c>
      <c r="F3230">
        <v>4.24</v>
      </c>
      <c r="G3230" t="s">
        <v>16</v>
      </c>
      <c r="H3230" t="s">
        <v>8176</v>
      </c>
    </row>
    <row r="3231" spans="1:8" x14ac:dyDescent="0.3">
      <c r="A3231">
        <v>9445490338</v>
      </c>
      <c r="B3231">
        <v>66940</v>
      </c>
      <c r="C3231" s="1">
        <v>45069.963194444441</v>
      </c>
      <c r="D3231" s="1">
        <v>45069.970833333333</v>
      </c>
      <c r="E3231">
        <v>11</v>
      </c>
      <c r="F3231">
        <v>4.49</v>
      </c>
      <c r="G3231" t="s">
        <v>14</v>
      </c>
      <c r="H3231" t="s">
        <v>8176</v>
      </c>
    </row>
    <row r="3232" spans="1:8" x14ac:dyDescent="0.3">
      <c r="A3232">
        <v>2668915104</v>
      </c>
      <c r="B3232">
        <v>19287</v>
      </c>
      <c r="C3232" s="1">
        <v>45261.863888888889</v>
      </c>
      <c r="D3232" s="1">
        <v>45261.867361111108</v>
      </c>
      <c r="E3232">
        <v>5</v>
      </c>
      <c r="F3232">
        <v>1.88</v>
      </c>
      <c r="G3232" t="s">
        <v>10</v>
      </c>
      <c r="H3232" t="s">
        <v>8176</v>
      </c>
    </row>
    <row r="3233" spans="1:8" x14ac:dyDescent="0.3">
      <c r="A3233">
        <v>1045621584</v>
      </c>
      <c r="B3233">
        <v>28894</v>
      </c>
      <c r="C3233" s="1">
        <v>45279.039583333331</v>
      </c>
      <c r="D3233" s="1">
        <v>45279.055555555555</v>
      </c>
      <c r="E3233">
        <v>23</v>
      </c>
      <c r="F3233">
        <v>0.92</v>
      </c>
      <c r="G3233" t="s">
        <v>16</v>
      </c>
      <c r="H3233" t="s">
        <v>8176</v>
      </c>
    </row>
    <row r="3234" spans="1:8" x14ac:dyDescent="0.3">
      <c r="A3234">
        <v>4550545705</v>
      </c>
      <c r="B3234">
        <v>39869</v>
      </c>
      <c r="C3234" s="1">
        <v>45464.207638888889</v>
      </c>
      <c r="D3234" s="1">
        <v>45464.211111111108</v>
      </c>
      <c r="E3234">
        <v>5</v>
      </c>
      <c r="F3234">
        <v>1.82</v>
      </c>
      <c r="G3234" t="s">
        <v>10</v>
      </c>
      <c r="H3234" t="s">
        <v>8176</v>
      </c>
    </row>
    <row r="3235" spans="1:8" x14ac:dyDescent="0.3">
      <c r="A3235">
        <v>3373390154</v>
      </c>
      <c r="B3235">
        <v>42345</v>
      </c>
      <c r="C3235" s="1">
        <v>45497.387499999997</v>
      </c>
      <c r="D3235" s="1">
        <v>45497.388888888891</v>
      </c>
      <c r="E3235">
        <v>2</v>
      </c>
      <c r="F3235">
        <v>4.51</v>
      </c>
      <c r="G3235" t="s">
        <v>10</v>
      </c>
      <c r="H3235" t="s">
        <v>8176</v>
      </c>
    </row>
    <row r="3236" spans="1:8" x14ac:dyDescent="0.3">
      <c r="A3236">
        <v>5142985961</v>
      </c>
      <c r="B3236">
        <v>19720</v>
      </c>
      <c r="C3236" s="1">
        <v>45329.130555555559</v>
      </c>
      <c r="D3236" s="1">
        <v>45329.131944444445</v>
      </c>
      <c r="E3236">
        <v>2</v>
      </c>
      <c r="F3236">
        <v>2.2799999999999998</v>
      </c>
      <c r="G3236" t="s">
        <v>10</v>
      </c>
      <c r="H3236" t="s">
        <v>8176</v>
      </c>
    </row>
    <row r="3237" spans="1:8" x14ac:dyDescent="0.3">
      <c r="A3237">
        <v>649220272</v>
      </c>
      <c r="B3237">
        <v>7867</v>
      </c>
      <c r="C3237" s="1">
        <v>45192.642361111109</v>
      </c>
      <c r="D3237" s="1">
        <v>45192.64166666667</v>
      </c>
      <c r="E3237">
        <v>-1</v>
      </c>
      <c r="F3237">
        <v>1.58</v>
      </c>
      <c r="G3237" t="s">
        <v>10</v>
      </c>
      <c r="H3237" t="s">
        <v>8175</v>
      </c>
    </row>
    <row r="3238" spans="1:8" x14ac:dyDescent="0.3">
      <c r="A3238">
        <v>5023958886</v>
      </c>
      <c r="B3238">
        <v>75426</v>
      </c>
      <c r="C3238" s="1">
        <v>45559.248611111114</v>
      </c>
      <c r="D3238" s="1">
        <v>45559.256249999999</v>
      </c>
      <c r="E3238">
        <v>11</v>
      </c>
      <c r="F3238">
        <v>0.74</v>
      </c>
      <c r="G3238" t="s">
        <v>14</v>
      </c>
      <c r="H3238" t="s">
        <v>8176</v>
      </c>
    </row>
    <row r="3239" spans="1:8" x14ac:dyDescent="0.3">
      <c r="A3239">
        <v>9993542681</v>
      </c>
      <c r="B3239">
        <v>73532</v>
      </c>
      <c r="C3239" s="1">
        <v>45069.18472222222</v>
      </c>
      <c r="D3239" s="1">
        <v>45069.195138888892</v>
      </c>
      <c r="E3239">
        <v>15</v>
      </c>
      <c r="F3239">
        <v>4.21</v>
      </c>
      <c r="G3239" t="s">
        <v>14</v>
      </c>
      <c r="H3239" t="s">
        <v>8176</v>
      </c>
    </row>
    <row r="3240" spans="1:8" x14ac:dyDescent="0.3">
      <c r="A3240">
        <v>4380367305</v>
      </c>
      <c r="B3240">
        <v>45530</v>
      </c>
      <c r="C3240" s="1">
        <v>45390.577777777777</v>
      </c>
      <c r="D3240" s="1">
        <v>45390.579861111109</v>
      </c>
      <c r="E3240">
        <v>3</v>
      </c>
      <c r="F3240">
        <v>3.66</v>
      </c>
      <c r="G3240" t="s">
        <v>10</v>
      </c>
      <c r="H3240" t="s">
        <v>8176</v>
      </c>
    </row>
    <row r="3241" spans="1:8" x14ac:dyDescent="0.3">
      <c r="A3241">
        <v>3626113485</v>
      </c>
      <c r="B3241">
        <v>17386</v>
      </c>
      <c r="C3241" s="1">
        <v>45377.07708333333</v>
      </c>
      <c r="D3241" s="1">
        <v>45377.074305555558</v>
      </c>
      <c r="E3241">
        <v>-4</v>
      </c>
      <c r="F3241">
        <v>3.77</v>
      </c>
      <c r="G3241" t="s">
        <v>10</v>
      </c>
      <c r="H3241" t="s">
        <v>8175</v>
      </c>
    </row>
    <row r="3242" spans="1:8" x14ac:dyDescent="0.3">
      <c r="A3242">
        <v>4399099668</v>
      </c>
      <c r="B3242">
        <v>36414</v>
      </c>
      <c r="C3242" s="1">
        <v>45095.728472222225</v>
      </c>
      <c r="D3242" s="1">
        <v>45095.737500000003</v>
      </c>
      <c r="E3242">
        <v>13</v>
      </c>
      <c r="F3242">
        <v>1.42</v>
      </c>
      <c r="G3242" t="s">
        <v>14</v>
      </c>
      <c r="H3242" t="s">
        <v>8176</v>
      </c>
    </row>
    <row r="3243" spans="1:8" x14ac:dyDescent="0.3">
      <c r="A3243">
        <v>3760880745</v>
      </c>
      <c r="B3243">
        <v>97705</v>
      </c>
      <c r="C3243" s="1">
        <v>45578.927083333336</v>
      </c>
      <c r="D3243" s="1">
        <v>45578.932638888888</v>
      </c>
      <c r="E3243">
        <v>8</v>
      </c>
      <c r="F3243">
        <v>2.14</v>
      </c>
      <c r="G3243" t="s">
        <v>14</v>
      </c>
      <c r="H3243" t="s">
        <v>8176</v>
      </c>
    </row>
    <row r="3244" spans="1:8" x14ac:dyDescent="0.3">
      <c r="A3244">
        <v>1803155516</v>
      </c>
      <c r="B3244">
        <v>16338</v>
      </c>
      <c r="C3244" s="1">
        <v>45098.07708333333</v>
      </c>
      <c r="D3244" s="1">
        <v>45098.075694444444</v>
      </c>
      <c r="E3244">
        <v>-2</v>
      </c>
      <c r="F3244">
        <v>2.72</v>
      </c>
      <c r="G3244" t="s">
        <v>10</v>
      </c>
      <c r="H3244" t="s">
        <v>8175</v>
      </c>
    </row>
    <row r="3245" spans="1:8" x14ac:dyDescent="0.3">
      <c r="A3245">
        <v>4413782983</v>
      </c>
      <c r="B3245">
        <v>94774</v>
      </c>
      <c r="C3245" s="1">
        <v>45078.771527777775</v>
      </c>
      <c r="D3245" s="1">
        <v>45078.773611111108</v>
      </c>
      <c r="E3245">
        <v>3</v>
      </c>
      <c r="F3245">
        <v>1.37</v>
      </c>
      <c r="G3245" t="s">
        <v>10</v>
      </c>
      <c r="H3245" t="s">
        <v>8176</v>
      </c>
    </row>
    <row r="3246" spans="1:8" x14ac:dyDescent="0.3">
      <c r="A3246">
        <v>6766424456</v>
      </c>
      <c r="B3246">
        <v>10642</v>
      </c>
      <c r="C3246" s="1">
        <v>45392.254166666666</v>
      </c>
      <c r="D3246" s="1">
        <v>45392.257638888892</v>
      </c>
      <c r="E3246">
        <v>5</v>
      </c>
      <c r="F3246">
        <v>3.12</v>
      </c>
      <c r="G3246" t="s">
        <v>10</v>
      </c>
      <c r="H3246" t="s">
        <v>8176</v>
      </c>
    </row>
    <row r="3247" spans="1:8" x14ac:dyDescent="0.3">
      <c r="A3247">
        <v>8701531535</v>
      </c>
      <c r="B3247">
        <v>84395</v>
      </c>
      <c r="C3247" s="1">
        <v>45538.006944444445</v>
      </c>
      <c r="D3247" s="1">
        <v>45538.013888888891</v>
      </c>
      <c r="E3247">
        <v>10</v>
      </c>
      <c r="F3247">
        <v>3.77</v>
      </c>
      <c r="G3247" t="s">
        <v>14</v>
      </c>
      <c r="H3247" t="s">
        <v>8176</v>
      </c>
    </row>
    <row r="3248" spans="1:8" x14ac:dyDescent="0.3">
      <c r="A3248">
        <v>3961971562</v>
      </c>
      <c r="B3248">
        <v>66728</v>
      </c>
      <c r="C3248" s="1">
        <v>45401.829861111109</v>
      </c>
      <c r="D3248" s="1">
        <v>45401.82708333333</v>
      </c>
      <c r="E3248">
        <v>-4</v>
      </c>
      <c r="F3248">
        <v>3.58</v>
      </c>
      <c r="G3248" t="s">
        <v>10</v>
      </c>
      <c r="H3248" t="s">
        <v>8175</v>
      </c>
    </row>
    <row r="3249" spans="1:8" x14ac:dyDescent="0.3">
      <c r="A3249">
        <v>1337510774</v>
      </c>
      <c r="B3249">
        <v>37353</v>
      </c>
      <c r="C3249" s="1">
        <v>45492.539583333331</v>
      </c>
      <c r="D3249" s="1">
        <v>45492.538888888892</v>
      </c>
      <c r="E3249">
        <v>-1</v>
      </c>
      <c r="F3249">
        <v>0.76</v>
      </c>
      <c r="G3249" t="s">
        <v>10</v>
      </c>
      <c r="H3249" t="s">
        <v>8175</v>
      </c>
    </row>
    <row r="3250" spans="1:8" x14ac:dyDescent="0.3">
      <c r="A3250">
        <v>8859147707</v>
      </c>
      <c r="B3250">
        <v>40674</v>
      </c>
      <c r="C3250" s="1">
        <v>45380.918749999997</v>
      </c>
      <c r="D3250" s="1">
        <v>45380.928472222222</v>
      </c>
      <c r="E3250">
        <v>14</v>
      </c>
      <c r="F3250">
        <v>1.1200000000000001</v>
      </c>
      <c r="G3250" t="s">
        <v>14</v>
      </c>
      <c r="H3250" t="s">
        <v>8176</v>
      </c>
    </row>
    <row r="3251" spans="1:8" x14ac:dyDescent="0.3">
      <c r="A3251">
        <v>5850669672</v>
      </c>
      <c r="B3251">
        <v>78930</v>
      </c>
      <c r="C3251" s="1">
        <v>45087.375694444447</v>
      </c>
      <c r="D3251" s="1">
        <v>45087.377083333333</v>
      </c>
      <c r="E3251">
        <v>2</v>
      </c>
      <c r="F3251">
        <v>3.37</v>
      </c>
      <c r="G3251" t="s">
        <v>10</v>
      </c>
      <c r="H3251" t="s">
        <v>8176</v>
      </c>
    </row>
    <row r="3252" spans="1:8" x14ac:dyDescent="0.3">
      <c r="A3252">
        <v>1183906926</v>
      </c>
      <c r="B3252">
        <v>37000</v>
      </c>
      <c r="C3252" s="1">
        <v>45289.857638888891</v>
      </c>
      <c r="D3252" s="1">
        <v>45289.865277777775</v>
      </c>
      <c r="E3252">
        <v>11</v>
      </c>
      <c r="F3252">
        <v>1.57</v>
      </c>
      <c r="G3252" t="s">
        <v>14</v>
      </c>
      <c r="H3252" t="s">
        <v>8176</v>
      </c>
    </row>
    <row r="3253" spans="1:8" x14ac:dyDescent="0.3">
      <c r="A3253">
        <v>6277509652</v>
      </c>
      <c r="B3253">
        <v>71254</v>
      </c>
      <c r="C3253" s="1">
        <v>45596.359027777777</v>
      </c>
      <c r="D3253" s="1">
        <v>45596.375</v>
      </c>
      <c r="E3253">
        <v>23</v>
      </c>
      <c r="F3253">
        <v>2.61</v>
      </c>
      <c r="G3253" t="s">
        <v>16</v>
      </c>
      <c r="H3253" t="s">
        <v>8176</v>
      </c>
    </row>
    <row r="3254" spans="1:8" x14ac:dyDescent="0.3">
      <c r="A3254">
        <v>72748189</v>
      </c>
      <c r="B3254">
        <v>69743</v>
      </c>
      <c r="C3254" s="1">
        <v>45095.282638888886</v>
      </c>
      <c r="D3254" s="1">
        <v>45095.29583333333</v>
      </c>
      <c r="E3254">
        <v>19</v>
      </c>
      <c r="F3254">
        <v>1.64</v>
      </c>
      <c r="G3254" t="s">
        <v>16</v>
      </c>
      <c r="H3254" t="s">
        <v>8176</v>
      </c>
    </row>
    <row r="3255" spans="1:8" x14ac:dyDescent="0.3">
      <c r="A3255">
        <v>3164922639</v>
      </c>
      <c r="B3255">
        <v>64606</v>
      </c>
      <c r="C3255" s="1">
        <v>45417.970833333333</v>
      </c>
      <c r="D3255" s="1">
        <v>45417.967361111114</v>
      </c>
      <c r="E3255">
        <v>-5</v>
      </c>
      <c r="F3255">
        <v>0.86</v>
      </c>
      <c r="G3255" t="s">
        <v>10</v>
      </c>
      <c r="H3255" t="s">
        <v>8175</v>
      </c>
    </row>
    <row r="3256" spans="1:8" x14ac:dyDescent="0.3">
      <c r="A3256">
        <v>1768504415</v>
      </c>
      <c r="B3256">
        <v>59784</v>
      </c>
      <c r="C3256" s="1">
        <v>45184.832638888889</v>
      </c>
      <c r="D3256" s="1">
        <v>45184.829861111109</v>
      </c>
      <c r="E3256">
        <v>-4</v>
      </c>
      <c r="F3256">
        <v>3.46</v>
      </c>
      <c r="G3256" t="s">
        <v>10</v>
      </c>
      <c r="H3256" t="s">
        <v>8175</v>
      </c>
    </row>
    <row r="3257" spans="1:8" x14ac:dyDescent="0.3">
      <c r="A3257">
        <v>8173155169</v>
      </c>
      <c r="B3257">
        <v>69738</v>
      </c>
      <c r="C3257" s="1">
        <v>45297.628472222219</v>
      </c>
      <c r="D3257" s="1">
        <v>45297.636111111111</v>
      </c>
      <c r="E3257">
        <v>11</v>
      </c>
      <c r="F3257">
        <v>2.2599999999999998</v>
      </c>
      <c r="G3257" t="s">
        <v>14</v>
      </c>
      <c r="H3257" t="s">
        <v>8176</v>
      </c>
    </row>
    <row r="3258" spans="1:8" x14ac:dyDescent="0.3">
      <c r="A3258">
        <v>6164820061</v>
      </c>
      <c r="B3258">
        <v>90461</v>
      </c>
      <c r="C3258" s="1">
        <v>45072.970833333333</v>
      </c>
      <c r="D3258" s="1">
        <v>45072.96875</v>
      </c>
      <c r="E3258">
        <v>-3</v>
      </c>
      <c r="F3258">
        <v>0.57999999999999996</v>
      </c>
      <c r="G3258" t="s">
        <v>10</v>
      </c>
      <c r="H3258" t="s">
        <v>8175</v>
      </c>
    </row>
    <row r="3259" spans="1:8" x14ac:dyDescent="0.3">
      <c r="A3259">
        <v>768283559</v>
      </c>
      <c r="B3259">
        <v>97341</v>
      </c>
      <c r="C3259" s="1">
        <v>45331.082638888889</v>
      </c>
      <c r="D3259" s="1">
        <v>45331.081250000003</v>
      </c>
      <c r="E3259">
        <v>-2</v>
      </c>
      <c r="F3259">
        <v>0.81</v>
      </c>
      <c r="G3259" t="s">
        <v>10</v>
      </c>
      <c r="H3259" t="s">
        <v>8175</v>
      </c>
    </row>
    <row r="3260" spans="1:8" x14ac:dyDescent="0.3">
      <c r="A3260">
        <v>5091744424</v>
      </c>
      <c r="B3260">
        <v>98123</v>
      </c>
      <c r="C3260" s="1">
        <v>45245.92083333333</v>
      </c>
      <c r="D3260" s="1">
        <v>45245.931944444441</v>
      </c>
      <c r="E3260">
        <v>16</v>
      </c>
      <c r="F3260">
        <v>2.34</v>
      </c>
      <c r="G3260" t="s">
        <v>16</v>
      </c>
      <c r="H3260" t="s">
        <v>8176</v>
      </c>
    </row>
    <row r="3261" spans="1:8" x14ac:dyDescent="0.3">
      <c r="A3261">
        <v>932482893</v>
      </c>
      <c r="B3261">
        <v>4554</v>
      </c>
      <c r="C3261" s="1">
        <v>45497.966666666667</v>
      </c>
      <c r="D3261" s="1">
        <v>45497.963888888888</v>
      </c>
      <c r="E3261">
        <v>-4</v>
      </c>
      <c r="F3261">
        <v>2.93</v>
      </c>
      <c r="G3261" t="s">
        <v>10</v>
      </c>
      <c r="H3261" t="s">
        <v>8175</v>
      </c>
    </row>
    <row r="3262" spans="1:8" x14ac:dyDescent="0.3">
      <c r="A3262">
        <v>4588148640</v>
      </c>
      <c r="B3262">
        <v>95857</v>
      </c>
      <c r="C3262" s="1">
        <v>45004.810416666667</v>
      </c>
      <c r="D3262" s="1">
        <v>45004.808333333334</v>
      </c>
      <c r="E3262">
        <v>-3</v>
      </c>
      <c r="F3262">
        <v>4.87</v>
      </c>
      <c r="G3262" t="s">
        <v>10</v>
      </c>
      <c r="H3262" t="s">
        <v>8175</v>
      </c>
    </row>
    <row r="3263" spans="1:8" x14ac:dyDescent="0.3">
      <c r="A3263">
        <v>8120457107</v>
      </c>
      <c r="B3263">
        <v>20374</v>
      </c>
      <c r="C3263" s="1">
        <v>45318.793055555558</v>
      </c>
      <c r="D3263" s="1">
        <v>45318.795138888891</v>
      </c>
      <c r="E3263">
        <v>3</v>
      </c>
      <c r="F3263">
        <v>4.84</v>
      </c>
      <c r="G3263" t="s">
        <v>10</v>
      </c>
      <c r="H3263" t="s">
        <v>8176</v>
      </c>
    </row>
    <row r="3264" spans="1:8" x14ac:dyDescent="0.3">
      <c r="A3264">
        <v>6107471725</v>
      </c>
      <c r="B3264">
        <v>1329</v>
      </c>
      <c r="C3264" s="1">
        <v>45164.325694444444</v>
      </c>
      <c r="D3264" s="1">
        <v>45164.328472222223</v>
      </c>
      <c r="E3264">
        <v>4</v>
      </c>
      <c r="F3264">
        <v>3.63</v>
      </c>
      <c r="G3264" t="s">
        <v>10</v>
      </c>
      <c r="H3264" t="s">
        <v>8176</v>
      </c>
    </row>
    <row r="3265" spans="1:8" x14ac:dyDescent="0.3">
      <c r="A3265">
        <v>7001417958</v>
      </c>
      <c r="B3265">
        <v>97157</v>
      </c>
      <c r="C3265" s="1">
        <v>45379.168749999997</v>
      </c>
      <c r="D3265" s="1">
        <v>45379.170138888891</v>
      </c>
      <c r="E3265">
        <v>2</v>
      </c>
      <c r="F3265">
        <v>3.14</v>
      </c>
      <c r="G3265" t="s">
        <v>10</v>
      </c>
      <c r="H3265" t="s">
        <v>8176</v>
      </c>
    </row>
    <row r="3266" spans="1:8" x14ac:dyDescent="0.3">
      <c r="A3266">
        <v>7983443604</v>
      </c>
      <c r="B3266">
        <v>86341</v>
      </c>
      <c r="C3266" s="1">
        <v>45309.645138888889</v>
      </c>
      <c r="D3266" s="1">
        <v>45309.646527777775</v>
      </c>
      <c r="E3266">
        <v>2</v>
      </c>
      <c r="F3266">
        <v>4.46</v>
      </c>
      <c r="G3266" t="s">
        <v>10</v>
      </c>
      <c r="H3266" t="s">
        <v>8176</v>
      </c>
    </row>
    <row r="3267" spans="1:8" x14ac:dyDescent="0.3">
      <c r="A3267">
        <v>3057907418</v>
      </c>
      <c r="B3267">
        <v>51671</v>
      </c>
      <c r="C3267" s="1">
        <v>45386.957638888889</v>
      </c>
      <c r="D3267" s="1">
        <v>45386.956944444442</v>
      </c>
      <c r="E3267">
        <v>-1</v>
      </c>
      <c r="F3267">
        <v>0.84</v>
      </c>
      <c r="G3267" t="s">
        <v>10</v>
      </c>
      <c r="H3267" t="s">
        <v>8175</v>
      </c>
    </row>
    <row r="3268" spans="1:8" x14ac:dyDescent="0.3">
      <c r="A3268">
        <v>3312147996</v>
      </c>
      <c r="B3268">
        <v>12618</v>
      </c>
      <c r="C3268" s="1">
        <v>45449.286111111112</v>
      </c>
      <c r="D3268" s="1">
        <v>45449.29583333333</v>
      </c>
      <c r="E3268">
        <v>14</v>
      </c>
      <c r="F3268">
        <v>2.1</v>
      </c>
      <c r="G3268" t="s">
        <v>14</v>
      </c>
      <c r="H3268" t="s">
        <v>8176</v>
      </c>
    </row>
    <row r="3269" spans="1:8" x14ac:dyDescent="0.3">
      <c r="A3269">
        <v>6822269883</v>
      </c>
      <c r="B3269">
        <v>51677</v>
      </c>
      <c r="C3269" s="1">
        <v>45306.322222222225</v>
      </c>
      <c r="D3269" s="1">
        <v>45306.321527777778</v>
      </c>
      <c r="E3269">
        <v>-1</v>
      </c>
      <c r="F3269">
        <v>1.99</v>
      </c>
      <c r="G3269" t="s">
        <v>10</v>
      </c>
      <c r="H3269" t="s">
        <v>8175</v>
      </c>
    </row>
    <row r="3270" spans="1:8" x14ac:dyDescent="0.3">
      <c r="A3270">
        <v>5004539711</v>
      </c>
      <c r="B3270">
        <v>91697</v>
      </c>
      <c r="C3270" s="1">
        <v>45135.006944444445</v>
      </c>
      <c r="D3270" s="1">
        <v>45135.011111111111</v>
      </c>
      <c r="E3270">
        <v>6</v>
      </c>
      <c r="F3270">
        <v>3.8</v>
      </c>
      <c r="G3270" t="s">
        <v>14</v>
      </c>
      <c r="H3270" t="s">
        <v>8176</v>
      </c>
    </row>
    <row r="3271" spans="1:8" x14ac:dyDescent="0.3">
      <c r="A3271">
        <v>2426015858</v>
      </c>
      <c r="B3271">
        <v>62295</v>
      </c>
      <c r="C3271" s="1">
        <v>45446.025000000001</v>
      </c>
      <c r="D3271" s="1">
        <v>45446.031944444447</v>
      </c>
      <c r="E3271">
        <v>10</v>
      </c>
      <c r="F3271">
        <v>0.75</v>
      </c>
      <c r="G3271" t="s">
        <v>14</v>
      </c>
      <c r="H3271" t="s">
        <v>8176</v>
      </c>
    </row>
    <row r="3272" spans="1:8" x14ac:dyDescent="0.3">
      <c r="A3272">
        <v>4415332793</v>
      </c>
      <c r="B3272">
        <v>23596</v>
      </c>
      <c r="C3272" s="1">
        <v>45407.011111111111</v>
      </c>
      <c r="D3272" s="1">
        <v>45407.01458333333</v>
      </c>
      <c r="E3272">
        <v>5</v>
      </c>
      <c r="F3272">
        <v>0.56000000000000005</v>
      </c>
      <c r="G3272" t="s">
        <v>10</v>
      </c>
      <c r="H3272" t="s">
        <v>8176</v>
      </c>
    </row>
    <row r="3273" spans="1:8" x14ac:dyDescent="0.3">
      <c r="A3273">
        <v>1256813796</v>
      </c>
      <c r="B3273">
        <v>67012</v>
      </c>
      <c r="C3273" s="1">
        <v>45421.084027777775</v>
      </c>
      <c r="D3273" s="1">
        <v>45421.084722222222</v>
      </c>
      <c r="E3273">
        <v>1</v>
      </c>
      <c r="F3273">
        <v>1.78</v>
      </c>
      <c r="G3273" t="s">
        <v>10</v>
      </c>
      <c r="H3273" t="s">
        <v>8176</v>
      </c>
    </row>
    <row r="3274" spans="1:8" x14ac:dyDescent="0.3">
      <c r="A3274">
        <v>633633688</v>
      </c>
      <c r="B3274">
        <v>41759</v>
      </c>
      <c r="C3274" s="1">
        <v>45173.484722222223</v>
      </c>
      <c r="D3274" s="1">
        <v>45173.490972222222</v>
      </c>
      <c r="E3274">
        <v>9</v>
      </c>
      <c r="F3274">
        <v>0.56000000000000005</v>
      </c>
      <c r="G3274" t="s">
        <v>14</v>
      </c>
      <c r="H3274" t="s">
        <v>8176</v>
      </c>
    </row>
    <row r="3275" spans="1:8" x14ac:dyDescent="0.3">
      <c r="A3275">
        <v>8311814996</v>
      </c>
      <c r="B3275">
        <v>15205</v>
      </c>
      <c r="C3275" s="1">
        <v>45178.556250000001</v>
      </c>
      <c r="D3275" s="1">
        <v>45178.56527777778</v>
      </c>
      <c r="E3275">
        <v>13</v>
      </c>
      <c r="F3275">
        <v>1.32</v>
      </c>
      <c r="G3275" t="s">
        <v>14</v>
      </c>
      <c r="H3275" t="s">
        <v>8176</v>
      </c>
    </row>
    <row r="3276" spans="1:8" x14ac:dyDescent="0.3">
      <c r="A3276">
        <v>1441735184</v>
      </c>
      <c r="B3276">
        <v>50605</v>
      </c>
      <c r="C3276" s="1">
        <v>45596.638888888891</v>
      </c>
      <c r="D3276" s="1">
        <v>45596.642361111109</v>
      </c>
      <c r="E3276">
        <v>5</v>
      </c>
      <c r="F3276">
        <v>2.86</v>
      </c>
      <c r="G3276" t="s">
        <v>10</v>
      </c>
      <c r="H3276" t="s">
        <v>8176</v>
      </c>
    </row>
    <row r="3277" spans="1:8" x14ac:dyDescent="0.3">
      <c r="A3277">
        <v>1525742840</v>
      </c>
      <c r="B3277">
        <v>32237</v>
      </c>
      <c r="C3277" s="1">
        <v>45467.520138888889</v>
      </c>
      <c r="D3277" s="1">
        <v>45467.51666666667</v>
      </c>
      <c r="E3277">
        <v>-5</v>
      </c>
      <c r="F3277">
        <v>3.19</v>
      </c>
      <c r="G3277" t="s">
        <v>10</v>
      </c>
      <c r="H3277" t="s">
        <v>8175</v>
      </c>
    </row>
    <row r="3278" spans="1:8" x14ac:dyDescent="0.3">
      <c r="A3278">
        <v>1947080315</v>
      </c>
      <c r="B3278">
        <v>61905</v>
      </c>
      <c r="C3278" s="1">
        <v>45208.690972222219</v>
      </c>
      <c r="D3278" s="1">
        <v>45208.701388888891</v>
      </c>
      <c r="E3278">
        <v>15</v>
      </c>
      <c r="F3278">
        <v>4.8</v>
      </c>
      <c r="G3278" t="s">
        <v>14</v>
      </c>
      <c r="H3278" t="s">
        <v>8176</v>
      </c>
    </row>
    <row r="3279" spans="1:8" x14ac:dyDescent="0.3">
      <c r="A3279">
        <v>5682081545</v>
      </c>
      <c r="B3279">
        <v>45875</v>
      </c>
      <c r="C3279" s="1">
        <v>45484.682638888888</v>
      </c>
      <c r="D3279" s="1">
        <v>45484.68472222222</v>
      </c>
      <c r="E3279">
        <v>3</v>
      </c>
      <c r="F3279">
        <v>3.82</v>
      </c>
      <c r="G3279" t="s">
        <v>10</v>
      </c>
      <c r="H3279" t="s">
        <v>8176</v>
      </c>
    </row>
    <row r="3280" spans="1:8" x14ac:dyDescent="0.3">
      <c r="A3280">
        <v>8100817128</v>
      </c>
      <c r="B3280">
        <v>91888</v>
      </c>
      <c r="C3280" s="1">
        <v>45017.929861111108</v>
      </c>
      <c r="D3280" s="1">
        <v>45017.938194444447</v>
      </c>
      <c r="E3280">
        <v>12</v>
      </c>
      <c r="F3280">
        <v>4.58</v>
      </c>
      <c r="G3280" t="s">
        <v>14</v>
      </c>
      <c r="H3280" t="s">
        <v>8176</v>
      </c>
    </row>
    <row r="3281" spans="1:8" x14ac:dyDescent="0.3">
      <c r="A3281">
        <v>6051792089</v>
      </c>
      <c r="B3281">
        <v>59903</v>
      </c>
      <c r="C3281" s="1">
        <v>45496.921527777777</v>
      </c>
      <c r="D3281" s="1">
        <v>45496.92291666667</v>
      </c>
      <c r="E3281">
        <v>2</v>
      </c>
      <c r="F3281">
        <v>4.95</v>
      </c>
      <c r="G3281" t="s">
        <v>10</v>
      </c>
      <c r="H3281" t="s">
        <v>8176</v>
      </c>
    </row>
    <row r="3282" spans="1:8" x14ac:dyDescent="0.3">
      <c r="A3282">
        <v>1158173915</v>
      </c>
      <c r="B3282">
        <v>58366</v>
      </c>
      <c r="C3282" s="1">
        <v>45151.070833333331</v>
      </c>
      <c r="D3282" s="1">
        <v>45151.088888888888</v>
      </c>
      <c r="E3282">
        <v>26</v>
      </c>
      <c r="F3282">
        <v>2.95</v>
      </c>
      <c r="G3282" t="s">
        <v>16</v>
      </c>
      <c r="H3282" t="s">
        <v>8176</v>
      </c>
    </row>
    <row r="3283" spans="1:8" x14ac:dyDescent="0.3">
      <c r="A3283">
        <v>266072469</v>
      </c>
      <c r="B3283">
        <v>15434</v>
      </c>
      <c r="C3283" s="1">
        <v>45140.474305555559</v>
      </c>
      <c r="D3283" s="1">
        <v>45140.48333333333</v>
      </c>
      <c r="E3283">
        <v>13</v>
      </c>
      <c r="F3283">
        <v>1.84</v>
      </c>
      <c r="G3283" t="s">
        <v>14</v>
      </c>
      <c r="H3283" t="s">
        <v>8176</v>
      </c>
    </row>
    <row r="3284" spans="1:8" x14ac:dyDescent="0.3">
      <c r="A3284">
        <v>2529883737</v>
      </c>
      <c r="B3284">
        <v>39897</v>
      </c>
      <c r="C3284" s="1">
        <v>45148.868055555555</v>
      </c>
      <c r="D3284" s="1">
        <v>45148.865972222222</v>
      </c>
      <c r="E3284">
        <v>-3</v>
      </c>
      <c r="F3284">
        <v>2.12</v>
      </c>
      <c r="G3284" t="s">
        <v>10</v>
      </c>
      <c r="H3284" t="s">
        <v>8175</v>
      </c>
    </row>
    <row r="3285" spans="1:8" x14ac:dyDescent="0.3">
      <c r="A3285">
        <v>9090089969</v>
      </c>
      <c r="B3285">
        <v>84901</v>
      </c>
      <c r="C3285" s="1">
        <v>45140.892361111109</v>
      </c>
      <c r="D3285" s="1">
        <v>45140.897916666669</v>
      </c>
      <c r="E3285">
        <v>8</v>
      </c>
      <c r="F3285">
        <v>1.53</v>
      </c>
      <c r="G3285" t="s">
        <v>14</v>
      </c>
      <c r="H3285" t="s">
        <v>8176</v>
      </c>
    </row>
    <row r="3286" spans="1:8" x14ac:dyDescent="0.3">
      <c r="A3286">
        <v>7102272749</v>
      </c>
      <c r="B3286">
        <v>19086</v>
      </c>
      <c r="C3286" s="1">
        <v>45391.689583333333</v>
      </c>
      <c r="D3286" s="1">
        <v>45391.691666666666</v>
      </c>
      <c r="E3286">
        <v>3</v>
      </c>
      <c r="F3286">
        <v>1.68</v>
      </c>
      <c r="G3286" t="s">
        <v>10</v>
      </c>
      <c r="H3286" t="s">
        <v>8176</v>
      </c>
    </row>
    <row r="3287" spans="1:8" x14ac:dyDescent="0.3">
      <c r="A3287">
        <v>4948925080</v>
      </c>
      <c r="B3287">
        <v>74253</v>
      </c>
      <c r="C3287" s="1">
        <v>45043.537499999999</v>
      </c>
      <c r="D3287" s="1">
        <v>45043.534722222219</v>
      </c>
      <c r="E3287">
        <v>-4</v>
      </c>
      <c r="F3287">
        <v>3.58</v>
      </c>
      <c r="G3287" t="s">
        <v>10</v>
      </c>
      <c r="H3287" t="s">
        <v>8175</v>
      </c>
    </row>
    <row r="3288" spans="1:8" x14ac:dyDescent="0.3">
      <c r="A3288">
        <v>9463013186</v>
      </c>
      <c r="B3288">
        <v>11867</v>
      </c>
      <c r="C3288" s="1">
        <v>45106.734722222223</v>
      </c>
      <c r="D3288" s="1">
        <v>45106.73333333333</v>
      </c>
      <c r="E3288">
        <v>-2</v>
      </c>
      <c r="F3288">
        <v>4.55</v>
      </c>
      <c r="G3288" t="s">
        <v>10</v>
      </c>
      <c r="H3288" t="s">
        <v>8175</v>
      </c>
    </row>
    <row r="3289" spans="1:8" x14ac:dyDescent="0.3">
      <c r="A3289">
        <v>5581013292</v>
      </c>
      <c r="B3289">
        <v>54572</v>
      </c>
      <c r="C3289" s="1">
        <v>45552.801388888889</v>
      </c>
      <c r="D3289" s="1">
        <v>45552.811805555553</v>
      </c>
      <c r="E3289">
        <v>15</v>
      </c>
      <c r="F3289">
        <v>0.55000000000000004</v>
      </c>
      <c r="G3289" t="s">
        <v>14</v>
      </c>
      <c r="H3289" t="s">
        <v>8176</v>
      </c>
    </row>
    <row r="3290" spans="1:8" x14ac:dyDescent="0.3">
      <c r="A3290">
        <v>7009619835</v>
      </c>
      <c r="B3290">
        <v>83314</v>
      </c>
      <c r="C3290" s="1">
        <v>45593.275000000001</v>
      </c>
      <c r="D3290" s="1">
        <v>45593.274305555555</v>
      </c>
      <c r="E3290">
        <v>-1</v>
      </c>
      <c r="F3290">
        <v>1.39</v>
      </c>
      <c r="G3290" t="s">
        <v>10</v>
      </c>
      <c r="H3290" t="s">
        <v>8175</v>
      </c>
    </row>
    <row r="3291" spans="1:8" x14ac:dyDescent="0.3">
      <c r="A3291">
        <v>9177283950</v>
      </c>
      <c r="B3291">
        <v>76531</v>
      </c>
      <c r="C3291" s="1">
        <v>45163.009722222225</v>
      </c>
      <c r="D3291" s="1">
        <v>45163.01666666667</v>
      </c>
      <c r="E3291">
        <v>10</v>
      </c>
      <c r="F3291">
        <v>3.56</v>
      </c>
      <c r="G3291" t="s">
        <v>14</v>
      </c>
      <c r="H3291" t="s">
        <v>8176</v>
      </c>
    </row>
    <row r="3292" spans="1:8" x14ac:dyDescent="0.3">
      <c r="A3292">
        <v>9359187866</v>
      </c>
      <c r="B3292">
        <v>2758</v>
      </c>
      <c r="C3292" s="1">
        <v>45278.404861111114</v>
      </c>
      <c r="D3292" s="1">
        <v>45278.413888888892</v>
      </c>
      <c r="E3292">
        <v>13</v>
      </c>
      <c r="F3292">
        <v>4.37</v>
      </c>
      <c r="G3292" t="s">
        <v>14</v>
      </c>
      <c r="H3292" t="s">
        <v>8176</v>
      </c>
    </row>
    <row r="3293" spans="1:8" x14ac:dyDescent="0.3">
      <c r="A3293">
        <v>1524480475</v>
      </c>
      <c r="B3293">
        <v>95253</v>
      </c>
      <c r="C3293" s="1">
        <v>45466.884027777778</v>
      </c>
      <c r="D3293" s="1">
        <v>45466.896527777775</v>
      </c>
      <c r="E3293">
        <v>18</v>
      </c>
      <c r="F3293">
        <v>3.15</v>
      </c>
      <c r="G3293" t="s">
        <v>16</v>
      </c>
      <c r="H3293" t="s">
        <v>8176</v>
      </c>
    </row>
    <row r="3294" spans="1:8" x14ac:dyDescent="0.3">
      <c r="A3294">
        <v>3829990099</v>
      </c>
      <c r="B3294">
        <v>51048</v>
      </c>
      <c r="C3294" s="1">
        <v>45327.78402777778</v>
      </c>
      <c r="D3294" s="1">
        <v>45327.78125</v>
      </c>
      <c r="E3294">
        <v>-4</v>
      </c>
      <c r="F3294">
        <v>0.57999999999999996</v>
      </c>
      <c r="G3294" t="s">
        <v>10</v>
      </c>
      <c r="H3294" t="s">
        <v>8175</v>
      </c>
    </row>
    <row r="3295" spans="1:8" x14ac:dyDescent="0.3">
      <c r="A3295">
        <v>1058609445</v>
      </c>
      <c r="B3295">
        <v>24272</v>
      </c>
      <c r="C3295" s="1">
        <v>45482.801388888889</v>
      </c>
      <c r="D3295" s="1">
        <v>45482.798611111109</v>
      </c>
      <c r="E3295">
        <v>-4</v>
      </c>
      <c r="F3295">
        <v>4.1399999999999997</v>
      </c>
      <c r="G3295" t="s">
        <v>10</v>
      </c>
      <c r="H3295" t="s">
        <v>8175</v>
      </c>
    </row>
    <row r="3296" spans="1:8" x14ac:dyDescent="0.3">
      <c r="A3296">
        <v>1022764286</v>
      </c>
      <c r="B3296">
        <v>16048</v>
      </c>
      <c r="C3296" s="1">
        <v>45403.615277777775</v>
      </c>
      <c r="D3296" s="1">
        <v>45403.612500000003</v>
      </c>
      <c r="E3296">
        <v>-4</v>
      </c>
      <c r="F3296">
        <v>0.55000000000000004</v>
      </c>
      <c r="G3296" t="s">
        <v>10</v>
      </c>
      <c r="H3296" t="s">
        <v>8175</v>
      </c>
    </row>
    <row r="3297" spans="1:8" x14ac:dyDescent="0.3">
      <c r="A3297">
        <v>1913299658</v>
      </c>
      <c r="B3297">
        <v>36708</v>
      </c>
      <c r="C3297" s="1">
        <v>45285.554861111108</v>
      </c>
      <c r="D3297" s="1">
        <v>45285.555555555555</v>
      </c>
      <c r="E3297">
        <v>1</v>
      </c>
      <c r="F3297">
        <v>2.2799999999999998</v>
      </c>
      <c r="G3297" t="s">
        <v>10</v>
      </c>
      <c r="H3297" t="s">
        <v>8176</v>
      </c>
    </row>
    <row r="3298" spans="1:8" x14ac:dyDescent="0.3">
      <c r="A3298">
        <v>5305443623</v>
      </c>
      <c r="B3298">
        <v>17051</v>
      </c>
      <c r="C3298" s="1">
        <v>45304.512499999997</v>
      </c>
      <c r="D3298" s="1">
        <v>45304.509722222225</v>
      </c>
      <c r="E3298">
        <v>-4</v>
      </c>
      <c r="F3298">
        <v>1.82</v>
      </c>
      <c r="G3298" t="s">
        <v>10</v>
      </c>
      <c r="H3298" t="s">
        <v>8175</v>
      </c>
    </row>
    <row r="3299" spans="1:8" x14ac:dyDescent="0.3">
      <c r="A3299">
        <v>4074369199</v>
      </c>
      <c r="B3299">
        <v>30054</v>
      </c>
      <c r="C3299" s="1">
        <v>45462.150694444441</v>
      </c>
      <c r="D3299" s="1">
        <v>45462.152083333334</v>
      </c>
      <c r="E3299">
        <v>2</v>
      </c>
      <c r="F3299">
        <v>2.09</v>
      </c>
      <c r="G3299" t="s">
        <v>10</v>
      </c>
      <c r="H3299" t="s">
        <v>8176</v>
      </c>
    </row>
    <row r="3300" spans="1:8" x14ac:dyDescent="0.3">
      <c r="A3300">
        <v>9966404015</v>
      </c>
      <c r="B3300">
        <v>89111</v>
      </c>
      <c r="C3300" s="1">
        <v>45148.506249999999</v>
      </c>
      <c r="D3300" s="1">
        <v>45148.504861111112</v>
      </c>
      <c r="E3300">
        <v>-2</v>
      </c>
      <c r="F3300">
        <v>1.18</v>
      </c>
      <c r="G3300" t="s">
        <v>10</v>
      </c>
      <c r="H3300" t="s">
        <v>8175</v>
      </c>
    </row>
    <row r="3301" spans="1:8" x14ac:dyDescent="0.3">
      <c r="A3301">
        <v>3192917514</v>
      </c>
      <c r="B3301">
        <v>10976</v>
      </c>
      <c r="C3301" s="1">
        <v>45422.387499999997</v>
      </c>
      <c r="D3301" s="1">
        <v>45422.390277777777</v>
      </c>
      <c r="E3301">
        <v>4</v>
      </c>
      <c r="F3301">
        <v>2.35</v>
      </c>
      <c r="G3301" t="s">
        <v>10</v>
      </c>
      <c r="H3301" t="s">
        <v>8176</v>
      </c>
    </row>
    <row r="3302" spans="1:8" x14ac:dyDescent="0.3">
      <c r="A3302">
        <v>1256718210</v>
      </c>
      <c r="B3302">
        <v>45443</v>
      </c>
      <c r="C3302" s="1">
        <v>45070.948611111111</v>
      </c>
      <c r="D3302" s="1">
        <v>45070.955555555556</v>
      </c>
      <c r="E3302">
        <v>10</v>
      </c>
      <c r="F3302">
        <v>3.15</v>
      </c>
      <c r="G3302" t="s">
        <v>14</v>
      </c>
      <c r="H3302" t="s">
        <v>8176</v>
      </c>
    </row>
    <row r="3303" spans="1:8" x14ac:dyDescent="0.3">
      <c r="A3303">
        <v>6067839426</v>
      </c>
      <c r="B3303">
        <v>82492</v>
      </c>
      <c r="C3303" s="1">
        <v>45162.349305555559</v>
      </c>
      <c r="D3303" s="1">
        <v>45162.348611111112</v>
      </c>
      <c r="E3303">
        <v>-1</v>
      </c>
      <c r="F3303">
        <v>2.57</v>
      </c>
      <c r="G3303" t="s">
        <v>10</v>
      </c>
      <c r="H3303" t="s">
        <v>8175</v>
      </c>
    </row>
    <row r="3304" spans="1:8" x14ac:dyDescent="0.3">
      <c r="A3304">
        <v>2254923956</v>
      </c>
      <c r="B3304">
        <v>71496</v>
      </c>
      <c r="C3304" s="1">
        <v>45523.8</v>
      </c>
      <c r="D3304" s="1">
        <v>45523.815972222219</v>
      </c>
      <c r="E3304">
        <v>23</v>
      </c>
      <c r="F3304">
        <v>0.52</v>
      </c>
      <c r="G3304" t="s">
        <v>16</v>
      </c>
      <c r="H3304" t="s">
        <v>8176</v>
      </c>
    </row>
    <row r="3305" spans="1:8" x14ac:dyDescent="0.3">
      <c r="A3305">
        <v>7367673526</v>
      </c>
      <c r="B3305">
        <v>22866</v>
      </c>
      <c r="C3305" s="1">
        <v>45413.387499999997</v>
      </c>
      <c r="D3305" s="1">
        <v>45413.388888888891</v>
      </c>
      <c r="E3305">
        <v>2</v>
      </c>
      <c r="F3305">
        <v>1.77</v>
      </c>
      <c r="G3305" t="s">
        <v>10</v>
      </c>
      <c r="H3305" t="s">
        <v>8176</v>
      </c>
    </row>
    <row r="3306" spans="1:8" x14ac:dyDescent="0.3">
      <c r="A3306">
        <v>9467422683</v>
      </c>
      <c r="B3306">
        <v>23501</v>
      </c>
      <c r="C3306" s="1">
        <v>45190.007638888892</v>
      </c>
      <c r="D3306" s="1">
        <v>45190.006944444445</v>
      </c>
      <c r="E3306">
        <v>-1</v>
      </c>
      <c r="F3306">
        <v>2.96</v>
      </c>
      <c r="G3306" t="s">
        <v>10</v>
      </c>
      <c r="H3306" t="s">
        <v>8175</v>
      </c>
    </row>
    <row r="3307" spans="1:8" x14ac:dyDescent="0.3">
      <c r="A3307">
        <v>819853692</v>
      </c>
      <c r="B3307">
        <v>46537</v>
      </c>
      <c r="C3307" s="1">
        <v>45477.736111111109</v>
      </c>
      <c r="D3307" s="1">
        <v>45477.732638888891</v>
      </c>
      <c r="E3307">
        <v>-5</v>
      </c>
      <c r="F3307">
        <v>2.08</v>
      </c>
      <c r="G3307" t="s">
        <v>10</v>
      </c>
      <c r="H3307" t="s">
        <v>8175</v>
      </c>
    </row>
    <row r="3308" spans="1:8" x14ac:dyDescent="0.3">
      <c r="A3308">
        <v>3070834475</v>
      </c>
      <c r="B3308">
        <v>15125</v>
      </c>
      <c r="C3308" s="1">
        <v>45568.61041666667</v>
      </c>
      <c r="D3308" s="1">
        <v>45568.613888888889</v>
      </c>
      <c r="E3308">
        <v>5</v>
      </c>
      <c r="F3308">
        <v>0.72</v>
      </c>
      <c r="G3308" t="s">
        <v>10</v>
      </c>
      <c r="H3308" t="s">
        <v>8176</v>
      </c>
    </row>
    <row r="3309" spans="1:8" x14ac:dyDescent="0.3">
      <c r="A3309">
        <v>3620552357</v>
      </c>
      <c r="B3309">
        <v>26110</v>
      </c>
      <c r="C3309" s="1">
        <v>45462.128472222219</v>
      </c>
      <c r="D3309" s="1">
        <v>45462.128472222219</v>
      </c>
      <c r="E3309">
        <v>0</v>
      </c>
      <c r="F3309">
        <v>3.16</v>
      </c>
      <c r="G3309" t="s">
        <v>10</v>
      </c>
      <c r="H3309" t="s">
        <v>8175</v>
      </c>
    </row>
    <row r="3310" spans="1:8" x14ac:dyDescent="0.3">
      <c r="A3310">
        <v>5938542755</v>
      </c>
      <c r="B3310">
        <v>91330</v>
      </c>
      <c r="C3310" s="1">
        <v>45138.720833333333</v>
      </c>
      <c r="D3310" s="1">
        <v>45138.718055555553</v>
      </c>
      <c r="E3310">
        <v>-4</v>
      </c>
      <c r="F3310">
        <v>3.7</v>
      </c>
      <c r="G3310" t="s">
        <v>10</v>
      </c>
      <c r="H3310" t="s">
        <v>8175</v>
      </c>
    </row>
    <row r="3311" spans="1:8" x14ac:dyDescent="0.3">
      <c r="A3311">
        <v>9315535975</v>
      </c>
      <c r="B3311">
        <v>62494</v>
      </c>
      <c r="C3311" s="1">
        <v>45246.4375</v>
      </c>
      <c r="D3311" s="1">
        <v>45246.456250000003</v>
      </c>
      <c r="E3311">
        <v>27</v>
      </c>
      <c r="F3311">
        <v>1.92</v>
      </c>
      <c r="G3311" t="s">
        <v>16</v>
      </c>
      <c r="H3311" t="s">
        <v>8176</v>
      </c>
    </row>
    <row r="3312" spans="1:8" x14ac:dyDescent="0.3">
      <c r="A3312">
        <v>3547873471</v>
      </c>
      <c r="B3312">
        <v>10442</v>
      </c>
      <c r="C3312" s="1">
        <v>45573.1875</v>
      </c>
      <c r="D3312" s="1">
        <v>45573.190972222219</v>
      </c>
      <c r="E3312">
        <v>5</v>
      </c>
      <c r="F3312">
        <v>2.93</v>
      </c>
      <c r="G3312" t="s">
        <v>10</v>
      </c>
      <c r="H3312" t="s">
        <v>8176</v>
      </c>
    </row>
    <row r="3313" spans="1:8" x14ac:dyDescent="0.3">
      <c r="A3313">
        <v>6546999829</v>
      </c>
      <c r="B3313">
        <v>90775</v>
      </c>
      <c r="C3313" s="1">
        <v>45205.760416666664</v>
      </c>
      <c r="D3313" s="1">
        <v>45205.762499999997</v>
      </c>
      <c r="E3313">
        <v>3</v>
      </c>
      <c r="F3313">
        <v>4.74</v>
      </c>
      <c r="G3313" t="s">
        <v>10</v>
      </c>
      <c r="H3313" t="s">
        <v>8176</v>
      </c>
    </row>
    <row r="3314" spans="1:8" x14ac:dyDescent="0.3">
      <c r="A3314">
        <v>9039495201</v>
      </c>
      <c r="B3314">
        <v>92126</v>
      </c>
      <c r="C3314" s="1">
        <v>45378.843055555553</v>
      </c>
      <c r="D3314" s="1">
        <v>45378.839583333334</v>
      </c>
      <c r="E3314">
        <v>-5</v>
      </c>
      <c r="F3314">
        <v>1.48</v>
      </c>
      <c r="G3314" t="s">
        <v>10</v>
      </c>
      <c r="H3314" t="s">
        <v>8175</v>
      </c>
    </row>
    <row r="3315" spans="1:8" x14ac:dyDescent="0.3">
      <c r="A3315">
        <v>99708985</v>
      </c>
      <c r="B3315">
        <v>8566</v>
      </c>
      <c r="C3315" s="1">
        <v>45249.198611111111</v>
      </c>
      <c r="D3315" s="1">
        <v>45249.204861111109</v>
      </c>
      <c r="E3315">
        <v>9</v>
      </c>
      <c r="F3315">
        <v>3.32</v>
      </c>
      <c r="G3315" t="s">
        <v>14</v>
      </c>
      <c r="H3315" t="s">
        <v>8176</v>
      </c>
    </row>
    <row r="3316" spans="1:8" x14ac:dyDescent="0.3">
      <c r="A3316">
        <v>6312811061</v>
      </c>
      <c r="B3316">
        <v>59483</v>
      </c>
      <c r="C3316" s="1">
        <v>45535.585416666669</v>
      </c>
      <c r="D3316" s="1">
        <v>45535.595138888886</v>
      </c>
      <c r="E3316">
        <v>14</v>
      </c>
      <c r="F3316">
        <v>1.32</v>
      </c>
      <c r="G3316" t="s">
        <v>14</v>
      </c>
      <c r="H3316" t="s">
        <v>8176</v>
      </c>
    </row>
    <row r="3317" spans="1:8" x14ac:dyDescent="0.3">
      <c r="A3317">
        <v>3915885220</v>
      </c>
      <c r="B3317">
        <v>75178</v>
      </c>
      <c r="C3317" s="1">
        <v>45464.453472222223</v>
      </c>
      <c r="D3317" s="1">
        <v>45464.456250000003</v>
      </c>
      <c r="E3317">
        <v>4</v>
      </c>
      <c r="F3317">
        <v>1.53</v>
      </c>
      <c r="G3317" t="s">
        <v>10</v>
      </c>
      <c r="H3317" t="s">
        <v>8176</v>
      </c>
    </row>
    <row r="3318" spans="1:8" x14ac:dyDescent="0.3">
      <c r="A3318">
        <v>6654736751</v>
      </c>
      <c r="B3318">
        <v>61095</v>
      </c>
      <c r="C3318" s="1">
        <v>45041.011111111111</v>
      </c>
      <c r="D3318" s="1">
        <v>45041.008333333331</v>
      </c>
      <c r="E3318">
        <v>-4</v>
      </c>
      <c r="F3318">
        <v>2.57</v>
      </c>
      <c r="G3318" t="s">
        <v>10</v>
      </c>
      <c r="H3318" t="s">
        <v>8175</v>
      </c>
    </row>
    <row r="3319" spans="1:8" x14ac:dyDescent="0.3">
      <c r="A3319">
        <v>841915361</v>
      </c>
      <c r="B3319">
        <v>25472</v>
      </c>
      <c r="C3319" s="1">
        <v>45596.803472222222</v>
      </c>
      <c r="D3319" s="1">
        <v>45596.800694444442</v>
      </c>
      <c r="E3319">
        <v>-4</v>
      </c>
      <c r="F3319">
        <v>4.9800000000000004</v>
      </c>
      <c r="G3319" t="s">
        <v>10</v>
      </c>
      <c r="H3319" t="s">
        <v>8175</v>
      </c>
    </row>
    <row r="3320" spans="1:8" x14ac:dyDescent="0.3">
      <c r="A3320">
        <v>2543233800</v>
      </c>
      <c r="B3320">
        <v>76752</v>
      </c>
      <c r="C3320" s="1">
        <v>45192.729861111111</v>
      </c>
      <c r="D3320" s="1">
        <v>45192.738194444442</v>
      </c>
      <c r="E3320">
        <v>12</v>
      </c>
      <c r="F3320">
        <v>4.12</v>
      </c>
      <c r="G3320" t="s">
        <v>14</v>
      </c>
      <c r="H3320" t="s">
        <v>8176</v>
      </c>
    </row>
    <row r="3321" spans="1:8" x14ac:dyDescent="0.3">
      <c r="A3321">
        <v>5271947935</v>
      </c>
      <c r="B3321">
        <v>70987</v>
      </c>
      <c r="C3321" s="1">
        <v>45530.973611111112</v>
      </c>
      <c r="D3321" s="1">
        <v>45530.970833333333</v>
      </c>
      <c r="E3321">
        <v>-4</v>
      </c>
      <c r="F3321">
        <v>2.41</v>
      </c>
      <c r="G3321" t="s">
        <v>10</v>
      </c>
      <c r="H3321" t="s">
        <v>8175</v>
      </c>
    </row>
    <row r="3322" spans="1:8" x14ac:dyDescent="0.3">
      <c r="A3322">
        <v>6339554317</v>
      </c>
      <c r="B3322">
        <v>28470</v>
      </c>
      <c r="C3322" s="1">
        <v>45091.04791666667</v>
      </c>
      <c r="D3322" s="1">
        <v>45091.045138888891</v>
      </c>
      <c r="E3322">
        <v>-4</v>
      </c>
      <c r="F3322">
        <v>4.17</v>
      </c>
      <c r="G3322" t="s">
        <v>10</v>
      </c>
      <c r="H3322" t="s">
        <v>8175</v>
      </c>
    </row>
    <row r="3323" spans="1:8" x14ac:dyDescent="0.3">
      <c r="A3323">
        <v>1840475676</v>
      </c>
      <c r="B3323">
        <v>92449</v>
      </c>
      <c r="C3323" s="1">
        <v>45439.163194444445</v>
      </c>
      <c r="D3323" s="1">
        <v>45439.163194444445</v>
      </c>
      <c r="E3323">
        <v>0</v>
      </c>
      <c r="F3323">
        <v>4.68</v>
      </c>
      <c r="G3323" t="s">
        <v>10</v>
      </c>
      <c r="H3323" t="s">
        <v>8175</v>
      </c>
    </row>
    <row r="3324" spans="1:8" x14ac:dyDescent="0.3">
      <c r="A3324">
        <v>6812031667</v>
      </c>
      <c r="B3324">
        <v>20307</v>
      </c>
      <c r="C3324" s="1">
        <v>45272.613888888889</v>
      </c>
      <c r="D3324" s="1">
        <v>45272.615972222222</v>
      </c>
      <c r="E3324">
        <v>3</v>
      </c>
      <c r="F3324">
        <v>3.86</v>
      </c>
      <c r="G3324" t="s">
        <v>10</v>
      </c>
      <c r="H3324" t="s">
        <v>8176</v>
      </c>
    </row>
    <row r="3325" spans="1:8" x14ac:dyDescent="0.3">
      <c r="A3325">
        <v>3031698482</v>
      </c>
      <c r="B3325">
        <v>43787</v>
      </c>
      <c r="C3325" s="1">
        <v>45576.31527777778</v>
      </c>
      <c r="D3325" s="1">
        <v>45576.318055555559</v>
      </c>
      <c r="E3325">
        <v>4</v>
      </c>
      <c r="F3325">
        <v>0.56999999999999995</v>
      </c>
      <c r="G3325" t="s">
        <v>10</v>
      </c>
      <c r="H3325" t="s">
        <v>8176</v>
      </c>
    </row>
    <row r="3326" spans="1:8" x14ac:dyDescent="0.3">
      <c r="A3326">
        <v>7902025520</v>
      </c>
      <c r="B3326">
        <v>96782</v>
      </c>
      <c r="C3326" s="1">
        <v>45293.902777777781</v>
      </c>
      <c r="D3326" s="1">
        <v>45293.906944444447</v>
      </c>
      <c r="E3326">
        <v>6</v>
      </c>
      <c r="F3326">
        <v>3.29</v>
      </c>
      <c r="G3326" t="s">
        <v>14</v>
      </c>
      <c r="H3326" t="s">
        <v>8176</v>
      </c>
    </row>
    <row r="3327" spans="1:8" x14ac:dyDescent="0.3">
      <c r="A3327">
        <v>1969446314</v>
      </c>
      <c r="B3327">
        <v>93399</v>
      </c>
      <c r="C3327" s="1">
        <v>45174.836805555555</v>
      </c>
      <c r="D3327" s="1">
        <v>45174.839583333334</v>
      </c>
      <c r="E3327">
        <v>4</v>
      </c>
      <c r="F3327">
        <v>4.3499999999999996</v>
      </c>
      <c r="G3327" t="s">
        <v>10</v>
      </c>
      <c r="H3327" t="s">
        <v>8176</v>
      </c>
    </row>
    <row r="3328" spans="1:8" x14ac:dyDescent="0.3">
      <c r="A3328">
        <v>9949497098</v>
      </c>
      <c r="B3328">
        <v>92577</v>
      </c>
      <c r="C3328" s="1">
        <v>45593.938194444447</v>
      </c>
      <c r="D3328" s="1">
        <v>45593.944444444445</v>
      </c>
      <c r="E3328">
        <v>9</v>
      </c>
      <c r="F3328">
        <v>0.98</v>
      </c>
      <c r="G3328" t="s">
        <v>14</v>
      </c>
      <c r="H3328" t="s">
        <v>8176</v>
      </c>
    </row>
    <row r="3329" spans="1:8" x14ac:dyDescent="0.3">
      <c r="A3329">
        <v>4572338018</v>
      </c>
      <c r="B3329">
        <v>11129</v>
      </c>
      <c r="C3329" s="1">
        <v>45050.458333333336</v>
      </c>
      <c r="D3329" s="1">
        <v>45050.463194444441</v>
      </c>
      <c r="E3329">
        <v>7</v>
      </c>
      <c r="F3329">
        <v>1.84</v>
      </c>
      <c r="G3329" t="s">
        <v>14</v>
      </c>
      <c r="H3329" t="s">
        <v>8176</v>
      </c>
    </row>
    <row r="3330" spans="1:8" x14ac:dyDescent="0.3">
      <c r="A3330">
        <v>2964153358</v>
      </c>
      <c r="B3330">
        <v>60394</v>
      </c>
      <c r="C3330" s="1">
        <v>45089.029166666667</v>
      </c>
      <c r="D3330" s="1">
        <v>45089.025694444441</v>
      </c>
      <c r="E3330">
        <v>-5</v>
      </c>
      <c r="F3330">
        <v>1.46</v>
      </c>
      <c r="G3330" t="s">
        <v>10</v>
      </c>
      <c r="H3330" t="s">
        <v>8175</v>
      </c>
    </row>
    <row r="3331" spans="1:8" x14ac:dyDescent="0.3">
      <c r="A3331">
        <v>7642038633</v>
      </c>
      <c r="B3331">
        <v>99317</v>
      </c>
      <c r="C3331" s="1">
        <v>45361.493055555555</v>
      </c>
      <c r="D3331" s="1">
        <v>45361.513888888891</v>
      </c>
      <c r="E3331">
        <v>30</v>
      </c>
      <c r="F3331">
        <v>4.66</v>
      </c>
      <c r="G3331" t="s">
        <v>16</v>
      </c>
      <c r="H3331" t="s">
        <v>8176</v>
      </c>
    </row>
    <row r="3332" spans="1:8" x14ac:dyDescent="0.3">
      <c r="A3332">
        <v>8208980848</v>
      </c>
      <c r="B3332">
        <v>53453</v>
      </c>
      <c r="C3332" s="1">
        <v>45343.997916666667</v>
      </c>
      <c r="D3332" s="1">
        <v>45343.995138888888</v>
      </c>
      <c r="E3332">
        <v>-4</v>
      </c>
      <c r="F3332">
        <v>3.18</v>
      </c>
      <c r="G3332" t="s">
        <v>10</v>
      </c>
      <c r="H3332" t="s">
        <v>8175</v>
      </c>
    </row>
    <row r="3333" spans="1:8" x14ac:dyDescent="0.3">
      <c r="A3333">
        <v>3343789681</v>
      </c>
      <c r="B3333">
        <v>53744</v>
      </c>
      <c r="C3333" s="1">
        <v>45073.914583333331</v>
      </c>
      <c r="D3333" s="1">
        <v>45073.931944444441</v>
      </c>
      <c r="E3333">
        <v>25</v>
      </c>
      <c r="F3333">
        <v>3.43</v>
      </c>
      <c r="G3333" t="s">
        <v>16</v>
      </c>
      <c r="H3333" t="s">
        <v>8176</v>
      </c>
    </row>
    <row r="3334" spans="1:8" x14ac:dyDescent="0.3">
      <c r="A3334">
        <v>9478305481</v>
      </c>
      <c r="B3334">
        <v>33984</v>
      </c>
      <c r="C3334" s="1">
        <v>45324.175000000003</v>
      </c>
      <c r="D3334" s="1">
        <v>45324.185416666667</v>
      </c>
      <c r="E3334">
        <v>15</v>
      </c>
      <c r="F3334">
        <v>0.51</v>
      </c>
      <c r="G3334" t="s">
        <v>14</v>
      </c>
      <c r="H3334" t="s">
        <v>8176</v>
      </c>
    </row>
    <row r="3335" spans="1:8" x14ac:dyDescent="0.3">
      <c r="A3335">
        <v>3475260976</v>
      </c>
      <c r="B3335">
        <v>37563</v>
      </c>
      <c r="C3335" s="1">
        <v>45011.79791666667</v>
      </c>
      <c r="D3335" s="1">
        <v>45011.806944444441</v>
      </c>
      <c r="E3335">
        <v>13</v>
      </c>
      <c r="F3335">
        <v>4.22</v>
      </c>
      <c r="G3335" t="s">
        <v>14</v>
      </c>
      <c r="H3335" t="s">
        <v>8176</v>
      </c>
    </row>
    <row r="3336" spans="1:8" x14ac:dyDescent="0.3">
      <c r="A3336">
        <v>3665443705</v>
      </c>
      <c r="B3336">
        <v>33503</v>
      </c>
      <c r="C3336" s="1">
        <v>45513.5625</v>
      </c>
      <c r="D3336" s="1">
        <v>45513.570833333331</v>
      </c>
      <c r="E3336">
        <v>12</v>
      </c>
      <c r="F3336">
        <v>1.7</v>
      </c>
      <c r="G3336" t="s">
        <v>14</v>
      </c>
      <c r="H3336" t="s">
        <v>8176</v>
      </c>
    </row>
    <row r="3337" spans="1:8" x14ac:dyDescent="0.3">
      <c r="A3337">
        <v>673592541</v>
      </c>
      <c r="B3337">
        <v>48217</v>
      </c>
      <c r="C3337" s="1">
        <v>45387.024305555555</v>
      </c>
      <c r="D3337" s="1">
        <v>45387.024305555555</v>
      </c>
      <c r="E3337">
        <v>0</v>
      </c>
      <c r="F3337">
        <v>3.39</v>
      </c>
      <c r="G3337" t="s">
        <v>10</v>
      </c>
      <c r="H3337" t="s">
        <v>8175</v>
      </c>
    </row>
    <row r="3338" spans="1:8" x14ac:dyDescent="0.3">
      <c r="A3338">
        <v>8074949320</v>
      </c>
      <c r="B3338">
        <v>81625</v>
      </c>
      <c r="C3338" s="1">
        <v>45155.565972222219</v>
      </c>
      <c r="D3338" s="1">
        <v>45155.563888888886</v>
      </c>
      <c r="E3338">
        <v>-3</v>
      </c>
      <c r="F3338">
        <v>2.17</v>
      </c>
      <c r="G3338" t="s">
        <v>10</v>
      </c>
      <c r="H3338" t="s">
        <v>8175</v>
      </c>
    </row>
    <row r="3339" spans="1:8" x14ac:dyDescent="0.3">
      <c r="A3339">
        <v>8056021378</v>
      </c>
      <c r="B3339">
        <v>67163</v>
      </c>
      <c r="C3339" s="1">
        <v>45234.938888888886</v>
      </c>
      <c r="D3339" s="1">
        <v>45234.946527777778</v>
      </c>
      <c r="E3339">
        <v>11</v>
      </c>
      <c r="F3339">
        <v>1.29</v>
      </c>
      <c r="G3339" t="s">
        <v>14</v>
      </c>
      <c r="H3339" t="s">
        <v>8176</v>
      </c>
    </row>
    <row r="3340" spans="1:8" x14ac:dyDescent="0.3">
      <c r="A3340">
        <v>2331582000</v>
      </c>
      <c r="B3340">
        <v>12171</v>
      </c>
      <c r="C3340" s="1">
        <v>45367.401388888888</v>
      </c>
      <c r="D3340" s="1">
        <v>45367.399305555555</v>
      </c>
      <c r="E3340">
        <v>-3</v>
      </c>
      <c r="F3340">
        <v>1.51</v>
      </c>
      <c r="G3340" t="s">
        <v>10</v>
      </c>
      <c r="H3340" t="s">
        <v>8175</v>
      </c>
    </row>
    <row r="3341" spans="1:8" x14ac:dyDescent="0.3">
      <c r="A3341">
        <v>5844776722</v>
      </c>
      <c r="B3341">
        <v>57666</v>
      </c>
      <c r="C3341" s="1">
        <v>45301.511805555558</v>
      </c>
      <c r="D3341" s="1">
        <v>45301.512499999997</v>
      </c>
      <c r="E3341">
        <v>1</v>
      </c>
      <c r="F3341">
        <v>2.1</v>
      </c>
      <c r="G3341" t="s">
        <v>10</v>
      </c>
      <c r="H3341" t="s">
        <v>8176</v>
      </c>
    </row>
    <row r="3342" spans="1:8" x14ac:dyDescent="0.3">
      <c r="A3342">
        <v>8426465860</v>
      </c>
      <c r="B3342">
        <v>59023</v>
      </c>
      <c r="C3342" s="1">
        <v>45351.980555555558</v>
      </c>
      <c r="D3342" s="1">
        <v>45351.977083333331</v>
      </c>
      <c r="E3342">
        <v>-5</v>
      </c>
      <c r="F3342">
        <v>4.2</v>
      </c>
      <c r="G3342" t="s">
        <v>10</v>
      </c>
      <c r="H3342" t="s">
        <v>8175</v>
      </c>
    </row>
    <row r="3343" spans="1:8" x14ac:dyDescent="0.3">
      <c r="A3343">
        <v>9057555029</v>
      </c>
      <c r="B3343">
        <v>70770</v>
      </c>
      <c r="C3343" s="1">
        <v>45324.8125</v>
      </c>
      <c r="D3343" s="1">
        <v>45324.816666666666</v>
      </c>
      <c r="E3343">
        <v>6</v>
      </c>
      <c r="F3343">
        <v>2.9</v>
      </c>
      <c r="G3343" t="s">
        <v>14</v>
      </c>
      <c r="H3343" t="s">
        <v>8176</v>
      </c>
    </row>
    <row r="3344" spans="1:8" x14ac:dyDescent="0.3">
      <c r="A3344">
        <v>2210486526</v>
      </c>
      <c r="B3344">
        <v>78433</v>
      </c>
      <c r="C3344" s="1">
        <v>45273.736805555556</v>
      </c>
      <c r="D3344" s="1">
        <v>45273.736805555556</v>
      </c>
      <c r="E3344">
        <v>0</v>
      </c>
      <c r="F3344">
        <v>3.8</v>
      </c>
      <c r="G3344" t="s">
        <v>10</v>
      </c>
      <c r="H3344" t="s">
        <v>8175</v>
      </c>
    </row>
    <row r="3345" spans="1:8" x14ac:dyDescent="0.3">
      <c r="A3345">
        <v>6421432903</v>
      </c>
      <c r="B3345">
        <v>36013</v>
      </c>
      <c r="C3345" s="1">
        <v>45321.740972222222</v>
      </c>
      <c r="D3345" s="1">
        <v>45321.742361111108</v>
      </c>
      <c r="E3345">
        <v>2</v>
      </c>
      <c r="F3345">
        <v>2.92</v>
      </c>
      <c r="G3345" t="s">
        <v>10</v>
      </c>
      <c r="H3345" t="s">
        <v>8176</v>
      </c>
    </row>
    <row r="3346" spans="1:8" x14ac:dyDescent="0.3">
      <c r="A3346">
        <v>3562901354</v>
      </c>
      <c r="B3346">
        <v>30335</v>
      </c>
      <c r="C3346" s="1">
        <v>45418.879861111112</v>
      </c>
      <c r="D3346" s="1">
        <v>45418.879861111112</v>
      </c>
      <c r="E3346">
        <v>0</v>
      </c>
      <c r="F3346">
        <v>4.33</v>
      </c>
      <c r="G3346" t="s">
        <v>10</v>
      </c>
      <c r="H3346" t="s">
        <v>8175</v>
      </c>
    </row>
    <row r="3347" spans="1:8" x14ac:dyDescent="0.3">
      <c r="A3347">
        <v>8194268842</v>
      </c>
      <c r="B3347">
        <v>31210</v>
      </c>
      <c r="C3347" s="1">
        <v>45519.338888888888</v>
      </c>
      <c r="D3347" s="1">
        <v>45519.342361111114</v>
      </c>
      <c r="E3347">
        <v>5</v>
      </c>
      <c r="F3347">
        <v>0.7</v>
      </c>
      <c r="G3347" t="s">
        <v>10</v>
      </c>
      <c r="H3347" t="s">
        <v>8176</v>
      </c>
    </row>
    <row r="3348" spans="1:8" x14ac:dyDescent="0.3">
      <c r="A3348">
        <v>7524467684</v>
      </c>
      <c r="B3348">
        <v>41508</v>
      </c>
      <c r="C3348" s="1">
        <v>45041.035416666666</v>
      </c>
      <c r="D3348" s="1">
        <v>45041.034722222219</v>
      </c>
      <c r="E3348">
        <v>-1</v>
      </c>
      <c r="F3348">
        <v>0.79</v>
      </c>
      <c r="G3348" t="s">
        <v>10</v>
      </c>
      <c r="H3348" t="s">
        <v>8175</v>
      </c>
    </row>
    <row r="3349" spans="1:8" x14ac:dyDescent="0.3">
      <c r="A3349">
        <v>1254195766</v>
      </c>
      <c r="B3349">
        <v>20073</v>
      </c>
      <c r="C3349" s="1">
        <v>45281.213888888888</v>
      </c>
      <c r="D3349" s="1">
        <v>45281.212500000001</v>
      </c>
      <c r="E3349">
        <v>-2</v>
      </c>
      <c r="F3349">
        <v>1.55</v>
      </c>
      <c r="G3349" t="s">
        <v>10</v>
      </c>
      <c r="H3349" t="s">
        <v>8175</v>
      </c>
    </row>
    <row r="3350" spans="1:8" x14ac:dyDescent="0.3">
      <c r="A3350">
        <v>6476646153</v>
      </c>
      <c r="B3350">
        <v>42014</v>
      </c>
      <c r="C3350" s="1">
        <v>45571.109722222223</v>
      </c>
      <c r="D3350" s="1">
        <v>45571.115972222222</v>
      </c>
      <c r="E3350">
        <v>9</v>
      </c>
      <c r="F3350">
        <v>1.3</v>
      </c>
      <c r="G3350" t="s">
        <v>14</v>
      </c>
      <c r="H3350" t="s">
        <v>8176</v>
      </c>
    </row>
    <row r="3351" spans="1:8" x14ac:dyDescent="0.3">
      <c r="A3351">
        <v>8278568103</v>
      </c>
      <c r="B3351">
        <v>77200</v>
      </c>
      <c r="C3351" s="1">
        <v>45510.054861111108</v>
      </c>
      <c r="D3351" s="1">
        <v>45510.052777777775</v>
      </c>
      <c r="E3351">
        <v>-3</v>
      </c>
      <c r="F3351">
        <v>2.3199999999999998</v>
      </c>
      <c r="G3351" t="s">
        <v>10</v>
      </c>
      <c r="H3351" t="s">
        <v>8175</v>
      </c>
    </row>
    <row r="3352" spans="1:8" x14ac:dyDescent="0.3">
      <c r="A3352">
        <v>8589621333</v>
      </c>
      <c r="B3352">
        <v>21113</v>
      </c>
      <c r="C3352" s="1">
        <v>45200.583333333336</v>
      </c>
      <c r="D3352" s="1">
        <v>45200.581250000003</v>
      </c>
      <c r="E3352">
        <v>-3</v>
      </c>
      <c r="F3352">
        <v>0.97</v>
      </c>
      <c r="G3352" t="s">
        <v>10</v>
      </c>
      <c r="H3352" t="s">
        <v>8175</v>
      </c>
    </row>
    <row r="3353" spans="1:8" x14ac:dyDescent="0.3">
      <c r="A3353">
        <v>8531683720</v>
      </c>
      <c r="B3353">
        <v>45775</v>
      </c>
      <c r="C3353" s="1">
        <v>45590.277083333334</v>
      </c>
      <c r="D3353" s="1">
        <v>45590.279861111114</v>
      </c>
      <c r="E3353">
        <v>4</v>
      </c>
      <c r="F3353">
        <v>3.67</v>
      </c>
      <c r="G3353" t="s">
        <v>10</v>
      </c>
      <c r="H3353" t="s">
        <v>8176</v>
      </c>
    </row>
    <row r="3354" spans="1:8" x14ac:dyDescent="0.3">
      <c r="A3354">
        <v>327291657</v>
      </c>
      <c r="B3354">
        <v>95819</v>
      </c>
      <c r="C3354" s="1">
        <v>45488.2</v>
      </c>
      <c r="D3354" s="1">
        <v>45488.197222222225</v>
      </c>
      <c r="E3354">
        <v>-4</v>
      </c>
      <c r="F3354">
        <v>3.94</v>
      </c>
      <c r="G3354" t="s">
        <v>10</v>
      </c>
      <c r="H3354" t="s">
        <v>8175</v>
      </c>
    </row>
    <row r="3355" spans="1:8" x14ac:dyDescent="0.3">
      <c r="A3355">
        <v>6159164139</v>
      </c>
      <c r="B3355">
        <v>28967</v>
      </c>
      <c r="C3355" s="1">
        <v>45388.261805555558</v>
      </c>
      <c r="D3355" s="1">
        <v>45388.265277777777</v>
      </c>
      <c r="E3355">
        <v>5</v>
      </c>
      <c r="F3355">
        <v>2.4900000000000002</v>
      </c>
      <c r="G3355" t="s">
        <v>10</v>
      </c>
      <c r="H3355" t="s">
        <v>8176</v>
      </c>
    </row>
    <row r="3356" spans="1:8" x14ac:dyDescent="0.3">
      <c r="A3356">
        <v>8029863164</v>
      </c>
      <c r="B3356">
        <v>94072</v>
      </c>
      <c r="C3356" s="1">
        <v>45221.678472222222</v>
      </c>
      <c r="D3356" s="1">
        <v>45221.677083333336</v>
      </c>
      <c r="E3356">
        <v>-2</v>
      </c>
      <c r="F3356">
        <v>3.57</v>
      </c>
      <c r="G3356" t="s">
        <v>10</v>
      </c>
      <c r="H3356" t="s">
        <v>8175</v>
      </c>
    </row>
    <row r="3357" spans="1:8" x14ac:dyDescent="0.3">
      <c r="A3357">
        <v>9387824629</v>
      </c>
      <c r="B3357">
        <v>92156</v>
      </c>
      <c r="C3357" s="1">
        <v>45290.770833333336</v>
      </c>
      <c r="D3357" s="1">
        <v>45290.782638888886</v>
      </c>
      <c r="E3357">
        <v>17</v>
      </c>
      <c r="F3357">
        <v>2.16</v>
      </c>
      <c r="G3357" t="s">
        <v>16</v>
      </c>
      <c r="H3357" t="s">
        <v>8176</v>
      </c>
    </row>
    <row r="3358" spans="1:8" x14ac:dyDescent="0.3">
      <c r="A3358">
        <v>3289836195</v>
      </c>
      <c r="B3358">
        <v>76199</v>
      </c>
      <c r="C3358" s="1">
        <v>45441.116666666669</v>
      </c>
      <c r="D3358" s="1">
        <v>45441.131944444445</v>
      </c>
      <c r="E3358">
        <v>22</v>
      </c>
      <c r="F3358">
        <v>3.3</v>
      </c>
      <c r="G3358" t="s">
        <v>16</v>
      </c>
      <c r="H3358" t="s">
        <v>8176</v>
      </c>
    </row>
    <row r="3359" spans="1:8" x14ac:dyDescent="0.3">
      <c r="A3359">
        <v>5001931575</v>
      </c>
      <c r="B3359">
        <v>22159</v>
      </c>
      <c r="C3359" s="1">
        <v>45593.843055555553</v>
      </c>
      <c r="D3359" s="1">
        <v>45593.856249999997</v>
      </c>
      <c r="E3359">
        <v>19</v>
      </c>
      <c r="F3359">
        <v>0.79</v>
      </c>
      <c r="G3359" t="s">
        <v>16</v>
      </c>
      <c r="H3359" t="s">
        <v>8176</v>
      </c>
    </row>
    <row r="3360" spans="1:8" x14ac:dyDescent="0.3">
      <c r="A3360">
        <v>7258292820</v>
      </c>
      <c r="B3360">
        <v>51026</v>
      </c>
      <c r="C3360" s="1">
        <v>45151.931944444441</v>
      </c>
      <c r="D3360" s="1">
        <v>45151.949305555558</v>
      </c>
      <c r="E3360">
        <v>25</v>
      </c>
      <c r="F3360">
        <v>4.0599999999999996</v>
      </c>
      <c r="G3360" t="s">
        <v>16</v>
      </c>
      <c r="H3360" t="s">
        <v>8176</v>
      </c>
    </row>
    <row r="3361" spans="1:8" x14ac:dyDescent="0.3">
      <c r="A3361">
        <v>4924862857</v>
      </c>
      <c r="B3361">
        <v>41365</v>
      </c>
      <c r="C3361" s="1">
        <v>45146.718055555553</v>
      </c>
      <c r="D3361" s="1">
        <v>45146.728472222225</v>
      </c>
      <c r="E3361">
        <v>15</v>
      </c>
      <c r="F3361">
        <v>0.93</v>
      </c>
      <c r="G3361" t="s">
        <v>14</v>
      </c>
      <c r="H3361" t="s">
        <v>8176</v>
      </c>
    </row>
    <row r="3362" spans="1:8" x14ac:dyDescent="0.3">
      <c r="A3362">
        <v>8666314034</v>
      </c>
      <c r="B3362">
        <v>50429</v>
      </c>
      <c r="C3362" s="1">
        <v>45037.801388888889</v>
      </c>
      <c r="D3362" s="1">
        <v>45037.803472222222</v>
      </c>
      <c r="E3362">
        <v>3</v>
      </c>
      <c r="F3362">
        <v>2.06</v>
      </c>
      <c r="G3362" t="s">
        <v>10</v>
      </c>
      <c r="H3362" t="s">
        <v>8176</v>
      </c>
    </row>
    <row r="3363" spans="1:8" x14ac:dyDescent="0.3">
      <c r="A3363">
        <v>6775326324</v>
      </c>
      <c r="B3363">
        <v>59090</v>
      </c>
      <c r="C3363" s="1">
        <v>45094.092361111114</v>
      </c>
      <c r="D3363" s="1">
        <v>45094.097916666666</v>
      </c>
      <c r="E3363">
        <v>8</v>
      </c>
      <c r="F3363">
        <v>2.08</v>
      </c>
      <c r="G3363" t="s">
        <v>14</v>
      </c>
      <c r="H3363" t="s">
        <v>8176</v>
      </c>
    </row>
    <row r="3364" spans="1:8" x14ac:dyDescent="0.3">
      <c r="A3364">
        <v>6092636899</v>
      </c>
      <c r="B3364">
        <v>73041</v>
      </c>
      <c r="C3364" s="1">
        <v>45591.095833333333</v>
      </c>
      <c r="D3364" s="1">
        <v>45591.09652777778</v>
      </c>
      <c r="E3364">
        <v>1</v>
      </c>
      <c r="F3364">
        <v>1.85</v>
      </c>
      <c r="G3364" t="s">
        <v>10</v>
      </c>
      <c r="H3364" t="s">
        <v>8176</v>
      </c>
    </row>
    <row r="3365" spans="1:8" x14ac:dyDescent="0.3">
      <c r="A3365">
        <v>4115558056</v>
      </c>
      <c r="B3365">
        <v>20348</v>
      </c>
      <c r="C3365" s="1">
        <v>45399.117361111108</v>
      </c>
      <c r="D3365" s="1">
        <v>45399.117361111108</v>
      </c>
      <c r="E3365">
        <v>0</v>
      </c>
      <c r="F3365">
        <v>4.6399999999999997</v>
      </c>
      <c r="G3365" t="s">
        <v>10</v>
      </c>
      <c r="H3365" t="s">
        <v>8175</v>
      </c>
    </row>
    <row r="3366" spans="1:8" x14ac:dyDescent="0.3">
      <c r="A3366">
        <v>2352136184</v>
      </c>
      <c r="B3366">
        <v>27659</v>
      </c>
      <c r="C3366" s="1">
        <v>45251.925694444442</v>
      </c>
      <c r="D3366" s="1">
        <v>45251.942361111112</v>
      </c>
      <c r="E3366">
        <v>24</v>
      </c>
      <c r="F3366">
        <v>3.87</v>
      </c>
      <c r="G3366" t="s">
        <v>16</v>
      </c>
      <c r="H3366" t="s">
        <v>8176</v>
      </c>
    </row>
    <row r="3367" spans="1:8" x14ac:dyDescent="0.3">
      <c r="A3367">
        <v>1706445141</v>
      </c>
      <c r="B3367">
        <v>73737</v>
      </c>
      <c r="C3367" s="1">
        <v>45362.800694444442</v>
      </c>
      <c r="D3367" s="1">
        <v>45362.806944444441</v>
      </c>
      <c r="E3367">
        <v>9</v>
      </c>
      <c r="F3367">
        <v>3.29</v>
      </c>
      <c r="G3367" t="s">
        <v>14</v>
      </c>
      <c r="H3367" t="s">
        <v>8176</v>
      </c>
    </row>
    <row r="3368" spans="1:8" x14ac:dyDescent="0.3">
      <c r="A3368">
        <v>9000165912</v>
      </c>
      <c r="B3368">
        <v>50130</v>
      </c>
      <c r="C3368" s="1">
        <v>45158.356944444444</v>
      </c>
      <c r="D3368" s="1">
        <v>45158.372916666667</v>
      </c>
      <c r="E3368">
        <v>23</v>
      </c>
      <c r="F3368">
        <v>0.75</v>
      </c>
      <c r="G3368" t="s">
        <v>16</v>
      </c>
      <c r="H3368" t="s">
        <v>8176</v>
      </c>
    </row>
    <row r="3369" spans="1:8" x14ac:dyDescent="0.3">
      <c r="A3369">
        <v>7457305850</v>
      </c>
      <c r="B3369">
        <v>28367</v>
      </c>
      <c r="C3369" s="1">
        <v>45268.511111111111</v>
      </c>
      <c r="D3369" s="1">
        <v>45268.51458333333</v>
      </c>
      <c r="E3369">
        <v>5</v>
      </c>
      <c r="F3369">
        <v>0.78</v>
      </c>
      <c r="G3369" t="s">
        <v>10</v>
      </c>
      <c r="H3369" t="s">
        <v>8176</v>
      </c>
    </row>
    <row r="3370" spans="1:8" x14ac:dyDescent="0.3">
      <c r="A3370">
        <v>9685973820</v>
      </c>
      <c r="B3370">
        <v>22198</v>
      </c>
      <c r="C3370" s="1">
        <v>45402.15</v>
      </c>
      <c r="D3370" s="1">
        <v>45402.158333333333</v>
      </c>
      <c r="E3370">
        <v>12</v>
      </c>
      <c r="F3370">
        <v>4.87</v>
      </c>
      <c r="G3370" t="s">
        <v>14</v>
      </c>
      <c r="H3370" t="s">
        <v>8176</v>
      </c>
    </row>
    <row r="3371" spans="1:8" x14ac:dyDescent="0.3">
      <c r="A3371">
        <v>168067196</v>
      </c>
      <c r="B3371">
        <v>42592</v>
      </c>
      <c r="C3371" s="1">
        <v>45489.5625</v>
      </c>
      <c r="D3371" s="1">
        <v>45489.565972222219</v>
      </c>
      <c r="E3371">
        <v>5</v>
      </c>
      <c r="F3371">
        <v>2.65</v>
      </c>
      <c r="G3371" t="s">
        <v>10</v>
      </c>
      <c r="H3371" t="s">
        <v>8176</v>
      </c>
    </row>
    <row r="3372" spans="1:8" x14ac:dyDescent="0.3">
      <c r="A3372">
        <v>6105240201</v>
      </c>
      <c r="B3372">
        <v>59775</v>
      </c>
      <c r="C3372" s="1">
        <v>45434.986111111109</v>
      </c>
      <c r="D3372" s="1">
        <v>45434.991666666669</v>
      </c>
      <c r="E3372">
        <v>8</v>
      </c>
      <c r="F3372">
        <v>2.23</v>
      </c>
      <c r="G3372" t="s">
        <v>14</v>
      </c>
      <c r="H3372" t="s">
        <v>8176</v>
      </c>
    </row>
    <row r="3373" spans="1:8" x14ac:dyDescent="0.3">
      <c r="A3373">
        <v>1888247163</v>
      </c>
      <c r="B3373">
        <v>77605</v>
      </c>
      <c r="C3373" s="1">
        <v>45331.492361111108</v>
      </c>
      <c r="D3373" s="1">
        <v>45331.491666666669</v>
      </c>
      <c r="E3373">
        <v>-1</v>
      </c>
      <c r="F3373">
        <v>1.35</v>
      </c>
      <c r="G3373" t="s">
        <v>10</v>
      </c>
      <c r="H3373" t="s">
        <v>8175</v>
      </c>
    </row>
    <row r="3374" spans="1:8" x14ac:dyDescent="0.3">
      <c r="A3374">
        <v>7145162326</v>
      </c>
      <c r="B3374">
        <v>64500</v>
      </c>
      <c r="C3374" s="1">
        <v>45100.945138888892</v>
      </c>
      <c r="D3374" s="1">
        <v>45100.95208333333</v>
      </c>
      <c r="E3374">
        <v>10</v>
      </c>
      <c r="F3374">
        <v>4.58</v>
      </c>
      <c r="G3374" t="s">
        <v>14</v>
      </c>
      <c r="H3374" t="s">
        <v>8176</v>
      </c>
    </row>
    <row r="3375" spans="1:8" x14ac:dyDescent="0.3">
      <c r="A3375">
        <v>7611231659</v>
      </c>
      <c r="B3375">
        <v>1857</v>
      </c>
      <c r="C3375" s="1">
        <v>45191.51458333333</v>
      </c>
      <c r="D3375" s="1">
        <v>45191.531944444447</v>
      </c>
      <c r="E3375">
        <v>25</v>
      </c>
      <c r="F3375">
        <v>3.53</v>
      </c>
      <c r="G3375" t="s">
        <v>16</v>
      </c>
      <c r="H3375" t="s">
        <v>8176</v>
      </c>
    </row>
    <row r="3376" spans="1:8" x14ac:dyDescent="0.3">
      <c r="A3376">
        <v>4508784747</v>
      </c>
      <c r="B3376">
        <v>45529</v>
      </c>
      <c r="C3376" s="1">
        <v>45362.081944444442</v>
      </c>
      <c r="D3376" s="1">
        <v>45362.090277777781</v>
      </c>
      <c r="E3376">
        <v>12</v>
      </c>
      <c r="F3376">
        <v>2.15</v>
      </c>
      <c r="G3376" t="s">
        <v>14</v>
      </c>
      <c r="H3376" t="s">
        <v>8176</v>
      </c>
    </row>
    <row r="3377" spans="1:8" x14ac:dyDescent="0.3">
      <c r="A3377">
        <v>2567590825</v>
      </c>
      <c r="B3377">
        <v>2575</v>
      </c>
      <c r="C3377" s="1">
        <v>45209.84652777778</v>
      </c>
      <c r="D3377" s="1">
        <v>45209.84652777778</v>
      </c>
      <c r="E3377">
        <v>0</v>
      </c>
      <c r="F3377">
        <v>1.04</v>
      </c>
      <c r="G3377" t="s">
        <v>10</v>
      </c>
      <c r="H3377" t="s">
        <v>8175</v>
      </c>
    </row>
    <row r="3378" spans="1:8" x14ac:dyDescent="0.3">
      <c r="A3378">
        <v>9255982861</v>
      </c>
      <c r="B3378">
        <v>75663</v>
      </c>
      <c r="C3378" s="1">
        <v>45582.216666666667</v>
      </c>
      <c r="D3378" s="1">
        <v>45582.220138888886</v>
      </c>
      <c r="E3378">
        <v>5</v>
      </c>
      <c r="F3378">
        <v>3.98</v>
      </c>
      <c r="G3378" t="s">
        <v>10</v>
      </c>
      <c r="H3378" t="s">
        <v>8176</v>
      </c>
    </row>
    <row r="3379" spans="1:8" x14ac:dyDescent="0.3">
      <c r="A3379">
        <v>4102063254</v>
      </c>
      <c r="B3379">
        <v>14319</v>
      </c>
      <c r="C3379" s="1">
        <v>45304.530555555553</v>
      </c>
      <c r="D3379" s="1">
        <v>45304.54583333333</v>
      </c>
      <c r="E3379">
        <v>22</v>
      </c>
      <c r="F3379">
        <v>3.26</v>
      </c>
      <c r="G3379" t="s">
        <v>16</v>
      </c>
      <c r="H3379" t="s">
        <v>8176</v>
      </c>
    </row>
    <row r="3380" spans="1:8" x14ac:dyDescent="0.3">
      <c r="A3380">
        <v>7373931740</v>
      </c>
      <c r="B3380">
        <v>4116</v>
      </c>
      <c r="C3380" s="1">
        <v>45531.015277777777</v>
      </c>
      <c r="D3380" s="1">
        <v>45531.01666666667</v>
      </c>
      <c r="E3380">
        <v>2</v>
      </c>
      <c r="F3380">
        <v>2.5299999999999998</v>
      </c>
      <c r="G3380" t="s">
        <v>10</v>
      </c>
      <c r="H3380" t="s">
        <v>8176</v>
      </c>
    </row>
    <row r="3381" spans="1:8" x14ac:dyDescent="0.3">
      <c r="A3381">
        <v>5682816404</v>
      </c>
      <c r="B3381">
        <v>14009</v>
      </c>
      <c r="C3381" s="1">
        <v>45117.632638888892</v>
      </c>
      <c r="D3381" s="1">
        <v>45117.635416666664</v>
      </c>
      <c r="E3381">
        <v>4</v>
      </c>
      <c r="F3381">
        <v>2.61</v>
      </c>
      <c r="G3381" t="s">
        <v>10</v>
      </c>
      <c r="H3381" t="s">
        <v>8176</v>
      </c>
    </row>
    <row r="3382" spans="1:8" x14ac:dyDescent="0.3">
      <c r="A3382">
        <v>544018743</v>
      </c>
      <c r="B3382">
        <v>23075</v>
      </c>
      <c r="C3382" s="1">
        <v>45382.605555555558</v>
      </c>
      <c r="D3382" s="1">
        <v>45382.609722222223</v>
      </c>
      <c r="E3382">
        <v>6</v>
      </c>
      <c r="F3382">
        <v>3.05</v>
      </c>
      <c r="G3382" t="s">
        <v>14</v>
      </c>
      <c r="H3382" t="s">
        <v>8176</v>
      </c>
    </row>
    <row r="3383" spans="1:8" x14ac:dyDescent="0.3">
      <c r="A3383">
        <v>3292929952</v>
      </c>
      <c r="B3383">
        <v>65834</v>
      </c>
      <c r="C3383" s="1">
        <v>45545.287499999999</v>
      </c>
      <c r="D3383" s="1">
        <v>45545.295138888891</v>
      </c>
      <c r="E3383">
        <v>11</v>
      </c>
      <c r="F3383">
        <v>3.13</v>
      </c>
      <c r="G3383" t="s">
        <v>14</v>
      </c>
      <c r="H3383" t="s">
        <v>8176</v>
      </c>
    </row>
    <row r="3384" spans="1:8" x14ac:dyDescent="0.3">
      <c r="A3384">
        <v>9144790321</v>
      </c>
      <c r="B3384">
        <v>32954</v>
      </c>
      <c r="C3384" s="1">
        <v>45033.689583333333</v>
      </c>
      <c r="D3384" s="1">
        <v>45033.7</v>
      </c>
      <c r="E3384">
        <v>15</v>
      </c>
      <c r="F3384">
        <v>1.54</v>
      </c>
      <c r="G3384" t="s">
        <v>14</v>
      </c>
      <c r="H3384" t="s">
        <v>8176</v>
      </c>
    </row>
    <row r="3385" spans="1:8" x14ac:dyDescent="0.3">
      <c r="A3385">
        <v>9075991438</v>
      </c>
      <c r="B3385">
        <v>58668</v>
      </c>
      <c r="C3385" s="1">
        <v>45098.976388888892</v>
      </c>
      <c r="D3385" s="1">
        <v>45098.977083333331</v>
      </c>
      <c r="E3385">
        <v>1</v>
      </c>
      <c r="F3385">
        <v>2.31</v>
      </c>
      <c r="G3385" t="s">
        <v>10</v>
      </c>
      <c r="H3385" t="s">
        <v>8176</v>
      </c>
    </row>
    <row r="3386" spans="1:8" x14ac:dyDescent="0.3">
      <c r="A3386">
        <v>3634813810</v>
      </c>
      <c r="B3386">
        <v>73783</v>
      </c>
      <c r="C3386" s="1">
        <v>45516.220833333333</v>
      </c>
      <c r="D3386" s="1">
        <v>45516.239583333336</v>
      </c>
      <c r="E3386">
        <v>27</v>
      </c>
      <c r="F3386">
        <v>4.53</v>
      </c>
      <c r="G3386" t="s">
        <v>16</v>
      </c>
      <c r="H3386" t="s">
        <v>8176</v>
      </c>
    </row>
    <row r="3387" spans="1:8" x14ac:dyDescent="0.3">
      <c r="A3387">
        <v>8250406975</v>
      </c>
      <c r="B3387">
        <v>64277</v>
      </c>
      <c r="C3387" s="1">
        <v>45267.473611111112</v>
      </c>
      <c r="D3387" s="1">
        <v>45267.472916666666</v>
      </c>
      <c r="E3387">
        <v>-1</v>
      </c>
      <c r="F3387">
        <v>4.7699999999999996</v>
      </c>
      <c r="G3387" t="s">
        <v>10</v>
      </c>
      <c r="H3387" t="s">
        <v>8175</v>
      </c>
    </row>
    <row r="3388" spans="1:8" x14ac:dyDescent="0.3">
      <c r="A3388">
        <v>5877618756</v>
      </c>
      <c r="B3388">
        <v>23099</v>
      </c>
      <c r="C3388" s="1">
        <v>45114.474999999999</v>
      </c>
      <c r="D3388" s="1">
        <v>45114.472222222219</v>
      </c>
      <c r="E3388">
        <v>-4</v>
      </c>
      <c r="F3388">
        <v>3.29</v>
      </c>
      <c r="G3388" t="s">
        <v>10</v>
      </c>
      <c r="H3388" t="s">
        <v>8175</v>
      </c>
    </row>
    <row r="3389" spans="1:8" x14ac:dyDescent="0.3">
      <c r="A3389">
        <v>2419292139</v>
      </c>
      <c r="B3389">
        <v>21081</v>
      </c>
      <c r="C3389" s="1">
        <v>45443.951388888891</v>
      </c>
      <c r="D3389" s="1">
        <v>45443.959027777775</v>
      </c>
      <c r="E3389">
        <v>11</v>
      </c>
      <c r="F3389">
        <v>4.34</v>
      </c>
      <c r="G3389" t="s">
        <v>14</v>
      </c>
      <c r="H3389" t="s">
        <v>8176</v>
      </c>
    </row>
    <row r="3390" spans="1:8" x14ac:dyDescent="0.3">
      <c r="A3390">
        <v>9547123332</v>
      </c>
      <c r="B3390">
        <v>86656</v>
      </c>
      <c r="C3390" s="1">
        <v>45084.581944444442</v>
      </c>
      <c r="D3390" s="1">
        <v>45084.57916666667</v>
      </c>
      <c r="E3390">
        <v>-4</v>
      </c>
      <c r="F3390">
        <v>1.9</v>
      </c>
      <c r="G3390" t="s">
        <v>10</v>
      </c>
      <c r="H3390" t="s">
        <v>8175</v>
      </c>
    </row>
    <row r="3391" spans="1:8" x14ac:dyDescent="0.3">
      <c r="A3391">
        <v>6968636396</v>
      </c>
      <c r="B3391">
        <v>60048</v>
      </c>
      <c r="C3391" s="1">
        <v>45384.826388888891</v>
      </c>
      <c r="D3391" s="1">
        <v>45384.824999999997</v>
      </c>
      <c r="E3391">
        <v>-2</v>
      </c>
      <c r="F3391">
        <v>4.28</v>
      </c>
      <c r="G3391" t="s">
        <v>10</v>
      </c>
      <c r="H3391" t="s">
        <v>8175</v>
      </c>
    </row>
    <row r="3392" spans="1:8" x14ac:dyDescent="0.3">
      <c r="A3392">
        <v>5247557644</v>
      </c>
      <c r="B3392">
        <v>72372</v>
      </c>
      <c r="C3392" s="1">
        <v>45066.352083333331</v>
      </c>
      <c r="D3392" s="1">
        <v>45066.350694444445</v>
      </c>
      <c r="E3392">
        <v>-2</v>
      </c>
      <c r="F3392">
        <v>4.88</v>
      </c>
      <c r="G3392" t="s">
        <v>10</v>
      </c>
      <c r="H3392" t="s">
        <v>8175</v>
      </c>
    </row>
    <row r="3393" spans="1:8" x14ac:dyDescent="0.3">
      <c r="A3393">
        <v>7731193394</v>
      </c>
      <c r="B3393">
        <v>10460</v>
      </c>
      <c r="C3393" s="1">
        <v>45580.552777777775</v>
      </c>
      <c r="D3393" s="1">
        <v>45580.571527777778</v>
      </c>
      <c r="E3393">
        <v>27</v>
      </c>
      <c r="F3393">
        <v>2.35</v>
      </c>
      <c r="G3393" t="s">
        <v>16</v>
      </c>
      <c r="H3393" t="s">
        <v>8176</v>
      </c>
    </row>
    <row r="3394" spans="1:8" x14ac:dyDescent="0.3">
      <c r="A3394">
        <v>6048321120</v>
      </c>
      <c r="B3394">
        <v>48142</v>
      </c>
      <c r="C3394" s="1">
        <v>45498.457638888889</v>
      </c>
      <c r="D3394" s="1">
        <v>45498.463194444441</v>
      </c>
      <c r="E3394">
        <v>8</v>
      </c>
      <c r="F3394">
        <v>4.49</v>
      </c>
      <c r="G3394" t="s">
        <v>14</v>
      </c>
      <c r="H3394" t="s">
        <v>8176</v>
      </c>
    </row>
    <row r="3395" spans="1:8" x14ac:dyDescent="0.3">
      <c r="A3395">
        <v>8494582006</v>
      </c>
      <c r="B3395">
        <v>29476</v>
      </c>
      <c r="C3395" s="1">
        <v>45050.671527777777</v>
      </c>
      <c r="D3395" s="1">
        <v>45050.669444444444</v>
      </c>
      <c r="E3395">
        <v>-3</v>
      </c>
      <c r="F3395">
        <v>1.97</v>
      </c>
      <c r="G3395" t="s">
        <v>10</v>
      </c>
      <c r="H3395" t="s">
        <v>8175</v>
      </c>
    </row>
    <row r="3396" spans="1:8" x14ac:dyDescent="0.3">
      <c r="A3396">
        <v>5600781757</v>
      </c>
      <c r="B3396">
        <v>96115</v>
      </c>
      <c r="C3396" s="1">
        <v>45095.438888888886</v>
      </c>
      <c r="D3396" s="1">
        <v>45095.438194444447</v>
      </c>
      <c r="E3396">
        <v>-1</v>
      </c>
      <c r="F3396">
        <v>4.5999999999999996</v>
      </c>
      <c r="G3396" t="s">
        <v>10</v>
      </c>
      <c r="H3396" t="s">
        <v>8175</v>
      </c>
    </row>
    <row r="3397" spans="1:8" x14ac:dyDescent="0.3">
      <c r="A3397">
        <v>495091707</v>
      </c>
      <c r="B3397">
        <v>99245</v>
      </c>
      <c r="C3397" s="1">
        <v>45551.060416666667</v>
      </c>
      <c r="D3397" s="1">
        <v>45551.068749999999</v>
      </c>
      <c r="E3397">
        <v>12</v>
      </c>
      <c r="F3397">
        <v>4.9400000000000004</v>
      </c>
      <c r="G3397" t="s">
        <v>14</v>
      </c>
      <c r="H3397" t="s">
        <v>8176</v>
      </c>
    </row>
    <row r="3398" spans="1:8" x14ac:dyDescent="0.3">
      <c r="A3398">
        <v>3239613823</v>
      </c>
      <c r="B3398">
        <v>91047</v>
      </c>
      <c r="C3398" s="1">
        <v>45400.691666666666</v>
      </c>
      <c r="D3398" s="1">
        <v>45400.692361111112</v>
      </c>
      <c r="E3398">
        <v>1</v>
      </c>
      <c r="F3398">
        <v>3.19</v>
      </c>
      <c r="G3398" t="s">
        <v>10</v>
      </c>
      <c r="H3398" t="s">
        <v>8176</v>
      </c>
    </row>
    <row r="3399" spans="1:8" x14ac:dyDescent="0.3">
      <c r="A3399">
        <v>3643352219</v>
      </c>
      <c r="B3399">
        <v>94768</v>
      </c>
      <c r="C3399" s="1">
        <v>45184.411805555559</v>
      </c>
      <c r="D3399" s="1">
        <v>45184.409722222219</v>
      </c>
      <c r="E3399">
        <v>-3</v>
      </c>
      <c r="F3399">
        <v>4.43</v>
      </c>
      <c r="G3399" t="s">
        <v>10</v>
      </c>
      <c r="H3399" t="s">
        <v>8175</v>
      </c>
    </row>
    <row r="3400" spans="1:8" x14ac:dyDescent="0.3">
      <c r="A3400">
        <v>2051599638</v>
      </c>
      <c r="B3400">
        <v>97807</v>
      </c>
      <c r="C3400" s="1">
        <v>45038.454861111109</v>
      </c>
      <c r="D3400" s="1">
        <v>45038.46597222222</v>
      </c>
      <c r="E3400">
        <v>16</v>
      </c>
      <c r="F3400">
        <v>1.59</v>
      </c>
      <c r="G3400" t="s">
        <v>16</v>
      </c>
      <c r="H3400" t="s">
        <v>8176</v>
      </c>
    </row>
    <row r="3401" spans="1:8" x14ac:dyDescent="0.3">
      <c r="A3401">
        <v>3514859549</v>
      </c>
      <c r="B3401">
        <v>33736</v>
      </c>
      <c r="C3401" s="1">
        <v>45281.614583333336</v>
      </c>
      <c r="D3401" s="1">
        <v>45281.612500000003</v>
      </c>
      <c r="E3401">
        <v>-3</v>
      </c>
      <c r="F3401">
        <v>3.69</v>
      </c>
      <c r="G3401" t="s">
        <v>10</v>
      </c>
      <c r="H3401" t="s">
        <v>8175</v>
      </c>
    </row>
    <row r="3402" spans="1:8" x14ac:dyDescent="0.3">
      <c r="A3402">
        <v>3907599008</v>
      </c>
      <c r="B3402">
        <v>68561</v>
      </c>
      <c r="C3402" s="1">
        <v>45272.047222222223</v>
      </c>
      <c r="D3402" s="1">
        <v>45272.047222222223</v>
      </c>
      <c r="E3402">
        <v>0</v>
      </c>
      <c r="F3402">
        <v>0.79</v>
      </c>
      <c r="G3402" t="s">
        <v>10</v>
      </c>
      <c r="H3402" t="s">
        <v>8175</v>
      </c>
    </row>
    <row r="3403" spans="1:8" x14ac:dyDescent="0.3">
      <c r="A3403">
        <v>1534993603</v>
      </c>
      <c r="B3403">
        <v>97084</v>
      </c>
      <c r="C3403" s="1">
        <v>45298.017361111109</v>
      </c>
      <c r="D3403" s="1">
        <v>45298.013888888891</v>
      </c>
      <c r="E3403">
        <v>-5</v>
      </c>
      <c r="F3403">
        <v>1.96</v>
      </c>
      <c r="G3403" t="s">
        <v>10</v>
      </c>
      <c r="H3403" t="s">
        <v>8175</v>
      </c>
    </row>
    <row r="3404" spans="1:8" x14ac:dyDescent="0.3">
      <c r="A3404">
        <v>8980701254</v>
      </c>
      <c r="B3404">
        <v>94420</v>
      </c>
      <c r="C3404" s="1">
        <v>45424.636805555558</v>
      </c>
      <c r="D3404" s="1">
        <v>45424.642361111109</v>
      </c>
      <c r="E3404">
        <v>8</v>
      </c>
      <c r="F3404">
        <v>3.18</v>
      </c>
      <c r="G3404" t="s">
        <v>14</v>
      </c>
      <c r="H3404" t="s">
        <v>8176</v>
      </c>
    </row>
    <row r="3405" spans="1:8" x14ac:dyDescent="0.3">
      <c r="A3405">
        <v>6695408903</v>
      </c>
      <c r="B3405">
        <v>37440</v>
      </c>
      <c r="C3405" s="1">
        <v>45070.580555555556</v>
      </c>
      <c r="D3405" s="1">
        <v>45070.588888888888</v>
      </c>
      <c r="E3405">
        <v>12</v>
      </c>
      <c r="F3405">
        <v>1.18</v>
      </c>
      <c r="G3405" t="s">
        <v>14</v>
      </c>
      <c r="H3405" t="s">
        <v>8176</v>
      </c>
    </row>
    <row r="3406" spans="1:8" x14ac:dyDescent="0.3">
      <c r="A3406">
        <v>3268455899</v>
      </c>
      <c r="B3406">
        <v>19152</v>
      </c>
      <c r="C3406" s="1">
        <v>45185.726388888892</v>
      </c>
      <c r="D3406" s="1">
        <v>45185.726388888892</v>
      </c>
      <c r="E3406">
        <v>0</v>
      </c>
      <c r="F3406">
        <v>1.82</v>
      </c>
      <c r="G3406" t="s">
        <v>10</v>
      </c>
      <c r="H3406" t="s">
        <v>8175</v>
      </c>
    </row>
    <row r="3407" spans="1:8" x14ac:dyDescent="0.3">
      <c r="A3407">
        <v>7809161755</v>
      </c>
      <c r="B3407">
        <v>84449</v>
      </c>
      <c r="C3407" s="1">
        <v>45026.688888888886</v>
      </c>
      <c r="D3407" s="1">
        <v>45026.69027777778</v>
      </c>
      <c r="E3407">
        <v>2</v>
      </c>
      <c r="F3407">
        <v>4.72</v>
      </c>
      <c r="G3407" t="s">
        <v>10</v>
      </c>
      <c r="H3407" t="s">
        <v>8176</v>
      </c>
    </row>
    <row r="3408" spans="1:8" x14ac:dyDescent="0.3">
      <c r="A3408">
        <v>8873697539</v>
      </c>
      <c r="B3408">
        <v>41581</v>
      </c>
      <c r="C3408" s="1">
        <v>45336.231249999997</v>
      </c>
      <c r="D3408" s="1">
        <v>45336.231944444444</v>
      </c>
      <c r="E3408">
        <v>1</v>
      </c>
      <c r="F3408">
        <v>1.04</v>
      </c>
      <c r="G3408" t="s">
        <v>10</v>
      </c>
      <c r="H3408" t="s">
        <v>8176</v>
      </c>
    </row>
    <row r="3409" spans="1:8" x14ac:dyDescent="0.3">
      <c r="A3409">
        <v>8603941640</v>
      </c>
      <c r="B3409">
        <v>20405</v>
      </c>
      <c r="C3409" s="1">
        <v>45297.344444444447</v>
      </c>
      <c r="D3409" s="1">
        <v>45297.341666666667</v>
      </c>
      <c r="E3409">
        <v>-4</v>
      </c>
      <c r="F3409">
        <v>4.57</v>
      </c>
      <c r="G3409" t="s">
        <v>10</v>
      </c>
      <c r="H3409" t="s">
        <v>8175</v>
      </c>
    </row>
    <row r="3410" spans="1:8" x14ac:dyDescent="0.3">
      <c r="A3410">
        <v>8308184279</v>
      </c>
      <c r="B3410">
        <v>64196</v>
      </c>
      <c r="C3410" s="1">
        <v>45096.347916666666</v>
      </c>
      <c r="D3410" s="1">
        <v>45096.351388888892</v>
      </c>
      <c r="E3410">
        <v>5</v>
      </c>
      <c r="F3410">
        <v>2.2400000000000002</v>
      </c>
      <c r="G3410" t="s">
        <v>10</v>
      </c>
      <c r="H3410" t="s">
        <v>8176</v>
      </c>
    </row>
    <row r="3411" spans="1:8" x14ac:dyDescent="0.3">
      <c r="A3411">
        <v>7572826287</v>
      </c>
      <c r="B3411">
        <v>74511</v>
      </c>
      <c r="C3411" s="1">
        <v>45039.504166666666</v>
      </c>
      <c r="D3411" s="1">
        <v>45039.50277777778</v>
      </c>
      <c r="E3411">
        <v>-2</v>
      </c>
      <c r="F3411">
        <v>0.87</v>
      </c>
      <c r="G3411" t="s">
        <v>10</v>
      </c>
      <c r="H3411" t="s">
        <v>8175</v>
      </c>
    </row>
    <row r="3412" spans="1:8" x14ac:dyDescent="0.3">
      <c r="A3412">
        <v>7478396641</v>
      </c>
      <c r="B3412">
        <v>37146</v>
      </c>
      <c r="C3412" s="1">
        <v>45265.591666666667</v>
      </c>
      <c r="D3412" s="1">
        <v>45265.599999999999</v>
      </c>
      <c r="E3412">
        <v>12</v>
      </c>
      <c r="F3412">
        <v>3.92</v>
      </c>
      <c r="G3412" t="s">
        <v>14</v>
      </c>
      <c r="H3412" t="s">
        <v>8176</v>
      </c>
    </row>
    <row r="3413" spans="1:8" x14ac:dyDescent="0.3">
      <c r="A3413">
        <v>3569283921</v>
      </c>
      <c r="B3413">
        <v>26141</v>
      </c>
      <c r="C3413" s="1">
        <v>45226.31527777778</v>
      </c>
      <c r="D3413" s="1">
        <v>45226.314583333333</v>
      </c>
      <c r="E3413">
        <v>-1</v>
      </c>
      <c r="F3413">
        <v>3.68</v>
      </c>
      <c r="G3413" t="s">
        <v>10</v>
      </c>
      <c r="H3413" t="s">
        <v>8175</v>
      </c>
    </row>
    <row r="3414" spans="1:8" x14ac:dyDescent="0.3">
      <c r="A3414">
        <v>9947619677</v>
      </c>
      <c r="B3414">
        <v>65941</v>
      </c>
      <c r="C3414" s="1">
        <v>45524.868055555555</v>
      </c>
      <c r="D3414" s="1">
        <v>45524.865277777775</v>
      </c>
      <c r="E3414">
        <v>-4</v>
      </c>
      <c r="F3414">
        <v>2.12</v>
      </c>
      <c r="G3414" t="s">
        <v>10</v>
      </c>
      <c r="H3414" t="s">
        <v>8175</v>
      </c>
    </row>
    <row r="3415" spans="1:8" x14ac:dyDescent="0.3">
      <c r="A3415">
        <v>5396237918</v>
      </c>
      <c r="B3415">
        <v>49918</v>
      </c>
      <c r="C3415" s="1">
        <v>45322.845138888886</v>
      </c>
      <c r="D3415" s="1">
        <v>45322.848611111112</v>
      </c>
      <c r="E3415">
        <v>5</v>
      </c>
      <c r="F3415">
        <v>4.88</v>
      </c>
      <c r="G3415" t="s">
        <v>10</v>
      </c>
      <c r="H3415" t="s">
        <v>8176</v>
      </c>
    </row>
    <row r="3416" spans="1:8" x14ac:dyDescent="0.3">
      <c r="A3416">
        <v>455878765</v>
      </c>
      <c r="B3416">
        <v>6556</v>
      </c>
      <c r="C3416" s="1">
        <v>45479.184027777781</v>
      </c>
      <c r="D3416" s="1">
        <v>45479.18472222222</v>
      </c>
      <c r="E3416">
        <v>1</v>
      </c>
      <c r="F3416">
        <v>1.66</v>
      </c>
      <c r="G3416" t="s">
        <v>10</v>
      </c>
      <c r="H3416" t="s">
        <v>8176</v>
      </c>
    </row>
    <row r="3417" spans="1:8" x14ac:dyDescent="0.3">
      <c r="A3417">
        <v>2079195080</v>
      </c>
      <c r="B3417">
        <v>84399</v>
      </c>
      <c r="C3417" s="1">
        <v>45381.119444444441</v>
      </c>
      <c r="D3417" s="1">
        <v>45381.118055555555</v>
      </c>
      <c r="E3417">
        <v>-2</v>
      </c>
      <c r="F3417">
        <v>2.75</v>
      </c>
      <c r="G3417" t="s">
        <v>10</v>
      </c>
      <c r="H3417" t="s">
        <v>8175</v>
      </c>
    </row>
    <row r="3418" spans="1:8" x14ac:dyDescent="0.3">
      <c r="A3418">
        <v>6104211214</v>
      </c>
      <c r="B3418">
        <v>5923</v>
      </c>
      <c r="C3418" s="1">
        <v>45494.113888888889</v>
      </c>
      <c r="D3418" s="1">
        <v>45494.115277777775</v>
      </c>
      <c r="E3418">
        <v>2</v>
      </c>
      <c r="F3418">
        <v>2.14</v>
      </c>
      <c r="G3418" t="s">
        <v>10</v>
      </c>
      <c r="H3418" t="s">
        <v>8176</v>
      </c>
    </row>
    <row r="3419" spans="1:8" x14ac:dyDescent="0.3">
      <c r="A3419">
        <v>9442939134</v>
      </c>
      <c r="B3419">
        <v>44610</v>
      </c>
      <c r="C3419" s="1">
        <v>45528.494444444441</v>
      </c>
      <c r="D3419" s="1">
        <v>45528.490972222222</v>
      </c>
      <c r="E3419">
        <v>-5</v>
      </c>
      <c r="F3419">
        <v>0.71</v>
      </c>
      <c r="G3419" t="s">
        <v>10</v>
      </c>
      <c r="H3419" t="s">
        <v>8175</v>
      </c>
    </row>
    <row r="3420" spans="1:8" x14ac:dyDescent="0.3">
      <c r="A3420">
        <v>3317293496</v>
      </c>
      <c r="B3420">
        <v>42288</v>
      </c>
      <c r="C3420" s="1">
        <v>45335.377083333333</v>
      </c>
      <c r="D3420" s="1">
        <v>45335.375</v>
      </c>
      <c r="E3420">
        <v>-3</v>
      </c>
      <c r="F3420">
        <v>0.98</v>
      </c>
      <c r="G3420" t="s">
        <v>10</v>
      </c>
      <c r="H3420" t="s">
        <v>8175</v>
      </c>
    </row>
    <row r="3421" spans="1:8" x14ac:dyDescent="0.3">
      <c r="A3421">
        <v>8243326501</v>
      </c>
      <c r="B3421">
        <v>24700</v>
      </c>
      <c r="C3421" s="1">
        <v>45312.482638888891</v>
      </c>
      <c r="D3421" s="1">
        <v>45312.48333333333</v>
      </c>
      <c r="E3421">
        <v>1</v>
      </c>
      <c r="F3421">
        <v>2.33</v>
      </c>
      <c r="G3421" t="s">
        <v>10</v>
      </c>
      <c r="H3421" t="s">
        <v>8176</v>
      </c>
    </row>
    <row r="3422" spans="1:8" x14ac:dyDescent="0.3">
      <c r="A3422">
        <v>4109483569</v>
      </c>
      <c r="B3422">
        <v>22588</v>
      </c>
      <c r="C3422" s="1">
        <v>45361.792361111111</v>
      </c>
      <c r="D3422" s="1">
        <v>45361.798611111109</v>
      </c>
      <c r="E3422">
        <v>9</v>
      </c>
      <c r="F3422">
        <v>4.29</v>
      </c>
      <c r="G3422" t="s">
        <v>14</v>
      </c>
      <c r="H3422" t="s">
        <v>8176</v>
      </c>
    </row>
    <row r="3423" spans="1:8" x14ac:dyDescent="0.3">
      <c r="A3423">
        <v>5390352336</v>
      </c>
      <c r="B3423">
        <v>17564</v>
      </c>
      <c r="C3423" s="1">
        <v>45488.199305555558</v>
      </c>
      <c r="D3423" s="1">
        <v>45488.200694444444</v>
      </c>
      <c r="E3423">
        <v>2</v>
      </c>
      <c r="F3423">
        <v>1.24</v>
      </c>
      <c r="G3423" t="s">
        <v>10</v>
      </c>
      <c r="H3423" t="s">
        <v>8176</v>
      </c>
    </row>
    <row r="3424" spans="1:8" x14ac:dyDescent="0.3">
      <c r="A3424">
        <v>2581584982</v>
      </c>
      <c r="B3424">
        <v>92740</v>
      </c>
      <c r="C3424" s="1">
        <v>45219.101388888892</v>
      </c>
      <c r="D3424" s="1">
        <v>45219.102083333331</v>
      </c>
      <c r="E3424">
        <v>1</v>
      </c>
      <c r="F3424">
        <v>2.11</v>
      </c>
      <c r="G3424" t="s">
        <v>10</v>
      </c>
      <c r="H3424" t="s">
        <v>8176</v>
      </c>
    </row>
    <row r="3425" spans="1:8" x14ac:dyDescent="0.3">
      <c r="A3425">
        <v>1668737869</v>
      </c>
      <c r="B3425">
        <v>21499</v>
      </c>
      <c r="C3425" s="1">
        <v>45009</v>
      </c>
      <c r="D3425" s="1">
        <v>45008.997916666667</v>
      </c>
      <c r="E3425">
        <v>-3</v>
      </c>
      <c r="F3425">
        <v>0.92</v>
      </c>
      <c r="G3425" t="s">
        <v>10</v>
      </c>
      <c r="H3425" t="s">
        <v>8175</v>
      </c>
    </row>
    <row r="3426" spans="1:8" x14ac:dyDescent="0.3">
      <c r="A3426">
        <v>5046906329</v>
      </c>
      <c r="B3426">
        <v>55251</v>
      </c>
      <c r="C3426" s="1">
        <v>45145.333333333336</v>
      </c>
      <c r="D3426" s="1">
        <v>45145.335416666669</v>
      </c>
      <c r="E3426">
        <v>3</v>
      </c>
      <c r="F3426">
        <v>3.21</v>
      </c>
      <c r="G3426" t="s">
        <v>10</v>
      </c>
      <c r="H3426" t="s">
        <v>8176</v>
      </c>
    </row>
    <row r="3427" spans="1:8" x14ac:dyDescent="0.3">
      <c r="A3427">
        <v>2536833157</v>
      </c>
      <c r="B3427">
        <v>29809</v>
      </c>
      <c r="C3427" s="1">
        <v>45054.206944444442</v>
      </c>
      <c r="D3427" s="1">
        <v>45054.205555555556</v>
      </c>
      <c r="E3427">
        <v>-2</v>
      </c>
      <c r="F3427">
        <v>1.72</v>
      </c>
      <c r="G3427" t="s">
        <v>10</v>
      </c>
      <c r="H3427" t="s">
        <v>8175</v>
      </c>
    </row>
    <row r="3428" spans="1:8" x14ac:dyDescent="0.3">
      <c r="A3428">
        <v>9176170352</v>
      </c>
      <c r="B3428">
        <v>64871</v>
      </c>
      <c r="C3428" s="1">
        <v>45233.379166666666</v>
      </c>
      <c r="D3428" s="1">
        <v>45233.379166666666</v>
      </c>
      <c r="E3428">
        <v>0</v>
      </c>
      <c r="F3428">
        <v>3.69</v>
      </c>
      <c r="G3428" t="s">
        <v>10</v>
      </c>
      <c r="H3428" t="s">
        <v>8175</v>
      </c>
    </row>
    <row r="3429" spans="1:8" x14ac:dyDescent="0.3">
      <c r="A3429">
        <v>833930925</v>
      </c>
      <c r="B3429">
        <v>71285</v>
      </c>
      <c r="C3429" s="1">
        <v>45301.697222222225</v>
      </c>
      <c r="D3429" s="1">
        <v>45301.694444444445</v>
      </c>
      <c r="E3429">
        <v>-4</v>
      </c>
      <c r="F3429">
        <v>0.69</v>
      </c>
      <c r="G3429" t="s">
        <v>10</v>
      </c>
      <c r="H3429" t="s">
        <v>8175</v>
      </c>
    </row>
    <row r="3430" spans="1:8" x14ac:dyDescent="0.3">
      <c r="A3430">
        <v>8515226099</v>
      </c>
      <c r="B3430">
        <v>86830</v>
      </c>
      <c r="C3430" s="1">
        <v>45159.727083333331</v>
      </c>
      <c r="D3430" s="1">
        <v>45159.725694444445</v>
      </c>
      <c r="E3430">
        <v>-2</v>
      </c>
      <c r="F3430">
        <v>1.59</v>
      </c>
      <c r="G3430" t="s">
        <v>10</v>
      </c>
      <c r="H3430" t="s">
        <v>8175</v>
      </c>
    </row>
    <row r="3431" spans="1:8" x14ac:dyDescent="0.3">
      <c r="A3431">
        <v>2023020278</v>
      </c>
      <c r="B3431">
        <v>3627</v>
      </c>
      <c r="C3431" s="1">
        <v>45091.433333333334</v>
      </c>
      <c r="D3431" s="1">
        <v>45091.442361111112</v>
      </c>
      <c r="E3431">
        <v>13</v>
      </c>
      <c r="F3431">
        <v>2.68</v>
      </c>
      <c r="G3431" t="s">
        <v>14</v>
      </c>
      <c r="H3431" t="s">
        <v>8176</v>
      </c>
    </row>
    <row r="3432" spans="1:8" x14ac:dyDescent="0.3">
      <c r="A3432">
        <v>2840526544</v>
      </c>
      <c r="B3432">
        <v>3957</v>
      </c>
      <c r="C3432" s="1">
        <v>45013.316666666666</v>
      </c>
      <c r="D3432" s="1">
        <v>45013.318055555559</v>
      </c>
      <c r="E3432">
        <v>2</v>
      </c>
      <c r="F3432">
        <v>3.86</v>
      </c>
      <c r="G3432" t="s">
        <v>10</v>
      </c>
      <c r="H3432" t="s">
        <v>8176</v>
      </c>
    </row>
    <row r="3433" spans="1:8" x14ac:dyDescent="0.3">
      <c r="A3433">
        <v>7267422945</v>
      </c>
      <c r="B3433">
        <v>24170</v>
      </c>
      <c r="C3433" s="1">
        <v>45049.520138888889</v>
      </c>
      <c r="D3433" s="1">
        <v>45049.517361111109</v>
      </c>
      <c r="E3433">
        <v>-4</v>
      </c>
      <c r="F3433">
        <v>1.87</v>
      </c>
      <c r="G3433" t="s">
        <v>10</v>
      </c>
      <c r="H3433" t="s">
        <v>8175</v>
      </c>
    </row>
    <row r="3434" spans="1:8" x14ac:dyDescent="0.3">
      <c r="A3434">
        <v>9400777426</v>
      </c>
      <c r="B3434">
        <v>22677</v>
      </c>
      <c r="C3434" s="1">
        <v>45247.021527777775</v>
      </c>
      <c r="D3434" s="1">
        <v>45247.027083333334</v>
      </c>
      <c r="E3434">
        <v>8</v>
      </c>
      <c r="F3434">
        <v>4.32</v>
      </c>
      <c r="G3434" t="s">
        <v>14</v>
      </c>
      <c r="H3434" t="s">
        <v>8176</v>
      </c>
    </row>
    <row r="3435" spans="1:8" x14ac:dyDescent="0.3">
      <c r="A3435">
        <v>3298603544</v>
      </c>
      <c r="B3435">
        <v>64773</v>
      </c>
      <c r="C3435" s="1">
        <v>45092.995833333334</v>
      </c>
      <c r="D3435" s="1">
        <v>45093.011111111111</v>
      </c>
      <c r="E3435">
        <v>22</v>
      </c>
      <c r="F3435">
        <v>1.48</v>
      </c>
      <c r="G3435" t="s">
        <v>16</v>
      </c>
      <c r="H3435" t="s">
        <v>8176</v>
      </c>
    </row>
    <row r="3436" spans="1:8" x14ac:dyDescent="0.3">
      <c r="A3436">
        <v>4479973293</v>
      </c>
      <c r="B3436">
        <v>76853</v>
      </c>
      <c r="C3436" s="1">
        <v>45546.799305555556</v>
      </c>
      <c r="D3436" s="1">
        <v>45546.802083333336</v>
      </c>
      <c r="E3436">
        <v>4</v>
      </c>
      <c r="F3436">
        <v>4</v>
      </c>
      <c r="G3436" t="s">
        <v>10</v>
      </c>
      <c r="H3436" t="s">
        <v>8176</v>
      </c>
    </row>
    <row r="3437" spans="1:8" x14ac:dyDescent="0.3">
      <c r="A3437">
        <v>356236208</v>
      </c>
      <c r="B3437">
        <v>89331</v>
      </c>
      <c r="C3437" s="1">
        <v>45146.563194444447</v>
      </c>
      <c r="D3437" s="1">
        <v>45146.566666666666</v>
      </c>
      <c r="E3437">
        <v>5</v>
      </c>
      <c r="F3437">
        <v>4.6500000000000004</v>
      </c>
      <c r="G3437" t="s">
        <v>10</v>
      </c>
      <c r="H3437" t="s">
        <v>8176</v>
      </c>
    </row>
    <row r="3438" spans="1:8" x14ac:dyDescent="0.3">
      <c r="A3438">
        <v>6699845542</v>
      </c>
      <c r="B3438">
        <v>79038</v>
      </c>
      <c r="C3438" s="1">
        <v>45266.626388888886</v>
      </c>
      <c r="D3438" s="1">
        <v>45266.622916666667</v>
      </c>
      <c r="E3438">
        <v>-5</v>
      </c>
      <c r="F3438">
        <v>1.39</v>
      </c>
      <c r="G3438" t="s">
        <v>10</v>
      </c>
      <c r="H3438" t="s">
        <v>8175</v>
      </c>
    </row>
    <row r="3439" spans="1:8" x14ac:dyDescent="0.3">
      <c r="A3439">
        <v>3106057977</v>
      </c>
      <c r="B3439">
        <v>21621</v>
      </c>
      <c r="C3439" s="1">
        <v>45450.78402777778</v>
      </c>
      <c r="D3439" s="1">
        <v>45450.781944444447</v>
      </c>
      <c r="E3439">
        <v>-3</v>
      </c>
      <c r="F3439">
        <v>1.82</v>
      </c>
      <c r="G3439" t="s">
        <v>10</v>
      </c>
      <c r="H3439" t="s">
        <v>8175</v>
      </c>
    </row>
    <row r="3440" spans="1:8" x14ac:dyDescent="0.3">
      <c r="A3440">
        <v>1905367587</v>
      </c>
      <c r="B3440">
        <v>6217</v>
      </c>
      <c r="C3440" s="1">
        <v>45235.374305555553</v>
      </c>
      <c r="D3440" s="1">
        <v>45235.372916666667</v>
      </c>
      <c r="E3440">
        <v>-2</v>
      </c>
      <c r="F3440">
        <v>4.47</v>
      </c>
      <c r="G3440" t="s">
        <v>10</v>
      </c>
      <c r="H3440" t="s">
        <v>8175</v>
      </c>
    </row>
    <row r="3441" spans="1:8" x14ac:dyDescent="0.3">
      <c r="A3441">
        <v>169590729</v>
      </c>
      <c r="B3441">
        <v>45869</v>
      </c>
      <c r="C3441" s="1">
        <v>45435.227777777778</v>
      </c>
      <c r="D3441" s="1">
        <v>45435.224999999999</v>
      </c>
      <c r="E3441">
        <v>-4</v>
      </c>
      <c r="F3441">
        <v>3.47</v>
      </c>
      <c r="G3441" t="s">
        <v>10</v>
      </c>
      <c r="H3441" t="s">
        <v>8175</v>
      </c>
    </row>
    <row r="3442" spans="1:8" x14ac:dyDescent="0.3">
      <c r="A3442">
        <v>9820743709</v>
      </c>
      <c r="B3442">
        <v>57086</v>
      </c>
      <c r="C3442" s="1">
        <v>45263.438888888886</v>
      </c>
      <c r="D3442" s="1">
        <v>45263.44027777778</v>
      </c>
      <c r="E3442">
        <v>2</v>
      </c>
      <c r="F3442">
        <v>0.96</v>
      </c>
      <c r="G3442" t="s">
        <v>10</v>
      </c>
      <c r="H3442" t="s">
        <v>8176</v>
      </c>
    </row>
    <row r="3443" spans="1:8" x14ac:dyDescent="0.3">
      <c r="A3443">
        <v>6605882211</v>
      </c>
      <c r="B3443">
        <v>39274</v>
      </c>
      <c r="C3443" s="1">
        <v>45263.446527777778</v>
      </c>
      <c r="D3443" s="1">
        <v>45263.463888888888</v>
      </c>
      <c r="E3443">
        <v>25</v>
      </c>
      <c r="F3443">
        <v>2.5099999999999998</v>
      </c>
      <c r="G3443" t="s">
        <v>16</v>
      </c>
      <c r="H3443" t="s">
        <v>8176</v>
      </c>
    </row>
    <row r="3444" spans="1:8" x14ac:dyDescent="0.3">
      <c r="A3444">
        <v>9517765444</v>
      </c>
      <c r="B3444">
        <v>20603</v>
      </c>
      <c r="C3444" s="1">
        <v>45197.209722222222</v>
      </c>
      <c r="D3444" s="1">
        <v>45197.207638888889</v>
      </c>
      <c r="E3444">
        <v>-3</v>
      </c>
      <c r="F3444">
        <v>1.26</v>
      </c>
      <c r="G3444" t="s">
        <v>10</v>
      </c>
      <c r="H3444" t="s">
        <v>8175</v>
      </c>
    </row>
    <row r="3445" spans="1:8" x14ac:dyDescent="0.3">
      <c r="A3445">
        <v>7766311749</v>
      </c>
      <c r="B3445">
        <v>54135</v>
      </c>
      <c r="C3445" s="1">
        <v>45258.642361111109</v>
      </c>
      <c r="D3445" s="1">
        <v>45258.640972222223</v>
      </c>
      <c r="E3445">
        <v>-2</v>
      </c>
      <c r="F3445">
        <v>1.39</v>
      </c>
      <c r="G3445" t="s">
        <v>10</v>
      </c>
      <c r="H3445" t="s">
        <v>8175</v>
      </c>
    </row>
    <row r="3446" spans="1:8" x14ac:dyDescent="0.3">
      <c r="A3446">
        <v>742238239</v>
      </c>
      <c r="B3446">
        <v>59655</v>
      </c>
      <c r="C3446" s="1">
        <v>45281.90347222222</v>
      </c>
      <c r="D3446" s="1">
        <v>45281.904861111114</v>
      </c>
      <c r="E3446">
        <v>2</v>
      </c>
      <c r="F3446">
        <v>2.94</v>
      </c>
      <c r="G3446" t="s">
        <v>10</v>
      </c>
      <c r="H3446" t="s">
        <v>8176</v>
      </c>
    </row>
    <row r="3447" spans="1:8" x14ac:dyDescent="0.3">
      <c r="A3447">
        <v>3146141485</v>
      </c>
      <c r="B3447">
        <v>19370</v>
      </c>
      <c r="C3447" s="1">
        <v>45287.365277777775</v>
      </c>
      <c r="D3447" s="1">
        <v>45287.368055555555</v>
      </c>
      <c r="E3447">
        <v>4</v>
      </c>
      <c r="F3447">
        <v>1.05</v>
      </c>
      <c r="G3447" t="s">
        <v>10</v>
      </c>
      <c r="H3447" t="s">
        <v>8176</v>
      </c>
    </row>
    <row r="3448" spans="1:8" x14ac:dyDescent="0.3">
      <c r="A3448">
        <v>6633702824</v>
      </c>
      <c r="B3448">
        <v>32567</v>
      </c>
      <c r="C3448" s="1">
        <v>45462.380555555559</v>
      </c>
      <c r="D3448" s="1">
        <v>45462.378472222219</v>
      </c>
      <c r="E3448">
        <v>-3</v>
      </c>
      <c r="F3448">
        <v>3.5</v>
      </c>
      <c r="G3448" t="s">
        <v>10</v>
      </c>
      <c r="H3448" t="s">
        <v>8175</v>
      </c>
    </row>
    <row r="3449" spans="1:8" x14ac:dyDescent="0.3">
      <c r="A3449">
        <v>5033749011</v>
      </c>
      <c r="B3449">
        <v>78614</v>
      </c>
      <c r="C3449" s="1">
        <v>45221.583333333336</v>
      </c>
      <c r="D3449" s="1">
        <v>45221.581944444442</v>
      </c>
      <c r="E3449">
        <v>-2</v>
      </c>
      <c r="F3449">
        <v>2.88</v>
      </c>
      <c r="G3449" t="s">
        <v>10</v>
      </c>
      <c r="H3449" t="s">
        <v>8175</v>
      </c>
    </row>
    <row r="3450" spans="1:8" x14ac:dyDescent="0.3">
      <c r="A3450">
        <v>4009496217</v>
      </c>
      <c r="B3450">
        <v>19960</v>
      </c>
      <c r="C3450" s="1">
        <v>45129.13958333333</v>
      </c>
      <c r="D3450" s="1">
        <v>45129.14166666667</v>
      </c>
      <c r="E3450">
        <v>3</v>
      </c>
      <c r="F3450">
        <v>1.98</v>
      </c>
      <c r="G3450" t="s">
        <v>10</v>
      </c>
      <c r="H3450" t="s">
        <v>8176</v>
      </c>
    </row>
    <row r="3451" spans="1:8" x14ac:dyDescent="0.3">
      <c r="A3451">
        <v>4284473821</v>
      </c>
      <c r="B3451">
        <v>70335</v>
      </c>
      <c r="C3451" s="1">
        <v>45376.353472222225</v>
      </c>
      <c r="D3451" s="1">
        <v>45376.355555555558</v>
      </c>
      <c r="E3451">
        <v>3</v>
      </c>
      <c r="F3451">
        <v>2.84</v>
      </c>
      <c r="G3451" t="s">
        <v>10</v>
      </c>
      <c r="H3451" t="s">
        <v>8176</v>
      </c>
    </row>
    <row r="3452" spans="1:8" x14ac:dyDescent="0.3">
      <c r="A3452">
        <v>8860588793</v>
      </c>
      <c r="B3452">
        <v>44421</v>
      </c>
      <c r="C3452" s="1">
        <v>45141.647222222222</v>
      </c>
      <c r="D3452" s="1">
        <v>45141.647916666669</v>
      </c>
      <c r="E3452">
        <v>1</v>
      </c>
      <c r="F3452">
        <v>4.93</v>
      </c>
      <c r="G3452" t="s">
        <v>10</v>
      </c>
      <c r="H3452" t="s">
        <v>8176</v>
      </c>
    </row>
    <row r="3453" spans="1:8" x14ac:dyDescent="0.3">
      <c r="A3453">
        <v>5305428485</v>
      </c>
      <c r="B3453">
        <v>48428</v>
      </c>
      <c r="C3453" s="1">
        <v>45053.132638888892</v>
      </c>
      <c r="D3453" s="1">
        <v>45053.135416666664</v>
      </c>
      <c r="E3453">
        <v>4</v>
      </c>
      <c r="F3453">
        <v>2.59</v>
      </c>
      <c r="G3453" t="s">
        <v>10</v>
      </c>
      <c r="H3453" t="s">
        <v>8176</v>
      </c>
    </row>
    <row r="3454" spans="1:8" x14ac:dyDescent="0.3">
      <c r="A3454">
        <v>676278878</v>
      </c>
      <c r="B3454">
        <v>11530</v>
      </c>
      <c r="C3454" s="1">
        <v>45024.353472222225</v>
      </c>
      <c r="D3454" s="1">
        <v>45024.352777777778</v>
      </c>
      <c r="E3454">
        <v>-1</v>
      </c>
      <c r="F3454">
        <v>4.7</v>
      </c>
      <c r="G3454" t="s">
        <v>10</v>
      </c>
      <c r="H3454" t="s">
        <v>8175</v>
      </c>
    </row>
    <row r="3455" spans="1:8" x14ac:dyDescent="0.3">
      <c r="A3455">
        <v>9459854097</v>
      </c>
      <c r="B3455">
        <v>52270</v>
      </c>
      <c r="C3455" s="1">
        <v>45227.949305555558</v>
      </c>
      <c r="D3455" s="1">
        <v>45227.947916666664</v>
      </c>
      <c r="E3455">
        <v>-2</v>
      </c>
      <c r="F3455">
        <v>3.36</v>
      </c>
      <c r="G3455" t="s">
        <v>10</v>
      </c>
      <c r="H3455" t="s">
        <v>8175</v>
      </c>
    </row>
    <row r="3456" spans="1:8" x14ac:dyDescent="0.3">
      <c r="A3456">
        <v>3895596621</v>
      </c>
      <c r="B3456">
        <v>53909</v>
      </c>
      <c r="C3456" s="1">
        <v>45228.188888888886</v>
      </c>
      <c r="D3456" s="1">
        <v>45228.186805555553</v>
      </c>
      <c r="E3456">
        <v>-3</v>
      </c>
      <c r="F3456">
        <v>3.75</v>
      </c>
      <c r="G3456" t="s">
        <v>10</v>
      </c>
      <c r="H3456" t="s">
        <v>8175</v>
      </c>
    </row>
    <row r="3457" spans="1:8" x14ac:dyDescent="0.3">
      <c r="A3457">
        <v>7750915110</v>
      </c>
      <c r="B3457">
        <v>96593</v>
      </c>
      <c r="C3457" s="1">
        <v>45187.817361111112</v>
      </c>
      <c r="D3457" s="1">
        <v>45187.822222222225</v>
      </c>
      <c r="E3457">
        <v>7</v>
      </c>
      <c r="F3457">
        <v>3.28</v>
      </c>
      <c r="G3457" t="s">
        <v>14</v>
      </c>
      <c r="H3457" t="s">
        <v>8176</v>
      </c>
    </row>
    <row r="3458" spans="1:8" x14ac:dyDescent="0.3">
      <c r="A3458">
        <v>5173951989</v>
      </c>
      <c r="B3458">
        <v>62728</v>
      </c>
      <c r="C3458" s="1">
        <v>45241.731249999997</v>
      </c>
      <c r="D3458" s="1">
        <v>45241.728472222225</v>
      </c>
      <c r="E3458">
        <v>-4</v>
      </c>
      <c r="F3458">
        <v>4.74</v>
      </c>
      <c r="G3458" t="s">
        <v>10</v>
      </c>
      <c r="H3458" t="s">
        <v>8175</v>
      </c>
    </row>
    <row r="3459" spans="1:8" x14ac:dyDescent="0.3">
      <c r="A3459">
        <v>6388954643</v>
      </c>
      <c r="B3459">
        <v>46446</v>
      </c>
      <c r="C3459" s="1">
        <v>45345.295138888891</v>
      </c>
      <c r="D3459" s="1">
        <v>45345.293749999997</v>
      </c>
      <c r="E3459">
        <v>-2</v>
      </c>
      <c r="F3459">
        <v>1.85</v>
      </c>
      <c r="G3459" t="s">
        <v>10</v>
      </c>
      <c r="H3459" t="s">
        <v>8175</v>
      </c>
    </row>
    <row r="3460" spans="1:8" x14ac:dyDescent="0.3">
      <c r="A3460">
        <v>5819387689</v>
      </c>
      <c r="B3460">
        <v>54590</v>
      </c>
      <c r="C3460" s="1">
        <v>45177.76666666667</v>
      </c>
      <c r="D3460" s="1">
        <v>45177.763194444444</v>
      </c>
      <c r="E3460">
        <v>-5</v>
      </c>
      <c r="F3460">
        <v>3.89</v>
      </c>
      <c r="G3460" t="s">
        <v>10</v>
      </c>
      <c r="H3460" t="s">
        <v>8175</v>
      </c>
    </row>
    <row r="3461" spans="1:8" x14ac:dyDescent="0.3">
      <c r="A3461">
        <v>4184037584</v>
      </c>
      <c r="B3461">
        <v>44659</v>
      </c>
      <c r="C3461" s="1">
        <v>45214.396527777775</v>
      </c>
      <c r="D3461" s="1">
        <v>45214.396527777775</v>
      </c>
      <c r="E3461">
        <v>0</v>
      </c>
      <c r="F3461">
        <v>2.1</v>
      </c>
      <c r="G3461" t="s">
        <v>10</v>
      </c>
      <c r="H3461" t="s">
        <v>8175</v>
      </c>
    </row>
    <row r="3462" spans="1:8" x14ac:dyDescent="0.3">
      <c r="A3462">
        <v>9525140554</v>
      </c>
      <c r="B3462">
        <v>52570</v>
      </c>
      <c r="C3462" s="1">
        <v>45580.393055555556</v>
      </c>
      <c r="D3462" s="1">
        <v>45580.393750000003</v>
      </c>
      <c r="E3462">
        <v>1</v>
      </c>
      <c r="F3462">
        <v>0.89</v>
      </c>
      <c r="G3462" t="s">
        <v>10</v>
      </c>
      <c r="H3462" t="s">
        <v>8176</v>
      </c>
    </row>
    <row r="3463" spans="1:8" x14ac:dyDescent="0.3">
      <c r="A3463">
        <v>1617927874</v>
      </c>
      <c r="B3463">
        <v>46223</v>
      </c>
      <c r="C3463" s="1">
        <v>45549.67291666667</v>
      </c>
      <c r="D3463" s="1">
        <v>45549.675000000003</v>
      </c>
      <c r="E3463">
        <v>3</v>
      </c>
      <c r="F3463">
        <v>3.25</v>
      </c>
      <c r="G3463" t="s">
        <v>10</v>
      </c>
      <c r="H3463" t="s">
        <v>8176</v>
      </c>
    </row>
    <row r="3464" spans="1:8" x14ac:dyDescent="0.3">
      <c r="A3464">
        <v>1543944105</v>
      </c>
      <c r="B3464">
        <v>21539</v>
      </c>
      <c r="C3464" s="1">
        <v>45586.75</v>
      </c>
      <c r="D3464" s="1">
        <v>45586.768055555556</v>
      </c>
      <c r="E3464">
        <v>26</v>
      </c>
      <c r="F3464">
        <v>2.99</v>
      </c>
      <c r="G3464" t="s">
        <v>16</v>
      </c>
      <c r="H3464" t="s">
        <v>8176</v>
      </c>
    </row>
    <row r="3465" spans="1:8" x14ac:dyDescent="0.3">
      <c r="A3465">
        <v>341580530</v>
      </c>
      <c r="B3465">
        <v>43564</v>
      </c>
      <c r="C3465" s="1">
        <v>45483.306250000001</v>
      </c>
      <c r="D3465" s="1">
        <v>45483.320833333331</v>
      </c>
      <c r="E3465">
        <v>21</v>
      </c>
      <c r="F3465">
        <v>3.77</v>
      </c>
      <c r="G3465" t="s">
        <v>16</v>
      </c>
      <c r="H3465" t="s">
        <v>8176</v>
      </c>
    </row>
    <row r="3466" spans="1:8" x14ac:dyDescent="0.3">
      <c r="A3466">
        <v>5133661902</v>
      </c>
      <c r="B3466">
        <v>36138</v>
      </c>
      <c r="C3466" s="1">
        <v>45243.953472222223</v>
      </c>
      <c r="D3466" s="1">
        <v>45243.961111111108</v>
      </c>
      <c r="E3466">
        <v>11</v>
      </c>
      <c r="F3466">
        <v>3.39</v>
      </c>
      <c r="G3466" t="s">
        <v>14</v>
      </c>
      <c r="H3466" t="s">
        <v>8176</v>
      </c>
    </row>
    <row r="3467" spans="1:8" x14ac:dyDescent="0.3">
      <c r="A3467">
        <v>4557328309</v>
      </c>
      <c r="B3467">
        <v>27324</v>
      </c>
      <c r="C3467" s="1">
        <v>45456.069444444445</v>
      </c>
      <c r="D3467" s="1">
        <v>45456.072222222225</v>
      </c>
      <c r="E3467">
        <v>4</v>
      </c>
      <c r="F3467">
        <v>2.79</v>
      </c>
      <c r="G3467" t="s">
        <v>10</v>
      </c>
      <c r="H3467" t="s">
        <v>8176</v>
      </c>
    </row>
    <row r="3468" spans="1:8" x14ac:dyDescent="0.3">
      <c r="A3468">
        <v>4479421205</v>
      </c>
      <c r="B3468">
        <v>78302</v>
      </c>
      <c r="C3468" s="1">
        <v>45475.519444444442</v>
      </c>
      <c r="D3468" s="1">
        <v>45475.529166666667</v>
      </c>
      <c r="E3468">
        <v>14</v>
      </c>
      <c r="F3468">
        <v>1.59</v>
      </c>
      <c r="G3468" t="s">
        <v>14</v>
      </c>
      <c r="H3468" t="s">
        <v>8176</v>
      </c>
    </row>
    <row r="3469" spans="1:8" x14ac:dyDescent="0.3">
      <c r="A3469">
        <v>5740294639</v>
      </c>
      <c r="B3469">
        <v>3587</v>
      </c>
      <c r="C3469" s="1">
        <v>45138.552777777775</v>
      </c>
      <c r="D3469" s="1">
        <v>45138.563194444447</v>
      </c>
      <c r="E3469">
        <v>15</v>
      </c>
      <c r="F3469">
        <v>4.38</v>
      </c>
      <c r="G3469" t="s">
        <v>14</v>
      </c>
      <c r="H3469" t="s">
        <v>8176</v>
      </c>
    </row>
    <row r="3470" spans="1:8" x14ac:dyDescent="0.3">
      <c r="A3470">
        <v>8114060961</v>
      </c>
      <c r="B3470">
        <v>27873</v>
      </c>
      <c r="C3470" s="1">
        <v>45211.745833333334</v>
      </c>
      <c r="D3470" s="1">
        <v>45211.76458333333</v>
      </c>
      <c r="E3470">
        <v>27</v>
      </c>
      <c r="F3470">
        <v>0.63</v>
      </c>
      <c r="G3470" t="s">
        <v>16</v>
      </c>
      <c r="H3470" t="s">
        <v>8176</v>
      </c>
    </row>
    <row r="3471" spans="1:8" x14ac:dyDescent="0.3">
      <c r="A3471">
        <v>5744553133</v>
      </c>
      <c r="B3471">
        <v>78378</v>
      </c>
      <c r="C3471" s="1">
        <v>45401.144444444442</v>
      </c>
      <c r="D3471" s="1">
        <v>45401.149305555555</v>
      </c>
      <c r="E3471">
        <v>7</v>
      </c>
      <c r="F3471">
        <v>0.73</v>
      </c>
      <c r="G3471" t="s">
        <v>14</v>
      </c>
      <c r="H3471" t="s">
        <v>8176</v>
      </c>
    </row>
    <row r="3472" spans="1:8" x14ac:dyDescent="0.3">
      <c r="A3472">
        <v>5029893308</v>
      </c>
      <c r="B3472">
        <v>23973</v>
      </c>
      <c r="C3472" s="1">
        <v>45317.623611111114</v>
      </c>
      <c r="D3472" s="1">
        <v>45317.62222222222</v>
      </c>
      <c r="E3472">
        <v>-2</v>
      </c>
      <c r="F3472">
        <v>0.97</v>
      </c>
      <c r="G3472" t="s">
        <v>10</v>
      </c>
      <c r="H3472" t="s">
        <v>8175</v>
      </c>
    </row>
    <row r="3473" spans="1:8" x14ac:dyDescent="0.3">
      <c r="A3473">
        <v>9663384689</v>
      </c>
      <c r="B3473">
        <v>60561</v>
      </c>
      <c r="C3473" s="1">
        <v>45009.71875</v>
      </c>
      <c r="D3473" s="1">
        <v>45009.722916666666</v>
      </c>
      <c r="E3473">
        <v>6</v>
      </c>
      <c r="F3473">
        <v>1.58</v>
      </c>
      <c r="G3473" t="s">
        <v>14</v>
      </c>
      <c r="H3473" t="s">
        <v>8176</v>
      </c>
    </row>
    <row r="3474" spans="1:8" x14ac:dyDescent="0.3">
      <c r="A3474">
        <v>7919240958</v>
      </c>
      <c r="B3474">
        <v>65015</v>
      </c>
      <c r="C3474" s="1">
        <v>45065.008333333331</v>
      </c>
      <c r="D3474" s="1">
        <v>45065.008333333331</v>
      </c>
      <c r="E3474">
        <v>0</v>
      </c>
      <c r="F3474">
        <v>2.6</v>
      </c>
      <c r="G3474" t="s">
        <v>10</v>
      </c>
      <c r="H3474" t="s">
        <v>8175</v>
      </c>
    </row>
    <row r="3475" spans="1:8" x14ac:dyDescent="0.3">
      <c r="A3475">
        <v>5211751826</v>
      </c>
      <c r="B3475">
        <v>73273</v>
      </c>
      <c r="C3475" s="1">
        <v>45169.079861111109</v>
      </c>
      <c r="D3475" s="1">
        <v>45169.087500000001</v>
      </c>
      <c r="E3475">
        <v>11</v>
      </c>
      <c r="F3475">
        <v>0.53</v>
      </c>
      <c r="G3475" t="s">
        <v>14</v>
      </c>
      <c r="H3475" t="s">
        <v>8176</v>
      </c>
    </row>
    <row r="3476" spans="1:8" x14ac:dyDescent="0.3">
      <c r="A3476">
        <v>8713129069</v>
      </c>
      <c r="B3476">
        <v>3028</v>
      </c>
      <c r="C3476" s="1">
        <v>45581.365972222222</v>
      </c>
      <c r="D3476" s="1">
        <v>45581.365972222222</v>
      </c>
      <c r="E3476">
        <v>0</v>
      </c>
      <c r="F3476">
        <v>2.31</v>
      </c>
      <c r="G3476" t="s">
        <v>10</v>
      </c>
      <c r="H3476" t="s">
        <v>8175</v>
      </c>
    </row>
    <row r="3477" spans="1:8" x14ac:dyDescent="0.3">
      <c r="A3477">
        <v>1407304162</v>
      </c>
      <c r="B3477">
        <v>56660</v>
      </c>
      <c r="C3477" s="1">
        <v>45016.790972222225</v>
      </c>
      <c r="D3477" s="1">
        <v>45016.790972222225</v>
      </c>
      <c r="E3477">
        <v>0</v>
      </c>
      <c r="F3477">
        <v>3.65</v>
      </c>
      <c r="G3477" t="s">
        <v>10</v>
      </c>
      <c r="H3477" t="s">
        <v>8175</v>
      </c>
    </row>
    <row r="3478" spans="1:8" x14ac:dyDescent="0.3">
      <c r="A3478">
        <v>3793875046</v>
      </c>
      <c r="B3478">
        <v>14372</v>
      </c>
      <c r="C3478" s="1">
        <v>45321.354166666664</v>
      </c>
      <c r="D3478" s="1">
        <v>45321.356249999997</v>
      </c>
      <c r="E3478">
        <v>3</v>
      </c>
      <c r="F3478">
        <v>0.63</v>
      </c>
      <c r="G3478" t="s">
        <v>10</v>
      </c>
      <c r="H3478" t="s">
        <v>8176</v>
      </c>
    </row>
    <row r="3479" spans="1:8" x14ac:dyDescent="0.3">
      <c r="A3479">
        <v>4903700958</v>
      </c>
      <c r="B3479">
        <v>68302</v>
      </c>
      <c r="C3479" s="1">
        <v>45442.413888888892</v>
      </c>
      <c r="D3479" s="1">
        <v>45442.415972222225</v>
      </c>
      <c r="E3479">
        <v>3</v>
      </c>
      <c r="F3479">
        <v>0.67</v>
      </c>
      <c r="G3479" t="s">
        <v>10</v>
      </c>
      <c r="H3479" t="s">
        <v>8176</v>
      </c>
    </row>
    <row r="3480" spans="1:8" x14ac:dyDescent="0.3">
      <c r="A3480">
        <v>1989547877</v>
      </c>
      <c r="B3480">
        <v>96259</v>
      </c>
      <c r="C3480" s="1">
        <v>45274.102083333331</v>
      </c>
      <c r="D3480" s="1">
        <v>45274.102777777778</v>
      </c>
      <c r="E3480">
        <v>1</v>
      </c>
      <c r="F3480">
        <v>3.76</v>
      </c>
      <c r="G3480" t="s">
        <v>10</v>
      </c>
      <c r="H3480" t="s">
        <v>8176</v>
      </c>
    </row>
    <row r="3481" spans="1:8" x14ac:dyDescent="0.3">
      <c r="A3481">
        <v>9584857115</v>
      </c>
      <c r="B3481">
        <v>24203</v>
      </c>
      <c r="C3481" s="1">
        <v>45288.974305555559</v>
      </c>
      <c r="D3481" s="1">
        <v>45288.972916666666</v>
      </c>
      <c r="E3481">
        <v>-2</v>
      </c>
      <c r="F3481">
        <v>4.5199999999999996</v>
      </c>
      <c r="G3481" t="s">
        <v>10</v>
      </c>
      <c r="H3481" t="s">
        <v>8175</v>
      </c>
    </row>
    <row r="3482" spans="1:8" x14ac:dyDescent="0.3">
      <c r="A3482">
        <v>7236760938</v>
      </c>
      <c r="B3482">
        <v>61643</v>
      </c>
      <c r="C3482" s="1">
        <v>45472.510416666664</v>
      </c>
      <c r="D3482" s="1">
        <v>45472.507638888892</v>
      </c>
      <c r="E3482">
        <v>-4</v>
      </c>
      <c r="F3482">
        <v>4.05</v>
      </c>
      <c r="G3482" t="s">
        <v>10</v>
      </c>
      <c r="H3482" t="s">
        <v>8175</v>
      </c>
    </row>
    <row r="3483" spans="1:8" x14ac:dyDescent="0.3">
      <c r="A3483">
        <v>4346903287</v>
      </c>
      <c r="B3483">
        <v>5643</v>
      </c>
      <c r="C3483" s="1">
        <v>45593.999305555553</v>
      </c>
      <c r="D3483" s="1">
        <v>45594.001388888886</v>
      </c>
      <c r="E3483">
        <v>3</v>
      </c>
      <c r="F3483">
        <v>4.95</v>
      </c>
      <c r="G3483" t="s">
        <v>10</v>
      </c>
      <c r="H3483" t="s">
        <v>8176</v>
      </c>
    </row>
    <row r="3484" spans="1:8" x14ac:dyDescent="0.3">
      <c r="A3484">
        <v>6353755071</v>
      </c>
      <c r="B3484">
        <v>15507</v>
      </c>
      <c r="C3484" s="1">
        <v>45334.041666666664</v>
      </c>
      <c r="D3484" s="1">
        <v>45334.043749999997</v>
      </c>
      <c r="E3484">
        <v>3</v>
      </c>
      <c r="F3484">
        <v>1.21</v>
      </c>
      <c r="G3484" t="s">
        <v>10</v>
      </c>
      <c r="H3484" t="s">
        <v>8176</v>
      </c>
    </row>
    <row r="3485" spans="1:8" x14ac:dyDescent="0.3">
      <c r="A3485">
        <v>89194627</v>
      </c>
      <c r="B3485">
        <v>37946</v>
      </c>
      <c r="C3485" s="1">
        <v>45357.768750000003</v>
      </c>
      <c r="D3485" s="1">
        <v>45357.76666666667</v>
      </c>
      <c r="E3485">
        <v>-3</v>
      </c>
      <c r="F3485">
        <v>4.59</v>
      </c>
      <c r="G3485" t="s">
        <v>10</v>
      </c>
      <c r="H3485" t="s">
        <v>8175</v>
      </c>
    </row>
    <row r="3486" spans="1:8" x14ac:dyDescent="0.3">
      <c r="A3486">
        <v>544919267</v>
      </c>
      <c r="B3486">
        <v>96790</v>
      </c>
      <c r="C3486" s="1">
        <v>45560.594444444447</v>
      </c>
      <c r="D3486" s="1">
        <v>45560.595138888886</v>
      </c>
      <c r="E3486">
        <v>1</v>
      </c>
      <c r="F3486">
        <v>4.42</v>
      </c>
      <c r="G3486" t="s">
        <v>10</v>
      </c>
      <c r="H3486" t="s">
        <v>8176</v>
      </c>
    </row>
    <row r="3487" spans="1:8" x14ac:dyDescent="0.3">
      <c r="A3487">
        <v>6665075012</v>
      </c>
      <c r="B3487">
        <v>3646</v>
      </c>
      <c r="C3487" s="1">
        <v>45305.13958333333</v>
      </c>
      <c r="D3487" s="1">
        <v>45305.140277777777</v>
      </c>
      <c r="E3487">
        <v>1</v>
      </c>
      <c r="F3487">
        <v>2.06</v>
      </c>
      <c r="G3487" t="s">
        <v>10</v>
      </c>
      <c r="H3487" t="s">
        <v>8176</v>
      </c>
    </row>
    <row r="3488" spans="1:8" x14ac:dyDescent="0.3">
      <c r="A3488">
        <v>4461389660</v>
      </c>
      <c r="B3488">
        <v>23681</v>
      </c>
      <c r="C3488" s="1">
        <v>45137.633333333331</v>
      </c>
      <c r="D3488" s="1">
        <v>45137.652777777781</v>
      </c>
      <c r="E3488">
        <v>28</v>
      </c>
      <c r="F3488">
        <v>2.74</v>
      </c>
      <c r="G3488" t="s">
        <v>16</v>
      </c>
      <c r="H3488" t="s">
        <v>8176</v>
      </c>
    </row>
    <row r="3489" spans="1:8" x14ac:dyDescent="0.3">
      <c r="A3489">
        <v>8789328634</v>
      </c>
      <c r="B3489">
        <v>34277</v>
      </c>
      <c r="C3489" s="1">
        <v>45444.063888888886</v>
      </c>
      <c r="D3489" s="1">
        <v>45444.076388888891</v>
      </c>
      <c r="E3489">
        <v>18</v>
      </c>
      <c r="F3489">
        <v>1.44</v>
      </c>
      <c r="G3489" t="s">
        <v>16</v>
      </c>
      <c r="H3489" t="s">
        <v>8176</v>
      </c>
    </row>
    <row r="3490" spans="1:8" x14ac:dyDescent="0.3">
      <c r="A3490">
        <v>147066568</v>
      </c>
      <c r="B3490">
        <v>86173</v>
      </c>
      <c r="C3490" s="1">
        <v>45485.331944444442</v>
      </c>
      <c r="D3490" s="1">
        <v>45485.329861111109</v>
      </c>
      <c r="E3490">
        <v>-3</v>
      </c>
      <c r="F3490">
        <v>1.2</v>
      </c>
      <c r="G3490" t="s">
        <v>10</v>
      </c>
      <c r="H3490" t="s">
        <v>8175</v>
      </c>
    </row>
    <row r="3491" spans="1:8" x14ac:dyDescent="0.3">
      <c r="A3491">
        <v>6712947216</v>
      </c>
      <c r="B3491">
        <v>3996</v>
      </c>
      <c r="C3491" s="1">
        <v>45027.183333333334</v>
      </c>
      <c r="D3491" s="1">
        <v>45027.186111111114</v>
      </c>
      <c r="E3491">
        <v>4</v>
      </c>
      <c r="F3491">
        <v>4.42</v>
      </c>
      <c r="G3491" t="s">
        <v>10</v>
      </c>
      <c r="H3491" t="s">
        <v>8176</v>
      </c>
    </row>
    <row r="3492" spans="1:8" x14ac:dyDescent="0.3">
      <c r="A3492">
        <v>4731158560</v>
      </c>
      <c r="B3492">
        <v>59602</v>
      </c>
      <c r="C3492" s="1">
        <v>45365.775694444441</v>
      </c>
      <c r="D3492" s="1">
        <v>45365.775694444441</v>
      </c>
      <c r="E3492">
        <v>0</v>
      </c>
      <c r="F3492">
        <v>0.81</v>
      </c>
      <c r="G3492" t="s">
        <v>10</v>
      </c>
      <c r="H3492" t="s">
        <v>8175</v>
      </c>
    </row>
    <row r="3493" spans="1:8" x14ac:dyDescent="0.3">
      <c r="A3493">
        <v>6228958238</v>
      </c>
      <c r="B3493">
        <v>83846</v>
      </c>
      <c r="C3493" s="1">
        <v>45169.184027777781</v>
      </c>
      <c r="D3493" s="1">
        <v>45169.202777777777</v>
      </c>
      <c r="E3493">
        <v>27</v>
      </c>
      <c r="F3493">
        <v>1.54</v>
      </c>
      <c r="G3493" t="s">
        <v>16</v>
      </c>
      <c r="H3493" t="s">
        <v>8176</v>
      </c>
    </row>
    <row r="3494" spans="1:8" x14ac:dyDescent="0.3">
      <c r="A3494">
        <v>8006440384</v>
      </c>
      <c r="B3494">
        <v>46105</v>
      </c>
      <c r="C3494" s="1">
        <v>45086.232638888891</v>
      </c>
      <c r="D3494" s="1">
        <v>45086.231944444444</v>
      </c>
      <c r="E3494">
        <v>-1</v>
      </c>
      <c r="F3494">
        <v>4.43</v>
      </c>
      <c r="G3494" t="s">
        <v>10</v>
      </c>
      <c r="H3494" t="s">
        <v>8175</v>
      </c>
    </row>
    <row r="3495" spans="1:8" x14ac:dyDescent="0.3">
      <c r="A3495">
        <v>7330672658</v>
      </c>
      <c r="B3495">
        <v>69442</v>
      </c>
      <c r="C3495" s="1">
        <v>45590.175000000003</v>
      </c>
      <c r="D3495" s="1">
        <v>45590.172222222223</v>
      </c>
      <c r="E3495">
        <v>-4</v>
      </c>
      <c r="F3495">
        <v>3.67</v>
      </c>
      <c r="G3495" t="s">
        <v>10</v>
      </c>
      <c r="H3495" t="s">
        <v>8175</v>
      </c>
    </row>
    <row r="3496" spans="1:8" x14ac:dyDescent="0.3">
      <c r="A3496">
        <v>1766200974</v>
      </c>
      <c r="B3496">
        <v>56216</v>
      </c>
      <c r="C3496" s="1">
        <v>45578.630555555559</v>
      </c>
      <c r="D3496" s="1">
        <v>45578.627083333333</v>
      </c>
      <c r="E3496">
        <v>-5</v>
      </c>
      <c r="F3496">
        <v>3.37</v>
      </c>
      <c r="G3496" t="s">
        <v>10</v>
      </c>
      <c r="H3496" t="s">
        <v>8175</v>
      </c>
    </row>
    <row r="3497" spans="1:8" x14ac:dyDescent="0.3">
      <c r="A3497">
        <v>2878422829</v>
      </c>
      <c r="B3497">
        <v>87135</v>
      </c>
      <c r="C3497" s="1">
        <v>45489.254166666666</v>
      </c>
      <c r="D3497" s="1">
        <v>45489.250694444447</v>
      </c>
      <c r="E3497">
        <v>-5</v>
      </c>
      <c r="F3497">
        <v>2.59</v>
      </c>
      <c r="G3497" t="s">
        <v>10</v>
      </c>
      <c r="H3497" t="s">
        <v>8175</v>
      </c>
    </row>
    <row r="3498" spans="1:8" x14ac:dyDescent="0.3">
      <c r="A3498">
        <v>5862535621</v>
      </c>
      <c r="B3498">
        <v>82460</v>
      </c>
      <c r="C3498" s="1">
        <v>45294.265972222223</v>
      </c>
      <c r="D3498" s="1">
        <v>45294.267361111109</v>
      </c>
      <c r="E3498">
        <v>2</v>
      </c>
      <c r="F3498">
        <v>4.0199999999999996</v>
      </c>
      <c r="G3498" t="s">
        <v>10</v>
      </c>
      <c r="H3498" t="s">
        <v>8176</v>
      </c>
    </row>
    <row r="3499" spans="1:8" x14ac:dyDescent="0.3">
      <c r="A3499">
        <v>3781134163</v>
      </c>
      <c r="B3499">
        <v>89523</v>
      </c>
      <c r="C3499" s="1">
        <v>45325.125694444447</v>
      </c>
      <c r="D3499" s="1">
        <v>45325.131249999999</v>
      </c>
      <c r="E3499">
        <v>8</v>
      </c>
      <c r="F3499">
        <v>1.54</v>
      </c>
      <c r="G3499" t="s">
        <v>14</v>
      </c>
      <c r="H3499" t="s">
        <v>8176</v>
      </c>
    </row>
    <row r="3500" spans="1:8" x14ac:dyDescent="0.3">
      <c r="A3500">
        <v>7835720444</v>
      </c>
      <c r="B3500">
        <v>69804</v>
      </c>
      <c r="C3500" s="1">
        <v>45301.974999999999</v>
      </c>
      <c r="D3500" s="1">
        <v>45301.993750000001</v>
      </c>
      <c r="E3500">
        <v>27</v>
      </c>
      <c r="F3500">
        <v>1.34</v>
      </c>
      <c r="G3500" t="s">
        <v>16</v>
      </c>
      <c r="H3500" t="s">
        <v>8176</v>
      </c>
    </row>
    <row r="3501" spans="1:8" x14ac:dyDescent="0.3">
      <c r="A3501">
        <v>1952343673</v>
      </c>
      <c r="B3501">
        <v>23019</v>
      </c>
      <c r="C3501" s="1">
        <v>45346.261111111111</v>
      </c>
      <c r="D3501" s="1">
        <v>45346.259722222225</v>
      </c>
      <c r="E3501">
        <v>-2</v>
      </c>
      <c r="F3501">
        <v>1.52</v>
      </c>
      <c r="G3501" t="s">
        <v>10</v>
      </c>
      <c r="H3501" t="s">
        <v>8175</v>
      </c>
    </row>
    <row r="3502" spans="1:8" x14ac:dyDescent="0.3">
      <c r="A3502">
        <v>9406096007</v>
      </c>
      <c r="B3502">
        <v>84186</v>
      </c>
      <c r="C3502" s="1">
        <v>45254.386805555558</v>
      </c>
      <c r="D3502" s="1">
        <v>45254.395833333336</v>
      </c>
      <c r="E3502">
        <v>13</v>
      </c>
      <c r="F3502">
        <v>1.42</v>
      </c>
      <c r="G3502" t="s">
        <v>14</v>
      </c>
      <c r="H3502" t="s">
        <v>8176</v>
      </c>
    </row>
    <row r="3503" spans="1:8" x14ac:dyDescent="0.3">
      <c r="A3503">
        <v>1136528533</v>
      </c>
      <c r="B3503">
        <v>99968</v>
      </c>
      <c r="C3503" s="1">
        <v>45160.948611111111</v>
      </c>
      <c r="D3503" s="1">
        <v>45160.956944444442</v>
      </c>
      <c r="E3503">
        <v>12</v>
      </c>
      <c r="F3503">
        <v>1.81</v>
      </c>
      <c r="G3503" t="s">
        <v>14</v>
      </c>
      <c r="H3503" t="s">
        <v>8176</v>
      </c>
    </row>
    <row r="3504" spans="1:8" x14ac:dyDescent="0.3">
      <c r="A3504">
        <v>9137126466</v>
      </c>
      <c r="B3504">
        <v>42265</v>
      </c>
      <c r="C3504" s="1">
        <v>45143.418749999997</v>
      </c>
      <c r="D3504" s="1">
        <v>45143.419444444444</v>
      </c>
      <c r="E3504">
        <v>1</v>
      </c>
      <c r="F3504">
        <v>1.67</v>
      </c>
      <c r="G3504" t="s">
        <v>10</v>
      </c>
      <c r="H3504" t="s">
        <v>8176</v>
      </c>
    </row>
    <row r="3505" spans="1:8" x14ac:dyDescent="0.3">
      <c r="A3505">
        <v>1495517558</v>
      </c>
      <c r="B3505">
        <v>4039</v>
      </c>
      <c r="C3505" s="1">
        <v>45521.700694444444</v>
      </c>
      <c r="D3505" s="1">
        <v>45521.718055555553</v>
      </c>
      <c r="E3505">
        <v>25</v>
      </c>
      <c r="F3505">
        <v>4.82</v>
      </c>
      <c r="G3505" t="s">
        <v>16</v>
      </c>
      <c r="H3505" t="s">
        <v>8176</v>
      </c>
    </row>
    <row r="3506" spans="1:8" x14ac:dyDescent="0.3">
      <c r="A3506">
        <v>1643011737</v>
      </c>
      <c r="B3506">
        <v>83118</v>
      </c>
      <c r="C3506" s="1">
        <v>45487.359027777777</v>
      </c>
      <c r="D3506" s="1">
        <v>45487.362500000003</v>
      </c>
      <c r="E3506">
        <v>5</v>
      </c>
      <c r="F3506">
        <v>3.49</v>
      </c>
      <c r="G3506" t="s">
        <v>10</v>
      </c>
      <c r="H3506" t="s">
        <v>8176</v>
      </c>
    </row>
    <row r="3507" spans="1:8" x14ac:dyDescent="0.3">
      <c r="A3507">
        <v>4067366774</v>
      </c>
      <c r="B3507">
        <v>78609</v>
      </c>
      <c r="C3507" s="1">
        <v>45345.818749999999</v>
      </c>
      <c r="D3507" s="1">
        <v>45345.820833333331</v>
      </c>
      <c r="E3507">
        <v>3</v>
      </c>
      <c r="F3507">
        <v>3.55</v>
      </c>
      <c r="G3507" t="s">
        <v>10</v>
      </c>
      <c r="H3507" t="s">
        <v>8176</v>
      </c>
    </row>
    <row r="3508" spans="1:8" x14ac:dyDescent="0.3">
      <c r="A3508">
        <v>1683118802</v>
      </c>
      <c r="B3508">
        <v>76106</v>
      </c>
      <c r="C3508" s="1">
        <v>45277.656944444447</v>
      </c>
      <c r="D3508" s="1">
        <v>45277.65902777778</v>
      </c>
      <c r="E3508">
        <v>3</v>
      </c>
      <c r="F3508">
        <v>1.25</v>
      </c>
      <c r="G3508" t="s">
        <v>10</v>
      </c>
      <c r="H3508" t="s">
        <v>8176</v>
      </c>
    </row>
    <row r="3509" spans="1:8" x14ac:dyDescent="0.3">
      <c r="A3509">
        <v>5770514189</v>
      </c>
      <c r="B3509">
        <v>50789</v>
      </c>
      <c r="C3509" s="1">
        <v>45268.688194444447</v>
      </c>
      <c r="D3509" s="1">
        <v>45268.692361111112</v>
      </c>
      <c r="E3509">
        <v>6</v>
      </c>
      <c r="F3509">
        <v>4.07</v>
      </c>
      <c r="G3509" t="s">
        <v>14</v>
      </c>
      <c r="H3509" t="s">
        <v>8176</v>
      </c>
    </row>
    <row r="3510" spans="1:8" x14ac:dyDescent="0.3">
      <c r="A3510">
        <v>9612669334</v>
      </c>
      <c r="B3510">
        <v>77039</v>
      </c>
      <c r="C3510" s="1">
        <v>45101.725694444445</v>
      </c>
      <c r="D3510" s="1">
        <v>45101.728472222225</v>
      </c>
      <c r="E3510">
        <v>4</v>
      </c>
      <c r="F3510">
        <v>4.07</v>
      </c>
      <c r="G3510" t="s">
        <v>10</v>
      </c>
      <c r="H3510" t="s">
        <v>8176</v>
      </c>
    </row>
    <row r="3511" spans="1:8" x14ac:dyDescent="0.3">
      <c r="A3511">
        <v>3262295808</v>
      </c>
      <c r="B3511">
        <v>22950</v>
      </c>
      <c r="C3511" s="1">
        <v>45401.848611111112</v>
      </c>
      <c r="D3511" s="1">
        <v>45401.851388888892</v>
      </c>
      <c r="E3511">
        <v>4</v>
      </c>
      <c r="F3511">
        <v>2.17</v>
      </c>
      <c r="G3511" t="s">
        <v>10</v>
      </c>
      <c r="H3511" t="s">
        <v>8176</v>
      </c>
    </row>
    <row r="3512" spans="1:8" x14ac:dyDescent="0.3">
      <c r="A3512">
        <v>1593291198</v>
      </c>
      <c r="B3512">
        <v>98452</v>
      </c>
      <c r="C3512" s="1">
        <v>45565.944444444445</v>
      </c>
      <c r="D3512" s="1">
        <v>45565.954861111109</v>
      </c>
      <c r="E3512">
        <v>15</v>
      </c>
      <c r="F3512">
        <v>1.94</v>
      </c>
      <c r="G3512" t="s">
        <v>14</v>
      </c>
      <c r="H3512" t="s">
        <v>8176</v>
      </c>
    </row>
    <row r="3513" spans="1:8" x14ac:dyDescent="0.3">
      <c r="A3513">
        <v>5327721432</v>
      </c>
      <c r="B3513">
        <v>45092</v>
      </c>
      <c r="C3513" s="1">
        <v>45563.844444444447</v>
      </c>
      <c r="D3513" s="1">
        <v>45563.84375</v>
      </c>
      <c r="E3513">
        <v>-1</v>
      </c>
      <c r="F3513">
        <v>4.03</v>
      </c>
      <c r="G3513" t="s">
        <v>10</v>
      </c>
      <c r="H3513" t="s">
        <v>8175</v>
      </c>
    </row>
    <row r="3514" spans="1:8" x14ac:dyDescent="0.3">
      <c r="A3514">
        <v>4879497185</v>
      </c>
      <c r="B3514">
        <v>29418</v>
      </c>
      <c r="C3514" s="1">
        <v>45216.496527777781</v>
      </c>
      <c r="D3514" s="1">
        <v>45216.495138888888</v>
      </c>
      <c r="E3514">
        <v>-2</v>
      </c>
      <c r="F3514">
        <v>2.7</v>
      </c>
      <c r="G3514" t="s">
        <v>10</v>
      </c>
      <c r="H3514" t="s">
        <v>8175</v>
      </c>
    </row>
    <row r="3515" spans="1:8" x14ac:dyDescent="0.3">
      <c r="A3515">
        <v>6883107728</v>
      </c>
      <c r="B3515">
        <v>55685</v>
      </c>
      <c r="C3515" s="1">
        <v>45333.770138888889</v>
      </c>
      <c r="D3515" s="1">
        <v>45333.768750000003</v>
      </c>
      <c r="E3515">
        <v>-2</v>
      </c>
      <c r="F3515">
        <v>2.99</v>
      </c>
      <c r="G3515" t="s">
        <v>10</v>
      </c>
      <c r="H3515" t="s">
        <v>8175</v>
      </c>
    </row>
    <row r="3516" spans="1:8" x14ac:dyDescent="0.3">
      <c r="A3516">
        <v>1643246998</v>
      </c>
      <c r="B3516">
        <v>33474</v>
      </c>
      <c r="C3516" s="1">
        <v>45228.716666666667</v>
      </c>
      <c r="D3516" s="1">
        <v>45228.720833333333</v>
      </c>
      <c r="E3516">
        <v>6</v>
      </c>
      <c r="F3516">
        <v>2.96</v>
      </c>
      <c r="G3516" t="s">
        <v>14</v>
      </c>
      <c r="H3516" t="s">
        <v>8176</v>
      </c>
    </row>
    <row r="3517" spans="1:8" x14ac:dyDescent="0.3">
      <c r="A3517">
        <v>913309291</v>
      </c>
      <c r="B3517">
        <v>77500</v>
      </c>
      <c r="C3517" s="1">
        <v>45459.390972222223</v>
      </c>
      <c r="D3517" s="1">
        <v>45459.388888888891</v>
      </c>
      <c r="E3517">
        <v>-3</v>
      </c>
      <c r="F3517">
        <v>2.56</v>
      </c>
      <c r="G3517" t="s">
        <v>10</v>
      </c>
      <c r="H3517" t="s">
        <v>8175</v>
      </c>
    </row>
    <row r="3518" spans="1:8" x14ac:dyDescent="0.3">
      <c r="A3518">
        <v>8298829689</v>
      </c>
      <c r="B3518">
        <v>85725</v>
      </c>
      <c r="C3518" s="1">
        <v>45259.518055555556</v>
      </c>
      <c r="D3518" s="1">
        <v>45259.520138888889</v>
      </c>
      <c r="E3518">
        <v>3</v>
      </c>
      <c r="F3518">
        <v>1.55</v>
      </c>
      <c r="G3518" t="s">
        <v>10</v>
      </c>
      <c r="H3518" t="s">
        <v>8176</v>
      </c>
    </row>
    <row r="3519" spans="1:8" x14ac:dyDescent="0.3">
      <c r="A3519">
        <v>7155488252</v>
      </c>
      <c r="B3519">
        <v>56349</v>
      </c>
      <c r="C3519" s="1">
        <v>45563.902083333334</v>
      </c>
      <c r="D3519" s="1">
        <v>45563.9</v>
      </c>
      <c r="E3519">
        <v>-3</v>
      </c>
      <c r="F3519">
        <v>2.56</v>
      </c>
      <c r="G3519" t="s">
        <v>10</v>
      </c>
      <c r="H3519" t="s">
        <v>8175</v>
      </c>
    </row>
    <row r="3520" spans="1:8" x14ac:dyDescent="0.3">
      <c r="A3520">
        <v>8316192789</v>
      </c>
      <c r="B3520">
        <v>93941</v>
      </c>
      <c r="C3520" s="1">
        <v>45114.106249999997</v>
      </c>
      <c r="D3520" s="1">
        <v>45114.106944444444</v>
      </c>
      <c r="E3520">
        <v>1</v>
      </c>
      <c r="F3520">
        <v>1.87</v>
      </c>
      <c r="G3520" t="s">
        <v>10</v>
      </c>
      <c r="H3520" t="s">
        <v>8176</v>
      </c>
    </row>
    <row r="3521" spans="1:8" x14ac:dyDescent="0.3">
      <c r="A3521">
        <v>3589756658</v>
      </c>
      <c r="B3521">
        <v>10246</v>
      </c>
      <c r="C3521" s="1">
        <v>45278.386805555558</v>
      </c>
      <c r="D3521" s="1">
        <v>45278.390277777777</v>
      </c>
      <c r="E3521">
        <v>5</v>
      </c>
      <c r="F3521">
        <v>3.7</v>
      </c>
      <c r="G3521" t="s">
        <v>10</v>
      </c>
      <c r="H3521" t="s">
        <v>8176</v>
      </c>
    </row>
    <row r="3522" spans="1:8" x14ac:dyDescent="0.3">
      <c r="A3522">
        <v>8371900149</v>
      </c>
      <c r="B3522">
        <v>37141</v>
      </c>
      <c r="C3522" s="1">
        <v>45535.560416666667</v>
      </c>
      <c r="D3522" s="1">
        <v>45535.561111111114</v>
      </c>
      <c r="E3522">
        <v>1</v>
      </c>
      <c r="F3522">
        <v>0.62</v>
      </c>
      <c r="G3522" t="s">
        <v>10</v>
      </c>
      <c r="H3522" t="s">
        <v>8176</v>
      </c>
    </row>
    <row r="3523" spans="1:8" x14ac:dyDescent="0.3">
      <c r="A3523">
        <v>6659686612</v>
      </c>
      <c r="B3523">
        <v>14050</v>
      </c>
      <c r="C3523" s="1">
        <v>45402.136805555558</v>
      </c>
      <c r="D3523" s="1">
        <v>45402.133333333331</v>
      </c>
      <c r="E3523">
        <v>-5</v>
      </c>
      <c r="F3523">
        <v>3.11</v>
      </c>
      <c r="G3523" t="s">
        <v>10</v>
      </c>
      <c r="H3523" t="s">
        <v>8175</v>
      </c>
    </row>
    <row r="3524" spans="1:8" x14ac:dyDescent="0.3">
      <c r="A3524">
        <v>2937676500</v>
      </c>
      <c r="B3524">
        <v>91316</v>
      </c>
      <c r="C3524" s="1">
        <v>45437.797222222223</v>
      </c>
      <c r="D3524" s="1">
        <v>45437.802777777775</v>
      </c>
      <c r="E3524">
        <v>8</v>
      </c>
      <c r="F3524">
        <v>3.16</v>
      </c>
      <c r="G3524" t="s">
        <v>14</v>
      </c>
      <c r="H3524" t="s">
        <v>8176</v>
      </c>
    </row>
    <row r="3525" spans="1:8" x14ac:dyDescent="0.3">
      <c r="A3525">
        <v>9908301442</v>
      </c>
      <c r="B3525">
        <v>50218</v>
      </c>
      <c r="C3525" s="1">
        <v>45087.347222222219</v>
      </c>
      <c r="D3525" s="1">
        <v>45087.350694444445</v>
      </c>
      <c r="E3525">
        <v>5</v>
      </c>
      <c r="F3525">
        <v>1.18</v>
      </c>
      <c r="G3525" t="s">
        <v>10</v>
      </c>
      <c r="H3525" t="s">
        <v>8176</v>
      </c>
    </row>
    <row r="3526" spans="1:8" x14ac:dyDescent="0.3">
      <c r="A3526">
        <v>3325049330</v>
      </c>
      <c r="B3526">
        <v>70928</v>
      </c>
      <c r="C3526" s="1">
        <v>45016.805555555555</v>
      </c>
      <c r="D3526" s="1">
        <v>45016.803472222222</v>
      </c>
      <c r="E3526">
        <v>-3</v>
      </c>
      <c r="F3526">
        <v>0.78</v>
      </c>
      <c r="G3526" t="s">
        <v>10</v>
      </c>
      <c r="H3526" t="s">
        <v>8175</v>
      </c>
    </row>
    <row r="3527" spans="1:8" x14ac:dyDescent="0.3">
      <c r="A3527">
        <v>2330986566</v>
      </c>
      <c r="B3527">
        <v>80888</v>
      </c>
      <c r="C3527" s="1">
        <v>45011.695138888892</v>
      </c>
      <c r="D3527" s="1">
        <v>45011.694444444445</v>
      </c>
      <c r="E3527">
        <v>-1</v>
      </c>
      <c r="F3527">
        <v>1.59</v>
      </c>
      <c r="G3527" t="s">
        <v>10</v>
      </c>
      <c r="H3527" t="s">
        <v>8175</v>
      </c>
    </row>
    <row r="3528" spans="1:8" x14ac:dyDescent="0.3">
      <c r="A3528">
        <v>1495975802</v>
      </c>
      <c r="B3528">
        <v>91194</v>
      </c>
      <c r="C3528" s="1">
        <v>45318.695138888892</v>
      </c>
      <c r="D3528" s="1">
        <v>45318.696527777778</v>
      </c>
      <c r="E3528">
        <v>2</v>
      </c>
      <c r="F3528">
        <v>4.25</v>
      </c>
      <c r="G3528" t="s">
        <v>10</v>
      </c>
      <c r="H3528" t="s">
        <v>8176</v>
      </c>
    </row>
    <row r="3529" spans="1:8" x14ac:dyDescent="0.3">
      <c r="A3529">
        <v>4207249029</v>
      </c>
      <c r="B3529">
        <v>29507</v>
      </c>
      <c r="C3529" s="1">
        <v>45214.75277777778</v>
      </c>
      <c r="D3529" s="1">
        <v>45214.753472222219</v>
      </c>
      <c r="E3529">
        <v>1</v>
      </c>
      <c r="F3529">
        <v>1.5</v>
      </c>
      <c r="G3529" t="s">
        <v>10</v>
      </c>
      <c r="H3529" t="s">
        <v>8176</v>
      </c>
    </row>
    <row r="3530" spans="1:8" x14ac:dyDescent="0.3">
      <c r="A3530">
        <v>1150143976</v>
      </c>
      <c r="B3530">
        <v>17949</v>
      </c>
      <c r="C3530" s="1">
        <v>45150.445138888892</v>
      </c>
      <c r="D3530" s="1">
        <v>45150.445833333331</v>
      </c>
      <c r="E3530">
        <v>1</v>
      </c>
      <c r="F3530">
        <v>4.1900000000000004</v>
      </c>
      <c r="G3530" t="s">
        <v>10</v>
      </c>
      <c r="H3530" t="s">
        <v>8176</v>
      </c>
    </row>
    <row r="3531" spans="1:8" x14ac:dyDescent="0.3">
      <c r="A3531">
        <v>8443390148</v>
      </c>
      <c r="B3531">
        <v>67582</v>
      </c>
      <c r="C3531" s="1">
        <v>45089.474305555559</v>
      </c>
      <c r="D3531" s="1">
        <v>45089.474305555559</v>
      </c>
      <c r="E3531">
        <v>0</v>
      </c>
      <c r="F3531">
        <v>3.62</v>
      </c>
      <c r="G3531" t="s">
        <v>10</v>
      </c>
      <c r="H3531" t="s">
        <v>8175</v>
      </c>
    </row>
    <row r="3532" spans="1:8" x14ac:dyDescent="0.3">
      <c r="A3532">
        <v>8358703267</v>
      </c>
      <c r="B3532">
        <v>47723</v>
      </c>
      <c r="C3532" s="1">
        <v>45158.461805555555</v>
      </c>
      <c r="D3532" s="1">
        <v>45158.463194444441</v>
      </c>
      <c r="E3532">
        <v>2</v>
      </c>
      <c r="F3532">
        <v>3.45</v>
      </c>
      <c r="G3532" t="s">
        <v>10</v>
      </c>
      <c r="H3532" t="s">
        <v>8176</v>
      </c>
    </row>
    <row r="3533" spans="1:8" x14ac:dyDescent="0.3">
      <c r="A3533">
        <v>1608084881</v>
      </c>
      <c r="B3533">
        <v>38092</v>
      </c>
      <c r="C3533" s="1">
        <v>45372.994444444441</v>
      </c>
      <c r="D3533" s="1">
        <v>45372.995138888888</v>
      </c>
      <c r="E3533">
        <v>1</v>
      </c>
      <c r="F3533">
        <v>1.86</v>
      </c>
      <c r="G3533" t="s">
        <v>10</v>
      </c>
      <c r="H3533" t="s">
        <v>8176</v>
      </c>
    </row>
    <row r="3534" spans="1:8" x14ac:dyDescent="0.3">
      <c r="A3534">
        <v>2744486953</v>
      </c>
      <c r="B3534">
        <v>59839</v>
      </c>
      <c r="C3534" s="1">
        <v>45564.84375</v>
      </c>
      <c r="D3534" s="1">
        <v>45564.859027777777</v>
      </c>
      <c r="E3534">
        <v>22</v>
      </c>
      <c r="F3534">
        <v>4.1399999999999997</v>
      </c>
      <c r="G3534" t="s">
        <v>16</v>
      </c>
      <c r="H3534" t="s">
        <v>8176</v>
      </c>
    </row>
    <row r="3535" spans="1:8" x14ac:dyDescent="0.3">
      <c r="A3535">
        <v>3036885153</v>
      </c>
      <c r="B3535">
        <v>28150</v>
      </c>
      <c r="C3535" s="1">
        <v>45351.888888888891</v>
      </c>
      <c r="D3535" s="1">
        <v>45351.895833333336</v>
      </c>
      <c r="E3535">
        <v>10</v>
      </c>
      <c r="F3535">
        <v>0.79</v>
      </c>
      <c r="G3535" t="s">
        <v>14</v>
      </c>
      <c r="H3535" t="s">
        <v>8176</v>
      </c>
    </row>
    <row r="3536" spans="1:8" x14ac:dyDescent="0.3">
      <c r="A3536">
        <v>7335148205</v>
      </c>
      <c r="B3536">
        <v>54244</v>
      </c>
      <c r="C3536" s="1">
        <v>45107.088888888888</v>
      </c>
      <c r="D3536" s="1">
        <v>45107.086111111108</v>
      </c>
      <c r="E3536">
        <v>-4</v>
      </c>
      <c r="F3536">
        <v>1.6</v>
      </c>
      <c r="G3536" t="s">
        <v>10</v>
      </c>
      <c r="H3536" t="s">
        <v>8175</v>
      </c>
    </row>
    <row r="3537" spans="1:8" x14ac:dyDescent="0.3">
      <c r="A3537">
        <v>2356580295</v>
      </c>
      <c r="B3537">
        <v>58531</v>
      </c>
      <c r="C3537" s="1">
        <v>45159.074999999997</v>
      </c>
      <c r="D3537" s="1">
        <v>45159.075694444444</v>
      </c>
      <c r="E3537">
        <v>1</v>
      </c>
      <c r="F3537">
        <v>3.35</v>
      </c>
      <c r="G3537" t="s">
        <v>10</v>
      </c>
      <c r="H3537" t="s">
        <v>8176</v>
      </c>
    </row>
    <row r="3538" spans="1:8" x14ac:dyDescent="0.3">
      <c r="A3538">
        <v>8999547266</v>
      </c>
      <c r="B3538">
        <v>80008</v>
      </c>
      <c r="C3538" s="1">
        <v>45269.717361111114</v>
      </c>
      <c r="D3538" s="1">
        <v>45269.720138888886</v>
      </c>
      <c r="E3538">
        <v>4</v>
      </c>
      <c r="F3538">
        <v>4.1399999999999997</v>
      </c>
      <c r="G3538" t="s">
        <v>10</v>
      </c>
      <c r="H3538" t="s">
        <v>8176</v>
      </c>
    </row>
    <row r="3539" spans="1:8" x14ac:dyDescent="0.3">
      <c r="A3539">
        <v>3094439783</v>
      </c>
      <c r="B3539">
        <v>72382</v>
      </c>
      <c r="C3539" s="1">
        <v>45260.175694444442</v>
      </c>
      <c r="D3539" s="1">
        <v>45260.177083333336</v>
      </c>
      <c r="E3539">
        <v>2</v>
      </c>
      <c r="F3539">
        <v>1.84</v>
      </c>
      <c r="G3539" t="s">
        <v>10</v>
      </c>
      <c r="H3539" t="s">
        <v>8176</v>
      </c>
    </row>
    <row r="3540" spans="1:8" x14ac:dyDescent="0.3">
      <c r="A3540">
        <v>2753579193</v>
      </c>
      <c r="B3540">
        <v>13373</v>
      </c>
      <c r="C3540" s="1">
        <v>45014.629166666666</v>
      </c>
      <c r="D3540" s="1">
        <v>45014.628472222219</v>
      </c>
      <c r="E3540">
        <v>-1</v>
      </c>
      <c r="F3540">
        <v>1.24</v>
      </c>
      <c r="G3540" t="s">
        <v>10</v>
      </c>
      <c r="H3540" t="s">
        <v>8175</v>
      </c>
    </row>
    <row r="3541" spans="1:8" x14ac:dyDescent="0.3">
      <c r="A3541">
        <v>7683077217</v>
      </c>
      <c r="B3541">
        <v>74017</v>
      </c>
      <c r="C3541" s="1">
        <v>45399.768750000003</v>
      </c>
      <c r="D3541" s="1">
        <v>45399.768750000003</v>
      </c>
      <c r="E3541">
        <v>0</v>
      </c>
      <c r="F3541">
        <v>2.16</v>
      </c>
      <c r="G3541" t="s">
        <v>10</v>
      </c>
      <c r="H3541" t="s">
        <v>8175</v>
      </c>
    </row>
    <row r="3542" spans="1:8" x14ac:dyDescent="0.3">
      <c r="A3542">
        <v>2366099898</v>
      </c>
      <c r="B3542">
        <v>5230</v>
      </c>
      <c r="C3542" s="1">
        <v>45056.87222222222</v>
      </c>
      <c r="D3542" s="1">
        <v>45056.872916666667</v>
      </c>
      <c r="E3542">
        <v>1</v>
      </c>
      <c r="F3542">
        <v>2.5099999999999998</v>
      </c>
      <c r="G3542" t="s">
        <v>10</v>
      </c>
      <c r="H3542" t="s">
        <v>8176</v>
      </c>
    </row>
    <row r="3543" spans="1:8" x14ac:dyDescent="0.3">
      <c r="A3543">
        <v>1252810532</v>
      </c>
      <c r="B3543">
        <v>63346</v>
      </c>
      <c r="C3543" s="1">
        <v>45476.900694444441</v>
      </c>
      <c r="D3543" s="1">
        <v>45476.908333333333</v>
      </c>
      <c r="E3543">
        <v>11</v>
      </c>
      <c r="F3543">
        <v>1.1299999999999999</v>
      </c>
      <c r="G3543" t="s">
        <v>14</v>
      </c>
      <c r="H3543" t="s">
        <v>8176</v>
      </c>
    </row>
    <row r="3544" spans="1:8" x14ac:dyDescent="0.3">
      <c r="A3544">
        <v>6493039553</v>
      </c>
      <c r="B3544">
        <v>79356</v>
      </c>
      <c r="C3544" s="1">
        <v>45510.486805555556</v>
      </c>
      <c r="D3544" s="1">
        <v>45510.484722222223</v>
      </c>
      <c r="E3544">
        <v>-3</v>
      </c>
      <c r="F3544">
        <v>4.33</v>
      </c>
      <c r="G3544" t="s">
        <v>10</v>
      </c>
      <c r="H3544" t="s">
        <v>8175</v>
      </c>
    </row>
    <row r="3545" spans="1:8" x14ac:dyDescent="0.3">
      <c r="A3545">
        <v>9274842886</v>
      </c>
      <c r="B3545">
        <v>68120</v>
      </c>
      <c r="C3545" s="1">
        <v>45245.794444444444</v>
      </c>
      <c r="D3545" s="1">
        <v>45245.790972222225</v>
      </c>
      <c r="E3545">
        <v>-5</v>
      </c>
      <c r="F3545">
        <v>1.83</v>
      </c>
      <c r="G3545" t="s">
        <v>10</v>
      </c>
      <c r="H3545" t="s">
        <v>8175</v>
      </c>
    </row>
    <row r="3546" spans="1:8" x14ac:dyDescent="0.3">
      <c r="A3546">
        <v>8255275254</v>
      </c>
      <c r="B3546">
        <v>33069</v>
      </c>
      <c r="C3546" s="1">
        <v>45263.093055555553</v>
      </c>
      <c r="D3546" s="1">
        <v>45263.098611111112</v>
      </c>
      <c r="E3546">
        <v>8</v>
      </c>
      <c r="F3546">
        <v>0.93</v>
      </c>
      <c r="G3546" t="s">
        <v>14</v>
      </c>
      <c r="H3546" t="s">
        <v>8176</v>
      </c>
    </row>
    <row r="3547" spans="1:8" x14ac:dyDescent="0.3">
      <c r="A3547">
        <v>2136873695</v>
      </c>
      <c r="B3547">
        <v>40846</v>
      </c>
      <c r="C3547" s="1">
        <v>45116.470833333333</v>
      </c>
      <c r="D3547" s="1">
        <v>45116.468055555553</v>
      </c>
      <c r="E3547">
        <v>-4</v>
      </c>
      <c r="F3547">
        <v>1.41</v>
      </c>
      <c r="G3547" t="s">
        <v>10</v>
      </c>
      <c r="H3547" t="s">
        <v>8175</v>
      </c>
    </row>
    <row r="3548" spans="1:8" x14ac:dyDescent="0.3">
      <c r="A3548">
        <v>3253225736</v>
      </c>
      <c r="B3548">
        <v>22694</v>
      </c>
      <c r="C3548" s="1">
        <v>45492.380555555559</v>
      </c>
      <c r="D3548" s="1">
        <v>45492.382638888892</v>
      </c>
      <c r="E3548">
        <v>3</v>
      </c>
      <c r="F3548">
        <v>1.95</v>
      </c>
      <c r="G3548" t="s">
        <v>10</v>
      </c>
      <c r="H3548" t="s">
        <v>8176</v>
      </c>
    </row>
    <row r="3549" spans="1:8" x14ac:dyDescent="0.3">
      <c r="A3549">
        <v>7712604853</v>
      </c>
      <c r="B3549">
        <v>645</v>
      </c>
      <c r="C3549" s="1">
        <v>45195.991666666669</v>
      </c>
      <c r="D3549" s="1">
        <v>45195.993055555555</v>
      </c>
      <c r="E3549">
        <v>2</v>
      </c>
      <c r="F3549">
        <v>1.48</v>
      </c>
      <c r="G3549" t="s">
        <v>10</v>
      </c>
      <c r="H3549" t="s">
        <v>8176</v>
      </c>
    </row>
    <row r="3550" spans="1:8" x14ac:dyDescent="0.3">
      <c r="A3550">
        <v>5698803942</v>
      </c>
      <c r="B3550">
        <v>38462</v>
      </c>
      <c r="C3550" s="1">
        <v>45575.55972222222</v>
      </c>
      <c r="D3550" s="1">
        <v>45575.561111111114</v>
      </c>
      <c r="E3550">
        <v>2</v>
      </c>
      <c r="F3550">
        <v>1.78</v>
      </c>
      <c r="G3550" t="s">
        <v>10</v>
      </c>
      <c r="H3550" t="s">
        <v>8176</v>
      </c>
    </row>
    <row r="3551" spans="1:8" x14ac:dyDescent="0.3">
      <c r="A3551">
        <v>4393804577</v>
      </c>
      <c r="B3551">
        <v>20781</v>
      </c>
      <c r="C3551" s="1">
        <v>45168.57916666667</v>
      </c>
      <c r="D3551" s="1">
        <v>45168.580555555556</v>
      </c>
      <c r="E3551">
        <v>2</v>
      </c>
      <c r="F3551">
        <v>4.67</v>
      </c>
      <c r="G3551" t="s">
        <v>10</v>
      </c>
      <c r="H3551" t="s">
        <v>8176</v>
      </c>
    </row>
    <row r="3552" spans="1:8" x14ac:dyDescent="0.3">
      <c r="A3552">
        <v>9307961643</v>
      </c>
      <c r="B3552">
        <v>69847</v>
      </c>
      <c r="C3552" s="1">
        <v>45406.736111111109</v>
      </c>
      <c r="D3552" s="1">
        <v>45406.736111111109</v>
      </c>
      <c r="E3552">
        <v>0</v>
      </c>
      <c r="F3552">
        <v>3.95</v>
      </c>
      <c r="G3552" t="s">
        <v>10</v>
      </c>
      <c r="H3552" t="s">
        <v>8175</v>
      </c>
    </row>
    <row r="3553" spans="1:8" x14ac:dyDescent="0.3">
      <c r="A3553">
        <v>14103943</v>
      </c>
      <c r="B3553">
        <v>25400</v>
      </c>
      <c r="C3553" s="1">
        <v>45254.379861111112</v>
      </c>
      <c r="D3553" s="1">
        <v>45254.387499999997</v>
      </c>
      <c r="E3553">
        <v>11</v>
      </c>
      <c r="F3553">
        <v>2.36</v>
      </c>
      <c r="G3553" t="s">
        <v>14</v>
      </c>
      <c r="H3553" t="s">
        <v>8176</v>
      </c>
    </row>
    <row r="3554" spans="1:8" x14ac:dyDescent="0.3">
      <c r="A3554">
        <v>4183595096</v>
      </c>
      <c r="B3554">
        <v>5568</v>
      </c>
      <c r="C3554" s="1">
        <v>45300.277777777781</v>
      </c>
      <c r="D3554" s="1">
        <v>45300.274305555555</v>
      </c>
      <c r="E3554">
        <v>-5</v>
      </c>
      <c r="F3554">
        <v>2.36</v>
      </c>
      <c r="G3554" t="s">
        <v>10</v>
      </c>
      <c r="H3554" t="s">
        <v>8175</v>
      </c>
    </row>
    <row r="3555" spans="1:8" x14ac:dyDescent="0.3">
      <c r="A3555">
        <v>9915365099</v>
      </c>
      <c r="B3555">
        <v>36218</v>
      </c>
      <c r="C3555" s="1">
        <v>45065.491666666669</v>
      </c>
      <c r="D3555" s="1">
        <v>45065.493055555555</v>
      </c>
      <c r="E3555">
        <v>2</v>
      </c>
      <c r="F3555">
        <v>1.0900000000000001</v>
      </c>
      <c r="G3555" t="s">
        <v>10</v>
      </c>
      <c r="H3555" t="s">
        <v>8176</v>
      </c>
    </row>
    <row r="3556" spans="1:8" x14ac:dyDescent="0.3">
      <c r="A3556">
        <v>7979108696</v>
      </c>
      <c r="B3556">
        <v>67463</v>
      </c>
      <c r="C3556" s="1">
        <v>45432.933333333334</v>
      </c>
      <c r="D3556" s="1">
        <v>45432.939583333333</v>
      </c>
      <c r="E3556">
        <v>9</v>
      </c>
      <c r="F3556">
        <v>4.75</v>
      </c>
      <c r="G3556" t="s">
        <v>14</v>
      </c>
      <c r="H3556" t="s">
        <v>8176</v>
      </c>
    </row>
    <row r="3557" spans="1:8" x14ac:dyDescent="0.3">
      <c r="A3557">
        <v>8756485728</v>
      </c>
      <c r="B3557">
        <v>43987</v>
      </c>
      <c r="C3557" s="1">
        <v>45332.897222222222</v>
      </c>
      <c r="D3557" s="1">
        <v>45332.897916666669</v>
      </c>
      <c r="E3557">
        <v>1</v>
      </c>
      <c r="F3557">
        <v>4.7300000000000004</v>
      </c>
      <c r="G3557" t="s">
        <v>10</v>
      </c>
      <c r="H3557" t="s">
        <v>8176</v>
      </c>
    </row>
    <row r="3558" spans="1:8" x14ac:dyDescent="0.3">
      <c r="A3558">
        <v>4859441294</v>
      </c>
      <c r="B3558">
        <v>6040</v>
      </c>
      <c r="C3558" s="1">
        <v>45442.257638888892</v>
      </c>
      <c r="D3558" s="1">
        <v>45442.261805555558</v>
      </c>
      <c r="E3558">
        <v>6</v>
      </c>
      <c r="F3558">
        <v>4.3600000000000003</v>
      </c>
      <c r="G3558" t="s">
        <v>14</v>
      </c>
      <c r="H3558" t="s">
        <v>8176</v>
      </c>
    </row>
    <row r="3559" spans="1:8" x14ac:dyDescent="0.3">
      <c r="A3559">
        <v>8100291984</v>
      </c>
      <c r="B3559">
        <v>70176</v>
      </c>
      <c r="C3559" s="1">
        <v>45159.813194444447</v>
      </c>
      <c r="D3559" s="1">
        <v>45159.828472222223</v>
      </c>
      <c r="E3559">
        <v>22</v>
      </c>
      <c r="F3559">
        <v>3.34</v>
      </c>
      <c r="G3559" t="s">
        <v>16</v>
      </c>
      <c r="H3559" t="s">
        <v>8176</v>
      </c>
    </row>
    <row r="3560" spans="1:8" x14ac:dyDescent="0.3">
      <c r="A3560">
        <v>7825714018</v>
      </c>
      <c r="B3560">
        <v>92931</v>
      </c>
      <c r="C3560" s="1">
        <v>45531.844444444447</v>
      </c>
      <c r="D3560" s="1">
        <v>45531.844444444447</v>
      </c>
      <c r="E3560">
        <v>0</v>
      </c>
      <c r="F3560">
        <v>1.68</v>
      </c>
      <c r="G3560" t="s">
        <v>10</v>
      </c>
      <c r="H3560" t="s">
        <v>8175</v>
      </c>
    </row>
    <row r="3561" spans="1:8" x14ac:dyDescent="0.3">
      <c r="A3561">
        <v>1785144322</v>
      </c>
      <c r="B3561">
        <v>27342</v>
      </c>
      <c r="C3561" s="1">
        <v>45495.711111111108</v>
      </c>
      <c r="D3561" s="1">
        <v>45495.718055555553</v>
      </c>
      <c r="E3561">
        <v>10</v>
      </c>
      <c r="F3561">
        <v>3.1</v>
      </c>
      <c r="G3561" t="s">
        <v>14</v>
      </c>
      <c r="H3561" t="s">
        <v>8176</v>
      </c>
    </row>
    <row r="3562" spans="1:8" x14ac:dyDescent="0.3">
      <c r="A3562">
        <v>242240959</v>
      </c>
      <c r="B3562">
        <v>62828</v>
      </c>
      <c r="C3562" s="1">
        <v>45317.645833333336</v>
      </c>
      <c r="D3562" s="1">
        <v>45317.648611111108</v>
      </c>
      <c r="E3562">
        <v>4</v>
      </c>
      <c r="F3562">
        <v>2.15</v>
      </c>
      <c r="G3562" t="s">
        <v>10</v>
      </c>
      <c r="H3562" t="s">
        <v>8176</v>
      </c>
    </row>
    <row r="3563" spans="1:8" x14ac:dyDescent="0.3">
      <c r="A3563">
        <v>3527621284</v>
      </c>
      <c r="B3563">
        <v>24006</v>
      </c>
      <c r="C3563" s="1">
        <v>45494.193055555559</v>
      </c>
      <c r="D3563" s="1">
        <v>45494.190972222219</v>
      </c>
      <c r="E3563">
        <v>-3</v>
      </c>
      <c r="F3563">
        <v>1.46</v>
      </c>
      <c r="G3563" t="s">
        <v>10</v>
      </c>
      <c r="H3563" t="s">
        <v>8175</v>
      </c>
    </row>
    <row r="3564" spans="1:8" x14ac:dyDescent="0.3">
      <c r="A3564">
        <v>2254856113</v>
      </c>
      <c r="B3564">
        <v>58706</v>
      </c>
      <c r="C3564" s="1">
        <v>45032.447222222225</v>
      </c>
      <c r="D3564" s="1">
        <v>45032.447222222225</v>
      </c>
      <c r="E3564">
        <v>0</v>
      </c>
      <c r="F3564">
        <v>2.46</v>
      </c>
      <c r="G3564" t="s">
        <v>10</v>
      </c>
      <c r="H3564" t="s">
        <v>8175</v>
      </c>
    </row>
    <row r="3565" spans="1:8" x14ac:dyDescent="0.3">
      <c r="A3565">
        <v>4295420935</v>
      </c>
      <c r="B3565">
        <v>81922</v>
      </c>
      <c r="C3565" s="1">
        <v>45539.493750000001</v>
      </c>
      <c r="D3565" s="1">
        <v>45539.495138888888</v>
      </c>
      <c r="E3565">
        <v>2</v>
      </c>
      <c r="F3565">
        <v>1.26</v>
      </c>
      <c r="G3565" t="s">
        <v>10</v>
      </c>
      <c r="H3565" t="s">
        <v>8176</v>
      </c>
    </row>
    <row r="3566" spans="1:8" x14ac:dyDescent="0.3">
      <c r="A3566">
        <v>8739415992</v>
      </c>
      <c r="B3566">
        <v>88278</v>
      </c>
      <c r="C3566" s="1">
        <v>45079.97152777778</v>
      </c>
      <c r="D3566" s="1">
        <v>45079.97152777778</v>
      </c>
      <c r="E3566">
        <v>0</v>
      </c>
      <c r="F3566">
        <v>1.32</v>
      </c>
      <c r="G3566" t="s">
        <v>10</v>
      </c>
      <c r="H3566" t="s">
        <v>8175</v>
      </c>
    </row>
    <row r="3567" spans="1:8" x14ac:dyDescent="0.3">
      <c r="A3567">
        <v>2123879653</v>
      </c>
      <c r="B3567">
        <v>87546</v>
      </c>
      <c r="C3567" s="1">
        <v>45596.363194444442</v>
      </c>
      <c r="D3567" s="1">
        <v>45596.373611111114</v>
      </c>
      <c r="E3567">
        <v>15</v>
      </c>
      <c r="F3567">
        <v>2.34</v>
      </c>
      <c r="G3567" t="s">
        <v>14</v>
      </c>
      <c r="H3567" t="s">
        <v>8176</v>
      </c>
    </row>
    <row r="3568" spans="1:8" x14ac:dyDescent="0.3">
      <c r="A3568">
        <v>1054974834</v>
      </c>
      <c r="B3568">
        <v>12315</v>
      </c>
      <c r="C3568" s="1">
        <v>45060.790277777778</v>
      </c>
      <c r="D3568" s="1">
        <v>45060.79583333333</v>
      </c>
      <c r="E3568">
        <v>8</v>
      </c>
      <c r="F3568">
        <v>2.36</v>
      </c>
      <c r="G3568" t="s">
        <v>14</v>
      </c>
      <c r="H3568" t="s">
        <v>8176</v>
      </c>
    </row>
    <row r="3569" spans="1:8" x14ac:dyDescent="0.3">
      <c r="A3569">
        <v>6660596550</v>
      </c>
      <c r="B3569">
        <v>22021</v>
      </c>
      <c r="C3569" s="1">
        <v>45464.135416666664</v>
      </c>
      <c r="D3569" s="1">
        <v>45464.15625</v>
      </c>
      <c r="E3569">
        <v>30</v>
      </c>
      <c r="F3569">
        <v>3.67</v>
      </c>
      <c r="G3569" t="s">
        <v>16</v>
      </c>
      <c r="H3569" t="s">
        <v>8176</v>
      </c>
    </row>
    <row r="3570" spans="1:8" x14ac:dyDescent="0.3">
      <c r="A3570">
        <v>1633238374</v>
      </c>
      <c r="B3570">
        <v>37968</v>
      </c>
      <c r="C3570" s="1">
        <v>45150.452777777777</v>
      </c>
      <c r="D3570" s="1">
        <v>45150.455555555556</v>
      </c>
      <c r="E3570">
        <v>4</v>
      </c>
      <c r="F3570">
        <v>2.31</v>
      </c>
      <c r="G3570" t="s">
        <v>10</v>
      </c>
      <c r="H3570" t="s">
        <v>8176</v>
      </c>
    </row>
    <row r="3571" spans="1:8" x14ac:dyDescent="0.3">
      <c r="A3571">
        <v>8133246330</v>
      </c>
      <c r="B3571">
        <v>14324</v>
      </c>
      <c r="C3571" s="1">
        <v>45207.568055555559</v>
      </c>
      <c r="D3571" s="1">
        <v>45207.569444444445</v>
      </c>
      <c r="E3571">
        <v>2</v>
      </c>
      <c r="F3571">
        <v>0.6</v>
      </c>
      <c r="G3571" t="s">
        <v>10</v>
      </c>
      <c r="H3571" t="s">
        <v>8176</v>
      </c>
    </row>
    <row r="3572" spans="1:8" x14ac:dyDescent="0.3">
      <c r="A3572">
        <v>4696656818</v>
      </c>
      <c r="B3572">
        <v>95505</v>
      </c>
      <c r="C3572" s="1">
        <v>45027.55</v>
      </c>
      <c r="D3572" s="1">
        <v>45027.55972222222</v>
      </c>
      <c r="E3572">
        <v>14</v>
      </c>
      <c r="F3572">
        <v>1.91</v>
      </c>
      <c r="G3572" t="s">
        <v>14</v>
      </c>
      <c r="H3572" t="s">
        <v>8176</v>
      </c>
    </row>
    <row r="3573" spans="1:8" x14ac:dyDescent="0.3">
      <c r="A3573">
        <v>7590214417</v>
      </c>
      <c r="B3573">
        <v>98898</v>
      </c>
      <c r="C3573" s="1">
        <v>45421.938194444447</v>
      </c>
      <c r="D3573" s="1">
        <v>45421.953472222223</v>
      </c>
      <c r="E3573">
        <v>22</v>
      </c>
      <c r="F3573">
        <v>1.63</v>
      </c>
      <c r="G3573" t="s">
        <v>16</v>
      </c>
      <c r="H3573" t="s">
        <v>8176</v>
      </c>
    </row>
    <row r="3574" spans="1:8" x14ac:dyDescent="0.3">
      <c r="A3574">
        <v>1736212920</v>
      </c>
      <c r="B3574">
        <v>59462</v>
      </c>
      <c r="C3574" s="1">
        <v>45545.645833333336</v>
      </c>
      <c r="D3574" s="1">
        <v>45545.642361111109</v>
      </c>
      <c r="E3574">
        <v>-5</v>
      </c>
      <c r="F3574">
        <v>1.68</v>
      </c>
      <c r="G3574" t="s">
        <v>10</v>
      </c>
      <c r="H3574" t="s">
        <v>8175</v>
      </c>
    </row>
    <row r="3575" spans="1:8" x14ac:dyDescent="0.3">
      <c r="A3575">
        <v>4507702369</v>
      </c>
      <c r="B3575">
        <v>25049</v>
      </c>
      <c r="C3575" s="1">
        <v>45040.00277777778</v>
      </c>
      <c r="D3575" s="1">
        <v>45040.004166666666</v>
      </c>
      <c r="E3575">
        <v>2</v>
      </c>
      <c r="F3575">
        <v>4.05</v>
      </c>
      <c r="G3575" t="s">
        <v>10</v>
      </c>
      <c r="H3575" t="s">
        <v>8176</v>
      </c>
    </row>
    <row r="3576" spans="1:8" x14ac:dyDescent="0.3">
      <c r="A3576">
        <v>6458765046</v>
      </c>
      <c r="B3576">
        <v>23030</v>
      </c>
      <c r="C3576" s="1">
        <v>45106.74722222222</v>
      </c>
      <c r="D3576" s="1">
        <v>45106.745138888888</v>
      </c>
      <c r="E3576">
        <v>-3</v>
      </c>
      <c r="F3576">
        <v>4.18</v>
      </c>
      <c r="G3576" t="s">
        <v>10</v>
      </c>
      <c r="H3576" t="s">
        <v>8175</v>
      </c>
    </row>
    <row r="3577" spans="1:8" x14ac:dyDescent="0.3">
      <c r="A3577">
        <v>47953423</v>
      </c>
      <c r="B3577">
        <v>90878</v>
      </c>
      <c r="C3577" s="1">
        <v>45349.019444444442</v>
      </c>
      <c r="D3577" s="1">
        <v>45349.022222222222</v>
      </c>
      <c r="E3577">
        <v>4</v>
      </c>
      <c r="F3577">
        <v>1.88</v>
      </c>
      <c r="G3577" t="s">
        <v>10</v>
      </c>
      <c r="H3577" t="s">
        <v>8176</v>
      </c>
    </row>
    <row r="3578" spans="1:8" x14ac:dyDescent="0.3">
      <c r="A3578">
        <v>1263714922</v>
      </c>
      <c r="B3578">
        <v>33460</v>
      </c>
      <c r="C3578" s="1">
        <v>45205.058333333334</v>
      </c>
      <c r="D3578" s="1">
        <v>45205.059027777781</v>
      </c>
      <c r="E3578">
        <v>1</v>
      </c>
      <c r="F3578">
        <v>4.13</v>
      </c>
      <c r="G3578" t="s">
        <v>10</v>
      </c>
      <c r="H3578" t="s">
        <v>8176</v>
      </c>
    </row>
    <row r="3579" spans="1:8" x14ac:dyDescent="0.3">
      <c r="A3579">
        <v>2061768860</v>
      </c>
      <c r="B3579">
        <v>13006</v>
      </c>
      <c r="C3579" s="1">
        <v>45188.709027777775</v>
      </c>
      <c r="D3579" s="1">
        <v>45188.714583333334</v>
      </c>
      <c r="E3579">
        <v>8</v>
      </c>
      <c r="F3579">
        <v>4.71</v>
      </c>
      <c r="G3579" t="s">
        <v>14</v>
      </c>
      <c r="H3579" t="s">
        <v>8176</v>
      </c>
    </row>
    <row r="3580" spans="1:8" x14ac:dyDescent="0.3">
      <c r="A3580">
        <v>4264335652</v>
      </c>
      <c r="B3580">
        <v>66568</v>
      </c>
      <c r="C3580" s="1">
        <v>45177.27847222222</v>
      </c>
      <c r="D3580" s="1">
        <v>45177.275694444441</v>
      </c>
      <c r="E3580">
        <v>-4</v>
      </c>
      <c r="F3580">
        <v>2.57</v>
      </c>
      <c r="G3580" t="s">
        <v>10</v>
      </c>
      <c r="H3580" t="s">
        <v>8175</v>
      </c>
    </row>
    <row r="3581" spans="1:8" x14ac:dyDescent="0.3">
      <c r="A3581">
        <v>3087181728</v>
      </c>
      <c r="B3581">
        <v>27119</v>
      </c>
      <c r="C3581" s="1">
        <v>45112.26458333333</v>
      </c>
      <c r="D3581" s="1">
        <v>45112.268055555556</v>
      </c>
      <c r="E3581">
        <v>5</v>
      </c>
      <c r="F3581">
        <v>1.1000000000000001</v>
      </c>
      <c r="G3581" t="s">
        <v>10</v>
      </c>
      <c r="H3581" t="s">
        <v>8176</v>
      </c>
    </row>
    <row r="3582" spans="1:8" x14ac:dyDescent="0.3">
      <c r="A3582">
        <v>599772156</v>
      </c>
      <c r="B3582">
        <v>62467</v>
      </c>
      <c r="C3582" s="1">
        <v>45009.200694444444</v>
      </c>
      <c r="D3582" s="1">
        <v>45009.209722222222</v>
      </c>
      <c r="E3582">
        <v>13</v>
      </c>
      <c r="F3582">
        <v>2.77</v>
      </c>
      <c r="G3582" t="s">
        <v>14</v>
      </c>
      <c r="H3582" t="s">
        <v>8176</v>
      </c>
    </row>
    <row r="3583" spans="1:8" x14ac:dyDescent="0.3">
      <c r="A3583">
        <v>6074313668</v>
      </c>
      <c r="B3583">
        <v>11276</v>
      </c>
      <c r="C3583" s="1">
        <v>45562.456250000003</v>
      </c>
      <c r="D3583" s="1">
        <v>45562.459722222222</v>
      </c>
      <c r="E3583">
        <v>5</v>
      </c>
      <c r="F3583">
        <v>1.61</v>
      </c>
      <c r="G3583" t="s">
        <v>10</v>
      </c>
      <c r="H3583" t="s">
        <v>8176</v>
      </c>
    </row>
    <row r="3584" spans="1:8" x14ac:dyDescent="0.3">
      <c r="A3584">
        <v>5497551107</v>
      </c>
      <c r="B3584">
        <v>19502</v>
      </c>
      <c r="C3584" s="1">
        <v>45522.667361111111</v>
      </c>
      <c r="D3584" s="1">
        <v>45522.664583333331</v>
      </c>
      <c r="E3584">
        <v>-4</v>
      </c>
      <c r="F3584">
        <v>3.64</v>
      </c>
      <c r="G3584" t="s">
        <v>10</v>
      </c>
      <c r="H3584" t="s">
        <v>8175</v>
      </c>
    </row>
    <row r="3585" spans="1:8" x14ac:dyDescent="0.3">
      <c r="A3585">
        <v>9102202025</v>
      </c>
      <c r="B3585">
        <v>65234</v>
      </c>
      <c r="C3585" s="1">
        <v>45392.32708333333</v>
      </c>
      <c r="D3585" s="1">
        <v>45392.34375</v>
      </c>
      <c r="E3585">
        <v>24</v>
      </c>
      <c r="F3585">
        <v>0.88</v>
      </c>
      <c r="G3585" t="s">
        <v>16</v>
      </c>
      <c r="H3585" t="s">
        <v>8176</v>
      </c>
    </row>
    <row r="3586" spans="1:8" x14ac:dyDescent="0.3">
      <c r="A3586">
        <v>8794436743</v>
      </c>
      <c r="B3586">
        <v>10214</v>
      </c>
      <c r="C3586" s="1">
        <v>45124.27847222222</v>
      </c>
      <c r="D3586" s="1">
        <v>45124.282638888886</v>
      </c>
      <c r="E3586">
        <v>6</v>
      </c>
      <c r="F3586">
        <v>1.1399999999999999</v>
      </c>
      <c r="G3586" t="s">
        <v>14</v>
      </c>
      <c r="H3586" t="s">
        <v>8176</v>
      </c>
    </row>
    <row r="3587" spans="1:8" x14ac:dyDescent="0.3">
      <c r="A3587">
        <v>3299603042</v>
      </c>
      <c r="B3587">
        <v>94982</v>
      </c>
      <c r="C3587" s="1">
        <v>45460.181250000001</v>
      </c>
      <c r="D3587" s="1">
        <v>45460.18472222222</v>
      </c>
      <c r="E3587">
        <v>5</v>
      </c>
      <c r="F3587">
        <v>2.9</v>
      </c>
      <c r="G3587" t="s">
        <v>10</v>
      </c>
      <c r="H3587" t="s">
        <v>8176</v>
      </c>
    </row>
    <row r="3588" spans="1:8" x14ac:dyDescent="0.3">
      <c r="A3588">
        <v>243077069</v>
      </c>
      <c r="B3588">
        <v>94987</v>
      </c>
      <c r="C3588" s="1">
        <v>45407.787499999999</v>
      </c>
      <c r="D3588" s="1">
        <v>45407.794444444444</v>
      </c>
      <c r="E3588">
        <v>10</v>
      </c>
      <c r="F3588">
        <v>3.63</v>
      </c>
      <c r="G3588" t="s">
        <v>14</v>
      </c>
      <c r="H3588" t="s">
        <v>8176</v>
      </c>
    </row>
    <row r="3589" spans="1:8" x14ac:dyDescent="0.3">
      <c r="A3589">
        <v>6749594412</v>
      </c>
      <c r="B3589">
        <v>6570</v>
      </c>
      <c r="C3589" s="1">
        <v>45260.647222222222</v>
      </c>
      <c r="D3589" s="1">
        <v>45260.65625</v>
      </c>
      <c r="E3589">
        <v>13</v>
      </c>
      <c r="F3589">
        <v>2.73</v>
      </c>
      <c r="G3589" t="s">
        <v>14</v>
      </c>
      <c r="H3589" t="s">
        <v>8176</v>
      </c>
    </row>
    <row r="3590" spans="1:8" x14ac:dyDescent="0.3">
      <c r="A3590">
        <v>5378344982</v>
      </c>
      <c r="B3590">
        <v>83534</v>
      </c>
      <c r="C3590" s="1">
        <v>45339.057638888888</v>
      </c>
      <c r="D3590" s="1">
        <v>45339.075694444444</v>
      </c>
      <c r="E3590">
        <v>26</v>
      </c>
      <c r="F3590">
        <v>3.38</v>
      </c>
      <c r="G3590" t="s">
        <v>16</v>
      </c>
      <c r="H3590" t="s">
        <v>8176</v>
      </c>
    </row>
    <row r="3591" spans="1:8" x14ac:dyDescent="0.3">
      <c r="A3591">
        <v>9103834515</v>
      </c>
      <c r="B3591">
        <v>30973</v>
      </c>
      <c r="C3591" s="1">
        <v>45294.361111111109</v>
      </c>
      <c r="D3591" s="1">
        <v>45294.359722222223</v>
      </c>
      <c r="E3591">
        <v>-2</v>
      </c>
      <c r="F3591">
        <v>2.4700000000000002</v>
      </c>
      <c r="G3591" t="s">
        <v>10</v>
      </c>
      <c r="H3591" t="s">
        <v>8175</v>
      </c>
    </row>
    <row r="3592" spans="1:8" x14ac:dyDescent="0.3">
      <c r="A3592">
        <v>6237437720</v>
      </c>
      <c r="B3592">
        <v>29950</v>
      </c>
      <c r="C3592" s="1">
        <v>45164.303472222222</v>
      </c>
      <c r="D3592" s="1">
        <v>45164.311805555553</v>
      </c>
      <c r="E3592">
        <v>12</v>
      </c>
      <c r="F3592">
        <v>1.37</v>
      </c>
      <c r="G3592" t="s">
        <v>14</v>
      </c>
      <c r="H3592" t="s">
        <v>8176</v>
      </c>
    </row>
    <row r="3593" spans="1:8" x14ac:dyDescent="0.3">
      <c r="A3593">
        <v>2719670578</v>
      </c>
      <c r="B3593">
        <v>75330</v>
      </c>
      <c r="C3593" s="1">
        <v>45539.418055555558</v>
      </c>
      <c r="D3593" s="1">
        <v>45539.431250000001</v>
      </c>
      <c r="E3593">
        <v>19</v>
      </c>
      <c r="F3593">
        <v>4.7300000000000004</v>
      </c>
      <c r="G3593" t="s">
        <v>16</v>
      </c>
      <c r="H3593" t="s">
        <v>8176</v>
      </c>
    </row>
    <row r="3594" spans="1:8" x14ac:dyDescent="0.3">
      <c r="A3594">
        <v>2748681349</v>
      </c>
      <c r="B3594">
        <v>464</v>
      </c>
      <c r="C3594" s="1">
        <v>45427.245138888888</v>
      </c>
      <c r="D3594" s="1">
        <v>45427.248611111114</v>
      </c>
      <c r="E3594">
        <v>5</v>
      </c>
      <c r="F3594">
        <v>2.99</v>
      </c>
      <c r="G3594" t="s">
        <v>10</v>
      </c>
      <c r="H3594" t="s">
        <v>8176</v>
      </c>
    </row>
    <row r="3595" spans="1:8" x14ac:dyDescent="0.3">
      <c r="A3595">
        <v>9851618724</v>
      </c>
      <c r="B3595">
        <v>73930</v>
      </c>
      <c r="C3595" s="1">
        <v>45202.761111111111</v>
      </c>
      <c r="D3595" s="1">
        <v>45202.765277777777</v>
      </c>
      <c r="E3595">
        <v>6</v>
      </c>
      <c r="F3595">
        <v>4.91</v>
      </c>
      <c r="G3595" t="s">
        <v>14</v>
      </c>
      <c r="H3595" t="s">
        <v>8176</v>
      </c>
    </row>
    <row r="3596" spans="1:8" x14ac:dyDescent="0.3">
      <c r="A3596">
        <v>7013533376</v>
      </c>
      <c r="B3596">
        <v>53934</v>
      </c>
      <c r="C3596" s="1">
        <v>45268.59375</v>
      </c>
      <c r="D3596" s="1">
        <v>45268.59097222222</v>
      </c>
      <c r="E3596">
        <v>-4</v>
      </c>
      <c r="F3596">
        <v>0.78</v>
      </c>
      <c r="G3596" t="s">
        <v>10</v>
      </c>
      <c r="H3596" t="s">
        <v>8175</v>
      </c>
    </row>
    <row r="3597" spans="1:8" x14ac:dyDescent="0.3">
      <c r="A3597">
        <v>9727047029</v>
      </c>
      <c r="B3597">
        <v>92601</v>
      </c>
      <c r="C3597" s="1">
        <v>45295.091666666667</v>
      </c>
      <c r="D3597" s="1">
        <v>45295.092361111114</v>
      </c>
      <c r="E3597">
        <v>1</v>
      </c>
      <c r="F3597">
        <v>3.34</v>
      </c>
      <c r="G3597" t="s">
        <v>10</v>
      </c>
      <c r="H3597" t="s">
        <v>8176</v>
      </c>
    </row>
    <row r="3598" spans="1:8" x14ac:dyDescent="0.3">
      <c r="A3598">
        <v>1191540022</v>
      </c>
      <c r="B3598">
        <v>72969</v>
      </c>
      <c r="C3598" s="1">
        <v>45550.018055555556</v>
      </c>
      <c r="D3598" s="1">
        <v>45550.025694444441</v>
      </c>
      <c r="E3598">
        <v>11</v>
      </c>
      <c r="F3598">
        <v>1.82</v>
      </c>
      <c r="G3598" t="s">
        <v>14</v>
      </c>
      <c r="H3598" t="s">
        <v>8176</v>
      </c>
    </row>
    <row r="3599" spans="1:8" x14ac:dyDescent="0.3">
      <c r="A3599">
        <v>5733572517</v>
      </c>
      <c r="B3599">
        <v>33195</v>
      </c>
      <c r="C3599" s="1">
        <v>45509.01458333333</v>
      </c>
      <c r="D3599" s="1">
        <v>45509.024305555555</v>
      </c>
      <c r="E3599">
        <v>14</v>
      </c>
      <c r="F3599">
        <v>3.48</v>
      </c>
      <c r="G3599" t="s">
        <v>14</v>
      </c>
      <c r="H3599" t="s">
        <v>8176</v>
      </c>
    </row>
    <row r="3600" spans="1:8" x14ac:dyDescent="0.3">
      <c r="A3600">
        <v>9647928644</v>
      </c>
      <c r="B3600">
        <v>25971</v>
      </c>
      <c r="C3600" s="1">
        <v>45065.581944444442</v>
      </c>
      <c r="D3600" s="1">
        <v>45065.581250000003</v>
      </c>
      <c r="E3600">
        <v>-1</v>
      </c>
      <c r="F3600">
        <v>0.9</v>
      </c>
      <c r="G3600" t="s">
        <v>10</v>
      </c>
      <c r="H3600" t="s">
        <v>8175</v>
      </c>
    </row>
    <row r="3601" spans="1:8" x14ac:dyDescent="0.3">
      <c r="A3601">
        <v>9696598689</v>
      </c>
      <c r="B3601">
        <v>54430</v>
      </c>
      <c r="C3601" s="1">
        <v>45162.767361111109</v>
      </c>
      <c r="D3601" s="1">
        <v>45162.772916666669</v>
      </c>
      <c r="E3601">
        <v>8</v>
      </c>
      <c r="F3601">
        <v>4.5999999999999996</v>
      </c>
      <c r="G3601" t="s">
        <v>14</v>
      </c>
      <c r="H3601" t="s">
        <v>8176</v>
      </c>
    </row>
    <row r="3602" spans="1:8" x14ac:dyDescent="0.3">
      <c r="A3602">
        <v>1091207520</v>
      </c>
      <c r="B3602">
        <v>29429</v>
      </c>
      <c r="C3602" s="1">
        <v>45570.8</v>
      </c>
      <c r="D3602" s="1">
        <v>45570.8</v>
      </c>
      <c r="E3602">
        <v>0</v>
      </c>
      <c r="F3602">
        <v>2.76</v>
      </c>
      <c r="G3602" t="s">
        <v>10</v>
      </c>
      <c r="H3602" t="s">
        <v>8175</v>
      </c>
    </row>
    <row r="3603" spans="1:8" x14ac:dyDescent="0.3">
      <c r="A3603">
        <v>7995971909</v>
      </c>
      <c r="B3603">
        <v>92899</v>
      </c>
      <c r="C3603" s="1">
        <v>45054.770138888889</v>
      </c>
      <c r="D3603" s="1">
        <v>45054.789583333331</v>
      </c>
      <c r="E3603">
        <v>28</v>
      </c>
      <c r="F3603">
        <v>4.25</v>
      </c>
      <c r="G3603" t="s">
        <v>16</v>
      </c>
      <c r="H3603" t="s">
        <v>8176</v>
      </c>
    </row>
    <row r="3604" spans="1:8" x14ac:dyDescent="0.3">
      <c r="A3604">
        <v>6077755741</v>
      </c>
      <c r="B3604">
        <v>40233</v>
      </c>
      <c r="C3604" s="1">
        <v>45127.986805555556</v>
      </c>
      <c r="D3604" s="1">
        <v>45127.993055555555</v>
      </c>
      <c r="E3604">
        <v>9</v>
      </c>
      <c r="F3604">
        <v>2.4900000000000002</v>
      </c>
      <c r="G3604" t="s">
        <v>14</v>
      </c>
      <c r="H3604" t="s">
        <v>8176</v>
      </c>
    </row>
    <row r="3605" spans="1:8" x14ac:dyDescent="0.3">
      <c r="A3605">
        <v>1240745644</v>
      </c>
      <c r="B3605">
        <v>53221</v>
      </c>
      <c r="C3605" s="1">
        <v>45066.506944444445</v>
      </c>
      <c r="D3605" s="1">
        <v>45066.504166666666</v>
      </c>
      <c r="E3605">
        <v>-4</v>
      </c>
      <c r="F3605">
        <v>1.1399999999999999</v>
      </c>
      <c r="G3605" t="s">
        <v>10</v>
      </c>
      <c r="H3605" t="s">
        <v>8175</v>
      </c>
    </row>
    <row r="3606" spans="1:8" x14ac:dyDescent="0.3">
      <c r="A3606">
        <v>1397810713</v>
      </c>
      <c r="B3606">
        <v>11268</v>
      </c>
      <c r="C3606" s="1">
        <v>45269.621527777781</v>
      </c>
      <c r="D3606" s="1">
        <v>45269.620138888888</v>
      </c>
      <c r="E3606">
        <v>-2</v>
      </c>
      <c r="F3606">
        <v>1.6</v>
      </c>
      <c r="G3606" t="s">
        <v>10</v>
      </c>
      <c r="H3606" t="s">
        <v>8175</v>
      </c>
    </row>
    <row r="3607" spans="1:8" x14ac:dyDescent="0.3">
      <c r="A3607">
        <v>5149614189</v>
      </c>
      <c r="B3607">
        <v>10265</v>
      </c>
      <c r="C3607" s="1">
        <v>45131.62777777778</v>
      </c>
      <c r="D3607" s="1">
        <v>45131.638194444444</v>
      </c>
      <c r="E3607">
        <v>15</v>
      </c>
      <c r="F3607">
        <v>3.96</v>
      </c>
      <c r="G3607" t="s">
        <v>14</v>
      </c>
      <c r="H3607" t="s">
        <v>8176</v>
      </c>
    </row>
    <row r="3608" spans="1:8" x14ac:dyDescent="0.3">
      <c r="A3608">
        <v>7453349798</v>
      </c>
      <c r="B3608">
        <v>63046</v>
      </c>
      <c r="C3608" s="1">
        <v>45148.590277777781</v>
      </c>
      <c r="D3608" s="1">
        <v>45148.587500000001</v>
      </c>
      <c r="E3608">
        <v>-4</v>
      </c>
      <c r="F3608">
        <v>4.58</v>
      </c>
      <c r="G3608" t="s">
        <v>10</v>
      </c>
      <c r="H3608" t="s">
        <v>8175</v>
      </c>
    </row>
    <row r="3609" spans="1:8" x14ac:dyDescent="0.3">
      <c r="A3609">
        <v>7570986632</v>
      </c>
      <c r="B3609">
        <v>55977</v>
      </c>
      <c r="C3609" s="1">
        <v>45063.470833333333</v>
      </c>
      <c r="D3609" s="1">
        <v>45063.470138888886</v>
      </c>
      <c r="E3609">
        <v>-1</v>
      </c>
      <c r="F3609">
        <v>3.33</v>
      </c>
      <c r="G3609" t="s">
        <v>10</v>
      </c>
      <c r="H3609" t="s">
        <v>8175</v>
      </c>
    </row>
    <row r="3610" spans="1:8" x14ac:dyDescent="0.3">
      <c r="A3610">
        <v>5292931220</v>
      </c>
      <c r="B3610">
        <v>1662</v>
      </c>
      <c r="C3610" s="1">
        <v>45255.133333333331</v>
      </c>
      <c r="D3610" s="1">
        <v>45255.134722222225</v>
      </c>
      <c r="E3610">
        <v>2</v>
      </c>
      <c r="F3610">
        <v>4.37</v>
      </c>
      <c r="G3610" t="s">
        <v>10</v>
      </c>
      <c r="H3610" t="s">
        <v>8176</v>
      </c>
    </row>
    <row r="3611" spans="1:8" x14ac:dyDescent="0.3">
      <c r="A3611">
        <v>2654499230</v>
      </c>
      <c r="B3611">
        <v>38789</v>
      </c>
      <c r="C3611" s="1">
        <v>45087.750694444447</v>
      </c>
      <c r="D3611" s="1">
        <v>45087.749305555553</v>
      </c>
      <c r="E3611">
        <v>-2</v>
      </c>
      <c r="F3611">
        <v>1.81</v>
      </c>
      <c r="G3611" t="s">
        <v>10</v>
      </c>
      <c r="H3611" t="s">
        <v>8175</v>
      </c>
    </row>
    <row r="3612" spans="1:8" x14ac:dyDescent="0.3">
      <c r="A3612">
        <v>2327587597</v>
      </c>
      <c r="B3612">
        <v>44056</v>
      </c>
      <c r="C3612" s="1">
        <v>45472.738888888889</v>
      </c>
      <c r="D3612" s="1">
        <v>45472.73541666667</v>
      </c>
      <c r="E3612">
        <v>-5</v>
      </c>
      <c r="F3612">
        <v>4.0999999999999996</v>
      </c>
      <c r="G3612" t="s">
        <v>10</v>
      </c>
      <c r="H3612" t="s">
        <v>8175</v>
      </c>
    </row>
    <row r="3613" spans="1:8" x14ac:dyDescent="0.3">
      <c r="A3613">
        <v>5852189277</v>
      </c>
      <c r="B3613">
        <v>95197</v>
      </c>
      <c r="C3613" s="1">
        <v>45578.602083333331</v>
      </c>
      <c r="D3613" s="1">
        <v>45578.598611111112</v>
      </c>
      <c r="E3613">
        <v>-5</v>
      </c>
      <c r="F3613">
        <v>0.98</v>
      </c>
      <c r="G3613" t="s">
        <v>10</v>
      </c>
      <c r="H3613" t="s">
        <v>8175</v>
      </c>
    </row>
    <row r="3614" spans="1:8" x14ac:dyDescent="0.3">
      <c r="A3614">
        <v>8943211530</v>
      </c>
      <c r="B3614">
        <v>24417</v>
      </c>
      <c r="C3614" s="1">
        <v>45192.769444444442</v>
      </c>
      <c r="D3614" s="1">
        <v>45192.772222222222</v>
      </c>
      <c r="E3614">
        <v>4</v>
      </c>
      <c r="F3614">
        <v>2.35</v>
      </c>
      <c r="G3614" t="s">
        <v>10</v>
      </c>
      <c r="H3614" t="s">
        <v>8176</v>
      </c>
    </row>
    <row r="3615" spans="1:8" x14ac:dyDescent="0.3">
      <c r="A3615">
        <v>3305649506</v>
      </c>
      <c r="B3615">
        <v>404</v>
      </c>
      <c r="C3615" s="1">
        <v>45245.03125</v>
      </c>
      <c r="D3615" s="1">
        <v>45245.03125</v>
      </c>
      <c r="E3615">
        <v>0</v>
      </c>
      <c r="F3615">
        <v>2.21</v>
      </c>
      <c r="G3615" t="s">
        <v>10</v>
      </c>
      <c r="H3615" t="s">
        <v>8175</v>
      </c>
    </row>
    <row r="3616" spans="1:8" x14ac:dyDescent="0.3">
      <c r="A3616">
        <v>538997323</v>
      </c>
      <c r="B3616">
        <v>68926</v>
      </c>
      <c r="C3616" s="1">
        <v>45033.15625</v>
      </c>
      <c r="D3616" s="1">
        <v>45033.158333333333</v>
      </c>
      <c r="E3616">
        <v>3</v>
      </c>
      <c r="F3616">
        <v>1.9</v>
      </c>
      <c r="G3616" t="s">
        <v>10</v>
      </c>
      <c r="H3616" t="s">
        <v>8176</v>
      </c>
    </row>
    <row r="3617" spans="1:8" x14ac:dyDescent="0.3">
      <c r="A3617">
        <v>2966187610</v>
      </c>
      <c r="B3617">
        <v>28872</v>
      </c>
      <c r="C3617" s="1">
        <v>45029.056944444441</v>
      </c>
      <c r="D3617" s="1">
        <v>45029.063194444447</v>
      </c>
      <c r="E3617">
        <v>9</v>
      </c>
      <c r="F3617">
        <v>3.73</v>
      </c>
      <c r="G3617" t="s">
        <v>14</v>
      </c>
      <c r="H3617" t="s">
        <v>8176</v>
      </c>
    </row>
    <row r="3618" spans="1:8" x14ac:dyDescent="0.3">
      <c r="A3618">
        <v>866693541</v>
      </c>
      <c r="B3618">
        <v>47194</v>
      </c>
      <c r="C3618" s="1">
        <v>45467.813888888886</v>
      </c>
      <c r="D3618" s="1">
        <v>45467.8125</v>
      </c>
      <c r="E3618">
        <v>-2</v>
      </c>
      <c r="F3618">
        <v>3.94</v>
      </c>
      <c r="G3618" t="s">
        <v>10</v>
      </c>
      <c r="H3618" t="s">
        <v>8175</v>
      </c>
    </row>
    <row r="3619" spans="1:8" x14ac:dyDescent="0.3">
      <c r="A3619">
        <v>440721658</v>
      </c>
      <c r="B3619">
        <v>90194</v>
      </c>
      <c r="C3619" s="1">
        <v>45051.432638888888</v>
      </c>
      <c r="D3619" s="1">
        <v>45051.436111111114</v>
      </c>
      <c r="E3619">
        <v>5</v>
      </c>
      <c r="F3619">
        <v>2.99</v>
      </c>
      <c r="G3619" t="s">
        <v>10</v>
      </c>
      <c r="H3619" t="s">
        <v>8176</v>
      </c>
    </row>
    <row r="3620" spans="1:8" x14ac:dyDescent="0.3">
      <c r="A3620">
        <v>2084323012</v>
      </c>
      <c r="B3620">
        <v>79429</v>
      </c>
      <c r="C3620" s="1">
        <v>45446.561805555553</v>
      </c>
      <c r="D3620" s="1">
        <v>45446.558333333334</v>
      </c>
      <c r="E3620">
        <v>-5</v>
      </c>
      <c r="F3620">
        <v>4.5999999999999996</v>
      </c>
      <c r="G3620" t="s">
        <v>10</v>
      </c>
      <c r="H3620" t="s">
        <v>8175</v>
      </c>
    </row>
    <row r="3621" spans="1:8" x14ac:dyDescent="0.3">
      <c r="A3621">
        <v>4876314410</v>
      </c>
      <c r="B3621">
        <v>99870</v>
      </c>
      <c r="C3621" s="1">
        <v>45597.302083333336</v>
      </c>
      <c r="D3621" s="1">
        <v>45597.304861111108</v>
      </c>
      <c r="E3621">
        <v>4</v>
      </c>
      <c r="F3621">
        <v>1.84</v>
      </c>
      <c r="G3621" t="s">
        <v>10</v>
      </c>
      <c r="H3621" t="s">
        <v>8176</v>
      </c>
    </row>
    <row r="3622" spans="1:8" x14ac:dyDescent="0.3">
      <c r="A3622">
        <v>2401282648</v>
      </c>
      <c r="B3622">
        <v>38150</v>
      </c>
      <c r="C3622" s="1">
        <v>45148.874305555553</v>
      </c>
      <c r="D3622" s="1">
        <v>45148.87777777778</v>
      </c>
      <c r="E3622">
        <v>5</v>
      </c>
      <c r="F3622">
        <v>1.05</v>
      </c>
      <c r="G3622" t="s">
        <v>10</v>
      </c>
      <c r="H3622" t="s">
        <v>8176</v>
      </c>
    </row>
    <row r="3623" spans="1:8" x14ac:dyDescent="0.3">
      <c r="A3623">
        <v>2117291471</v>
      </c>
      <c r="B3623">
        <v>73647</v>
      </c>
      <c r="C3623" s="1">
        <v>45098.656944444447</v>
      </c>
      <c r="D3623" s="1">
        <v>45098.65902777778</v>
      </c>
      <c r="E3623">
        <v>3</v>
      </c>
      <c r="F3623">
        <v>1.95</v>
      </c>
      <c r="G3623" t="s">
        <v>10</v>
      </c>
      <c r="H3623" t="s">
        <v>8176</v>
      </c>
    </row>
    <row r="3624" spans="1:8" x14ac:dyDescent="0.3">
      <c r="A3624">
        <v>5455295163</v>
      </c>
      <c r="B3624">
        <v>70293</v>
      </c>
      <c r="C3624" s="1">
        <v>45529.484027777777</v>
      </c>
      <c r="D3624" s="1">
        <v>45529.496527777781</v>
      </c>
      <c r="E3624">
        <v>18</v>
      </c>
      <c r="F3624">
        <v>0.59</v>
      </c>
      <c r="G3624" t="s">
        <v>16</v>
      </c>
      <c r="H3624" t="s">
        <v>8176</v>
      </c>
    </row>
    <row r="3625" spans="1:8" x14ac:dyDescent="0.3">
      <c r="A3625">
        <v>3219761206</v>
      </c>
      <c r="B3625">
        <v>25134</v>
      </c>
      <c r="C3625" s="1">
        <v>45487.553472222222</v>
      </c>
      <c r="D3625" s="1">
        <v>45487.554166666669</v>
      </c>
      <c r="E3625">
        <v>1</v>
      </c>
      <c r="F3625">
        <v>2.6</v>
      </c>
      <c r="G3625" t="s">
        <v>10</v>
      </c>
      <c r="H3625" t="s">
        <v>8176</v>
      </c>
    </row>
    <row r="3626" spans="1:8" x14ac:dyDescent="0.3">
      <c r="A3626">
        <v>7423918026</v>
      </c>
      <c r="B3626">
        <v>14790</v>
      </c>
      <c r="C3626" s="1">
        <v>45409.42291666667</v>
      </c>
      <c r="D3626" s="1">
        <v>45409.421527777777</v>
      </c>
      <c r="E3626">
        <v>-2</v>
      </c>
      <c r="F3626">
        <v>0.97</v>
      </c>
      <c r="G3626" t="s">
        <v>10</v>
      </c>
      <c r="H3626" t="s">
        <v>8175</v>
      </c>
    </row>
    <row r="3627" spans="1:8" x14ac:dyDescent="0.3">
      <c r="A3627">
        <v>1793817443</v>
      </c>
      <c r="B3627">
        <v>53816</v>
      </c>
      <c r="C3627" s="1">
        <v>45245.00277777778</v>
      </c>
      <c r="D3627" s="1">
        <v>45245.009722222225</v>
      </c>
      <c r="E3627">
        <v>10</v>
      </c>
      <c r="F3627">
        <v>2.48</v>
      </c>
      <c r="G3627" t="s">
        <v>14</v>
      </c>
      <c r="H3627" t="s">
        <v>8176</v>
      </c>
    </row>
    <row r="3628" spans="1:8" x14ac:dyDescent="0.3">
      <c r="A3628">
        <v>2644609220</v>
      </c>
      <c r="B3628">
        <v>43073</v>
      </c>
      <c r="C3628" s="1">
        <v>45434.335416666669</v>
      </c>
      <c r="D3628" s="1">
        <v>45434.332638888889</v>
      </c>
      <c r="E3628">
        <v>-4</v>
      </c>
      <c r="F3628">
        <v>1.1599999999999999</v>
      </c>
      <c r="G3628" t="s">
        <v>10</v>
      </c>
      <c r="H3628" t="s">
        <v>8175</v>
      </c>
    </row>
    <row r="3629" spans="1:8" x14ac:dyDescent="0.3">
      <c r="A3629">
        <v>1353492780</v>
      </c>
      <c r="B3629">
        <v>38772</v>
      </c>
      <c r="C3629" s="1">
        <v>45357.694444444445</v>
      </c>
      <c r="D3629" s="1">
        <v>45357.694444444445</v>
      </c>
      <c r="E3629">
        <v>0</v>
      </c>
      <c r="F3629">
        <v>1.28</v>
      </c>
      <c r="G3629" t="s">
        <v>10</v>
      </c>
      <c r="H3629" t="s">
        <v>8175</v>
      </c>
    </row>
    <row r="3630" spans="1:8" x14ac:dyDescent="0.3">
      <c r="A3630">
        <v>1230061693</v>
      </c>
      <c r="B3630">
        <v>32382</v>
      </c>
      <c r="C3630" s="1">
        <v>45092.777083333334</v>
      </c>
      <c r="D3630" s="1">
        <v>45092.777777777781</v>
      </c>
      <c r="E3630">
        <v>1</v>
      </c>
      <c r="F3630">
        <v>2.85</v>
      </c>
      <c r="G3630" t="s">
        <v>10</v>
      </c>
      <c r="H3630" t="s">
        <v>8176</v>
      </c>
    </row>
    <row r="3631" spans="1:8" x14ac:dyDescent="0.3">
      <c r="A3631">
        <v>6299572675</v>
      </c>
      <c r="B3631">
        <v>51388</v>
      </c>
      <c r="C3631" s="1">
        <v>45155.792361111111</v>
      </c>
      <c r="D3631" s="1">
        <v>45155.801388888889</v>
      </c>
      <c r="E3631">
        <v>13</v>
      </c>
      <c r="F3631">
        <v>1.63</v>
      </c>
      <c r="G3631" t="s">
        <v>14</v>
      </c>
      <c r="H3631" t="s">
        <v>8176</v>
      </c>
    </row>
    <row r="3632" spans="1:8" x14ac:dyDescent="0.3">
      <c r="A3632">
        <v>5956863364</v>
      </c>
      <c r="B3632">
        <v>6378</v>
      </c>
      <c r="C3632" s="1">
        <v>45342.990972222222</v>
      </c>
      <c r="D3632" s="1">
        <v>45342.996527777781</v>
      </c>
      <c r="E3632">
        <v>8</v>
      </c>
      <c r="F3632">
        <v>3.25</v>
      </c>
      <c r="G3632" t="s">
        <v>14</v>
      </c>
      <c r="H3632" t="s">
        <v>8176</v>
      </c>
    </row>
    <row r="3633" spans="1:8" x14ac:dyDescent="0.3">
      <c r="A3633">
        <v>6788884093</v>
      </c>
      <c r="B3633">
        <v>53748</v>
      </c>
      <c r="C3633" s="1">
        <v>45571.842361111114</v>
      </c>
      <c r="D3633" s="1">
        <v>45571.844444444447</v>
      </c>
      <c r="E3633">
        <v>3</v>
      </c>
      <c r="F3633">
        <v>1.02</v>
      </c>
      <c r="G3633" t="s">
        <v>10</v>
      </c>
      <c r="H3633" t="s">
        <v>8176</v>
      </c>
    </row>
    <row r="3634" spans="1:8" x14ac:dyDescent="0.3">
      <c r="A3634">
        <v>6120799223</v>
      </c>
      <c r="B3634">
        <v>7467</v>
      </c>
      <c r="C3634" s="1">
        <v>45305.045138888891</v>
      </c>
      <c r="D3634" s="1">
        <v>45305.054166666669</v>
      </c>
      <c r="E3634">
        <v>13</v>
      </c>
      <c r="F3634">
        <v>4.1399999999999997</v>
      </c>
      <c r="G3634" t="s">
        <v>14</v>
      </c>
      <c r="H3634" t="s">
        <v>8176</v>
      </c>
    </row>
    <row r="3635" spans="1:8" x14ac:dyDescent="0.3">
      <c r="A3635">
        <v>3892854030</v>
      </c>
      <c r="B3635">
        <v>14424</v>
      </c>
      <c r="C3635" s="1">
        <v>45330.179166666669</v>
      </c>
      <c r="D3635" s="1">
        <v>45330.179166666669</v>
      </c>
      <c r="E3635">
        <v>0</v>
      </c>
      <c r="F3635">
        <v>3.22</v>
      </c>
      <c r="G3635" t="s">
        <v>10</v>
      </c>
      <c r="H3635" t="s">
        <v>8175</v>
      </c>
    </row>
    <row r="3636" spans="1:8" x14ac:dyDescent="0.3">
      <c r="A3636">
        <v>1883324334</v>
      </c>
      <c r="B3636">
        <v>36776</v>
      </c>
      <c r="C3636" s="1">
        <v>45500.196527777778</v>
      </c>
      <c r="D3636" s="1">
        <v>45500.197222222225</v>
      </c>
      <c r="E3636">
        <v>1</v>
      </c>
      <c r="F3636">
        <v>4.3899999999999997</v>
      </c>
      <c r="G3636" t="s">
        <v>10</v>
      </c>
      <c r="H3636" t="s">
        <v>8176</v>
      </c>
    </row>
    <row r="3637" spans="1:8" x14ac:dyDescent="0.3">
      <c r="A3637">
        <v>4541530278</v>
      </c>
      <c r="B3637">
        <v>9182</v>
      </c>
      <c r="C3637" s="1">
        <v>45387.103472222225</v>
      </c>
      <c r="D3637" s="1">
        <v>45387.118750000001</v>
      </c>
      <c r="E3637">
        <v>22</v>
      </c>
      <c r="F3637">
        <v>4.13</v>
      </c>
      <c r="G3637" t="s">
        <v>16</v>
      </c>
      <c r="H3637" t="s">
        <v>8176</v>
      </c>
    </row>
    <row r="3638" spans="1:8" x14ac:dyDescent="0.3">
      <c r="A3638">
        <v>8807380767</v>
      </c>
      <c r="B3638">
        <v>62692</v>
      </c>
      <c r="C3638" s="1">
        <v>45038.911805555559</v>
      </c>
      <c r="D3638" s="1">
        <v>45038.914583333331</v>
      </c>
      <c r="E3638">
        <v>4</v>
      </c>
      <c r="F3638">
        <v>2.17</v>
      </c>
      <c r="G3638" t="s">
        <v>10</v>
      </c>
      <c r="H3638" t="s">
        <v>8176</v>
      </c>
    </row>
    <row r="3639" spans="1:8" x14ac:dyDescent="0.3">
      <c r="A3639">
        <v>5865396281</v>
      </c>
      <c r="B3639">
        <v>95971</v>
      </c>
      <c r="C3639" s="1">
        <v>45328.102083333331</v>
      </c>
      <c r="D3639" s="1">
        <v>45328.122916666667</v>
      </c>
      <c r="E3639">
        <v>30</v>
      </c>
      <c r="F3639">
        <v>1.04</v>
      </c>
      <c r="G3639" t="s">
        <v>16</v>
      </c>
      <c r="H3639" t="s">
        <v>8176</v>
      </c>
    </row>
    <row r="3640" spans="1:8" x14ac:dyDescent="0.3">
      <c r="A3640">
        <v>340451825</v>
      </c>
      <c r="B3640">
        <v>47152</v>
      </c>
      <c r="C3640" s="1">
        <v>45560.814583333333</v>
      </c>
      <c r="D3640" s="1">
        <v>45560.813194444447</v>
      </c>
      <c r="E3640">
        <v>-2</v>
      </c>
      <c r="F3640">
        <v>3.79</v>
      </c>
      <c r="G3640" t="s">
        <v>10</v>
      </c>
      <c r="H3640" t="s">
        <v>8175</v>
      </c>
    </row>
    <row r="3641" spans="1:8" x14ac:dyDescent="0.3">
      <c r="A3641">
        <v>3327784606</v>
      </c>
      <c r="B3641">
        <v>19928</v>
      </c>
      <c r="C3641" s="1">
        <v>45302.327777777777</v>
      </c>
      <c r="D3641" s="1">
        <v>45302.330555555556</v>
      </c>
      <c r="E3641">
        <v>4</v>
      </c>
      <c r="F3641">
        <v>1.91</v>
      </c>
      <c r="G3641" t="s">
        <v>10</v>
      </c>
      <c r="H3641" t="s">
        <v>8176</v>
      </c>
    </row>
    <row r="3642" spans="1:8" x14ac:dyDescent="0.3">
      <c r="A3642">
        <v>5990129875</v>
      </c>
      <c r="B3642">
        <v>94600</v>
      </c>
      <c r="C3642" s="1">
        <v>45486.375694444447</v>
      </c>
      <c r="D3642" s="1">
        <v>45486.386111111111</v>
      </c>
      <c r="E3642">
        <v>15</v>
      </c>
      <c r="F3642">
        <v>2.82</v>
      </c>
      <c r="G3642" t="s">
        <v>14</v>
      </c>
      <c r="H3642" t="s">
        <v>8176</v>
      </c>
    </row>
    <row r="3643" spans="1:8" x14ac:dyDescent="0.3">
      <c r="A3643">
        <v>8808930721</v>
      </c>
      <c r="B3643">
        <v>29750</v>
      </c>
      <c r="C3643" s="1">
        <v>45220.902083333334</v>
      </c>
      <c r="D3643" s="1">
        <v>45220.900694444441</v>
      </c>
      <c r="E3643">
        <v>-2</v>
      </c>
      <c r="F3643">
        <v>2.36</v>
      </c>
      <c r="G3643" t="s">
        <v>10</v>
      </c>
      <c r="H3643" t="s">
        <v>8175</v>
      </c>
    </row>
    <row r="3644" spans="1:8" x14ac:dyDescent="0.3">
      <c r="A3644">
        <v>8116880443</v>
      </c>
      <c r="B3644">
        <v>19975</v>
      </c>
      <c r="C3644" s="1">
        <v>45130.081250000003</v>
      </c>
      <c r="D3644" s="1">
        <v>45130.079861111109</v>
      </c>
      <c r="E3644">
        <v>-2</v>
      </c>
      <c r="F3644">
        <v>2.35</v>
      </c>
      <c r="G3644" t="s">
        <v>10</v>
      </c>
      <c r="H3644" t="s">
        <v>8175</v>
      </c>
    </row>
    <row r="3645" spans="1:8" x14ac:dyDescent="0.3">
      <c r="A3645">
        <v>9933926720</v>
      </c>
      <c r="B3645">
        <v>87199</v>
      </c>
      <c r="C3645" s="1">
        <v>45155.229166666664</v>
      </c>
      <c r="D3645" s="1">
        <v>45155.228472222225</v>
      </c>
      <c r="E3645">
        <v>-1</v>
      </c>
      <c r="F3645">
        <v>3.62</v>
      </c>
      <c r="G3645" t="s">
        <v>10</v>
      </c>
      <c r="H3645" t="s">
        <v>8175</v>
      </c>
    </row>
    <row r="3646" spans="1:8" x14ac:dyDescent="0.3">
      <c r="A3646">
        <v>776562418</v>
      </c>
      <c r="B3646">
        <v>38320</v>
      </c>
      <c r="C3646" s="1">
        <v>45543.927083333336</v>
      </c>
      <c r="D3646" s="1">
        <v>45543.929861111108</v>
      </c>
      <c r="E3646">
        <v>4</v>
      </c>
      <c r="F3646">
        <v>3.05</v>
      </c>
      <c r="G3646" t="s">
        <v>10</v>
      </c>
      <c r="H3646" t="s">
        <v>8176</v>
      </c>
    </row>
    <row r="3647" spans="1:8" x14ac:dyDescent="0.3">
      <c r="A3647">
        <v>6105793582</v>
      </c>
      <c r="B3647">
        <v>46350</v>
      </c>
      <c r="C3647" s="1">
        <v>45029.068055555559</v>
      </c>
      <c r="D3647" s="1">
        <v>45029.076388888891</v>
      </c>
      <c r="E3647">
        <v>12</v>
      </c>
      <c r="F3647">
        <v>1.91</v>
      </c>
      <c r="G3647" t="s">
        <v>14</v>
      </c>
      <c r="H3647" t="s">
        <v>8176</v>
      </c>
    </row>
    <row r="3648" spans="1:8" x14ac:dyDescent="0.3">
      <c r="A3648">
        <v>9247779866</v>
      </c>
      <c r="B3648">
        <v>5188</v>
      </c>
      <c r="C3648" s="1">
        <v>45589.126388888886</v>
      </c>
      <c r="D3648" s="1">
        <v>45589.136111111111</v>
      </c>
      <c r="E3648">
        <v>14</v>
      </c>
      <c r="F3648">
        <v>2.75</v>
      </c>
      <c r="G3648" t="s">
        <v>14</v>
      </c>
      <c r="H3648" t="s">
        <v>8176</v>
      </c>
    </row>
    <row r="3649" spans="1:8" x14ac:dyDescent="0.3">
      <c r="A3649">
        <v>5456672526</v>
      </c>
      <c r="B3649">
        <v>21356</v>
      </c>
      <c r="C3649" s="1">
        <v>45558.753472222219</v>
      </c>
      <c r="D3649" s="1">
        <v>45558.756944444445</v>
      </c>
      <c r="E3649">
        <v>5</v>
      </c>
      <c r="F3649">
        <v>3.99</v>
      </c>
      <c r="G3649" t="s">
        <v>10</v>
      </c>
      <c r="H3649" t="s">
        <v>8176</v>
      </c>
    </row>
    <row r="3650" spans="1:8" x14ac:dyDescent="0.3">
      <c r="A3650">
        <v>6676994910</v>
      </c>
      <c r="B3650">
        <v>79068</v>
      </c>
      <c r="C3650" s="1">
        <v>45258.945138888892</v>
      </c>
      <c r="D3650" s="1">
        <v>45258.947222222225</v>
      </c>
      <c r="E3650">
        <v>3</v>
      </c>
      <c r="F3650">
        <v>4.47</v>
      </c>
      <c r="G3650" t="s">
        <v>10</v>
      </c>
      <c r="H3650" t="s">
        <v>8176</v>
      </c>
    </row>
    <row r="3651" spans="1:8" x14ac:dyDescent="0.3">
      <c r="A3651">
        <v>9353512235</v>
      </c>
      <c r="B3651">
        <v>32312</v>
      </c>
      <c r="C3651" s="1">
        <v>45259.480555555558</v>
      </c>
      <c r="D3651" s="1">
        <v>45259.478472222225</v>
      </c>
      <c r="E3651">
        <v>-3</v>
      </c>
      <c r="F3651">
        <v>0.75</v>
      </c>
      <c r="G3651" t="s">
        <v>10</v>
      </c>
      <c r="H3651" t="s">
        <v>8175</v>
      </c>
    </row>
    <row r="3652" spans="1:8" x14ac:dyDescent="0.3">
      <c r="A3652">
        <v>6539196955</v>
      </c>
      <c r="B3652">
        <v>44716</v>
      </c>
      <c r="C3652" s="1">
        <v>45439.355555555558</v>
      </c>
      <c r="D3652" s="1">
        <v>45439.367361111108</v>
      </c>
      <c r="E3652">
        <v>17</v>
      </c>
      <c r="F3652">
        <v>2.92</v>
      </c>
      <c r="G3652" t="s">
        <v>16</v>
      </c>
      <c r="H3652" t="s">
        <v>8176</v>
      </c>
    </row>
    <row r="3653" spans="1:8" x14ac:dyDescent="0.3">
      <c r="A3653">
        <v>7886908865</v>
      </c>
      <c r="B3653">
        <v>34483</v>
      </c>
      <c r="C3653" s="1">
        <v>45023.128472222219</v>
      </c>
      <c r="D3653" s="1">
        <v>45023.130555555559</v>
      </c>
      <c r="E3653">
        <v>3</v>
      </c>
      <c r="F3653">
        <v>2.69</v>
      </c>
      <c r="G3653" t="s">
        <v>10</v>
      </c>
      <c r="H3653" t="s">
        <v>8176</v>
      </c>
    </row>
    <row r="3654" spans="1:8" x14ac:dyDescent="0.3">
      <c r="A3654">
        <v>7548844176</v>
      </c>
      <c r="B3654">
        <v>82860</v>
      </c>
      <c r="C3654" s="1">
        <v>45058.736111111109</v>
      </c>
      <c r="D3654" s="1">
        <v>45058.736111111109</v>
      </c>
      <c r="E3654">
        <v>0</v>
      </c>
      <c r="F3654">
        <v>2.4900000000000002</v>
      </c>
      <c r="G3654" t="s">
        <v>10</v>
      </c>
      <c r="H3654" t="s">
        <v>8175</v>
      </c>
    </row>
    <row r="3655" spans="1:8" x14ac:dyDescent="0.3">
      <c r="A3655">
        <v>3375735380</v>
      </c>
      <c r="B3655">
        <v>70000</v>
      </c>
      <c r="C3655" s="1">
        <v>45458.211805555555</v>
      </c>
      <c r="D3655" s="1">
        <v>45458.209027777775</v>
      </c>
      <c r="E3655">
        <v>-4</v>
      </c>
      <c r="F3655">
        <v>1.31</v>
      </c>
      <c r="G3655" t="s">
        <v>10</v>
      </c>
      <c r="H3655" t="s">
        <v>8175</v>
      </c>
    </row>
    <row r="3656" spans="1:8" x14ac:dyDescent="0.3">
      <c r="A3656">
        <v>32604190</v>
      </c>
      <c r="B3656">
        <v>60196</v>
      </c>
      <c r="C3656" s="1">
        <v>45268.388194444444</v>
      </c>
      <c r="D3656" s="1">
        <v>45268.386111111111</v>
      </c>
      <c r="E3656">
        <v>-3</v>
      </c>
      <c r="F3656">
        <v>4.49</v>
      </c>
      <c r="G3656" t="s">
        <v>10</v>
      </c>
      <c r="H3656" t="s">
        <v>8175</v>
      </c>
    </row>
    <row r="3657" spans="1:8" x14ac:dyDescent="0.3">
      <c r="A3657">
        <v>5731985133</v>
      </c>
      <c r="B3657">
        <v>43899</v>
      </c>
      <c r="C3657" s="1">
        <v>45464.406944444447</v>
      </c>
      <c r="D3657" s="1">
        <v>45464.411805555559</v>
      </c>
      <c r="E3657">
        <v>7</v>
      </c>
      <c r="F3657">
        <v>2.56</v>
      </c>
      <c r="G3657" t="s">
        <v>14</v>
      </c>
      <c r="H3657" t="s">
        <v>8176</v>
      </c>
    </row>
    <row r="3658" spans="1:8" x14ac:dyDescent="0.3">
      <c r="A3658">
        <v>7586577278</v>
      </c>
      <c r="B3658">
        <v>97897</v>
      </c>
      <c r="C3658" s="1">
        <v>45254.327777777777</v>
      </c>
      <c r="D3658" s="1">
        <v>45254.324305555558</v>
      </c>
      <c r="E3658">
        <v>-5</v>
      </c>
      <c r="F3658">
        <v>0.77</v>
      </c>
      <c r="G3658" t="s">
        <v>10</v>
      </c>
      <c r="H3658" t="s">
        <v>8175</v>
      </c>
    </row>
    <row r="3659" spans="1:8" x14ac:dyDescent="0.3">
      <c r="A3659">
        <v>7765930124</v>
      </c>
      <c r="B3659">
        <v>55007</v>
      </c>
      <c r="C3659" s="1">
        <v>45579.32916666667</v>
      </c>
      <c r="D3659" s="1">
        <v>45579.332638888889</v>
      </c>
      <c r="E3659">
        <v>5</v>
      </c>
      <c r="F3659">
        <v>2.62</v>
      </c>
      <c r="G3659" t="s">
        <v>10</v>
      </c>
      <c r="H3659" t="s">
        <v>8176</v>
      </c>
    </row>
    <row r="3660" spans="1:8" x14ac:dyDescent="0.3">
      <c r="A3660">
        <v>299059193</v>
      </c>
      <c r="B3660">
        <v>88355</v>
      </c>
      <c r="C3660" s="1">
        <v>45416.388888888891</v>
      </c>
      <c r="D3660" s="1">
        <v>45416.390972222223</v>
      </c>
      <c r="E3660">
        <v>3</v>
      </c>
      <c r="F3660">
        <v>4.76</v>
      </c>
      <c r="G3660" t="s">
        <v>10</v>
      </c>
      <c r="H3660" t="s">
        <v>8176</v>
      </c>
    </row>
    <row r="3661" spans="1:8" x14ac:dyDescent="0.3">
      <c r="A3661">
        <v>135053432</v>
      </c>
      <c r="B3661">
        <v>29782</v>
      </c>
      <c r="C3661" s="1">
        <v>45040.576388888891</v>
      </c>
      <c r="D3661" s="1">
        <v>45040.577777777777</v>
      </c>
      <c r="E3661">
        <v>2</v>
      </c>
      <c r="F3661">
        <v>3.66</v>
      </c>
      <c r="G3661" t="s">
        <v>10</v>
      </c>
      <c r="H3661" t="s">
        <v>8176</v>
      </c>
    </row>
    <row r="3662" spans="1:8" x14ac:dyDescent="0.3">
      <c r="A3662">
        <v>9618593702</v>
      </c>
      <c r="B3662">
        <v>57144</v>
      </c>
      <c r="C3662" s="1">
        <v>45382.400000000001</v>
      </c>
      <c r="D3662" s="1">
        <v>45382.40902777778</v>
      </c>
      <c r="E3662">
        <v>13</v>
      </c>
      <c r="F3662">
        <v>1.03</v>
      </c>
      <c r="G3662" t="s">
        <v>14</v>
      </c>
      <c r="H3662" t="s">
        <v>8176</v>
      </c>
    </row>
    <row r="3663" spans="1:8" x14ac:dyDescent="0.3">
      <c r="A3663">
        <v>2802699236</v>
      </c>
      <c r="B3663">
        <v>18183</v>
      </c>
      <c r="C3663" s="1">
        <v>45420.888888888891</v>
      </c>
      <c r="D3663" s="1">
        <v>45420.906944444447</v>
      </c>
      <c r="E3663">
        <v>26</v>
      </c>
      <c r="F3663">
        <v>2.88</v>
      </c>
      <c r="G3663" t="s">
        <v>16</v>
      </c>
      <c r="H3663" t="s">
        <v>8176</v>
      </c>
    </row>
    <row r="3664" spans="1:8" x14ac:dyDescent="0.3">
      <c r="A3664">
        <v>2044567188</v>
      </c>
      <c r="B3664">
        <v>87638</v>
      </c>
      <c r="C3664" s="1">
        <v>45065.448611111111</v>
      </c>
      <c r="D3664" s="1">
        <v>45065.45208333333</v>
      </c>
      <c r="E3664">
        <v>5</v>
      </c>
      <c r="F3664">
        <v>4.05</v>
      </c>
      <c r="G3664" t="s">
        <v>10</v>
      </c>
      <c r="H3664" t="s">
        <v>8176</v>
      </c>
    </row>
    <row r="3665" spans="1:8" x14ac:dyDescent="0.3">
      <c r="A3665">
        <v>913489768</v>
      </c>
      <c r="B3665">
        <v>92300</v>
      </c>
      <c r="C3665" s="1">
        <v>45104.044444444444</v>
      </c>
      <c r="D3665" s="1">
        <v>45104.04583333333</v>
      </c>
      <c r="E3665">
        <v>2</v>
      </c>
      <c r="F3665">
        <v>2.19</v>
      </c>
      <c r="G3665" t="s">
        <v>10</v>
      </c>
      <c r="H3665" t="s">
        <v>8176</v>
      </c>
    </row>
    <row r="3666" spans="1:8" x14ac:dyDescent="0.3">
      <c r="A3666">
        <v>6856986497</v>
      </c>
      <c r="B3666">
        <v>55218</v>
      </c>
      <c r="C3666" s="1">
        <v>45341.668749999997</v>
      </c>
      <c r="D3666" s="1">
        <v>45341.667361111111</v>
      </c>
      <c r="E3666">
        <v>-2</v>
      </c>
      <c r="F3666">
        <v>1.69</v>
      </c>
      <c r="G3666" t="s">
        <v>10</v>
      </c>
      <c r="H3666" t="s">
        <v>8175</v>
      </c>
    </row>
    <row r="3667" spans="1:8" x14ac:dyDescent="0.3">
      <c r="A3667">
        <v>7292898570</v>
      </c>
      <c r="B3667">
        <v>88703</v>
      </c>
      <c r="C3667" s="1">
        <v>45540.947222222225</v>
      </c>
      <c r="D3667" s="1">
        <v>45540.960416666669</v>
      </c>
      <c r="E3667">
        <v>19</v>
      </c>
      <c r="F3667">
        <v>4.4000000000000004</v>
      </c>
      <c r="G3667" t="s">
        <v>16</v>
      </c>
      <c r="H3667" t="s">
        <v>8176</v>
      </c>
    </row>
    <row r="3668" spans="1:8" x14ac:dyDescent="0.3">
      <c r="A3668">
        <v>6223087303</v>
      </c>
      <c r="B3668">
        <v>8124</v>
      </c>
      <c r="C3668" s="1">
        <v>45509.652777777781</v>
      </c>
      <c r="D3668" s="1">
        <v>45509.654166666667</v>
      </c>
      <c r="E3668">
        <v>2</v>
      </c>
      <c r="F3668">
        <v>0.89</v>
      </c>
      <c r="G3668" t="s">
        <v>10</v>
      </c>
      <c r="H3668" t="s">
        <v>8176</v>
      </c>
    </row>
    <row r="3669" spans="1:8" x14ac:dyDescent="0.3">
      <c r="A3669">
        <v>403352765</v>
      </c>
      <c r="B3669">
        <v>83523</v>
      </c>
      <c r="C3669" s="1">
        <v>45565.367361111108</v>
      </c>
      <c r="D3669" s="1">
        <v>45565.373611111114</v>
      </c>
      <c r="E3669">
        <v>9</v>
      </c>
      <c r="F3669">
        <v>3.67</v>
      </c>
      <c r="G3669" t="s">
        <v>14</v>
      </c>
      <c r="H3669" t="s">
        <v>8176</v>
      </c>
    </row>
    <row r="3670" spans="1:8" x14ac:dyDescent="0.3">
      <c r="A3670">
        <v>7004560997</v>
      </c>
      <c r="B3670">
        <v>73176</v>
      </c>
      <c r="C3670" s="1">
        <v>45555.097916666666</v>
      </c>
      <c r="D3670" s="1">
        <v>45555.102083333331</v>
      </c>
      <c r="E3670">
        <v>6</v>
      </c>
      <c r="F3670">
        <v>4.78</v>
      </c>
      <c r="G3670" t="s">
        <v>14</v>
      </c>
      <c r="H3670" t="s">
        <v>8176</v>
      </c>
    </row>
    <row r="3671" spans="1:8" x14ac:dyDescent="0.3">
      <c r="A3671">
        <v>8159868515</v>
      </c>
      <c r="B3671">
        <v>62375</v>
      </c>
      <c r="C3671" s="1">
        <v>45394.495138888888</v>
      </c>
      <c r="D3671" s="1">
        <v>45394.496527777781</v>
      </c>
      <c r="E3671">
        <v>2</v>
      </c>
      <c r="F3671">
        <v>4.18</v>
      </c>
      <c r="G3671" t="s">
        <v>10</v>
      </c>
      <c r="H3671" t="s">
        <v>8176</v>
      </c>
    </row>
    <row r="3672" spans="1:8" x14ac:dyDescent="0.3">
      <c r="A3672">
        <v>8854320668</v>
      </c>
      <c r="B3672">
        <v>74961</v>
      </c>
      <c r="C3672" s="1">
        <v>45247.359027777777</v>
      </c>
      <c r="D3672" s="1">
        <v>45247.361805555556</v>
      </c>
      <c r="E3672">
        <v>4</v>
      </c>
      <c r="F3672">
        <v>1.71</v>
      </c>
      <c r="G3672" t="s">
        <v>10</v>
      </c>
      <c r="H3672" t="s">
        <v>8176</v>
      </c>
    </row>
    <row r="3673" spans="1:8" x14ac:dyDescent="0.3">
      <c r="A3673">
        <v>2285302205</v>
      </c>
      <c r="B3673">
        <v>96870</v>
      </c>
      <c r="C3673" s="1">
        <v>45529.426388888889</v>
      </c>
      <c r="D3673" s="1">
        <v>45529.423611111109</v>
      </c>
      <c r="E3673">
        <v>-4</v>
      </c>
      <c r="F3673">
        <v>2.82</v>
      </c>
      <c r="G3673" t="s">
        <v>10</v>
      </c>
      <c r="H3673" t="s">
        <v>8175</v>
      </c>
    </row>
    <row r="3674" spans="1:8" x14ac:dyDescent="0.3">
      <c r="A3674">
        <v>5160584867</v>
      </c>
      <c r="B3674">
        <v>71087</v>
      </c>
      <c r="C3674" s="1">
        <v>45445.780555555553</v>
      </c>
      <c r="D3674" s="1">
        <v>45445.777777777781</v>
      </c>
      <c r="E3674">
        <v>-4</v>
      </c>
      <c r="F3674">
        <v>4.58</v>
      </c>
      <c r="G3674" t="s">
        <v>10</v>
      </c>
      <c r="H3674" t="s">
        <v>8175</v>
      </c>
    </row>
    <row r="3675" spans="1:8" x14ac:dyDescent="0.3">
      <c r="A3675">
        <v>4314105605</v>
      </c>
      <c r="B3675">
        <v>20540</v>
      </c>
      <c r="C3675" s="1">
        <v>45485.780555555553</v>
      </c>
      <c r="D3675" s="1">
        <v>45485.777083333334</v>
      </c>
      <c r="E3675">
        <v>-5</v>
      </c>
      <c r="F3675">
        <v>4.29</v>
      </c>
      <c r="G3675" t="s">
        <v>10</v>
      </c>
      <c r="H3675" t="s">
        <v>8175</v>
      </c>
    </row>
    <row r="3676" spans="1:8" x14ac:dyDescent="0.3">
      <c r="A3676">
        <v>9895756835</v>
      </c>
      <c r="B3676">
        <v>70732</v>
      </c>
      <c r="C3676" s="1">
        <v>45574.635416666664</v>
      </c>
      <c r="D3676" s="1">
        <v>45574.646527777775</v>
      </c>
      <c r="E3676">
        <v>16</v>
      </c>
      <c r="F3676">
        <v>2.1800000000000002</v>
      </c>
      <c r="G3676" t="s">
        <v>16</v>
      </c>
      <c r="H3676" t="s">
        <v>8176</v>
      </c>
    </row>
    <row r="3677" spans="1:8" x14ac:dyDescent="0.3">
      <c r="A3677">
        <v>1975300826</v>
      </c>
      <c r="B3677">
        <v>84506</v>
      </c>
      <c r="C3677" s="1">
        <v>45560.761805555558</v>
      </c>
      <c r="D3677" s="1">
        <v>45560.761111111111</v>
      </c>
      <c r="E3677">
        <v>-1</v>
      </c>
      <c r="F3677">
        <v>4.7699999999999996</v>
      </c>
      <c r="G3677" t="s">
        <v>10</v>
      </c>
      <c r="H3677" t="s">
        <v>8175</v>
      </c>
    </row>
    <row r="3678" spans="1:8" x14ac:dyDescent="0.3">
      <c r="A3678">
        <v>2214666083</v>
      </c>
      <c r="B3678">
        <v>85027</v>
      </c>
      <c r="C3678" s="1">
        <v>45517.730555555558</v>
      </c>
      <c r="D3678" s="1">
        <v>45517.729861111111</v>
      </c>
      <c r="E3678">
        <v>-1</v>
      </c>
      <c r="F3678">
        <v>3.24</v>
      </c>
      <c r="G3678" t="s">
        <v>10</v>
      </c>
      <c r="H3678" t="s">
        <v>8175</v>
      </c>
    </row>
    <row r="3679" spans="1:8" x14ac:dyDescent="0.3">
      <c r="A3679">
        <v>4735339432</v>
      </c>
      <c r="B3679">
        <v>49478</v>
      </c>
      <c r="C3679" s="1">
        <v>45355.140972222223</v>
      </c>
      <c r="D3679" s="1">
        <v>45355.138194444444</v>
      </c>
      <c r="E3679">
        <v>-4</v>
      </c>
      <c r="F3679">
        <v>3.33</v>
      </c>
      <c r="G3679" t="s">
        <v>10</v>
      </c>
      <c r="H3679" t="s">
        <v>8175</v>
      </c>
    </row>
    <row r="3680" spans="1:8" x14ac:dyDescent="0.3">
      <c r="A3680">
        <v>9863540120</v>
      </c>
      <c r="B3680">
        <v>29135</v>
      </c>
      <c r="C3680" s="1">
        <v>45121.036805555559</v>
      </c>
      <c r="D3680" s="1">
        <v>45121.042361111111</v>
      </c>
      <c r="E3680">
        <v>8</v>
      </c>
      <c r="F3680">
        <v>2.41</v>
      </c>
      <c r="G3680" t="s">
        <v>14</v>
      </c>
      <c r="H3680" t="s">
        <v>8176</v>
      </c>
    </row>
    <row r="3681" spans="1:8" x14ac:dyDescent="0.3">
      <c r="A3681">
        <v>8789376461</v>
      </c>
      <c r="B3681">
        <v>70720</v>
      </c>
      <c r="C3681" s="1">
        <v>45186.054166666669</v>
      </c>
      <c r="D3681" s="1">
        <v>45186.074999999997</v>
      </c>
      <c r="E3681">
        <v>30</v>
      </c>
      <c r="F3681">
        <v>4.37</v>
      </c>
      <c r="G3681" t="s">
        <v>16</v>
      </c>
      <c r="H3681" t="s">
        <v>8176</v>
      </c>
    </row>
    <row r="3682" spans="1:8" x14ac:dyDescent="0.3">
      <c r="A3682">
        <v>4784591220</v>
      </c>
      <c r="B3682">
        <v>6251</v>
      </c>
      <c r="C3682" s="1">
        <v>45594.155555555553</v>
      </c>
      <c r="D3682" s="1">
        <v>45594.154861111114</v>
      </c>
      <c r="E3682">
        <v>-1</v>
      </c>
      <c r="F3682">
        <v>0.52</v>
      </c>
      <c r="G3682" t="s">
        <v>10</v>
      </c>
      <c r="H3682" t="s">
        <v>8175</v>
      </c>
    </row>
    <row r="3683" spans="1:8" x14ac:dyDescent="0.3">
      <c r="A3683">
        <v>6759658833</v>
      </c>
      <c r="B3683">
        <v>4233</v>
      </c>
      <c r="C3683" s="1">
        <v>45198.309027777781</v>
      </c>
      <c r="D3683" s="1">
        <v>45198.308333333334</v>
      </c>
      <c r="E3683">
        <v>-1</v>
      </c>
      <c r="F3683">
        <v>1.76</v>
      </c>
      <c r="G3683" t="s">
        <v>10</v>
      </c>
      <c r="H3683" t="s">
        <v>8175</v>
      </c>
    </row>
    <row r="3684" spans="1:8" x14ac:dyDescent="0.3">
      <c r="A3684">
        <v>1241631129</v>
      </c>
      <c r="B3684">
        <v>95532</v>
      </c>
      <c r="C3684" s="1">
        <v>45408.897916666669</v>
      </c>
      <c r="D3684" s="1">
        <v>45408.901388888888</v>
      </c>
      <c r="E3684">
        <v>5</v>
      </c>
      <c r="F3684">
        <v>0.77</v>
      </c>
      <c r="G3684" t="s">
        <v>10</v>
      </c>
      <c r="H3684" t="s">
        <v>8176</v>
      </c>
    </row>
    <row r="3685" spans="1:8" x14ac:dyDescent="0.3">
      <c r="A3685">
        <v>8803314647</v>
      </c>
      <c r="B3685">
        <v>98246</v>
      </c>
      <c r="C3685" s="1">
        <v>45521.206944444442</v>
      </c>
      <c r="D3685" s="1">
        <v>45521.210416666669</v>
      </c>
      <c r="E3685">
        <v>5</v>
      </c>
      <c r="F3685">
        <v>1.44</v>
      </c>
      <c r="G3685" t="s">
        <v>10</v>
      </c>
      <c r="H3685" t="s">
        <v>8176</v>
      </c>
    </row>
    <row r="3686" spans="1:8" x14ac:dyDescent="0.3">
      <c r="A3686">
        <v>1016410657</v>
      </c>
      <c r="B3686">
        <v>98504</v>
      </c>
      <c r="C3686" s="1">
        <v>45231.96875</v>
      </c>
      <c r="D3686" s="1">
        <v>45231.965277777781</v>
      </c>
      <c r="E3686">
        <v>-5</v>
      </c>
      <c r="F3686">
        <v>3.13</v>
      </c>
      <c r="G3686" t="s">
        <v>10</v>
      </c>
      <c r="H3686" t="s">
        <v>8175</v>
      </c>
    </row>
    <row r="3687" spans="1:8" x14ac:dyDescent="0.3">
      <c r="A3687">
        <v>8284240513</v>
      </c>
      <c r="B3687">
        <v>59760</v>
      </c>
      <c r="C3687" s="1">
        <v>45021.484722222223</v>
      </c>
      <c r="D3687" s="1">
        <v>45021.487500000003</v>
      </c>
      <c r="E3687">
        <v>4</v>
      </c>
      <c r="F3687">
        <v>0.56999999999999995</v>
      </c>
      <c r="G3687" t="s">
        <v>10</v>
      </c>
      <c r="H3687" t="s">
        <v>8176</v>
      </c>
    </row>
    <row r="3688" spans="1:8" x14ac:dyDescent="0.3">
      <c r="A3688">
        <v>343239069</v>
      </c>
      <c r="B3688">
        <v>23690</v>
      </c>
      <c r="C3688" s="1">
        <v>45334.740277777775</v>
      </c>
      <c r="D3688" s="1">
        <v>45334.739583333336</v>
      </c>
      <c r="E3688">
        <v>-1</v>
      </c>
      <c r="F3688">
        <v>1.1000000000000001</v>
      </c>
      <c r="G3688" t="s">
        <v>10</v>
      </c>
      <c r="H3688" t="s">
        <v>8175</v>
      </c>
    </row>
    <row r="3689" spans="1:8" x14ac:dyDescent="0.3">
      <c r="A3689">
        <v>3941137932</v>
      </c>
      <c r="B3689">
        <v>73638</v>
      </c>
      <c r="C3689" s="1">
        <v>45350.602083333331</v>
      </c>
      <c r="D3689" s="1">
        <v>45350.615277777775</v>
      </c>
      <c r="E3689">
        <v>19</v>
      </c>
      <c r="F3689">
        <v>3.67</v>
      </c>
      <c r="G3689" t="s">
        <v>16</v>
      </c>
      <c r="H3689" t="s">
        <v>8176</v>
      </c>
    </row>
    <row r="3690" spans="1:8" x14ac:dyDescent="0.3">
      <c r="A3690">
        <v>8955573840</v>
      </c>
      <c r="B3690">
        <v>42461</v>
      </c>
      <c r="C3690" s="1">
        <v>45135.356944444444</v>
      </c>
      <c r="D3690" s="1">
        <v>45135.366666666669</v>
      </c>
      <c r="E3690">
        <v>14</v>
      </c>
      <c r="F3690">
        <v>4.6100000000000003</v>
      </c>
      <c r="G3690" t="s">
        <v>14</v>
      </c>
      <c r="H3690" t="s">
        <v>8176</v>
      </c>
    </row>
    <row r="3691" spans="1:8" x14ac:dyDescent="0.3">
      <c r="A3691">
        <v>6832435511</v>
      </c>
      <c r="B3691">
        <v>33260</v>
      </c>
      <c r="C3691" s="1">
        <v>45034.65902777778</v>
      </c>
      <c r="D3691" s="1">
        <v>45034.655555555553</v>
      </c>
      <c r="E3691">
        <v>-5</v>
      </c>
      <c r="F3691">
        <v>4.42</v>
      </c>
      <c r="G3691" t="s">
        <v>10</v>
      </c>
      <c r="H3691" t="s">
        <v>8175</v>
      </c>
    </row>
    <row r="3692" spans="1:8" x14ac:dyDescent="0.3">
      <c r="A3692">
        <v>3014319697</v>
      </c>
      <c r="B3692">
        <v>11218</v>
      </c>
      <c r="C3692" s="1">
        <v>45165.217361111114</v>
      </c>
      <c r="D3692" s="1">
        <v>45165.21597222222</v>
      </c>
      <c r="E3692">
        <v>-2</v>
      </c>
      <c r="F3692">
        <v>1.1299999999999999</v>
      </c>
      <c r="G3692" t="s">
        <v>10</v>
      </c>
      <c r="H3692" t="s">
        <v>8175</v>
      </c>
    </row>
    <row r="3693" spans="1:8" x14ac:dyDescent="0.3">
      <c r="A3693">
        <v>7367717333</v>
      </c>
      <c r="B3693">
        <v>54707</v>
      </c>
      <c r="C3693" s="1">
        <v>45137.440972222219</v>
      </c>
      <c r="D3693" s="1">
        <v>45137.439583333333</v>
      </c>
      <c r="E3693">
        <v>-2</v>
      </c>
      <c r="F3693">
        <v>0.62</v>
      </c>
      <c r="G3693" t="s">
        <v>10</v>
      </c>
      <c r="H3693" t="s">
        <v>8175</v>
      </c>
    </row>
    <row r="3694" spans="1:8" x14ac:dyDescent="0.3">
      <c r="A3694">
        <v>9389677233</v>
      </c>
      <c r="B3694">
        <v>34925</v>
      </c>
      <c r="C3694" s="1">
        <v>45514.53125</v>
      </c>
      <c r="D3694" s="1">
        <v>45514.538888888892</v>
      </c>
      <c r="E3694">
        <v>11</v>
      </c>
      <c r="F3694">
        <v>4.47</v>
      </c>
      <c r="G3694" t="s">
        <v>14</v>
      </c>
      <c r="H3694" t="s">
        <v>8176</v>
      </c>
    </row>
    <row r="3695" spans="1:8" x14ac:dyDescent="0.3">
      <c r="A3695">
        <v>2929883167</v>
      </c>
      <c r="B3695">
        <v>97076</v>
      </c>
      <c r="C3695" s="1">
        <v>45265.709027777775</v>
      </c>
      <c r="D3695" s="1">
        <v>45265.716666666667</v>
      </c>
      <c r="E3695">
        <v>11</v>
      </c>
      <c r="F3695">
        <v>2.6</v>
      </c>
      <c r="G3695" t="s">
        <v>14</v>
      </c>
      <c r="H3695" t="s">
        <v>8176</v>
      </c>
    </row>
    <row r="3696" spans="1:8" x14ac:dyDescent="0.3">
      <c r="A3696">
        <v>9045592834</v>
      </c>
      <c r="B3696">
        <v>47395</v>
      </c>
      <c r="C3696" s="1">
        <v>45595.709722222222</v>
      </c>
      <c r="D3696" s="1">
        <v>45595.713194444441</v>
      </c>
      <c r="E3696">
        <v>5</v>
      </c>
      <c r="F3696">
        <v>4.5199999999999996</v>
      </c>
      <c r="G3696" t="s">
        <v>10</v>
      </c>
      <c r="H3696" t="s">
        <v>8176</v>
      </c>
    </row>
    <row r="3697" spans="1:8" x14ac:dyDescent="0.3">
      <c r="A3697">
        <v>7128308885</v>
      </c>
      <c r="B3697">
        <v>48388</v>
      </c>
      <c r="C3697" s="1">
        <v>45274.455555555556</v>
      </c>
      <c r="D3697" s="1">
        <v>45274.461805555555</v>
      </c>
      <c r="E3697">
        <v>9</v>
      </c>
      <c r="F3697">
        <v>3.56</v>
      </c>
      <c r="G3697" t="s">
        <v>14</v>
      </c>
      <c r="H3697" t="s">
        <v>8176</v>
      </c>
    </row>
    <row r="3698" spans="1:8" x14ac:dyDescent="0.3">
      <c r="A3698">
        <v>2060028411</v>
      </c>
      <c r="B3698">
        <v>87806</v>
      </c>
      <c r="C3698" s="1">
        <v>45245.79583333333</v>
      </c>
      <c r="D3698" s="1">
        <v>45245.793055555558</v>
      </c>
      <c r="E3698">
        <v>-4</v>
      </c>
      <c r="F3698">
        <v>1.55</v>
      </c>
      <c r="G3698" t="s">
        <v>10</v>
      </c>
      <c r="H3698" t="s">
        <v>8175</v>
      </c>
    </row>
    <row r="3699" spans="1:8" x14ac:dyDescent="0.3">
      <c r="A3699">
        <v>3856301920</v>
      </c>
      <c r="B3699">
        <v>57805</v>
      </c>
      <c r="C3699" s="1">
        <v>45478.179861111108</v>
      </c>
      <c r="D3699" s="1">
        <v>45478.192361111112</v>
      </c>
      <c r="E3699">
        <v>18</v>
      </c>
      <c r="F3699">
        <v>1.88</v>
      </c>
      <c r="G3699" t="s">
        <v>16</v>
      </c>
      <c r="H3699" t="s">
        <v>8176</v>
      </c>
    </row>
    <row r="3700" spans="1:8" x14ac:dyDescent="0.3">
      <c r="A3700">
        <v>7248479077</v>
      </c>
      <c r="B3700">
        <v>81690</v>
      </c>
      <c r="C3700" s="1">
        <v>45192.573611111111</v>
      </c>
      <c r="D3700" s="1">
        <v>45192.575694444444</v>
      </c>
      <c r="E3700">
        <v>3</v>
      </c>
      <c r="F3700">
        <v>2.23</v>
      </c>
      <c r="G3700" t="s">
        <v>10</v>
      </c>
      <c r="H3700" t="s">
        <v>8176</v>
      </c>
    </row>
    <row r="3701" spans="1:8" x14ac:dyDescent="0.3">
      <c r="A3701">
        <v>2738466605</v>
      </c>
      <c r="B3701">
        <v>80973</v>
      </c>
      <c r="C3701" s="1">
        <v>45527.216666666667</v>
      </c>
      <c r="D3701" s="1">
        <v>45527.21875</v>
      </c>
      <c r="E3701">
        <v>3</v>
      </c>
      <c r="F3701">
        <v>0.56999999999999995</v>
      </c>
      <c r="G3701" t="s">
        <v>10</v>
      </c>
      <c r="H3701" t="s">
        <v>8176</v>
      </c>
    </row>
    <row r="3702" spans="1:8" x14ac:dyDescent="0.3">
      <c r="A3702">
        <v>9801353230</v>
      </c>
      <c r="B3702">
        <v>97442</v>
      </c>
      <c r="C3702" s="1">
        <v>45064.511111111111</v>
      </c>
      <c r="D3702" s="1">
        <v>45064.520138888889</v>
      </c>
      <c r="E3702">
        <v>13</v>
      </c>
      <c r="F3702">
        <v>0.75</v>
      </c>
      <c r="G3702" t="s">
        <v>14</v>
      </c>
      <c r="H3702" t="s">
        <v>8176</v>
      </c>
    </row>
    <row r="3703" spans="1:8" x14ac:dyDescent="0.3">
      <c r="A3703">
        <v>2103613260</v>
      </c>
      <c r="B3703">
        <v>21195</v>
      </c>
      <c r="C3703" s="1">
        <v>45474.833333333336</v>
      </c>
      <c r="D3703" s="1">
        <v>45474.829861111109</v>
      </c>
      <c r="E3703">
        <v>-5</v>
      </c>
      <c r="F3703">
        <v>3.53</v>
      </c>
      <c r="G3703" t="s">
        <v>10</v>
      </c>
      <c r="H3703" t="s">
        <v>8175</v>
      </c>
    </row>
    <row r="3704" spans="1:8" x14ac:dyDescent="0.3">
      <c r="A3704">
        <v>7624166218</v>
      </c>
      <c r="B3704">
        <v>20790</v>
      </c>
      <c r="C3704" s="1">
        <v>45295.024305555555</v>
      </c>
      <c r="D3704" s="1">
        <v>45295.020833333336</v>
      </c>
      <c r="E3704">
        <v>-5</v>
      </c>
      <c r="F3704">
        <v>4.5599999999999996</v>
      </c>
      <c r="G3704" t="s">
        <v>10</v>
      </c>
      <c r="H3704" t="s">
        <v>8175</v>
      </c>
    </row>
    <row r="3705" spans="1:8" x14ac:dyDescent="0.3">
      <c r="A3705">
        <v>4692680597</v>
      </c>
      <c r="B3705">
        <v>35371</v>
      </c>
      <c r="C3705" s="1">
        <v>45097.964583333334</v>
      </c>
      <c r="D3705" s="1">
        <v>45097.964583333334</v>
      </c>
      <c r="E3705">
        <v>0</v>
      </c>
      <c r="F3705">
        <v>3.77</v>
      </c>
      <c r="G3705" t="s">
        <v>10</v>
      </c>
      <c r="H3705" t="s">
        <v>8175</v>
      </c>
    </row>
    <row r="3706" spans="1:8" x14ac:dyDescent="0.3">
      <c r="A3706">
        <v>2028074931</v>
      </c>
      <c r="B3706">
        <v>63636</v>
      </c>
      <c r="C3706" s="1">
        <v>45466.756249999999</v>
      </c>
      <c r="D3706" s="1">
        <v>45466.756944444445</v>
      </c>
      <c r="E3706">
        <v>1</v>
      </c>
      <c r="F3706">
        <v>4.8099999999999996</v>
      </c>
      <c r="G3706" t="s">
        <v>10</v>
      </c>
      <c r="H3706" t="s">
        <v>8176</v>
      </c>
    </row>
    <row r="3707" spans="1:8" x14ac:dyDescent="0.3">
      <c r="A3707">
        <v>6247819401</v>
      </c>
      <c r="B3707">
        <v>7912</v>
      </c>
      <c r="C3707" s="1">
        <v>45015.257638888892</v>
      </c>
      <c r="D3707" s="1">
        <v>45015.258333333331</v>
      </c>
      <c r="E3707">
        <v>1</v>
      </c>
      <c r="F3707">
        <v>4.4800000000000004</v>
      </c>
      <c r="G3707" t="s">
        <v>10</v>
      </c>
      <c r="H3707" t="s">
        <v>8176</v>
      </c>
    </row>
    <row r="3708" spans="1:8" x14ac:dyDescent="0.3">
      <c r="A3708">
        <v>6299879620</v>
      </c>
      <c r="B3708">
        <v>8965</v>
      </c>
      <c r="C3708" s="1">
        <v>45240.745833333334</v>
      </c>
      <c r="D3708" s="1">
        <v>45240.75277777778</v>
      </c>
      <c r="E3708">
        <v>10</v>
      </c>
      <c r="F3708">
        <v>4.9400000000000004</v>
      </c>
      <c r="G3708" t="s">
        <v>14</v>
      </c>
      <c r="H3708" t="s">
        <v>8176</v>
      </c>
    </row>
    <row r="3709" spans="1:8" x14ac:dyDescent="0.3">
      <c r="A3709">
        <v>3398014747</v>
      </c>
      <c r="B3709">
        <v>32690</v>
      </c>
      <c r="C3709" s="1">
        <v>45092.295138888891</v>
      </c>
      <c r="D3709" s="1">
        <v>45092.297222222223</v>
      </c>
      <c r="E3709">
        <v>3</v>
      </c>
      <c r="F3709">
        <v>3.48</v>
      </c>
      <c r="G3709" t="s">
        <v>10</v>
      </c>
      <c r="H3709" t="s">
        <v>8176</v>
      </c>
    </row>
    <row r="3710" spans="1:8" x14ac:dyDescent="0.3">
      <c r="A3710">
        <v>4526087670</v>
      </c>
      <c r="B3710">
        <v>23919</v>
      </c>
      <c r="C3710" s="1">
        <v>45233.273611111108</v>
      </c>
      <c r="D3710" s="1">
        <v>45233.272916666669</v>
      </c>
      <c r="E3710">
        <v>-1</v>
      </c>
      <c r="F3710">
        <v>4.1399999999999997</v>
      </c>
      <c r="G3710" t="s">
        <v>10</v>
      </c>
      <c r="H3710" t="s">
        <v>8175</v>
      </c>
    </row>
    <row r="3711" spans="1:8" x14ac:dyDescent="0.3">
      <c r="A3711">
        <v>4473653758</v>
      </c>
      <c r="B3711">
        <v>63804</v>
      </c>
      <c r="C3711" s="1">
        <v>45530.69027777778</v>
      </c>
      <c r="D3711" s="1">
        <v>45530.693055555559</v>
      </c>
      <c r="E3711">
        <v>4</v>
      </c>
      <c r="F3711">
        <v>4.12</v>
      </c>
      <c r="G3711" t="s">
        <v>10</v>
      </c>
      <c r="H3711" t="s">
        <v>8176</v>
      </c>
    </row>
    <row r="3712" spans="1:8" x14ac:dyDescent="0.3">
      <c r="A3712">
        <v>1286821727</v>
      </c>
      <c r="B3712">
        <v>97332</v>
      </c>
      <c r="C3712" s="1">
        <v>45508.121527777781</v>
      </c>
      <c r="D3712" s="1">
        <v>45508.124305555553</v>
      </c>
      <c r="E3712">
        <v>4</v>
      </c>
      <c r="F3712">
        <v>4.57</v>
      </c>
      <c r="G3712" t="s">
        <v>10</v>
      </c>
      <c r="H3712" t="s">
        <v>8176</v>
      </c>
    </row>
    <row r="3713" spans="1:8" x14ac:dyDescent="0.3">
      <c r="A3713">
        <v>5566617391</v>
      </c>
      <c r="B3713">
        <v>63829</v>
      </c>
      <c r="C3713" s="1">
        <v>45525.831944444442</v>
      </c>
      <c r="D3713" s="1">
        <v>45525.84097222222</v>
      </c>
      <c r="E3713">
        <v>13</v>
      </c>
      <c r="F3713">
        <v>4.7300000000000004</v>
      </c>
      <c r="G3713" t="s">
        <v>14</v>
      </c>
      <c r="H3713" t="s">
        <v>8176</v>
      </c>
    </row>
    <row r="3714" spans="1:8" x14ac:dyDescent="0.3">
      <c r="A3714">
        <v>6630935939</v>
      </c>
      <c r="B3714">
        <v>87804</v>
      </c>
      <c r="C3714" s="1">
        <v>45596.45</v>
      </c>
      <c r="D3714" s="1">
        <v>45596.447916666664</v>
      </c>
      <c r="E3714">
        <v>-3</v>
      </c>
      <c r="F3714">
        <v>3.34</v>
      </c>
      <c r="G3714" t="s">
        <v>10</v>
      </c>
      <c r="H3714" t="s">
        <v>8175</v>
      </c>
    </row>
    <row r="3715" spans="1:8" x14ac:dyDescent="0.3">
      <c r="A3715">
        <v>8676443273</v>
      </c>
      <c r="B3715">
        <v>91222</v>
      </c>
      <c r="C3715" s="1">
        <v>45436.461805555555</v>
      </c>
      <c r="D3715" s="1">
        <v>45436.474999999999</v>
      </c>
      <c r="E3715">
        <v>19</v>
      </c>
      <c r="F3715">
        <v>3.6</v>
      </c>
      <c r="G3715" t="s">
        <v>16</v>
      </c>
      <c r="H3715" t="s">
        <v>8176</v>
      </c>
    </row>
    <row r="3716" spans="1:8" x14ac:dyDescent="0.3">
      <c r="A3716">
        <v>439562091</v>
      </c>
      <c r="B3716">
        <v>81799</v>
      </c>
      <c r="C3716" s="1">
        <v>45408.768055555556</v>
      </c>
      <c r="D3716" s="1">
        <v>45408.769444444442</v>
      </c>
      <c r="E3716">
        <v>2</v>
      </c>
      <c r="F3716">
        <v>1.95</v>
      </c>
      <c r="G3716" t="s">
        <v>10</v>
      </c>
      <c r="H3716" t="s">
        <v>8176</v>
      </c>
    </row>
    <row r="3717" spans="1:8" x14ac:dyDescent="0.3">
      <c r="A3717">
        <v>7361440096</v>
      </c>
      <c r="B3717">
        <v>94957</v>
      </c>
      <c r="C3717" s="1">
        <v>45334.527083333334</v>
      </c>
      <c r="D3717" s="1">
        <v>45334.541666666664</v>
      </c>
      <c r="E3717">
        <v>21</v>
      </c>
      <c r="F3717">
        <v>1.0900000000000001</v>
      </c>
      <c r="G3717" t="s">
        <v>16</v>
      </c>
      <c r="H3717" t="s">
        <v>8176</v>
      </c>
    </row>
    <row r="3718" spans="1:8" x14ac:dyDescent="0.3">
      <c r="A3718">
        <v>2480611325</v>
      </c>
      <c r="B3718">
        <v>78792</v>
      </c>
      <c r="C3718" s="1">
        <v>45347.695833333331</v>
      </c>
      <c r="D3718" s="1">
        <v>45347.701388888891</v>
      </c>
      <c r="E3718">
        <v>8</v>
      </c>
      <c r="F3718">
        <v>0.8</v>
      </c>
      <c r="G3718" t="s">
        <v>14</v>
      </c>
      <c r="H3718" t="s">
        <v>8176</v>
      </c>
    </row>
    <row r="3719" spans="1:8" x14ac:dyDescent="0.3">
      <c r="A3719">
        <v>5091640382</v>
      </c>
      <c r="B3719">
        <v>10930</v>
      </c>
      <c r="C3719" s="1">
        <v>45322.303472222222</v>
      </c>
      <c r="D3719" s="1">
        <v>45322.303472222222</v>
      </c>
      <c r="E3719">
        <v>0</v>
      </c>
      <c r="F3719">
        <v>2.2799999999999998</v>
      </c>
      <c r="G3719" t="s">
        <v>10</v>
      </c>
      <c r="H3719" t="s">
        <v>8175</v>
      </c>
    </row>
    <row r="3720" spans="1:8" x14ac:dyDescent="0.3">
      <c r="A3720">
        <v>1443292147</v>
      </c>
      <c r="B3720">
        <v>37003</v>
      </c>
      <c r="C3720" s="1">
        <v>45398.147222222222</v>
      </c>
      <c r="D3720" s="1">
        <v>45398.144444444442</v>
      </c>
      <c r="E3720">
        <v>-4</v>
      </c>
      <c r="F3720">
        <v>2.2599999999999998</v>
      </c>
      <c r="G3720" t="s">
        <v>10</v>
      </c>
      <c r="H3720" t="s">
        <v>8175</v>
      </c>
    </row>
    <row r="3721" spans="1:8" x14ac:dyDescent="0.3">
      <c r="A3721">
        <v>3342653518</v>
      </c>
      <c r="B3721">
        <v>49750</v>
      </c>
      <c r="C3721" s="1">
        <v>45129.322916666664</v>
      </c>
      <c r="D3721" s="1">
        <v>45129.319444444445</v>
      </c>
      <c r="E3721">
        <v>-5</v>
      </c>
      <c r="F3721">
        <v>0.79</v>
      </c>
      <c r="G3721" t="s">
        <v>10</v>
      </c>
      <c r="H3721" t="s">
        <v>8175</v>
      </c>
    </row>
    <row r="3722" spans="1:8" x14ac:dyDescent="0.3">
      <c r="A3722">
        <v>3836073957</v>
      </c>
      <c r="B3722">
        <v>70427</v>
      </c>
      <c r="C3722" s="1">
        <v>45123.775694444441</v>
      </c>
      <c r="D3722" s="1">
        <v>45123.780555555553</v>
      </c>
      <c r="E3722">
        <v>7</v>
      </c>
      <c r="F3722">
        <v>3.2</v>
      </c>
      <c r="G3722" t="s">
        <v>14</v>
      </c>
      <c r="H3722" t="s">
        <v>8176</v>
      </c>
    </row>
    <row r="3723" spans="1:8" x14ac:dyDescent="0.3">
      <c r="A3723">
        <v>4192669219</v>
      </c>
      <c r="B3723">
        <v>44206</v>
      </c>
      <c r="C3723" s="1">
        <v>45404.136111111111</v>
      </c>
      <c r="D3723" s="1">
        <v>45404.133333333331</v>
      </c>
      <c r="E3723">
        <v>-4</v>
      </c>
      <c r="F3723">
        <v>4.28</v>
      </c>
      <c r="G3723" t="s">
        <v>10</v>
      </c>
      <c r="H3723" t="s">
        <v>8175</v>
      </c>
    </row>
    <row r="3724" spans="1:8" x14ac:dyDescent="0.3">
      <c r="A3724">
        <v>6922121165</v>
      </c>
      <c r="B3724">
        <v>75795</v>
      </c>
      <c r="C3724" s="1">
        <v>45295.34097222222</v>
      </c>
      <c r="D3724" s="1">
        <v>45295.353472222225</v>
      </c>
      <c r="E3724">
        <v>18</v>
      </c>
      <c r="F3724">
        <v>0.68</v>
      </c>
      <c r="G3724" t="s">
        <v>16</v>
      </c>
      <c r="H3724" t="s">
        <v>8176</v>
      </c>
    </row>
    <row r="3725" spans="1:8" x14ac:dyDescent="0.3">
      <c r="A3725">
        <v>4850653474</v>
      </c>
      <c r="B3725">
        <v>50658</v>
      </c>
      <c r="C3725" s="1">
        <v>45356.160416666666</v>
      </c>
      <c r="D3725" s="1">
        <v>45356.163888888892</v>
      </c>
      <c r="E3725">
        <v>5</v>
      </c>
      <c r="F3725">
        <v>3.96</v>
      </c>
      <c r="G3725" t="s">
        <v>10</v>
      </c>
      <c r="H3725" t="s">
        <v>8176</v>
      </c>
    </row>
    <row r="3726" spans="1:8" x14ac:dyDescent="0.3">
      <c r="A3726">
        <v>1229660813</v>
      </c>
      <c r="B3726">
        <v>35201</v>
      </c>
      <c r="C3726" s="1">
        <v>45232.822916666664</v>
      </c>
      <c r="D3726" s="1">
        <v>45232.841666666667</v>
      </c>
      <c r="E3726">
        <v>27</v>
      </c>
      <c r="F3726">
        <v>1.31</v>
      </c>
      <c r="G3726" t="s">
        <v>16</v>
      </c>
      <c r="H3726" t="s">
        <v>8176</v>
      </c>
    </row>
    <row r="3727" spans="1:8" x14ac:dyDescent="0.3">
      <c r="A3727">
        <v>5194396051</v>
      </c>
      <c r="B3727">
        <v>9121</v>
      </c>
      <c r="C3727" s="1">
        <v>45591.770833333336</v>
      </c>
      <c r="D3727" s="1">
        <v>45591.769444444442</v>
      </c>
      <c r="E3727">
        <v>-2</v>
      </c>
      <c r="F3727">
        <v>1.52</v>
      </c>
      <c r="G3727" t="s">
        <v>10</v>
      </c>
      <c r="H3727" t="s">
        <v>8175</v>
      </c>
    </row>
    <row r="3728" spans="1:8" x14ac:dyDescent="0.3">
      <c r="A3728">
        <v>8971899775</v>
      </c>
      <c r="B3728">
        <v>17588</v>
      </c>
      <c r="C3728" s="1">
        <v>45355.515277777777</v>
      </c>
      <c r="D3728" s="1">
        <v>45355.511805555558</v>
      </c>
      <c r="E3728">
        <v>-5</v>
      </c>
      <c r="F3728">
        <v>2.15</v>
      </c>
      <c r="G3728" t="s">
        <v>10</v>
      </c>
      <c r="H3728" t="s">
        <v>8175</v>
      </c>
    </row>
    <row r="3729" spans="1:8" x14ac:dyDescent="0.3">
      <c r="A3729">
        <v>5619049608</v>
      </c>
      <c r="B3729">
        <v>86750</v>
      </c>
      <c r="C3729" s="1">
        <v>45418.5625</v>
      </c>
      <c r="D3729" s="1">
        <v>45418.576388888891</v>
      </c>
      <c r="E3729">
        <v>20</v>
      </c>
      <c r="F3729">
        <v>4.6900000000000004</v>
      </c>
      <c r="G3729" t="s">
        <v>16</v>
      </c>
      <c r="H3729" t="s">
        <v>8176</v>
      </c>
    </row>
    <row r="3730" spans="1:8" x14ac:dyDescent="0.3">
      <c r="A3730">
        <v>9943996342</v>
      </c>
      <c r="B3730">
        <v>55860</v>
      </c>
      <c r="C3730" s="1">
        <v>45181.963194444441</v>
      </c>
      <c r="D3730" s="1">
        <v>45181.963888888888</v>
      </c>
      <c r="E3730">
        <v>1</v>
      </c>
      <c r="F3730">
        <v>1.53</v>
      </c>
      <c r="G3730" t="s">
        <v>10</v>
      </c>
      <c r="H3730" t="s">
        <v>8176</v>
      </c>
    </row>
    <row r="3731" spans="1:8" x14ac:dyDescent="0.3">
      <c r="A3731">
        <v>4548721519</v>
      </c>
      <c r="B3731">
        <v>26714</v>
      </c>
      <c r="C3731" s="1">
        <v>45524.987500000003</v>
      </c>
      <c r="D3731" s="1">
        <v>45524.990277777775</v>
      </c>
      <c r="E3731">
        <v>4</v>
      </c>
      <c r="F3731">
        <v>4.8499999999999996</v>
      </c>
      <c r="G3731" t="s">
        <v>10</v>
      </c>
      <c r="H3731" t="s">
        <v>8176</v>
      </c>
    </row>
    <row r="3732" spans="1:8" x14ac:dyDescent="0.3">
      <c r="A3732">
        <v>6211537502</v>
      </c>
      <c r="B3732">
        <v>99208</v>
      </c>
      <c r="C3732" s="1">
        <v>45175.974999999999</v>
      </c>
      <c r="D3732" s="1">
        <v>45175.992361111108</v>
      </c>
      <c r="E3732">
        <v>25</v>
      </c>
      <c r="F3732">
        <v>1.39</v>
      </c>
      <c r="G3732" t="s">
        <v>16</v>
      </c>
      <c r="H3732" t="s">
        <v>8176</v>
      </c>
    </row>
    <row r="3733" spans="1:8" x14ac:dyDescent="0.3">
      <c r="A3733">
        <v>347093563</v>
      </c>
      <c r="B3733">
        <v>27801</v>
      </c>
      <c r="C3733" s="1">
        <v>45558.565972222219</v>
      </c>
      <c r="D3733" s="1">
        <v>45558.578472222223</v>
      </c>
      <c r="E3733">
        <v>18</v>
      </c>
      <c r="F3733">
        <v>3.88</v>
      </c>
      <c r="G3733" t="s">
        <v>16</v>
      </c>
      <c r="H3733" t="s">
        <v>8176</v>
      </c>
    </row>
    <row r="3734" spans="1:8" x14ac:dyDescent="0.3">
      <c r="A3734">
        <v>1855924568</v>
      </c>
      <c r="B3734">
        <v>17039</v>
      </c>
      <c r="C3734" s="1">
        <v>45524.962500000001</v>
      </c>
      <c r="D3734" s="1">
        <v>45524.961111111108</v>
      </c>
      <c r="E3734">
        <v>-2</v>
      </c>
      <c r="F3734">
        <v>3.34</v>
      </c>
      <c r="G3734" t="s">
        <v>10</v>
      </c>
      <c r="H3734" t="s">
        <v>8175</v>
      </c>
    </row>
    <row r="3735" spans="1:8" x14ac:dyDescent="0.3">
      <c r="A3735">
        <v>5914484553</v>
      </c>
      <c r="B3735">
        <v>74330</v>
      </c>
      <c r="C3735" s="1">
        <v>45247.707638888889</v>
      </c>
      <c r="D3735" s="1">
        <v>45247.706250000003</v>
      </c>
      <c r="E3735">
        <v>-2</v>
      </c>
      <c r="F3735">
        <v>0.75</v>
      </c>
      <c r="G3735" t="s">
        <v>10</v>
      </c>
      <c r="H3735" t="s">
        <v>8175</v>
      </c>
    </row>
    <row r="3736" spans="1:8" x14ac:dyDescent="0.3">
      <c r="A3736">
        <v>8068903161</v>
      </c>
      <c r="B3736">
        <v>60117</v>
      </c>
      <c r="C3736" s="1">
        <v>45336.940972222219</v>
      </c>
      <c r="D3736" s="1">
        <v>45336.942361111112</v>
      </c>
      <c r="E3736">
        <v>2</v>
      </c>
      <c r="F3736">
        <v>2.88</v>
      </c>
      <c r="G3736" t="s">
        <v>10</v>
      </c>
      <c r="H3736" t="s">
        <v>8176</v>
      </c>
    </row>
    <row r="3737" spans="1:8" x14ac:dyDescent="0.3">
      <c r="A3737">
        <v>2147159735</v>
      </c>
      <c r="B3737">
        <v>11051</v>
      </c>
      <c r="C3737" s="1">
        <v>45059.172222222223</v>
      </c>
      <c r="D3737" s="1">
        <v>45059.175694444442</v>
      </c>
      <c r="E3737">
        <v>5</v>
      </c>
      <c r="F3737">
        <v>4.83</v>
      </c>
      <c r="G3737" t="s">
        <v>10</v>
      </c>
      <c r="H3737" t="s">
        <v>8176</v>
      </c>
    </row>
    <row r="3738" spans="1:8" x14ac:dyDescent="0.3">
      <c r="A3738">
        <v>9006983686</v>
      </c>
      <c r="B3738">
        <v>48159</v>
      </c>
      <c r="C3738" s="1">
        <v>45209.038194444445</v>
      </c>
      <c r="D3738" s="1">
        <v>45209.048611111109</v>
      </c>
      <c r="E3738">
        <v>15</v>
      </c>
      <c r="F3738">
        <v>2.4900000000000002</v>
      </c>
      <c r="G3738" t="s">
        <v>14</v>
      </c>
      <c r="H3738" t="s">
        <v>8176</v>
      </c>
    </row>
    <row r="3739" spans="1:8" x14ac:dyDescent="0.3">
      <c r="A3739">
        <v>7606134274</v>
      </c>
      <c r="B3739">
        <v>31574</v>
      </c>
      <c r="C3739" s="1">
        <v>45440.531944444447</v>
      </c>
      <c r="D3739" s="1">
        <v>45440.540972222225</v>
      </c>
      <c r="E3739">
        <v>13</v>
      </c>
      <c r="F3739">
        <v>0.52</v>
      </c>
      <c r="G3739" t="s">
        <v>14</v>
      </c>
      <c r="H3739" t="s">
        <v>8176</v>
      </c>
    </row>
    <row r="3740" spans="1:8" x14ac:dyDescent="0.3">
      <c r="A3740">
        <v>4034750827</v>
      </c>
      <c r="B3740">
        <v>68331</v>
      </c>
      <c r="C3740" s="1">
        <v>45101.176388888889</v>
      </c>
      <c r="D3740" s="1">
        <v>45101.177777777775</v>
      </c>
      <c r="E3740">
        <v>2</v>
      </c>
      <c r="F3740">
        <v>4.34</v>
      </c>
      <c r="G3740" t="s">
        <v>10</v>
      </c>
      <c r="H3740" t="s">
        <v>8176</v>
      </c>
    </row>
    <row r="3741" spans="1:8" x14ac:dyDescent="0.3">
      <c r="A3741">
        <v>851062565</v>
      </c>
      <c r="B3741">
        <v>32026</v>
      </c>
      <c r="C3741" s="1">
        <v>45366.486805555556</v>
      </c>
      <c r="D3741" s="1">
        <v>45366.490972222222</v>
      </c>
      <c r="E3741">
        <v>6</v>
      </c>
      <c r="F3741">
        <v>0.95</v>
      </c>
      <c r="G3741" t="s">
        <v>14</v>
      </c>
      <c r="H3741" t="s">
        <v>8176</v>
      </c>
    </row>
    <row r="3742" spans="1:8" x14ac:dyDescent="0.3">
      <c r="A3742">
        <v>4283323746</v>
      </c>
      <c r="B3742">
        <v>78455</v>
      </c>
      <c r="C3742" s="1">
        <v>45231.13958333333</v>
      </c>
      <c r="D3742" s="1">
        <v>45231.147916666669</v>
      </c>
      <c r="E3742">
        <v>12</v>
      </c>
      <c r="F3742">
        <v>1.35</v>
      </c>
      <c r="G3742" t="s">
        <v>14</v>
      </c>
      <c r="H3742" t="s">
        <v>8176</v>
      </c>
    </row>
    <row r="3743" spans="1:8" x14ac:dyDescent="0.3">
      <c r="A3743">
        <v>7842390585</v>
      </c>
      <c r="B3743">
        <v>98082</v>
      </c>
      <c r="C3743" s="1">
        <v>45210.535416666666</v>
      </c>
      <c r="D3743" s="1">
        <v>45210.532638888886</v>
      </c>
      <c r="E3743">
        <v>-4</v>
      </c>
      <c r="F3743">
        <v>3.12</v>
      </c>
      <c r="G3743" t="s">
        <v>10</v>
      </c>
      <c r="H3743" t="s">
        <v>8175</v>
      </c>
    </row>
    <row r="3744" spans="1:8" x14ac:dyDescent="0.3">
      <c r="A3744">
        <v>2449548943</v>
      </c>
      <c r="B3744">
        <v>23429</v>
      </c>
      <c r="C3744" s="1">
        <v>45192.48541666667</v>
      </c>
      <c r="D3744" s="1">
        <v>45192.495138888888</v>
      </c>
      <c r="E3744">
        <v>14</v>
      </c>
      <c r="F3744">
        <v>3.28</v>
      </c>
      <c r="G3744" t="s">
        <v>14</v>
      </c>
      <c r="H3744" t="s">
        <v>8176</v>
      </c>
    </row>
    <row r="3745" spans="1:8" x14ac:dyDescent="0.3">
      <c r="A3745">
        <v>7067924535</v>
      </c>
      <c r="B3745">
        <v>39985</v>
      </c>
      <c r="C3745" s="1">
        <v>45258.131249999999</v>
      </c>
      <c r="D3745" s="1">
        <v>45258.143750000003</v>
      </c>
      <c r="E3745">
        <v>18</v>
      </c>
      <c r="F3745">
        <v>3.87</v>
      </c>
      <c r="G3745" t="s">
        <v>16</v>
      </c>
      <c r="H3745" t="s">
        <v>8176</v>
      </c>
    </row>
    <row r="3746" spans="1:8" x14ac:dyDescent="0.3">
      <c r="A3746">
        <v>1602291242</v>
      </c>
      <c r="B3746">
        <v>79235</v>
      </c>
      <c r="C3746" s="1">
        <v>45014.414583333331</v>
      </c>
      <c r="D3746" s="1">
        <v>45014.415277777778</v>
      </c>
      <c r="E3746">
        <v>1</v>
      </c>
      <c r="F3746">
        <v>0.67</v>
      </c>
      <c r="G3746" t="s">
        <v>10</v>
      </c>
      <c r="H3746" t="s">
        <v>8176</v>
      </c>
    </row>
    <row r="3747" spans="1:8" x14ac:dyDescent="0.3">
      <c r="A3747">
        <v>7067630786</v>
      </c>
      <c r="B3747">
        <v>25395</v>
      </c>
      <c r="C3747" s="1">
        <v>45197.344444444447</v>
      </c>
      <c r="D3747" s="1">
        <v>45197.341666666667</v>
      </c>
      <c r="E3747">
        <v>-4</v>
      </c>
      <c r="F3747">
        <v>0.97</v>
      </c>
      <c r="G3747" t="s">
        <v>10</v>
      </c>
      <c r="H3747" t="s">
        <v>8175</v>
      </c>
    </row>
    <row r="3748" spans="1:8" x14ac:dyDescent="0.3">
      <c r="A3748">
        <v>9726762425</v>
      </c>
      <c r="B3748">
        <v>32062</v>
      </c>
      <c r="C3748" s="1">
        <v>45151.913194444445</v>
      </c>
      <c r="D3748" s="1">
        <v>45151.910416666666</v>
      </c>
      <c r="E3748">
        <v>-4</v>
      </c>
      <c r="F3748">
        <v>1.89</v>
      </c>
      <c r="G3748" t="s">
        <v>10</v>
      </c>
      <c r="H3748" t="s">
        <v>8175</v>
      </c>
    </row>
    <row r="3749" spans="1:8" x14ac:dyDescent="0.3">
      <c r="A3749">
        <v>1129887168</v>
      </c>
      <c r="B3749">
        <v>35560</v>
      </c>
      <c r="C3749" s="1">
        <v>45338.148611111108</v>
      </c>
      <c r="D3749" s="1">
        <v>45338.149305555555</v>
      </c>
      <c r="E3749">
        <v>1</v>
      </c>
      <c r="F3749">
        <v>3.92</v>
      </c>
      <c r="G3749" t="s">
        <v>10</v>
      </c>
      <c r="H3749" t="s">
        <v>8176</v>
      </c>
    </row>
    <row r="3750" spans="1:8" x14ac:dyDescent="0.3">
      <c r="A3750">
        <v>3371892236</v>
      </c>
      <c r="B3750">
        <v>31710</v>
      </c>
      <c r="C3750" s="1">
        <v>45418.734722222223</v>
      </c>
      <c r="D3750" s="1">
        <v>45418.734027777777</v>
      </c>
      <c r="E3750">
        <v>-1</v>
      </c>
      <c r="F3750">
        <v>2.1800000000000002</v>
      </c>
      <c r="G3750" t="s">
        <v>10</v>
      </c>
      <c r="H3750" t="s">
        <v>8175</v>
      </c>
    </row>
    <row r="3751" spans="1:8" x14ac:dyDescent="0.3">
      <c r="A3751">
        <v>6532953824</v>
      </c>
      <c r="B3751">
        <v>1025</v>
      </c>
      <c r="C3751" s="1">
        <v>45598.501388888886</v>
      </c>
      <c r="D3751" s="1">
        <v>45598.51666666667</v>
      </c>
      <c r="E3751">
        <v>22</v>
      </c>
      <c r="F3751">
        <v>3.77</v>
      </c>
      <c r="G3751" t="s">
        <v>16</v>
      </c>
      <c r="H3751" t="s">
        <v>8176</v>
      </c>
    </row>
    <row r="3752" spans="1:8" x14ac:dyDescent="0.3">
      <c r="A3752">
        <v>252964377</v>
      </c>
      <c r="B3752">
        <v>41128</v>
      </c>
      <c r="C3752" s="1">
        <v>45443.356249999997</v>
      </c>
      <c r="D3752" s="1">
        <v>45443.352777777778</v>
      </c>
      <c r="E3752">
        <v>-5</v>
      </c>
      <c r="F3752">
        <v>4.34</v>
      </c>
      <c r="G3752" t="s">
        <v>10</v>
      </c>
      <c r="H3752" t="s">
        <v>8175</v>
      </c>
    </row>
    <row r="3753" spans="1:8" x14ac:dyDescent="0.3">
      <c r="A3753">
        <v>6270495384</v>
      </c>
      <c r="B3753">
        <v>10368</v>
      </c>
      <c r="C3753" s="1">
        <v>45180.956250000003</v>
      </c>
      <c r="D3753" s="1">
        <v>45180.953472222223</v>
      </c>
      <c r="E3753">
        <v>-4</v>
      </c>
      <c r="F3753">
        <v>4.21</v>
      </c>
      <c r="G3753" t="s">
        <v>10</v>
      </c>
      <c r="H3753" t="s">
        <v>8175</v>
      </c>
    </row>
    <row r="3754" spans="1:8" x14ac:dyDescent="0.3">
      <c r="A3754">
        <v>2450770184</v>
      </c>
      <c r="B3754">
        <v>71871</v>
      </c>
      <c r="C3754" s="1">
        <v>45149.387499999997</v>
      </c>
      <c r="D3754" s="1">
        <v>45149.394444444442</v>
      </c>
      <c r="E3754">
        <v>10</v>
      </c>
      <c r="F3754">
        <v>3.91</v>
      </c>
      <c r="G3754" t="s">
        <v>14</v>
      </c>
      <c r="H3754" t="s">
        <v>8176</v>
      </c>
    </row>
    <row r="3755" spans="1:8" x14ac:dyDescent="0.3">
      <c r="A3755">
        <v>7543192113</v>
      </c>
      <c r="B3755">
        <v>82419</v>
      </c>
      <c r="C3755" s="1">
        <v>45288.246527777781</v>
      </c>
      <c r="D3755" s="1">
        <v>45288.251388888886</v>
      </c>
      <c r="E3755">
        <v>7</v>
      </c>
      <c r="F3755">
        <v>3.49</v>
      </c>
      <c r="G3755" t="s">
        <v>14</v>
      </c>
      <c r="H3755" t="s">
        <v>8176</v>
      </c>
    </row>
    <row r="3756" spans="1:8" x14ac:dyDescent="0.3">
      <c r="A3756">
        <v>9890817032</v>
      </c>
      <c r="B3756">
        <v>69033</v>
      </c>
      <c r="C3756" s="1">
        <v>45040.276388888888</v>
      </c>
      <c r="D3756" s="1">
        <v>45040.279861111114</v>
      </c>
      <c r="E3756">
        <v>5</v>
      </c>
      <c r="F3756">
        <v>4.13</v>
      </c>
      <c r="G3756" t="s">
        <v>10</v>
      </c>
      <c r="H3756" t="s">
        <v>8176</v>
      </c>
    </row>
    <row r="3757" spans="1:8" x14ac:dyDescent="0.3">
      <c r="A3757">
        <v>183165359</v>
      </c>
      <c r="B3757">
        <v>57165</v>
      </c>
      <c r="C3757" s="1">
        <v>45070.293749999997</v>
      </c>
      <c r="D3757" s="1">
        <v>45070.313888888886</v>
      </c>
      <c r="E3757">
        <v>29</v>
      </c>
      <c r="F3757">
        <v>2.97</v>
      </c>
      <c r="G3757" t="s">
        <v>16</v>
      </c>
      <c r="H3757" t="s">
        <v>8176</v>
      </c>
    </row>
    <row r="3758" spans="1:8" x14ac:dyDescent="0.3">
      <c r="A3758">
        <v>2136907826</v>
      </c>
      <c r="B3758">
        <v>16756</v>
      </c>
      <c r="C3758" s="1">
        <v>45281.606944444444</v>
      </c>
      <c r="D3758" s="1">
        <v>45281.609027777777</v>
      </c>
      <c r="E3758">
        <v>3</v>
      </c>
      <c r="F3758">
        <v>4</v>
      </c>
      <c r="G3758" t="s">
        <v>10</v>
      </c>
      <c r="H3758" t="s">
        <v>8176</v>
      </c>
    </row>
    <row r="3759" spans="1:8" x14ac:dyDescent="0.3">
      <c r="A3759">
        <v>2801605687</v>
      </c>
      <c r="B3759">
        <v>14972</v>
      </c>
      <c r="C3759" s="1">
        <v>45355.896527777775</v>
      </c>
      <c r="D3759" s="1">
        <v>45355.893750000003</v>
      </c>
      <c r="E3759">
        <v>-4</v>
      </c>
      <c r="F3759">
        <v>4.41</v>
      </c>
      <c r="G3759" t="s">
        <v>10</v>
      </c>
      <c r="H3759" t="s">
        <v>8175</v>
      </c>
    </row>
    <row r="3760" spans="1:8" x14ac:dyDescent="0.3">
      <c r="A3760">
        <v>8869292457</v>
      </c>
      <c r="B3760">
        <v>15395</v>
      </c>
      <c r="C3760" s="1">
        <v>45560.191666666666</v>
      </c>
      <c r="D3760" s="1">
        <v>45560.193749999999</v>
      </c>
      <c r="E3760">
        <v>3</v>
      </c>
      <c r="F3760">
        <v>1.29</v>
      </c>
      <c r="G3760" t="s">
        <v>10</v>
      </c>
      <c r="H3760" t="s">
        <v>8176</v>
      </c>
    </row>
    <row r="3761" spans="1:8" x14ac:dyDescent="0.3">
      <c r="A3761">
        <v>5414471648</v>
      </c>
      <c r="B3761">
        <v>60303</v>
      </c>
      <c r="C3761" s="1">
        <v>45066.150694444441</v>
      </c>
      <c r="D3761" s="1">
        <v>45066.149305555555</v>
      </c>
      <c r="E3761">
        <v>-2</v>
      </c>
      <c r="F3761">
        <v>1.07</v>
      </c>
      <c r="G3761" t="s">
        <v>10</v>
      </c>
      <c r="H3761" t="s">
        <v>8175</v>
      </c>
    </row>
    <row r="3762" spans="1:8" x14ac:dyDescent="0.3">
      <c r="A3762">
        <v>7827370415</v>
      </c>
      <c r="B3762">
        <v>59261</v>
      </c>
      <c r="C3762" s="1">
        <v>45100.529166666667</v>
      </c>
      <c r="D3762" s="1">
        <v>45100.533333333333</v>
      </c>
      <c r="E3762">
        <v>6</v>
      </c>
      <c r="F3762">
        <v>4.63</v>
      </c>
      <c r="G3762" t="s">
        <v>14</v>
      </c>
      <c r="H3762" t="s">
        <v>8176</v>
      </c>
    </row>
    <row r="3763" spans="1:8" x14ac:dyDescent="0.3">
      <c r="A3763">
        <v>7216662926</v>
      </c>
      <c r="B3763">
        <v>71646</v>
      </c>
      <c r="C3763" s="1">
        <v>45484.926388888889</v>
      </c>
      <c r="D3763" s="1">
        <v>45484.929166666669</v>
      </c>
      <c r="E3763">
        <v>4</v>
      </c>
      <c r="F3763">
        <v>2.65</v>
      </c>
      <c r="G3763" t="s">
        <v>10</v>
      </c>
      <c r="H3763" t="s">
        <v>8176</v>
      </c>
    </row>
    <row r="3764" spans="1:8" x14ac:dyDescent="0.3">
      <c r="A3764">
        <v>349410429</v>
      </c>
      <c r="B3764">
        <v>20170</v>
      </c>
      <c r="C3764" s="1">
        <v>45320.09375</v>
      </c>
      <c r="D3764" s="1">
        <v>45320.092361111114</v>
      </c>
      <c r="E3764">
        <v>-2</v>
      </c>
      <c r="F3764">
        <v>3.42</v>
      </c>
      <c r="G3764" t="s">
        <v>10</v>
      </c>
      <c r="H3764" t="s">
        <v>8175</v>
      </c>
    </row>
    <row r="3765" spans="1:8" x14ac:dyDescent="0.3">
      <c r="A3765">
        <v>8512030806</v>
      </c>
      <c r="B3765">
        <v>64640</v>
      </c>
      <c r="C3765" s="1">
        <v>45591.48333333333</v>
      </c>
      <c r="D3765" s="1">
        <v>45591.488888888889</v>
      </c>
      <c r="E3765">
        <v>8</v>
      </c>
      <c r="F3765">
        <v>2.62</v>
      </c>
      <c r="G3765" t="s">
        <v>14</v>
      </c>
      <c r="H3765" t="s">
        <v>8176</v>
      </c>
    </row>
    <row r="3766" spans="1:8" x14ac:dyDescent="0.3">
      <c r="A3766">
        <v>8003807551</v>
      </c>
      <c r="B3766">
        <v>76918</v>
      </c>
      <c r="C3766" s="1">
        <v>45529.5</v>
      </c>
      <c r="D3766" s="1">
        <v>45529.500694444447</v>
      </c>
      <c r="E3766">
        <v>1</v>
      </c>
      <c r="F3766">
        <v>1.61</v>
      </c>
      <c r="G3766" t="s">
        <v>10</v>
      </c>
      <c r="H3766" t="s">
        <v>8176</v>
      </c>
    </row>
    <row r="3767" spans="1:8" x14ac:dyDescent="0.3">
      <c r="A3767">
        <v>274320517</v>
      </c>
      <c r="B3767">
        <v>53245</v>
      </c>
      <c r="C3767" s="1">
        <v>45527.186111111114</v>
      </c>
      <c r="D3767" s="1">
        <v>45527.182638888888</v>
      </c>
      <c r="E3767">
        <v>-5</v>
      </c>
      <c r="F3767">
        <v>2.96</v>
      </c>
      <c r="G3767" t="s">
        <v>10</v>
      </c>
      <c r="H3767" t="s">
        <v>8175</v>
      </c>
    </row>
    <row r="3768" spans="1:8" x14ac:dyDescent="0.3">
      <c r="A3768">
        <v>2150447285</v>
      </c>
      <c r="B3768">
        <v>23570</v>
      </c>
      <c r="C3768" s="1">
        <v>45456.446527777778</v>
      </c>
      <c r="D3768" s="1">
        <v>45456.443749999999</v>
      </c>
      <c r="E3768">
        <v>-4</v>
      </c>
      <c r="F3768">
        <v>1.51</v>
      </c>
      <c r="G3768" t="s">
        <v>10</v>
      </c>
      <c r="H3768" t="s">
        <v>8175</v>
      </c>
    </row>
    <row r="3769" spans="1:8" x14ac:dyDescent="0.3">
      <c r="A3769">
        <v>5089385450</v>
      </c>
      <c r="B3769">
        <v>51224</v>
      </c>
      <c r="C3769" s="1">
        <v>45093.620833333334</v>
      </c>
      <c r="D3769" s="1">
        <v>45093.626388888886</v>
      </c>
      <c r="E3769">
        <v>8</v>
      </c>
      <c r="F3769">
        <v>3.65</v>
      </c>
      <c r="G3769" t="s">
        <v>14</v>
      </c>
      <c r="H3769" t="s">
        <v>8176</v>
      </c>
    </row>
    <row r="3770" spans="1:8" x14ac:dyDescent="0.3">
      <c r="A3770">
        <v>8622799862</v>
      </c>
      <c r="B3770">
        <v>87205</v>
      </c>
      <c r="C3770" s="1">
        <v>45332.136111111111</v>
      </c>
      <c r="D3770" s="1">
        <v>45332.134027777778</v>
      </c>
      <c r="E3770">
        <v>-3</v>
      </c>
      <c r="F3770">
        <v>1.37</v>
      </c>
      <c r="G3770" t="s">
        <v>10</v>
      </c>
      <c r="H3770" t="s">
        <v>8175</v>
      </c>
    </row>
    <row r="3771" spans="1:8" x14ac:dyDescent="0.3">
      <c r="A3771">
        <v>2773034272</v>
      </c>
      <c r="B3771">
        <v>69257</v>
      </c>
      <c r="C3771" s="1">
        <v>45470.197916666664</v>
      </c>
      <c r="D3771" s="1">
        <v>45470.200694444444</v>
      </c>
      <c r="E3771">
        <v>4</v>
      </c>
      <c r="F3771">
        <v>4.0599999999999996</v>
      </c>
      <c r="G3771" t="s">
        <v>10</v>
      </c>
      <c r="H3771" t="s">
        <v>8176</v>
      </c>
    </row>
    <row r="3772" spans="1:8" x14ac:dyDescent="0.3">
      <c r="A3772">
        <v>4028266143</v>
      </c>
      <c r="B3772">
        <v>2633</v>
      </c>
      <c r="C3772" s="1">
        <v>45001.366666666669</v>
      </c>
      <c r="D3772" s="1">
        <v>45001.368055555555</v>
      </c>
      <c r="E3772">
        <v>2</v>
      </c>
      <c r="F3772">
        <v>1.37</v>
      </c>
      <c r="G3772" t="s">
        <v>10</v>
      </c>
      <c r="H3772" t="s">
        <v>8176</v>
      </c>
    </row>
    <row r="3773" spans="1:8" x14ac:dyDescent="0.3">
      <c r="A3773">
        <v>9691888826</v>
      </c>
      <c r="B3773">
        <v>45204</v>
      </c>
      <c r="C3773" s="1">
        <v>45230.693749999999</v>
      </c>
      <c r="D3773" s="1">
        <v>45230.695833333331</v>
      </c>
      <c r="E3773">
        <v>3</v>
      </c>
      <c r="F3773">
        <v>3.32</v>
      </c>
      <c r="G3773" t="s">
        <v>10</v>
      </c>
      <c r="H3773" t="s">
        <v>8176</v>
      </c>
    </row>
    <row r="3774" spans="1:8" x14ac:dyDescent="0.3">
      <c r="A3774">
        <v>8891340263</v>
      </c>
      <c r="B3774">
        <v>69702</v>
      </c>
      <c r="C3774" s="1">
        <v>45537.013194444444</v>
      </c>
      <c r="D3774" s="1">
        <v>45537.009722222225</v>
      </c>
      <c r="E3774">
        <v>-5</v>
      </c>
      <c r="F3774">
        <v>1.37</v>
      </c>
      <c r="G3774" t="s">
        <v>10</v>
      </c>
      <c r="H3774" t="s">
        <v>8175</v>
      </c>
    </row>
    <row r="3775" spans="1:8" x14ac:dyDescent="0.3">
      <c r="A3775">
        <v>1149293318</v>
      </c>
      <c r="B3775">
        <v>36971</v>
      </c>
      <c r="C3775" s="1">
        <v>45255.847222222219</v>
      </c>
      <c r="D3775" s="1">
        <v>45255.85</v>
      </c>
      <c r="E3775">
        <v>4</v>
      </c>
      <c r="F3775">
        <v>2.23</v>
      </c>
      <c r="G3775" t="s">
        <v>10</v>
      </c>
      <c r="H3775" t="s">
        <v>8176</v>
      </c>
    </row>
    <row r="3776" spans="1:8" x14ac:dyDescent="0.3">
      <c r="A3776">
        <v>1288695184</v>
      </c>
      <c r="B3776">
        <v>20473</v>
      </c>
      <c r="C3776" s="1">
        <v>45202.074305555558</v>
      </c>
      <c r="D3776" s="1">
        <v>45202.073611111111</v>
      </c>
      <c r="E3776">
        <v>-1</v>
      </c>
      <c r="F3776">
        <v>2.66</v>
      </c>
      <c r="G3776" t="s">
        <v>10</v>
      </c>
      <c r="H3776" t="s">
        <v>8175</v>
      </c>
    </row>
    <row r="3777" spans="1:8" x14ac:dyDescent="0.3">
      <c r="A3777">
        <v>5229336544</v>
      </c>
      <c r="B3777">
        <v>91261</v>
      </c>
      <c r="C3777" s="1">
        <v>45191.881944444445</v>
      </c>
      <c r="D3777" s="1">
        <v>45191.886111111111</v>
      </c>
      <c r="E3777">
        <v>6</v>
      </c>
      <c r="F3777">
        <v>1.08</v>
      </c>
      <c r="G3777" t="s">
        <v>14</v>
      </c>
      <c r="H3777" t="s">
        <v>8176</v>
      </c>
    </row>
    <row r="3778" spans="1:8" x14ac:dyDescent="0.3">
      <c r="A3778">
        <v>196885435</v>
      </c>
      <c r="B3778">
        <v>22558</v>
      </c>
      <c r="C3778" s="1">
        <v>45102.111111111109</v>
      </c>
      <c r="D3778" s="1">
        <v>45102.112500000003</v>
      </c>
      <c r="E3778">
        <v>2</v>
      </c>
      <c r="F3778">
        <v>2.91</v>
      </c>
      <c r="G3778" t="s">
        <v>10</v>
      </c>
      <c r="H3778" t="s">
        <v>8176</v>
      </c>
    </row>
    <row r="3779" spans="1:8" x14ac:dyDescent="0.3">
      <c r="A3779">
        <v>6961457996</v>
      </c>
      <c r="B3779">
        <v>79623</v>
      </c>
      <c r="C3779" s="1">
        <v>45591.905555555553</v>
      </c>
      <c r="D3779" s="1">
        <v>45591.90347222222</v>
      </c>
      <c r="E3779">
        <v>-3</v>
      </c>
      <c r="F3779">
        <v>1.53</v>
      </c>
      <c r="G3779" t="s">
        <v>10</v>
      </c>
      <c r="H3779" t="s">
        <v>8175</v>
      </c>
    </row>
    <row r="3780" spans="1:8" x14ac:dyDescent="0.3">
      <c r="A3780">
        <v>5059907679</v>
      </c>
      <c r="B3780">
        <v>10255</v>
      </c>
      <c r="C3780" s="1">
        <v>45400.497916666667</v>
      </c>
      <c r="D3780" s="1">
        <v>45400.504861111112</v>
      </c>
      <c r="E3780">
        <v>10</v>
      </c>
      <c r="F3780">
        <v>1.39</v>
      </c>
      <c r="G3780" t="s">
        <v>14</v>
      </c>
      <c r="H3780" t="s">
        <v>8176</v>
      </c>
    </row>
    <row r="3781" spans="1:8" x14ac:dyDescent="0.3">
      <c r="A3781">
        <v>9046226901</v>
      </c>
      <c r="B3781">
        <v>45262</v>
      </c>
      <c r="C3781" s="1">
        <v>45350.3125</v>
      </c>
      <c r="D3781" s="1">
        <v>45350.309027777781</v>
      </c>
      <c r="E3781">
        <v>-5</v>
      </c>
      <c r="F3781">
        <v>0.88</v>
      </c>
      <c r="G3781" t="s">
        <v>10</v>
      </c>
      <c r="H3781" t="s">
        <v>8175</v>
      </c>
    </row>
    <row r="3782" spans="1:8" x14ac:dyDescent="0.3">
      <c r="A3782">
        <v>515408216</v>
      </c>
      <c r="B3782">
        <v>85348</v>
      </c>
      <c r="C3782" s="1">
        <v>45285.409722222219</v>
      </c>
      <c r="D3782" s="1">
        <v>45285.415972222225</v>
      </c>
      <c r="E3782">
        <v>9</v>
      </c>
      <c r="F3782">
        <v>0.91</v>
      </c>
      <c r="G3782" t="s">
        <v>14</v>
      </c>
      <c r="H3782" t="s">
        <v>8176</v>
      </c>
    </row>
    <row r="3783" spans="1:8" x14ac:dyDescent="0.3">
      <c r="A3783">
        <v>9048597167</v>
      </c>
      <c r="B3783">
        <v>24877</v>
      </c>
      <c r="C3783" s="1">
        <v>45460.105555555558</v>
      </c>
      <c r="D3783" s="1">
        <v>45460.125</v>
      </c>
      <c r="E3783">
        <v>28</v>
      </c>
      <c r="F3783">
        <v>4.08</v>
      </c>
      <c r="G3783" t="s">
        <v>16</v>
      </c>
      <c r="H3783" t="s">
        <v>8176</v>
      </c>
    </row>
    <row r="3784" spans="1:8" x14ac:dyDescent="0.3">
      <c r="A3784">
        <v>4308216668</v>
      </c>
      <c r="B3784">
        <v>36727</v>
      </c>
      <c r="C3784" s="1">
        <v>45484.256944444445</v>
      </c>
      <c r="D3784" s="1">
        <v>45484.269444444442</v>
      </c>
      <c r="E3784">
        <v>18</v>
      </c>
      <c r="F3784">
        <v>4.6500000000000004</v>
      </c>
      <c r="G3784" t="s">
        <v>16</v>
      </c>
      <c r="H3784" t="s">
        <v>8176</v>
      </c>
    </row>
    <row r="3785" spans="1:8" x14ac:dyDescent="0.3">
      <c r="A3785">
        <v>8671875127</v>
      </c>
      <c r="B3785">
        <v>15112</v>
      </c>
      <c r="C3785" s="1">
        <v>45082.077777777777</v>
      </c>
      <c r="D3785" s="1">
        <v>45082.081250000003</v>
      </c>
      <c r="E3785">
        <v>5</v>
      </c>
      <c r="F3785">
        <v>4.82</v>
      </c>
      <c r="G3785" t="s">
        <v>10</v>
      </c>
      <c r="H3785" t="s">
        <v>8176</v>
      </c>
    </row>
    <row r="3786" spans="1:8" x14ac:dyDescent="0.3">
      <c r="A3786">
        <v>9622968817</v>
      </c>
      <c r="B3786">
        <v>45135</v>
      </c>
      <c r="C3786" s="1">
        <v>45089.96875</v>
      </c>
      <c r="D3786" s="1">
        <v>45089.965277777781</v>
      </c>
      <c r="E3786">
        <v>-5</v>
      </c>
      <c r="F3786">
        <v>3.48</v>
      </c>
      <c r="G3786" t="s">
        <v>10</v>
      </c>
      <c r="H3786" t="s">
        <v>8175</v>
      </c>
    </row>
    <row r="3787" spans="1:8" x14ac:dyDescent="0.3">
      <c r="A3787">
        <v>7832599414</v>
      </c>
      <c r="B3787">
        <v>51384</v>
      </c>
      <c r="C3787" s="1">
        <v>45145.311805555553</v>
      </c>
      <c r="D3787" s="1">
        <v>45145.310416666667</v>
      </c>
      <c r="E3787">
        <v>-2</v>
      </c>
      <c r="F3787">
        <v>2.92</v>
      </c>
      <c r="G3787" t="s">
        <v>10</v>
      </c>
      <c r="H3787" t="s">
        <v>8175</v>
      </c>
    </row>
    <row r="3788" spans="1:8" x14ac:dyDescent="0.3">
      <c r="A3788">
        <v>5533307028</v>
      </c>
      <c r="B3788">
        <v>56686</v>
      </c>
      <c r="C3788" s="1">
        <v>45073.45208333333</v>
      </c>
      <c r="D3788" s="1">
        <v>45073.452777777777</v>
      </c>
      <c r="E3788">
        <v>1</v>
      </c>
      <c r="F3788">
        <v>3.92</v>
      </c>
      <c r="G3788" t="s">
        <v>10</v>
      </c>
      <c r="H3788" t="s">
        <v>8176</v>
      </c>
    </row>
    <row r="3789" spans="1:8" x14ac:dyDescent="0.3">
      <c r="A3789">
        <v>752185231</v>
      </c>
      <c r="B3789">
        <v>5165</v>
      </c>
      <c r="C3789" s="1">
        <v>45353.179861111108</v>
      </c>
      <c r="D3789" s="1">
        <v>45353.179861111108</v>
      </c>
      <c r="E3789">
        <v>0</v>
      </c>
      <c r="F3789">
        <v>0.92</v>
      </c>
      <c r="G3789" t="s">
        <v>10</v>
      </c>
      <c r="H3789" t="s">
        <v>8175</v>
      </c>
    </row>
    <row r="3790" spans="1:8" x14ac:dyDescent="0.3">
      <c r="A3790">
        <v>5859787209</v>
      </c>
      <c r="B3790">
        <v>76845</v>
      </c>
      <c r="C3790" s="1">
        <v>45565.262499999997</v>
      </c>
      <c r="D3790" s="1">
        <v>45565.269444444442</v>
      </c>
      <c r="E3790">
        <v>10</v>
      </c>
      <c r="F3790">
        <v>1.92</v>
      </c>
      <c r="G3790" t="s">
        <v>14</v>
      </c>
      <c r="H3790" t="s">
        <v>8176</v>
      </c>
    </row>
    <row r="3791" spans="1:8" x14ac:dyDescent="0.3">
      <c r="A3791">
        <v>1736713150</v>
      </c>
      <c r="B3791">
        <v>19501</v>
      </c>
      <c r="C3791" s="1">
        <v>45298.429166666669</v>
      </c>
      <c r="D3791" s="1">
        <v>45298.433333333334</v>
      </c>
      <c r="E3791">
        <v>6</v>
      </c>
      <c r="F3791">
        <v>1.45</v>
      </c>
      <c r="G3791" t="s">
        <v>14</v>
      </c>
      <c r="H3791" t="s">
        <v>8176</v>
      </c>
    </row>
    <row r="3792" spans="1:8" x14ac:dyDescent="0.3">
      <c r="A3792">
        <v>3620570172</v>
      </c>
      <c r="B3792">
        <v>35025</v>
      </c>
      <c r="C3792" s="1">
        <v>45398.775000000001</v>
      </c>
      <c r="D3792" s="1">
        <v>45398.793749999997</v>
      </c>
      <c r="E3792">
        <v>27</v>
      </c>
      <c r="F3792">
        <v>3.85</v>
      </c>
      <c r="G3792" t="s">
        <v>16</v>
      </c>
      <c r="H3792" t="s">
        <v>8176</v>
      </c>
    </row>
    <row r="3793" spans="1:8" x14ac:dyDescent="0.3">
      <c r="A3793">
        <v>5758119413</v>
      </c>
      <c r="B3793">
        <v>72740</v>
      </c>
      <c r="C3793" s="1">
        <v>45575.400694444441</v>
      </c>
      <c r="D3793" s="1">
        <v>45575.405555555553</v>
      </c>
      <c r="E3793">
        <v>7</v>
      </c>
      <c r="F3793">
        <v>1.36</v>
      </c>
      <c r="G3793" t="s">
        <v>14</v>
      </c>
      <c r="H3793" t="s">
        <v>8176</v>
      </c>
    </row>
    <row r="3794" spans="1:8" x14ac:dyDescent="0.3">
      <c r="A3794">
        <v>2204489775</v>
      </c>
      <c r="B3794">
        <v>79497</v>
      </c>
      <c r="C3794" s="1">
        <v>45415.056250000001</v>
      </c>
      <c r="D3794" s="1">
        <v>45415.05972222222</v>
      </c>
      <c r="E3794">
        <v>5</v>
      </c>
      <c r="F3794">
        <v>4.87</v>
      </c>
      <c r="G3794" t="s">
        <v>10</v>
      </c>
      <c r="H3794" t="s">
        <v>8176</v>
      </c>
    </row>
    <row r="3795" spans="1:8" x14ac:dyDescent="0.3">
      <c r="A3795">
        <v>5881059783</v>
      </c>
      <c r="B3795">
        <v>75665</v>
      </c>
      <c r="C3795" s="1">
        <v>45139.427083333336</v>
      </c>
      <c r="D3795" s="1">
        <v>45139.423611111109</v>
      </c>
      <c r="E3795">
        <v>-5</v>
      </c>
      <c r="F3795">
        <v>0.74</v>
      </c>
      <c r="G3795" t="s">
        <v>10</v>
      </c>
      <c r="H3795" t="s">
        <v>8175</v>
      </c>
    </row>
    <row r="3796" spans="1:8" x14ac:dyDescent="0.3">
      <c r="A3796">
        <v>9475167773</v>
      </c>
      <c r="B3796">
        <v>44817</v>
      </c>
      <c r="C3796" s="1">
        <v>45131.738194444442</v>
      </c>
      <c r="D3796" s="1">
        <v>45131.745138888888</v>
      </c>
      <c r="E3796">
        <v>10</v>
      </c>
      <c r="F3796">
        <v>4.92</v>
      </c>
      <c r="G3796" t="s">
        <v>14</v>
      </c>
      <c r="H3796" t="s">
        <v>8176</v>
      </c>
    </row>
    <row r="3797" spans="1:8" x14ac:dyDescent="0.3">
      <c r="A3797">
        <v>4635228647</v>
      </c>
      <c r="B3797">
        <v>88768</v>
      </c>
      <c r="C3797" s="1">
        <v>45165.822222222225</v>
      </c>
      <c r="D3797" s="1">
        <v>45165.824999999997</v>
      </c>
      <c r="E3797">
        <v>4</v>
      </c>
      <c r="F3797">
        <v>1.4</v>
      </c>
      <c r="G3797" t="s">
        <v>10</v>
      </c>
      <c r="H3797" t="s">
        <v>8176</v>
      </c>
    </row>
    <row r="3798" spans="1:8" x14ac:dyDescent="0.3">
      <c r="A3798">
        <v>8394536341</v>
      </c>
      <c r="B3798">
        <v>97145</v>
      </c>
      <c r="C3798" s="1">
        <v>45521.334027777775</v>
      </c>
      <c r="D3798" s="1">
        <v>45521.34097222222</v>
      </c>
      <c r="E3798">
        <v>10</v>
      </c>
      <c r="F3798">
        <v>1.2</v>
      </c>
      <c r="G3798" t="s">
        <v>14</v>
      </c>
      <c r="H3798" t="s">
        <v>8176</v>
      </c>
    </row>
    <row r="3799" spans="1:8" x14ac:dyDescent="0.3">
      <c r="A3799">
        <v>4726427550</v>
      </c>
      <c r="B3799">
        <v>66248</v>
      </c>
      <c r="C3799" s="1">
        <v>45326.963888888888</v>
      </c>
      <c r="D3799" s="1">
        <v>45326.973611111112</v>
      </c>
      <c r="E3799">
        <v>14</v>
      </c>
      <c r="F3799">
        <v>3.09</v>
      </c>
      <c r="G3799" t="s">
        <v>14</v>
      </c>
      <c r="H3799" t="s">
        <v>8176</v>
      </c>
    </row>
    <row r="3800" spans="1:8" x14ac:dyDescent="0.3">
      <c r="A3800">
        <v>5387935727</v>
      </c>
      <c r="B3800">
        <v>94937</v>
      </c>
      <c r="C3800" s="1">
        <v>45201.183333333334</v>
      </c>
      <c r="D3800" s="1">
        <v>45201.180555555555</v>
      </c>
      <c r="E3800">
        <v>-4</v>
      </c>
      <c r="F3800">
        <v>4.6900000000000004</v>
      </c>
      <c r="G3800" t="s">
        <v>10</v>
      </c>
      <c r="H3800" t="s">
        <v>8175</v>
      </c>
    </row>
    <row r="3801" spans="1:8" x14ac:dyDescent="0.3">
      <c r="A3801">
        <v>1886705751</v>
      </c>
      <c r="B3801">
        <v>97590</v>
      </c>
      <c r="C3801" s="1">
        <v>45035.793055555558</v>
      </c>
      <c r="D3801" s="1">
        <v>45035.789583333331</v>
      </c>
      <c r="E3801">
        <v>-5</v>
      </c>
      <c r="F3801">
        <v>3.13</v>
      </c>
      <c r="G3801" t="s">
        <v>10</v>
      </c>
      <c r="H3801" t="s">
        <v>8175</v>
      </c>
    </row>
    <row r="3802" spans="1:8" x14ac:dyDescent="0.3">
      <c r="A3802">
        <v>4224014067</v>
      </c>
      <c r="B3802">
        <v>53348</v>
      </c>
      <c r="C3802" s="1">
        <v>45061.51458333333</v>
      </c>
      <c r="D3802" s="1">
        <v>45061.515277777777</v>
      </c>
      <c r="E3802">
        <v>1</v>
      </c>
      <c r="F3802">
        <v>3.33</v>
      </c>
      <c r="G3802" t="s">
        <v>10</v>
      </c>
      <c r="H3802" t="s">
        <v>8176</v>
      </c>
    </row>
    <row r="3803" spans="1:8" x14ac:dyDescent="0.3">
      <c r="A3803">
        <v>8726515908</v>
      </c>
      <c r="B3803">
        <v>68903</v>
      </c>
      <c r="C3803" s="1">
        <v>45566.677083333336</v>
      </c>
      <c r="D3803" s="1">
        <v>45566.676388888889</v>
      </c>
      <c r="E3803">
        <v>-1</v>
      </c>
      <c r="F3803">
        <v>1.45</v>
      </c>
      <c r="G3803" t="s">
        <v>10</v>
      </c>
      <c r="H3803" t="s">
        <v>8175</v>
      </c>
    </row>
    <row r="3804" spans="1:8" x14ac:dyDescent="0.3">
      <c r="A3804">
        <v>7388091459</v>
      </c>
      <c r="B3804">
        <v>64324</v>
      </c>
      <c r="C3804" s="1">
        <v>45581.65902777778</v>
      </c>
      <c r="D3804" s="1">
        <v>45581.668055555558</v>
      </c>
      <c r="E3804">
        <v>13</v>
      </c>
      <c r="F3804">
        <v>4.32</v>
      </c>
      <c r="G3804" t="s">
        <v>14</v>
      </c>
      <c r="H3804" t="s">
        <v>8176</v>
      </c>
    </row>
    <row r="3805" spans="1:8" x14ac:dyDescent="0.3">
      <c r="A3805">
        <v>9320256091</v>
      </c>
      <c r="B3805">
        <v>42510</v>
      </c>
      <c r="C3805" s="1">
        <v>45302.725694444445</v>
      </c>
      <c r="D3805" s="1">
        <v>45302.726388888892</v>
      </c>
      <c r="E3805">
        <v>1</v>
      </c>
      <c r="F3805">
        <v>0.88</v>
      </c>
      <c r="G3805" t="s">
        <v>10</v>
      </c>
      <c r="H3805" t="s">
        <v>8176</v>
      </c>
    </row>
    <row r="3806" spans="1:8" x14ac:dyDescent="0.3">
      <c r="A3806">
        <v>3872093894</v>
      </c>
      <c r="B3806">
        <v>94703</v>
      </c>
      <c r="C3806" s="1">
        <v>45231.496527777781</v>
      </c>
      <c r="D3806" s="1">
        <v>45231.515277777777</v>
      </c>
      <c r="E3806">
        <v>27</v>
      </c>
      <c r="F3806">
        <v>0.79</v>
      </c>
      <c r="G3806" t="s">
        <v>16</v>
      </c>
      <c r="H3806" t="s">
        <v>8176</v>
      </c>
    </row>
    <row r="3807" spans="1:8" x14ac:dyDescent="0.3">
      <c r="A3807">
        <v>992848455</v>
      </c>
      <c r="B3807">
        <v>77210</v>
      </c>
      <c r="C3807" s="1">
        <v>45553.541666666664</v>
      </c>
      <c r="D3807" s="1">
        <v>45553.540972222225</v>
      </c>
      <c r="E3807">
        <v>-1</v>
      </c>
      <c r="F3807">
        <v>1.53</v>
      </c>
      <c r="G3807" t="s">
        <v>10</v>
      </c>
      <c r="H3807" t="s">
        <v>8175</v>
      </c>
    </row>
    <row r="3808" spans="1:8" x14ac:dyDescent="0.3">
      <c r="A3808">
        <v>4458723519</v>
      </c>
      <c r="B3808">
        <v>66237</v>
      </c>
      <c r="C3808" s="1">
        <v>45536.736805555556</v>
      </c>
      <c r="D3808" s="1">
        <v>45536.73541666667</v>
      </c>
      <c r="E3808">
        <v>-2</v>
      </c>
      <c r="F3808">
        <v>2.3199999999999998</v>
      </c>
      <c r="G3808" t="s">
        <v>10</v>
      </c>
      <c r="H3808" t="s">
        <v>8175</v>
      </c>
    </row>
    <row r="3809" spans="1:8" x14ac:dyDescent="0.3">
      <c r="A3809">
        <v>7755662096</v>
      </c>
      <c r="B3809">
        <v>39318</v>
      </c>
      <c r="C3809" s="1">
        <v>45321.540277777778</v>
      </c>
      <c r="D3809" s="1">
        <v>45321.54583333333</v>
      </c>
      <c r="E3809">
        <v>8</v>
      </c>
      <c r="F3809">
        <v>0.94</v>
      </c>
      <c r="G3809" t="s">
        <v>14</v>
      </c>
      <c r="H3809" t="s">
        <v>8176</v>
      </c>
    </row>
    <row r="3810" spans="1:8" x14ac:dyDescent="0.3">
      <c r="A3810">
        <v>5779793224</v>
      </c>
      <c r="B3810">
        <v>66680</v>
      </c>
      <c r="C3810" s="1">
        <v>45425.09097222222</v>
      </c>
      <c r="D3810" s="1">
        <v>45425.09097222222</v>
      </c>
      <c r="E3810">
        <v>0</v>
      </c>
      <c r="F3810">
        <v>2</v>
      </c>
      <c r="G3810" t="s">
        <v>10</v>
      </c>
      <c r="H3810" t="s">
        <v>8175</v>
      </c>
    </row>
    <row r="3811" spans="1:8" x14ac:dyDescent="0.3">
      <c r="A3811">
        <v>8253576531</v>
      </c>
      <c r="B3811">
        <v>31219</v>
      </c>
      <c r="C3811" s="1">
        <v>45160.80972222222</v>
      </c>
      <c r="D3811" s="1">
        <v>45160.81527777778</v>
      </c>
      <c r="E3811">
        <v>8</v>
      </c>
      <c r="F3811">
        <v>2.25</v>
      </c>
      <c r="G3811" t="s">
        <v>14</v>
      </c>
      <c r="H3811" t="s">
        <v>8176</v>
      </c>
    </row>
    <row r="3812" spans="1:8" x14ac:dyDescent="0.3">
      <c r="A3812">
        <v>4993169316</v>
      </c>
      <c r="B3812">
        <v>25105</v>
      </c>
      <c r="C3812" s="1">
        <v>45483.716666666667</v>
      </c>
      <c r="D3812" s="1">
        <v>45483.722916666666</v>
      </c>
      <c r="E3812">
        <v>9</v>
      </c>
      <c r="F3812">
        <v>2.68</v>
      </c>
      <c r="G3812" t="s">
        <v>14</v>
      </c>
      <c r="H3812" t="s">
        <v>8176</v>
      </c>
    </row>
    <row r="3813" spans="1:8" x14ac:dyDescent="0.3">
      <c r="A3813">
        <v>828017545</v>
      </c>
      <c r="B3813">
        <v>1921</v>
      </c>
      <c r="C3813" s="1">
        <v>45363.113888888889</v>
      </c>
      <c r="D3813" s="1">
        <v>45363.122916666667</v>
      </c>
      <c r="E3813">
        <v>13</v>
      </c>
      <c r="F3813">
        <v>4.07</v>
      </c>
      <c r="G3813" t="s">
        <v>14</v>
      </c>
      <c r="H3813" t="s">
        <v>8176</v>
      </c>
    </row>
    <row r="3814" spans="1:8" x14ac:dyDescent="0.3">
      <c r="A3814">
        <v>2012368621</v>
      </c>
      <c r="B3814">
        <v>70216</v>
      </c>
      <c r="C3814" s="1">
        <v>45494.197222222225</v>
      </c>
      <c r="D3814" s="1">
        <v>45494.196527777778</v>
      </c>
      <c r="E3814">
        <v>-1</v>
      </c>
      <c r="F3814">
        <v>4.1399999999999997</v>
      </c>
      <c r="G3814" t="s">
        <v>10</v>
      </c>
      <c r="H3814" t="s">
        <v>8175</v>
      </c>
    </row>
    <row r="3815" spans="1:8" x14ac:dyDescent="0.3">
      <c r="A3815">
        <v>6603205997</v>
      </c>
      <c r="B3815">
        <v>30506</v>
      </c>
      <c r="C3815" s="1">
        <v>45429.3125</v>
      </c>
      <c r="D3815" s="1">
        <v>45429.3125</v>
      </c>
      <c r="E3815">
        <v>0</v>
      </c>
      <c r="F3815">
        <v>1.1399999999999999</v>
      </c>
      <c r="G3815" t="s">
        <v>10</v>
      </c>
      <c r="H3815" t="s">
        <v>8175</v>
      </c>
    </row>
    <row r="3816" spans="1:8" x14ac:dyDescent="0.3">
      <c r="A3816">
        <v>833581472</v>
      </c>
      <c r="B3816">
        <v>7924</v>
      </c>
      <c r="C3816" s="1">
        <v>45157.658333333333</v>
      </c>
      <c r="D3816" s="1">
        <v>45157.666666666664</v>
      </c>
      <c r="E3816">
        <v>12</v>
      </c>
      <c r="F3816">
        <v>1.2</v>
      </c>
      <c r="G3816" t="s">
        <v>14</v>
      </c>
      <c r="H3816" t="s">
        <v>8176</v>
      </c>
    </row>
    <row r="3817" spans="1:8" x14ac:dyDescent="0.3">
      <c r="A3817">
        <v>8755782101</v>
      </c>
      <c r="B3817">
        <v>43429</v>
      </c>
      <c r="C3817" s="1">
        <v>45290.704861111109</v>
      </c>
      <c r="D3817" s="1">
        <v>45290.704861111109</v>
      </c>
      <c r="E3817">
        <v>0</v>
      </c>
      <c r="F3817">
        <v>2.5499999999999998</v>
      </c>
      <c r="G3817" t="s">
        <v>10</v>
      </c>
      <c r="H3817" t="s">
        <v>8175</v>
      </c>
    </row>
    <row r="3818" spans="1:8" x14ac:dyDescent="0.3">
      <c r="A3818">
        <v>1049830215</v>
      </c>
      <c r="B3818">
        <v>525</v>
      </c>
      <c r="C3818" s="1">
        <v>45510.081250000003</v>
      </c>
      <c r="D3818" s="1">
        <v>45510.088194444441</v>
      </c>
      <c r="E3818">
        <v>10</v>
      </c>
      <c r="F3818">
        <v>4.9800000000000004</v>
      </c>
      <c r="G3818" t="s">
        <v>14</v>
      </c>
      <c r="H3818" t="s">
        <v>8176</v>
      </c>
    </row>
    <row r="3819" spans="1:8" x14ac:dyDescent="0.3">
      <c r="A3819">
        <v>2399383238</v>
      </c>
      <c r="B3819">
        <v>38443</v>
      </c>
      <c r="C3819" s="1">
        <v>45239.768750000003</v>
      </c>
      <c r="D3819" s="1">
        <v>45239.768055555556</v>
      </c>
      <c r="E3819">
        <v>-1</v>
      </c>
      <c r="F3819">
        <v>3.96</v>
      </c>
      <c r="G3819" t="s">
        <v>10</v>
      </c>
      <c r="H3819" t="s">
        <v>8175</v>
      </c>
    </row>
    <row r="3820" spans="1:8" x14ac:dyDescent="0.3">
      <c r="A3820">
        <v>143399998</v>
      </c>
      <c r="B3820">
        <v>24612</v>
      </c>
      <c r="C3820" s="1">
        <v>45582.592361111114</v>
      </c>
      <c r="D3820" s="1">
        <v>45582.6</v>
      </c>
      <c r="E3820">
        <v>11</v>
      </c>
      <c r="F3820">
        <v>3.42</v>
      </c>
      <c r="G3820" t="s">
        <v>14</v>
      </c>
      <c r="H3820" t="s">
        <v>8176</v>
      </c>
    </row>
    <row r="3821" spans="1:8" x14ac:dyDescent="0.3">
      <c r="A3821">
        <v>2444273306</v>
      </c>
      <c r="B3821">
        <v>65109</v>
      </c>
      <c r="C3821" s="1">
        <v>45470.776388888888</v>
      </c>
      <c r="D3821" s="1">
        <v>45470.775000000001</v>
      </c>
      <c r="E3821">
        <v>-2</v>
      </c>
      <c r="F3821">
        <v>4.99</v>
      </c>
      <c r="G3821" t="s">
        <v>10</v>
      </c>
      <c r="H3821" t="s">
        <v>8175</v>
      </c>
    </row>
    <row r="3822" spans="1:8" x14ac:dyDescent="0.3">
      <c r="A3822">
        <v>1309618968</v>
      </c>
      <c r="B3822">
        <v>29830</v>
      </c>
      <c r="C3822" s="1">
        <v>45020.831250000003</v>
      </c>
      <c r="D3822" s="1">
        <v>45020.829861111109</v>
      </c>
      <c r="E3822">
        <v>-2</v>
      </c>
      <c r="F3822">
        <v>4.6399999999999997</v>
      </c>
      <c r="G3822" t="s">
        <v>10</v>
      </c>
      <c r="H3822" t="s">
        <v>8175</v>
      </c>
    </row>
    <row r="3823" spans="1:8" x14ac:dyDescent="0.3">
      <c r="A3823">
        <v>3972788794</v>
      </c>
      <c r="B3823">
        <v>12838</v>
      </c>
      <c r="C3823" s="1">
        <v>45377.015972222223</v>
      </c>
      <c r="D3823" s="1">
        <v>45377.018055555556</v>
      </c>
      <c r="E3823">
        <v>3</v>
      </c>
      <c r="F3823">
        <v>2.95</v>
      </c>
      <c r="G3823" t="s">
        <v>10</v>
      </c>
      <c r="H3823" t="s">
        <v>8176</v>
      </c>
    </row>
    <row r="3824" spans="1:8" x14ac:dyDescent="0.3">
      <c r="A3824">
        <v>2356073413</v>
      </c>
      <c r="B3824">
        <v>43363</v>
      </c>
      <c r="C3824" s="1">
        <v>45367.988194444442</v>
      </c>
      <c r="D3824" s="1">
        <v>45367.995833333334</v>
      </c>
      <c r="E3824">
        <v>11</v>
      </c>
      <c r="F3824">
        <v>1.33</v>
      </c>
      <c r="G3824" t="s">
        <v>14</v>
      </c>
      <c r="H3824" t="s">
        <v>8176</v>
      </c>
    </row>
    <row r="3825" spans="1:8" x14ac:dyDescent="0.3">
      <c r="A3825">
        <v>3775683944</v>
      </c>
      <c r="B3825">
        <v>43490</v>
      </c>
      <c r="C3825" s="1">
        <v>45504.880555555559</v>
      </c>
      <c r="D3825" s="1">
        <v>45504.884027777778</v>
      </c>
      <c r="E3825">
        <v>5</v>
      </c>
      <c r="F3825">
        <v>3.9</v>
      </c>
      <c r="G3825" t="s">
        <v>10</v>
      </c>
      <c r="H3825" t="s">
        <v>8176</v>
      </c>
    </row>
    <row r="3826" spans="1:8" x14ac:dyDescent="0.3">
      <c r="A3826">
        <v>8994776653</v>
      </c>
      <c r="B3826">
        <v>42895</v>
      </c>
      <c r="C3826" s="1">
        <v>45282.260416666664</v>
      </c>
      <c r="D3826" s="1">
        <v>45282.268750000003</v>
      </c>
      <c r="E3826">
        <v>12</v>
      </c>
      <c r="F3826">
        <v>0.69</v>
      </c>
      <c r="G3826" t="s">
        <v>14</v>
      </c>
      <c r="H3826" t="s">
        <v>8176</v>
      </c>
    </row>
    <row r="3827" spans="1:8" x14ac:dyDescent="0.3">
      <c r="A3827">
        <v>8124075720</v>
      </c>
      <c r="B3827">
        <v>77902</v>
      </c>
      <c r="C3827" s="1">
        <v>45576.656944444447</v>
      </c>
      <c r="D3827" s="1">
        <v>45576.656944444447</v>
      </c>
      <c r="E3827">
        <v>0</v>
      </c>
      <c r="F3827">
        <v>2.76</v>
      </c>
      <c r="G3827" t="s">
        <v>10</v>
      </c>
      <c r="H3827" t="s">
        <v>8175</v>
      </c>
    </row>
    <row r="3828" spans="1:8" x14ac:dyDescent="0.3">
      <c r="A3828">
        <v>5534171862</v>
      </c>
      <c r="B3828">
        <v>47319</v>
      </c>
      <c r="C3828" s="1">
        <v>45249.034722222219</v>
      </c>
      <c r="D3828" s="1">
        <v>45249.043055555558</v>
      </c>
      <c r="E3828">
        <v>12</v>
      </c>
      <c r="F3828">
        <v>2.68</v>
      </c>
      <c r="G3828" t="s">
        <v>14</v>
      </c>
      <c r="H3828" t="s">
        <v>8176</v>
      </c>
    </row>
    <row r="3829" spans="1:8" x14ac:dyDescent="0.3">
      <c r="A3829">
        <v>4825558658</v>
      </c>
      <c r="B3829">
        <v>69839</v>
      </c>
      <c r="C3829" s="1">
        <v>45515.968055555553</v>
      </c>
      <c r="D3829" s="1">
        <v>45515.967361111114</v>
      </c>
      <c r="E3829">
        <v>-1</v>
      </c>
      <c r="F3829">
        <v>1.64</v>
      </c>
      <c r="G3829" t="s">
        <v>10</v>
      </c>
      <c r="H3829" t="s">
        <v>8175</v>
      </c>
    </row>
    <row r="3830" spans="1:8" x14ac:dyDescent="0.3">
      <c r="A3830">
        <v>1541676341</v>
      </c>
      <c r="B3830">
        <v>65569</v>
      </c>
      <c r="C3830" s="1">
        <v>45164.990972222222</v>
      </c>
      <c r="D3830" s="1">
        <v>45164.995833333334</v>
      </c>
      <c r="E3830">
        <v>7</v>
      </c>
      <c r="F3830">
        <v>4.7</v>
      </c>
      <c r="G3830" t="s">
        <v>14</v>
      </c>
      <c r="H3830" t="s">
        <v>8176</v>
      </c>
    </row>
    <row r="3831" spans="1:8" x14ac:dyDescent="0.3">
      <c r="A3831">
        <v>5360755658</v>
      </c>
      <c r="B3831">
        <v>13204</v>
      </c>
      <c r="C3831" s="1">
        <v>45099.052083333336</v>
      </c>
      <c r="D3831" s="1">
        <v>45099.050694444442</v>
      </c>
      <c r="E3831">
        <v>-2</v>
      </c>
      <c r="F3831">
        <v>0.98</v>
      </c>
      <c r="G3831" t="s">
        <v>10</v>
      </c>
      <c r="H3831" t="s">
        <v>8175</v>
      </c>
    </row>
    <row r="3832" spans="1:8" x14ac:dyDescent="0.3">
      <c r="A3832">
        <v>844328418</v>
      </c>
      <c r="B3832">
        <v>21982</v>
      </c>
      <c r="C3832" s="1">
        <v>45027.911805555559</v>
      </c>
      <c r="D3832" s="1">
        <v>45027.930555555555</v>
      </c>
      <c r="E3832">
        <v>27</v>
      </c>
      <c r="F3832">
        <v>4.68</v>
      </c>
      <c r="G3832" t="s">
        <v>16</v>
      </c>
      <c r="H3832" t="s">
        <v>8176</v>
      </c>
    </row>
    <row r="3833" spans="1:8" x14ac:dyDescent="0.3">
      <c r="A3833">
        <v>1843468816</v>
      </c>
      <c r="B3833">
        <v>8630</v>
      </c>
      <c r="C3833" s="1">
        <v>45110.138888888891</v>
      </c>
      <c r="D3833" s="1">
        <v>45110.13958333333</v>
      </c>
      <c r="E3833">
        <v>1</v>
      </c>
      <c r="F3833">
        <v>1.23</v>
      </c>
      <c r="G3833" t="s">
        <v>10</v>
      </c>
      <c r="H3833" t="s">
        <v>8176</v>
      </c>
    </row>
    <row r="3834" spans="1:8" x14ac:dyDescent="0.3">
      <c r="A3834">
        <v>3771484570</v>
      </c>
      <c r="B3834">
        <v>12214</v>
      </c>
      <c r="C3834" s="1">
        <v>45153.877083333333</v>
      </c>
      <c r="D3834" s="1">
        <v>45153.875694444447</v>
      </c>
      <c r="E3834">
        <v>-2</v>
      </c>
      <c r="F3834">
        <v>2.61</v>
      </c>
      <c r="G3834" t="s">
        <v>10</v>
      </c>
      <c r="H3834" t="s">
        <v>8175</v>
      </c>
    </row>
    <row r="3835" spans="1:8" x14ac:dyDescent="0.3">
      <c r="A3835">
        <v>2458783424</v>
      </c>
      <c r="B3835">
        <v>20118</v>
      </c>
      <c r="C3835" s="1">
        <v>45079.705555555556</v>
      </c>
      <c r="D3835" s="1">
        <v>45079.70416666667</v>
      </c>
      <c r="E3835">
        <v>-2</v>
      </c>
      <c r="F3835">
        <v>3.63</v>
      </c>
      <c r="G3835" t="s">
        <v>10</v>
      </c>
      <c r="H3835" t="s">
        <v>8175</v>
      </c>
    </row>
    <row r="3836" spans="1:8" x14ac:dyDescent="0.3">
      <c r="A3836">
        <v>2272849018</v>
      </c>
      <c r="B3836">
        <v>46289</v>
      </c>
      <c r="C3836" s="1">
        <v>45600.023611111108</v>
      </c>
      <c r="D3836" s="1">
        <v>45600.026388888888</v>
      </c>
      <c r="E3836">
        <v>4</v>
      </c>
      <c r="F3836">
        <v>3.71</v>
      </c>
      <c r="G3836" t="s">
        <v>10</v>
      </c>
      <c r="H3836" t="s">
        <v>8176</v>
      </c>
    </row>
    <row r="3837" spans="1:8" x14ac:dyDescent="0.3">
      <c r="A3837">
        <v>8549503132</v>
      </c>
      <c r="B3837">
        <v>86962</v>
      </c>
      <c r="C3837" s="1">
        <v>45014.460416666669</v>
      </c>
      <c r="D3837" s="1">
        <v>45014.458333333336</v>
      </c>
      <c r="E3837">
        <v>-3</v>
      </c>
      <c r="F3837">
        <v>4.63</v>
      </c>
      <c r="G3837" t="s">
        <v>10</v>
      </c>
      <c r="H3837" t="s">
        <v>8175</v>
      </c>
    </row>
    <row r="3838" spans="1:8" x14ac:dyDescent="0.3">
      <c r="A3838">
        <v>4032847942</v>
      </c>
      <c r="B3838">
        <v>32388</v>
      </c>
      <c r="C3838" s="1">
        <v>45563.181250000001</v>
      </c>
      <c r="D3838" s="1">
        <v>45563.183333333334</v>
      </c>
      <c r="E3838">
        <v>3</v>
      </c>
      <c r="F3838">
        <v>2.67</v>
      </c>
      <c r="G3838" t="s">
        <v>10</v>
      </c>
      <c r="H3838" t="s">
        <v>8176</v>
      </c>
    </row>
    <row r="3839" spans="1:8" x14ac:dyDescent="0.3">
      <c r="A3839">
        <v>8224665612</v>
      </c>
      <c r="B3839">
        <v>37229</v>
      </c>
      <c r="C3839" s="1">
        <v>45123.536805555559</v>
      </c>
      <c r="D3839" s="1">
        <v>45123.534722222219</v>
      </c>
      <c r="E3839">
        <v>-3</v>
      </c>
      <c r="F3839">
        <v>2.66</v>
      </c>
      <c r="G3839" t="s">
        <v>10</v>
      </c>
      <c r="H3839" t="s">
        <v>8175</v>
      </c>
    </row>
    <row r="3840" spans="1:8" x14ac:dyDescent="0.3">
      <c r="A3840">
        <v>8007222259</v>
      </c>
      <c r="B3840">
        <v>14904</v>
      </c>
      <c r="C3840" s="1">
        <v>45327.063888888886</v>
      </c>
      <c r="D3840" s="1">
        <v>45327.061805555553</v>
      </c>
      <c r="E3840">
        <v>-3</v>
      </c>
      <c r="F3840">
        <v>2.77</v>
      </c>
      <c r="G3840" t="s">
        <v>10</v>
      </c>
      <c r="H3840" t="s">
        <v>8175</v>
      </c>
    </row>
    <row r="3841" spans="1:8" x14ac:dyDescent="0.3">
      <c r="A3841">
        <v>3522030676</v>
      </c>
      <c r="B3841">
        <v>61126</v>
      </c>
      <c r="C3841" s="1">
        <v>45078.654861111114</v>
      </c>
      <c r="D3841" s="1">
        <v>45078.661111111112</v>
      </c>
      <c r="E3841">
        <v>9</v>
      </c>
      <c r="F3841">
        <v>2.38</v>
      </c>
      <c r="G3841" t="s">
        <v>14</v>
      </c>
      <c r="H3841" t="s">
        <v>8176</v>
      </c>
    </row>
    <row r="3842" spans="1:8" x14ac:dyDescent="0.3">
      <c r="A3842">
        <v>3224743071</v>
      </c>
      <c r="B3842">
        <v>43</v>
      </c>
      <c r="C3842" s="1">
        <v>45203.840277777781</v>
      </c>
      <c r="D3842" s="1">
        <v>45203.84375</v>
      </c>
      <c r="E3842">
        <v>5</v>
      </c>
      <c r="F3842">
        <v>4.4000000000000004</v>
      </c>
      <c r="G3842" t="s">
        <v>10</v>
      </c>
      <c r="H3842" t="s">
        <v>8176</v>
      </c>
    </row>
    <row r="3843" spans="1:8" x14ac:dyDescent="0.3">
      <c r="A3843">
        <v>7474790671</v>
      </c>
      <c r="B3843">
        <v>97794</v>
      </c>
      <c r="C3843" s="1">
        <v>45212.799305555556</v>
      </c>
      <c r="D3843" s="1">
        <v>45212.804166666669</v>
      </c>
      <c r="E3843">
        <v>7</v>
      </c>
      <c r="F3843">
        <v>2.19</v>
      </c>
      <c r="G3843" t="s">
        <v>14</v>
      </c>
      <c r="H3843" t="s">
        <v>8176</v>
      </c>
    </row>
    <row r="3844" spans="1:8" x14ac:dyDescent="0.3">
      <c r="A3844">
        <v>7884745950</v>
      </c>
      <c r="B3844">
        <v>90525</v>
      </c>
      <c r="C3844" s="1">
        <v>45391.923611111109</v>
      </c>
      <c r="D3844" s="1">
        <v>45391.925694444442</v>
      </c>
      <c r="E3844">
        <v>3</v>
      </c>
      <c r="F3844">
        <v>0.6</v>
      </c>
      <c r="G3844" t="s">
        <v>10</v>
      </c>
      <c r="H3844" t="s">
        <v>8176</v>
      </c>
    </row>
    <row r="3845" spans="1:8" x14ac:dyDescent="0.3">
      <c r="A3845">
        <v>8269502930</v>
      </c>
      <c r="B3845">
        <v>11674</v>
      </c>
      <c r="C3845" s="1">
        <v>45444.099305555559</v>
      </c>
      <c r="D3845" s="1">
        <v>45444.1</v>
      </c>
      <c r="E3845">
        <v>1</v>
      </c>
      <c r="F3845">
        <v>4.93</v>
      </c>
      <c r="G3845" t="s">
        <v>10</v>
      </c>
      <c r="H3845" t="s">
        <v>8176</v>
      </c>
    </row>
    <row r="3846" spans="1:8" x14ac:dyDescent="0.3">
      <c r="A3846">
        <v>985347383</v>
      </c>
      <c r="B3846">
        <v>85773</v>
      </c>
      <c r="C3846" s="1">
        <v>45434.807638888888</v>
      </c>
      <c r="D3846" s="1">
        <v>45434.808333333334</v>
      </c>
      <c r="E3846">
        <v>1</v>
      </c>
      <c r="F3846">
        <v>1.44</v>
      </c>
      <c r="G3846" t="s">
        <v>10</v>
      </c>
      <c r="H3846" t="s">
        <v>8176</v>
      </c>
    </row>
    <row r="3847" spans="1:8" x14ac:dyDescent="0.3">
      <c r="A3847">
        <v>5932091553</v>
      </c>
      <c r="B3847">
        <v>14918</v>
      </c>
      <c r="C3847" s="1">
        <v>45587.476388888892</v>
      </c>
      <c r="D3847" s="1">
        <v>45587.48333333333</v>
      </c>
      <c r="E3847">
        <v>10</v>
      </c>
      <c r="F3847">
        <v>4.0599999999999996</v>
      </c>
      <c r="G3847" t="s">
        <v>14</v>
      </c>
      <c r="H3847" t="s">
        <v>8176</v>
      </c>
    </row>
    <row r="3848" spans="1:8" x14ac:dyDescent="0.3">
      <c r="A3848">
        <v>69932727</v>
      </c>
      <c r="B3848">
        <v>15976</v>
      </c>
      <c r="C3848" s="1">
        <v>45532.684027777781</v>
      </c>
      <c r="D3848" s="1">
        <v>45532.680555555555</v>
      </c>
      <c r="E3848">
        <v>-5</v>
      </c>
      <c r="F3848">
        <v>1.82</v>
      </c>
      <c r="G3848" t="s">
        <v>10</v>
      </c>
      <c r="H3848" t="s">
        <v>8175</v>
      </c>
    </row>
    <row r="3849" spans="1:8" x14ac:dyDescent="0.3">
      <c r="A3849">
        <v>2715027145</v>
      </c>
      <c r="B3849">
        <v>81723</v>
      </c>
      <c r="C3849" s="1">
        <v>45437.171527777777</v>
      </c>
      <c r="D3849" s="1">
        <v>45437.175694444442</v>
      </c>
      <c r="E3849">
        <v>6</v>
      </c>
      <c r="F3849">
        <v>4</v>
      </c>
      <c r="G3849" t="s">
        <v>14</v>
      </c>
      <c r="H3849" t="s">
        <v>8176</v>
      </c>
    </row>
    <row r="3850" spans="1:8" x14ac:dyDescent="0.3">
      <c r="A3850">
        <v>5234261944</v>
      </c>
      <c r="B3850">
        <v>42968</v>
      </c>
      <c r="C3850" s="1">
        <v>45107.857638888891</v>
      </c>
      <c r="D3850" s="1">
        <v>45107.859722222223</v>
      </c>
      <c r="E3850">
        <v>3</v>
      </c>
      <c r="F3850">
        <v>2.11</v>
      </c>
      <c r="G3850" t="s">
        <v>10</v>
      </c>
      <c r="H3850" t="s">
        <v>8176</v>
      </c>
    </row>
    <row r="3851" spans="1:8" x14ac:dyDescent="0.3">
      <c r="A3851">
        <v>2818967815</v>
      </c>
      <c r="B3851">
        <v>39675</v>
      </c>
      <c r="C3851" s="1">
        <v>45390.899305555555</v>
      </c>
      <c r="D3851" s="1">
        <v>45390.920138888891</v>
      </c>
      <c r="E3851">
        <v>30</v>
      </c>
      <c r="F3851">
        <v>4</v>
      </c>
      <c r="G3851" t="s">
        <v>16</v>
      </c>
      <c r="H3851" t="s">
        <v>8176</v>
      </c>
    </row>
    <row r="3852" spans="1:8" x14ac:dyDescent="0.3">
      <c r="A3852">
        <v>1598213217</v>
      </c>
      <c r="B3852">
        <v>41761</v>
      </c>
      <c r="C3852" s="1">
        <v>45147.536805555559</v>
      </c>
      <c r="D3852" s="1">
        <v>45147.53402777778</v>
      </c>
      <c r="E3852">
        <v>-4</v>
      </c>
      <c r="F3852">
        <v>4.7300000000000004</v>
      </c>
      <c r="G3852" t="s">
        <v>10</v>
      </c>
      <c r="H3852" t="s">
        <v>8175</v>
      </c>
    </row>
    <row r="3853" spans="1:8" x14ac:dyDescent="0.3">
      <c r="A3853">
        <v>9087747856</v>
      </c>
      <c r="B3853">
        <v>35148</v>
      </c>
      <c r="C3853" s="1">
        <v>45440.834027777775</v>
      </c>
      <c r="D3853" s="1">
        <v>45440.838888888888</v>
      </c>
      <c r="E3853">
        <v>7</v>
      </c>
      <c r="F3853">
        <v>0.69</v>
      </c>
      <c r="G3853" t="s">
        <v>14</v>
      </c>
      <c r="H3853" t="s">
        <v>8176</v>
      </c>
    </row>
    <row r="3854" spans="1:8" x14ac:dyDescent="0.3">
      <c r="A3854">
        <v>9606925547</v>
      </c>
      <c r="B3854">
        <v>22049</v>
      </c>
      <c r="C3854" s="1">
        <v>45361.876388888886</v>
      </c>
      <c r="D3854" s="1">
        <v>45361.876388888886</v>
      </c>
      <c r="E3854">
        <v>0</v>
      </c>
      <c r="F3854">
        <v>4.3</v>
      </c>
      <c r="G3854" t="s">
        <v>10</v>
      </c>
      <c r="H3854" t="s">
        <v>8175</v>
      </c>
    </row>
    <row r="3855" spans="1:8" x14ac:dyDescent="0.3">
      <c r="A3855">
        <v>9866554851</v>
      </c>
      <c r="B3855">
        <v>82357</v>
      </c>
      <c r="C3855" s="1">
        <v>45110.395138888889</v>
      </c>
      <c r="D3855" s="1">
        <v>45110.393055555556</v>
      </c>
      <c r="E3855">
        <v>-3</v>
      </c>
      <c r="F3855">
        <v>2.61</v>
      </c>
      <c r="G3855" t="s">
        <v>10</v>
      </c>
      <c r="H3855" t="s">
        <v>8175</v>
      </c>
    </row>
    <row r="3856" spans="1:8" x14ac:dyDescent="0.3">
      <c r="A3856">
        <v>3719294769</v>
      </c>
      <c r="B3856">
        <v>918</v>
      </c>
      <c r="C3856" s="1">
        <v>45531.714583333334</v>
      </c>
      <c r="D3856" s="1">
        <v>45531.718055555553</v>
      </c>
      <c r="E3856">
        <v>5</v>
      </c>
      <c r="F3856">
        <v>3.03</v>
      </c>
      <c r="G3856" t="s">
        <v>10</v>
      </c>
      <c r="H3856" t="s">
        <v>8176</v>
      </c>
    </row>
    <row r="3857" spans="1:8" x14ac:dyDescent="0.3">
      <c r="A3857">
        <v>3576529840</v>
      </c>
      <c r="B3857">
        <v>40696</v>
      </c>
      <c r="C3857" s="1">
        <v>45488.479861111111</v>
      </c>
      <c r="D3857" s="1">
        <v>45488.484027777777</v>
      </c>
      <c r="E3857">
        <v>6</v>
      </c>
      <c r="F3857">
        <v>3.58</v>
      </c>
      <c r="G3857" t="s">
        <v>14</v>
      </c>
      <c r="H3857" t="s">
        <v>8176</v>
      </c>
    </row>
    <row r="3858" spans="1:8" x14ac:dyDescent="0.3">
      <c r="A3858">
        <v>5478986113</v>
      </c>
      <c r="B3858">
        <v>64855</v>
      </c>
      <c r="C3858" s="1">
        <v>45032.027777777781</v>
      </c>
      <c r="D3858" s="1">
        <v>45032.03402777778</v>
      </c>
      <c r="E3858">
        <v>9</v>
      </c>
      <c r="F3858">
        <v>3.47</v>
      </c>
      <c r="G3858" t="s">
        <v>14</v>
      </c>
      <c r="H3858" t="s">
        <v>8176</v>
      </c>
    </row>
    <row r="3859" spans="1:8" x14ac:dyDescent="0.3">
      <c r="A3859">
        <v>6724582316</v>
      </c>
      <c r="B3859">
        <v>87179</v>
      </c>
      <c r="C3859" s="1">
        <v>45228.011111111111</v>
      </c>
      <c r="D3859" s="1">
        <v>45228.007638888892</v>
      </c>
      <c r="E3859">
        <v>-5</v>
      </c>
      <c r="F3859">
        <v>1.47</v>
      </c>
      <c r="G3859" t="s">
        <v>10</v>
      </c>
      <c r="H3859" t="s">
        <v>8175</v>
      </c>
    </row>
    <row r="3860" spans="1:8" x14ac:dyDescent="0.3">
      <c r="A3860">
        <v>4391559649</v>
      </c>
      <c r="B3860">
        <v>86088</v>
      </c>
      <c r="C3860" s="1">
        <v>45102.010416666664</v>
      </c>
      <c r="D3860" s="1">
        <v>45102.007638888892</v>
      </c>
      <c r="E3860">
        <v>-4</v>
      </c>
      <c r="F3860">
        <v>0.53</v>
      </c>
      <c r="G3860" t="s">
        <v>10</v>
      </c>
      <c r="H3860" t="s">
        <v>8175</v>
      </c>
    </row>
    <row r="3861" spans="1:8" x14ac:dyDescent="0.3">
      <c r="A3861">
        <v>9530258400</v>
      </c>
      <c r="B3861">
        <v>36249</v>
      </c>
      <c r="C3861" s="1">
        <v>45223.972222222219</v>
      </c>
      <c r="D3861" s="1">
        <v>45223.972916666666</v>
      </c>
      <c r="E3861">
        <v>1</v>
      </c>
      <c r="F3861">
        <v>4.16</v>
      </c>
      <c r="G3861" t="s">
        <v>10</v>
      </c>
      <c r="H3861" t="s">
        <v>8176</v>
      </c>
    </row>
    <row r="3862" spans="1:8" x14ac:dyDescent="0.3">
      <c r="A3862">
        <v>609162117</v>
      </c>
      <c r="B3862">
        <v>81927</v>
      </c>
      <c r="C3862" s="1">
        <v>45192.676388888889</v>
      </c>
      <c r="D3862" s="1">
        <v>45192.689583333333</v>
      </c>
      <c r="E3862">
        <v>19</v>
      </c>
      <c r="F3862">
        <v>1.8</v>
      </c>
      <c r="G3862" t="s">
        <v>16</v>
      </c>
      <c r="H3862" t="s">
        <v>8176</v>
      </c>
    </row>
    <row r="3863" spans="1:8" x14ac:dyDescent="0.3">
      <c r="A3863">
        <v>755143077</v>
      </c>
      <c r="B3863">
        <v>18005</v>
      </c>
      <c r="C3863" s="1">
        <v>45138.363194444442</v>
      </c>
      <c r="D3863" s="1">
        <v>45138.363194444442</v>
      </c>
      <c r="E3863">
        <v>0</v>
      </c>
      <c r="F3863">
        <v>1.1200000000000001</v>
      </c>
      <c r="G3863" t="s">
        <v>10</v>
      </c>
      <c r="H3863" t="s">
        <v>8175</v>
      </c>
    </row>
    <row r="3864" spans="1:8" x14ac:dyDescent="0.3">
      <c r="A3864">
        <v>5239439928</v>
      </c>
      <c r="B3864">
        <v>25997</v>
      </c>
      <c r="C3864" s="1">
        <v>45163.365277777775</v>
      </c>
      <c r="D3864" s="1">
        <v>45163.37222222222</v>
      </c>
      <c r="E3864">
        <v>10</v>
      </c>
      <c r="F3864">
        <v>2.2200000000000002</v>
      </c>
      <c r="G3864" t="s">
        <v>14</v>
      </c>
      <c r="H3864" t="s">
        <v>8176</v>
      </c>
    </row>
    <row r="3865" spans="1:8" x14ac:dyDescent="0.3">
      <c r="A3865">
        <v>1328248068</v>
      </c>
      <c r="B3865">
        <v>27695</v>
      </c>
      <c r="C3865" s="1">
        <v>45426.052777777775</v>
      </c>
      <c r="D3865" s="1">
        <v>45426.061805555553</v>
      </c>
      <c r="E3865">
        <v>13</v>
      </c>
      <c r="F3865">
        <v>0.85</v>
      </c>
      <c r="G3865" t="s">
        <v>14</v>
      </c>
      <c r="H3865" t="s">
        <v>8176</v>
      </c>
    </row>
    <row r="3866" spans="1:8" x14ac:dyDescent="0.3">
      <c r="A3866">
        <v>1440606577</v>
      </c>
      <c r="B3866">
        <v>10954</v>
      </c>
      <c r="C3866" s="1">
        <v>45412.542361111111</v>
      </c>
      <c r="D3866" s="1">
        <v>45412.54583333333</v>
      </c>
      <c r="E3866">
        <v>5</v>
      </c>
      <c r="F3866">
        <v>1.04</v>
      </c>
      <c r="G3866" t="s">
        <v>10</v>
      </c>
      <c r="H3866" t="s">
        <v>8176</v>
      </c>
    </row>
    <row r="3867" spans="1:8" x14ac:dyDescent="0.3">
      <c r="A3867">
        <v>8884389971</v>
      </c>
      <c r="B3867">
        <v>82326</v>
      </c>
      <c r="C3867" s="1">
        <v>45522.736111111109</v>
      </c>
      <c r="D3867" s="1">
        <v>45522.734722222223</v>
      </c>
      <c r="E3867">
        <v>-2</v>
      </c>
      <c r="F3867">
        <v>4.32</v>
      </c>
      <c r="G3867" t="s">
        <v>10</v>
      </c>
      <c r="H3867" t="s">
        <v>8175</v>
      </c>
    </row>
    <row r="3868" spans="1:8" x14ac:dyDescent="0.3">
      <c r="A3868">
        <v>7307977336</v>
      </c>
      <c r="B3868">
        <v>93785</v>
      </c>
      <c r="C3868" s="1">
        <v>45171.375694444447</v>
      </c>
      <c r="D3868" s="1">
        <v>45171.372916666667</v>
      </c>
      <c r="E3868">
        <v>-4</v>
      </c>
      <c r="F3868">
        <v>1.74</v>
      </c>
      <c r="G3868" t="s">
        <v>10</v>
      </c>
      <c r="H3868" t="s">
        <v>8175</v>
      </c>
    </row>
    <row r="3869" spans="1:8" x14ac:dyDescent="0.3">
      <c r="A3869">
        <v>5953535252</v>
      </c>
      <c r="B3869">
        <v>18950</v>
      </c>
      <c r="C3869" s="1">
        <v>45451.799305555556</v>
      </c>
      <c r="D3869" s="1">
        <v>45451.796527777777</v>
      </c>
      <c r="E3869">
        <v>-4</v>
      </c>
      <c r="F3869">
        <v>1.2</v>
      </c>
      <c r="G3869" t="s">
        <v>10</v>
      </c>
      <c r="H3869" t="s">
        <v>8175</v>
      </c>
    </row>
    <row r="3870" spans="1:8" x14ac:dyDescent="0.3">
      <c r="A3870">
        <v>6133025410</v>
      </c>
      <c r="B3870">
        <v>11126</v>
      </c>
      <c r="C3870" s="1">
        <v>45178.388194444444</v>
      </c>
      <c r="D3870" s="1">
        <v>45178.390277777777</v>
      </c>
      <c r="E3870">
        <v>3</v>
      </c>
      <c r="F3870">
        <v>3.41</v>
      </c>
      <c r="G3870" t="s">
        <v>10</v>
      </c>
      <c r="H3870" t="s">
        <v>8176</v>
      </c>
    </row>
    <row r="3871" spans="1:8" x14ac:dyDescent="0.3">
      <c r="A3871">
        <v>798088726</v>
      </c>
      <c r="B3871">
        <v>53764</v>
      </c>
      <c r="C3871" s="1">
        <v>45176.340277777781</v>
      </c>
      <c r="D3871" s="1">
        <v>45176.344444444447</v>
      </c>
      <c r="E3871">
        <v>6</v>
      </c>
      <c r="F3871">
        <v>1.51</v>
      </c>
      <c r="G3871" t="s">
        <v>14</v>
      </c>
      <c r="H3871" t="s">
        <v>8176</v>
      </c>
    </row>
    <row r="3872" spans="1:8" x14ac:dyDescent="0.3">
      <c r="A3872">
        <v>3372412988</v>
      </c>
      <c r="B3872">
        <v>56993</v>
      </c>
      <c r="C3872" s="1">
        <v>45313.841666666667</v>
      </c>
      <c r="D3872" s="1">
        <v>45313.840277777781</v>
      </c>
      <c r="E3872">
        <v>-2</v>
      </c>
      <c r="F3872">
        <v>1.33</v>
      </c>
      <c r="G3872" t="s">
        <v>10</v>
      </c>
      <c r="H3872" t="s">
        <v>8175</v>
      </c>
    </row>
    <row r="3873" spans="1:8" x14ac:dyDescent="0.3">
      <c r="A3873">
        <v>4910060567</v>
      </c>
      <c r="B3873">
        <v>19589</v>
      </c>
      <c r="C3873" s="1">
        <v>45018.459722222222</v>
      </c>
      <c r="D3873" s="1">
        <v>45018.456944444442</v>
      </c>
      <c r="E3873">
        <v>-4</v>
      </c>
      <c r="F3873">
        <v>3.42</v>
      </c>
      <c r="G3873" t="s">
        <v>10</v>
      </c>
      <c r="H3873" t="s">
        <v>8175</v>
      </c>
    </row>
    <row r="3874" spans="1:8" x14ac:dyDescent="0.3">
      <c r="A3874">
        <v>8708211566</v>
      </c>
      <c r="B3874">
        <v>4219</v>
      </c>
      <c r="C3874" s="1">
        <v>45046.859027777777</v>
      </c>
      <c r="D3874" s="1">
        <v>45046.866666666669</v>
      </c>
      <c r="E3874">
        <v>11</v>
      </c>
      <c r="F3874">
        <v>3.65</v>
      </c>
      <c r="G3874" t="s">
        <v>14</v>
      </c>
      <c r="H3874" t="s">
        <v>8176</v>
      </c>
    </row>
    <row r="3875" spans="1:8" x14ac:dyDescent="0.3">
      <c r="A3875">
        <v>2126853184</v>
      </c>
      <c r="B3875">
        <v>9528</v>
      </c>
      <c r="C3875" s="1">
        <v>45580.878472222219</v>
      </c>
      <c r="D3875" s="1">
        <v>45580.884722222225</v>
      </c>
      <c r="E3875">
        <v>9</v>
      </c>
      <c r="F3875">
        <v>2.61</v>
      </c>
      <c r="G3875" t="s">
        <v>14</v>
      </c>
      <c r="H3875" t="s">
        <v>8176</v>
      </c>
    </row>
    <row r="3876" spans="1:8" x14ac:dyDescent="0.3">
      <c r="A3876">
        <v>4390795259</v>
      </c>
      <c r="B3876">
        <v>28675</v>
      </c>
      <c r="C3876" s="1">
        <v>45189.415972222225</v>
      </c>
      <c r="D3876" s="1">
        <v>45189.413194444445</v>
      </c>
      <c r="E3876">
        <v>-4</v>
      </c>
      <c r="F3876">
        <v>4.26</v>
      </c>
      <c r="G3876" t="s">
        <v>10</v>
      </c>
      <c r="H3876" t="s">
        <v>8175</v>
      </c>
    </row>
    <row r="3877" spans="1:8" x14ac:dyDescent="0.3">
      <c r="A3877">
        <v>9030686359</v>
      </c>
      <c r="B3877">
        <v>24142</v>
      </c>
      <c r="C3877" s="1">
        <v>45047.966666666667</v>
      </c>
      <c r="D3877" s="1">
        <v>45047.969444444447</v>
      </c>
      <c r="E3877">
        <v>4</v>
      </c>
      <c r="F3877">
        <v>4.03</v>
      </c>
      <c r="G3877" t="s">
        <v>10</v>
      </c>
      <c r="H3877" t="s">
        <v>8176</v>
      </c>
    </row>
    <row r="3878" spans="1:8" x14ac:dyDescent="0.3">
      <c r="A3878">
        <v>8565611606</v>
      </c>
      <c r="B3878">
        <v>37301</v>
      </c>
      <c r="C3878" s="1">
        <v>45323.186805555553</v>
      </c>
      <c r="D3878" s="1">
        <v>45323.20416666667</v>
      </c>
      <c r="E3878">
        <v>25</v>
      </c>
      <c r="F3878">
        <v>0.75</v>
      </c>
      <c r="G3878" t="s">
        <v>16</v>
      </c>
      <c r="H3878" t="s">
        <v>8176</v>
      </c>
    </row>
    <row r="3879" spans="1:8" x14ac:dyDescent="0.3">
      <c r="A3879">
        <v>6782020758</v>
      </c>
      <c r="B3879">
        <v>83133</v>
      </c>
      <c r="C3879" s="1">
        <v>45260.275000000001</v>
      </c>
      <c r="D3879" s="1">
        <v>45260.277777777781</v>
      </c>
      <c r="E3879">
        <v>4</v>
      </c>
      <c r="F3879">
        <v>4.6100000000000003</v>
      </c>
      <c r="G3879" t="s">
        <v>10</v>
      </c>
      <c r="H3879" t="s">
        <v>8176</v>
      </c>
    </row>
    <row r="3880" spans="1:8" x14ac:dyDescent="0.3">
      <c r="A3880">
        <v>561884159</v>
      </c>
      <c r="B3880">
        <v>64474</v>
      </c>
      <c r="C3880" s="1">
        <v>45170.606249999997</v>
      </c>
      <c r="D3880" s="1">
        <v>45170.609027777777</v>
      </c>
      <c r="E3880">
        <v>4</v>
      </c>
      <c r="F3880">
        <v>3.3</v>
      </c>
      <c r="G3880" t="s">
        <v>10</v>
      </c>
      <c r="H3880" t="s">
        <v>8176</v>
      </c>
    </row>
    <row r="3881" spans="1:8" x14ac:dyDescent="0.3">
      <c r="A3881">
        <v>2767430579</v>
      </c>
      <c r="B3881">
        <v>16851</v>
      </c>
      <c r="C3881" s="1">
        <v>45220.336111111108</v>
      </c>
      <c r="D3881" s="1">
        <v>45220.34097222222</v>
      </c>
      <c r="E3881">
        <v>7</v>
      </c>
      <c r="F3881">
        <v>2.66</v>
      </c>
      <c r="G3881" t="s">
        <v>14</v>
      </c>
      <c r="H3881" t="s">
        <v>8176</v>
      </c>
    </row>
    <row r="3882" spans="1:8" x14ac:dyDescent="0.3">
      <c r="A3882">
        <v>5934372451</v>
      </c>
      <c r="B3882">
        <v>81095</v>
      </c>
      <c r="C3882" s="1">
        <v>45026.090277777781</v>
      </c>
      <c r="D3882" s="1">
        <v>45026.086805555555</v>
      </c>
      <c r="E3882">
        <v>-5</v>
      </c>
      <c r="F3882">
        <v>4.74</v>
      </c>
      <c r="G3882" t="s">
        <v>10</v>
      </c>
      <c r="H3882" t="s">
        <v>8175</v>
      </c>
    </row>
    <row r="3883" spans="1:8" x14ac:dyDescent="0.3">
      <c r="A3883">
        <v>6833977302</v>
      </c>
      <c r="B3883">
        <v>66274</v>
      </c>
      <c r="C3883" s="1">
        <v>45082.206250000003</v>
      </c>
      <c r="D3883" s="1">
        <v>45082.223611111112</v>
      </c>
      <c r="E3883">
        <v>25</v>
      </c>
      <c r="F3883">
        <v>1.41</v>
      </c>
      <c r="G3883" t="s">
        <v>16</v>
      </c>
      <c r="H3883" t="s">
        <v>8176</v>
      </c>
    </row>
    <row r="3884" spans="1:8" x14ac:dyDescent="0.3">
      <c r="A3884">
        <v>8396649871</v>
      </c>
      <c r="B3884">
        <v>66543</v>
      </c>
      <c r="C3884" s="1">
        <v>45349.68472222222</v>
      </c>
      <c r="D3884" s="1">
        <v>45349.685416666667</v>
      </c>
      <c r="E3884">
        <v>1</v>
      </c>
      <c r="F3884">
        <v>4.59</v>
      </c>
      <c r="G3884" t="s">
        <v>10</v>
      </c>
      <c r="H3884" t="s">
        <v>8176</v>
      </c>
    </row>
    <row r="3885" spans="1:8" x14ac:dyDescent="0.3">
      <c r="A3885">
        <v>1937188757</v>
      </c>
      <c r="B3885">
        <v>55848</v>
      </c>
      <c r="C3885" s="1">
        <v>45174.124305555553</v>
      </c>
      <c r="D3885" s="1">
        <v>45174.12777777778</v>
      </c>
      <c r="E3885">
        <v>5</v>
      </c>
      <c r="F3885">
        <v>4.83</v>
      </c>
      <c r="G3885" t="s">
        <v>10</v>
      </c>
      <c r="H3885" t="s">
        <v>8176</v>
      </c>
    </row>
    <row r="3886" spans="1:8" x14ac:dyDescent="0.3">
      <c r="A3886">
        <v>3142198801</v>
      </c>
      <c r="B3886">
        <v>7052</v>
      </c>
      <c r="C3886" s="1">
        <v>45489.059027777781</v>
      </c>
      <c r="D3886" s="1">
        <v>45489.058333333334</v>
      </c>
      <c r="E3886">
        <v>-1</v>
      </c>
      <c r="F3886">
        <v>4.8499999999999996</v>
      </c>
      <c r="G3886" t="s">
        <v>10</v>
      </c>
      <c r="H3886" t="s">
        <v>8175</v>
      </c>
    </row>
    <row r="3887" spans="1:8" x14ac:dyDescent="0.3">
      <c r="A3887">
        <v>6087109745</v>
      </c>
      <c r="B3887">
        <v>77386</v>
      </c>
      <c r="C3887" s="1">
        <v>45003.806250000001</v>
      </c>
      <c r="D3887" s="1">
        <v>45003.808333333334</v>
      </c>
      <c r="E3887">
        <v>3</v>
      </c>
      <c r="F3887">
        <v>2.3199999999999998</v>
      </c>
      <c r="G3887" t="s">
        <v>10</v>
      </c>
      <c r="H3887" t="s">
        <v>8176</v>
      </c>
    </row>
    <row r="3888" spans="1:8" x14ac:dyDescent="0.3">
      <c r="A3888">
        <v>8895262247</v>
      </c>
      <c r="B3888">
        <v>44279</v>
      </c>
      <c r="C3888" s="1">
        <v>45005.142361111109</v>
      </c>
      <c r="D3888" s="1">
        <v>45005.152777777781</v>
      </c>
      <c r="E3888">
        <v>15</v>
      </c>
      <c r="F3888">
        <v>4.62</v>
      </c>
      <c r="G3888" t="s">
        <v>14</v>
      </c>
      <c r="H3888" t="s">
        <v>8176</v>
      </c>
    </row>
    <row r="3889" spans="1:8" x14ac:dyDescent="0.3">
      <c r="A3889">
        <v>5138524153</v>
      </c>
      <c r="B3889">
        <v>44843</v>
      </c>
      <c r="C3889" s="1">
        <v>45147.76458333333</v>
      </c>
      <c r="D3889" s="1">
        <v>45147.761111111111</v>
      </c>
      <c r="E3889">
        <v>-5</v>
      </c>
      <c r="F3889">
        <v>3.63</v>
      </c>
      <c r="G3889" t="s">
        <v>10</v>
      </c>
      <c r="H3889" t="s">
        <v>8175</v>
      </c>
    </row>
    <row r="3890" spans="1:8" x14ac:dyDescent="0.3">
      <c r="A3890">
        <v>9789995549</v>
      </c>
      <c r="B3890">
        <v>12282</v>
      </c>
      <c r="C3890" s="1">
        <v>45315.934027777781</v>
      </c>
      <c r="D3890" s="1">
        <v>45315.936805555553</v>
      </c>
      <c r="E3890">
        <v>4</v>
      </c>
      <c r="F3890">
        <v>1.37</v>
      </c>
      <c r="G3890" t="s">
        <v>10</v>
      </c>
      <c r="H3890" t="s">
        <v>8176</v>
      </c>
    </row>
    <row r="3891" spans="1:8" x14ac:dyDescent="0.3">
      <c r="A3891">
        <v>7485459856</v>
      </c>
      <c r="B3891">
        <v>77052</v>
      </c>
      <c r="C3891" s="1">
        <v>45184.306944444441</v>
      </c>
      <c r="D3891" s="1">
        <v>45184.305555555555</v>
      </c>
      <c r="E3891">
        <v>-2</v>
      </c>
      <c r="F3891">
        <v>2.58</v>
      </c>
      <c r="G3891" t="s">
        <v>10</v>
      </c>
      <c r="H3891" t="s">
        <v>8175</v>
      </c>
    </row>
    <row r="3892" spans="1:8" x14ac:dyDescent="0.3">
      <c r="A3892">
        <v>4033626537</v>
      </c>
      <c r="B3892">
        <v>15034</v>
      </c>
      <c r="C3892" s="1">
        <v>45049.964583333334</v>
      </c>
      <c r="D3892" s="1">
        <v>45049.964583333334</v>
      </c>
      <c r="E3892">
        <v>0</v>
      </c>
      <c r="F3892">
        <v>1.88</v>
      </c>
      <c r="G3892" t="s">
        <v>10</v>
      </c>
      <c r="H3892" t="s">
        <v>8175</v>
      </c>
    </row>
    <row r="3893" spans="1:8" x14ac:dyDescent="0.3">
      <c r="A3893">
        <v>9370915142</v>
      </c>
      <c r="B3893">
        <v>53012</v>
      </c>
      <c r="C3893" s="1">
        <v>45227.825694444444</v>
      </c>
      <c r="D3893" s="1">
        <v>45227.832638888889</v>
      </c>
      <c r="E3893">
        <v>10</v>
      </c>
      <c r="F3893">
        <v>3.06</v>
      </c>
      <c r="G3893" t="s">
        <v>14</v>
      </c>
      <c r="H3893" t="s">
        <v>8176</v>
      </c>
    </row>
    <row r="3894" spans="1:8" x14ac:dyDescent="0.3">
      <c r="A3894">
        <v>7211325894</v>
      </c>
      <c r="B3894">
        <v>9731</v>
      </c>
      <c r="C3894" s="1">
        <v>45037.611805555556</v>
      </c>
      <c r="D3894" s="1">
        <v>45037.60833333333</v>
      </c>
      <c r="E3894">
        <v>-5</v>
      </c>
      <c r="F3894">
        <v>2.4300000000000002</v>
      </c>
      <c r="G3894" t="s">
        <v>10</v>
      </c>
      <c r="H3894" t="s">
        <v>8175</v>
      </c>
    </row>
    <row r="3895" spans="1:8" x14ac:dyDescent="0.3">
      <c r="A3895">
        <v>3482827003</v>
      </c>
      <c r="B3895">
        <v>79094</v>
      </c>
      <c r="C3895" s="1">
        <v>45054.632638888892</v>
      </c>
      <c r="D3895" s="1">
        <v>45054.640972222223</v>
      </c>
      <c r="E3895">
        <v>12</v>
      </c>
      <c r="F3895">
        <v>1.1599999999999999</v>
      </c>
      <c r="G3895" t="s">
        <v>14</v>
      </c>
      <c r="H3895" t="s">
        <v>8176</v>
      </c>
    </row>
    <row r="3896" spans="1:8" x14ac:dyDescent="0.3">
      <c r="A3896">
        <v>6656246719</v>
      </c>
      <c r="B3896">
        <v>29942</v>
      </c>
      <c r="C3896" s="1">
        <v>45544.578472222223</v>
      </c>
      <c r="D3896" s="1">
        <v>45544.588194444441</v>
      </c>
      <c r="E3896">
        <v>14</v>
      </c>
      <c r="F3896">
        <v>2.61</v>
      </c>
      <c r="G3896" t="s">
        <v>14</v>
      </c>
      <c r="H3896" t="s">
        <v>8176</v>
      </c>
    </row>
    <row r="3897" spans="1:8" x14ac:dyDescent="0.3">
      <c r="A3897">
        <v>6092663288</v>
      </c>
      <c r="B3897">
        <v>67487</v>
      </c>
      <c r="C3897" s="1">
        <v>45563.147222222222</v>
      </c>
      <c r="D3897" s="1">
        <v>45563.143750000003</v>
      </c>
      <c r="E3897">
        <v>-5</v>
      </c>
      <c r="F3897">
        <v>1.38</v>
      </c>
      <c r="G3897" t="s">
        <v>10</v>
      </c>
      <c r="H3897" t="s">
        <v>8175</v>
      </c>
    </row>
    <row r="3898" spans="1:8" x14ac:dyDescent="0.3">
      <c r="A3898">
        <v>9346041594</v>
      </c>
      <c r="B3898">
        <v>29892</v>
      </c>
      <c r="C3898" s="1">
        <v>45085.611111111109</v>
      </c>
      <c r="D3898" s="1">
        <v>45085.61041666667</v>
      </c>
      <c r="E3898">
        <v>-1</v>
      </c>
      <c r="F3898">
        <v>1.78</v>
      </c>
      <c r="G3898" t="s">
        <v>10</v>
      </c>
      <c r="H3898" t="s">
        <v>8175</v>
      </c>
    </row>
    <row r="3899" spans="1:8" x14ac:dyDescent="0.3">
      <c r="A3899">
        <v>9105127475</v>
      </c>
      <c r="B3899">
        <v>74365</v>
      </c>
      <c r="C3899" s="1">
        <v>45240.57916666667</v>
      </c>
      <c r="D3899" s="1">
        <v>45240.587500000001</v>
      </c>
      <c r="E3899">
        <v>12</v>
      </c>
      <c r="F3899">
        <v>3.03</v>
      </c>
      <c r="G3899" t="s">
        <v>14</v>
      </c>
      <c r="H3899" t="s">
        <v>8176</v>
      </c>
    </row>
    <row r="3900" spans="1:8" x14ac:dyDescent="0.3">
      <c r="A3900">
        <v>6120818381</v>
      </c>
      <c r="B3900">
        <v>30114</v>
      </c>
      <c r="C3900" s="1">
        <v>45414.026388888888</v>
      </c>
      <c r="D3900" s="1">
        <v>45414.023611111108</v>
      </c>
      <c r="E3900">
        <v>-4</v>
      </c>
      <c r="F3900">
        <v>0.87</v>
      </c>
      <c r="G3900" t="s">
        <v>10</v>
      </c>
      <c r="H3900" t="s">
        <v>8175</v>
      </c>
    </row>
    <row r="3901" spans="1:8" x14ac:dyDescent="0.3">
      <c r="A3901">
        <v>5174370629</v>
      </c>
      <c r="B3901">
        <v>60359</v>
      </c>
      <c r="C3901" s="1">
        <v>45482.125694444447</v>
      </c>
      <c r="D3901" s="1">
        <v>45482.128472222219</v>
      </c>
      <c r="E3901">
        <v>4</v>
      </c>
      <c r="F3901">
        <v>2.4</v>
      </c>
      <c r="G3901" t="s">
        <v>10</v>
      </c>
      <c r="H3901" t="s">
        <v>8176</v>
      </c>
    </row>
    <row r="3902" spans="1:8" x14ac:dyDescent="0.3">
      <c r="A3902">
        <v>3244930036</v>
      </c>
      <c r="B3902">
        <v>88104</v>
      </c>
      <c r="C3902" s="1">
        <v>45061.064583333333</v>
      </c>
      <c r="D3902" s="1">
        <v>45061.066666666666</v>
      </c>
      <c r="E3902">
        <v>3</v>
      </c>
      <c r="F3902">
        <v>2.64</v>
      </c>
      <c r="G3902" t="s">
        <v>10</v>
      </c>
      <c r="H3902" t="s">
        <v>8176</v>
      </c>
    </row>
    <row r="3903" spans="1:8" x14ac:dyDescent="0.3">
      <c r="A3903">
        <v>2976493998</v>
      </c>
      <c r="B3903">
        <v>73434</v>
      </c>
      <c r="C3903" s="1">
        <v>45591.37222222222</v>
      </c>
      <c r="D3903" s="1">
        <v>45591.377083333333</v>
      </c>
      <c r="E3903">
        <v>7</v>
      </c>
      <c r="F3903">
        <v>0.83</v>
      </c>
      <c r="G3903" t="s">
        <v>14</v>
      </c>
      <c r="H3903" t="s">
        <v>8176</v>
      </c>
    </row>
    <row r="3904" spans="1:8" x14ac:dyDescent="0.3">
      <c r="A3904">
        <v>7971593791</v>
      </c>
      <c r="B3904">
        <v>41540</v>
      </c>
      <c r="C3904" s="1">
        <v>45091.195138888892</v>
      </c>
      <c r="D3904" s="1">
        <v>45091.206250000003</v>
      </c>
      <c r="E3904">
        <v>16</v>
      </c>
      <c r="F3904">
        <v>2.44</v>
      </c>
      <c r="G3904" t="s">
        <v>16</v>
      </c>
      <c r="H3904" t="s">
        <v>8176</v>
      </c>
    </row>
    <row r="3905" spans="1:8" x14ac:dyDescent="0.3">
      <c r="A3905">
        <v>4052544342</v>
      </c>
      <c r="B3905">
        <v>48904</v>
      </c>
      <c r="C3905" s="1">
        <v>45412.776388888888</v>
      </c>
      <c r="D3905" s="1">
        <v>45412.787499999999</v>
      </c>
      <c r="E3905">
        <v>16</v>
      </c>
      <c r="F3905">
        <v>1.7</v>
      </c>
      <c r="G3905" t="s">
        <v>16</v>
      </c>
      <c r="H3905" t="s">
        <v>8176</v>
      </c>
    </row>
    <row r="3906" spans="1:8" x14ac:dyDescent="0.3">
      <c r="A3906">
        <v>6264003424</v>
      </c>
      <c r="B3906">
        <v>73469</v>
      </c>
      <c r="C3906" s="1">
        <v>45507.487500000003</v>
      </c>
      <c r="D3906" s="1">
        <v>45507.487500000003</v>
      </c>
      <c r="E3906">
        <v>0</v>
      </c>
      <c r="F3906">
        <v>2.75</v>
      </c>
      <c r="G3906" t="s">
        <v>10</v>
      </c>
      <c r="H3906" t="s">
        <v>8175</v>
      </c>
    </row>
    <row r="3907" spans="1:8" x14ac:dyDescent="0.3">
      <c r="A3907">
        <v>3436107152</v>
      </c>
      <c r="B3907">
        <v>6379</v>
      </c>
      <c r="C3907" s="1">
        <v>45386.770138888889</v>
      </c>
      <c r="D3907" s="1">
        <v>45386.773611111108</v>
      </c>
      <c r="E3907">
        <v>5</v>
      </c>
      <c r="F3907">
        <v>3.98</v>
      </c>
      <c r="G3907" t="s">
        <v>10</v>
      </c>
      <c r="H3907" t="s">
        <v>8176</v>
      </c>
    </row>
    <row r="3908" spans="1:8" x14ac:dyDescent="0.3">
      <c r="A3908">
        <v>8546631319</v>
      </c>
      <c r="B3908">
        <v>91729</v>
      </c>
      <c r="C3908" s="1">
        <v>45229.790277777778</v>
      </c>
      <c r="D3908" s="1">
        <v>45229.793055555558</v>
      </c>
      <c r="E3908">
        <v>4</v>
      </c>
      <c r="F3908">
        <v>3.23</v>
      </c>
      <c r="G3908" t="s">
        <v>10</v>
      </c>
      <c r="H3908" t="s">
        <v>8176</v>
      </c>
    </row>
    <row r="3909" spans="1:8" x14ac:dyDescent="0.3">
      <c r="A3909">
        <v>640960551</v>
      </c>
      <c r="B3909">
        <v>25009</v>
      </c>
      <c r="C3909" s="1">
        <v>45086.127083333333</v>
      </c>
      <c r="D3909" s="1">
        <v>45086.128472222219</v>
      </c>
      <c r="E3909">
        <v>2</v>
      </c>
      <c r="F3909">
        <v>4.95</v>
      </c>
      <c r="G3909" t="s">
        <v>10</v>
      </c>
      <c r="H3909" t="s">
        <v>8176</v>
      </c>
    </row>
    <row r="3910" spans="1:8" x14ac:dyDescent="0.3">
      <c r="A3910">
        <v>1141173434</v>
      </c>
      <c r="B3910">
        <v>62363</v>
      </c>
      <c r="C3910" s="1">
        <v>45254.193055555559</v>
      </c>
      <c r="D3910" s="1">
        <v>45254.201388888891</v>
      </c>
      <c r="E3910">
        <v>12</v>
      </c>
      <c r="F3910">
        <v>4.6900000000000004</v>
      </c>
      <c r="G3910" t="s">
        <v>14</v>
      </c>
      <c r="H3910" t="s">
        <v>8176</v>
      </c>
    </row>
    <row r="3911" spans="1:8" x14ac:dyDescent="0.3">
      <c r="A3911">
        <v>528309380</v>
      </c>
      <c r="B3911">
        <v>62555</v>
      </c>
      <c r="C3911" s="1">
        <v>45412.465277777781</v>
      </c>
      <c r="D3911" s="1">
        <v>45412.47152777778</v>
      </c>
      <c r="E3911">
        <v>9</v>
      </c>
      <c r="F3911">
        <v>1.73</v>
      </c>
      <c r="G3911" t="s">
        <v>14</v>
      </c>
      <c r="H3911" t="s">
        <v>8176</v>
      </c>
    </row>
    <row r="3912" spans="1:8" x14ac:dyDescent="0.3">
      <c r="A3912">
        <v>2387509904</v>
      </c>
      <c r="B3912">
        <v>89577</v>
      </c>
      <c r="C3912" s="1">
        <v>45499.012499999997</v>
      </c>
      <c r="D3912" s="1">
        <v>45499.015972222223</v>
      </c>
      <c r="E3912">
        <v>5</v>
      </c>
      <c r="F3912">
        <v>4.53</v>
      </c>
      <c r="G3912" t="s">
        <v>10</v>
      </c>
      <c r="H3912" t="s">
        <v>8176</v>
      </c>
    </row>
    <row r="3913" spans="1:8" x14ac:dyDescent="0.3">
      <c r="A3913">
        <v>6791931269</v>
      </c>
      <c r="B3913">
        <v>51873</v>
      </c>
      <c r="C3913" s="1">
        <v>45478.072916666664</v>
      </c>
      <c r="D3913" s="1">
        <v>45478.076388888891</v>
      </c>
      <c r="E3913">
        <v>5</v>
      </c>
      <c r="F3913">
        <v>1.67</v>
      </c>
      <c r="G3913" t="s">
        <v>10</v>
      </c>
      <c r="H3913" t="s">
        <v>8176</v>
      </c>
    </row>
    <row r="3914" spans="1:8" x14ac:dyDescent="0.3">
      <c r="A3914">
        <v>4063689432</v>
      </c>
      <c r="B3914">
        <v>72992</v>
      </c>
      <c r="C3914" s="1">
        <v>45213.148611111108</v>
      </c>
      <c r="D3914" s="1">
        <v>45213.147916666669</v>
      </c>
      <c r="E3914">
        <v>-1</v>
      </c>
      <c r="F3914">
        <v>2.59</v>
      </c>
      <c r="G3914" t="s">
        <v>10</v>
      </c>
      <c r="H3914" t="s">
        <v>8175</v>
      </c>
    </row>
    <row r="3915" spans="1:8" x14ac:dyDescent="0.3">
      <c r="A3915">
        <v>1206887762</v>
      </c>
      <c r="B3915">
        <v>20391</v>
      </c>
      <c r="C3915" s="1">
        <v>45462.057638888888</v>
      </c>
      <c r="D3915" s="1">
        <v>45462.067361111112</v>
      </c>
      <c r="E3915">
        <v>14</v>
      </c>
      <c r="F3915">
        <v>4.4800000000000004</v>
      </c>
      <c r="G3915" t="s">
        <v>14</v>
      </c>
      <c r="H3915" t="s">
        <v>8176</v>
      </c>
    </row>
    <row r="3916" spans="1:8" x14ac:dyDescent="0.3">
      <c r="A3916">
        <v>6409437174</v>
      </c>
      <c r="B3916">
        <v>9955</v>
      </c>
      <c r="C3916" s="1">
        <v>45266.551388888889</v>
      </c>
      <c r="D3916" s="1">
        <v>45266.566666666666</v>
      </c>
      <c r="E3916">
        <v>22</v>
      </c>
      <c r="F3916">
        <v>4.46</v>
      </c>
      <c r="G3916" t="s">
        <v>16</v>
      </c>
      <c r="H3916" t="s">
        <v>8176</v>
      </c>
    </row>
    <row r="3917" spans="1:8" x14ac:dyDescent="0.3">
      <c r="A3917">
        <v>1355164713</v>
      </c>
      <c r="B3917">
        <v>7902</v>
      </c>
      <c r="C3917" s="1">
        <v>45172.645833333336</v>
      </c>
      <c r="D3917" s="1">
        <v>45172.646527777775</v>
      </c>
      <c r="E3917">
        <v>1</v>
      </c>
      <c r="F3917">
        <v>2.79</v>
      </c>
      <c r="G3917" t="s">
        <v>10</v>
      </c>
      <c r="H3917" t="s">
        <v>8176</v>
      </c>
    </row>
    <row r="3918" spans="1:8" x14ac:dyDescent="0.3">
      <c r="A3918">
        <v>2604772138</v>
      </c>
      <c r="B3918">
        <v>8171</v>
      </c>
      <c r="C3918" s="1">
        <v>45433.488888888889</v>
      </c>
      <c r="D3918" s="1">
        <v>45433.490277777775</v>
      </c>
      <c r="E3918">
        <v>2</v>
      </c>
      <c r="F3918">
        <v>0.84</v>
      </c>
      <c r="G3918" t="s">
        <v>10</v>
      </c>
      <c r="H3918" t="s">
        <v>8176</v>
      </c>
    </row>
    <row r="3919" spans="1:8" x14ac:dyDescent="0.3">
      <c r="A3919">
        <v>5868093790</v>
      </c>
      <c r="B3919">
        <v>30003</v>
      </c>
      <c r="C3919" s="1">
        <v>45022.005555555559</v>
      </c>
      <c r="D3919" s="1">
        <v>45022.007638888892</v>
      </c>
      <c r="E3919">
        <v>3</v>
      </c>
      <c r="F3919">
        <v>4.17</v>
      </c>
      <c r="G3919" t="s">
        <v>10</v>
      </c>
      <c r="H3919" t="s">
        <v>8176</v>
      </c>
    </row>
    <row r="3920" spans="1:8" x14ac:dyDescent="0.3">
      <c r="A3920">
        <v>10161194</v>
      </c>
      <c r="B3920">
        <v>58293</v>
      </c>
      <c r="C3920" s="1">
        <v>45284.977777777778</v>
      </c>
      <c r="D3920" s="1">
        <v>45284.979861111111</v>
      </c>
      <c r="E3920">
        <v>3</v>
      </c>
      <c r="F3920">
        <v>4.4400000000000004</v>
      </c>
      <c r="G3920" t="s">
        <v>10</v>
      </c>
      <c r="H3920" t="s">
        <v>8176</v>
      </c>
    </row>
    <row r="3921" spans="1:8" x14ac:dyDescent="0.3">
      <c r="A3921">
        <v>8930380639</v>
      </c>
      <c r="B3921">
        <v>4457</v>
      </c>
      <c r="C3921" s="1">
        <v>45202.131249999999</v>
      </c>
      <c r="D3921" s="1">
        <v>45202.131249999999</v>
      </c>
      <c r="E3921">
        <v>0</v>
      </c>
      <c r="F3921">
        <v>1.41</v>
      </c>
      <c r="G3921" t="s">
        <v>10</v>
      </c>
      <c r="H3921" t="s">
        <v>8175</v>
      </c>
    </row>
    <row r="3922" spans="1:8" x14ac:dyDescent="0.3">
      <c r="A3922">
        <v>2247940574</v>
      </c>
      <c r="B3922">
        <v>67154</v>
      </c>
      <c r="C3922" s="1">
        <v>45391.334722222222</v>
      </c>
      <c r="D3922" s="1">
        <v>45391.338194444441</v>
      </c>
      <c r="E3922">
        <v>5</v>
      </c>
      <c r="F3922">
        <v>1.35</v>
      </c>
      <c r="G3922" t="s">
        <v>10</v>
      </c>
      <c r="H3922" t="s">
        <v>8176</v>
      </c>
    </row>
    <row r="3923" spans="1:8" x14ac:dyDescent="0.3">
      <c r="A3923">
        <v>6190907327</v>
      </c>
      <c r="B3923">
        <v>9720</v>
      </c>
      <c r="C3923" s="1">
        <v>45233.036111111112</v>
      </c>
      <c r="D3923" s="1">
        <v>45233.036111111112</v>
      </c>
      <c r="E3923">
        <v>0</v>
      </c>
      <c r="F3923">
        <v>3.61</v>
      </c>
      <c r="G3923" t="s">
        <v>10</v>
      </c>
      <c r="H3923" t="s">
        <v>8175</v>
      </c>
    </row>
    <row r="3924" spans="1:8" x14ac:dyDescent="0.3">
      <c r="A3924">
        <v>127277515</v>
      </c>
      <c r="B3924">
        <v>87204</v>
      </c>
      <c r="C3924" s="1">
        <v>45199.359027777777</v>
      </c>
      <c r="D3924" s="1">
        <v>45199.361805555556</v>
      </c>
      <c r="E3924">
        <v>4</v>
      </c>
      <c r="F3924">
        <v>4.2699999999999996</v>
      </c>
      <c r="G3924" t="s">
        <v>10</v>
      </c>
      <c r="H3924" t="s">
        <v>8176</v>
      </c>
    </row>
    <row r="3925" spans="1:8" x14ac:dyDescent="0.3">
      <c r="A3925">
        <v>8209093135</v>
      </c>
      <c r="B3925">
        <v>43473</v>
      </c>
      <c r="C3925" s="1">
        <v>45229.274305555555</v>
      </c>
      <c r="D3925" s="1">
        <v>45229.275694444441</v>
      </c>
      <c r="E3925">
        <v>2</v>
      </c>
      <c r="F3925">
        <v>1.97</v>
      </c>
      <c r="G3925" t="s">
        <v>10</v>
      </c>
      <c r="H3925" t="s">
        <v>8176</v>
      </c>
    </row>
    <row r="3926" spans="1:8" x14ac:dyDescent="0.3">
      <c r="A3926">
        <v>4419380079</v>
      </c>
      <c r="B3926">
        <v>19632</v>
      </c>
      <c r="C3926" s="1">
        <v>45275.647916666669</v>
      </c>
      <c r="D3926" s="1">
        <v>45275.65347222222</v>
      </c>
      <c r="E3926">
        <v>8</v>
      </c>
      <c r="F3926">
        <v>2.21</v>
      </c>
      <c r="G3926" t="s">
        <v>14</v>
      </c>
      <c r="H3926" t="s">
        <v>8176</v>
      </c>
    </row>
    <row r="3927" spans="1:8" x14ac:dyDescent="0.3">
      <c r="A3927">
        <v>2954606845</v>
      </c>
      <c r="B3927">
        <v>96117</v>
      </c>
      <c r="C3927" s="1">
        <v>45591.373611111114</v>
      </c>
      <c r="D3927" s="1">
        <v>45591.370833333334</v>
      </c>
      <c r="E3927">
        <v>-4</v>
      </c>
      <c r="F3927">
        <v>2.33</v>
      </c>
      <c r="G3927" t="s">
        <v>10</v>
      </c>
      <c r="H3927" t="s">
        <v>8175</v>
      </c>
    </row>
    <row r="3928" spans="1:8" x14ac:dyDescent="0.3">
      <c r="A3928">
        <v>5128739359</v>
      </c>
      <c r="B3928">
        <v>37108</v>
      </c>
      <c r="C3928" s="1">
        <v>45498.166666666664</v>
      </c>
      <c r="D3928" s="1">
        <v>45498.163194444445</v>
      </c>
      <c r="E3928">
        <v>-5</v>
      </c>
      <c r="F3928">
        <v>1.39</v>
      </c>
      <c r="G3928" t="s">
        <v>10</v>
      </c>
      <c r="H3928" t="s">
        <v>8175</v>
      </c>
    </row>
    <row r="3929" spans="1:8" x14ac:dyDescent="0.3">
      <c r="A3929">
        <v>8183315245</v>
      </c>
      <c r="B3929">
        <v>14135</v>
      </c>
      <c r="C3929" s="1">
        <v>45349.647916666669</v>
      </c>
      <c r="D3929" s="1">
        <v>45349.657638888886</v>
      </c>
      <c r="E3929">
        <v>14</v>
      </c>
      <c r="F3929">
        <v>4.5599999999999996</v>
      </c>
      <c r="G3929" t="s">
        <v>14</v>
      </c>
      <c r="H3929" t="s">
        <v>8176</v>
      </c>
    </row>
    <row r="3930" spans="1:8" x14ac:dyDescent="0.3">
      <c r="A3930">
        <v>8820606892</v>
      </c>
      <c r="B3930">
        <v>75354</v>
      </c>
      <c r="C3930" s="1">
        <v>45029.259722222225</v>
      </c>
      <c r="D3930" s="1">
        <v>45029.261111111111</v>
      </c>
      <c r="E3930">
        <v>2</v>
      </c>
      <c r="F3930">
        <v>4.45</v>
      </c>
      <c r="G3930" t="s">
        <v>10</v>
      </c>
      <c r="H3930" t="s">
        <v>8176</v>
      </c>
    </row>
    <row r="3931" spans="1:8" x14ac:dyDescent="0.3">
      <c r="A3931">
        <v>7779228340</v>
      </c>
      <c r="B3931">
        <v>57356</v>
      </c>
      <c r="C3931" s="1">
        <v>45086.418055555558</v>
      </c>
      <c r="D3931" s="1">
        <v>45086.414583333331</v>
      </c>
      <c r="E3931">
        <v>-5</v>
      </c>
      <c r="F3931">
        <v>0.56000000000000005</v>
      </c>
      <c r="G3931" t="s">
        <v>10</v>
      </c>
      <c r="H3931" t="s">
        <v>8175</v>
      </c>
    </row>
    <row r="3932" spans="1:8" x14ac:dyDescent="0.3">
      <c r="A3932">
        <v>8459230018</v>
      </c>
      <c r="B3932">
        <v>26266</v>
      </c>
      <c r="C3932" s="1">
        <v>45446.004861111112</v>
      </c>
      <c r="D3932" s="1">
        <v>45446.004861111112</v>
      </c>
      <c r="E3932">
        <v>0</v>
      </c>
      <c r="F3932">
        <v>1.37</v>
      </c>
      <c r="G3932" t="s">
        <v>10</v>
      </c>
      <c r="H3932" t="s">
        <v>8175</v>
      </c>
    </row>
    <row r="3933" spans="1:8" x14ac:dyDescent="0.3">
      <c r="A3933">
        <v>7060468800</v>
      </c>
      <c r="B3933">
        <v>76511</v>
      </c>
      <c r="C3933" s="1">
        <v>45476.162499999999</v>
      </c>
      <c r="D3933" s="1">
        <v>45476.17083333333</v>
      </c>
      <c r="E3933">
        <v>12</v>
      </c>
      <c r="F3933">
        <v>1.4</v>
      </c>
      <c r="G3933" t="s">
        <v>14</v>
      </c>
      <c r="H3933" t="s">
        <v>8176</v>
      </c>
    </row>
    <row r="3934" spans="1:8" x14ac:dyDescent="0.3">
      <c r="A3934">
        <v>218821567</v>
      </c>
      <c r="B3934">
        <v>71006</v>
      </c>
      <c r="C3934" s="1">
        <v>45359.880555555559</v>
      </c>
      <c r="D3934" s="1">
        <v>45359.87777777778</v>
      </c>
      <c r="E3934">
        <v>-4</v>
      </c>
      <c r="F3934">
        <v>3.81</v>
      </c>
      <c r="G3934" t="s">
        <v>10</v>
      </c>
      <c r="H3934" t="s">
        <v>8175</v>
      </c>
    </row>
    <row r="3935" spans="1:8" x14ac:dyDescent="0.3">
      <c r="A3935">
        <v>7795766861</v>
      </c>
      <c r="B3935">
        <v>32999</v>
      </c>
      <c r="C3935" s="1">
        <v>45056.995833333334</v>
      </c>
      <c r="D3935" s="1">
        <v>45056.995138888888</v>
      </c>
      <c r="E3935">
        <v>-1</v>
      </c>
      <c r="F3935">
        <v>4.37</v>
      </c>
      <c r="G3935" t="s">
        <v>10</v>
      </c>
      <c r="H3935" t="s">
        <v>8175</v>
      </c>
    </row>
    <row r="3936" spans="1:8" x14ac:dyDescent="0.3">
      <c r="A3936">
        <v>4285804383</v>
      </c>
      <c r="B3936">
        <v>90470</v>
      </c>
      <c r="C3936" s="1">
        <v>45047.101388888892</v>
      </c>
      <c r="D3936" s="1">
        <v>45047.109027777777</v>
      </c>
      <c r="E3936">
        <v>11</v>
      </c>
      <c r="F3936">
        <v>2.97</v>
      </c>
      <c r="G3936" t="s">
        <v>14</v>
      </c>
      <c r="H3936" t="s">
        <v>8176</v>
      </c>
    </row>
    <row r="3937" spans="1:8" x14ac:dyDescent="0.3">
      <c r="A3937">
        <v>5961051248</v>
      </c>
      <c r="B3937">
        <v>69003</v>
      </c>
      <c r="C3937" s="1">
        <v>45593.849305555559</v>
      </c>
      <c r="D3937" s="1">
        <v>45593.851388888892</v>
      </c>
      <c r="E3937">
        <v>3</v>
      </c>
      <c r="F3937">
        <v>4.38</v>
      </c>
      <c r="G3937" t="s">
        <v>10</v>
      </c>
      <c r="H3937" t="s">
        <v>8176</v>
      </c>
    </row>
    <row r="3938" spans="1:8" x14ac:dyDescent="0.3">
      <c r="A3938">
        <v>5630323534</v>
      </c>
      <c r="B3938">
        <v>5799</v>
      </c>
      <c r="C3938" s="1">
        <v>45359.57708333333</v>
      </c>
      <c r="D3938" s="1">
        <v>45359.581944444442</v>
      </c>
      <c r="E3938">
        <v>7</v>
      </c>
      <c r="F3938">
        <v>2.98</v>
      </c>
      <c r="G3938" t="s">
        <v>14</v>
      </c>
      <c r="H3938" t="s">
        <v>8176</v>
      </c>
    </row>
    <row r="3939" spans="1:8" x14ac:dyDescent="0.3">
      <c r="A3939">
        <v>4642824835</v>
      </c>
      <c r="B3939">
        <v>42958</v>
      </c>
      <c r="C3939" s="1">
        <v>45480.118750000001</v>
      </c>
      <c r="D3939" s="1">
        <v>45480.120138888888</v>
      </c>
      <c r="E3939">
        <v>2</v>
      </c>
      <c r="F3939">
        <v>4.5199999999999996</v>
      </c>
      <c r="G3939" t="s">
        <v>10</v>
      </c>
      <c r="H3939" t="s">
        <v>8176</v>
      </c>
    </row>
    <row r="3940" spans="1:8" x14ac:dyDescent="0.3">
      <c r="A3940">
        <v>3060527554</v>
      </c>
      <c r="B3940">
        <v>55714</v>
      </c>
      <c r="C3940" s="1">
        <v>45378.670138888891</v>
      </c>
      <c r="D3940" s="1">
        <v>45378.675694444442</v>
      </c>
      <c r="E3940">
        <v>8</v>
      </c>
      <c r="F3940">
        <v>4.74</v>
      </c>
      <c r="G3940" t="s">
        <v>14</v>
      </c>
      <c r="H3940" t="s">
        <v>8176</v>
      </c>
    </row>
    <row r="3941" spans="1:8" x14ac:dyDescent="0.3">
      <c r="A3941">
        <v>4048252396</v>
      </c>
      <c r="B3941">
        <v>94706</v>
      </c>
      <c r="C3941" s="1">
        <v>45394.836111111108</v>
      </c>
      <c r="D3941" s="1">
        <v>45394.833333333336</v>
      </c>
      <c r="E3941">
        <v>-4</v>
      </c>
      <c r="F3941">
        <v>3.27</v>
      </c>
      <c r="G3941" t="s">
        <v>10</v>
      </c>
      <c r="H3941" t="s">
        <v>8175</v>
      </c>
    </row>
    <row r="3942" spans="1:8" x14ac:dyDescent="0.3">
      <c r="A3942">
        <v>1271431612</v>
      </c>
      <c r="B3942">
        <v>48259</v>
      </c>
      <c r="C3942" s="1">
        <v>45398.552777777775</v>
      </c>
      <c r="D3942" s="1">
        <v>45398.556944444441</v>
      </c>
      <c r="E3942">
        <v>6</v>
      </c>
      <c r="F3942">
        <v>3.85</v>
      </c>
      <c r="G3942" t="s">
        <v>14</v>
      </c>
      <c r="H3942" t="s">
        <v>8176</v>
      </c>
    </row>
    <row r="3943" spans="1:8" x14ac:dyDescent="0.3">
      <c r="A3943">
        <v>8981940261</v>
      </c>
      <c r="B3943">
        <v>56327</v>
      </c>
      <c r="C3943" s="1">
        <v>45436.79791666667</v>
      </c>
      <c r="D3943" s="1">
        <v>45436.796527777777</v>
      </c>
      <c r="E3943">
        <v>-2</v>
      </c>
      <c r="F3943">
        <v>1.65</v>
      </c>
      <c r="G3943" t="s">
        <v>10</v>
      </c>
      <c r="H3943" t="s">
        <v>8175</v>
      </c>
    </row>
    <row r="3944" spans="1:8" x14ac:dyDescent="0.3">
      <c r="A3944">
        <v>3896239510</v>
      </c>
      <c r="B3944">
        <v>63917</v>
      </c>
      <c r="C3944" s="1">
        <v>45065.556250000001</v>
      </c>
      <c r="D3944" s="1">
        <v>45065.565972222219</v>
      </c>
      <c r="E3944">
        <v>14</v>
      </c>
      <c r="F3944">
        <v>1.08</v>
      </c>
      <c r="G3944" t="s">
        <v>14</v>
      </c>
      <c r="H3944" t="s">
        <v>8176</v>
      </c>
    </row>
    <row r="3945" spans="1:8" x14ac:dyDescent="0.3">
      <c r="A3945">
        <v>711316410</v>
      </c>
      <c r="B3945">
        <v>6620</v>
      </c>
      <c r="C3945" s="1">
        <v>45342.4375</v>
      </c>
      <c r="D3945" s="1">
        <v>45342.438888888886</v>
      </c>
      <c r="E3945">
        <v>2</v>
      </c>
      <c r="F3945">
        <v>3.77</v>
      </c>
      <c r="G3945" t="s">
        <v>10</v>
      </c>
      <c r="H3945" t="s">
        <v>8176</v>
      </c>
    </row>
    <row r="3946" spans="1:8" x14ac:dyDescent="0.3">
      <c r="A3946">
        <v>9863502398</v>
      </c>
      <c r="B3946">
        <v>30168</v>
      </c>
      <c r="C3946" s="1">
        <v>45279.408333333333</v>
      </c>
      <c r="D3946" s="1">
        <v>45279.409722222219</v>
      </c>
      <c r="E3946">
        <v>2</v>
      </c>
      <c r="F3946">
        <v>4.82</v>
      </c>
      <c r="G3946" t="s">
        <v>10</v>
      </c>
      <c r="H3946" t="s">
        <v>8176</v>
      </c>
    </row>
    <row r="3947" spans="1:8" x14ac:dyDescent="0.3">
      <c r="A3947">
        <v>293770293</v>
      </c>
      <c r="B3947">
        <v>80022</v>
      </c>
      <c r="C3947" s="1">
        <v>45189.247916666667</v>
      </c>
      <c r="D3947" s="1">
        <v>45189.251388888886</v>
      </c>
      <c r="E3947">
        <v>5</v>
      </c>
      <c r="F3947">
        <v>1.6</v>
      </c>
      <c r="G3947" t="s">
        <v>10</v>
      </c>
      <c r="H3947" t="s">
        <v>8176</v>
      </c>
    </row>
    <row r="3948" spans="1:8" x14ac:dyDescent="0.3">
      <c r="A3948">
        <v>890800429</v>
      </c>
      <c r="B3948">
        <v>4235</v>
      </c>
      <c r="C3948" s="1">
        <v>45379.135416666664</v>
      </c>
      <c r="D3948" s="1">
        <v>45379.136805555558</v>
      </c>
      <c r="E3948">
        <v>2</v>
      </c>
      <c r="F3948">
        <v>1.96</v>
      </c>
      <c r="G3948" t="s">
        <v>10</v>
      </c>
      <c r="H3948" t="s">
        <v>8176</v>
      </c>
    </row>
    <row r="3949" spans="1:8" x14ac:dyDescent="0.3">
      <c r="A3949">
        <v>1270503169</v>
      </c>
      <c r="B3949">
        <v>87390</v>
      </c>
      <c r="C3949" s="1">
        <v>45482.494444444441</v>
      </c>
      <c r="D3949" s="1">
        <v>45482.496527777781</v>
      </c>
      <c r="E3949">
        <v>3</v>
      </c>
      <c r="F3949">
        <v>3.38</v>
      </c>
      <c r="G3949" t="s">
        <v>10</v>
      </c>
      <c r="H3949" t="s">
        <v>8176</v>
      </c>
    </row>
    <row r="3950" spans="1:8" x14ac:dyDescent="0.3">
      <c r="A3950">
        <v>168180571</v>
      </c>
      <c r="B3950">
        <v>41985</v>
      </c>
      <c r="C3950" s="1">
        <v>45001.629166666666</v>
      </c>
      <c r="D3950" s="1">
        <v>45001.636111111111</v>
      </c>
      <c r="E3950">
        <v>10</v>
      </c>
      <c r="F3950">
        <v>3.79</v>
      </c>
      <c r="G3950" t="s">
        <v>14</v>
      </c>
      <c r="H3950" t="s">
        <v>8176</v>
      </c>
    </row>
    <row r="3951" spans="1:8" x14ac:dyDescent="0.3">
      <c r="A3951">
        <v>111296281</v>
      </c>
      <c r="B3951">
        <v>6245</v>
      </c>
      <c r="C3951" s="1">
        <v>45440.645833333336</v>
      </c>
      <c r="D3951" s="1">
        <v>45440.644444444442</v>
      </c>
      <c r="E3951">
        <v>-2</v>
      </c>
      <c r="F3951">
        <v>3.1</v>
      </c>
      <c r="G3951" t="s">
        <v>10</v>
      </c>
      <c r="H3951" t="s">
        <v>8175</v>
      </c>
    </row>
    <row r="3952" spans="1:8" x14ac:dyDescent="0.3">
      <c r="A3952">
        <v>7329085364</v>
      </c>
      <c r="B3952">
        <v>35350</v>
      </c>
      <c r="C3952" s="1">
        <v>45084.905555555553</v>
      </c>
      <c r="D3952" s="1">
        <v>45084.90625</v>
      </c>
      <c r="E3952">
        <v>1</v>
      </c>
      <c r="F3952">
        <v>2.96</v>
      </c>
      <c r="G3952" t="s">
        <v>10</v>
      </c>
      <c r="H3952" t="s">
        <v>8176</v>
      </c>
    </row>
    <row r="3953" spans="1:8" x14ac:dyDescent="0.3">
      <c r="A3953">
        <v>1129130498</v>
      </c>
      <c r="B3953">
        <v>63048</v>
      </c>
      <c r="C3953" s="1">
        <v>45261.702777777777</v>
      </c>
      <c r="D3953" s="1">
        <v>45261.699305555558</v>
      </c>
      <c r="E3953">
        <v>-5</v>
      </c>
      <c r="F3953">
        <v>3.89</v>
      </c>
      <c r="G3953" t="s">
        <v>10</v>
      </c>
      <c r="H3953" t="s">
        <v>8175</v>
      </c>
    </row>
    <row r="3954" spans="1:8" x14ac:dyDescent="0.3">
      <c r="A3954">
        <v>996939836</v>
      </c>
      <c r="B3954">
        <v>71808</v>
      </c>
      <c r="C3954" s="1">
        <v>45427.546527777777</v>
      </c>
      <c r="D3954" s="1">
        <v>45427.54583333333</v>
      </c>
      <c r="E3954">
        <v>-1</v>
      </c>
      <c r="F3954">
        <v>0.95</v>
      </c>
      <c r="G3954" t="s">
        <v>10</v>
      </c>
      <c r="H3954" t="s">
        <v>8175</v>
      </c>
    </row>
    <row r="3955" spans="1:8" x14ac:dyDescent="0.3">
      <c r="A3955">
        <v>8263379807</v>
      </c>
      <c r="B3955">
        <v>1156</v>
      </c>
      <c r="C3955" s="1">
        <v>45032.493055555555</v>
      </c>
      <c r="D3955" s="1">
        <v>45032.492361111108</v>
      </c>
      <c r="E3955">
        <v>-1</v>
      </c>
      <c r="F3955">
        <v>2.4300000000000002</v>
      </c>
      <c r="G3955" t="s">
        <v>10</v>
      </c>
      <c r="H3955" t="s">
        <v>8175</v>
      </c>
    </row>
    <row r="3956" spans="1:8" x14ac:dyDescent="0.3">
      <c r="A3956">
        <v>5735975899</v>
      </c>
      <c r="B3956">
        <v>74786</v>
      </c>
      <c r="C3956" s="1">
        <v>45183.331250000003</v>
      </c>
      <c r="D3956" s="1">
        <v>45183.332638888889</v>
      </c>
      <c r="E3956">
        <v>2</v>
      </c>
      <c r="F3956">
        <v>1.19</v>
      </c>
      <c r="G3956" t="s">
        <v>10</v>
      </c>
      <c r="H3956" t="s">
        <v>8176</v>
      </c>
    </row>
    <row r="3957" spans="1:8" x14ac:dyDescent="0.3">
      <c r="A3957">
        <v>9651034668</v>
      </c>
      <c r="B3957">
        <v>69245</v>
      </c>
      <c r="C3957" s="1">
        <v>45542.414583333331</v>
      </c>
      <c r="D3957" s="1">
        <v>45542.415277777778</v>
      </c>
      <c r="E3957">
        <v>1</v>
      </c>
      <c r="F3957">
        <v>1.87</v>
      </c>
      <c r="G3957" t="s">
        <v>10</v>
      </c>
      <c r="H3957" t="s">
        <v>8176</v>
      </c>
    </row>
    <row r="3958" spans="1:8" x14ac:dyDescent="0.3">
      <c r="A3958">
        <v>3103539793</v>
      </c>
      <c r="B3958">
        <v>460</v>
      </c>
      <c r="C3958" s="1">
        <v>45138.005555555559</v>
      </c>
      <c r="D3958" s="1">
        <v>45138.002083333333</v>
      </c>
      <c r="E3958">
        <v>-5</v>
      </c>
      <c r="F3958">
        <v>4.13</v>
      </c>
      <c r="G3958" t="s">
        <v>10</v>
      </c>
      <c r="H3958" t="s">
        <v>8175</v>
      </c>
    </row>
    <row r="3959" spans="1:8" x14ac:dyDescent="0.3">
      <c r="A3959">
        <v>1611921781</v>
      </c>
      <c r="B3959">
        <v>14763</v>
      </c>
      <c r="C3959" s="1">
        <v>45078.548611111109</v>
      </c>
      <c r="D3959" s="1">
        <v>45078.548611111109</v>
      </c>
      <c r="E3959">
        <v>0</v>
      </c>
      <c r="F3959">
        <v>3.19</v>
      </c>
      <c r="G3959" t="s">
        <v>10</v>
      </c>
      <c r="H3959" t="s">
        <v>8175</v>
      </c>
    </row>
    <row r="3960" spans="1:8" x14ac:dyDescent="0.3">
      <c r="A3960">
        <v>7532381028</v>
      </c>
      <c r="B3960">
        <v>72118</v>
      </c>
      <c r="C3960" s="1">
        <v>45006.838194444441</v>
      </c>
      <c r="D3960" s="1">
        <v>45006.836111111108</v>
      </c>
      <c r="E3960">
        <v>-3</v>
      </c>
      <c r="F3960">
        <v>2.64</v>
      </c>
      <c r="G3960" t="s">
        <v>10</v>
      </c>
      <c r="H3960" t="s">
        <v>8175</v>
      </c>
    </row>
    <row r="3961" spans="1:8" x14ac:dyDescent="0.3">
      <c r="A3961">
        <v>7803665404</v>
      </c>
      <c r="B3961">
        <v>41752</v>
      </c>
      <c r="C3961" s="1">
        <v>45073.984722222223</v>
      </c>
      <c r="D3961" s="1">
        <v>45073.987500000003</v>
      </c>
      <c r="E3961">
        <v>4</v>
      </c>
      <c r="F3961">
        <v>3.19</v>
      </c>
      <c r="G3961" t="s">
        <v>10</v>
      </c>
      <c r="H3961" t="s">
        <v>8176</v>
      </c>
    </row>
    <row r="3962" spans="1:8" x14ac:dyDescent="0.3">
      <c r="A3962">
        <v>466184886</v>
      </c>
      <c r="B3962">
        <v>95724</v>
      </c>
      <c r="C3962" s="1">
        <v>45154.965277777781</v>
      </c>
      <c r="D3962" s="1">
        <v>45154.962500000001</v>
      </c>
      <c r="E3962">
        <v>-4</v>
      </c>
      <c r="F3962">
        <v>1.58</v>
      </c>
      <c r="G3962" t="s">
        <v>10</v>
      </c>
      <c r="H3962" t="s">
        <v>8175</v>
      </c>
    </row>
    <row r="3963" spans="1:8" x14ac:dyDescent="0.3">
      <c r="A3963">
        <v>4692518050</v>
      </c>
      <c r="B3963">
        <v>33265</v>
      </c>
      <c r="C3963" s="1">
        <v>45380.018055555556</v>
      </c>
      <c r="D3963" s="1">
        <v>45380.017361111109</v>
      </c>
      <c r="E3963">
        <v>-1</v>
      </c>
      <c r="F3963">
        <v>1.1399999999999999</v>
      </c>
      <c r="G3963" t="s">
        <v>10</v>
      </c>
      <c r="H3963" t="s">
        <v>8175</v>
      </c>
    </row>
    <row r="3964" spans="1:8" x14ac:dyDescent="0.3">
      <c r="A3964">
        <v>9408428</v>
      </c>
      <c r="B3964">
        <v>76392</v>
      </c>
      <c r="C3964" s="1">
        <v>45168.57916666667</v>
      </c>
      <c r="D3964" s="1">
        <v>45168.576388888891</v>
      </c>
      <c r="E3964">
        <v>-4</v>
      </c>
      <c r="F3964">
        <v>2.17</v>
      </c>
      <c r="G3964" t="s">
        <v>10</v>
      </c>
      <c r="H3964" t="s">
        <v>8175</v>
      </c>
    </row>
    <row r="3965" spans="1:8" x14ac:dyDescent="0.3">
      <c r="A3965">
        <v>8766330526</v>
      </c>
      <c r="B3965">
        <v>98295</v>
      </c>
      <c r="C3965" s="1">
        <v>45030.561805555553</v>
      </c>
      <c r="D3965" s="1">
        <v>45030.55972222222</v>
      </c>
      <c r="E3965">
        <v>-3</v>
      </c>
      <c r="F3965">
        <v>1.0900000000000001</v>
      </c>
      <c r="G3965" t="s">
        <v>10</v>
      </c>
      <c r="H3965" t="s">
        <v>8175</v>
      </c>
    </row>
    <row r="3966" spans="1:8" x14ac:dyDescent="0.3">
      <c r="A3966">
        <v>9221423039</v>
      </c>
      <c r="B3966">
        <v>54403</v>
      </c>
      <c r="C3966" s="1">
        <v>45592.579861111109</v>
      </c>
      <c r="D3966" s="1">
        <v>45592.576388888891</v>
      </c>
      <c r="E3966">
        <v>-5</v>
      </c>
      <c r="F3966">
        <v>4.51</v>
      </c>
      <c r="G3966" t="s">
        <v>10</v>
      </c>
      <c r="H3966" t="s">
        <v>8175</v>
      </c>
    </row>
    <row r="3967" spans="1:8" x14ac:dyDescent="0.3">
      <c r="A3967">
        <v>4268661538</v>
      </c>
      <c r="B3967">
        <v>33402</v>
      </c>
      <c r="C3967" s="1">
        <v>45223.165972222225</v>
      </c>
      <c r="D3967" s="1">
        <v>45223.167361111111</v>
      </c>
      <c r="E3967">
        <v>2</v>
      </c>
      <c r="F3967">
        <v>2.42</v>
      </c>
      <c r="G3967" t="s">
        <v>10</v>
      </c>
      <c r="H3967" t="s">
        <v>8176</v>
      </c>
    </row>
    <row r="3968" spans="1:8" x14ac:dyDescent="0.3">
      <c r="A3968">
        <v>1378809665</v>
      </c>
      <c r="B3968">
        <v>27819</v>
      </c>
      <c r="C3968" s="1">
        <v>45003.834027777775</v>
      </c>
      <c r="D3968" s="1">
        <v>45003.837500000001</v>
      </c>
      <c r="E3968">
        <v>5</v>
      </c>
      <c r="F3968">
        <v>1.73</v>
      </c>
      <c r="G3968" t="s">
        <v>10</v>
      </c>
      <c r="H3968" t="s">
        <v>8176</v>
      </c>
    </row>
    <row r="3969" spans="1:8" x14ac:dyDescent="0.3">
      <c r="A3969">
        <v>4917941248</v>
      </c>
      <c r="B3969">
        <v>86288</v>
      </c>
      <c r="C3969" s="1">
        <v>45431.174305555556</v>
      </c>
      <c r="D3969" s="1">
        <v>45431.176388888889</v>
      </c>
      <c r="E3969">
        <v>3</v>
      </c>
      <c r="F3969">
        <v>0.93</v>
      </c>
      <c r="G3969" t="s">
        <v>10</v>
      </c>
      <c r="H3969" t="s">
        <v>8176</v>
      </c>
    </row>
    <row r="3970" spans="1:8" x14ac:dyDescent="0.3">
      <c r="A3970">
        <v>5132792285</v>
      </c>
      <c r="B3970">
        <v>10112</v>
      </c>
      <c r="C3970" s="1">
        <v>45392.601388888892</v>
      </c>
      <c r="D3970" s="1">
        <v>45392.599305555559</v>
      </c>
      <c r="E3970">
        <v>-3</v>
      </c>
      <c r="F3970">
        <v>3.57</v>
      </c>
      <c r="G3970" t="s">
        <v>10</v>
      </c>
      <c r="H3970" t="s">
        <v>8175</v>
      </c>
    </row>
    <row r="3971" spans="1:8" x14ac:dyDescent="0.3">
      <c r="A3971">
        <v>3776678112</v>
      </c>
      <c r="B3971">
        <v>48559</v>
      </c>
      <c r="C3971" s="1">
        <v>45269.946527777778</v>
      </c>
      <c r="D3971" s="1">
        <v>45269.957638888889</v>
      </c>
      <c r="E3971">
        <v>16</v>
      </c>
      <c r="F3971">
        <v>2.4700000000000002</v>
      </c>
      <c r="G3971" t="s">
        <v>16</v>
      </c>
      <c r="H3971" t="s">
        <v>8176</v>
      </c>
    </row>
    <row r="3972" spans="1:8" x14ac:dyDescent="0.3">
      <c r="A3972">
        <v>6940411801</v>
      </c>
      <c r="B3972">
        <v>4371</v>
      </c>
      <c r="C3972" s="1">
        <v>45108.921527777777</v>
      </c>
      <c r="D3972" s="1">
        <v>45108.930555555555</v>
      </c>
      <c r="E3972">
        <v>13</v>
      </c>
      <c r="F3972">
        <v>3.53</v>
      </c>
      <c r="G3972" t="s">
        <v>14</v>
      </c>
      <c r="H3972" t="s">
        <v>8176</v>
      </c>
    </row>
    <row r="3973" spans="1:8" x14ac:dyDescent="0.3">
      <c r="A3973">
        <v>7422521525</v>
      </c>
      <c r="B3973">
        <v>706</v>
      </c>
      <c r="C3973" s="1">
        <v>45367.082638888889</v>
      </c>
      <c r="D3973" s="1">
        <v>45367.07916666667</v>
      </c>
      <c r="E3973">
        <v>-5</v>
      </c>
      <c r="F3973">
        <v>3.95</v>
      </c>
      <c r="G3973" t="s">
        <v>10</v>
      </c>
      <c r="H3973" t="s">
        <v>8175</v>
      </c>
    </row>
    <row r="3974" spans="1:8" x14ac:dyDescent="0.3">
      <c r="A3974">
        <v>4419022028</v>
      </c>
      <c r="B3974">
        <v>44847</v>
      </c>
      <c r="C3974" s="1">
        <v>45273.400694444441</v>
      </c>
      <c r="D3974" s="1">
        <v>45273.404166666667</v>
      </c>
      <c r="E3974">
        <v>5</v>
      </c>
      <c r="F3974">
        <v>2.78</v>
      </c>
      <c r="G3974" t="s">
        <v>10</v>
      </c>
      <c r="H3974" t="s">
        <v>8176</v>
      </c>
    </row>
    <row r="3975" spans="1:8" x14ac:dyDescent="0.3">
      <c r="A3975">
        <v>8016651984</v>
      </c>
      <c r="B3975">
        <v>19538</v>
      </c>
      <c r="C3975" s="1">
        <v>45046.281944444447</v>
      </c>
      <c r="D3975" s="1">
        <v>45046.283333333333</v>
      </c>
      <c r="E3975">
        <v>2</v>
      </c>
      <c r="F3975">
        <v>0.76</v>
      </c>
      <c r="G3975" t="s">
        <v>10</v>
      </c>
      <c r="H3975" t="s">
        <v>8176</v>
      </c>
    </row>
    <row r="3976" spans="1:8" x14ac:dyDescent="0.3">
      <c r="A3976">
        <v>2361722422</v>
      </c>
      <c r="B3976">
        <v>89265</v>
      </c>
      <c r="C3976" s="1">
        <v>45043.421527777777</v>
      </c>
      <c r="D3976" s="1">
        <v>45043.425000000003</v>
      </c>
      <c r="E3976">
        <v>5</v>
      </c>
      <c r="F3976">
        <v>1.43</v>
      </c>
      <c r="G3976" t="s">
        <v>10</v>
      </c>
      <c r="H3976" t="s">
        <v>8176</v>
      </c>
    </row>
    <row r="3977" spans="1:8" x14ac:dyDescent="0.3">
      <c r="A3977">
        <v>1001453982</v>
      </c>
      <c r="B3977">
        <v>611</v>
      </c>
      <c r="C3977" s="1">
        <v>45138.217361111114</v>
      </c>
      <c r="D3977" s="1">
        <v>45138.224999999999</v>
      </c>
      <c r="E3977">
        <v>11</v>
      </c>
      <c r="F3977">
        <v>0.92</v>
      </c>
      <c r="G3977" t="s">
        <v>14</v>
      </c>
      <c r="H3977" t="s">
        <v>8176</v>
      </c>
    </row>
    <row r="3978" spans="1:8" x14ac:dyDescent="0.3">
      <c r="A3978">
        <v>9093918346</v>
      </c>
      <c r="B3978">
        <v>65217</v>
      </c>
      <c r="C3978" s="1">
        <v>45382.961111111108</v>
      </c>
      <c r="D3978" s="1">
        <v>45382.963888888888</v>
      </c>
      <c r="E3978">
        <v>4</v>
      </c>
      <c r="F3978">
        <v>4.8</v>
      </c>
      <c r="G3978" t="s">
        <v>10</v>
      </c>
      <c r="H3978" t="s">
        <v>8176</v>
      </c>
    </row>
    <row r="3979" spans="1:8" x14ac:dyDescent="0.3">
      <c r="A3979">
        <v>3969014433</v>
      </c>
      <c r="B3979">
        <v>62397</v>
      </c>
      <c r="C3979" s="1">
        <v>45147.558333333334</v>
      </c>
      <c r="D3979" s="1">
        <v>45147.554861111108</v>
      </c>
      <c r="E3979">
        <v>-5</v>
      </c>
      <c r="F3979">
        <v>4.93</v>
      </c>
      <c r="G3979" t="s">
        <v>10</v>
      </c>
      <c r="H3979" t="s">
        <v>8175</v>
      </c>
    </row>
    <row r="3980" spans="1:8" x14ac:dyDescent="0.3">
      <c r="A3980">
        <v>9684561720</v>
      </c>
      <c r="B3980">
        <v>53523</v>
      </c>
      <c r="C3980" s="1">
        <v>45173.494444444441</v>
      </c>
      <c r="D3980" s="1">
        <v>45173.49722222222</v>
      </c>
      <c r="E3980">
        <v>4</v>
      </c>
      <c r="F3980">
        <v>1.1399999999999999</v>
      </c>
      <c r="G3980" t="s">
        <v>10</v>
      </c>
      <c r="H3980" t="s">
        <v>8176</v>
      </c>
    </row>
    <row r="3981" spans="1:8" x14ac:dyDescent="0.3">
      <c r="A3981">
        <v>7031115362</v>
      </c>
      <c r="B3981">
        <v>93983</v>
      </c>
      <c r="C3981" s="1">
        <v>45590.332638888889</v>
      </c>
      <c r="D3981" s="1">
        <v>45590.353472222225</v>
      </c>
      <c r="E3981">
        <v>30</v>
      </c>
      <c r="F3981">
        <v>3.41</v>
      </c>
      <c r="G3981" t="s">
        <v>16</v>
      </c>
      <c r="H3981" t="s">
        <v>8176</v>
      </c>
    </row>
    <row r="3982" spans="1:8" x14ac:dyDescent="0.3">
      <c r="A3982">
        <v>8204766849</v>
      </c>
      <c r="B3982">
        <v>1679</v>
      </c>
      <c r="C3982" s="1">
        <v>45502.129166666666</v>
      </c>
      <c r="D3982" s="1">
        <v>45502.143055555556</v>
      </c>
      <c r="E3982">
        <v>20</v>
      </c>
      <c r="F3982">
        <v>4.7300000000000004</v>
      </c>
      <c r="G3982" t="s">
        <v>16</v>
      </c>
      <c r="H3982" t="s">
        <v>8176</v>
      </c>
    </row>
    <row r="3983" spans="1:8" x14ac:dyDescent="0.3">
      <c r="A3983">
        <v>2785412612</v>
      </c>
      <c r="B3983">
        <v>96984</v>
      </c>
      <c r="C3983" s="1">
        <v>45369.899305555555</v>
      </c>
      <c r="D3983" s="1">
        <v>45369.896527777775</v>
      </c>
      <c r="E3983">
        <v>-4</v>
      </c>
      <c r="F3983">
        <v>4.99</v>
      </c>
      <c r="G3983" t="s">
        <v>10</v>
      </c>
      <c r="H3983" t="s">
        <v>8175</v>
      </c>
    </row>
    <row r="3984" spans="1:8" x14ac:dyDescent="0.3">
      <c r="A3984">
        <v>2624138741</v>
      </c>
      <c r="B3984">
        <v>2332</v>
      </c>
      <c r="C3984" s="1">
        <v>45400.057638888888</v>
      </c>
      <c r="D3984" s="1">
        <v>45400.054166666669</v>
      </c>
      <c r="E3984">
        <v>-5</v>
      </c>
      <c r="F3984">
        <v>3.37</v>
      </c>
      <c r="G3984" t="s">
        <v>10</v>
      </c>
      <c r="H3984" t="s">
        <v>8175</v>
      </c>
    </row>
    <row r="3985" spans="1:8" x14ac:dyDescent="0.3">
      <c r="A3985">
        <v>748376248</v>
      </c>
      <c r="B3985">
        <v>12777</v>
      </c>
      <c r="C3985" s="1">
        <v>45167.039583333331</v>
      </c>
      <c r="D3985" s="1">
        <v>45167.036805555559</v>
      </c>
      <c r="E3985">
        <v>-4</v>
      </c>
      <c r="F3985">
        <v>3.47</v>
      </c>
      <c r="G3985" t="s">
        <v>10</v>
      </c>
      <c r="H3985" t="s">
        <v>8175</v>
      </c>
    </row>
    <row r="3986" spans="1:8" x14ac:dyDescent="0.3">
      <c r="A3986">
        <v>6096787440</v>
      </c>
      <c r="B3986">
        <v>91233</v>
      </c>
      <c r="C3986" s="1">
        <v>45003.511805555558</v>
      </c>
      <c r="D3986" s="1">
        <v>45003.509722222225</v>
      </c>
      <c r="E3986">
        <v>-3</v>
      </c>
      <c r="F3986">
        <v>4.01</v>
      </c>
      <c r="G3986" t="s">
        <v>10</v>
      </c>
      <c r="H3986" t="s">
        <v>8175</v>
      </c>
    </row>
    <row r="3987" spans="1:8" x14ac:dyDescent="0.3">
      <c r="A3987">
        <v>8787660233</v>
      </c>
      <c r="B3987">
        <v>58570</v>
      </c>
      <c r="C3987" s="1">
        <v>45438.315972222219</v>
      </c>
      <c r="D3987" s="1">
        <v>45438.323611111111</v>
      </c>
      <c r="E3987">
        <v>11</v>
      </c>
      <c r="F3987">
        <v>3.34</v>
      </c>
      <c r="G3987" t="s">
        <v>14</v>
      </c>
      <c r="H3987" t="s">
        <v>8176</v>
      </c>
    </row>
    <row r="3988" spans="1:8" x14ac:dyDescent="0.3">
      <c r="A3988">
        <v>3845481278</v>
      </c>
      <c r="B3988">
        <v>76640</v>
      </c>
      <c r="C3988" s="1">
        <v>45112.259722222225</v>
      </c>
      <c r="D3988" s="1">
        <v>45112.260416666664</v>
      </c>
      <c r="E3988">
        <v>1</v>
      </c>
      <c r="F3988">
        <v>4.74</v>
      </c>
      <c r="G3988" t="s">
        <v>10</v>
      </c>
      <c r="H3988" t="s">
        <v>8176</v>
      </c>
    </row>
    <row r="3989" spans="1:8" x14ac:dyDescent="0.3">
      <c r="A3989">
        <v>4636134267</v>
      </c>
      <c r="B3989">
        <v>75957</v>
      </c>
      <c r="C3989" s="1">
        <v>45350.825694444444</v>
      </c>
      <c r="D3989" s="1">
        <v>45350.834722222222</v>
      </c>
      <c r="E3989">
        <v>13</v>
      </c>
      <c r="F3989">
        <v>1.03</v>
      </c>
      <c r="G3989" t="s">
        <v>14</v>
      </c>
      <c r="H3989" t="s">
        <v>8176</v>
      </c>
    </row>
    <row r="3990" spans="1:8" x14ac:dyDescent="0.3">
      <c r="A3990">
        <v>4538825340</v>
      </c>
      <c r="B3990">
        <v>53653</v>
      </c>
      <c r="C3990" s="1">
        <v>45387.447222222225</v>
      </c>
      <c r="D3990" s="1">
        <v>45387.448611111111</v>
      </c>
      <c r="E3990">
        <v>2</v>
      </c>
      <c r="F3990">
        <v>2.94</v>
      </c>
      <c r="G3990" t="s">
        <v>10</v>
      </c>
      <c r="H3990" t="s">
        <v>8176</v>
      </c>
    </row>
    <row r="3991" spans="1:8" x14ac:dyDescent="0.3">
      <c r="A3991">
        <v>4553101047</v>
      </c>
      <c r="B3991">
        <v>32873</v>
      </c>
      <c r="C3991" s="1">
        <v>45443.974305555559</v>
      </c>
      <c r="D3991" s="1">
        <v>45443.972222222219</v>
      </c>
      <c r="E3991">
        <v>-3</v>
      </c>
      <c r="F3991">
        <v>4.88</v>
      </c>
      <c r="G3991" t="s">
        <v>10</v>
      </c>
      <c r="H3991" t="s">
        <v>8175</v>
      </c>
    </row>
    <row r="3992" spans="1:8" x14ac:dyDescent="0.3">
      <c r="A3992">
        <v>2193853405</v>
      </c>
      <c r="B3992">
        <v>61506</v>
      </c>
      <c r="C3992" s="1">
        <v>45076.878472222219</v>
      </c>
      <c r="D3992" s="1">
        <v>45076.885416666664</v>
      </c>
      <c r="E3992">
        <v>10</v>
      </c>
      <c r="F3992">
        <v>3.54</v>
      </c>
      <c r="G3992" t="s">
        <v>14</v>
      </c>
      <c r="H3992" t="s">
        <v>8176</v>
      </c>
    </row>
    <row r="3993" spans="1:8" x14ac:dyDescent="0.3">
      <c r="A3993">
        <v>1642059453</v>
      </c>
      <c r="B3993">
        <v>58385</v>
      </c>
      <c r="C3993" s="1">
        <v>45150.231249999997</v>
      </c>
      <c r="D3993" s="1">
        <v>45150.23333333333</v>
      </c>
      <c r="E3993">
        <v>3</v>
      </c>
      <c r="F3993">
        <v>3.07</v>
      </c>
      <c r="G3993" t="s">
        <v>10</v>
      </c>
      <c r="H3993" t="s">
        <v>8176</v>
      </c>
    </row>
    <row r="3994" spans="1:8" x14ac:dyDescent="0.3">
      <c r="A3994">
        <v>5890339330</v>
      </c>
      <c r="B3994">
        <v>84178</v>
      </c>
      <c r="C3994" s="1">
        <v>45433.688194444447</v>
      </c>
      <c r="D3994" s="1">
        <v>45433.68472222222</v>
      </c>
      <c r="E3994">
        <v>-5</v>
      </c>
      <c r="F3994">
        <v>3.81</v>
      </c>
      <c r="G3994" t="s">
        <v>10</v>
      </c>
      <c r="H3994" t="s">
        <v>8175</v>
      </c>
    </row>
    <row r="3995" spans="1:8" x14ac:dyDescent="0.3">
      <c r="A3995">
        <v>313663478</v>
      </c>
      <c r="B3995">
        <v>65113</v>
      </c>
      <c r="C3995" s="1">
        <v>45343.718055555553</v>
      </c>
      <c r="D3995" s="1">
        <v>45343.720138888886</v>
      </c>
      <c r="E3995">
        <v>3</v>
      </c>
      <c r="F3995">
        <v>1.45</v>
      </c>
      <c r="G3995" t="s">
        <v>10</v>
      </c>
      <c r="H3995" t="s">
        <v>8176</v>
      </c>
    </row>
    <row r="3996" spans="1:8" x14ac:dyDescent="0.3">
      <c r="A3996">
        <v>8591576320</v>
      </c>
      <c r="B3996">
        <v>39993</v>
      </c>
      <c r="C3996" s="1">
        <v>45136.276388888888</v>
      </c>
      <c r="D3996" s="1">
        <v>45136.272916666669</v>
      </c>
      <c r="E3996">
        <v>-5</v>
      </c>
      <c r="F3996">
        <v>3.5</v>
      </c>
      <c r="G3996" t="s">
        <v>10</v>
      </c>
      <c r="H3996" t="s">
        <v>8175</v>
      </c>
    </row>
    <row r="3997" spans="1:8" x14ac:dyDescent="0.3">
      <c r="A3997">
        <v>4728104591</v>
      </c>
      <c r="B3997">
        <v>87703</v>
      </c>
      <c r="C3997" s="1">
        <v>45236.125</v>
      </c>
      <c r="D3997" s="1">
        <v>45236.121527777781</v>
      </c>
      <c r="E3997">
        <v>-5</v>
      </c>
      <c r="F3997">
        <v>4.2699999999999996</v>
      </c>
      <c r="G3997" t="s">
        <v>10</v>
      </c>
      <c r="H3997" t="s">
        <v>8175</v>
      </c>
    </row>
    <row r="3998" spans="1:8" x14ac:dyDescent="0.3">
      <c r="A3998">
        <v>8276401643</v>
      </c>
      <c r="B3998">
        <v>18608</v>
      </c>
      <c r="C3998" s="1">
        <v>45582.275000000001</v>
      </c>
      <c r="D3998" s="1">
        <v>45582.271527777775</v>
      </c>
      <c r="E3998">
        <v>-5</v>
      </c>
      <c r="F3998">
        <v>2.78</v>
      </c>
      <c r="G3998" t="s">
        <v>10</v>
      </c>
      <c r="H3998" t="s">
        <v>8175</v>
      </c>
    </row>
    <row r="3999" spans="1:8" x14ac:dyDescent="0.3">
      <c r="A3999">
        <v>8709694061</v>
      </c>
      <c r="B3999">
        <v>70333</v>
      </c>
      <c r="C3999" s="1">
        <v>45582.479166666664</v>
      </c>
      <c r="D3999" s="1">
        <v>45582.488888888889</v>
      </c>
      <c r="E3999">
        <v>14</v>
      </c>
      <c r="F3999">
        <v>3.64</v>
      </c>
      <c r="G3999" t="s">
        <v>14</v>
      </c>
      <c r="H3999" t="s">
        <v>8176</v>
      </c>
    </row>
    <row r="4000" spans="1:8" x14ac:dyDescent="0.3">
      <c r="A4000">
        <v>4080156881</v>
      </c>
      <c r="B4000">
        <v>11130</v>
      </c>
      <c r="C4000" s="1">
        <v>45385.790277777778</v>
      </c>
      <c r="D4000" s="1">
        <v>45385.790277777778</v>
      </c>
      <c r="E4000">
        <v>0</v>
      </c>
      <c r="F4000">
        <v>1.62</v>
      </c>
      <c r="G4000" t="s">
        <v>10</v>
      </c>
      <c r="H4000" t="s">
        <v>8175</v>
      </c>
    </row>
    <row r="4001" spans="1:8" x14ac:dyDescent="0.3">
      <c r="A4001">
        <v>7485829116</v>
      </c>
      <c r="B4001">
        <v>71081</v>
      </c>
      <c r="C4001" s="1">
        <v>45381.584722222222</v>
      </c>
      <c r="D4001" s="1">
        <v>45381.585416666669</v>
      </c>
      <c r="E4001">
        <v>1</v>
      </c>
      <c r="F4001">
        <v>0.88</v>
      </c>
      <c r="G4001" t="s">
        <v>10</v>
      </c>
      <c r="H4001" t="s">
        <v>8176</v>
      </c>
    </row>
    <row r="4002" spans="1:8" x14ac:dyDescent="0.3">
      <c r="A4002">
        <v>7378865582</v>
      </c>
      <c r="B4002">
        <v>44634</v>
      </c>
      <c r="C4002" s="1">
        <v>45069.76458333333</v>
      </c>
      <c r="D4002" s="1">
        <v>45069.761805555558</v>
      </c>
      <c r="E4002">
        <v>-4</v>
      </c>
      <c r="F4002">
        <v>3.36</v>
      </c>
      <c r="G4002" t="s">
        <v>10</v>
      </c>
      <c r="H4002" t="s">
        <v>8175</v>
      </c>
    </row>
    <row r="4003" spans="1:8" x14ac:dyDescent="0.3">
      <c r="A4003">
        <v>335575667</v>
      </c>
      <c r="B4003">
        <v>2018</v>
      </c>
      <c r="C4003" s="1">
        <v>45176.265972222223</v>
      </c>
      <c r="D4003" s="1">
        <v>45176.26666666667</v>
      </c>
      <c r="E4003">
        <v>1</v>
      </c>
      <c r="F4003">
        <v>3.15</v>
      </c>
      <c r="G4003" t="s">
        <v>10</v>
      </c>
      <c r="H4003" t="s">
        <v>8176</v>
      </c>
    </row>
    <row r="4004" spans="1:8" x14ac:dyDescent="0.3">
      <c r="A4004">
        <v>1621109077</v>
      </c>
      <c r="B4004">
        <v>83040</v>
      </c>
      <c r="C4004" s="1">
        <v>45376.749305555553</v>
      </c>
      <c r="D4004" s="1">
        <v>45376.754166666666</v>
      </c>
      <c r="E4004">
        <v>7</v>
      </c>
      <c r="F4004">
        <v>1.18</v>
      </c>
      <c r="G4004" t="s">
        <v>14</v>
      </c>
      <c r="H4004" t="s">
        <v>8176</v>
      </c>
    </row>
    <row r="4005" spans="1:8" x14ac:dyDescent="0.3">
      <c r="A4005">
        <v>7468088555</v>
      </c>
      <c r="B4005">
        <v>80809</v>
      </c>
      <c r="C4005" s="1">
        <v>45056.488888888889</v>
      </c>
      <c r="D4005" s="1">
        <v>45056.486805555556</v>
      </c>
      <c r="E4005">
        <v>-3</v>
      </c>
      <c r="F4005">
        <v>4.93</v>
      </c>
      <c r="G4005" t="s">
        <v>10</v>
      </c>
      <c r="H4005" t="s">
        <v>8175</v>
      </c>
    </row>
    <row r="4006" spans="1:8" x14ac:dyDescent="0.3">
      <c r="A4006">
        <v>3676517886</v>
      </c>
      <c r="B4006">
        <v>82211</v>
      </c>
      <c r="C4006" s="1">
        <v>45451.80972222222</v>
      </c>
      <c r="D4006" s="1">
        <v>45451.818055555559</v>
      </c>
      <c r="E4006">
        <v>12</v>
      </c>
      <c r="F4006">
        <v>4.83</v>
      </c>
      <c r="G4006" t="s">
        <v>14</v>
      </c>
      <c r="H4006" t="s">
        <v>8176</v>
      </c>
    </row>
    <row r="4007" spans="1:8" x14ac:dyDescent="0.3">
      <c r="A4007">
        <v>1746921111</v>
      </c>
      <c r="B4007">
        <v>82913</v>
      </c>
      <c r="C4007" s="1">
        <v>45532.77847222222</v>
      </c>
      <c r="D4007" s="1">
        <v>45532.777083333334</v>
      </c>
      <c r="E4007">
        <v>-2</v>
      </c>
      <c r="F4007">
        <v>0.83</v>
      </c>
      <c r="G4007" t="s">
        <v>10</v>
      </c>
      <c r="H4007" t="s">
        <v>8175</v>
      </c>
    </row>
    <row r="4008" spans="1:8" x14ac:dyDescent="0.3">
      <c r="A4008">
        <v>7774691391</v>
      </c>
      <c r="B4008">
        <v>34427</v>
      </c>
      <c r="C4008" s="1">
        <v>45127.370138888888</v>
      </c>
      <c r="D4008" s="1">
        <v>45127.373611111114</v>
      </c>
      <c r="E4008">
        <v>5</v>
      </c>
      <c r="F4008">
        <v>3.75</v>
      </c>
      <c r="G4008" t="s">
        <v>10</v>
      </c>
      <c r="H4008" t="s">
        <v>8176</v>
      </c>
    </row>
    <row r="4009" spans="1:8" x14ac:dyDescent="0.3">
      <c r="A4009">
        <v>8220678247</v>
      </c>
      <c r="B4009">
        <v>13272</v>
      </c>
      <c r="C4009" s="1">
        <v>45466.774305555555</v>
      </c>
      <c r="D4009" s="1">
        <v>45466.772916666669</v>
      </c>
      <c r="E4009">
        <v>-2</v>
      </c>
      <c r="F4009">
        <v>2.72</v>
      </c>
      <c r="G4009" t="s">
        <v>10</v>
      </c>
      <c r="H4009" t="s">
        <v>8175</v>
      </c>
    </row>
    <row r="4010" spans="1:8" x14ac:dyDescent="0.3">
      <c r="A4010">
        <v>6048604080</v>
      </c>
      <c r="B4010">
        <v>90276</v>
      </c>
      <c r="C4010" s="1">
        <v>45175.09652777778</v>
      </c>
      <c r="D4010" s="1">
        <v>45175.094444444447</v>
      </c>
      <c r="E4010">
        <v>-3</v>
      </c>
      <c r="F4010">
        <v>1.33</v>
      </c>
      <c r="G4010" t="s">
        <v>10</v>
      </c>
      <c r="H4010" t="s">
        <v>8175</v>
      </c>
    </row>
    <row r="4011" spans="1:8" x14ac:dyDescent="0.3">
      <c r="A4011">
        <v>8545716586</v>
      </c>
      <c r="B4011">
        <v>72311</v>
      </c>
      <c r="C4011" s="1">
        <v>45303.56527777778</v>
      </c>
      <c r="D4011" s="1">
        <v>45303.574999999997</v>
      </c>
      <c r="E4011">
        <v>14</v>
      </c>
      <c r="F4011">
        <v>0.89</v>
      </c>
      <c r="G4011" t="s">
        <v>14</v>
      </c>
      <c r="H4011" t="s">
        <v>8176</v>
      </c>
    </row>
    <row r="4012" spans="1:8" x14ac:dyDescent="0.3">
      <c r="A4012">
        <v>530870056</v>
      </c>
      <c r="B4012">
        <v>48704</v>
      </c>
      <c r="C4012" s="1">
        <v>45519.549305555556</v>
      </c>
      <c r="D4012" s="1">
        <v>45519.547222222223</v>
      </c>
      <c r="E4012">
        <v>-3</v>
      </c>
      <c r="F4012">
        <v>2.27</v>
      </c>
      <c r="G4012" t="s">
        <v>10</v>
      </c>
      <c r="H4012" t="s">
        <v>8175</v>
      </c>
    </row>
    <row r="4013" spans="1:8" x14ac:dyDescent="0.3">
      <c r="A4013">
        <v>4055690435</v>
      </c>
      <c r="B4013">
        <v>25984</v>
      </c>
      <c r="C4013" s="1">
        <v>45021.097222222219</v>
      </c>
      <c r="D4013" s="1">
        <v>45021.094444444447</v>
      </c>
      <c r="E4013">
        <v>-4</v>
      </c>
      <c r="F4013">
        <v>3.9</v>
      </c>
      <c r="G4013" t="s">
        <v>10</v>
      </c>
      <c r="H4013" t="s">
        <v>8175</v>
      </c>
    </row>
    <row r="4014" spans="1:8" x14ac:dyDescent="0.3">
      <c r="A4014">
        <v>7096530350</v>
      </c>
      <c r="B4014">
        <v>13756</v>
      </c>
      <c r="C4014" s="1">
        <v>45469.193749999999</v>
      </c>
      <c r="D4014" s="1">
        <v>45469.193055555559</v>
      </c>
      <c r="E4014">
        <v>-1</v>
      </c>
      <c r="F4014">
        <v>2.56</v>
      </c>
      <c r="G4014" t="s">
        <v>10</v>
      </c>
      <c r="H4014" t="s">
        <v>8175</v>
      </c>
    </row>
    <row r="4015" spans="1:8" x14ac:dyDescent="0.3">
      <c r="A4015">
        <v>7083649345</v>
      </c>
      <c r="B4015">
        <v>44505</v>
      </c>
      <c r="C4015" s="1">
        <v>45066.433333333334</v>
      </c>
      <c r="D4015" s="1">
        <v>45066.43472222222</v>
      </c>
      <c r="E4015">
        <v>2</v>
      </c>
      <c r="F4015">
        <v>4.3600000000000003</v>
      </c>
      <c r="G4015" t="s">
        <v>10</v>
      </c>
      <c r="H4015" t="s">
        <v>8176</v>
      </c>
    </row>
    <row r="4016" spans="1:8" x14ac:dyDescent="0.3">
      <c r="A4016">
        <v>836457367</v>
      </c>
      <c r="B4016">
        <v>81718</v>
      </c>
      <c r="C4016" s="1">
        <v>45445.259722222225</v>
      </c>
      <c r="D4016" s="1">
        <v>45445.279166666667</v>
      </c>
      <c r="E4016">
        <v>28</v>
      </c>
      <c r="F4016">
        <v>2.04</v>
      </c>
      <c r="G4016" t="s">
        <v>16</v>
      </c>
      <c r="H4016" t="s">
        <v>8176</v>
      </c>
    </row>
    <row r="4017" spans="1:8" x14ac:dyDescent="0.3">
      <c r="A4017">
        <v>7698126312</v>
      </c>
      <c r="B4017">
        <v>58953</v>
      </c>
      <c r="C4017" s="1">
        <v>45230.160416666666</v>
      </c>
      <c r="D4017" s="1">
        <v>45230.168055555558</v>
      </c>
      <c r="E4017">
        <v>11</v>
      </c>
      <c r="F4017">
        <v>3.14</v>
      </c>
      <c r="G4017" t="s">
        <v>14</v>
      </c>
      <c r="H4017" t="s">
        <v>8176</v>
      </c>
    </row>
    <row r="4018" spans="1:8" x14ac:dyDescent="0.3">
      <c r="A4018">
        <v>2267297760</v>
      </c>
      <c r="B4018">
        <v>85720</v>
      </c>
      <c r="C4018" s="1">
        <v>45320.502083333333</v>
      </c>
      <c r="D4018" s="1">
        <v>45320.499305555553</v>
      </c>
      <c r="E4018">
        <v>-4</v>
      </c>
      <c r="F4018">
        <v>1.84</v>
      </c>
      <c r="G4018" t="s">
        <v>10</v>
      </c>
      <c r="H4018" t="s">
        <v>8175</v>
      </c>
    </row>
    <row r="4019" spans="1:8" x14ac:dyDescent="0.3">
      <c r="A4019">
        <v>1717841423</v>
      </c>
      <c r="B4019">
        <v>56322</v>
      </c>
      <c r="C4019" s="1">
        <v>45322.863888888889</v>
      </c>
      <c r="D4019" s="1">
        <v>45322.868055555555</v>
      </c>
      <c r="E4019">
        <v>6</v>
      </c>
      <c r="F4019">
        <v>2.36</v>
      </c>
      <c r="G4019" t="s">
        <v>14</v>
      </c>
      <c r="H4019" t="s">
        <v>8176</v>
      </c>
    </row>
    <row r="4020" spans="1:8" x14ac:dyDescent="0.3">
      <c r="A4020">
        <v>4330597536</v>
      </c>
      <c r="B4020">
        <v>26934</v>
      </c>
      <c r="C4020" s="1">
        <v>45027.630555555559</v>
      </c>
      <c r="D4020" s="1">
        <v>45027.633333333331</v>
      </c>
      <c r="E4020">
        <v>4</v>
      </c>
      <c r="F4020">
        <v>1.95</v>
      </c>
      <c r="G4020" t="s">
        <v>10</v>
      </c>
      <c r="H4020" t="s">
        <v>8176</v>
      </c>
    </row>
    <row r="4021" spans="1:8" x14ac:dyDescent="0.3">
      <c r="A4021">
        <v>3687593721</v>
      </c>
      <c r="B4021">
        <v>22476</v>
      </c>
      <c r="C4021" s="1">
        <v>45062.944444444445</v>
      </c>
      <c r="D4021" s="1">
        <v>45062.950694444444</v>
      </c>
      <c r="E4021">
        <v>9</v>
      </c>
      <c r="F4021">
        <v>1.33</v>
      </c>
      <c r="G4021" t="s">
        <v>14</v>
      </c>
      <c r="H4021" t="s">
        <v>8176</v>
      </c>
    </row>
    <row r="4022" spans="1:8" x14ac:dyDescent="0.3">
      <c r="A4022">
        <v>6660740926</v>
      </c>
      <c r="B4022">
        <v>50382</v>
      </c>
      <c r="C4022" s="1">
        <v>45436.699305555558</v>
      </c>
      <c r="D4022" s="1">
        <v>45436.706944444442</v>
      </c>
      <c r="E4022">
        <v>11</v>
      </c>
      <c r="F4022">
        <v>4.87</v>
      </c>
      <c r="G4022" t="s">
        <v>14</v>
      </c>
      <c r="H4022" t="s">
        <v>8176</v>
      </c>
    </row>
    <row r="4023" spans="1:8" x14ac:dyDescent="0.3">
      <c r="A4023">
        <v>9439713009</v>
      </c>
      <c r="B4023">
        <v>8281</v>
      </c>
      <c r="C4023" s="1">
        <v>45404.131249999999</v>
      </c>
      <c r="D4023" s="1">
        <v>45404.129166666666</v>
      </c>
      <c r="E4023">
        <v>-3</v>
      </c>
      <c r="F4023">
        <v>3.4</v>
      </c>
      <c r="G4023" t="s">
        <v>10</v>
      </c>
      <c r="H4023" t="s">
        <v>8175</v>
      </c>
    </row>
    <row r="4024" spans="1:8" x14ac:dyDescent="0.3">
      <c r="A4024">
        <v>5281121057</v>
      </c>
      <c r="B4024">
        <v>14666</v>
      </c>
      <c r="C4024" s="1">
        <v>45158.940972222219</v>
      </c>
      <c r="D4024" s="1">
        <v>45158.950694444444</v>
      </c>
      <c r="E4024">
        <v>14</v>
      </c>
      <c r="F4024">
        <v>4.1100000000000003</v>
      </c>
      <c r="G4024" t="s">
        <v>14</v>
      </c>
      <c r="H4024" t="s">
        <v>8176</v>
      </c>
    </row>
    <row r="4025" spans="1:8" x14ac:dyDescent="0.3">
      <c r="A4025">
        <v>7044351561</v>
      </c>
      <c r="B4025">
        <v>50051</v>
      </c>
      <c r="C4025" s="1">
        <v>45188.690972222219</v>
      </c>
      <c r="D4025" s="1">
        <v>45188.69027777778</v>
      </c>
      <c r="E4025">
        <v>-1</v>
      </c>
      <c r="F4025">
        <v>2.09</v>
      </c>
      <c r="G4025" t="s">
        <v>10</v>
      </c>
      <c r="H4025" t="s">
        <v>8175</v>
      </c>
    </row>
    <row r="4026" spans="1:8" x14ac:dyDescent="0.3">
      <c r="A4026">
        <v>9121393476</v>
      </c>
      <c r="B4026">
        <v>14938</v>
      </c>
      <c r="C4026" s="1">
        <v>45139.347222222219</v>
      </c>
      <c r="D4026" s="1">
        <v>45139.34652777778</v>
      </c>
      <c r="E4026">
        <v>-1</v>
      </c>
      <c r="F4026">
        <v>3.85</v>
      </c>
      <c r="G4026" t="s">
        <v>10</v>
      </c>
      <c r="H4026" t="s">
        <v>8175</v>
      </c>
    </row>
    <row r="4027" spans="1:8" x14ac:dyDescent="0.3">
      <c r="A4027">
        <v>7202170939</v>
      </c>
      <c r="B4027">
        <v>5907</v>
      </c>
      <c r="C4027" s="1">
        <v>45304.584722222222</v>
      </c>
      <c r="D4027" s="1">
        <v>45304.587500000001</v>
      </c>
      <c r="E4027">
        <v>4</v>
      </c>
      <c r="F4027">
        <v>4.22</v>
      </c>
      <c r="G4027" t="s">
        <v>10</v>
      </c>
      <c r="H4027" t="s">
        <v>8176</v>
      </c>
    </row>
    <row r="4028" spans="1:8" x14ac:dyDescent="0.3">
      <c r="A4028">
        <v>1429047127</v>
      </c>
      <c r="B4028">
        <v>53462</v>
      </c>
      <c r="C4028" s="1">
        <v>45269.872916666667</v>
      </c>
      <c r="D4028" s="1">
        <v>45269.885416666664</v>
      </c>
      <c r="E4028">
        <v>18</v>
      </c>
      <c r="F4028">
        <v>3.25</v>
      </c>
      <c r="G4028" t="s">
        <v>16</v>
      </c>
      <c r="H4028" t="s">
        <v>8176</v>
      </c>
    </row>
    <row r="4029" spans="1:8" x14ac:dyDescent="0.3">
      <c r="A4029">
        <v>8551965787</v>
      </c>
      <c r="B4029">
        <v>97423</v>
      </c>
      <c r="C4029" s="1">
        <v>45581.48333333333</v>
      </c>
      <c r="D4029" s="1">
        <v>45581.481249999997</v>
      </c>
      <c r="E4029">
        <v>-3</v>
      </c>
      <c r="F4029">
        <v>2.64</v>
      </c>
      <c r="G4029" t="s">
        <v>10</v>
      </c>
      <c r="H4029" t="s">
        <v>8175</v>
      </c>
    </row>
    <row r="4030" spans="1:8" x14ac:dyDescent="0.3">
      <c r="A4030">
        <v>6756882357</v>
      </c>
      <c r="B4030">
        <v>20722</v>
      </c>
      <c r="C4030" s="1">
        <v>45466.415277777778</v>
      </c>
      <c r="D4030" s="1">
        <v>45466.411805555559</v>
      </c>
      <c r="E4030">
        <v>-5</v>
      </c>
      <c r="F4030">
        <v>3</v>
      </c>
      <c r="G4030" t="s">
        <v>10</v>
      </c>
      <c r="H4030" t="s">
        <v>8175</v>
      </c>
    </row>
    <row r="4031" spans="1:8" x14ac:dyDescent="0.3">
      <c r="A4031">
        <v>618929241</v>
      </c>
      <c r="B4031">
        <v>78204</v>
      </c>
      <c r="C4031" s="1">
        <v>45201.9</v>
      </c>
      <c r="D4031" s="1">
        <v>45201.911805555559</v>
      </c>
      <c r="E4031">
        <v>17</v>
      </c>
      <c r="F4031">
        <v>1.01</v>
      </c>
      <c r="G4031" t="s">
        <v>16</v>
      </c>
      <c r="H4031" t="s">
        <v>8176</v>
      </c>
    </row>
    <row r="4032" spans="1:8" x14ac:dyDescent="0.3">
      <c r="A4032">
        <v>9711157887</v>
      </c>
      <c r="B4032">
        <v>5779</v>
      </c>
      <c r="C4032" s="1">
        <v>45294.777083333334</v>
      </c>
      <c r="D4032" s="1">
        <v>45294.777777777781</v>
      </c>
      <c r="E4032">
        <v>1</v>
      </c>
      <c r="F4032">
        <v>4.03</v>
      </c>
      <c r="G4032" t="s">
        <v>10</v>
      </c>
      <c r="H4032" t="s">
        <v>8176</v>
      </c>
    </row>
    <row r="4033" spans="1:8" x14ac:dyDescent="0.3">
      <c r="A4033">
        <v>354149805</v>
      </c>
      <c r="B4033">
        <v>99775</v>
      </c>
      <c r="C4033" s="1">
        <v>45399.918749999997</v>
      </c>
      <c r="D4033" s="1">
        <v>45399.919444444444</v>
      </c>
      <c r="E4033">
        <v>1</v>
      </c>
      <c r="F4033">
        <v>0.84</v>
      </c>
      <c r="G4033" t="s">
        <v>10</v>
      </c>
      <c r="H4033" t="s">
        <v>8176</v>
      </c>
    </row>
    <row r="4034" spans="1:8" x14ac:dyDescent="0.3">
      <c r="A4034">
        <v>231328814</v>
      </c>
      <c r="B4034">
        <v>47916</v>
      </c>
      <c r="C4034" s="1">
        <v>45401.177777777775</v>
      </c>
      <c r="D4034" s="1">
        <v>45401.184027777781</v>
      </c>
      <c r="E4034">
        <v>9</v>
      </c>
      <c r="F4034">
        <v>4.71</v>
      </c>
      <c r="G4034" t="s">
        <v>14</v>
      </c>
      <c r="H4034" t="s">
        <v>8176</v>
      </c>
    </row>
    <row r="4035" spans="1:8" x14ac:dyDescent="0.3">
      <c r="A4035">
        <v>523916986</v>
      </c>
      <c r="B4035">
        <v>35635</v>
      </c>
      <c r="C4035" s="1">
        <v>45554.336805555555</v>
      </c>
      <c r="D4035" s="1">
        <v>45554.335416666669</v>
      </c>
      <c r="E4035">
        <v>-2</v>
      </c>
      <c r="F4035">
        <v>0.89</v>
      </c>
      <c r="G4035" t="s">
        <v>10</v>
      </c>
      <c r="H4035" t="s">
        <v>8175</v>
      </c>
    </row>
    <row r="4036" spans="1:8" x14ac:dyDescent="0.3">
      <c r="A4036">
        <v>1930887811</v>
      </c>
      <c r="B4036">
        <v>30771</v>
      </c>
      <c r="C4036" s="1">
        <v>45148.21597222222</v>
      </c>
      <c r="D4036" s="1">
        <v>45148.21597222222</v>
      </c>
      <c r="E4036">
        <v>0</v>
      </c>
      <c r="F4036">
        <v>4.3600000000000003</v>
      </c>
      <c r="G4036" t="s">
        <v>10</v>
      </c>
      <c r="H4036" t="s">
        <v>8175</v>
      </c>
    </row>
    <row r="4037" spans="1:8" x14ac:dyDescent="0.3">
      <c r="A4037">
        <v>9958741781</v>
      </c>
      <c r="B4037">
        <v>94839</v>
      </c>
      <c r="C4037" s="1">
        <v>45530.082638888889</v>
      </c>
      <c r="D4037" s="1">
        <v>45530.088888888888</v>
      </c>
      <c r="E4037">
        <v>9</v>
      </c>
      <c r="F4037">
        <v>2.52</v>
      </c>
      <c r="G4037" t="s">
        <v>14</v>
      </c>
      <c r="H4037" t="s">
        <v>8176</v>
      </c>
    </row>
    <row r="4038" spans="1:8" x14ac:dyDescent="0.3">
      <c r="A4038">
        <v>6727230123</v>
      </c>
      <c r="B4038">
        <v>77576</v>
      </c>
      <c r="C4038" s="1">
        <v>45584.524305555555</v>
      </c>
      <c r="D4038" s="1">
        <v>45584.535416666666</v>
      </c>
      <c r="E4038">
        <v>16</v>
      </c>
      <c r="F4038">
        <v>2.72</v>
      </c>
      <c r="G4038" t="s">
        <v>16</v>
      </c>
      <c r="H4038" t="s">
        <v>8176</v>
      </c>
    </row>
    <row r="4039" spans="1:8" x14ac:dyDescent="0.3">
      <c r="A4039">
        <v>9487368442</v>
      </c>
      <c r="B4039">
        <v>38330</v>
      </c>
      <c r="C4039" s="1">
        <v>45147.786111111112</v>
      </c>
      <c r="D4039" s="1">
        <v>45147.788194444445</v>
      </c>
      <c r="E4039">
        <v>3</v>
      </c>
      <c r="F4039">
        <v>2.0099999999999998</v>
      </c>
      <c r="G4039" t="s">
        <v>10</v>
      </c>
      <c r="H4039" t="s">
        <v>8176</v>
      </c>
    </row>
    <row r="4040" spans="1:8" x14ac:dyDescent="0.3">
      <c r="A4040">
        <v>671459763</v>
      </c>
      <c r="B4040">
        <v>65075</v>
      </c>
      <c r="C4040" s="1">
        <v>45466.60833333333</v>
      </c>
      <c r="D4040" s="1">
        <v>45466.611805555556</v>
      </c>
      <c r="E4040">
        <v>5</v>
      </c>
      <c r="F4040">
        <v>2.78</v>
      </c>
      <c r="G4040" t="s">
        <v>10</v>
      </c>
      <c r="H4040" t="s">
        <v>8176</v>
      </c>
    </row>
    <row r="4041" spans="1:8" x14ac:dyDescent="0.3">
      <c r="A4041">
        <v>9129957352</v>
      </c>
      <c r="B4041">
        <v>65283</v>
      </c>
      <c r="C4041" s="1">
        <v>45175.709027777775</v>
      </c>
      <c r="D4041" s="1">
        <v>45175.711805555555</v>
      </c>
      <c r="E4041">
        <v>4</v>
      </c>
      <c r="F4041">
        <v>1.25</v>
      </c>
      <c r="G4041" t="s">
        <v>10</v>
      </c>
      <c r="H4041" t="s">
        <v>8176</v>
      </c>
    </row>
    <row r="4042" spans="1:8" x14ac:dyDescent="0.3">
      <c r="A4042">
        <v>9206073690</v>
      </c>
      <c r="B4042">
        <v>35739</v>
      </c>
      <c r="C4042" s="1">
        <v>45450.758333333331</v>
      </c>
      <c r="D4042" s="1">
        <v>45450.761111111111</v>
      </c>
      <c r="E4042">
        <v>4</v>
      </c>
      <c r="F4042">
        <v>4.9400000000000004</v>
      </c>
      <c r="G4042" t="s">
        <v>10</v>
      </c>
      <c r="H4042" t="s">
        <v>8176</v>
      </c>
    </row>
    <row r="4043" spans="1:8" x14ac:dyDescent="0.3">
      <c r="A4043">
        <v>5587148302</v>
      </c>
      <c r="B4043">
        <v>6600</v>
      </c>
      <c r="C4043" s="1">
        <v>45558.88958333333</v>
      </c>
      <c r="D4043" s="1">
        <v>45558.893055555556</v>
      </c>
      <c r="E4043">
        <v>5</v>
      </c>
      <c r="F4043">
        <v>1.87</v>
      </c>
      <c r="G4043" t="s">
        <v>10</v>
      </c>
      <c r="H4043" t="s">
        <v>8176</v>
      </c>
    </row>
    <row r="4044" spans="1:8" x14ac:dyDescent="0.3">
      <c r="A4044">
        <v>6936256414</v>
      </c>
      <c r="B4044">
        <v>11559</v>
      </c>
      <c r="C4044" s="1">
        <v>45466.140277777777</v>
      </c>
      <c r="D4044" s="1">
        <v>45466.143750000003</v>
      </c>
      <c r="E4044">
        <v>5</v>
      </c>
      <c r="F4044">
        <v>1.21</v>
      </c>
      <c r="G4044" t="s">
        <v>10</v>
      </c>
      <c r="H4044" t="s">
        <v>8176</v>
      </c>
    </row>
    <row r="4045" spans="1:8" x14ac:dyDescent="0.3">
      <c r="A4045">
        <v>3341228576</v>
      </c>
      <c r="B4045">
        <v>49279</v>
      </c>
      <c r="C4045" s="1">
        <v>45051.097916666666</v>
      </c>
      <c r="D4045" s="1">
        <v>45051.102083333331</v>
      </c>
      <c r="E4045">
        <v>6</v>
      </c>
      <c r="F4045">
        <v>2.11</v>
      </c>
      <c r="G4045" t="s">
        <v>14</v>
      </c>
      <c r="H4045" t="s">
        <v>8176</v>
      </c>
    </row>
    <row r="4046" spans="1:8" x14ac:dyDescent="0.3">
      <c r="A4046">
        <v>4817323453</v>
      </c>
      <c r="B4046">
        <v>73349</v>
      </c>
      <c r="C4046" s="1">
        <v>45176.285416666666</v>
      </c>
      <c r="D4046" s="1">
        <v>45176.286805555559</v>
      </c>
      <c r="E4046">
        <v>2</v>
      </c>
      <c r="F4046">
        <v>1.96</v>
      </c>
      <c r="G4046" t="s">
        <v>10</v>
      </c>
      <c r="H4046" t="s">
        <v>8176</v>
      </c>
    </row>
    <row r="4047" spans="1:8" x14ac:dyDescent="0.3">
      <c r="A4047">
        <v>1163454835</v>
      </c>
      <c r="B4047">
        <v>53545</v>
      </c>
      <c r="C4047" s="1">
        <v>45266.24722222222</v>
      </c>
      <c r="D4047" s="1">
        <v>45266.250694444447</v>
      </c>
      <c r="E4047">
        <v>5</v>
      </c>
      <c r="F4047">
        <v>2.82</v>
      </c>
      <c r="G4047" t="s">
        <v>10</v>
      </c>
      <c r="H4047" t="s">
        <v>8176</v>
      </c>
    </row>
    <row r="4048" spans="1:8" x14ac:dyDescent="0.3">
      <c r="A4048">
        <v>5236061455</v>
      </c>
      <c r="B4048">
        <v>14592</v>
      </c>
      <c r="C4048" s="1">
        <v>45023.003472222219</v>
      </c>
      <c r="D4048" s="1">
        <v>45023.006249999999</v>
      </c>
      <c r="E4048">
        <v>4</v>
      </c>
      <c r="F4048">
        <v>4.84</v>
      </c>
      <c r="G4048" t="s">
        <v>10</v>
      </c>
      <c r="H4048" t="s">
        <v>8176</v>
      </c>
    </row>
    <row r="4049" spans="1:8" x14ac:dyDescent="0.3">
      <c r="A4049">
        <v>5982829268</v>
      </c>
      <c r="B4049">
        <v>97197</v>
      </c>
      <c r="C4049" s="1">
        <v>45017.196527777778</v>
      </c>
      <c r="D4049" s="1">
        <v>45017.196527777778</v>
      </c>
      <c r="E4049">
        <v>0</v>
      </c>
      <c r="F4049">
        <v>1.56</v>
      </c>
      <c r="G4049" t="s">
        <v>10</v>
      </c>
      <c r="H4049" t="s">
        <v>8175</v>
      </c>
    </row>
    <row r="4050" spans="1:8" x14ac:dyDescent="0.3">
      <c r="A4050">
        <v>1901688056</v>
      </c>
      <c r="B4050">
        <v>13115</v>
      </c>
      <c r="C4050" s="1">
        <v>45182.680555555555</v>
      </c>
      <c r="D4050" s="1">
        <v>45182.680555555555</v>
      </c>
      <c r="E4050">
        <v>0</v>
      </c>
      <c r="F4050">
        <v>4.41</v>
      </c>
      <c r="G4050" t="s">
        <v>10</v>
      </c>
      <c r="H4050" t="s">
        <v>8175</v>
      </c>
    </row>
    <row r="4051" spans="1:8" x14ac:dyDescent="0.3">
      <c r="A4051">
        <v>5936051107</v>
      </c>
      <c r="B4051">
        <v>63513</v>
      </c>
      <c r="C4051" s="1">
        <v>45586.623611111114</v>
      </c>
      <c r="D4051" s="1">
        <v>45586.631944444445</v>
      </c>
      <c r="E4051">
        <v>12</v>
      </c>
      <c r="F4051">
        <v>4.5199999999999996</v>
      </c>
      <c r="G4051" t="s">
        <v>14</v>
      </c>
      <c r="H4051" t="s">
        <v>8176</v>
      </c>
    </row>
    <row r="4052" spans="1:8" x14ac:dyDescent="0.3">
      <c r="A4052">
        <v>3018272105</v>
      </c>
      <c r="B4052">
        <v>51005</v>
      </c>
      <c r="C4052" s="1">
        <v>45006.124305555553</v>
      </c>
      <c r="D4052" s="1">
        <v>45006.12222222222</v>
      </c>
      <c r="E4052">
        <v>-3</v>
      </c>
      <c r="F4052">
        <v>4.37</v>
      </c>
      <c r="G4052" t="s">
        <v>10</v>
      </c>
      <c r="H4052" t="s">
        <v>8175</v>
      </c>
    </row>
    <row r="4053" spans="1:8" x14ac:dyDescent="0.3">
      <c r="A4053">
        <v>3656191983</v>
      </c>
      <c r="B4053">
        <v>4230</v>
      </c>
      <c r="C4053" s="1">
        <v>45154.972916666666</v>
      </c>
      <c r="D4053" s="1">
        <v>45154.972222222219</v>
      </c>
      <c r="E4053">
        <v>-1</v>
      </c>
      <c r="F4053">
        <v>4.99</v>
      </c>
      <c r="G4053" t="s">
        <v>10</v>
      </c>
      <c r="H4053" t="s">
        <v>8175</v>
      </c>
    </row>
    <row r="4054" spans="1:8" x14ac:dyDescent="0.3">
      <c r="A4054">
        <v>5186692805</v>
      </c>
      <c r="B4054">
        <v>12223</v>
      </c>
      <c r="C4054" s="1">
        <v>45238.636805555558</v>
      </c>
      <c r="D4054" s="1">
        <v>45238.650694444441</v>
      </c>
      <c r="E4054">
        <v>20</v>
      </c>
      <c r="F4054">
        <v>3.88</v>
      </c>
      <c r="G4054" t="s">
        <v>16</v>
      </c>
      <c r="H4054" t="s">
        <v>8176</v>
      </c>
    </row>
    <row r="4055" spans="1:8" x14ac:dyDescent="0.3">
      <c r="A4055">
        <v>7281243151</v>
      </c>
      <c r="B4055">
        <v>3056</v>
      </c>
      <c r="C4055" s="1">
        <v>45168.418749999997</v>
      </c>
      <c r="D4055" s="1">
        <v>45168.416666666664</v>
      </c>
      <c r="E4055">
        <v>-3</v>
      </c>
      <c r="F4055">
        <v>4.1500000000000004</v>
      </c>
      <c r="G4055" t="s">
        <v>10</v>
      </c>
      <c r="H4055" t="s">
        <v>8175</v>
      </c>
    </row>
    <row r="4056" spans="1:8" x14ac:dyDescent="0.3">
      <c r="A4056">
        <v>7906004940</v>
      </c>
      <c r="B4056">
        <v>47649</v>
      </c>
      <c r="C4056" s="1">
        <v>45043.728472222225</v>
      </c>
      <c r="D4056" s="1">
        <v>45043.730555555558</v>
      </c>
      <c r="E4056">
        <v>3</v>
      </c>
      <c r="F4056">
        <v>4.5</v>
      </c>
      <c r="G4056" t="s">
        <v>10</v>
      </c>
      <c r="H4056" t="s">
        <v>8176</v>
      </c>
    </row>
    <row r="4057" spans="1:8" x14ac:dyDescent="0.3">
      <c r="A4057">
        <v>6354703603</v>
      </c>
      <c r="B4057">
        <v>3515</v>
      </c>
      <c r="C4057" s="1">
        <v>45429.922222222223</v>
      </c>
      <c r="D4057" s="1">
        <v>45429.918749999997</v>
      </c>
      <c r="E4057">
        <v>-5</v>
      </c>
      <c r="F4057">
        <v>3.2</v>
      </c>
      <c r="G4057" t="s">
        <v>10</v>
      </c>
      <c r="H4057" t="s">
        <v>8175</v>
      </c>
    </row>
    <row r="4058" spans="1:8" x14ac:dyDescent="0.3">
      <c r="A4058">
        <v>6444064733</v>
      </c>
      <c r="B4058">
        <v>17550</v>
      </c>
      <c r="C4058" s="1">
        <v>45210.472916666666</v>
      </c>
      <c r="D4058" s="1">
        <v>45210.470833333333</v>
      </c>
      <c r="E4058">
        <v>-3</v>
      </c>
      <c r="F4058">
        <v>2.5</v>
      </c>
      <c r="G4058" t="s">
        <v>10</v>
      </c>
      <c r="H4058" t="s">
        <v>8175</v>
      </c>
    </row>
    <row r="4059" spans="1:8" x14ac:dyDescent="0.3">
      <c r="A4059">
        <v>2405783093</v>
      </c>
      <c r="B4059">
        <v>70069</v>
      </c>
      <c r="C4059" s="1">
        <v>45003.355555555558</v>
      </c>
      <c r="D4059" s="1">
        <v>45003.355555555558</v>
      </c>
      <c r="E4059">
        <v>0</v>
      </c>
      <c r="F4059">
        <v>2.13</v>
      </c>
      <c r="G4059" t="s">
        <v>10</v>
      </c>
      <c r="H4059" t="s">
        <v>8175</v>
      </c>
    </row>
    <row r="4060" spans="1:8" x14ac:dyDescent="0.3">
      <c r="A4060">
        <v>63363146</v>
      </c>
      <c r="B4060">
        <v>89996</v>
      </c>
      <c r="C4060" s="1">
        <v>45119.076388888891</v>
      </c>
      <c r="D4060" s="1">
        <v>45119.086805555555</v>
      </c>
      <c r="E4060">
        <v>15</v>
      </c>
      <c r="F4060">
        <v>1.26</v>
      </c>
      <c r="G4060" t="s">
        <v>14</v>
      </c>
      <c r="H4060" t="s">
        <v>8176</v>
      </c>
    </row>
    <row r="4061" spans="1:8" x14ac:dyDescent="0.3">
      <c r="A4061">
        <v>7040313500</v>
      </c>
      <c r="B4061">
        <v>22828</v>
      </c>
      <c r="C4061" s="1">
        <v>45579.647916666669</v>
      </c>
      <c r="D4061" s="1">
        <v>45579.645138888889</v>
      </c>
      <c r="E4061">
        <v>-4</v>
      </c>
      <c r="F4061">
        <v>3.06</v>
      </c>
      <c r="G4061" t="s">
        <v>10</v>
      </c>
      <c r="H4061" t="s">
        <v>8175</v>
      </c>
    </row>
    <row r="4062" spans="1:8" x14ac:dyDescent="0.3">
      <c r="A4062">
        <v>5844807259</v>
      </c>
      <c r="B4062">
        <v>56643</v>
      </c>
      <c r="C4062" s="1">
        <v>45213.119444444441</v>
      </c>
      <c r="D4062" s="1">
        <v>45213.115972222222</v>
      </c>
      <c r="E4062">
        <v>-5</v>
      </c>
      <c r="F4062">
        <v>2.95</v>
      </c>
      <c r="G4062" t="s">
        <v>10</v>
      </c>
      <c r="H4062" t="s">
        <v>8175</v>
      </c>
    </row>
    <row r="4063" spans="1:8" x14ac:dyDescent="0.3">
      <c r="A4063">
        <v>1931703221</v>
      </c>
      <c r="B4063">
        <v>60906</v>
      </c>
      <c r="C4063" s="1">
        <v>45054.372916666667</v>
      </c>
      <c r="D4063" s="1">
        <v>45054.374305555553</v>
      </c>
      <c r="E4063">
        <v>2</v>
      </c>
      <c r="F4063">
        <v>3.71</v>
      </c>
      <c r="G4063" t="s">
        <v>10</v>
      </c>
      <c r="H4063" t="s">
        <v>8176</v>
      </c>
    </row>
    <row r="4064" spans="1:8" x14ac:dyDescent="0.3">
      <c r="A4064">
        <v>3525336030</v>
      </c>
      <c r="B4064">
        <v>2314</v>
      </c>
      <c r="C4064" s="1">
        <v>45028.960416666669</v>
      </c>
      <c r="D4064" s="1">
        <v>45028.970833333333</v>
      </c>
      <c r="E4064">
        <v>15</v>
      </c>
      <c r="F4064">
        <v>4.32</v>
      </c>
      <c r="G4064" t="s">
        <v>14</v>
      </c>
      <c r="H4064" t="s">
        <v>8176</v>
      </c>
    </row>
    <row r="4065" spans="1:8" x14ac:dyDescent="0.3">
      <c r="A4065">
        <v>4359807852</v>
      </c>
      <c r="B4065">
        <v>82810</v>
      </c>
      <c r="C4065" s="1">
        <v>45393.45416666667</v>
      </c>
      <c r="D4065" s="1">
        <v>45393.454861111109</v>
      </c>
      <c r="E4065">
        <v>1</v>
      </c>
      <c r="F4065">
        <v>1.95</v>
      </c>
      <c r="G4065" t="s">
        <v>10</v>
      </c>
      <c r="H4065" t="s">
        <v>8176</v>
      </c>
    </row>
    <row r="4066" spans="1:8" x14ac:dyDescent="0.3">
      <c r="A4066">
        <v>6946959356</v>
      </c>
      <c r="B4066">
        <v>88906</v>
      </c>
      <c r="C4066" s="1">
        <v>45275.920138888891</v>
      </c>
      <c r="D4066" s="1">
        <v>45275.925000000003</v>
      </c>
      <c r="E4066">
        <v>7</v>
      </c>
      <c r="F4066">
        <v>1.27</v>
      </c>
      <c r="G4066" t="s">
        <v>14</v>
      </c>
      <c r="H4066" t="s">
        <v>8176</v>
      </c>
    </row>
    <row r="4067" spans="1:8" x14ac:dyDescent="0.3">
      <c r="A4067">
        <v>782338627</v>
      </c>
      <c r="B4067">
        <v>50557</v>
      </c>
      <c r="C4067" s="1">
        <v>45543.254166666666</v>
      </c>
      <c r="D4067" s="1">
        <v>45543.271527777775</v>
      </c>
      <c r="E4067">
        <v>25</v>
      </c>
      <c r="F4067">
        <v>3.34</v>
      </c>
      <c r="G4067" t="s">
        <v>16</v>
      </c>
      <c r="H4067" t="s">
        <v>8176</v>
      </c>
    </row>
    <row r="4068" spans="1:8" x14ac:dyDescent="0.3">
      <c r="A4068">
        <v>4942714391</v>
      </c>
      <c r="B4068">
        <v>44975</v>
      </c>
      <c r="C4068" s="1">
        <v>45310.964583333334</v>
      </c>
      <c r="D4068" s="1">
        <v>45310.966666666667</v>
      </c>
      <c r="E4068">
        <v>3</v>
      </c>
      <c r="F4068">
        <v>0.66</v>
      </c>
      <c r="G4068" t="s">
        <v>10</v>
      </c>
      <c r="H4068" t="s">
        <v>8176</v>
      </c>
    </row>
    <row r="4069" spans="1:8" x14ac:dyDescent="0.3">
      <c r="A4069">
        <v>919307194</v>
      </c>
      <c r="B4069">
        <v>86545</v>
      </c>
      <c r="C4069" s="1">
        <v>45298.65347222222</v>
      </c>
      <c r="D4069" s="1">
        <v>45298.665972222225</v>
      </c>
      <c r="E4069">
        <v>18</v>
      </c>
      <c r="F4069">
        <v>4.66</v>
      </c>
      <c r="G4069" t="s">
        <v>16</v>
      </c>
      <c r="H4069" t="s">
        <v>8176</v>
      </c>
    </row>
    <row r="4070" spans="1:8" x14ac:dyDescent="0.3">
      <c r="A4070">
        <v>6509263423</v>
      </c>
      <c r="B4070">
        <v>87487</v>
      </c>
      <c r="C4070" s="1">
        <v>45311.520138888889</v>
      </c>
      <c r="D4070" s="1">
        <v>45311.518055555556</v>
      </c>
      <c r="E4070">
        <v>-3</v>
      </c>
      <c r="F4070">
        <v>0.91</v>
      </c>
      <c r="G4070" t="s">
        <v>10</v>
      </c>
      <c r="H4070" t="s">
        <v>8175</v>
      </c>
    </row>
    <row r="4071" spans="1:8" x14ac:dyDescent="0.3">
      <c r="A4071">
        <v>7200105089</v>
      </c>
      <c r="B4071">
        <v>74324</v>
      </c>
      <c r="C4071" s="1">
        <v>45259.315972222219</v>
      </c>
      <c r="D4071" s="1">
        <v>45259.324999999997</v>
      </c>
      <c r="E4071">
        <v>13</v>
      </c>
      <c r="F4071">
        <v>4.3</v>
      </c>
      <c r="G4071" t="s">
        <v>14</v>
      </c>
      <c r="H4071" t="s">
        <v>8176</v>
      </c>
    </row>
    <row r="4072" spans="1:8" x14ac:dyDescent="0.3">
      <c r="A4072">
        <v>7120372196</v>
      </c>
      <c r="B4072">
        <v>9785</v>
      </c>
      <c r="C4072" s="1">
        <v>45514.73333333333</v>
      </c>
      <c r="D4072" s="1">
        <v>45514.740972222222</v>
      </c>
      <c r="E4072">
        <v>11</v>
      </c>
      <c r="F4072">
        <v>4.32</v>
      </c>
      <c r="G4072" t="s">
        <v>14</v>
      </c>
      <c r="H4072" t="s">
        <v>8176</v>
      </c>
    </row>
    <row r="4073" spans="1:8" x14ac:dyDescent="0.3">
      <c r="A4073">
        <v>8710393245</v>
      </c>
      <c r="B4073">
        <v>79417</v>
      </c>
      <c r="C4073" s="1">
        <v>45494.473611111112</v>
      </c>
      <c r="D4073" s="1">
        <v>45494.472222222219</v>
      </c>
      <c r="E4073">
        <v>-2</v>
      </c>
      <c r="F4073">
        <v>4.18</v>
      </c>
      <c r="G4073" t="s">
        <v>10</v>
      </c>
      <c r="H4073" t="s">
        <v>8175</v>
      </c>
    </row>
    <row r="4074" spans="1:8" x14ac:dyDescent="0.3">
      <c r="A4074">
        <v>8862036450</v>
      </c>
      <c r="B4074">
        <v>59711</v>
      </c>
      <c r="C4074" s="1">
        <v>45294.526388888888</v>
      </c>
      <c r="D4074" s="1">
        <v>45294.525000000001</v>
      </c>
      <c r="E4074">
        <v>-2</v>
      </c>
      <c r="F4074">
        <v>3.06</v>
      </c>
      <c r="G4074" t="s">
        <v>10</v>
      </c>
      <c r="H4074" t="s">
        <v>8175</v>
      </c>
    </row>
    <row r="4075" spans="1:8" x14ac:dyDescent="0.3">
      <c r="A4075">
        <v>2087769338</v>
      </c>
      <c r="B4075">
        <v>68170</v>
      </c>
      <c r="C4075" s="1">
        <v>45451.273611111108</v>
      </c>
      <c r="D4075" s="1">
        <v>45451.273611111108</v>
      </c>
      <c r="E4075">
        <v>0</v>
      </c>
      <c r="F4075">
        <v>3.33</v>
      </c>
      <c r="G4075" t="s">
        <v>10</v>
      </c>
      <c r="H4075" t="s">
        <v>8175</v>
      </c>
    </row>
    <row r="4076" spans="1:8" x14ac:dyDescent="0.3">
      <c r="A4076">
        <v>3349267712</v>
      </c>
      <c r="B4076">
        <v>58986</v>
      </c>
      <c r="C4076" s="1">
        <v>45194.048611111109</v>
      </c>
      <c r="D4076" s="1">
        <v>45194.055555555555</v>
      </c>
      <c r="E4076">
        <v>10</v>
      </c>
      <c r="F4076">
        <v>2.46</v>
      </c>
      <c r="G4076" t="s">
        <v>14</v>
      </c>
      <c r="H4076" t="s">
        <v>8176</v>
      </c>
    </row>
    <row r="4077" spans="1:8" x14ac:dyDescent="0.3">
      <c r="A4077">
        <v>1689937124</v>
      </c>
      <c r="B4077">
        <v>14563</v>
      </c>
      <c r="C4077" s="1">
        <v>45308.256249999999</v>
      </c>
      <c r="D4077" s="1">
        <v>45308.259027777778</v>
      </c>
      <c r="E4077">
        <v>4</v>
      </c>
      <c r="F4077">
        <v>2.48</v>
      </c>
      <c r="G4077" t="s">
        <v>10</v>
      </c>
      <c r="H4077" t="s">
        <v>8176</v>
      </c>
    </row>
    <row r="4078" spans="1:8" x14ac:dyDescent="0.3">
      <c r="A4078">
        <v>4498769995</v>
      </c>
      <c r="B4078">
        <v>38919</v>
      </c>
      <c r="C4078" s="1">
        <v>45314.111805555556</v>
      </c>
      <c r="D4078" s="1">
        <v>45314.115277777775</v>
      </c>
      <c r="E4078">
        <v>5</v>
      </c>
      <c r="F4078">
        <v>1.68</v>
      </c>
      <c r="G4078" t="s">
        <v>10</v>
      </c>
      <c r="H4078" t="s">
        <v>8176</v>
      </c>
    </row>
    <row r="4079" spans="1:8" x14ac:dyDescent="0.3">
      <c r="A4079">
        <v>3729771871</v>
      </c>
      <c r="B4079">
        <v>32626</v>
      </c>
      <c r="C4079" s="1">
        <v>45240.458333333336</v>
      </c>
      <c r="D4079" s="1">
        <v>45240.461111111108</v>
      </c>
      <c r="E4079">
        <v>4</v>
      </c>
      <c r="F4079">
        <v>4.95</v>
      </c>
      <c r="G4079" t="s">
        <v>10</v>
      </c>
      <c r="H4079" t="s">
        <v>8176</v>
      </c>
    </row>
    <row r="4080" spans="1:8" x14ac:dyDescent="0.3">
      <c r="A4080">
        <v>9065518834</v>
      </c>
      <c r="B4080">
        <v>93566</v>
      </c>
      <c r="C4080" s="1">
        <v>45460.725694444445</v>
      </c>
      <c r="D4080" s="1">
        <v>45460.727083333331</v>
      </c>
      <c r="E4080">
        <v>2</v>
      </c>
      <c r="F4080">
        <v>0.56999999999999995</v>
      </c>
      <c r="G4080" t="s">
        <v>10</v>
      </c>
      <c r="H4080" t="s">
        <v>8176</v>
      </c>
    </row>
    <row r="4081" spans="1:8" x14ac:dyDescent="0.3">
      <c r="A4081">
        <v>7524465290</v>
      </c>
      <c r="B4081">
        <v>93477</v>
      </c>
      <c r="C4081" s="1">
        <v>45297.667361111111</v>
      </c>
      <c r="D4081" s="1">
        <v>45297.671527777777</v>
      </c>
      <c r="E4081">
        <v>6</v>
      </c>
      <c r="F4081">
        <v>2.9</v>
      </c>
      <c r="G4081" t="s">
        <v>14</v>
      </c>
      <c r="H4081" t="s">
        <v>8176</v>
      </c>
    </row>
    <row r="4082" spans="1:8" x14ac:dyDescent="0.3">
      <c r="A4082">
        <v>2319921666</v>
      </c>
      <c r="B4082">
        <v>4851</v>
      </c>
      <c r="C4082" s="1">
        <v>45413.497916666667</v>
      </c>
      <c r="D4082" s="1">
        <v>45413.495833333334</v>
      </c>
      <c r="E4082">
        <v>-3</v>
      </c>
      <c r="F4082">
        <v>1.97</v>
      </c>
      <c r="G4082" t="s">
        <v>10</v>
      </c>
      <c r="H4082" t="s">
        <v>8175</v>
      </c>
    </row>
    <row r="4083" spans="1:8" x14ac:dyDescent="0.3">
      <c r="A4083">
        <v>9541612277</v>
      </c>
      <c r="B4083">
        <v>43452</v>
      </c>
      <c r="C4083" s="1">
        <v>45382.283333333333</v>
      </c>
      <c r="D4083" s="1">
        <v>45382.281944444447</v>
      </c>
      <c r="E4083">
        <v>-2</v>
      </c>
      <c r="F4083">
        <v>3.14</v>
      </c>
      <c r="G4083" t="s">
        <v>10</v>
      </c>
      <c r="H4083" t="s">
        <v>8175</v>
      </c>
    </row>
    <row r="4084" spans="1:8" x14ac:dyDescent="0.3">
      <c r="A4084">
        <v>6303548068</v>
      </c>
      <c r="B4084">
        <v>40567</v>
      </c>
      <c r="C4084" s="1">
        <v>45473.020138888889</v>
      </c>
      <c r="D4084" s="1">
        <v>45473.027777777781</v>
      </c>
      <c r="E4084">
        <v>11</v>
      </c>
      <c r="F4084">
        <v>2.89</v>
      </c>
      <c r="G4084" t="s">
        <v>14</v>
      </c>
      <c r="H4084" t="s">
        <v>8176</v>
      </c>
    </row>
    <row r="4085" spans="1:8" x14ac:dyDescent="0.3">
      <c r="A4085">
        <v>5867651793</v>
      </c>
      <c r="B4085">
        <v>84411</v>
      </c>
      <c r="C4085" s="1">
        <v>45239.493750000001</v>
      </c>
      <c r="D4085" s="1">
        <v>45239.493055555555</v>
      </c>
      <c r="E4085">
        <v>-1</v>
      </c>
      <c r="F4085">
        <v>4.6100000000000003</v>
      </c>
      <c r="G4085" t="s">
        <v>10</v>
      </c>
      <c r="H4085" t="s">
        <v>8175</v>
      </c>
    </row>
    <row r="4086" spans="1:8" x14ac:dyDescent="0.3">
      <c r="A4086">
        <v>6405947025</v>
      </c>
      <c r="B4086">
        <v>29228</v>
      </c>
      <c r="C4086" s="1">
        <v>45563.929166666669</v>
      </c>
      <c r="D4086" s="1">
        <v>45563.930555555555</v>
      </c>
      <c r="E4086">
        <v>2</v>
      </c>
      <c r="F4086">
        <v>3.2</v>
      </c>
      <c r="G4086" t="s">
        <v>10</v>
      </c>
      <c r="H4086" t="s">
        <v>8176</v>
      </c>
    </row>
    <row r="4087" spans="1:8" x14ac:dyDescent="0.3">
      <c r="A4087">
        <v>2150790907</v>
      </c>
      <c r="B4087">
        <v>37465</v>
      </c>
      <c r="C4087" s="1">
        <v>45154.556250000001</v>
      </c>
      <c r="D4087" s="1">
        <v>45154.564583333333</v>
      </c>
      <c r="E4087">
        <v>12</v>
      </c>
      <c r="F4087">
        <v>4.13</v>
      </c>
      <c r="G4087" t="s">
        <v>14</v>
      </c>
      <c r="H4087" t="s">
        <v>8176</v>
      </c>
    </row>
    <row r="4088" spans="1:8" x14ac:dyDescent="0.3">
      <c r="A4088">
        <v>212856641</v>
      </c>
      <c r="B4088">
        <v>86373</v>
      </c>
      <c r="C4088" s="1">
        <v>45598.459722222222</v>
      </c>
      <c r="D4088" s="1">
        <v>45598.456250000003</v>
      </c>
      <c r="E4088">
        <v>-5</v>
      </c>
      <c r="F4088">
        <v>2.66</v>
      </c>
      <c r="G4088" t="s">
        <v>10</v>
      </c>
      <c r="H4088" t="s">
        <v>8175</v>
      </c>
    </row>
    <row r="4089" spans="1:8" x14ac:dyDescent="0.3">
      <c r="A4089">
        <v>1686508921</v>
      </c>
      <c r="B4089">
        <v>37806</v>
      </c>
      <c r="C4089" s="1">
        <v>45495.938888888886</v>
      </c>
      <c r="D4089" s="1">
        <v>45495.935416666667</v>
      </c>
      <c r="E4089">
        <v>-5</v>
      </c>
      <c r="F4089">
        <v>1.62</v>
      </c>
      <c r="G4089" t="s">
        <v>10</v>
      </c>
      <c r="H4089" t="s">
        <v>8175</v>
      </c>
    </row>
    <row r="4090" spans="1:8" x14ac:dyDescent="0.3">
      <c r="A4090">
        <v>5879579208</v>
      </c>
      <c r="B4090">
        <v>29566</v>
      </c>
      <c r="C4090" s="1">
        <v>45545.463194444441</v>
      </c>
      <c r="D4090" s="1">
        <v>45545.467361111114</v>
      </c>
      <c r="E4090">
        <v>6</v>
      </c>
      <c r="F4090">
        <v>0.85</v>
      </c>
      <c r="G4090" t="s">
        <v>14</v>
      </c>
      <c r="H4090" t="s">
        <v>8176</v>
      </c>
    </row>
    <row r="4091" spans="1:8" x14ac:dyDescent="0.3">
      <c r="A4091">
        <v>1882682579</v>
      </c>
      <c r="B4091">
        <v>78512</v>
      </c>
      <c r="C4091" s="1">
        <v>45059.972916666666</v>
      </c>
      <c r="D4091" s="1">
        <v>45059.972222222219</v>
      </c>
      <c r="E4091">
        <v>-1</v>
      </c>
      <c r="F4091">
        <v>3.81</v>
      </c>
      <c r="G4091" t="s">
        <v>10</v>
      </c>
      <c r="H4091" t="s">
        <v>8175</v>
      </c>
    </row>
    <row r="4092" spans="1:8" x14ac:dyDescent="0.3">
      <c r="A4092">
        <v>8370410622</v>
      </c>
      <c r="B4092">
        <v>10210</v>
      </c>
      <c r="C4092" s="1">
        <v>45444.554861111108</v>
      </c>
      <c r="D4092" s="1">
        <v>45444.556250000001</v>
      </c>
      <c r="E4092">
        <v>2</v>
      </c>
      <c r="F4092">
        <v>2.2400000000000002</v>
      </c>
      <c r="G4092" t="s">
        <v>10</v>
      </c>
      <c r="H4092" t="s">
        <v>8176</v>
      </c>
    </row>
    <row r="4093" spans="1:8" x14ac:dyDescent="0.3">
      <c r="A4093">
        <v>368599691</v>
      </c>
      <c r="B4093">
        <v>57291</v>
      </c>
      <c r="C4093" s="1">
        <v>45587.691666666666</v>
      </c>
      <c r="D4093" s="1">
        <v>45587.692361111112</v>
      </c>
      <c r="E4093">
        <v>1</v>
      </c>
      <c r="F4093">
        <v>2.2999999999999998</v>
      </c>
      <c r="G4093" t="s">
        <v>10</v>
      </c>
      <c r="H4093" t="s">
        <v>8176</v>
      </c>
    </row>
    <row r="4094" spans="1:8" x14ac:dyDescent="0.3">
      <c r="A4094">
        <v>9282982332</v>
      </c>
      <c r="B4094">
        <v>21658</v>
      </c>
      <c r="C4094" s="1">
        <v>45547.938888888886</v>
      </c>
      <c r="D4094" s="1">
        <v>45547.94027777778</v>
      </c>
      <c r="E4094">
        <v>2</v>
      </c>
      <c r="F4094">
        <v>1.07</v>
      </c>
      <c r="G4094" t="s">
        <v>10</v>
      </c>
      <c r="H4094" t="s">
        <v>8176</v>
      </c>
    </row>
    <row r="4095" spans="1:8" x14ac:dyDescent="0.3">
      <c r="A4095">
        <v>4874880100</v>
      </c>
      <c r="B4095">
        <v>81596</v>
      </c>
      <c r="C4095" s="1">
        <v>45544.968055555553</v>
      </c>
      <c r="D4095" s="1">
        <v>45544.97152777778</v>
      </c>
      <c r="E4095">
        <v>5</v>
      </c>
      <c r="F4095">
        <v>0.83</v>
      </c>
      <c r="G4095" t="s">
        <v>10</v>
      </c>
      <c r="H4095" t="s">
        <v>8176</v>
      </c>
    </row>
    <row r="4096" spans="1:8" x14ac:dyDescent="0.3">
      <c r="A4096">
        <v>102639985</v>
      </c>
      <c r="B4096">
        <v>25125</v>
      </c>
      <c r="C4096" s="1">
        <v>45165.3</v>
      </c>
      <c r="D4096" s="1">
        <v>45165.302083333336</v>
      </c>
      <c r="E4096">
        <v>3</v>
      </c>
      <c r="F4096">
        <v>3.7</v>
      </c>
      <c r="G4096" t="s">
        <v>10</v>
      </c>
      <c r="H4096" t="s">
        <v>8176</v>
      </c>
    </row>
    <row r="4097" spans="1:8" x14ac:dyDescent="0.3">
      <c r="A4097">
        <v>5288207551</v>
      </c>
      <c r="B4097">
        <v>64001</v>
      </c>
      <c r="C4097" s="1">
        <v>45179.79791666667</v>
      </c>
      <c r="D4097" s="1">
        <v>45179.807638888888</v>
      </c>
      <c r="E4097">
        <v>14</v>
      </c>
      <c r="F4097">
        <v>2.52</v>
      </c>
      <c r="G4097" t="s">
        <v>14</v>
      </c>
      <c r="H4097" t="s">
        <v>8176</v>
      </c>
    </row>
    <row r="4098" spans="1:8" x14ac:dyDescent="0.3">
      <c r="A4098">
        <v>693932743</v>
      </c>
      <c r="B4098">
        <v>34625</v>
      </c>
      <c r="C4098" s="1">
        <v>45083.864583333336</v>
      </c>
      <c r="D4098" s="1">
        <v>45083.864583333336</v>
      </c>
      <c r="E4098">
        <v>0</v>
      </c>
      <c r="F4098">
        <v>4.2</v>
      </c>
      <c r="G4098" t="s">
        <v>10</v>
      </c>
      <c r="H4098" t="s">
        <v>8175</v>
      </c>
    </row>
    <row r="4099" spans="1:8" x14ac:dyDescent="0.3">
      <c r="A4099">
        <v>2325405669</v>
      </c>
      <c r="B4099">
        <v>53132</v>
      </c>
      <c r="C4099" s="1">
        <v>45359.978472222225</v>
      </c>
      <c r="D4099" s="1">
        <v>45359.977083333331</v>
      </c>
      <c r="E4099">
        <v>-2</v>
      </c>
      <c r="F4099">
        <v>0.99</v>
      </c>
      <c r="G4099" t="s">
        <v>10</v>
      </c>
      <c r="H4099" t="s">
        <v>8175</v>
      </c>
    </row>
    <row r="4100" spans="1:8" x14ac:dyDescent="0.3">
      <c r="A4100">
        <v>8152364696</v>
      </c>
      <c r="B4100">
        <v>50040</v>
      </c>
      <c r="C4100" s="1">
        <v>45284.561805555553</v>
      </c>
      <c r="D4100" s="1">
        <v>45284.561805555553</v>
      </c>
      <c r="E4100">
        <v>0</v>
      </c>
      <c r="F4100">
        <v>2.0099999999999998</v>
      </c>
      <c r="G4100" t="s">
        <v>10</v>
      </c>
      <c r="H4100" t="s">
        <v>8175</v>
      </c>
    </row>
    <row r="4101" spans="1:8" x14ac:dyDescent="0.3">
      <c r="A4101">
        <v>7682359398</v>
      </c>
      <c r="B4101">
        <v>70975</v>
      </c>
      <c r="C4101" s="1">
        <v>45550.219444444447</v>
      </c>
      <c r="D4101" s="1">
        <v>45550.225694444445</v>
      </c>
      <c r="E4101">
        <v>9</v>
      </c>
      <c r="F4101">
        <v>1.67</v>
      </c>
      <c r="G4101" t="s">
        <v>14</v>
      </c>
      <c r="H4101" t="s">
        <v>8176</v>
      </c>
    </row>
    <row r="4102" spans="1:8" x14ac:dyDescent="0.3">
      <c r="A4102">
        <v>1742951029</v>
      </c>
      <c r="B4102">
        <v>62055</v>
      </c>
      <c r="C4102" s="1">
        <v>45053.972222222219</v>
      </c>
      <c r="D4102" s="1">
        <v>45053.98541666667</v>
      </c>
      <c r="E4102">
        <v>19</v>
      </c>
      <c r="F4102">
        <v>2.67</v>
      </c>
      <c r="G4102" t="s">
        <v>16</v>
      </c>
      <c r="H4102" t="s">
        <v>8176</v>
      </c>
    </row>
    <row r="4103" spans="1:8" x14ac:dyDescent="0.3">
      <c r="A4103">
        <v>4799787645</v>
      </c>
      <c r="B4103">
        <v>61740</v>
      </c>
      <c r="C4103" s="1">
        <v>45206.308333333334</v>
      </c>
      <c r="D4103" s="1">
        <v>45206.321527777778</v>
      </c>
      <c r="E4103">
        <v>19</v>
      </c>
      <c r="F4103">
        <v>3.46</v>
      </c>
      <c r="G4103" t="s">
        <v>16</v>
      </c>
      <c r="H4103" t="s">
        <v>8176</v>
      </c>
    </row>
    <row r="4104" spans="1:8" x14ac:dyDescent="0.3">
      <c r="A4104">
        <v>8498666384</v>
      </c>
      <c r="B4104">
        <v>94061</v>
      </c>
      <c r="C4104" s="1">
        <v>45359.759027777778</v>
      </c>
      <c r="D4104" s="1">
        <v>45359.761111111111</v>
      </c>
      <c r="E4104">
        <v>3</v>
      </c>
      <c r="F4104">
        <v>4.33</v>
      </c>
      <c r="G4104" t="s">
        <v>10</v>
      </c>
      <c r="H4104" t="s">
        <v>8176</v>
      </c>
    </row>
    <row r="4105" spans="1:8" x14ac:dyDescent="0.3">
      <c r="A4105">
        <v>5013572642</v>
      </c>
      <c r="B4105">
        <v>90675</v>
      </c>
      <c r="C4105" s="1">
        <v>45054.817361111112</v>
      </c>
      <c r="D4105" s="1">
        <v>45054.826388888891</v>
      </c>
      <c r="E4105">
        <v>13</v>
      </c>
      <c r="F4105">
        <v>3.25</v>
      </c>
      <c r="G4105" t="s">
        <v>14</v>
      </c>
      <c r="H4105" t="s">
        <v>8176</v>
      </c>
    </row>
    <row r="4106" spans="1:8" x14ac:dyDescent="0.3">
      <c r="A4106">
        <v>8403006958</v>
      </c>
      <c r="B4106">
        <v>22292</v>
      </c>
      <c r="C4106" s="1">
        <v>45257.245138888888</v>
      </c>
      <c r="D4106" s="1">
        <v>45257.241666666669</v>
      </c>
      <c r="E4106">
        <v>-5</v>
      </c>
      <c r="F4106">
        <v>3.65</v>
      </c>
      <c r="G4106" t="s">
        <v>10</v>
      </c>
      <c r="H4106" t="s">
        <v>8175</v>
      </c>
    </row>
    <row r="4107" spans="1:8" x14ac:dyDescent="0.3">
      <c r="A4107">
        <v>4688831157</v>
      </c>
      <c r="B4107">
        <v>75752</v>
      </c>
      <c r="C4107" s="1">
        <v>45476.996527777781</v>
      </c>
      <c r="D4107" s="1">
        <v>45476.999305555553</v>
      </c>
      <c r="E4107">
        <v>4</v>
      </c>
      <c r="F4107">
        <v>1.4</v>
      </c>
      <c r="G4107" t="s">
        <v>10</v>
      </c>
      <c r="H4107" t="s">
        <v>8176</v>
      </c>
    </row>
    <row r="4108" spans="1:8" x14ac:dyDescent="0.3">
      <c r="A4108">
        <v>394578210</v>
      </c>
      <c r="B4108">
        <v>91958</v>
      </c>
      <c r="C4108" s="1">
        <v>45195.231249999997</v>
      </c>
      <c r="D4108" s="1">
        <v>45195.234722222223</v>
      </c>
      <c r="E4108">
        <v>5</v>
      </c>
      <c r="F4108">
        <v>0.68</v>
      </c>
      <c r="G4108" t="s">
        <v>10</v>
      </c>
      <c r="H4108" t="s">
        <v>8176</v>
      </c>
    </row>
    <row r="4109" spans="1:8" x14ac:dyDescent="0.3">
      <c r="A4109">
        <v>8681711802</v>
      </c>
      <c r="B4109">
        <v>50</v>
      </c>
      <c r="C4109" s="1">
        <v>45206.306944444441</v>
      </c>
      <c r="D4109" s="1">
        <v>45206.303472222222</v>
      </c>
      <c r="E4109">
        <v>-5</v>
      </c>
      <c r="F4109">
        <v>4.75</v>
      </c>
      <c r="G4109" t="s">
        <v>10</v>
      </c>
      <c r="H4109" t="s">
        <v>8175</v>
      </c>
    </row>
    <row r="4110" spans="1:8" x14ac:dyDescent="0.3">
      <c r="A4110">
        <v>9311399064</v>
      </c>
      <c r="B4110">
        <v>91086</v>
      </c>
      <c r="C4110" s="1">
        <v>45234.904166666667</v>
      </c>
      <c r="D4110" s="1">
        <v>45234.90625</v>
      </c>
      <c r="E4110">
        <v>3</v>
      </c>
      <c r="F4110">
        <v>1.1599999999999999</v>
      </c>
      <c r="G4110" t="s">
        <v>10</v>
      </c>
      <c r="H4110" t="s">
        <v>8176</v>
      </c>
    </row>
    <row r="4111" spans="1:8" x14ac:dyDescent="0.3">
      <c r="A4111">
        <v>2620581496</v>
      </c>
      <c r="B4111">
        <v>38634</v>
      </c>
      <c r="C4111" s="1">
        <v>45037.115277777775</v>
      </c>
      <c r="D4111" s="1">
        <v>45037.114583333336</v>
      </c>
      <c r="E4111">
        <v>-1</v>
      </c>
      <c r="F4111">
        <v>3.47</v>
      </c>
      <c r="G4111" t="s">
        <v>10</v>
      </c>
      <c r="H4111" t="s">
        <v>8175</v>
      </c>
    </row>
    <row r="4112" spans="1:8" x14ac:dyDescent="0.3">
      <c r="A4112">
        <v>5116898322</v>
      </c>
      <c r="B4112">
        <v>93289</v>
      </c>
      <c r="C4112" s="1">
        <v>45491.567361111112</v>
      </c>
      <c r="D4112" s="1">
        <v>45491.565972222219</v>
      </c>
      <c r="E4112">
        <v>-2</v>
      </c>
      <c r="F4112">
        <v>1.52</v>
      </c>
      <c r="G4112" t="s">
        <v>10</v>
      </c>
      <c r="H4112" t="s">
        <v>8175</v>
      </c>
    </row>
    <row r="4113" spans="1:8" x14ac:dyDescent="0.3">
      <c r="A4113">
        <v>5995819849</v>
      </c>
      <c r="B4113">
        <v>2395</v>
      </c>
      <c r="C4113" s="1">
        <v>45157.190972222219</v>
      </c>
      <c r="D4113" s="1">
        <v>45157.197222222225</v>
      </c>
      <c r="E4113">
        <v>9</v>
      </c>
      <c r="F4113">
        <v>1.18</v>
      </c>
      <c r="G4113" t="s">
        <v>14</v>
      </c>
      <c r="H4113" t="s">
        <v>8176</v>
      </c>
    </row>
    <row r="4114" spans="1:8" x14ac:dyDescent="0.3">
      <c r="A4114">
        <v>7690500286</v>
      </c>
      <c r="B4114">
        <v>39966</v>
      </c>
      <c r="C4114" s="1">
        <v>45485.768750000003</v>
      </c>
      <c r="D4114" s="1">
        <v>45485.773611111108</v>
      </c>
      <c r="E4114">
        <v>7</v>
      </c>
      <c r="F4114">
        <v>2.14</v>
      </c>
      <c r="G4114" t="s">
        <v>14</v>
      </c>
      <c r="H4114" t="s">
        <v>8176</v>
      </c>
    </row>
    <row r="4115" spans="1:8" x14ac:dyDescent="0.3">
      <c r="A4115">
        <v>6107283203</v>
      </c>
      <c r="B4115">
        <v>21522</v>
      </c>
      <c r="C4115" s="1">
        <v>45544.861805555556</v>
      </c>
      <c r="D4115" s="1">
        <v>45544.863194444442</v>
      </c>
      <c r="E4115">
        <v>2</v>
      </c>
      <c r="F4115">
        <v>1.08</v>
      </c>
      <c r="G4115" t="s">
        <v>10</v>
      </c>
      <c r="H4115" t="s">
        <v>8176</v>
      </c>
    </row>
    <row r="4116" spans="1:8" x14ac:dyDescent="0.3">
      <c r="A4116">
        <v>3170417508</v>
      </c>
      <c r="B4116">
        <v>30064</v>
      </c>
      <c r="C4116" s="1">
        <v>45301.238194444442</v>
      </c>
      <c r="D4116" s="1">
        <v>45301.24722222222</v>
      </c>
      <c r="E4116">
        <v>13</v>
      </c>
      <c r="F4116">
        <v>4.22</v>
      </c>
      <c r="G4116" t="s">
        <v>14</v>
      </c>
      <c r="H4116" t="s">
        <v>8176</v>
      </c>
    </row>
    <row r="4117" spans="1:8" x14ac:dyDescent="0.3">
      <c r="A4117">
        <v>805682701</v>
      </c>
      <c r="B4117">
        <v>84695</v>
      </c>
      <c r="C4117" s="1">
        <v>45137.959722222222</v>
      </c>
      <c r="D4117" s="1">
        <v>45137.968055555553</v>
      </c>
      <c r="E4117">
        <v>12</v>
      </c>
      <c r="F4117">
        <v>4.9800000000000004</v>
      </c>
      <c r="G4117" t="s">
        <v>14</v>
      </c>
      <c r="H4117" t="s">
        <v>8176</v>
      </c>
    </row>
    <row r="4118" spans="1:8" x14ac:dyDescent="0.3">
      <c r="A4118">
        <v>8960508625</v>
      </c>
      <c r="B4118">
        <v>57297</v>
      </c>
      <c r="C4118" s="1">
        <v>45206.425694444442</v>
      </c>
      <c r="D4118" s="1">
        <v>45206.429166666669</v>
      </c>
      <c r="E4118">
        <v>5</v>
      </c>
      <c r="F4118">
        <v>1.17</v>
      </c>
      <c r="G4118" t="s">
        <v>10</v>
      </c>
      <c r="H4118" t="s">
        <v>8176</v>
      </c>
    </row>
    <row r="4119" spans="1:8" x14ac:dyDescent="0.3">
      <c r="A4119">
        <v>5580397726</v>
      </c>
      <c r="B4119">
        <v>64619</v>
      </c>
      <c r="C4119" s="1">
        <v>45098.211805555555</v>
      </c>
      <c r="D4119" s="1">
        <v>45098.224999999999</v>
      </c>
      <c r="E4119">
        <v>19</v>
      </c>
      <c r="F4119">
        <v>3.75</v>
      </c>
      <c r="G4119" t="s">
        <v>16</v>
      </c>
      <c r="H4119" t="s">
        <v>8176</v>
      </c>
    </row>
    <row r="4120" spans="1:8" x14ac:dyDescent="0.3">
      <c r="A4120">
        <v>1506599381</v>
      </c>
      <c r="B4120">
        <v>19253</v>
      </c>
      <c r="C4120" s="1">
        <v>45553.199305555558</v>
      </c>
      <c r="D4120" s="1">
        <v>45553.201388888891</v>
      </c>
      <c r="E4120">
        <v>3</v>
      </c>
      <c r="F4120">
        <v>3.36</v>
      </c>
      <c r="G4120" t="s">
        <v>10</v>
      </c>
      <c r="H4120" t="s">
        <v>8176</v>
      </c>
    </row>
    <row r="4121" spans="1:8" x14ac:dyDescent="0.3">
      <c r="A4121">
        <v>8424478165</v>
      </c>
      <c r="B4121">
        <v>37654</v>
      </c>
      <c r="C4121" s="1">
        <v>45037.775000000001</v>
      </c>
      <c r="D4121" s="1">
        <v>45037.775000000001</v>
      </c>
      <c r="E4121">
        <v>0</v>
      </c>
      <c r="F4121">
        <v>1.52</v>
      </c>
      <c r="G4121" t="s">
        <v>10</v>
      </c>
      <c r="H4121" t="s">
        <v>8175</v>
      </c>
    </row>
    <row r="4122" spans="1:8" x14ac:dyDescent="0.3">
      <c r="A4122">
        <v>6083333956</v>
      </c>
      <c r="B4122">
        <v>34580</v>
      </c>
      <c r="C4122" s="1">
        <v>45012.286805555559</v>
      </c>
      <c r="D4122" s="1">
        <v>45012.29583333333</v>
      </c>
      <c r="E4122">
        <v>13</v>
      </c>
      <c r="F4122">
        <v>2.12</v>
      </c>
      <c r="G4122" t="s">
        <v>14</v>
      </c>
      <c r="H4122" t="s">
        <v>8176</v>
      </c>
    </row>
    <row r="4123" spans="1:8" x14ac:dyDescent="0.3">
      <c r="A4123">
        <v>9611327860</v>
      </c>
      <c r="B4123">
        <v>25443</v>
      </c>
      <c r="C4123" s="1">
        <v>45389.747916666667</v>
      </c>
      <c r="D4123" s="1">
        <v>45389.746527777781</v>
      </c>
      <c r="E4123">
        <v>-2</v>
      </c>
      <c r="F4123">
        <v>2.56</v>
      </c>
      <c r="G4123" t="s">
        <v>10</v>
      </c>
      <c r="H4123" t="s">
        <v>8175</v>
      </c>
    </row>
    <row r="4124" spans="1:8" x14ac:dyDescent="0.3">
      <c r="A4124">
        <v>9539444766</v>
      </c>
      <c r="B4124">
        <v>94753</v>
      </c>
      <c r="C4124" s="1">
        <v>45234.34097222222</v>
      </c>
      <c r="D4124" s="1">
        <v>45234.344444444447</v>
      </c>
      <c r="E4124">
        <v>5</v>
      </c>
      <c r="F4124">
        <v>2.89</v>
      </c>
      <c r="G4124" t="s">
        <v>10</v>
      </c>
      <c r="H4124" t="s">
        <v>8176</v>
      </c>
    </row>
    <row r="4125" spans="1:8" x14ac:dyDescent="0.3">
      <c r="A4125">
        <v>756168939</v>
      </c>
      <c r="B4125">
        <v>69292</v>
      </c>
      <c r="C4125" s="1">
        <v>45478.78402777778</v>
      </c>
      <c r="D4125" s="1">
        <v>45478.780555555553</v>
      </c>
      <c r="E4125">
        <v>-5</v>
      </c>
      <c r="F4125">
        <v>1.21</v>
      </c>
      <c r="G4125" t="s">
        <v>10</v>
      </c>
      <c r="H4125" t="s">
        <v>8175</v>
      </c>
    </row>
    <row r="4126" spans="1:8" x14ac:dyDescent="0.3">
      <c r="A4126">
        <v>7762624518</v>
      </c>
      <c r="B4126">
        <v>56407</v>
      </c>
      <c r="C4126" s="1">
        <v>45530.897222222222</v>
      </c>
      <c r="D4126" s="1">
        <v>45530.906944444447</v>
      </c>
      <c r="E4126">
        <v>14</v>
      </c>
      <c r="F4126">
        <v>4</v>
      </c>
      <c r="G4126" t="s">
        <v>14</v>
      </c>
      <c r="H4126" t="s">
        <v>8176</v>
      </c>
    </row>
    <row r="4127" spans="1:8" x14ac:dyDescent="0.3">
      <c r="A4127">
        <v>3681781563</v>
      </c>
      <c r="B4127">
        <v>41664</v>
      </c>
      <c r="C4127" s="1">
        <v>45248.440972222219</v>
      </c>
      <c r="D4127" s="1">
        <v>45248.439583333333</v>
      </c>
      <c r="E4127">
        <v>-2</v>
      </c>
      <c r="F4127">
        <v>3.37</v>
      </c>
      <c r="G4127" t="s">
        <v>10</v>
      </c>
      <c r="H4127" t="s">
        <v>8175</v>
      </c>
    </row>
    <row r="4128" spans="1:8" x14ac:dyDescent="0.3">
      <c r="A4128">
        <v>1571085226</v>
      </c>
      <c r="B4128">
        <v>35840</v>
      </c>
      <c r="C4128" s="1">
        <v>45389.034722222219</v>
      </c>
      <c r="D4128" s="1">
        <v>45389.039583333331</v>
      </c>
      <c r="E4128">
        <v>7</v>
      </c>
      <c r="F4128">
        <v>4.62</v>
      </c>
      <c r="G4128" t="s">
        <v>14</v>
      </c>
      <c r="H4128" t="s">
        <v>8176</v>
      </c>
    </row>
    <row r="4129" spans="1:8" x14ac:dyDescent="0.3">
      <c r="A4129">
        <v>4244306883</v>
      </c>
      <c r="B4129">
        <v>94771</v>
      </c>
      <c r="C4129" s="1">
        <v>45354.445833333331</v>
      </c>
      <c r="D4129" s="1">
        <v>45354.455555555556</v>
      </c>
      <c r="E4129">
        <v>14</v>
      </c>
      <c r="F4129">
        <v>2.9</v>
      </c>
      <c r="G4129" t="s">
        <v>14</v>
      </c>
      <c r="H4129" t="s">
        <v>8176</v>
      </c>
    </row>
    <row r="4130" spans="1:8" x14ac:dyDescent="0.3">
      <c r="A4130">
        <v>7333141591</v>
      </c>
      <c r="B4130">
        <v>1610</v>
      </c>
      <c r="C4130" s="1">
        <v>45366.709722222222</v>
      </c>
      <c r="D4130" s="1">
        <v>45366.722222222219</v>
      </c>
      <c r="E4130">
        <v>18</v>
      </c>
      <c r="F4130">
        <v>0.8</v>
      </c>
      <c r="G4130" t="s">
        <v>16</v>
      </c>
      <c r="H4130" t="s">
        <v>8176</v>
      </c>
    </row>
    <row r="4131" spans="1:8" x14ac:dyDescent="0.3">
      <c r="A4131">
        <v>1199945706</v>
      </c>
      <c r="B4131">
        <v>30489</v>
      </c>
      <c r="C4131" s="1">
        <v>45299.824999999997</v>
      </c>
      <c r="D4131" s="1">
        <v>45299.824305555558</v>
      </c>
      <c r="E4131">
        <v>-1</v>
      </c>
      <c r="F4131">
        <v>3.13</v>
      </c>
      <c r="G4131" t="s">
        <v>10</v>
      </c>
      <c r="H4131" t="s">
        <v>8175</v>
      </c>
    </row>
    <row r="4132" spans="1:8" x14ac:dyDescent="0.3">
      <c r="A4132">
        <v>5895644119</v>
      </c>
      <c r="B4132">
        <v>6452</v>
      </c>
      <c r="C4132" s="1">
        <v>45088.602083333331</v>
      </c>
      <c r="D4132" s="1">
        <v>45088.602083333331</v>
      </c>
      <c r="E4132">
        <v>0</v>
      </c>
      <c r="F4132">
        <v>2.16</v>
      </c>
      <c r="G4132" t="s">
        <v>10</v>
      </c>
      <c r="H4132" t="s">
        <v>8175</v>
      </c>
    </row>
    <row r="4133" spans="1:8" x14ac:dyDescent="0.3">
      <c r="A4133">
        <v>7112919210</v>
      </c>
      <c r="B4133">
        <v>58625</v>
      </c>
      <c r="C4133" s="1">
        <v>45323.929166666669</v>
      </c>
      <c r="D4133" s="1">
        <v>45323.929166666669</v>
      </c>
      <c r="E4133">
        <v>0</v>
      </c>
      <c r="F4133">
        <v>3.88</v>
      </c>
      <c r="G4133" t="s">
        <v>10</v>
      </c>
      <c r="H4133" t="s">
        <v>8175</v>
      </c>
    </row>
    <row r="4134" spans="1:8" x14ac:dyDescent="0.3">
      <c r="A4134">
        <v>8315937318</v>
      </c>
      <c r="B4134">
        <v>35071</v>
      </c>
      <c r="C4134" s="1">
        <v>45420.744444444441</v>
      </c>
      <c r="D4134" s="1">
        <v>45420.750694444447</v>
      </c>
      <c r="E4134">
        <v>9</v>
      </c>
      <c r="F4134">
        <v>3.07</v>
      </c>
      <c r="G4134" t="s">
        <v>14</v>
      </c>
      <c r="H4134" t="s">
        <v>8176</v>
      </c>
    </row>
    <row r="4135" spans="1:8" x14ac:dyDescent="0.3">
      <c r="A4135">
        <v>5331800057</v>
      </c>
      <c r="B4135">
        <v>39782</v>
      </c>
      <c r="C4135" s="1">
        <v>45014.070138888892</v>
      </c>
      <c r="D4135" s="1">
        <v>45014.07916666667</v>
      </c>
      <c r="E4135">
        <v>13</v>
      </c>
      <c r="F4135">
        <v>4.9000000000000004</v>
      </c>
      <c r="G4135" t="s">
        <v>14</v>
      </c>
      <c r="H4135" t="s">
        <v>8176</v>
      </c>
    </row>
    <row r="4136" spans="1:8" x14ac:dyDescent="0.3">
      <c r="A4136">
        <v>5989265505</v>
      </c>
      <c r="B4136">
        <v>11502</v>
      </c>
      <c r="C4136" s="1">
        <v>45366.185416666667</v>
      </c>
      <c r="D4136" s="1">
        <v>45366.181944444441</v>
      </c>
      <c r="E4136">
        <v>-5</v>
      </c>
      <c r="F4136">
        <v>1.78</v>
      </c>
      <c r="G4136" t="s">
        <v>10</v>
      </c>
      <c r="H4136" t="s">
        <v>8175</v>
      </c>
    </row>
    <row r="4137" spans="1:8" x14ac:dyDescent="0.3">
      <c r="A4137">
        <v>7906361274</v>
      </c>
      <c r="B4137">
        <v>44821</v>
      </c>
      <c r="C4137" s="1">
        <v>45172.786111111112</v>
      </c>
      <c r="D4137" s="1">
        <v>45172.785416666666</v>
      </c>
      <c r="E4137">
        <v>-1</v>
      </c>
      <c r="F4137">
        <v>1.97</v>
      </c>
      <c r="G4137" t="s">
        <v>10</v>
      </c>
      <c r="H4137" t="s">
        <v>8175</v>
      </c>
    </row>
    <row r="4138" spans="1:8" x14ac:dyDescent="0.3">
      <c r="A4138">
        <v>6312476146</v>
      </c>
      <c r="B4138">
        <v>87880</v>
      </c>
      <c r="C4138" s="1">
        <v>45318.831250000003</v>
      </c>
      <c r="D4138" s="1">
        <v>45318.837500000001</v>
      </c>
      <c r="E4138">
        <v>9</v>
      </c>
      <c r="F4138">
        <v>2.1800000000000002</v>
      </c>
      <c r="G4138" t="s">
        <v>14</v>
      </c>
      <c r="H4138" t="s">
        <v>8176</v>
      </c>
    </row>
    <row r="4139" spans="1:8" x14ac:dyDescent="0.3">
      <c r="A4139">
        <v>9436272631</v>
      </c>
      <c r="B4139">
        <v>82287</v>
      </c>
      <c r="C4139" s="1">
        <v>45430.122916666667</v>
      </c>
      <c r="D4139" s="1">
        <v>45430.12222222222</v>
      </c>
      <c r="E4139">
        <v>-1</v>
      </c>
      <c r="F4139">
        <v>4.78</v>
      </c>
      <c r="G4139" t="s">
        <v>10</v>
      </c>
      <c r="H4139" t="s">
        <v>8175</v>
      </c>
    </row>
    <row r="4140" spans="1:8" x14ac:dyDescent="0.3">
      <c r="A4140">
        <v>8289791792</v>
      </c>
      <c r="B4140">
        <v>70314</v>
      </c>
      <c r="C4140" s="1">
        <v>45317.62777777778</v>
      </c>
      <c r="D4140" s="1">
        <v>45317.625</v>
      </c>
      <c r="E4140">
        <v>-4</v>
      </c>
      <c r="F4140">
        <v>2.33</v>
      </c>
      <c r="G4140" t="s">
        <v>10</v>
      </c>
      <c r="H4140" t="s">
        <v>8175</v>
      </c>
    </row>
    <row r="4141" spans="1:8" x14ac:dyDescent="0.3">
      <c r="A4141">
        <v>7659532788</v>
      </c>
      <c r="B4141">
        <v>62888</v>
      </c>
      <c r="C4141" s="1">
        <v>45323.886111111111</v>
      </c>
      <c r="D4141" s="1">
        <v>45323.888194444444</v>
      </c>
      <c r="E4141">
        <v>3</v>
      </c>
      <c r="F4141">
        <v>3.26</v>
      </c>
      <c r="G4141" t="s">
        <v>10</v>
      </c>
      <c r="H4141" t="s">
        <v>8176</v>
      </c>
    </row>
    <row r="4142" spans="1:8" x14ac:dyDescent="0.3">
      <c r="A4142">
        <v>1498157233</v>
      </c>
      <c r="B4142">
        <v>13716</v>
      </c>
      <c r="C4142" s="1">
        <v>45330.280555555553</v>
      </c>
      <c r="D4142" s="1">
        <v>45330.283333333333</v>
      </c>
      <c r="E4142">
        <v>4</v>
      </c>
      <c r="F4142">
        <v>0.96</v>
      </c>
      <c r="G4142" t="s">
        <v>10</v>
      </c>
      <c r="H4142" t="s">
        <v>8176</v>
      </c>
    </row>
    <row r="4143" spans="1:8" x14ac:dyDescent="0.3">
      <c r="A4143">
        <v>8560951754</v>
      </c>
      <c r="B4143">
        <v>55642</v>
      </c>
      <c r="C4143" s="1">
        <v>45063.768055555556</v>
      </c>
      <c r="D4143" s="1">
        <v>45063.772222222222</v>
      </c>
      <c r="E4143">
        <v>6</v>
      </c>
      <c r="F4143">
        <v>0.99</v>
      </c>
      <c r="G4143" t="s">
        <v>14</v>
      </c>
      <c r="H4143" t="s">
        <v>8176</v>
      </c>
    </row>
    <row r="4144" spans="1:8" x14ac:dyDescent="0.3">
      <c r="A4144">
        <v>8764192824</v>
      </c>
      <c r="B4144">
        <v>34121</v>
      </c>
      <c r="C4144" s="1">
        <v>45131.380555555559</v>
      </c>
      <c r="D4144" s="1">
        <v>45131.390972222223</v>
      </c>
      <c r="E4144">
        <v>15</v>
      </c>
      <c r="F4144">
        <v>1.34</v>
      </c>
      <c r="G4144" t="s">
        <v>14</v>
      </c>
      <c r="H4144" t="s">
        <v>8176</v>
      </c>
    </row>
    <row r="4145" spans="1:8" x14ac:dyDescent="0.3">
      <c r="A4145">
        <v>1900542981</v>
      </c>
      <c r="B4145">
        <v>82683</v>
      </c>
      <c r="C4145" s="1">
        <v>45010.781944444447</v>
      </c>
      <c r="D4145" s="1">
        <v>45010.784722222219</v>
      </c>
      <c r="E4145">
        <v>4</v>
      </c>
      <c r="F4145">
        <v>1.1599999999999999</v>
      </c>
      <c r="G4145" t="s">
        <v>10</v>
      </c>
      <c r="H4145" t="s">
        <v>8176</v>
      </c>
    </row>
    <row r="4146" spans="1:8" x14ac:dyDescent="0.3">
      <c r="A4146">
        <v>9445683691</v>
      </c>
      <c r="B4146">
        <v>70620</v>
      </c>
      <c r="C4146" s="1">
        <v>45242.845138888886</v>
      </c>
      <c r="D4146" s="1">
        <v>45242.856249999997</v>
      </c>
      <c r="E4146">
        <v>16</v>
      </c>
      <c r="F4146">
        <v>4.53</v>
      </c>
      <c r="G4146" t="s">
        <v>16</v>
      </c>
      <c r="H4146" t="s">
        <v>8176</v>
      </c>
    </row>
    <row r="4147" spans="1:8" x14ac:dyDescent="0.3">
      <c r="A4147">
        <v>7719808335</v>
      </c>
      <c r="B4147">
        <v>80882</v>
      </c>
      <c r="C4147" s="1">
        <v>45042.75</v>
      </c>
      <c r="D4147" s="1">
        <v>45042.749305555553</v>
      </c>
      <c r="E4147">
        <v>-1</v>
      </c>
      <c r="F4147">
        <v>2.74</v>
      </c>
      <c r="G4147" t="s">
        <v>10</v>
      </c>
      <c r="H4147" t="s">
        <v>8175</v>
      </c>
    </row>
    <row r="4148" spans="1:8" x14ac:dyDescent="0.3">
      <c r="A4148">
        <v>4865644960</v>
      </c>
      <c r="B4148">
        <v>11250</v>
      </c>
      <c r="C4148" s="1">
        <v>45180.374305555553</v>
      </c>
      <c r="D4148" s="1">
        <v>45180.379861111112</v>
      </c>
      <c r="E4148">
        <v>8</v>
      </c>
      <c r="F4148">
        <v>3.91</v>
      </c>
      <c r="G4148" t="s">
        <v>14</v>
      </c>
      <c r="H4148" t="s">
        <v>8176</v>
      </c>
    </row>
    <row r="4149" spans="1:8" x14ac:dyDescent="0.3">
      <c r="A4149">
        <v>6518276143</v>
      </c>
      <c r="B4149">
        <v>99506</v>
      </c>
      <c r="C4149" s="1">
        <v>45316.978472222225</v>
      </c>
      <c r="D4149" s="1">
        <v>45316.974999999999</v>
      </c>
      <c r="E4149">
        <v>-5</v>
      </c>
      <c r="F4149">
        <v>1.5</v>
      </c>
      <c r="G4149" t="s">
        <v>10</v>
      </c>
      <c r="H4149" t="s">
        <v>8175</v>
      </c>
    </row>
    <row r="4150" spans="1:8" x14ac:dyDescent="0.3">
      <c r="A4150">
        <v>2211459584</v>
      </c>
      <c r="B4150">
        <v>69281</v>
      </c>
      <c r="C4150" s="1">
        <v>45285.606944444444</v>
      </c>
      <c r="D4150" s="1">
        <v>45285.606944444444</v>
      </c>
      <c r="E4150">
        <v>0</v>
      </c>
      <c r="F4150">
        <v>4.1900000000000004</v>
      </c>
      <c r="G4150" t="s">
        <v>10</v>
      </c>
      <c r="H4150" t="s">
        <v>8175</v>
      </c>
    </row>
    <row r="4151" spans="1:8" x14ac:dyDescent="0.3">
      <c r="A4151">
        <v>6811633572</v>
      </c>
      <c r="B4151">
        <v>49915</v>
      </c>
      <c r="C4151" s="1">
        <v>45469.613888888889</v>
      </c>
      <c r="D4151" s="1">
        <v>45469.616666666669</v>
      </c>
      <c r="E4151">
        <v>4</v>
      </c>
      <c r="F4151">
        <v>2.15</v>
      </c>
      <c r="G4151" t="s">
        <v>10</v>
      </c>
      <c r="H4151" t="s">
        <v>8176</v>
      </c>
    </row>
    <row r="4152" spans="1:8" x14ac:dyDescent="0.3">
      <c r="A4152">
        <v>1821573240</v>
      </c>
      <c r="B4152">
        <v>45208</v>
      </c>
      <c r="C4152" s="1">
        <v>45392.693749999999</v>
      </c>
      <c r="D4152" s="1">
        <v>45392.695833333331</v>
      </c>
      <c r="E4152">
        <v>3</v>
      </c>
      <c r="F4152">
        <v>4.66</v>
      </c>
      <c r="G4152" t="s">
        <v>10</v>
      </c>
      <c r="H4152" t="s">
        <v>8176</v>
      </c>
    </row>
    <row r="4153" spans="1:8" x14ac:dyDescent="0.3">
      <c r="A4153">
        <v>8848227434</v>
      </c>
      <c r="B4153">
        <v>74756</v>
      </c>
      <c r="C4153" s="1">
        <v>45094.595833333333</v>
      </c>
      <c r="D4153" s="1">
        <v>45094.594444444447</v>
      </c>
      <c r="E4153">
        <v>-2</v>
      </c>
      <c r="F4153">
        <v>4.9400000000000004</v>
      </c>
      <c r="G4153" t="s">
        <v>10</v>
      </c>
      <c r="H4153" t="s">
        <v>8175</v>
      </c>
    </row>
    <row r="4154" spans="1:8" x14ac:dyDescent="0.3">
      <c r="A4154">
        <v>7812276711</v>
      </c>
      <c r="B4154">
        <v>60140</v>
      </c>
      <c r="C4154" s="1">
        <v>45010.269444444442</v>
      </c>
      <c r="D4154" s="1">
        <v>45010.277777777781</v>
      </c>
      <c r="E4154">
        <v>12</v>
      </c>
      <c r="F4154">
        <v>2.4500000000000002</v>
      </c>
      <c r="G4154" t="s">
        <v>14</v>
      </c>
      <c r="H4154" t="s">
        <v>8176</v>
      </c>
    </row>
    <row r="4155" spans="1:8" x14ac:dyDescent="0.3">
      <c r="A4155">
        <v>939966106</v>
      </c>
      <c r="B4155">
        <v>267</v>
      </c>
      <c r="C4155" s="1">
        <v>45048.419444444444</v>
      </c>
      <c r="D4155" s="1">
        <v>45048.42083333333</v>
      </c>
      <c r="E4155">
        <v>2</v>
      </c>
      <c r="F4155">
        <v>2.0499999999999998</v>
      </c>
      <c r="G4155" t="s">
        <v>10</v>
      </c>
      <c r="H4155" t="s">
        <v>8176</v>
      </c>
    </row>
    <row r="4156" spans="1:8" x14ac:dyDescent="0.3">
      <c r="A4156">
        <v>4099108156</v>
      </c>
      <c r="B4156">
        <v>21877</v>
      </c>
      <c r="C4156" s="1">
        <v>45392.194444444445</v>
      </c>
      <c r="D4156" s="1">
        <v>45392.193749999999</v>
      </c>
      <c r="E4156">
        <v>-1</v>
      </c>
      <c r="F4156">
        <v>0.91</v>
      </c>
      <c r="G4156" t="s">
        <v>10</v>
      </c>
      <c r="H4156" t="s">
        <v>8175</v>
      </c>
    </row>
    <row r="4157" spans="1:8" x14ac:dyDescent="0.3">
      <c r="A4157">
        <v>5684182622</v>
      </c>
      <c r="B4157">
        <v>6390</v>
      </c>
      <c r="C4157" s="1">
        <v>45354.688194444447</v>
      </c>
      <c r="D4157" s="1">
        <v>45354.688194444447</v>
      </c>
      <c r="E4157">
        <v>0</v>
      </c>
      <c r="F4157">
        <v>2.04</v>
      </c>
      <c r="G4157" t="s">
        <v>10</v>
      </c>
      <c r="H4157" t="s">
        <v>8175</v>
      </c>
    </row>
    <row r="4158" spans="1:8" x14ac:dyDescent="0.3">
      <c r="A4158">
        <v>4916740946</v>
      </c>
      <c r="B4158">
        <v>11753</v>
      </c>
      <c r="C4158" s="1">
        <v>45228.8125</v>
      </c>
      <c r="D4158" s="1">
        <v>45228.81527777778</v>
      </c>
      <c r="E4158">
        <v>4</v>
      </c>
      <c r="F4158">
        <v>1.38</v>
      </c>
      <c r="G4158" t="s">
        <v>10</v>
      </c>
      <c r="H4158" t="s">
        <v>8176</v>
      </c>
    </row>
    <row r="4159" spans="1:8" x14ac:dyDescent="0.3">
      <c r="A4159">
        <v>9732307600</v>
      </c>
      <c r="B4159">
        <v>91547</v>
      </c>
      <c r="C4159" s="1">
        <v>45322.377083333333</v>
      </c>
      <c r="D4159" s="1">
        <v>45322.376388888886</v>
      </c>
      <c r="E4159">
        <v>-1</v>
      </c>
      <c r="F4159">
        <v>4.4400000000000004</v>
      </c>
      <c r="G4159" t="s">
        <v>10</v>
      </c>
      <c r="H4159" t="s">
        <v>8175</v>
      </c>
    </row>
    <row r="4160" spans="1:8" x14ac:dyDescent="0.3">
      <c r="A4160">
        <v>9280329883</v>
      </c>
      <c r="B4160">
        <v>44108</v>
      </c>
      <c r="C4160" s="1">
        <v>45179.97152777778</v>
      </c>
      <c r="D4160" s="1">
        <v>45179.977083333331</v>
      </c>
      <c r="E4160">
        <v>8</v>
      </c>
      <c r="F4160">
        <v>2.35</v>
      </c>
      <c r="G4160" t="s">
        <v>14</v>
      </c>
      <c r="H4160" t="s">
        <v>8176</v>
      </c>
    </row>
    <row r="4161" spans="1:8" x14ac:dyDescent="0.3">
      <c r="A4161">
        <v>4284285927</v>
      </c>
      <c r="B4161">
        <v>29343</v>
      </c>
      <c r="C4161" s="1">
        <v>45508.883333333331</v>
      </c>
      <c r="D4161" s="1">
        <v>45508.884722222225</v>
      </c>
      <c r="E4161">
        <v>2</v>
      </c>
      <c r="F4161">
        <v>1.4</v>
      </c>
      <c r="G4161" t="s">
        <v>10</v>
      </c>
      <c r="H4161" t="s">
        <v>8176</v>
      </c>
    </row>
    <row r="4162" spans="1:8" x14ac:dyDescent="0.3">
      <c r="A4162">
        <v>8701796</v>
      </c>
      <c r="B4162">
        <v>41266</v>
      </c>
      <c r="C4162" s="1">
        <v>45523.801388888889</v>
      </c>
      <c r="D4162" s="1">
        <v>45523.807638888888</v>
      </c>
      <c r="E4162">
        <v>9</v>
      </c>
      <c r="F4162">
        <v>4.97</v>
      </c>
      <c r="G4162" t="s">
        <v>14</v>
      </c>
      <c r="H4162" t="s">
        <v>8176</v>
      </c>
    </row>
    <row r="4163" spans="1:8" x14ac:dyDescent="0.3">
      <c r="A4163">
        <v>6834734512</v>
      </c>
      <c r="B4163">
        <v>76817</v>
      </c>
      <c r="C4163" s="1">
        <v>45169.977777777778</v>
      </c>
      <c r="D4163" s="1">
        <v>45169.978472222225</v>
      </c>
      <c r="E4163">
        <v>1</v>
      </c>
      <c r="F4163">
        <v>4.75</v>
      </c>
      <c r="G4163" t="s">
        <v>10</v>
      </c>
      <c r="H4163" t="s">
        <v>8176</v>
      </c>
    </row>
    <row r="4164" spans="1:8" x14ac:dyDescent="0.3">
      <c r="A4164">
        <v>7127377458</v>
      </c>
      <c r="B4164">
        <v>9342</v>
      </c>
      <c r="C4164" s="1">
        <v>45011.657638888886</v>
      </c>
      <c r="D4164" s="1">
        <v>45011.663194444445</v>
      </c>
      <c r="E4164">
        <v>8</v>
      </c>
      <c r="F4164">
        <v>3.89</v>
      </c>
      <c r="G4164" t="s">
        <v>14</v>
      </c>
      <c r="H4164" t="s">
        <v>8176</v>
      </c>
    </row>
    <row r="4165" spans="1:8" x14ac:dyDescent="0.3">
      <c r="A4165">
        <v>4754481356</v>
      </c>
      <c r="B4165">
        <v>49314</v>
      </c>
      <c r="C4165" s="1">
        <v>45152.775000000001</v>
      </c>
      <c r="D4165" s="1">
        <v>45152.774305555555</v>
      </c>
      <c r="E4165">
        <v>-1</v>
      </c>
      <c r="F4165">
        <v>3.5</v>
      </c>
      <c r="G4165" t="s">
        <v>10</v>
      </c>
      <c r="H4165" t="s">
        <v>8175</v>
      </c>
    </row>
    <row r="4166" spans="1:8" x14ac:dyDescent="0.3">
      <c r="A4166">
        <v>4726007482</v>
      </c>
      <c r="B4166">
        <v>36892</v>
      </c>
      <c r="C4166" s="1">
        <v>45168.504861111112</v>
      </c>
      <c r="D4166" s="1">
        <v>45168.507638888892</v>
      </c>
      <c r="E4166">
        <v>4</v>
      </c>
      <c r="F4166">
        <v>2.57</v>
      </c>
      <c r="G4166" t="s">
        <v>10</v>
      </c>
      <c r="H4166" t="s">
        <v>8176</v>
      </c>
    </row>
    <row r="4167" spans="1:8" x14ac:dyDescent="0.3">
      <c r="A4167">
        <v>2320560482</v>
      </c>
      <c r="B4167">
        <v>7285</v>
      </c>
      <c r="C4167" s="1">
        <v>45340.556250000001</v>
      </c>
      <c r="D4167" s="1">
        <v>45340.554861111108</v>
      </c>
      <c r="E4167">
        <v>-2</v>
      </c>
      <c r="F4167">
        <v>3.15</v>
      </c>
      <c r="G4167" t="s">
        <v>10</v>
      </c>
      <c r="H4167" t="s">
        <v>8175</v>
      </c>
    </row>
    <row r="4168" spans="1:8" x14ac:dyDescent="0.3">
      <c r="A4168">
        <v>1456550348</v>
      </c>
      <c r="B4168">
        <v>97265</v>
      </c>
      <c r="C4168" s="1">
        <v>45414.026388888888</v>
      </c>
      <c r="D4168" s="1">
        <v>45414.026388888888</v>
      </c>
      <c r="E4168">
        <v>0</v>
      </c>
      <c r="F4168">
        <v>1.19</v>
      </c>
      <c r="G4168" t="s">
        <v>10</v>
      </c>
      <c r="H4168" t="s">
        <v>8175</v>
      </c>
    </row>
    <row r="4169" spans="1:8" x14ac:dyDescent="0.3">
      <c r="A4169">
        <v>5370744569</v>
      </c>
      <c r="B4169">
        <v>32084</v>
      </c>
      <c r="C4169" s="1">
        <v>45161.579861111109</v>
      </c>
      <c r="D4169" s="1">
        <v>45161.588888888888</v>
      </c>
      <c r="E4169">
        <v>13</v>
      </c>
      <c r="F4169">
        <v>3.16</v>
      </c>
      <c r="G4169" t="s">
        <v>14</v>
      </c>
      <c r="H4169" t="s">
        <v>8176</v>
      </c>
    </row>
    <row r="4170" spans="1:8" x14ac:dyDescent="0.3">
      <c r="A4170">
        <v>5819887962</v>
      </c>
      <c r="B4170">
        <v>85744</v>
      </c>
      <c r="C4170" s="1">
        <v>45354.031944444447</v>
      </c>
      <c r="D4170" s="1">
        <v>45354.047222222223</v>
      </c>
      <c r="E4170">
        <v>22</v>
      </c>
      <c r="F4170">
        <v>2.97</v>
      </c>
      <c r="G4170" t="s">
        <v>16</v>
      </c>
      <c r="H4170" t="s">
        <v>8176</v>
      </c>
    </row>
    <row r="4171" spans="1:8" x14ac:dyDescent="0.3">
      <c r="A4171">
        <v>1929465827</v>
      </c>
      <c r="B4171">
        <v>8263</v>
      </c>
      <c r="C4171" s="1">
        <v>45273.542361111111</v>
      </c>
      <c r="D4171" s="1">
        <v>45273.541666666664</v>
      </c>
      <c r="E4171">
        <v>-1</v>
      </c>
      <c r="F4171">
        <v>4.51</v>
      </c>
      <c r="G4171" t="s">
        <v>10</v>
      </c>
      <c r="H4171" t="s">
        <v>8175</v>
      </c>
    </row>
    <row r="4172" spans="1:8" x14ac:dyDescent="0.3">
      <c r="A4172">
        <v>9430139302</v>
      </c>
      <c r="B4172">
        <v>90056</v>
      </c>
      <c r="C4172" s="1">
        <v>45331.336111111108</v>
      </c>
      <c r="D4172" s="1">
        <v>45331.336805555555</v>
      </c>
      <c r="E4172">
        <v>1</v>
      </c>
      <c r="F4172">
        <v>2.5299999999999998</v>
      </c>
      <c r="G4172" t="s">
        <v>10</v>
      </c>
      <c r="H4172" t="s">
        <v>8176</v>
      </c>
    </row>
    <row r="4173" spans="1:8" x14ac:dyDescent="0.3">
      <c r="A4173">
        <v>3632715912</v>
      </c>
      <c r="B4173">
        <v>72130</v>
      </c>
      <c r="C4173" s="1">
        <v>45522.732638888891</v>
      </c>
      <c r="D4173" s="1">
        <v>45522.736111111109</v>
      </c>
      <c r="E4173">
        <v>5</v>
      </c>
      <c r="F4173">
        <v>0.8</v>
      </c>
      <c r="G4173" t="s">
        <v>10</v>
      </c>
      <c r="H4173" t="s">
        <v>8176</v>
      </c>
    </row>
    <row r="4174" spans="1:8" x14ac:dyDescent="0.3">
      <c r="A4174">
        <v>3356214803</v>
      </c>
      <c r="B4174">
        <v>83239</v>
      </c>
      <c r="C4174" s="1">
        <v>45451.924305555556</v>
      </c>
      <c r="D4174" s="1">
        <v>45451.922222222223</v>
      </c>
      <c r="E4174">
        <v>-3</v>
      </c>
      <c r="F4174">
        <v>2.84</v>
      </c>
      <c r="G4174" t="s">
        <v>10</v>
      </c>
      <c r="H4174" t="s">
        <v>8175</v>
      </c>
    </row>
    <row r="4175" spans="1:8" x14ac:dyDescent="0.3">
      <c r="A4175">
        <v>2277864850</v>
      </c>
      <c r="B4175">
        <v>7967</v>
      </c>
      <c r="C4175" s="1">
        <v>45595.19027777778</v>
      </c>
      <c r="D4175" s="1">
        <v>45595.1875</v>
      </c>
      <c r="E4175">
        <v>-4</v>
      </c>
      <c r="F4175">
        <v>4.13</v>
      </c>
      <c r="G4175" t="s">
        <v>10</v>
      </c>
      <c r="H4175" t="s">
        <v>8175</v>
      </c>
    </row>
    <row r="4176" spans="1:8" x14ac:dyDescent="0.3">
      <c r="A4176">
        <v>1754472592</v>
      </c>
      <c r="B4176">
        <v>12994</v>
      </c>
      <c r="C4176" s="1">
        <v>45454.091666666667</v>
      </c>
      <c r="D4176" s="1">
        <v>45454.092361111114</v>
      </c>
      <c r="E4176">
        <v>1</v>
      </c>
      <c r="F4176">
        <v>2.88</v>
      </c>
      <c r="G4176" t="s">
        <v>10</v>
      </c>
      <c r="H4176" t="s">
        <v>8176</v>
      </c>
    </row>
    <row r="4177" spans="1:8" x14ac:dyDescent="0.3">
      <c r="A4177">
        <v>1833208408</v>
      </c>
      <c r="B4177">
        <v>91091</v>
      </c>
      <c r="C4177" s="1">
        <v>45154.321527777778</v>
      </c>
      <c r="D4177" s="1">
        <v>45154.321527777778</v>
      </c>
      <c r="E4177">
        <v>0</v>
      </c>
      <c r="F4177">
        <v>2.48</v>
      </c>
      <c r="G4177" t="s">
        <v>10</v>
      </c>
      <c r="H4177" t="s">
        <v>8175</v>
      </c>
    </row>
    <row r="4178" spans="1:8" x14ac:dyDescent="0.3">
      <c r="A4178">
        <v>6567954047</v>
      </c>
      <c r="B4178">
        <v>7493</v>
      </c>
      <c r="C4178" s="1">
        <v>45116.42083333333</v>
      </c>
      <c r="D4178" s="1">
        <v>45116.436111111114</v>
      </c>
      <c r="E4178">
        <v>22</v>
      </c>
      <c r="F4178">
        <v>0.53</v>
      </c>
      <c r="G4178" t="s">
        <v>16</v>
      </c>
      <c r="H4178" t="s">
        <v>8176</v>
      </c>
    </row>
    <row r="4179" spans="1:8" x14ac:dyDescent="0.3">
      <c r="A4179">
        <v>9409585531</v>
      </c>
      <c r="B4179">
        <v>16318</v>
      </c>
      <c r="C4179" s="1">
        <v>45019.265277777777</v>
      </c>
      <c r="D4179" s="1">
        <v>45019.270138888889</v>
      </c>
      <c r="E4179">
        <v>7</v>
      </c>
      <c r="F4179">
        <v>4.5199999999999996</v>
      </c>
      <c r="G4179" t="s">
        <v>14</v>
      </c>
      <c r="H4179" t="s">
        <v>8176</v>
      </c>
    </row>
    <row r="4180" spans="1:8" x14ac:dyDescent="0.3">
      <c r="A4180">
        <v>731371161</v>
      </c>
      <c r="B4180">
        <v>78728</v>
      </c>
      <c r="C4180" s="1">
        <v>45560.42291666667</v>
      </c>
      <c r="D4180" s="1">
        <v>45560.436805555553</v>
      </c>
      <c r="E4180">
        <v>20</v>
      </c>
      <c r="F4180">
        <v>0.77</v>
      </c>
      <c r="G4180" t="s">
        <v>16</v>
      </c>
      <c r="H4180" t="s">
        <v>8176</v>
      </c>
    </row>
    <row r="4181" spans="1:8" x14ac:dyDescent="0.3">
      <c r="A4181">
        <v>7863496069</v>
      </c>
      <c r="B4181">
        <v>11754</v>
      </c>
      <c r="C4181" s="1">
        <v>45331.79791666667</v>
      </c>
      <c r="D4181" s="1">
        <v>45331.808333333334</v>
      </c>
      <c r="E4181">
        <v>15</v>
      </c>
      <c r="F4181">
        <v>4.5</v>
      </c>
      <c r="G4181" t="s">
        <v>14</v>
      </c>
      <c r="H4181" t="s">
        <v>8176</v>
      </c>
    </row>
    <row r="4182" spans="1:8" x14ac:dyDescent="0.3">
      <c r="A4182">
        <v>9043955242</v>
      </c>
      <c r="B4182">
        <v>89325</v>
      </c>
      <c r="C4182" s="1">
        <v>45395.22152777778</v>
      </c>
      <c r="D4182" s="1">
        <v>45395.239583333336</v>
      </c>
      <c r="E4182">
        <v>26</v>
      </c>
      <c r="F4182">
        <v>2.64</v>
      </c>
      <c r="G4182" t="s">
        <v>16</v>
      </c>
      <c r="H4182" t="s">
        <v>8176</v>
      </c>
    </row>
    <row r="4183" spans="1:8" x14ac:dyDescent="0.3">
      <c r="A4183">
        <v>8257564936</v>
      </c>
      <c r="B4183">
        <v>84555</v>
      </c>
      <c r="C4183" s="1">
        <v>45382.348611111112</v>
      </c>
      <c r="D4183" s="1">
        <v>45382.348611111112</v>
      </c>
      <c r="E4183">
        <v>0</v>
      </c>
      <c r="F4183">
        <v>3.94</v>
      </c>
      <c r="G4183" t="s">
        <v>10</v>
      </c>
      <c r="H4183" t="s">
        <v>8175</v>
      </c>
    </row>
    <row r="4184" spans="1:8" x14ac:dyDescent="0.3">
      <c r="A4184">
        <v>7487631571</v>
      </c>
      <c r="B4184">
        <v>54412</v>
      </c>
      <c r="C4184" s="1">
        <v>45394.723611111112</v>
      </c>
      <c r="D4184" s="1">
        <v>45394.729861111111</v>
      </c>
      <c r="E4184">
        <v>9</v>
      </c>
      <c r="F4184">
        <v>3.79</v>
      </c>
      <c r="G4184" t="s">
        <v>14</v>
      </c>
      <c r="H4184" t="s">
        <v>8176</v>
      </c>
    </row>
    <row r="4185" spans="1:8" x14ac:dyDescent="0.3">
      <c r="A4185">
        <v>4243307535</v>
      </c>
      <c r="B4185">
        <v>18181</v>
      </c>
      <c r="C4185" s="1">
        <v>45477.913194444445</v>
      </c>
      <c r="D4185" s="1">
        <v>45477.918749999997</v>
      </c>
      <c r="E4185">
        <v>8</v>
      </c>
      <c r="F4185">
        <v>3.93</v>
      </c>
      <c r="G4185" t="s">
        <v>14</v>
      </c>
      <c r="H4185" t="s">
        <v>8176</v>
      </c>
    </row>
    <row r="4186" spans="1:8" x14ac:dyDescent="0.3">
      <c r="A4186">
        <v>5490221933</v>
      </c>
      <c r="B4186">
        <v>47119</v>
      </c>
      <c r="C4186" s="1">
        <v>45098.545138888891</v>
      </c>
      <c r="D4186" s="1">
        <v>45098.542361111111</v>
      </c>
      <c r="E4186">
        <v>-4</v>
      </c>
      <c r="F4186">
        <v>4.5</v>
      </c>
      <c r="G4186" t="s">
        <v>10</v>
      </c>
      <c r="H4186" t="s">
        <v>8175</v>
      </c>
    </row>
    <row r="4187" spans="1:8" x14ac:dyDescent="0.3">
      <c r="A4187">
        <v>577600718</v>
      </c>
      <c r="B4187">
        <v>15216</v>
      </c>
      <c r="C4187" s="1">
        <v>45388.163888888892</v>
      </c>
      <c r="D4187" s="1">
        <v>45388.170138888891</v>
      </c>
      <c r="E4187">
        <v>9</v>
      </c>
      <c r="F4187">
        <v>0.87</v>
      </c>
      <c r="G4187" t="s">
        <v>14</v>
      </c>
      <c r="H4187" t="s">
        <v>8176</v>
      </c>
    </row>
    <row r="4188" spans="1:8" x14ac:dyDescent="0.3">
      <c r="A4188">
        <v>1815462789</v>
      </c>
      <c r="B4188">
        <v>62423</v>
      </c>
      <c r="C4188" s="1">
        <v>45178.210416666669</v>
      </c>
      <c r="D4188" s="1">
        <v>45178.21875</v>
      </c>
      <c r="E4188">
        <v>12</v>
      </c>
      <c r="F4188">
        <v>2.81</v>
      </c>
      <c r="G4188" t="s">
        <v>14</v>
      </c>
      <c r="H4188" t="s">
        <v>8176</v>
      </c>
    </row>
    <row r="4189" spans="1:8" x14ac:dyDescent="0.3">
      <c r="A4189">
        <v>896786012</v>
      </c>
      <c r="B4189">
        <v>63700</v>
      </c>
      <c r="C4189" s="1">
        <v>45156.246527777781</v>
      </c>
      <c r="D4189" s="1">
        <v>45156.253472222219</v>
      </c>
      <c r="E4189">
        <v>10</v>
      </c>
      <c r="F4189">
        <v>1.61</v>
      </c>
      <c r="G4189" t="s">
        <v>14</v>
      </c>
      <c r="H4189" t="s">
        <v>8176</v>
      </c>
    </row>
    <row r="4190" spans="1:8" x14ac:dyDescent="0.3">
      <c r="A4190">
        <v>2610552179</v>
      </c>
      <c r="B4190">
        <v>21304</v>
      </c>
      <c r="C4190" s="1">
        <v>45469.486111111109</v>
      </c>
      <c r="D4190" s="1">
        <v>45469.487500000003</v>
      </c>
      <c r="E4190">
        <v>2</v>
      </c>
      <c r="F4190">
        <v>1.91</v>
      </c>
      <c r="G4190" t="s">
        <v>10</v>
      </c>
      <c r="H4190" t="s">
        <v>8176</v>
      </c>
    </row>
    <row r="4191" spans="1:8" x14ac:dyDescent="0.3">
      <c r="A4191">
        <v>6244718082</v>
      </c>
      <c r="B4191">
        <v>9658</v>
      </c>
      <c r="C4191" s="1">
        <v>45434.602083333331</v>
      </c>
      <c r="D4191" s="1">
        <v>45434.599305555559</v>
      </c>
      <c r="E4191">
        <v>-4</v>
      </c>
      <c r="F4191">
        <v>4.95</v>
      </c>
      <c r="G4191" t="s">
        <v>10</v>
      </c>
      <c r="H4191" t="s">
        <v>8175</v>
      </c>
    </row>
    <row r="4192" spans="1:8" x14ac:dyDescent="0.3">
      <c r="A4192">
        <v>1837634871</v>
      </c>
      <c r="B4192">
        <v>26621</v>
      </c>
      <c r="C4192" s="1">
        <v>45052.576388888891</v>
      </c>
      <c r="D4192" s="1">
        <v>45052.586805555555</v>
      </c>
      <c r="E4192">
        <v>15</v>
      </c>
      <c r="F4192">
        <v>1.27</v>
      </c>
      <c r="G4192" t="s">
        <v>14</v>
      </c>
      <c r="H4192" t="s">
        <v>8176</v>
      </c>
    </row>
    <row r="4193" spans="1:8" x14ac:dyDescent="0.3">
      <c r="A4193">
        <v>8684571382</v>
      </c>
      <c r="B4193">
        <v>19722</v>
      </c>
      <c r="C4193" s="1">
        <v>45203.95208333333</v>
      </c>
      <c r="D4193" s="1">
        <v>45203.951388888891</v>
      </c>
      <c r="E4193">
        <v>-1</v>
      </c>
      <c r="F4193">
        <v>3.84</v>
      </c>
      <c r="G4193" t="s">
        <v>10</v>
      </c>
      <c r="H4193" t="s">
        <v>8175</v>
      </c>
    </row>
    <row r="4194" spans="1:8" x14ac:dyDescent="0.3">
      <c r="A4194">
        <v>1659181364</v>
      </c>
      <c r="B4194">
        <v>4115</v>
      </c>
      <c r="C4194" s="1">
        <v>45164.992361111108</v>
      </c>
      <c r="D4194" s="1">
        <v>45164.999305555553</v>
      </c>
      <c r="E4194">
        <v>10</v>
      </c>
      <c r="F4194">
        <v>1</v>
      </c>
      <c r="G4194" t="s">
        <v>14</v>
      </c>
      <c r="H4194" t="s">
        <v>8176</v>
      </c>
    </row>
    <row r="4195" spans="1:8" x14ac:dyDescent="0.3">
      <c r="A4195">
        <v>5626641031</v>
      </c>
      <c r="B4195">
        <v>65770</v>
      </c>
      <c r="C4195" s="1">
        <v>45431.074305555558</v>
      </c>
      <c r="D4195" s="1">
        <v>45431.075694444444</v>
      </c>
      <c r="E4195">
        <v>2</v>
      </c>
      <c r="F4195">
        <v>1.1200000000000001</v>
      </c>
      <c r="G4195" t="s">
        <v>10</v>
      </c>
      <c r="H4195" t="s">
        <v>8176</v>
      </c>
    </row>
    <row r="4196" spans="1:8" x14ac:dyDescent="0.3">
      <c r="A4196">
        <v>1589326447</v>
      </c>
      <c r="B4196">
        <v>83945</v>
      </c>
      <c r="C4196" s="1">
        <v>45318.615972222222</v>
      </c>
      <c r="D4196" s="1">
        <v>45318.619444444441</v>
      </c>
      <c r="E4196">
        <v>5</v>
      </c>
      <c r="F4196">
        <v>1.75</v>
      </c>
      <c r="G4196" t="s">
        <v>10</v>
      </c>
      <c r="H4196" t="s">
        <v>8176</v>
      </c>
    </row>
    <row r="4197" spans="1:8" x14ac:dyDescent="0.3">
      <c r="A4197">
        <v>5018325783</v>
      </c>
      <c r="B4197">
        <v>41888</v>
      </c>
      <c r="C4197" s="1">
        <v>45333.192361111112</v>
      </c>
      <c r="D4197" s="1">
        <v>45333.190972222219</v>
      </c>
      <c r="E4197">
        <v>-2</v>
      </c>
      <c r="F4197">
        <v>1.96</v>
      </c>
      <c r="G4197" t="s">
        <v>10</v>
      </c>
      <c r="H4197" t="s">
        <v>8175</v>
      </c>
    </row>
    <row r="4198" spans="1:8" x14ac:dyDescent="0.3">
      <c r="A4198">
        <v>5111073873</v>
      </c>
      <c r="B4198">
        <v>77796</v>
      </c>
      <c r="C4198" s="1">
        <v>45324.830555555556</v>
      </c>
      <c r="D4198" s="1">
        <v>45324.830555555556</v>
      </c>
      <c r="E4198">
        <v>0</v>
      </c>
      <c r="F4198">
        <v>2.5</v>
      </c>
      <c r="G4198" t="s">
        <v>10</v>
      </c>
      <c r="H4198" t="s">
        <v>8175</v>
      </c>
    </row>
    <row r="4199" spans="1:8" x14ac:dyDescent="0.3">
      <c r="A4199">
        <v>5953426781</v>
      </c>
      <c r="B4199">
        <v>21723</v>
      </c>
      <c r="C4199" s="1">
        <v>45270.488888888889</v>
      </c>
      <c r="D4199" s="1">
        <v>45270.487500000003</v>
      </c>
      <c r="E4199">
        <v>-2</v>
      </c>
      <c r="F4199">
        <v>3.95</v>
      </c>
      <c r="G4199" t="s">
        <v>10</v>
      </c>
      <c r="H4199" t="s">
        <v>8175</v>
      </c>
    </row>
    <row r="4200" spans="1:8" x14ac:dyDescent="0.3">
      <c r="A4200">
        <v>8966870214</v>
      </c>
      <c r="B4200">
        <v>25007</v>
      </c>
      <c r="C4200" s="1">
        <v>45349.904166666667</v>
      </c>
      <c r="D4200" s="1">
        <v>45349.908333333333</v>
      </c>
      <c r="E4200">
        <v>6</v>
      </c>
      <c r="F4200">
        <v>2.15</v>
      </c>
      <c r="G4200" t="s">
        <v>14</v>
      </c>
      <c r="H4200" t="s">
        <v>8176</v>
      </c>
    </row>
    <row r="4201" spans="1:8" x14ac:dyDescent="0.3">
      <c r="A4201">
        <v>6962915277</v>
      </c>
      <c r="B4201">
        <v>16407</v>
      </c>
      <c r="C4201" s="1">
        <v>45549.456250000003</v>
      </c>
      <c r="D4201" s="1">
        <v>45549.456250000003</v>
      </c>
      <c r="E4201">
        <v>0</v>
      </c>
      <c r="F4201">
        <v>1.07</v>
      </c>
      <c r="G4201" t="s">
        <v>10</v>
      </c>
      <c r="H4201" t="s">
        <v>8175</v>
      </c>
    </row>
    <row r="4202" spans="1:8" x14ac:dyDescent="0.3">
      <c r="A4202">
        <v>4309308088</v>
      </c>
      <c r="B4202">
        <v>44969</v>
      </c>
      <c r="C4202" s="1">
        <v>45262.863888888889</v>
      </c>
      <c r="D4202" s="1">
        <v>45262.866666666669</v>
      </c>
      <c r="E4202">
        <v>4</v>
      </c>
      <c r="F4202">
        <v>2.27</v>
      </c>
      <c r="G4202" t="s">
        <v>10</v>
      </c>
      <c r="H4202" t="s">
        <v>8176</v>
      </c>
    </row>
    <row r="4203" spans="1:8" x14ac:dyDescent="0.3">
      <c r="A4203">
        <v>5391068200</v>
      </c>
      <c r="B4203">
        <v>79700</v>
      </c>
      <c r="C4203" s="1">
        <v>45250.175694444442</v>
      </c>
      <c r="D4203" s="1">
        <v>45250.172222222223</v>
      </c>
      <c r="E4203">
        <v>-5</v>
      </c>
      <c r="F4203">
        <v>4.9400000000000004</v>
      </c>
      <c r="G4203" t="s">
        <v>10</v>
      </c>
      <c r="H4203" t="s">
        <v>8175</v>
      </c>
    </row>
    <row r="4204" spans="1:8" x14ac:dyDescent="0.3">
      <c r="A4204">
        <v>4394681222</v>
      </c>
      <c r="B4204">
        <v>92464</v>
      </c>
      <c r="C4204" s="1">
        <v>45379.979166666664</v>
      </c>
      <c r="D4204" s="1">
        <v>45379.989583333336</v>
      </c>
      <c r="E4204">
        <v>15</v>
      </c>
      <c r="F4204">
        <v>1.8</v>
      </c>
      <c r="G4204" t="s">
        <v>14</v>
      </c>
      <c r="H4204" t="s">
        <v>8176</v>
      </c>
    </row>
    <row r="4205" spans="1:8" x14ac:dyDescent="0.3">
      <c r="A4205">
        <v>4791895461</v>
      </c>
      <c r="B4205">
        <v>38858</v>
      </c>
      <c r="C4205" s="1">
        <v>45515.00277777778</v>
      </c>
      <c r="D4205" s="1">
        <v>45515.019444444442</v>
      </c>
      <c r="E4205">
        <v>24</v>
      </c>
      <c r="F4205">
        <v>2.4700000000000002</v>
      </c>
      <c r="G4205" t="s">
        <v>16</v>
      </c>
      <c r="H4205" t="s">
        <v>8176</v>
      </c>
    </row>
    <row r="4206" spans="1:8" x14ac:dyDescent="0.3">
      <c r="A4206">
        <v>7272011740</v>
      </c>
      <c r="B4206">
        <v>42857</v>
      </c>
      <c r="C4206" s="1">
        <v>45551.531944444447</v>
      </c>
      <c r="D4206" s="1">
        <v>45551.533333333333</v>
      </c>
      <c r="E4206">
        <v>2</v>
      </c>
      <c r="F4206">
        <v>4.2</v>
      </c>
      <c r="G4206" t="s">
        <v>10</v>
      </c>
      <c r="H4206" t="s">
        <v>8176</v>
      </c>
    </row>
    <row r="4207" spans="1:8" x14ac:dyDescent="0.3">
      <c r="A4207">
        <v>87784691</v>
      </c>
      <c r="B4207">
        <v>88685</v>
      </c>
      <c r="C4207" s="1">
        <v>45564.048611111109</v>
      </c>
      <c r="D4207" s="1">
        <v>45564.050694444442</v>
      </c>
      <c r="E4207">
        <v>3</v>
      </c>
      <c r="F4207">
        <v>4.58</v>
      </c>
      <c r="G4207" t="s">
        <v>10</v>
      </c>
      <c r="H4207" t="s">
        <v>8176</v>
      </c>
    </row>
    <row r="4208" spans="1:8" x14ac:dyDescent="0.3">
      <c r="A4208">
        <v>4939105270</v>
      </c>
      <c r="B4208">
        <v>84293</v>
      </c>
      <c r="C4208" s="1">
        <v>45232.125</v>
      </c>
      <c r="D4208" s="1">
        <v>45232.123611111114</v>
      </c>
      <c r="E4208">
        <v>-2</v>
      </c>
      <c r="F4208">
        <v>3.43</v>
      </c>
      <c r="G4208" t="s">
        <v>10</v>
      </c>
      <c r="H4208" t="s">
        <v>8175</v>
      </c>
    </row>
    <row r="4209" spans="1:8" x14ac:dyDescent="0.3">
      <c r="A4209">
        <v>4622303035</v>
      </c>
      <c r="B4209">
        <v>26126</v>
      </c>
      <c r="C4209" s="1">
        <v>45141.475694444445</v>
      </c>
      <c r="D4209" s="1">
        <v>45141.474305555559</v>
      </c>
      <c r="E4209">
        <v>-2</v>
      </c>
      <c r="F4209">
        <v>2.5299999999999998</v>
      </c>
      <c r="G4209" t="s">
        <v>10</v>
      </c>
      <c r="H4209" t="s">
        <v>8175</v>
      </c>
    </row>
    <row r="4210" spans="1:8" x14ac:dyDescent="0.3">
      <c r="A4210">
        <v>3460208027</v>
      </c>
      <c r="B4210">
        <v>75868</v>
      </c>
      <c r="C4210" s="1">
        <v>45401.913888888892</v>
      </c>
      <c r="D4210" s="1">
        <v>45401.913888888892</v>
      </c>
      <c r="E4210">
        <v>0</v>
      </c>
      <c r="F4210">
        <v>1.9</v>
      </c>
      <c r="G4210" t="s">
        <v>10</v>
      </c>
      <c r="H4210" t="s">
        <v>8175</v>
      </c>
    </row>
    <row r="4211" spans="1:8" x14ac:dyDescent="0.3">
      <c r="A4211">
        <v>2548125971</v>
      </c>
      <c r="B4211">
        <v>41755</v>
      </c>
      <c r="C4211" s="1">
        <v>45235.929166666669</v>
      </c>
      <c r="D4211" s="1">
        <v>45235.925694444442</v>
      </c>
      <c r="E4211">
        <v>-5</v>
      </c>
      <c r="F4211">
        <v>4.4800000000000004</v>
      </c>
      <c r="G4211" t="s">
        <v>10</v>
      </c>
      <c r="H4211" t="s">
        <v>8175</v>
      </c>
    </row>
    <row r="4212" spans="1:8" x14ac:dyDescent="0.3">
      <c r="A4212">
        <v>2390111460</v>
      </c>
      <c r="B4212">
        <v>36389</v>
      </c>
      <c r="C4212" s="1">
        <v>45178.900694444441</v>
      </c>
      <c r="D4212" s="1">
        <v>45178.904166666667</v>
      </c>
      <c r="E4212">
        <v>5</v>
      </c>
      <c r="F4212">
        <v>4.29</v>
      </c>
      <c r="G4212" t="s">
        <v>10</v>
      </c>
      <c r="H4212" t="s">
        <v>8176</v>
      </c>
    </row>
    <row r="4213" spans="1:8" x14ac:dyDescent="0.3">
      <c r="A4213">
        <v>8309485249</v>
      </c>
      <c r="B4213">
        <v>3729</v>
      </c>
      <c r="C4213" s="1">
        <v>45262.865277777775</v>
      </c>
      <c r="D4213" s="1">
        <v>45262.868750000001</v>
      </c>
      <c r="E4213">
        <v>5</v>
      </c>
      <c r="F4213">
        <v>3.55</v>
      </c>
      <c r="G4213" t="s">
        <v>10</v>
      </c>
      <c r="H4213" t="s">
        <v>8176</v>
      </c>
    </row>
    <row r="4214" spans="1:8" x14ac:dyDescent="0.3">
      <c r="A4214">
        <v>8322543480</v>
      </c>
      <c r="B4214">
        <v>94614</v>
      </c>
      <c r="C4214" s="1">
        <v>45562.109722222223</v>
      </c>
      <c r="D4214" s="1">
        <v>45562.126388888886</v>
      </c>
      <c r="E4214">
        <v>24</v>
      </c>
      <c r="F4214">
        <v>4.99</v>
      </c>
      <c r="G4214" t="s">
        <v>16</v>
      </c>
      <c r="H4214" t="s">
        <v>8176</v>
      </c>
    </row>
    <row r="4215" spans="1:8" x14ac:dyDescent="0.3">
      <c r="A4215">
        <v>2819200158</v>
      </c>
      <c r="B4215">
        <v>58827</v>
      </c>
      <c r="C4215" s="1">
        <v>45130.620833333334</v>
      </c>
      <c r="D4215" s="1">
        <v>45130.62222222222</v>
      </c>
      <c r="E4215">
        <v>2</v>
      </c>
      <c r="F4215">
        <v>1.95</v>
      </c>
      <c r="G4215" t="s">
        <v>10</v>
      </c>
      <c r="H4215" t="s">
        <v>8176</v>
      </c>
    </row>
    <row r="4216" spans="1:8" x14ac:dyDescent="0.3">
      <c r="A4216">
        <v>7087151227</v>
      </c>
      <c r="B4216">
        <v>25423</v>
      </c>
      <c r="C4216" s="1">
        <v>45256.048611111109</v>
      </c>
      <c r="D4216" s="1">
        <v>45256.04583333333</v>
      </c>
      <c r="E4216">
        <v>-4</v>
      </c>
      <c r="F4216">
        <v>2.61</v>
      </c>
      <c r="G4216" t="s">
        <v>10</v>
      </c>
      <c r="H4216" t="s">
        <v>8175</v>
      </c>
    </row>
    <row r="4217" spans="1:8" x14ac:dyDescent="0.3">
      <c r="A4217">
        <v>6704234561</v>
      </c>
      <c r="B4217">
        <v>91747</v>
      </c>
      <c r="C4217" s="1">
        <v>45294.319444444445</v>
      </c>
      <c r="D4217" s="1">
        <v>45294.340277777781</v>
      </c>
      <c r="E4217">
        <v>30</v>
      </c>
      <c r="F4217">
        <v>1.81</v>
      </c>
      <c r="G4217" t="s">
        <v>16</v>
      </c>
      <c r="H4217" t="s">
        <v>8176</v>
      </c>
    </row>
    <row r="4218" spans="1:8" x14ac:dyDescent="0.3">
      <c r="A4218">
        <v>6998410196</v>
      </c>
      <c r="B4218">
        <v>97976</v>
      </c>
      <c r="C4218" s="1">
        <v>45132.660416666666</v>
      </c>
      <c r="D4218" s="1">
        <v>45132.669444444444</v>
      </c>
      <c r="E4218">
        <v>13</v>
      </c>
      <c r="F4218">
        <v>1.53</v>
      </c>
      <c r="G4218" t="s">
        <v>14</v>
      </c>
      <c r="H4218" t="s">
        <v>8176</v>
      </c>
    </row>
    <row r="4219" spans="1:8" x14ac:dyDescent="0.3">
      <c r="A4219">
        <v>707035635</v>
      </c>
      <c r="B4219">
        <v>71996</v>
      </c>
      <c r="C4219" s="1">
        <v>45564.407638888886</v>
      </c>
      <c r="D4219" s="1">
        <v>45564.404861111114</v>
      </c>
      <c r="E4219">
        <v>-4</v>
      </c>
      <c r="F4219">
        <v>4.33</v>
      </c>
      <c r="G4219" t="s">
        <v>10</v>
      </c>
      <c r="H4219" t="s">
        <v>8175</v>
      </c>
    </row>
    <row r="4220" spans="1:8" x14ac:dyDescent="0.3">
      <c r="A4220">
        <v>543400704</v>
      </c>
      <c r="B4220">
        <v>60474</v>
      </c>
      <c r="C4220" s="1">
        <v>45226.037499999999</v>
      </c>
      <c r="D4220" s="1">
        <v>45226.03402777778</v>
      </c>
      <c r="E4220">
        <v>-5</v>
      </c>
      <c r="F4220">
        <v>1.06</v>
      </c>
      <c r="G4220" t="s">
        <v>10</v>
      </c>
      <c r="H4220" t="s">
        <v>8175</v>
      </c>
    </row>
    <row r="4221" spans="1:8" x14ac:dyDescent="0.3">
      <c r="A4221">
        <v>3604694195</v>
      </c>
      <c r="B4221">
        <v>6583</v>
      </c>
      <c r="C4221" s="1">
        <v>45172.695138888892</v>
      </c>
      <c r="D4221" s="1">
        <v>45172.691666666666</v>
      </c>
      <c r="E4221">
        <v>-5</v>
      </c>
      <c r="F4221">
        <v>0.64</v>
      </c>
      <c r="G4221" t="s">
        <v>10</v>
      </c>
      <c r="H4221" t="s">
        <v>8175</v>
      </c>
    </row>
    <row r="4222" spans="1:8" x14ac:dyDescent="0.3">
      <c r="A4222">
        <v>3560549947</v>
      </c>
      <c r="B4222">
        <v>87552</v>
      </c>
      <c r="C4222" s="1">
        <v>45494.11041666667</v>
      </c>
      <c r="D4222" s="1">
        <v>45494.115972222222</v>
      </c>
      <c r="E4222">
        <v>8</v>
      </c>
      <c r="F4222">
        <v>4.0599999999999996</v>
      </c>
      <c r="G4222" t="s">
        <v>14</v>
      </c>
      <c r="H4222" t="s">
        <v>8176</v>
      </c>
    </row>
    <row r="4223" spans="1:8" x14ac:dyDescent="0.3">
      <c r="A4223">
        <v>9982178143</v>
      </c>
      <c r="B4223">
        <v>53810</v>
      </c>
      <c r="C4223" s="1">
        <v>45268.595138888886</v>
      </c>
      <c r="D4223" s="1">
        <v>45268.61041666667</v>
      </c>
      <c r="E4223">
        <v>22</v>
      </c>
      <c r="F4223">
        <v>3.86</v>
      </c>
      <c r="G4223" t="s">
        <v>16</v>
      </c>
      <c r="H4223" t="s">
        <v>8176</v>
      </c>
    </row>
    <row r="4224" spans="1:8" x14ac:dyDescent="0.3">
      <c r="A4224">
        <v>1423646541</v>
      </c>
      <c r="B4224">
        <v>19293</v>
      </c>
      <c r="C4224" s="1">
        <v>45270.447916666664</v>
      </c>
      <c r="D4224" s="1">
        <v>45270.447222222225</v>
      </c>
      <c r="E4224">
        <v>-1</v>
      </c>
      <c r="F4224">
        <v>1.73</v>
      </c>
      <c r="G4224" t="s">
        <v>10</v>
      </c>
      <c r="H4224" t="s">
        <v>8175</v>
      </c>
    </row>
    <row r="4225" spans="1:8" x14ac:dyDescent="0.3">
      <c r="A4225">
        <v>7441941402</v>
      </c>
      <c r="B4225">
        <v>79767</v>
      </c>
      <c r="C4225" s="1">
        <v>45282.939583333333</v>
      </c>
      <c r="D4225" s="1">
        <v>45282.938194444447</v>
      </c>
      <c r="E4225">
        <v>-2</v>
      </c>
      <c r="F4225">
        <v>3.22</v>
      </c>
      <c r="G4225" t="s">
        <v>10</v>
      </c>
      <c r="H4225" t="s">
        <v>8175</v>
      </c>
    </row>
    <row r="4226" spans="1:8" x14ac:dyDescent="0.3">
      <c r="A4226">
        <v>8395661807</v>
      </c>
      <c r="B4226">
        <v>9665</v>
      </c>
      <c r="C4226" s="1">
        <v>45523.339583333334</v>
      </c>
      <c r="D4226" s="1">
        <v>45523.34097222222</v>
      </c>
      <c r="E4226">
        <v>2</v>
      </c>
      <c r="F4226">
        <v>0.61</v>
      </c>
      <c r="G4226" t="s">
        <v>10</v>
      </c>
      <c r="H4226" t="s">
        <v>8176</v>
      </c>
    </row>
    <row r="4227" spans="1:8" x14ac:dyDescent="0.3">
      <c r="A4227">
        <v>5480656353</v>
      </c>
      <c r="B4227">
        <v>34982</v>
      </c>
      <c r="C4227" s="1">
        <v>45356.814583333333</v>
      </c>
      <c r="D4227" s="1">
        <v>45356.811111111114</v>
      </c>
      <c r="E4227">
        <v>-5</v>
      </c>
      <c r="F4227">
        <v>3.58</v>
      </c>
      <c r="G4227" t="s">
        <v>10</v>
      </c>
      <c r="H4227" t="s">
        <v>8175</v>
      </c>
    </row>
    <row r="4228" spans="1:8" x14ac:dyDescent="0.3">
      <c r="A4228">
        <v>4561602092</v>
      </c>
      <c r="B4228">
        <v>28344</v>
      </c>
      <c r="C4228" s="1">
        <v>45553.40625</v>
      </c>
      <c r="D4228" s="1">
        <v>45553.405555555553</v>
      </c>
      <c r="E4228">
        <v>-1</v>
      </c>
      <c r="F4228">
        <v>3.44</v>
      </c>
      <c r="G4228" t="s">
        <v>10</v>
      </c>
      <c r="H4228" t="s">
        <v>8175</v>
      </c>
    </row>
    <row r="4229" spans="1:8" x14ac:dyDescent="0.3">
      <c r="A4229">
        <v>1695982633</v>
      </c>
      <c r="B4229">
        <v>44739</v>
      </c>
      <c r="C4229" s="1">
        <v>45304.790972222225</v>
      </c>
      <c r="D4229" s="1">
        <v>45304.788194444445</v>
      </c>
      <c r="E4229">
        <v>-4</v>
      </c>
      <c r="F4229">
        <v>0.65</v>
      </c>
      <c r="G4229" t="s">
        <v>10</v>
      </c>
      <c r="H4229" t="s">
        <v>8175</v>
      </c>
    </row>
    <row r="4230" spans="1:8" x14ac:dyDescent="0.3">
      <c r="A4230">
        <v>6309447153</v>
      </c>
      <c r="B4230">
        <v>52804</v>
      </c>
      <c r="C4230" s="1">
        <v>45064.901388888888</v>
      </c>
      <c r="D4230" s="1">
        <v>45064.901388888888</v>
      </c>
      <c r="E4230">
        <v>0</v>
      </c>
      <c r="F4230">
        <v>4.09</v>
      </c>
      <c r="G4230" t="s">
        <v>10</v>
      </c>
      <c r="H4230" t="s">
        <v>8175</v>
      </c>
    </row>
    <row r="4231" spans="1:8" x14ac:dyDescent="0.3">
      <c r="A4231">
        <v>4796733514</v>
      </c>
      <c r="B4231">
        <v>22316</v>
      </c>
      <c r="C4231" s="1">
        <v>45019.783333333333</v>
      </c>
      <c r="D4231" s="1">
        <v>45019.803472222222</v>
      </c>
      <c r="E4231">
        <v>29</v>
      </c>
      <c r="F4231">
        <v>1.07</v>
      </c>
      <c r="G4231" t="s">
        <v>16</v>
      </c>
      <c r="H4231" t="s">
        <v>8176</v>
      </c>
    </row>
    <row r="4232" spans="1:8" x14ac:dyDescent="0.3">
      <c r="A4232">
        <v>2858966982</v>
      </c>
      <c r="B4232">
        <v>5328</v>
      </c>
      <c r="C4232" s="1">
        <v>45407.44027777778</v>
      </c>
      <c r="D4232" s="1">
        <v>45407.436805555553</v>
      </c>
      <c r="E4232">
        <v>-5</v>
      </c>
      <c r="F4232">
        <v>3.77</v>
      </c>
      <c r="G4232" t="s">
        <v>10</v>
      </c>
      <c r="H4232" t="s">
        <v>8175</v>
      </c>
    </row>
    <row r="4233" spans="1:8" x14ac:dyDescent="0.3">
      <c r="A4233">
        <v>6948607495</v>
      </c>
      <c r="B4233">
        <v>47202</v>
      </c>
      <c r="C4233" s="1">
        <v>45532.413888888892</v>
      </c>
      <c r="D4233" s="1">
        <v>45532.417361111111</v>
      </c>
      <c r="E4233">
        <v>5</v>
      </c>
      <c r="F4233">
        <v>2</v>
      </c>
      <c r="G4233" t="s">
        <v>10</v>
      </c>
      <c r="H4233" t="s">
        <v>8176</v>
      </c>
    </row>
    <row r="4234" spans="1:8" x14ac:dyDescent="0.3">
      <c r="A4234">
        <v>4959271803</v>
      </c>
      <c r="B4234">
        <v>52469</v>
      </c>
      <c r="C4234" s="1">
        <v>45344.063194444447</v>
      </c>
      <c r="D4234" s="1">
        <v>45344.072222222225</v>
      </c>
      <c r="E4234">
        <v>13</v>
      </c>
      <c r="F4234">
        <v>2.0699999999999998</v>
      </c>
      <c r="G4234" t="s">
        <v>14</v>
      </c>
      <c r="H4234" t="s">
        <v>8176</v>
      </c>
    </row>
    <row r="4235" spans="1:8" x14ac:dyDescent="0.3">
      <c r="A4235">
        <v>5669689881</v>
      </c>
      <c r="B4235">
        <v>17862</v>
      </c>
      <c r="C4235" s="1">
        <v>45118.897222222222</v>
      </c>
      <c r="D4235" s="1">
        <v>45118.904861111114</v>
      </c>
      <c r="E4235">
        <v>11</v>
      </c>
      <c r="F4235">
        <v>4.57</v>
      </c>
      <c r="G4235" t="s">
        <v>14</v>
      </c>
      <c r="H4235" t="s">
        <v>8176</v>
      </c>
    </row>
    <row r="4236" spans="1:8" x14ac:dyDescent="0.3">
      <c r="A4236">
        <v>5352265711</v>
      </c>
      <c r="B4236">
        <v>73582</v>
      </c>
      <c r="C4236" s="1">
        <v>45351.824999999997</v>
      </c>
      <c r="D4236" s="1">
        <v>45351.834027777775</v>
      </c>
      <c r="E4236">
        <v>13</v>
      </c>
      <c r="F4236">
        <v>1.05</v>
      </c>
      <c r="G4236" t="s">
        <v>14</v>
      </c>
      <c r="H4236" t="s">
        <v>8176</v>
      </c>
    </row>
    <row r="4237" spans="1:8" x14ac:dyDescent="0.3">
      <c r="A4237">
        <v>5498551836</v>
      </c>
      <c r="B4237">
        <v>65877</v>
      </c>
      <c r="C4237" s="1">
        <v>45232.572916666664</v>
      </c>
      <c r="D4237" s="1">
        <v>45232.574305555558</v>
      </c>
      <c r="E4237">
        <v>2</v>
      </c>
      <c r="F4237">
        <v>2.78</v>
      </c>
      <c r="G4237" t="s">
        <v>10</v>
      </c>
      <c r="H4237" t="s">
        <v>8176</v>
      </c>
    </row>
    <row r="4238" spans="1:8" x14ac:dyDescent="0.3">
      <c r="A4238">
        <v>6556845822</v>
      </c>
      <c r="B4238">
        <v>47070</v>
      </c>
      <c r="C4238" s="1">
        <v>45059.807638888888</v>
      </c>
      <c r="D4238" s="1">
        <v>45059.811111111114</v>
      </c>
      <c r="E4238">
        <v>5</v>
      </c>
      <c r="F4238">
        <v>1.46</v>
      </c>
      <c r="G4238" t="s">
        <v>10</v>
      </c>
      <c r="H4238" t="s">
        <v>8176</v>
      </c>
    </row>
    <row r="4239" spans="1:8" x14ac:dyDescent="0.3">
      <c r="A4239">
        <v>5167008199</v>
      </c>
      <c r="B4239">
        <v>26989</v>
      </c>
      <c r="C4239" s="1">
        <v>45443.90347222222</v>
      </c>
      <c r="D4239" s="1">
        <v>45443.9</v>
      </c>
      <c r="E4239">
        <v>-5</v>
      </c>
      <c r="F4239">
        <v>2.76</v>
      </c>
      <c r="G4239" t="s">
        <v>10</v>
      </c>
      <c r="H4239" t="s">
        <v>8175</v>
      </c>
    </row>
    <row r="4240" spans="1:8" x14ac:dyDescent="0.3">
      <c r="A4240">
        <v>966294309</v>
      </c>
      <c r="B4240">
        <v>92606</v>
      </c>
      <c r="C4240" s="1">
        <v>45414.252083333333</v>
      </c>
      <c r="D4240" s="1">
        <v>45414.254166666666</v>
      </c>
      <c r="E4240">
        <v>3</v>
      </c>
      <c r="F4240">
        <v>2.48</v>
      </c>
      <c r="G4240" t="s">
        <v>10</v>
      </c>
      <c r="H4240" t="s">
        <v>8176</v>
      </c>
    </row>
    <row r="4241" spans="1:8" x14ac:dyDescent="0.3">
      <c r="A4241">
        <v>3163611427</v>
      </c>
      <c r="B4241">
        <v>67659</v>
      </c>
      <c r="C4241" s="1">
        <v>45308.275694444441</v>
      </c>
      <c r="D4241" s="1">
        <v>45308.279166666667</v>
      </c>
      <c r="E4241">
        <v>5</v>
      </c>
      <c r="F4241">
        <v>1.1100000000000001</v>
      </c>
      <c r="G4241" t="s">
        <v>10</v>
      </c>
      <c r="H4241" t="s">
        <v>8176</v>
      </c>
    </row>
    <row r="4242" spans="1:8" x14ac:dyDescent="0.3">
      <c r="A4242">
        <v>203136866</v>
      </c>
      <c r="B4242">
        <v>676</v>
      </c>
      <c r="C4242" s="1">
        <v>45454.525694444441</v>
      </c>
      <c r="D4242" s="1">
        <v>45454.525000000001</v>
      </c>
      <c r="E4242">
        <v>-1</v>
      </c>
      <c r="F4242">
        <v>0.74</v>
      </c>
      <c r="G4242" t="s">
        <v>10</v>
      </c>
      <c r="H4242" t="s">
        <v>8175</v>
      </c>
    </row>
    <row r="4243" spans="1:8" x14ac:dyDescent="0.3">
      <c r="A4243">
        <v>1815555165</v>
      </c>
      <c r="B4243">
        <v>3304</v>
      </c>
      <c r="C4243" s="1">
        <v>45180.500694444447</v>
      </c>
      <c r="D4243" s="1">
        <v>45180.500694444447</v>
      </c>
      <c r="E4243">
        <v>0</v>
      </c>
      <c r="F4243">
        <v>3.61</v>
      </c>
      <c r="G4243" t="s">
        <v>10</v>
      </c>
      <c r="H4243" t="s">
        <v>8175</v>
      </c>
    </row>
    <row r="4244" spans="1:8" x14ac:dyDescent="0.3">
      <c r="A4244">
        <v>1874499212</v>
      </c>
      <c r="B4244">
        <v>88852</v>
      </c>
      <c r="C4244" s="1">
        <v>45442.015972222223</v>
      </c>
      <c r="D4244" s="1">
        <v>45442.017361111109</v>
      </c>
      <c r="E4244">
        <v>2</v>
      </c>
      <c r="F4244">
        <v>3.16</v>
      </c>
      <c r="G4244" t="s">
        <v>10</v>
      </c>
      <c r="H4244" t="s">
        <v>8176</v>
      </c>
    </row>
    <row r="4245" spans="1:8" x14ac:dyDescent="0.3">
      <c r="A4245">
        <v>4012779165</v>
      </c>
      <c r="B4245">
        <v>59519</v>
      </c>
      <c r="C4245" s="1">
        <v>45551.405555555553</v>
      </c>
      <c r="D4245" s="1">
        <v>45551.407638888886</v>
      </c>
      <c r="E4245">
        <v>3</v>
      </c>
      <c r="F4245">
        <v>3.74</v>
      </c>
      <c r="G4245" t="s">
        <v>10</v>
      </c>
      <c r="H4245" t="s">
        <v>8176</v>
      </c>
    </row>
    <row r="4246" spans="1:8" x14ac:dyDescent="0.3">
      <c r="A4246">
        <v>3669023899</v>
      </c>
      <c r="B4246">
        <v>289</v>
      </c>
      <c r="C4246" s="1">
        <v>45424.411805555559</v>
      </c>
      <c r="D4246" s="1">
        <v>45424.419444444444</v>
      </c>
      <c r="E4246">
        <v>11</v>
      </c>
      <c r="F4246">
        <v>4.0999999999999996</v>
      </c>
      <c r="G4246" t="s">
        <v>14</v>
      </c>
      <c r="H4246" t="s">
        <v>8176</v>
      </c>
    </row>
    <row r="4247" spans="1:8" x14ac:dyDescent="0.3">
      <c r="A4247">
        <v>9296381620</v>
      </c>
      <c r="B4247">
        <v>93839</v>
      </c>
      <c r="C4247" s="1">
        <v>45410.072222222225</v>
      </c>
      <c r="D4247" s="1">
        <v>45410.071527777778</v>
      </c>
      <c r="E4247">
        <v>-1</v>
      </c>
      <c r="F4247">
        <v>3.27</v>
      </c>
      <c r="G4247" t="s">
        <v>10</v>
      </c>
      <c r="H4247" t="s">
        <v>8175</v>
      </c>
    </row>
    <row r="4248" spans="1:8" x14ac:dyDescent="0.3">
      <c r="A4248">
        <v>2725513934</v>
      </c>
      <c r="B4248">
        <v>27735</v>
      </c>
      <c r="C4248" s="1">
        <v>45206.275694444441</v>
      </c>
      <c r="D4248" s="1">
        <v>45206.277083333334</v>
      </c>
      <c r="E4248">
        <v>2</v>
      </c>
      <c r="F4248">
        <v>0.65</v>
      </c>
      <c r="G4248" t="s">
        <v>10</v>
      </c>
      <c r="H4248" t="s">
        <v>8176</v>
      </c>
    </row>
    <row r="4249" spans="1:8" x14ac:dyDescent="0.3">
      <c r="A4249">
        <v>5564338561</v>
      </c>
      <c r="B4249">
        <v>99128</v>
      </c>
      <c r="C4249" s="1">
        <v>45382.969444444447</v>
      </c>
      <c r="D4249" s="1">
        <v>45382.968055555553</v>
      </c>
      <c r="E4249">
        <v>-2</v>
      </c>
      <c r="F4249">
        <v>3.96</v>
      </c>
      <c r="G4249" t="s">
        <v>10</v>
      </c>
      <c r="H4249" t="s">
        <v>8175</v>
      </c>
    </row>
    <row r="4250" spans="1:8" x14ac:dyDescent="0.3">
      <c r="A4250">
        <v>4701778121</v>
      </c>
      <c r="B4250">
        <v>18398</v>
      </c>
      <c r="C4250" s="1">
        <v>45449.902777777781</v>
      </c>
      <c r="D4250" s="1">
        <v>45449.905555555553</v>
      </c>
      <c r="E4250">
        <v>4</v>
      </c>
      <c r="F4250">
        <v>1.24</v>
      </c>
      <c r="G4250" t="s">
        <v>10</v>
      </c>
      <c r="H4250" t="s">
        <v>8176</v>
      </c>
    </row>
    <row r="4251" spans="1:8" x14ac:dyDescent="0.3">
      <c r="A4251">
        <v>9529272337</v>
      </c>
      <c r="B4251">
        <v>34837</v>
      </c>
      <c r="C4251" s="1">
        <v>45271.011805555558</v>
      </c>
      <c r="D4251" s="1">
        <v>45271.011805555558</v>
      </c>
      <c r="E4251">
        <v>0</v>
      </c>
      <c r="F4251">
        <v>2.06</v>
      </c>
      <c r="G4251" t="s">
        <v>10</v>
      </c>
      <c r="H4251" t="s">
        <v>8175</v>
      </c>
    </row>
    <row r="4252" spans="1:8" x14ac:dyDescent="0.3">
      <c r="A4252">
        <v>869910650</v>
      </c>
      <c r="B4252">
        <v>45055</v>
      </c>
      <c r="C4252" s="1">
        <v>45439.039583333331</v>
      </c>
      <c r="D4252" s="1">
        <v>45439.036111111112</v>
      </c>
      <c r="E4252">
        <v>-5</v>
      </c>
      <c r="F4252">
        <v>4.6900000000000004</v>
      </c>
      <c r="G4252" t="s">
        <v>10</v>
      </c>
      <c r="H4252" t="s">
        <v>8175</v>
      </c>
    </row>
    <row r="4253" spans="1:8" x14ac:dyDescent="0.3">
      <c r="A4253">
        <v>2127080399</v>
      </c>
      <c r="B4253">
        <v>55501</v>
      </c>
      <c r="C4253" s="1">
        <v>45551.636805555558</v>
      </c>
      <c r="D4253" s="1">
        <v>45551.642361111109</v>
      </c>
      <c r="E4253">
        <v>8</v>
      </c>
      <c r="F4253">
        <v>1.72</v>
      </c>
      <c r="G4253" t="s">
        <v>14</v>
      </c>
      <c r="H4253" t="s">
        <v>8176</v>
      </c>
    </row>
    <row r="4254" spans="1:8" x14ac:dyDescent="0.3">
      <c r="A4254">
        <v>3547439109</v>
      </c>
      <c r="B4254">
        <v>91588</v>
      </c>
      <c r="C4254" s="1">
        <v>45029.02847222222</v>
      </c>
      <c r="D4254" s="1">
        <v>45029.027083333334</v>
      </c>
      <c r="E4254">
        <v>-2</v>
      </c>
      <c r="F4254">
        <v>2.46</v>
      </c>
      <c r="G4254" t="s">
        <v>10</v>
      </c>
      <c r="H4254" t="s">
        <v>8175</v>
      </c>
    </row>
    <row r="4255" spans="1:8" x14ac:dyDescent="0.3">
      <c r="A4255">
        <v>997535715</v>
      </c>
      <c r="B4255">
        <v>35602</v>
      </c>
      <c r="C4255" s="1">
        <v>45012.482638888891</v>
      </c>
      <c r="D4255" s="1">
        <v>45012.484027777777</v>
      </c>
      <c r="E4255">
        <v>2</v>
      </c>
      <c r="F4255">
        <v>4.0199999999999996</v>
      </c>
      <c r="G4255" t="s">
        <v>10</v>
      </c>
      <c r="H4255" t="s">
        <v>8176</v>
      </c>
    </row>
    <row r="4256" spans="1:8" x14ac:dyDescent="0.3">
      <c r="A4256">
        <v>2442453181</v>
      </c>
      <c r="B4256">
        <v>21860</v>
      </c>
      <c r="C4256" s="1">
        <v>45011.319444444445</v>
      </c>
      <c r="D4256" s="1">
        <v>45011.322916666664</v>
      </c>
      <c r="E4256">
        <v>5</v>
      </c>
      <c r="F4256">
        <v>4.46</v>
      </c>
      <c r="G4256" t="s">
        <v>10</v>
      </c>
      <c r="H4256" t="s">
        <v>8176</v>
      </c>
    </row>
    <row r="4257" spans="1:8" x14ac:dyDescent="0.3">
      <c r="A4257">
        <v>1182120536</v>
      </c>
      <c r="B4257">
        <v>6560</v>
      </c>
      <c r="C4257" s="1">
        <v>45438.660416666666</v>
      </c>
      <c r="D4257" s="1">
        <v>45438.661805555559</v>
      </c>
      <c r="E4257">
        <v>2</v>
      </c>
      <c r="F4257">
        <v>2.91</v>
      </c>
      <c r="G4257" t="s">
        <v>10</v>
      </c>
      <c r="H4257" t="s">
        <v>8176</v>
      </c>
    </row>
    <row r="4258" spans="1:8" x14ac:dyDescent="0.3">
      <c r="A4258">
        <v>2819297954</v>
      </c>
      <c r="B4258">
        <v>93978</v>
      </c>
      <c r="C4258" s="1">
        <v>45389.670138888891</v>
      </c>
      <c r="D4258" s="1">
        <v>45389.672222222223</v>
      </c>
      <c r="E4258">
        <v>3</v>
      </c>
      <c r="F4258">
        <v>0.52</v>
      </c>
      <c r="G4258" t="s">
        <v>10</v>
      </c>
      <c r="H4258" t="s">
        <v>8176</v>
      </c>
    </row>
    <row r="4259" spans="1:8" x14ac:dyDescent="0.3">
      <c r="A4259">
        <v>9870956079</v>
      </c>
      <c r="B4259">
        <v>42784</v>
      </c>
      <c r="C4259" s="1">
        <v>45225.321527777778</v>
      </c>
      <c r="D4259" s="1">
        <v>45225.322916666664</v>
      </c>
      <c r="E4259">
        <v>2</v>
      </c>
      <c r="F4259">
        <v>3.76</v>
      </c>
      <c r="G4259" t="s">
        <v>10</v>
      </c>
      <c r="H4259" t="s">
        <v>8176</v>
      </c>
    </row>
    <row r="4260" spans="1:8" x14ac:dyDescent="0.3">
      <c r="A4260">
        <v>6032675432</v>
      </c>
      <c r="B4260">
        <v>29641</v>
      </c>
      <c r="C4260" s="1">
        <v>45564.223611111112</v>
      </c>
      <c r="D4260" s="1">
        <v>45564.22152777778</v>
      </c>
      <c r="E4260">
        <v>-3</v>
      </c>
      <c r="F4260">
        <v>4.47</v>
      </c>
      <c r="G4260" t="s">
        <v>10</v>
      </c>
      <c r="H4260" t="s">
        <v>8175</v>
      </c>
    </row>
    <row r="4261" spans="1:8" x14ac:dyDescent="0.3">
      <c r="A4261">
        <v>329790912</v>
      </c>
      <c r="B4261">
        <v>43584</v>
      </c>
      <c r="C4261" s="1">
        <v>45508.443055555559</v>
      </c>
      <c r="D4261" s="1">
        <v>45508.44027777778</v>
      </c>
      <c r="E4261">
        <v>-4</v>
      </c>
      <c r="F4261">
        <v>2.3199999999999998</v>
      </c>
      <c r="G4261" t="s">
        <v>10</v>
      </c>
      <c r="H4261" t="s">
        <v>8175</v>
      </c>
    </row>
    <row r="4262" spans="1:8" x14ac:dyDescent="0.3">
      <c r="A4262">
        <v>6459815532</v>
      </c>
      <c r="B4262">
        <v>10758</v>
      </c>
      <c r="C4262" s="1">
        <v>45062.914583333331</v>
      </c>
      <c r="D4262" s="1">
        <v>45062.92291666667</v>
      </c>
      <c r="E4262">
        <v>12</v>
      </c>
      <c r="F4262">
        <v>1.63</v>
      </c>
      <c r="G4262" t="s">
        <v>14</v>
      </c>
      <c r="H4262" t="s">
        <v>8176</v>
      </c>
    </row>
    <row r="4263" spans="1:8" x14ac:dyDescent="0.3">
      <c r="A4263">
        <v>9214523757</v>
      </c>
      <c r="B4263">
        <v>45153</v>
      </c>
      <c r="C4263" s="1">
        <v>45219.90347222222</v>
      </c>
      <c r="D4263" s="1">
        <v>45219.900694444441</v>
      </c>
      <c r="E4263">
        <v>-4</v>
      </c>
      <c r="F4263">
        <v>4.8600000000000003</v>
      </c>
      <c r="G4263" t="s">
        <v>10</v>
      </c>
      <c r="H4263" t="s">
        <v>8175</v>
      </c>
    </row>
    <row r="4264" spans="1:8" x14ac:dyDescent="0.3">
      <c r="A4264">
        <v>9450279027</v>
      </c>
      <c r="B4264">
        <v>31584</v>
      </c>
      <c r="C4264" s="1">
        <v>45199.20208333333</v>
      </c>
      <c r="D4264" s="1">
        <v>45199.199305555558</v>
      </c>
      <c r="E4264">
        <v>-4</v>
      </c>
      <c r="F4264">
        <v>4.62</v>
      </c>
      <c r="G4264" t="s">
        <v>10</v>
      </c>
      <c r="H4264" t="s">
        <v>8175</v>
      </c>
    </row>
    <row r="4265" spans="1:8" x14ac:dyDescent="0.3">
      <c r="A4265">
        <v>6265551101</v>
      </c>
      <c r="B4265">
        <v>43283</v>
      </c>
      <c r="C4265" s="1">
        <v>45243.918055555558</v>
      </c>
      <c r="D4265" s="1">
        <v>45243.915277777778</v>
      </c>
      <c r="E4265">
        <v>-4</v>
      </c>
      <c r="F4265">
        <v>1.46</v>
      </c>
      <c r="G4265" t="s">
        <v>10</v>
      </c>
      <c r="H4265" t="s">
        <v>8175</v>
      </c>
    </row>
    <row r="4266" spans="1:8" x14ac:dyDescent="0.3">
      <c r="A4266">
        <v>4138526838</v>
      </c>
      <c r="B4266">
        <v>24981</v>
      </c>
      <c r="C4266" s="1">
        <v>45224.015277777777</v>
      </c>
      <c r="D4266" s="1">
        <v>45224.024305555555</v>
      </c>
      <c r="E4266">
        <v>13</v>
      </c>
      <c r="F4266">
        <v>3.73</v>
      </c>
      <c r="G4266" t="s">
        <v>14</v>
      </c>
      <c r="H4266" t="s">
        <v>8176</v>
      </c>
    </row>
    <row r="4267" spans="1:8" x14ac:dyDescent="0.3">
      <c r="A4267">
        <v>8005579633</v>
      </c>
      <c r="B4267">
        <v>98172</v>
      </c>
      <c r="C4267" s="1">
        <v>45154.234027777777</v>
      </c>
      <c r="D4267" s="1">
        <v>45154.250694444447</v>
      </c>
      <c r="E4267">
        <v>24</v>
      </c>
      <c r="F4267">
        <v>1.66</v>
      </c>
      <c r="G4267" t="s">
        <v>16</v>
      </c>
      <c r="H4267" t="s">
        <v>8176</v>
      </c>
    </row>
    <row r="4268" spans="1:8" x14ac:dyDescent="0.3">
      <c r="A4268">
        <v>3442984170</v>
      </c>
      <c r="B4268">
        <v>52151</v>
      </c>
      <c r="C4268" s="1">
        <v>45551.991666666669</v>
      </c>
      <c r="D4268" s="1">
        <v>45551.992361111108</v>
      </c>
      <c r="E4268">
        <v>1</v>
      </c>
      <c r="F4268">
        <v>3.2</v>
      </c>
      <c r="G4268" t="s">
        <v>10</v>
      </c>
      <c r="H4268" t="s">
        <v>8176</v>
      </c>
    </row>
    <row r="4269" spans="1:8" x14ac:dyDescent="0.3">
      <c r="A4269">
        <v>8711550413</v>
      </c>
      <c r="B4269">
        <v>15340</v>
      </c>
      <c r="C4269" s="1">
        <v>45076.605555555558</v>
      </c>
      <c r="D4269" s="1">
        <v>45076.620833333334</v>
      </c>
      <c r="E4269">
        <v>22</v>
      </c>
      <c r="F4269">
        <v>3.32</v>
      </c>
      <c r="G4269" t="s">
        <v>16</v>
      </c>
      <c r="H4269" t="s">
        <v>8176</v>
      </c>
    </row>
    <row r="4270" spans="1:8" x14ac:dyDescent="0.3">
      <c r="A4270">
        <v>2509593585</v>
      </c>
      <c r="B4270">
        <v>87829</v>
      </c>
      <c r="C4270" s="1">
        <v>45051.084722222222</v>
      </c>
      <c r="D4270" s="1">
        <v>45051.082638888889</v>
      </c>
      <c r="E4270">
        <v>-3</v>
      </c>
      <c r="F4270">
        <v>2.85</v>
      </c>
      <c r="G4270" t="s">
        <v>10</v>
      </c>
      <c r="H4270" t="s">
        <v>8175</v>
      </c>
    </row>
    <row r="4271" spans="1:8" x14ac:dyDescent="0.3">
      <c r="A4271">
        <v>6126557370</v>
      </c>
      <c r="B4271">
        <v>37656</v>
      </c>
      <c r="C4271" s="1">
        <v>45402.333333333336</v>
      </c>
      <c r="D4271" s="1">
        <v>45402.336805555555</v>
      </c>
      <c r="E4271">
        <v>5</v>
      </c>
      <c r="F4271">
        <v>0.68</v>
      </c>
      <c r="G4271" t="s">
        <v>10</v>
      </c>
      <c r="H4271" t="s">
        <v>8176</v>
      </c>
    </row>
    <row r="4272" spans="1:8" x14ac:dyDescent="0.3">
      <c r="A4272">
        <v>9876119035</v>
      </c>
      <c r="B4272">
        <v>83597</v>
      </c>
      <c r="C4272" s="1">
        <v>45031.056944444441</v>
      </c>
      <c r="D4272" s="1">
        <v>45031.065972222219</v>
      </c>
      <c r="E4272">
        <v>13</v>
      </c>
      <c r="F4272">
        <v>3.58</v>
      </c>
      <c r="G4272" t="s">
        <v>14</v>
      </c>
      <c r="H4272" t="s">
        <v>8176</v>
      </c>
    </row>
    <row r="4273" spans="1:8" x14ac:dyDescent="0.3">
      <c r="A4273">
        <v>3739042166</v>
      </c>
      <c r="B4273">
        <v>52760</v>
      </c>
      <c r="C4273" s="1">
        <v>45496.043055555558</v>
      </c>
      <c r="D4273" s="1">
        <v>45496.046527777777</v>
      </c>
      <c r="E4273">
        <v>5</v>
      </c>
      <c r="F4273">
        <v>4.28</v>
      </c>
      <c r="G4273" t="s">
        <v>10</v>
      </c>
      <c r="H4273" t="s">
        <v>8176</v>
      </c>
    </row>
    <row r="4274" spans="1:8" x14ac:dyDescent="0.3">
      <c r="A4274">
        <v>7938944124</v>
      </c>
      <c r="B4274">
        <v>43293</v>
      </c>
      <c r="C4274" s="1">
        <v>45381.092361111114</v>
      </c>
      <c r="D4274" s="1">
        <v>45381.095833333333</v>
      </c>
      <c r="E4274">
        <v>5</v>
      </c>
      <c r="F4274">
        <v>4.82</v>
      </c>
      <c r="G4274" t="s">
        <v>10</v>
      </c>
      <c r="H4274" t="s">
        <v>8176</v>
      </c>
    </row>
    <row r="4275" spans="1:8" x14ac:dyDescent="0.3">
      <c r="A4275">
        <v>506804807</v>
      </c>
      <c r="B4275">
        <v>29740</v>
      </c>
      <c r="C4275" s="1">
        <v>45483.209722222222</v>
      </c>
      <c r="D4275" s="1">
        <v>45483.206250000003</v>
      </c>
      <c r="E4275">
        <v>-5</v>
      </c>
      <c r="F4275">
        <v>3.71</v>
      </c>
      <c r="G4275" t="s">
        <v>10</v>
      </c>
      <c r="H4275" t="s">
        <v>8175</v>
      </c>
    </row>
    <row r="4276" spans="1:8" x14ac:dyDescent="0.3">
      <c r="A4276">
        <v>3577900599</v>
      </c>
      <c r="B4276">
        <v>32303</v>
      </c>
      <c r="C4276" s="1">
        <v>45324.352083333331</v>
      </c>
      <c r="D4276" s="1">
        <v>45324.348611111112</v>
      </c>
      <c r="E4276">
        <v>-5</v>
      </c>
      <c r="F4276">
        <v>1.71</v>
      </c>
      <c r="G4276" t="s">
        <v>10</v>
      </c>
      <c r="H4276" t="s">
        <v>8175</v>
      </c>
    </row>
    <row r="4277" spans="1:8" x14ac:dyDescent="0.3">
      <c r="A4277">
        <v>8337599633</v>
      </c>
      <c r="B4277">
        <v>23191</v>
      </c>
      <c r="C4277" s="1">
        <v>45251.547222222223</v>
      </c>
      <c r="D4277" s="1">
        <v>45251.546527777777</v>
      </c>
      <c r="E4277">
        <v>-1</v>
      </c>
      <c r="F4277">
        <v>2.04</v>
      </c>
      <c r="G4277" t="s">
        <v>10</v>
      </c>
      <c r="H4277" t="s">
        <v>8175</v>
      </c>
    </row>
    <row r="4278" spans="1:8" x14ac:dyDescent="0.3">
      <c r="A4278">
        <v>8611745429</v>
      </c>
      <c r="B4278">
        <v>97499</v>
      </c>
      <c r="C4278" s="1">
        <v>45424.15347222222</v>
      </c>
      <c r="D4278" s="1">
        <v>45424.152777777781</v>
      </c>
      <c r="E4278">
        <v>-1</v>
      </c>
      <c r="F4278">
        <v>1.3</v>
      </c>
      <c r="G4278" t="s">
        <v>10</v>
      </c>
      <c r="H4278" t="s">
        <v>8175</v>
      </c>
    </row>
    <row r="4279" spans="1:8" x14ac:dyDescent="0.3">
      <c r="A4279">
        <v>2990223879</v>
      </c>
      <c r="B4279">
        <v>2555</v>
      </c>
      <c r="C4279" s="1">
        <v>45149.767361111109</v>
      </c>
      <c r="D4279" s="1">
        <v>45149.774305555555</v>
      </c>
      <c r="E4279">
        <v>10</v>
      </c>
      <c r="F4279">
        <v>2.77</v>
      </c>
      <c r="G4279" t="s">
        <v>14</v>
      </c>
      <c r="H4279" t="s">
        <v>8176</v>
      </c>
    </row>
    <row r="4280" spans="1:8" x14ac:dyDescent="0.3">
      <c r="A4280">
        <v>52324496</v>
      </c>
      <c r="B4280">
        <v>54293</v>
      </c>
      <c r="C4280" s="1">
        <v>45345.740972222222</v>
      </c>
      <c r="D4280" s="1">
        <v>45345.744444444441</v>
      </c>
      <c r="E4280">
        <v>5</v>
      </c>
      <c r="F4280">
        <v>2.39</v>
      </c>
      <c r="G4280" t="s">
        <v>10</v>
      </c>
      <c r="H4280" t="s">
        <v>8176</v>
      </c>
    </row>
    <row r="4281" spans="1:8" x14ac:dyDescent="0.3">
      <c r="A4281">
        <v>6594929133</v>
      </c>
      <c r="B4281">
        <v>30251</v>
      </c>
      <c r="C4281" s="1">
        <v>45030.418055555558</v>
      </c>
      <c r="D4281" s="1">
        <v>45030.417361111111</v>
      </c>
      <c r="E4281">
        <v>-1</v>
      </c>
      <c r="F4281">
        <v>0.65</v>
      </c>
      <c r="G4281" t="s">
        <v>10</v>
      </c>
      <c r="H4281" t="s">
        <v>8175</v>
      </c>
    </row>
    <row r="4282" spans="1:8" x14ac:dyDescent="0.3">
      <c r="A4282">
        <v>2480235830</v>
      </c>
      <c r="B4282">
        <v>58919</v>
      </c>
      <c r="C4282" s="1">
        <v>45188.245833333334</v>
      </c>
      <c r="D4282" s="1">
        <v>45188.248611111114</v>
      </c>
      <c r="E4282">
        <v>4</v>
      </c>
      <c r="F4282">
        <v>4.28</v>
      </c>
      <c r="G4282" t="s">
        <v>10</v>
      </c>
      <c r="H4282" t="s">
        <v>8176</v>
      </c>
    </row>
    <row r="4283" spans="1:8" x14ac:dyDescent="0.3">
      <c r="A4283">
        <v>9667072962</v>
      </c>
      <c r="B4283">
        <v>31515</v>
      </c>
      <c r="C4283" s="1">
        <v>45027.881249999999</v>
      </c>
      <c r="D4283" s="1">
        <v>45027.885416666664</v>
      </c>
      <c r="E4283">
        <v>6</v>
      </c>
      <c r="F4283">
        <v>3.97</v>
      </c>
      <c r="G4283" t="s">
        <v>14</v>
      </c>
      <c r="H4283" t="s">
        <v>8176</v>
      </c>
    </row>
    <row r="4284" spans="1:8" x14ac:dyDescent="0.3">
      <c r="A4284">
        <v>277700053</v>
      </c>
      <c r="B4284">
        <v>29553</v>
      </c>
      <c r="C4284" s="1">
        <v>45153.80972222222</v>
      </c>
      <c r="D4284" s="1">
        <v>45153.811805555553</v>
      </c>
      <c r="E4284">
        <v>3</v>
      </c>
      <c r="F4284">
        <v>4.9800000000000004</v>
      </c>
      <c r="G4284" t="s">
        <v>10</v>
      </c>
      <c r="H4284" t="s">
        <v>8176</v>
      </c>
    </row>
    <row r="4285" spans="1:8" x14ac:dyDescent="0.3">
      <c r="A4285">
        <v>5691623788</v>
      </c>
      <c r="B4285">
        <v>3949</v>
      </c>
      <c r="C4285" s="1">
        <v>45367.803472222222</v>
      </c>
      <c r="D4285" s="1">
        <v>45367.803472222222</v>
      </c>
      <c r="E4285">
        <v>0</v>
      </c>
      <c r="F4285">
        <v>1.63</v>
      </c>
      <c r="G4285" t="s">
        <v>10</v>
      </c>
      <c r="H4285" t="s">
        <v>8175</v>
      </c>
    </row>
    <row r="4286" spans="1:8" x14ac:dyDescent="0.3">
      <c r="A4286">
        <v>6845696161</v>
      </c>
      <c r="B4286">
        <v>77587</v>
      </c>
      <c r="C4286" s="1">
        <v>45121.325694444444</v>
      </c>
      <c r="D4286" s="1">
        <v>45121.335416666669</v>
      </c>
      <c r="E4286">
        <v>14</v>
      </c>
      <c r="F4286">
        <v>1.83</v>
      </c>
      <c r="G4286" t="s">
        <v>14</v>
      </c>
      <c r="H4286" t="s">
        <v>8176</v>
      </c>
    </row>
    <row r="4287" spans="1:8" x14ac:dyDescent="0.3">
      <c r="A4287">
        <v>4098488449</v>
      </c>
      <c r="B4287">
        <v>5718</v>
      </c>
      <c r="C4287" s="1">
        <v>45016.574999999997</v>
      </c>
      <c r="D4287" s="1">
        <v>45016.574999999997</v>
      </c>
      <c r="E4287">
        <v>0</v>
      </c>
      <c r="F4287">
        <v>2.85</v>
      </c>
      <c r="G4287" t="s">
        <v>10</v>
      </c>
      <c r="H4287" t="s">
        <v>8175</v>
      </c>
    </row>
    <row r="4288" spans="1:8" x14ac:dyDescent="0.3">
      <c r="A4288">
        <v>5653623743</v>
      </c>
      <c r="B4288">
        <v>59281</v>
      </c>
      <c r="C4288" s="1">
        <v>45015.370138888888</v>
      </c>
      <c r="D4288" s="1">
        <v>45015.388194444444</v>
      </c>
      <c r="E4288">
        <v>26</v>
      </c>
      <c r="F4288">
        <v>1.2</v>
      </c>
      <c r="G4288" t="s">
        <v>16</v>
      </c>
      <c r="H4288" t="s">
        <v>8176</v>
      </c>
    </row>
    <row r="4289" spans="1:8" x14ac:dyDescent="0.3">
      <c r="A4289">
        <v>6416399784</v>
      </c>
      <c r="B4289">
        <v>31405</v>
      </c>
      <c r="C4289" s="1">
        <v>45145.114583333336</v>
      </c>
      <c r="D4289" s="1">
        <v>45145.120833333334</v>
      </c>
      <c r="E4289">
        <v>9</v>
      </c>
      <c r="F4289">
        <v>1.32</v>
      </c>
      <c r="G4289" t="s">
        <v>14</v>
      </c>
      <c r="H4289" t="s">
        <v>8176</v>
      </c>
    </row>
    <row r="4290" spans="1:8" x14ac:dyDescent="0.3">
      <c r="A4290">
        <v>4365565386</v>
      </c>
      <c r="B4290">
        <v>24899</v>
      </c>
      <c r="C4290" s="1">
        <v>45107.184027777781</v>
      </c>
      <c r="D4290" s="1">
        <v>45107.181250000001</v>
      </c>
      <c r="E4290">
        <v>-4</v>
      </c>
      <c r="F4290">
        <v>1.5</v>
      </c>
      <c r="G4290" t="s">
        <v>10</v>
      </c>
      <c r="H4290" t="s">
        <v>8175</v>
      </c>
    </row>
    <row r="4291" spans="1:8" x14ac:dyDescent="0.3">
      <c r="A4291">
        <v>6423269418</v>
      </c>
      <c r="B4291">
        <v>67311</v>
      </c>
      <c r="C4291" s="1">
        <v>45527.425694444442</v>
      </c>
      <c r="D4291" s="1">
        <v>45527.435416666667</v>
      </c>
      <c r="E4291">
        <v>14</v>
      </c>
      <c r="F4291">
        <v>1.78</v>
      </c>
      <c r="G4291" t="s">
        <v>14</v>
      </c>
      <c r="H4291" t="s">
        <v>8176</v>
      </c>
    </row>
    <row r="4292" spans="1:8" x14ac:dyDescent="0.3">
      <c r="A4292">
        <v>1020534590</v>
      </c>
      <c r="B4292">
        <v>16201</v>
      </c>
      <c r="C4292" s="1">
        <v>45272.425694444442</v>
      </c>
      <c r="D4292" s="1">
        <v>45272.431250000001</v>
      </c>
      <c r="E4292">
        <v>8</v>
      </c>
      <c r="F4292">
        <v>4.37</v>
      </c>
      <c r="G4292" t="s">
        <v>14</v>
      </c>
      <c r="H4292" t="s">
        <v>8176</v>
      </c>
    </row>
    <row r="4293" spans="1:8" x14ac:dyDescent="0.3">
      <c r="A4293">
        <v>4015289878</v>
      </c>
      <c r="B4293">
        <v>53358</v>
      </c>
      <c r="C4293" s="1">
        <v>45373.29791666667</v>
      </c>
      <c r="D4293" s="1">
        <v>45373.304861111108</v>
      </c>
      <c r="E4293">
        <v>10</v>
      </c>
      <c r="F4293">
        <v>1.79</v>
      </c>
      <c r="G4293" t="s">
        <v>14</v>
      </c>
      <c r="H4293" t="s">
        <v>8176</v>
      </c>
    </row>
    <row r="4294" spans="1:8" x14ac:dyDescent="0.3">
      <c r="A4294">
        <v>9959668334</v>
      </c>
      <c r="B4294">
        <v>81433</v>
      </c>
      <c r="C4294" s="1">
        <v>45298.352777777778</v>
      </c>
      <c r="D4294" s="1">
        <v>45298.350694444445</v>
      </c>
      <c r="E4294">
        <v>-3</v>
      </c>
      <c r="F4294">
        <v>1.31</v>
      </c>
      <c r="G4294" t="s">
        <v>10</v>
      </c>
      <c r="H4294" t="s">
        <v>8175</v>
      </c>
    </row>
    <row r="4295" spans="1:8" x14ac:dyDescent="0.3">
      <c r="A4295">
        <v>8054387790</v>
      </c>
      <c r="B4295">
        <v>66757</v>
      </c>
      <c r="C4295" s="1">
        <v>45054.780555555553</v>
      </c>
      <c r="D4295" s="1">
        <v>45054.777777777781</v>
      </c>
      <c r="E4295">
        <v>-4</v>
      </c>
      <c r="F4295">
        <v>1.95</v>
      </c>
      <c r="G4295" t="s">
        <v>10</v>
      </c>
      <c r="H4295" t="s">
        <v>8175</v>
      </c>
    </row>
    <row r="4296" spans="1:8" x14ac:dyDescent="0.3">
      <c r="A4296">
        <v>4795344310</v>
      </c>
      <c r="B4296">
        <v>34016</v>
      </c>
      <c r="C4296" s="1">
        <v>45394.671527777777</v>
      </c>
      <c r="D4296" s="1">
        <v>45394.692361111112</v>
      </c>
      <c r="E4296">
        <v>30</v>
      </c>
      <c r="F4296">
        <v>0.93</v>
      </c>
      <c r="G4296" t="s">
        <v>16</v>
      </c>
      <c r="H4296" t="s">
        <v>8176</v>
      </c>
    </row>
    <row r="4297" spans="1:8" x14ac:dyDescent="0.3">
      <c r="A4297">
        <v>2205862234</v>
      </c>
      <c r="B4297">
        <v>68306</v>
      </c>
      <c r="C4297" s="1">
        <v>45201.584027777775</v>
      </c>
      <c r="D4297" s="1">
        <v>45201.581250000003</v>
      </c>
      <c r="E4297">
        <v>-4</v>
      </c>
      <c r="F4297">
        <v>2.33</v>
      </c>
      <c r="G4297" t="s">
        <v>10</v>
      </c>
      <c r="H4297" t="s">
        <v>8175</v>
      </c>
    </row>
    <row r="4298" spans="1:8" x14ac:dyDescent="0.3">
      <c r="A4298">
        <v>4686249863</v>
      </c>
      <c r="B4298">
        <v>34524</v>
      </c>
      <c r="C4298" s="1">
        <v>45535.15347222222</v>
      </c>
      <c r="D4298" s="1">
        <v>45535.151388888888</v>
      </c>
      <c r="E4298">
        <v>-3</v>
      </c>
      <c r="F4298">
        <v>2.6</v>
      </c>
      <c r="G4298" t="s">
        <v>10</v>
      </c>
      <c r="H4298" t="s">
        <v>8175</v>
      </c>
    </row>
    <row r="4299" spans="1:8" x14ac:dyDescent="0.3">
      <c r="A4299">
        <v>1270524770</v>
      </c>
      <c r="B4299">
        <v>95994</v>
      </c>
      <c r="C4299" s="1">
        <v>45210.314583333333</v>
      </c>
      <c r="D4299" s="1">
        <v>45210.315972222219</v>
      </c>
      <c r="E4299">
        <v>2</v>
      </c>
      <c r="F4299">
        <v>3.7</v>
      </c>
      <c r="G4299" t="s">
        <v>10</v>
      </c>
      <c r="H4299" t="s">
        <v>8176</v>
      </c>
    </row>
    <row r="4300" spans="1:8" x14ac:dyDescent="0.3">
      <c r="A4300">
        <v>5743550453</v>
      </c>
      <c r="B4300">
        <v>95126</v>
      </c>
      <c r="C4300" s="1">
        <v>45431.224999999999</v>
      </c>
      <c r="D4300" s="1">
        <v>45431.228472222225</v>
      </c>
      <c r="E4300">
        <v>5</v>
      </c>
      <c r="F4300">
        <v>1.21</v>
      </c>
      <c r="G4300" t="s">
        <v>10</v>
      </c>
      <c r="H4300" t="s">
        <v>8176</v>
      </c>
    </row>
    <row r="4301" spans="1:8" x14ac:dyDescent="0.3">
      <c r="A4301">
        <v>5309699078</v>
      </c>
      <c r="B4301">
        <v>65578</v>
      </c>
      <c r="C4301" s="1">
        <v>45140.745138888888</v>
      </c>
      <c r="D4301" s="1">
        <v>45140.754861111112</v>
      </c>
      <c r="E4301">
        <v>14</v>
      </c>
      <c r="F4301">
        <v>0.51</v>
      </c>
      <c r="G4301" t="s">
        <v>14</v>
      </c>
      <c r="H4301" t="s">
        <v>8176</v>
      </c>
    </row>
    <row r="4302" spans="1:8" x14ac:dyDescent="0.3">
      <c r="A4302">
        <v>7565768030</v>
      </c>
      <c r="B4302">
        <v>54027</v>
      </c>
      <c r="C4302" s="1">
        <v>45332.130555555559</v>
      </c>
      <c r="D4302" s="1">
        <v>45332.129861111112</v>
      </c>
      <c r="E4302">
        <v>-1</v>
      </c>
      <c r="F4302">
        <v>0.73</v>
      </c>
      <c r="G4302" t="s">
        <v>10</v>
      </c>
      <c r="H4302" t="s">
        <v>8175</v>
      </c>
    </row>
    <row r="4303" spans="1:8" x14ac:dyDescent="0.3">
      <c r="A4303">
        <v>3210260715</v>
      </c>
      <c r="B4303">
        <v>12745</v>
      </c>
      <c r="C4303" s="1">
        <v>45022.63958333333</v>
      </c>
      <c r="D4303" s="1">
        <v>45022.636111111111</v>
      </c>
      <c r="E4303">
        <v>-5</v>
      </c>
      <c r="F4303">
        <v>3.86</v>
      </c>
      <c r="G4303" t="s">
        <v>10</v>
      </c>
      <c r="H4303" t="s">
        <v>8175</v>
      </c>
    </row>
    <row r="4304" spans="1:8" x14ac:dyDescent="0.3">
      <c r="A4304">
        <v>6657245289</v>
      </c>
      <c r="B4304">
        <v>45050</v>
      </c>
      <c r="C4304" s="1">
        <v>45432.093055555553</v>
      </c>
      <c r="D4304" s="1">
        <v>45432.106249999997</v>
      </c>
      <c r="E4304">
        <v>19</v>
      </c>
      <c r="F4304">
        <v>2.38</v>
      </c>
      <c r="G4304" t="s">
        <v>16</v>
      </c>
      <c r="H4304" t="s">
        <v>8176</v>
      </c>
    </row>
    <row r="4305" spans="1:8" x14ac:dyDescent="0.3">
      <c r="A4305">
        <v>7854526965</v>
      </c>
      <c r="B4305">
        <v>53207</v>
      </c>
      <c r="C4305" s="1">
        <v>45156.337500000001</v>
      </c>
      <c r="D4305" s="1">
        <v>45156.34375</v>
      </c>
      <c r="E4305">
        <v>9</v>
      </c>
      <c r="F4305">
        <v>4.21</v>
      </c>
      <c r="G4305" t="s">
        <v>14</v>
      </c>
      <c r="H4305" t="s">
        <v>8176</v>
      </c>
    </row>
    <row r="4306" spans="1:8" x14ac:dyDescent="0.3">
      <c r="A4306">
        <v>2770948451</v>
      </c>
      <c r="B4306">
        <v>81011</v>
      </c>
      <c r="C4306" s="1">
        <v>45043.335416666669</v>
      </c>
      <c r="D4306" s="1">
        <v>45043.348611111112</v>
      </c>
      <c r="E4306">
        <v>19</v>
      </c>
      <c r="F4306">
        <v>0.91</v>
      </c>
      <c r="G4306" t="s">
        <v>16</v>
      </c>
      <c r="H4306" t="s">
        <v>8176</v>
      </c>
    </row>
    <row r="4307" spans="1:8" x14ac:dyDescent="0.3">
      <c r="A4307">
        <v>624070426</v>
      </c>
      <c r="B4307">
        <v>343</v>
      </c>
      <c r="C4307" s="1">
        <v>45206.711805555555</v>
      </c>
      <c r="D4307" s="1">
        <v>45206.709722222222</v>
      </c>
      <c r="E4307">
        <v>-3</v>
      </c>
      <c r="F4307">
        <v>4.96</v>
      </c>
      <c r="G4307" t="s">
        <v>10</v>
      </c>
      <c r="H4307" t="s">
        <v>8175</v>
      </c>
    </row>
    <row r="4308" spans="1:8" x14ac:dyDescent="0.3">
      <c r="A4308">
        <v>891583492</v>
      </c>
      <c r="B4308">
        <v>98655</v>
      </c>
      <c r="C4308" s="1">
        <v>45389.209027777775</v>
      </c>
      <c r="D4308" s="1">
        <v>45389.209722222222</v>
      </c>
      <c r="E4308">
        <v>1</v>
      </c>
      <c r="F4308">
        <v>2.72</v>
      </c>
      <c r="G4308" t="s">
        <v>10</v>
      </c>
      <c r="H4308" t="s">
        <v>8176</v>
      </c>
    </row>
    <row r="4309" spans="1:8" x14ac:dyDescent="0.3">
      <c r="A4309">
        <v>5811206654</v>
      </c>
      <c r="B4309">
        <v>71923</v>
      </c>
      <c r="C4309" s="1">
        <v>45063.231944444444</v>
      </c>
      <c r="D4309" s="1">
        <v>45063.241666666669</v>
      </c>
      <c r="E4309">
        <v>14</v>
      </c>
      <c r="F4309">
        <v>2.73</v>
      </c>
      <c r="G4309" t="s">
        <v>14</v>
      </c>
      <c r="H4309" t="s">
        <v>8176</v>
      </c>
    </row>
    <row r="4310" spans="1:8" x14ac:dyDescent="0.3">
      <c r="A4310">
        <v>809894905</v>
      </c>
      <c r="B4310">
        <v>86857</v>
      </c>
      <c r="C4310" s="1">
        <v>45288.70208333333</v>
      </c>
      <c r="D4310" s="1">
        <v>45288.705555555556</v>
      </c>
      <c r="E4310">
        <v>5</v>
      </c>
      <c r="F4310">
        <v>2.71</v>
      </c>
      <c r="G4310" t="s">
        <v>10</v>
      </c>
      <c r="H4310" t="s">
        <v>8176</v>
      </c>
    </row>
    <row r="4311" spans="1:8" x14ac:dyDescent="0.3">
      <c r="A4311">
        <v>8209000496</v>
      </c>
      <c r="B4311">
        <v>15353</v>
      </c>
      <c r="C4311" s="1">
        <v>45013.840277777781</v>
      </c>
      <c r="D4311" s="1">
        <v>45013.850694444445</v>
      </c>
      <c r="E4311">
        <v>15</v>
      </c>
      <c r="F4311">
        <v>2.17</v>
      </c>
      <c r="G4311" t="s">
        <v>14</v>
      </c>
      <c r="H4311" t="s">
        <v>8176</v>
      </c>
    </row>
    <row r="4312" spans="1:8" x14ac:dyDescent="0.3">
      <c r="A4312">
        <v>4901288364</v>
      </c>
      <c r="B4312">
        <v>36597</v>
      </c>
      <c r="C4312" s="1">
        <v>45138.93472222222</v>
      </c>
      <c r="D4312" s="1">
        <v>45138.943055555559</v>
      </c>
      <c r="E4312">
        <v>12</v>
      </c>
      <c r="F4312">
        <v>4.6500000000000004</v>
      </c>
      <c r="G4312" t="s">
        <v>14</v>
      </c>
      <c r="H4312" t="s">
        <v>8176</v>
      </c>
    </row>
    <row r="4313" spans="1:8" x14ac:dyDescent="0.3">
      <c r="A4313">
        <v>5890338566</v>
      </c>
      <c r="B4313">
        <v>58543</v>
      </c>
      <c r="C4313" s="1">
        <v>45045.132638888892</v>
      </c>
      <c r="D4313" s="1">
        <v>45045.133333333331</v>
      </c>
      <c r="E4313">
        <v>1</v>
      </c>
      <c r="F4313">
        <v>1.74</v>
      </c>
      <c r="G4313" t="s">
        <v>10</v>
      </c>
      <c r="H4313" t="s">
        <v>8176</v>
      </c>
    </row>
    <row r="4314" spans="1:8" x14ac:dyDescent="0.3">
      <c r="A4314">
        <v>2745295248</v>
      </c>
      <c r="B4314">
        <v>85960</v>
      </c>
      <c r="C4314" s="1">
        <v>45440.898611111108</v>
      </c>
      <c r="D4314" s="1">
        <v>45440.897916666669</v>
      </c>
      <c r="E4314">
        <v>-1</v>
      </c>
      <c r="F4314">
        <v>1.29</v>
      </c>
      <c r="G4314" t="s">
        <v>10</v>
      </c>
      <c r="H4314" t="s">
        <v>8175</v>
      </c>
    </row>
    <row r="4315" spans="1:8" x14ac:dyDescent="0.3">
      <c r="A4315">
        <v>5708700204</v>
      </c>
      <c r="B4315">
        <v>4397</v>
      </c>
      <c r="C4315" s="1">
        <v>45051.755555555559</v>
      </c>
      <c r="D4315" s="1">
        <v>45051.754861111112</v>
      </c>
      <c r="E4315">
        <v>-1</v>
      </c>
      <c r="F4315">
        <v>0.51</v>
      </c>
      <c r="G4315" t="s">
        <v>10</v>
      </c>
      <c r="H4315" t="s">
        <v>8175</v>
      </c>
    </row>
    <row r="4316" spans="1:8" x14ac:dyDescent="0.3">
      <c r="A4316">
        <v>8643851643</v>
      </c>
      <c r="B4316">
        <v>17189</v>
      </c>
      <c r="C4316" s="1">
        <v>45037.070138888892</v>
      </c>
      <c r="D4316" s="1">
        <v>45037.09097222222</v>
      </c>
      <c r="E4316">
        <v>30</v>
      </c>
      <c r="F4316">
        <v>4.32</v>
      </c>
      <c r="G4316" t="s">
        <v>16</v>
      </c>
      <c r="H4316" t="s">
        <v>8176</v>
      </c>
    </row>
    <row r="4317" spans="1:8" x14ac:dyDescent="0.3">
      <c r="A4317">
        <v>4525287277</v>
      </c>
      <c r="B4317">
        <v>72834</v>
      </c>
      <c r="C4317" s="1">
        <v>45106.013888888891</v>
      </c>
      <c r="D4317" s="1">
        <v>45106.015972222223</v>
      </c>
      <c r="E4317">
        <v>3</v>
      </c>
      <c r="F4317">
        <v>3.71</v>
      </c>
      <c r="G4317" t="s">
        <v>10</v>
      </c>
      <c r="H4317" t="s">
        <v>8176</v>
      </c>
    </row>
    <row r="4318" spans="1:8" x14ac:dyDescent="0.3">
      <c r="A4318">
        <v>6154459753</v>
      </c>
      <c r="B4318">
        <v>16231</v>
      </c>
      <c r="C4318" s="1">
        <v>45455.394444444442</v>
      </c>
      <c r="D4318" s="1">
        <v>45455.402083333334</v>
      </c>
      <c r="E4318">
        <v>11</v>
      </c>
      <c r="F4318">
        <v>2.4</v>
      </c>
      <c r="G4318" t="s">
        <v>14</v>
      </c>
      <c r="H4318" t="s">
        <v>8176</v>
      </c>
    </row>
    <row r="4319" spans="1:8" x14ac:dyDescent="0.3">
      <c r="A4319">
        <v>2587790388</v>
      </c>
      <c r="B4319">
        <v>60426</v>
      </c>
      <c r="C4319" s="1">
        <v>45452.762499999997</v>
      </c>
      <c r="D4319" s="1">
        <v>45452.761111111111</v>
      </c>
      <c r="E4319">
        <v>-2</v>
      </c>
      <c r="F4319">
        <v>2.31</v>
      </c>
      <c r="G4319" t="s">
        <v>10</v>
      </c>
      <c r="H4319" t="s">
        <v>8175</v>
      </c>
    </row>
    <row r="4320" spans="1:8" x14ac:dyDescent="0.3">
      <c r="A4320">
        <v>2665891587</v>
      </c>
      <c r="B4320">
        <v>40904</v>
      </c>
      <c r="C4320" s="1">
        <v>45369.673611111109</v>
      </c>
      <c r="D4320" s="1">
        <v>45369.670138888891</v>
      </c>
      <c r="E4320">
        <v>-5</v>
      </c>
      <c r="F4320">
        <v>2.2799999999999998</v>
      </c>
      <c r="G4320" t="s">
        <v>10</v>
      </c>
      <c r="H4320" t="s">
        <v>8175</v>
      </c>
    </row>
    <row r="4321" spans="1:8" x14ac:dyDescent="0.3">
      <c r="A4321">
        <v>6996561687</v>
      </c>
      <c r="B4321">
        <v>75938</v>
      </c>
      <c r="C4321" s="1">
        <v>45472.202777777777</v>
      </c>
      <c r="D4321" s="1">
        <v>45472.203472222223</v>
      </c>
      <c r="E4321">
        <v>1</v>
      </c>
      <c r="F4321">
        <v>2.31</v>
      </c>
      <c r="G4321" t="s">
        <v>10</v>
      </c>
      <c r="H4321" t="s">
        <v>8176</v>
      </c>
    </row>
    <row r="4322" spans="1:8" x14ac:dyDescent="0.3">
      <c r="A4322">
        <v>961607638</v>
      </c>
      <c r="B4322">
        <v>23890</v>
      </c>
      <c r="C4322" s="1">
        <v>45141.997916666667</v>
      </c>
      <c r="D4322" s="1">
        <v>45142.017361111109</v>
      </c>
      <c r="E4322">
        <v>28</v>
      </c>
      <c r="F4322">
        <v>4.8099999999999996</v>
      </c>
      <c r="G4322" t="s">
        <v>16</v>
      </c>
      <c r="H4322" t="s">
        <v>8176</v>
      </c>
    </row>
    <row r="4323" spans="1:8" x14ac:dyDescent="0.3">
      <c r="A4323">
        <v>4385491839</v>
      </c>
      <c r="B4323">
        <v>48535</v>
      </c>
      <c r="C4323" s="1">
        <v>45450.857638888891</v>
      </c>
      <c r="D4323" s="1">
        <v>45450.854166666664</v>
      </c>
      <c r="E4323">
        <v>-5</v>
      </c>
      <c r="F4323">
        <v>0.93</v>
      </c>
      <c r="G4323" t="s">
        <v>10</v>
      </c>
      <c r="H4323" t="s">
        <v>8175</v>
      </c>
    </row>
    <row r="4324" spans="1:8" x14ac:dyDescent="0.3">
      <c r="A4324">
        <v>1279200190</v>
      </c>
      <c r="B4324">
        <v>63446</v>
      </c>
      <c r="C4324" s="1">
        <v>45483.262499999997</v>
      </c>
      <c r="D4324" s="1">
        <v>45483.267361111109</v>
      </c>
      <c r="E4324">
        <v>7</v>
      </c>
      <c r="F4324">
        <v>1.17</v>
      </c>
      <c r="G4324" t="s">
        <v>14</v>
      </c>
      <c r="H4324" t="s">
        <v>8176</v>
      </c>
    </row>
    <row r="4325" spans="1:8" x14ac:dyDescent="0.3">
      <c r="A4325">
        <v>9668698616</v>
      </c>
      <c r="B4325">
        <v>23600</v>
      </c>
      <c r="C4325" s="1">
        <v>45231.6</v>
      </c>
      <c r="D4325" s="1">
        <v>45231.6</v>
      </c>
      <c r="E4325">
        <v>0</v>
      </c>
      <c r="F4325">
        <v>4.51</v>
      </c>
      <c r="G4325" t="s">
        <v>10</v>
      </c>
      <c r="H4325" t="s">
        <v>8175</v>
      </c>
    </row>
    <row r="4326" spans="1:8" x14ac:dyDescent="0.3">
      <c r="A4326">
        <v>4813038298</v>
      </c>
      <c r="B4326">
        <v>69529</v>
      </c>
      <c r="C4326" s="1">
        <v>45435.571527777778</v>
      </c>
      <c r="D4326" s="1">
        <v>45435.578472222223</v>
      </c>
      <c r="E4326">
        <v>10</v>
      </c>
      <c r="F4326">
        <v>2.75</v>
      </c>
      <c r="G4326" t="s">
        <v>14</v>
      </c>
      <c r="H4326" t="s">
        <v>8176</v>
      </c>
    </row>
    <row r="4327" spans="1:8" x14ac:dyDescent="0.3">
      <c r="A4327">
        <v>2030125421</v>
      </c>
      <c r="B4327">
        <v>88936</v>
      </c>
      <c r="C4327" s="1">
        <v>45415.629166666666</v>
      </c>
      <c r="D4327" s="1">
        <v>45415.631944444445</v>
      </c>
      <c r="E4327">
        <v>4</v>
      </c>
      <c r="F4327">
        <v>4.4000000000000004</v>
      </c>
      <c r="G4327" t="s">
        <v>10</v>
      </c>
      <c r="H4327" t="s">
        <v>8176</v>
      </c>
    </row>
    <row r="4328" spans="1:8" x14ac:dyDescent="0.3">
      <c r="A4328">
        <v>6997235339</v>
      </c>
      <c r="B4328">
        <v>98293</v>
      </c>
      <c r="C4328" s="1">
        <v>45303.378472222219</v>
      </c>
      <c r="D4328" s="1">
        <v>45303.37777777778</v>
      </c>
      <c r="E4328">
        <v>-1</v>
      </c>
      <c r="F4328">
        <v>1.3</v>
      </c>
      <c r="G4328" t="s">
        <v>10</v>
      </c>
      <c r="H4328" t="s">
        <v>8175</v>
      </c>
    </row>
    <row r="4329" spans="1:8" x14ac:dyDescent="0.3">
      <c r="A4329">
        <v>7438342576</v>
      </c>
      <c r="B4329">
        <v>25965</v>
      </c>
      <c r="C4329" s="1">
        <v>45055.924305555556</v>
      </c>
      <c r="D4329" s="1">
        <v>45055.927777777775</v>
      </c>
      <c r="E4329">
        <v>5</v>
      </c>
      <c r="F4329">
        <v>1.63</v>
      </c>
      <c r="G4329" t="s">
        <v>10</v>
      </c>
      <c r="H4329" t="s">
        <v>8176</v>
      </c>
    </row>
    <row r="4330" spans="1:8" x14ac:dyDescent="0.3">
      <c r="A4330">
        <v>9958423263</v>
      </c>
      <c r="B4330">
        <v>97375</v>
      </c>
      <c r="C4330" s="1">
        <v>45366.256944444445</v>
      </c>
      <c r="D4330" s="1">
        <v>45366.254861111112</v>
      </c>
      <c r="E4330">
        <v>-3</v>
      </c>
      <c r="F4330">
        <v>0.67</v>
      </c>
      <c r="G4330" t="s">
        <v>10</v>
      </c>
      <c r="H4330" t="s">
        <v>8175</v>
      </c>
    </row>
    <row r="4331" spans="1:8" x14ac:dyDescent="0.3">
      <c r="A4331">
        <v>3416693628</v>
      </c>
      <c r="B4331">
        <v>93184</v>
      </c>
      <c r="C4331" s="1">
        <v>45568.026388888888</v>
      </c>
      <c r="D4331" s="1">
        <v>45568.027083333334</v>
      </c>
      <c r="E4331">
        <v>1</v>
      </c>
      <c r="F4331">
        <v>3.28</v>
      </c>
      <c r="G4331" t="s">
        <v>10</v>
      </c>
      <c r="H4331" t="s">
        <v>8176</v>
      </c>
    </row>
    <row r="4332" spans="1:8" x14ac:dyDescent="0.3">
      <c r="A4332">
        <v>3440579647</v>
      </c>
      <c r="B4332">
        <v>76028</v>
      </c>
      <c r="C4332" s="1">
        <v>45509.658333333333</v>
      </c>
      <c r="D4332" s="1">
        <v>45509.658333333333</v>
      </c>
      <c r="E4332">
        <v>0</v>
      </c>
      <c r="F4332">
        <v>1.99</v>
      </c>
      <c r="G4332" t="s">
        <v>10</v>
      </c>
      <c r="H4332" t="s">
        <v>8175</v>
      </c>
    </row>
    <row r="4333" spans="1:8" x14ac:dyDescent="0.3">
      <c r="A4333">
        <v>5307231496</v>
      </c>
      <c r="B4333">
        <v>84740</v>
      </c>
      <c r="C4333" s="1">
        <v>45405.275000000001</v>
      </c>
      <c r="D4333" s="1">
        <v>45405.274305555555</v>
      </c>
      <c r="E4333">
        <v>-1</v>
      </c>
      <c r="F4333">
        <v>2.58</v>
      </c>
      <c r="G4333" t="s">
        <v>10</v>
      </c>
      <c r="H4333" t="s">
        <v>8175</v>
      </c>
    </row>
    <row r="4334" spans="1:8" x14ac:dyDescent="0.3">
      <c r="A4334">
        <v>4779055734</v>
      </c>
      <c r="B4334">
        <v>49398</v>
      </c>
      <c r="C4334" s="1">
        <v>45107.25277777778</v>
      </c>
      <c r="D4334" s="1">
        <v>45107.259722222225</v>
      </c>
      <c r="E4334">
        <v>10</v>
      </c>
      <c r="F4334">
        <v>2.8</v>
      </c>
      <c r="G4334" t="s">
        <v>14</v>
      </c>
      <c r="H4334" t="s">
        <v>8176</v>
      </c>
    </row>
    <row r="4335" spans="1:8" x14ac:dyDescent="0.3">
      <c r="A4335">
        <v>3834705841</v>
      </c>
      <c r="B4335">
        <v>78388</v>
      </c>
      <c r="C4335" s="1">
        <v>45178.318055555559</v>
      </c>
      <c r="D4335" s="1">
        <v>45178.334027777775</v>
      </c>
      <c r="E4335">
        <v>23</v>
      </c>
      <c r="F4335">
        <v>1.58</v>
      </c>
      <c r="G4335" t="s">
        <v>16</v>
      </c>
      <c r="H4335" t="s">
        <v>8176</v>
      </c>
    </row>
    <row r="4336" spans="1:8" x14ac:dyDescent="0.3">
      <c r="A4336">
        <v>9080324081</v>
      </c>
      <c r="B4336">
        <v>88838</v>
      </c>
      <c r="C4336" s="1">
        <v>45073.398611111108</v>
      </c>
      <c r="D4336" s="1">
        <v>45073.397916666669</v>
      </c>
      <c r="E4336">
        <v>-1</v>
      </c>
      <c r="F4336">
        <v>4.49</v>
      </c>
      <c r="G4336" t="s">
        <v>10</v>
      </c>
      <c r="H4336" t="s">
        <v>8175</v>
      </c>
    </row>
    <row r="4337" spans="1:8" x14ac:dyDescent="0.3">
      <c r="A4337">
        <v>2500757555</v>
      </c>
      <c r="B4337">
        <v>52455</v>
      </c>
      <c r="C4337" s="1">
        <v>45592.460416666669</v>
      </c>
      <c r="D4337" s="1">
        <v>45592.458333333336</v>
      </c>
      <c r="E4337">
        <v>-3</v>
      </c>
      <c r="F4337">
        <v>3.91</v>
      </c>
      <c r="G4337" t="s">
        <v>10</v>
      </c>
      <c r="H4337" t="s">
        <v>8175</v>
      </c>
    </row>
    <row r="4338" spans="1:8" x14ac:dyDescent="0.3">
      <c r="A4338">
        <v>1292986566</v>
      </c>
      <c r="B4338">
        <v>28341</v>
      </c>
      <c r="C4338" s="1">
        <v>45119.176388888889</v>
      </c>
      <c r="D4338" s="1">
        <v>45119.173611111109</v>
      </c>
      <c r="E4338">
        <v>-4</v>
      </c>
      <c r="F4338">
        <v>4.62</v>
      </c>
      <c r="G4338" t="s">
        <v>10</v>
      </c>
      <c r="H4338" t="s">
        <v>8175</v>
      </c>
    </row>
    <row r="4339" spans="1:8" x14ac:dyDescent="0.3">
      <c r="A4339">
        <v>6602362287</v>
      </c>
      <c r="B4339">
        <v>89221</v>
      </c>
      <c r="C4339" s="1">
        <v>45323.887499999997</v>
      </c>
      <c r="D4339" s="1">
        <v>45323.890972222223</v>
      </c>
      <c r="E4339">
        <v>5</v>
      </c>
      <c r="F4339">
        <v>2.37</v>
      </c>
      <c r="G4339" t="s">
        <v>10</v>
      </c>
      <c r="H4339" t="s">
        <v>8176</v>
      </c>
    </row>
    <row r="4340" spans="1:8" x14ac:dyDescent="0.3">
      <c r="A4340">
        <v>184844043</v>
      </c>
      <c r="B4340">
        <v>18845</v>
      </c>
      <c r="C4340" s="1">
        <v>45267.217361111114</v>
      </c>
      <c r="D4340" s="1">
        <v>45267.213888888888</v>
      </c>
      <c r="E4340">
        <v>-5</v>
      </c>
      <c r="F4340">
        <v>4.04</v>
      </c>
      <c r="G4340" t="s">
        <v>10</v>
      </c>
      <c r="H4340" t="s">
        <v>8175</v>
      </c>
    </row>
    <row r="4341" spans="1:8" x14ac:dyDescent="0.3">
      <c r="A4341">
        <v>936587253</v>
      </c>
      <c r="B4341">
        <v>93251</v>
      </c>
      <c r="C4341" s="1">
        <v>45125.416666666664</v>
      </c>
      <c r="D4341" s="1">
        <v>45125.419444444444</v>
      </c>
      <c r="E4341">
        <v>4</v>
      </c>
      <c r="F4341">
        <v>1.78</v>
      </c>
      <c r="G4341" t="s">
        <v>10</v>
      </c>
      <c r="H4341" t="s">
        <v>8176</v>
      </c>
    </row>
    <row r="4342" spans="1:8" x14ac:dyDescent="0.3">
      <c r="A4342">
        <v>2834429147</v>
      </c>
      <c r="B4342">
        <v>62176</v>
      </c>
      <c r="C4342" s="1">
        <v>45203.213888888888</v>
      </c>
      <c r="D4342" s="1">
        <v>45203.21875</v>
      </c>
      <c r="E4342">
        <v>7</v>
      </c>
      <c r="F4342">
        <v>0.93</v>
      </c>
      <c r="G4342" t="s">
        <v>14</v>
      </c>
      <c r="H4342" t="s">
        <v>8176</v>
      </c>
    </row>
    <row r="4343" spans="1:8" x14ac:dyDescent="0.3">
      <c r="A4343">
        <v>114306835</v>
      </c>
      <c r="B4343">
        <v>60947</v>
      </c>
      <c r="C4343" s="1">
        <v>45328.865972222222</v>
      </c>
      <c r="D4343" s="1">
        <v>45328.869444444441</v>
      </c>
      <c r="E4343">
        <v>5</v>
      </c>
      <c r="F4343">
        <v>3.9</v>
      </c>
      <c r="G4343" t="s">
        <v>10</v>
      </c>
      <c r="H4343" t="s">
        <v>8176</v>
      </c>
    </row>
    <row r="4344" spans="1:8" x14ac:dyDescent="0.3">
      <c r="A4344">
        <v>1675849477</v>
      </c>
      <c r="B4344">
        <v>70336</v>
      </c>
      <c r="C4344" s="1">
        <v>45454.842361111114</v>
      </c>
      <c r="D4344" s="1">
        <v>45454.845833333333</v>
      </c>
      <c r="E4344">
        <v>5</v>
      </c>
      <c r="F4344">
        <v>4.47</v>
      </c>
      <c r="G4344" t="s">
        <v>10</v>
      </c>
      <c r="H4344" t="s">
        <v>8176</v>
      </c>
    </row>
    <row r="4345" spans="1:8" x14ac:dyDescent="0.3">
      <c r="A4345">
        <v>5191052705</v>
      </c>
      <c r="B4345">
        <v>97676</v>
      </c>
      <c r="C4345" s="1">
        <v>45096.242361111108</v>
      </c>
      <c r="D4345" s="1">
        <v>45096.245138888888</v>
      </c>
      <c r="E4345">
        <v>4</v>
      </c>
      <c r="F4345">
        <v>3.52</v>
      </c>
      <c r="G4345" t="s">
        <v>10</v>
      </c>
      <c r="H4345" t="s">
        <v>8176</v>
      </c>
    </row>
    <row r="4346" spans="1:8" x14ac:dyDescent="0.3">
      <c r="A4346">
        <v>7068834722</v>
      </c>
      <c r="B4346">
        <v>97953</v>
      </c>
      <c r="C4346" s="1">
        <v>45249.363194444442</v>
      </c>
      <c r="D4346" s="1">
        <v>45249.366666666669</v>
      </c>
      <c r="E4346">
        <v>5</v>
      </c>
      <c r="F4346">
        <v>0.98</v>
      </c>
      <c r="G4346" t="s">
        <v>10</v>
      </c>
      <c r="H4346" t="s">
        <v>8176</v>
      </c>
    </row>
    <row r="4347" spans="1:8" x14ac:dyDescent="0.3">
      <c r="A4347">
        <v>5051330893</v>
      </c>
      <c r="B4347">
        <v>49311</v>
      </c>
      <c r="C4347" s="1">
        <v>45477.115972222222</v>
      </c>
      <c r="D4347" s="1">
        <v>45477.125694444447</v>
      </c>
      <c r="E4347">
        <v>14</v>
      </c>
      <c r="F4347">
        <v>4.22</v>
      </c>
      <c r="G4347" t="s">
        <v>14</v>
      </c>
      <c r="H4347" t="s">
        <v>8176</v>
      </c>
    </row>
    <row r="4348" spans="1:8" x14ac:dyDescent="0.3">
      <c r="A4348">
        <v>6065496420</v>
      </c>
      <c r="B4348">
        <v>49744</v>
      </c>
      <c r="C4348" s="1">
        <v>45062.697222222225</v>
      </c>
      <c r="D4348" s="1">
        <v>45062.704861111109</v>
      </c>
      <c r="E4348">
        <v>11</v>
      </c>
      <c r="F4348">
        <v>0.93</v>
      </c>
      <c r="G4348" t="s">
        <v>14</v>
      </c>
      <c r="H4348" t="s">
        <v>8176</v>
      </c>
    </row>
    <row r="4349" spans="1:8" x14ac:dyDescent="0.3">
      <c r="A4349">
        <v>7574848635</v>
      </c>
      <c r="B4349">
        <v>74349</v>
      </c>
      <c r="C4349" s="1">
        <v>45105.104861111111</v>
      </c>
      <c r="D4349" s="1">
        <v>45105.113194444442</v>
      </c>
      <c r="E4349">
        <v>12</v>
      </c>
      <c r="F4349">
        <v>2.14</v>
      </c>
      <c r="G4349" t="s">
        <v>14</v>
      </c>
      <c r="H4349" t="s">
        <v>8176</v>
      </c>
    </row>
    <row r="4350" spans="1:8" x14ac:dyDescent="0.3">
      <c r="A4350">
        <v>8793868975</v>
      </c>
      <c r="B4350">
        <v>47869</v>
      </c>
      <c r="C4350" s="1">
        <v>45323.730555555558</v>
      </c>
      <c r="D4350" s="1">
        <v>45323.73333333333</v>
      </c>
      <c r="E4350">
        <v>4</v>
      </c>
      <c r="F4350">
        <v>2.76</v>
      </c>
      <c r="G4350" t="s">
        <v>10</v>
      </c>
      <c r="H4350" t="s">
        <v>8176</v>
      </c>
    </row>
    <row r="4351" spans="1:8" x14ac:dyDescent="0.3">
      <c r="A4351">
        <v>5381466176</v>
      </c>
      <c r="B4351">
        <v>48307</v>
      </c>
      <c r="C4351" s="1">
        <v>45078.878472222219</v>
      </c>
      <c r="D4351" s="1">
        <v>45078.880555555559</v>
      </c>
      <c r="E4351">
        <v>3</v>
      </c>
      <c r="F4351">
        <v>4.54</v>
      </c>
      <c r="G4351" t="s">
        <v>10</v>
      </c>
      <c r="H4351" t="s">
        <v>8176</v>
      </c>
    </row>
    <row r="4352" spans="1:8" x14ac:dyDescent="0.3">
      <c r="A4352">
        <v>7709366480</v>
      </c>
      <c r="B4352">
        <v>92788</v>
      </c>
      <c r="C4352" s="1">
        <v>45532.109722222223</v>
      </c>
      <c r="D4352" s="1">
        <v>45532.109722222223</v>
      </c>
      <c r="E4352">
        <v>0</v>
      </c>
      <c r="F4352">
        <v>0.98</v>
      </c>
      <c r="G4352" t="s">
        <v>10</v>
      </c>
      <c r="H4352" t="s">
        <v>8175</v>
      </c>
    </row>
    <row r="4353" spans="1:8" x14ac:dyDescent="0.3">
      <c r="A4353">
        <v>4936667930</v>
      </c>
      <c r="B4353">
        <v>36661</v>
      </c>
      <c r="C4353" s="1">
        <v>45097.422222222223</v>
      </c>
      <c r="D4353" s="1">
        <v>45097.42291666667</v>
      </c>
      <c r="E4353">
        <v>1</v>
      </c>
      <c r="F4353">
        <v>2.69</v>
      </c>
      <c r="G4353" t="s">
        <v>10</v>
      </c>
      <c r="H4353" t="s">
        <v>8176</v>
      </c>
    </row>
    <row r="4354" spans="1:8" x14ac:dyDescent="0.3">
      <c r="A4354">
        <v>6860925755</v>
      </c>
      <c r="B4354">
        <v>7299</v>
      </c>
      <c r="C4354" s="1">
        <v>45198.388888888891</v>
      </c>
      <c r="D4354" s="1">
        <v>45198.388194444444</v>
      </c>
      <c r="E4354">
        <v>-1</v>
      </c>
      <c r="F4354">
        <v>1.74</v>
      </c>
      <c r="G4354" t="s">
        <v>10</v>
      </c>
      <c r="H4354" t="s">
        <v>8175</v>
      </c>
    </row>
    <row r="4355" spans="1:8" x14ac:dyDescent="0.3">
      <c r="A4355">
        <v>5486433396</v>
      </c>
      <c r="B4355">
        <v>87165</v>
      </c>
      <c r="C4355" s="1">
        <v>45311.768750000003</v>
      </c>
      <c r="D4355" s="1">
        <v>45311.772222222222</v>
      </c>
      <c r="E4355">
        <v>5</v>
      </c>
      <c r="F4355">
        <v>0.61</v>
      </c>
      <c r="G4355" t="s">
        <v>10</v>
      </c>
      <c r="H4355" t="s">
        <v>8176</v>
      </c>
    </row>
    <row r="4356" spans="1:8" x14ac:dyDescent="0.3">
      <c r="A4356">
        <v>7089292009</v>
      </c>
      <c r="B4356">
        <v>70015</v>
      </c>
      <c r="C4356" s="1">
        <v>45021.978472222225</v>
      </c>
      <c r="D4356" s="1">
        <v>45021.979166666664</v>
      </c>
      <c r="E4356">
        <v>1</v>
      </c>
      <c r="F4356">
        <v>2.56</v>
      </c>
      <c r="G4356" t="s">
        <v>10</v>
      </c>
      <c r="H4356" t="s">
        <v>8176</v>
      </c>
    </row>
    <row r="4357" spans="1:8" x14ac:dyDescent="0.3">
      <c r="A4357">
        <v>5350760367</v>
      </c>
      <c r="B4357">
        <v>56321</v>
      </c>
      <c r="C4357" s="1">
        <v>45151.265277777777</v>
      </c>
      <c r="D4357" s="1">
        <v>45151.268055555556</v>
      </c>
      <c r="E4357">
        <v>4</v>
      </c>
      <c r="F4357">
        <v>1.78</v>
      </c>
      <c r="G4357" t="s">
        <v>10</v>
      </c>
      <c r="H4357" t="s">
        <v>8176</v>
      </c>
    </row>
    <row r="4358" spans="1:8" x14ac:dyDescent="0.3">
      <c r="A4358">
        <v>5581769906</v>
      </c>
      <c r="B4358">
        <v>80281</v>
      </c>
      <c r="C4358" s="1">
        <v>45396.178472222222</v>
      </c>
      <c r="D4358" s="1">
        <v>45396.1875</v>
      </c>
      <c r="E4358">
        <v>13</v>
      </c>
      <c r="F4358">
        <v>2.2599999999999998</v>
      </c>
      <c r="G4358" t="s">
        <v>14</v>
      </c>
      <c r="H4358" t="s">
        <v>8176</v>
      </c>
    </row>
    <row r="4359" spans="1:8" x14ac:dyDescent="0.3">
      <c r="A4359">
        <v>6256637306</v>
      </c>
      <c r="B4359">
        <v>57954</v>
      </c>
      <c r="C4359" s="1">
        <v>45237.484027777777</v>
      </c>
      <c r="D4359" s="1">
        <v>45237.490277777775</v>
      </c>
      <c r="E4359">
        <v>9</v>
      </c>
      <c r="F4359">
        <v>2.4700000000000002</v>
      </c>
      <c r="G4359" t="s">
        <v>14</v>
      </c>
      <c r="H4359" t="s">
        <v>8176</v>
      </c>
    </row>
    <row r="4360" spans="1:8" x14ac:dyDescent="0.3">
      <c r="A4360">
        <v>2999946056</v>
      </c>
      <c r="B4360">
        <v>6882</v>
      </c>
      <c r="C4360" s="1">
        <v>45471.451388888891</v>
      </c>
      <c r="D4360" s="1">
        <v>45471.451388888891</v>
      </c>
      <c r="E4360">
        <v>0</v>
      </c>
      <c r="F4360">
        <v>3.1</v>
      </c>
      <c r="G4360" t="s">
        <v>10</v>
      </c>
      <c r="H4360" t="s">
        <v>8175</v>
      </c>
    </row>
    <row r="4361" spans="1:8" x14ac:dyDescent="0.3">
      <c r="A4361">
        <v>5218488175</v>
      </c>
      <c r="B4361">
        <v>38184</v>
      </c>
      <c r="C4361" s="1">
        <v>45294.86041666667</v>
      </c>
      <c r="D4361" s="1">
        <v>45294.86041666667</v>
      </c>
      <c r="E4361">
        <v>0</v>
      </c>
      <c r="F4361">
        <v>4.6399999999999997</v>
      </c>
      <c r="G4361" t="s">
        <v>10</v>
      </c>
      <c r="H4361" t="s">
        <v>8175</v>
      </c>
    </row>
    <row r="4362" spans="1:8" x14ac:dyDescent="0.3">
      <c r="A4362">
        <v>8297436592</v>
      </c>
      <c r="B4362">
        <v>20223</v>
      </c>
      <c r="C4362" s="1">
        <v>45585.365277777775</v>
      </c>
      <c r="D4362" s="1">
        <v>45585.361805555556</v>
      </c>
      <c r="E4362">
        <v>-5</v>
      </c>
      <c r="F4362">
        <v>4.13</v>
      </c>
      <c r="G4362" t="s">
        <v>10</v>
      </c>
      <c r="H4362" t="s">
        <v>8175</v>
      </c>
    </row>
    <row r="4363" spans="1:8" x14ac:dyDescent="0.3">
      <c r="A4363">
        <v>1806118907</v>
      </c>
      <c r="B4363">
        <v>22727</v>
      </c>
      <c r="C4363" s="1">
        <v>45285.238194444442</v>
      </c>
      <c r="D4363" s="1">
        <v>45285.239583333336</v>
      </c>
      <c r="E4363">
        <v>2</v>
      </c>
      <c r="F4363">
        <v>3.65</v>
      </c>
      <c r="G4363" t="s">
        <v>10</v>
      </c>
      <c r="H4363" t="s">
        <v>8176</v>
      </c>
    </row>
    <row r="4364" spans="1:8" x14ac:dyDescent="0.3">
      <c r="A4364">
        <v>6999224625</v>
      </c>
      <c r="B4364">
        <v>29986</v>
      </c>
      <c r="C4364" s="1">
        <v>45032.026388888888</v>
      </c>
      <c r="D4364" s="1">
        <v>45032.027083333334</v>
      </c>
      <c r="E4364">
        <v>1</v>
      </c>
      <c r="F4364">
        <v>4.49</v>
      </c>
      <c r="G4364" t="s">
        <v>10</v>
      </c>
      <c r="H4364" t="s">
        <v>8176</v>
      </c>
    </row>
    <row r="4365" spans="1:8" x14ac:dyDescent="0.3">
      <c r="A4365">
        <v>1809997641</v>
      </c>
      <c r="B4365">
        <v>56471</v>
      </c>
      <c r="C4365" s="1">
        <v>45240.439583333333</v>
      </c>
      <c r="D4365" s="1">
        <v>45240.455555555556</v>
      </c>
      <c r="E4365">
        <v>23</v>
      </c>
      <c r="F4365">
        <v>1.51</v>
      </c>
      <c r="G4365" t="s">
        <v>16</v>
      </c>
      <c r="H4365" t="s">
        <v>8176</v>
      </c>
    </row>
    <row r="4366" spans="1:8" x14ac:dyDescent="0.3">
      <c r="A4366">
        <v>7528090614</v>
      </c>
      <c r="B4366">
        <v>91659</v>
      </c>
      <c r="C4366" s="1">
        <v>45472.754861111112</v>
      </c>
      <c r="D4366" s="1">
        <v>45472.756944444445</v>
      </c>
      <c r="E4366">
        <v>3</v>
      </c>
      <c r="F4366">
        <v>2.3199999999999998</v>
      </c>
      <c r="G4366" t="s">
        <v>10</v>
      </c>
      <c r="H4366" t="s">
        <v>8176</v>
      </c>
    </row>
    <row r="4367" spans="1:8" x14ac:dyDescent="0.3">
      <c r="A4367">
        <v>4884904912</v>
      </c>
      <c r="B4367">
        <v>45668</v>
      </c>
      <c r="C4367" s="1">
        <v>45162.592361111114</v>
      </c>
      <c r="D4367" s="1">
        <v>45162.588888888888</v>
      </c>
      <c r="E4367">
        <v>-5</v>
      </c>
      <c r="F4367">
        <v>0.73</v>
      </c>
      <c r="G4367" t="s">
        <v>10</v>
      </c>
      <c r="H4367" t="s">
        <v>8175</v>
      </c>
    </row>
    <row r="4368" spans="1:8" x14ac:dyDescent="0.3">
      <c r="A4368">
        <v>9811235698</v>
      </c>
      <c r="B4368">
        <v>50768</v>
      </c>
      <c r="C4368" s="1">
        <v>45353.472916666666</v>
      </c>
      <c r="D4368" s="1">
        <v>45353.481249999997</v>
      </c>
      <c r="E4368">
        <v>12</v>
      </c>
      <c r="F4368">
        <v>2.74</v>
      </c>
      <c r="G4368" t="s">
        <v>14</v>
      </c>
      <c r="H4368" t="s">
        <v>8176</v>
      </c>
    </row>
    <row r="4369" spans="1:8" x14ac:dyDescent="0.3">
      <c r="A4369">
        <v>5616653529</v>
      </c>
      <c r="B4369">
        <v>34530</v>
      </c>
      <c r="C4369" s="1">
        <v>45283.147222222222</v>
      </c>
      <c r="D4369" s="1">
        <v>45283.150694444441</v>
      </c>
      <c r="E4369">
        <v>5</v>
      </c>
      <c r="F4369">
        <v>0.97</v>
      </c>
      <c r="G4369" t="s">
        <v>10</v>
      </c>
      <c r="H4369" t="s">
        <v>8176</v>
      </c>
    </row>
    <row r="4370" spans="1:8" x14ac:dyDescent="0.3">
      <c r="A4370">
        <v>7188183056</v>
      </c>
      <c r="B4370">
        <v>84857</v>
      </c>
      <c r="C4370" s="1">
        <v>45144.577777777777</v>
      </c>
      <c r="D4370" s="1">
        <v>45144.577777777777</v>
      </c>
      <c r="E4370">
        <v>0</v>
      </c>
      <c r="F4370">
        <v>2.9</v>
      </c>
      <c r="G4370" t="s">
        <v>10</v>
      </c>
      <c r="H4370" t="s">
        <v>8175</v>
      </c>
    </row>
    <row r="4371" spans="1:8" x14ac:dyDescent="0.3">
      <c r="A4371">
        <v>7898301143</v>
      </c>
      <c r="B4371">
        <v>68227</v>
      </c>
      <c r="C4371" s="1">
        <v>45148.894444444442</v>
      </c>
      <c r="D4371" s="1">
        <v>45148.896527777775</v>
      </c>
      <c r="E4371">
        <v>3</v>
      </c>
      <c r="F4371">
        <v>3.32</v>
      </c>
      <c r="G4371" t="s">
        <v>10</v>
      </c>
      <c r="H4371" t="s">
        <v>8176</v>
      </c>
    </row>
    <row r="4372" spans="1:8" x14ac:dyDescent="0.3">
      <c r="A4372">
        <v>5222677885</v>
      </c>
      <c r="B4372">
        <v>53731</v>
      </c>
      <c r="C4372" s="1">
        <v>45488.460416666669</v>
      </c>
      <c r="D4372" s="1">
        <v>45488.465277777781</v>
      </c>
      <c r="E4372">
        <v>7</v>
      </c>
      <c r="F4372">
        <v>2.29</v>
      </c>
      <c r="G4372" t="s">
        <v>14</v>
      </c>
      <c r="H4372" t="s">
        <v>8176</v>
      </c>
    </row>
    <row r="4373" spans="1:8" x14ac:dyDescent="0.3">
      <c r="A4373">
        <v>8544952346</v>
      </c>
      <c r="B4373">
        <v>2103</v>
      </c>
      <c r="C4373" s="1">
        <v>45253.209722222222</v>
      </c>
      <c r="D4373" s="1">
        <v>45253.210416666669</v>
      </c>
      <c r="E4373">
        <v>1</v>
      </c>
      <c r="F4373">
        <v>2.38</v>
      </c>
      <c r="G4373" t="s">
        <v>10</v>
      </c>
      <c r="H4373" t="s">
        <v>8176</v>
      </c>
    </row>
    <row r="4374" spans="1:8" x14ac:dyDescent="0.3">
      <c r="A4374">
        <v>9403371764</v>
      </c>
      <c r="B4374">
        <v>20589</v>
      </c>
      <c r="C4374" s="1">
        <v>45085.145138888889</v>
      </c>
      <c r="D4374" s="1">
        <v>45085.154166666667</v>
      </c>
      <c r="E4374">
        <v>13</v>
      </c>
      <c r="F4374">
        <v>4.38</v>
      </c>
      <c r="G4374" t="s">
        <v>14</v>
      </c>
      <c r="H4374" t="s">
        <v>8176</v>
      </c>
    </row>
    <row r="4375" spans="1:8" x14ac:dyDescent="0.3">
      <c r="A4375">
        <v>3956205476</v>
      </c>
      <c r="B4375">
        <v>30143</v>
      </c>
      <c r="C4375" s="1">
        <v>45089.054166666669</v>
      </c>
      <c r="D4375" s="1">
        <v>45089.053472222222</v>
      </c>
      <c r="E4375">
        <v>-1</v>
      </c>
      <c r="F4375">
        <v>1.61</v>
      </c>
      <c r="G4375" t="s">
        <v>10</v>
      </c>
      <c r="H4375" t="s">
        <v>8175</v>
      </c>
    </row>
    <row r="4376" spans="1:8" x14ac:dyDescent="0.3">
      <c r="A4376">
        <v>5678362658</v>
      </c>
      <c r="B4376">
        <v>90700</v>
      </c>
      <c r="C4376" s="1">
        <v>45495.212500000001</v>
      </c>
      <c r="D4376" s="1">
        <v>45495.212500000001</v>
      </c>
      <c r="E4376">
        <v>0</v>
      </c>
      <c r="F4376">
        <v>2.6</v>
      </c>
      <c r="G4376" t="s">
        <v>10</v>
      </c>
      <c r="H4376" t="s">
        <v>8175</v>
      </c>
    </row>
    <row r="4377" spans="1:8" x14ac:dyDescent="0.3">
      <c r="A4377">
        <v>8131610255</v>
      </c>
      <c r="B4377">
        <v>56625</v>
      </c>
      <c r="C4377" s="1">
        <v>45373.677083333336</v>
      </c>
      <c r="D4377" s="1">
        <v>45373.675000000003</v>
      </c>
      <c r="E4377">
        <v>-3</v>
      </c>
      <c r="F4377">
        <v>2.4700000000000002</v>
      </c>
      <c r="G4377" t="s">
        <v>10</v>
      </c>
      <c r="H4377" t="s">
        <v>8175</v>
      </c>
    </row>
    <row r="4378" spans="1:8" x14ac:dyDescent="0.3">
      <c r="A4378">
        <v>4722653990</v>
      </c>
      <c r="B4378">
        <v>35362</v>
      </c>
      <c r="C4378" s="1">
        <v>45126.679861111108</v>
      </c>
      <c r="D4378" s="1">
        <v>45126.682638888888</v>
      </c>
      <c r="E4378">
        <v>4</v>
      </c>
      <c r="F4378">
        <v>1.65</v>
      </c>
      <c r="G4378" t="s">
        <v>10</v>
      </c>
      <c r="H4378" t="s">
        <v>8176</v>
      </c>
    </row>
    <row r="4379" spans="1:8" x14ac:dyDescent="0.3">
      <c r="A4379">
        <v>6613853662</v>
      </c>
      <c r="B4379">
        <v>57477</v>
      </c>
      <c r="C4379" s="1">
        <v>45317.595138888886</v>
      </c>
      <c r="D4379" s="1">
        <v>45317.602083333331</v>
      </c>
      <c r="E4379">
        <v>10</v>
      </c>
      <c r="F4379">
        <v>2.2000000000000002</v>
      </c>
      <c r="G4379" t="s">
        <v>14</v>
      </c>
      <c r="H4379" t="s">
        <v>8176</v>
      </c>
    </row>
    <row r="4380" spans="1:8" x14ac:dyDescent="0.3">
      <c r="A4380">
        <v>8274987671</v>
      </c>
      <c r="B4380">
        <v>25394</v>
      </c>
      <c r="C4380" s="1">
        <v>45568.334722222222</v>
      </c>
      <c r="D4380" s="1">
        <v>45568.336111111108</v>
      </c>
      <c r="E4380">
        <v>2</v>
      </c>
      <c r="F4380">
        <v>2.61</v>
      </c>
      <c r="G4380" t="s">
        <v>10</v>
      </c>
      <c r="H4380" t="s">
        <v>8176</v>
      </c>
    </row>
    <row r="4381" spans="1:8" x14ac:dyDescent="0.3">
      <c r="A4381">
        <v>5519983123</v>
      </c>
      <c r="B4381">
        <v>16320</v>
      </c>
      <c r="C4381" s="1">
        <v>45393.602777777778</v>
      </c>
      <c r="D4381" s="1">
        <v>45393.601388888892</v>
      </c>
      <c r="E4381">
        <v>-2</v>
      </c>
      <c r="F4381">
        <v>1.85</v>
      </c>
      <c r="G4381" t="s">
        <v>10</v>
      </c>
      <c r="H4381" t="s">
        <v>8175</v>
      </c>
    </row>
    <row r="4382" spans="1:8" x14ac:dyDescent="0.3">
      <c r="A4382">
        <v>2746329488</v>
      </c>
      <c r="B4382">
        <v>91841</v>
      </c>
      <c r="C4382" s="1">
        <v>45164.67291666667</v>
      </c>
      <c r="D4382" s="1">
        <v>45164.672222222223</v>
      </c>
      <c r="E4382">
        <v>-1</v>
      </c>
      <c r="F4382">
        <v>4.54</v>
      </c>
      <c r="G4382" t="s">
        <v>10</v>
      </c>
      <c r="H4382" t="s">
        <v>8175</v>
      </c>
    </row>
    <row r="4383" spans="1:8" x14ac:dyDescent="0.3">
      <c r="A4383">
        <v>6443285614</v>
      </c>
      <c r="B4383">
        <v>51921</v>
      </c>
      <c r="C4383" s="1">
        <v>45167.157638888886</v>
      </c>
      <c r="D4383" s="1">
        <v>45167.158333333333</v>
      </c>
      <c r="E4383">
        <v>1</v>
      </c>
      <c r="F4383">
        <v>0.51</v>
      </c>
      <c r="G4383" t="s">
        <v>10</v>
      </c>
      <c r="H4383" t="s">
        <v>8176</v>
      </c>
    </row>
    <row r="4384" spans="1:8" x14ac:dyDescent="0.3">
      <c r="A4384">
        <v>6932426427</v>
      </c>
      <c r="B4384">
        <v>24784</v>
      </c>
      <c r="C4384" s="1">
        <v>45139.830555555556</v>
      </c>
      <c r="D4384" s="1">
        <v>45139.82708333333</v>
      </c>
      <c r="E4384">
        <v>-5</v>
      </c>
      <c r="F4384">
        <v>1.03</v>
      </c>
      <c r="G4384" t="s">
        <v>10</v>
      </c>
      <c r="H4384" t="s">
        <v>8175</v>
      </c>
    </row>
    <row r="4385" spans="1:8" x14ac:dyDescent="0.3">
      <c r="A4385">
        <v>1796512004</v>
      </c>
      <c r="B4385">
        <v>6966</v>
      </c>
      <c r="C4385" s="1">
        <v>45090.580555555556</v>
      </c>
      <c r="D4385" s="1">
        <v>45090.582638888889</v>
      </c>
      <c r="E4385">
        <v>3</v>
      </c>
      <c r="F4385">
        <v>4.54</v>
      </c>
      <c r="G4385" t="s">
        <v>10</v>
      </c>
      <c r="H4385" t="s">
        <v>8176</v>
      </c>
    </row>
    <row r="4386" spans="1:8" x14ac:dyDescent="0.3">
      <c r="A4386">
        <v>1464518253</v>
      </c>
      <c r="B4386">
        <v>86453</v>
      </c>
      <c r="C4386" s="1">
        <v>45111.101388888892</v>
      </c>
      <c r="D4386" s="1">
        <v>45111.104166666664</v>
      </c>
      <c r="E4386">
        <v>4</v>
      </c>
      <c r="F4386">
        <v>2.9</v>
      </c>
      <c r="G4386" t="s">
        <v>10</v>
      </c>
      <c r="H4386" t="s">
        <v>8176</v>
      </c>
    </row>
    <row r="4387" spans="1:8" x14ac:dyDescent="0.3">
      <c r="A4387">
        <v>3585105627</v>
      </c>
      <c r="B4387">
        <v>68268</v>
      </c>
      <c r="C4387" s="1">
        <v>45575.163888888892</v>
      </c>
      <c r="D4387" s="1">
        <v>45575.161805555559</v>
      </c>
      <c r="E4387">
        <v>-3</v>
      </c>
      <c r="F4387">
        <v>1.88</v>
      </c>
      <c r="G4387" t="s">
        <v>10</v>
      </c>
      <c r="H4387" t="s">
        <v>8175</v>
      </c>
    </row>
    <row r="4388" spans="1:8" x14ac:dyDescent="0.3">
      <c r="A4388">
        <v>5387247994</v>
      </c>
      <c r="B4388">
        <v>13031</v>
      </c>
      <c r="C4388" s="1">
        <v>45410.86041666667</v>
      </c>
      <c r="D4388" s="1">
        <v>45410.862500000003</v>
      </c>
      <c r="E4388">
        <v>3</v>
      </c>
      <c r="F4388">
        <v>1.93</v>
      </c>
      <c r="G4388" t="s">
        <v>10</v>
      </c>
      <c r="H4388" t="s">
        <v>8176</v>
      </c>
    </row>
    <row r="4389" spans="1:8" x14ac:dyDescent="0.3">
      <c r="A4389">
        <v>7568171531</v>
      </c>
      <c r="B4389">
        <v>71881</v>
      </c>
      <c r="C4389" s="1">
        <v>45262.539583333331</v>
      </c>
      <c r="D4389" s="1">
        <v>45262.541666666664</v>
      </c>
      <c r="E4389">
        <v>3</v>
      </c>
      <c r="F4389">
        <v>4.7300000000000004</v>
      </c>
      <c r="G4389" t="s">
        <v>10</v>
      </c>
      <c r="H4389" t="s">
        <v>8176</v>
      </c>
    </row>
    <row r="4390" spans="1:8" x14ac:dyDescent="0.3">
      <c r="A4390">
        <v>4111193446</v>
      </c>
      <c r="B4390">
        <v>84313</v>
      </c>
      <c r="C4390" s="1">
        <v>45313.392361111109</v>
      </c>
      <c r="D4390" s="1">
        <v>45313.392361111109</v>
      </c>
      <c r="E4390">
        <v>0</v>
      </c>
      <c r="F4390">
        <v>4.78</v>
      </c>
      <c r="G4390" t="s">
        <v>10</v>
      </c>
      <c r="H4390" t="s">
        <v>8175</v>
      </c>
    </row>
    <row r="4391" spans="1:8" x14ac:dyDescent="0.3">
      <c r="A4391">
        <v>8683154153</v>
      </c>
      <c r="B4391">
        <v>95782</v>
      </c>
      <c r="C4391" s="1">
        <v>45542.284722222219</v>
      </c>
      <c r="D4391" s="1">
        <v>45542.286111111112</v>
      </c>
      <c r="E4391">
        <v>2</v>
      </c>
      <c r="F4391">
        <v>3.05</v>
      </c>
      <c r="G4391" t="s">
        <v>10</v>
      </c>
      <c r="H4391" t="s">
        <v>8176</v>
      </c>
    </row>
    <row r="4392" spans="1:8" x14ac:dyDescent="0.3">
      <c r="A4392">
        <v>5712367183</v>
      </c>
      <c r="B4392">
        <v>92876</v>
      </c>
      <c r="C4392" s="1">
        <v>45456.813194444447</v>
      </c>
      <c r="D4392" s="1">
        <v>45456.822916666664</v>
      </c>
      <c r="E4392">
        <v>14</v>
      </c>
      <c r="F4392">
        <v>2.5</v>
      </c>
      <c r="G4392" t="s">
        <v>14</v>
      </c>
      <c r="H4392" t="s">
        <v>8176</v>
      </c>
    </row>
    <row r="4393" spans="1:8" x14ac:dyDescent="0.3">
      <c r="A4393">
        <v>3952854723</v>
      </c>
      <c r="B4393">
        <v>76903</v>
      </c>
      <c r="C4393" s="1">
        <v>45184.120833333334</v>
      </c>
      <c r="D4393" s="1">
        <v>45184.118055555555</v>
      </c>
      <c r="E4393">
        <v>-4</v>
      </c>
      <c r="F4393">
        <v>1.39</v>
      </c>
      <c r="G4393" t="s">
        <v>10</v>
      </c>
      <c r="H4393" t="s">
        <v>8175</v>
      </c>
    </row>
    <row r="4394" spans="1:8" x14ac:dyDescent="0.3">
      <c r="A4394">
        <v>4631387671</v>
      </c>
      <c r="B4394">
        <v>79609</v>
      </c>
      <c r="C4394" s="1">
        <v>45573.375</v>
      </c>
      <c r="D4394" s="1">
        <v>45573.390972222223</v>
      </c>
      <c r="E4394">
        <v>23</v>
      </c>
      <c r="F4394">
        <v>1.1299999999999999</v>
      </c>
      <c r="G4394" t="s">
        <v>16</v>
      </c>
      <c r="H4394" t="s">
        <v>8176</v>
      </c>
    </row>
    <row r="4395" spans="1:8" x14ac:dyDescent="0.3">
      <c r="A4395">
        <v>2145309969</v>
      </c>
      <c r="B4395">
        <v>30573</v>
      </c>
      <c r="C4395" s="1">
        <v>45186.709027777775</v>
      </c>
      <c r="D4395" s="1">
        <v>45186.709027777775</v>
      </c>
      <c r="E4395">
        <v>0</v>
      </c>
      <c r="F4395">
        <v>1.93</v>
      </c>
      <c r="G4395" t="s">
        <v>10</v>
      </c>
      <c r="H4395" t="s">
        <v>8175</v>
      </c>
    </row>
    <row r="4396" spans="1:8" x14ac:dyDescent="0.3">
      <c r="A4396">
        <v>4314762741</v>
      </c>
      <c r="B4396">
        <v>5623</v>
      </c>
      <c r="C4396" s="1">
        <v>45094.406944444447</v>
      </c>
      <c r="D4396" s="1">
        <v>45094.404166666667</v>
      </c>
      <c r="E4396">
        <v>-4</v>
      </c>
      <c r="F4396">
        <v>2.57</v>
      </c>
      <c r="G4396" t="s">
        <v>10</v>
      </c>
      <c r="H4396" t="s">
        <v>8175</v>
      </c>
    </row>
    <row r="4397" spans="1:8" x14ac:dyDescent="0.3">
      <c r="A4397">
        <v>7401889152</v>
      </c>
      <c r="B4397">
        <v>91633</v>
      </c>
      <c r="C4397" s="1">
        <v>45555.084027777775</v>
      </c>
      <c r="D4397" s="1">
        <v>45555.081250000003</v>
      </c>
      <c r="E4397">
        <v>-4</v>
      </c>
      <c r="F4397">
        <v>1.45</v>
      </c>
      <c r="G4397" t="s">
        <v>10</v>
      </c>
      <c r="H4397" t="s">
        <v>8175</v>
      </c>
    </row>
    <row r="4398" spans="1:8" x14ac:dyDescent="0.3">
      <c r="A4398">
        <v>1932040824</v>
      </c>
      <c r="B4398">
        <v>54078</v>
      </c>
      <c r="C4398" s="1">
        <v>45366.874305555553</v>
      </c>
      <c r="D4398" s="1">
        <v>45366.87777777778</v>
      </c>
      <c r="E4398">
        <v>5</v>
      </c>
      <c r="F4398">
        <v>3.81</v>
      </c>
      <c r="G4398" t="s">
        <v>10</v>
      </c>
      <c r="H4398" t="s">
        <v>8176</v>
      </c>
    </row>
    <row r="4399" spans="1:8" x14ac:dyDescent="0.3">
      <c r="A4399">
        <v>9836424713</v>
      </c>
      <c r="B4399">
        <v>1086</v>
      </c>
      <c r="C4399" s="1">
        <v>45249.151388888888</v>
      </c>
      <c r="D4399" s="1">
        <v>45249.154166666667</v>
      </c>
      <c r="E4399">
        <v>4</v>
      </c>
      <c r="F4399">
        <v>2.6</v>
      </c>
      <c r="G4399" t="s">
        <v>10</v>
      </c>
      <c r="H4399" t="s">
        <v>8176</v>
      </c>
    </row>
    <row r="4400" spans="1:8" x14ac:dyDescent="0.3">
      <c r="A4400">
        <v>9882312203</v>
      </c>
      <c r="B4400">
        <v>65591</v>
      </c>
      <c r="C4400" s="1">
        <v>45427.245138888888</v>
      </c>
      <c r="D4400" s="1">
        <v>45427.265972222223</v>
      </c>
      <c r="E4400">
        <v>30</v>
      </c>
      <c r="F4400">
        <v>4.21</v>
      </c>
      <c r="G4400" t="s">
        <v>16</v>
      </c>
      <c r="H4400" t="s">
        <v>8176</v>
      </c>
    </row>
    <row r="4401" spans="1:8" x14ac:dyDescent="0.3">
      <c r="A4401">
        <v>3082649585</v>
      </c>
      <c r="B4401">
        <v>79821</v>
      </c>
      <c r="C4401" s="1">
        <v>45195.763888888891</v>
      </c>
      <c r="D4401" s="1">
        <v>45195.765277777777</v>
      </c>
      <c r="E4401">
        <v>2</v>
      </c>
      <c r="F4401">
        <v>0.67</v>
      </c>
      <c r="G4401" t="s">
        <v>10</v>
      </c>
      <c r="H4401" t="s">
        <v>8176</v>
      </c>
    </row>
    <row r="4402" spans="1:8" x14ac:dyDescent="0.3">
      <c r="A4402">
        <v>6033878151</v>
      </c>
      <c r="B4402">
        <v>5041</v>
      </c>
      <c r="C4402" s="1">
        <v>45241.779166666667</v>
      </c>
      <c r="D4402" s="1">
        <v>45241.775694444441</v>
      </c>
      <c r="E4402">
        <v>-5</v>
      </c>
      <c r="F4402">
        <v>4.49</v>
      </c>
      <c r="G4402" t="s">
        <v>10</v>
      </c>
      <c r="H4402" t="s">
        <v>8175</v>
      </c>
    </row>
    <row r="4403" spans="1:8" x14ac:dyDescent="0.3">
      <c r="A4403">
        <v>6395547592</v>
      </c>
      <c r="B4403">
        <v>94212</v>
      </c>
      <c r="C4403" s="1">
        <v>45588.453472222223</v>
      </c>
      <c r="D4403" s="1">
        <v>45588.474305555559</v>
      </c>
      <c r="E4403">
        <v>30</v>
      </c>
      <c r="F4403">
        <v>2.69</v>
      </c>
      <c r="G4403" t="s">
        <v>16</v>
      </c>
      <c r="H4403" t="s">
        <v>8176</v>
      </c>
    </row>
    <row r="4404" spans="1:8" x14ac:dyDescent="0.3">
      <c r="A4404">
        <v>372962997</v>
      </c>
      <c r="B4404">
        <v>46745</v>
      </c>
      <c r="C4404" s="1">
        <v>45400.019444444442</v>
      </c>
      <c r="D4404" s="1">
        <v>45400.02847222222</v>
      </c>
      <c r="E4404">
        <v>13</v>
      </c>
      <c r="F4404">
        <v>4.9800000000000004</v>
      </c>
      <c r="G4404" t="s">
        <v>14</v>
      </c>
      <c r="H4404" t="s">
        <v>8176</v>
      </c>
    </row>
    <row r="4405" spans="1:8" x14ac:dyDescent="0.3">
      <c r="A4405">
        <v>2988215377</v>
      </c>
      <c r="B4405">
        <v>20480</v>
      </c>
      <c r="C4405" s="1">
        <v>45522.640972222223</v>
      </c>
      <c r="D4405" s="1">
        <v>45522.640277777777</v>
      </c>
      <c r="E4405">
        <v>-1</v>
      </c>
      <c r="F4405">
        <v>1.27</v>
      </c>
      <c r="G4405" t="s">
        <v>10</v>
      </c>
      <c r="H4405" t="s">
        <v>8175</v>
      </c>
    </row>
    <row r="4406" spans="1:8" x14ac:dyDescent="0.3">
      <c r="A4406">
        <v>7081583361</v>
      </c>
      <c r="B4406">
        <v>8253</v>
      </c>
      <c r="C4406" s="1">
        <v>45505.864583333336</v>
      </c>
      <c r="D4406" s="1">
        <v>45505.868055555555</v>
      </c>
      <c r="E4406">
        <v>5</v>
      </c>
      <c r="F4406">
        <v>2.58</v>
      </c>
      <c r="G4406" t="s">
        <v>10</v>
      </c>
      <c r="H4406" t="s">
        <v>8176</v>
      </c>
    </row>
    <row r="4407" spans="1:8" x14ac:dyDescent="0.3">
      <c r="A4407">
        <v>1860491452</v>
      </c>
      <c r="B4407">
        <v>12552</v>
      </c>
      <c r="C4407" s="1">
        <v>45400.499305555553</v>
      </c>
      <c r="D4407" s="1">
        <v>45400.508333333331</v>
      </c>
      <c r="E4407">
        <v>13</v>
      </c>
      <c r="F4407">
        <v>1.1100000000000001</v>
      </c>
      <c r="G4407" t="s">
        <v>14</v>
      </c>
      <c r="H4407" t="s">
        <v>8176</v>
      </c>
    </row>
    <row r="4408" spans="1:8" x14ac:dyDescent="0.3">
      <c r="A4408">
        <v>7499656197</v>
      </c>
      <c r="B4408">
        <v>28004</v>
      </c>
      <c r="C4408" s="1">
        <v>45378.406944444447</v>
      </c>
      <c r="D4408" s="1">
        <v>45378.417361111111</v>
      </c>
      <c r="E4408">
        <v>15</v>
      </c>
      <c r="F4408">
        <v>3.34</v>
      </c>
      <c r="G4408" t="s">
        <v>14</v>
      </c>
      <c r="H4408" t="s">
        <v>8176</v>
      </c>
    </row>
    <row r="4409" spans="1:8" x14ac:dyDescent="0.3">
      <c r="A4409">
        <v>4507112412</v>
      </c>
      <c r="B4409">
        <v>49476</v>
      </c>
      <c r="C4409" s="1">
        <v>45199.935416666667</v>
      </c>
      <c r="D4409" s="1">
        <v>45199.931944444441</v>
      </c>
      <c r="E4409">
        <v>-5</v>
      </c>
      <c r="F4409">
        <v>3.92</v>
      </c>
      <c r="G4409" t="s">
        <v>10</v>
      </c>
      <c r="H4409" t="s">
        <v>8175</v>
      </c>
    </row>
    <row r="4410" spans="1:8" x14ac:dyDescent="0.3">
      <c r="A4410">
        <v>9214595868</v>
      </c>
      <c r="B4410">
        <v>34254</v>
      </c>
      <c r="C4410" s="1">
        <v>45474.996527777781</v>
      </c>
      <c r="D4410" s="1">
        <v>45475.005555555559</v>
      </c>
      <c r="E4410">
        <v>13</v>
      </c>
      <c r="F4410">
        <v>2.4500000000000002</v>
      </c>
      <c r="G4410" t="s">
        <v>14</v>
      </c>
      <c r="H4410" t="s">
        <v>8176</v>
      </c>
    </row>
    <row r="4411" spans="1:8" x14ac:dyDescent="0.3">
      <c r="A4411">
        <v>253430904</v>
      </c>
      <c r="B4411">
        <v>65198</v>
      </c>
      <c r="C4411" s="1">
        <v>45115.050694444442</v>
      </c>
      <c r="D4411" s="1">
        <v>45115.04791666667</v>
      </c>
      <c r="E4411">
        <v>-4</v>
      </c>
      <c r="F4411">
        <v>3.98</v>
      </c>
      <c r="G4411" t="s">
        <v>10</v>
      </c>
      <c r="H4411" t="s">
        <v>8175</v>
      </c>
    </row>
    <row r="4412" spans="1:8" x14ac:dyDescent="0.3">
      <c r="A4412">
        <v>5574588218</v>
      </c>
      <c r="B4412">
        <v>98523</v>
      </c>
      <c r="C4412" s="1">
        <v>45471.379861111112</v>
      </c>
      <c r="D4412" s="1">
        <v>45471.384722222225</v>
      </c>
      <c r="E4412">
        <v>7</v>
      </c>
      <c r="F4412">
        <v>3.37</v>
      </c>
      <c r="G4412" t="s">
        <v>14</v>
      </c>
      <c r="H4412" t="s">
        <v>8176</v>
      </c>
    </row>
    <row r="4413" spans="1:8" x14ac:dyDescent="0.3">
      <c r="A4413">
        <v>2817281674</v>
      </c>
      <c r="B4413">
        <v>83817</v>
      </c>
      <c r="C4413" s="1">
        <v>45185.568749999999</v>
      </c>
      <c r="D4413" s="1">
        <v>45185.569444444445</v>
      </c>
      <c r="E4413">
        <v>1</v>
      </c>
      <c r="F4413">
        <v>3.05</v>
      </c>
      <c r="G4413" t="s">
        <v>10</v>
      </c>
      <c r="H4413" t="s">
        <v>8176</v>
      </c>
    </row>
    <row r="4414" spans="1:8" x14ac:dyDescent="0.3">
      <c r="A4414">
        <v>4932779616</v>
      </c>
      <c r="B4414">
        <v>72875</v>
      </c>
      <c r="C4414" s="1">
        <v>45499.224999999999</v>
      </c>
      <c r="D4414" s="1">
        <v>45499.228472222225</v>
      </c>
      <c r="E4414">
        <v>5</v>
      </c>
      <c r="F4414">
        <v>2.2599999999999998</v>
      </c>
      <c r="G4414" t="s">
        <v>10</v>
      </c>
      <c r="H4414" t="s">
        <v>8176</v>
      </c>
    </row>
    <row r="4415" spans="1:8" x14ac:dyDescent="0.3">
      <c r="A4415">
        <v>7932879650</v>
      </c>
      <c r="B4415">
        <v>77996</v>
      </c>
      <c r="C4415" s="1">
        <v>45053.79791666667</v>
      </c>
      <c r="D4415" s="1">
        <v>45053.815972222219</v>
      </c>
      <c r="E4415">
        <v>26</v>
      </c>
      <c r="F4415">
        <v>4.03</v>
      </c>
      <c r="G4415" t="s">
        <v>16</v>
      </c>
      <c r="H4415" t="s">
        <v>8176</v>
      </c>
    </row>
    <row r="4416" spans="1:8" x14ac:dyDescent="0.3">
      <c r="A4416">
        <v>997698125</v>
      </c>
      <c r="B4416">
        <v>83779</v>
      </c>
      <c r="C4416" s="1">
        <v>45259.25277777778</v>
      </c>
      <c r="D4416" s="1">
        <v>45259.25277777778</v>
      </c>
      <c r="E4416">
        <v>0</v>
      </c>
      <c r="F4416">
        <v>4.32</v>
      </c>
      <c r="G4416" t="s">
        <v>10</v>
      </c>
      <c r="H4416" t="s">
        <v>8175</v>
      </c>
    </row>
    <row r="4417" spans="1:8" x14ac:dyDescent="0.3">
      <c r="A4417">
        <v>2403547563</v>
      </c>
      <c r="B4417">
        <v>38539</v>
      </c>
      <c r="C4417" s="1">
        <v>45432.713888888888</v>
      </c>
      <c r="D4417" s="1">
        <v>45432.711111111108</v>
      </c>
      <c r="E4417">
        <v>-4</v>
      </c>
      <c r="F4417">
        <v>3.32</v>
      </c>
      <c r="G4417" t="s">
        <v>10</v>
      </c>
      <c r="H4417" t="s">
        <v>8175</v>
      </c>
    </row>
    <row r="4418" spans="1:8" x14ac:dyDescent="0.3">
      <c r="A4418">
        <v>8875483494</v>
      </c>
      <c r="B4418">
        <v>43097</v>
      </c>
      <c r="C4418" s="1">
        <v>45363.234722222223</v>
      </c>
      <c r="D4418" s="1">
        <v>45363.238888888889</v>
      </c>
      <c r="E4418">
        <v>6</v>
      </c>
      <c r="F4418">
        <v>2.2000000000000002</v>
      </c>
      <c r="G4418" t="s">
        <v>14</v>
      </c>
      <c r="H4418" t="s">
        <v>8176</v>
      </c>
    </row>
    <row r="4419" spans="1:8" x14ac:dyDescent="0.3">
      <c r="A4419">
        <v>883548284</v>
      </c>
      <c r="B4419">
        <v>16742</v>
      </c>
      <c r="C4419" s="1">
        <v>45435.191666666666</v>
      </c>
      <c r="D4419" s="1">
        <v>45435.195833333331</v>
      </c>
      <c r="E4419">
        <v>6</v>
      </c>
      <c r="F4419">
        <v>0.85</v>
      </c>
      <c r="G4419" t="s">
        <v>14</v>
      </c>
      <c r="H4419" t="s">
        <v>8176</v>
      </c>
    </row>
    <row r="4420" spans="1:8" x14ac:dyDescent="0.3">
      <c r="A4420">
        <v>2364229435</v>
      </c>
      <c r="B4420">
        <v>23696</v>
      </c>
      <c r="C4420" s="1">
        <v>45486.243750000001</v>
      </c>
      <c r="D4420" s="1">
        <v>45486.240972222222</v>
      </c>
      <c r="E4420">
        <v>-4</v>
      </c>
      <c r="F4420">
        <v>1.42</v>
      </c>
      <c r="G4420" t="s">
        <v>10</v>
      </c>
      <c r="H4420" t="s">
        <v>8175</v>
      </c>
    </row>
    <row r="4421" spans="1:8" x14ac:dyDescent="0.3">
      <c r="A4421">
        <v>6845869445</v>
      </c>
      <c r="B4421">
        <v>73284</v>
      </c>
      <c r="C4421" s="1">
        <v>45439.73541666667</v>
      </c>
      <c r="D4421" s="1">
        <v>45439.749305555553</v>
      </c>
      <c r="E4421">
        <v>20</v>
      </c>
      <c r="F4421">
        <v>1.71</v>
      </c>
      <c r="G4421" t="s">
        <v>16</v>
      </c>
      <c r="H4421" t="s">
        <v>8176</v>
      </c>
    </row>
    <row r="4422" spans="1:8" x14ac:dyDescent="0.3">
      <c r="A4422">
        <v>397818832</v>
      </c>
      <c r="B4422">
        <v>89520</v>
      </c>
      <c r="C4422" s="1">
        <v>45282.554166666669</v>
      </c>
      <c r="D4422" s="1">
        <v>45282.572916666664</v>
      </c>
      <c r="E4422">
        <v>27</v>
      </c>
      <c r="F4422">
        <v>3.64</v>
      </c>
      <c r="G4422" t="s">
        <v>16</v>
      </c>
      <c r="H4422" t="s">
        <v>8176</v>
      </c>
    </row>
    <row r="4423" spans="1:8" x14ac:dyDescent="0.3">
      <c r="A4423">
        <v>304166272</v>
      </c>
      <c r="B4423">
        <v>14802</v>
      </c>
      <c r="C4423" s="1">
        <v>45228.067361111112</v>
      </c>
      <c r="D4423" s="1">
        <v>45228.070833333331</v>
      </c>
      <c r="E4423">
        <v>5</v>
      </c>
      <c r="F4423">
        <v>3.89</v>
      </c>
      <c r="G4423" t="s">
        <v>10</v>
      </c>
      <c r="H4423" t="s">
        <v>8176</v>
      </c>
    </row>
    <row r="4424" spans="1:8" x14ac:dyDescent="0.3">
      <c r="A4424">
        <v>1575626085</v>
      </c>
      <c r="B4424">
        <v>36728</v>
      </c>
      <c r="C4424" s="1">
        <v>45065.571527777778</v>
      </c>
      <c r="D4424" s="1">
        <v>45065.568749999999</v>
      </c>
      <c r="E4424">
        <v>-4</v>
      </c>
      <c r="F4424">
        <v>2.65</v>
      </c>
      <c r="G4424" t="s">
        <v>10</v>
      </c>
      <c r="H4424" t="s">
        <v>8175</v>
      </c>
    </row>
    <row r="4425" spans="1:8" x14ac:dyDescent="0.3">
      <c r="A4425">
        <v>3945644714</v>
      </c>
      <c r="B4425">
        <v>74071</v>
      </c>
      <c r="C4425" s="1">
        <v>45062.599305555559</v>
      </c>
      <c r="D4425" s="1">
        <v>45062.601388888892</v>
      </c>
      <c r="E4425">
        <v>3</v>
      </c>
      <c r="F4425">
        <v>4.4000000000000004</v>
      </c>
      <c r="G4425" t="s">
        <v>10</v>
      </c>
      <c r="H4425" t="s">
        <v>8176</v>
      </c>
    </row>
    <row r="4426" spans="1:8" x14ac:dyDescent="0.3">
      <c r="A4426">
        <v>8370213291</v>
      </c>
      <c r="B4426">
        <v>40650</v>
      </c>
      <c r="C4426" s="1">
        <v>45066.594444444447</v>
      </c>
      <c r="D4426" s="1">
        <v>45066.604166666664</v>
      </c>
      <c r="E4426">
        <v>14</v>
      </c>
      <c r="F4426">
        <v>3.94</v>
      </c>
      <c r="G4426" t="s">
        <v>14</v>
      </c>
      <c r="H4426" t="s">
        <v>8176</v>
      </c>
    </row>
    <row r="4427" spans="1:8" x14ac:dyDescent="0.3">
      <c r="A4427">
        <v>2185375786</v>
      </c>
      <c r="B4427">
        <v>10502</v>
      </c>
      <c r="C4427" s="1">
        <v>45407.456944444442</v>
      </c>
      <c r="D4427" s="1">
        <v>45407.467361111114</v>
      </c>
      <c r="E4427">
        <v>15</v>
      </c>
      <c r="F4427">
        <v>1.44</v>
      </c>
      <c r="G4427" t="s">
        <v>14</v>
      </c>
      <c r="H4427" t="s">
        <v>8176</v>
      </c>
    </row>
    <row r="4428" spans="1:8" x14ac:dyDescent="0.3">
      <c r="A4428">
        <v>1828975788</v>
      </c>
      <c r="B4428">
        <v>39589</v>
      </c>
      <c r="C4428" s="1">
        <v>45321.559027777781</v>
      </c>
      <c r="D4428" s="1">
        <v>45321.563888888886</v>
      </c>
      <c r="E4428">
        <v>7</v>
      </c>
      <c r="F4428">
        <v>3.81</v>
      </c>
      <c r="G4428" t="s">
        <v>14</v>
      </c>
      <c r="H4428" t="s">
        <v>8176</v>
      </c>
    </row>
    <row r="4429" spans="1:8" x14ac:dyDescent="0.3">
      <c r="A4429">
        <v>4319450104</v>
      </c>
      <c r="B4429">
        <v>58079</v>
      </c>
      <c r="C4429" s="1">
        <v>45551.427083333336</v>
      </c>
      <c r="D4429" s="1">
        <v>45551.431250000001</v>
      </c>
      <c r="E4429">
        <v>6</v>
      </c>
      <c r="F4429">
        <v>4.8899999999999997</v>
      </c>
      <c r="G4429" t="s">
        <v>14</v>
      </c>
      <c r="H4429" t="s">
        <v>8176</v>
      </c>
    </row>
    <row r="4430" spans="1:8" x14ac:dyDescent="0.3">
      <c r="A4430">
        <v>5059765199</v>
      </c>
      <c r="B4430">
        <v>10225</v>
      </c>
      <c r="C4430" s="1">
        <v>45218.256249999999</v>
      </c>
      <c r="D4430" s="1">
        <v>45218.260416666664</v>
      </c>
      <c r="E4430">
        <v>6</v>
      </c>
      <c r="F4430">
        <v>4.53</v>
      </c>
      <c r="G4430" t="s">
        <v>14</v>
      </c>
      <c r="H4430" t="s">
        <v>8176</v>
      </c>
    </row>
    <row r="4431" spans="1:8" x14ac:dyDescent="0.3">
      <c r="A4431">
        <v>5360089735</v>
      </c>
      <c r="B4431">
        <v>11907</v>
      </c>
      <c r="C4431" s="1">
        <v>45050.225694444445</v>
      </c>
      <c r="D4431" s="1">
        <v>45050.227777777778</v>
      </c>
      <c r="E4431">
        <v>3</v>
      </c>
      <c r="F4431">
        <v>4.41</v>
      </c>
      <c r="G4431" t="s">
        <v>10</v>
      </c>
      <c r="H4431" t="s">
        <v>8176</v>
      </c>
    </row>
    <row r="4432" spans="1:8" x14ac:dyDescent="0.3">
      <c r="A4432">
        <v>8008211695</v>
      </c>
      <c r="B4432">
        <v>5891</v>
      </c>
      <c r="C4432" s="1">
        <v>45176.693749999999</v>
      </c>
      <c r="D4432" s="1">
        <v>45176.695138888892</v>
      </c>
      <c r="E4432">
        <v>2</v>
      </c>
      <c r="F4432">
        <v>2.15</v>
      </c>
      <c r="G4432" t="s">
        <v>10</v>
      </c>
      <c r="H4432" t="s">
        <v>8176</v>
      </c>
    </row>
    <row r="4433" spans="1:8" x14ac:dyDescent="0.3">
      <c r="A4433">
        <v>4400031082</v>
      </c>
      <c r="B4433">
        <v>85402</v>
      </c>
      <c r="C4433" s="1">
        <v>45115.873611111114</v>
      </c>
      <c r="D4433" s="1">
        <v>45115.871527777781</v>
      </c>
      <c r="E4433">
        <v>-3</v>
      </c>
      <c r="F4433">
        <v>2.37</v>
      </c>
      <c r="G4433" t="s">
        <v>10</v>
      </c>
      <c r="H4433" t="s">
        <v>8175</v>
      </c>
    </row>
    <row r="4434" spans="1:8" x14ac:dyDescent="0.3">
      <c r="A4434">
        <v>9582738204</v>
      </c>
      <c r="B4434">
        <v>35952</v>
      </c>
      <c r="C4434" s="1">
        <v>45155.131944444445</v>
      </c>
      <c r="D4434" s="1">
        <v>45155.145138888889</v>
      </c>
      <c r="E4434">
        <v>19</v>
      </c>
      <c r="F4434">
        <v>3.87</v>
      </c>
      <c r="G4434" t="s">
        <v>16</v>
      </c>
      <c r="H4434" t="s">
        <v>8176</v>
      </c>
    </row>
    <row r="4435" spans="1:8" x14ac:dyDescent="0.3">
      <c r="A4435">
        <v>1368450162</v>
      </c>
      <c r="B4435">
        <v>96642</v>
      </c>
      <c r="C4435" s="1">
        <v>45180.011111111111</v>
      </c>
      <c r="D4435" s="1">
        <v>45180.009027777778</v>
      </c>
      <c r="E4435">
        <v>-3</v>
      </c>
      <c r="F4435">
        <v>1.92</v>
      </c>
      <c r="G4435" t="s">
        <v>10</v>
      </c>
      <c r="H4435" t="s">
        <v>8175</v>
      </c>
    </row>
    <row r="4436" spans="1:8" x14ac:dyDescent="0.3">
      <c r="A4436">
        <v>56705032</v>
      </c>
      <c r="B4436">
        <v>77287</v>
      </c>
      <c r="C4436" s="1">
        <v>45246.194444444445</v>
      </c>
      <c r="D4436" s="1">
        <v>45246.20416666667</v>
      </c>
      <c r="E4436">
        <v>14</v>
      </c>
      <c r="F4436">
        <v>3.67</v>
      </c>
      <c r="G4436" t="s">
        <v>14</v>
      </c>
      <c r="H4436" t="s">
        <v>8176</v>
      </c>
    </row>
    <row r="4437" spans="1:8" x14ac:dyDescent="0.3">
      <c r="A4437">
        <v>2407168640</v>
      </c>
      <c r="B4437">
        <v>31314</v>
      </c>
      <c r="C4437" s="1">
        <v>45498.419444444444</v>
      </c>
      <c r="D4437" s="1">
        <v>45498.428472222222</v>
      </c>
      <c r="E4437">
        <v>13</v>
      </c>
      <c r="F4437">
        <v>0.96</v>
      </c>
      <c r="G4437" t="s">
        <v>14</v>
      </c>
      <c r="H4437" t="s">
        <v>8176</v>
      </c>
    </row>
    <row r="4438" spans="1:8" x14ac:dyDescent="0.3">
      <c r="A4438">
        <v>530588807</v>
      </c>
      <c r="B4438">
        <v>97484</v>
      </c>
      <c r="C4438" s="1">
        <v>45323.576388888891</v>
      </c>
      <c r="D4438" s="1">
        <v>45323.591666666667</v>
      </c>
      <c r="E4438">
        <v>22</v>
      </c>
      <c r="F4438">
        <v>1.08</v>
      </c>
      <c r="G4438" t="s">
        <v>16</v>
      </c>
      <c r="H4438" t="s">
        <v>8176</v>
      </c>
    </row>
    <row r="4439" spans="1:8" x14ac:dyDescent="0.3">
      <c r="A4439">
        <v>9975541696</v>
      </c>
      <c r="B4439">
        <v>65401</v>
      </c>
      <c r="C4439" s="1">
        <v>45089.959027777775</v>
      </c>
      <c r="D4439" s="1">
        <v>45089.965277777781</v>
      </c>
      <c r="E4439">
        <v>9</v>
      </c>
      <c r="F4439">
        <v>3.57</v>
      </c>
      <c r="G4439" t="s">
        <v>14</v>
      </c>
      <c r="H4439" t="s">
        <v>8176</v>
      </c>
    </row>
    <row r="4440" spans="1:8" x14ac:dyDescent="0.3">
      <c r="A4440">
        <v>8602707005</v>
      </c>
      <c r="B4440">
        <v>18347</v>
      </c>
      <c r="C4440" s="1">
        <v>45384.552083333336</v>
      </c>
      <c r="D4440" s="1">
        <v>45384.555555555555</v>
      </c>
      <c r="E4440">
        <v>5</v>
      </c>
      <c r="F4440">
        <v>2.58</v>
      </c>
      <c r="G4440" t="s">
        <v>10</v>
      </c>
      <c r="H4440" t="s">
        <v>8176</v>
      </c>
    </row>
    <row r="4441" spans="1:8" x14ac:dyDescent="0.3">
      <c r="A4441">
        <v>2382595056</v>
      </c>
      <c r="B4441">
        <v>12155</v>
      </c>
      <c r="C4441" s="1">
        <v>45269.529166666667</v>
      </c>
      <c r="D4441" s="1">
        <v>45269.52847222222</v>
      </c>
      <c r="E4441">
        <v>-1</v>
      </c>
      <c r="F4441">
        <v>4.12</v>
      </c>
      <c r="G4441" t="s">
        <v>10</v>
      </c>
      <c r="H4441" t="s">
        <v>8175</v>
      </c>
    </row>
    <row r="4442" spans="1:8" x14ac:dyDescent="0.3">
      <c r="A4442">
        <v>8056162498</v>
      </c>
      <c r="B4442">
        <v>21033</v>
      </c>
      <c r="C4442" s="1">
        <v>45054.935416666667</v>
      </c>
      <c r="D4442" s="1">
        <v>45054.95</v>
      </c>
      <c r="E4442">
        <v>21</v>
      </c>
      <c r="F4442">
        <v>1.56</v>
      </c>
      <c r="G4442" t="s">
        <v>16</v>
      </c>
      <c r="H4442" t="s">
        <v>8176</v>
      </c>
    </row>
    <row r="4443" spans="1:8" x14ac:dyDescent="0.3">
      <c r="A4443">
        <v>4593039089</v>
      </c>
      <c r="B4443">
        <v>58970</v>
      </c>
      <c r="C4443" s="1">
        <v>45549.302083333336</v>
      </c>
      <c r="D4443" s="1">
        <v>45549.305555555555</v>
      </c>
      <c r="E4443">
        <v>5</v>
      </c>
      <c r="F4443">
        <v>0.97</v>
      </c>
      <c r="G4443" t="s">
        <v>10</v>
      </c>
      <c r="H4443" t="s">
        <v>8176</v>
      </c>
    </row>
    <row r="4444" spans="1:8" x14ac:dyDescent="0.3">
      <c r="A4444">
        <v>7311288658</v>
      </c>
      <c r="B4444">
        <v>96125</v>
      </c>
      <c r="C4444" s="1">
        <v>45519.660416666666</v>
      </c>
      <c r="D4444" s="1">
        <v>45519.660416666666</v>
      </c>
      <c r="E4444">
        <v>0</v>
      </c>
      <c r="F4444">
        <v>1.64</v>
      </c>
      <c r="G4444" t="s">
        <v>10</v>
      </c>
      <c r="H4444" t="s">
        <v>8175</v>
      </c>
    </row>
    <row r="4445" spans="1:8" x14ac:dyDescent="0.3">
      <c r="A4445">
        <v>9157217130</v>
      </c>
      <c r="B4445">
        <v>22520</v>
      </c>
      <c r="C4445" s="1">
        <v>45095.841666666667</v>
      </c>
      <c r="D4445" s="1">
        <v>45095.838194444441</v>
      </c>
      <c r="E4445">
        <v>-5</v>
      </c>
      <c r="F4445">
        <v>4.5199999999999996</v>
      </c>
      <c r="G4445" t="s">
        <v>10</v>
      </c>
      <c r="H4445" t="s">
        <v>8175</v>
      </c>
    </row>
    <row r="4446" spans="1:8" x14ac:dyDescent="0.3">
      <c r="A4446">
        <v>9328094731</v>
      </c>
      <c r="B4446">
        <v>87082</v>
      </c>
      <c r="C4446" s="1">
        <v>45525.196527777778</v>
      </c>
      <c r="D4446" s="1">
        <v>45525.195138888892</v>
      </c>
      <c r="E4446">
        <v>-2</v>
      </c>
      <c r="F4446">
        <v>1.48</v>
      </c>
      <c r="G4446" t="s">
        <v>10</v>
      </c>
      <c r="H4446" t="s">
        <v>8175</v>
      </c>
    </row>
    <row r="4447" spans="1:8" x14ac:dyDescent="0.3">
      <c r="A4447">
        <v>3259266120</v>
      </c>
      <c r="B4447">
        <v>98390</v>
      </c>
      <c r="C4447" s="1">
        <v>45481.541666666664</v>
      </c>
      <c r="D4447" s="1">
        <v>45481.551388888889</v>
      </c>
      <c r="E4447">
        <v>14</v>
      </c>
      <c r="F4447">
        <v>1.62</v>
      </c>
      <c r="G4447" t="s">
        <v>14</v>
      </c>
      <c r="H4447" t="s">
        <v>8176</v>
      </c>
    </row>
    <row r="4448" spans="1:8" x14ac:dyDescent="0.3">
      <c r="A4448">
        <v>4656541041</v>
      </c>
      <c r="B4448">
        <v>12258</v>
      </c>
      <c r="C4448" s="1">
        <v>45595.808333333334</v>
      </c>
      <c r="D4448" s="1">
        <v>45595.825694444444</v>
      </c>
      <c r="E4448">
        <v>25</v>
      </c>
      <c r="F4448">
        <v>0.55000000000000004</v>
      </c>
      <c r="G4448" t="s">
        <v>16</v>
      </c>
      <c r="H4448" t="s">
        <v>8176</v>
      </c>
    </row>
    <row r="4449" spans="1:8" x14ac:dyDescent="0.3">
      <c r="A4449">
        <v>730839483</v>
      </c>
      <c r="B4449">
        <v>56532</v>
      </c>
      <c r="C4449" s="1">
        <v>45131.008333333331</v>
      </c>
      <c r="D4449" s="1">
        <v>45131.005555555559</v>
      </c>
      <c r="E4449">
        <v>-4</v>
      </c>
      <c r="F4449">
        <v>2.68</v>
      </c>
      <c r="G4449" t="s">
        <v>10</v>
      </c>
      <c r="H4449" t="s">
        <v>8175</v>
      </c>
    </row>
    <row r="4450" spans="1:8" x14ac:dyDescent="0.3">
      <c r="A4450">
        <v>6185824257</v>
      </c>
      <c r="B4450">
        <v>1663</v>
      </c>
      <c r="C4450" s="1">
        <v>45509.302083333336</v>
      </c>
      <c r="D4450" s="1">
        <v>45509.302083333336</v>
      </c>
      <c r="E4450">
        <v>0</v>
      </c>
      <c r="F4450">
        <v>1.45</v>
      </c>
      <c r="G4450" t="s">
        <v>10</v>
      </c>
      <c r="H4450" t="s">
        <v>8175</v>
      </c>
    </row>
    <row r="4451" spans="1:8" x14ac:dyDescent="0.3">
      <c r="A4451">
        <v>225195662</v>
      </c>
      <c r="B4451">
        <v>41237</v>
      </c>
      <c r="C4451" s="1">
        <v>45534.820138888892</v>
      </c>
      <c r="D4451" s="1">
        <v>45534.824999999997</v>
      </c>
      <c r="E4451">
        <v>7</v>
      </c>
      <c r="F4451">
        <v>3.42</v>
      </c>
      <c r="G4451" t="s">
        <v>14</v>
      </c>
      <c r="H4451" t="s">
        <v>8176</v>
      </c>
    </row>
    <row r="4452" spans="1:8" x14ac:dyDescent="0.3">
      <c r="A4452">
        <v>6771104541</v>
      </c>
      <c r="B4452">
        <v>57250</v>
      </c>
      <c r="C4452" s="1">
        <v>45056.457638888889</v>
      </c>
      <c r="D4452" s="1">
        <v>45056.456944444442</v>
      </c>
      <c r="E4452">
        <v>-1</v>
      </c>
      <c r="F4452">
        <v>1.49</v>
      </c>
      <c r="G4452" t="s">
        <v>10</v>
      </c>
      <c r="H4452" t="s">
        <v>8175</v>
      </c>
    </row>
    <row r="4453" spans="1:8" x14ac:dyDescent="0.3">
      <c r="A4453">
        <v>6146830622</v>
      </c>
      <c r="B4453">
        <v>47626</v>
      </c>
      <c r="C4453" s="1">
        <v>45569.563194444447</v>
      </c>
      <c r="D4453" s="1">
        <v>45569.560416666667</v>
      </c>
      <c r="E4453">
        <v>-4</v>
      </c>
      <c r="F4453">
        <v>2.2599999999999998</v>
      </c>
      <c r="G4453" t="s">
        <v>10</v>
      </c>
      <c r="H4453" t="s">
        <v>8175</v>
      </c>
    </row>
    <row r="4454" spans="1:8" x14ac:dyDescent="0.3">
      <c r="A4454">
        <v>1380326453</v>
      </c>
      <c r="B4454">
        <v>81223</v>
      </c>
      <c r="C4454" s="1">
        <v>45167.882638888892</v>
      </c>
      <c r="D4454" s="1">
        <v>45167.884722222225</v>
      </c>
      <c r="E4454">
        <v>3</v>
      </c>
      <c r="F4454">
        <v>4.45</v>
      </c>
      <c r="G4454" t="s">
        <v>10</v>
      </c>
      <c r="H4454" t="s">
        <v>8176</v>
      </c>
    </row>
    <row r="4455" spans="1:8" x14ac:dyDescent="0.3">
      <c r="A4455">
        <v>728523620</v>
      </c>
      <c r="B4455">
        <v>56472</v>
      </c>
      <c r="C4455" s="1">
        <v>45169.8125</v>
      </c>
      <c r="D4455" s="1">
        <v>45169.814583333333</v>
      </c>
      <c r="E4455">
        <v>3</v>
      </c>
      <c r="F4455">
        <v>2.89</v>
      </c>
      <c r="G4455" t="s">
        <v>10</v>
      </c>
      <c r="H4455" t="s">
        <v>8176</v>
      </c>
    </row>
    <row r="4456" spans="1:8" x14ac:dyDescent="0.3">
      <c r="A4456">
        <v>27296314</v>
      </c>
      <c r="B4456">
        <v>97704</v>
      </c>
      <c r="C4456" s="1">
        <v>45582.683333333334</v>
      </c>
      <c r="D4456" s="1">
        <v>45582.698611111111</v>
      </c>
      <c r="E4456">
        <v>22</v>
      </c>
      <c r="F4456">
        <v>4.3899999999999997</v>
      </c>
      <c r="G4456" t="s">
        <v>16</v>
      </c>
      <c r="H4456" t="s">
        <v>8176</v>
      </c>
    </row>
    <row r="4457" spans="1:8" x14ac:dyDescent="0.3">
      <c r="A4457">
        <v>2608278705</v>
      </c>
      <c r="B4457">
        <v>47002</v>
      </c>
      <c r="C4457" s="1">
        <v>45221.111111111109</v>
      </c>
      <c r="D4457" s="1">
        <v>45221.115277777775</v>
      </c>
      <c r="E4457">
        <v>6</v>
      </c>
      <c r="F4457">
        <v>4.5199999999999996</v>
      </c>
      <c r="G4457" t="s">
        <v>14</v>
      </c>
      <c r="H4457" t="s">
        <v>8176</v>
      </c>
    </row>
    <row r="4458" spans="1:8" x14ac:dyDescent="0.3">
      <c r="A4458">
        <v>6786366774</v>
      </c>
      <c r="B4458">
        <v>24511</v>
      </c>
      <c r="C4458" s="1">
        <v>45372.109722222223</v>
      </c>
      <c r="D4458" s="1">
        <v>45372.107638888891</v>
      </c>
      <c r="E4458">
        <v>-3</v>
      </c>
      <c r="F4458">
        <v>4.3600000000000003</v>
      </c>
      <c r="G4458" t="s">
        <v>10</v>
      </c>
      <c r="H4458" t="s">
        <v>8175</v>
      </c>
    </row>
    <row r="4459" spans="1:8" x14ac:dyDescent="0.3">
      <c r="A4459">
        <v>5572475750</v>
      </c>
      <c r="B4459">
        <v>40263</v>
      </c>
      <c r="C4459" s="1">
        <v>45041.412499999999</v>
      </c>
      <c r="D4459" s="1">
        <v>45041.413194444445</v>
      </c>
      <c r="E4459">
        <v>1</v>
      </c>
      <c r="F4459">
        <v>2.33</v>
      </c>
      <c r="G4459" t="s">
        <v>10</v>
      </c>
      <c r="H4459" t="s">
        <v>8176</v>
      </c>
    </row>
    <row r="4460" spans="1:8" x14ac:dyDescent="0.3">
      <c r="A4460">
        <v>8276417383</v>
      </c>
      <c r="B4460">
        <v>12207</v>
      </c>
      <c r="C4460" s="1">
        <v>45461.106249999997</v>
      </c>
      <c r="D4460" s="1">
        <v>45461.10833333333</v>
      </c>
      <c r="E4460">
        <v>3</v>
      </c>
      <c r="F4460">
        <v>1.38</v>
      </c>
      <c r="G4460" t="s">
        <v>10</v>
      </c>
      <c r="H4460" t="s">
        <v>8176</v>
      </c>
    </row>
    <row r="4461" spans="1:8" x14ac:dyDescent="0.3">
      <c r="A4461">
        <v>784435014</v>
      </c>
      <c r="B4461">
        <v>92792</v>
      </c>
      <c r="C4461" s="1">
        <v>45210.623611111114</v>
      </c>
      <c r="D4461" s="1">
        <v>45210.62222222222</v>
      </c>
      <c r="E4461">
        <v>-2</v>
      </c>
      <c r="F4461">
        <v>1.72</v>
      </c>
      <c r="G4461" t="s">
        <v>10</v>
      </c>
      <c r="H4461" t="s">
        <v>8175</v>
      </c>
    </row>
    <row r="4462" spans="1:8" x14ac:dyDescent="0.3">
      <c r="A4462">
        <v>9442274046</v>
      </c>
      <c r="B4462">
        <v>54659</v>
      </c>
      <c r="C4462" s="1">
        <v>45170.463888888888</v>
      </c>
      <c r="D4462" s="1">
        <v>45170.468055555553</v>
      </c>
      <c r="E4462">
        <v>6</v>
      </c>
      <c r="F4462">
        <v>2.71</v>
      </c>
      <c r="G4462" t="s">
        <v>14</v>
      </c>
      <c r="H4462" t="s">
        <v>8176</v>
      </c>
    </row>
    <row r="4463" spans="1:8" x14ac:dyDescent="0.3">
      <c r="A4463">
        <v>2470025903</v>
      </c>
      <c r="B4463">
        <v>86113</v>
      </c>
      <c r="C4463" s="1">
        <v>45449.338194444441</v>
      </c>
      <c r="D4463" s="1">
        <v>45449.334722222222</v>
      </c>
      <c r="E4463">
        <v>-5</v>
      </c>
      <c r="F4463">
        <v>0.72</v>
      </c>
      <c r="G4463" t="s">
        <v>10</v>
      </c>
      <c r="H4463" t="s">
        <v>8175</v>
      </c>
    </row>
    <row r="4464" spans="1:8" x14ac:dyDescent="0.3">
      <c r="A4464">
        <v>6774241153</v>
      </c>
      <c r="B4464">
        <v>43384</v>
      </c>
      <c r="C4464" s="1">
        <v>45558.240277777775</v>
      </c>
      <c r="D4464" s="1">
        <v>45558.238888888889</v>
      </c>
      <c r="E4464">
        <v>-2</v>
      </c>
      <c r="F4464">
        <v>2.82</v>
      </c>
      <c r="G4464" t="s">
        <v>10</v>
      </c>
      <c r="H4464" t="s">
        <v>8175</v>
      </c>
    </row>
    <row r="4465" spans="1:8" x14ac:dyDescent="0.3">
      <c r="A4465">
        <v>3874644184</v>
      </c>
      <c r="B4465">
        <v>94851</v>
      </c>
      <c r="C4465" s="1">
        <v>45466.988194444442</v>
      </c>
      <c r="D4465" s="1">
        <v>45466.991666666669</v>
      </c>
      <c r="E4465">
        <v>5</v>
      </c>
      <c r="F4465">
        <v>4.04</v>
      </c>
      <c r="G4465" t="s">
        <v>10</v>
      </c>
      <c r="H4465" t="s">
        <v>8176</v>
      </c>
    </row>
    <row r="4466" spans="1:8" x14ac:dyDescent="0.3">
      <c r="A4466">
        <v>8078065454</v>
      </c>
      <c r="B4466">
        <v>61678</v>
      </c>
      <c r="C4466" s="1">
        <v>45431.479861111111</v>
      </c>
      <c r="D4466" s="1">
        <v>45431.500694444447</v>
      </c>
      <c r="E4466">
        <v>30</v>
      </c>
      <c r="F4466">
        <v>0.56000000000000005</v>
      </c>
      <c r="G4466" t="s">
        <v>16</v>
      </c>
      <c r="H4466" t="s">
        <v>8176</v>
      </c>
    </row>
    <row r="4467" spans="1:8" x14ac:dyDescent="0.3">
      <c r="A4467">
        <v>340113260</v>
      </c>
      <c r="B4467">
        <v>75601</v>
      </c>
      <c r="C4467" s="1">
        <v>45349.651388888888</v>
      </c>
      <c r="D4467" s="1">
        <v>45349.660416666666</v>
      </c>
      <c r="E4467">
        <v>13</v>
      </c>
      <c r="F4467">
        <v>4.84</v>
      </c>
      <c r="G4467" t="s">
        <v>14</v>
      </c>
      <c r="H4467" t="s">
        <v>8176</v>
      </c>
    </row>
    <row r="4468" spans="1:8" x14ac:dyDescent="0.3">
      <c r="A4468">
        <v>2978839318</v>
      </c>
      <c r="B4468">
        <v>28270</v>
      </c>
      <c r="C4468" s="1">
        <v>45302.679166666669</v>
      </c>
      <c r="D4468" s="1">
        <v>45302.679166666669</v>
      </c>
      <c r="E4468">
        <v>0</v>
      </c>
      <c r="F4468">
        <v>2.08</v>
      </c>
      <c r="G4468" t="s">
        <v>10</v>
      </c>
      <c r="H4468" t="s">
        <v>8175</v>
      </c>
    </row>
    <row r="4469" spans="1:8" x14ac:dyDescent="0.3">
      <c r="A4469">
        <v>3896922017</v>
      </c>
      <c r="B4469">
        <v>65400</v>
      </c>
      <c r="C4469" s="1">
        <v>45529.746527777781</v>
      </c>
      <c r="D4469" s="1">
        <v>45529.749305555553</v>
      </c>
      <c r="E4469">
        <v>4</v>
      </c>
      <c r="F4469">
        <v>4.95</v>
      </c>
      <c r="G4469" t="s">
        <v>10</v>
      </c>
      <c r="H4469" t="s">
        <v>8176</v>
      </c>
    </row>
    <row r="4470" spans="1:8" x14ac:dyDescent="0.3">
      <c r="A4470">
        <v>7621954956</v>
      </c>
      <c r="B4470">
        <v>54741</v>
      </c>
      <c r="C4470" s="1">
        <v>45114.176388888889</v>
      </c>
      <c r="D4470" s="1">
        <v>45114.173611111109</v>
      </c>
      <c r="E4470">
        <v>-4</v>
      </c>
      <c r="F4470">
        <v>2.73</v>
      </c>
      <c r="G4470" t="s">
        <v>10</v>
      </c>
      <c r="H4470" t="s">
        <v>8175</v>
      </c>
    </row>
    <row r="4471" spans="1:8" x14ac:dyDescent="0.3">
      <c r="A4471">
        <v>581178324</v>
      </c>
      <c r="B4471">
        <v>47464</v>
      </c>
      <c r="C4471" s="1">
        <v>45339.181944444441</v>
      </c>
      <c r="D4471" s="1">
        <v>45339.179861111108</v>
      </c>
      <c r="E4471">
        <v>-3</v>
      </c>
      <c r="F4471">
        <v>4.1100000000000003</v>
      </c>
      <c r="G4471" t="s">
        <v>10</v>
      </c>
      <c r="H4471" t="s">
        <v>8175</v>
      </c>
    </row>
    <row r="4472" spans="1:8" x14ac:dyDescent="0.3">
      <c r="A4472">
        <v>8469170680</v>
      </c>
      <c r="B4472">
        <v>63716</v>
      </c>
      <c r="C4472" s="1">
        <v>45001.801388888889</v>
      </c>
      <c r="D4472" s="1">
        <v>45001.804166666669</v>
      </c>
      <c r="E4472">
        <v>4</v>
      </c>
      <c r="F4472">
        <v>1.51</v>
      </c>
      <c r="G4472" t="s">
        <v>10</v>
      </c>
      <c r="H4472" t="s">
        <v>8176</v>
      </c>
    </row>
    <row r="4473" spans="1:8" x14ac:dyDescent="0.3">
      <c r="A4473">
        <v>6779626333</v>
      </c>
      <c r="B4473">
        <v>76974</v>
      </c>
      <c r="C4473" s="1">
        <v>45423.063194444447</v>
      </c>
      <c r="D4473" s="1">
        <v>45423.070833333331</v>
      </c>
      <c r="E4473">
        <v>11</v>
      </c>
      <c r="F4473">
        <v>4.6900000000000004</v>
      </c>
      <c r="G4473" t="s">
        <v>14</v>
      </c>
      <c r="H4473" t="s">
        <v>8176</v>
      </c>
    </row>
    <row r="4474" spans="1:8" x14ac:dyDescent="0.3">
      <c r="A4474">
        <v>6335704206</v>
      </c>
      <c r="B4474">
        <v>20524</v>
      </c>
      <c r="C4474" s="1">
        <v>45434.533333333333</v>
      </c>
      <c r="D4474" s="1">
        <v>45434.53402777778</v>
      </c>
      <c r="E4474">
        <v>1</v>
      </c>
      <c r="F4474">
        <v>2.69</v>
      </c>
      <c r="G4474" t="s">
        <v>10</v>
      </c>
      <c r="H4474" t="s">
        <v>8176</v>
      </c>
    </row>
    <row r="4475" spans="1:8" x14ac:dyDescent="0.3">
      <c r="A4475">
        <v>8314342490</v>
      </c>
      <c r="B4475">
        <v>66981</v>
      </c>
      <c r="C4475" s="1">
        <v>45021.057638888888</v>
      </c>
      <c r="D4475" s="1">
        <v>45021.057638888888</v>
      </c>
      <c r="E4475">
        <v>0</v>
      </c>
      <c r="F4475">
        <v>0.64</v>
      </c>
      <c r="G4475" t="s">
        <v>10</v>
      </c>
      <c r="H4475" t="s">
        <v>8175</v>
      </c>
    </row>
    <row r="4476" spans="1:8" x14ac:dyDescent="0.3">
      <c r="A4476">
        <v>1948795658</v>
      </c>
      <c r="B4476">
        <v>77748</v>
      </c>
      <c r="C4476" s="1">
        <v>45222.331250000003</v>
      </c>
      <c r="D4476" s="1">
        <v>45222.329861111109</v>
      </c>
      <c r="E4476">
        <v>-2</v>
      </c>
      <c r="F4476">
        <v>2.73</v>
      </c>
      <c r="G4476" t="s">
        <v>10</v>
      </c>
      <c r="H4476" t="s">
        <v>8175</v>
      </c>
    </row>
    <row r="4477" spans="1:8" x14ac:dyDescent="0.3">
      <c r="A4477">
        <v>9187864807</v>
      </c>
      <c r="B4477">
        <v>69796</v>
      </c>
      <c r="C4477" s="1">
        <v>45465.428472222222</v>
      </c>
      <c r="D4477" s="1">
        <v>45465.427777777775</v>
      </c>
      <c r="E4477">
        <v>-1</v>
      </c>
      <c r="F4477">
        <v>4.8600000000000003</v>
      </c>
      <c r="G4477" t="s">
        <v>10</v>
      </c>
      <c r="H4477" t="s">
        <v>8175</v>
      </c>
    </row>
    <row r="4478" spans="1:8" x14ac:dyDescent="0.3">
      <c r="A4478">
        <v>8399666962</v>
      </c>
      <c r="B4478">
        <v>970</v>
      </c>
      <c r="C4478" s="1">
        <v>45024.419444444444</v>
      </c>
      <c r="D4478" s="1">
        <v>45024.415972222225</v>
      </c>
      <c r="E4478">
        <v>-5</v>
      </c>
      <c r="F4478">
        <v>4.01</v>
      </c>
      <c r="G4478" t="s">
        <v>10</v>
      </c>
      <c r="H4478" t="s">
        <v>8175</v>
      </c>
    </row>
    <row r="4479" spans="1:8" x14ac:dyDescent="0.3">
      <c r="A4479">
        <v>6196321055</v>
      </c>
      <c r="B4479">
        <v>42302</v>
      </c>
      <c r="C4479" s="1">
        <v>45429.776388888888</v>
      </c>
      <c r="D4479" s="1">
        <v>45429.775694444441</v>
      </c>
      <c r="E4479">
        <v>-1</v>
      </c>
      <c r="F4479">
        <v>0.54</v>
      </c>
      <c r="G4479" t="s">
        <v>10</v>
      </c>
      <c r="H4479" t="s">
        <v>8175</v>
      </c>
    </row>
    <row r="4480" spans="1:8" x14ac:dyDescent="0.3">
      <c r="A4480">
        <v>8128518434</v>
      </c>
      <c r="B4480">
        <v>69854</v>
      </c>
      <c r="C4480" s="1">
        <v>45150.712500000001</v>
      </c>
      <c r="D4480" s="1">
        <v>45150.710416666669</v>
      </c>
      <c r="E4480">
        <v>-3</v>
      </c>
      <c r="F4480">
        <v>1.46</v>
      </c>
      <c r="G4480" t="s">
        <v>10</v>
      </c>
      <c r="H4480" t="s">
        <v>8175</v>
      </c>
    </row>
    <row r="4481" spans="1:8" x14ac:dyDescent="0.3">
      <c r="A4481">
        <v>9854897999</v>
      </c>
      <c r="B4481">
        <v>91060</v>
      </c>
      <c r="C4481" s="1">
        <v>45203.757638888892</v>
      </c>
      <c r="D4481" s="1">
        <v>45203.756944444445</v>
      </c>
      <c r="E4481">
        <v>-1</v>
      </c>
      <c r="F4481">
        <v>4.05</v>
      </c>
      <c r="G4481" t="s">
        <v>10</v>
      </c>
      <c r="H4481" t="s">
        <v>8175</v>
      </c>
    </row>
    <row r="4482" spans="1:8" x14ac:dyDescent="0.3">
      <c r="A4482">
        <v>2603584546</v>
      </c>
      <c r="B4482">
        <v>65439</v>
      </c>
      <c r="C4482" s="1">
        <v>45433.920138888891</v>
      </c>
      <c r="D4482" s="1">
        <v>45433.92291666667</v>
      </c>
      <c r="E4482">
        <v>4</v>
      </c>
      <c r="F4482">
        <v>3.85</v>
      </c>
      <c r="G4482" t="s">
        <v>10</v>
      </c>
      <c r="H4482" t="s">
        <v>8176</v>
      </c>
    </row>
    <row r="4483" spans="1:8" x14ac:dyDescent="0.3">
      <c r="A4483">
        <v>1295119665</v>
      </c>
      <c r="B4483">
        <v>2255</v>
      </c>
      <c r="C4483" s="1">
        <v>45370.351388888892</v>
      </c>
      <c r="D4483" s="1">
        <v>45370.347916666666</v>
      </c>
      <c r="E4483">
        <v>-5</v>
      </c>
      <c r="F4483">
        <v>4.34</v>
      </c>
      <c r="G4483" t="s">
        <v>10</v>
      </c>
      <c r="H4483" t="s">
        <v>8175</v>
      </c>
    </row>
    <row r="4484" spans="1:8" x14ac:dyDescent="0.3">
      <c r="A4484">
        <v>599975885</v>
      </c>
      <c r="B4484">
        <v>71620</v>
      </c>
      <c r="C4484" s="1">
        <v>45084.259027777778</v>
      </c>
      <c r="D4484" s="1">
        <v>45084.257638888892</v>
      </c>
      <c r="E4484">
        <v>-2</v>
      </c>
      <c r="F4484">
        <v>1.45</v>
      </c>
      <c r="G4484" t="s">
        <v>10</v>
      </c>
      <c r="H4484" t="s">
        <v>8175</v>
      </c>
    </row>
    <row r="4485" spans="1:8" x14ac:dyDescent="0.3">
      <c r="A4485">
        <v>5834861324</v>
      </c>
      <c r="B4485">
        <v>35944</v>
      </c>
      <c r="C4485" s="1">
        <v>45111.520138888889</v>
      </c>
      <c r="D4485" s="1">
        <v>45111.534722222219</v>
      </c>
      <c r="E4485">
        <v>21</v>
      </c>
      <c r="F4485">
        <v>1.72</v>
      </c>
      <c r="G4485" t="s">
        <v>16</v>
      </c>
      <c r="H4485" t="s">
        <v>8176</v>
      </c>
    </row>
    <row r="4486" spans="1:8" x14ac:dyDescent="0.3">
      <c r="A4486">
        <v>2032005162</v>
      </c>
      <c r="B4486">
        <v>34670</v>
      </c>
      <c r="C4486" s="1">
        <v>45586.304861111108</v>
      </c>
      <c r="D4486" s="1">
        <v>45586.307638888888</v>
      </c>
      <c r="E4486">
        <v>4</v>
      </c>
      <c r="F4486">
        <v>2.5499999999999998</v>
      </c>
      <c r="G4486" t="s">
        <v>10</v>
      </c>
      <c r="H4486" t="s">
        <v>8176</v>
      </c>
    </row>
    <row r="4487" spans="1:8" x14ac:dyDescent="0.3">
      <c r="A4487">
        <v>8391900458</v>
      </c>
      <c r="B4487">
        <v>24889</v>
      </c>
      <c r="C4487" s="1">
        <v>45063.243750000001</v>
      </c>
      <c r="D4487" s="1">
        <v>45063.241666666669</v>
      </c>
      <c r="E4487">
        <v>-3</v>
      </c>
      <c r="F4487">
        <v>4.37</v>
      </c>
      <c r="G4487" t="s">
        <v>10</v>
      </c>
      <c r="H4487" t="s">
        <v>8175</v>
      </c>
    </row>
    <row r="4488" spans="1:8" x14ac:dyDescent="0.3">
      <c r="A4488">
        <v>1887687323</v>
      </c>
      <c r="B4488">
        <v>33348</v>
      </c>
      <c r="C4488" s="1">
        <v>45330.131249999999</v>
      </c>
      <c r="D4488" s="1">
        <v>45330.129861111112</v>
      </c>
      <c r="E4488">
        <v>-2</v>
      </c>
      <c r="F4488">
        <v>3.78</v>
      </c>
      <c r="G4488" t="s">
        <v>10</v>
      </c>
      <c r="H4488" t="s">
        <v>8175</v>
      </c>
    </row>
    <row r="4489" spans="1:8" x14ac:dyDescent="0.3">
      <c r="A4489">
        <v>2120411967</v>
      </c>
      <c r="B4489">
        <v>57032</v>
      </c>
      <c r="C4489" s="1">
        <v>45281.068055555559</v>
      </c>
      <c r="D4489" s="1">
        <v>45281.083333333336</v>
      </c>
      <c r="E4489">
        <v>22</v>
      </c>
      <c r="F4489">
        <v>4.54</v>
      </c>
      <c r="G4489" t="s">
        <v>16</v>
      </c>
      <c r="H4489" t="s">
        <v>8176</v>
      </c>
    </row>
    <row r="4490" spans="1:8" x14ac:dyDescent="0.3">
      <c r="A4490">
        <v>3158340906</v>
      </c>
      <c r="B4490">
        <v>87614</v>
      </c>
      <c r="C4490" s="1">
        <v>45492.070138888892</v>
      </c>
      <c r="D4490" s="1">
        <v>45492.074999999997</v>
      </c>
      <c r="E4490">
        <v>7</v>
      </c>
      <c r="F4490">
        <v>4.42</v>
      </c>
      <c r="G4490" t="s">
        <v>14</v>
      </c>
      <c r="H4490" t="s">
        <v>8176</v>
      </c>
    </row>
    <row r="4491" spans="1:8" x14ac:dyDescent="0.3">
      <c r="A4491">
        <v>2387343456</v>
      </c>
      <c r="B4491">
        <v>95322</v>
      </c>
      <c r="C4491" s="1">
        <v>45584.140277777777</v>
      </c>
      <c r="D4491" s="1">
        <v>45584.148611111108</v>
      </c>
      <c r="E4491">
        <v>12</v>
      </c>
      <c r="F4491">
        <v>1.67</v>
      </c>
      <c r="G4491" t="s">
        <v>14</v>
      </c>
      <c r="H4491" t="s">
        <v>8176</v>
      </c>
    </row>
    <row r="4492" spans="1:8" x14ac:dyDescent="0.3">
      <c r="A4492">
        <v>338609144</v>
      </c>
      <c r="B4492">
        <v>30432</v>
      </c>
      <c r="C4492" s="1">
        <v>45591.246527777781</v>
      </c>
      <c r="D4492" s="1">
        <v>45591.244444444441</v>
      </c>
      <c r="E4492">
        <v>-3</v>
      </c>
      <c r="F4492">
        <v>3.64</v>
      </c>
      <c r="G4492" t="s">
        <v>10</v>
      </c>
      <c r="H4492" t="s">
        <v>8175</v>
      </c>
    </row>
    <row r="4493" spans="1:8" x14ac:dyDescent="0.3">
      <c r="A4493">
        <v>9056190831</v>
      </c>
      <c r="B4493">
        <v>80716</v>
      </c>
      <c r="C4493" s="1">
        <v>45124.297222222223</v>
      </c>
      <c r="D4493" s="1">
        <v>45124.297222222223</v>
      </c>
      <c r="E4493">
        <v>0</v>
      </c>
      <c r="F4493">
        <v>3.38</v>
      </c>
      <c r="G4493" t="s">
        <v>10</v>
      </c>
      <c r="H4493" t="s">
        <v>8175</v>
      </c>
    </row>
    <row r="4494" spans="1:8" x14ac:dyDescent="0.3">
      <c r="A4494">
        <v>2803081135</v>
      </c>
      <c r="B4494">
        <v>91761</v>
      </c>
      <c r="C4494" s="1">
        <v>45087.92083333333</v>
      </c>
      <c r="D4494" s="1">
        <v>45087.921527777777</v>
      </c>
      <c r="E4494">
        <v>1</v>
      </c>
      <c r="F4494">
        <v>1.92</v>
      </c>
      <c r="G4494" t="s">
        <v>10</v>
      </c>
      <c r="H4494" t="s">
        <v>8176</v>
      </c>
    </row>
    <row r="4495" spans="1:8" x14ac:dyDescent="0.3">
      <c r="A4495">
        <v>5970759669</v>
      </c>
      <c r="B4495">
        <v>77115</v>
      </c>
      <c r="C4495" s="1">
        <v>45370.445833333331</v>
      </c>
      <c r="D4495" s="1">
        <v>45370.445138888892</v>
      </c>
      <c r="E4495">
        <v>-1</v>
      </c>
      <c r="F4495">
        <v>1.1399999999999999</v>
      </c>
      <c r="G4495" t="s">
        <v>10</v>
      </c>
      <c r="H4495" t="s">
        <v>8175</v>
      </c>
    </row>
    <row r="4496" spans="1:8" x14ac:dyDescent="0.3">
      <c r="A4496">
        <v>3226693729</v>
      </c>
      <c r="B4496">
        <v>63788</v>
      </c>
      <c r="C4496" s="1">
        <v>45144.573611111111</v>
      </c>
      <c r="D4496" s="1">
        <v>45144.572916666664</v>
      </c>
      <c r="E4496">
        <v>-1</v>
      </c>
      <c r="F4496">
        <v>0.5</v>
      </c>
      <c r="G4496" t="s">
        <v>10</v>
      </c>
      <c r="H4496" t="s">
        <v>8175</v>
      </c>
    </row>
    <row r="4497" spans="1:8" x14ac:dyDescent="0.3">
      <c r="A4497">
        <v>8132845656</v>
      </c>
      <c r="B4497">
        <v>59176</v>
      </c>
      <c r="C4497" s="1">
        <v>45483.508333333331</v>
      </c>
      <c r="D4497" s="1">
        <v>45483.525000000001</v>
      </c>
      <c r="E4497">
        <v>24</v>
      </c>
      <c r="F4497">
        <v>2.73</v>
      </c>
      <c r="G4497" t="s">
        <v>16</v>
      </c>
      <c r="H4497" t="s">
        <v>8176</v>
      </c>
    </row>
    <row r="4498" spans="1:8" x14ac:dyDescent="0.3">
      <c r="A4498">
        <v>7850550725</v>
      </c>
      <c r="B4498">
        <v>95256</v>
      </c>
      <c r="C4498" s="1">
        <v>45291.25</v>
      </c>
      <c r="D4498" s="1">
        <v>45291.25277777778</v>
      </c>
      <c r="E4498">
        <v>4</v>
      </c>
      <c r="F4498">
        <v>3.45</v>
      </c>
      <c r="G4498" t="s">
        <v>10</v>
      </c>
      <c r="H4498" t="s">
        <v>8176</v>
      </c>
    </row>
    <row r="4499" spans="1:8" x14ac:dyDescent="0.3">
      <c r="A4499">
        <v>2934547619</v>
      </c>
      <c r="B4499">
        <v>93096</v>
      </c>
      <c r="C4499" s="1">
        <v>45444.882638888892</v>
      </c>
      <c r="D4499" s="1">
        <v>45444.883333333331</v>
      </c>
      <c r="E4499">
        <v>1</v>
      </c>
      <c r="F4499">
        <v>3.68</v>
      </c>
      <c r="G4499" t="s">
        <v>10</v>
      </c>
      <c r="H4499" t="s">
        <v>8176</v>
      </c>
    </row>
    <row r="4500" spans="1:8" x14ac:dyDescent="0.3">
      <c r="A4500">
        <v>608179182</v>
      </c>
      <c r="B4500">
        <v>62860</v>
      </c>
      <c r="C4500" s="1">
        <v>45505.361805555556</v>
      </c>
      <c r="D4500" s="1">
        <v>45505.372916666667</v>
      </c>
      <c r="E4500">
        <v>16</v>
      </c>
      <c r="F4500">
        <v>2.94</v>
      </c>
      <c r="G4500" t="s">
        <v>16</v>
      </c>
      <c r="H4500" t="s">
        <v>8176</v>
      </c>
    </row>
    <row r="4501" spans="1:8" x14ac:dyDescent="0.3">
      <c r="A4501">
        <v>5191326847</v>
      </c>
      <c r="B4501">
        <v>18931</v>
      </c>
      <c r="C4501" s="1">
        <v>45059.90625</v>
      </c>
      <c r="D4501" s="1">
        <v>45059.902777777781</v>
      </c>
      <c r="E4501">
        <v>-5</v>
      </c>
      <c r="F4501">
        <v>1.48</v>
      </c>
      <c r="G4501" t="s">
        <v>10</v>
      </c>
      <c r="H4501" t="s">
        <v>8175</v>
      </c>
    </row>
    <row r="4502" spans="1:8" x14ac:dyDescent="0.3">
      <c r="A4502">
        <v>7614561036</v>
      </c>
      <c r="B4502">
        <v>12416</v>
      </c>
      <c r="C4502" s="1">
        <v>45179.259027777778</v>
      </c>
      <c r="D4502" s="1">
        <v>45179.256249999999</v>
      </c>
      <c r="E4502">
        <v>-4</v>
      </c>
      <c r="F4502">
        <v>1.58</v>
      </c>
      <c r="G4502" t="s">
        <v>10</v>
      </c>
      <c r="H4502" t="s">
        <v>8175</v>
      </c>
    </row>
    <row r="4503" spans="1:8" x14ac:dyDescent="0.3">
      <c r="A4503">
        <v>2947791133</v>
      </c>
      <c r="B4503">
        <v>27180</v>
      </c>
      <c r="C4503" s="1">
        <v>45258.311805555553</v>
      </c>
      <c r="D4503" s="1">
        <v>45258.309027777781</v>
      </c>
      <c r="E4503">
        <v>-4</v>
      </c>
      <c r="F4503">
        <v>1.02</v>
      </c>
      <c r="G4503" t="s">
        <v>10</v>
      </c>
      <c r="H4503" t="s">
        <v>8175</v>
      </c>
    </row>
    <row r="4504" spans="1:8" x14ac:dyDescent="0.3">
      <c r="A4504">
        <v>6538760883</v>
      </c>
      <c r="B4504">
        <v>6246</v>
      </c>
      <c r="C4504" s="1">
        <v>45401.587500000001</v>
      </c>
      <c r="D4504" s="1">
        <v>45401.587500000001</v>
      </c>
      <c r="E4504">
        <v>0</v>
      </c>
      <c r="F4504">
        <v>2.2599999999999998</v>
      </c>
      <c r="G4504" t="s">
        <v>10</v>
      </c>
      <c r="H4504" t="s">
        <v>8175</v>
      </c>
    </row>
    <row r="4505" spans="1:8" x14ac:dyDescent="0.3">
      <c r="A4505">
        <v>8872250952</v>
      </c>
      <c r="B4505">
        <v>56371</v>
      </c>
      <c r="C4505" s="1">
        <v>45203.214583333334</v>
      </c>
      <c r="D4505" s="1">
        <v>45203.225694444445</v>
      </c>
      <c r="E4505">
        <v>16</v>
      </c>
      <c r="F4505">
        <v>4.38</v>
      </c>
      <c r="G4505" t="s">
        <v>16</v>
      </c>
      <c r="H4505" t="s">
        <v>8176</v>
      </c>
    </row>
    <row r="4506" spans="1:8" x14ac:dyDescent="0.3">
      <c r="A4506">
        <v>8173258734</v>
      </c>
      <c r="B4506">
        <v>65288</v>
      </c>
      <c r="C4506" s="1">
        <v>45233.160416666666</v>
      </c>
      <c r="D4506" s="1">
        <v>45233.165972222225</v>
      </c>
      <c r="E4506">
        <v>8</v>
      </c>
      <c r="F4506">
        <v>4.1900000000000004</v>
      </c>
      <c r="G4506" t="s">
        <v>14</v>
      </c>
      <c r="H4506" t="s">
        <v>8176</v>
      </c>
    </row>
    <row r="4507" spans="1:8" x14ac:dyDescent="0.3">
      <c r="A4507">
        <v>5465833352</v>
      </c>
      <c r="B4507">
        <v>43563</v>
      </c>
      <c r="C4507" s="1">
        <v>45013.840277777781</v>
      </c>
      <c r="D4507" s="1">
        <v>45013.841666666667</v>
      </c>
      <c r="E4507">
        <v>2</v>
      </c>
      <c r="F4507">
        <v>1.06</v>
      </c>
      <c r="G4507" t="s">
        <v>10</v>
      </c>
      <c r="H4507" t="s">
        <v>8176</v>
      </c>
    </row>
    <row r="4508" spans="1:8" x14ac:dyDescent="0.3">
      <c r="A4508">
        <v>2106569369</v>
      </c>
      <c r="B4508">
        <v>6531</v>
      </c>
      <c r="C4508" s="1">
        <v>45293.489583333336</v>
      </c>
      <c r="D4508" s="1">
        <v>45293.489583333336</v>
      </c>
      <c r="E4508">
        <v>0</v>
      </c>
      <c r="F4508">
        <v>3.91</v>
      </c>
      <c r="G4508" t="s">
        <v>10</v>
      </c>
      <c r="H4508" t="s">
        <v>8175</v>
      </c>
    </row>
    <row r="4509" spans="1:8" x14ac:dyDescent="0.3">
      <c r="A4509">
        <v>9039440500</v>
      </c>
      <c r="B4509">
        <v>30254</v>
      </c>
      <c r="C4509" s="1">
        <v>45485.245138888888</v>
      </c>
      <c r="D4509" s="1">
        <v>45485.245833333334</v>
      </c>
      <c r="E4509">
        <v>1</v>
      </c>
      <c r="F4509">
        <v>2.4700000000000002</v>
      </c>
      <c r="G4509" t="s">
        <v>10</v>
      </c>
      <c r="H4509" t="s">
        <v>8176</v>
      </c>
    </row>
    <row r="4510" spans="1:8" x14ac:dyDescent="0.3">
      <c r="A4510">
        <v>8281482042</v>
      </c>
      <c r="B4510">
        <v>42297</v>
      </c>
      <c r="C4510" s="1">
        <v>45105.651388888888</v>
      </c>
      <c r="D4510" s="1">
        <v>45105.654166666667</v>
      </c>
      <c r="E4510">
        <v>4</v>
      </c>
      <c r="F4510">
        <v>4.4400000000000004</v>
      </c>
      <c r="G4510" t="s">
        <v>10</v>
      </c>
      <c r="H4510" t="s">
        <v>8176</v>
      </c>
    </row>
    <row r="4511" spans="1:8" x14ac:dyDescent="0.3">
      <c r="A4511">
        <v>479528548</v>
      </c>
      <c r="B4511">
        <v>48749</v>
      </c>
      <c r="C4511" s="1">
        <v>45124.989583333336</v>
      </c>
      <c r="D4511" s="1">
        <v>45124.990972222222</v>
      </c>
      <c r="E4511">
        <v>2</v>
      </c>
      <c r="F4511">
        <v>1.05</v>
      </c>
      <c r="G4511" t="s">
        <v>10</v>
      </c>
      <c r="H4511" t="s">
        <v>8176</v>
      </c>
    </row>
    <row r="4512" spans="1:8" x14ac:dyDescent="0.3">
      <c r="A4512">
        <v>8087519921</v>
      </c>
      <c r="B4512">
        <v>45580</v>
      </c>
      <c r="C4512" s="1">
        <v>45218.367361111108</v>
      </c>
      <c r="D4512" s="1">
        <v>45218.364583333336</v>
      </c>
      <c r="E4512">
        <v>-4</v>
      </c>
      <c r="F4512">
        <v>3.71</v>
      </c>
      <c r="G4512" t="s">
        <v>10</v>
      </c>
      <c r="H4512" t="s">
        <v>8175</v>
      </c>
    </row>
    <row r="4513" spans="1:8" x14ac:dyDescent="0.3">
      <c r="A4513">
        <v>4869691623</v>
      </c>
      <c r="B4513">
        <v>83043</v>
      </c>
      <c r="C4513" s="1">
        <v>45051.186805555553</v>
      </c>
      <c r="D4513" s="1">
        <v>45051.183333333334</v>
      </c>
      <c r="E4513">
        <v>-5</v>
      </c>
      <c r="F4513">
        <v>1.07</v>
      </c>
      <c r="G4513" t="s">
        <v>10</v>
      </c>
      <c r="H4513" t="s">
        <v>8175</v>
      </c>
    </row>
    <row r="4514" spans="1:8" x14ac:dyDescent="0.3">
      <c r="A4514">
        <v>7155177625</v>
      </c>
      <c r="B4514">
        <v>30422</v>
      </c>
      <c r="C4514" s="1">
        <v>45529.999305555553</v>
      </c>
      <c r="D4514" s="1">
        <v>45530.00277777778</v>
      </c>
      <c r="E4514">
        <v>5</v>
      </c>
      <c r="F4514">
        <v>3.68</v>
      </c>
      <c r="G4514" t="s">
        <v>10</v>
      </c>
      <c r="H4514" t="s">
        <v>8176</v>
      </c>
    </row>
    <row r="4515" spans="1:8" x14ac:dyDescent="0.3">
      <c r="A4515">
        <v>7254499390</v>
      </c>
      <c r="B4515">
        <v>86803</v>
      </c>
      <c r="C4515" s="1">
        <v>45259.573611111111</v>
      </c>
      <c r="D4515" s="1">
        <v>45259.573611111111</v>
      </c>
      <c r="E4515">
        <v>0</v>
      </c>
      <c r="F4515">
        <v>1.1100000000000001</v>
      </c>
      <c r="G4515" t="s">
        <v>10</v>
      </c>
      <c r="H4515" t="s">
        <v>8175</v>
      </c>
    </row>
    <row r="4516" spans="1:8" x14ac:dyDescent="0.3">
      <c r="A4516">
        <v>7394439260</v>
      </c>
      <c r="B4516">
        <v>12528</v>
      </c>
      <c r="C4516" s="1">
        <v>45586.280555555553</v>
      </c>
      <c r="D4516" s="1">
        <v>45586.299305555556</v>
      </c>
      <c r="E4516">
        <v>27</v>
      </c>
      <c r="F4516">
        <v>4.3600000000000003</v>
      </c>
      <c r="G4516" t="s">
        <v>16</v>
      </c>
      <c r="H4516" t="s">
        <v>8176</v>
      </c>
    </row>
    <row r="4517" spans="1:8" x14ac:dyDescent="0.3">
      <c r="A4517">
        <v>6581715589</v>
      </c>
      <c r="B4517">
        <v>58622</v>
      </c>
      <c r="C4517" s="1">
        <v>45055.037499999999</v>
      </c>
      <c r="D4517" s="1">
        <v>45055.036805555559</v>
      </c>
      <c r="E4517">
        <v>-1</v>
      </c>
      <c r="F4517">
        <v>3.09</v>
      </c>
      <c r="G4517" t="s">
        <v>10</v>
      </c>
      <c r="H4517" t="s">
        <v>8175</v>
      </c>
    </row>
    <row r="4518" spans="1:8" x14ac:dyDescent="0.3">
      <c r="A4518">
        <v>9457009010</v>
      </c>
      <c r="B4518">
        <v>2554</v>
      </c>
      <c r="C4518" s="1">
        <v>45328.015972222223</v>
      </c>
      <c r="D4518" s="1">
        <v>45328.025694444441</v>
      </c>
      <c r="E4518">
        <v>14</v>
      </c>
      <c r="F4518">
        <v>2.95</v>
      </c>
      <c r="G4518" t="s">
        <v>14</v>
      </c>
      <c r="H4518" t="s">
        <v>8176</v>
      </c>
    </row>
    <row r="4519" spans="1:8" x14ac:dyDescent="0.3">
      <c r="A4519">
        <v>2859660695</v>
      </c>
      <c r="B4519">
        <v>16252</v>
      </c>
      <c r="C4519" s="1">
        <v>45140.203472222223</v>
      </c>
      <c r="D4519" s="1">
        <v>45140.212500000001</v>
      </c>
      <c r="E4519">
        <v>13</v>
      </c>
      <c r="F4519">
        <v>3.37</v>
      </c>
      <c r="G4519" t="s">
        <v>14</v>
      </c>
      <c r="H4519" t="s">
        <v>8176</v>
      </c>
    </row>
    <row r="4520" spans="1:8" x14ac:dyDescent="0.3">
      <c r="A4520">
        <v>6392348668</v>
      </c>
      <c r="B4520">
        <v>45949</v>
      </c>
      <c r="C4520" s="1">
        <v>45320.837500000001</v>
      </c>
      <c r="D4520" s="1">
        <v>45320.84097222222</v>
      </c>
      <c r="E4520">
        <v>5</v>
      </c>
      <c r="F4520">
        <v>2.44</v>
      </c>
      <c r="G4520" t="s">
        <v>10</v>
      </c>
      <c r="H4520" t="s">
        <v>8176</v>
      </c>
    </row>
    <row r="4521" spans="1:8" x14ac:dyDescent="0.3">
      <c r="A4521">
        <v>6933011590</v>
      </c>
      <c r="B4521">
        <v>61242</v>
      </c>
      <c r="C4521" s="1">
        <v>45139.981944444444</v>
      </c>
      <c r="D4521" s="1">
        <v>45139.978472222225</v>
      </c>
      <c r="E4521">
        <v>-5</v>
      </c>
      <c r="F4521">
        <v>1.3</v>
      </c>
      <c r="G4521" t="s">
        <v>10</v>
      </c>
      <c r="H4521" t="s">
        <v>8175</v>
      </c>
    </row>
    <row r="4522" spans="1:8" x14ac:dyDescent="0.3">
      <c r="A4522">
        <v>5809441378</v>
      </c>
      <c r="B4522">
        <v>5755</v>
      </c>
      <c r="C4522" s="1">
        <v>45502.882638888892</v>
      </c>
      <c r="D4522" s="1">
        <v>45502.899305555555</v>
      </c>
      <c r="E4522">
        <v>24</v>
      </c>
      <c r="F4522">
        <v>0.97</v>
      </c>
      <c r="G4522" t="s">
        <v>16</v>
      </c>
      <c r="H4522" t="s">
        <v>8176</v>
      </c>
    </row>
    <row r="4523" spans="1:8" x14ac:dyDescent="0.3">
      <c r="A4523">
        <v>411113020</v>
      </c>
      <c r="B4523">
        <v>67832</v>
      </c>
      <c r="C4523" s="1">
        <v>45472.074999999997</v>
      </c>
      <c r="D4523" s="1">
        <v>45472.07708333333</v>
      </c>
      <c r="E4523">
        <v>3</v>
      </c>
      <c r="F4523">
        <v>4.93</v>
      </c>
      <c r="G4523" t="s">
        <v>10</v>
      </c>
      <c r="H4523" t="s">
        <v>8176</v>
      </c>
    </row>
    <row r="4524" spans="1:8" x14ac:dyDescent="0.3">
      <c r="A4524">
        <v>5512796364</v>
      </c>
      <c r="B4524">
        <v>26740</v>
      </c>
      <c r="C4524" s="1">
        <v>45098.651388888888</v>
      </c>
      <c r="D4524" s="1">
        <v>45098.651388888888</v>
      </c>
      <c r="E4524">
        <v>0</v>
      </c>
      <c r="F4524">
        <v>2.62</v>
      </c>
      <c r="G4524" t="s">
        <v>10</v>
      </c>
      <c r="H4524" t="s">
        <v>8175</v>
      </c>
    </row>
    <row r="4525" spans="1:8" x14ac:dyDescent="0.3">
      <c r="A4525">
        <v>2610813239</v>
      </c>
      <c r="B4525">
        <v>70178</v>
      </c>
      <c r="C4525" s="1">
        <v>45256.181250000001</v>
      </c>
      <c r="D4525" s="1">
        <v>45256.180555555555</v>
      </c>
      <c r="E4525">
        <v>-1</v>
      </c>
      <c r="F4525">
        <v>4.63</v>
      </c>
      <c r="G4525" t="s">
        <v>10</v>
      </c>
      <c r="H4525" t="s">
        <v>8175</v>
      </c>
    </row>
    <row r="4526" spans="1:8" x14ac:dyDescent="0.3">
      <c r="A4526">
        <v>3236748462</v>
      </c>
      <c r="B4526">
        <v>22715</v>
      </c>
      <c r="C4526" s="1">
        <v>45469.4375</v>
      </c>
      <c r="D4526" s="1">
        <v>45469.44027777778</v>
      </c>
      <c r="E4526">
        <v>4</v>
      </c>
      <c r="F4526">
        <v>2.9</v>
      </c>
      <c r="G4526" t="s">
        <v>10</v>
      </c>
      <c r="H4526" t="s">
        <v>8176</v>
      </c>
    </row>
    <row r="4527" spans="1:8" x14ac:dyDescent="0.3">
      <c r="A4527">
        <v>6652395897</v>
      </c>
      <c r="B4527">
        <v>9118</v>
      </c>
      <c r="C4527" s="1">
        <v>45484.161111111112</v>
      </c>
      <c r="D4527" s="1">
        <v>45484.15902777778</v>
      </c>
      <c r="E4527">
        <v>-3</v>
      </c>
      <c r="F4527">
        <v>3.42</v>
      </c>
      <c r="G4527" t="s">
        <v>10</v>
      </c>
      <c r="H4527" t="s">
        <v>8175</v>
      </c>
    </row>
    <row r="4528" spans="1:8" x14ac:dyDescent="0.3">
      <c r="A4528">
        <v>5517901926</v>
      </c>
      <c r="B4528">
        <v>44062</v>
      </c>
      <c r="C4528" s="1">
        <v>45102.000694444447</v>
      </c>
      <c r="D4528" s="1">
        <v>45102.003472222219</v>
      </c>
      <c r="E4528">
        <v>4</v>
      </c>
      <c r="F4528">
        <v>0.65</v>
      </c>
      <c r="G4528" t="s">
        <v>10</v>
      </c>
      <c r="H4528" t="s">
        <v>8176</v>
      </c>
    </row>
    <row r="4529" spans="1:8" x14ac:dyDescent="0.3">
      <c r="A4529">
        <v>2174753933</v>
      </c>
      <c r="B4529">
        <v>24246</v>
      </c>
      <c r="C4529" s="1">
        <v>45577.228472222225</v>
      </c>
      <c r="D4529" s="1">
        <v>45577.226388888892</v>
      </c>
      <c r="E4529">
        <v>-3</v>
      </c>
      <c r="F4529">
        <v>3.68</v>
      </c>
      <c r="G4529" t="s">
        <v>10</v>
      </c>
      <c r="H4529" t="s">
        <v>8175</v>
      </c>
    </row>
    <row r="4530" spans="1:8" x14ac:dyDescent="0.3">
      <c r="A4530">
        <v>1525700767</v>
      </c>
      <c r="B4530">
        <v>84226</v>
      </c>
      <c r="C4530" s="1">
        <v>45075.015277777777</v>
      </c>
      <c r="D4530" s="1">
        <v>45075.025694444441</v>
      </c>
      <c r="E4530">
        <v>15</v>
      </c>
      <c r="F4530">
        <v>4.55</v>
      </c>
      <c r="G4530" t="s">
        <v>14</v>
      </c>
      <c r="H4530" t="s">
        <v>8176</v>
      </c>
    </row>
    <row r="4531" spans="1:8" x14ac:dyDescent="0.3">
      <c r="A4531">
        <v>7232692149</v>
      </c>
      <c r="B4531">
        <v>77791</v>
      </c>
      <c r="C4531" s="1">
        <v>45261.862500000003</v>
      </c>
      <c r="D4531" s="1">
        <v>45261.865277777775</v>
      </c>
      <c r="E4531">
        <v>4</v>
      </c>
      <c r="F4531">
        <v>4.28</v>
      </c>
      <c r="G4531" t="s">
        <v>10</v>
      </c>
      <c r="H4531" t="s">
        <v>8176</v>
      </c>
    </row>
    <row r="4532" spans="1:8" x14ac:dyDescent="0.3">
      <c r="A4532">
        <v>8556607504</v>
      </c>
      <c r="B4532">
        <v>26730</v>
      </c>
      <c r="C4532" s="1">
        <v>45342.282638888886</v>
      </c>
      <c r="D4532" s="1">
        <v>45342.283333333333</v>
      </c>
      <c r="E4532">
        <v>1</v>
      </c>
      <c r="F4532">
        <v>4.45</v>
      </c>
      <c r="G4532" t="s">
        <v>10</v>
      </c>
      <c r="H4532" t="s">
        <v>8176</v>
      </c>
    </row>
    <row r="4533" spans="1:8" x14ac:dyDescent="0.3">
      <c r="A4533">
        <v>5841260317</v>
      </c>
      <c r="B4533">
        <v>46790</v>
      </c>
      <c r="C4533" s="1">
        <v>45044.822222222225</v>
      </c>
      <c r="D4533" s="1">
        <v>45044.831944444442</v>
      </c>
      <c r="E4533">
        <v>14</v>
      </c>
      <c r="F4533">
        <v>2.69</v>
      </c>
      <c r="G4533" t="s">
        <v>14</v>
      </c>
      <c r="H4533" t="s">
        <v>8176</v>
      </c>
    </row>
    <row r="4534" spans="1:8" x14ac:dyDescent="0.3">
      <c r="A4534">
        <v>9471427840</v>
      </c>
      <c r="B4534">
        <v>3518</v>
      </c>
      <c r="C4534" s="1">
        <v>45115.288194444445</v>
      </c>
      <c r="D4534" s="1">
        <v>45115.298611111109</v>
      </c>
      <c r="E4534">
        <v>15</v>
      </c>
      <c r="F4534">
        <v>2.42</v>
      </c>
      <c r="G4534" t="s">
        <v>14</v>
      </c>
      <c r="H4534" t="s">
        <v>8176</v>
      </c>
    </row>
    <row r="4535" spans="1:8" x14ac:dyDescent="0.3">
      <c r="A4535">
        <v>2070610257</v>
      </c>
      <c r="B4535">
        <v>79253</v>
      </c>
      <c r="C4535" s="1">
        <v>45127.213888888888</v>
      </c>
      <c r="D4535" s="1">
        <v>45127.213888888888</v>
      </c>
      <c r="E4535">
        <v>0</v>
      </c>
      <c r="F4535">
        <v>1.67</v>
      </c>
      <c r="G4535" t="s">
        <v>10</v>
      </c>
      <c r="H4535" t="s">
        <v>8175</v>
      </c>
    </row>
    <row r="4536" spans="1:8" x14ac:dyDescent="0.3">
      <c r="A4536">
        <v>1884811437</v>
      </c>
      <c r="B4536">
        <v>85987</v>
      </c>
      <c r="C4536" s="1">
        <v>45006.847916666666</v>
      </c>
      <c r="D4536" s="1">
        <v>45006.844444444447</v>
      </c>
      <c r="E4536">
        <v>-5</v>
      </c>
      <c r="F4536">
        <v>1.8</v>
      </c>
      <c r="G4536" t="s">
        <v>10</v>
      </c>
      <c r="H4536" t="s">
        <v>8175</v>
      </c>
    </row>
    <row r="4537" spans="1:8" x14ac:dyDescent="0.3">
      <c r="A4537">
        <v>5331747573</v>
      </c>
      <c r="B4537">
        <v>21022</v>
      </c>
      <c r="C4537" s="1">
        <v>45565.706944444442</v>
      </c>
      <c r="D4537" s="1">
        <v>45565.704861111109</v>
      </c>
      <c r="E4537">
        <v>-3</v>
      </c>
      <c r="F4537">
        <v>1.98</v>
      </c>
      <c r="G4537" t="s">
        <v>10</v>
      </c>
      <c r="H4537" t="s">
        <v>8175</v>
      </c>
    </row>
    <row r="4538" spans="1:8" x14ac:dyDescent="0.3">
      <c r="A4538">
        <v>9977285985</v>
      </c>
      <c r="B4538">
        <v>9310</v>
      </c>
      <c r="C4538" s="1">
        <v>45149.637499999997</v>
      </c>
      <c r="D4538" s="1">
        <v>45149.638888888891</v>
      </c>
      <c r="E4538">
        <v>2</v>
      </c>
      <c r="F4538">
        <v>2.17</v>
      </c>
      <c r="G4538" t="s">
        <v>10</v>
      </c>
      <c r="H4538" t="s">
        <v>8176</v>
      </c>
    </row>
    <row r="4539" spans="1:8" x14ac:dyDescent="0.3">
      <c r="A4539">
        <v>1715175070</v>
      </c>
      <c r="B4539">
        <v>81041</v>
      </c>
      <c r="C4539" s="1">
        <v>45196.210416666669</v>
      </c>
      <c r="D4539" s="1">
        <v>45196.225694444445</v>
      </c>
      <c r="E4539">
        <v>22</v>
      </c>
      <c r="F4539">
        <v>1.99</v>
      </c>
      <c r="G4539" t="s">
        <v>16</v>
      </c>
      <c r="H4539" t="s">
        <v>8176</v>
      </c>
    </row>
    <row r="4540" spans="1:8" x14ac:dyDescent="0.3">
      <c r="A4540">
        <v>4117790162</v>
      </c>
      <c r="B4540">
        <v>67561</v>
      </c>
      <c r="C4540" s="1">
        <v>45057.98333333333</v>
      </c>
      <c r="D4540" s="1">
        <v>45057.98541666667</v>
      </c>
      <c r="E4540">
        <v>3</v>
      </c>
      <c r="F4540">
        <v>3.4</v>
      </c>
      <c r="G4540" t="s">
        <v>10</v>
      </c>
      <c r="H4540" t="s">
        <v>8176</v>
      </c>
    </row>
    <row r="4541" spans="1:8" x14ac:dyDescent="0.3">
      <c r="A4541">
        <v>9051644316</v>
      </c>
      <c r="B4541">
        <v>3338</v>
      </c>
      <c r="C4541" s="1">
        <v>45496.729861111111</v>
      </c>
      <c r="D4541" s="1">
        <v>45496.734722222223</v>
      </c>
      <c r="E4541">
        <v>7</v>
      </c>
      <c r="F4541">
        <v>1.59</v>
      </c>
      <c r="G4541" t="s">
        <v>14</v>
      </c>
      <c r="H4541" t="s">
        <v>8176</v>
      </c>
    </row>
    <row r="4542" spans="1:8" x14ac:dyDescent="0.3">
      <c r="A4542">
        <v>4903335316</v>
      </c>
      <c r="B4542">
        <v>78579</v>
      </c>
      <c r="C4542" s="1">
        <v>45046.82708333333</v>
      </c>
      <c r="D4542" s="1">
        <v>45046.834027777775</v>
      </c>
      <c r="E4542">
        <v>10</v>
      </c>
      <c r="F4542">
        <v>3.96</v>
      </c>
      <c r="G4542" t="s">
        <v>14</v>
      </c>
      <c r="H4542" t="s">
        <v>8176</v>
      </c>
    </row>
    <row r="4543" spans="1:8" x14ac:dyDescent="0.3">
      <c r="A4543">
        <v>3341481363</v>
      </c>
      <c r="B4543">
        <v>5676</v>
      </c>
      <c r="C4543" s="1">
        <v>45252.106249999997</v>
      </c>
      <c r="D4543" s="1">
        <v>45252.117361111108</v>
      </c>
      <c r="E4543">
        <v>16</v>
      </c>
      <c r="F4543">
        <v>1.45</v>
      </c>
      <c r="G4543" t="s">
        <v>16</v>
      </c>
      <c r="H4543" t="s">
        <v>8176</v>
      </c>
    </row>
    <row r="4544" spans="1:8" x14ac:dyDescent="0.3">
      <c r="A4544">
        <v>4074537770</v>
      </c>
      <c r="B4544">
        <v>35318</v>
      </c>
      <c r="C4544" s="1">
        <v>45412.3</v>
      </c>
      <c r="D4544" s="1">
        <v>45412.302777777775</v>
      </c>
      <c r="E4544">
        <v>4</v>
      </c>
      <c r="F4544">
        <v>4.12</v>
      </c>
      <c r="G4544" t="s">
        <v>10</v>
      </c>
      <c r="H4544" t="s">
        <v>8176</v>
      </c>
    </row>
    <row r="4545" spans="1:8" x14ac:dyDescent="0.3">
      <c r="A4545">
        <v>5374589112</v>
      </c>
      <c r="B4545">
        <v>5005</v>
      </c>
      <c r="C4545" s="1">
        <v>45225.604861111111</v>
      </c>
      <c r="D4545" s="1">
        <v>45225.621527777781</v>
      </c>
      <c r="E4545">
        <v>24</v>
      </c>
      <c r="F4545">
        <v>1.35</v>
      </c>
      <c r="G4545" t="s">
        <v>16</v>
      </c>
      <c r="H4545" t="s">
        <v>8176</v>
      </c>
    </row>
    <row r="4546" spans="1:8" x14ac:dyDescent="0.3">
      <c r="A4546">
        <v>6401406847</v>
      </c>
      <c r="B4546">
        <v>73083</v>
      </c>
      <c r="C4546" s="1">
        <v>45234.593055555553</v>
      </c>
      <c r="D4546" s="1">
        <v>45234.600694444445</v>
      </c>
      <c r="E4546">
        <v>11</v>
      </c>
      <c r="F4546">
        <v>2.91</v>
      </c>
      <c r="G4546" t="s">
        <v>14</v>
      </c>
      <c r="H4546" t="s">
        <v>8176</v>
      </c>
    </row>
    <row r="4547" spans="1:8" x14ac:dyDescent="0.3">
      <c r="A4547">
        <v>698439139</v>
      </c>
      <c r="B4547">
        <v>11532</v>
      </c>
      <c r="C4547" s="1">
        <v>45542.309027777781</v>
      </c>
      <c r="D4547" s="1">
        <v>45542.307638888888</v>
      </c>
      <c r="E4547">
        <v>-2</v>
      </c>
      <c r="F4547">
        <v>3.38</v>
      </c>
      <c r="G4547" t="s">
        <v>10</v>
      </c>
      <c r="H4547" t="s">
        <v>8175</v>
      </c>
    </row>
    <row r="4548" spans="1:8" x14ac:dyDescent="0.3">
      <c r="A4548">
        <v>881367843</v>
      </c>
      <c r="B4548">
        <v>44968</v>
      </c>
      <c r="C4548" s="1">
        <v>45579.348611111112</v>
      </c>
      <c r="D4548" s="1">
        <v>45579.345833333333</v>
      </c>
      <c r="E4548">
        <v>-4</v>
      </c>
      <c r="F4548">
        <v>2.67</v>
      </c>
      <c r="G4548" t="s">
        <v>10</v>
      </c>
      <c r="H4548" t="s">
        <v>8175</v>
      </c>
    </row>
    <row r="4549" spans="1:8" x14ac:dyDescent="0.3">
      <c r="A4549">
        <v>6438115781</v>
      </c>
      <c r="B4549">
        <v>4344</v>
      </c>
      <c r="C4549" s="1">
        <v>45228.573611111111</v>
      </c>
      <c r="D4549" s="1">
        <v>45228.573611111111</v>
      </c>
      <c r="E4549">
        <v>0</v>
      </c>
      <c r="F4549">
        <v>4.8899999999999997</v>
      </c>
      <c r="G4549" t="s">
        <v>10</v>
      </c>
      <c r="H4549" t="s">
        <v>8175</v>
      </c>
    </row>
    <row r="4550" spans="1:8" x14ac:dyDescent="0.3">
      <c r="A4550">
        <v>1706198744</v>
      </c>
      <c r="B4550">
        <v>71880</v>
      </c>
      <c r="C4550" s="1">
        <v>45446.770833333336</v>
      </c>
      <c r="D4550" s="1">
        <v>45446.770138888889</v>
      </c>
      <c r="E4550">
        <v>-1</v>
      </c>
      <c r="F4550">
        <v>2.71</v>
      </c>
      <c r="G4550" t="s">
        <v>10</v>
      </c>
      <c r="H4550" t="s">
        <v>8175</v>
      </c>
    </row>
    <row r="4551" spans="1:8" x14ac:dyDescent="0.3">
      <c r="A4551">
        <v>3115167739</v>
      </c>
      <c r="B4551">
        <v>72022</v>
      </c>
      <c r="C4551" s="1">
        <v>45498.779861111114</v>
      </c>
      <c r="D4551" s="1">
        <v>45498.779861111114</v>
      </c>
      <c r="E4551">
        <v>0</v>
      </c>
      <c r="F4551">
        <v>3.24</v>
      </c>
      <c r="G4551" t="s">
        <v>10</v>
      </c>
      <c r="H4551" t="s">
        <v>8175</v>
      </c>
    </row>
    <row r="4552" spans="1:8" x14ac:dyDescent="0.3">
      <c r="A4552">
        <v>8608111158</v>
      </c>
      <c r="B4552">
        <v>12818</v>
      </c>
      <c r="C4552" s="1">
        <v>45030.122916666667</v>
      </c>
      <c r="D4552" s="1">
        <v>45030.129166666666</v>
      </c>
      <c r="E4552">
        <v>9</v>
      </c>
      <c r="F4552">
        <v>3.77</v>
      </c>
      <c r="G4552" t="s">
        <v>14</v>
      </c>
      <c r="H4552" t="s">
        <v>8176</v>
      </c>
    </row>
    <row r="4553" spans="1:8" x14ac:dyDescent="0.3">
      <c r="A4553">
        <v>8167540645</v>
      </c>
      <c r="B4553">
        <v>58084</v>
      </c>
      <c r="C4553" s="1">
        <v>45130.565972222219</v>
      </c>
      <c r="D4553" s="1">
        <v>45130.568749999999</v>
      </c>
      <c r="E4553">
        <v>4</v>
      </c>
      <c r="F4553">
        <v>3.63</v>
      </c>
      <c r="G4553" t="s">
        <v>10</v>
      </c>
      <c r="H4553" t="s">
        <v>8176</v>
      </c>
    </row>
    <row r="4554" spans="1:8" x14ac:dyDescent="0.3">
      <c r="A4554">
        <v>898210033</v>
      </c>
      <c r="B4554">
        <v>12413</v>
      </c>
      <c r="C4554" s="1">
        <v>45456.164583333331</v>
      </c>
      <c r="D4554" s="1">
        <v>45456.163194444445</v>
      </c>
      <c r="E4554">
        <v>-2</v>
      </c>
      <c r="F4554">
        <v>2.34</v>
      </c>
      <c r="G4554" t="s">
        <v>10</v>
      </c>
      <c r="H4554" t="s">
        <v>8175</v>
      </c>
    </row>
    <row r="4555" spans="1:8" x14ac:dyDescent="0.3">
      <c r="A4555">
        <v>5415454466</v>
      </c>
      <c r="B4555">
        <v>34853</v>
      </c>
      <c r="C4555" s="1">
        <v>45482.513194444444</v>
      </c>
      <c r="D4555" s="1">
        <v>45482.513888888891</v>
      </c>
      <c r="E4555">
        <v>1</v>
      </c>
      <c r="F4555">
        <v>1.91</v>
      </c>
      <c r="G4555" t="s">
        <v>10</v>
      </c>
      <c r="H4555" t="s">
        <v>8176</v>
      </c>
    </row>
    <row r="4556" spans="1:8" x14ac:dyDescent="0.3">
      <c r="A4556">
        <v>9240312177</v>
      </c>
      <c r="B4556">
        <v>95973</v>
      </c>
      <c r="C4556" s="1">
        <v>45022.52847222222</v>
      </c>
      <c r="D4556" s="1">
        <v>45022.533333333333</v>
      </c>
      <c r="E4556">
        <v>7</v>
      </c>
      <c r="F4556">
        <v>1.54</v>
      </c>
      <c r="G4556" t="s">
        <v>14</v>
      </c>
      <c r="H4556" t="s">
        <v>8176</v>
      </c>
    </row>
    <row r="4557" spans="1:8" x14ac:dyDescent="0.3">
      <c r="A4557">
        <v>4880265969</v>
      </c>
      <c r="B4557">
        <v>27914</v>
      </c>
      <c r="C4557" s="1">
        <v>45068.063888888886</v>
      </c>
      <c r="D4557" s="1">
        <v>45068.063888888886</v>
      </c>
      <c r="E4557">
        <v>0</v>
      </c>
      <c r="F4557">
        <v>1.64</v>
      </c>
      <c r="G4557" t="s">
        <v>10</v>
      </c>
      <c r="H4557" t="s">
        <v>8175</v>
      </c>
    </row>
    <row r="4558" spans="1:8" x14ac:dyDescent="0.3">
      <c r="A4558">
        <v>5056583192</v>
      </c>
      <c r="B4558">
        <v>92613</v>
      </c>
      <c r="C4558" s="1">
        <v>45260.222222222219</v>
      </c>
      <c r="D4558" s="1">
        <v>45260.219444444447</v>
      </c>
      <c r="E4558">
        <v>-4</v>
      </c>
      <c r="F4558">
        <v>1.43</v>
      </c>
      <c r="G4558" t="s">
        <v>10</v>
      </c>
      <c r="H4558" t="s">
        <v>8175</v>
      </c>
    </row>
    <row r="4559" spans="1:8" x14ac:dyDescent="0.3">
      <c r="A4559">
        <v>1921412688</v>
      </c>
      <c r="B4559">
        <v>73146</v>
      </c>
      <c r="C4559" s="1">
        <v>45203.616666666669</v>
      </c>
      <c r="D4559" s="1">
        <v>45203.618750000001</v>
      </c>
      <c r="E4559">
        <v>3</v>
      </c>
      <c r="F4559">
        <v>2.91</v>
      </c>
      <c r="G4559" t="s">
        <v>10</v>
      </c>
      <c r="H4559" t="s">
        <v>8176</v>
      </c>
    </row>
    <row r="4560" spans="1:8" x14ac:dyDescent="0.3">
      <c r="A4560">
        <v>5829741995</v>
      </c>
      <c r="B4560">
        <v>19670</v>
      </c>
      <c r="C4560" s="1">
        <v>45285.965277777781</v>
      </c>
      <c r="D4560" s="1">
        <v>45285.972222222219</v>
      </c>
      <c r="E4560">
        <v>10</v>
      </c>
      <c r="F4560">
        <v>4.54</v>
      </c>
      <c r="G4560" t="s">
        <v>14</v>
      </c>
      <c r="H4560" t="s">
        <v>8176</v>
      </c>
    </row>
    <row r="4561" spans="1:8" x14ac:dyDescent="0.3">
      <c r="A4561">
        <v>9830742370</v>
      </c>
      <c r="B4561">
        <v>76449</v>
      </c>
      <c r="C4561" s="1">
        <v>45331.688888888886</v>
      </c>
      <c r="D4561" s="1">
        <v>45331.693055555559</v>
      </c>
      <c r="E4561">
        <v>6</v>
      </c>
      <c r="F4561">
        <v>1.98</v>
      </c>
      <c r="G4561" t="s">
        <v>14</v>
      </c>
      <c r="H4561" t="s">
        <v>8176</v>
      </c>
    </row>
    <row r="4562" spans="1:8" x14ac:dyDescent="0.3">
      <c r="A4562">
        <v>509041342</v>
      </c>
      <c r="B4562">
        <v>46033</v>
      </c>
      <c r="C4562" s="1">
        <v>45296.63958333333</v>
      </c>
      <c r="D4562" s="1">
        <v>45296.63958333333</v>
      </c>
      <c r="E4562">
        <v>0</v>
      </c>
      <c r="F4562">
        <v>2.2400000000000002</v>
      </c>
      <c r="G4562" t="s">
        <v>10</v>
      </c>
      <c r="H4562" t="s">
        <v>8175</v>
      </c>
    </row>
    <row r="4563" spans="1:8" x14ac:dyDescent="0.3">
      <c r="A4563">
        <v>8420144998</v>
      </c>
      <c r="B4563">
        <v>23389</v>
      </c>
      <c r="C4563" s="1">
        <v>45255.826388888891</v>
      </c>
      <c r="D4563" s="1">
        <v>45255.824305555558</v>
      </c>
      <c r="E4563">
        <v>-3</v>
      </c>
      <c r="F4563">
        <v>1.9</v>
      </c>
      <c r="G4563" t="s">
        <v>10</v>
      </c>
      <c r="H4563" t="s">
        <v>8175</v>
      </c>
    </row>
    <row r="4564" spans="1:8" x14ac:dyDescent="0.3">
      <c r="A4564">
        <v>7353766541</v>
      </c>
      <c r="B4564">
        <v>31980</v>
      </c>
      <c r="C4564" s="1">
        <v>45105.904861111114</v>
      </c>
      <c r="D4564" s="1">
        <v>45105.904861111114</v>
      </c>
      <c r="E4564">
        <v>0</v>
      </c>
      <c r="F4564">
        <v>3.61</v>
      </c>
      <c r="G4564" t="s">
        <v>10</v>
      </c>
      <c r="H4564" t="s">
        <v>8175</v>
      </c>
    </row>
    <row r="4565" spans="1:8" x14ac:dyDescent="0.3">
      <c r="A4565">
        <v>8617979440</v>
      </c>
      <c r="B4565">
        <v>58649</v>
      </c>
      <c r="C4565" s="1">
        <v>45179.499305555553</v>
      </c>
      <c r="D4565" s="1">
        <v>45179.511805555558</v>
      </c>
      <c r="E4565">
        <v>18</v>
      </c>
      <c r="F4565">
        <v>4.5</v>
      </c>
      <c r="G4565" t="s">
        <v>16</v>
      </c>
      <c r="H4565" t="s">
        <v>8176</v>
      </c>
    </row>
    <row r="4566" spans="1:8" x14ac:dyDescent="0.3">
      <c r="A4566">
        <v>680476823</v>
      </c>
      <c r="B4566">
        <v>57248</v>
      </c>
      <c r="C4566" s="1">
        <v>45558.599305555559</v>
      </c>
      <c r="D4566" s="1">
        <v>45558.602083333331</v>
      </c>
      <c r="E4566">
        <v>4</v>
      </c>
      <c r="F4566">
        <v>3.13</v>
      </c>
      <c r="G4566" t="s">
        <v>10</v>
      </c>
      <c r="H4566" t="s">
        <v>8176</v>
      </c>
    </row>
    <row r="4567" spans="1:8" x14ac:dyDescent="0.3">
      <c r="A4567">
        <v>5424536852</v>
      </c>
      <c r="B4567">
        <v>62091</v>
      </c>
      <c r="C4567" s="1">
        <v>45522.524305555555</v>
      </c>
      <c r="D4567" s="1">
        <v>45522.525694444441</v>
      </c>
      <c r="E4567">
        <v>2</v>
      </c>
      <c r="F4567">
        <v>2.27</v>
      </c>
      <c r="G4567" t="s">
        <v>10</v>
      </c>
      <c r="H4567" t="s">
        <v>8176</v>
      </c>
    </row>
    <row r="4568" spans="1:8" x14ac:dyDescent="0.3">
      <c r="A4568">
        <v>1142004448</v>
      </c>
      <c r="B4568">
        <v>26520</v>
      </c>
      <c r="C4568" s="1">
        <v>45448.32916666667</v>
      </c>
      <c r="D4568" s="1">
        <v>45448.326388888891</v>
      </c>
      <c r="E4568">
        <v>-4</v>
      </c>
      <c r="F4568">
        <v>1.46</v>
      </c>
      <c r="G4568" t="s">
        <v>10</v>
      </c>
      <c r="H4568" t="s">
        <v>8175</v>
      </c>
    </row>
    <row r="4569" spans="1:8" x14ac:dyDescent="0.3">
      <c r="A4569">
        <v>1814491335</v>
      </c>
      <c r="B4569">
        <v>88279</v>
      </c>
      <c r="C4569" s="1">
        <v>45346.331250000003</v>
      </c>
      <c r="D4569" s="1">
        <v>45346.340277777781</v>
      </c>
      <c r="E4569">
        <v>13</v>
      </c>
      <c r="F4569">
        <v>1.1299999999999999</v>
      </c>
      <c r="G4569" t="s">
        <v>14</v>
      </c>
      <c r="H4569" t="s">
        <v>8176</v>
      </c>
    </row>
    <row r="4570" spans="1:8" x14ac:dyDescent="0.3">
      <c r="A4570">
        <v>445929405</v>
      </c>
      <c r="B4570">
        <v>56215</v>
      </c>
      <c r="C4570" s="1">
        <v>45125.72152777778</v>
      </c>
      <c r="D4570" s="1">
        <v>45125.723611111112</v>
      </c>
      <c r="E4570">
        <v>3</v>
      </c>
      <c r="F4570">
        <v>4.08</v>
      </c>
      <c r="G4570" t="s">
        <v>10</v>
      </c>
      <c r="H4570" t="s">
        <v>8176</v>
      </c>
    </row>
    <row r="4571" spans="1:8" x14ac:dyDescent="0.3">
      <c r="A4571">
        <v>3849003596</v>
      </c>
      <c r="B4571">
        <v>32753</v>
      </c>
      <c r="C4571" s="1">
        <v>45206.729861111111</v>
      </c>
      <c r="D4571" s="1">
        <v>45206.747916666667</v>
      </c>
      <c r="E4571">
        <v>26</v>
      </c>
      <c r="F4571">
        <v>1.56</v>
      </c>
      <c r="G4571" t="s">
        <v>16</v>
      </c>
      <c r="H4571" t="s">
        <v>8176</v>
      </c>
    </row>
    <row r="4572" spans="1:8" x14ac:dyDescent="0.3">
      <c r="A4572">
        <v>6367757670</v>
      </c>
      <c r="B4572">
        <v>87431</v>
      </c>
      <c r="C4572" s="1">
        <v>45543.7</v>
      </c>
      <c r="D4572" s="1">
        <v>45543.697222222225</v>
      </c>
      <c r="E4572">
        <v>-4</v>
      </c>
      <c r="F4572">
        <v>3.34</v>
      </c>
      <c r="G4572" t="s">
        <v>10</v>
      </c>
      <c r="H4572" t="s">
        <v>8175</v>
      </c>
    </row>
    <row r="4573" spans="1:8" x14ac:dyDescent="0.3">
      <c r="A4573">
        <v>4925321106</v>
      </c>
      <c r="B4573">
        <v>88488</v>
      </c>
      <c r="C4573" s="1">
        <v>45326.277083333334</v>
      </c>
      <c r="D4573" s="1">
        <v>45326.277777777781</v>
      </c>
      <c r="E4573">
        <v>1</v>
      </c>
      <c r="F4573">
        <v>1.86</v>
      </c>
      <c r="G4573" t="s">
        <v>10</v>
      </c>
      <c r="H4573" t="s">
        <v>8176</v>
      </c>
    </row>
    <row r="4574" spans="1:8" x14ac:dyDescent="0.3">
      <c r="A4574">
        <v>4463294381</v>
      </c>
      <c r="B4574">
        <v>53108</v>
      </c>
      <c r="C4574" s="1">
        <v>45291.962500000001</v>
      </c>
      <c r="D4574" s="1">
        <v>45291.972916666666</v>
      </c>
      <c r="E4574">
        <v>15</v>
      </c>
      <c r="F4574">
        <v>1.1499999999999999</v>
      </c>
      <c r="G4574" t="s">
        <v>14</v>
      </c>
      <c r="H4574" t="s">
        <v>8176</v>
      </c>
    </row>
    <row r="4575" spans="1:8" x14ac:dyDescent="0.3">
      <c r="A4575">
        <v>9077946933</v>
      </c>
      <c r="B4575">
        <v>36570</v>
      </c>
      <c r="C4575" s="1">
        <v>45401.65347222222</v>
      </c>
      <c r="D4575" s="1">
        <v>45401.659722222219</v>
      </c>
      <c r="E4575">
        <v>9</v>
      </c>
      <c r="F4575">
        <v>1.91</v>
      </c>
      <c r="G4575" t="s">
        <v>14</v>
      </c>
      <c r="H4575" t="s">
        <v>8176</v>
      </c>
    </row>
    <row r="4576" spans="1:8" x14ac:dyDescent="0.3">
      <c r="A4576">
        <v>6688079478</v>
      </c>
      <c r="B4576">
        <v>94088</v>
      </c>
      <c r="C4576" s="1">
        <v>45400.517361111109</v>
      </c>
      <c r="D4576" s="1">
        <v>45400.515972222223</v>
      </c>
      <c r="E4576">
        <v>-2</v>
      </c>
      <c r="F4576">
        <v>1.83</v>
      </c>
      <c r="G4576" t="s">
        <v>10</v>
      </c>
      <c r="H4576" t="s">
        <v>8175</v>
      </c>
    </row>
    <row r="4577" spans="1:8" x14ac:dyDescent="0.3">
      <c r="A4577">
        <v>8712304346</v>
      </c>
      <c r="B4577">
        <v>62302</v>
      </c>
      <c r="C4577" s="1">
        <v>45087.122916666667</v>
      </c>
      <c r="D4577" s="1">
        <v>45087.119444444441</v>
      </c>
      <c r="E4577">
        <v>-5</v>
      </c>
      <c r="F4577">
        <v>1.53</v>
      </c>
      <c r="G4577" t="s">
        <v>10</v>
      </c>
      <c r="H4577" t="s">
        <v>8175</v>
      </c>
    </row>
    <row r="4578" spans="1:8" x14ac:dyDescent="0.3">
      <c r="A4578">
        <v>3748957111</v>
      </c>
      <c r="B4578">
        <v>90798</v>
      </c>
      <c r="C4578" s="1">
        <v>45046.631249999999</v>
      </c>
      <c r="D4578" s="1">
        <v>45046.636805555558</v>
      </c>
      <c r="E4578">
        <v>8</v>
      </c>
      <c r="F4578">
        <v>2.78</v>
      </c>
      <c r="G4578" t="s">
        <v>14</v>
      </c>
      <c r="H4578" t="s">
        <v>8176</v>
      </c>
    </row>
    <row r="4579" spans="1:8" x14ac:dyDescent="0.3">
      <c r="A4579">
        <v>2388792163</v>
      </c>
      <c r="B4579">
        <v>16233</v>
      </c>
      <c r="C4579" s="1">
        <v>45342.727083333331</v>
      </c>
      <c r="D4579" s="1">
        <v>45342.736111111109</v>
      </c>
      <c r="E4579">
        <v>13</v>
      </c>
      <c r="F4579">
        <v>3.8</v>
      </c>
      <c r="G4579" t="s">
        <v>14</v>
      </c>
      <c r="H4579" t="s">
        <v>8176</v>
      </c>
    </row>
    <row r="4580" spans="1:8" x14ac:dyDescent="0.3">
      <c r="A4580">
        <v>2583035857</v>
      </c>
      <c r="B4580">
        <v>94223</v>
      </c>
      <c r="C4580" s="1">
        <v>45245.915972222225</v>
      </c>
      <c r="D4580" s="1">
        <v>45245.918055555558</v>
      </c>
      <c r="E4580">
        <v>3</v>
      </c>
      <c r="F4580">
        <v>1.63</v>
      </c>
      <c r="G4580" t="s">
        <v>10</v>
      </c>
      <c r="H4580" t="s">
        <v>8176</v>
      </c>
    </row>
    <row r="4581" spans="1:8" x14ac:dyDescent="0.3">
      <c r="A4581">
        <v>2649487718</v>
      </c>
      <c r="B4581">
        <v>74371</v>
      </c>
      <c r="C4581" s="1">
        <v>45352.59097222222</v>
      </c>
      <c r="D4581" s="1">
        <v>45352.59375</v>
      </c>
      <c r="E4581">
        <v>4</v>
      </c>
      <c r="F4581">
        <v>3.51</v>
      </c>
      <c r="G4581" t="s">
        <v>10</v>
      </c>
      <c r="H4581" t="s">
        <v>8176</v>
      </c>
    </row>
    <row r="4582" spans="1:8" x14ac:dyDescent="0.3">
      <c r="A4582">
        <v>5936628691</v>
      </c>
      <c r="B4582">
        <v>50066</v>
      </c>
      <c r="C4582" s="1">
        <v>45200.484027777777</v>
      </c>
      <c r="D4582" s="1">
        <v>45200.492361111108</v>
      </c>
      <c r="E4582">
        <v>12</v>
      </c>
      <c r="F4582">
        <v>4.6100000000000003</v>
      </c>
      <c r="G4582" t="s">
        <v>14</v>
      </c>
      <c r="H4582" t="s">
        <v>8176</v>
      </c>
    </row>
    <row r="4583" spans="1:8" x14ac:dyDescent="0.3">
      <c r="A4583">
        <v>7662682121</v>
      </c>
      <c r="B4583">
        <v>67053</v>
      </c>
      <c r="C4583" s="1">
        <v>45547.186805555553</v>
      </c>
      <c r="D4583" s="1">
        <v>45547.1875</v>
      </c>
      <c r="E4583">
        <v>1</v>
      </c>
      <c r="F4583">
        <v>4.8499999999999996</v>
      </c>
      <c r="G4583" t="s">
        <v>10</v>
      </c>
      <c r="H4583" t="s">
        <v>8176</v>
      </c>
    </row>
    <row r="4584" spans="1:8" x14ac:dyDescent="0.3">
      <c r="A4584">
        <v>736115661</v>
      </c>
      <c r="B4584">
        <v>29600</v>
      </c>
      <c r="C4584" s="1">
        <v>45068.069444444445</v>
      </c>
      <c r="D4584" s="1">
        <v>45068.076388888891</v>
      </c>
      <c r="E4584">
        <v>10</v>
      </c>
      <c r="F4584">
        <v>2.86</v>
      </c>
      <c r="G4584" t="s">
        <v>14</v>
      </c>
      <c r="H4584" t="s">
        <v>8176</v>
      </c>
    </row>
    <row r="4585" spans="1:8" x14ac:dyDescent="0.3">
      <c r="A4585">
        <v>2448741950</v>
      </c>
      <c r="B4585">
        <v>91140</v>
      </c>
      <c r="C4585" s="1">
        <v>45256.820833333331</v>
      </c>
      <c r="D4585" s="1">
        <v>45256.822916666664</v>
      </c>
      <c r="E4585">
        <v>3</v>
      </c>
      <c r="F4585">
        <v>1.44</v>
      </c>
      <c r="G4585" t="s">
        <v>10</v>
      </c>
      <c r="H4585" t="s">
        <v>8176</v>
      </c>
    </row>
    <row r="4586" spans="1:8" x14ac:dyDescent="0.3">
      <c r="A4586">
        <v>9321629905</v>
      </c>
      <c r="B4586">
        <v>93938</v>
      </c>
      <c r="C4586" s="1">
        <v>45330.85833333333</v>
      </c>
      <c r="D4586" s="1">
        <v>45330.861111111109</v>
      </c>
      <c r="E4586">
        <v>4</v>
      </c>
      <c r="F4586">
        <v>1.5</v>
      </c>
      <c r="G4586" t="s">
        <v>10</v>
      </c>
      <c r="H4586" t="s">
        <v>8176</v>
      </c>
    </row>
    <row r="4587" spans="1:8" x14ac:dyDescent="0.3">
      <c r="A4587">
        <v>9020583379</v>
      </c>
      <c r="B4587">
        <v>45361</v>
      </c>
      <c r="C4587" s="1">
        <v>45097.768750000003</v>
      </c>
      <c r="D4587" s="1">
        <v>45097.770138888889</v>
      </c>
      <c r="E4587">
        <v>2</v>
      </c>
      <c r="F4587">
        <v>2.17</v>
      </c>
      <c r="G4587" t="s">
        <v>10</v>
      </c>
      <c r="H4587" t="s">
        <v>8176</v>
      </c>
    </row>
    <row r="4588" spans="1:8" x14ac:dyDescent="0.3">
      <c r="A4588">
        <v>2642275862</v>
      </c>
      <c r="B4588">
        <v>13165</v>
      </c>
      <c r="C4588" s="1">
        <v>45278.269444444442</v>
      </c>
      <c r="D4588" s="1">
        <v>45278.286805555559</v>
      </c>
      <c r="E4588">
        <v>25</v>
      </c>
      <c r="F4588">
        <v>4.1100000000000003</v>
      </c>
      <c r="G4588" t="s">
        <v>16</v>
      </c>
      <c r="H4588" t="s">
        <v>8176</v>
      </c>
    </row>
    <row r="4589" spans="1:8" x14ac:dyDescent="0.3">
      <c r="A4589">
        <v>6932431317</v>
      </c>
      <c r="B4589">
        <v>17468</v>
      </c>
      <c r="C4589" s="1">
        <v>45489.181944444441</v>
      </c>
      <c r="D4589" s="1">
        <v>45489.180555555555</v>
      </c>
      <c r="E4589">
        <v>-2</v>
      </c>
      <c r="F4589">
        <v>4.75</v>
      </c>
      <c r="G4589" t="s">
        <v>10</v>
      </c>
      <c r="H4589" t="s">
        <v>8175</v>
      </c>
    </row>
    <row r="4590" spans="1:8" x14ac:dyDescent="0.3">
      <c r="A4590">
        <v>9126871366</v>
      </c>
      <c r="B4590">
        <v>52905</v>
      </c>
      <c r="C4590" s="1">
        <v>45064.37777777778</v>
      </c>
      <c r="D4590" s="1">
        <v>45064.388888888891</v>
      </c>
      <c r="E4590">
        <v>16</v>
      </c>
      <c r="F4590">
        <v>1.36</v>
      </c>
      <c r="G4590" t="s">
        <v>16</v>
      </c>
      <c r="H4590" t="s">
        <v>8176</v>
      </c>
    </row>
    <row r="4591" spans="1:8" x14ac:dyDescent="0.3">
      <c r="A4591">
        <v>3244572785</v>
      </c>
      <c r="B4591">
        <v>94129</v>
      </c>
      <c r="C4591" s="1">
        <v>45307.897222222222</v>
      </c>
      <c r="D4591" s="1">
        <v>45307.914583333331</v>
      </c>
      <c r="E4591">
        <v>25</v>
      </c>
      <c r="F4591">
        <v>3.71</v>
      </c>
      <c r="G4591" t="s">
        <v>16</v>
      </c>
      <c r="H4591" t="s">
        <v>8176</v>
      </c>
    </row>
    <row r="4592" spans="1:8" x14ac:dyDescent="0.3">
      <c r="A4592">
        <v>6485432691</v>
      </c>
      <c r="B4592">
        <v>89800</v>
      </c>
      <c r="C4592" s="1">
        <v>45059.901388888888</v>
      </c>
      <c r="D4592" s="1">
        <v>45059.902777777781</v>
      </c>
      <c r="E4592">
        <v>2</v>
      </c>
      <c r="F4592">
        <v>4.0199999999999996</v>
      </c>
      <c r="G4592" t="s">
        <v>10</v>
      </c>
      <c r="H4592" t="s">
        <v>8176</v>
      </c>
    </row>
    <row r="4593" spans="1:8" x14ac:dyDescent="0.3">
      <c r="A4593">
        <v>6047222755</v>
      </c>
      <c r="B4593">
        <v>19111</v>
      </c>
      <c r="C4593" s="1">
        <v>45192.290972222225</v>
      </c>
      <c r="D4593" s="1">
        <v>45192.290277777778</v>
      </c>
      <c r="E4593">
        <v>-1</v>
      </c>
      <c r="F4593">
        <v>2.63</v>
      </c>
      <c r="G4593" t="s">
        <v>10</v>
      </c>
      <c r="H4593" t="s">
        <v>8175</v>
      </c>
    </row>
    <row r="4594" spans="1:8" x14ac:dyDescent="0.3">
      <c r="A4594">
        <v>6167501412</v>
      </c>
      <c r="B4594">
        <v>16808</v>
      </c>
      <c r="C4594" s="1">
        <v>45315.99722222222</v>
      </c>
      <c r="D4594" s="1">
        <v>45316.015972222223</v>
      </c>
      <c r="E4594">
        <v>27</v>
      </c>
      <c r="F4594">
        <v>1.27</v>
      </c>
      <c r="G4594" t="s">
        <v>16</v>
      </c>
      <c r="H4594" t="s">
        <v>8176</v>
      </c>
    </row>
    <row r="4595" spans="1:8" x14ac:dyDescent="0.3">
      <c r="A4595">
        <v>2052163872</v>
      </c>
      <c r="B4595">
        <v>36843</v>
      </c>
      <c r="C4595" s="1">
        <v>45098.946527777778</v>
      </c>
      <c r="D4595" s="1">
        <v>45098.946527777778</v>
      </c>
      <c r="E4595">
        <v>0</v>
      </c>
      <c r="F4595">
        <v>0.99</v>
      </c>
      <c r="G4595" t="s">
        <v>10</v>
      </c>
      <c r="H4595" t="s">
        <v>8175</v>
      </c>
    </row>
    <row r="4596" spans="1:8" x14ac:dyDescent="0.3">
      <c r="A4596">
        <v>7740339645</v>
      </c>
      <c r="B4596">
        <v>8704</v>
      </c>
      <c r="C4596" s="1">
        <v>45264.063888888886</v>
      </c>
      <c r="D4596" s="1">
        <v>45264.070138888892</v>
      </c>
      <c r="E4596">
        <v>9</v>
      </c>
      <c r="F4596">
        <v>0.76</v>
      </c>
      <c r="G4596" t="s">
        <v>14</v>
      </c>
      <c r="H4596" t="s">
        <v>8176</v>
      </c>
    </row>
    <row r="4597" spans="1:8" x14ac:dyDescent="0.3">
      <c r="A4597">
        <v>2761855959</v>
      </c>
      <c r="B4597">
        <v>21232</v>
      </c>
      <c r="C4597" s="1">
        <v>45223.303472222222</v>
      </c>
      <c r="D4597" s="1">
        <v>45223.3</v>
      </c>
      <c r="E4597">
        <v>-5</v>
      </c>
      <c r="F4597">
        <v>3.92</v>
      </c>
      <c r="G4597" t="s">
        <v>10</v>
      </c>
      <c r="H4597" t="s">
        <v>8175</v>
      </c>
    </row>
    <row r="4598" spans="1:8" x14ac:dyDescent="0.3">
      <c r="A4598">
        <v>8010347195</v>
      </c>
      <c r="B4598">
        <v>37264</v>
      </c>
      <c r="C4598" s="1">
        <v>45274.857638888891</v>
      </c>
      <c r="D4598" s="1">
        <v>45274.859722222223</v>
      </c>
      <c r="E4598">
        <v>3</v>
      </c>
      <c r="F4598">
        <v>2.16</v>
      </c>
      <c r="G4598" t="s">
        <v>10</v>
      </c>
      <c r="H4598" t="s">
        <v>8176</v>
      </c>
    </row>
    <row r="4599" spans="1:8" x14ac:dyDescent="0.3">
      <c r="A4599">
        <v>2384153985</v>
      </c>
      <c r="B4599">
        <v>57668</v>
      </c>
      <c r="C4599" s="1">
        <v>45208.515277777777</v>
      </c>
      <c r="D4599" s="1">
        <v>45208.522222222222</v>
      </c>
      <c r="E4599">
        <v>10</v>
      </c>
      <c r="F4599">
        <v>2.06</v>
      </c>
      <c r="G4599" t="s">
        <v>14</v>
      </c>
      <c r="H4599" t="s">
        <v>8176</v>
      </c>
    </row>
    <row r="4600" spans="1:8" x14ac:dyDescent="0.3">
      <c r="A4600">
        <v>3584794157</v>
      </c>
      <c r="B4600">
        <v>9727</v>
      </c>
      <c r="C4600" s="1">
        <v>45386.222222222219</v>
      </c>
      <c r="D4600" s="1">
        <v>45386.220833333333</v>
      </c>
      <c r="E4600">
        <v>-2</v>
      </c>
      <c r="F4600">
        <v>1.81</v>
      </c>
      <c r="G4600" t="s">
        <v>10</v>
      </c>
      <c r="H4600" t="s">
        <v>8175</v>
      </c>
    </row>
    <row r="4601" spans="1:8" x14ac:dyDescent="0.3">
      <c r="A4601">
        <v>8186709947</v>
      </c>
      <c r="B4601">
        <v>23823</v>
      </c>
      <c r="C4601" s="1">
        <v>45248.386111111111</v>
      </c>
      <c r="D4601" s="1">
        <v>45248.401388888888</v>
      </c>
      <c r="E4601">
        <v>22</v>
      </c>
      <c r="F4601">
        <v>4.09</v>
      </c>
      <c r="G4601" t="s">
        <v>16</v>
      </c>
      <c r="H4601" t="s">
        <v>8176</v>
      </c>
    </row>
    <row r="4602" spans="1:8" x14ac:dyDescent="0.3">
      <c r="A4602">
        <v>6027355216</v>
      </c>
      <c r="B4602">
        <v>89884</v>
      </c>
      <c r="C4602" s="1">
        <v>45104.879861111112</v>
      </c>
      <c r="D4602" s="1">
        <v>45104.880555555559</v>
      </c>
      <c r="E4602">
        <v>1</v>
      </c>
      <c r="F4602">
        <v>2.0099999999999998</v>
      </c>
      <c r="G4602" t="s">
        <v>10</v>
      </c>
      <c r="H4602" t="s">
        <v>8176</v>
      </c>
    </row>
    <row r="4603" spans="1:8" x14ac:dyDescent="0.3">
      <c r="A4603">
        <v>9823160533</v>
      </c>
      <c r="B4603">
        <v>80889</v>
      </c>
      <c r="C4603" s="1">
        <v>45448.229166666664</v>
      </c>
      <c r="D4603" s="1">
        <v>45448.232638888891</v>
      </c>
      <c r="E4603">
        <v>5</v>
      </c>
      <c r="F4603">
        <v>2.2799999999999998</v>
      </c>
      <c r="G4603" t="s">
        <v>10</v>
      </c>
      <c r="H4603" t="s">
        <v>8176</v>
      </c>
    </row>
    <row r="4604" spans="1:8" x14ac:dyDescent="0.3">
      <c r="A4604">
        <v>8694663463</v>
      </c>
      <c r="B4604">
        <v>42844</v>
      </c>
      <c r="C4604" s="1">
        <v>45307.059027777781</v>
      </c>
      <c r="D4604" s="1">
        <v>45307.057638888888</v>
      </c>
      <c r="E4604">
        <v>-2</v>
      </c>
      <c r="F4604">
        <v>4.3600000000000003</v>
      </c>
      <c r="G4604" t="s">
        <v>10</v>
      </c>
      <c r="H4604" t="s">
        <v>8175</v>
      </c>
    </row>
    <row r="4605" spans="1:8" x14ac:dyDescent="0.3">
      <c r="A4605">
        <v>1296772969</v>
      </c>
      <c r="B4605">
        <v>61392</v>
      </c>
      <c r="C4605" s="1">
        <v>45445.092361111114</v>
      </c>
      <c r="D4605" s="1">
        <v>45445.093055555553</v>
      </c>
      <c r="E4605">
        <v>1</v>
      </c>
      <c r="F4605">
        <v>4.4800000000000004</v>
      </c>
      <c r="G4605" t="s">
        <v>10</v>
      </c>
      <c r="H4605" t="s">
        <v>8176</v>
      </c>
    </row>
    <row r="4606" spans="1:8" x14ac:dyDescent="0.3">
      <c r="A4606">
        <v>5856838171</v>
      </c>
      <c r="B4606">
        <v>7117</v>
      </c>
      <c r="C4606" s="1">
        <v>45280.780555555553</v>
      </c>
      <c r="D4606" s="1">
        <v>45280.79791666667</v>
      </c>
      <c r="E4606">
        <v>25</v>
      </c>
      <c r="F4606">
        <v>1.84</v>
      </c>
      <c r="G4606" t="s">
        <v>16</v>
      </c>
      <c r="H4606" t="s">
        <v>8176</v>
      </c>
    </row>
    <row r="4607" spans="1:8" x14ac:dyDescent="0.3">
      <c r="A4607">
        <v>915473142</v>
      </c>
      <c r="B4607">
        <v>93166</v>
      </c>
      <c r="C4607" s="1">
        <v>45442.1</v>
      </c>
      <c r="D4607" s="1">
        <v>45442.11041666667</v>
      </c>
      <c r="E4607">
        <v>15</v>
      </c>
      <c r="F4607">
        <v>3.12</v>
      </c>
      <c r="G4607" t="s">
        <v>14</v>
      </c>
      <c r="H4607" t="s">
        <v>8176</v>
      </c>
    </row>
    <row r="4608" spans="1:8" x14ac:dyDescent="0.3">
      <c r="A4608">
        <v>6992097680</v>
      </c>
      <c r="B4608">
        <v>74334</v>
      </c>
      <c r="C4608" s="1">
        <v>45243.931250000001</v>
      </c>
      <c r="D4608" s="1">
        <v>45243.94027777778</v>
      </c>
      <c r="E4608">
        <v>13</v>
      </c>
      <c r="F4608">
        <v>4.17</v>
      </c>
      <c r="G4608" t="s">
        <v>14</v>
      </c>
      <c r="H4608" t="s">
        <v>8176</v>
      </c>
    </row>
    <row r="4609" spans="1:8" x14ac:dyDescent="0.3">
      <c r="A4609">
        <v>6870670122</v>
      </c>
      <c r="B4609">
        <v>89533</v>
      </c>
      <c r="C4609" s="1">
        <v>45254.510416666664</v>
      </c>
      <c r="D4609" s="1">
        <v>45254.511111111111</v>
      </c>
      <c r="E4609">
        <v>1</v>
      </c>
      <c r="F4609">
        <v>0.66</v>
      </c>
      <c r="G4609" t="s">
        <v>10</v>
      </c>
      <c r="H4609" t="s">
        <v>8176</v>
      </c>
    </row>
    <row r="4610" spans="1:8" x14ac:dyDescent="0.3">
      <c r="A4610">
        <v>6626994121</v>
      </c>
      <c r="B4610">
        <v>18323</v>
      </c>
      <c r="C4610" s="1">
        <v>45489.039583333331</v>
      </c>
      <c r="D4610" s="1">
        <v>45489.048611111109</v>
      </c>
      <c r="E4610">
        <v>13</v>
      </c>
      <c r="F4610">
        <v>3.53</v>
      </c>
      <c r="G4610" t="s">
        <v>14</v>
      </c>
      <c r="H4610" t="s">
        <v>8176</v>
      </c>
    </row>
    <row r="4611" spans="1:8" x14ac:dyDescent="0.3">
      <c r="A4611">
        <v>6125813500</v>
      </c>
      <c r="B4611">
        <v>31926</v>
      </c>
      <c r="C4611" s="1">
        <v>45130.728472222225</v>
      </c>
      <c r="D4611" s="1">
        <v>45130.736805555556</v>
      </c>
      <c r="E4611">
        <v>12</v>
      </c>
      <c r="F4611">
        <v>4.34</v>
      </c>
      <c r="G4611" t="s">
        <v>14</v>
      </c>
      <c r="H4611" t="s">
        <v>8176</v>
      </c>
    </row>
    <row r="4612" spans="1:8" x14ac:dyDescent="0.3">
      <c r="A4612">
        <v>6899859775</v>
      </c>
      <c r="B4612">
        <v>12202</v>
      </c>
      <c r="C4612" s="1">
        <v>45412.7</v>
      </c>
      <c r="D4612" s="1">
        <v>45412.70208333333</v>
      </c>
      <c r="E4612">
        <v>3</v>
      </c>
      <c r="F4612">
        <v>1.78</v>
      </c>
      <c r="G4612" t="s">
        <v>10</v>
      </c>
      <c r="H4612" t="s">
        <v>8176</v>
      </c>
    </row>
    <row r="4613" spans="1:8" x14ac:dyDescent="0.3">
      <c r="A4613">
        <v>1825560091</v>
      </c>
      <c r="B4613">
        <v>1440</v>
      </c>
      <c r="C4613" s="1">
        <v>45322.880555555559</v>
      </c>
      <c r="D4613" s="1">
        <v>45322.884027777778</v>
      </c>
      <c r="E4613">
        <v>5</v>
      </c>
      <c r="F4613">
        <v>2.81</v>
      </c>
      <c r="G4613" t="s">
        <v>10</v>
      </c>
      <c r="H4613" t="s">
        <v>8176</v>
      </c>
    </row>
    <row r="4614" spans="1:8" x14ac:dyDescent="0.3">
      <c r="A4614">
        <v>1320638425</v>
      </c>
      <c r="B4614">
        <v>38512</v>
      </c>
      <c r="C4614" s="1">
        <v>45042.924305555556</v>
      </c>
      <c r="D4614" s="1">
        <v>45042.924305555556</v>
      </c>
      <c r="E4614">
        <v>0</v>
      </c>
      <c r="F4614">
        <v>2</v>
      </c>
      <c r="G4614" t="s">
        <v>10</v>
      </c>
      <c r="H4614" t="s">
        <v>8175</v>
      </c>
    </row>
    <row r="4615" spans="1:8" x14ac:dyDescent="0.3">
      <c r="A4615">
        <v>5320995509</v>
      </c>
      <c r="B4615">
        <v>63710</v>
      </c>
      <c r="C4615" s="1">
        <v>45089.393750000003</v>
      </c>
      <c r="D4615" s="1">
        <v>45089.397222222222</v>
      </c>
      <c r="E4615">
        <v>5</v>
      </c>
      <c r="F4615">
        <v>3.48</v>
      </c>
      <c r="G4615" t="s">
        <v>10</v>
      </c>
      <c r="H4615" t="s">
        <v>8176</v>
      </c>
    </row>
    <row r="4616" spans="1:8" x14ac:dyDescent="0.3">
      <c r="A4616">
        <v>4249535395</v>
      </c>
      <c r="B4616">
        <v>45901</v>
      </c>
      <c r="C4616" s="1">
        <v>45010.479861111111</v>
      </c>
      <c r="D4616" s="1">
        <v>45010.476388888892</v>
      </c>
      <c r="E4616">
        <v>-5</v>
      </c>
      <c r="F4616">
        <v>1.1499999999999999</v>
      </c>
      <c r="G4616" t="s">
        <v>10</v>
      </c>
      <c r="H4616" t="s">
        <v>8175</v>
      </c>
    </row>
    <row r="4617" spans="1:8" x14ac:dyDescent="0.3">
      <c r="A4617">
        <v>804881381</v>
      </c>
      <c r="B4617">
        <v>61383</v>
      </c>
      <c r="C4617" s="1">
        <v>45438.429166666669</v>
      </c>
      <c r="D4617" s="1">
        <v>45438.426388888889</v>
      </c>
      <c r="E4617">
        <v>-4</v>
      </c>
      <c r="F4617">
        <v>1.57</v>
      </c>
      <c r="G4617" t="s">
        <v>10</v>
      </c>
      <c r="H4617" t="s">
        <v>8175</v>
      </c>
    </row>
    <row r="4618" spans="1:8" x14ac:dyDescent="0.3">
      <c r="A4618">
        <v>4858560187</v>
      </c>
      <c r="B4618">
        <v>16416</v>
      </c>
      <c r="C4618" s="1">
        <v>45220.863194444442</v>
      </c>
      <c r="D4618" s="1">
        <v>45220.865972222222</v>
      </c>
      <c r="E4618">
        <v>4</v>
      </c>
      <c r="F4618">
        <v>4.42</v>
      </c>
      <c r="G4618" t="s">
        <v>10</v>
      </c>
      <c r="H4618" t="s">
        <v>8176</v>
      </c>
    </row>
    <row r="4619" spans="1:8" x14ac:dyDescent="0.3">
      <c r="A4619">
        <v>6425666148</v>
      </c>
      <c r="B4619">
        <v>19912</v>
      </c>
      <c r="C4619" s="1">
        <v>45145.878472222219</v>
      </c>
      <c r="D4619" s="1">
        <v>45145.875694444447</v>
      </c>
      <c r="E4619">
        <v>-4</v>
      </c>
      <c r="F4619">
        <v>1.1299999999999999</v>
      </c>
      <c r="G4619" t="s">
        <v>10</v>
      </c>
      <c r="H4619" t="s">
        <v>8175</v>
      </c>
    </row>
    <row r="4620" spans="1:8" x14ac:dyDescent="0.3">
      <c r="A4620">
        <v>9021754099</v>
      </c>
      <c r="B4620">
        <v>54647</v>
      </c>
      <c r="C4620" s="1">
        <v>45505.109722222223</v>
      </c>
      <c r="D4620" s="1">
        <v>45505.111111111109</v>
      </c>
      <c r="E4620">
        <v>2</v>
      </c>
      <c r="F4620">
        <v>1.68</v>
      </c>
      <c r="G4620" t="s">
        <v>10</v>
      </c>
      <c r="H4620" t="s">
        <v>8176</v>
      </c>
    </row>
    <row r="4621" spans="1:8" x14ac:dyDescent="0.3">
      <c r="A4621">
        <v>7728205680</v>
      </c>
      <c r="B4621">
        <v>63693</v>
      </c>
      <c r="C4621" s="1">
        <v>45458.908333333333</v>
      </c>
      <c r="D4621" s="1">
        <v>45458.908333333333</v>
      </c>
      <c r="E4621">
        <v>0</v>
      </c>
      <c r="F4621">
        <v>2.34</v>
      </c>
      <c r="G4621" t="s">
        <v>10</v>
      </c>
      <c r="H4621" t="s">
        <v>8175</v>
      </c>
    </row>
    <row r="4622" spans="1:8" x14ac:dyDescent="0.3">
      <c r="A4622">
        <v>9346166799</v>
      </c>
      <c r="B4622">
        <v>40234</v>
      </c>
      <c r="C4622" s="1">
        <v>45588.026388888888</v>
      </c>
      <c r="D4622" s="1">
        <v>45588.03125</v>
      </c>
      <c r="E4622">
        <v>7</v>
      </c>
      <c r="F4622">
        <v>4.33</v>
      </c>
      <c r="G4622" t="s">
        <v>14</v>
      </c>
      <c r="H4622" t="s">
        <v>8176</v>
      </c>
    </row>
    <row r="4623" spans="1:8" x14ac:dyDescent="0.3">
      <c r="A4623">
        <v>3377313085</v>
      </c>
      <c r="B4623">
        <v>83445</v>
      </c>
      <c r="C4623" s="1">
        <v>45192.981944444444</v>
      </c>
      <c r="D4623" s="1">
        <v>45192.986805555556</v>
      </c>
      <c r="E4623">
        <v>7</v>
      </c>
      <c r="F4623">
        <v>1.26</v>
      </c>
      <c r="G4623" t="s">
        <v>14</v>
      </c>
      <c r="H4623" t="s">
        <v>8176</v>
      </c>
    </row>
    <row r="4624" spans="1:8" x14ac:dyDescent="0.3">
      <c r="A4624">
        <v>8167716321</v>
      </c>
      <c r="B4624">
        <v>69644</v>
      </c>
      <c r="C4624" s="1">
        <v>45414.140972222223</v>
      </c>
      <c r="D4624" s="1">
        <v>45414.140972222223</v>
      </c>
      <c r="E4624">
        <v>0</v>
      </c>
      <c r="F4624">
        <v>1.96</v>
      </c>
      <c r="G4624" t="s">
        <v>10</v>
      </c>
      <c r="H4624" t="s">
        <v>8175</v>
      </c>
    </row>
    <row r="4625" spans="1:8" x14ac:dyDescent="0.3">
      <c r="A4625">
        <v>2024637181</v>
      </c>
      <c r="B4625">
        <v>3368</v>
      </c>
      <c r="C4625" s="1">
        <v>45081.902083333334</v>
      </c>
      <c r="D4625" s="1">
        <v>45081.902777777781</v>
      </c>
      <c r="E4625">
        <v>1</v>
      </c>
      <c r="F4625">
        <v>3.78</v>
      </c>
      <c r="G4625" t="s">
        <v>10</v>
      </c>
      <c r="H4625" t="s">
        <v>8176</v>
      </c>
    </row>
    <row r="4626" spans="1:8" x14ac:dyDescent="0.3">
      <c r="A4626">
        <v>9310630290</v>
      </c>
      <c r="B4626">
        <v>47069</v>
      </c>
      <c r="C4626" s="1">
        <v>45203.287499999999</v>
      </c>
      <c r="D4626" s="1">
        <v>45203.286111111112</v>
      </c>
      <c r="E4626">
        <v>-2</v>
      </c>
      <c r="F4626">
        <v>2.5499999999999998</v>
      </c>
      <c r="G4626" t="s">
        <v>10</v>
      </c>
      <c r="H4626" t="s">
        <v>8175</v>
      </c>
    </row>
    <row r="4627" spans="1:8" x14ac:dyDescent="0.3">
      <c r="A4627">
        <v>2276505075</v>
      </c>
      <c r="B4627">
        <v>40432</v>
      </c>
      <c r="C4627" s="1">
        <v>45478.57708333333</v>
      </c>
      <c r="D4627" s="1">
        <v>45478.57708333333</v>
      </c>
      <c r="E4627">
        <v>0</v>
      </c>
      <c r="F4627">
        <v>4.9800000000000004</v>
      </c>
      <c r="G4627" t="s">
        <v>10</v>
      </c>
      <c r="H4627" t="s">
        <v>8175</v>
      </c>
    </row>
    <row r="4628" spans="1:8" x14ac:dyDescent="0.3">
      <c r="A4628">
        <v>6615188116</v>
      </c>
      <c r="B4628">
        <v>42073</v>
      </c>
      <c r="C4628" s="1">
        <v>45168.556944444441</v>
      </c>
      <c r="D4628" s="1">
        <v>45168.560416666667</v>
      </c>
      <c r="E4628">
        <v>5</v>
      </c>
      <c r="F4628">
        <v>3.51</v>
      </c>
      <c r="G4628" t="s">
        <v>10</v>
      </c>
      <c r="H4628" t="s">
        <v>8176</v>
      </c>
    </row>
    <row r="4629" spans="1:8" x14ac:dyDescent="0.3">
      <c r="A4629">
        <v>6858336318</v>
      </c>
      <c r="B4629">
        <v>18825</v>
      </c>
      <c r="C4629" s="1">
        <v>45472.324999999997</v>
      </c>
      <c r="D4629" s="1">
        <v>45472.323611111111</v>
      </c>
      <c r="E4629">
        <v>-2</v>
      </c>
      <c r="F4629">
        <v>1.48</v>
      </c>
      <c r="G4629" t="s">
        <v>10</v>
      </c>
      <c r="H4629" t="s">
        <v>8175</v>
      </c>
    </row>
    <row r="4630" spans="1:8" x14ac:dyDescent="0.3">
      <c r="A4630">
        <v>7601638642</v>
      </c>
      <c r="B4630">
        <v>8313</v>
      </c>
      <c r="C4630" s="1">
        <v>45545.265972222223</v>
      </c>
      <c r="D4630" s="1">
        <v>45545.277083333334</v>
      </c>
      <c r="E4630">
        <v>16</v>
      </c>
      <c r="F4630">
        <v>1.38</v>
      </c>
      <c r="G4630" t="s">
        <v>16</v>
      </c>
      <c r="H4630" t="s">
        <v>8176</v>
      </c>
    </row>
    <row r="4631" spans="1:8" x14ac:dyDescent="0.3">
      <c r="A4631">
        <v>1191565627</v>
      </c>
      <c r="B4631">
        <v>13574</v>
      </c>
      <c r="C4631" s="1">
        <v>45234.513888888891</v>
      </c>
      <c r="D4631" s="1">
        <v>45234.511111111111</v>
      </c>
      <c r="E4631">
        <v>-4</v>
      </c>
      <c r="F4631">
        <v>3.4</v>
      </c>
      <c r="G4631" t="s">
        <v>10</v>
      </c>
      <c r="H4631" t="s">
        <v>8175</v>
      </c>
    </row>
    <row r="4632" spans="1:8" x14ac:dyDescent="0.3">
      <c r="A4632">
        <v>4785021992</v>
      </c>
      <c r="B4632">
        <v>14692</v>
      </c>
      <c r="C4632" s="1">
        <v>45280.520833333336</v>
      </c>
      <c r="D4632" s="1">
        <v>45280.524305555555</v>
      </c>
      <c r="E4632">
        <v>5</v>
      </c>
      <c r="F4632">
        <v>3.06</v>
      </c>
      <c r="G4632" t="s">
        <v>10</v>
      </c>
      <c r="H4632" t="s">
        <v>8176</v>
      </c>
    </row>
    <row r="4633" spans="1:8" x14ac:dyDescent="0.3">
      <c r="A4633">
        <v>3452964753</v>
      </c>
      <c r="B4633">
        <v>56030</v>
      </c>
      <c r="C4633" s="1">
        <v>45458.79791666667</v>
      </c>
      <c r="D4633" s="1">
        <v>45458.800694444442</v>
      </c>
      <c r="E4633">
        <v>4</v>
      </c>
      <c r="F4633">
        <v>3.92</v>
      </c>
      <c r="G4633" t="s">
        <v>10</v>
      </c>
      <c r="H4633" t="s">
        <v>8176</v>
      </c>
    </row>
    <row r="4634" spans="1:8" x14ac:dyDescent="0.3">
      <c r="A4634">
        <v>3490919801</v>
      </c>
      <c r="B4634">
        <v>59239</v>
      </c>
      <c r="C4634" s="1">
        <v>45217.297222222223</v>
      </c>
      <c r="D4634" s="1">
        <v>45217.29583333333</v>
      </c>
      <c r="E4634">
        <v>-2</v>
      </c>
      <c r="F4634">
        <v>1.1499999999999999</v>
      </c>
      <c r="G4634" t="s">
        <v>10</v>
      </c>
      <c r="H4634" t="s">
        <v>8175</v>
      </c>
    </row>
    <row r="4635" spans="1:8" x14ac:dyDescent="0.3">
      <c r="A4635">
        <v>105578518</v>
      </c>
      <c r="B4635">
        <v>97558</v>
      </c>
      <c r="C4635" s="1">
        <v>45354.092361111114</v>
      </c>
      <c r="D4635" s="1">
        <v>45354.102083333331</v>
      </c>
      <c r="E4635">
        <v>14</v>
      </c>
      <c r="F4635">
        <v>0.56999999999999995</v>
      </c>
      <c r="G4635" t="s">
        <v>14</v>
      </c>
      <c r="H4635" t="s">
        <v>8176</v>
      </c>
    </row>
    <row r="4636" spans="1:8" x14ac:dyDescent="0.3">
      <c r="A4636">
        <v>2978719561</v>
      </c>
      <c r="B4636">
        <v>39241</v>
      </c>
      <c r="C4636" s="1">
        <v>45239.411805555559</v>
      </c>
      <c r="D4636" s="1">
        <v>45239.416666666664</v>
      </c>
      <c r="E4636">
        <v>7</v>
      </c>
      <c r="F4636">
        <v>1.83</v>
      </c>
      <c r="G4636" t="s">
        <v>14</v>
      </c>
      <c r="H4636" t="s">
        <v>8176</v>
      </c>
    </row>
    <row r="4637" spans="1:8" x14ac:dyDescent="0.3">
      <c r="A4637">
        <v>9979010790</v>
      </c>
      <c r="B4637">
        <v>41655</v>
      </c>
      <c r="C4637" s="1">
        <v>45335.066666666666</v>
      </c>
      <c r="D4637" s="1">
        <v>45335.073611111111</v>
      </c>
      <c r="E4637">
        <v>10</v>
      </c>
      <c r="F4637">
        <v>4.05</v>
      </c>
      <c r="G4637" t="s">
        <v>14</v>
      </c>
      <c r="H4637" t="s">
        <v>8176</v>
      </c>
    </row>
    <row r="4638" spans="1:8" x14ac:dyDescent="0.3">
      <c r="A4638">
        <v>4435636116</v>
      </c>
      <c r="B4638">
        <v>45294</v>
      </c>
      <c r="C4638" s="1">
        <v>45023.598611111112</v>
      </c>
      <c r="D4638" s="1">
        <v>45023.597222222219</v>
      </c>
      <c r="E4638">
        <v>-2</v>
      </c>
      <c r="F4638">
        <v>3.54</v>
      </c>
      <c r="G4638" t="s">
        <v>10</v>
      </c>
      <c r="H4638" t="s">
        <v>8175</v>
      </c>
    </row>
    <row r="4639" spans="1:8" x14ac:dyDescent="0.3">
      <c r="A4639">
        <v>5909879259</v>
      </c>
      <c r="B4639">
        <v>48039</v>
      </c>
      <c r="C4639" s="1">
        <v>45510.813194444447</v>
      </c>
      <c r="D4639" s="1">
        <v>45510.820833333331</v>
      </c>
      <c r="E4639">
        <v>11</v>
      </c>
      <c r="F4639">
        <v>4.87</v>
      </c>
      <c r="G4639" t="s">
        <v>14</v>
      </c>
      <c r="H4639" t="s">
        <v>8176</v>
      </c>
    </row>
    <row r="4640" spans="1:8" x14ac:dyDescent="0.3">
      <c r="A4640">
        <v>2686390867</v>
      </c>
      <c r="B4640">
        <v>21025</v>
      </c>
      <c r="C4640" s="1">
        <v>45326.720138888886</v>
      </c>
      <c r="D4640" s="1">
        <v>45326.71875</v>
      </c>
      <c r="E4640">
        <v>-2</v>
      </c>
      <c r="F4640">
        <v>4.72</v>
      </c>
      <c r="G4640" t="s">
        <v>10</v>
      </c>
      <c r="H4640" t="s">
        <v>8175</v>
      </c>
    </row>
    <row r="4641" spans="1:8" x14ac:dyDescent="0.3">
      <c r="A4641">
        <v>6698537000</v>
      </c>
      <c r="B4641">
        <v>50375</v>
      </c>
      <c r="C4641" s="1">
        <v>45307.246527777781</v>
      </c>
      <c r="D4641" s="1">
        <v>45307.245833333334</v>
      </c>
      <c r="E4641">
        <v>-1</v>
      </c>
      <c r="F4641">
        <v>1.1299999999999999</v>
      </c>
      <c r="G4641" t="s">
        <v>10</v>
      </c>
      <c r="H4641" t="s">
        <v>8175</v>
      </c>
    </row>
    <row r="4642" spans="1:8" x14ac:dyDescent="0.3">
      <c r="A4642">
        <v>4395604675</v>
      </c>
      <c r="B4642">
        <v>608</v>
      </c>
      <c r="C4642" s="1">
        <v>45241.46597222222</v>
      </c>
      <c r="D4642" s="1">
        <v>45241.470833333333</v>
      </c>
      <c r="E4642">
        <v>7</v>
      </c>
      <c r="F4642">
        <v>3.77</v>
      </c>
      <c r="G4642" t="s">
        <v>14</v>
      </c>
      <c r="H4642" t="s">
        <v>8176</v>
      </c>
    </row>
    <row r="4643" spans="1:8" x14ac:dyDescent="0.3">
      <c r="A4643">
        <v>3475041787</v>
      </c>
      <c r="B4643">
        <v>93068</v>
      </c>
      <c r="C4643" s="1">
        <v>45500.541666666664</v>
      </c>
      <c r="D4643" s="1">
        <v>45500.551388888889</v>
      </c>
      <c r="E4643">
        <v>14</v>
      </c>
      <c r="F4643">
        <v>4.34</v>
      </c>
      <c r="G4643" t="s">
        <v>14</v>
      </c>
      <c r="H4643" t="s">
        <v>8176</v>
      </c>
    </row>
    <row r="4644" spans="1:8" x14ac:dyDescent="0.3">
      <c r="A4644">
        <v>5817989751</v>
      </c>
      <c r="B4644">
        <v>53533</v>
      </c>
      <c r="C4644" s="1">
        <v>45252.491666666669</v>
      </c>
      <c r="D4644" s="1">
        <v>45252.492361111108</v>
      </c>
      <c r="E4644">
        <v>1</v>
      </c>
      <c r="F4644">
        <v>2.38</v>
      </c>
      <c r="G4644" t="s">
        <v>10</v>
      </c>
      <c r="H4644" t="s">
        <v>8176</v>
      </c>
    </row>
    <row r="4645" spans="1:8" x14ac:dyDescent="0.3">
      <c r="A4645">
        <v>1433129858</v>
      </c>
      <c r="B4645">
        <v>25333</v>
      </c>
      <c r="C4645" s="1">
        <v>45439.622916666667</v>
      </c>
      <c r="D4645" s="1">
        <v>45439.619444444441</v>
      </c>
      <c r="E4645">
        <v>-5</v>
      </c>
      <c r="F4645">
        <v>2.5</v>
      </c>
      <c r="G4645" t="s">
        <v>10</v>
      </c>
      <c r="H4645" t="s">
        <v>8175</v>
      </c>
    </row>
    <row r="4646" spans="1:8" x14ac:dyDescent="0.3">
      <c r="A4646">
        <v>3571922553</v>
      </c>
      <c r="B4646">
        <v>84788</v>
      </c>
      <c r="C4646" s="1">
        <v>45295.598611111112</v>
      </c>
      <c r="D4646" s="1">
        <v>45295.601388888892</v>
      </c>
      <c r="E4646">
        <v>4</v>
      </c>
      <c r="F4646">
        <v>4.45</v>
      </c>
      <c r="G4646" t="s">
        <v>10</v>
      </c>
      <c r="H4646" t="s">
        <v>8176</v>
      </c>
    </row>
    <row r="4647" spans="1:8" x14ac:dyDescent="0.3">
      <c r="A4647">
        <v>7940229189</v>
      </c>
      <c r="B4647">
        <v>40127</v>
      </c>
      <c r="C4647" s="1">
        <v>45371.90902777778</v>
      </c>
      <c r="D4647" s="1">
        <v>45371.92083333333</v>
      </c>
      <c r="E4647">
        <v>17</v>
      </c>
      <c r="F4647">
        <v>4.09</v>
      </c>
      <c r="G4647" t="s">
        <v>16</v>
      </c>
      <c r="H4647" t="s">
        <v>8176</v>
      </c>
    </row>
    <row r="4648" spans="1:8" x14ac:dyDescent="0.3">
      <c r="A4648">
        <v>3801240688</v>
      </c>
      <c r="B4648">
        <v>82311</v>
      </c>
      <c r="C4648" s="1">
        <v>45530.043055555558</v>
      </c>
      <c r="D4648" s="1">
        <v>45530.043055555558</v>
      </c>
      <c r="E4648">
        <v>0</v>
      </c>
      <c r="F4648">
        <v>0.82</v>
      </c>
      <c r="G4648" t="s">
        <v>10</v>
      </c>
      <c r="H4648" t="s">
        <v>8175</v>
      </c>
    </row>
    <row r="4649" spans="1:8" x14ac:dyDescent="0.3">
      <c r="A4649">
        <v>1295268290</v>
      </c>
      <c r="B4649">
        <v>30358</v>
      </c>
      <c r="C4649" s="1">
        <v>45338.953472222223</v>
      </c>
      <c r="D4649" s="1">
        <v>45338.951388888891</v>
      </c>
      <c r="E4649">
        <v>-3</v>
      </c>
      <c r="F4649">
        <v>0.84</v>
      </c>
      <c r="G4649" t="s">
        <v>10</v>
      </c>
      <c r="H4649" t="s">
        <v>8175</v>
      </c>
    </row>
    <row r="4650" spans="1:8" x14ac:dyDescent="0.3">
      <c r="A4650">
        <v>4552636670</v>
      </c>
      <c r="B4650">
        <v>32309</v>
      </c>
      <c r="C4650" s="1">
        <v>45516.761111111111</v>
      </c>
      <c r="D4650" s="1">
        <v>45516.763194444444</v>
      </c>
      <c r="E4650">
        <v>3</v>
      </c>
      <c r="F4650">
        <v>4.9400000000000004</v>
      </c>
      <c r="G4650" t="s">
        <v>10</v>
      </c>
      <c r="H4650" t="s">
        <v>8176</v>
      </c>
    </row>
    <row r="4651" spans="1:8" x14ac:dyDescent="0.3">
      <c r="A4651">
        <v>6805071689</v>
      </c>
      <c r="B4651">
        <v>85430</v>
      </c>
      <c r="C4651" s="1">
        <v>45381.212500000001</v>
      </c>
      <c r="D4651" s="1">
        <v>45381.228472222225</v>
      </c>
      <c r="E4651">
        <v>23</v>
      </c>
      <c r="F4651">
        <v>2.64</v>
      </c>
      <c r="G4651" t="s">
        <v>16</v>
      </c>
      <c r="H4651" t="s">
        <v>8176</v>
      </c>
    </row>
    <row r="4652" spans="1:8" x14ac:dyDescent="0.3">
      <c r="A4652">
        <v>8026827967</v>
      </c>
      <c r="B4652">
        <v>72056</v>
      </c>
      <c r="C4652" s="1">
        <v>45094.945138888892</v>
      </c>
      <c r="D4652" s="1">
        <v>45094.945138888892</v>
      </c>
      <c r="E4652">
        <v>0</v>
      </c>
      <c r="F4652">
        <v>1.97</v>
      </c>
      <c r="G4652" t="s">
        <v>10</v>
      </c>
      <c r="H4652" t="s">
        <v>8175</v>
      </c>
    </row>
    <row r="4653" spans="1:8" x14ac:dyDescent="0.3">
      <c r="A4653">
        <v>6417774057</v>
      </c>
      <c r="B4653">
        <v>96532</v>
      </c>
      <c r="C4653" s="1">
        <v>45357.801388888889</v>
      </c>
      <c r="D4653" s="1">
        <v>45357.805555555555</v>
      </c>
      <c r="E4653">
        <v>6</v>
      </c>
      <c r="F4653">
        <v>2.95</v>
      </c>
      <c r="G4653" t="s">
        <v>14</v>
      </c>
      <c r="H4653" t="s">
        <v>8176</v>
      </c>
    </row>
    <row r="4654" spans="1:8" x14ac:dyDescent="0.3">
      <c r="A4654">
        <v>7877665931</v>
      </c>
      <c r="B4654">
        <v>72800</v>
      </c>
      <c r="C4654" s="1">
        <v>45284.398611111108</v>
      </c>
      <c r="D4654" s="1">
        <v>45284.402083333334</v>
      </c>
      <c r="E4654">
        <v>5</v>
      </c>
      <c r="F4654">
        <v>4.6900000000000004</v>
      </c>
      <c r="G4654" t="s">
        <v>10</v>
      </c>
      <c r="H4654" t="s">
        <v>8176</v>
      </c>
    </row>
    <row r="4655" spans="1:8" x14ac:dyDescent="0.3">
      <c r="A4655">
        <v>7754237266</v>
      </c>
      <c r="B4655">
        <v>9779</v>
      </c>
      <c r="C4655" s="1">
        <v>45055.574999999997</v>
      </c>
      <c r="D4655" s="1">
        <v>45055.573611111111</v>
      </c>
      <c r="E4655">
        <v>-2</v>
      </c>
      <c r="F4655">
        <v>3.12</v>
      </c>
      <c r="G4655" t="s">
        <v>10</v>
      </c>
      <c r="H4655" t="s">
        <v>8175</v>
      </c>
    </row>
    <row r="4656" spans="1:8" x14ac:dyDescent="0.3">
      <c r="A4656">
        <v>7985418058</v>
      </c>
      <c r="B4656">
        <v>72721</v>
      </c>
      <c r="C4656" s="1">
        <v>45545.173611111109</v>
      </c>
      <c r="D4656" s="1">
        <v>45545.173611111109</v>
      </c>
      <c r="E4656">
        <v>0</v>
      </c>
      <c r="F4656">
        <v>3.68</v>
      </c>
      <c r="G4656" t="s">
        <v>10</v>
      </c>
      <c r="H4656" t="s">
        <v>8175</v>
      </c>
    </row>
    <row r="4657" spans="1:8" x14ac:dyDescent="0.3">
      <c r="A4657">
        <v>5287733777</v>
      </c>
      <c r="B4657">
        <v>40327</v>
      </c>
      <c r="C4657" s="1">
        <v>45589.6875</v>
      </c>
      <c r="D4657" s="1">
        <v>45589.686111111114</v>
      </c>
      <c r="E4657">
        <v>-2</v>
      </c>
      <c r="F4657">
        <v>4.66</v>
      </c>
      <c r="G4657" t="s">
        <v>10</v>
      </c>
      <c r="H4657" t="s">
        <v>8175</v>
      </c>
    </row>
    <row r="4658" spans="1:8" x14ac:dyDescent="0.3">
      <c r="A4658">
        <v>7112725384</v>
      </c>
      <c r="B4658">
        <v>18999</v>
      </c>
      <c r="C4658" s="1">
        <v>45332.335416666669</v>
      </c>
      <c r="D4658" s="1">
        <v>45332.335416666669</v>
      </c>
      <c r="E4658">
        <v>0</v>
      </c>
      <c r="F4658">
        <v>0.77</v>
      </c>
      <c r="G4658" t="s">
        <v>10</v>
      </c>
      <c r="H4658" t="s">
        <v>8175</v>
      </c>
    </row>
    <row r="4659" spans="1:8" x14ac:dyDescent="0.3">
      <c r="A4659">
        <v>6261926473</v>
      </c>
      <c r="B4659">
        <v>21242</v>
      </c>
      <c r="C4659" s="1">
        <v>45459.803472222222</v>
      </c>
      <c r="D4659" s="1">
        <v>45459.800694444442</v>
      </c>
      <c r="E4659">
        <v>-4</v>
      </c>
      <c r="F4659">
        <v>2.86</v>
      </c>
      <c r="G4659" t="s">
        <v>10</v>
      </c>
      <c r="H4659" t="s">
        <v>8175</v>
      </c>
    </row>
    <row r="4660" spans="1:8" x14ac:dyDescent="0.3">
      <c r="A4660">
        <v>1495465938</v>
      </c>
      <c r="B4660">
        <v>53172</v>
      </c>
      <c r="C4660" s="1">
        <v>45214.318055555559</v>
      </c>
      <c r="D4660" s="1">
        <v>45214.321527777778</v>
      </c>
      <c r="E4660">
        <v>5</v>
      </c>
      <c r="F4660">
        <v>0.64</v>
      </c>
      <c r="G4660" t="s">
        <v>10</v>
      </c>
      <c r="H4660" t="s">
        <v>8176</v>
      </c>
    </row>
    <row r="4661" spans="1:8" x14ac:dyDescent="0.3">
      <c r="A4661">
        <v>7891205593</v>
      </c>
      <c r="B4661">
        <v>43532</v>
      </c>
      <c r="C4661" s="1">
        <v>45487.75</v>
      </c>
      <c r="D4661" s="1">
        <v>45487.74722222222</v>
      </c>
      <c r="E4661">
        <v>-4</v>
      </c>
      <c r="F4661">
        <v>4.55</v>
      </c>
      <c r="G4661" t="s">
        <v>10</v>
      </c>
      <c r="H4661" t="s">
        <v>8175</v>
      </c>
    </row>
    <row r="4662" spans="1:8" x14ac:dyDescent="0.3">
      <c r="A4662">
        <v>924888012</v>
      </c>
      <c r="B4662">
        <v>28336</v>
      </c>
      <c r="C4662" s="1">
        <v>45361.365972222222</v>
      </c>
      <c r="D4662" s="1">
        <v>45361.372916666667</v>
      </c>
      <c r="E4662">
        <v>10</v>
      </c>
      <c r="F4662">
        <v>4.8899999999999997</v>
      </c>
      <c r="G4662" t="s">
        <v>14</v>
      </c>
      <c r="H4662" t="s">
        <v>8176</v>
      </c>
    </row>
    <row r="4663" spans="1:8" x14ac:dyDescent="0.3">
      <c r="A4663">
        <v>943278538</v>
      </c>
      <c r="B4663">
        <v>84473</v>
      </c>
      <c r="C4663" s="1">
        <v>45388.234027777777</v>
      </c>
      <c r="D4663" s="1">
        <v>45388.25277777778</v>
      </c>
      <c r="E4663">
        <v>27</v>
      </c>
      <c r="F4663">
        <v>4.7</v>
      </c>
      <c r="G4663" t="s">
        <v>16</v>
      </c>
      <c r="H4663" t="s">
        <v>8176</v>
      </c>
    </row>
    <row r="4664" spans="1:8" x14ac:dyDescent="0.3">
      <c r="A4664">
        <v>9981950902</v>
      </c>
      <c r="B4664">
        <v>74591</v>
      </c>
      <c r="C4664" s="1">
        <v>45501.249305555553</v>
      </c>
      <c r="D4664" s="1">
        <v>45501.25277777778</v>
      </c>
      <c r="E4664">
        <v>5</v>
      </c>
      <c r="F4664">
        <v>1.23</v>
      </c>
      <c r="G4664" t="s">
        <v>10</v>
      </c>
      <c r="H4664" t="s">
        <v>8176</v>
      </c>
    </row>
    <row r="4665" spans="1:8" x14ac:dyDescent="0.3">
      <c r="A4665">
        <v>7769253886</v>
      </c>
      <c r="B4665">
        <v>34392</v>
      </c>
      <c r="C4665" s="1">
        <v>45194.993055555555</v>
      </c>
      <c r="D4665" s="1">
        <v>45194.996527777781</v>
      </c>
      <c r="E4665">
        <v>5</v>
      </c>
      <c r="F4665">
        <v>3.06</v>
      </c>
      <c r="G4665" t="s">
        <v>10</v>
      </c>
      <c r="H4665" t="s">
        <v>8176</v>
      </c>
    </row>
    <row r="4666" spans="1:8" x14ac:dyDescent="0.3">
      <c r="A4666">
        <v>9350977708</v>
      </c>
      <c r="B4666">
        <v>93092</v>
      </c>
      <c r="C4666" s="1">
        <v>45156.231249999997</v>
      </c>
      <c r="D4666" s="1">
        <v>45156.230555555558</v>
      </c>
      <c r="E4666">
        <v>-1</v>
      </c>
      <c r="F4666">
        <v>1.27</v>
      </c>
      <c r="G4666" t="s">
        <v>10</v>
      </c>
      <c r="H4666" t="s">
        <v>8175</v>
      </c>
    </row>
    <row r="4667" spans="1:8" x14ac:dyDescent="0.3">
      <c r="A4667">
        <v>4525211942</v>
      </c>
      <c r="B4667">
        <v>33706</v>
      </c>
      <c r="C4667" s="1">
        <v>45467.993750000001</v>
      </c>
      <c r="D4667" s="1">
        <v>45467.993055555555</v>
      </c>
      <c r="E4667">
        <v>-1</v>
      </c>
      <c r="F4667">
        <v>3.89</v>
      </c>
      <c r="G4667" t="s">
        <v>10</v>
      </c>
      <c r="H4667" t="s">
        <v>8175</v>
      </c>
    </row>
    <row r="4668" spans="1:8" x14ac:dyDescent="0.3">
      <c r="A4668">
        <v>7232049635</v>
      </c>
      <c r="B4668">
        <v>86311</v>
      </c>
      <c r="C4668" s="1">
        <v>45010.671527777777</v>
      </c>
      <c r="D4668" s="1">
        <v>45010.668055555558</v>
      </c>
      <c r="E4668">
        <v>-5</v>
      </c>
      <c r="F4668">
        <v>0.51</v>
      </c>
      <c r="G4668" t="s">
        <v>10</v>
      </c>
      <c r="H4668" t="s">
        <v>8175</v>
      </c>
    </row>
    <row r="4669" spans="1:8" x14ac:dyDescent="0.3">
      <c r="A4669">
        <v>679546532</v>
      </c>
      <c r="B4669">
        <v>40781</v>
      </c>
      <c r="C4669" s="1">
        <v>45440.720138888886</v>
      </c>
      <c r="D4669" s="1">
        <v>45440.726388888892</v>
      </c>
      <c r="E4669">
        <v>9</v>
      </c>
      <c r="F4669">
        <v>1.64</v>
      </c>
      <c r="G4669" t="s">
        <v>14</v>
      </c>
      <c r="H4669" t="s">
        <v>8176</v>
      </c>
    </row>
    <row r="4670" spans="1:8" x14ac:dyDescent="0.3">
      <c r="A4670">
        <v>4665187954</v>
      </c>
      <c r="B4670">
        <v>39743</v>
      </c>
      <c r="C4670" s="1">
        <v>45385.231249999997</v>
      </c>
      <c r="D4670" s="1">
        <v>45385.229166666664</v>
      </c>
      <c r="E4670">
        <v>-3</v>
      </c>
      <c r="F4670">
        <v>4.2300000000000004</v>
      </c>
      <c r="G4670" t="s">
        <v>10</v>
      </c>
      <c r="H4670" t="s">
        <v>8175</v>
      </c>
    </row>
    <row r="4671" spans="1:8" x14ac:dyDescent="0.3">
      <c r="A4671">
        <v>3914760118</v>
      </c>
      <c r="B4671">
        <v>52436</v>
      </c>
      <c r="C4671" s="1">
        <v>45006.853472222225</v>
      </c>
      <c r="D4671" s="1">
        <v>45006.854166666664</v>
      </c>
      <c r="E4671">
        <v>1</v>
      </c>
      <c r="F4671">
        <v>3.38</v>
      </c>
      <c r="G4671" t="s">
        <v>10</v>
      </c>
      <c r="H4671" t="s">
        <v>8176</v>
      </c>
    </row>
    <row r="4672" spans="1:8" x14ac:dyDescent="0.3">
      <c r="A4672">
        <v>155568486</v>
      </c>
      <c r="B4672">
        <v>59769</v>
      </c>
      <c r="C4672" s="1">
        <v>45286.213194444441</v>
      </c>
      <c r="D4672" s="1">
        <v>45286.214583333334</v>
      </c>
      <c r="E4672">
        <v>2</v>
      </c>
      <c r="F4672">
        <v>0.6</v>
      </c>
      <c r="G4672" t="s">
        <v>10</v>
      </c>
      <c r="H4672" t="s">
        <v>8176</v>
      </c>
    </row>
    <row r="4673" spans="1:8" x14ac:dyDescent="0.3">
      <c r="A4673">
        <v>3773972929</v>
      </c>
      <c r="B4673">
        <v>42110</v>
      </c>
      <c r="C4673" s="1">
        <v>45218.482638888891</v>
      </c>
      <c r="D4673" s="1">
        <v>45218.481944444444</v>
      </c>
      <c r="E4673">
        <v>-1</v>
      </c>
      <c r="F4673">
        <v>2.85</v>
      </c>
      <c r="G4673" t="s">
        <v>10</v>
      </c>
      <c r="H4673" t="s">
        <v>8175</v>
      </c>
    </row>
    <row r="4674" spans="1:8" x14ac:dyDescent="0.3">
      <c r="A4674">
        <v>2168808412</v>
      </c>
      <c r="B4674">
        <v>23293</v>
      </c>
      <c r="C4674" s="1">
        <v>45069.441666666666</v>
      </c>
      <c r="D4674" s="1">
        <v>45069.451388888891</v>
      </c>
      <c r="E4674">
        <v>14</v>
      </c>
      <c r="F4674">
        <v>1.34</v>
      </c>
      <c r="G4674" t="s">
        <v>14</v>
      </c>
      <c r="H4674" t="s">
        <v>8176</v>
      </c>
    </row>
    <row r="4675" spans="1:8" x14ac:dyDescent="0.3">
      <c r="A4675">
        <v>7697315553</v>
      </c>
      <c r="B4675">
        <v>74363</v>
      </c>
      <c r="C4675" s="1">
        <v>45270.134027777778</v>
      </c>
      <c r="D4675" s="1">
        <v>45270.136111111111</v>
      </c>
      <c r="E4675">
        <v>3</v>
      </c>
      <c r="F4675">
        <v>3.93</v>
      </c>
      <c r="G4675" t="s">
        <v>10</v>
      </c>
      <c r="H4675" t="s">
        <v>8176</v>
      </c>
    </row>
    <row r="4676" spans="1:8" x14ac:dyDescent="0.3">
      <c r="A4676">
        <v>804414742</v>
      </c>
      <c r="B4676">
        <v>98191</v>
      </c>
      <c r="C4676" s="1">
        <v>45488.898611111108</v>
      </c>
      <c r="D4676" s="1">
        <v>45488.906944444447</v>
      </c>
      <c r="E4676">
        <v>12</v>
      </c>
      <c r="F4676">
        <v>4.21</v>
      </c>
      <c r="G4676" t="s">
        <v>14</v>
      </c>
      <c r="H4676" t="s">
        <v>8176</v>
      </c>
    </row>
    <row r="4677" spans="1:8" x14ac:dyDescent="0.3">
      <c r="A4677">
        <v>918328199</v>
      </c>
      <c r="B4677">
        <v>20173</v>
      </c>
      <c r="C4677" s="1">
        <v>45278.086805555555</v>
      </c>
      <c r="D4677" s="1">
        <v>45278.094444444447</v>
      </c>
      <c r="E4677">
        <v>11</v>
      </c>
      <c r="F4677">
        <v>2.2400000000000002</v>
      </c>
      <c r="G4677" t="s">
        <v>14</v>
      </c>
      <c r="H4677" t="s">
        <v>8176</v>
      </c>
    </row>
    <row r="4678" spans="1:8" x14ac:dyDescent="0.3">
      <c r="A4678">
        <v>3084493525</v>
      </c>
      <c r="B4678">
        <v>89201</v>
      </c>
      <c r="C4678" s="1">
        <v>45027.79583333333</v>
      </c>
      <c r="D4678" s="1">
        <v>45027.797222222223</v>
      </c>
      <c r="E4678">
        <v>2</v>
      </c>
      <c r="F4678">
        <v>2.14</v>
      </c>
      <c r="G4678" t="s">
        <v>10</v>
      </c>
      <c r="H4678" t="s">
        <v>8176</v>
      </c>
    </row>
    <row r="4679" spans="1:8" x14ac:dyDescent="0.3">
      <c r="A4679">
        <v>8047256000</v>
      </c>
      <c r="B4679">
        <v>73002</v>
      </c>
      <c r="C4679" s="1">
        <v>45512.841666666667</v>
      </c>
      <c r="D4679" s="1">
        <v>45512.849305555559</v>
      </c>
      <c r="E4679">
        <v>11</v>
      </c>
      <c r="F4679">
        <v>4.53</v>
      </c>
      <c r="G4679" t="s">
        <v>14</v>
      </c>
      <c r="H4679" t="s">
        <v>8176</v>
      </c>
    </row>
    <row r="4680" spans="1:8" x14ac:dyDescent="0.3">
      <c r="A4680">
        <v>5176597414</v>
      </c>
      <c r="B4680">
        <v>41701</v>
      </c>
      <c r="C4680" s="1">
        <v>45316.198611111111</v>
      </c>
      <c r="D4680" s="1">
        <v>45316.20416666667</v>
      </c>
      <c r="E4680">
        <v>8</v>
      </c>
      <c r="F4680">
        <v>0.72</v>
      </c>
      <c r="G4680" t="s">
        <v>14</v>
      </c>
      <c r="H4680" t="s">
        <v>8176</v>
      </c>
    </row>
    <row r="4681" spans="1:8" x14ac:dyDescent="0.3">
      <c r="A4681">
        <v>110303417</v>
      </c>
      <c r="B4681">
        <v>66500</v>
      </c>
      <c r="C4681" s="1">
        <v>45436.088888888888</v>
      </c>
      <c r="D4681" s="1">
        <v>45436.088888888888</v>
      </c>
      <c r="E4681">
        <v>0</v>
      </c>
      <c r="F4681">
        <v>2.4900000000000002</v>
      </c>
      <c r="G4681" t="s">
        <v>10</v>
      </c>
      <c r="H4681" t="s">
        <v>8175</v>
      </c>
    </row>
    <row r="4682" spans="1:8" x14ac:dyDescent="0.3">
      <c r="A4682">
        <v>1809212176</v>
      </c>
      <c r="B4682">
        <v>68256</v>
      </c>
      <c r="C4682" s="1">
        <v>45024.4</v>
      </c>
      <c r="D4682" s="1">
        <v>45024.397222222222</v>
      </c>
      <c r="E4682">
        <v>-4</v>
      </c>
      <c r="F4682">
        <v>4.43</v>
      </c>
      <c r="G4682" t="s">
        <v>10</v>
      </c>
      <c r="H4682" t="s">
        <v>8175</v>
      </c>
    </row>
    <row r="4683" spans="1:8" x14ac:dyDescent="0.3">
      <c r="A4683">
        <v>1765001264</v>
      </c>
      <c r="B4683">
        <v>16034</v>
      </c>
      <c r="C4683" s="1">
        <v>45113.467361111114</v>
      </c>
      <c r="D4683" s="1">
        <v>45113.486111111109</v>
      </c>
      <c r="E4683">
        <v>27</v>
      </c>
      <c r="F4683">
        <v>0.54</v>
      </c>
      <c r="G4683" t="s">
        <v>16</v>
      </c>
      <c r="H4683" t="s">
        <v>8176</v>
      </c>
    </row>
    <row r="4684" spans="1:8" x14ac:dyDescent="0.3">
      <c r="A4684">
        <v>4220306391</v>
      </c>
      <c r="B4684">
        <v>74233</v>
      </c>
      <c r="C4684" s="1">
        <v>45299.20208333333</v>
      </c>
      <c r="D4684" s="1">
        <v>45299.210416666669</v>
      </c>
      <c r="E4684">
        <v>12</v>
      </c>
      <c r="F4684">
        <v>3.39</v>
      </c>
      <c r="G4684" t="s">
        <v>14</v>
      </c>
      <c r="H4684" t="s">
        <v>8176</v>
      </c>
    </row>
    <row r="4685" spans="1:8" x14ac:dyDescent="0.3">
      <c r="A4685">
        <v>1275637731</v>
      </c>
      <c r="B4685">
        <v>29837</v>
      </c>
      <c r="C4685" s="1">
        <v>45281.453472222223</v>
      </c>
      <c r="D4685" s="1">
        <v>45281.468055555553</v>
      </c>
      <c r="E4685">
        <v>21</v>
      </c>
      <c r="F4685">
        <v>2.19</v>
      </c>
      <c r="G4685" t="s">
        <v>16</v>
      </c>
      <c r="H4685" t="s">
        <v>8176</v>
      </c>
    </row>
    <row r="4686" spans="1:8" x14ac:dyDescent="0.3">
      <c r="A4686">
        <v>7729557529</v>
      </c>
      <c r="B4686">
        <v>14931</v>
      </c>
      <c r="C4686" s="1">
        <v>45559.463888888888</v>
      </c>
      <c r="D4686" s="1">
        <v>45559.46597222222</v>
      </c>
      <c r="E4686">
        <v>3</v>
      </c>
      <c r="F4686">
        <v>0.89</v>
      </c>
      <c r="G4686" t="s">
        <v>10</v>
      </c>
      <c r="H4686" t="s">
        <v>8176</v>
      </c>
    </row>
    <row r="4687" spans="1:8" x14ac:dyDescent="0.3">
      <c r="A4687">
        <v>9279017414</v>
      </c>
      <c r="B4687">
        <v>72785</v>
      </c>
      <c r="C4687" s="1">
        <v>45075.631249999999</v>
      </c>
      <c r="D4687" s="1">
        <v>45075.631944444445</v>
      </c>
      <c r="E4687">
        <v>1</v>
      </c>
      <c r="F4687">
        <v>2.0299999999999998</v>
      </c>
      <c r="G4687" t="s">
        <v>10</v>
      </c>
      <c r="H4687" t="s">
        <v>8176</v>
      </c>
    </row>
    <row r="4688" spans="1:8" x14ac:dyDescent="0.3">
      <c r="A4688">
        <v>8726185624</v>
      </c>
      <c r="B4688">
        <v>8736</v>
      </c>
      <c r="C4688" s="1">
        <v>45560.851388888892</v>
      </c>
      <c r="D4688" s="1">
        <v>45560.854861111111</v>
      </c>
      <c r="E4688">
        <v>5</v>
      </c>
      <c r="F4688">
        <v>2.67</v>
      </c>
      <c r="G4688" t="s">
        <v>10</v>
      </c>
      <c r="H4688" t="s">
        <v>8176</v>
      </c>
    </row>
    <row r="4689" spans="1:8" x14ac:dyDescent="0.3">
      <c r="A4689">
        <v>3192177869</v>
      </c>
      <c r="B4689">
        <v>2439</v>
      </c>
      <c r="C4689" s="1">
        <v>45514.193749999999</v>
      </c>
      <c r="D4689" s="1">
        <v>45514.191666666666</v>
      </c>
      <c r="E4689">
        <v>-3</v>
      </c>
      <c r="F4689">
        <v>4.51</v>
      </c>
      <c r="G4689" t="s">
        <v>10</v>
      </c>
      <c r="H4689" t="s">
        <v>8175</v>
      </c>
    </row>
    <row r="4690" spans="1:8" x14ac:dyDescent="0.3">
      <c r="A4690">
        <v>5033541164</v>
      </c>
      <c r="B4690">
        <v>78526</v>
      </c>
      <c r="C4690" s="1">
        <v>45438.193749999999</v>
      </c>
      <c r="D4690" s="1">
        <v>45438.206250000003</v>
      </c>
      <c r="E4690">
        <v>18</v>
      </c>
      <c r="F4690">
        <v>2.85</v>
      </c>
      <c r="G4690" t="s">
        <v>16</v>
      </c>
      <c r="H4690" t="s">
        <v>8176</v>
      </c>
    </row>
    <row r="4691" spans="1:8" x14ac:dyDescent="0.3">
      <c r="A4691">
        <v>4495977117</v>
      </c>
      <c r="B4691">
        <v>30929</v>
      </c>
      <c r="C4691" s="1">
        <v>45048.432638888888</v>
      </c>
      <c r="D4691" s="1">
        <v>45048.440972222219</v>
      </c>
      <c r="E4691">
        <v>12</v>
      </c>
      <c r="F4691">
        <v>3.96</v>
      </c>
      <c r="G4691" t="s">
        <v>14</v>
      </c>
      <c r="H4691" t="s">
        <v>8176</v>
      </c>
    </row>
    <row r="4692" spans="1:8" x14ac:dyDescent="0.3">
      <c r="A4692">
        <v>8866977450</v>
      </c>
      <c r="B4692">
        <v>60421</v>
      </c>
      <c r="C4692" s="1">
        <v>45538.396527777775</v>
      </c>
      <c r="D4692" s="1">
        <v>45538.397222222222</v>
      </c>
      <c r="E4692">
        <v>1</v>
      </c>
      <c r="F4692">
        <v>0.55000000000000004</v>
      </c>
      <c r="G4692" t="s">
        <v>10</v>
      </c>
      <c r="H4692" t="s">
        <v>8176</v>
      </c>
    </row>
    <row r="4693" spans="1:8" x14ac:dyDescent="0.3">
      <c r="A4693">
        <v>7542030170</v>
      </c>
      <c r="B4693">
        <v>157</v>
      </c>
      <c r="C4693" s="1">
        <v>45281.03125</v>
      </c>
      <c r="D4693" s="1">
        <v>45281.03125</v>
      </c>
      <c r="E4693">
        <v>0</v>
      </c>
      <c r="F4693">
        <v>3.21</v>
      </c>
      <c r="G4693" t="s">
        <v>10</v>
      </c>
      <c r="H4693" t="s">
        <v>8175</v>
      </c>
    </row>
    <row r="4694" spans="1:8" x14ac:dyDescent="0.3">
      <c r="A4694">
        <v>8782031586</v>
      </c>
      <c r="B4694">
        <v>89181</v>
      </c>
      <c r="C4694" s="1">
        <v>45462.806250000001</v>
      </c>
      <c r="D4694" s="1">
        <v>45462.811111111114</v>
      </c>
      <c r="E4694">
        <v>7</v>
      </c>
      <c r="F4694">
        <v>0.57999999999999996</v>
      </c>
      <c r="G4694" t="s">
        <v>14</v>
      </c>
      <c r="H4694" t="s">
        <v>8176</v>
      </c>
    </row>
    <row r="4695" spans="1:8" x14ac:dyDescent="0.3">
      <c r="A4695">
        <v>7177553918</v>
      </c>
      <c r="B4695">
        <v>13012</v>
      </c>
      <c r="C4695" s="1">
        <v>45016.928472222222</v>
      </c>
      <c r="D4695" s="1">
        <v>45016.938194444447</v>
      </c>
      <c r="E4695">
        <v>14</v>
      </c>
      <c r="F4695">
        <v>3.48</v>
      </c>
      <c r="G4695" t="s">
        <v>14</v>
      </c>
      <c r="H4695" t="s">
        <v>8176</v>
      </c>
    </row>
    <row r="4696" spans="1:8" x14ac:dyDescent="0.3">
      <c r="A4696">
        <v>9157563215</v>
      </c>
      <c r="B4696">
        <v>20285</v>
      </c>
      <c r="C4696" s="1">
        <v>45077.865277777775</v>
      </c>
      <c r="D4696" s="1">
        <v>45077.864583333336</v>
      </c>
      <c r="E4696">
        <v>-1</v>
      </c>
      <c r="F4696">
        <v>2.25</v>
      </c>
      <c r="G4696" t="s">
        <v>10</v>
      </c>
      <c r="H4696" t="s">
        <v>8175</v>
      </c>
    </row>
    <row r="4697" spans="1:8" x14ac:dyDescent="0.3">
      <c r="A4697">
        <v>989452284</v>
      </c>
      <c r="B4697">
        <v>34208</v>
      </c>
      <c r="C4697" s="1">
        <v>45480.932638888888</v>
      </c>
      <c r="D4697" s="1">
        <v>45480.934027777781</v>
      </c>
      <c r="E4697">
        <v>2</v>
      </c>
      <c r="F4697">
        <v>2.71</v>
      </c>
      <c r="G4697" t="s">
        <v>10</v>
      </c>
      <c r="H4697" t="s">
        <v>8176</v>
      </c>
    </row>
    <row r="4698" spans="1:8" x14ac:dyDescent="0.3">
      <c r="A4698">
        <v>9972678893</v>
      </c>
      <c r="B4698">
        <v>56834</v>
      </c>
      <c r="C4698" s="1">
        <v>45517.320833333331</v>
      </c>
      <c r="D4698" s="1">
        <v>45517.320833333331</v>
      </c>
      <c r="E4698">
        <v>0</v>
      </c>
      <c r="F4698">
        <v>1.06</v>
      </c>
      <c r="G4698" t="s">
        <v>10</v>
      </c>
      <c r="H4698" t="s">
        <v>8175</v>
      </c>
    </row>
    <row r="4699" spans="1:8" x14ac:dyDescent="0.3">
      <c r="A4699">
        <v>8561203503</v>
      </c>
      <c r="B4699">
        <v>70087</v>
      </c>
      <c r="C4699" s="1">
        <v>45396.224305555559</v>
      </c>
      <c r="D4699" s="1">
        <v>45396.222222222219</v>
      </c>
      <c r="E4699">
        <v>-3</v>
      </c>
      <c r="F4699">
        <v>4.49</v>
      </c>
      <c r="G4699" t="s">
        <v>10</v>
      </c>
      <c r="H4699" t="s">
        <v>8175</v>
      </c>
    </row>
    <row r="4700" spans="1:8" x14ac:dyDescent="0.3">
      <c r="A4700">
        <v>1388300707</v>
      </c>
      <c r="B4700">
        <v>48870</v>
      </c>
      <c r="C4700" s="1">
        <v>45390.925000000003</v>
      </c>
      <c r="D4700" s="1">
        <v>45390.927777777775</v>
      </c>
      <c r="E4700">
        <v>4</v>
      </c>
      <c r="F4700">
        <v>1.98</v>
      </c>
      <c r="G4700" t="s">
        <v>10</v>
      </c>
      <c r="H4700" t="s">
        <v>8176</v>
      </c>
    </row>
    <row r="4701" spans="1:8" x14ac:dyDescent="0.3">
      <c r="A4701">
        <v>4054816025</v>
      </c>
      <c r="B4701">
        <v>2786</v>
      </c>
      <c r="C4701" s="1">
        <v>45492.617361111108</v>
      </c>
      <c r="D4701" s="1">
        <v>45492.618750000001</v>
      </c>
      <c r="E4701">
        <v>2</v>
      </c>
      <c r="F4701">
        <v>3.89</v>
      </c>
      <c r="G4701" t="s">
        <v>10</v>
      </c>
      <c r="H4701" t="s">
        <v>8176</v>
      </c>
    </row>
    <row r="4702" spans="1:8" x14ac:dyDescent="0.3">
      <c r="A4702">
        <v>9943206333</v>
      </c>
      <c r="B4702">
        <v>86716</v>
      </c>
      <c r="C4702" s="1">
        <v>45007.414583333331</v>
      </c>
      <c r="D4702" s="1">
        <v>45007.417361111111</v>
      </c>
      <c r="E4702">
        <v>4</v>
      </c>
      <c r="F4702">
        <v>2.89</v>
      </c>
      <c r="G4702" t="s">
        <v>10</v>
      </c>
      <c r="H4702" t="s">
        <v>8176</v>
      </c>
    </row>
    <row r="4703" spans="1:8" x14ac:dyDescent="0.3">
      <c r="A4703">
        <v>3948498236</v>
      </c>
      <c r="B4703">
        <v>71487</v>
      </c>
      <c r="C4703" s="1">
        <v>45534.231944444444</v>
      </c>
      <c r="D4703" s="1">
        <v>45534.238194444442</v>
      </c>
      <c r="E4703">
        <v>9</v>
      </c>
      <c r="F4703">
        <v>4.87</v>
      </c>
      <c r="G4703" t="s">
        <v>14</v>
      </c>
      <c r="H4703" t="s">
        <v>8176</v>
      </c>
    </row>
    <row r="4704" spans="1:8" x14ac:dyDescent="0.3">
      <c r="A4704">
        <v>8096169523</v>
      </c>
      <c r="B4704">
        <v>24856</v>
      </c>
      <c r="C4704" s="1">
        <v>45550.244444444441</v>
      </c>
      <c r="D4704" s="1">
        <v>45550.246527777781</v>
      </c>
      <c r="E4704">
        <v>3</v>
      </c>
      <c r="F4704">
        <v>4.87</v>
      </c>
      <c r="G4704" t="s">
        <v>10</v>
      </c>
      <c r="H4704" t="s">
        <v>8176</v>
      </c>
    </row>
    <row r="4705" spans="1:8" x14ac:dyDescent="0.3">
      <c r="A4705">
        <v>8803091944</v>
      </c>
      <c r="B4705">
        <v>70237</v>
      </c>
      <c r="C4705" s="1">
        <v>45430.14166666667</v>
      </c>
      <c r="D4705" s="1">
        <v>45430.138194444444</v>
      </c>
      <c r="E4705">
        <v>-5</v>
      </c>
      <c r="F4705">
        <v>2.41</v>
      </c>
      <c r="G4705" t="s">
        <v>10</v>
      </c>
      <c r="H4705" t="s">
        <v>8175</v>
      </c>
    </row>
    <row r="4706" spans="1:8" x14ac:dyDescent="0.3">
      <c r="A4706">
        <v>7409519974</v>
      </c>
      <c r="B4706">
        <v>63789</v>
      </c>
      <c r="C4706" s="1">
        <v>45307.90347222222</v>
      </c>
      <c r="D4706" s="1">
        <v>45307.904166666667</v>
      </c>
      <c r="E4706">
        <v>1</v>
      </c>
      <c r="F4706">
        <v>2.81</v>
      </c>
      <c r="G4706" t="s">
        <v>10</v>
      </c>
      <c r="H4706" t="s">
        <v>8176</v>
      </c>
    </row>
    <row r="4707" spans="1:8" x14ac:dyDescent="0.3">
      <c r="A4707">
        <v>456278500</v>
      </c>
      <c r="B4707">
        <v>70639</v>
      </c>
      <c r="C4707" s="1">
        <v>45418.685416666667</v>
      </c>
      <c r="D4707" s="1">
        <v>45418.693749999999</v>
      </c>
      <c r="E4707">
        <v>12</v>
      </c>
      <c r="F4707">
        <v>4.6399999999999997</v>
      </c>
      <c r="G4707" t="s">
        <v>14</v>
      </c>
      <c r="H4707" t="s">
        <v>8176</v>
      </c>
    </row>
    <row r="4708" spans="1:8" x14ac:dyDescent="0.3">
      <c r="A4708">
        <v>9912965340</v>
      </c>
      <c r="B4708">
        <v>38348</v>
      </c>
      <c r="C4708" s="1">
        <v>45158.729861111111</v>
      </c>
      <c r="D4708" s="1">
        <v>45158.749305555553</v>
      </c>
      <c r="E4708">
        <v>28</v>
      </c>
      <c r="F4708">
        <v>3.28</v>
      </c>
      <c r="G4708" t="s">
        <v>16</v>
      </c>
      <c r="H4708" t="s">
        <v>8176</v>
      </c>
    </row>
    <row r="4709" spans="1:8" x14ac:dyDescent="0.3">
      <c r="A4709">
        <v>2802653261</v>
      </c>
      <c r="B4709">
        <v>8096</v>
      </c>
      <c r="C4709" s="1">
        <v>45572.699305555558</v>
      </c>
      <c r="D4709" s="1">
        <v>45572.696527777778</v>
      </c>
      <c r="E4709">
        <v>-4</v>
      </c>
      <c r="F4709">
        <v>1.99</v>
      </c>
      <c r="G4709" t="s">
        <v>10</v>
      </c>
      <c r="H4709" t="s">
        <v>8175</v>
      </c>
    </row>
    <row r="4710" spans="1:8" x14ac:dyDescent="0.3">
      <c r="A4710">
        <v>8629948751</v>
      </c>
      <c r="B4710">
        <v>57001</v>
      </c>
      <c r="C4710" s="1">
        <v>45169.630555555559</v>
      </c>
      <c r="D4710" s="1">
        <v>45169.634722222225</v>
      </c>
      <c r="E4710">
        <v>6</v>
      </c>
      <c r="F4710">
        <v>3</v>
      </c>
      <c r="G4710" t="s">
        <v>14</v>
      </c>
      <c r="H4710" t="s">
        <v>8176</v>
      </c>
    </row>
    <row r="4711" spans="1:8" x14ac:dyDescent="0.3">
      <c r="A4711">
        <v>9169008097</v>
      </c>
      <c r="B4711">
        <v>11475</v>
      </c>
      <c r="C4711" s="1">
        <v>45430.400694444441</v>
      </c>
      <c r="D4711" s="1">
        <v>45430.404166666667</v>
      </c>
      <c r="E4711">
        <v>5</v>
      </c>
      <c r="F4711">
        <v>2.16</v>
      </c>
      <c r="G4711" t="s">
        <v>10</v>
      </c>
      <c r="H4711" t="s">
        <v>8176</v>
      </c>
    </row>
    <row r="4712" spans="1:8" x14ac:dyDescent="0.3">
      <c r="A4712">
        <v>3186513319</v>
      </c>
      <c r="B4712">
        <v>2924</v>
      </c>
      <c r="C4712" s="1">
        <v>45030.013194444444</v>
      </c>
      <c r="D4712" s="1">
        <v>45030.019444444442</v>
      </c>
      <c r="E4712">
        <v>9</v>
      </c>
      <c r="F4712">
        <v>4.76</v>
      </c>
      <c r="G4712" t="s">
        <v>14</v>
      </c>
      <c r="H4712" t="s">
        <v>8176</v>
      </c>
    </row>
    <row r="4713" spans="1:8" x14ac:dyDescent="0.3">
      <c r="A4713">
        <v>8837578937</v>
      </c>
      <c r="B4713">
        <v>59526</v>
      </c>
      <c r="C4713" s="1">
        <v>45152.379166666666</v>
      </c>
      <c r="D4713" s="1">
        <v>45152.379861111112</v>
      </c>
      <c r="E4713">
        <v>1</v>
      </c>
      <c r="F4713">
        <v>1.07</v>
      </c>
      <c r="G4713" t="s">
        <v>10</v>
      </c>
      <c r="H4713" t="s">
        <v>8176</v>
      </c>
    </row>
    <row r="4714" spans="1:8" x14ac:dyDescent="0.3">
      <c r="A4714">
        <v>1468095888</v>
      </c>
      <c r="B4714">
        <v>73298</v>
      </c>
      <c r="C4714" s="1">
        <v>45094.26666666667</v>
      </c>
      <c r="D4714" s="1">
        <v>45094.263194444444</v>
      </c>
      <c r="E4714">
        <v>-5</v>
      </c>
      <c r="F4714">
        <v>2.1800000000000002</v>
      </c>
      <c r="G4714" t="s">
        <v>10</v>
      </c>
      <c r="H4714" t="s">
        <v>8175</v>
      </c>
    </row>
    <row r="4715" spans="1:8" x14ac:dyDescent="0.3">
      <c r="A4715">
        <v>3055120492</v>
      </c>
      <c r="B4715">
        <v>10184</v>
      </c>
      <c r="C4715" s="1">
        <v>45279.703472222223</v>
      </c>
      <c r="D4715" s="1">
        <v>45279.710416666669</v>
      </c>
      <c r="E4715">
        <v>10</v>
      </c>
      <c r="F4715">
        <v>4.5199999999999996</v>
      </c>
      <c r="G4715" t="s">
        <v>14</v>
      </c>
      <c r="H4715" t="s">
        <v>8176</v>
      </c>
    </row>
    <row r="4716" spans="1:8" x14ac:dyDescent="0.3">
      <c r="A4716">
        <v>6083457185</v>
      </c>
      <c r="B4716">
        <v>5319</v>
      </c>
      <c r="C4716" s="1">
        <v>45523.870833333334</v>
      </c>
      <c r="D4716" s="1">
        <v>45523.873611111114</v>
      </c>
      <c r="E4716">
        <v>4</v>
      </c>
      <c r="F4716">
        <v>2.23</v>
      </c>
      <c r="G4716" t="s">
        <v>10</v>
      </c>
      <c r="H4716" t="s">
        <v>8176</v>
      </c>
    </row>
    <row r="4717" spans="1:8" x14ac:dyDescent="0.3">
      <c r="A4717">
        <v>7154956248</v>
      </c>
      <c r="B4717">
        <v>38167</v>
      </c>
      <c r="C4717" s="1">
        <v>45124.834722222222</v>
      </c>
      <c r="D4717" s="1">
        <v>45124.831944444442</v>
      </c>
      <c r="E4717">
        <v>-4</v>
      </c>
      <c r="F4717">
        <v>4.4800000000000004</v>
      </c>
      <c r="G4717" t="s">
        <v>10</v>
      </c>
      <c r="H4717" t="s">
        <v>8175</v>
      </c>
    </row>
    <row r="4718" spans="1:8" x14ac:dyDescent="0.3">
      <c r="A4718">
        <v>246971181</v>
      </c>
      <c r="B4718">
        <v>10315</v>
      </c>
      <c r="C4718" s="1">
        <v>45137.605555555558</v>
      </c>
      <c r="D4718" s="1">
        <v>45137.606944444444</v>
      </c>
      <c r="E4718">
        <v>2</v>
      </c>
      <c r="F4718">
        <v>1.37</v>
      </c>
      <c r="G4718" t="s">
        <v>10</v>
      </c>
      <c r="H4718" t="s">
        <v>8176</v>
      </c>
    </row>
    <row r="4719" spans="1:8" x14ac:dyDescent="0.3">
      <c r="A4719">
        <v>2452915406</v>
      </c>
      <c r="B4719">
        <v>59616</v>
      </c>
      <c r="C4719" s="1">
        <v>45490.529861111114</v>
      </c>
      <c r="D4719" s="1">
        <v>45490.531944444447</v>
      </c>
      <c r="E4719">
        <v>3</v>
      </c>
      <c r="F4719">
        <v>1.89</v>
      </c>
      <c r="G4719" t="s">
        <v>10</v>
      </c>
      <c r="H4719" t="s">
        <v>8176</v>
      </c>
    </row>
    <row r="4720" spans="1:8" x14ac:dyDescent="0.3">
      <c r="A4720">
        <v>9458183390</v>
      </c>
      <c r="B4720">
        <v>9443</v>
      </c>
      <c r="C4720" s="1">
        <v>45002.068749999999</v>
      </c>
      <c r="D4720" s="1">
        <v>45002.067361111112</v>
      </c>
      <c r="E4720">
        <v>-2</v>
      </c>
      <c r="F4720">
        <v>2.14</v>
      </c>
      <c r="G4720" t="s">
        <v>10</v>
      </c>
      <c r="H4720" t="s">
        <v>8175</v>
      </c>
    </row>
    <row r="4721" spans="1:8" x14ac:dyDescent="0.3">
      <c r="A4721">
        <v>576571858</v>
      </c>
      <c r="B4721">
        <v>3179</v>
      </c>
      <c r="C4721" s="1">
        <v>45558.225694444445</v>
      </c>
      <c r="D4721" s="1">
        <v>45558.226388888892</v>
      </c>
      <c r="E4721">
        <v>1</v>
      </c>
      <c r="F4721">
        <v>2.39</v>
      </c>
      <c r="G4721" t="s">
        <v>10</v>
      </c>
      <c r="H4721" t="s">
        <v>8176</v>
      </c>
    </row>
    <row r="4722" spans="1:8" x14ac:dyDescent="0.3">
      <c r="A4722">
        <v>9544803182</v>
      </c>
      <c r="B4722">
        <v>13919</v>
      </c>
      <c r="C4722" s="1">
        <v>45378.120138888888</v>
      </c>
      <c r="D4722" s="1">
        <v>45378.121527777781</v>
      </c>
      <c r="E4722">
        <v>2</v>
      </c>
      <c r="F4722">
        <v>3.83</v>
      </c>
      <c r="G4722" t="s">
        <v>10</v>
      </c>
      <c r="H4722" t="s">
        <v>8176</v>
      </c>
    </row>
    <row r="4723" spans="1:8" x14ac:dyDescent="0.3">
      <c r="A4723">
        <v>2121652047</v>
      </c>
      <c r="B4723">
        <v>63262</v>
      </c>
      <c r="C4723" s="1">
        <v>45325.759027777778</v>
      </c>
      <c r="D4723" s="1">
        <v>45325.770833333336</v>
      </c>
      <c r="E4723">
        <v>17</v>
      </c>
      <c r="F4723">
        <v>2.48</v>
      </c>
      <c r="G4723" t="s">
        <v>16</v>
      </c>
      <c r="H4723" t="s">
        <v>8176</v>
      </c>
    </row>
    <row r="4724" spans="1:8" x14ac:dyDescent="0.3">
      <c r="A4724">
        <v>8891725854</v>
      </c>
      <c r="B4724">
        <v>16971</v>
      </c>
      <c r="C4724" s="1">
        <v>45062.890972222223</v>
      </c>
      <c r="D4724" s="1">
        <v>45062.890277777777</v>
      </c>
      <c r="E4724">
        <v>-1</v>
      </c>
      <c r="F4724">
        <v>4.4400000000000004</v>
      </c>
      <c r="G4724" t="s">
        <v>10</v>
      </c>
      <c r="H4724" t="s">
        <v>8175</v>
      </c>
    </row>
    <row r="4725" spans="1:8" x14ac:dyDescent="0.3">
      <c r="A4725">
        <v>4870772869</v>
      </c>
      <c r="B4725">
        <v>4732</v>
      </c>
      <c r="C4725" s="1">
        <v>45382.350694444445</v>
      </c>
      <c r="D4725" s="1">
        <v>45382.351388888892</v>
      </c>
      <c r="E4725">
        <v>1</v>
      </c>
      <c r="F4725">
        <v>1.87</v>
      </c>
      <c r="G4725" t="s">
        <v>10</v>
      </c>
      <c r="H4725" t="s">
        <v>8176</v>
      </c>
    </row>
    <row r="4726" spans="1:8" x14ac:dyDescent="0.3">
      <c r="A4726">
        <v>262562615</v>
      </c>
      <c r="B4726">
        <v>4045</v>
      </c>
      <c r="C4726" s="1">
        <v>45025.204861111109</v>
      </c>
      <c r="D4726" s="1">
        <v>45025.207638888889</v>
      </c>
      <c r="E4726">
        <v>4</v>
      </c>
      <c r="F4726">
        <v>4.08</v>
      </c>
      <c r="G4726" t="s">
        <v>10</v>
      </c>
      <c r="H4726" t="s">
        <v>8176</v>
      </c>
    </row>
    <row r="4727" spans="1:8" x14ac:dyDescent="0.3">
      <c r="A4727">
        <v>5142912812</v>
      </c>
      <c r="B4727">
        <v>90866</v>
      </c>
      <c r="C4727" s="1">
        <v>45246.936111111114</v>
      </c>
      <c r="D4727" s="1">
        <v>45246.95</v>
      </c>
      <c r="E4727">
        <v>20</v>
      </c>
      <c r="F4727">
        <v>1.24</v>
      </c>
      <c r="G4727" t="s">
        <v>16</v>
      </c>
      <c r="H4727" t="s">
        <v>8176</v>
      </c>
    </row>
    <row r="4728" spans="1:8" x14ac:dyDescent="0.3">
      <c r="A4728">
        <v>1225289500</v>
      </c>
      <c r="B4728">
        <v>77780</v>
      </c>
      <c r="C4728" s="1">
        <v>45382.919444444444</v>
      </c>
      <c r="D4728" s="1">
        <v>45382.921527777777</v>
      </c>
      <c r="E4728">
        <v>3</v>
      </c>
      <c r="F4728">
        <v>3.86</v>
      </c>
      <c r="G4728" t="s">
        <v>10</v>
      </c>
      <c r="H4728" t="s">
        <v>8176</v>
      </c>
    </row>
    <row r="4729" spans="1:8" x14ac:dyDescent="0.3">
      <c r="A4729">
        <v>7337555525</v>
      </c>
      <c r="B4729">
        <v>99482</v>
      </c>
      <c r="C4729" s="1">
        <v>45360.824999999997</v>
      </c>
      <c r="D4729" s="1">
        <v>45360.825694444444</v>
      </c>
      <c r="E4729">
        <v>1</v>
      </c>
      <c r="F4729">
        <v>1.77</v>
      </c>
      <c r="G4729" t="s">
        <v>10</v>
      </c>
      <c r="H4729" t="s">
        <v>8176</v>
      </c>
    </row>
    <row r="4730" spans="1:8" x14ac:dyDescent="0.3">
      <c r="A4730">
        <v>5719806088</v>
      </c>
      <c r="B4730">
        <v>88036</v>
      </c>
      <c r="C4730" s="1">
        <v>45299.576388888891</v>
      </c>
      <c r="D4730" s="1">
        <v>45299.579861111109</v>
      </c>
      <c r="E4730">
        <v>5</v>
      </c>
      <c r="F4730">
        <v>0.59</v>
      </c>
      <c r="G4730" t="s">
        <v>10</v>
      </c>
      <c r="H4730" t="s">
        <v>8176</v>
      </c>
    </row>
    <row r="4731" spans="1:8" x14ac:dyDescent="0.3">
      <c r="A4731">
        <v>6890191424</v>
      </c>
      <c r="B4731">
        <v>28164</v>
      </c>
      <c r="C4731" s="1">
        <v>45456.039583333331</v>
      </c>
      <c r="D4731" s="1">
        <v>45456.043749999997</v>
      </c>
      <c r="E4731">
        <v>6</v>
      </c>
      <c r="F4731">
        <v>1.22</v>
      </c>
      <c r="G4731" t="s">
        <v>14</v>
      </c>
      <c r="H4731" t="s">
        <v>8176</v>
      </c>
    </row>
    <row r="4732" spans="1:8" x14ac:dyDescent="0.3">
      <c r="A4732">
        <v>5695198653</v>
      </c>
      <c r="B4732">
        <v>29646</v>
      </c>
      <c r="C4732" s="1">
        <v>45555.066666666666</v>
      </c>
      <c r="D4732" s="1">
        <v>45555.068055555559</v>
      </c>
      <c r="E4732">
        <v>2</v>
      </c>
      <c r="F4732">
        <v>2.19</v>
      </c>
      <c r="G4732" t="s">
        <v>10</v>
      </c>
      <c r="H4732" t="s">
        <v>8176</v>
      </c>
    </row>
    <row r="4733" spans="1:8" x14ac:dyDescent="0.3">
      <c r="A4733">
        <v>482670263</v>
      </c>
      <c r="B4733">
        <v>90648</v>
      </c>
      <c r="C4733" s="1">
        <v>45448.208333333336</v>
      </c>
      <c r="D4733" s="1">
        <v>45448.207638888889</v>
      </c>
      <c r="E4733">
        <v>-1</v>
      </c>
      <c r="F4733">
        <v>1.97</v>
      </c>
      <c r="G4733" t="s">
        <v>10</v>
      </c>
      <c r="H4733" t="s">
        <v>8175</v>
      </c>
    </row>
    <row r="4734" spans="1:8" x14ac:dyDescent="0.3">
      <c r="A4734">
        <v>7857904467</v>
      </c>
      <c r="B4734">
        <v>83539</v>
      </c>
      <c r="C4734" s="1">
        <v>45041.538194444445</v>
      </c>
      <c r="D4734" s="1">
        <v>45041.538888888892</v>
      </c>
      <c r="E4734">
        <v>1</v>
      </c>
      <c r="F4734">
        <v>2.73</v>
      </c>
      <c r="G4734" t="s">
        <v>10</v>
      </c>
      <c r="H4734" t="s">
        <v>8176</v>
      </c>
    </row>
    <row r="4735" spans="1:8" x14ac:dyDescent="0.3">
      <c r="A4735">
        <v>614435661</v>
      </c>
      <c r="B4735">
        <v>34007</v>
      </c>
      <c r="C4735" s="1">
        <v>45139.905555555553</v>
      </c>
      <c r="D4735" s="1">
        <v>45139.908333333333</v>
      </c>
      <c r="E4735">
        <v>4</v>
      </c>
      <c r="F4735">
        <v>4.9800000000000004</v>
      </c>
      <c r="G4735" t="s">
        <v>10</v>
      </c>
      <c r="H4735" t="s">
        <v>8176</v>
      </c>
    </row>
    <row r="4736" spans="1:8" x14ac:dyDescent="0.3">
      <c r="A4736">
        <v>2284551326</v>
      </c>
      <c r="B4736">
        <v>48499</v>
      </c>
      <c r="C4736" s="1">
        <v>45206.204861111109</v>
      </c>
      <c r="D4736" s="1">
        <v>45206.206250000003</v>
      </c>
      <c r="E4736">
        <v>2</v>
      </c>
      <c r="F4736">
        <v>2.86</v>
      </c>
      <c r="G4736" t="s">
        <v>10</v>
      </c>
      <c r="H4736" t="s">
        <v>8176</v>
      </c>
    </row>
    <row r="4737" spans="1:8" x14ac:dyDescent="0.3">
      <c r="A4737">
        <v>8614991290</v>
      </c>
      <c r="B4737">
        <v>85862</v>
      </c>
      <c r="C4737" s="1">
        <v>45582.564583333333</v>
      </c>
      <c r="D4737" s="1">
        <v>45582.57916666667</v>
      </c>
      <c r="E4737">
        <v>21</v>
      </c>
      <c r="F4737">
        <v>3.87</v>
      </c>
      <c r="G4737" t="s">
        <v>16</v>
      </c>
      <c r="H4737" t="s">
        <v>8176</v>
      </c>
    </row>
    <row r="4738" spans="1:8" x14ac:dyDescent="0.3">
      <c r="A4738">
        <v>9865566300</v>
      </c>
      <c r="B4738">
        <v>66125</v>
      </c>
      <c r="C4738" s="1">
        <v>45258.115277777775</v>
      </c>
      <c r="D4738" s="1">
        <v>45258.120138888888</v>
      </c>
      <c r="E4738">
        <v>7</v>
      </c>
      <c r="F4738">
        <v>0.52</v>
      </c>
      <c r="G4738" t="s">
        <v>14</v>
      </c>
      <c r="H4738" t="s">
        <v>8176</v>
      </c>
    </row>
    <row r="4739" spans="1:8" x14ac:dyDescent="0.3">
      <c r="A4739">
        <v>6672582413</v>
      </c>
      <c r="B4739">
        <v>18435</v>
      </c>
      <c r="C4739" s="1">
        <v>45456.931944444441</v>
      </c>
      <c r="D4739" s="1">
        <v>45456.941666666666</v>
      </c>
      <c r="E4739">
        <v>14</v>
      </c>
      <c r="F4739">
        <v>1.95</v>
      </c>
      <c r="G4739" t="s">
        <v>14</v>
      </c>
      <c r="H4739" t="s">
        <v>8176</v>
      </c>
    </row>
    <row r="4740" spans="1:8" x14ac:dyDescent="0.3">
      <c r="A4740">
        <v>3004834987</v>
      </c>
      <c r="B4740">
        <v>1554</v>
      </c>
      <c r="C4740" s="1">
        <v>45211.10833333333</v>
      </c>
      <c r="D4740" s="1">
        <v>45211.104861111111</v>
      </c>
      <c r="E4740">
        <v>-5</v>
      </c>
      <c r="F4740">
        <v>1.41</v>
      </c>
      <c r="G4740" t="s">
        <v>10</v>
      </c>
      <c r="H4740" t="s">
        <v>8175</v>
      </c>
    </row>
    <row r="4741" spans="1:8" x14ac:dyDescent="0.3">
      <c r="A4741">
        <v>4486349175</v>
      </c>
      <c r="B4741">
        <v>93191</v>
      </c>
      <c r="C4741" s="1">
        <v>45402.061805555553</v>
      </c>
      <c r="D4741" s="1">
        <v>45402.06527777778</v>
      </c>
      <c r="E4741">
        <v>5</v>
      </c>
      <c r="F4741">
        <v>1.93</v>
      </c>
      <c r="G4741" t="s">
        <v>10</v>
      </c>
      <c r="H4741" t="s">
        <v>8176</v>
      </c>
    </row>
    <row r="4742" spans="1:8" x14ac:dyDescent="0.3">
      <c r="A4742">
        <v>3098655541</v>
      </c>
      <c r="B4742">
        <v>58041</v>
      </c>
      <c r="C4742" s="1">
        <v>45052.293749999997</v>
      </c>
      <c r="D4742" s="1">
        <v>45052.296527777777</v>
      </c>
      <c r="E4742">
        <v>4</v>
      </c>
      <c r="F4742">
        <v>1.85</v>
      </c>
      <c r="G4742" t="s">
        <v>10</v>
      </c>
      <c r="H4742" t="s">
        <v>8176</v>
      </c>
    </row>
    <row r="4743" spans="1:8" x14ac:dyDescent="0.3">
      <c r="A4743">
        <v>1912293606</v>
      </c>
      <c r="B4743">
        <v>72857</v>
      </c>
      <c r="C4743" s="1">
        <v>45490.824305555558</v>
      </c>
      <c r="D4743" s="1">
        <v>45490.825694444444</v>
      </c>
      <c r="E4743">
        <v>2</v>
      </c>
      <c r="F4743">
        <v>0.56000000000000005</v>
      </c>
      <c r="G4743" t="s">
        <v>10</v>
      </c>
      <c r="H4743" t="s">
        <v>8176</v>
      </c>
    </row>
    <row r="4744" spans="1:8" x14ac:dyDescent="0.3">
      <c r="A4744">
        <v>7465280557</v>
      </c>
      <c r="B4744">
        <v>44449</v>
      </c>
      <c r="C4744" s="1">
        <v>45364.565972222219</v>
      </c>
      <c r="D4744" s="1">
        <v>45364.569444444445</v>
      </c>
      <c r="E4744">
        <v>5</v>
      </c>
      <c r="F4744">
        <v>1.54</v>
      </c>
      <c r="G4744" t="s">
        <v>10</v>
      </c>
      <c r="H4744" t="s">
        <v>8176</v>
      </c>
    </row>
    <row r="4745" spans="1:8" x14ac:dyDescent="0.3">
      <c r="A4745">
        <v>343050015</v>
      </c>
      <c r="B4745">
        <v>72401</v>
      </c>
      <c r="C4745" s="1">
        <v>45037.277777777781</v>
      </c>
      <c r="D4745" s="1">
        <v>45037.292361111111</v>
      </c>
      <c r="E4745">
        <v>21</v>
      </c>
      <c r="F4745">
        <v>0.66</v>
      </c>
      <c r="G4745" t="s">
        <v>16</v>
      </c>
      <c r="H4745" t="s">
        <v>8176</v>
      </c>
    </row>
    <row r="4746" spans="1:8" x14ac:dyDescent="0.3">
      <c r="A4746">
        <v>6414606364</v>
      </c>
      <c r="B4746">
        <v>32432</v>
      </c>
      <c r="C4746" s="1">
        <v>45317.211805555555</v>
      </c>
      <c r="D4746" s="1">
        <v>45317.212500000001</v>
      </c>
      <c r="E4746">
        <v>1</v>
      </c>
      <c r="F4746">
        <v>2.33</v>
      </c>
      <c r="G4746" t="s">
        <v>10</v>
      </c>
      <c r="H4746" t="s">
        <v>8176</v>
      </c>
    </row>
    <row r="4747" spans="1:8" x14ac:dyDescent="0.3">
      <c r="A4747">
        <v>4092550629</v>
      </c>
      <c r="B4747">
        <v>73303</v>
      </c>
      <c r="C4747" s="1">
        <v>45025.6875</v>
      </c>
      <c r="D4747" s="1">
        <v>45025.6875</v>
      </c>
      <c r="E4747">
        <v>0</v>
      </c>
      <c r="F4747">
        <v>1.69</v>
      </c>
      <c r="G4747" t="s">
        <v>10</v>
      </c>
      <c r="H4747" t="s">
        <v>8175</v>
      </c>
    </row>
    <row r="4748" spans="1:8" x14ac:dyDescent="0.3">
      <c r="A4748">
        <v>9810964144</v>
      </c>
      <c r="B4748">
        <v>28405</v>
      </c>
      <c r="C4748" s="1">
        <v>45330.84097222222</v>
      </c>
      <c r="D4748" s="1">
        <v>45330.840277777781</v>
      </c>
      <c r="E4748">
        <v>-1</v>
      </c>
      <c r="F4748">
        <v>2.88</v>
      </c>
      <c r="G4748" t="s">
        <v>10</v>
      </c>
      <c r="H4748" t="s">
        <v>8175</v>
      </c>
    </row>
    <row r="4749" spans="1:8" x14ac:dyDescent="0.3">
      <c r="A4749">
        <v>6513851276</v>
      </c>
      <c r="B4749">
        <v>36145</v>
      </c>
      <c r="C4749" s="1">
        <v>45162.665277777778</v>
      </c>
      <c r="D4749" s="1">
        <v>45162.673611111109</v>
      </c>
      <c r="E4749">
        <v>12</v>
      </c>
      <c r="F4749">
        <v>1.93</v>
      </c>
      <c r="G4749" t="s">
        <v>14</v>
      </c>
      <c r="H4749" t="s">
        <v>8176</v>
      </c>
    </row>
    <row r="4750" spans="1:8" x14ac:dyDescent="0.3">
      <c r="A4750">
        <v>6080784069</v>
      </c>
      <c r="B4750">
        <v>78499</v>
      </c>
      <c r="C4750" s="1">
        <v>45126.498611111114</v>
      </c>
      <c r="D4750" s="1">
        <v>45126.504861111112</v>
      </c>
      <c r="E4750">
        <v>9</v>
      </c>
      <c r="F4750">
        <v>4.57</v>
      </c>
      <c r="G4750" t="s">
        <v>14</v>
      </c>
      <c r="H4750" t="s">
        <v>8176</v>
      </c>
    </row>
    <row r="4751" spans="1:8" x14ac:dyDescent="0.3">
      <c r="A4751">
        <v>1967283733</v>
      </c>
      <c r="B4751">
        <v>37938</v>
      </c>
      <c r="C4751" s="1">
        <v>45139.305555555555</v>
      </c>
      <c r="D4751" s="1">
        <v>45139.315972222219</v>
      </c>
      <c r="E4751">
        <v>15</v>
      </c>
      <c r="F4751">
        <v>3.06</v>
      </c>
      <c r="G4751" t="s">
        <v>14</v>
      </c>
      <c r="H4751" t="s">
        <v>8176</v>
      </c>
    </row>
    <row r="4752" spans="1:8" x14ac:dyDescent="0.3">
      <c r="A4752">
        <v>2683672396</v>
      </c>
      <c r="B4752">
        <v>18256</v>
      </c>
      <c r="C4752" s="1">
        <v>45165.209722222222</v>
      </c>
      <c r="D4752" s="1">
        <v>45165.206944444442</v>
      </c>
      <c r="E4752">
        <v>-4</v>
      </c>
      <c r="F4752">
        <v>1.2</v>
      </c>
      <c r="G4752" t="s">
        <v>10</v>
      </c>
      <c r="H4752" t="s">
        <v>8175</v>
      </c>
    </row>
    <row r="4753" spans="1:8" x14ac:dyDescent="0.3">
      <c r="A4753">
        <v>1464736195</v>
      </c>
      <c r="B4753">
        <v>21637</v>
      </c>
      <c r="C4753" s="1">
        <v>45527.678472222222</v>
      </c>
      <c r="D4753" s="1">
        <v>45527.685416666667</v>
      </c>
      <c r="E4753">
        <v>10</v>
      </c>
      <c r="F4753">
        <v>4.66</v>
      </c>
      <c r="G4753" t="s">
        <v>14</v>
      </c>
      <c r="H4753" t="s">
        <v>8176</v>
      </c>
    </row>
    <row r="4754" spans="1:8" x14ac:dyDescent="0.3">
      <c r="A4754">
        <v>3258963661</v>
      </c>
      <c r="B4754">
        <v>53738</v>
      </c>
      <c r="C4754" s="1">
        <v>45429.343055555553</v>
      </c>
      <c r="D4754" s="1">
        <v>45429.34097222222</v>
      </c>
      <c r="E4754">
        <v>-3</v>
      </c>
      <c r="F4754">
        <v>0.54</v>
      </c>
      <c r="G4754" t="s">
        <v>10</v>
      </c>
      <c r="H4754" t="s">
        <v>8175</v>
      </c>
    </row>
    <row r="4755" spans="1:8" x14ac:dyDescent="0.3">
      <c r="A4755">
        <v>9956872454</v>
      </c>
      <c r="B4755">
        <v>31304</v>
      </c>
      <c r="C4755" s="1">
        <v>45250.224305555559</v>
      </c>
      <c r="D4755" s="1">
        <v>45250.234722222223</v>
      </c>
      <c r="E4755">
        <v>15</v>
      </c>
      <c r="F4755">
        <v>2.59</v>
      </c>
      <c r="G4755" t="s">
        <v>14</v>
      </c>
      <c r="H4755" t="s">
        <v>8176</v>
      </c>
    </row>
    <row r="4756" spans="1:8" x14ac:dyDescent="0.3">
      <c r="A4756">
        <v>867630114</v>
      </c>
      <c r="B4756">
        <v>49041</v>
      </c>
      <c r="C4756" s="1">
        <v>45103.776388888888</v>
      </c>
      <c r="D4756" s="1">
        <v>45103.776388888888</v>
      </c>
      <c r="E4756">
        <v>0</v>
      </c>
      <c r="F4756">
        <v>0.64</v>
      </c>
      <c r="G4756" t="s">
        <v>10</v>
      </c>
      <c r="H4756" t="s">
        <v>8175</v>
      </c>
    </row>
    <row r="4757" spans="1:8" x14ac:dyDescent="0.3">
      <c r="A4757">
        <v>3333752740</v>
      </c>
      <c r="B4757">
        <v>84844</v>
      </c>
      <c r="C4757" s="1">
        <v>45117.718055555553</v>
      </c>
      <c r="D4757" s="1">
        <v>45117.714583333334</v>
      </c>
      <c r="E4757">
        <v>-5</v>
      </c>
      <c r="F4757">
        <v>4.57</v>
      </c>
      <c r="G4757" t="s">
        <v>10</v>
      </c>
      <c r="H4757" t="s">
        <v>8175</v>
      </c>
    </row>
    <row r="4758" spans="1:8" x14ac:dyDescent="0.3">
      <c r="A4758">
        <v>4835197446</v>
      </c>
      <c r="B4758">
        <v>20579</v>
      </c>
      <c r="C4758" s="1">
        <v>45293.351388888892</v>
      </c>
      <c r="D4758" s="1">
        <v>45293.353472222225</v>
      </c>
      <c r="E4758">
        <v>3</v>
      </c>
      <c r="F4758">
        <v>4.91</v>
      </c>
      <c r="G4758" t="s">
        <v>10</v>
      </c>
      <c r="H4758" t="s">
        <v>8176</v>
      </c>
    </row>
    <row r="4759" spans="1:8" x14ac:dyDescent="0.3">
      <c r="A4759">
        <v>1888517793</v>
      </c>
      <c r="B4759">
        <v>3529</v>
      </c>
      <c r="C4759" s="1">
        <v>45201.288194444445</v>
      </c>
      <c r="D4759" s="1">
        <v>45201.290277777778</v>
      </c>
      <c r="E4759">
        <v>3</v>
      </c>
      <c r="F4759">
        <v>3.53</v>
      </c>
      <c r="G4759" t="s">
        <v>10</v>
      </c>
      <c r="H4759" t="s">
        <v>8176</v>
      </c>
    </row>
    <row r="4760" spans="1:8" x14ac:dyDescent="0.3">
      <c r="A4760">
        <v>5148599328</v>
      </c>
      <c r="B4760">
        <v>57593</v>
      </c>
      <c r="C4760" s="1">
        <v>45419.574305555558</v>
      </c>
      <c r="D4760" s="1">
        <v>45419.581944444442</v>
      </c>
      <c r="E4760">
        <v>11</v>
      </c>
      <c r="F4760">
        <v>3.5</v>
      </c>
      <c r="G4760" t="s">
        <v>14</v>
      </c>
      <c r="H4760" t="s">
        <v>8176</v>
      </c>
    </row>
    <row r="4761" spans="1:8" x14ac:dyDescent="0.3">
      <c r="A4761">
        <v>3405089431</v>
      </c>
      <c r="B4761">
        <v>66223</v>
      </c>
      <c r="C4761" s="1">
        <v>45345.65625</v>
      </c>
      <c r="D4761" s="1">
        <v>45345.665277777778</v>
      </c>
      <c r="E4761">
        <v>13</v>
      </c>
      <c r="F4761">
        <v>1.1200000000000001</v>
      </c>
      <c r="G4761" t="s">
        <v>14</v>
      </c>
      <c r="H4761" t="s">
        <v>8176</v>
      </c>
    </row>
    <row r="4762" spans="1:8" x14ac:dyDescent="0.3">
      <c r="A4762">
        <v>9286199495</v>
      </c>
      <c r="B4762">
        <v>61907</v>
      </c>
      <c r="C4762" s="1">
        <v>45179.880555555559</v>
      </c>
      <c r="D4762" s="1">
        <v>45179.881944444445</v>
      </c>
      <c r="E4762">
        <v>2</v>
      </c>
      <c r="F4762">
        <v>2.57</v>
      </c>
      <c r="G4762" t="s">
        <v>10</v>
      </c>
      <c r="H4762" t="s">
        <v>8176</v>
      </c>
    </row>
    <row r="4763" spans="1:8" x14ac:dyDescent="0.3">
      <c r="A4763">
        <v>6418255337</v>
      </c>
      <c r="B4763">
        <v>34687</v>
      </c>
      <c r="C4763" s="1">
        <v>45335.754166666666</v>
      </c>
      <c r="D4763" s="1">
        <v>45335.754166666666</v>
      </c>
      <c r="E4763">
        <v>0</v>
      </c>
      <c r="F4763">
        <v>1.03</v>
      </c>
      <c r="G4763" t="s">
        <v>10</v>
      </c>
      <c r="H4763" t="s">
        <v>8175</v>
      </c>
    </row>
    <row r="4764" spans="1:8" x14ac:dyDescent="0.3">
      <c r="A4764">
        <v>7442478777</v>
      </c>
      <c r="B4764">
        <v>81710</v>
      </c>
      <c r="C4764" s="1">
        <v>45216.350694444445</v>
      </c>
      <c r="D4764" s="1">
        <v>45216.348611111112</v>
      </c>
      <c r="E4764">
        <v>-3</v>
      </c>
      <c r="F4764">
        <v>0.52</v>
      </c>
      <c r="G4764" t="s">
        <v>10</v>
      </c>
      <c r="H4764" t="s">
        <v>8175</v>
      </c>
    </row>
    <row r="4765" spans="1:8" x14ac:dyDescent="0.3">
      <c r="A4765">
        <v>5170777528</v>
      </c>
      <c r="B4765">
        <v>48906</v>
      </c>
      <c r="C4765" s="1">
        <v>45047.415972222225</v>
      </c>
      <c r="D4765" s="1">
        <v>45047.418055555558</v>
      </c>
      <c r="E4765">
        <v>3</v>
      </c>
      <c r="F4765">
        <v>1.33</v>
      </c>
      <c r="G4765" t="s">
        <v>10</v>
      </c>
      <c r="H4765" t="s">
        <v>8176</v>
      </c>
    </row>
    <row r="4766" spans="1:8" x14ac:dyDescent="0.3">
      <c r="A4766">
        <v>1255941187</v>
      </c>
      <c r="B4766">
        <v>75245</v>
      </c>
      <c r="C4766" s="1">
        <v>45332.259722222225</v>
      </c>
      <c r="D4766" s="1">
        <v>45332.268750000003</v>
      </c>
      <c r="E4766">
        <v>13</v>
      </c>
      <c r="F4766">
        <v>1.2</v>
      </c>
      <c r="G4766" t="s">
        <v>14</v>
      </c>
      <c r="H4766" t="s">
        <v>8176</v>
      </c>
    </row>
    <row r="4767" spans="1:8" x14ac:dyDescent="0.3">
      <c r="A4767">
        <v>4704980993</v>
      </c>
      <c r="B4767">
        <v>56079</v>
      </c>
      <c r="C4767" s="1">
        <v>45436.181944444441</v>
      </c>
      <c r="D4767" s="1">
        <v>45436.19027777778</v>
      </c>
      <c r="E4767">
        <v>12</v>
      </c>
      <c r="F4767">
        <v>1.69</v>
      </c>
      <c r="G4767" t="s">
        <v>14</v>
      </c>
      <c r="H4767" t="s">
        <v>8176</v>
      </c>
    </row>
    <row r="4768" spans="1:8" x14ac:dyDescent="0.3">
      <c r="A4768">
        <v>7310604669</v>
      </c>
      <c r="B4768">
        <v>44693</v>
      </c>
      <c r="C4768" s="1">
        <v>45116.269444444442</v>
      </c>
      <c r="D4768" s="1">
        <v>45116.275694444441</v>
      </c>
      <c r="E4768">
        <v>9</v>
      </c>
      <c r="F4768">
        <v>4.17</v>
      </c>
      <c r="G4768" t="s">
        <v>14</v>
      </c>
      <c r="H4768" t="s">
        <v>8176</v>
      </c>
    </row>
    <row r="4769" spans="1:8" x14ac:dyDescent="0.3">
      <c r="A4769">
        <v>7970608721</v>
      </c>
      <c r="B4769">
        <v>23409</v>
      </c>
      <c r="C4769" s="1">
        <v>45322.291666666664</v>
      </c>
      <c r="D4769" s="1">
        <v>45322.301388888889</v>
      </c>
      <c r="E4769">
        <v>14</v>
      </c>
      <c r="F4769">
        <v>1.18</v>
      </c>
      <c r="G4769" t="s">
        <v>14</v>
      </c>
      <c r="H4769" t="s">
        <v>8176</v>
      </c>
    </row>
    <row r="4770" spans="1:8" x14ac:dyDescent="0.3">
      <c r="A4770">
        <v>3164727163</v>
      </c>
      <c r="B4770">
        <v>99751</v>
      </c>
      <c r="C4770" s="1">
        <v>45055.366666666669</v>
      </c>
      <c r="D4770" s="1">
        <v>45055.370833333334</v>
      </c>
      <c r="E4770">
        <v>6</v>
      </c>
      <c r="F4770">
        <v>2.4700000000000002</v>
      </c>
      <c r="G4770" t="s">
        <v>14</v>
      </c>
      <c r="H4770" t="s">
        <v>8176</v>
      </c>
    </row>
    <row r="4771" spans="1:8" x14ac:dyDescent="0.3">
      <c r="A4771">
        <v>2388064449</v>
      </c>
      <c r="B4771">
        <v>30915</v>
      </c>
      <c r="C4771" s="1">
        <v>45438.265277777777</v>
      </c>
      <c r="D4771" s="1">
        <v>45438.268750000003</v>
      </c>
      <c r="E4771">
        <v>5</v>
      </c>
      <c r="F4771">
        <v>3.4</v>
      </c>
      <c r="G4771" t="s">
        <v>10</v>
      </c>
      <c r="H4771" t="s">
        <v>8176</v>
      </c>
    </row>
    <row r="4772" spans="1:8" x14ac:dyDescent="0.3">
      <c r="A4772">
        <v>757816226</v>
      </c>
      <c r="B4772">
        <v>62043</v>
      </c>
      <c r="C4772" s="1">
        <v>45001.599999999999</v>
      </c>
      <c r="D4772" s="1">
        <v>45001.612500000003</v>
      </c>
      <c r="E4772">
        <v>18</v>
      </c>
      <c r="F4772">
        <v>1.86</v>
      </c>
      <c r="G4772" t="s">
        <v>16</v>
      </c>
      <c r="H4772" t="s">
        <v>8176</v>
      </c>
    </row>
    <row r="4773" spans="1:8" x14ac:dyDescent="0.3">
      <c r="A4773">
        <v>259772553</v>
      </c>
      <c r="B4773">
        <v>96120</v>
      </c>
      <c r="C4773" s="1">
        <v>45196.100694444445</v>
      </c>
      <c r="D4773" s="1">
        <v>45196.099305555559</v>
      </c>
      <c r="E4773">
        <v>-2</v>
      </c>
      <c r="F4773">
        <v>3.1</v>
      </c>
      <c r="G4773" t="s">
        <v>10</v>
      </c>
      <c r="H4773" t="s">
        <v>8175</v>
      </c>
    </row>
    <row r="4774" spans="1:8" x14ac:dyDescent="0.3">
      <c r="A4774">
        <v>8388644219</v>
      </c>
      <c r="B4774">
        <v>29917</v>
      </c>
      <c r="C4774" s="1">
        <v>45403.420138888891</v>
      </c>
      <c r="D4774" s="1">
        <v>45403.418055555558</v>
      </c>
      <c r="E4774">
        <v>-3</v>
      </c>
      <c r="F4774">
        <v>3.72</v>
      </c>
      <c r="G4774" t="s">
        <v>10</v>
      </c>
      <c r="H4774" t="s">
        <v>8175</v>
      </c>
    </row>
    <row r="4775" spans="1:8" x14ac:dyDescent="0.3">
      <c r="A4775">
        <v>1545044936</v>
      </c>
      <c r="B4775">
        <v>95370</v>
      </c>
      <c r="C4775" s="1">
        <v>45162.993055555555</v>
      </c>
      <c r="D4775" s="1">
        <v>45162.995833333334</v>
      </c>
      <c r="E4775">
        <v>4</v>
      </c>
      <c r="F4775">
        <v>3.86</v>
      </c>
      <c r="G4775" t="s">
        <v>10</v>
      </c>
      <c r="H4775" t="s">
        <v>8176</v>
      </c>
    </row>
    <row r="4776" spans="1:8" x14ac:dyDescent="0.3">
      <c r="A4776">
        <v>6995571310</v>
      </c>
      <c r="B4776">
        <v>35644</v>
      </c>
      <c r="C4776" s="1">
        <v>45375.308333333334</v>
      </c>
      <c r="D4776" s="1">
        <v>45375.306944444441</v>
      </c>
      <c r="E4776">
        <v>-2</v>
      </c>
      <c r="F4776">
        <v>1.89</v>
      </c>
      <c r="G4776" t="s">
        <v>10</v>
      </c>
      <c r="H4776" t="s">
        <v>8175</v>
      </c>
    </row>
    <row r="4777" spans="1:8" x14ac:dyDescent="0.3">
      <c r="A4777">
        <v>8801161214</v>
      </c>
      <c r="B4777">
        <v>16061</v>
      </c>
      <c r="C4777" s="1">
        <v>45393.09375</v>
      </c>
      <c r="D4777" s="1">
        <v>45393.09652777778</v>
      </c>
      <c r="E4777">
        <v>4</v>
      </c>
      <c r="F4777">
        <v>2.44</v>
      </c>
      <c r="G4777" t="s">
        <v>10</v>
      </c>
      <c r="H4777" t="s">
        <v>8176</v>
      </c>
    </row>
    <row r="4778" spans="1:8" x14ac:dyDescent="0.3">
      <c r="A4778">
        <v>1751319400</v>
      </c>
      <c r="B4778">
        <v>13729</v>
      </c>
      <c r="C4778" s="1">
        <v>45468.464583333334</v>
      </c>
      <c r="D4778" s="1">
        <v>45468.464583333334</v>
      </c>
      <c r="E4778">
        <v>0</v>
      </c>
      <c r="F4778">
        <v>3.32</v>
      </c>
      <c r="G4778" t="s">
        <v>10</v>
      </c>
      <c r="H4778" t="s">
        <v>8175</v>
      </c>
    </row>
    <row r="4779" spans="1:8" x14ac:dyDescent="0.3">
      <c r="A4779">
        <v>10448052</v>
      </c>
      <c r="B4779">
        <v>47308</v>
      </c>
      <c r="C4779" s="1">
        <v>45143.431250000001</v>
      </c>
      <c r="D4779" s="1">
        <v>45143.43472222222</v>
      </c>
      <c r="E4779">
        <v>5</v>
      </c>
      <c r="F4779">
        <v>4.53</v>
      </c>
      <c r="G4779" t="s">
        <v>10</v>
      </c>
      <c r="H4779" t="s">
        <v>8176</v>
      </c>
    </row>
    <row r="4780" spans="1:8" x14ac:dyDescent="0.3">
      <c r="A4780">
        <v>3047076079</v>
      </c>
      <c r="B4780">
        <v>19052</v>
      </c>
      <c r="C4780" s="1">
        <v>45068.365972222222</v>
      </c>
      <c r="D4780" s="1">
        <v>45068.363194444442</v>
      </c>
      <c r="E4780">
        <v>-4</v>
      </c>
      <c r="F4780">
        <v>4.22</v>
      </c>
      <c r="G4780" t="s">
        <v>10</v>
      </c>
      <c r="H4780" t="s">
        <v>8175</v>
      </c>
    </row>
    <row r="4781" spans="1:8" x14ac:dyDescent="0.3">
      <c r="A4781">
        <v>5085860780</v>
      </c>
      <c r="B4781">
        <v>38853</v>
      </c>
      <c r="C4781" s="1">
        <v>45273.777083333334</v>
      </c>
      <c r="D4781" s="1">
        <v>45273.773611111108</v>
      </c>
      <c r="E4781">
        <v>-5</v>
      </c>
      <c r="F4781">
        <v>3.9</v>
      </c>
      <c r="G4781" t="s">
        <v>10</v>
      </c>
      <c r="H4781" t="s">
        <v>8175</v>
      </c>
    </row>
    <row r="4782" spans="1:8" x14ac:dyDescent="0.3">
      <c r="A4782">
        <v>6213909425</v>
      </c>
      <c r="B4782">
        <v>28346</v>
      </c>
      <c r="C4782" s="1">
        <v>45265.88958333333</v>
      </c>
      <c r="D4782" s="1">
        <v>45265.890972222223</v>
      </c>
      <c r="E4782">
        <v>2</v>
      </c>
      <c r="F4782">
        <v>4.18</v>
      </c>
      <c r="G4782" t="s">
        <v>10</v>
      </c>
      <c r="H4782" t="s">
        <v>8176</v>
      </c>
    </row>
    <row r="4783" spans="1:8" x14ac:dyDescent="0.3">
      <c r="A4783">
        <v>3712789789</v>
      </c>
      <c r="B4783">
        <v>67269</v>
      </c>
      <c r="C4783" s="1">
        <v>45324.835416666669</v>
      </c>
      <c r="D4783" s="1">
        <v>45324.836805555555</v>
      </c>
      <c r="E4783">
        <v>2</v>
      </c>
      <c r="F4783">
        <v>0.95</v>
      </c>
      <c r="G4783" t="s">
        <v>10</v>
      </c>
      <c r="H4783" t="s">
        <v>8176</v>
      </c>
    </row>
    <row r="4784" spans="1:8" x14ac:dyDescent="0.3">
      <c r="A4784">
        <v>278794976</v>
      </c>
      <c r="B4784">
        <v>56515</v>
      </c>
      <c r="C4784" s="1">
        <v>45003.490277777775</v>
      </c>
      <c r="D4784" s="1">
        <v>45003.493055555555</v>
      </c>
      <c r="E4784">
        <v>4</v>
      </c>
      <c r="F4784">
        <v>3.84</v>
      </c>
      <c r="G4784" t="s">
        <v>10</v>
      </c>
      <c r="H4784" t="s">
        <v>8176</v>
      </c>
    </row>
    <row r="4785" spans="1:8" x14ac:dyDescent="0.3">
      <c r="A4785">
        <v>3420357591</v>
      </c>
      <c r="B4785">
        <v>49383</v>
      </c>
      <c r="C4785" s="1">
        <v>45483.926388888889</v>
      </c>
      <c r="D4785" s="1">
        <v>45483.924305555556</v>
      </c>
      <c r="E4785">
        <v>-3</v>
      </c>
      <c r="F4785">
        <v>2.6</v>
      </c>
      <c r="G4785" t="s">
        <v>10</v>
      </c>
      <c r="H4785" t="s">
        <v>8175</v>
      </c>
    </row>
    <row r="4786" spans="1:8" x14ac:dyDescent="0.3">
      <c r="A4786">
        <v>4551386734</v>
      </c>
      <c r="B4786">
        <v>92089</v>
      </c>
      <c r="C4786" s="1">
        <v>45003.031944444447</v>
      </c>
      <c r="D4786" s="1">
        <v>45003.040972222225</v>
      </c>
      <c r="E4786">
        <v>13</v>
      </c>
      <c r="F4786">
        <v>3.13</v>
      </c>
      <c r="G4786" t="s">
        <v>14</v>
      </c>
      <c r="H4786" t="s">
        <v>8176</v>
      </c>
    </row>
    <row r="4787" spans="1:8" x14ac:dyDescent="0.3">
      <c r="A4787">
        <v>7609681987</v>
      </c>
      <c r="B4787">
        <v>97077</v>
      </c>
      <c r="C4787" s="1">
        <v>45215.634722222225</v>
      </c>
      <c r="D4787" s="1">
        <v>45215.637499999997</v>
      </c>
      <c r="E4787">
        <v>4</v>
      </c>
      <c r="F4787">
        <v>1</v>
      </c>
      <c r="G4787" t="s">
        <v>10</v>
      </c>
      <c r="H4787" t="s">
        <v>8176</v>
      </c>
    </row>
    <row r="4788" spans="1:8" x14ac:dyDescent="0.3">
      <c r="A4788">
        <v>1721655048</v>
      </c>
      <c r="B4788">
        <v>44050</v>
      </c>
      <c r="C4788" s="1">
        <v>45397.572916666664</v>
      </c>
      <c r="D4788" s="1">
        <v>45397.578472222223</v>
      </c>
      <c r="E4788">
        <v>8</v>
      </c>
      <c r="F4788">
        <v>0.62</v>
      </c>
      <c r="G4788" t="s">
        <v>14</v>
      </c>
      <c r="H4788" t="s">
        <v>8176</v>
      </c>
    </row>
    <row r="4789" spans="1:8" x14ac:dyDescent="0.3">
      <c r="A4789">
        <v>7040151151</v>
      </c>
      <c r="B4789">
        <v>55045</v>
      </c>
      <c r="C4789" s="1">
        <v>45013.713194444441</v>
      </c>
      <c r="D4789" s="1">
        <v>45013.713194444441</v>
      </c>
      <c r="E4789">
        <v>0</v>
      </c>
      <c r="F4789">
        <v>1.94</v>
      </c>
      <c r="G4789" t="s">
        <v>10</v>
      </c>
      <c r="H4789" t="s">
        <v>8175</v>
      </c>
    </row>
    <row r="4790" spans="1:8" x14ac:dyDescent="0.3">
      <c r="A4790">
        <v>6719661881</v>
      </c>
      <c r="B4790">
        <v>74581</v>
      </c>
      <c r="C4790" s="1">
        <v>45059.217361111114</v>
      </c>
      <c r="D4790" s="1">
        <v>45059.217361111114</v>
      </c>
      <c r="E4790">
        <v>0</v>
      </c>
      <c r="F4790">
        <v>1.93</v>
      </c>
      <c r="G4790" t="s">
        <v>10</v>
      </c>
      <c r="H4790" t="s">
        <v>8175</v>
      </c>
    </row>
    <row r="4791" spans="1:8" x14ac:dyDescent="0.3">
      <c r="A4791">
        <v>5195004299</v>
      </c>
      <c r="B4791">
        <v>52894</v>
      </c>
      <c r="C4791" s="1">
        <v>45300.289583333331</v>
      </c>
      <c r="D4791" s="1">
        <v>45300.293055555558</v>
      </c>
      <c r="E4791">
        <v>5</v>
      </c>
      <c r="F4791">
        <v>3.81</v>
      </c>
      <c r="G4791" t="s">
        <v>10</v>
      </c>
      <c r="H4791" t="s">
        <v>8176</v>
      </c>
    </row>
    <row r="4792" spans="1:8" x14ac:dyDescent="0.3">
      <c r="A4792">
        <v>5441946621</v>
      </c>
      <c r="B4792">
        <v>4469</v>
      </c>
      <c r="C4792" s="1">
        <v>45323.338888888888</v>
      </c>
      <c r="D4792" s="1">
        <v>45323.352083333331</v>
      </c>
      <c r="E4792">
        <v>19</v>
      </c>
      <c r="F4792">
        <v>1.05</v>
      </c>
      <c r="G4792" t="s">
        <v>16</v>
      </c>
      <c r="H4792" t="s">
        <v>8176</v>
      </c>
    </row>
    <row r="4793" spans="1:8" x14ac:dyDescent="0.3">
      <c r="A4793">
        <v>3508992095</v>
      </c>
      <c r="B4793">
        <v>32093</v>
      </c>
      <c r="C4793" s="1">
        <v>45269.428472222222</v>
      </c>
      <c r="D4793" s="1">
        <v>45269.447222222225</v>
      </c>
      <c r="E4793">
        <v>27</v>
      </c>
      <c r="F4793">
        <v>3.38</v>
      </c>
      <c r="G4793" t="s">
        <v>16</v>
      </c>
      <c r="H4793" t="s">
        <v>8176</v>
      </c>
    </row>
    <row r="4794" spans="1:8" x14ac:dyDescent="0.3">
      <c r="A4794">
        <v>8454449180</v>
      </c>
      <c r="B4794">
        <v>2578</v>
      </c>
      <c r="C4794" s="1">
        <v>45340.881944444445</v>
      </c>
      <c r="D4794" s="1">
        <v>45340.887499999997</v>
      </c>
      <c r="E4794">
        <v>8</v>
      </c>
      <c r="F4794">
        <v>1.97</v>
      </c>
      <c r="G4794" t="s">
        <v>14</v>
      </c>
      <c r="H4794" t="s">
        <v>8176</v>
      </c>
    </row>
    <row r="4795" spans="1:8" x14ac:dyDescent="0.3">
      <c r="A4795">
        <v>9251851237</v>
      </c>
      <c r="B4795">
        <v>94666</v>
      </c>
      <c r="C4795" s="1">
        <v>45255.581944444442</v>
      </c>
      <c r="D4795" s="1">
        <v>45255.584722222222</v>
      </c>
      <c r="E4795">
        <v>4</v>
      </c>
      <c r="F4795">
        <v>3.59</v>
      </c>
      <c r="G4795" t="s">
        <v>10</v>
      </c>
      <c r="H4795" t="s">
        <v>8176</v>
      </c>
    </row>
    <row r="4796" spans="1:8" x14ac:dyDescent="0.3">
      <c r="A4796">
        <v>6739811103</v>
      </c>
      <c r="B4796">
        <v>93027</v>
      </c>
      <c r="C4796" s="1">
        <v>45292.965277777781</v>
      </c>
      <c r="D4796" s="1">
        <v>45292.968055555553</v>
      </c>
      <c r="E4796">
        <v>4</v>
      </c>
      <c r="F4796">
        <v>3.83</v>
      </c>
      <c r="G4796" t="s">
        <v>10</v>
      </c>
      <c r="H4796" t="s">
        <v>8176</v>
      </c>
    </row>
    <row r="4797" spans="1:8" x14ac:dyDescent="0.3">
      <c r="A4797">
        <v>7590827828</v>
      </c>
      <c r="B4797">
        <v>14664</v>
      </c>
      <c r="C4797" s="1">
        <v>45236</v>
      </c>
      <c r="D4797" s="1">
        <v>45235.999305555553</v>
      </c>
      <c r="E4797">
        <v>-1</v>
      </c>
      <c r="F4797">
        <v>4.1500000000000004</v>
      </c>
      <c r="G4797" t="s">
        <v>10</v>
      </c>
      <c r="H4797" t="s">
        <v>8175</v>
      </c>
    </row>
    <row r="4798" spans="1:8" x14ac:dyDescent="0.3">
      <c r="A4798">
        <v>310213322</v>
      </c>
      <c r="B4798">
        <v>13885</v>
      </c>
      <c r="C4798" s="1">
        <v>45199.193055555559</v>
      </c>
      <c r="D4798" s="1">
        <v>45199.198611111111</v>
      </c>
      <c r="E4798">
        <v>8</v>
      </c>
      <c r="F4798">
        <v>3.14</v>
      </c>
      <c r="G4798" t="s">
        <v>14</v>
      </c>
      <c r="H4798" t="s">
        <v>8176</v>
      </c>
    </row>
    <row r="4799" spans="1:8" x14ac:dyDescent="0.3">
      <c r="A4799">
        <v>934908369</v>
      </c>
      <c r="B4799">
        <v>90844</v>
      </c>
      <c r="C4799" s="1">
        <v>45519.534722222219</v>
      </c>
      <c r="D4799" s="1">
        <v>45519.537499999999</v>
      </c>
      <c r="E4799">
        <v>4</v>
      </c>
      <c r="F4799">
        <v>2.21</v>
      </c>
      <c r="G4799" t="s">
        <v>10</v>
      </c>
      <c r="H4799" t="s">
        <v>8176</v>
      </c>
    </row>
    <row r="4800" spans="1:8" x14ac:dyDescent="0.3">
      <c r="A4800">
        <v>3817617199</v>
      </c>
      <c r="B4800">
        <v>37598</v>
      </c>
      <c r="C4800" s="1">
        <v>45532.022916666669</v>
      </c>
      <c r="D4800" s="1">
        <v>45532.041666666664</v>
      </c>
      <c r="E4800">
        <v>27</v>
      </c>
      <c r="F4800">
        <v>4.38</v>
      </c>
      <c r="G4800" t="s">
        <v>16</v>
      </c>
      <c r="H4800" t="s">
        <v>8176</v>
      </c>
    </row>
    <row r="4801" spans="1:8" x14ac:dyDescent="0.3">
      <c r="A4801">
        <v>2622709030</v>
      </c>
      <c r="B4801">
        <v>10007</v>
      </c>
      <c r="C4801" s="1">
        <v>45484.544444444444</v>
      </c>
      <c r="D4801" s="1">
        <v>45484.561111111114</v>
      </c>
      <c r="E4801">
        <v>24</v>
      </c>
      <c r="F4801">
        <v>3.38</v>
      </c>
      <c r="G4801" t="s">
        <v>16</v>
      </c>
      <c r="H4801" t="s">
        <v>8176</v>
      </c>
    </row>
    <row r="4802" spans="1:8" x14ac:dyDescent="0.3">
      <c r="A4802">
        <v>3843689992</v>
      </c>
      <c r="B4802">
        <v>11827</v>
      </c>
      <c r="C4802" s="1">
        <v>45578.587500000001</v>
      </c>
      <c r="D4802" s="1">
        <v>45578.589583333334</v>
      </c>
      <c r="E4802">
        <v>3</v>
      </c>
      <c r="F4802">
        <v>4.6100000000000003</v>
      </c>
      <c r="G4802" t="s">
        <v>10</v>
      </c>
      <c r="H4802" t="s">
        <v>8176</v>
      </c>
    </row>
    <row r="4803" spans="1:8" x14ac:dyDescent="0.3">
      <c r="A4803">
        <v>8732395640</v>
      </c>
      <c r="B4803">
        <v>24839</v>
      </c>
      <c r="C4803" s="1">
        <v>45368.581250000003</v>
      </c>
      <c r="D4803" s="1">
        <v>45368.57916666667</v>
      </c>
      <c r="E4803">
        <v>-3</v>
      </c>
      <c r="F4803">
        <v>1.54</v>
      </c>
      <c r="G4803" t="s">
        <v>10</v>
      </c>
      <c r="H4803" t="s">
        <v>8175</v>
      </c>
    </row>
    <row r="4804" spans="1:8" x14ac:dyDescent="0.3">
      <c r="A4804">
        <v>3889721330</v>
      </c>
      <c r="B4804">
        <v>36020</v>
      </c>
      <c r="C4804" s="1">
        <v>45428.425694444442</v>
      </c>
      <c r="D4804" s="1">
        <v>45428.445138888892</v>
      </c>
      <c r="E4804">
        <v>28</v>
      </c>
      <c r="F4804">
        <v>4.82</v>
      </c>
      <c r="G4804" t="s">
        <v>16</v>
      </c>
      <c r="H4804" t="s">
        <v>8176</v>
      </c>
    </row>
    <row r="4805" spans="1:8" x14ac:dyDescent="0.3">
      <c r="A4805">
        <v>7064093619</v>
      </c>
      <c r="B4805">
        <v>12886</v>
      </c>
      <c r="C4805" s="1">
        <v>45069.242361111108</v>
      </c>
      <c r="D4805" s="1">
        <v>45069.242361111108</v>
      </c>
      <c r="E4805">
        <v>0</v>
      </c>
      <c r="F4805">
        <v>4.63</v>
      </c>
      <c r="G4805" t="s">
        <v>10</v>
      </c>
      <c r="H4805" t="s">
        <v>8175</v>
      </c>
    </row>
    <row r="4806" spans="1:8" x14ac:dyDescent="0.3">
      <c r="A4806">
        <v>6798661163</v>
      </c>
      <c r="B4806">
        <v>29752</v>
      </c>
      <c r="C4806" s="1">
        <v>45496.44027777778</v>
      </c>
      <c r="D4806" s="1">
        <v>45496.441666666666</v>
      </c>
      <c r="E4806">
        <v>2</v>
      </c>
      <c r="F4806">
        <v>3.67</v>
      </c>
      <c r="G4806" t="s">
        <v>10</v>
      </c>
      <c r="H4806" t="s">
        <v>8176</v>
      </c>
    </row>
    <row r="4807" spans="1:8" x14ac:dyDescent="0.3">
      <c r="A4807">
        <v>2878307830</v>
      </c>
      <c r="B4807">
        <v>56966</v>
      </c>
      <c r="C4807" s="1">
        <v>45413.640277777777</v>
      </c>
      <c r="D4807" s="1">
        <v>45413.650694444441</v>
      </c>
      <c r="E4807">
        <v>15</v>
      </c>
      <c r="F4807">
        <v>1.94</v>
      </c>
      <c r="G4807" t="s">
        <v>14</v>
      </c>
      <c r="H4807" t="s">
        <v>8176</v>
      </c>
    </row>
    <row r="4808" spans="1:8" x14ac:dyDescent="0.3">
      <c r="A4808">
        <v>4133369643</v>
      </c>
      <c r="B4808">
        <v>76053</v>
      </c>
      <c r="C4808" s="1">
        <v>45110.954861111109</v>
      </c>
      <c r="D4808" s="1">
        <v>45110.959027777775</v>
      </c>
      <c r="E4808">
        <v>6</v>
      </c>
      <c r="F4808">
        <v>3.69</v>
      </c>
      <c r="G4808" t="s">
        <v>14</v>
      </c>
      <c r="H4808" t="s">
        <v>8176</v>
      </c>
    </row>
    <row r="4809" spans="1:8" x14ac:dyDescent="0.3">
      <c r="A4809">
        <v>3394787348</v>
      </c>
      <c r="B4809">
        <v>74478</v>
      </c>
      <c r="C4809" s="1">
        <v>45466.214583333334</v>
      </c>
      <c r="D4809" s="1">
        <v>45466.224305555559</v>
      </c>
      <c r="E4809">
        <v>14</v>
      </c>
      <c r="F4809">
        <v>2.69</v>
      </c>
      <c r="G4809" t="s">
        <v>14</v>
      </c>
      <c r="H4809" t="s">
        <v>8176</v>
      </c>
    </row>
    <row r="4810" spans="1:8" x14ac:dyDescent="0.3">
      <c r="A4810">
        <v>4830380663</v>
      </c>
      <c r="B4810">
        <v>41847</v>
      </c>
      <c r="C4810" s="1">
        <v>45284.436805555553</v>
      </c>
      <c r="D4810" s="1">
        <v>45284.4375</v>
      </c>
      <c r="E4810">
        <v>1</v>
      </c>
      <c r="F4810">
        <v>4.7300000000000004</v>
      </c>
      <c r="G4810" t="s">
        <v>10</v>
      </c>
      <c r="H4810" t="s">
        <v>8176</v>
      </c>
    </row>
    <row r="4811" spans="1:8" x14ac:dyDescent="0.3">
      <c r="A4811">
        <v>3441042301</v>
      </c>
      <c r="B4811">
        <v>80455</v>
      </c>
      <c r="C4811" s="1">
        <v>45143.416666666664</v>
      </c>
      <c r="D4811" s="1">
        <v>45143.413888888892</v>
      </c>
      <c r="E4811">
        <v>-4</v>
      </c>
      <c r="F4811">
        <v>1.89</v>
      </c>
      <c r="G4811" t="s">
        <v>10</v>
      </c>
      <c r="H4811" t="s">
        <v>8175</v>
      </c>
    </row>
    <row r="4812" spans="1:8" x14ac:dyDescent="0.3">
      <c r="A4812">
        <v>3984353474</v>
      </c>
      <c r="B4812">
        <v>94156</v>
      </c>
      <c r="C4812" s="1">
        <v>45431.293055555558</v>
      </c>
      <c r="D4812" s="1">
        <v>45431.309027777781</v>
      </c>
      <c r="E4812">
        <v>23</v>
      </c>
      <c r="F4812">
        <v>3.64</v>
      </c>
      <c r="G4812" t="s">
        <v>16</v>
      </c>
      <c r="H4812" t="s">
        <v>8176</v>
      </c>
    </row>
    <row r="4813" spans="1:8" x14ac:dyDescent="0.3">
      <c r="A4813">
        <v>4495916529</v>
      </c>
      <c r="B4813">
        <v>63656</v>
      </c>
      <c r="C4813" s="1">
        <v>45017.493750000001</v>
      </c>
      <c r="D4813" s="1">
        <v>45017.495833333334</v>
      </c>
      <c r="E4813">
        <v>3</v>
      </c>
      <c r="F4813">
        <v>3.47</v>
      </c>
      <c r="G4813" t="s">
        <v>10</v>
      </c>
      <c r="H4813" t="s">
        <v>8176</v>
      </c>
    </row>
    <row r="4814" spans="1:8" x14ac:dyDescent="0.3">
      <c r="A4814">
        <v>5075205264</v>
      </c>
      <c r="B4814">
        <v>21123</v>
      </c>
      <c r="C4814" s="1">
        <v>45404.57916666667</v>
      </c>
      <c r="D4814" s="1">
        <v>45404.583333333336</v>
      </c>
      <c r="E4814">
        <v>6</v>
      </c>
      <c r="F4814">
        <v>3.43</v>
      </c>
      <c r="G4814" t="s">
        <v>14</v>
      </c>
      <c r="H4814" t="s">
        <v>8176</v>
      </c>
    </row>
    <row r="4815" spans="1:8" x14ac:dyDescent="0.3">
      <c r="A4815">
        <v>6129180304</v>
      </c>
      <c r="B4815">
        <v>41630</v>
      </c>
      <c r="C4815" s="1">
        <v>45308.920138888891</v>
      </c>
      <c r="D4815" s="1">
        <v>45308.92083333333</v>
      </c>
      <c r="E4815">
        <v>1</v>
      </c>
      <c r="F4815">
        <v>0.59</v>
      </c>
      <c r="G4815" t="s">
        <v>10</v>
      </c>
      <c r="H4815" t="s">
        <v>8176</v>
      </c>
    </row>
    <row r="4816" spans="1:8" x14ac:dyDescent="0.3">
      <c r="A4816">
        <v>3311686914</v>
      </c>
      <c r="B4816">
        <v>95107</v>
      </c>
      <c r="C4816" s="1">
        <v>45418.876388888886</v>
      </c>
      <c r="D4816" s="1">
        <v>45418.878472222219</v>
      </c>
      <c r="E4816">
        <v>3</v>
      </c>
      <c r="F4816">
        <v>3.43</v>
      </c>
      <c r="G4816" t="s">
        <v>10</v>
      </c>
      <c r="H4816" t="s">
        <v>8176</v>
      </c>
    </row>
    <row r="4817" spans="1:8" x14ac:dyDescent="0.3">
      <c r="A4817">
        <v>3907403745</v>
      </c>
      <c r="B4817">
        <v>767</v>
      </c>
      <c r="C4817" s="1">
        <v>45096.70208333333</v>
      </c>
      <c r="D4817" s="1">
        <v>45096.698611111111</v>
      </c>
      <c r="E4817">
        <v>-5</v>
      </c>
      <c r="F4817">
        <v>0.63</v>
      </c>
      <c r="G4817" t="s">
        <v>10</v>
      </c>
      <c r="H4817" t="s">
        <v>8175</v>
      </c>
    </row>
    <row r="4818" spans="1:8" x14ac:dyDescent="0.3">
      <c r="A4818">
        <v>9924696305</v>
      </c>
      <c r="B4818">
        <v>93204</v>
      </c>
      <c r="C4818" s="1">
        <v>45046.620138888888</v>
      </c>
      <c r="D4818" s="1">
        <v>45046.621527777781</v>
      </c>
      <c r="E4818">
        <v>2</v>
      </c>
      <c r="F4818">
        <v>3.98</v>
      </c>
      <c r="G4818" t="s">
        <v>10</v>
      </c>
      <c r="H4818" t="s">
        <v>8176</v>
      </c>
    </row>
    <row r="4819" spans="1:8" x14ac:dyDescent="0.3">
      <c r="A4819">
        <v>7348508805</v>
      </c>
      <c r="B4819">
        <v>67512</v>
      </c>
      <c r="C4819" s="1">
        <v>45435.943749999999</v>
      </c>
      <c r="D4819" s="1">
        <v>45435.950694444444</v>
      </c>
      <c r="E4819">
        <v>10</v>
      </c>
      <c r="F4819">
        <v>3.22</v>
      </c>
      <c r="G4819" t="s">
        <v>14</v>
      </c>
      <c r="H4819" t="s">
        <v>8176</v>
      </c>
    </row>
    <row r="4820" spans="1:8" x14ac:dyDescent="0.3">
      <c r="A4820">
        <v>1665004352</v>
      </c>
      <c r="B4820">
        <v>75219</v>
      </c>
      <c r="C4820" s="1">
        <v>45139.244444444441</v>
      </c>
      <c r="D4820" s="1">
        <v>45139.243055555555</v>
      </c>
      <c r="E4820">
        <v>-2</v>
      </c>
      <c r="F4820">
        <v>4.68</v>
      </c>
      <c r="G4820" t="s">
        <v>10</v>
      </c>
      <c r="H4820" t="s">
        <v>8175</v>
      </c>
    </row>
    <row r="4821" spans="1:8" x14ac:dyDescent="0.3">
      <c r="A4821">
        <v>1049800958</v>
      </c>
      <c r="B4821">
        <v>95346</v>
      </c>
      <c r="C4821" s="1">
        <v>45109.386111111111</v>
      </c>
      <c r="D4821" s="1">
        <v>45109.386111111111</v>
      </c>
      <c r="E4821">
        <v>0</v>
      </c>
      <c r="F4821">
        <v>0.54</v>
      </c>
      <c r="G4821" t="s">
        <v>10</v>
      </c>
      <c r="H4821" t="s">
        <v>8175</v>
      </c>
    </row>
    <row r="4822" spans="1:8" x14ac:dyDescent="0.3">
      <c r="A4822">
        <v>2937550786</v>
      </c>
      <c r="B4822">
        <v>59192</v>
      </c>
      <c r="C4822" s="1">
        <v>45144.345833333333</v>
      </c>
      <c r="D4822" s="1">
        <v>45144.343055555553</v>
      </c>
      <c r="E4822">
        <v>-4</v>
      </c>
      <c r="F4822">
        <v>4.47</v>
      </c>
      <c r="G4822" t="s">
        <v>10</v>
      </c>
      <c r="H4822" t="s">
        <v>8175</v>
      </c>
    </row>
    <row r="4823" spans="1:8" x14ac:dyDescent="0.3">
      <c r="A4823">
        <v>486724008</v>
      </c>
      <c r="B4823">
        <v>50502</v>
      </c>
      <c r="C4823" s="1">
        <v>45485.202777777777</v>
      </c>
      <c r="D4823" s="1">
        <v>45485.211111111108</v>
      </c>
      <c r="E4823">
        <v>12</v>
      </c>
      <c r="F4823">
        <v>0.84</v>
      </c>
      <c r="G4823" t="s">
        <v>14</v>
      </c>
      <c r="H4823" t="s">
        <v>8176</v>
      </c>
    </row>
    <row r="4824" spans="1:8" x14ac:dyDescent="0.3">
      <c r="A4824">
        <v>9361578823</v>
      </c>
      <c r="B4824">
        <v>83234</v>
      </c>
      <c r="C4824" s="1">
        <v>45156.578472222223</v>
      </c>
      <c r="D4824" s="1">
        <v>45156.579861111109</v>
      </c>
      <c r="E4824">
        <v>2</v>
      </c>
      <c r="F4824">
        <v>2.5099999999999998</v>
      </c>
      <c r="G4824" t="s">
        <v>10</v>
      </c>
      <c r="H4824" t="s">
        <v>8176</v>
      </c>
    </row>
    <row r="4825" spans="1:8" x14ac:dyDescent="0.3">
      <c r="A4825">
        <v>6249585672</v>
      </c>
      <c r="B4825">
        <v>56043</v>
      </c>
      <c r="C4825" s="1">
        <v>45116.368055555555</v>
      </c>
      <c r="D4825" s="1">
        <v>45116.370833333334</v>
      </c>
      <c r="E4825">
        <v>4</v>
      </c>
      <c r="F4825">
        <v>1.61</v>
      </c>
      <c r="G4825" t="s">
        <v>10</v>
      </c>
      <c r="H4825" t="s">
        <v>8176</v>
      </c>
    </row>
    <row r="4826" spans="1:8" x14ac:dyDescent="0.3">
      <c r="A4826">
        <v>2111712383</v>
      </c>
      <c r="B4826">
        <v>19726</v>
      </c>
      <c r="C4826" s="1">
        <v>45314.765972222223</v>
      </c>
      <c r="D4826" s="1">
        <v>45314.768055555556</v>
      </c>
      <c r="E4826">
        <v>3</v>
      </c>
      <c r="F4826">
        <v>5</v>
      </c>
      <c r="G4826" t="s">
        <v>10</v>
      </c>
      <c r="H4826" t="s">
        <v>8176</v>
      </c>
    </row>
    <row r="4827" spans="1:8" x14ac:dyDescent="0.3">
      <c r="A4827">
        <v>2962076108</v>
      </c>
      <c r="B4827">
        <v>54302</v>
      </c>
      <c r="C4827" s="1">
        <v>45456.209722222222</v>
      </c>
      <c r="D4827" s="1">
        <v>45456.209722222222</v>
      </c>
      <c r="E4827">
        <v>0</v>
      </c>
      <c r="F4827">
        <v>4.38</v>
      </c>
      <c r="G4827" t="s">
        <v>10</v>
      </c>
      <c r="H4827" t="s">
        <v>8175</v>
      </c>
    </row>
    <row r="4828" spans="1:8" x14ac:dyDescent="0.3">
      <c r="A4828">
        <v>7509638056</v>
      </c>
      <c r="B4828">
        <v>75144</v>
      </c>
      <c r="C4828" s="1">
        <v>45335.043749999997</v>
      </c>
      <c r="D4828" s="1">
        <v>45335.047222222223</v>
      </c>
      <c r="E4828">
        <v>5</v>
      </c>
      <c r="F4828">
        <v>3.25</v>
      </c>
      <c r="G4828" t="s">
        <v>10</v>
      </c>
      <c r="H4828" t="s">
        <v>8176</v>
      </c>
    </row>
    <row r="4829" spans="1:8" x14ac:dyDescent="0.3">
      <c r="A4829">
        <v>6074743537</v>
      </c>
      <c r="B4829">
        <v>91918</v>
      </c>
      <c r="C4829" s="1">
        <v>45547.279861111114</v>
      </c>
      <c r="D4829" s="1">
        <v>45547.280555555553</v>
      </c>
      <c r="E4829">
        <v>1</v>
      </c>
      <c r="F4829">
        <v>2.37</v>
      </c>
      <c r="G4829" t="s">
        <v>10</v>
      </c>
      <c r="H4829" t="s">
        <v>8176</v>
      </c>
    </row>
    <row r="4830" spans="1:8" x14ac:dyDescent="0.3">
      <c r="A4830">
        <v>3560026527</v>
      </c>
      <c r="B4830">
        <v>56514</v>
      </c>
      <c r="C4830" s="1">
        <v>45452.779861111114</v>
      </c>
      <c r="D4830" s="1">
        <v>45452.796527777777</v>
      </c>
      <c r="E4830">
        <v>24</v>
      </c>
      <c r="F4830">
        <v>4.71</v>
      </c>
      <c r="G4830" t="s">
        <v>16</v>
      </c>
      <c r="H4830" t="s">
        <v>8176</v>
      </c>
    </row>
    <row r="4831" spans="1:8" x14ac:dyDescent="0.3">
      <c r="A4831">
        <v>7005103077</v>
      </c>
      <c r="B4831">
        <v>2513</v>
      </c>
      <c r="C4831" s="1">
        <v>45426.132638888892</v>
      </c>
      <c r="D4831" s="1">
        <v>45426.132638888892</v>
      </c>
      <c r="E4831">
        <v>0</v>
      </c>
      <c r="F4831">
        <v>4.26</v>
      </c>
      <c r="G4831" t="s">
        <v>10</v>
      </c>
      <c r="H4831" t="s">
        <v>8175</v>
      </c>
    </row>
    <row r="4832" spans="1:8" x14ac:dyDescent="0.3">
      <c r="A4832">
        <v>8175826750</v>
      </c>
      <c r="B4832">
        <v>45838</v>
      </c>
      <c r="C4832" s="1">
        <v>45552.85</v>
      </c>
      <c r="D4832" s="1">
        <v>45552.852083333331</v>
      </c>
      <c r="E4832">
        <v>3</v>
      </c>
      <c r="F4832">
        <v>3.14</v>
      </c>
      <c r="G4832" t="s">
        <v>10</v>
      </c>
      <c r="H4832" t="s">
        <v>8176</v>
      </c>
    </row>
    <row r="4833" spans="1:8" x14ac:dyDescent="0.3">
      <c r="A4833">
        <v>8572946020</v>
      </c>
      <c r="B4833">
        <v>36711</v>
      </c>
      <c r="C4833" s="1">
        <v>45408.195833333331</v>
      </c>
      <c r="D4833" s="1">
        <v>45408.195833333331</v>
      </c>
      <c r="E4833">
        <v>0</v>
      </c>
      <c r="F4833">
        <v>1.45</v>
      </c>
      <c r="G4833" t="s">
        <v>10</v>
      </c>
      <c r="H4833" t="s">
        <v>8175</v>
      </c>
    </row>
    <row r="4834" spans="1:8" x14ac:dyDescent="0.3">
      <c r="A4834">
        <v>2936701883</v>
      </c>
      <c r="B4834">
        <v>69765</v>
      </c>
      <c r="C4834" s="1">
        <v>45353.381944444445</v>
      </c>
      <c r="D4834" s="1">
        <v>45353.384027777778</v>
      </c>
      <c r="E4834">
        <v>3</v>
      </c>
      <c r="F4834">
        <v>2.77</v>
      </c>
      <c r="G4834" t="s">
        <v>10</v>
      </c>
      <c r="H4834" t="s">
        <v>8176</v>
      </c>
    </row>
    <row r="4835" spans="1:8" x14ac:dyDescent="0.3">
      <c r="A4835">
        <v>9948324640</v>
      </c>
      <c r="B4835">
        <v>17187</v>
      </c>
      <c r="C4835" s="1">
        <v>45230.181250000001</v>
      </c>
      <c r="D4835" s="1">
        <v>45230.184027777781</v>
      </c>
      <c r="E4835">
        <v>4</v>
      </c>
      <c r="F4835">
        <v>2.7</v>
      </c>
      <c r="G4835" t="s">
        <v>10</v>
      </c>
      <c r="H4835" t="s">
        <v>8176</v>
      </c>
    </row>
    <row r="4836" spans="1:8" x14ac:dyDescent="0.3">
      <c r="A4836">
        <v>2865872281</v>
      </c>
      <c r="B4836">
        <v>62950</v>
      </c>
      <c r="C4836" s="1">
        <v>45549.001388888886</v>
      </c>
      <c r="D4836" s="1">
        <v>45549.009027777778</v>
      </c>
      <c r="E4836">
        <v>11</v>
      </c>
      <c r="F4836">
        <v>2.5499999999999998</v>
      </c>
      <c r="G4836" t="s">
        <v>14</v>
      </c>
      <c r="H4836" t="s">
        <v>8176</v>
      </c>
    </row>
    <row r="4837" spans="1:8" x14ac:dyDescent="0.3">
      <c r="A4837">
        <v>5785351358</v>
      </c>
      <c r="B4837">
        <v>31077</v>
      </c>
      <c r="C4837" s="1">
        <v>45599.611805555556</v>
      </c>
      <c r="D4837" s="1">
        <v>45599.609722222223</v>
      </c>
      <c r="E4837">
        <v>-3</v>
      </c>
      <c r="F4837">
        <v>2.65</v>
      </c>
      <c r="G4837" t="s">
        <v>10</v>
      </c>
      <c r="H4837" t="s">
        <v>8175</v>
      </c>
    </row>
    <row r="4838" spans="1:8" x14ac:dyDescent="0.3">
      <c r="A4838">
        <v>5204776107</v>
      </c>
      <c r="B4838">
        <v>66003</v>
      </c>
      <c r="C4838" s="1">
        <v>45162.990972222222</v>
      </c>
      <c r="D4838" s="1">
        <v>45162.989583333336</v>
      </c>
      <c r="E4838">
        <v>-2</v>
      </c>
      <c r="F4838">
        <v>2.93</v>
      </c>
      <c r="G4838" t="s">
        <v>10</v>
      </c>
      <c r="H4838" t="s">
        <v>8175</v>
      </c>
    </row>
    <row r="4839" spans="1:8" x14ac:dyDescent="0.3">
      <c r="A4839">
        <v>8689865723</v>
      </c>
      <c r="B4839">
        <v>15816</v>
      </c>
      <c r="C4839" s="1">
        <v>45379.646527777775</v>
      </c>
      <c r="D4839" s="1">
        <v>45379.643750000003</v>
      </c>
      <c r="E4839">
        <v>-4</v>
      </c>
      <c r="F4839">
        <v>2.88</v>
      </c>
      <c r="G4839" t="s">
        <v>10</v>
      </c>
      <c r="H4839" t="s">
        <v>8175</v>
      </c>
    </row>
    <row r="4840" spans="1:8" x14ac:dyDescent="0.3">
      <c r="A4840">
        <v>7822329516</v>
      </c>
      <c r="B4840">
        <v>16858</v>
      </c>
      <c r="C4840" s="1">
        <v>45249.966666666667</v>
      </c>
      <c r="D4840" s="1">
        <v>45249.970833333333</v>
      </c>
      <c r="E4840">
        <v>6</v>
      </c>
      <c r="F4840">
        <v>3.31</v>
      </c>
      <c r="G4840" t="s">
        <v>14</v>
      </c>
      <c r="H4840" t="s">
        <v>8176</v>
      </c>
    </row>
    <row r="4841" spans="1:8" x14ac:dyDescent="0.3">
      <c r="A4841">
        <v>5995393950</v>
      </c>
      <c r="B4841">
        <v>47824</v>
      </c>
      <c r="C4841" s="1">
        <v>45144.339583333334</v>
      </c>
      <c r="D4841" s="1">
        <v>45144.338194444441</v>
      </c>
      <c r="E4841">
        <v>-2</v>
      </c>
      <c r="F4841">
        <v>4.57</v>
      </c>
      <c r="G4841" t="s">
        <v>10</v>
      </c>
      <c r="H4841" t="s">
        <v>8175</v>
      </c>
    </row>
    <row r="4842" spans="1:8" x14ac:dyDescent="0.3">
      <c r="A4842">
        <v>5458784818</v>
      </c>
      <c r="B4842">
        <v>23513</v>
      </c>
      <c r="C4842" s="1">
        <v>45497.136111111111</v>
      </c>
      <c r="D4842" s="1">
        <v>45497.134722222225</v>
      </c>
      <c r="E4842">
        <v>-2</v>
      </c>
      <c r="F4842">
        <v>4.17</v>
      </c>
      <c r="G4842" t="s">
        <v>10</v>
      </c>
      <c r="H4842" t="s">
        <v>8175</v>
      </c>
    </row>
    <row r="4843" spans="1:8" x14ac:dyDescent="0.3">
      <c r="A4843">
        <v>5611686165</v>
      </c>
      <c r="B4843">
        <v>61000</v>
      </c>
      <c r="C4843" s="1">
        <v>45109.352083333331</v>
      </c>
      <c r="D4843" s="1">
        <v>45109.350694444445</v>
      </c>
      <c r="E4843">
        <v>-2</v>
      </c>
      <c r="F4843">
        <v>2.93</v>
      </c>
      <c r="G4843" t="s">
        <v>10</v>
      </c>
      <c r="H4843" t="s">
        <v>8175</v>
      </c>
    </row>
    <row r="4844" spans="1:8" x14ac:dyDescent="0.3">
      <c r="A4844">
        <v>6390653932</v>
      </c>
      <c r="B4844">
        <v>54208</v>
      </c>
      <c r="C4844" s="1">
        <v>45065.345833333333</v>
      </c>
      <c r="D4844" s="1">
        <v>45065.342361111114</v>
      </c>
      <c r="E4844">
        <v>-5</v>
      </c>
      <c r="F4844">
        <v>3.01</v>
      </c>
      <c r="G4844" t="s">
        <v>10</v>
      </c>
      <c r="H4844" t="s">
        <v>8175</v>
      </c>
    </row>
    <row r="4845" spans="1:8" x14ac:dyDescent="0.3">
      <c r="A4845">
        <v>1215008706</v>
      </c>
      <c r="B4845">
        <v>6321</v>
      </c>
      <c r="C4845" s="1">
        <v>45355.96875</v>
      </c>
      <c r="D4845" s="1">
        <v>45355.96597222222</v>
      </c>
      <c r="E4845">
        <v>-4</v>
      </c>
      <c r="F4845">
        <v>2.83</v>
      </c>
      <c r="G4845" t="s">
        <v>10</v>
      </c>
      <c r="H4845" t="s">
        <v>8175</v>
      </c>
    </row>
    <row r="4846" spans="1:8" x14ac:dyDescent="0.3">
      <c r="A4846">
        <v>7357727116</v>
      </c>
      <c r="B4846">
        <v>10076</v>
      </c>
      <c r="C4846" s="1">
        <v>45458.40625</v>
      </c>
      <c r="D4846" s="1">
        <v>45458.402777777781</v>
      </c>
      <c r="E4846">
        <v>-5</v>
      </c>
      <c r="F4846">
        <v>2.36</v>
      </c>
      <c r="G4846" t="s">
        <v>10</v>
      </c>
      <c r="H4846" t="s">
        <v>8175</v>
      </c>
    </row>
    <row r="4847" spans="1:8" x14ac:dyDescent="0.3">
      <c r="A4847">
        <v>7562975685</v>
      </c>
      <c r="B4847">
        <v>7822</v>
      </c>
      <c r="C4847" s="1">
        <v>45109.207638888889</v>
      </c>
      <c r="D4847" s="1">
        <v>45109.215277777781</v>
      </c>
      <c r="E4847">
        <v>11</v>
      </c>
      <c r="F4847">
        <v>2.5</v>
      </c>
      <c r="G4847" t="s">
        <v>14</v>
      </c>
      <c r="H4847" t="s">
        <v>8176</v>
      </c>
    </row>
    <row r="4848" spans="1:8" x14ac:dyDescent="0.3">
      <c r="A4848">
        <v>3118070064</v>
      </c>
      <c r="B4848">
        <v>84527</v>
      </c>
      <c r="C4848" s="1">
        <v>45082.195138888892</v>
      </c>
      <c r="D4848" s="1">
        <v>45082.192361111112</v>
      </c>
      <c r="E4848">
        <v>-4</v>
      </c>
      <c r="F4848">
        <v>2.61</v>
      </c>
      <c r="G4848" t="s">
        <v>10</v>
      </c>
      <c r="H4848" t="s">
        <v>8175</v>
      </c>
    </row>
    <row r="4849" spans="1:8" x14ac:dyDescent="0.3">
      <c r="A4849">
        <v>8255753870</v>
      </c>
      <c r="B4849">
        <v>87331</v>
      </c>
      <c r="C4849" s="1">
        <v>45178.357638888891</v>
      </c>
      <c r="D4849" s="1">
        <v>45178.35833333333</v>
      </c>
      <c r="E4849">
        <v>1</v>
      </c>
      <c r="F4849">
        <v>3.79</v>
      </c>
      <c r="G4849" t="s">
        <v>10</v>
      </c>
      <c r="H4849" t="s">
        <v>8176</v>
      </c>
    </row>
    <row r="4850" spans="1:8" x14ac:dyDescent="0.3">
      <c r="A4850">
        <v>5924715529</v>
      </c>
      <c r="B4850">
        <v>96349</v>
      </c>
      <c r="C4850" s="1">
        <v>45375.18472222222</v>
      </c>
      <c r="D4850" s="1">
        <v>45375.186805555553</v>
      </c>
      <c r="E4850">
        <v>3</v>
      </c>
      <c r="F4850">
        <v>3.37</v>
      </c>
      <c r="G4850" t="s">
        <v>10</v>
      </c>
      <c r="H4850" t="s">
        <v>8176</v>
      </c>
    </row>
    <row r="4851" spans="1:8" x14ac:dyDescent="0.3">
      <c r="A4851">
        <v>9593816617</v>
      </c>
      <c r="B4851">
        <v>39095</v>
      </c>
      <c r="C4851" s="1">
        <v>45074.080555555556</v>
      </c>
      <c r="D4851" s="1">
        <v>45074.07708333333</v>
      </c>
      <c r="E4851">
        <v>-5</v>
      </c>
      <c r="F4851">
        <v>3.28</v>
      </c>
      <c r="G4851" t="s">
        <v>10</v>
      </c>
      <c r="H4851" t="s">
        <v>8175</v>
      </c>
    </row>
    <row r="4852" spans="1:8" x14ac:dyDescent="0.3">
      <c r="A4852">
        <v>6143213997</v>
      </c>
      <c r="B4852">
        <v>11720</v>
      </c>
      <c r="C4852" s="1">
        <v>45372.427083333336</v>
      </c>
      <c r="D4852" s="1">
        <v>45372.428472222222</v>
      </c>
      <c r="E4852">
        <v>2</v>
      </c>
      <c r="F4852">
        <v>1.53</v>
      </c>
      <c r="G4852" t="s">
        <v>10</v>
      </c>
      <c r="H4852" t="s">
        <v>8176</v>
      </c>
    </row>
    <row r="4853" spans="1:8" x14ac:dyDescent="0.3">
      <c r="A4853">
        <v>4516009647</v>
      </c>
      <c r="B4853">
        <v>41620</v>
      </c>
      <c r="C4853" s="1">
        <v>45492.06527777778</v>
      </c>
      <c r="D4853" s="1">
        <v>45492.066666666666</v>
      </c>
      <c r="E4853">
        <v>2</v>
      </c>
      <c r="F4853">
        <v>2.54</v>
      </c>
      <c r="G4853" t="s">
        <v>10</v>
      </c>
      <c r="H4853" t="s">
        <v>8176</v>
      </c>
    </row>
    <row r="4854" spans="1:8" x14ac:dyDescent="0.3">
      <c r="A4854">
        <v>291900074</v>
      </c>
      <c r="B4854">
        <v>5023</v>
      </c>
      <c r="C4854" s="1">
        <v>45567.727083333331</v>
      </c>
      <c r="D4854" s="1">
        <v>45567.723611111112</v>
      </c>
      <c r="E4854">
        <v>-5</v>
      </c>
      <c r="F4854">
        <v>3.99</v>
      </c>
      <c r="G4854" t="s">
        <v>10</v>
      </c>
      <c r="H4854" t="s">
        <v>8175</v>
      </c>
    </row>
    <row r="4855" spans="1:8" x14ac:dyDescent="0.3">
      <c r="A4855">
        <v>3178700341</v>
      </c>
      <c r="B4855">
        <v>3879</v>
      </c>
      <c r="C4855" s="1">
        <v>45453.206944444442</v>
      </c>
      <c r="D4855" s="1">
        <v>45453.203472222223</v>
      </c>
      <c r="E4855">
        <v>-5</v>
      </c>
      <c r="F4855">
        <v>1.41</v>
      </c>
      <c r="G4855" t="s">
        <v>10</v>
      </c>
      <c r="H4855" t="s">
        <v>8175</v>
      </c>
    </row>
    <row r="4856" spans="1:8" x14ac:dyDescent="0.3">
      <c r="A4856">
        <v>4231742059</v>
      </c>
      <c r="B4856">
        <v>98347</v>
      </c>
      <c r="C4856" s="1">
        <v>45251.341666666667</v>
      </c>
      <c r="D4856" s="1">
        <v>45251.351388888892</v>
      </c>
      <c r="E4856">
        <v>14</v>
      </c>
      <c r="F4856">
        <v>4.62</v>
      </c>
      <c r="G4856" t="s">
        <v>14</v>
      </c>
      <c r="H4856" t="s">
        <v>8176</v>
      </c>
    </row>
    <row r="4857" spans="1:8" x14ac:dyDescent="0.3">
      <c r="A4857">
        <v>7437613292</v>
      </c>
      <c r="B4857">
        <v>59329</v>
      </c>
      <c r="C4857" s="1">
        <v>45290.071527777778</v>
      </c>
      <c r="D4857" s="1">
        <v>45290.077777777777</v>
      </c>
      <c r="E4857">
        <v>9</v>
      </c>
      <c r="F4857">
        <v>2.2000000000000002</v>
      </c>
      <c r="G4857" t="s">
        <v>14</v>
      </c>
      <c r="H4857" t="s">
        <v>8176</v>
      </c>
    </row>
    <row r="4858" spans="1:8" x14ac:dyDescent="0.3">
      <c r="A4858">
        <v>5609346062</v>
      </c>
      <c r="B4858">
        <v>24295</v>
      </c>
      <c r="C4858" s="1">
        <v>45146.856249999997</v>
      </c>
      <c r="D4858" s="1">
        <v>45146.855555555558</v>
      </c>
      <c r="E4858">
        <v>-1</v>
      </c>
      <c r="F4858">
        <v>3.37</v>
      </c>
      <c r="G4858" t="s">
        <v>10</v>
      </c>
      <c r="H4858" t="s">
        <v>8175</v>
      </c>
    </row>
    <row r="4859" spans="1:8" x14ac:dyDescent="0.3">
      <c r="A4859">
        <v>909033820</v>
      </c>
      <c r="B4859">
        <v>51543</v>
      </c>
      <c r="C4859" s="1">
        <v>45210.441666666666</v>
      </c>
      <c r="D4859" s="1">
        <v>45210.45208333333</v>
      </c>
      <c r="E4859">
        <v>15</v>
      </c>
      <c r="F4859">
        <v>3.04</v>
      </c>
      <c r="G4859" t="s">
        <v>14</v>
      </c>
      <c r="H4859" t="s">
        <v>8176</v>
      </c>
    </row>
    <row r="4860" spans="1:8" x14ac:dyDescent="0.3">
      <c r="A4860">
        <v>470624828</v>
      </c>
      <c r="B4860">
        <v>51227</v>
      </c>
      <c r="C4860" s="1">
        <v>45159.152083333334</v>
      </c>
      <c r="D4860" s="1">
        <v>45159.152777777781</v>
      </c>
      <c r="E4860">
        <v>1</v>
      </c>
      <c r="F4860">
        <v>0.56999999999999995</v>
      </c>
      <c r="G4860" t="s">
        <v>10</v>
      </c>
      <c r="H4860" t="s">
        <v>8176</v>
      </c>
    </row>
    <row r="4861" spans="1:8" x14ac:dyDescent="0.3">
      <c r="A4861">
        <v>9608676386</v>
      </c>
      <c r="B4861">
        <v>71226</v>
      </c>
      <c r="C4861" s="1">
        <v>45152.821527777778</v>
      </c>
      <c r="D4861" s="1">
        <v>45152.819444444445</v>
      </c>
      <c r="E4861">
        <v>-3</v>
      </c>
      <c r="F4861">
        <v>1.1200000000000001</v>
      </c>
      <c r="G4861" t="s">
        <v>10</v>
      </c>
      <c r="H4861" t="s">
        <v>8175</v>
      </c>
    </row>
    <row r="4862" spans="1:8" x14ac:dyDescent="0.3">
      <c r="A4862">
        <v>6846160702</v>
      </c>
      <c r="B4862">
        <v>89788</v>
      </c>
      <c r="C4862" s="1">
        <v>45127.678472222222</v>
      </c>
      <c r="D4862" s="1">
        <v>45127.675694444442</v>
      </c>
      <c r="E4862">
        <v>-4</v>
      </c>
      <c r="F4862">
        <v>1.81</v>
      </c>
      <c r="G4862" t="s">
        <v>10</v>
      </c>
      <c r="H4862" t="s">
        <v>8175</v>
      </c>
    </row>
    <row r="4863" spans="1:8" x14ac:dyDescent="0.3">
      <c r="A4863">
        <v>4248168019</v>
      </c>
      <c r="B4863">
        <v>30671</v>
      </c>
      <c r="C4863" s="1">
        <v>45377.613194444442</v>
      </c>
      <c r="D4863" s="1">
        <v>45377.61041666667</v>
      </c>
      <c r="E4863">
        <v>-4</v>
      </c>
      <c r="F4863">
        <v>3.42</v>
      </c>
      <c r="G4863" t="s">
        <v>10</v>
      </c>
      <c r="H4863" t="s">
        <v>8175</v>
      </c>
    </row>
    <row r="4864" spans="1:8" x14ac:dyDescent="0.3">
      <c r="A4864">
        <v>9057909300</v>
      </c>
      <c r="B4864">
        <v>74314</v>
      </c>
      <c r="C4864" s="1">
        <v>45308.693055555559</v>
      </c>
      <c r="D4864" s="1">
        <v>45308.692361111112</v>
      </c>
      <c r="E4864">
        <v>-1</v>
      </c>
      <c r="F4864">
        <v>3.47</v>
      </c>
      <c r="G4864" t="s">
        <v>10</v>
      </c>
      <c r="H4864" t="s">
        <v>8175</v>
      </c>
    </row>
    <row r="4865" spans="1:8" x14ac:dyDescent="0.3">
      <c r="A4865">
        <v>2171816966</v>
      </c>
      <c r="B4865">
        <v>6125</v>
      </c>
      <c r="C4865" s="1">
        <v>45321.80972222222</v>
      </c>
      <c r="D4865" s="1">
        <v>45321.806944444441</v>
      </c>
      <c r="E4865">
        <v>-4</v>
      </c>
      <c r="F4865">
        <v>1.08</v>
      </c>
      <c r="G4865" t="s">
        <v>10</v>
      </c>
      <c r="H4865" t="s">
        <v>8175</v>
      </c>
    </row>
    <row r="4866" spans="1:8" x14ac:dyDescent="0.3">
      <c r="A4866">
        <v>1387025817</v>
      </c>
      <c r="B4866">
        <v>5633</v>
      </c>
      <c r="C4866" s="1">
        <v>45458.865277777775</v>
      </c>
      <c r="D4866" s="1">
        <v>45458.868055555555</v>
      </c>
      <c r="E4866">
        <v>4</v>
      </c>
      <c r="F4866">
        <v>3.3</v>
      </c>
      <c r="G4866" t="s">
        <v>10</v>
      </c>
      <c r="H4866" t="s">
        <v>8176</v>
      </c>
    </row>
    <row r="4867" spans="1:8" x14ac:dyDescent="0.3">
      <c r="A4867">
        <v>6801124715</v>
      </c>
      <c r="B4867">
        <v>15655</v>
      </c>
      <c r="C4867" s="1">
        <v>45392.281944444447</v>
      </c>
      <c r="D4867" s="1">
        <v>45392.280555555553</v>
      </c>
      <c r="E4867">
        <v>-2</v>
      </c>
      <c r="F4867">
        <v>0.68</v>
      </c>
      <c r="G4867" t="s">
        <v>10</v>
      </c>
      <c r="H4867" t="s">
        <v>8175</v>
      </c>
    </row>
    <row r="4868" spans="1:8" x14ac:dyDescent="0.3">
      <c r="A4868">
        <v>6117979297</v>
      </c>
      <c r="B4868">
        <v>69314</v>
      </c>
      <c r="C4868" s="1">
        <v>45283.230555555558</v>
      </c>
      <c r="D4868" s="1">
        <v>45283.230555555558</v>
      </c>
      <c r="E4868">
        <v>0</v>
      </c>
      <c r="F4868">
        <v>3.3</v>
      </c>
      <c r="G4868" t="s">
        <v>10</v>
      </c>
      <c r="H4868" t="s">
        <v>8175</v>
      </c>
    </row>
    <row r="4869" spans="1:8" x14ac:dyDescent="0.3">
      <c r="A4869">
        <v>4902314626</v>
      </c>
      <c r="B4869">
        <v>35281</v>
      </c>
      <c r="C4869" s="1">
        <v>45437.667361111111</v>
      </c>
      <c r="D4869" s="1">
        <v>45437.665277777778</v>
      </c>
      <c r="E4869">
        <v>-3</v>
      </c>
      <c r="F4869">
        <v>2.83</v>
      </c>
      <c r="G4869" t="s">
        <v>10</v>
      </c>
      <c r="H4869" t="s">
        <v>8175</v>
      </c>
    </row>
    <row r="4870" spans="1:8" x14ac:dyDescent="0.3">
      <c r="A4870">
        <v>361595059</v>
      </c>
      <c r="B4870">
        <v>12549</v>
      </c>
      <c r="C4870" s="1">
        <v>45220.267361111109</v>
      </c>
      <c r="D4870" s="1">
        <v>45220.26458333333</v>
      </c>
      <c r="E4870">
        <v>-4</v>
      </c>
      <c r="F4870">
        <v>3.98</v>
      </c>
      <c r="G4870" t="s">
        <v>10</v>
      </c>
      <c r="H4870" t="s">
        <v>8175</v>
      </c>
    </row>
    <row r="4871" spans="1:8" x14ac:dyDescent="0.3">
      <c r="A4871">
        <v>5309683159</v>
      </c>
      <c r="B4871">
        <v>90567</v>
      </c>
      <c r="C4871" s="1">
        <v>45037.22152777778</v>
      </c>
      <c r="D4871" s="1">
        <v>45037.23333333333</v>
      </c>
      <c r="E4871">
        <v>17</v>
      </c>
      <c r="F4871">
        <v>2.4300000000000002</v>
      </c>
      <c r="G4871" t="s">
        <v>16</v>
      </c>
      <c r="H4871" t="s">
        <v>8176</v>
      </c>
    </row>
    <row r="4872" spans="1:8" x14ac:dyDescent="0.3">
      <c r="A4872">
        <v>2300265337</v>
      </c>
      <c r="B4872">
        <v>48275</v>
      </c>
      <c r="C4872" s="1">
        <v>45292.057638888888</v>
      </c>
      <c r="D4872" s="1">
        <v>45292.05972222222</v>
      </c>
      <c r="E4872">
        <v>3</v>
      </c>
      <c r="F4872">
        <v>3.53</v>
      </c>
      <c r="G4872" t="s">
        <v>10</v>
      </c>
      <c r="H4872" t="s">
        <v>8176</v>
      </c>
    </row>
    <row r="4873" spans="1:8" x14ac:dyDescent="0.3">
      <c r="A4873">
        <v>199903168</v>
      </c>
      <c r="B4873">
        <v>93719</v>
      </c>
      <c r="C4873" s="1">
        <v>45032.468055555553</v>
      </c>
      <c r="D4873" s="1">
        <v>45032.46597222222</v>
      </c>
      <c r="E4873">
        <v>-3</v>
      </c>
      <c r="F4873">
        <v>1.37</v>
      </c>
      <c r="G4873" t="s">
        <v>10</v>
      </c>
      <c r="H4873" t="s">
        <v>8175</v>
      </c>
    </row>
    <row r="4874" spans="1:8" x14ac:dyDescent="0.3">
      <c r="A4874">
        <v>4923840119</v>
      </c>
      <c r="B4874">
        <v>27171</v>
      </c>
      <c r="C4874" s="1">
        <v>45539.24722222222</v>
      </c>
      <c r="D4874" s="1">
        <v>45539.245138888888</v>
      </c>
      <c r="E4874">
        <v>-3</v>
      </c>
      <c r="F4874">
        <v>1.33</v>
      </c>
      <c r="G4874" t="s">
        <v>10</v>
      </c>
      <c r="H4874" t="s">
        <v>8175</v>
      </c>
    </row>
    <row r="4875" spans="1:8" x14ac:dyDescent="0.3">
      <c r="A4875">
        <v>2209550085</v>
      </c>
      <c r="B4875">
        <v>80992</v>
      </c>
      <c r="C4875" s="1">
        <v>45542.570833333331</v>
      </c>
      <c r="D4875" s="1">
        <v>45542.570138888892</v>
      </c>
      <c r="E4875">
        <v>-1</v>
      </c>
      <c r="F4875">
        <v>2.99</v>
      </c>
      <c r="G4875" t="s">
        <v>10</v>
      </c>
      <c r="H4875" t="s">
        <v>8175</v>
      </c>
    </row>
    <row r="4876" spans="1:8" x14ac:dyDescent="0.3">
      <c r="A4876">
        <v>120178110</v>
      </c>
      <c r="B4876">
        <v>73380</v>
      </c>
      <c r="C4876" s="1">
        <v>45312.067361111112</v>
      </c>
      <c r="D4876" s="1">
        <v>45312.074305555558</v>
      </c>
      <c r="E4876">
        <v>10</v>
      </c>
      <c r="F4876">
        <v>1.82</v>
      </c>
      <c r="G4876" t="s">
        <v>14</v>
      </c>
      <c r="H4876" t="s">
        <v>8176</v>
      </c>
    </row>
    <row r="4877" spans="1:8" x14ac:dyDescent="0.3">
      <c r="A4877">
        <v>6647259959</v>
      </c>
      <c r="B4877">
        <v>45832</v>
      </c>
      <c r="C4877" s="1">
        <v>45097.945833333331</v>
      </c>
      <c r="D4877" s="1">
        <v>45097.961805555555</v>
      </c>
      <c r="E4877">
        <v>23</v>
      </c>
      <c r="F4877">
        <v>1.1299999999999999</v>
      </c>
      <c r="G4877" t="s">
        <v>16</v>
      </c>
      <c r="H4877" t="s">
        <v>8176</v>
      </c>
    </row>
    <row r="4878" spans="1:8" x14ac:dyDescent="0.3">
      <c r="A4878">
        <v>3859980017</v>
      </c>
      <c r="B4878">
        <v>15085</v>
      </c>
      <c r="C4878" s="1">
        <v>45061.227083333331</v>
      </c>
      <c r="D4878" s="1">
        <v>45061.228472222225</v>
      </c>
      <c r="E4878">
        <v>2</v>
      </c>
      <c r="F4878">
        <v>4.71</v>
      </c>
      <c r="G4878" t="s">
        <v>10</v>
      </c>
      <c r="H4878" t="s">
        <v>8176</v>
      </c>
    </row>
    <row r="4879" spans="1:8" x14ac:dyDescent="0.3">
      <c r="A4879">
        <v>9196827234</v>
      </c>
      <c r="B4879">
        <v>96615</v>
      </c>
      <c r="C4879" s="1">
        <v>45230.211805555555</v>
      </c>
      <c r="D4879" s="1">
        <v>45230.220138888886</v>
      </c>
      <c r="E4879">
        <v>12</v>
      </c>
      <c r="F4879">
        <v>1.43</v>
      </c>
      <c r="G4879" t="s">
        <v>14</v>
      </c>
      <c r="H4879" t="s">
        <v>8176</v>
      </c>
    </row>
    <row r="4880" spans="1:8" x14ac:dyDescent="0.3">
      <c r="A4880">
        <v>3499440849</v>
      </c>
      <c r="B4880">
        <v>72321</v>
      </c>
      <c r="C4880" s="1">
        <v>45209.907638888886</v>
      </c>
      <c r="D4880" s="1">
        <v>45209.904861111114</v>
      </c>
      <c r="E4880">
        <v>-4</v>
      </c>
      <c r="F4880">
        <v>1.24</v>
      </c>
      <c r="G4880" t="s">
        <v>10</v>
      </c>
      <c r="H4880" t="s">
        <v>8175</v>
      </c>
    </row>
    <row r="4881" spans="1:8" x14ac:dyDescent="0.3">
      <c r="A4881">
        <v>7114775833</v>
      </c>
      <c r="B4881">
        <v>84672</v>
      </c>
      <c r="C4881" s="1">
        <v>45481.54791666667</v>
      </c>
      <c r="D4881" s="1">
        <v>45481.544444444444</v>
      </c>
      <c r="E4881">
        <v>-5</v>
      </c>
      <c r="F4881">
        <v>1.29</v>
      </c>
      <c r="G4881" t="s">
        <v>10</v>
      </c>
      <c r="H4881" t="s">
        <v>8175</v>
      </c>
    </row>
    <row r="4882" spans="1:8" x14ac:dyDescent="0.3">
      <c r="A4882">
        <v>7812364366</v>
      </c>
      <c r="B4882">
        <v>82685</v>
      </c>
      <c r="C4882" s="1">
        <v>45164.995138888888</v>
      </c>
      <c r="D4882" s="1">
        <v>45164.993055555555</v>
      </c>
      <c r="E4882">
        <v>-3</v>
      </c>
      <c r="F4882">
        <v>4.03</v>
      </c>
      <c r="G4882" t="s">
        <v>10</v>
      </c>
      <c r="H4882" t="s">
        <v>8175</v>
      </c>
    </row>
    <row r="4883" spans="1:8" x14ac:dyDescent="0.3">
      <c r="A4883">
        <v>7525899857</v>
      </c>
      <c r="B4883">
        <v>98968</v>
      </c>
      <c r="C4883" s="1">
        <v>45173.188194444447</v>
      </c>
      <c r="D4883" s="1">
        <v>45173.18472222222</v>
      </c>
      <c r="E4883">
        <v>-5</v>
      </c>
      <c r="F4883">
        <v>1.75</v>
      </c>
      <c r="G4883" t="s">
        <v>10</v>
      </c>
      <c r="H4883" t="s">
        <v>8175</v>
      </c>
    </row>
    <row r="4884" spans="1:8" x14ac:dyDescent="0.3">
      <c r="A4884">
        <v>3917847107</v>
      </c>
      <c r="B4884">
        <v>17488</v>
      </c>
      <c r="C4884" s="1">
        <v>45517.942361111112</v>
      </c>
      <c r="D4884" s="1">
        <v>45517.943055555559</v>
      </c>
      <c r="E4884">
        <v>1</v>
      </c>
      <c r="F4884">
        <v>1.84</v>
      </c>
      <c r="G4884" t="s">
        <v>10</v>
      </c>
      <c r="H4884" t="s">
        <v>8176</v>
      </c>
    </row>
    <row r="4885" spans="1:8" x14ac:dyDescent="0.3">
      <c r="A4885">
        <v>1229828587</v>
      </c>
      <c r="B4885">
        <v>1392</v>
      </c>
      <c r="C4885" s="1">
        <v>45226.068749999999</v>
      </c>
      <c r="D4885" s="1">
        <v>45226.071527777778</v>
      </c>
      <c r="E4885">
        <v>4</v>
      </c>
      <c r="F4885">
        <v>0.91</v>
      </c>
      <c r="G4885" t="s">
        <v>10</v>
      </c>
      <c r="H4885" t="s">
        <v>8176</v>
      </c>
    </row>
    <row r="4886" spans="1:8" x14ac:dyDescent="0.3">
      <c r="A4886">
        <v>4249345096</v>
      </c>
      <c r="B4886">
        <v>31425</v>
      </c>
      <c r="C4886" s="1">
        <v>45077.791666666664</v>
      </c>
      <c r="D4886" s="1">
        <v>45077.791666666664</v>
      </c>
      <c r="E4886">
        <v>0</v>
      </c>
      <c r="F4886">
        <v>0.53</v>
      </c>
      <c r="G4886" t="s">
        <v>10</v>
      </c>
      <c r="H4886" t="s">
        <v>8175</v>
      </c>
    </row>
    <row r="4887" spans="1:8" x14ac:dyDescent="0.3">
      <c r="A4887">
        <v>4002407580</v>
      </c>
      <c r="B4887">
        <v>96978</v>
      </c>
      <c r="C4887" s="1">
        <v>45247.729166666664</v>
      </c>
      <c r="D4887" s="1">
        <v>45247.732638888891</v>
      </c>
      <c r="E4887">
        <v>5</v>
      </c>
      <c r="F4887">
        <v>4.8499999999999996</v>
      </c>
      <c r="G4887" t="s">
        <v>10</v>
      </c>
      <c r="H4887" t="s">
        <v>8176</v>
      </c>
    </row>
    <row r="4888" spans="1:8" x14ac:dyDescent="0.3">
      <c r="A4888">
        <v>5982122427</v>
      </c>
      <c r="B4888">
        <v>58401</v>
      </c>
      <c r="C4888" s="1">
        <v>45039.84375</v>
      </c>
      <c r="D4888" s="1">
        <v>45039.845833333333</v>
      </c>
      <c r="E4888">
        <v>3</v>
      </c>
      <c r="F4888">
        <v>0.52</v>
      </c>
      <c r="G4888" t="s">
        <v>10</v>
      </c>
      <c r="H4888" t="s">
        <v>8176</v>
      </c>
    </row>
    <row r="4889" spans="1:8" x14ac:dyDescent="0.3">
      <c r="A4889">
        <v>3280431261</v>
      </c>
      <c r="B4889">
        <v>26604</v>
      </c>
      <c r="C4889" s="1">
        <v>45364.927083333336</v>
      </c>
      <c r="D4889" s="1">
        <v>45364.923611111109</v>
      </c>
      <c r="E4889">
        <v>-5</v>
      </c>
      <c r="F4889">
        <v>3.51</v>
      </c>
      <c r="G4889" t="s">
        <v>10</v>
      </c>
      <c r="H4889" t="s">
        <v>8175</v>
      </c>
    </row>
    <row r="4890" spans="1:8" x14ac:dyDescent="0.3">
      <c r="A4890">
        <v>5066338759</v>
      </c>
      <c r="B4890">
        <v>62785</v>
      </c>
      <c r="C4890" s="1">
        <v>45251.211805555555</v>
      </c>
      <c r="D4890" s="1">
        <v>45251.208333333336</v>
      </c>
      <c r="E4890">
        <v>-5</v>
      </c>
      <c r="F4890">
        <v>1.1100000000000001</v>
      </c>
      <c r="G4890" t="s">
        <v>10</v>
      </c>
      <c r="H4890" t="s">
        <v>8175</v>
      </c>
    </row>
    <row r="4891" spans="1:8" x14ac:dyDescent="0.3">
      <c r="A4891">
        <v>9087426355</v>
      </c>
      <c r="B4891">
        <v>34521</v>
      </c>
      <c r="C4891" s="1">
        <v>45233.725694444445</v>
      </c>
      <c r="D4891" s="1">
        <v>45233.724999999999</v>
      </c>
      <c r="E4891">
        <v>-1</v>
      </c>
      <c r="F4891">
        <v>1.59</v>
      </c>
      <c r="G4891" t="s">
        <v>10</v>
      </c>
      <c r="H4891" t="s">
        <v>8175</v>
      </c>
    </row>
    <row r="4892" spans="1:8" x14ac:dyDescent="0.3">
      <c r="A4892">
        <v>5512907</v>
      </c>
      <c r="B4892">
        <v>44545</v>
      </c>
      <c r="C4892" s="1">
        <v>45046.882638888892</v>
      </c>
      <c r="D4892" s="1">
        <v>45046.893055555556</v>
      </c>
      <c r="E4892">
        <v>15</v>
      </c>
      <c r="F4892">
        <v>0.59</v>
      </c>
      <c r="G4892" t="s">
        <v>14</v>
      </c>
      <c r="H4892" t="s">
        <v>8176</v>
      </c>
    </row>
    <row r="4893" spans="1:8" x14ac:dyDescent="0.3">
      <c r="A4893">
        <v>4174741467</v>
      </c>
      <c r="B4893">
        <v>13853</v>
      </c>
      <c r="C4893" s="1">
        <v>45277.090277777781</v>
      </c>
      <c r="D4893" s="1">
        <v>45277.098611111112</v>
      </c>
      <c r="E4893">
        <v>12</v>
      </c>
      <c r="F4893">
        <v>3.05</v>
      </c>
      <c r="G4893" t="s">
        <v>14</v>
      </c>
      <c r="H4893" t="s">
        <v>8176</v>
      </c>
    </row>
    <row r="4894" spans="1:8" x14ac:dyDescent="0.3">
      <c r="A4894">
        <v>6270463968</v>
      </c>
      <c r="B4894">
        <v>66084</v>
      </c>
      <c r="C4894" s="1">
        <v>45202.164583333331</v>
      </c>
      <c r="D4894" s="1">
        <v>45202.161805555559</v>
      </c>
      <c r="E4894">
        <v>-4</v>
      </c>
      <c r="F4894">
        <v>0.97</v>
      </c>
      <c r="G4894" t="s">
        <v>10</v>
      </c>
      <c r="H4894" t="s">
        <v>8175</v>
      </c>
    </row>
    <row r="4895" spans="1:8" x14ac:dyDescent="0.3">
      <c r="A4895">
        <v>1239385001</v>
      </c>
      <c r="B4895">
        <v>73973</v>
      </c>
      <c r="C4895" s="1">
        <v>45196.59375</v>
      </c>
      <c r="D4895" s="1">
        <v>45196.595138888886</v>
      </c>
      <c r="E4895">
        <v>2</v>
      </c>
      <c r="F4895">
        <v>3.3</v>
      </c>
      <c r="G4895" t="s">
        <v>10</v>
      </c>
      <c r="H4895" t="s">
        <v>8176</v>
      </c>
    </row>
    <row r="4896" spans="1:8" x14ac:dyDescent="0.3">
      <c r="A4896">
        <v>5250202756</v>
      </c>
      <c r="B4896">
        <v>20751</v>
      </c>
      <c r="C4896" s="1">
        <v>45179.504861111112</v>
      </c>
      <c r="D4896" s="1">
        <v>45179.518750000003</v>
      </c>
      <c r="E4896">
        <v>20</v>
      </c>
      <c r="F4896">
        <v>1.21</v>
      </c>
      <c r="G4896" t="s">
        <v>16</v>
      </c>
      <c r="H4896" t="s">
        <v>8176</v>
      </c>
    </row>
    <row r="4897" spans="1:8" x14ac:dyDescent="0.3">
      <c r="A4897">
        <v>4099185509</v>
      </c>
      <c r="B4897">
        <v>58500</v>
      </c>
      <c r="C4897" s="1">
        <v>45315.859722222223</v>
      </c>
      <c r="D4897" s="1">
        <v>45315.859027777777</v>
      </c>
      <c r="E4897">
        <v>-1</v>
      </c>
      <c r="F4897">
        <v>1.1000000000000001</v>
      </c>
      <c r="G4897" t="s">
        <v>10</v>
      </c>
      <c r="H4897" t="s">
        <v>8175</v>
      </c>
    </row>
    <row r="4898" spans="1:8" x14ac:dyDescent="0.3">
      <c r="A4898">
        <v>7875903450</v>
      </c>
      <c r="B4898">
        <v>58175</v>
      </c>
      <c r="C4898" s="1">
        <v>45365.20208333333</v>
      </c>
      <c r="D4898" s="1">
        <v>45365.20208333333</v>
      </c>
      <c r="E4898">
        <v>0</v>
      </c>
      <c r="F4898">
        <v>1.86</v>
      </c>
      <c r="G4898" t="s">
        <v>10</v>
      </c>
      <c r="H4898" t="s">
        <v>8175</v>
      </c>
    </row>
    <row r="4899" spans="1:8" x14ac:dyDescent="0.3">
      <c r="A4899">
        <v>7561642939</v>
      </c>
      <c r="B4899">
        <v>2481</v>
      </c>
      <c r="C4899" s="1">
        <v>45497.853472222225</v>
      </c>
      <c r="D4899" s="1">
        <v>45497.850694444445</v>
      </c>
      <c r="E4899">
        <v>-4</v>
      </c>
      <c r="F4899">
        <v>0.71</v>
      </c>
      <c r="G4899" t="s">
        <v>10</v>
      </c>
      <c r="H4899" t="s">
        <v>8175</v>
      </c>
    </row>
    <row r="4900" spans="1:8" x14ac:dyDescent="0.3">
      <c r="A4900">
        <v>5438908316</v>
      </c>
      <c r="B4900">
        <v>72583</v>
      </c>
      <c r="C4900" s="1">
        <v>45385.040277777778</v>
      </c>
      <c r="D4900" s="1">
        <v>45385.040277777778</v>
      </c>
      <c r="E4900">
        <v>0</v>
      </c>
      <c r="F4900">
        <v>3.27</v>
      </c>
      <c r="G4900" t="s">
        <v>10</v>
      </c>
      <c r="H4900" t="s">
        <v>8175</v>
      </c>
    </row>
    <row r="4901" spans="1:8" x14ac:dyDescent="0.3">
      <c r="A4901">
        <v>357437373</v>
      </c>
      <c r="B4901">
        <v>18049</v>
      </c>
      <c r="C4901" s="1">
        <v>45056.263888888891</v>
      </c>
      <c r="D4901" s="1">
        <v>45056.267361111109</v>
      </c>
      <c r="E4901">
        <v>5</v>
      </c>
      <c r="F4901">
        <v>2.34</v>
      </c>
      <c r="G4901" t="s">
        <v>10</v>
      </c>
      <c r="H4901" t="s">
        <v>8176</v>
      </c>
    </row>
    <row r="4902" spans="1:8" x14ac:dyDescent="0.3">
      <c r="A4902">
        <v>8972877222</v>
      </c>
      <c r="B4902">
        <v>33125</v>
      </c>
      <c r="C4902" s="1">
        <v>45591.216666666667</v>
      </c>
      <c r="D4902" s="1">
        <v>45591.217361111114</v>
      </c>
      <c r="E4902">
        <v>1</v>
      </c>
      <c r="F4902">
        <v>2.4300000000000002</v>
      </c>
      <c r="G4902" t="s">
        <v>10</v>
      </c>
      <c r="H4902" t="s">
        <v>8176</v>
      </c>
    </row>
    <row r="4903" spans="1:8" x14ac:dyDescent="0.3">
      <c r="A4903">
        <v>1163798451</v>
      </c>
      <c r="B4903">
        <v>42721</v>
      </c>
      <c r="C4903" s="1">
        <v>45203.138888888891</v>
      </c>
      <c r="D4903" s="1">
        <v>45203.157638888886</v>
      </c>
      <c r="E4903">
        <v>27</v>
      </c>
      <c r="F4903">
        <v>0.79</v>
      </c>
      <c r="G4903" t="s">
        <v>16</v>
      </c>
      <c r="H4903" t="s">
        <v>8176</v>
      </c>
    </row>
    <row r="4904" spans="1:8" x14ac:dyDescent="0.3">
      <c r="A4904">
        <v>3588229485</v>
      </c>
      <c r="B4904">
        <v>49352</v>
      </c>
      <c r="C4904" s="1">
        <v>45505.033333333333</v>
      </c>
      <c r="D4904" s="1">
        <v>45505.04791666667</v>
      </c>
      <c r="E4904">
        <v>21</v>
      </c>
      <c r="F4904">
        <v>3.52</v>
      </c>
      <c r="G4904" t="s">
        <v>16</v>
      </c>
      <c r="H4904" t="s">
        <v>8176</v>
      </c>
    </row>
    <row r="4905" spans="1:8" x14ac:dyDescent="0.3">
      <c r="A4905">
        <v>1205823348</v>
      </c>
      <c r="B4905">
        <v>49614</v>
      </c>
      <c r="C4905" s="1">
        <v>45502.438888888886</v>
      </c>
      <c r="D4905" s="1">
        <v>45502.445138888892</v>
      </c>
      <c r="E4905">
        <v>9</v>
      </c>
      <c r="F4905">
        <v>2.62</v>
      </c>
      <c r="G4905" t="s">
        <v>14</v>
      </c>
      <c r="H4905" t="s">
        <v>8176</v>
      </c>
    </row>
    <row r="4906" spans="1:8" x14ac:dyDescent="0.3">
      <c r="A4906">
        <v>2867008541</v>
      </c>
      <c r="B4906">
        <v>91284</v>
      </c>
      <c r="C4906" s="1">
        <v>45280.749305555553</v>
      </c>
      <c r="D4906" s="1">
        <v>45280.757638888892</v>
      </c>
      <c r="E4906">
        <v>12</v>
      </c>
      <c r="F4906">
        <v>0.86</v>
      </c>
      <c r="G4906" t="s">
        <v>14</v>
      </c>
      <c r="H4906" t="s">
        <v>8176</v>
      </c>
    </row>
    <row r="4907" spans="1:8" x14ac:dyDescent="0.3">
      <c r="A4907">
        <v>5794917332</v>
      </c>
      <c r="B4907">
        <v>49073</v>
      </c>
      <c r="C4907" s="1">
        <v>45338.584722222222</v>
      </c>
      <c r="D4907" s="1">
        <v>45338.581250000003</v>
      </c>
      <c r="E4907">
        <v>-5</v>
      </c>
      <c r="F4907">
        <v>4.96</v>
      </c>
      <c r="G4907" t="s">
        <v>10</v>
      </c>
      <c r="H4907" t="s">
        <v>8175</v>
      </c>
    </row>
    <row r="4908" spans="1:8" x14ac:dyDescent="0.3">
      <c r="A4908">
        <v>4726520098</v>
      </c>
      <c r="B4908">
        <v>78911</v>
      </c>
      <c r="C4908" s="1">
        <v>45035.90902777778</v>
      </c>
      <c r="D4908" s="1">
        <v>45035.906944444447</v>
      </c>
      <c r="E4908">
        <v>-3</v>
      </c>
      <c r="F4908">
        <v>4.96</v>
      </c>
      <c r="G4908" t="s">
        <v>10</v>
      </c>
      <c r="H4908" t="s">
        <v>8175</v>
      </c>
    </row>
    <row r="4909" spans="1:8" x14ac:dyDescent="0.3">
      <c r="A4909">
        <v>6251716165</v>
      </c>
      <c r="B4909">
        <v>11366</v>
      </c>
      <c r="C4909" s="1">
        <v>45196.909722222219</v>
      </c>
      <c r="D4909" s="1">
        <v>45196.917361111111</v>
      </c>
      <c r="E4909">
        <v>11</v>
      </c>
      <c r="F4909">
        <v>4.49</v>
      </c>
      <c r="G4909" t="s">
        <v>14</v>
      </c>
      <c r="H4909" t="s">
        <v>8176</v>
      </c>
    </row>
    <row r="4910" spans="1:8" x14ac:dyDescent="0.3">
      <c r="A4910">
        <v>5991829458</v>
      </c>
      <c r="B4910">
        <v>38043</v>
      </c>
      <c r="C4910" s="1">
        <v>45150.303472222222</v>
      </c>
      <c r="D4910" s="1">
        <v>45150.301388888889</v>
      </c>
      <c r="E4910">
        <v>-3</v>
      </c>
      <c r="F4910">
        <v>1.56</v>
      </c>
      <c r="G4910" t="s">
        <v>10</v>
      </c>
      <c r="H4910" t="s">
        <v>8175</v>
      </c>
    </row>
    <row r="4911" spans="1:8" x14ac:dyDescent="0.3">
      <c r="A4911">
        <v>1142626566</v>
      </c>
      <c r="B4911">
        <v>96797</v>
      </c>
      <c r="C4911" s="1">
        <v>45443.229861111111</v>
      </c>
      <c r="D4911" s="1">
        <v>45443.227777777778</v>
      </c>
      <c r="E4911">
        <v>-3</v>
      </c>
      <c r="F4911">
        <v>3.79</v>
      </c>
      <c r="G4911" t="s">
        <v>10</v>
      </c>
      <c r="H4911" t="s">
        <v>8175</v>
      </c>
    </row>
    <row r="4912" spans="1:8" x14ac:dyDescent="0.3">
      <c r="A4912">
        <v>2595161999</v>
      </c>
      <c r="B4912">
        <v>55560</v>
      </c>
      <c r="C4912" s="1">
        <v>45150.103472222225</v>
      </c>
      <c r="D4912" s="1">
        <v>45150.101388888892</v>
      </c>
      <c r="E4912">
        <v>-3</v>
      </c>
      <c r="F4912">
        <v>0.91</v>
      </c>
      <c r="G4912" t="s">
        <v>10</v>
      </c>
      <c r="H4912" t="s">
        <v>8175</v>
      </c>
    </row>
    <row r="4913" spans="1:8" x14ac:dyDescent="0.3">
      <c r="A4913">
        <v>8865698939</v>
      </c>
      <c r="B4913">
        <v>63903</v>
      </c>
      <c r="C4913" s="1">
        <v>45178.813194444447</v>
      </c>
      <c r="D4913" s="1">
        <v>45178.814583333333</v>
      </c>
      <c r="E4913">
        <v>2</v>
      </c>
      <c r="F4913">
        <v>0.67</v>
      </c>
      <c r="G4913" t="s">
        <v>10</v>
      </c>
      <c r="H4913" t="s">
        <v>8176</v>
      </c>
    </row>
    <row r="4914" spans="1:8" x14ac:dyDescent="0.3">
      <c r="A4914">
        <v>1776582175</v>
      </c>
      <c r="B4914">
        <v>24098</v>
      </c>
      <c r="C4914" s="1">
        <v>45380.99722222222</v>
      </c>
      <c r="D4914" s="1">
        <v>45381.000694444447</v>
      </c>
      <c r="E4914">
        <v>5</v>
      </c>
      <c r="F4914">
        <v>0.7</v>
      </c>
      <c r="G4914" t="s">
        <v>10</v>
      </c>
      <c r="H4914" t="s">
        <v>8176</v>
      </c>
    </row>
    <row r="4915" spans="1:8" x14ac:dyDescent="0.3">
      <c r="A4915">
        <v>7323157341</v>
      </c>
      <c r="B4915">
        <v>62964</v>
      </c>
      <c r="C4915" s="1">
        <v>45474.956250000003</v>
      </c>
      <c r="D4915" s="1">
        <v>45474.959722222222</v>
      </c>
      <c r="E4915">
        <v>5</v>
      </c>
      <c r="F4915">
        <v>2.98</v>
      </c>
      <c r="G4915" t="s">
        <v>10</v>
      </c>
      <c r="H4915" t="s">
        <v>8176</v>
      </c>
    </row>
    <row r="4916" spans="1:8" x14ac:dyDescent="0.3">
      <c r="A4916">
        <v>8997413283</v>
      </c>
      <c r="B4916">
        <v>66681</v>
      </c>
      <c r="C4916" s="1">
        <v>45567.443749999999</v>
      </c>
      <c r="D4916" s="1">
        <v>45567.446527777778</v>
      </c>
      <c r="E4916">
        <v>4</v>
      </c>
      <c r="F4916">
        <v>1.29</v>
      </c>
      <c r="G4916" t="s">
        <v>10</v>
      </c>
      <c r="H4916" t="s">
        <v>8176</v>
      </c>
    </row>
    <row r="4917" spans="1:8" x14ac:dyDescent="0.3">
      <c r="A4917">
        <v>2548452255</v>
      </c>
      <c r="B4917">
        <v>24605</v>
      </c>
      <c r="C4917" s="1">
        <v>45187.1</v>
      </c>
      <c r="D4917" s="1">
        <v>45187.114583333336</v>
      </c>
      <c r="E4917">
        <v>21</v>
      </c>
      <c r="F4917">
        <v>1.7</v>
      </c>
      <c r="G4917" t="s">
        <v>16</v>
      </c>
      <c r="H4917" t="s">
        <v>8176</v>
      </c>
    </row>
    <row r="4918" spans="1:8" x14ac:dyDescent="0.3">
      <c r="A4918">
        <v>7906839225</v>
      </c>
      <c r="B4918">
        <v>60479</v>
      </c>
      <c r="C4918" s="1">
        <v>45227.663194444445</v>
      </c>
      <c r="D4918" s="1">
        <v>45227.662499999999</v>
      </c>
      <c r="E4918">
        <v>-1</v>
      </c>
      <c r="F4918">
        <v>2.58</v>
      </c>
      <c r="G4918" t="s">
        <v>10</v>
      </c>
      <c r="H4918" t="s">
        <v>8175</v>
      </c>
    </row>
    <row r="4919" spans="1:8" x14ac:dyDescent="0.3">
      <c r="A4919">
        <v>4113927200</v>
      </c>
      <c r="B4919">
        <v>27208</v>
      </c>
      <c r="C4919" s="1">
        <v>45065.230555555558</v>
      </c>
      <c r="D4919" s="1">
        <v>45065.228472222225</v>
      </c>
      <c r="E4919">
        <v>-3</v>
      </c>
      <c r="F4919">
        <v>1.91</v>
      </c>
      <c r="G4919" t="s">
        <v>10</v>
      </c>
      <c r="H4919" t="s">
        <v>8175</v>
      </c>
    </row>
    <row r="4920" spans="1:8" x14ac:dyDescent="0.3">
      <c r="A4920">
        <v>4233626614</v>
      </c>
      <c r="B4920">
        <v>92251</v>
      </c>
      <c r="C4920" s="1">
        <v>45501.229166666664</v>
      </c>
      <c r="D4920" s="1">
        <v>45501.232638888891</v>
      </c>
      <c r="E4920">
        <v>5</v>
      </c>
      <c r="F4920">
        <v>1.05</v>
      </c>
      <c r="G4920" t="s">
        <v>10</v>
      </c>
      <c r="H4920" t="s">
        <v>8176</v>
      </c>
    </row>
    <row r="4921" spans="1:8" x14ac:dyDescent="0.3">
      <c r="A4921">
        <v>2886463378</v>
      </c>
      <c r="B4921">
        <v>84279</v>
      </c>
      <c r="C4921" s="1">
        <v>45284.813194444447</v>
      </c>
      <c r="D4921" s="1">
        <v>45284.82916666667</v>
      </c>
      <c r="E4921">
        <v>23</v>
      </c>
      <c r="F4921">
        <v>2.15</v>
      </c>
      <c r="G4921" t="s">
        <v>16</v>
      </c>
      <c r="H4921" t="s">
        <v>8176</v>
      </c>
    </row>
    <row r="4922" spans="1:8" x14ac:dyDescent="0.3">
      <c r="A4922">
        <v>1823348306</v>
      </c>
      <c r="B4922">
        <v>67696</v>
      </c>
      <c r="C4922" s="1">
        <v>45104.422222222223</v>
      </c>
      <c r="D4922" s="1">
        <v>45104.421527777777</v>
      </c>
      <c r="E4922">
        <v>-1</v>
      </c>
      <c r="F4922">
        <v>2.12</v>
      </c>
      <c r="G4922" t="s">
        <v>10</v>
      </c>
      <c r="H4922" t="s">
        <v>8175</v>
      </c>
    </row>
    <row r="4923" spans="1:8" x14ac:dyDescent="0.3">
      <c r="A4923">
        <v>8706556166</v>
      </c>
      <c r="B4923">
        <v>62877</v>
      </c>
      <c r="C4923" s="1">
        <v>45546.977083333331</v>
      </c>
      <c r="D4923" s="1">
        <v>45546.984722222223</v>
      </c>
      <c r="E4923">
        <v>11</v>
      </c>
      <c r="F4923">
        <v>2.42</v>
      </c>
      <c r="G4923" t="s">
        <v>14</v>
      </c>
      <c r="H4923" t="s">
        <v>8176</v>
      </c>
    </row>
    <row r="4924" spans="1:8" x14ac:dyDescent="0.3">
      <c r="A4924">
        <v>5139433840</v>
      </c>
      <c r="B4924">
        <v>51831</v>
      </c>
      <c r="C4924" s="1">
        <v>45071.876388888886</v>
      </c>
      <c r="D4924" s="1">
        <v>45071.878472222219</v>
      </c>
      <c r="E4924">
        <v>3</v>
      </c>
      <c r="F4924">
        <v>0.67</v>
      </c>
      <c r="G4924" t="s">
        <v>10</v>
      </c>
      <c r="H4924" t="s">
        <v>8176</v>
      </c>
    </row>
    <row r="4925" spans="1:8" x14ac:dyDescent="0.3">
      <c r="A4925">
        <v>769731596</v>
      </c>
      <c r="B4925">
        <v>68989</v>
      </c>
      <c r="C4925" s="1">
        <v>45575.288194444445</v>
      </c>
      <c r="D4925" s="1">
        <v>45575.290972222225</v>
      </c>
      <c r="E4925">
        <v>4</v>
      </c>
      <c r="F4925">
        <v>1.87</v>
      </c>
      <c r="G4925" t="s">
        <v>10</v>
      </c>
      <c r="H4925" t="s">
        <v>8176</v>
      </c>
    </row>
    <row r="4926" spans="1:8" x14ac:dyDescent="0.3">
      <c r="A4926">
        <v>1346090496</v>
      </c>
      <c r="B4926">
        <v>12853</v>
      </c>
      <c r="C4926" s="1">
        <v>45156.335416666669</v>
      </c>
      <c r="D4926" s="1">
        <v>45156.338888888888</v>
      </c>
      <c r="E4926">
        <v>5</v>
      </c>
      <c r="F4926">
        <v>2.76</v>
      </c>
      <c r="G4926" t="s">
        <v>10</v>
      </c>
      <c r="H4926" t="s">
        <v>8176</v>
      </c>
    </row>
    <row r="4927" spans="1:8" x14ac:dyDescent="0.3">
      <c r="A4927">
        <v>9339629293</v>
      </c>
      <c r="B4927">
        <v>84873</v>
      </c>
      <c r="C4927" s="1">
        <v>45074.114583333336</v>
      </c>
      <c r="D4927" s="1">
        <v>45074.12222222222</v>
      </c>
      <c r="E4927">
        <v>11</v>
      </c>
      <c r="F4927">
        <v>3.68</v>
      </c>
      <c r="G4927" t="s">
        <v>14</v>
      </c>
      <c r="H4927" t="s">
        <v>8176</v>
      </c>
    </row>
    <row r="4928" spans="1:8" x14ac:dyDescent="0.3">
      <c r="A4928">
        <v>3043993017</v>
      </c>
      <c r="B4928">
        <v>17792</v>
      </c>
      <c r="C4928" s="1">
        <v>45255.035416666666</v>
      </c>
      <c r="D4928" s="1">
        <v>45255.041666666664</v>
      </c>
      <c r="E4928">
        <v>9</v>
      </c>
      <c r="F4928">
        <v>4.1399999999999997</v>
      </c>
      <c r="G4928" t="s">
        <v>14</v>
      </c>
      <c r="H4928" t="s">
        <v>8176</v>
      </c>
    </row>
    <row r="4929" spans="1:8" x14ac:dyDescent="0.3">
      <c r="A4929">
        <v>274863669</v>
      </c>
      <c r="B4929">
        <v>28216</v>
      </c>
      <c r="C4929" s="1">
        <v>45393.743055555555</v>
      </c>
      <c r="D4929" s="1">
        <v>45393.741666666669</v>
      </c>
      <c r="E4929">
        <v>-2</v>
      </c>
      <c r="F4929">
        <v>3</v>
      </c>
      <c r="G4929" t="s">
        <v>10</v>
      </c>
      <c r="H4929" t="s">
        <v>8175</v>
      </c>
    </row>
    <row r="4930" spans="1:8" x14ac:dyDescent="0.3">
      <c r="A4930">
        <v>3736611791</v>
      </c>
      <c r="B4930">
        <v>74097</v>
      </c>
      <c r="C4930" s="1">
        <v>45570.336805555555</v>
      </c>
      <c r="D4930" s="1">
        <v>45570.334027777775</v>
      </c>
      <c r="E4930">
        <v>-4</v>
      </c>
      <c r="F4930">
        <v>4.97</v>
      </c>
      <c r="G4930" t="s">
        <v>10</v>
      </c>
      <c r="H4930" t="s">
        <v>8175</v>
      </c>
    </row>
    <row r="4931" spans="1:8" x14ac:dyDescent="0.3">
      <c r="A4931">
        <v>9628875555</v>
      </c>
      <c r="B4931">
        <v>41405</v>
      </c>
      <c r="C4931" s="1">
        <v>45360.17291666667</v>
      </c>
      <c r="D4931" s="1">
        <v>45360.171527777777</v>
      </c>
      <c r="E4931">
        <v>-2</v>
      </c>
      <c r="F4931">
        <v>4.05</v>
      </c>
      <c r="G4931" t="s">
        <v>10</v>
      </c>
      <c r="H4931" t="s">
        <v>8175</v>
      </c>
    </row>
    <row r="4932" spans="1:8" x14ac:dyDescent="0.3">
      <c r="A4932">
        <v>6367306297</v>
      </c>
      <c r="B4932">
        <v>66042</v>
      </c>
      <c r="C4932" s="1">
        <v>45194.481249999997</v>
      </c>
      <c r="D4932" s="1">
        <v>45194.478472222225</v>
      </c>
      <c r="E4932">
        <v>-4</v>
      </c>
      <c r="F4932">
        <v>3.58</v>
      </c>
      <c r="G4932" t="s">
        <v>10</v>
      </c>
      <c r="H4932" t="s">
        <v>8175</v>
      </c>
    </row>
    <row r="4933" spans="1:8" x14ac:dyDescent="0.3">
      <c r="A4933">
        <v>4393113152</v>
      </c>
      <c r="B4933">
        <v>65563</v>
      </c>
      <c r="C4933" s="1">
        <v>45445.35</v>
      </c>
      <c r="D4933" s="1">
        <v>45445.36041666667</v>
      </c>
      <c r="E4933">
        <v>15</v>
      </c>
      <c r="F4933">
        <v>3.86</v>
      </c>
      <c r="G4933" t="s">
        <v>14</v>
      </c>
      <c r="H4933" t="s">
        <v>8176</v>
      </c>
    </row>
    <row r="4934" spans="1:8" x14ac:dyDescent="0.3">
      <c r="A4934">
        <v>1239928207</v>
      </c>
      <c r="B4934">
        <v>32011</v>
      </c>
      <c r="C4934" s="1">
        <v>45180.032638888886</v>
      </c>
      <c r="D4934" s="1">
        <v>45180.031944444447</v>
      </c>
      <c r="E4934">
        <v>-1</v>
      </c>
      <c r="F4934">
        <v>3.82</v>
      </c>
      <c r="G4934" t="s">
        <v>10</v>
      </c>
      <c r="H4934" t="s">
        <v>8175</v>
      </c>
    </row>
    <row r="4935" spans="1:8" x14ac:dyDescent="0.3">
      <c r="A4935">
        <v>5473002872</v>
      </c>
      <c r="B4935">
        <v>32746</v>
      </c>
      <c r="C4935" s="1">
        <v>45480.703472222223</v>
      </c>
      <c r="D4935" s="1">
        <v>45480.70208333333</v>
      </c>
      <c r="E4935">
        <v>-2</v>
      </c>
      <c r="F4935">
        <v>2.29</v>
      </c>
      <c r="G4935" t="s">
        <v>10</v>
      </c>
      <c r="H4935" t="s">
        <v>8175</v>
      </c>
    </row>
    <row r="4936" spans="1:8" x14ac:dyDescent="0.3">
      <c r="A4936">
        <v>6536847919</v>
      </c>
      <c r="B4936">
        <v>94795</v>
      </c>
      <c r="C4936" s="1">
        <v>45087.824999999997</v>
      </c>
      <c r="D4936" s="1">
        <v>45087.824999999997</v>
      </c>
      <c r="E4936">
        <v>0</v>
      </c>
      <c r="F4936">
        <v>3.79</v>
      </c>
      <c r="G4936" t="s">
        <v>10</v>
      </c>
      <c r="H4936" t="s">
        <v>8175</v>
      </c>
    </row>
    <row r="4937" spans="1:8" x14ac:dyDescent="0.3">
      <c r="A4937">
        <v>5480709564</v>
      </c>
      <c r="B4937">
        <v>12013</v>
      </c>
      <c r="C4937" s="1">
        <v>45276.972222222219</v>
      </c>
      <c r="D4937" s="1">
        <v>45276.970138888886</v>
      </c>
      <c r="E4937">
        <v>-3</v>
      </c>
      <c r="F4937">
        <v>3.07</v>
      </c>
      <c r="G4937" t="s">
        <v>10</v>
      </c>
      <c r="H4937" t="s">
        <v>8175</v>
      </c>
    </row>
    <row r="4938" spans="1:8" x14ac:dyDescent="0.3">
      <c r="A4938">
        <v>1393100618</v>
      </c>
      <c r="B4938">
        <v>29783</v>
      </c>
      <c r="C4938" s="1">
        <v>45560.074305555558</v>
      </c>
      <c r="D4938" s="1">
        <v>45560.072222222225</v>
      </c>
      <c r="E4938">
        <v>-3</v>
      </c>
      <c r="F4938">
        <v>4.83</v>
      </c>
      <c r="G4938" t="s">
        <v>10</v>
      </c>
      <c r="H4938" t="s">
        <v>8175</v>
      </c>
    </row>
    <row r="4939" spans="1:8" x14ac:dyDescent="0.3">
      <c r="A4939">
        <v>6999330116</v>
      </c>
      <c r="B4939">
        <v>52664</v>
      </c>
      <c r="C4939" s="1">
        <v>45029.01666666667</v>
      </c>
      <c r="D4939" s="1">
        <v>45029.032638888886</v>
      </c>
      <c r="E4939">
        <v>23</v>
      </c>
      <c r="F4939">
        <v>3.9</v>
      </c>
      <c r="G4939" t="s">
        <v>16</v>
      </c>
      <c r="H4939" t="s">
        <v>8176</v>
      </c>
    </row>
    <row r="4940" spans="1:8" x14ac:dyDescent="0.3">
      <c r="A4940">
        <v>7816842690</v>
      </c>
      <c r="B4940">
        <v>65271</v>
      </c>
      <c r="C4940" s="1">
        <v>45139.813194444447</v>
      </c>
      <c r="D4940" s="1">
        <v>45139.81527777778</v>
      </c>
      <c r="E4940">
        <v>3</v>
      </c>
      <c r="F4940">
        <v>3.39</v>
      </c>
      <c r="G4940" t="s">
        <v>10</v>
      </c>
      <c r="H4940" t="s">
        <v>8176</v>
      </c>
    </row>
    <row r="4941" spans="1:8" x14ac:dyDescent="0.3">
      <c r="A4941">
        <v>3186586558</v>
      </c>
      <c r="B4941">
        <v>65286</v>
      </c>
      <c r="C4941" s="1">
        <v>45343.589583333334</v>
      </c>
      <c r="D4941" s="1">
        <v>45343.588888888888</v>
      </c>
      <c r="E4941">
        <v>-1</v>
      </c>
      <c r="F4941">
        <v>4.78</v>
      </c>
      <c r="G4941" t="s">
        <v>10</v>
      </c>
      <c r="H4941" t="s">
        <v>8175</v>
      </c>
    </row>
    <row r="4942" spans="1:8" x14ac:dyDescent="0.3">
      <c r="A4942">
        <v>7927955136</v>
      </c>
      <c r="B4942">
        <v>68889</v>
      </c>
      <c r="C4942" s="1">
        <v>45166.004861111112</v>
      </c>
      <c r="D4942" s="1">
        <v>45166.004861111112</v>
      </c>
      <c r="E4942">
        <v>0</v>
      </c>
      <c r="F4942">
        <v>4.6399999999999997</v>
      </c>
      <c r="G4942" t="s">
        <v>10</v>
      </c>
      <c r="H4942" t="s">
        <v>8175</v>
      </c>
    </row>
    <row r="4943" spans="1:8" x14ac:dyDescent="0.3">
      <c r="A4943">
        <v>3518172697</v>
      </c>
      <c r="B4943">
        <v>30283</v>
      </c>
      <c r="C4943" s="1">
        <v>45059.817361111112</v>
      </c>
      <c r="D4943" s="1">
        <v>45059.814583333333</v>
      </c>
      <c r="E4943">
        <v>-4</v>
      </c>
      <c r="F4943">
        <v>3.73</v>
      </c>
      <c r="G4943" t="s">
        <v>10</v>
      </c>
      <c r="H4943" t="s">
        <v>8175</v>
      </c>
    </row>
    <row r="4944" spans="1:8" x14ac:dyDescent="0.3">
      <c r="A4944">
        <v>4557188271</v>
      </c>
      <c r="B4944">
        <v>95152</v>
      </c>
      <c r="C4944" s="1">
        <v>45428.28402777778</v>
      </c>
      <c r="D4944" s="1">
        <v>45428.286805555559</v>
      </c>
      <c r="E4944">
        <v>4</v>
      </c>
      <c r="F4944">
        <v>0.79</v>
      </c>
      <c r="G4944" t="s">
        <v>10</v>
      </c>
      <c r="H4944" t="s">
        <v>8176</v>
      </c>
    </row>
    <row r="4945" spans="1:8" x14ac:dyDescent="0.3">
      <c r="A4945">
        <v>2893244627</v>
      </c>
      <c r="B4945">
        <v>27027</v>
      </c>
      <c r="C4945" s="1">
        <v>45575.769444444442</v>
      </c>
      <c r="D4945" s="1">
        <v>45575.777083333334</v>
      </c>
      <c r="E4945">
        <v>11</v>
      </c>
      <c r="F4945">
        <v>4.59</v>
      </c>
      <c r="G4945" t="s">
        <v>14</v>
      </c>
      <c r="H4945" t="s">
        <v>8176</v>
      </c>
    </row>
    <row r="4946" spans="1:8" x14ac:dyDescent="0.3">
      <c r="A4946">
        <v>1996683408</v>
      </c>
      <c r="B4946">
        <v>88615</v>
      </c>
      <c r="C4946" s="1">
        <v>45321.986111111109</v>
      </c>
      <c r="D4946" s="1">
        <v>45321.995138888888</v>
      </c>
      <c r="E4946">
        <v>13</v>
      </c>
      <c r="F4946">
        <v>3.25</v>
      </c>
      <c r="G4946" t="s">
        <v>14</v>
      </c>
      <c r="H4946" t="s">
        <v>8176</v>
      </c>
    </row>
    <row r="4947" spans="1:8" x14ac:dyDescent="0.3">
      <c r="A4947">
        <v>1673794089</v>
      </c>
      <c r="B4947">
        <v>8299</v>
      </c>
      <c r="C4947" s="1">
        <v>45328.683333333334</v>
      </c>
      <c r="D4947" s="1">
        <v>45328.679861111108</v>
      </c>
      <c r="E4947">
        <v>-5</v>
      </c>
      <c r="F4947">
        <v>3.1</v>
      </c>
      <c r="G4947" t="s">
        <v>10</v>
      </c>
      <c r="H4947" t="s">
        <v>8175</v>
      </c>
    </row>
    <row r="4948" spans="1:8" x14ac:dyDescent="0.3">
      <c r="A4948">
        <v>9931161723</v>
      </c>
      <c r="B4948">
        <v>71373</v>
      </c>
      <c r="C4948" s="1">
        <v>45119.844444444447</v>
      </c>
      <c r="D4948" s="1">
        <v>45119.842361111114</v>
      </c>
      <c r="E4948">
        <v>-3</v>
      </c>
      <c r="F4948">
        <v>1.7</v>
      </c>
      <c r="G4948" t="s">
        <v>10</v>
      </c>
      <c r="H4948" t="s">
        <v>8175</v>
      </c>
    </row>
    <row r="4949" spans="1:8" x14ac:dyDescent="0.3">
      <c r="A4949">
        <v>856799416</v>
      </c>
      <c r="B4949">
        <v>9261</v>
      </c>
      <c r="C4949" s="1">
        <v>45179.627083333333</v>
      </c>
      <c r="D4949" s="1">
        <v>45179.628472222219</v>
      </c>
      <c r="E4949">
        <v>2</v>
      </c>
      <c r="F4949">
        <v>2.31</v>
      </c>
      <c r="G4949" t="s">
        <v>10</v>
      </c>
      <c r="H4949" t="s">
        <v>8176</v>
      </c>
    </row>
    <row r="4950" spans="1:8" x14ac:dyDescent="0.3">
      <c r="A4950">
        <v>6668508959</v>
      </c>
      <c r="B4950">
        <v>28017</v>
      </c>
      <c r="C4950" s="1">
        <v>45535.819444444445</v>
      </c>
      <c r="D4950" s="1">
        <v>45535.816666666666</v>
      </c>
      <c r="E4950">
        <v>-4</v>
      </c>
      <c r="F4950">
        <v>3.98</v>
      </c>
      <c r="G4950" t="s">
        <v>10</v>
      </c>
      <c r="H4950" t="s">
        <v>8175</v>
      </c>
    </row>
    <row r="4951" spans="1:8" x14ac:dyDescent="0.3">
      <c r="A4951">
        <v>4914874727</v>
      </c>
      <c r="B4951">
        <v>87545</v>
      </c>
      <c r="C4951" s="1">
        <v>45090.824305555558</v>
      </c>
      <c r="D4951" s="1">
        <v>45090.826388888891</v>
      </c>
      <c r="E4951">
        <v>3</v>
      </c>
      <c r="F4951">
        <v>3.99</v>
      </c>
      <c r="G4951" t="s">
        <v>10</v>
      </c>
      <c r="H4951" t="s">
        <v>8176</v>
      </c>
    </row>
    <row r="4952" spans="1:8" x14ac:dyDescent="0.3">
      <c r="A4952">
        <v>7869104895</v>
      </c>
      <c r="B4952">
        <v>40351</v>
      </c>
      <c r="C4952" s="1">
        <v>45200.904166666667</v>
      </c>
      <c r="D4952" s="1">
        <v>45200.90347222222</v>
      </c>
      <c r="E4952">
        <v>-1</v>
      </c>
      <c r="F4952">
        <v>4.3600000000000003</v>
      </c>
      <c r="G4952" t="s">
        <v>10</v>
      </c>
      <c r="H4952" t="s">
        <v>8175</v>
      </c>
    </row>
    <row r="4953" spans="1:8" x14ac:dyDescent="0.3">
      <c r="A4953">
        <v>5094989752</v>
      </c>
      <c r="B4953">
        <v>58224</v>
      </c>
      <c r="C4953" s="1">
        <v>45444.519444444442</v>
      </c>
      <c r="D4953" s="1">
        <v>45444.522222222222</v>
      </c>
      <c r="E4953">
        <v>4</v>
      </c>
      <c r="F4953">
        <v>3.05</v>
      </c>
      <c r="G4953" t="s">
        <v>10</v>
      </c>
      <c r="H4953" t="s">
        <v>8176</v>
      </c>
    </row>
    <row r="4954" spans="1:8" x14ac:dyDescent="0.3">
      <c r="A4954">
        <v>4305377896</v>
      </c>
      <c r="B4954">
        <v>98259</v>
      </c>
      <c r="C4954" s="1">
        <v>45512.03125</v>
      </c>
      <c r="D4954" s="1">
        <v>45512.048611111109</v>
      </c>
      <c r="E4954">
        <v>25</v>
      </c>
      <c r="F4954">
        <v>3.68</v>
      </c>
      <c r="G4954" t="s">
        <v>16</v>
      </c>
      <c r="H4954" t="s">
        <v>8176</v>
      </c>
    </row>
    <row r="4955" spans="1:8" x14ac:dyDescent="0.3">
      <c r="A4955">
        <v>7017136473</v>
      </c>
      <c r="B4955">
        <v>97218</v>
      </c>
      <c r="C4955" s="1">
        <v>45362.855555555558</v>
      </c>
      <c r="D4955" s="1">
        <v>45362.852777777778</v>
      </c>
      <c r="E4955">
        <v>-4</v>
      </c>
      <c r="F4955">
        <v>3.48</v>
      </c>
      <c r="G4955" t="s">
        <v>10</v>
      </c>
      <c r="H4955" t="s">
        <v>8175</v>
      </c>
    </row>
    <row r="4956" spans="1:8" x14ac:dyDescent="0.3">
      <c r="A4956">
        <v>3303209513</v>
      </c>
      <c r="B4956">
        <v>51536</v>
      </c>
      <c r="C4956" s="1">
        <v>45360.165277777778</v>
      </c>
      <c r="D4956" s="1">
        <v>45360.161805555559</v>
      </c>
      <c r="E4956">
        <v>-5</v>
      </c>
      <c r="F4956">
        <v>1.82</v>
      </c>
      <c r="G4956" t="s">
        <v>10</v>
      </c>
      <c r="H4956" t="s">
        <v>8175</v>
      </c>
    </row>
    <row r="4957" spans="1:8" x14ac:dyDescent="0.3">
      <c r="A4957">
        <v>8607953669</v>
      </c>
      <c r="B4957">
        <v>43374</v>
      </c>
      <c r="C4957" s="1">
        <v>45087.453472222223</v>
      </c>
      <c r="D4957" s="1">
        <v>45087.451388888891</v>
      </c>
      <c r="E4957">
        <v>-3</v>
      </c>
      <c r="F4957">
        <v>0.92</v>
      </c>
      <c r="G4957" t="s">
        <v>10</v>
      </c>
      <c r="H4957" t="s">
        <v>8175</v>
      </c>
    </row>
    <row r="4958" spans="1:8" x14ac:dyDescent="0.3">
      <c r="A4958">
        <v>1940918101</v>
      </c>
      <c r="B4958">
        <v>36605</v>
      </c>
      <c r="C4958" s="1">
        <v>45202.782638888886</v>
      </c>
      <c r="D4958" s="1">
        <v>45202.779166666667</v>
      </c>
      <c r="E4958">
        <v>-5</v>
      </c>
      <c r="F4958">
        <v>2.6</v>
      </c>
      <c r="G4958" t="s">
        <v>10</v>
      </c>
      <c r="H4958" t="s">
        <v>8175</v>
      </c>
    </row>
    <row r="4959" spans="1:8" x14ac:dyDescent="0.3">
      <c r="A4959">
        <v>6494615659</v>
      </c>
      <c r="B4959">
        <v>98218</v>
      </c>
      <c r="C4959" s="1">
        <v>45249.793055555558</v>
      </c>
      <c r="D4959" s="1">
        <v>45249.802083333336</v>
      </c>
      <c r="E4959">
        <v>13</v>
      </c>
      <c r="F4959">
        <v>2.58</v>
      </c>
      <c r="G4959" t="s">
        <v>14</v>
      </c>
      <c r="H4959" t="s">
        <v>8176</v>
      </c>
    </row>
    <row r="4960" spans="1:8" x14ac:dyDescent="0.3">
      <c r="A4960">
        <v>4280890409</v>
      </c>
      <c r="B4960">
        <v>14063</v>
      </c>
      <c r="C4960" s="1">
        <v>45595.619444444441</v>
      </c>
      <c r="D4960" s="1">
        <v>45595.62222222222</v>
      </c>
      <c r="E4960">
        <v>4</v>
      </c>
      <c r="F4960">
        <v>4.99</v>
      </c>
      <c r="G4960" t="s">
        <v>10</v>
      </c>
      <c r="H4960" t="s">
        <v>8176</v>
      </c>
    </row>
    <row r="4961" spans="1:8" x14ac:dyDescent="0.3">
      <c r="A4961">
        <v>7598489331</v>
      </c>
      <c r="B4961">
        <v>15197</v>
      </c>
      <c r="C4961" s="1">
        <v>45493.672222222223</v>
      </c>
      <c r="D4961" s="1">
        <v>45493.677083333336</v>
      </c>
      <c r="E4961">
        <v>7</v>
      </c>
      <c r="F4961">
        <v>1.57</v>
      </c>
      <c r="G4961" t="s">
        <v>14</v>
      </c>
      <c r="H4961" t="s">
        <v>8176</v>
      </c>
    </row>
    <row r="4962" spans="1:8" x14ac:dyDescent="0.3">
      <c r="A4962">
        <v>8755280486</v>
      </c>
      <c r="B4962">
        <v>88931</v>
      </c>
      <c r="C4962" s="1">
        <v>45503.739583333336</v>
      </c>
      <c r="D4962" s="1">
        <v>45503.744444444441</v>
      </c>
      <c r="E4962">
        <v>7</v>
      </c>
      <c r="F4962">
        <v>2.04</v>
      </c>
      <c r="G4962" t="s">
        <v>14</v>
      </c>
      <c r="H4962" t="s">
        <v>8176</v>
      </c>
    </row>
    <row r="4963" spans="1:8" x14ac:dyDescent="0.3">
      <c r="A4963">
        <v>8281093933</v>
      </c>
      <c r="B4963">
        <v>49094</v>
      </c>
      <c r="C4963" s="1">
        <v>45340.583333333336</v>
      </c>
      <c r="D4963" s="1">
        <v>45340.579861111109</v>
      </c>
      <c r="E4963">
        <v>-5</v>
      </c>
      <c r="F4963">
        <v>4.3099999999999996</v>
      </c>
      <c r="G4963" t="s">
        <v>10</v>
      </c>
      <c r="H4963" t="s">
        <v>8175</v>
      </c>
    </row>
    <row r="4964" spans="1:8" x14ac:dyDescent="0.3">
      <c r="A4964">
        <v>7415765726</v>
      </c>
      <c r="B4964">
        <v>80897</v>
      </c>
      <c r="C4964" s="1">
        <v>45143.4</v>
      </c>
      <c r="D4964" s="1">
        <v>45143.410416666666</v>
      </c>
      <c r="E4964">
        <v>15</v>
      </c>
      <c r="F4964">
        <v>4.38</v>
      </c>
      <c r="G4964" t="s">
        <v>14</v>
      </c>
      <c r="H4964" t="s">
        <v>8176</v>
      </c>
    </row>
    <row r="4965" spans="1:8" x14ac:dyDescent="0.3">
      <c r="A4965">
        <v>6266072804</v>
      </c>
      <c r="B4965">
        <v>53113</v>
      </c>
      <c r="C4965" s="1">
        <v>45466.274305555555</v>
      </c>
      <c r="D4965" s="1">
        <v>45466.277083333334</v>
      </c>
      <c r="E4965">
        <v>4</v>
      </c>
      <c r="F4965">
        <v>1.93</v>
      </c>
      <c r="G4965" t="s">
        <v>10</v>
      </c>
      <c r="H4965" t="s">
        <v>8176</v>
      </c>
    </row>
    <row r="4966" spans="1:8" x14ac:dyDescent="0.3">
      <c r="A4966">
        <v>1542448934</v>
      </c>
      <c r="B4966">
        <v>43749</v>
      </c>
      <c r="C4966" s="1">
        <v>45212.361111111109</v>
      </c>
      <c r="D4966" s="1">
        <v>45212.36041666667</v>
      </c>
      <c r="E4966">
        <v>-1</v>
      </c>
      <c r="F4966">
        <v>2.36</v>
      </c>
      <c r="G4966" t="s">
        <v>10</v>
      </c>
      <c r="H4966" t="s">
        <v>8175</v>
      </c>
    </row>
    <row r="4967" spans="1:8" x14ac:dyDescent="0.3">
      <c r="A4967">
        <v>2896979776</v>
      </c>
      <c r="B4967">
        <v>61426</v>
      </c>
      <c r="C4967" s="1">
        <v>45070.250694444447</v>
      </c>
      <c r="D4967" s="1">
        <v>45070.247916666667</v>
      </c>
      <c r="E4967">
        <v>-4</v>
      </c>
      <c r="F4967">
        <v>4.68</v>
      </c>
      <c r="G4967" t="s">
        <v>10</v>
      </c>
      <c r="H4967" t="s">
        <v>8175</v>
      </c>
    </row>
    <row r="4968" spans="1:8" x14ac:dyDescent="0.3">
      <c r="A4968">
        <v>169867835</v>
      </c>
      <c r="B4968">
        <v>73090</v>
      </c>
      <c r="C4968" s="1">
        <v>45154.943749999999</v>
      </c>
      <c r="D4968" s="1">
        <v>45154.942361111112</v>
      </c>
      <c r="E4968">
        <v>-2</v>
      </c>
      <c r="F4968">
        <v>2.09</v>
      </c>
      <c r="G4968" t="s">
        <v>10</v>
      </c>
      <c r="H4968" t="s">
        <v>8175</v>
      </c>
    </row>
    <row r="4969" spans="1:8" x14ac:dyDescent="0.3">
      <c r="A4969">
        <v>9493456526</v>
      </c>
      <c r="B4969">
        <v>32972</v>
      </c>
      <c r="C4969" s="1">
        <v>45018.309027777781</v>
      </c>
      <c r="D4969" s="1">
        <v>45018.306944444441</v>
      </c>
      <c r="E4969">
        <v>-3</v>
      </c>
      <c r="F4969">
        <v>3.86</v>
      </c>
      <c r="G4969" t="s">
        <v>10</v>
      </c>
      <c r="H4969" t="s">
        <v>8175</v>
      </c>
    </row>
    <row r="4970" spans="1:8" x14ac:dyDescent="0.3">
      <c r="A4970">
        <v>9423261830</v>
      </c>
      <c r="B4970">
        <v>65046</v>
      </c>
      <c r="C4970" s="1">
        <v>45162.275000000001</v>
      </c>
      <c r="D4970" s="1">
        <v>45162.277083333334</v>
      </c>
      <c r="E4970">
        <v>3</v>
      </c>
      <c r="F4970">
        <v>0.75</v>
      </c>
      <c r="G4970" t="s">
        <v>10</v>
      </c>
      <c r="H4970" t="s">
        <v>8176</v>
      </c>
    </row>
    <row r="4971" spans="1:8" x14ac:dyDescent="0.3">
      <c r="A4971">
        <v>5793453795</v>
      </c>
      <c r="B4971">
        <v>52204</v>
      </c>
      <c r="C4971" s="1">
        <v>45395.113194444442</v>
      </c>
      <c r="D4971" s="1">
        <v>45395.116666666669</v>
      </c>
      <c r="E4971">
        <v>5</v>
      </c>
      <c r="F4971">
        <v>3.36</v>
      </c>
      <c r="G4971" t="s">
        <v>10</v>
      </c>
      <c r="H4971" t="s">
        <v>8176</v>
      </c>
    </row>
    <row r="4972" spans="1:8" x14ac:dyDescent="0.3">
      <c r="A4972">
        <v>2141680269</v>
      </c>
      <c r="B4972">
        <v>87339</v>
      </c>
      <c r="C4972" s="1">
        <v>45590.097222222219</v>
      </c>
      <c r="D4972" s="1">
        <v>45590.099305555559</v>
      </c>
      <c r="E4972">
        <v>3</v>
      </c>
      <c r="F4972">
        <v>4.3499999999999996</v>
      </c>
      <c r="G4972" t="s">
        <v>10</v>
      </c>
      <c r="H4972" t="s">
        <v>8176</v>
      </c>
    </row>
    <row r="4973" spans="1:8" x14ac:dyDescent="0.3">
      <c r="A4973">
        <v>6457122136</v>
      </c>
      <c r="B4973">
        <v>18328</v>
      </c>
      <c r="C4973" s="1">
        <v>45065.32916666667</v>
      </c>
      <c r="D4973" s="1">
        <v>45065.34652777778</v>
      </c>
      <c r="E4973">
        <v>25</v>
      </c>
      <c r="F4973">
        <v>1.9</v>
      </c>
      <c r="G4973" t="s">
        <v>16</v>
      </c>
      <c r="H4973" t="s">
        <v>8176</v>
      </c>
    </row>
    <row r="4974" spans="1:8" x14ac:dyDescent="0.3">
      <c r="A4974">
        <v>8447536518</v>
      </c>
      <c r="B4974">
        <v>60151</v>
      </c>
      <c r="C4974" s="1">
        <v>45281.002083333333</v>
      </c>
      <c r="D4974" s="1">
        <v>45281.005555555559</v>
      </c>
      <c r="E4974">
        <v>5</v>
      </c>
      <c r="F4974">
        <v>3.83</v>
      </c>
      <c r="G4974" t="s">
        <v>10</v>
      </c>
      <c r="H4974" t="s">
        <v>8176</v>
      </c>
    </row>
    <row r="4975" spans="1:8" x14ac:dyDescent="0.3">
      <c r="A4975">
        <v>3191672889</v>
      </c>
      <c r="B4975">
        <v>74528</v>
      </c>
      <c r="C4975" s="1">
        <v>45480.751388888886</v>
      </c>
      <c r="D4975" s="1">
        <v>45480.752083333333</v>
      </c>
      <c r="E4975">
        <v>1</v>
      </c>
      <c r="F4975">
        <v>2.17</v>
      </c>
      <c r="G4975" t="s">
        <v>10</v>
      </c>
      <c r="H4975" t="s">
        <v>8176</v>
      </c>
    </row>
    <row r="4976" spans="1:8" x14ac:dyDescent="0.3">
      <c r="A4976">
        <v>2521995712</v>
      </c>
      <c r="B4976">
        <v>80597</v>
      </c>
      <c r="C4976" s="1">
        <v>45159.082638888889</v>
      </c>
      <c r="D4976" s="1">
        <v>45159.081250000003</v>
      </c>
      <c r="E4976">
        <v>-2</v>
      </c>
      <c r="F4976">
        <v>4.53</v>
      </c>
      <c r="G4976" t="s">
        <v>10</v>
      </c>
      <c r="H4976" t="s">
        <v>8175</v>
      </c>
    </row>
    <row r="4977" spans="1:8" x14ac:dyDescent="0.3">
      <c r="A4977">
        <v>8194578267</v>
      </c>
      <c r="B4977">
        <v>18189</v>
      </c>
      <c r="C4977" s="1">
        <v>45210.587500000001</v>
      </c>
      <c r="D4977" s="1">
        <v>45210.590277777781</v>
      </c>
      <c r="E4977">
        <v>4</v>
      </c>
      <c r="F4977">
        <v>4.82</v>
      </c>
      <c r="G4977" t="s">
        <v>10</v>
      </c>
      <c r="H4977" t="s">
        <v>8176</v>
      </c>
    </row>
    <row r="4978" spans="1:8" x14ac:dyDescent="0.3">
      <c r="A4978">
        <v>2811341619</v>
      </c>
      <c r="B4978">
        <v>57713</v>
      </c>
      <c r="C4978" s="1">
        <v>45436.852083333331</v>
      </c>
      <c r="D4978" s="1">
        <v>45436.854166666664</v>
      </c>
      <c r="E4978">
        <v>3</v>
      </c>
      <c r="F4978">
        <v>1.75</v>
      </c>
      <c r="G4978" t="s">
        <v>10</v>
      </c>
      <c r="H4978" t="s">
        <v>8176</v>
      </c>
    </row>
    <row r="4979" spans="1:8" x14ac:dyDescent="0.3">
      <c r="A4979">
        <v>5562576298</v>
      </c>
      <c r="B4979">
        <v>77071</v>
      </c>
      <c r="C4979" s="1">
        <v>45238.570138888892</v>
      </c>
      <c r="D4979" s="1">
        <v>45238.574999999997</v>
      </c>
      <c r="E4979">
        <v>7</v>
      </c>
      <c r="F4979">
        <v>3.4</v>
      </c>
      <c r="G4979" t="s">
        <v>14</v>
      </c>
      <c r="H4979" t="s">
        <v>8176</v>
      </c>
    </row>
    <row r="4980" spans="1:8" x14ac:dyDescent="0.3">
      <c r="A4980">
        <v>7446009755</v>
      </c>
      <c r="B4980">
        <v>72606</v>
      </c>
      <c r="C4980" s="1">
        <v>45092.880555555559</v>
      </c>
      <c r="D4980" s="1">
        <v>45092.888194444444</v>
      </c>
      <c r="E4980">
        <v>11</v>
      </c>
      <c r="F4980">
        <v>4.92</v>
      </c>
      <c r="G4980" t="s">
        <v>14</v>
      </c>
      <c r="H4980" t="s">
        <v>8176</v>
      </c>
    </row>
    <row r="4981" spans="1:8" x14ac:dyDescent="0.3">
      <c r="A4981">
        <v>7343262659</v>
      </c>
      <c r="B4981">
        <v>84731</v>
      </c>
      <c r="C4981" s="1">
        <v>45023.281944444447</v>
      </c>
      <c r="D4981" s="1">
        <v>45023.28402777778</v>
      </c>
      <c r="E4981">
        <v>3</v>
      </c>
      <c r="F4981">
        <v>3.25</v>
      </c>
      <c r="G4981" t="s">
        <v>10</v>
      </c>
      <c r="H4981" t="s">
        <v>8176</v>
      </c>
    </row>
    <row r="4982" spans="1:8" x14ac:dyDescent="0.3">
      <c r="A4982">
        <v>7147677361</v>
      </c>
      <c r="B4982">
        <v>85980</v>
      </c>
      <c r="C4982" s="1">
        <v>45485.42291666667</v>
      </c>
      <c r="D4982" s="1">
        <v>45485.42291666667</v>
      </c>
      <c r="E4982">
        <v>0</v>
      </c>
      <c r="F4982">
        <v>4.2300000000000004</v>
      </c>
      <c r="G4982" t="s">
        <v>10</v>
      </c>
      <c r="H4982" t="s">
        <v>8175</v>
      </c>
    </row>
    <row r="4983" spans="1:8" x14ac:dyDescent="0.3">
      <c r="A4983">
        <v>8732072897</v>
      </c>
      <c r="B4983">
        <v>81555</v>
      </c>
      <c r="C4983" s="1">
        <v>45091.45</v>
      </c>
      <c r="D4983" s="1">
        <v>45091.453472222223</v>
      </c>
      <c r="E4983">
        <v>5</v>
      </c>
      <c r="F4983">
        <v>0.57999999999999996</v>
      </c>
      <c r="G4983" t="s">
        <v>10</v>
      </c>
      <c r="H4983" t="s">
        <v>8176</v>
      </c>
    </row>
    <row r="4984" spans="1:8" x14ac:dyDescent="0.3">
      <c r="A4984">
        <v>6418604551</v>
      </c>
      <c r="B4984">
        <v>53773</v>
      </c>
      <c r="C4984" s="1">
        <v>45132.820138888892</v>
      </c>
      <c r="D4984" s="1">
        <v>45132.816666666666</v>
      </c>
      <c r="E4984">
        <v>-5</v>
      </c>
      <c r="F4984">
        <v>2.0299999999999998</v>
      </c>
      <c r="G4984" t="s">
        <v>10</v>
      </c>
      <c r="H4984" t="s">
        <v>8175</v>
      </c>
    </row>
    <row r="4985" spans="1:8" x14ac:dyDescent="0.3">
      <c r="A4985">
        <v>4989511905</v>
      </c>
      <c r="B4985">
        <v>13120</v>
      </c>
      <c r="C4985" s="1">
        <v>45019.046527777777</v>
      </c>
      <c r="D4985" s="1">
        <v>45019.04583333333</v>
      </c>
      <c r="E4985">
        <v>-1</v>
      </c>
      <c r="F4985">
        <v>5</v>
      </c>
      <c r="G4985" t="s">
        <v>10</v>
      </c>
      <c r="H4985" t="s">
        <v>8175</v>
      </c>
    </row>
    <row r="4986" spans="1:8" x14ac:dyDescent="0.3">
      <c r="A4986">
        <v>2520527893</v>
      </c>
      <c r="B4986">
        <v>59389</v>
      </c>
      <c r="C4986" s="1">
        <v>45567.078472222223</v>
      </c>
      <c r="D4986" s="1">
        <v>45567.090277777781</v>
      </c>
      <c r="E4986">
        <v>17</v>
      </c>
      <c r="F4986">
        <v>1.1399999999999999</v>
      </c>
      <c r="G4986" t="s">
        <v>16</v>
      </c>
      <c r="H4986" t="s">
        <v>8176</v>
      </c>
    </row>
    <row r="4987" spans="1:8" x14ac:dyDescent="0.3">
      <c r="A4987">
        <v>4753989820</v>
      </c>
      <c r="B4987">
        <v>25584</v>
      </c>
      <c r="C4987" s="1">
        <v>45205.838888888888</v>
      </c>
      <c r="D4987" s="1">
        <v>45205.838888888888</v>
      </c>
      <c r="E4987">
        <v>0</v>
      </c>
      <c r="F4987">
        <v>3.16</v>
      </c>
      <c r="G4987" t="s">
        <v>10</v>
      </c>
      <c r="H4987" t="s">
        <v>8175</v>
      </c>
    </row>
    <row r="4988" spans="1:8" x14ac:dyDescent="0.3">
      <c r="A4988">
        <v>8285547588</v>
      </c>
      <c r="B4988">
        <v>15091</v>
      </c>
      <c r="C4988" s="1">
        <v>45293.977083333331</v>
      </c>
      <c r="D4988" s="1">
        <v>45293.980555555558</v>
      </c>
      <c r="E4988">
        <v>5</v>
      </c>
      <c r="F4988">
        <v>2.86</v>
      </c>
      <c r="G4988" t="s">
        <v>10</v>
      </c>
      <c r="H4988" t="s">
        <v>8176</v>
      </c>
    </row>
    <row r="4989" spans="1:8" x14ac:dyDescent="0.3">
      <c r="A4989">
        <v>5824924668</v>
      </c>
      <c r="B4989">
        <v>22803</v>
      </c>
      <c r="C4989" s="1">
        <v>45249.724999999999</v>
      </c>
      <c r="D4989" s="1">
        <v>45249.725694444445</v>
      </c>
      <c r="E4989">
        <v>1</v>
      </c>
      <c r="F4989">
        <v>1.97</v>
      </c>
      <c r="G4989" t="s">
        <v>10</v>
      </c>
      <c r="H4989" t="s">
        <v>8176</v>
      </c>
    </row>
    <row r="4990" spans="1:8" x14ac:dyDescent="0.3">
      <c r="A4990">
        <v>7703854141</v>
      </c>
      <c r="B4990">
        <v>53317</v>
      </c>
      <c r="C4990" s="1">
        <v>45425.720833333333</v>
      </c>
      <c r="D4990" s="1">
        <v>45425.718055555553</v>
      </c>
      <c r="E4990">
        <v>-4</v>
      </c>
      <c r="F4990">
        <v>3.6</v>
      </c>
      <c r="G4990" t="s">
        <v>10</v>
      </c>
      <c r="H4990" t="s">
        <v>8175</v>
      </c>
    </row>
    <row r="4991" spans="1:8" x14ac:dyDescent="0.3">
      <c r="A4991">
        <v>7380361209</v>
      </c>
      <c r="B4991">
        <v>84748</v>
      </c>
      <c r="C4991" s="1">
        <v>45104.45</v>
      </c>
      <c r="D4991" s="1">
        <v>45104.447222222225</v>
      </c>
      <c r="E4991">
        <v>-4</v>
      </c>
      <c r="F4991">
        <v>0.61</v>
      </c>
      <c r="G4991" t="s">
        <v>10</v>
      </c>
      <c r="H4991" t="s">
        <v>8175</v>
      </c>
    </row>
    <row r="4992" spans="1:8" x14ac:dyDescent="0.3">
      <c r="A4992">
        <v>5053033745</v>
      </c>
      <c r="B4992">
        <v>39933</v>
      </c>
      <c r="C4992" s="1">
        <v>45391.582638888889</v>
      </c>
      <c r="D4992" s="1">
        <v>45391.582638888889</v>
      </c>
      <c r="E4992">
        <v>0</v>
      </c>
      <c r="F4992">
        <v>1.31</v>
      </c>
      <c r="G4992" t="s">
        <v>10</v>
      </c>
      <c r="H4992" t="s">
        <v>8175</v>
      </c>
    </row>
    <row r="4993" spans="1:8" x14ac:dyDescent="0.3">
      <c r="A4993">
        <v>4859489972</v>
      </c>
      <c r="B4993">
        <v>14184</v>
      </c>
      <c r="C4993" s="1">
        <v>45122.737500000003</v>
      </c>
      <c r="D4993" s="1">
        <v>45122.736111111109</v>
      </c>
      <c r="E4993">
        <v>-2</v>
      </c>
      <c r="F4993">
        <v>3.04</v>
      </c>
      <c r="G4993" t="s">
        <v>10</v>
      </c>
      <c r="H4993" t="s">
        <v>8175</v>
      </c>
    </row>
    <row r="4994" spans="1:8" x14ac:dyDescent="0.3">
      <c r="A4994">
        <v>9690396315</v>
      </c>
      <c r="B4994">
        <v>21543</v>
      </c>
      <c r="C4994" s="1">
        <v>45564.47152777778</v>
      </c>
      <c r="D4994" s="1">
        <v>45564.46875</v>
      </c>
      <c r="E4994">
        <v>-4</v>
      </c>
      <c r="F4994">
        <v>3.24</v>
      </c>
      <c r="G4994" t="s">
        <v>10</v>
      </c>
      <c r="H4994" t="s">
        <v>8175</v>
      </c>
    </row>
    <row r="4995" spans="1:8" x14ac:dyDescent="0.3">
      <c r="A4995">
        <v>448732557</v>
      </c>
      <c r="B4995">
        <v>18718</v>
      </c>
      <c r="C4995" s="1">
        <v>45261</v>
      </c>
      <c r="D4995" s="1">
        <v>45260.998611111114</v>
      </c>
      <c r="E4995">
        <v>-2</v>
      </c>
      <c r="F4995">
        <v>3.93</v>
      </c>
      <c r="G4995" t="s">
        <v>10</v>
      </c>
      <c r="H4995" t="s">
        <v>8175</v>
      </c>
    </row>
    <row r="4996" spans="1:8" x14ac:dyDescent="0.3">
      <c r="A4996">
        <v>4927306668</v>
      </c>
      <c r="B4996">
        <v>69647</v>
      </c>
      <c r="C4996" s="1">
        <v>45085.980555555558</v>
      </c>
      <c r="D4996" s="1">
        <v>45085.979166666664</v>
      </c>
      <c r="E4996">
        <v>-2</v>
      </c>
      <c r="F4996">
        <v>1.1200000000000001</v>
      </c>
      <c r="G4996" t="s">
        <v>10</v>
      </c>
      <c r="H4996" t="s">
        <v>8175</v>
      </c>
    </row>
    <row r="4997" spans="1:8" x14ac:dyDescent="0.3">
      <c r="A4997">
        <v>1669690997</v>
      </c>
      <c r="B4997">
        <v>90914</v>
      </c>
      <c r="C4997" s="1">
        <v>45285.670138888891</v>
      </c>
      <c r="D4997" s="1">
        <v>45285.673611111109</v>
      </c>
      <c r="E4997">
        <v>5</v>
      </c>
      <c r="F4997">
        <v>1.86</v>
      </c>
      <c r="G4997" t="s">
        <v>10</v>
      </c>
      <c r="H4997" t="s">
        <v>8176</v>
      </c>
    </row>
    <row r="4998" spans="1:8" x14ac:dyDescent="0.3">
      <c r="A4998">
        <v>8340761903</v>
      </c>
      <c r="B4998">
        <v>27952</v>
      </c>
      <c r="C4998" s="1">
        <v>45257.401388888888</v>
      </c>
      <c r="D4998" s="1">
        <v>45257.4</v>
      </c>
      <c r="E4998">
        <v>-2</v>
      </c>
      <c r="F4998">
        <v>3.31</v>
      </c>
      <c r="G4998" t="s">
        <v>10</v>
      </c>
      <c r="H4998" t="s">
        <v>8175</v>
      </c>
    </row>
    <row r="4999" spans="1:8" x14ac:dyDescent="0.3">
      <c r="A4999">
        <v>5936301790</v>
      </c>
      <c r="B4999">
        <v>9590</v>
      </c>
      <c r="C4999" s="1">
        <v>45464.807638888888</v>
      </c>
      <c r="D4999" s="1">
        <v>45464.80972222222</v>
      </c>
      <c r="E4999">
        <v>3</v>
      </c>
      <c r="F4999">
        <v>2.44</v>
      </c>
      <c r="G4999" t="s">
        <v>10</v>
      </c>
      <c r="H4999" t="s">
        <v>8176</v>
      </c>
    </row>
    <row r="5000" spans="1:8" x14ac:dyDescent="0.3">
      <c r="A5000">
        <v>5710579377</v>
      </c>
      <c r="B5000">
        <v>29940</v>
      </c>
      <c r="C5000" s="1">
        <v>45449.633333333331</v>
      </c>
      <c r="D5000" s="1">
        <v>45449.631944444445</v>
      </c>
      <c r="E5000">
        <v>-2</v>
      </c>
      <c r="F5000">
        <v>1.76</v>
      </c>
      <c r="G5000" t="s">
        <v>10</v>
      </c>
      <c r="H5000" t="s">
        <v>8175</v>
      </c>
    </row>
    <row r="5001" spans="1:8" x14ac:dyDescent="0.3">
      <c r="A5001">
        <v>2494813730</v>
      </c>
      <c r="B5001">
        <v>32851</v>
      </c>
      <c r="C5001" s="1">
        <v>45161.513888888891</v>
      </c>
      <c r="D5001" s="1">
        <v>45161.51458333333</v>
      </c>
      <c r="E5001">
        <v>1</v>
      </c>
      <c r="F5001">
        <v>2.7</v>
      </c>
      <c r="G5001" t="s">
        <v>10</v>
      </c>
      <c r="H5001" t="s">
        <v>8176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C7D525B-E5E4-4EB1-A16A-1A9A760B2081}">
  <ds:schemaRefs/>
</ds:datastoreItem>
</file>

<file path=customXml/itemProps2.xml><?xml version="1.0" encoding="utf-8"?>
<ds:datastoreItem xmlns:ds="http://schemas.openxmlformats.org/officeDocument/2006/customXml" ds:itemID="{06D21926-EE04-4AFC-A44C-30F06E0ABB2D}">
  <ds:schemaRefs/>
</ds:datastoreItem>
</file>

<file path=customXml/itemProps3.xml><?xml version="1.0" encoding="utf-8"?>
<ds:datastoreItem xmlns:ds="http://schemas.openxmlformats.org/officeDocument/2006/customXml" ds:itemID="{81E42FCB-60FA-47C9-A8B4-B3CEC0E49C91}">
  <ds:schemaRefs/>
</ds:datastoreItem>
</file>

<file path=customXml/itemProps4.xml><?xml version="1.0" encoding="utf-8"?>
<ds:datastoreItem xmlns:ds="http://schemas.openxmlformats.org/officeDocument/2006/customXml" ds:itemID="{C8EB6E42-B580-4ECE-B2E8-5FB396E93A59}">
  <ds:schemaRefs/>
</ds:datastoreItem>
</file>

<file path=customXml/itemProps5.xml><?xml version="1.0" encoding="utf-8"?>
<ds:datastoreItem xmlns:ds="http://schemas.openxmlformats.org/officeDocument/2006/customXml" ds:itemID="{8AF20F4F-3A1E-4B53-84A4-09901A53E2EB}">
  <ds:schemaRefs/>
</ds:datastoreItem>
</file>

<file path=customXml/itemProps6.xml><?xml version="1.0" encoding="utf-8"?>
<ds:datastoreItem xmlns:ds="http://schemas.openxmlformats.org/officeDocument/2006/customXml" ds:itemID="{41632510-387F-4867-B10A-9740002DFC4C}">
  <ds:schemaRefs/>
</ds:datastoreItem>
</file>

<file path=customXml/itemProps7.xml><?xml version="1.0" encoding="utf-8"?>
<ds:datastoreItem xmlns:ds="http://schemas.openxmlformats.org/officeDocument/2006/customXml" ds:itemID="{1D434154-AC98-4EBE-A96A-3DFA6ACA5452}">
  <ds:schemaRefs/>
</ds:datastoreItem>
</file>

<file path=customXml/itemProps8.xml><?xml version="1.0" encoding="utf-8"?>
<ds:datastoreItem xmlns:ds="http://schemas.openxmlformats.org/officeDocument/2006/customXml" ds:itemID="{BA1F3AB3-CA25-4B97-9F9F-3B7A2614D640}">
  <ds:schemaRefs/>
</ds:datastoreItem>
</file>

<file path=customXml/itemProps9.xml><?xml version="1.0" encoding="utf-8"?>
<ds:datastoreItem xmlns:ds="http://schemas.openxmlformats.org/officeDocument/2006/customXml" ds:itemID="{6549ED0B-4C17-4977-B7DD-13E917458C52}">
  <ds:schemaRefs/>
</ds:datastoreItem>
</file>

<file path=customXml/itemProps10.xml><?xml version="1.0" encoding="utf-8"?>
<ds:datastoreItem xmlns:ds="http://schemas.openxmlformats.org/officeDocument/2006/customXml" ds:itemID="{7D3D490C-EC37-45E8-B9C2-6935E6CCB4F4}">
  <ds:schemaRefs/>
</ds:datastoreItem>
</file>

<file path=customXml/itemProps11.xml><?xml version="1.0" encoding="utf-8"?>
<ds:datastoreItem xmlns:ds="http://schemas.openxmlformats.org/officeDocument/2006/customXml" ds:itemID="{9922B408-554F-43D8-9107-80C89203086A}">
  <ds:schemaRefs/>
</ds:datastoreItem>
</file>

<file path=customXml/itemProps12.xml><?xml version="1.0" encoding="utf-8"?>
<ds:datastoreItem xmlns:ds="http://schemas.openxmlformats.org/officeDocument/2006/customXml" ds:itemID="{D6C22C08-B3A1-475E-910A-04F90E8F2AF7}">
  <ds:schemaRefs/>
</ds:datastoreItem>
</file>

<file path=customXml/itemProps13.xml><?xml version="1.0" encoding="utf-8"?>
<ds:datastoreItem xmlns:ds="http://schemas.openxmlformats.org/officeDocument/2006/customXml" ds:itemID="{4CC12E89-5E03-46CF-ABCF-CDA18ECFE4B8}">
  <ds:schemaRefs/>
</ds:datastoreItem>
</file>

<file path=customXml/itemProps14.xml><?xml version="1.0" encoding="utf-8"?>
<ds:datastoreItem xmlns:ds="http://schemas.openxmlformats.org/officeDocument/2006/customXml" ds:itemID="{A78E5ECB-96D9-4E6D-A8C9-3E267387ABB0}">
  <ds:schemaRefs/>
</ds:datastoreItem>
</file>

<file path=customXml/itemProps15.xml><?xml version="1.0" encoding="utf-8"?>
<ds:datastoreItem xmlns:ds="http://schemas.openxmlformats.org/officeDocument/2006/customXml" ds:itemID="{8B57F8A0-7B6C-400A-80D0-867FD7EC00F8}">
  <ds:schemaRefs>
    <ds:schemaRef ds:uri="http://schemas.microsoft.com/DataMashup"/>
  </ds:schemaRefs>
</ds:datastoreItem>
</file>

<file path=customXml/itemProps16.xml><?xml version="1.0" encoding="utf-8"?>
<ds:datastoreItem xmlns:ds="http://schemas.openxmlformats.org/officeDocument/2006/customXml" ds:itemID="{8789271F-1286-48DD-AE78-24FA6775DA6E}">
  <ds:schemaRefs/>
</ds:datastoreItem>
</file>

<file path=customXml/itemProps17.xml><?xml version="1.0" encoding="utf-8"?>
<ds:datastoreItem xmlns:ds="http://schemas.openxmlformats.org/officeDocument/2006/customXml" ds:itemID="{6FA8E632-125E-4D41-86C3-4C3923E80F9B}">
  <ds:schemaRefs/>
</ds:datastoreItem>
</file>

<file path=customXml/itemProps18.xml><?xml version="1.0" encoding="utf-8"?>
<ds:datastoreItem xmlns:ds="http://schemas.openxmlformats.org/officeDocument/2006/customXml" ds:itemID="{EE9BB5C4-9EF2-4602-A964-C4F0F72DA84F}">
  <ds:schemaRefs/>
</ds:datastoreItem>
</file>

<file path=customXml/itemProps19.xml><?xml version="1.0" encoding="utf-8"?>
<ds:datastoreItem xmlns:ds="http://schemas.openxmlformats.org/officeDocument/2006/customXml" ds:itemID="{470B399A-03A7-41DF-AA0F-81EE6C64097F}">
  <ds:schemaRefs/>
</ds:datastoreItem>
</file>

<file path=customXml/itemProps20.xml><?xml version="1.0" encoding="utf-8"?>
<ds:datastoreItem xmlns:ds="http://schemas.openxmlformats.org/officeDocument/2006/customXml" ds:itemID="{E31FB404-F8F5-456F-901D-03A5A4D33EEA}">
  <ds:schemaRefs/>
</ds:datastoreItem>
</file>

<file path=customXml/itemProps21.xml><?xml version="1.0" encoding="utf-8"?>
<ds:datastoreItem xmlns:ds="http://schemas.openxmlformats.org/officeDocument/2006/customXml" ds:itemID="{1466FEA7-B5E9-4ECB-BDED-BDFA80804DFB}">
  <ds:schemaRefs/>
</ds:datastoreItem>
</file>

<file path=customXml/itemProps22.xml><?xml version="1.0" encoding="utf-8"?>
<ds:datastoreItem xmlns:ds="http://schemas.openxmlformats.org/officeDocument/2006/customXml" ds:itemID="{51095B2E-7B45-4DB4-9499-AC14E323E32E}">
  <ds:schemaRefs/>
</ds:datastoreItem>
</file>

<file path=customXml/itemProps23.xml><?xml version="1.0" encoding="utf-8"?>
<ds:datastoreItem xmlns:ds="http://schemas.openxmlformats.org/officeDocument/2006/customXml" ds:itemID="{D83FA698-F3EC-4AAF-A6DB-921687F54088}">
  <ds:schemaRefs/>
</ds:datastoreItem>
</file>

<file path=customXml/itemProps24.xml><?xml version="1.0" encoding="utf-8"?>
<ds:datastoreItem xmlns:ds="http://schemas.openxmlformats.org/officeDocument/2006/customXml" ds:itemID="{A25D3778-4CC7-4FD4-AA1C-844490722472}">
  <ds:schemaRefs/>
</ds:datastoreItem>
</file>

<file path=customXml/itemProps25.xml><?xml version="1.0" encoding="utf-8"?>
<ds:datastoreItem xmlns:ds="http://schemas.openxmlformats.org/officeDocument/2006/customXml" ds:itemID="{FBC89CF1-8D95-4F9A-A870-EE8011AAFB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blinkit_order_items</vt:lpstr>
      <vt:lpstr>blinkit_products</vt:lpstr>
      <vt:lpstr>blinkit_customers</vt:lpstr>
      <vt:lpstr>blinkit_orders</vt:lpstr>
      <vt:lpstr>Pivot Table</vt:lpstr>
      <vt:lpstr>Dashboard</vt:lpstr>
      <vt:lpstr>Master data</vt:lpstr>
      <vt:lpstr>Dim_Customer</vt:lpstr>
      <vt:lpstr>blinkit_delivery_performance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Anila Anilkumar</dc:creator>
  <cp:lastModifiedBy>Anila Anilkumar</cp:lastModifiedBy>
  <dcterms:created xsi:type="dcterms:W3CDTF">2026-07-07T05:25:25Z</dcterms:created>
  <dcterms:modified xsi:type="dcterms:W3CDTF">2026-07-21T19:47:55Z</dcterms:modified>
</cp:coreProperties>
</file>